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C9A55B6F-2BC9-4CC2-A4D7-21DB08F51BAA}" xr6:coauthVersionLast="47" xr6:coauthVersionMax="47" xr10:uidLastSave="{00000000-0000-0000-0000-000000000000}"/>
  <bookViews>
    <workbookView xWindow="-120" yWindow="-120" windowWidth="20730" windowHeight="11160" xr2:uid="{00000000-000D-0000-FFFF-FFFF00000000}"/>
  </bookViews>
  <sheets>
    <sheet name="customer" sheetId="1" r:id="rId1"/>
    <sheet name="campaign" sheetId="2" r:id="rId2"/>
    <sheet name="data" sheetId="3" r:id="rId3"/>
    <sheet name="Cohort" sheetId="5" r:id="rId4"/>
    <sheet name="Stabil" sheetId="6" r:id="rId5"/>
    <sheet name="Pareto" sheetId="7" r:id="rId6"/>
    <sheet name="Endirim" sheetId="9" r:id="rId7"/>
  </sheets>
  <definedNames>
    <definedName name="_xlnm._FilterDatabase" localSheetId="2" hidden="1">data!$D$1:$D$15018</definedName>
    <definedName name="_xlcn.WorksheetConnection_dataA1F15018" hidden="1">data!$A$1:$F$15018</definedName>
    <definedName name="Slicer_campaign_name">#N/A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F$15018"/>
        </x15:modelTables>
        <x15:extLst>
          <ext xmlns:x16="http://schemas.microsoft.com/office/spreadsheetml/2014/11/main" uri="{9835A34E-60A6-4A7C-AAB8-D5F71C897F49}">
            <x16:modelTimeGroupings>
              <x16:modelTimeGrouping tableName="Range" columnName="join_date" columnId="join_date">
                <x16:calculatedTimeColumn columnName="join_date (Year)" columnId="join_date (Year)" contentType="years" isSelected="1"/>
                <x16:calculatedTimeColumn columnName="join_date (Quarter)" columnId="join_date (Quarter)" contentType="quarters" isSelected="1"/>
                <x16:calculatedTimeColumn columnName="join_date (Month Index)" columnId="join_date (Month Index)" contentType="monthsindex" isSelected="1"/>
                <x16:calculatedTimeColumn columnName="join_date (Month)" columnId="join_date (Month)" contentType="months" isSelected="1"/>
              </x16:modelTimeGrouping>
            </x16:modelTimeGroupings>
          </ext>
        </x15:extLst>
      </x15:dataModel>
    </ext>
  </extLst>
</workbook>
</file>

<file path=xl/calcChain.xml><?xml version="1.0" encoding="utf-8"?>
<calcChain xmlns="http://schemas.openxmlformats.org/spreadsheetml/2006/main">
  <c r="D5" i="9" l="1"/>
  <c r="E5" i="9" s="1"/>
  <c r="F5" i="9" s="1"/>
  <c r="G5" i="9" s="1"/>
  <c r="D6" i="9"/>
  <c r="E6" i="9" s="1"/>
  <c r="F6" i="9" s="1"/>
  <c r="G6" i="9" s="1"/>
  <c r="D7" i="9"/>
  <c r="E7" i="9" s="1"/>
  <c r="F7" i="9" s="1"/>
  <c r="G7" i="9" s="1"/>
  <c r="D8" i="9"/>
  <c r="E8" i="9" s="1"/>
  <c r="F8" i="9" s="1"/>
  <c r="G8" i="9" s="1"/>
  <c r="D9" i="9"/>
  <c r="E9" i="9" s="1"/>
  <c r="F9" i="9" s="1"/>
  <c r="G9" i="9" s="1"/>
  <c r="D10" i="9"/>
  <c r="E10" i="9" s="1"/>
  <c r="F10" i="9" s="1"/>
  <c r="G10" i="9" s="1"/>
  <c r="D11" i="9"/>
  <c r="E11" i="9" s="1"/>
  <c r="F11" i="9" s="1"/>
  <c r="G11" i="9" s="1"/>
  <c r="D12" i="9"/>
  <c r="E12" i="9" s="1"/>
  <c r="F12" i="9" s="1"/>
  <c r="G12" i="9" s="1"/>
  <c r="D13" i="9"/>
  <c r="E13" i="9" s="1"/>
  <c r="F13" i="9" s="1"/>
  <c r="G13" i="9" s="1"/>
  <c r="D14" i="9"/>
  <c r="E14" i="9" s="1"/>
  <c r="F14" i="9" s="1"/>
  <c r="G14" i="9" s="1"/>
  <c r="D15" i="9"/>
  <c r="E15" i="9" s="1"/>
  <c r="F15" i="9" s="1"/>
  <c r="G15" i="9" s="1"/>
  <c r="D16" i="9"/>
  <c r="E16" i="9" s="1"/>
  <c r="F16" i="9" s="1"/>
  <c r="G16" i="9" s="1"/>
  <c r="D17" i="9"/>
  <c r="E17" i="9" s="1"/>
  <c r="F17" i="9" s="1"/>
  <c r="G17" i="9" s="1"/>
  <c r="D18" i="9"/>
  <c r="E18" i="9" s="1"/>
  <c r="F18" i="9" s="1"/>
  <c r="G18" i="9" s="1"/>
  <c r="D19" i="9"/>
  <c r="E19" i="9" s="1"/>
  <c r="F19" i="9" s="1"/>
  <c r="G19" i="9" s="1"/>
  <c r="D20" i="9"/>
  <c r="E20" i="9" s="1"/>
  <c r="F20" i="9" s="1"/>
  <c r="G20" i="9" s="1"/>
  <c r="D21" i="9"/>
  <c r="E21" i="9" s="1"/>
  <c r="F21" i="9" s="1"/>
  <c r="G21" i="9" s="1"/>
  <c r="D22" i="9"/>
  <c r="E22" i="9" s="1"/>
  <c r="F22" i="9" s="1"/>
  <c r="G22" i="9" s="1"/>
  <c r="D23" i="9"/>
  <c r="E23" i="9" s="1"/>
  <c r="F23" i="9" s="1"/>
  <c r="G23" i="9" s="1"/>
  <c r="D24" i="9"/>
  <c r="E24" i="9" s="1"/>
  <c r="F24" i="9" s="1"/>
  <c r="G24" i="9" s="1"/>
  <c r="D25" i="9"/>
  <c r="E25" i="9" s="1"/>
  <c r="F25" i="9" s="1"/>
  <c r="G25" i="9" s="1"/>
  <c r="D26" i="9"/>
  <c r="E26" i="9" s="1"/>
  <c r="F26" i="9" s="1"/>
  <c r="G26" i="9" s="1"/>
  <c r="D27" i="9"/>
  <c r="E27" i="9" s="1"/>
  <c r="F27" i="9" s="1"/>
  <c r="G27" i="9" s="1"/>
  <c r="D28" i="9"/>
  <c r="E28" i="9" s="1"/>
  <c r="F28" i="9" s="1"/>
  <c r="G28" i="9" s="1"/>
  <c r="D29" i="9"/>
  <c r="E29" i="9" s="1"/>
  <c r="F29" i="9" s="1"/>
  <c r="G29" i="9" s="1"/>
  <c r="D30" i="9"/>
  <c r="E30" i="9" s="1"/>
  <c r="F30" i="9" s="1"/>
  <c r="G30" i="9" s="1"/>
  <c r="D31" i="9"/>
  <c r="E31" i="9" s="1"/>
  <c r="F31" i="9" s="1"/>
  <c r="G31" i="9" s="1"/>
  <c r="D32" i="9"/>
  <c r="E32" i="9" s="1"/>
  <c r="F32" i="9" s="1"/>
  <c r="G32" i="9" s="1"/>
  <c r="D33" i="9"/>
  <c r="E33" i="9" s="1"/>
  <c r="F33" i="9" s="1"/>
  <c r="G33" i="9" s="1"/>
  <c r="D34" i="9"/>
  <c r="E34" i="9" s="1"/>
  <c r="F34" i="9" s="1"/>
  <c r="G34" i="9" s="1"/>
  <c r="D35" i="9"/>
  <c r="E35" i="9" s="1"/>
  <c r="F35" i="9" s="1"/>
  <c r="G35" i="9" s="1"/>
  <c r="D36" i="9"/>
  <c r="E36" i="9" s="1"/>
  <c r="F36" i="9" s="1"/>
  <c r="G36" i="9" s="1"/>
  <c r="D37" i="9"/>
  <c r="E37" i="9" s="1"/>
  <c r="F37" i="9" s="1"/>
  <c r="G37" i="9" s="1"/>
  <c r="D38" i="9"/>
  <c r="E38" i="9" s="1"/>
  <c r="F38" i="9" s="1"/>
  <c r="G38" i="9" s="1"/>
  <c r="D39" i="9"/>
  <c r="E39" i="9" s="1"/>
  <c r="F39" i="9" s="1"/>
  <c r="G39" i="9" s="1"/>
  <c r="D40" i="9"/>
  <c r="E40" i="9" s="1"/>
  <c r="F40" i="9" s="1"/>
  <c r="G40" i="9" s="1"/>
  <c r="D41" i="9"/>
  <c r="E41" i="9" s="1"/>
  <c r="F41" i="9" s="1"/>
  <c r="G41" i="9" s="1"/>
  <c r="D42" i="9"/>
  <c r="E42" i="9" s="1"/>
  <c r="F42" i="9" s="1"/>
  <c r="G42" i="9" s="1"/>
  <c r="D43" i="9"/>
  <c r="E43" i="9" s="1"/>
  <c r="F43" i="9" s="1"/>
  <c r="G43" i="9" s="1"/>
  <c r="D44" i="9"/>
  <c r="E44" i="9" s="1"/>
  <c r="F44" i="9" s="1"/>
  <c r="G44" i="9" s="1"/>
  <c r="D45" i="9"/>
  <c r="E45" i="9" s="1"/>
  <c r="F45" i="9" s="1"/>
  <c r="G45" i="9" s="1"/>
  <c r="D46" i="9"/>
  <c r="E46" i="9" s="1"/>
  <c r="F46" i="9" s="1"/>
  <c r="G46" i="9" s="1"/>
  <c r="D47" i="9"/>
  <c r="E47" i="9" s="1"/>
  <c r="F47" i="9" s="1"/>
  <c r="G47" i="9" s="1"/>
  <c r="D48" i="9"/>
  <c r="E48" i="9" s="1"/>
  <c r="F48" i="9" s="1"/>
  <c r="G48" i="9" s="1"/>
  <c r="D49" i="9"/>
  <c r="E49" i="9" s="1"/>
  <c r="F49" i="9" s="1"/>
  <c r="G49" i="9" s="1"/>
  <c r="D50" i="9"/>
  <c r="E50" i="9" s="1"/>
  <c r="F50" i="9" s="1"/>
  <c r="G50" i="9" s="1"/>
  <c r="D51" i="9"/>
  <c r="E51" i="9" s="1"/>
  <c r="F51" i="9" s="1"/>
  <c r="G51" i="9" s="1"/>
  <c r="D52" i="9"/>
  <c r="E52" i="9" s="1"/>
  <c r="F52" i="9" s="1"/>
  <c r="G52" i="9" s="1"/>
  <c r="D53" i="9"/>
  <c r="E53" i="9" s="1"/>
  <c r="F53" i="9" s="1"/>
  <c r="G53" i="9" s="1"/>
  <c r="D54" i="9"/>
  <c r="E54" i="9" s="1"/>
  <c r="F54" i="9" s="1"/>
  <c r="G54" i="9" s="1"/>
  <c r="D55" i="9"/>
  <c r="E55" i="9" s="1"/>
  <c r="F55" i="9" s="1"/>
  <c r="G55" i="9" s="1"/>
  <c r="D56" i="9"/>
  <c r="E56" i="9" s="1"/>
  <c r="F56" i="9" s="1"/>
  <c r="G56" i="9" s="1"/>
  <c r="D57" i="9"/>
  <c r="E57" i="9" s="1"/>
  <c r="F57" i="9" s="1"/>
  <c r="G57" i="9" s="1"/>
  <c r="D58" i="9"/>
  <c r="E58" i="9" s="1"/>
  <c r="F58" i="9" s="1"/>
  <c r="G58" i="9" s="1"/>
  <c r="D59" i="9"/>
  <c r="E59" i="9" s="1"/>
  <c r="F59" i="9" s="1"/>
  <c r="G59" i="9" s="1"/>
  <c r="D60" i="9"/>
  <c r="E60" i="9" s="1"/>
  <c r="F60" i="9" s="1"/>
  <c r="G60" i="9" s="1"/>
  <c r="D61" i="9"/>
  <c r="E61" i="9" s="1"/>
  <c r="F61" i="9" s="1"/>
  <c r="G61" i="9" s="1"/>
  <c r="D62" i="9"/>
  <c r="E62" i="9" s="1"/>
  <c r="F62" i="9" s="1"/>
  <c r="G62" i="9" s="1"/>
  <c r="D63" i="9"/>
  <c r="E63" i="9" s="1"/>
  <c r="F63" i="9" s="1"/>
  <c r="G63" i="9" s="1"/>
  <c r="D64" i="9"/>
  <c r="E64" i="9" s="1"/>
  <c r="F64" i="9" s="1"/>
  <c r="G64" i="9" s="1"/>
  <c r="D65" i="9"/>
  <c r="E65" i="9" s="1"/>
  <c r="F65" i="9" s="1"/>
  <c r="G65" i="9" s="1"/>
  <c r="D66" i="9"/>
  <c r="E66" i="9" s="1"/>
  <c r="F66" i="9" s="1"/>
  <c r="G66" i="9" s="1"/>
  <c r="D67" i="9"/>
  <c r="E67" i="9" s="1"/>
  <c r="F67" i="9" s="1"/>
  <c r="G67" i="9" s="1"/>
  <c r="D68" i="9"/>
  <c r="E68" i="9" s="1"/>
  <c r="F68" i="9" s="1"/>
  <c r="G68" i="9" s="1"/>
  <c r="D69" i="9"/>
  <c r="E69" i="9" s="1"/>
  <c r="F69" i="9" s="1"/>
  <c r="G69" i="9" s="1"/>
  <c r="D70" i="9"/>
  <c r="E70" i="9" s="1"/>
  <c r="F70" i="9" s="1"/>
  <c r="G70" i="9" s="1"/>
  <c r="D71" i="9"/>
  <c r="E71" i="9" s="1"/>
  <c r="F71" i="9" s="1"/>
  <c r="G71" i="9" s="1"/>
  <c r="D72" i="9"/>
  <c r="E72" i="9" s="1"/>
  <c r="F72" i="9" s="1"/>
  <c r="G72" i="9" s="1"/>
  <c r="D73" i="9"/>
  <c r="E73" i="9" s="1"/>
  <c r="F73" i="9" s="1"/>
  <c r="G73" i="9" s="1"/>
  <c r="D74" i="9"/>
  <c r="E74" i="9" s="1"/>
  <c r="F74" i="9" s="1"/>
  <c r="G74" i="9" s="1"/>
  <c r="D75" i="9"/>
  <c r="E75" i="9" s="1"/>
  <c r="F75" i="9" s="1"/>
  <c r="G75" i="9" s="1"/>
  <c r="D76" i="9"/>
  <c r="E76" i="9" s="1"/>
  <c r="F76" i="9" s="1"/>
  <c r="G76" i="9" s="1"/>
  <c r="D77" i="9"/>
  <c r="E77" i="9" s="1"/>
  <c r="F77" i="9" s="1"/>
  <c r="G77" i="9" s="1"/>
  <c r="D78" i="9"/>
  <c r="E78" i="9" s="1"/>
  <c r="F78" i="9" s="1"/>
  <c r="G78" i="9" s="1"/>
  <c r="D79" i="9"/>
  <c r="E79" i="9" s="1"/>
  <c r="F79" i="9" s="1"/>
  <c r="G79" i="9" s="1"/>
  <c r="D80" i="9"/>
  <c r="E80" i="9" s="1"/>
  <c r="F80" i="9" s="1"/>
  <c r="G80" i="9" s="1"/>
  <c r="D81" i="9"/>
  <c r="E81" i="9" s="1"/>
  <c r="F81" i="9" s="1"/>
  <c r="G81" i="9" s="1"/>
  <c r="D82" i="9"/>
  <c r="E82" i="9" s="1"/>
  <c r="F82" i="9" s="1"/>
  <c r="G82" i="9" s="1"/>
  <c r="D83" i="9"/>
  <c r="E83" i="9" s="1"/>
  <c r="F83" i="9" s="1"/>
  <c r="G83" i="9" s="1"/>
  <c r="D84" i="9"/>
  <c r="E84" i="9" s="1"/>
  <c r="F84" i="9" s="1"/>
  <c r="G84" i="9" s="1"/>
  <c r="D85" i="9"/>
  <c r="E85" i="9" s="1"/>
  <c r="F85" i="9" s="1"/>
  <c r="G85" i="9" s="1"/>
  <c r="D86" i="9"/>
  <c r="E86" i="9" s="1"/>
  <c r="F86" i="9" s="1"/>
  <c r="G86" i="9" s="1"/>
  <c r="D87" i="9"/>
  <c r="E87" i="9" s="1"/>
  <c r="F87" i="9" s="1"/>
  <c r="G87" i="9" s="1"/>
  <c r="D88" i="9"/>
  <c r="E88" i="9" s="1"/>
  <c r="F88" i="9" s="1"/>
  <c r="G88" i="9" s="1"/>
  <c r="D89" i="9"/>
  <c r="E89" i="9" s="1"/>
  <c r="F89" i="9" s="1"/>
  <c r="G89" i="9" s="1"/>
  <c r="D90" i="9"/>
  <c r="E90" i="9" s="1"/>
  <c r="F90" i="9" s="1"/>
  <c r="G90" i="9" s="1"/>
  <c r="D91" i="9"/>
  <c r="E91" i="9" s="1"/>
  <c r="F91" i="9" s="1"/>
  <c r="G91" i="9" s="1"/>
  <c r="D92" i="9"/>
  <c r="E92" i="9" s="1"/>
  <c r="F92" i="9" s="1"/>
  <c r="G92" i="9" s="1"/>
  <c r="D93" i="9"/>
  <c r="E93" i="9" s="1"/>
  <c r="F93" i="9" s="1"/>
  <c r="G93" i="9" s="1"/>
  <c r="D94" i="9"/>
  <c r="E94" i="9" s="1"/>
  <c r="F94" i="9" s="1"/>
  <c r="G94" i="9" s="1"/>
  <c r="D95" i="9"/>
  <c r="E95" i="9" s="1"/>
  <c r="F95" i="9" s="1"/>
  <c r="G95" i="9" s="1"/>
  <c r="D96" i="9"/>
  <c r="E96" i="9" s="1"/>
  <c r="F96" i="9" s="1"/>
  <c r="G96" i="9" s="1"/>
  <c r="D97" i="9"/>
  <c r="E97" i="9" s="1"/>
  <c r="F97" i="9" s="1"/>
  <c r="G97" i="9" s="1"/>
  <c r="D98" i="9"/>
  <c r="E98" i="9" s="1"/>
  <c r="F98" i="9" s="1"/>
  <c r="G98" i="9" s="1"/>
  <c r="D99" i="9"/>
  <c r="E99" i="9" s="1"/>
  <c r="F99" i="9" s="1"/>
  <c r="G99" i="9" s="1"/>
  <c r="D100" i="9"/>
  <c r="E100" i="9" s="1"/>
  <c r="F100" i="9" s="1"/>
  <c r="G100" i="9" s="1"/>
  <c r="D101" i="9"/>
  <c r="E101" i="9" s="1"/>
  <c r="F101" i="9" s="1"/>
  <c r="G101" i="9" s="1"/>
  <c r="D102" i="9"/>
  <c r="E102" i="9" s="1"/>
  <c r="F102" i="9" s="1"/>
  <c r="G102" i="9" s="1"/>
  <c r="D103" i="9"/>
  <c r="E103" i="9" s="1"/>
  <c r="F103" i="9" s="1"/>
  <c r="G103" i="9" s="1"/>
  <c r="D104" i="9"/>
  <c r="E104" i="9" s="1"/>
  <c r="F104" i="9" s="1"/>
  <c r="G104" i="9" s="1"/>
  <c r="D105" i="9"/>
  <c r="E105" i="9" s="1"/>
  <c r="F105" i="9" s="1"/>
  <c r="G105" i="9" s="1"/>
  <c r="D106" i="9"/>
  <c r="E106" i="9" s="1"/>
  <c r="F106" i="9" s="1"/>
  <c r="G106" i="9" s="1"/>
  <c r="D107" i="9"/>
  <c r="E107" i="9" s="1"/>
  <c r="F107" i="9" s="1"/>
  <c r="G107" i="9" s="1"/>
  <c r="D108" i="9"/>
  <c r="E108" i="9" s="1"/>
  <c r="F108" i="9" s="1"/>
  <c r="G108" i="9" s="1"/>
  <c r="D109" i="9"/>
  <c r="E109" i="9" s="1"/>
  <c r="F109" i="9" s="1"/>
  <c r="G109" i="9" s="1"/>
  <c r="D110" i="9"/>
  <c r="E110" i="9" s="1"/>
  <c r="F110" i="9" s="1"/>
  <c r="G110" i="9" s="1"/>
  <c r="D111" i="9"/>
  <c r="E111" i="9" s="1"/>
  <c r="F111" i="9" s="1"/>
  <c r="G111" i="9" s="1"/>
  <c r="D112" i="9"/>
  <c r="E112" i="9" s="1"/>
  <c r="F112" i="9" s="1"/>
  <c r="G112" i="9" s="1"/>
  <c r="D113" i="9"/>
  <c r="E113" i="9" s="1"/>
  <c r="F113" i="9" s="1"/>
  <c r="G113" i="9" s="1"/>
  <c r="D114" i="9"/>
  <c r="E114" i="9" s="1"/>
  <c r="F114" i="9" s="1"/>
  <c r="G114" i="9" s="1"/>
  <c r="D115" i="9"/>
  <c r="E115" i="9" s="1"/>
  <c r="F115" i="9" s="1"/>
  <c r="G115" i="9" s="1"/>
  <c r="D116" i="9"/>
  <c r="E116" i="9" s="1"/>
  <c r="F116" i="9" s="1"/>
  <c r="G116" i="9" s="1"/>
  <c r="D117" i="9"/>
  <c r="E117" i="9" s="1"/>
  <c r="F117" i="9" s="1"/>
  <c r="G117" i="9" s="1"/>
  <c r="D118" i="9"/>
  <c r="E118" i="9" s="1"/>
  <c r="F118" i="9" s="1"/>
  <c r="G118" i="9" s="1"/>
  <c r="D119" i="9"/>
  <c r="E119" i="9" s="1"/>
  <c r="F119" i="9" s="1"/>
  <c r="G119" i="9" s="1"/>
  <c r="D120" i="9"/>
  <c r="E120" i="9" s="1"/>
  <c r="F120" i="9" s="1"/>
  <c r="G120" i="9" s="1"/>
  <c r="D121" i="9"/>
  <c r="E121" i="9" s="1"/>
  <c r="F121" i="9" s="1"/>
  <c r="G121" i="9" s="1"/>
  <c r="D122" i="9"/>
  <c r="E122" i="9" s="1"/>
  <c r="F122" i="9" s="1"/>
  <c r="G122" i="9" s="1"/>
  <c r="D123" i="9"/>
  <c r="E123" i="9" s="1"/>
  <c r="F123" i="9" s="1"/>
  <c r="G123" i="9" s="1"/>
  <c r="D124" i="9"/>
  <c r="E124" i="9" s="1"/>
  <c r="F124" i="9" s="1"/>
  <c r="G124" i="9" s="1"/>
  <c r="D125" i="9"/>
  <c r="E125" i="9" s="1"/>
  <c r="F125" i="9" s="1"/>
  <c r="G125" i="9" s="1"/>
  <c r="D126" i="9"/>
  <c r="E126" i="9" s="1"/>
  <c r="F126" i="9" s="1"/>
  <c r="G126" i="9" s="1"/>
  <c r="D127" i="9"/>
  <c r="E127" i="9" s="1"/>
  <c r="F127" i="9" s="1"/>
  <c r="G127" i="9" s="1"/>
  <c r="D128" i="9"/>
  <c r="E128" i="9" s="1"/>
  <c r="F128" i="9" s="1"/>
  <c r="G128" i="9" s="1"/>
  <c r="D129" i="9"/>
  <c r="E129" i="9" s="1"/>
  <c r="F129" i="9" s="1"/>
  <c r="G129" i="9" s="1"/>
  <c r="D130" i="9"/>
  <c r="E130" i="9" s="1"/>
  <c r="F130" i="9" s="1"/>
  <c r="G130" i="9" s="1"/>
  <c r="D131" i="9"/>
  <c r="E131" i="9" s="1"/>
  <c r="F131" i="9" s="1"/>
  <c r="G131" i="9" s="1"/>
  <c r="D132" i="9"/>
  <c r="E132" i="9" s="1"/>
  <c r="F132" i="9" s="1"/>
  <c r="G132" i="9" s="1"/>
  <c r="D133" i="9"/>
  <c r="E133" i="9" s="1"/>
  <c r="F133" i="9" s="1"/>
  <c r="G133" i="9" s="1"/>
  <c r="D134" i="9"/>
  <c r="E134" i="9" s="1"/>
  <c r="F134" i="9" s="1"/>
  <c r="G134" i="9" s="1"/>
  <c r="D135" i="9"/>
  <c r="E135" i="9" s="1"/>
  <c r="F135" i="9" s="1"/>
  <c r="G135" i="9" s="1"/>
  <c r="D136" i="9"/>
  <c r="E136" i="9" s="1"/>
  <c r="F136" i="9" s="1"/>
  <c r="G136" i="9" s="1"/>
  <c r="D137" i="9"/>
  <c r="E137" i="9" s="1"/>
  <c r="F137" i="9" s="1"/>
  <c r="G137" i="9" s="1"/>
  <c r="D138" i="9"/>
  <c r="E138" i="9" s="1"/>
  <c r="F138" i="9" s="1"/>
  <c r="G138" i="9" s="1"/>
  <c r="D139" i="9"/>
  <c r="E139" i="9" s="1"/>
  <c r="F139" i="9" s="1"/>
  <c r="G139" i="9" s="1"/>
  <c r="D140" i="9"/>
  <c r="E140" i="9" s="1"/>
  <c r="F140" i="9" s="1"/>
  <c r="G140" i="9" s="1"/>
  <c r="D141" i="9"/>
  <c r="E141" i="9" s="1"/>
  <c r="F141" i="9" s="1"/>
  <c r="G141" i="9" s="1"/>
  <c r="D142" i="9"/>
  <c r="E142" i="9" s="1"/>
  <c r="F142" i="9" s="1"/>
  <c r="G142" i="9" s="1"/>
  <c r="D143" i="9"/>
  <c r="E143" i="9" s="1"/>
  <c r="F143" i="9" s="1"/>
  <c r="G143" i="9" s="1"/>
  <c r="D144" i="9"/>
  <c r="E144" i="9" s="1"/>
  <c r="F144" i="9" s="1"/>
  <c r="G144" i="9" s="1"/>
  <c r="D145" i="9"/>
  <c r="E145" i="9" s="1"/>
  <c r="F145" i="9" s="1"/>
  <c r="G145" i="9" s="1"/>
  <c r="D146" i="9"/>
  <c r="E146" i="9" s="1"/>
  <c r="F146" i="9" s="1"/>
  <c r="G146" i="9" s="1"/>
  <c r="D147" i="9"/>
  <c r="E147" i="9" s="1"/>
  <c r="F147" i="9" s="1"/>
  <c r="G147" i="9" s="1"/>
  <c r="D148" i="9"/>
  <c r="E148" i="9" s="1"/>
  <c r="F148" i="9" s="1"/>
  <c r="G148" i="9" s="1"/>
  <c r="D149" i="9"/>
  <c r="E149" i="9" s="1"/>
  <c r="F149" i="9" s="1"/>
  <c r="G149" i="9" s="1"/>
  <c r="D150" i="9"/>
  <c r="E150" i="9" s="1"/>
  <c r="F150" i="9" s="1"/>
  <c r="G150" i="9" s="1"/>
  <c r="D151" i="9"/>
  <c r="E151" i="9" s="1"/>
  <c r="F151" i="9" s="1"/>
  <c r="G151" i="9" s="1"/>
  <c r="D152" i="9"/>
  <c r="E152" i="9" s="1"/>
  <c r="F152" i="9" s="1"/>
  <c r="G152" i="9" s="1"/>
  <c r="D153" i="9"/>
  <c r="E153" i="9" s="1"/>
  <c r="F153" i="9" s="1"/>
  <c r="G153" i="9" s="1"/>
  <c r="D154" i="9"/>
  <c r="E154" i="9" s="1"/>
  <c r="F154" i="9" s="1"/>
  <c r="G154" i="9" s="1"/>
  <c r="D155" i="9"/>
  <c r="E155" i="9" s="1"/>
  <c r="F155" i="9" s="1"/>
  <c r="G155" i="9" s="1"/>
  <c r="D156" i="9"/>
  <c r="E156" i="9" s="1"/>
  <c r="F156" i="9" s="1"/>
  <c r="G156" i="9" s="1"/>
  <c r="D157" i="9"/>
  <c r="E157" i="9" s="1"/>
  <c r="F157" i="9" s="1"/>
  <c r="G157" i="9" s="1"/>
  <c r="D158" i="9"/>
  <c r="E158" i="9" s="1"/>
  <c r="F158" i="9" s="1"/>
  <c r="G158" i="9" s="1"/>
  <c r="D159" i="9"/>
  <c r="E159" i="9" s="1"/>
  <c r="F159" i="9" s="1"/>
  <c r="G159" i="9" s="1"/>
  <c r="D160" i="9"/>
  <c r="E160" i="9" s="1"/>
  <c r="F160" i="9" s="1"/>
  <c r="G160" i="9" s="1"/>
  <c r="D161" i="9"/>
  <c r="E161" i="9" s="1"/>
  <c r="F161" i="9" s="1"/>
  <c r="G161" i="9" s="1"/>
  <c r="D162" i="9"/>
  <c r="E162" i="9" s="1"/>
  <c r="F162" i="9" s="1"/>
  <c r="G162" i="9" s="1"/>
  <c r="D163" i="9"/>
  <c r="E163" i="9" s="1"/>
  <c r="F163" i="9" s="1"/>
  <c r="G163" i="9" s="1"/>
  <c r="D164" i="9"/>
  <c r="E164" i="9" s="1"/>
  <c r="F164" i="9" s="1"/>
  <c r="G164" i="9" s="1"/>
  <c r="D165" i="9"/>
  <c r="E165" i="9" s="1"/>
  <c r="F165" i="9" s="1"/>
  <c r="G165" i="9" s="1"/>
  <c r="D166" i="9"/>
  <c r="E166" i="9" s="1"/>
  <c r="F166" i="9" s="1"/>
  <c r="G166" i="9" s="1"/>
  <c r="D167" i="9"/>
  <c r="E167" i="9" s="1"/>
  <c r="F167" i="9" s="1"/>
  <c r="G167" i="9" s="1"/>
  <c r="D168" i="9"/>
  <c r="E168" i="9" s="1"/>
  <c r="F168" i="9" s="1"/>
  <c r="G168" i="9" s="1"/>
  <c r="D169" i="9"/>
  <c r="E169" i="9" s="1"/>
  <c r="F169" i="9" s="1"/>
  <c r="G169" i="9" s="1"/>
  <c r="D170" i="9"/>
  <c r="E170" i="9" s="1"/>
  <c r="F170" i="9" s="1"/>
  <c r="G170" i="9" s="1"/>
  <c r="D171" i="9"/>
  <c r="E171" i="9" s="1"/>
  <c r="F171" i="9" s="1"/>
  <c r="G171" i="9" s="1"/>
  <c r="D172" i="9"/>
  <c r="E172" i="9" s="1"/>
  <c r="F172" i="9" s="1"/>
  <c r="G172" i="9" s="1"/>
  <c r="D173" i="9"/>
  <c r="E173" i="9" s="1"/>
  <c r="F173" i="9" s="1"/>
  <c r="G173" i="9" s="1"/>
  <c r="D174" i="9"/>
  <c r="E174" i="9" s="1"/>
  <c r="F174" i="9" s="1"/>
  <c r="G174" i="9" s="1"/>
  <c r="D175" i="9"/>
  <c r="E175" i="9" s="1"/>
  <c r="F175" i="9" s="1"/>
  <c r="G175" i="9" s="1"/>
  <c r="D176" i="9"/>
  <c r="E176" i="9" s="1"/>
  <c r="F176" i="9" s="1"/>
  <c r="G176" i="9" s="1"/>
  <c r="D177" i="9"/>
  <c r="E177" i="9" s="1"/>
  <c r="F177" i="9" s="1"/>
  <c r="G177" i="9" s="1"/>
  <c r="D178" i="9"/>
  <c r="E178" i="9" s="1"/>
  <c r="F178" i="9" s="1"/>
  <c r="G178" i="9" s="1"/>
  <c r="D179" i="9"/>
  <c r="E179" i="9" s="1"/>
  <c r="F179" i="9" s="1"/>
  <c r="G179" i="9" s="1"/>
  <c r="D180" i="9"/>
  <c r="E180" i="9" s="1"/>
  <c r="F180" i="9" s="1"/>
  <c r="G180" i="9" s="1"/>
  <c r="D181" i="9"/>
  <c r="E181" i="9" s="1"/>
  <c r="F181" i="9" s="1"/>
  <c r="G181" i="9" s="1"/>
  <c r="D182" i="9"/>
  <c r="E182" i="9" s="1"/>
  <c r="F182" i="9" s="1"/>
  <c r="G182" i="9" s="1"/>
  <c r="D183" i="9"/>
  <c r="E183" i="9" s="1"/>
  <c r="F183" i="9" s="1"/>
  <c r="G183" i="9" s="1"/>
  <c r="D184" i="9"/>
  <c r="E184" i="9" s="1"/>
  <c r="F184" i="9" s="1"/>
  <c r="G184" i="9" s="1"/>
  <c r="D185" i="9"/>
  <c r="E185" i="9" s="1"/>
  <c r="F185" i="9" s="1"/>
  <c r="G185" i="9" s="1"/>
  <c r="D186" i="9"/>
  <c r="E186" i="9" s="1"/>
  <c r="F186" i="9" s="1"/>
  <c r="G186" i="9" s="1"/>
  <c r="D187" i="9"/>
  <c r="E187" i="9" s="1"/>
  <c r="F187" i="9" s="1"/>
  <c r="G187" i="9" s="1"/>
  <c r="D188" i="9"/>
  <c r="E188" i="9" s="1"/>
  <c r="F188" i="9" s="1"/>
  <c r="G188" i="9" s="1"/>
  <c r="D189" i="9"/>
  <c r="E189" i="9" s="1"/>
  <c r="F189" i="9" s="1"/>
  <c r="G189" i="9" s="1"/>
  <c r="D190" i="9"/>
  <c r="E190" i="9" s="1"/>
  <c r="F190" i="9" s="1"/>
  <c r="G190" i="9" s="1"/>
  <c r="D191" i="9"/>
  <c r="E191" i="9" s="1"/>
  <c r="F191" i="9" s="1"/>
  <c r="G191" i="9" s="1"/>
  <c r="D192" i="9"/>
  <c r="E192" i="9" s="1"/>
  <c r="F192" i="9" s="1"/>
  <c r="G192" i="9" s="1"/>
  <c r="D193" i="9"/>
  <c r="E193" i="9" s="1"/>
  <c r="F193" i="9" s="1"/>
  <c r="G193" i="9" s="1"/>
  <c r="D194" i="9"/>
  <c r="E194" i="9" s="1"/>
  <c r="F194" i="9" s="1"/>
  <c r="G194" i="9" s="1"/>
  <c r="D195" i="9"/>
  <c r="E195" i="9" s="1"/>
  <c r="F195" i="9" s="1"/>
  <c r="G195" i="9" s="1"/>
  <c r="D196" i="9"/>
  <c r="E196" i="9" s="1"/>
  <c r="F196" i="9" s="1"/>
  <c r="G196" i="9" s="1"/>
  <c r="D197" i="9"/>
  <c r="E197" i="9" s="1"/>
  <c r="F197" i="9" s="1"/>
  <c r="G197" i="9" s="1"/>
  <c r="D198" i="9"/>
  <c r="E198" i="9" s="1"/>
  <c r="F198" i="9" s="1"/>
  <c r="G198" i="9" s="1"/>
  <c r="D199" i="9"/>
  <c r="E199" i="9" s="1"/>
  <c r="F199" i="9" s="1"/>
  <c r="G199" i="9" s="1"/>
  <c r="D200" i="9"/>
  <c r="E200" i="9" s="1"/>
  <c r="F200" i="9" s="1"/>
  <c r="G200" i="9" s="1"/>
  <c r="D201" i="9"/>
  <c r="E201" i="9" s="1"/>
  <c r="F201" i="9" s="1"/>
  <c r="G201" i="9" s="1"/>
  <c r="D202" i="9"/>
  <c r="E202" i="9" s="1"/>
  <c r="F202" i="9" s="1"/>
  <c r="G202" i="9" s="1"/>
  <c r="D203" i="9"/>
  <c r="E203" i="9" s="1"/>
  <c r="F203" i="9" s="1"/>
  <c r="G203" i="9" s="1"/>
  <c r="D204" i="9"/>
  <c r="E204" i="9" s="1"/>
  <c r="F204" i="9" s="1"/>
  <c r="G204" i="9" s="1"/>
  <c r="D205" i="9"/>
  <c r="E205" i="9" s="1"/>
  <c r="F205" i="9" s="1"/>
  <c r="G205" i="9" s="1"/>
  <c r="D206" i="9"/>
  <c r="E206" i="9" s="1"/>
  <c r="F206" i="9" s="1"/>
  <c r="G206" i="9" s="1"/>
  <c r="D207" i="9"/>
  <c r="E207" i="9" s="1"/>
  <c r="F207" i="9" s="1"/>
  <c r="G207" i="9" s="1"/>
  <c r="D208" i="9"/>
  <c r="E208" i="9" s="1"/>
  <c r="F208" i="9" s="1"/>
  <c r="G208" i="9" s="1"/>
  <c r="D209" i="9"/>
  <c r="E209" i="9" s="1"/>
  <c r="F209" i="9" s="1"/>
  <c r="G209" i="9" s="1"/>
  <c r="D210" i="9"/>
  <c r="E210" i="9" s="1"/>
  <c r="F210" i="9" s="1"/>
  <c r="G210" i="9" s="1"/>
  <c r="D211" i="9"/>
  <c r="E211" i="9" s="1"/>
  <c r="F211" i="9" s="1"/>
  <c r="G211" i="9" s="1"/>
  <c r="D212" i="9"/>
  <c r="E212" i="9" s="1"/>
  <c r="F212" i="9" s="1"/>
  <c r="G212" i="9" s="1"/>
  <c r="D213" i="9"/>
  <c r="E213" i="9" s="1"/>
  <c r="F213" i="9" s="1"/>
  <c r="G213" i="9" s="1"/>
  <c r="D214" i="9"/>
  <c r="E214" i="9" s="1"/>
  <c r="F214" i="9" s="1"/>
  <c r="G214" i="9" s="1"/>
  <c r="D215" i="9"/>
  <c r="E215" i="9" s="1"/>
  <c r="F215" i="9" s="1"/>
  <c r="G215" i="9" s="1"/>
  <c r="D216" i="9"/>
  <c r="E216" i="9" s="1"/>
  <c r="F216" i="9" s="1"/>
  <c r="G216" i="9" s="1"/>
  <c r="D217" i="9"/>
  <c r="E217" i="9" s="1"/>
  <c r="F217" i="9" s="1"/>
  <c r="G217" i="9" s="1"/>
  <c r="D218" i="9"/>
  <c r="E218" i="9" s="1"/>
  <c r="F218" i="9" s="1"/>
  <c r="G218" i="9" s="1"/>
  <c r="D219" i="9"/>
  <c r="E219" i="9" s="1"/>
  <c r="F219" i="9" s="1"/>
  <c r="G219" i="9" s="1"/>
  <c r="D220" i="9"/>
  <c r="E220" i="9" s="1"/>
  <c r="F220" i="9" s="1"/>
  <c r="G220" i="9" s="1"/>
  <c r="D221" i="9"/>
  <c r="E221" i="9" s="1"/>
  <c r="F221" i="9" s="1"/>
  <c r="G221" i="9" s="1"/>
  <c r="D222" i="9"/>
  <c r="E222" i="9" s="1"/>
  <c r="F222" i="9" s="1"/>
  <c r="G222" i="9" s="1"/>
  <c r="D223" i="9"/>
  <c r="E223" i="9" s="1"/>
  <c r="F223" i="9" s="1"/>
  <c r="G223" i="9" s="1"/>
  <c r="D224" i="9"/>
  <c r="E224" i="9" s="1"/>
  <c r="F224" i="9" s="1"/>
  <c r="G224" i="9" s="1"/>
  <c r="D225" i="9"/>
  <c r="E225" i="9" s="1"/>
  <c r="F225" i="9" s="1"/>
  <c r="G225" i="9" s="1"/>
  <c r="D226" i="9"/>
  <c r="E226" i="9" s="1"/>
  <c r="F226" i="9" s="1"/>
  <c r="G226" i="9" s="1"/>
  <c r="D227" i="9"/>
  <c r="E227" i="9" s="1"/>
  <c r="F227" i="9" s="1"/>
  <c r="G227" i="9" s="1"/>
  <c r="D228" i="9"/>
  <c r="E228" i="9" s="1"/>
  <c r="F228" i="9" s="1"/>
  <c r="G228" i="9" s="1"/>
  <c r="D229" i="9"/>
  <c r="E229" i="9" s="1"/>
  <c r="F229" i="9" s="1"/>
  <c r="G229" i="9" s="1"/>
  <c r="D230" i="9"/>
  <c r="E230" i="9" s="1"/>
  <c r="F230" i="9" s="1"/>
  <c r="G230" i="9" s="1"/>
  <c r="D231" i="9"/>
  <c r="E231" i="9" s="1"/>
  <c r="F231" i="9" s="1"/>
  <c r="G231" i="9" s="1"/>
  <c r="D232" i="9"/>
  <c r="E232" i="9" s="1"/>
  <c r="F232" i="9" s="1"/>
  <c r="G232" i="9" s="1"/>
  <c r="D233" i="9"/>
  <c r="E233" i="9" s="1"/>
  <c r="F233" i="9" s="1"/>
  <c r="G233" i="9" s="1"/>
  <c r="D234" i="9"/>
  <c r="E234" i="9" s="1"/>
  <c r="F234" i="9" s="1"/>
  <c r="G234" i="9" s="1"/>
  <c r="D235" i="9"/>
  <c r="E235" i="9" s="1"/>
  <c r="F235" i="9" s="1"/>
  <c r="G235" i="9" s="1"/>
  <c r="D236" i="9"/>
  <c r="E236" i="9" s="1"/>
  <c r="F236" i="9" s="1"/>
  <c r="G236" i="9" s="1"/>
  <c r="D237" i="9"/>
  <c r="E237" i="9" s="1"/>
  <c r="F237" i="9" s="1"/>
  <c r="G237" i="9" s="1"/>
  <c r="D238" i="9"/>
  <c r="E238" i="9" s="1"/>
  <c r="F238" i="9" s="1"/>
  <c r="G238" i="9" s="1"/>
  <c r="D239" i="9"/>
  <c r="E239" i="9" s="1"/>
  <c r="F239" i="9" s="1"/>
  <c r="G239" i="9" s="1"/>
  <c r="D240" i="9"/>
  <c r="E240" i="9" s="1"/>
  <c r="F240" i="9" s="1"/>
  <c r="G240" i="9" s="1"/>
  <c r="D241" i="9"/>
  <c r="E241" i="9" s="1"/>
  <c r="F241" i="9" s="1"/>
  <c r="G241" i="9" s="1"/>
  <c r="D242" i="9"/>
  <c r="E242" i="9" s="1"/>
  <c r="F242" i="9" s="1"/>
  <c r="G242" i="9" s="1"/>
  <c r="D243" i="9"/>
  <c r="E243" i="9" s="1"/>
  <c r="F243" i="9" s="1"/>
  <c r="G243" i="9" s="1"/>
  <c r="D244" i="9"/>
  <c r="E244" i="9" s="1"/>
  <c r="F244" i="9" s="1"/>
  <c r="G244" i="9" s="1"/>
  <c r="D245" i="9"/>
  <c r="E245" i="9" s="1"/>
  <c r="F245" i="9" s="1"/>
  <c r="G245" i="9" s="1"/>
  <c r="D246" i="9"/>
  <c r="E246" i="9" s="1"/>
  <c r="F246" i="9" s="1"/>
  <c r="G246" i="9" s="1"/>
  <c r="D247" i="9"/>
  <c r="E247" i="9" s="1"/>
  <c r="F247" i="9" s="1"/>
  <c r="G247" i="9" s="1"/>
  <c r="D248" i="9"/>
  <c r="E248" i="9" s="1"/>
  <c r="F248" i="9" s="1"/>
  <c r="G248" i="9" s="1"/>
  <c r="D249" i="9"/>
  <c r="E249" i="9" s="1"/>
  <c r="F249" i="9" s="1"/>
  <c r="G249" i="9" s="1"/>
  <c r="D250" i="9"/>
  <c r="E250" i="9" s="1"/>
  <c r="F250" i="9" s="1"/>
  <c r="G250" i="9" s="1"/>
  <c r="D251" i="9"/>
  <c r="E251" i="9" s="1"/>
  <c r="F251" i="9" s="1"/>
  <c r="G251" i="9" s="1"/>
  <c r="D252" i="9"/>
  <c r="E252" i="9" s="1"/>
  <c r="F252" i="9" s="1"/>
  <c r="G252" i="9" s="1"/>
  <c r="D253" i="9"/>
  <c r="E253" i="9" s="1"/>
  <c r="F253" i="9" s="1"/>
  <c r="G253" i="9" s="1"/>
  <c r="D254" i="9"/>
  <c r="E254" i="9" s="1"/>
  <c r="F254" i="9" s="1"/>
  <c r="G254" i="9" s="1"/>
  <c r="D255" i="9"/>
  <c r="E255" i="9" s="1"/>
  <c r="F255" i="9" s="1"/>
  <c r="G255" i="9" s="1"/>
  <c r="D256" i="9"/>
  <c r="E256" i="9" s="1"/>
  <c r="F256" i="9" s="1"/>
  <c r="G256" i="9" s="1"/>
  <c r="D257" i="9"/>
  <c r="E257" i="9" s="1"/>
  <c r="F257" i="9" s="1"/>
  <c r="G257" i="9" s="1"/>
  <c r="D258" i="9"/>
  <c r="E258" i="9" s="1"/>
  <c r="F258" i="9" s="1"/>
  <c r="G258" i="9" s="1"/>
  <c r="D259" i="9"/>
  <c r="E259" i="9" s="1"/>
  <c r="F259" i="9" s="1"/>
  <c r="G259" i="9" s="1"/>
  <c r="D260" i="9"/>
  <c r="E260" i="9" s="1"/>
  <c r="F260" i="9" s="1"/>
  <c r="G260" i="9" s="1"/>
  <c r="D261" i="9"/>
  <c r="E261" i="9" s="1"/>
  <c r="F261" i="9" s="1"/>
  <c r="G261" i="9" s="1"/>
  <c r="D262" i="9"/>
  <c r="E262" i="9" s="1"/>
  <c r="F262" i="9" s="1"/>
  <c r="G262" i="9" s="1"/>
  <c r="D263" i="9"/>
  <c r="E263" i="9" s="1"/>
  <c r="F263" i="9" s="1"/>
  <c r="G263" i="9" s="1"/>
  <c r="D264" i="9"/>
  <c r="E264" i="9" s="1"/>
  <c r="F264" i="9" s="1"/>
  <c r="G264" i="9" s="1"/>
  <c r="D265" i="9"/>
  <c r="E265" i="9" s="1"/>
  <c r="F265" i="9" s="1"/>
  <c r="G265" i="9" s="1"/>
  <c r="D266" i="9"/>
  <c r="E266" i="9" s="1"/>
  <c r="F266" i="9" s="1"/>
  <c r="G266" i="9" s="1"/>
  <c r="D267" i="9"/>
  <c r="E267" i="9" s="1"/>
  <c r="F267" i="9" s="1"/>
  <c r="G267" i="9" s="1"/>
  <c r="D268" i="9"/>
  <c r="E268" i="9" s="1"/>
  <c r="F268" i="9" s="1"/>
  <c r="G268" i="9" s="1"/>
  <c r="D269" i="9"/>
  <c r="E269" i="9" s="1"/>
  <c r="F269" i="9" s="1"/>
  <c r="G269" i="9" s="1"/>
  <c r="D270" i="9"/>
  <c r="E270" i="9" s="1"/>
  <c r="F270" i="9" s="1"/>
  <c r="G270" i="9" s="1"/>
  <c r="D271" i="9"/>
  <c r="E271" i="9" s="1"/>
  <c r="F271" i="9" s="1"/>
  <c r="G271" i="9" s="1"/>
  <c r="D272" i="9"/>
  <c r="E272" i="9" s="1"/>
  <c r="F272" i="9" s="1"/>
  <c r="G272" i="9" s="1"/>
  <c r="D273" i="9"/>
  <c r="E273" i="9" s="1"/>
  <c r="F273" i="9" s="1"/>
  <c r="G273" i="9" s="1"/>
  <c r="D274" i="9"/>
  <c r="E274" i="9" s="1"/>
  <c r="F274" i="9" s="1"/>
  <c r="G274" i="9" s="1"/>
  <c r="D275" i="9"/>
  <c r="E275" i="9" s="1"/>
  <c r="F275" i="9" s="1"/>
  <c r="G275" i="9" s="1"/>
  <c r="D276" i="9"/>
  <c r="E276" i="9" s="1"/>
  <c r="F276" i="9" s="1"/>
  <c r="G276" i="9" s="1"/>
  <c r="D277" i="9"/>
  <c r="E277" i="9" s="1"/>
  <c r="F277" i="9" s="1"/>
  <c r="G277" i="9" s="1"/>
  <c r="D278" i="9"/>
  <c r="E278" i="9" s="1"/>
  <c r="F278" i="9" s="1"/>
  <c r="G278" i="9" s="1"/>
  <c r="D279" i="9"/>
  <c r="E279" i="9" s="1"/>
  <c r="F279" i="9" s="1"/>
  <c r="G279" i="9" s="1"/>
  <c r="D280" i="9"/>
  <c r="E280" i="9" s="1"/>
  <c r="F280" i="9" s="1"/>
  <c r="G280" i="9" s="1"/>
  <c r="D281" i="9"/>
  <c r="E281" i="9" s="1"/>
  <c r="F281" i="9" s="1"/>
  <c r="G281" i="9" s="1"/>
  <c r="D282" i="9"/>
  <c r="E282" i="9" s="1"/>
  <c r="F282" i="9" s="1"/>
  <c r="G282" i="9" s="1"/>
  <c r="D283" i="9"/>
  <c r="E283" i="9" s="1"/>
  <c r="F283" i="9" s="1"/>
  <c r="G283" i="9" s="1"/>
  <c r="D284" i="9"/>
  <c r="E284" i="9" s="1"/>
  <c r="F284" i="9" s="1"/>
  <c r="G284" i="9" s="1"/>
  <c r="D285" i="9"/>
  <c r="E285" i="9" s="1"/>
  <c r="F285" i="9" s="1"/>
  <c r="G285" i="9" s="1"/>
  <c r="D286" i="9"/>
  <c r="E286" i="9" s="1"/>
  <c r="F286" i="9" s="1"/>
  <c r="G286" i="9" s="1"/>
  <c r="D287" i="9"/>
  <c r="E287" i="9" s="1"/>
  <c r="F287" i="9" s="1"/>
  <c r="G287" i="9" s="1"/>
  <c r="D288" i="9"/>
  <c r="E288" i="9" s="1"/>
  <c r="F288" i="9" s="1"/>
  <c r="G288" i="9" s="1"/>
  <c r="D289" i="9"/>
  <c r="E289" i="9" s="1"/>
  <c r="F289" i="9" s="1"/>
  <c r="G289" i="9" s="1"/>
  <c r="D290" i="9"/>
  <c r="E290" i="9" s="1"/>
  <c r="F290" i="9" s="1"/>
  <c r="G290" i="9" s="1"/>
  <c r="D291" i="9"/>
  <c r="E291" i="9" s="1"/>
  <c r="F291" i="9" s="1"/>
  <c r="G291" i="9" s="1"/>
  <c r="D292" i="9"/>
  <c r="E292" i="9" s="1"/>
  <c r="F292" i="9" s="1"/>
  <c r="G292" i="9" s="1"/>
  <c r="D293" i="9"/>
  <c r="E293" i="9" s="1"/>
  <c r="F293" i="9" s="1"/>
  <c r="G293" i="9" s="1"/>
  <c r="D294" i="9"/>
  <c r="E294" i="9" s="1"/>
  <c r="F294" i="9" s="1"/>
  <c r="G294" i="9" s="1"/>
  <c r="D295" i="9"/>
  <c r="E295" i="9" s="1"/>
  <c r="F295" i="9" s="1"/>
  <c r="G295" i="9" s="1"/>
  <c r="D296" i="9"/>
  <c r="E296" i="9" s="1"/>
  <c r="F296" i="9" s="1"/>
  <c r="G296" i="9" s="1"/>
  <c r="D297" i="9"/>
  <c r="E297" i="9" s="1"/>
  <c r="F297" i="9" s="1"/>
  <c r="G297" i="9" s="1"/>
  <c r="D298" i="9"/>
  <c r="E298" i="9" s="1"/>
  <c r="F298" i="9" s="1"/>
  <c r="G298" i="9" s="1"/>
  <c r="D299" i="9"/>
  <c r="E299" i="9" s="1"/>
  <c r="F299" i="9" s="1"/>
  <c r="G299" i="9" s="1"/>
  <c r="D300" i="9"/>
  <c r="E300" i="9" s="1"/>
  <c r="F300" i="9" s="1"/>
  <c r="G300" i="9" s="1"/>
  <c r="D301" i="9"/>
  <c r="E301" i="9" s="1"/>
  <c r="F301" i="9" s="1"/>
  <c r="G301" i="9" s="1"/>
  <c r="D302" i="9"/>
  <c r="E302" i="9" s="1"/>
  <c r="F302" i="9" s="1"/>
  <c r="G302" i="9" s="1"/>
  <c r="D303" i="9"/>
  <c r="E303" i="9" s="1"/>
  <c r="F303" i="9" s="1"/>
  <c r="G303" i="9" s="1"/>
  <c r="D304" i="9"/>
  <c r="E304" i="9" s="1"/>
  <c r="F304" i="9" s="1"/>
  <c r="G304" i="9" s="1"/>
  <c r="D305" i="9"/>
  <c r="E305" i="9" s="1"/>
  <c r="F305" i="9" s="1"/>
  <c r="G305" i="9" s="1"/>
  <c r="D306" i="9"/>
  <c r="E306" i="9" s="1"/>
  <c r="F306" i="9" s="1"/>
  <c r="G306" i="9" s="1"/>
  <c r="D307" i="9"/>
  <c r="E307" i="9" s="1"/>
  <c r="F307" i="9" s="1"/>
  <c r="G307" i="9" s="1"/>
  <c r="D308" i="9"/>
  <c r="E308" i="9" s="1"/>
  <c r="F308" i="9" s="1"/>
  <c r="G308" i="9" s="1"/>
  <c r="D309" i="9"/>
  <c r="E309" i="9" s="1"/>
  <c r="F309" i="9" s="1"/>
  <c r="G309" i="9" s="1"/>
  <c r="D310" i="9"/>
  <c r="E310" i="9" s="1"/>
  <c r="F310" i="9" s="1"/>
  <c r="G310" i="9" s="1"/>
  <c r="D311" i="9"/>
  <c r="E311" i="9" s="1"/>
  <c r="F311" i="9" s="1"/>
  <c r="G311" i="9" s="1"/>
  <c r="D312" i="9"/>
  <c r="E312" i="9" s="1"/>
  <c r="F312" i="9" s="1"/>
  <c r="G312" i="9" s="1"/>
  <c r="D313" i="9"/>
  <c r="E313" i="9" s="1"/>
  <c r="F313" i="9" s="1"/>
  <c r="G313" i="9" s="1"/>
  <c r="D314" i="9"/>
  <c r="E314" i="9" s="1"/>
  <c r="F314" i="9" s="1"/>
  <c r="G314" i="9" s="1"/>
  <c r="D315" i="9"/>
  <c r="E315" i="9" s="1"/>
  <c r="F315" i="9" s="1"/>
  <c r="G315" i="9" s="1"/>
  <c r="D316" i="9"/>
  <c r="E316" i="9" s="1"/>
  <c r="F316" i="9" s="1"/>
  <c r="G316" i="9" s="1"/>
  <c r="D317" i="9"/>
  <c r="E317" i="9" s="1"/>
  <c r="F317" i="9" s="1"/>
  <c r="G317" i="9" s="1"/>
  <c r="D318" i="9"/>
  <c r="E318" i="9" s="1"/>
  <c r="F318" i="9" s="1"/>
  <c r="G318" i="9" s="1"/>
  <c r="D319" i="9"/>
  <c r="E319" i="9" s="1"/>
  <c r="F319" i="9" s="1"/>
  <c r="G319" i="9" s="1"/>
  <c r="D320" i="9"/>
  <c r="E320" i="9" s="1"/>
  <c r="F320" i="9" s="1"/>
  <c r="G320" i="9" s="1"/>
  <c r="D321" i="9"/>
  <c r="E321" i="9" s="1"/>
  <c r="F321" i="9" s="1"/>
  <c r="G321" i="9" s="1"/>
  <c r="D322" i="9"/>
  <c r="E322" i="9" s="1"/>
  <c r="F322" i="9" s="1"/>
  <c r="G322" i="9" s="1"/>
  <c r="D323" i="9"/>
  <c r="E323" i="9" s="1"/>
  <c r="F323" i="9" s="1"/>
  <c r="G323" i="9" s="1"/>
  <c r="D324" i="9"/>
  <c r="E324" i="9" s="1"/>
  <c r="F324" i="9" s="1"/>
  <c r="G324" i="9" s="1"/>
  <c r="D325" i="9"/>
  <c r="E325" i="9" s="1"/>
  <c r="F325" i="9" s="1"/>
  <c r="G325" i="9" s="1"/>
  <c r="D326" i="9"/>
  <c r="E326" i="9" s="1"/>
  <c r="F326" i="9" s="1"/>
  <c r="G326" i="9" s="1"/>
  <c r="D327" i="9"/>
  <c r="E327" i="9" s="1"/>
  <c r="F327" i="9" s="1"/>
  <c r="G327" i="9" s="1"/>
  <c r="D328" i="9"/>
  <c r="E328" i="9" s="1"/>
  <c r="F328" i="9" s="1"/>
  <c r="G328" i="9" s="1"/>
  <c r="D329" i="9"/>
  <c r="E329" i="9" s="1"/>
  <c r="F329" i="9" s="1"/>
  <c r="G329" i="9" s="1"/>
  <c r="D330" i="9"/>
  <c r="E330" i="9" s="1"/>
  <c r="F330" i="9" s="1"/>
  <c r="G330" i="9" s="1"/>
  <c r="D331" i="9"/>
  <c r="E331" i="9" s="1"/>
  <c r="F331" i="9" s="1"/>
  <c r="G331" i="9" s="1"/>
  <c r="D332" i="9"/>
  <c r="E332" i="9" s="1"/>
  <c r="F332" i="9" s="1"/>
  <c r="G332" i="9" s="1"/>
  <c r="D333" i="9"/>
  <c r="E333" i="9" s="1"/>
  <c r="F333" i="9" s="1"/>
  <c r="G333" i="9" s="1"/>
  <c r="D334" i="9"/>
  <c r="E334" i="9" s="1"/>
  <c r="F334" i="9" s="1"/>
  <c r="G334" i="9" s="1"/>
  <c r="D335" i="9"/>
  <c r="E335" i="9" s="1"/>
  <c r="F335" i="9" s="1"/>
  <c r="G335" i="9" s="1"/>
  <c r="D336" i="9"/>
  <c r="E336" i="9" s="1"/>
  <c r="F336" i="9" s="1"/>
  <c r="G336" i="9" s="1"/>
  <c r="D337" i="9"/>
  <c r="E337" i="9" s="1"/>
  <c r="F337" i="9" s="1"/>
  <c r="G337" i="9" s="1"/>
  <c r="D338" i="9"/>
  <c r="E338" i="9" s="1"/>
  <c r="F338" i="9" s="1"/>
  <c r="G338" i="9" s="1"/>
  <c r="D339" i="9"/>
  <c r="E339" i="9" s="1"/>
  <c r="F339" i="9" s="1"/>
  <c r="G339" i="9" s="1"/>
  <c r="D340" i="9"/>
  <c r="E340" i="9" s="1"/>
  <c r="F340" i="9" s="1"/>
  <c r="G340" i="9" s="1"/>
  <c r="D341" i="9"/>
  <c r="E341" i="9" s="1"/>
  <c r="F341" i="9" s="1"/>
  <c r="G341" i="9" s="1"/>
  <c r="D342" i="9"/>
  <c r="E342" i="9" s="1"/>
  <c r="F342" i="9" s="1"/>
  <c r="G342" i="9" s="1"/>
  <c r="D343" i="9"/>
  <c r="E343" i="9" s="1"/>
  <c r="F343" i="9" s="1"/>
  <c r="G343" i="9" s="1"/>
  <c r="D344" i="9"/>
  <c r="E344" i="9" s="1"/>
  <c r="F344" i="9" s="1"/>
  <c r="G344" i="9" s="1"/>
  <c r="D345" i="9"/>
  <c r="E345" i="9" s="1"/>
  <c r="F345" i="9" s="1"/>
  <c r="G345" i="9" s="1"/>
  <c r="D346" i="9"/>
  <c r="E346" i="9" s="1"/>
  <c r="F346" i="9" s="1"/>
  <c r="G346" i="9" s="1"/>
  <c r="D347" i="9"/>
  <c r="E347" i="9" s="1"/>
  <c r="F347" i="9" s="1"/>
  <c r="G347" i="9" s="1"/>
  <c r="D348" i="9"/>
  <c r="E348" i="9" s="1"/>
  <c r="F348" i="9" s="1"/>
  <c r="G348" i="9" s="1"/>
  <c r="D349" i="9"/>
  <c r="E349" i="9" s="1"/>
  <c r="F349" i="9" s="1"/>
  <c r="G349" i="9" s="1"/>
  <c r="D350" i="9"/>
  <c r="E350" i="9" s="1"/>
  <c r="F350" i="9" s="1"/>
  <c r="G350" i="9" s="1"/>
  <c r="D351" i="9"/>
  <c r="E351" i="9" s="1"/>
  <c r="F351" i="9" s="1"/>
  <c r="G351" i="9" s="1"/>
  <c r="D352" i="9"/>
  <c r="E352" i="9" s="1"/>
  <c r="F352" i="9" s="1"/>
  <c r="G352" i="9" s="1"/>
  <c r="D353" i="9"/>
  <c r="E353" i="9" s="1"/>
  <c r="F353" i="9" s="1"/>
  <c r="G353" i="9" s="1"/>
  <c r="D354" i="9"/>
  <c r="E354" i="9" s="1"/>
  <c r="F354" i="9" s="1"/>
  <c r="G354" i="9" s="1"/>
  <c r="D355" i="9"/>
  <c r="E355" i="9" s="1"/>
  <c r="F355" i="9" s="1"/>
  <c r="G355" i="9" s="1"/>
  <c r="D356" i="9"/>
  <c r="E356" i="9" s="1"/>
  <c r="F356" i="9" s="1"/>
  <c r="G356" i="9" s="1"/>
  <c r="D357" i="9"/>
  <c r="E357" i="9" s="1"/>
  <c r="F357" i="9" s="1"/>
  <c r="G357" i="9" s="1"/>
  <c r="D358" i="9"/>
  <c r="E358" i="9" s="1"/>
  <c r="F358" i="9" s="1"/>
  <c r="G358" i="9" s="1"/>
  <c r="D359" i="9"/>
  <c r="E359" i="9" s="1"/>
  <c r="F359" i="9" s="1"/>
  <c r="G359" i="9" s="1"/>
  <c r="D360" i="9"/>
  <c r="E360" i="9" s="1"/>
  <c r="F360" i="9" s="1"/>
  <c r="G360" i="9" s="1"/>
  <c r="D361" i="9"/>
  <c r="E361" i="9" s="1"/>
  <c r="F361" i="9" s="1"/>
  <c r="G361" i="9" s="1"/>
  <c r="D362" i="9"/>
  <c r="E362" i="9" s="1"/>
  <c r="F362" i="9" s="1"/>
  <c r="G362" i="9" s="1"/>
  <c r="D363" i="9"/>
  <c r="E363" i="9" s="1"/>
  <c r="F363" i="9" s="1"/>
  <c r="G363" i="9" s="1"/>
  <c r="D364" i="9"/>
  <c r="E364" i="9" s="1"/>
  <c r="F364" i="9" s="1"/>
  <c r="G364" i="9" s="1"/>
  <c r="D365" i="9"/>
  <c r="E365" i="9" s="1"/>
  <c r="F365" i="9" s="1"/>
  <c r="G365" i="9" s="1"/>
  <c r="D366" i="9"/>
  <c r="E366" i="9" s="1"/>
  <c r="F366" i="9" s="1"/>
  <c r="G366" i="9" s="1"/>
  <c r="D367" i="9"/>
  <c r="E367" i="9" s="1"/>
  <c r="F367" i="9" s="1"/>
  <c r="G367" i="9" s="1"/>
  <c r="D368" i="9"/>
  <c r="E368" i="9" s="1"/>
  <c r="F368" i="9" s="1"/>
  <c r="G368" i="9" s="1"/>
  <c r="D369" i="9"/>
  <c r="E369" i="9" s="1"/>
  <c r="F369" i="9" s="1"/>
  <c r="G369" i="9" s="1"/>
  <c r="D370" i="9"/>
  <c r="E370" i="9" s="1"/>
  <c r="F370" i="9" s="1"/>
  <c r="G370" i="9" s="1"/>
  <c r="D371" i="9"/>
  <c r="E371" i="9" s="1"/>
  <c r="F371" i="9" s="1"/>
  <c r="G371" i="9" s="1"/>
  <c r="D372" i="9"/>
  <c r="E372" i="9" s="1"/>
  <c r="F372" i="9" s="1"/>
  <c r="G372" i="9" s="1"/>
  <c r="D373" i="9"/>
  <c r="E373" i="9" s="1"/>
  <c r="F373" i="9" s="1"/>
  <c r="G373" i="9" s="1"/>
  <c r="D374" i="9"/>
  <c r="E374" i="9" s="1"/>
  <c r="F374" i="9" s="1"/>
  <c r="G374" i="9" s="1"/>
  <c r="D375" i="9"/>
  <c r="E375" i="9" s="1"/>
  <c r="F375" i="9" s="1"/>
  <c r="G375" i="9" s="1"/>
  <c r="D376" i="9"/>
  <c r="E376" i="9" s="1"/>
  <c r="F376" i="9" s="1"/>
  <c r="G376" i="9" s="1"/>
  <c r="D377" i="9"/>
  <c r="E377" i="9" s="1"/>
  <c r="F377" i="9" s="1"/>
  <c r="G377" i="9" s="1"/>
  <c r="D378" i="9"/>
  <c r="E378" i="9" s="1"/>
  <c r="F378" i="9" s="1"/>
  <c r="G378" i="9" s="1"/>
  <c r="D379" i="9"/>
  <c r="E379" i="9" s="1"/>
  <c r="F379" i="9" s="1"/>
  <c r="G379" i="9" s="1"/>
  <c r="D380" i="9"/>
  <c r="E380" i="9" s="1"/>
  <c r="F380" i="9" s="1"/>
  <c r="G380" i="9" s="1"/>
  <c r="D381" i="9"/>
  <c r="E381" i="9" s="1"/>
  <c r="F381" i="9" s="1"/>
  <c r="G381" i="9" s="1"/>
  <c r="D382" i="9"/>
  <c r="E382" i="9" s="1"/>
  <c r="F382" i="9" s="1"/>
  <c r="G382" i="9" s="1"/>
  <c r="D383" i="9"/>
  <c r="E383" i="9" s="1"/>
  <c r="F383" i="9" s="1"/>
  <c r="G383" i="9" s="1"/>
  <c r="D384" i="9"/>
  <c r="E384" i="9" s="1"/>
  <c r="F384" i="9" s="1"/>
  <c r="G384" i="9" s="1"/>
  <c r="D385" i="9"/>
  <c r="E385" i="9" s="1"/>
  <c r="F385" i="9" s="1"/>
  <c r="G385" i="9" s="1"/>
  <c r="D386" i="9"/>
  <c r="E386" i="9" s="1"/>
  <c r="F386" i="9" s="1"/>
  <c r="G386" i="9" s="1"/>
  <c r="D387" i="9"/>
  <c r="E387" i="9" s="1"/>
  <c r="F387" i="9" s="1"/>
  <c r="G387" i="9" s="1"/>
  <c r="D388" i="9"/>
  <c r="E388" i="9" s="1"/>
  <c r="F388" i="9" s="1"/>
  <c r="G388" i="9" s="1"/>
  <c r="D389" i="9"/>
  <c r="E389" i="9" s="1"/>
  <c r="F389" i="9" s="1"/>
  <c r="G389" i="9" s="1"/>
  <c r="D390" i="9"/>
  <c r="E390" i="9" s="1"/>
  <c r="F390" i="9" s="1"/>
  <c r="G390" i="9" s="1"/>
  <c r="D391" i="9"/>
  <c r="E391" i="9" s="1"/>
  <c r="F391" i="9" s="1"/>
  <c r="G391" i="9" s="1"/>
  <c r="D392" i="9"/>
  <c r="E392" i="9" s="1"/>
  <c r="F392" i="9" s="1"/>
  <c r="G392" i="9" s="1"/>
  <c r="D393" i="9"/>
  <c r="E393" i="9" s="1"/>
  <c r="F393" i="9" s="1"/>
  <c r="G393" i="9" s="1"/>
  <c r="D394" i="9"/>
  <c r="E394" i="9" s="1"/>
  <c r="F394" i="9" s="1"/>
  <c r="G394" i="9" s="1"/>
  <c r="D395" i="9"/>
  <c r="E395" i="9" s="1"/>
  <c r="F395" i="9" s="1"/>
  <c r="G395" i="9" s="1"/>
  <c r="D396" i="9"/>
  <c r="E396" i="9" s="1"/>
  <c r="F396" i="9" s="1"/>
  <c r="G396" i="9" s="1"/>
  <c r="D397" i="9"/>
  <c r="E397" i="9" s="1"/>
  <c r="F397" i="9" s="1"/>
  <c r="G397" i="9" s="1"/>
  <c r="D398" i="9"/>
  <c r="E398" i="9" s="1"/>
  <c r="F398" i="9" s="1"/>
  <c r="G398" i="9" s="1"/>
  <c r="D399" i="9"/>
  <c r="E399" i="9" s="1"/>
  <c r="F399" i="9" s="1"/>
  <c r="G399" i="9" s="1"/>
  <c r="D400" i="9"/>
  <c r="E400" i="9" s="1"/>
  <c r="F400" i="9" s="1"/>
  <c r="G400" i="9" s="1"/>
  <c r="D401" i="9"/>
  <c r="E401" i="9" s="1"/>
  <c r="F401" i="9" s="1"/>
  <c r="G401" i="9" s="1"/>
  <c r="D402" i="9"/>
  <c r="E402" i="9" s="1"/>
  <c r="F402" i="9" s="1"/>
  <c r="G402" i="9" s="1"/>
  <c r="D403" i="9"/>
  <c r="E403" i="9" s="1"/>
  <c r="F403" i="9" s="1"/>
  <c r="G403" i="9" s="1"/>
  <c r="D404" i="9"/>
  <c r="E404" i="9" s="1"/>
  <c r="F404" i="9" s="1"/>
  <c r="G404" i="9" s="1"/>
  <c r="D405" i="9"/>
  <c r="E405" i="9" s="1"/>
  <c r="F405" i="9" s="1"/>
  <c r="G405" i="9" s="1"/>
  <c r="D406" i="9"/>
  <c r="E406" i="9" s="1"/>
  <c r="F406" i="9" s="1"/>
  <c r="G406" i="9" s="1"/>
  <c r="D407" i="9"/>
  <c r="E407" i="9" s="1"/>
  <c r="F407" i="9" s="1"/>
  <c r="G407" i="9" s="1"/>
  <c r="D408" i="9"/>
  <c r="E408" i="9" s="1"/>
  <c r="F408" i="9" s="1"/>
  <c r="G408" i="9" s="1"/>
  <c r="D409" i="9"/>
  <c r="E409" i="9" s="1"/>
  <c r="F409" i="9" s="1"/>
  <c r="G409" i="9" s="1"/>
  <c r="D410" i="9"/>
  <c r="E410" i="9" s="1"/>
  <c r="F410" i="9" s="1"/>
  <c r="G410" i="9" s="1"/>
  <c r="D411" i="9"/>
  <c r="E411" i="9" s="1"/>
  <c r="F411" i="9" s="1"/>
  <c r="G411" i="9" s="1"/>
  <c r="D412" i="9"/>
  <c r="E412" i="9" s="1"/>
  <c r="F412" i="9" s="1"/>
  <c r="G412" i="9" s="1"/>
  <c r="D413" i="9"/>
  <c r="E413" i="9" s="1"/>
  <c r="F413" i="9" s="1"/>
  <c r="G413" i="9" s="1"/>
  <c r="D414" i="9"/>
  <c r="E414" i="9" s="1"/>
  <c r="F414" i="9" s="1"/>
  <c r="G414" i="9" s="1"/>
  <c r="D415" i="9"/>
  <c r="E415" i="9" s="1"/>
  <c r="F415" i="9" s="1"/>
  <c r="G415" i="9" s="1"/>
  <c r="D416" i="9"/>
  <c r="E416" i="9" s="1"/>
  <c r="F416" i="9" s="1"/>
  <c r="G416" i="9" s="1"/>
  <c r="D417" i="9"/>
  <c r="E417" i="9" s="1"/>
  <c r="F417" i="9" s="1"/>
  <c r="G417" i="9" s="1"/>
  <c r="D418" i="9"/>
  <c r="E418" i="9" s="1"/>
  <c r="F418" i="9" s="1"/>
  <c r="G418" i="9" s="1"/>
  <c r="D419" i="9"/>
  <c r="E419" i="9" s="1"/>
  <c r="F419" i="9" s="1"/>
  <c r="G419" i="9" s="1"/>
  <c r="D420" i="9"/>
  <c r="E420" i="9" s="1"/>
  <c r="F420" i="9" s="1"/>
  <c r="G420" i="9" s="1"/>
  <c r="D421" i="9"/>
  <c r="E421" i="9" s="1"/>
  <c r="F421" i="9" s="1"/>
  <c r="G421" i="9" s="1"/>
  <c r="D422" i="9"/>
  <c r="E422" i="9" s="1"/>
  <c r="F422" i="9" s="1"/>
  <c r="G422" i="9" s="1"/>
  <c r="D423" i="9"/>
  <c r="E423" i="9" s="1"/>
  <c r="F423" i="9" s="1"/>
  <c r="G423" i="9" s="1"/>
  <c r="D424" i="9"/>
  <c r="E424" i="9" s="1"/>
  <c r="F424" i="9" s="1"/>
  <c r="G424" i="9" s="1"/>
  <c r="D425" i="9"/>
  <c r="E425" i="9" s="1"/>
  <c r="F425" i="9" s="1"/>
  <c r="G425" i="9" s="1"/>
  <c r="D426" i="9"/>
  <c r="E426" i="9" s="1"/>
  <c r="F426" i="9" s="1"/>
  <c r="G426" i="9" s="1"/>
  <c r="D427" i="9"/>
  <c r="E427" i="9" s="1"/>
  <c r="F427" i="9" s="1"/>
  <c r="G427" i="9" s="1"/>
  <c r="D428" i="9"/>
  <c r="E428" i="9" s="1"/>
  <c r="F428" i="9" s="1"/>
  <c r="G428" i="9" s="1"/>
  <c r="D429" i="9"/>
  <c r="E429" i="9" s="1"/>
  <c r="F429" i="9" s="1"/>
  <c r="G429" i="9" s="1"/>
  <c r="D430" i="9"/>
  <c r="E430" i="9" s="1"/>
  <c r="F430" i="9" s="1"/>
  <c r="G430" i="9" s="1"/>
  <c r="D431" i="9"/>
  <c r="E431" i="9" s="1"/>
  <c r="F431" i="9" s="1"/>
  <c r="G431" i="9" s="1"/>
  <c r="D432" i="9"/>
  <c r="E432" i="9" s="1"/>
  <c r="F432" i="9" s="1"/>
  <c r="G432" i="9" s="1"/>
  <c r="D433" i="9"/>
  <c r="E433" i="9" s="1"/>
  <c r="F433" i="9" s="1"/>
  <c r="G433" i="9" s="1"/>
  <c r="D434" i="9"/>
  <c r="E434" i="9" s="1"/>
  <c r="F434" i="9" s="1"/>
  <c r="G434" i="9" s="1"/>
  <c r="D435" i="9"/>
  <c r="E435" i="9" s="1"/>
  <c r="F435" i="9" s="1"/>
  <c r="G435" i="9" s="1"/>
  <c r="D436" i="9"/>
  <c r="E436" i="9" s="1"/>
  <c r="F436" i="9" s="1"/>
  <c r="G436" i="9" s="1"/>
  <c r="D437" i="9"/>
  <c r="E437" i="9" s="1"/>
  <c r="F437" i="9" s="1"/>
  <c r="G437" i="9" s="1"/>
  <c r="D438" i="9"/>
  <c r="E438" i="9" s="1"/>
  <c r="F438" i="9" s="1"/>
  <c r="G438" i="9" s="1"/>
  <c r="D439" i="9"/>
  <c r="E439" i="9" s="1"/>
  <c r="F439" i="9" s="1"/>
  <c r="G439" i="9" s="1"/>
  <c r="D440" i="9"/>
  <c r="E440" i="9" s="1"/>
  <c r="F440" i="9" s="1"/>
  <c r="G440" i="9" s="1"/>
  <c r="D441" i="9"/>
  <c r="E441" i="9" s="1"/>
  <c r="F441" i="9" s="1"/>
  <c r="G441" i="9" s="1"/>
  <c r="D442" i="9"/>
  <c r="E442" i="9" s="1"/>
  <c r="F442" i="9" s="1"/>
  <c r="G442" i="9" s="1"/>
  <c r="D443" i="9"/>
  <c r="E443" i="9" s="1"/>
  <c r="F443" i="9" s="1"/>
  <c r="G443" i="9" s="1"/>
  <c r="D444" i="9"/>
  <c r="E444" i="9" s="1"/>
  <c r="F444" i="9" s="1"/>
  <c r="G444" i="9" s="1"/>
  <c r="D445" i="9"/>
  <c r="E445" i="9" s="1"/>
  <c r="F445" i="9" s="1"/>
  <c r="G445" i="9" s="1"/>
  <c r="D446" i="9"/>
  <c r="E446" i="9" s="1"/>
  <c r="F446" i="9" s="1"/>
  <c r="G446" i="9" s="1"/>
  <c r="D447" i="9"/>
  <c r="E447" i="9" s="1"/>
  <c r="F447" i="9" s="1"/>
  <c r="G447" i="9" s="1"/>
  <c r="D448" i="9"/>
  <c r="E448" i="9" s="1"/>
  <c r="F448" i="9" s="1"/>
  <c r="G448" i="9" s="1"/>
  <c r="D449" i="9"/>
  <c r="E449" i="9" s="1"/>
  <c r="F449" i="9" s="1"/>
  <c r="G449" i="9" s="1"/>
  <c r="D450" i="9"/>
  <c r="E450" i="9" s="1"/>
  <c r="F450" i="9" s="1"/>
  <c r="G450" i="9" s="1"/>
  <c r="D451" i="9"/>
  <c r="E451" i="9" s="1"/>
  <c r="F451" i="9" s="1"/>
  <c r="G451" i="9" s="1"/>
  <c r="D452" i="9"/>
  <c r="E452" i="9" s="1"/>
  <c r="F452" i="9" s="1"/>
  <c r="G452" i="9" s="1"/>
  <c r="D453" i="9"/>
  <c r="E453" i="9" s="1"/>
  <c r="F453" i="9" s="1"/>
  <c r="G453" i="9" s="1"/>
  <c r="D454" i="9"/>
  <c r="E454" i="9" s="1"/>
  <c r="F454" i="9" s="1"/>
  <c r="G454" i="9" s="1"/>
  <c r="D455" i="9"/>
  <c r="E455" i="9" s="1"/>
  <c r="F455" i="9" s="1"/>
  <c r="G455" i="9" s="1"/>
  <c r="D456" i="9"/>
  <c r="E456" i="9" s="1"/>
  <c r="F456" i="9" s="1"/>
  <c r="G456" i="9" s="1"/>
  <c r="D457" i="9"/>
  <c r="E457" i="9" s="1"/>
  <c r="F457" i="9" s="1"/>
  <c r="G457" i="9" s="1"/>
  <c r="D458" i="9"/>
  <c r="E458" i="9" s="1"/>
  <c r="F458" i="9" s="1"/>
  <c r="G458" i="9" s="1"/>
  <c r="D459" i="9"/>
  <c r="E459" i="9" s="1"/>
  <c r="F459" i="9" s="1"/>
  <c r="G459" i="9" s="1"/>
  <c r="D460" i="9"/>
  <c r="E460" i="9" s="1"/>
  <c r="F460" i="9" s="1"/>
  <c r="G460" i="9" s="1"/>
  <c r="D461" i="9"/>
  <c r="E461" i="9" s="1"/>
  <c r="F461" i="9" s="1"/>
  <c r="G461" i="9" s="1"/>
  <c r="D462" i="9"/>
  <c r="E462" i="9" s="1"/>
  <c r="F462" i="9" s="1"/>
  <c r="G462" i="9" s="1"/>
  <c r="D463" i="9"/>
  <c r="E463" i="9" s="1"/>
  <c r="F463" i="9" s="1"/>
  <c r="G463" i="9" s="1"/>
  <c r="D464" i="9"/>
  <c r="E464" i="9" s="1"/>
  <c r="F464" i="9" s="1"/>
  <c r="G464" i="9" s="1"/>
  <c r="D465" i="9"/>
  <c r="E465" i="9" s="1"/>
  <c r="F465" i="9" s="1"/>
  <c r="G465" i="9" s="1"/>
  <c r="D466" i="9"/>
  <c r="E466" i="9" s="1"/>
  <c r="F466" i="9" s="1"/>
  <c r="G466" i="9" s="1"/>
  <c r="D467" i="9"/>
  <c r="E467" i="9" s="1"/>
  <c r="F467" i="9" s="1"/>
  <c r="G467" i="9" s="1"/>
  <c r="D468" i="9"/>
  <c r="E468" i="9" s="1"/>
  <c r="F468" i="9" s="1"/>
  <c r="G468" i="9" s="1"/>
  <c r="D469" i="9"/>
  <c r="E469" i="9" s="1"/>
  <c r="F469" i="9" s="1"/>
  <c r="G469" i="9" s="1"/>
  <c r="D470" i="9"/>
  <c r="E470" i="9" s="1"/>
  <c r="F470" i="9" s="1"/>
  <c r="G470" i="9" s="1"/>
  <c r="D471" i="9"/>
  <c r="E471" i="9" s="1"/>
  <c r="F471" i="9" s="1"/>
  <c r="G471" i="9" s="1"/>
  <c r="D472" i="9"/>
  <c r="E472" i="9" s="1"/>
  <c r="F472" i="9" s="1"/>
  <c r="G472" i="9" s="1"/>
  <c r="D473" i="9"/>
  <c r="E473" i="9" s="1"/>
  <c r="F473" i="9" s="1"/>
  <c r="G473" i="9" s="1"/>
  <c r="D474" i="9"/>
  <c r="E474" i="9" s="1"/>
  <c r="F474" i="9" s="1"/>
  <c r="G474" i="9" s="1"/>
  <c r="D475" i="9"/>
  <c r="E475" i="9" s="1"/>
  <c r="F475" i="9" s="1"/>
  <c r="G475" i="9" s="1"/>
  <c r="D476" i="9"/>
  <c r="E476" i="9" s="1"/>
  <c r="F476" i="9" s="1"/>
  <c r="G476" i="9" s="1"/>
  <c r="D477" i="9"/>
  <c r="E477" i="9" s="1"/>
  <c r="F477" i="9" s="1"/>
  <c r="G477" i="9" s="1"/>
  <c r="D478" i="9"/>
  <c r="E478" i="9" s="1"/>
  <c r="F478" i="9" s="1"/>
  <c r="G478" i="9" s="1"/>
  <c r="D479" i="9"/>
  <c r="E479" i="9" s="1"/>
  <c r="F479" i="9" s="1"/>
  <c r="G479" i="9" s="1"/>
  <c r="D480" i="9"/>
  <c r="E480" i="9" s="1"/>
  <c r="F480" i="9" s="1"/>
  <c r="G480" i="9" s="1"/>
  <c r="D481" i="9"/>
  <c r="E481" i="9" s="1"/>
  <c r="F481" i="9" s="1"/>
  <c r="G481" i="9" s="1"/>
  <c r="D482" i="9"/>
  <c r="E482" i="9" s="1"/>
  <c r="F482" i="9" s="1"/>
  <c r="G482" i="9" s="1"/>
  <c r="D483" i="9"/>
  <c r="E483" i="9" s="1"/>
  <c r="F483" i="9" s="1"/>
  <c r="G483" i="9" s="1"/>
  <c r="D484" i="9"/>
  <c r="E484" i="9" s="1"/>
  <c r="F484" i="9" s="1"/>
  <c r="G484" i="9" s="1"/>
  <c r="D485" i="9"/>
  <c r="E485" i="9" s="1"/>
  <c r="F485" i="9" s="1"/>
  <c r="G485" i="9" s="1"/>
  <c r="D486" i="9"/>
  <c r="E486" i="9" s="1"/>
  <c r="F486" i="9" s="1"/>
  <c r="G486" i="9" s="1"/>
  <c r="D487" i="9"/>
  <c r="E487" i="9" s="1"/>
  <c r="F487" i="9" s="1"/>
  <c r="G487" i="9" s="1"/>
  <c r="D488" i="9"/>
  <c r="E488" i="9" s="1"/>
  <c r="F488" i="9" s="1"/>
  <c r="G488" i="9" s="1"/>
  <c r="D489" i="9"/>
  <c r="E489" i="9" s="1"/>
  <c r="F489" i="9" s="1"/>
  <c r="G489" i="9" s="1"/>
  <c r="D490" i="9"/>
  <c r="E490" i="9" s="1"/>
  <c r="F490" i="9" s="1"/>
  <c r="G490" i="9" s="1"/>
  <c r="D491" i="9"/>
  <c r="E491" i="9" s="1"/>
  <c r="F491" i="9" s="1"/>
  <c r="G491" i="9" s="1"/>
  <c r="D492" i="9"/>
  <c r="E492" i="9" s="1"/>
  <c r="F492" i="9" s="1"/>
  <c r="G492" i="9" s="1"/>
  <c r="D493" i="9"/>
  <c r="E493" i="9" s="1"/>
  <c r="F493" i="9" s="1"/>
  <c r="G493" i="9" s="1"/>
  <c r="D494" i="9"/>
  <c r="E494" i="9" s="1"/>
  <c r="F494" i="9" s="1"/>
  <c r="G494" i="9" s="1"/>
  <c r="D495" i="9"/>
  <c r="E495" i="9" s="1"/>
  <c r="F495" i="9" s="1"/>
  <c r="G495" i="9" s="1"/>
  <c r="D496" i="9"/>
  <c r="E496" i="9" s="1"/>
  <c r="F496" i="9" s="1"/>
  <c r="G496" i="9" s="1"/>
  <c r="D497" i="9"/>
  <c r="E497" i="9" s="1"/>
  <c r="F497" i="9" s="1"/>
  <c r="G497" i="9" s="1"/>
  <c r="D498" i="9"/>
  <c r="E498" i="9" s="1"/>
  <c r="F498" i="9" s="1"/>
  <c r="G498" i="9" s="1"/>
  <c r="D499" i="9"/>
  <c r="E499" i="9" s="1"/>
  <c r="F499" i="9" s="1"/>
  <c r="G499" i="9" s="1"/>
  <c r="D500" i="9"/>
  <c r="E500" i="9" s="1"/>
  <c r="F500" i="9" s="1"/>
  <c r="G500" i="9" s="1"/>
  <c r="D501" i="9"/>
  <c r="E501" i="9" s="1"/>
  <c r="F501" i="9" s="1"/>
  <c r="G501" i="9" s="1"/>
  <c r="D502" i="9"/>
  <c r="E502" i="9" s="1"/>
  <c r="F502" i="9" s="1"/>
  <c r="G502" i="9" s="1"/>
  <c r="D503" i="9"/>
  <c r="E503" i="9" s="1"/>
  <c r="F503" i="9" s="1"/>
  <c r="G503" i="9" s="1"/>
  <c r="D504" i="9"/>
  <c r="E504" i="9" s="1"/>
  <c r="F504" i="9" s="1"/>
  <c r="G504" i="9" s="1"/>
  <c r="D505" i="9"/>
  <c r="E505" i="9" s="1"/>
  <c r="F505" i="9" s="1"/>
  <c r="G505" i="9" s="1"/>
  <c r="D506" i="9"/>
  <c r="E506" i="9" s="1"/>
  <c r="F506" i="9" s="1"/>
  <c r="G506" i="9" s="1"/>
  <c r="D507" i="9"/>
  <c r="E507" i="9" s="1"/>
  <c r="F507" i="9" s="1"/>
  <c r="G507" i="9" s="1"/>
  <c r="D508" i="9"/>
  <c r="E508" i="9" s="1"/>
  <c r="F508" i="9" s="1"/>
  <c r="G508" i="9" s="1"/>
  <c r="D509" i="9"/>
  <c r="E509" i="9" s="1"/>
  <c r="F509" i="9" s="1"/>
  <c r="G509" i="9" s="1"/>
  <c r="D510" i="9"/>
  <c r="E510" i="9" s="1"/>
  <c r="F510" i="9" s="1"/>
  <c r="G510" i="9" s="1"/>
  <c r="D511" i="9"/>
  <c r="E511" i="9" s="1"/>
  <c r="F511" i="9" s="1"/>
  <c r="G511" i="9" s="1"/>
  <c r="D512" i="9"/>
  <c r="E512" i="9" s="1"/>
  <c r="F512" i="9" s="1"/>
  <c r="G512" i="9" s="1"/>
  <c r="D513" i="9"/>
  <c r="E513" i="9" s="1"/>
  <c r="F513" i="9" s="1"/>
  <c r="G513" i="9" s="1"/>
  <c r="D514" i="9"/>
  <c r="E514" i="9" s="1"/>
  <c r="F514" i="9" s="1"/>
  <c r="G514" i="9" s="1"/>
  <c r="D515" i="9"/>
  <c r="E515" i="9" s="1"/>
  <c r="F515" i="9" s="1"/>
  <c r="G515" i="9" s="1"/>
  <c r="D516" i="9"/>
  <c r="E516" i="9" s="1"/>
  <c r="F516" i="9" s="1"/>
  <c r="G516" i="9" s="1"/>
  <c r="D517" i="9"/>
  <c r="E517" i="9" s="1"/>
  <c r="F517" i="9" s="1"/>
  <c r="G517" i="9" s="1"/>
  <c r="D518" i="9"/>
  <c r="E518" i="9" s="1"/>
  <c r="F518" i="9" s="1"/>
  <c r="G518" i="9" s="1"/>
  <c r="D519" i="9"/>
  <c r="E519" i="9" s="1"/>
  <c r="F519" i="9" s="1"/>
  <c r="G519" i="9" s="1"/>
  <c r="D520" i="9"/>
  <c r="E520" i="9" s="1"/>
  <c r="F520" i="9" s="1"/>
  <c r="G520" i="9" s="1"/>
  <c r="D521" i="9"/>
  <c r="E521" i="9" s="1"/>
  <c r="F521" i="9" s="1"/>
  <c r="G521" i="9" s="1"/>
  <c r="D522" i="9"/>
  <c r="E522" i="9" s="1"/>
  <c r="F522" i="9" s="1"/>
  <c r="G522" i="9" s="1"/>
  <c r="D523" i="9"/>
  <c r="E523" i="9" s="1"/>
  <c r="F523" i="9" s="1"/>
  <c r="G523" i="9" s="1"/>
  <c r="D524" i="9"/>
  <c r="E524" i="9" s="1"/>
  <c r="F524" i="9" s="1"/>
  <c r="G524" i="9" s="1"/>
  <c r="D525" i="9"/>
  <c r="E525" i="9" s="1"/>
  <c r="F525" i="9" s="1"/>
  <c r="G525" i="9" s="1"/>
  <c r="D526" i="9"/>
  <c r="E526" i="9" s="1"/>
  <c r="F526" i="9" s="1"/>
  <c r="G526" i="9" s="1"/>
  <c r="D527" i="9"/>
  <c r="E527" i="9" s="1"/>
  <c r="F527" i="9" s="1"/>
  <c r="G527" i="9" s="1"/>
  <c r="D528" i="9"/>
  <c r="E528" i="9" s="1"/>
  <c r="F528" i="9" s="1"/>
  <c r="G528" i="9" s="1"/>
  <c r="D529" i="9"/>
  <c r="E529" i="9" s="1"/>
  <c r="F529" i="9" s="1"/>
  <c r="G529" i="9" s="1"/>
  <c r="D530" i="9"/>
  <c r="E530" i="9" s="1"/>
  <c r="F530" i="9" s="1"/>
  <c r="G530" i="9" s="1"/>
  <c r="D531" i="9"/>
  <c r="E531" i="9" s="1"/>
  <c r="F531" i="9" s="1"/>
  <c r="G531" i="9" s="1"/>
  <c r="D532" i="9"/>
  <c r="E532" i="9" s="1"/>
  <c r="F532" i="9" s="1"/>
  <c r="G532" i="9" s="1"/>
  <c r="D533" i="9"/>
  <c r="E533" i="9" s="1"/>
  <c r="F533" i="9" s="1"/>
  <c r="G533" i="9" s="1"/>
  <c r="D534" i="9"/>
  <c r="E534" i="9" s="1"/>
  <c r="F534" i="9" s="1"/>
  <c r="G534" i="9" s="1"/>
  <c r="D535" i="9"/>
  <c r="E535" i="9" s="1"/>
  <c r="F535" i="9" s="1"/>
  <c r="G535" i="9" s="1"/>
  <c r="D536" i="9"/>
  <c r="E536" i="9" s="1"/>
  <c r="F536" i="9" s="1"/>
  <c r="G536" i="9" s="1"/>
  <c r="D537" i="9"/>
  <c r="E537" i="9" s="1"/>
  <c r="F537" i="9" s="1"/>
  <c r="G537" i="9" s="1"/>
  <c r="D538" i="9"/>
  <c r="E538" i="9" s="1"/>
  <c r="F538" i="9" s="1"/>
  <c r="G538" i="9" s="1"/>
  <c r="D539" i="9"/>
  <c r="E539" i="9" s="1"/>
  <c r="F539" i="9" s="1"/>
  <c r="G539" i="9" s="1"/>
  <c r="D540" i="9"/>
  <c r="E540" i="9" s="1"/>
  <c r="F540" i="9" s="1"/>
  <c r="G540" i="9" s="1"/>
  <c r="D541" i="9"/>
  <c r="E541" i="9" s="1"/>
  <c r="F541" i="9" s="1"/>
  <c r="G541" i="9" s="1"/>
  <c r="D542" i="9"/>
  <c r="E542" i="9" s="1"/>
  <c r="F542" i="9" s="1"/>
  <c r="G542" i="9" s="1"/>
  <c r="D543" i="9"/>
  <c r="E543" i="9" s="1"/>
  <c r="F543" i="9" s="1"/>
  <c r="G543" i="9" s="1"/>
  <c r="D544" i="9"/>
  <c r="E544" i="9" s="1"/>
  <c r="F544" i="9" s="1"/>
  <c r="G544" i="9" s="1"/>
  <c r="D545" i="9"/>
  <c r="E545" i="9" s="1"/>
  <c r="F545" i="9" s="1"/>
  <c r="G545" i="9" s="1"/>
  <c r="D546" i="9"/>
  <c r="E546" i="9" s="1"/>
  <c r="F546" i="9" s="1"/>
  <c r="G546" i="9" s="1"/>
  <c r="D547" i="9"/>
  <c r="E547" i="9" s="1"/>
  <c r="F547" i="9" s="1"/>
  <c r="G547" i="9" s="1"/>
  <c r="D548" i="9"/>
  <c r="E548" i="9" s="1"/>
  <c r="F548" i="9" s="1"/>
  <c r="G548" i="9" s="1"/>
  <c r="D549" i="9"/>
  <c r="E549" i="9" s="1"/>
  <c r="F549" i="9" s="1"/>
  <c r="G549" i="9" s="1"/>
  <c r="D550" i="9"/>
  <c r="E550" i="9" s="1"/>
  <c r="F550" i="9" s="1"/>
  <c r="G550" i="9" s="1"/>
  <c r="D551" i="9"/>
  <c r="E551" i="9" s="1"/>
  <c r="F551" i="9" s="1"/>
  <c r="G551" i="9" s="1"/>
  <c r="D552" i="9"/>
  <c r="E552" i="9" s="1"/>
  <c r="F552" i="9" s="1"/>
  <c r="G552" i="9" s="1"/>
  <c r="D553" i="9"/>
  <c r="E553" i="9" s="1"/>
  <c r="F553" i="9" s="1"/>
  <c r="G553" i="9" s="1"/>
  <c r="D554" i="9"/>
  <c r="E554" i="9" s="1"/>
  <c r="F554" i="9" s="1"/>
  <c r="G554" i="9" s="1"/>
  <c r="D555" i="9"/>
  <c r="E555" i="9" s="1"/>
  <c r="F555" i="9" s="1"/>
  <c r="G555" i="9" s="1"/>
  <c r="D556" i="9"/>
  <c r="E556" i="9" s="1"/>
  <c r="F556" i="9" s="1"/>
  <c r="G556" i="9" s="1"/>
  <c r="D557" i="9"/>
  <c r="E557" i="9" s="1"/>
  <c r="F557" i="9" s="1"/>
  <c r="G557" i="9" s="1"/>
  <c r="D558" i="9"/>
  <c r="E558" i="9" s="1"/>
  <c r="F558" i="9" s="1"/>
  <c r="G558" i="9" s="1"/>
  <c r="D559" i="9"/>
  <c r="E559" i="9" s="1"/>
  <c r="F559" i="9" s="1"/>
  <c r="G559" i="9" s="1"/>
  <c r="D560" i="9"/>
  <c r="E560" i="9" s="1"/>
  <c r="F560" i="9" s="1"/>
  <c r="G560" i="9" s="1"/>
  <c r="D561" i="9"/>
  <c r="E561" i="9" s="1"/>
  <c r="F561" i="9" s="1"/>
  <c r="G561" i="9" s="1"/>
  <c r="D562" i="9"/>
  <c r="E562" i="9" s="1"/>
  <c r="F562" i="9" s="1"/>
  <c r="G562" i="9" s="1"/>
  <c r="D563" i="9"/>
  <c r="E563" i="9" s="1"/>
  <c r="F563" i="9" s="1"/>
  <c r="G563" i="9" s="1"/>
  <c r="D564" i="9"/>
  <c r="E564" i="9" s="1"/>
  <c r="F564" i="9" s="1"/>
  <c r="G564" i="9" s="1"/>
  <c r="D565" i="9"/>
  <c r="E565" i="9" s="1"/>
  <c r="F565" i="9" s="1"/>
  <c r="G565" i="9" s="1"/>
  <c r="D566" i="9"/>
  <c r="E566" i="9" s="1"/>
  <c r="F566" i="9" s="1"/>
  <c r="G566" i="9" s="1"/>
  <c r="D567" i="9"/>
  <c r="E567" i="9" s="1"/>
  <c r="F567" i="9" s="1"/>
  <c r="G567" i="9" s="1"/>
  <c r="D568" i="9"/>
  <c r="E568" i="9" s="1"/>
  <c r="F568" i="9" s="1"/>
  <c r="G568" i="9" s="1"/>
  <c r="D569" i="9"/>
  <c r="E569" i="9" s="1"/>
  <c r="F569" i="9" s="1"/>
  <c r="G569" i="9" s="1"/>
  <c r="D570" i="9"/>
  <c r="E570" i="9" s="1"/>
  <c r="F570" i="9" s="1"/>
  <c r="G570" i="9" s="1"/>
  <c r="D571" i="9"/>
  <c r="E571" i="9" s="1"/>
  <c r="F571" i="9" s="1"/>
  <c r="G571" i="9" s="1"/>
  <c r="D572" i="9"/>
  <c r="E572" i="9" s="1"/>
  <c r="F572" i="9" s="1"/>
  <c r="G572" i="9" s="1"/>
  <c r="D573" i="9"/>
  <c r="E573" i="9" s="1"/>
  <c r="F573" i="9" s="1"/>
  <c r="G573" i="9" s="1"/>
  <c r="D574" i="9"/>
  <c r="E574" i="9" s="1"/>
  <c r="F574" i="9" s="1"/>
  <c r="G574" i="9" s="1"/>
  <c r="D575" i="9"/>
  <c r="E575" i="9" s="1"/>
  <c r="F575" i="9" s="1"/>
  <c r="G575" i="9" s="1"/>
  <c r="D576" i="9"/>
  <c r="E576" i="9" s="1"/>
  <c r="F576" i="9" s="1"/>
  <c r="G576" i="9" s="1"/>
  <c r="D577" i="9"/>
  <c r="E577" i="9" s="1"/>
  <c r="F577" i="9" s="1"/>
  <c r="G577" i="9" s="1"/>
  <c r="D578" i="9"/>
  <c r="E578" i="9" s="1"/>
  <c r="F578" i="9" s="1"/>
  <c r="G578" i="9" s="1"/>
  <c r="D579" i="9"/>
  <c r="E579" i="9" s="1"/>
  <c r="F579" i="9" s="1"/>
  <c r="G579" i="9" s="1"/>
  <c r="D580" i="9"/>
  <c r="E580" i="9" s="1"/>
  <c r="F580" i="9" s="1"/>
  <c r="G580" i="9" s="1"/>
  <c r="D581" i="9"/>
  <c r="E581" i="9" s="1"/>
  <c r="F581" i="9" s="1"/>
  <c r="G581" i="9" s="1"/>
  <c r="D582" i="9"/>
  <c r="E582" i="9" s="1"/>
  <c r="F582" i="9" s="1"/>
  <c r="G582" i="9" s="1"/>
  <c r="D583" i="9"/>
  <c r="E583" i="9" s="1"/>
  <c r="F583" i="9" s="1"/>
  <c r="G583" i="9" s="1"/>
  <c r="D584" i="9"/>
  <c r="E584" i="9" s="1"/>
  <c r="F584" i="9" s="1"/>
  <c r="G584" i="9" s="1"/>
  <c r="D585" i="9"/>
  <c r="E585" i="9" s="1"/>
  <c r="F585" i="9" s="1"/>
  <c r="G585" i="9" s="1"/>
  <c r="D586" i="9"/>
  <c r="E586" i="9" s="1"/>
  <c r="F586" i="9" s="1"/>
  <c r="G586" i="9" s="1"/>
  <c r="D587" i="9"/>
  <c r="E587" i="9" s="1"/>
  <c r="F587" i="9" s="1"/>
  <c r="G587" i="9" s="1"/>
  <c r="D588" i="9"/>
  <c r="E588" i="9" s="1"/>
  <c r="F588" i="9" s="1"/>
  <c r="G588" i="9" s="1"/>
  <c r="D589" i="9"/>
  <c r="E589" i="9" s="1"/>
  <c r="F589" i="9" s="1"/>
  <c r="G589" i="9" s="1"/>
  <c r="D590" i="9"/>
  <c r="E590" i="9" s="1"/>
  <c r="F590" i="9" s="1"/>
  <c r="G590" i="9" s="1"/>
  <c r="D591" i="9"/>
  <c r="E591" i="9" s="1"/>
  <c r="F591" i="9" s="1"/>
  <c r="G591" i="9" s="1"/>
  <c r="D592" i="9"/>
  <c r="E592" i="9" s="1"/>
  <c r="F592" i="9" s="1"/>
  <c r="G592" i="9" s="1"/>
  <c r="D593" i="9"/>
  <c r="E593" i="9" s="1"/>
  <c r="F593" i="9" s="1"/>
  <c r="G593" i="9" s="1"/>
  <c r="D594" i="9"/>
  <c r="E594" i="9" s="1"/>
  <c r="F594" i="9" s="1"/>
  <c r="G594" i="9" s="1"/>
  <c r="D595" i="9"/>
  <c r="E595" i="9" s="1"/>
  <c r="F595" i="9" s="1"/>
  <c r="G595" i="9" s="1"/>
  <c r="D596" i="9"/>
  <c r="E596" i="9" s="1"/>
  <c r="F596" i="9" s="1"/>
  <c r="G596" i="9" s="1"/>
  <c r="D597" i="9"/>
  <c r="E597" i="9" s="1"/>
  <c r="F597" i="9" s="1"/>
  <c r="G597" i="9" s="1"/>
  <c r="D598" i="9"/>
  <c r="E598" i="9" s="1"/>
  <c r="F598" i="9" s="1"/>
  <c r="G598" i="9" s="1"/>
  <c r="D599" i="9"/>
  <c r="E599" i="9" s="1"/>
  <c r="F599" i="9" s="1"/>
  <c r="G599" i="9" s="1"/>
  <c r="D600" i="9"/>
  <c r="E600" i="9" s="1"/>
  <c r="F600" i="9" s="1"/>
  <c r="G600" i="9" s="1"/>
  <c r="D601" i="9"/>
  <c r="E601" i="9" s="1"/>
  <c r="F601" i="9" s="1"/>
  <c r="G601" i="9" s="1"/>
  <c r="D602" i="9"/>
  <c r="E602" i="9" s="1"/>
  <c r="F602" i="9" s="1"/>
  <c r="G602" i="9" s="1"/>
  <c r="D603" i="9"/>
  <c r="E603" i="9" s="1"/>
  <c r="F603" i="9" s="1"/>
  <c r="G603" i="9" s="1"/>
  <c r="D604" i="9"/>
  <c r="E604" i="9" s="1"/>
  <c r="F604" i="9" s="1"/>
  <c r="G604" i="9" s="1"/>
  <c r="D605" i="9"/>
  <c r="E605" i="9" s="1"/>
  <c r="F605" i="9" s="1"/>
  <c r="G605" i="9" s="1"/>
  <c r="D606" i="9"/>
  <c r="E606" i="9" s="1"/>
  <c r="F606" i="9" s="1"/>
  <c r="G606" i="9" s="1"/>
  <c r="D607" i="9"/>
  <c r="E607" i="9" s="1"/>
  <c r="F607" i="9" s="1"/>
  <c r="G607" i="9" s="1"/>
  <c r="D608" i="9"/>
  <c r="E608" i="9" s="1"/>
  <c r="F608" i="9" s="1"/>
  <c r="G608" i="9" s="1"/>
  <c r="D609" i="9"/>
  <c r="E609" i="9" s="1"/>
  <c r="F609" i="9" s="1"/>
  <c r="G609" i="9" s="1"/>
  <c r="D610" i="9"/>
  <c r="E610" i="9" s="1"/>
  <c r="F610" i="9" s="1"/>
  <c r="G610" i="9" s="1"/>
  <c r="D611" i="9"/>
  <c r="E611" i="9" s="1"/>
  <c r="F611" i="9" s="1"/>
  <c r="G611" i="9" s="1"/>
  <c r="D612" i="9"/>
  <c r="E612" i="9" s="1"/>
  <c r="F612" i="9" s="1"/>
  <c r="G612" i="9" s="1"/>
  <c r="D613" i="9"/>
  <c r="E613" i="9" s="1"/>
  <c r="F613" i="9" s="1"/>
  <c r="G613" i="9" s="1"/>
  <c r="D614" i="9"/>
  <c r="E614" i="9" s="1"/>
  <c r="F614" i="9" s="1"/>
  <c r="G614" i="9" s="1"/>
  <c r="D615" i="9"/>
  <c r="E615" i="9" s="1"/>
  <c r="F615" i="9" s="1"/>
  <c r="G615" i="9" s="1"/>
  <c r="D616" i="9"/>
  <c r="E616" i="9" s="1"/>
  <c r="F616" i="9" s="1"/>
  <c r="G616" i="9" s="1"/>
  <c r="D617" i="9"/>
  <c r="E617" i="9" s="1"/>
  <c r="F617" i="9" s="1"/>
  <c r="G617" i="9" s="1"/>
  <c r="D618" i="9"/>
  <c r="E618" i="9" s="1"/>
  <c r="F618" i="9" s="1"/>
  <c r="G618" i="9" s="1"/>
  <c r="D619" i="9"/>
  <c r="E619" i="9" s="1"/>
  <c r="F619" i="9" s="1"/>
  <c r="G619" i="9" s="1"/>
  <c r="D620" i="9"/>
  <c r="E620" i="9" s="1"/>
  <c r="F620" i="9" s="1"/>
  <c r="G620" i="9" s="1"/>
  <c r="D621" i="9"/>
  <c r="E621" i="9" s="1"/>
  <c r="F621" i="9" s="1"/>
  <c r="G621" i="9" s="1"/>
  <c r="D622" i="9"/>
  <c r="E622" i="9" s="1"/>
  <c r="F622" i="9" s="1"/>
  <c r="G622" i="9" s="1"/>
  <c r="D623" i="9"/>
  <c r="E623" i="9" s="1"/>
  <c r="F623" i="9" s="1"/>
  <c r="G623" i="9" s="1"/>
  <c r="D624" i="9"/>
  <c r="E624" i="9" s="1"/>
  <c r="F624" i="9" s="1"/>
  <c r="G624" i="9" s="1"/>
  <c r="D625" i="9"/>
  <c r="E625" i="9" s="1"/>
  <c r="F625" i="9" s="1"/>
  <c r="G625" i="9" s="1"/>
  <c r="D626" i="9"/>
  <c r="E626" i="9" s="1"/>
  <c r="F626" i="9" s="1"/>
  <c r="G626" i="9" s="1"/>
  <c r="D627" i="9"/>
  <c r="E627" i="9" s="1"/>
  <c r="F627" i="9" s="1"/>
  <c r="G627" i="9" s="1"/>
  <c r="D628" i="9"/>
  <c r="E628" i="9" s="1"/>
  <c r="F628" i="9" s="1"/>
  <c r="G628" i="9" s="1"/>
  <c r="D629" i="9"/>
  <c r="E629" i="9" s="1"/>
  <c r="F629" i="9" s="1"/>
  <c r="G629" i="9" s="1"/>
  <c r="D630" i="9"/>
  <c r="E630" i="9" s="1"/>
  <c r="F630" i="9" s="1"/>
  <c r="G630" i="9" s="1"/>
  <c r="D631" i="9"/>
  <c r="E631" i="9" s="1"/>
  <c r="F631" i="9" s="1"/>
  <c r="G631" i="9" s="1"/>
  <c r="D632" i="9"/>
  <c r="E632" i="9" s="1"/>
  <c r="F632" i="9" s="1"/>
  <c r="G632" i="9" s="1"/>
  <c r="D633" i="9"/>
  <c r="E633" i="9" s="1"/>
  <c r="F633" i="9" s="1"/>
  <c r="G633" i="9" s="1"/>
  <c r="D634" i="9"/>
  <c r="E634" i="9" s="1"/>
  <c r="F634" i="9" s="1"/>
  <c r="G634" i="9" s="1"/>
  <c r="D635" i="9"/>
  <c r="E635" i="9" s="1"/>
  <c r="F635" i="9" s="1"/>
  <c r="G635" i="9" s="1"/>
  <c r="D636" i="9"/>
  <c r="E636" i="9" s="1"/>
  <c r="F636" i="9" s="1"/>
  <c r="G636" i="9" s="1"/>
  <c r="D637" i="9"/>
  <c r="E637" i="9" s="1"/>
  <c r="F637" i="9" s="1"/>
  <c r="G637" i="9" s="1"/>
  <c r="D638" i="9"/>
  <c r="E638" i="9" s="1"/>
  <c r="F638" i="9" s="1"/>
  <c r="G638" i="9" s="1"/>
  <c r="D639" i="9"/>
  <c r="E639" i="9" s="1"/>
  <c r="F639" i="9" s="1"/>
  <c r="G639" i="9" s="1"/>
  <c r="D640" i="9"/>
  <c r="E640" i="9" s="1"/>
  <c r="F640" i="9" s="1"/>
  <c r="G640" i="9" s="1"/>
  <c r="D641" i="9"/>
  <c r="E641" i="9" s="1"/>
  <c r="F641" i="9" s="1"/>
  <c r="G641" i="9" s="1"/>
  <c r="D642" i="9"/>
  <c r="E642" i="9" s="1"/>
  <c r="F642" i="9" s="1"/>
  <c r="G642" i="9" s="1"/>
  <c r="D643" i="9"/>
  <c r="E643" i="9" s="1"/>
  <c r="F643" i="9" s="1"/>
  <c r="G643" i="9" s="1"/>
  <c r="D644" i="9"/>
  <c r="E644" i="9" s="1"/>
  <c r="F644" i="9" s="1"/>
  <c r="G644" i="9" s="1"/>
  <c r="D645" i="9"/>
  <c r="E645" i="9" s="1"/>
  <c r="F645" i="9" s="1"/>
  <c r="G645" i="9" s="1"/>
  <c r="D646" i="9"/>
  <c r="E646" i="9" s="1"/>
  <c r="F646" i="9" s="1"/>
  <c r="G646" i="9" s="1"/>
  <c r="D647" i="9"/>
  <c r="E647" i="9" s="1"/>
  <c r="F647" i="9" s="1"/>
  <c r="G647" i="9" s="1"/>
  <c r="D648" i="9"/>
  <c r="E648" i="9" s="1"/>
  <c r="F648" i="9" s="1"/>
  <c r="G648" i="9" s="1"/>
  <c r="D649" i="9"/>
  <c r="E649" i="9" s="1"/>
  <c r="F649" i="9" s="1"/>
  <c r="G649" i="9" s="1"/>
  <c r="D650" i="9"/>
  <c r="E650" i="9" s="1"/>
  <c r="F650" i="9" s="1"/>
  <c r="G650" i="9" s="1"/>
  <c r="D651" i="9"/>
  <c r="E651" i="9" s="1"/>
  <c r="F651" i="9" s="1"/>
  <c r="G651" i="9" s="1"/>
  <c r="D652" i="9"/>
  <c r="E652" i="9" s="1"/>
  <c r="F652" i="9" s="1"/>
  <c r="G652" i="9" s="1"/>
  <c r="D653" i="9"/>
  <c r="E653" i="9" s="1"/>
  <c r="F653" i="9" s="1"/>
  <c r="G653" i="9" s="1"/>
  <c r="D654" i="9"/>
  <c r="E654" i="9" s="1"/>
  <c r="F654" i="9" s="1"/>
  <c r="G654" i="9" s="1"/>
  <c r="D655" i="9"/>
  <c r="E655" i="9" s="1"/>
  <c r="F655" i="9" s="1"/>
  <c r="G655" i="9" s="1"/>
  <c r="D656" i="9"/>
  <c r="E656" i="9" s="1"/>
  <c r="F656" i="9" s="1"/>
  <c r="G656" i="9" s="1"/>
  <c r="D657" i="9"/>
  <c r="E657" i="9" s="1"/>
  <c r="F657" i="9" s="1"/>
  <c r="G657" i="9" s="1"/>
  <c r="D658" i="9"/>
  <c r="E658" i="9" s="1"/>
  <c r="F658" i="9" s="1"/>
  <c r="G658" i="9" s="1"/>
  <c r="D659" i="9"/>
  <c r="E659" i="9" s="1"/>
  <c r="F659" i="9" s="1"/>
  <c r="G659" i="9" s="1"/>
  <c r="D660" i="9"/>
  <c r="E660" i="9" s="1"/>
  <c r="F660" i="9" s="1"/>
  <c r="G660" i="9" s="1"/>
  <c r="D661" i="9"/>
  <c r="E661" i="9" s="1"/>
  <c r="F661" i="9" s="1"/>
  <c r="G661" i="9" s="1"/>
  <c r="D662" i="9"/>
  <c r="E662" i="9" s="1"/>
  <c r="F662" i="9" s="1"/>
  <c r="G662" i="9" s="1"/>
  <c r="D663" i="9"/>
  <c r="E663" i="9" s="1"/>
  <c r="F663" i="9" s="1"/>
  <c r="G663" i="9" s="1"/>
  <c r="D664" i="9"/>
  <c r="E664" i="9" s="1"/>
  <c r="F664" i="9" s="1"/>
  <c r="G664" i="9" s="1"/>
  <c r="D665" i="9"/>
  <c r="E665" i="9" s="1"/>
  <c r="F665" i="9" s="1"/>
  <c r="G665" i="9" s="1"/>
  <c r="D666" i="9"/>
  <c r="E666" i="9" s="1"/>
  <c r="F666" i="9" s="1"/>
  <c r="G666" i="9" s="1"/>
  <c r="D667" i="9"/>
  <c r="E667" i="9" s="1"/>
  <c r="F667" i="9" s="1"/>
  <c r="G667" i="9" s="1"/>
  <c r="D668" i="9"/>
  <c r="E668" i="9" s="1"/>
  <c r="F668" i="9" s="1"/>
  <c r="G668" i="9" s="1"/>
  <c r="D669" i="9"/>
  <c r="E669" i="9" s="1"/>
  <c r="F669" i="9" s="1"/>
  <c r="G669" i="9" s="1"/>
  <c r="D670" i="9"/>
  <c r="E670" i="9" s="1"/>
  <c r="F670" i="9" s="1"/>
  <c r="G670" i="9" s="1"/>
  <c r="D671" i="9"/>
  <c r="E671" i="9" s="1"/>
  <c r="F671" i="9" s="1"/>
  <c r="G671" i="9" s="1"/>
  <c r="D672" i="9"/>
  <c r="E672" i="9" s="1"/>
  <c r="F672" i="9" s="1"/>
  <c r="G672" i="9" s="1"/>
  <c r="D673" i="9"/>
  <c r="E673" i="9" s="1"/>
  <c r="F673" i="9" s="1"/>
  <c r="G673" i="9" s="1"/>
  <c r="D674" i="9"/>
  <c r="E674" i="9" s="1"/>
  <c r="F674" i="9" s="1"/>
  <c r="G674" i="9" s="1"/>
  <c r="D675" i="9"/>
  <c r="E675" i="9" s="1"/>
  <c r="F675" i="9" s="1"/>
  <c r="G675" i="9" s="1"/>
  <c r="D676" i="9"/>
  <c r="E676" i="9" s="1"/>
  <c r="F676" i="9" s="1"/>
  <c r="G676" i="9" s="1"/>
  <c r="D677" i="9"/>
  <c r="E677" i="9" s="1"/>
  <c r="F677" i="9" s="1"/>
  <c r="G677" i="9" s="1"/>
  <c r="D678" i="9"/>
  <c r="E678" i="9" s="1"/>
  <c r="F678" i="9" s="1"/>
  <c r="G678" i="9" s="1"/>
  <c r="D679" i="9"/>
  <c r="E679" i="9" s="1"/>
  <c r="F679" i="9" s="1"/>
  <c r="G679" i="9" s="1"/>
  <c r="D680" i="9"/>
  <c r="E680" i="9" s="1"/>
  <c r="F680" i="9" s="1"/>
  <c r="G680" i="9" s="1"/>
  <c r="D681" i="9"/>
  <c r="E681" i="9" s="1"/>
  <c r="F681" i="9" s="1"/>
  <c r="G681" i="9" s="1"/>
  <c r="D682" i="9"/>
  <c r="E682" i="9" s="1"/>
  <c r="F682" i="9" s="1"/>
  <c r="G682" i="9" s="1"/>
  <c r="D683" i="9"/>
  <c r="E683" i="9" s="1"/>
  <c r="F683" i="9" s="1"/>
  <c r="G683" i="9" s="1"/>
  <c r="D684" i="9"/>
  <c r="E684" i="9" s="1"/>
  <c r="F684" i="9" s="1"/>
  <c r="G684" i="9" s="1"/>
  <c r="D685" i="9"/>
  <c r="E685" i="9" s="1"/>
  <c r="F685" i="9" s="1"/>
  <c r="G685" i="9" s="1"/>
  <c r="D686" i="9"/>
  <c r="E686" i="9" s="1"/>
  <c r="F686" i="9" s="1"/>
  <c r="G686" i="9" s="1"/>
  <c r="D687" i="9"/>
  <c r="E687" i="9" s="1"/>
  <c r="F687" i="9" s="1"/>
  <c r="G687" i="9" s="1"/>
  <c r="D688" i="9"/>
  <c r="E688" i="9" s="1"/>
  <c r="F688" i="9" s="1"/>
  <c r="G688" i="9" s="1"/>
  <c r="D689" i="9"/>
  <c r="E689" i="9" s="1"/>
  <c r="F689" i="9" s="1"/>
  <c r="G689" i="9" s="1"/>
  <c r="D690" i="9"/>
  <c r="E690" i="9" s="1"/>
  <c r="F690" i="9" s="1"/>
  <c r="G690" i="9" s="1"/>
  <c r="D691" i="9"/>
  <c r="E691" i="9" s="1"/>
  <c r="F691" i="9" s="1"/>
  <c r="G691" i="9" s="1"/>
  <c r="D692" i="9"/>
  <c r="E692" i="9" s="1"/>
  <c r="F692" i="9" s="1"/>
  <c r="G692" i="9" s="1"/>
  <c r="D693" i="9"/>
  <c r="E693" i="9" s="1"/>
  <c r="F693" i="9" s="1"/>
  <c r="G693" i="9" s="1"/>
  <c r="D694" i="9"/>
  <c r="E694" i="9" s="1"/>
  <c r="F694" i="9" s="1"/>
  <c r="G694" i="9" s="1"/>
  <c r="D695" i="9"/>
  <c r="E695" i="9" s="1"/>
  <c r="F695" i="9" s="1"/>
  <c r="G695" i="9" s="1"/>
  <c r="D696" i="9"/>
  <c r="E696" i="9" s="1"/>
  <c r="F696" i="9" s="1"/>
  <c r="G696" i="9" s="1"/>
  <c r="D697" i="9"/>
  <c r="E697" i="9" s="1"/>
  <c r="F697" i="9" s="1"/>
  <c r="G697" i="9" s="1"/>
  <c r="D698" i="9"/>
  <c r="E698" i="9" s="1"/>
  <c r="F698" i="9" s="1"/>
  <c r="G698" i="9" s="1"/>
  <c r="D699" i="9"/>
  <c r="E699" i="9" s="1"/>
  <c r="F699" i="9" s="1"/>
  <c r="G699" i="9" s="1"/>
  <c r="D700" i="9"/>
  <c r="E700" i="9" s="1"/>
  <c r="F700" i="9" s="1"/>
  <c r="G700" i="9" s="1"/>
  <c r="D701" i="9"/>
  <c r="E701" i="9" s="1"/>
  <c r="F701" i="9" s="1"/>
  <c r="G701" i="9" s="1"/>
  <c r="D702" i="9"/>
  <c r="E702" i="9" s="1"/>
  <c r="F702" i="9" s="1"/>
  <c r="G702" i="9" s="1"/>
  <c r="D703" i="9"/>
  <c r="E703" i="9" s="1"/>
  <c r="F703" i="9" s="1"/>
  <c r="G703" i="9" s="1"/>
  <c r="D704" i="9"/>
  <c r="E704" i="9" s="1"/>
  <c r="F704" i="9" s="1"/>
  <c r="G704" i="9" s="1"/>
  <c r="D705" i="9"/>
  <c r="E705" i="9" s="1"/>
  <c r="F705" i="9" s="1"/>
  <c r="G705" i="9" s="1"/>
  <c r="D706" i="9"/>
  <c r="E706" i="9" s="1"/>
  <c r="F706" i="9" s="1"/>
  <c r="G706" i="9" s="1"/>
  <c r="D707" i="9"/>
  <c r="E707" i="9" s="1"/>
  <c r="F707" i="9" s="1"/>
  <c r="G707" i="9" s="1"/>
  <c r="D708" i="9"/>
  <c r="E708" i="9" s="1"/>
  <c r="F708" i="9" s="1"/>
  <c r="G708" i="9" s="1"/>
  <c r="D709" i="9"/>
  <c r="E709" i="9" s="1"/>
  <c r="F709" i="9" s="1"/>
  <c r="G709" i="9" s="1"/>
  <c r="D710" i="9"/>
  <c r="E710" i="9" s="1"/>
  <c r="F710" i="9" s="1"/>
  <c r="G710" i="9" s="1"/>
  <c r="D711" i="9"/>
  <c r="E711" i="9" s="1"/>
  <c r="F711" i="9" s="1"/>
  <c r="G711" i="9" s="1"/>
  <c r="D712" i="9"/>
  <c r="E712" i="9" s="1"/>
  <c r="F712" i="9" s="1"/>
  <c r="G712" i="9" s="1"/>
  <c r="D713" i="9"/>
  <c r="E713" i="9" s="1"/>
  <c r="F713" i="9" s="1"/>
  <c r="G713" i="9" s="1"/>
  <c r="D714" i="9"/>
  <c r="E714" i="9" s="1"/>
  <c r="F714" i="9" s="1"/>
  <c r="G714" i="9" s="1"/>
  <c r="D715" i="9"/>
  <c r="E715" i="9" s="1"/>
  <c r="F715" i="9" s="1"/>
  <c r="G715" i="9" s="1"/>
  <c r="D716" i="9"/>
  <c r="E716" i="9" s="1"/>
  <c r="F716" i="9" s="1"/>
  <c r="G716" i="9" s="1"/>
  <c r="D717" i="9"/>
  <c r="E717" i="9" s="1"/>
  <c r="F717" i="9" s="1"/>
  <c r="G717" i="9" s="1"/>
  <c r="D718" i="9"/>
  <c r="E718" i="9" s="1"/>
  <c r="F718" i="9" s="1"/>
  <c r="G718" i="9" s="1"/>
  <c r="D719" i="9"/>
  <c r="E719" i="9" s="1"/>
  <c r="F719" i="9" s="1"/>
  <c r="G719" i="9" s="1"/>
  <c r="D720" i="9"/>
  <c r="E720" i="9" s="1"/>
  <c r="F720" i="9" s="1"/>
  <c r="G720" i="9" s="1"/>
  <c r="D721" i="9"/>
  <c r="E721" i="9" s="1"/>
  <c r="F721" i="9" s="1"/>
  <c r="G721" i="9" s="1"/>
  <c r="D722" i="9"/>
  <c r="E722" i="9" s="1"/>
  <c r="F722" i="9" s="1"/>
  <c r="G722" i="9" s="1"/>
  <c r="D723" i="9"/>
  <c r="E723" i="9" s="1"/>
  <c r="F723" i="9" s="1"/>
  <c r="G723" i="9" s="1"/>
  <c r="D724" i="9"/>
  <c r="E724" i="9" s="1"/>
  <c r="F724" i="9" s="1"/>
  <c r="G724" i="9" s="1"/>
  <c r="D725" i="9"/>
  <c r="E725" i="9" s="1"/>
  <c r="F725" i="9" s="1"/>
  <c r="G725" i="9" s="1"/>
  <c r="D726" i="9"/>
  <c r="E726" i="9" s="1"/>
  <c r="F726" i="9" s="1"/>
  <c r="G726" i="9" s="1"/>
  <c r="D727" i="9"/>
  <c r="E727" i="9" s="1"/>
  <c r="F727" i="9" s="1"/>
  <c r="G727" i="9" s="1"/>
  <c r="D728" i="9"/>
  <c r="E728" i="9" s="1"/>
  <c r="F728" i="9" s="1"/>
  <c r="G728" i="9" s="1"/>
  <c r="D729" i="9"/>
  <c r="E729" i="9" s="1"/>
  <c r="F729" i="9" s="1"/>
  <c r="G729" i="9" s="1"/>
  <c r="D730" i="9"/>
  <c r="E730" i="9" s="1"/>
  <c r="F730" i="9" s="1"/>
  <c r="G730" i="9" s="1"/>
  <c r="D731" i="9"/>
  <c r="E731" i="9" s="1"/>
  <c r="F731" i="9" s="1"/>
  <c r="G731" i="9" s="1"/>
  <c r="D732" i="9"/>
  <c r="E732" i="9" s="1"/>
  <c r="F732" i="9" s="1"/>
  <c r="G732" i="9" s="1"/>
  <c r="D733" i="9"/>
  <c r="E733" i="9" s="1"/>
  <c r="F733" i="9" s="1"/>
  <c r="G733" i="9" s="1"/>
  <c r="D734" i="9"/>
  <c r="E734" i="9" s="1"/>
  <c r="F734" i="9" s="1"/>
  <c r="G734" i="9" s="1"/>
  <c r="D735" i="9"/>
  <c r="E735" i="9" s="1"/>
  <c r="F735" i="9" s="1"/>
  <c r="G735" i="9" s="1"/>
  <c r="D736" i="9"/>
  <c r="E736" i="9" s="1"/>
  <c r="F736" i="9" s="1"/>
  <c r="G736" i="9" s="1"/>
  <c r="D737" i="9"/>
  <c r="E737" i="9" s="1"/>
  <c r="F737" i="9" s="1"/>
  <c r="G737" i="9" s="1"/>
  <c r="D738" i="9"/>
  <c r="E738" i="9" s="1"/>
  <c r="F738" i="9" s="1"/>
  <c r="G738" i="9" s="1"/>
  <c r="D739" i="9"/>
  <c r="E739" i="9" s="1"/>
  <c r="F739" i="9" s="1"/>
  <c r="G739" i="9" s="1"/>
  <c r="D740" i="9"/>
  <c r="E740" i="9" s="1"/>
  <c r="F740" i="9" s="1"/>
  <c r="G740" i="9" s="1"/>
  <c r="D741" i="9"/>
  <c r="E741" i="9" s="1"/>
  <c r="F741" i="9" s="1"/>
  <c r="G741" i="9" s="1"/>
  <c r="D742" i="9"/>
  <c r="E742" i="9" s="1"/>
  <c r="F742" i="9" s="1"/>
  <c r="G742" i="9" s="1"/>
  <c r="D743" i="9"/>
  <c r="E743" i="9" s="1"/>
  <c r="F743" i="9" s="1"/>
  <c r="G743" i="9" s="1"/>
  <c r="D744" i="9"/>
  <c r="E744" i="9" s="1"/>
  <c r="F744" i="9" s="1"/>
  <c r="G744" i="9" s="1"/>
  <c r="D745" i="9"/>
  <c r="E745" i="9" s="1"/>
  <c r="F745" i="9" s="1"/>
  <c r="G745" i="9" s="1"/>
  <c r="D746" i="9"/>
  <c r="E746" i="9" s="1"/>
  <c r="F746" i="9" s="1"/>
  <c r="G746" i="9" s="1"/>
  <c r="D747" i="9"/>
  <c r="E747" i="9" s="1"/>
  <c r="F747" i="9" s="1"/>
  <c r="G747" i="9" s="1"/>
  <c r="D748" i="9"/>
  <c r="E748" i="9" s="1"/>
  <c r="F748" i="9" s="1"/>
  <c r="G748" i="9" s="1"/>
  <c r="D749" i="9"/>
  <c r="E749" i="9" s="1"/>
  <c r="F749" i="9" s="1"/>
  <c r="G749" i="9" s="1"/>
  <c r="D750" i="9"/>
  <c r="E750" i="9" s="1"/>
  <c r="F750" i="9" s="1"/>
  <c r="G750" i="9" s="1"/>
  <c r="D751" i="9"/>
  <c r="E751" i="9" s="1"/>
  <c r="F751" i="9" s="1"/>
  <c r="G751" i="9" s="1"/>
  <c r="D752" i="9"/>
  <c r="E752" i="9" s="1"/>
  <c r="F752" i="9" s="1"/>
  <c r="G752" i="9" s="1"/>
  <c r="D753" i="9"/>
  <c r="E753" i="9" s="1"/>
  <c r="F753" i="9" s="1"/>
  <c r="G753" i="9" s="1"/>
  <c r="D754" i="9"/>
  <c r="E754" i="9" s="1"/>
  <c r="F754" i="9" s="1"/>
  <c r="G754" i="9" s="1"/>
  <c r="D755" i="9"/>
  <c r="E755" i="9" s="1"/>
  <c r="F755" i="9" s="1"/>
  <c r="G755" i="9" s="1"/>
  <c r="D756" i="9"/>
  <c r="E756" i="9" s="1"/>
  <c r="F756" i="9" s="1"/>
  <c r="G756" i="9" s="1"/>
  <c r="D757" i="9"/>
  <c r="E757" i="9" s="1"/>
  <c r="F757" i="9" s="1"/>
  <c r="G757" i="9" s="1"/>
  <c r="D758" i="9"/>
  <c r="E758" i="9" s="1"/>
  <c r="F758" i="9" s="1"/>
  <c r="G758" i="9" s="1"/>
  <c r="D759" i="9"/>
  <c r="E759" i="9" s="1"/>
  <c r="F759" i="9" s="1"/>
  <c r="G759" i="9" s="1"/>
  <c r="D760" i="9"/>
  <c r="E760" i="9" s="1"/>
  <c r="F760" i="9" s="1"/>
  <c r="G760" i="9" s="1"/>
  <c r="D761" i="9"/>
  <c r="E761" i="9" s="1"/>
  <c r="F761" i="9" s="1"/>
  <c r="G761" i="9" s="1"/>
  <c r="D762" i="9"/>
  <c r="E762" i="9" s="1"/>
  <c r="F762" i="9" s="1"/>
  <c r="G762" i="9" s="1"/>
  <c r="D763" i="9"/>
  <c r="E763" i="9" s="1"/>
  <c r="F763" i="9" s="1"/>
  <c r="G763" i="9" s="1"/>
  <c r="D764" i="9"/>
  <c r="E764" i="9" s="1"/>
  <c r="F764" i="9" s="1"/>
  <c r="G764" i="9" s="1"/>
  <c r="D765" i="9"/>
  <c r="E765" i="9" s="1"/>
  <c r="F765" i="9" s="1"/>
  <c r="G765" i="9" s="1"/>
  <c r="D766" i="9"/>
  <c r="E766" i="9" s="1"/>
  <c r="F766" i="9" s="1"/>
  <c r="G766" i="9" s="1"/>
  <c r="D767" i="9"/>
  <c r="E767" i="9" s="1"/>
  <c r="F767" i="9" s="1"/>
  <c r="G767" i="9" s="1"/>
  <c r="D768" i="9"/>
  <c r="E768" i="9" s="1"/>
  <c r="F768" i="9" s="1"/>
  <c r="G768" i="9" s="1"/>
  <c r="D769" i="9"/>
  <c r="E769" i="9" s="1"/>
  <c r="F769" i="9" s="1"/>
  <c r="G769" i="9" s="1"/>
  <c r="D770" i="9"/>
  <c r="E770" i="9" s="1"/>
  <c r="F770" i="9" s="1"/>
  <c r="G770" i="9" s="1"/>
  <c r="D771" i="9"/>
  <c r="E771" i="9" s="1"/>
  <c r="F771" i="9" s="1"/>
  <c r="G771" i="9" s="1"/>
  <c r="D772" i="9"/>
  <c r="E772" i="9" s="1"/>
  <c r="F772" i="9" s="1"/>
  <c r="G772" i="9" s="1"/>
  <c r="D773" i="9"/>
  <c r="E773" i="9" s="1"/>
  <c r="F773" i="9" s="1"/>
  <c r="G773" i="9" s="1"/>
  <c r="D774" i="9"/>
  <c r="E774" i="9" s="1"/>
  <c r="F774" i="9" s="1"/>
  <c r="G774" i="9" s="1"/>
  <c r="D775" i="9"/>
  <c r="E775" i="9" s="1"/>
  <c r="F775" i="9" s="1"/>
  <c r="G775" i="9" s="1"/>
  <c r="D776" i="9"/>
  <c r="E776" i="9" s="1"/>
  <c r="F776" i="9" s="1"/>
  <c r="G776" i="9" s="1"/>
  <c r="D777" i="9"/>
  <c r="E777" i="9" s="1"/>
  <c r="F777" i="9" s="1"/>
  <c r="G777" i="9" s="1"/>
  <c r="D778" i="9"/>
  <c r="E778" i="9" s="1"/>
  <c r="F778" i="9" s="1"/>
  <c r="G778" i="9" s="1"/>
  <c r="D779" i="9"/>
  <c r="E779" i="9" s="1"/>
  <c r="F779" i="9" s="1"/>
  <c r="G779" i="9" s="1"/>
  <c r="D780" i="9"/>
  <c r="E780" i="9" s="1"/>
  <c r="F780" i="9" s="1"/>
  <c r="G780" i="9" s="1"/>
  <c r="D781" i="9"/>
  <c r="E781" i="9" s="1"/>
  <c r="F781" i="9" s="1"/>
  <c r="G781" i="9" s="1"/>
  <c r="D782" i="9"/>
  <c r="E782" i="9" s="1"/>
  <c r="F782" i="9" s="1"/>
  <c r="G782" i="9" s="1"/>
  <c r="D783" i="9"/>
  <c r="E783" i="9" s="1"/>
  <c r="F783" i="9" s="1"/>
  <c r="G783" i="9" s="1"/>
  <c r="D784" i="9"/>
  <c r="E784" i="9" s="1"/>
  <c r="F784" i="9" s="1"/>
  <c r="G784" i="9" s="1"/>
  <c r="D785" i="9"/>
  <c r="E785" i="9" s="1"/>
  <c r="F785" i="9" s="1"/>
  <c r="G785" i="9" s="1"/>
  <c r="D786" i="9"/>
  <c r="E786" i="9" s="1"/>
  <c r="F786" i="9" s="1"/>
  <c r="G786" i="9" s="1"/>
  <c r="D787" i="9"/>
  <c r="E787" i="9" s="1"/>
  <c r="F787" i="9" s="1"/>
  <c r="G787" i="9" s="1"/>
  <c r="D788" i="9"/>
  <c r="E788" i="9" s="1"/>
  <c r="F788" i="9" s="1"/>
  <c r="G788" i="9" s="1"/>
  <c r="D789" i="9"/>
  <c r="E789" i="9" s="1"/>
  <c r="F789" i="9" s="1"/>
  <c r="G789" i="9" s="1"/>
  <c r="D790" i="9"/>
  <c r="E790" i="9" s="1"/>
  <c r="F790" i="9" s="1"/>
  <c r="G790" i="9" s="1"/>
  <c r="D791" i="9"/>
  <c r="E791" i="9" s="1"/>
  <c r="F791" i="9" s="1"/>
  <c r="G791" i="9" s="1"/>
  <c r="D792" i="9"/>
  <c r="E792" i="9" s="1"/>
  <c r="F792" i="9" s="1"/>
  <c r="G792" i="9" s="1"/>
  <c r="D793" i="9"/>
  <c r="E793" i="9" s="1"/>
  <c r="F793" i="9" s="1"/>
  <c r="G793" i="9" s="1"/>
  <c r="D794" i="9"/>
  <c r="E794" i="9" s="1"/>
  <c r="F794" i="9" s="1"/>
  <c r="G794" i="9" s="1"/>
  <c r="D795" i="9"/>
  <c r="E795" i="9" s="1"/>
  <c r="F795" i="9" s="1"/>
  <c r="G795" i="9" s="1"/>
  <c r="D796" i="9"/>
  <c r="E796" i="9" s="1"/>
  <c r="F796" i="9" s="1"/>
  <c r="G796" i="9" s="1"/>
  <c r="D797" i="9"/>
  <c r="E797" i="9" s="1"/>
  <c r="F797" i="9" s="1"/>
  <c r="G797" i="9" s="1"/>
  <c r="D798" i="9"/>
  <c r="E798" i="9" s="1"/>
  <c r="F798" i="9" s="1"/>
  <c r="G798" i="9" s="1"/>
  <c r="D799" i="9"/>
  <c r="E799" i="9" s="1"/>
  <c r="F799" i="9" s="1"/>
  <c r="G799" i="9" s="1"/>
  <c r="D800" i="9"/>
  <c r="E800" i="9" s="1"/>
  <c r="F800" i="9" s="1"/>
  <c r="G800" i="9" s="1"/>
  <c r="D801" i="9"/>
  <c r="E801" i="9" s="1"/>
  <c r="F801" i="9" s="1"/>
  <c r="G801" i="9" s="1"/>
  <c r="D802" i="9"/>
  <c r="E802" i="9" s="1"/>
  <c r="F802" i="9" s="1"/>
  <c r="G802" i="9" s="1"/>
  <c r="D803" i="9"/>
  <c r="E803" i="9" s="1"/>
  <c r="F803" i="9" s="1"/>
  <c r="G803" i="9" s="1"/>
  <c r="D804" i="9"/>
  <c r="E804" i="9" s="1"/>
  <c r="F804" i="9" s="1"/>
  <c r="G804" i="9" s="1"/>
  <c r="D805" i="9"/>
  <c r="E805" i="9" s="1"/>
  <c r="F805" i="9" s="1"/>
  <c r="G805" i="9" s="1"/>
  <c r="D806" i="9"/>
  <c r="E806" i="9" s="1"/>
  <c r="F806" i="9" s="1"/>
  <c r="G806" i="9" s="1"/>
  <c r="D807" i="9"/>
  <c r="E807" i="9" s="1"/>
  <c r="F807" i="9" s="1"/>
  <c r="G807" i="9" s="1"/>
  <c r="D808" i="9"/>
  <c r="E808" i="9" s="1"/>
  <c r="F808" i="9" s="1"/>
  <c r="G808" i="9" s="1"/>
  <c r="D809" i="9"/>
  <c r="E809" i="9" s="1"/>
  <c r="F809" i="9" s="1"/>
  <c r="G809" i="9" s="1"/>
  <c r="D810" i="9"/>
  <c r="E810" i="9" s="1"/>
  <c r="F810" i="9" s="1"/>
  <c r="G810" i="9" s="1"/>
  <c r="D811" i="9"/>
  <c r="E811" i="9" s="1"/>
  <c r="F811" i="9" s="1"/>
  <c r="G811" i="9" s="1"/>
  <c r="D812" i="9"/>
  <c r="E812" i="9" s="1"/>
  <c r="F812" i="9" s="1"/>
  <c r="G812" i="9" s="1"/>
  <c r="D813" i="9"/>
  <c r="E813" i="9" s="1"/>
  <c r="F813" i="9" s="1"/>
  <c r="G813" i="9" s="1"/>
  <c r="D814" i="9"/>
  <c r="E814" i="9" s="1"/>
  <c r="F814" i="9" s="1"/>
  <c r="G814" i="9" s="1"/>
  <c r="D815" i="9"/>
  <c r="E815" i="9" s="1"/>
  <c r="F815" i="9" s="1"/>
  <c r="G815" i="9" s="1"/>
  <c r="D816" i="9"/>
  <c r="E816" i="9" s="1"/>
  <c r="F816" i="9" s="1"/>
  <c r="G816" i="9" s="1"/>
  <c r="D817" i="9"/>
  <c r="E817" i="9" s="1"/>
  <c r="F817" i="9" s="1"/>
  <c r="G817" i="9" s="1"/>
  <c r="D818" i="9"/>
  <c r="E818" i="9" s="1"/>
  <c r="F818" i="9" s="1"/>
  <c r="G818" i="9" s="1"/>
  <c r="D819" i="9"/>
  <c r="E819" i="9" s="1"/>
  <c r="F819" i="9" s="1"/>
  <c r="G819" i="9" s="1"/>
  <c r="D820" i="9"/>
  <c r="E820" i="9" s="1"/>
  <c r="F820" i="9" s="1"/>
  <c r="G820" i="9" s="1"/>
  <c r="D821" i="9"/>
  <c r="E821" i="9" s="1"/>
  <c r="F821" i="9" s="1"/>
  <c r="G821" i="9" s="1"/>
  <c r="D822" i="9"/>
  <c r="E822" i="9" s="1"/>
  <c r="F822" i="9" s="1"/>
  <c r="G822" i="9" s="1"/>
  <c r="D823" i="9"/>
  <c r="E823" i="9" s="1"/>
  <c r="F823" i="9" s="1"/>
  <c r="G823" i="9" s="1"/>
  <c r="D824" i="9"/>
  <c r="E824" i="9" s="1"/>
  <c r="F824" i="9" s="1"/>
  <c r="G824" i="9" s="1"/>
  <c r="D825" i="9"/>
  <c r="E825" i="9" s="1"/>
  <c r="F825" i="9" s="1"/>
  <c r="G825" i="9" s="1"/>
  <c r="D826" i="9"/>
  <c r="E826" i="9" s="1"/>
  <c r="F826" i="9" s="1"/>
  <c r="G826" i="9" s="1"/>
  <c r="D827" i="9"/>
  <c r="E827" i="9" s="1"/>
  <c r="F827" i="9" s="1"/>
  <c r="G827" i="9" s="1"/>
  <c r="D828" i="9"/>
  <c r="E828" i="9" s="1"/>
  <c r="F828" i="9" s="1"/>
  <c r="G828" i="9" s="1"/>
  <c r="D829" i="9"/>
  <c r="E829" i="9" s="1"/>
  <c r="F829" i="9" s="1"/>
  <c r="G829" i="9" s="1"/>
  <c r="D830" i="9"/>
  <c r="E830" i="9" s="1"/>
  <c r="F830" i="9" s="1"/>
  <c r="G830" i="9" s="1"/>
  <c r="D831" i="9"/>
  <c r="E831" i="9" s="1"/>
  <c r="F831" i="9" s="1"/>
  <c r="G831" i="9" s="1"/>
  <c r="D832" i="9"/>
  <c r="E832" i="9" s="1"/>
  <c r="F832" i="9" s="1"/>
  <c r="G832" i="9" s="1"/>
  <c r="D833" i="9"/>
  <c r="E833" i="9" s="1"/>
  <c r="F833" i="9" s="1"/>
  <c r="G833" i="9" s="1"/>
  <c r="D834" i="9"/>
  <c r="E834" i="9" s="1"/>
  <c r="F834" i="9" s="1"/>
  <c r="G834" i="9" s="1"/>
  <c r="D835" i="9"/>
  <c r="E835" i="9" s="1"/>
  <c r="F835" i="9" s="1"/>
  <c r="G835" i="9" s="1"/>
  <c r="D836" i="9"/>
  <c r="E836" i="9" s="1"/>
  <c r="F836" i="9" s="1"/>
  <c r="G836" i="9" s="1"/>
  <c r="D837" i="9"/>
  <c r="E837" i="9" s="1"/>
  <c r="F837" i="9" s="1"/>
  <c r="G837" i="9" s="1"/>
  <c r="D838" i="9"/>
  <c r="E838" i="9" s="1"/>
  <c r="F838" i="9" s="1"/>
  <c r="G838" i="9" s="1"/>
  <c r="D839" i="9"/>
  <c r="E839" i="9" s="1"/>
  <c r="F839" i="9" s="1"/>
  <c r="G839" i="9" s="1"/>
  <c r="D840" i="9"/>
  <c r="E840" i="9" s="1"/>
  <c r="F840" i="9" s="1"/>
  <c r="G840" i="9" s="1"/>
  <c r="D841" i="9"/>
  <c r="E841" i="9" s="1"/>
  <c r="F841" i="9" s="1"/>
  <c r="G841" i="9" s="1"/>
  <c r="D842" i="9"/>
  <c r="E842" i="9" s="1"/>
  <c r="F842" i="9" s="1"/>
  <c r="G842" i="9" s="1"/>
  <c r="D843" i="9"/>
  <c r="E843" i="9" s="1"/>
  <c r="F843" i="9" s="1"/>
  <c r="G843" i="9" s="1"/>
  <c r="D844" i="9"/>
  <c r="E844" i="9" s="1"/>
  <c r="F844" i="9" s="1"/>
  <c r="G844" i="9" s="1"/>
  <c r="D845" i="9"/>
  <c r="E845" i="9" s="1"/>
  <c r="F845" i="9" s="1"/>
  <c r="G845" i="9" s="1"/>
  <c r="D846" i="9"/>
  <c r="E846" i="9" s="1"/>
  <c r="F846" i="9" s="1"/>
  <c r="G846" i="9" s="1"/>
  <c r="D847" i="9"/>
  <c r="E847" i="9" s="1"/>
  <c r="F847" i="9" s="1"/>
  <c r="G847" i="9" s="1"/>
  <c r="D848" i="9"/>
  <c r="E848" i="9" s="1"/>
  <c r="F848" i="9" s="1"/>
  <c r="G848" i="9" s="1"/>
  <c r="D849" i="9"/>
  <c r="E849" i="9" s="1"/>
  <c r="F849" i="9" s="1"/>
  <c r="G849" i="9" s="1"/>
  <c r="D850" i="9"/>
  <c r="E850" i="9" s="1"/>
  <c r="F850" i="9" s="1"/>
  <c r="G850" i="9" s="1"/>
  <c r="D851" i="9"/>
  <c r="E851" i="9" s="1"/>
  <c r="F851" i="9" s="1"/>
  <c r="G851" i="9" s="1"/>
  <c r="D852" i="9"/>
  <c r="E852" i="9" s="1"/>
  <c r="F852" i="9" s="1"/>
  <c r="G852" i="9" s="1"/>
  <c r="D853" i="9"/>
  <c r="E853" i="9" s="1"/>
  <c r="F853" i="9" s="1"/>
  <c r="G853" i="9" s="1"/>
  <c r="D854" i="9"/>
  <c r="E854" i="9" s="1"/>
  <c r="F854" i="9" s="1"/>
  <c r="G854" i="9" s="1"/>
  <c r="D855" i="9"/>
  <c r="E855" i="9" s="1"/>
  <c r="F855" i="9" s="1"/>
  <c r="G855" i="9" s="1"/>
  <c r="D856" i="9"/>
  <c r="E856" i="9" s="1"/>
  <c r="F856" i="9" s="1"/>
  <c r="G856" i="9" s="1"/>
  <c r="D857" i="9"/>
  <c r="E857" i="9" s="1"/>
  <c r="F857" i="9" s="1"/>
  <c r="G857" i="9" s="1"/>
  <c r="D858" i="9"/>
  <c r="E858" i="9" s="1"/>
  <c r="F858" i="9" s="1"/>
  <c r="G858" i="9" s="1"/>
  <c r="D859" i="9"/>
  <c r="E859" i="9" s="1"/>
  <c r="F859" i="9" s="1"/>
  <c r="G859" i="9" s="1"/>
  <c r="D860" i="9"/>
  <c r="E860" i="9" s="1"/>
  <c r="F860" i="9" s="1"/>
  <c r="G860" i="9" s="1"/>
  <c r="D861" i="9"/>
  <c r="E861" i="9" s="1"/>
  <c r="F861" i="9" s="1"/>
  <c r="G861" i="9" s="1"/>
  <c r="D862" i="9"/>
  <c r="E862" i="9" s="1"/>
  <c r="F862" i="9" s="1"/>
  <c r="G862" i="9" s="1"/>
  <c r="D863" i="9"/>
  <c r="E863" i="9" s="1"/>
  <c r="F863" i="9" s="1"/>
  <c r="G863" i="9" s="1"/>
  <c r="D864" i="9"/>
  <c r="E864" i="9" s="1"/>
  <c r="F864" i="9" s="1"/>
  <c r="G864" i="9" s="1"/>
  <c r="D865" i="9"/>
  <c r="E865" i="9" s="1"/>
  <c r="F865" i="9" s="1"/>
  <c r="G865" i="9" s="1"/>
  <c r="D866" i="9"/>
  <c r="E866" i="9" s="1"/>
  <c r="F866" i="9" s="1"/>
  <c r="G866" i="9" s="1"/>
  <c r="D867" i="9"/>
  <c r="E867" i="9" s="1"/>
  <c r="F867" i="9" s="1"/>
  <c r="G867" i="9" s="1"/>
  <c r="D868" i="9"/>
  <c r="E868" i="9" s="1"/>
  <c r="F868" i="9" s="1"/>
  <c r="G868" i="9" s="1"/>
  <c r="D869" i="9"/>
  <c r="E869" i="9" s="1"/>
  <c r="F869" i="9" s="1"/>
  <c r="G869" i="9" s="1"/>
  <c r="D870" i="9"/>
  <c r="E870" i="9" s="1"/>
  <c r="F870" i="9" s="1"/>
  <c r="G870" i="9" s="1"/>
  <c r="D871" i="9"/>
  <c r="E871" i="9" s="1"/>
  <c r="F871" i="9" s="1"/>
  <c r="G871" i="9" s="1"/>
  <c r="D872" i="9"/>
  <c r="E872" i="9" s="1"/>
  <c r="F872" i="9" s="1"/>
  <c r="G872" i="9" s="1"/>
  <c r="D873" i="9"/>
  <c r="E873" i="9" s="1"/>
  <c r="F873" i="9" s="1"/>
  <c r="G873" i="9" s="1"/>
  <c r="D874" i="9"/>
  <c r="E874" i="9" s="1"/>
  <c r="F874" i="9" s="1"/>
  <c r="G874" i="9" s="1"/>
  <c r="D875" i="9"/>
  <c r="E875" i="9" s="1"/>
  <c r="F875" i="9" s="1"/>
  <c r="G875" i="9" s="1"/>
  <c r="D876" i="9"/>
  <c r="E876" i="9" s="1"/>
  <c r="F876" i="9" s="1"/>
  <c r="G876" i="9" s="1"/>
  <c r="D877" i="9"/>
  <c r="E877" i="9" s="1"/>
  <c r="F877" i="9" s="1"/>
  <c r="G877" i="9" s="1"/>
  <c r="D878" i="9"/>
  <c r="E878" i="9" s="1"/>
  <c r="F878" i="9" s="1"/>
  <c r="G878" i="9" s="1"/>
  <c r="D879" i="9"/>
  <c r="E879" i="9" s="1"/>
  <c r="F879" i="9" s="1"/>
  <c r="G879" i="9" s="1"/>
  <c r="D880" i="9"/>
  <c r="E880" i="9" s="1"/>
  <c r="F880" i="9" s="1"/>
  <c r="G880" i="9" s="1"/>
  <c r="D881" i="9"/>
  <c r="E881" i="9" s="1"/>
  <c r="F881" i="9" s="1"/>
  <c r="G881" i="9" s="1"/>
  <c r="D882" i="9"/>
  <c r="E882" i="9" s="1"/>
  <c r="F882" i="9" s="1"/>
  <c r="G882" i="9" s="1"/>
  <c r="D883" i="9"/>
  <c r="E883" i="9" s="1"/>
  <c r="F883" i="9" s="1"/>
  <c r="G883" i="9" s="1"/>
  <c r="D884" i="9"/>
  <c r="E884" i="9" s="1"/>
  <c r="F884" i="9" s="1"/>
  <c r="G884" i="9" s="1"/>
  <c r="D885" i="9"/>
  <c r="E885" i="9" s="1"/>
  <c r="F885" i="9" s="1"/>
  <c r="G885" i="9" s="1"/>
  <c r="D886" i="9"/>
  <c r="E886" i="9" s="1"/>
  <c r="F886" i="9" s="1"/>
  <c r="G886" i="9" s="1"/>
  <c r="D887" i="9"/>
  <c r="E887" i="9" s="1"/>
  <c r="F887" i="9" s="1"/>
  <c r="G887" i="9" s="1"/>
  <c r="D888" i="9"/>
  <c r="E888" i="9" s="1"/>
  <c r="F888" i="9" s="1"/>
  <c r="G888" i="9" s="1"/>
  <c r="D889" i="9"/>
  <c r="E889" i="9" s="1"/>
  <c r="F889" i="9" s="1"/>
  <c r="G889" i="9" s="1"/>
  <c r="D890" i="9"/>
  <c r="E890" i="9" s="1"/>
  <c r="F890" i="9" s="1"/>
  <c r="G890" i="9" s="1"/>
  <c r="D891" i="9"/>
  <c r="E891" i="9" s="1"/>
  <c r="F891" i="9" s="1"/>
  <c r="G891" i="9" s="1"/>
  <c r="D892" i="9"/>
  <c r="E892" i="9" s="1"/>
  <c r="F892" i="9" s="1"/>
  <c r="G892" i="9" s="1"/>
  <c r="D893" i="9"/>
  <c r="E893" i="9" s="1"/>
  <c r="F893" i="9" s="1"/>
  <c r="G893" i="9" s="1"/>
  <c r="D894" i="9"/>
  <c r="E894" i="9" s="1"/>
  <c r="F894" i="9" s="1"/>
  <c r="G894" i="9" s="1"/>
  <c r="D895" i="9"/>
  <c r="E895" i="9" s="1"/>
  <c r="F895" i="9" s="1"/>
  <c r="G895" i="9" s="1"/>
  <c r="D896" i="9"/>
  <c r="E896" i="9" s="1"/>
  <c r="F896" i="9" s="1"/>
  <c r="G896" i="9" s="1"/>
  <c r="D897" i="9"/>
  <c r="E897" i="9" s="1"/>
  <c r="F897" i="9" s="1"/>
  <c r="G897" i="9" s="1"/>
  <c r="D898" i="9"/>
  <c r="E898" i="9" s="1"/>
  <c r="F898" i="9" s="1"/>
  <c r="G898" i="9" s="1"/>
  <c r="D899" i="9"/>
  <c r="E899" i="9" s="1"/>
  <c r="F899" i="9" s="1"/>
  <c r="G899" i="9" s="1"/>
  <c r="D900" i="9"/>
  <c r="E900" i="9" s="1"/>
  <c r="F900" i="9" s="1"/>
  <c r="G900" i="9" s="1"/>
  <c r="D901" i="9"/>
  <c r="E901" i="9" s="1"/>
  <c r="F901" i="9" s="1"/>
  <c r="G901" i="9" s="1"/>
  <c r="D902" i="9"/>
  <c r="E902" i="9" s="1"/>
  <c r="F902" i="9" s="1"/>
  <c r="G902" i="9" s="1"/>
  <c r="D903" i="9"/>
  <c r="E903" i="9" s="1"/>
  <c r="F903" i="9" s="1"/>
  <c r="G903" i="9" s="1"/>
  <c r="D904" i="9"/>
  <c r="E904" i="9" s="1"/>
  <c r="F904" i="9" s="1"/>
  <c r="G904" i="9" s="1"/>
  <c r="D905" i="9"/>
  <c r="E905" i="9" s="1"/>
  <c r="F905" i="9" s="1"/>
  <c r="G905" i="9" s="1"/>
  <c r="D906" i="9"/>
  <c r="E906" i="9" s="1"/>
  <c r="F906" i="9" s="1"/>
  <c r="G906" i="9" s="1"/>
  <c r="D907" i="9"/>
  <c r="E907" i="9" s="1"/>
  <c r="F907" i="9" s="1"/>
  <c r="G907" i="9" s="1"/>
  <c r="D908" i="9"/>
  <c r="E908" i="9" s="1"/>
  <c r="F908" i="9" s="1"/>
  <c r="G908" i="9" s="1"/>
  <c r="D909" i="9"/>
  <c r="E909" i="9" s="1"/>
  <c r="F909" i="9" s="1"/>
  <c r="G909" i="9" s="1"/>
  <c r="D910" i="9"/>
  <c r="E910" i="9" s="1"/>
  <c r="F910" i="9" s="1"/>
  <c r="G910" i="9" s="1"/>
  <c r="D911" i="9"/>
  <c r="E911" i="9" s="1"/>
  <c r="F911" i="9" s="1"/>
  <c r="G911" i="9" s="1"/>
  <c r="D912" i="9"/>
  <c r="E912" i="9" s="1"/>
  <c r="F912" i="9" s="1"/>
  <c r="G912" i="9" s="1"/>
  <c r="D913" i="9"/>
  <c r="E913" i="9" s="1"/>
  <c r="F913" i="9" s="1"/>
  <c r="G913" i="9" s="1"/>
  <c r="D914" i="9"/>
  <c r="E914" i="9" s="1"/>
  <c r="F914" i="9" s="1"/>
  <c r="G914" i="9" s="1"/>
  <c r="D915" i="9"/>
  <c r="E915" i="9" s="1"/>
  <c r="F915" i="9" s="1"/>
  <c r="G915" i="9" s="1"/>
  <c r="D916" i="9"/>
  <c r="E916" i="9" s="1"/>
  <c r="F916" i="9" s="1"/>
  <c r="G916" i="9" s="1"/>
  <c r="D917" i="9"/>
  <c r="E917" i="9" s="1"/>
  <c r="F917" i="9" s="1"/>
  <c r="G917" i="9" s="1"/>
  <c r="D918" i="9"/>
  <c r="E918" i="9" s="1"/>
  <c r="F918" i="9" s="1"/>
  <c r="G918" i="9" s="1"/>
  <c r="D919" i="9"/>
  <c r="E919" i="9" s="1"/>
  <c r="F919" i="9" s="1"/>
  <c r="G919" i="9" s="1"/>
  <c r="D920" i="9"/>
  <c r="E920" i="9" s="1"/>
  <c r="F920" i="9" s="1"/>
  <c r="G920" i="9" s="1"/>
  <c r="D921" i="9"/>
  <c r="E921" i="9" s="1"/>
  <c r="F921" i="9" s="1"/>
  <c r="G921" i="9" s="1"/>
  <c r="D922" i="9"/>
  <c r="E922" i="9" s="1"/>
  <c r="F922" i="9" s="1"/>
  <c r="G922" i="9" s="1"/>
  <c r="D923" i="9"/>
  <c r="E923" i="9" s="1"/>
  <c r="F923" i="9" s="1"/>
  <c r="G923" i="9" s="1"/>
  <c r="D924" i="9"/>
  <c r="E924" i="9" s="1"/>
  <c r="F924" i="9" s="1"/>
  <c r="G924" i="9" s="1"/>
  <c r="D925" i="9"/>
  <c r="E925" i="9" s="1"/>
  <c r="F925" i="9" s="1"/>
  <c r="G925" i="9" s="1"/>
  <c r="D926" i="9"/>
  <c r="E926" i="9" s="1"/>
  <c r="F926" i="9" s="1"/>
  <c r="G926" i="9" s="1"/>
  <c r="D927" i="9"/>
  <c r="E927" i="9" s="1"/>
  <c r="F927" i="9" s="1"/>
  <c r="G927" i="9" s="1"/>
  <c r="D928" i="9"/>
  <c r="E928" i="9" s="1"/>
  <c r="F928" i="9" s="1"/>
  <c r="G928" i="9" s="1"/>
  <c r="D929" i="9"/>
  <c r="E929" i="9" s="1"/>
  <c r="F929" i="9" s="1"/>
  <c r="G929" i="9" s="1"/>
  <c r="D930" i="9"/>
  <c r="E930" i="9" s="1"/>
  <c r="F930" i="9" s="1"/>
  <c r="G930" i="9" s="1"/>
  <c r="D931" i="9"/>
  <c r="E931" i="9" s="1"/>
  <c r="F931" i="9" s="1"/>
  <c r="G931" i="9" s="1"/>
  <c r="D932" i="9"/>
  <c r="E932" i="9" s="1"/>
  <c r="F932" i="9" s="1"/>
  <c r="G932" i="9" s="1"/>
  <c r="D933" i="9"/>
  <c r="E933" i="9" s="1"/>
  <c r="F933" i="9" s="1"/>
  <c r="G933" i="9" s="1"/>
  <c r="D934" i="9"/>
  <c r="E934" i="9" s="1"/>
  <c r="F934" i="9" s="1"/>
  <c r="G934" i="9" s="1"/>
  <c r="D935" i="9"/>
  <c r="E935" i="9" s="1"/>
  <c r="F935" i="9" s="1"/>
  <c r="G935" i="9" s="1"/>
  <c r="D936" i="9"/>
  <c r="E936" i="9" s="1"/>
  <c r="F936" i="9" s="1"/>
  <c r="G936" i="9" s="1"/>
  <c r="D937" i="9"/>
  <c r="E937" i="9" s="1"/>
  <c r="F937" i="9" s="1"/>
  <c r="G937" i="9" s="1"/>
  <c r="D938" i="9"/>
  <c r="E938" i="9" s="1"/>
  <c r="F938" i="9" s="1"/>
  <c r="G938" i="9" s="1"/>
  <c r="D939" i="9"/>
  <c r="E939" i="9" s="1"/>
  <c r="F939" i="9" s="1"/>
  <c r="G939" i="9" s="1"/>
  <c r="D940" i="9"/>
  <c r="E940" i="9" s="1"/>
  <c r="F940" i="9" s="1"/>
  <c r="G940" i="9" s="1"/>
  <c r="D941" i="9"/>
  <c r="E941" i="9" s="1"/>
  <c r="F941" i="9" s="1"/>
  <c r="G941" i="9" s="1"/>
  <c r="D942" i="9"/>
  <c r="E942" i="9" s="1"/>
  <c r="F942" i="9" s="1"/>
  <c r="G942" i="9" s="1"/>
  <c r="D943" i="9"/>
  <c r="E943" i="9" s="1"/>
  <c r="F943" i="9" s="1"/>
  <c r="G943" i="9" s="1"/>
  <c r="D944" i="9"/>
  <c r="E944" i="9" s="1"/>
  <c r="F944" i="9" s="1"/>
  <c r="G944" i="9" s="1"/>
  <c r="D945" i="9"/>
  <c r="E945" i="9" s="1"/>
  <c r="F945" i="9" s="1"/>
  <c r="G945" i="9" s="1"/>
  <c r="D946" i="9"/>
  <c r="E946" i="9" s="1"/>
  <c r="F946" i="9" s="1"/>
  <c r="G946" i="9" s="1"/>
  <c r="D947" i="9"/>
  <c r="E947" i="9" s="1"/>
  <c r="F947" i="9" s="1"/>
  <c r="G947" i="9" s="1"/>
  <c r="D948" i="9"/>
  <c r="E948" i="9" s="1"/>
  <c r="F948" i="9" s="1"/>
  <c r="G948" i="9" s="1"/>
  <c r="D949" i="9"/>
  <c r="E949" i="9" s="1"/>
  <c r="F949" i="9" s="1"/>
  <c r="G949" i="9" s="1"/>
  <c r="D950" i="9"/>
  <c r="E950" i="9" s="1"/>
  <c r="F950" i="9" s="1"/>
  <c r="G950" i="9" s="1"/>
  <c r="D951" i="9"/>
  <c r="E951" i="9" s="1"/>
  <c r="F951" i="9" s="1"/>
  <c r="G951" i="9" s="1"/>
  <c r="D952" i="9"/>
  <c r="E952" i="9" s="1"/>
  <c r="F952" i="9" s="1"/>
  <c r="G952" i="9" s="1"/>
  <c r="D953" i="9"/>
  <c r="E953" i="9" s="1"/>
  <c r="F953" i="9" s="1"/>
  <c r="G953" i="9" s="1"/>
  <c r="D954" i="9"/>
  <c r="E954" i="9" s="1"/>
  <c r="F954" i="9" s="1"/>
  <c r="G954" i="9" s="1"/>
  <c r="D955" i="9"/>
  <c r="E955" i="9" s="1"/>
  <c r="F955" i="9" s="1"/>
  <c r="G955" i="9" s="1"/>
  <c r="D956" i="9"/>
  <c r="E956" i="9" s="1"/>
  <c r="F956" i="9" s="1"/>
  <c r="G956" i="9" s="1"/>
  <c r="D957" i="9"/>
  <c r="E957" i="9" s="1"/>
  <c r="F957" i="9" s="1"/>
  <c r="G957" i="9" s="1"/>
  <c r="D958" i="9"/>
  <c r="E958" i="9" s="1"/>
  <c r="F958" i="9" s="1"/>
  <c r="G958" i="9" s="1"/>
  <c r="D959" i="9"/>
  <c r="E959" i="9" s="1"/>
  <c r="F959" i="9" s="1"/>
  <c r="G959" i="9" s="1"/>
  <c r="D960" i="9"/>
  <c r="E960" i="9" s="1"/>
  <c r="F960" i="9" s="1"/>
  <c r="G960" i="9" s="1"/>
  <c r="D961" i="9"/>
  <c r="E961" i="9" s="1"/>
  <c r="F961" i="9" s="1"/>
  <c r="G961" i="9" s="1"/>
  <c r="D962" i="9"/>
  <c r="E962" i="9" s="1"/>
  <c r="F962" i="9" s="1"/>
  <c r="G962" i="9" s="1"/>
  <c r="D963" i="9"/>
  <c r="E963" i="9" s="1"/>
  <c r="F963" i="9" s="1"/>
  <c r="G963" i="9" s="1"/>
  <c r="D964" i="9"/>
  <c r="E964" i="9" s="1"/>
  <c r="F964" i="9" s="1"/>
  <c r="G964" i="9" s="1"/>
  <c r="D965" i="9"/>
  <c r="E965" i="9" s="1"/>
  <c r="F965" i="9" s="1"/>
  <c r="G965" i="9" s="1"/>
  <c r="D966" i="9"/>
  <c r="E966" i="9" s="1"/>
  <c r="F966" i="9" s="1"/>
  <c r="G966" i="9" s="1"/>
  <c r="D967" i="9"/>
  <c r="E967" i="9" s="1"/>
  <c r="F967" i="9" s="1"/>
  <c r="G967" i="9" s="1"/>
  <c r="D968" i="9"/>
  <c r="E968" i="9" s="1"/>
  <c r="F968" i="9" s="1"/>
  <c r="G968" i="9" s="1"/>
  <c r="D969" i="9"/>
  <c r="E969" i="9" s="1"/>
  <c r="F969" i="9" s="1"/>
  <c r="G969" i="9" s="1"/>
  <c r="D970" i="9"/>
  <c r="E970" i="9" s="1"/>
  <c r="F970" i="9" s="1"/>
  <c r="G970" i="9" s="1"/>
  <c r="D971" i="9"/>
  <c r="E971" i="9" s="1"/>
  <c r="F971" i="9" s="1"/>
  <c r="G971" i="9" s="1"/>
  <c r="D972" i="9"/>
  <c r="E972" i="9" s="1"/>
  <c r="F972" i="9" s="1"/>
  <c r="G972" i="9" s="1"/>
  <c r="D973" i="9"/>
  <c r="E973" i="9" s="1"/>
  <c r="F973" i="9" s="1"/>
  <c r="G973" i="9" s="1"/>
  <c r="D974" i="9"/>
  <c r="E974" i="9" s="1"/>
  <c r="F974" i="9" s="1"/>
  <c r="G974" i="9" s="1"/>
  <c r="D975" i="9"/>
  <c r="E975" i="9" s="1"/>
  <c r="F975" i="9" s="1"/>
  <c r="G975" i="9" s="1"/>
  <c r="D4" i="9"/>
  <c r="E4" i="9" s="1"/>
  <c r="F4" i="9" s="1"/>
  <c r="G4" i="9"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H5764" i="3"/>
  <c r="H5765" i="3"/>
  <c r="H5766" i="3"/>
  <c r="H5767" i="3"/>
  <c r="H5768" i="3"/>
  <c r="H5769" i="3"/>
  <c r="H5770" i="3"/>
  <c r="H5771" i="3"/>
  <c r="H5772" i="3"/>
  <c r="H5773" i="3"/>
  <c r="H5774" i="3"/>
  <c r="H5775" i="3"/>
  <c r="H5776" i="3"/>
  <c r="H5777" i="3"/>
  <c r="H5778" i="3"/>
  <c r="H5779" i="3"/>
  <c r="H5780" i="3"/>
  <c r="H5781" i="3"/>
  <c r="H5782" i="3"/>
  <c r="H5783" i="3"/>
  <c r="H5784" i="3"/>
  <c r="H5785" i="3"/>
  <c r="H5786" i="3"/>
  <c r="H5787" i="3"/>
  <c r="H5788" i="3"/>
  <c r="H5789" i="3"/>
  <c r="H5790" i="3"/>
  <c r="H5791" i="3"/>
  <c r="H5792" i="3"/>
  <c r="H5793" i="3"/>
  <c r="H5794" i="3"/>
  <c r="H5795" i="3"/>
  <c r="H5796" i="3"/>
  <c r="H5797" i="3"/>
  <c r="H5798" i="3"/>
  <c r="H5799" i="3"/>
  <c r="H5800" i="3"/>
  <c r="H5801" i="3"/>
  <c r="H5802" i="3"/>
  <c r="H5803" i="3"/>
  <c r="H5804" i="3"/>
  <c r="H5805" i="3"/>
  <c r="H5806" i="3"/>
  <c r="H5807" i="3"/>
  <c r="H5808" i="3"/>
  <c r="H5809" i="3"/>
  <c r="H5810" i="3"/>
  <c r="H5811" i="3"/>
  <c r="H5812" i="3"/>
  <c r="H5813" i="3"/>
  <c r="H5814" i="3"/>
  <c r="H5815" i="3"/>
  <c r="H5816" i="3"/>
  <c r="H5817" i="3"/>
  <c r="H5818" i="3"/>
  <c r="H5819" i="3"/>
  <c r="H5820" i="3"/>
  <c r="H5821" i="3"/>
  <c r="H5822" i="3"/>
  <c r="H5823" i="3"/>
  <c r="H5824" i="3"/>
  <c r="H5825" i="3"/>
  <c r="H5826" i="3"/>
  <c r="H5827" i="3"/>
  <c r="H5828" i="3"/>
  <c r="H5829" i="3"/>
  <c r="H5830" i="3"/>
  <c r="H5831" i="3"/>
  <c r="H5832" i="3"/>
  <c r="H5833" i="3"/>
  <c r="H5834" i="3"/>
  <c r="H5835" i="3"/>
  <c r="H5836" i="3"/>
  <c r="H5837" i="3"/>
  <c r="H5838" i="3"/>
  <c r="H5839" i="3"/>
  <c r="H5840" i="3"/>
  <c r="H5841" i="3"/>
  <c r="H5842" i="3"/>
  <c r="H5843" i="3"/>
  <c r="H5844" i="3"/>
  <c r="H5845" i="3"/>
  <c r="H5846" i="3"/>
  <c r="H5847" i="3"/>
  <c r="H5848" i="3"/>
  <c r="H5849" i="3"/>
  <c r="H5850" i="3"/>
  <c r="H5851" i="3"/>
  <c r="H5852" i="3"/>
  <c r="H5853" i="3"/>
  <c r="H5854" i="3"/>
  <c r="H5855" i="3"/>
  <c r="H5856" i="3"/>
  <c r="H5857" i="3"/>
  <c r="H5858" i="3"/>
  <c r="H5859" i="3"/>
  <c r="H5860" i="3"/>
  <c r="H5861" i="3"/>
  <c r="H5862" i="3"/>
  <c r="H5863" i="3"/>
  <c r="H5864" i="3"/>
  <c r="H5865" i="3"/>
  <c r="H5866" i="3"/>
  <c r="H5867" i="3"/>
  <c r="H5868" i="3"/>
  <c r="H5869" i="3"/>
  <c r="H5870" i="3"/>
  <c r="H5871" i="3"/>
  <c r="H5872" i="3"/>
  <c r="H5873" i="3"/>
  <c r="H5874" i="3"/>
  <c r="H5875" i="3"/>
  <c r="H5876" i="3"/>
  <c r="H5877" i="3"/>
  <c r="H5878" i="3"/>
  <c r="H5879" i="3"/>
  <c r="H5880" i="3"/>
  <c r="H5881" i="3"/>
  <c r="H5882" i="3"/>
  <c r="H5883" i="3"/>
  <c r="H5884" i="3"/>
  <c r="H5885" i="3"/>
  <c r="H5886" i="3"/>
  <c r="H5887" i="3"/>
  <c r="H5888" i="3"/>
  <c r="H5889" i="3"/>
  <c r="H5890" i="3"/>
  <c r="H5891" i="3"/>
  <c r="H5892" i="3"/>
  <c r="H5893" i="3"/>
  <c r="H5894" i="3"/>
  <c r="H5895" i="3"/>
  <c r="H5896" i="3"/>
  <c r="H5897" i="3"/>
  <c r="H5898" i="3"/>
  <c r="H5899" i="3"/>
  <c r="H5900" i="3"/>
  <c r="H5901" i="3"/>
  <c r="H5902" i="3"/>
  <c r="H5903" i="3"/>
  <c r="H5904" i="3"/>
  <c r="H5905" i="3"/>
  <c r="H5906" i="3"/>
  <c r="H5907" i="3"/>
  <c r="H5908" i="3"/>
  <c r="H5909" i="3"/>
  <c r="H5910" i="3"/>
  <c r="H5911" i="3"/>
  <c r="H5912" i="3"/>
  <c r="H5913" i="3"/>
  <c r="H5914" i="3"/>
  <c r="H5915" i="3"/>
  <c r="H5916" i="3"/>
  <c r="H5917" i="3"/>
  <c r="H5918" i="3"/>
  <c r="H5919" i="3"/>
  <c r="H5920" i="3"/>
  <c r="H5921" i="3"/>
  <c r="H5922" i="3"/>
  <c r="H5923" i="3"/>
  <c r="H5924" i="3"/>
  <c r="H5925" i="3"/>
  <c r="H5926" i="3"/>
  <c r="H5927" i="3"/>
  <c r="H5928" i="3"/>
  <c r="H5929" i="3"/>
  <c r="H5930" i="3"/>
  <c r="H5931" i="3"/>
  <c r="H5932" i="3"/>
  <c r="H5933" i="3"/>
  <c r="H5934" i="3"/>
  <c r="H5935" i="3"/>
  <c r="H5936" i="3"/>
  <c r="H5937" i="3"/>
  <c r="H5938" i="3"/>
  <c r="H5939" i="3"/>
  <c r="H5940" i="3"/>
  <c r="H5941" i="3"/>
  <c r="H5942" i="3"/>
  <c r="H5943" i="3"/>
  <c r="H5944" i="3"/>
  <c r="H5945" i="3"/>
  <c r="H5946" i="3"/>
  <c r="H5947" i="3"/>
  <c r="H5948" i="3"/>
  <c r="H5949" i="3"/>
  <c r="H5950" i="3"/>
  <c r="H5951" i="3"/>
  <c r="H5952" i="3"/>
  <c r="H5953" i="3"/>
  <c r="H5954" i="3"/>
  <c r="H5955" i="3"/>
  <c r="H5956" i="3"/>
  <c r="H5957" i="3"/>
  <c r="H5958" i="3"/>
  <c r="H5959" i="3"/>
  <c r="H5960" i="3"/>
  <c r="H5961" i="3"/>
  <c r="H5962" i="3"/>
  <c r="H5963" i="3"/>
  <c r="H5964" i="3"/>
  <c r="H5965" i="3"/>
  <c r="H5966" i="3"/>
  <c r="H5967" i="3"/>
  <c r="H5968" i="3"/>
  <c r="H5969" i="3"/>
  <c r="H5970" i="3"/>
  <c r="H5971" i="3"/>
  <c r="H5972" i="3"/>
  <c r="H5973" i="3"/>
  <c r="H5974" i="3"/>
  <c r="H5975" i="3"/>
  <c r="H5976" i="3"/>
  <c r="H5977" i="3"/>
  <c r="H5978" i="3"/>
  <c r="H5979" i="3"/>
  <c r="H5980" i="3"/>
  <c r="H5981" i="3"/>
  <c r="H5982" i="3"/>
  <c r="H5983" i="3"/>
  <c r="H5984" i="3"/>
  <c r="H5985" i="3"/>
  <c r="H5986" i="3"/>
  <c r="H5987" i="3"/>
  <c r="H5988" i="3"/>
  <c r="H5989" i="3"/>
  <c r="H5990" i="3"/>
  <c r="H5991" i="3"/>
  <c r="H5992" i="3"/>
  <c r="H5993" i="3"/>
  <c r="H5994" i="3"/>
  <c r="H5995" i="3"/>
  <c r="H5996" i="3"/>
  <c r="H5997" i="3"/>
  <c r="H5998" i="3"/>
  <c r="H5999" i="3"/>
  <c r="H6000" i="3"/>
  <c r="H6001" i="3"/>
  <c r="H6002" i="3"/>
  <c r="H6003" i="3"/>
  <c r="H6004" i="3"/>
  <c r="H6005" i="3"/>
  <c r="H6006" i="3"/>
  <c r="H6007" i="3"/>
  <c r="H6008" i="3"/>
  <c r="H6009" i="3"/>
  <c r="H6010" i="3"/>
  <c r="H6011" i="3"/>
  <c r="H6012" i="3"/>
  <c r="H6013" i="3"/>
  <c r="H6014" i="3"/>
  <c r="H6015" i="3"/>
  <c r="H6016" i="3"/>
  <c r="H6017" i="3"/>
  <c r="H6018" i="3"/>
  <c r="H6019" i="3"/>
  <c r="H6020" i="3"/>
  <c r="H6021" i="3"/>
  <c r="H6022" i="3"/>
  <c r="H6023" i="3"/>
  <c r="H6024" i="3"/>
  <c r="H6025" i="3"/>
  <c r="H6026" i="3"/>
  <c r="H6027" i="3"/>
  <c r="H6028" i="3"/>
  <c r="H6029" i="3"/>
  <c r="H6030" i="3"/>
  <c r="H6031" i="3"/>
  <c r="H6032" i="3"/>
  <c r="H6033" i="3"/>
  <c r="H6034" i="3"/>
  <c r="H6035" i="3"/>
  <c r="H6036" i="3"/>
  <c r="H6037" i="3"/>
  <c r="H6038" i="3"/>
  <c r="H6039" i="3"/>
  <c r="H6040" i="3"/>
  <c r="H6041" i="3"/>
  <c r="H6042" i="3"/>
  <c r="H6043" i="3"/>
  <c r="H6044" i="3"/>
  <c r="H6045" i="3"/>
  <c r="H6046" i="3"/>
  <c r="H6047" i="3"/>
  <c r="H6048" i="3"/>
  <c r="H6049" i="3"/>
  <c r="H6050" i="3"/>
  <c r="H6051" i="3"/>
  <c r="H6052" i="3"/>
  <c r="H6053" i="3"/>
  <c r="H6054" i="3"/>
  <c r="H6055" i="3"/>
  <c r="H6056" i="3"/>
  <c r="H6057" i="3"/>
  <c r="H6058" i="3"/>
  <c r="H6059" i="3"/>
  <c r="H6060" i="3"/>
  <c r="H6061" i="3"/>
  <c r="H6062" i="3"/>
  <c r="H6063" i="3"/>
  <c r="H6064" i="3"/>
  <c r="H6065" i="3"/>
  <c r="H6066" i="3"/>
  <c r="H6067" i="3"/>
  <c r="H6068" i="3"/>
  <c r="H6069" i="3"/>
  <c r="H6070" i="3"/>
  <c r="H6071" i="3"/>
  <c r="H6072" i="3"/>
  <c r="H6073" i="3"/>
  <c r="H6074" i="3"/>
  <c r="H6075" i="3"/>
  <c r="H6076" i="3"/>
  <c r="H6077" i="3"/>
  <c r="H6078" i="3"/>
  <c r="H6079" i="3"/>
  <c r="H6080" i="3"/>
  <c r="H6081" i="3"/>
  <c r="H6082" i="3"/>
  <c r="H6083" i="3"/>
  <c r="H6084" i="3"/>
  <c r="H6085" i="3"/>
  <c r="H6086" i="3"/>
  <c r="H6087" i="3"/>
  <c r="H6088" i="3"/>
  <c r="H6089" i="3"/>
  <c r="H6090" i="3"/>
  <c r="H6091" i="3"/>
  <c r="H6092" i="3"/>
  <c r="H6093" i="3"/>
  <c r="H6094" i="3"/>
  <c r="H6095" i="3"/>
  <c r="H6096" i="3"/>
  <c r="H6097" i="3"/>
  <c r="H6098" i="3"/>
  <c r="H6099" i="3"/>
  <c r="H6100" i="3"/>
  <c r="H6101" i="3"/>
  <c r="H6102" i="3"/>
  <c r="H6103" i="3"/>
  <c r="H6104" i="3"/>
  <c r="H6105" i="3"/>
  <c r="H6106" i="3"/>
  <c r="H6107" i="3"/>
  <c r="H6108" i="3"/>
  <c r="H6109" i="3"/>
  <c r="H6110" i="3"/>
  <c r="H6111" i="3"/>
  <c r="H6112" i="3"/>
  <c r="H6113" i="3"/>
  <c r="H6114" i="3"/>
  <c r="H6115" i="3"/>
  <c r="H6116" i="3"/>
  <c r="H6117" i="3"/>
  <c r="H6118" i="3"/>
  <c r="H6119" i="3"/>
  <c r="H6120" i="3"/>
  <c r="H6121" i="3"/>
  <c r="H6122" i="3"/>
  <c r="H6123" i="3"/>
  <c r="H6124" i="3"/>
  <c r="H6125" i="3"/>
  <c r="H6126" i="3"/>
  <c r="H6127" i="3"/>
  <c r="H6128" i="3"/>
  <c r="H6129" i="3"/>
  <c r="H6130" i="3"/>
  <c r="H6131" i="3"/>
  <c r="H6132" i="3"/>
  <c r="H6133" i="3"/>
  <c r="H6134" i="3"/>
  <c r="H6135" i="3"/>
  <c r="H6136" i="3"/>
  <c r="H6137" i="3"/>
  <c r="H6138" i="3"/>
  <c r="H6139" i="3"/>
  <c r="H6140" i="3"/>
  <c r="H6141" i="3"/>
  <c r="H6142" i="3"/>
  <c r="H6143" i="3"/>
  <c r="H6144" i="3"/>
  <c r="H6145" i="3"/>
  <c r="H6146" i="3"/>
  <c r="H6147" i="3"/>
  <c r="H6148" i="3"/>
  <c r="H6149" i="3"/>
  <c r="H6150" i="3"/>
  <c r="H6151" i="3"/>
  <c r="H6152" i="3"/>
  <c r="H6153" i="3"/>
  <c r="H6154" i="3"/>
  <c r="H6155" i="3"/>
  <c r="H6156" i="3"/>
  <c r="H6157" i="3"/>
  <c r="H6158" i="3"/>
  <c r="H6159" i="3"/>
  <c r="H6160" i="3"/>
  <c r="H6161" i="3"/>
  <c r="H6162" i="3"/>
  <c r="H6163" i="3"/>
  <c r="H6164" i="3"/>
  <c r="H6165" i="3"/>
  <c r="H6166" i="3"/>
  <c r="H6167" i="3"/>
  <c r="H6168" i="3"/>
  <c r="H6169" i="3"/>
  <c r="H6170" i="3"/>
  <c r="H6171" i="3"/>
  <c r="H6172" i="3"/>
  <c r="H6173" i="3"/>
  <c r="H6174" i="3"/>
  <c r="H6175" i="3"/>
  <c r="H6176" i="3"/>
  <c r="H6177" i="3"/>
  <c r="H6178" i="3"/>
  <c r="H6179" i="3"/>
  <c r="H6180" i="3"/>
  <c r="H6181" i="3"/>
  <c r="H6182" i="3"/>
  <c r="H6183" i="3"/>
  <c r="H6184" i="3"/>
  <c r="H6185" i="3"/>
  <c r="H6186" i="3"/>
  <c r="H6187" i="3"/>
  <c r="H6188" i="3"/>
  <c r="H6189" i="3"/>
  <c r="H6190" i="3"/>
  <c r="H6191" i="3"/>
  <c r="H6192" i="3"/>
  <c r="H6193" i="3"/>
  <c r="H6194" i="3"/>
  <c r="H6195" i="3"/>
  <c r="H6196" i="3"/>
  <c r="H6197" i="3"/>
  <c r="H6198" i="3"/>
  <c r="H6199" i="3"/>
  <c r="H6200" i="3"/>
  <c r="H6201" i="3"/>
  <c r="H6202" i="3"/>
  <c r="H6203" i="3"/>
  <c r="H6204" i="3"/>
  <c r="H6205" i="3"/>
  <c r="H6206" i="3"/>
  <c r="H6207" i="3"/>
  <c r="H6208" i="3"/>
  <c r="H6209" i="3"/>
  <c r="H6210" i="3"/>
  <c r="H6211" i="3"/>
  <c r="H6212" i="3"/>
  <c r="H6213" i="3"/>
  <c r="H6214" i="3"/>
  <c r="H6215" i="3"/>
  <c r="H6216" i="3"/>
  <c r="H6217" i="3"/>
  <c r="H6218" i="3"/>
  <c r="H6219" i="3"/>
  <c r="H6220" i="3"/>
  <c r="H6221" i="3"/>
  <c r="H6222" i="3"/>
  <c r="H6223" i="3"/>
  <c r="H6224" i="3"/>
  <c r="H6225" i="3"/>
  <c r="H6226" i="3"/>
  <c r="H6227" i="3"/>
  <c r="H6228" i="3"/>
  <c r="H6229" i="3"/>
  <c r="H6230" i="3"/>
  <c r="H6231" i="3"/>
  <c r="H6232" i="3"/>
  <c r="H6233" i="3"/>
  <c r="H6234" i="3"/>
  <c r="H6235" i="3"/>
  <c r="H6236" i="3"/>
  <c r="H6237" i="3"/>
  <c r="H6238" i="3"/>
  <c r="H6239" i="3"/>
  <c r="H6240" i="3"/>
  <c r="H6241" i="3"/>
  <c r="H6242" i="3"/>
  <c r="H6243" i="3"/>
  <c r="H6244" i="3"/>
  <c r="H6245" i="3"/>
  <c r="H6246" i="3"/>
  <c r="H6247" i="3"/>
  <c r="H6248" i="3"/>
  <c r="H6249" i="3"/>
  <c r="H6250" i="3"/>
  <c r="H6251" i="3"/>
  <c r="H6252" i="3"/>
  <c r="H6253" i="3"/>
  <c r="H6254" i="3"/>
  <c r="H6255" i="3"/>
  <c r="H6256" i="3"/>
  <c r="H6257" i="3"/>
  <c r="H6258" i="3"/>
  <c r="H6259" i="3"/>
  <c r="H6260" i="3"/>
  <c r="H6261" i="3"/>
  <c r="H6262" i="3"/>
  <c r="H6263" i="3"/>
  <c r="H6264" i="3"/>
  <c r="H6265" i="3"/>
  <c r="H6266" i="3"/>
  <c r="H6267" i="3"/>
  <c r="H6268" i="3"/>
  <c r="H6269" i="3"/>
  <c r="H6270" i="3"/>
  <c r="H6271" i="3"/>
  <c r="H6272" i="3"/>
  <c r="H6273" i="3"/>
  <c r="H6274" i="3"/>
  <c r="H6275" i="3"/>
  <c r="H6276" i="3"/>
  <c r="H6277" i="3"/>
  <c r="H6278" i="3"/>
  <c r="H6279" i="3"/>
  <c r="H6280" i="3"/>
  <c r="H6281" i="3"/>
  <c r="H6282" i="3"/>
  <c r="H6283" i="3"/>
  <c r="H6284" i="3"/>
  <c r="H6285" i="3"/>
  <c r="H6286" i="3"/>
  <c r="H6287" i="3"/>
  <c r="H6288" i="3"/>
  <c r="H6289" i="3"/>
  <c r="H6290" i="3"/>
  <c r="H6291" i="3"/>
  <c r="H6292" i="3"/>
  <c r="H6293" i="3"/>
  <c r="H6294" i="3"/>
  <c r="H6295" i="3"/>
  <c r="H6296" i="3"/>
  <c r="H6297" i="3"/>
  <c r="H6298" i="3"/>
  <c r="H6299" i="3"/>
  <c r="H6300" i="3"/>
  <c r="H6301" i="3"/>
  <c r="H6302" i="3"/>
  <c r="H6303" i="3"/>
  <c r="H6304" i="3"/>
  <c r="H6305" i="3"/>
  <c r="H6306" i="3"/>
  <c r="H6307" i="3"/>
  <c r="H6308" i="3"/>
  <c r="H6309" i="3"/>
  <c r="H6310" i="3"/>
  <c r="H6311" i="3"/>
  <c r="H6312" i="3"/>
  <c r="H6313" i="3"/>
  <c r="H6314" i="3"/>
  <c r="H6315" i="3"/>
  <c r="H6316" i="3"/>
  <c r="H6317" i="3"/>
  <c r="H6318" i="3"/>
  <c r="H6319" i="3"/>
  <c r="H6320" i="3"/>
  <c r="H6321" i="3"/>
  <c r="H6322" i="3"/>
  <c r="H6323" i="3"/>
  <c r="H6324" i="3"/>
  <c r="H6325" i="3"/>
  <c r="H6326" i="3"/>
  <c r="H6327" i="3"/>
  <c r="H6328" i="3"/>
  <c r="H6329" i="3"/>
  <c r="H6330" i="3"/>
  <c r="H6331" i="3"/>
  <c r="H6332" i="3"/>
  <c r="H6333" i="3"/>
  <c r="H6334" i="3"/>
  <c r="H6335" i="3"/>
  <c r="H6336" i="3"/>
  <c r="H6337" i="3"/>
  <c r="H6338" i="3"/>
  <c r="H6339" i="3"/>
  <c r="H6340" i="3"/>
  <c r="H6341" i="3"/>
  <c r="H6342" i="3"/>
  <c r="H6343" i="3"/>
  <c r="H6344" i="3"/>
  <c r="H6345" i="3"/>
  <c r="H6346" i="3"/>
  <c r="H6347" i="3"/>
  <c r="H6348" i="3"/>
  <c r="H6349" i="3"/>
  <c r="H6350" i="3"/>
  <c r="H6351" i="3"/>
  <c r="H6352" i="3"/>
  <c r="H6353" i="3"/>
  <c r="H6354" i="3"/>
  <c r="H6355" i="3"/>
  <c r="H6356" i="3"/>
  <c r="H6357" i="3"/>
  <c r="H6358" i="3"/>
  <c r="H6359" i="3"/>
  <c r="H6360" i="3"/>
  <c r="H6361" i="3"/>
  <c r="H6362" i="3"/>
  <c r="H6363" i="3"/>
  <c r="H6364" i="3"/>
  <c r="H6365" i="3"/>
  <c r="H6366" i="3"/>
  <c r="H6367" i="3"/>
  <c r="H6368" i="3"/>
  <c r="H6369" i="3"/>
  <c r="H6370" i="3"/>
  <c r="H6371" i="3"/>
  <c r="H6372" i="3"/>
  <c r="H6373" i="3"/>
  <c r="H6374" i="3"/>
  <c r="H6375" i="3"/>
  <c r="H6376" i="3"/>
  <c r="H6377" i="3"/>
  <c r="H6378" i="3"/>
  <c r="H6379" i="3"/>
  <c r="H6380" i="3"/>
  <c r="H6381" i="3"/>
  <c r="H6382" i="3"/>
  <c r="H6383" i="3"/>
  <c r="H6384" i="3"/>
  <c r="H6385" i="3"/>
  <c r="H6386" i="3"/>
  <c r="H6387" i="3"/>
  <c r="H6388" i="3"/>
  <c r="H6389" i="3"/>
  <c r="H6390" i="3"/>
  <c r="H6391" i="3"/>
  <c r="H6392" i="3"/>
  <c r="H6393" i="3"/>
  <c r="H6394" i="3"/>
  <c r="H6395" i="3"/>
  <c r="H6396" i="3"/>
  <c r="H6397" i="3"/>
  <c r="H6398" i="3"/>
  <c r="H6399" i="3"/>
  <c r="H6400" i="3"/>
  <c r="H6401" i="3"/>
  <c r="H6402" i="3"/>
  <c r="H6403" i="3"/>
  <c r="H6404" i="3"/>
  <c r="H6405" i="3"/>
  <c r="H6406" i="3"/>
  <c r="H6407" i="3"/>
  <c r="H6408" i="3"/>
  <c r="H6409" i="3"/>
  <c r="H6410" i="3"/>
  <c r="H6411" i="3"/>
  <c r="H6412" i="3"/>
  <c r="H6413" i="3"/>
  <c r="H6414" i="3"/>
  <c r="H6415" i="3"/>
  <c r="H6416" i="3"/>
  <c r="H6417" i="3"/>
  <c r="H6418" i="3"/>
  <c r="H6419" i="3"/>
  <c r="H6420" i="3"/>
  <c r="H6421" i="3"/>
  <c r="H6422" i="3"/>
  <c r="H6423" i="3"/>
  <c r="H6424" i="3"/>
  <c r="H6425" i="3"/>
  <c r="H6426" i="3"/>
  <c r="H6427" i="3"/>
  <c r="H6428" i="3"/>
  <c r="H6429" i="3"/>
  <c r="H6430" i="3"/>
  <c r="H6431" i="3"/>
  <c r="H6432" i="3"/>
  <c r="H6433" i="3"/>
  <c r="H6434" i="3"/>
  <c r="H6435" i="3"/>
  <c r="H6436" i="3"/>
  <c r="H6437" i="3"/>
  <c r="H6438" i="3"/>
  <c r="H6439" i="3"/>
  <c r="H6440" i="3"/>
  <c r="H6441" i="3"/>
  <c r="H6442" i="3"/>
  <c r="H6443" i="3"/>
  <c r="H6444" i="3"/>
  <c r="H6445" i="3"/>
  <c r="H6446" i="3"/>
  <c r="H6447" i="3"/>
  <c r="H6448" i="3"/>
  <c r="H6449" i="3"/>
  <c r="H6450" i="3"/>
  <c r="H6451" i="3"/>
  <c r="H6452" i="3"/>
  <c r="H6453" i="3"/>
  <c r="H6454" i="3"/>
  <c r="H6455" i="3"/>
  <c r="H6456" i="3"/>
  <c r="H6457" i="3"/>
  <c r="H6458" i="3"/>
  <c r="H6459" i="3"/>
  <c r="H6460" i="3"/>
  <c r="H6461" i="3"/>
  <c r="H6462" i="3"/>
  <c r="H6463" i="3"/>
  <c r="H6464" i="3"/>
  <c r="H6465" i="3"/>
  <c r="H6466" i="3"/>
  <c r="H6467" i="3"/>
  <c r="H6468" i="3"/>
  <c r="H6469" i="3"/>
  <c r="H6470" i="3"/>
  <c r="H6471" i="3"/>
  <c r="H6472" i="3"/>
  <c r="H6473" i="3"/>
  <c r="H6474" i="3"/>
  <c r="H6475" i="3"/>
  <c r="H6476" i="3"/>
  <c r="H6477" i="3"/>
  <c r="H6478" i="3"/>
  <c r="H6479" i="3"/>
  <c r="H6480" i="3"/>
  <c r="H6481" i="3"/>
  <c r="H6482" i="3"/>
  <c r="H6483" i="3"/>
  <c r="H6484" i="3"/>
  <c r="H6485" i="3"/>
  <c r="H6486" i="3"/>
  <c r="H6487" i="3"/>
  <c r="H6488" i="3"/>
  <c r="H6489" i="3"/>
  <c r="H6490" i="3"/>
  <c r="H6491" i="3"/>
  <c r="H6492" i="3"/>
  <c r="H6493" i="3"/>
  <c r="H6494" i="3"/>
  <c r="H6495" i="3"/>
  <c r="H6496" i="3"/>
  <c r="H6497" i="3"/>
  <c r="H6498" i="3"/>
  <c r="H6499" i="3"/>
  <c r="H6500" i="3"/>
  <c r="H6501" i="3"/>
  <c r="H6502" i="3"/>
  <c r="H6503" i="3"/>
  <c r="H6504" i="3"/>
  <c r="H6505" i="3"/>
  <c r="H6506" i="3"/>
  <c r="H6507" i="3"/>
  <c r="H6508" i="3"/>
  <c r="H6509" i="3"/>
  <c r="H6510" i="3"/>
  <c r="H6511" i="3"/>
  <c r="H6512" i="3"/>
  <c r="H6513" i="3"/>
  <c r="H6514" i="3"/>
  <c r="H6515" i="3"/>
  <c r="H6516" i="3"/>
  <c r="H6517" i="3"/>
  <c r="H6518" i="3"/>
  <c r="H6519" i="3"/>
  <c r="H6520" i="3"/>
  <c r="H6521" i="3"/>
  <c r="H6522" i="3"/>
  <c r="H6523" i="3"/>
  <c r="H6524" i="3"/>
  <c r="H6525" i="3"/>
  <c r="H6526" i="3"/>
  <c r="H6527" i="3"/>
  <c r="H6528" i="3"/>
  <c r="H6529" i="3"/>
  <c r="H6530" i="3"/>
  <c r="H6531" i="3"/>
  <c r="H6532" i="3"/>
  <c r="H6533" i="3"/>
  <c r="H6534" i="3"/>
  <c r="H6535" i="3"/>
  <c r="H6536" i="3"/>
  <c r="H6537" i="3"/>
  <c r="H6538" i="3"/>
  <c r="H6539" i="3"/>
  <c r="H6540" i="3"/>
  <c r="H6541" i="3"/>
  <c r="H6542" i="3"/>
  <c r="H6543" i="3"/>
  <c r="H6544" i="3"/>
  <c r="H6545" i="3"/>
  <c r="H6546" i="3"/>
  <c r="H6547" i="3"/>
  <c r="H6548" i="3"/>
  <c r="H6549" i="3"/>
  <c r="H6550" i="3"/>
  <c r="H6551" i="3"/>
  <c r="H6552" i="3"/>
  <c r="H6553" i="3"/>
  <c r="H6554" i="3"/>
  <c r="H6555" i="3"/>
  <c r="H6556" i="3"/>
  <c r="H6557" i="3"/>
  <c r="H6558" i="3"/>
  <c r="H6559" i="3"/>
  <c r="H6560" i="3"/>
  <c r="H6561" i="3"/>
  <c r="H6562" i="3"/>
  <c r="H6563" i="3"/>
  <c r="H6564" i="3"/>
  <c r="H6565" i="3"/>
  <c r="H6566" i="3"/>
  <c r="H6567" i="3"/>
  <c r="H6568" i="3"/>
  <c r="H6569" i="3"/>
  <c r="H6570" i="3"/>
  <c r="H6571" i="3"/>
  <c r="H6572" i="3"/>
  <c r="H6573" i="3"/>
  <c r="H6574" i="3"/>
  <c r="H6575" i="3"/>
  <c r="H6576" i="3"/>
  <c r="H6577" i="3"/>
  <c r="H6578" i="3"/>
  <c r="H6579" i="3"/>
  <c r="H6580" i="3"/>
  <c r="H6581" i="3"/>
  <c r="H6582" i="3"/>
  <c r="H6583" i="3"/>
  <c r="H6584" i="3"/>
  <c r="H6585" i="3"/>
  <c r="H6586" i="3"/>
  <c r="H6587" i="3"/>
  <c r="H6588" i="3"/>
  <c r="H6589" i="3"/>
  <c r="H6590" i="3"/>
  <c r="H6591" i="3"/>
  <c r="H6592" i="3"/>
  <c r="H6593" i="3"/>
  <c r="H6594" i="3"/>
  <c r="H6595" i="3"/>
  <c r="H6596" i="3"/>
  <c r="H6597" i="3"/>
  <c r="H6598" i="3"/>
  <c r="H6599" i="3"/>
  <c r="H6600" i="3"/>
  <c r="H6601" i="3"/>
  <c r="H6602" i="3"/>
  <c r="H6603" i="3"/>
  <c r="H6604" i="3"/>
  <c r="H6605" i="3"/>
  <c r="H6606" i="3"/>
  <c r="H6607" i="3"/>
  <c r="H6608" i="3"/>
  <c r="H6609" i="3"/>
  <c r="H6610" i="3"/>
  <c r="H6611" i="3"/>
  <c r="H6612" i="3"/>
  <c r="H6613" i="3"/>
  <c r="H6614" i="3"/>
  <c r="H6615" i="3"/>
  <c r="H6616" i="3"/>
  <c r="H6617" i="3"/>
  <c r="H6618" i="3"/>
  <c r="H6619" i="3"/>
  <c r="H6620" i="3"/>
  <c r="H6621" i="3"/>
  <c r="H6622" i="3"/>
  <c r="H6623" i="3"/>
  <c r="H6624" i="3"/>
  <c r="H6625" i="3"/>
  <c r="H6626" i="3"/>
  <c r="H6627" i="3"/>
  <c r="H6628" i="3"/>
  <c r="H6629" i="3"/>
  <c r="H6630" i="3"/>
  <c r="H6631" i="3"/>
  <c r="H6632" i="3"/>
  <c r="H6633" i="3"/>
  <c r="H6634" i="3"/>
  <c r="H6635" i="3"/>
  <c r="H6636" i="3"/>
  <c r="H6637" i="3"/>
  <c r="H6638" i="3"/>
  <c r="H6639" i="3"/>
  <c r="H6640" i="3"/>
  <c r="H6641" i="3"/>
  <c r="H6642" i="3"/>
  <c r="H6643" i="3"/>
  <c r="H6644" i="3"/>
  <c r="H6645" i="3"/>
  <c r="H6646" i="3"/>
  <c r="H6647" i="3"/>
  <c r="H6648" i="3"/>
  <c r="H6649" i="3"/>
  <c r="H6650" i="3"/>
  <c r="H6651" i="3"/>
  <c r="H6652" i="3"/>
  <c r="H6653" i="3"/>
  <c r="H6654" i="3"/>
  <c r="H6655" i="3"/>
  <c r="H6656" i="3"/>
  <c r="H6657" i="3"/>
  <c r="H6658" i="3"/>
  <c r="H6659" i="3"/>
  <c r="H6660" i="3"/>
  <c r="H6661" i="3"/>
  <c r="H6662" i="3"/>
  <c r="H6663" i="3"/>
  <c r="H6664" i="3"/>
  <c r="H6665" i="3"/>
  <c r="H6666" i="3"/>
  <c r="H6667" i="3"/>
  <c r="H6668" i="3"/>
  <c r="H6669" i="3"/>
  <c r="H6670" i="3"/>
  <c r="H6671" i="3"/>
  <c r="H6672" i="3"/>
  <c r="H6673" i="3"/>
  <c r="H6674" i="3"/>
  <c r="H6675" i="3"/>
  <c r="H6676" i="3"/>
  <c r="H6677" i="3"/>
  <c r="H6678" i="3"/>
  <c r="H6679" i="3"/>
  <c r="H6680" i="3"/>
  <c r="H6681" i="3"/>
  <c r="H6682" i="3"/>
  <c r="H6683" i="3"/>
  <c r="H6684" i="3"/>
  <c r="H6685" i="3"/>
  <c r="H6686" i="3"/>
  <c r="H6687" i="3"/>
  <c r="H6688" i="3"/>
  <c r="H6689" i="3"/>
  <c r="H6690" i="3"/>
  <c r="H6691" i="3"/>
  <c r="H6692" i="3"/>
  <c r="H6693" i="3"/>
  <c r="H6694" i="3"/>
  <c r="H6695" i="3"/>
  <c r="H6696" i="3"/>
  <c r="H6697" i="3"/>
  <c r="H6698" i="3"/>
  <c r="H6699" i="3"/>
  <c r="H6700" i="3"/>
  <c r="H6701" i="3"/>
  <c r="H6702" i="3"/>
  <c r="H6703" i="3"/>
  <c r="H6704" i="3"/>
  <c r="H6705" i="3"/>
  <c r="H6706" i="3"/>
  <c r="H6707" i="3"/>
  <c r="H6708" i="3"/>
  <c r="H6709" i="3"/>
  <c r="H6710" i="3"/>
  <c r="H6711" i="3"/>
  <c r="H6712" i="3"/>
  <c r="H6713" i="3"/>
  <c r="H6714" i="3"/>
  <c r="H6715" i="3"/>
  <c r="H6716" i="3"/>
  <c r="H6717" i="3"/>
  <c r="H6718" i="3"/>
  <c r="H6719" i="3"/>
  <c r="H6720" i="3"/>
  <c r="H6721" i="3"/>
  <c r="H6722" i="3"/>
  <c r="H6723" i="3"/>
  <c r="H6724" i="3"/>
  <c r="H6725" i="3"/>
  <c r="H6726" i="3"/>
  <c r="H6727" i="3"/>
  <c r="H6728" i="3"/>
  <c r="H6729" i="3"/>
  <c r="H6730" i="3"/>
  <c r="H6731" i="3"/>
  <c r="H6732" i="3"/>
  <c r="H6733" i="3"/>
  <c r="H6734" i="3"/>
  <c r="H6735" i="3"/>
  <c r="H6736" i="3"/>
  <c r="H6737" i="3"/>
  <c r="H6738" i="3"/>
  <c r="H6739" i="3"/>
  <c r="H6740" i="3"/>
  <c r="H6741" i="3"/>
  <c r="H6742" i="3"/>
  <c r="H6743" i="3"/>
  <c r="H6744" i="3"/>
  <c r="H6745" i="3"/>
  <c r="H6746" i="3"/>
  <c r="H6747" i="3"/>
  <c r="H6748" i="3"/>
  <c r="H6749" i="3"/>
  <c r="H6750" i="3"/>
  <c r="H6751" i="3"/>
  <c r="H6752" i="3"/>
  <c r="H6753" i="3"/>
  <c r="H6754" i="3"/>
  <c r="H6755" i="3"/>
  <c r="H6756" i="3"/>
  <c r="H6757" i="3"/>
  <c r="H6758" i="3"/>
  <c r="H6759" i="3"/>
  <c r="H6760" i="3"/>
  <c r="H6761" i="3"/>
  <c r="H6762" i="3"/>
  <c r="H6763" i="3"/>
  <c r="H6764" i="3"/>
  <c r="H6765" i="3"/>
  <c r="H6766" i="3"/>
  <c r="H6767" i="3"/>
  <c r="H6768" i="3"/>
  <c r="H6769" i="3"/>
  <c r="H6770" i="3"/>
  <c r="H6771" i="3"/>
  <c r="H6772" i="3"/>
  <c r="H6773" i="3"/>
  <c r="H6774" i="3"/>
  <c r="H6775" i="3"/>
  <c r="H6776" i="3"/>
  <c r="H6777" i="3"/>
  <c r="H6778" i="3"/>
  <c r="H6779" i="3"/>
  <c r="H6780" i="3"/>
  <c r="H6781" i="3"/>
  <c r="H6782" i="3"/>
  <c r="H6783" i="3"/>
  <c r="H6784" i="3"/>
  <c r="H6785" i="3"/>
  <c r="H6786" i="3"/>
  <c r="H6787" i="3"/>
  <c r="H6788" i="3"/>
  <c r="H6789" i="3"/>
  <c r="H6790" i="3"/>
  <c r="H6791" i="3"/>
  <c r="H6792" i="3"/>
  <c r="H6793" i="3"/>
  <c r="H6794" i="3"/>
  <c r="H6795" i="3"/>
  <c r="H6796" i="3"/>
  <c r="H6797" i="3"/>
  <c r="H6798" i="3"/>
  <c r="H6799" i="3"/>
  <c r="H6800" i="3"/>
  <c r="H6801" i="3"/>
  <c r="H6802" i="3"/>
  <c r="H6803" i="3"/>
  <c r="H6804" i="3"/>
  <c r="H6805" i="3"/>
  <c r="H6806" i="3"/>
  <c r="H6807" i="3"/>
  <c r="H6808" i="3"/>
  <c r="H6809" i="3"/>
  <c r="H6810" i="3"/>
  <c r="H6811" i="3"/>
  <c r="H6812" i="3"/>
  <c r="H6813" i="3"/>
  <c r="H6814" i="3"/>
  <c r="H6815" i="3"/>
  <c r="H6816" i="3"/>
  <c r="H6817" i="3"/>
  <c r="H6818" i="3"/>
  <c r="H6819" i="3"/>
  <c r="H6820" i="3"/>
  <c r="H6821" i="3"/>
  <c r="H6822" i="3"/>
  <c r="H6823" i="3"/>
  <c r="H6824" i="3"/>
  <c r="H6825" i="3"/>
  <c r="H6826" i="3"/>
  <c r="H6827" i="3"/>
  <c r="H6828" i="3"/>
  <c r="H6829" i="3"/>
  <c r="H6830" i="3"/>
  <c r="H6831" i="3"/>
  <c r="H6832" i="3"/>
  <c r="H6833" i="3"/>
  <c r="H6834" i="3"/>
  <c r="H6835" i="3"/>
  <c r="H6836" i="3"/>
  <c r="H6837" i="3"/>
  <c r="H6838" i="3"/>
  <c r="H6839" i="3"/>
  <c r="H6840" i="3"/>
  <c r="H6841" i="3"/>
  <c r="H6842" i="3"/>
  <c r="H6843" i="3"/>
  <c r="H6844" i="3"/>
  <c r="H6845" i="3"/>
  <c r="H6846" i="3"/>
  <c r="H6847" i="3"/>
  <c r="H6848" i="3"/>
  <c r="H6849" i="3"/>
  <c r="H6850" i="3"/>
  <c r="H6851" i="3"/>
  <c r="H6852" i="3"/>
  <c r="H6853" i="3"/>
  <c r="H6854" i="3"/>
  <c r="H6855" i="3"/>
  <c r="H6856" i="3"/>
  <c r="H6857" i="3"/>
  <c r="H6858" i="3"/>
  <c r="H6859" i="3"/>
  <c r="H6860" i="3"/>
  <c r="H6861" i="3"/>
  <c r="H6862" i="3"/>
  <c r="H6863" i="3"/>
  <c r="H6864" i="3"/>
  <c r="H6865" i="3"/>
  <c r="H6866" i="3"/>
  <c r="H6867" i="3"/>
  <c r="H6868" i="3"/>
  <c r="H6869" i="3"/>
  <c r="H6870" i="3"/>
  <c r="H6871" i="3"/>
  <c r="H6872" i="3"/>
  <c r="H6873" i="3"/>
  <c r="H6874" i="3"/>
  <c r="H6875" i="3"/>
  <c r="H6876" i="3"/>
  <c r="H6877" i="3"/>
  <c r="H6878" i="3"/>
  <c r="H6879" i="3"/>
  <c r="H6880" i="3"/>
  <c r="H6881" i="3"/>
  <c r="H6882" i="3"/>
  <c r="H6883" i="3"/>
  <c r="H6884" i="3"/>
  <c r="H6885" i="3"/>
  <c r="H6886" i="3"/>
  <c r="H6887" i="3"/>
  <c r="H6888" i="3"/>
  <c r="H6889" i="3"/>
  <c r="H6890" i="3"/>
  <c r="H6891" i="3"/>
  <c r="H6892" i="3"/>
  <c r="H6893" i="3"/>
  <c r="H6894" i="3"/>
  <c r="H6895" i="3"/>
  <c r="H6896" i="3"/>
  <c r="H6897" i="3"/>
  <c r="H6898" i="3"/>
  <c r="H6899" i="3"/>
  <c r="H6900" i="3"/>
  <c r="H6901" i="3"/>
  <c r="H6902" i="3"/>
  <c r="H6903" i="3"/>
  <c r="H6904" i="3"/>
  <c r="H6905" i="3"/>
  <c r="H6906" i="3"/>
  <c r="H6907" i="3"/>
  <c r="H6908" i="3"/>
  <c r="H6909" i="3"/>
  <c r="H6910" i="3"/>
  <c r="H6911" i="3"/>
  <c r="H6912" i="3"/>
  <c r="H6913" i="3"/>
  <c r="H6914" i="3"/>
  <c r="H6915" i="3"/>
  <c r="H6916" i="3"/>
  <c r="H6917" i="3"/>
  <c r="H6918" i="3"/>
  <c r="H6919" i="3"/>
  <c r="H6920" i="3"/>
  <c r="H6921" i="3"/>
  <c r="H6922" i="3"/>
  <c r="H6923" i="3"/>
  <c r="H6924" i="3"/>
  <c r="H6925" i="3"/>
  <c r="H6926" i="3"/>
  <c r="H6927" i="3"/>
  <c r="H6928" i="3"/>
  <c r="H6929" i="3"/>
  <c r="H6930" i="3"/>
  <c r="H6931" i="3"/>
  <c r="H6932" i="3"/>
  <c r="H6933" i="3"/>
  <c r="H6934" i="3"/>
  <c r="H6935" i="3"/>
  <c r="H6936" i="3"/>
  <c r="H6937" i="3"/>
  <c r="H6938" i="3"/>
  <c r="H6939" i="3"/>
  <c r="H6940" i="3"/>
  <c r="H6941" i="3"/>
  <c r="H6942" i="3"/>
  <c r="H6943" i="3"/>
  <c r="H6944" i="3"/>
  <c r="H6945" i="3"/>
  <c r="H6946" i="3"/>
  <c r="H6947" i="3"/>
  <c r="H6948" i="3"/>
  <c r="H6949" i="3"/>
  <c r="H6950" i="3"/>
  <c r="H6951" i="3"/>
  <c r="H6952" i="3"/>
  <c r="H6953" i="3"/>
  <c r="H6954" i="3"/>
  <c r="H6955" i="3"/>
  <c r="H6956" i="3"/>
  <c r="H6957" i="3"/>
  <c r="H6958" i="3"/>
  <c r="H6959" i="3"/>
  <c r="H6960" i="3"/>
  <c r="H6961" i="3"/>
  <c r="H6962" i="3"/>
  <c r="H6963" i="3"/>
  <c r="H6964" i="3"/>
  <c r="H6965" i="3"/>
  <c r="H6966" i="3"/>
  <c r="H6967" i="3"/>
  <c r="H6968" i="3"/>
  <c r="H6969" i="3"/>
  <c r="H6970" i="3"/>
  <c r="H6971" i="3"/>
  <c r="H6972" i="3"/>
  <c r="H6973" i="3"/>
  <c r="H6974" i="3"/>
  <c r="H6975" i="3"/>
  <c r="H6976" i="3"/>
  <c r="H6977" i="3"/>
  <c r="H6978" i="3"/>
  <c r="H6979" i="3"/>
  <c r="H6980" i="3"/>
  <c r="H6981" i="3"/>
  <c r="H6982" i="3"/>
  <c r="H6983" i="3"/>
  <c r="H6984" i="3"/>
  <c r="H6985" i="3"/>
  <c r="H6986" i="3"/>
  <c r="H6987" i="3"/>
  <c r="H6988" i="3"/>
  <c r="H6989" i="3"/>
  <c r="H6990" i="3"/>
  <c r="H6991" i="3"/>
  <c r="H6992" i="3"/>
  <c r="H6993" i="3"/>
  <c r="H6994" i="3"/>
  <c r="H6995" i="3"/>
  <c r="H6996" i="3"/>
  <c r="H6997" i="3"/>
  <c r="H6998" i="3"/>
  <c r="H6999" i="3"/>
  <c r="H7000" i="3"/>
  <c r="H7001" i="3"/>
  <c r="H7002" i="3"/>
  <c r="H7003" i="3"/>
  <c r="H7004" i="3"/>
  <c r="H7005" i="3"/>
  <c r="H7006" i="3"/>
  <c r="H7007" i="3"/>
  <c r="H7008" i="3"/>
  <c r="H7009" i="3"/>
  <c r="H7010" i="3"/>
  <c r="H7011" i="3"/>
  <c r="H7012" i="3"/>
  <c r="H7013" i="3"/>
  <c r="H7014" i="3"/>
  <c r="H7015" i="3"/>
  <c r="H7016" i="3"/>
  <c r="H7017" i="3"/>
  <c r="H7018" i="3"/>
  <c r="H7019" i="3"/>
  <c r="H7020" i="3"/>
  <c r="H7021" i="3"/>
  <c r="H7022" i="3"/>
  <c r="H7023" i="3"/>
  <c r="H7024" i="3"/>
  <c r="H7025" i="3"/>
  <c r="H7026" i="3"/>
  <c r="H7027" i="3"/>
  <c r="H7028" i="3"/>
  <c r="H7029" i="3"/>
  <c r="H7030" i="3"/>
  <c r="H7031" i="3"/>
  <c r="H7032" i="3"/>
  <c r="H7033" i="3"/>
  <c r="H7034" i="3"/>
  <c r="H7035" i="3"/>
  <c r="H7036" i="3"/>
  <c r="H7037" i="3"/>
  <c r="H7038" i="3"/>
  <c r="H7039" i="3"/>
  <c r="H7040" i="3"/>
  <c r="H7041" i="3"/>
  <c r="H7042" i="3"/>
  <c r="H7043" i="3"/>
  <c r="H7044" i="3"/>
  <c r="H7045" i="3"/>
  <c r="H7046" i="3"/>
  <c r="H7047" i="3"/>
  <c r="H7048" i="3"/>
  <c r="H7049" i="3"/>
  <c r="H7050" i="3"/>
  <c r="H7051" i="3"/>
  <c r="H7052" i="3"/>
  <c r="H7053" i="3"/>
  <c r="H7054" i="3"/>
  <c r="H7055" i="3"/>
  <c r="H7056" i="3"/>
  <c r="H7057" i="3"/>
  <c r="H7058" i="3"/>
  <c r="H7059" i="3"/>
  <c r="H7060" i="3"/>
  <c r="H7061" i="3"/>
  <c r="H7062" i="3"/>
  <c r="H7063" i="3"/>
  <c r="H7064" i="3"/>
  <c r="H7065" i="3"/>
  <c r="H7066" i="3"/>
  <c r="H7067" i="3"/>
  <c r="H7068" i="3"/>
  <c r="H7069" i="3"/>
  <c r="H7070" i="3"/>
  <c r="H7071" i="3"/>
  <c r="H7072" i="3"/>
  <c r="H7073" i="3"/>
  <c r="H7074" i="3"/>
  <c r="H7075" i="3"/>
  <c r="H7076" i="3"/>
  <c r="H7077" i="3"/>
  <c r="H7078" i="3"/>
  <c r="H7079" i="3"/>
  <c r="H7080" i="3"/>
  <c r="H7081" i="3"/>
  <c r="H7082" i="3"/>
  <c r="H7083" i="3"/>
  <c r="H7084" i="3"/>
  <c r="H7085" i="3"/>
  <c r="H7086" i="3"/>
  <c r="H7087" i="3"/>
  <c r="H7088" i="3"/>
  <c r="H7089" i="3"/>
  <c r="H7090" i="3"/>
  <c r="H7091" i="3"/>
  <c r="H7092" i="3"/>
  <c r="H7093" i="3"/>
  <c r="H7094" i="3"/>
  <c r="H7095" i="3"/>
  <c r="H7096" i="3"/>
  <c r="H7097" i="3"/>
  <c r="H7098" i="3"/>
  <c r="H7099" i="3"/>
  <c r="H7100" i="3"/>
  <c r="H7101" i="3"/>
  <c r="H7102" i="3"/>
  <c r="H7103" i="3"/>
  <c r="H7104" i="3"/>
  <c r="H7105" i="3"/>
  <c r="H7106" i="3"/>
  <c r="H7107" i="3"/>
  <c r="H7108" i="3"/>
  <c r="H7109" i="3"/>
  <c r="H7110" i="3"/>
  <c r="H7111" i="3"/>
  <c r="H7112" i="3"/>
  <c r="H7113" i="3"/>
  <c r="H7114" i="3"/>
  <c r="H7115" i="3"/>
  <c r="H7116" i="3"/>
  <c r="H7117" i="3"/>
  <c r="H7118" i="3"/>
  <c r="H7119" i="3"/>
  <c r="H7120" i="3"/>
  <c r="H7121" i="3"/>
  <c r="H7122" i="3"/>
  <c r="H7123" i="3"/>
  <c r="H7124" i="3"/>
  <c r="H7125" i="3"/>
  <c r="H7126" i="3"/>
  <c r="H7127" i="3"/>
  <c r="H7128" i="3"/>
  <c r="H7129" i="3"/>
  <c r="H7130" i="3"/>
  <c r="H7131" i="3"/>
  <c r="H7132" i="3"/>
  <c r="H7133" i="3"/>
  <c r="H7134" i="3"/>
  <c r="H7135" i="3"/>
  <c r="H7136" i="3"/>
  <c r="H7137" i="3"/>
  <c r="H7138" i="3"/>
  <c r="H7139" i="3"/>
  <c r="H7140" i="3"/>
  <c r="H7141" i="3"/>
  <c r="H7142" i="3"/>
  <c r="H7143" i="3"/>
  <c r="H7144" i="3"/>
  <c r="H7145" i="3"/>
  <c r="H7146" i="3"/>
  <c r="H7147" i="3"/>
  <c r="H7148" i="3"/>
  <c r="H7149" i="3"/>
  <c r="H7150" i="3"/>
  <c r="H7151" i="3"/>
  <c r="H7152" i="3"/>
  <c r="H7153" i="3"/>
  <c r="H7154" i="3"/>
  <c r="H7155" i="3"/>
  <c r="H7156" i="3"/>
  <c r="H7157" i="3"/>
  <c r="H7158" i="3"/>
  <c r="H7159" i="3"/>
  <c r="H7160" i="3"/>
  <c r="H7161" i="3"/>
  <c r="H7162" i="3"/>
  <c r="H7163" i="3"/>
  <c r="H7164" i="3"/>
  <c r="H7165" i="3"/>
  <c r="H7166" i="3"/>
  <c r="H7167" i="3"/>
  <c r="H7168" i="3"/>
  <c r="H7169" i="3"/>
  <c r="H7170" i="3"/>
  <c r="H7171" i="3"/>
  <c r="H7172" i="3"/>
  <c r="H7173" i="3"/>
  <c r="H7174" i="3"/>
  <c r="H7175" i="3"/>
  <c r="H7176" i="3"/>
  <c r="H7177" i="3"/>
  <c r="H7178" i="3"/>
  <c r="H7179" i="3"/>
  <c r="H7180" i="3"/>
  <c r="H7181" i="3"/>
  <c r="H7182" i="3"/>
  <c r="H7183" i="3"/>
  <c r="H7184" i="3"/>
  <c r="H7185" i="3"/>
  <c r="H7186" i="3"/>
  <c r="H7187" i="3"/>
  <c r="H7188" i="3"/>
  <c r="H7189" i="3"/>
  <c r="H7190" i="3"/>
  <c r="H7191" i="3"/>
  <c r="H7192" i="3"/>
  <c r="H7193" i="3"/>
  <c r="H7194" i="3"/>
  <c r="H7195" i="3"/>
  <c r="H7196" i="3"/>
  <c r="H7197" i="3"/>
  <c r="H7198" i="3"/>
  <c r="H7199" i="3"/>
  <c r="H7200" i="3"/>
  <c r="H7201" i="3"/>
  <c r="H7202" i="3"/>
  <c r="H7203" i="3"/>
  <c r="H7204" i="3"/>
  <c r="H7205" i="3"/>
  <c r="H7206" i="3"/>
  <c r="H7207" i="3"/>
  <c r="H7208" i="3"/>
  <c r="H7209" i="3"/>
  <c r="H7210" i="3"/>
  <c r="H7211" i="3"/>
  <c r="H7212" i="3"/>
  <c r="H7213" i="3"/>
  <c r="H7214" i="3"/>
  <c r="H7215" i="3"/>
  <c r="H7216" i="3"/>
  <c r="H7217" i="3"/>
  <c r="H7218" i="3"/>
  <c r="H7219" i="3"/>
  <c r="H7220" i="3"/>
  <c r="H7221" i="3"/>
  <c r="H7222" i="3"/>
  <c r="H7223" i="3"/>
  <c r="H7224" i="3"/>
  <c r="H7225" i="3"/>
  <c r="H7226" i="3"/>
  <c r="H7227" i="3"/>
  <c r="H7228" i="3"/>
  <c r="H7229" i="3"/>
  <c r="H7230" i="3"/>
  <c r="H7231" i="3"/>
  <c r="H7232" i="3"/>
  <c r="H7233" i="3"/>
  <c r="H7234" i="3"/>
  <c r="H7235" i="3"/>
  <c r="H7236" i="3"/>
  <c r="H7237" i="3"/>
  <c r="H7238" i="3"/>
  <c r="H7239" i="3"/>
  <c r="H7240" i="3"/>
  <c r="H7241" i="3"/>
  <c r="H7242" i="3"/>
  <c r="H7243" i="3"/>
  <c r="H7244" i="3"/>
  <c r="H7245" i="3"/>
  <c r="H7246" i="3"/>
  <c r="H7247" i="3"/>
  <c r="H7248" i="3"/>
  <c r="H7249" i="3"/>
  <c r="H7250" i="3"/>
  <c r="H7251" i="3"/>
  <c r="H7252" i="3"/>
  <c r="H7253" i="3"/>
  <c r="H7254" i="3"/>
  <c r="H7255" i="3"/>
  <c r="H7256" i="3"/>
  <c r="H7257" i="3"/>
  <c r="H7258" i="3"/>
  <c r="H7259" i="3"/>
  <c r="H7260" i="3"/>
  <c r="H7261" i="3"/>
  <c r="H7262" i="3"/>
  <c r="H7263" i="3"/>
  <c r="H7264" i="3"/>
  <c r="H7265" i="3"/>
  <c r="H7266" i="3"/>
  <c r="H7267" i="3"/>
  <c r="H7268" i="3"/>
  <c r="H7269" i="3"/>
  <c r="H7270" i="3"/>
  <c r="H7271" i="3"/>
  <c r="H7272" i="3"/>
  <c r="H7273" i="3"/>
  <c r="H7274" i="3"/>
  <c r="H7275" i="3"/>
  <c r="H7276" i="3"/>
  <c r="H7277" i="3"/>
  <c r="H7278" i="3"/>
  <c r="H7279" i="3"/>
  <c r="H7280" i="3"/>
  <c r="H7281" i="3"/>
  <c r="H7282" i="3"/>
  <c r="H7283" i="3"/>
  <c r="H7284" i="3"/>
  <c r="H7285" i="3"/>
  <c r="H7286" i="3"/>
  <c r="H7287" i="3"/>
  <c r="H7288" i="3"/>
  <c r="H7289" i="3"/>
  <c r="H7290" i="3"/>
  <c r="H7291" i="3"/>
  <c r="H7292" i="3"/>
  <c r="H7293" i="3"/>
  <c r="H7294" i="3"/>
  <c r="H7295" i="3"/>
  <c r="H7296" i="3"/>
  <c r="H7297" i="3"/>
  <c r="H7298" i="3"/>
  <c r="H7299" i="3"/>
  <c r="H7300" i="3"/>
  <c r="H7301" i="3"/>
  <c r="H7302" i="3"/>
  <c r="H7303" i="3"/>
  <c r="H7304" i="3"/>
  <c r="H7305" i="3"/>
  <c r="H7306" i="3"/>
  <c r="H7307" i="3"/>
  <c r="H7308" i="3"/>
  <c r="H7309" i="3"/>
  <c r="H7310" i="3"/>
  <c r="H7311" i="3"/>
  <c r="H7312" i="3"/>
  <c r="H7313" i="3"/>
  <c r="H7314" i="3"/>
  <c r="H7315" i="3"/>
  <c r="H7316" i="3"/>
  <c r="H7317" i="3"/>
  <c r="H7318" i="3"/>
  <c r="H7319" i="3"/>
  <c r="H7320" i="3"/>
  <c r="H7321" i="3"/>
  <c r="H7322" i="3"/>
  <c r="H7323" i="3"/>
  <c r="H7324" i="3"/>
  <c r="H7325" i="3"/>
  <c r="H7326" i="3"/>
  <c r="H7327" i="3"/>
  <c r="H7328" i="3"/>
  <c r="H7329" i="3"/>
  <c r="H7330" i="3"/>
  <c r="H7331" i="3"/>
  <c r="H7332" i="3"/>
  <c r="H7333" i="3"/>
  <c r="H7334" i="3"/>
  <c r="H7335" i="3"/>
  <c r="H7336" i="3"/>
  <c r="H7337" i="3"/>
  <c r="H7338" i="3"/>
  <c r="H7339" i="3"/>
  <c r="H7340" i="3"/>
  <c r="H7341" i="3"/>
  <c r="H7342" i="3"/>
  <c r="H7343" i="3"/>
  <c r="H7344" i="3"/>
  <c r="H7345" i="3"/>
  <c r="H7346" i="3"/>
  <c r="H7347" i="3"/>
  <c r="H7348" i="3"/>
  <c r="H7349" i="3"/>
  <c r="H7350" i="3"/>
  <c r="H7351" i="3"/>
  <c r="H7352" i="3"/>
  <c r="H7353" i="3"/>
  <c r="H7354" i="3"/>
  <c r="H7355" i="3"/>
  <c r="H7356" i="3"/>
  <c r="H7357" i="3"/>
  <c r="H7358" i="3"/>
  <c r="H7359" i="3"/>
  <c r="H7360" i="3"/>
  <c r="H7361" i="3"/>
  <c r="H7362" i="3"/>
  <c r="H7363" i="3"/>
  <c r="H7364" i="3"/>
  <c r="H7365" i="3"/>
  <c r="H7366" i="3"/>
  <c r="H7367" i="3"/>
  <c r="H7368" i="3"/>
  <c r="H7369" i="3"/>
  <c r="H7370" i="3"/>
  <c r="H7371" i="3"/>
  <c r="H7372" i="3"/>
  <c r="H7373" i="3"/>
  <c r="H7374" i="3"/>
  <c r="H7375" i="3"/>
  <c r="H7376" i="3"/>
  <c r="H7377" i="3"/>
  <c r="H7378" i="3"/>
  <c r="H7379" i="3"/>
  <c r="H7380" i="3"/>
  <c r="H7381" i="3"/>
  <c r="H7382" i="3"/>
  <c r="H7383" i="3"/>
  <c r="H7384" i="3"/>
  <c r="H7385" i="3"/>
  <c r="H7386" i="3"/>
  <c r="H7387" i="3"/>
  <c r="H7388" i="3"/>
  <c r="H7389" i="3"/>
  <c r="H7390" i="3"/>
  <c r="H7391" i="3"/>
  <c r="H7392" i="3"/>
  <c r="H7393" i="3"/>
  <c r="H7394" i="3"/>
  <c r="H7395" i="3"/>
  <c r="H7396" i="3"/>
  <c r="H7397" i="3"/>
  <c r="H7398" i="3"/>
  <c r="H7399" i="3"/>
  <c r="H7400" i="3"/>
  <c r="H7401" i="3"/>
  <c r="H7402" i="3"/>
  <c r="H7403" i="3"/>
  <c r="H7404" i="3"/>
  <c r="H7405" i="3"/>
  <c r="H7406" i="3"/>
  <c r="H7407" i="3"/>
  <c r="H7408" i="3"/>
  <c r="H7409" i="3"/>
  <c r="H7410" i="3"/>
  <c r="H7411" i="3"/>
  <c r="H7412" i="3"/>
  <c r="H7413" i="3"/>
  <c r="H7414" i="3"/>
  <c r="H7415" i="3"/>
  <c r="H7416" i="3"/>
  <c r="H7417" i="3"/>
  <c r="H7418" i="3"/>
  <c r="H7419" i="3"/>
  <c r="H7420" i="3"/>
  <c r="H7421" i="3"/>
  <c r="H7422" i="3"/>
  <c r="H7423" i="3"/>
  <c r="H7424" i="3"/>
  <c r="H7425" i="3"/>
  <c r="H7426" i="3"/>
  <c r="H7427" i="3"/>
  <c r="H7428" i="3"/>
  <c r="H7429" i="3"/>
  <c r="H7430" i="3"/>
  <c r="H7431" i="3"/>
  <c r="H7432" i="3"/>
  <c r="H7433" i="3"/>
  <c r="H7434" i="3"/>
  <c r="H7435" i="3"/>
  <c r="H7436" i="3"/>
  <c r="H7437" i="3"/>
  <c r="H7438" i="3"/>
  <c r="H7439" i="3"/>
  <c r="H7440" i="3"/>
  <c r="H7441" i="3"/>
  <c r="H7442" i="3"/>
  <c r="H7443" i="3"/>
  <c r="H7444" i="3"/>
  <c r="H7445" i="3"/>
  <c r="H7446" i="3"/>
  <c r="H7447" i="3"/>
  <c r="H7448" i="3"/>
  <c r="H7449" i="3"/>
  <c r="H7450" i="3"/>
  <c r="H7451" i="3"/>
  <c r="H7452" i="3"/>
  <c r="H7453" i="3"/>
  <c r="H7454" i="3"/>
  <c r="H7455" i="3"/>
  <c r="H7456" i="3"/>
  <c r="H7457" i="3"/>
  <c r="H7458" i="3"/>
  <c r="H7459" i="3"/>
  <c r="H7460" i="3"/>
  <c r="H7461" i="3"/>
  <c r="H7462" i="3"/>
  <c r="H7463" i="3"/>
  <c r="H7464" i="3"/>
  <c r="H7465" i="3"/>
  <c r="H7466" i="3"/>
  <c r="H7467" i="3"/>
  <c r="H7468" i="3"/>
  <c r="H7469" i="3"/>
  <c r="H7470" i="3"/>
  <c r="H7471" i="3"/>
  <c r="H7472" i="3"/>
  <c r="H7473" i="3"/>
  <c r="H7474" i="3"/>
  <c r="H7475" i="3"/>
  <c r="H7476" i="3"/>
  <c r="H7477" i="3"/>
  <c r="H7478" i="3"/>
  <c r="H7479" i="3"/>
  <c r="H7480" i="3"/>
  <c r="H7481" i="3"/>
  <c r="H7482" i="3"/>
  <c r="H7483" i="3"/>
  <c r="H7484" i="3"/>
  <c r="H7485" i="3"/>
  <c r="H7486" i="3"/>
  <c r="H7487" i="3"/>
  <c r="H7488" i="3"/>
  <c r="H7489" i="3"/>
  <c r="H7490" i="3"/>
  <c r="H7491" i="3"/>
  <c r="H7492" i="3"/>
  <c r="H7493" i="3"/>
  <c r="H7494" i="3"/>
  <c r="H7495" i="3"/>
  <c r="H7496" i="3"/>
  <c r="H7497" i="3"/>
  <c r="H7498" i="3"/>
  <c r="H7499" i="3"/>
  <c r="H7500" i="3"/>
  <c r="H7501" i="3"/>
  <c r="H7502" i="3"/>
  <c r="H7503" i="3"/>
  <c r="H7504" i="3"/>
  <c r="H7505" i="3"/>
  <c r="H7506" i="3"/>
  <c r="H7507" i="3"/>
  <c r="H7508" i="3"/>
  <c r="H7509" i="3"/>
  <c r="H7510" i="3"/>
  <c r="H7511" i="3"/>
  <c r="H7512" i="3"/>
  <c r="H7513" i="3"/>
  <c r="H7514" i="3"/>
  <c r="H7515" i="3"/>
  <c r="H7516" i="3"/>
  <c r="H7517" i="3"/>
  <c r="H7518" i="3"/>
  <c r="H7519" i="3"/>
  <c r="H7520" i="3"/>
  <c r="H7521" i="3"/>
  <c r="H7522" i="3"/>
  <c r="H7523" i="3"/>
  <c r="H7524" i="3"/>
  <c r="H7525" i="3"/>
  <c r="H7526" i="3"/>
  <c r="H7527" i="3"/>
  <c r="H7528" i="3"/>
  <c r="H7529" i="3"/>
  <c r="H7530" i="3"/>
  <c r="H7531" i="3"/>
  <c r="H7532" i="3"/>
  <c r="H7533" i="3"/>
  <c r="H7534" i="3"/>
  <c r="H7535" i="3"/>
  <c r="H7536" i="3"/>
  <c r="H7537" i="3"/>
  <c r="H7538" i="3"/>
  <c r="H7539" i="3"/>
  <c r="H7540" i="3"/>
  <c r="H7541" i="3"/>
  <c r="H7542" i="3"/>
  <c r="H7543" i="3"/>
  <c r="H7544" i="3"/>
  <c r="H7545" i="3"/>
  <c r="H7546" i="3"/>
  <c r="H7547" i="3"/>
  <c r="H7548" i="3"/>
  <c r="H7549" i="3"/>
  <c r="H7550" i="3"/>
  <c r="H7551" i="3"/>
  <c r="H7552" i="3"/>
  <c r="H7553" i="3"/>
  <c r="H7554" i="3"/>
  <c r="H7555" i="3"/>
  <c r="H7556" i="3"/>
  <c r="H7557" i="3"/>
  <c r="H7558" i="3"/>
  <c r="H7559" i="3"/>
  <c r="H7560" i="3"/>
  <c r="H7561" i="3"/>
  <c r="H7562" i="3"/>
  <c r="H7563" i="3"/>
  <c r="H7564" i="3"/>
  <c r="H7565" i="3"/>
  <c r="H7566" i="3"/>
  <c r="H7567" i="3"/>
  <c r="H7568" i="3"/>
  <c r="H7569" i="3"/>
  <c r="H7570" i="3"/>
  <c r="H7571" i="3"/>
  <c r="H7572" i="3"/>
  <c r="H7573" i="3"/>
  <c r="H7574" i="3"/>
  <c r="H7575" i="3"/>
  <c r="H7576" i="3"/>
  <c r="H7577" i="3"/>
  <c r="H7578" i="3"/>
  <c r="H7579" i="3"/>
  <c r="H7580" i="3"/>
  <c r="H7581" i="3"/>
  <c r="H7582" i="3"/>
  <c r="H7583" i="3"/>
  <c r="H7584" i="3"/>
  <c r="H7585" i="3"/>
  <c r="H7586" i="3"/>
  <c r="H7587" i="3"/>
  <c r="H7588" i="3"/>
  <c r="H7589" i="3"/>
  <c r="H7590" i="3"/>
  <c r="H7591" i="3"/>
  <c r="H7592" i="3"/>
  <c r="H7593" i="3"/>
  <c r="H7594" i="3"/>
  <c r="H7595" i="3"/>
  <c r="H7596" i="3"/>
  <c r="H7597" i="3"/>
  <c r="H7598" i="3"/>
  <c r="H7599" i="3"/>
  <c r="H7600" i="3"/>
  <c r="H7601" i="3"/>
  <c r="H7602" i="3"/>
  <c r="H7603" i="3"/>
  <c r="H7604" i="3"/>
  <c r="H7605" i="3"/>
  <c r="H7606" i="3"/>
  <c r="H7607" i="3"/>
  <c r="H7608" i="3"/>
  <c r="H7609" i="3"/>
  <c r="H7610" i="3"/>
  <c r="H7611" i="3"/>
  <c r="H7612" i="3"/>
  <c r="H7613" i="3"/>
  <c r="H7614" i="3"/>
  <c r="H7615" i="3"/>
  <c r="H7616" i="3"/>
  <c r="H7617" i="3"/>
  <c r="H7618" i="3"/>
  <c r="H7619" i="3"/>
  <c r="H7620" i="3"/>
  <c r="H7621" i="3"/>
  <c r="H7622" i="3"/>
  <c r="H7623" i="3"/>
  <c r="H7624" i="3"/>
  <c r="H7625" i="3"/>
  <c r="H7626" i="3"/>
  <c r="H7627" i="3"/>
  <c r="H7628" i="3"/>
  <c r="H7629" i="3"/>
  <c r="H7630" i="3"/>
  <c r="H7631" i="3"/>
  <c r="H7632" i="3"/>
  <c r="H7633" i="3"/>
  <c r="H7634" i="3"/>
  <c r="H7635" i="3"/>
  <c r="H7636" i="3"/>
  <c r="H7637" i="3"/>
  <c r="H7638" i="3"/>
  <c r="H7639" i="3"/>
  <c r="H7640" i="3"/>
  <c r="H7641" i="3"/>
  <c r="H7642" i="3"/>
  <c r="H7643" i="3"/>
  <c r="H7644" i="3"/>
  <c r="H7645" i="3"/>
  <c r="H7646" i="3"/>
  <c r="H7647" i="3"/>
  <c r="H7648" i="3"/>
  <c r="H7649" i="3"/>
  <c r="H7650" i="3"/>
  <c r="H7651" i="3"/>
  <c r="H7652" i="3"/>
  <c r="H7653" i="3"/>
  <c r="H7654" i="3"/>
  <c r="H7655" i="3"/>
  <c r="H7656" i="3"/>
  <c r="H7657" i="3"/>
  <c r="H7658" i="3"/>
  <c r="H7659" i="3"/>
  <c r="H7660" i="3"/>
  <c r="H7661" i="3"/>
  <c r="H7662" i="3"/>
  <c r="H7663" i="3"/>
  <c r="H7664" i="3"/>
  <c r="H7665" i="3"/>
  <c r="H7666" i="3"/>
  <c r="H7667" i="3"/>
  <c r="H7668" i="3"/>
  <c r="H7669" i="3"/>
  <c r="H7670" i="3"/>
  <c r="H7671" i="3"/>
  <c r="H7672" i="3"/>
  <c r="H7673" i="3"/>
  <c r="H7674" i="3"/>
  <c r="H7675" i="3"/>
  <c r="H7676" i="3"/>
  <c r="H7677" i="3"/>
  <c r="H7678" i="3"/>
  <c r="H7679" i="3"/>
  <c r="H7680" i="3"/>
  <c r="H7681" i="3"/>
  <c r="H7682" i="3"/>
  <c r="H7683" i="3"/>
  <c r="H7684" i="3"/>
  <c r="H7685" i="3"/>
  <c r="H7686" i="3"/>
  <c r="H7687" i="3"/>
  <c r="H7688" i="3"/>
  <c r="H7689" i="3"/>
  <c r="H7690" i="3"/>
  <c r="H7691" i="3"/>
  <c r="H7692" i="3"/>
  <c r="H7693" i="3"/>
  <c r="H7694" i="3"/>
  <c r="H7695" i="3"/>
  <c r="H7696" i="3"/>
  <c r="H7697" i="3"/>
  <c r="H7698" i="3"/>
  <c r="H7699" i="3"/>
  <c r="H7700" i="3"/>
  <c r="H7701" i="3"/>
  <c r="H7702" i="3"/>
  <c r="H7703" i="3"/>
  <c r="H7704" i="3"/>
  <c r="H7705" i="3"/>
  <c r="H7706" i="3"/>
  <c r="H7707" i="3"/>
  <c r="H7708" i="3"/>
  <c r="H7709" i="3"/>
  <c r="H7710" i="3"/>
  <c r="H7711" i="3"/>
  <c r="H7712" i="3"/>
  <c r="H7713" i="3"/>
  <c r="H7714" i="3"/>
  <c r="H7715" i="3"/>
  <c r="H7716" i="3"/>
  <c r="H7717" i="3"/>
  <c r="H7718" i="3"/>
  <c r="H7719" i="3"/>
  <c r="H7720" i="3"/>
  <c r="H7721" i="3"/>
  <c r="H7722" i="3"/>
  <c r="H7723" i="3"/>
  <c r="H7724" i="3"/>
  <c r="H7725" i="3"/>
  <c r="H7726" i="3"/>
  <c r="H7727" i="3"/>
  <c r="H7728" i="3"/>
  <c r="H7729" i="3"/>
  <c r="H7730" i="3"/>
  <c r="H7731" i="3"/>
  <c r="H7732" i="3"/>
  <c r="H7733" i="3"/>
  <c r="H7734" i="3"/>
  <c r="H7735" i="3"/>
  <c r="H7736" i="3"/>
  <c r="H7737" i="3"/>
  <c r="H7738" i="3"/>
  <c r="H7739" i="3"/>
  <c r="H7740" i="3"/>
  <c r="H7741" i="3"/>
  <c r="H7742" i="3"/>
  <c r="H7743" i="3"/>
  <c r="H7744" i="3"/>
  <c r="H7745" i="3"/>
  <c r="H7746" i="3"/>
  <c r="H7747" i="3"/>
  <c r="H7748" i="3"/>
  <c r="H7749" i="3"/>
  <c r="H7750" i="3"/>
  <c r="H7751" i="3"/>
  <c r="H7752" i="3"/>
  <c r="H7753" i="3"/>
  <c r="H7754" i="3"/>
  <c r="H7755" i="3"/>
  <c r="H7756" i="3"/>
  <c r="H7757" i="3"/>
  <c r="H7758" i="3"/>
  <c r="H7759" i="3"/>
  <c r="H7760" i="3"/>
  <c r="H7761" i="3"/>
  <c r="H7762" i="3"/>
  <c r="H7763" i="3"/>
  <c r="H7764" i="3"/>
  <c r="H7765" i="3"/>
  <c r="H7766" i="3"/>
  <c r="H7767" i="3"/>
  <c r="H7768" i="3"/>
  <c r="H7769" i="3"/>
  <c r="H7770" i="3"/>
  <c r="H7771" i="3"/>
  <c r="H7772" i="3"/>
  <c r="H7773" i="3"/>
  <c r="H7774" i="3"/>
  <c r="H7775" i="3"/>
  <c r="H7776" i="3"/>
  <c r="H7777" i="3"/>
  <c r="H7778" i="3"/>
  <c r="H7779" i="3"/>
  <c r="H7780" i="3"/>
  <c r="H7781" i="3"/>
  <c r="H7782" i="3"/>
  <c r="H7783" i="3"/>
  <c r="H7784" i="3"/>
  <c r="H7785" i="3"/>
  <c r="H7786" i="3"/>
  <c r="H7787" i="3"/>
  <c r="H7788" i="3"/>
  <c r="H7789" i="3"/>
  <c r="H7790" i="3"/>
  <c r="H7791" i="3"/>
  <c r="H7792" i="3"/>
  <c r="H7793" i="3"/>
  <c r="H7794" i="3"/>
  <c r="H7795" i="3"/>
  <c r="H7796" i="3"/>
  <c r="H7797" i="3"/>
  <c r="H7798" i="3"/>
  <c r="H7799" i="3"/>
  <c r="H7800" i="3"/>
  <c r="H7801" i="3"/>
  <c r="H7802" i="3"/>
  <c r="H7803" i="3"/>
  <c r="H7804" i="3"/>
  <c r="H7805" i="3"/>
  <c r="H7806" i="3"/>
  <c r="H7807" i="3"/>
  <c r="H7808" i="3"/>
  <c r="H7809" i="3"/>
  <c r="H7810" i="3"/>
  <c r="H7811" i="3"/>
  <c r="H7812" i="3"/>
  <c r="H7813" i="3"/>
  <c r="H7814" i="3"/>
  <c r="H7815" i="3"/>
  <c r="H7816" i="3"/>
  <c r="H7817" i="3"/>
  <c r="H7818" i="3"/>
  <c r="H7819" i="3"/>
  <c r="H7820" i="3"/>
  <c r="H7821" i="3"/>
  <c r="H7822" i="3"/>
  <c r="H7823" i="3"/>
  <c r="H7824" i="3"/>
  <c r="H7825" i="3"/>
  <c r="H7826" i="3"/>
  <c r="H7827" i="3"/>
  <c r="H7828" i="3"/>
  <c r="H7829" i="3"/>
  <c r="H7830" i="3"/>
  <c r="H7831" i="3"/>
  <c r="H7832" i="3"/>
  <c r="H7833" i="3"/>
  <c r="H7834" i="3"/>
  <c r="H7835" i="3"/>
  <c r="H7836" i="3"/>
  <c r="H7837" i="3"/>
  <c r="H7838" i="3"/>
  <c r="H7839" i="3"/>
  <c r="H7840" i="3"/>
  <c r="H7841" i="3"/>
  <c r="H7842" i="3"/>
  <c r="H7843" i="3"/>
  <c r="H7844" i="3"/>
  <c r="H7845" i="3"/>
  <c r="H7846" i="3"/>
  <c r="H7847" i="3"/>
  <c r="H7848" i="3"/>
  <c r="H7849" i="3"/>
  <c r="H7850" i="3"/>
  <c r="H7851" i="3"/>
  <c r="H7852" i="3"/>
  <c r="H7853" i="3"/>
  <c r="H7854" i="3"/>
  <c r="H7855" i="3"/>
  <c r="H7856" i="3"/>
  <c r="H7857" i="3"/>
  <c r="H7858" i="3"/>
  <c r="H7859" i="3"/>
  <c r="H7860" i="3"/>
  <c r="H7861" i="3"/>
  <c r="H7862" i="3"/>
  <c r="H7863" i="3"/>
  <c r="H7864" i="3"/>
  <c r="H7865" i="3"/>
  <c r="H7866" i="3"/>
  <c r="H7867" i="3"/>
  <c r="H7868" i="3"/>
  <c r="H7869" i="3"/>
  <c r="H7870" i="3"/>
  <c r="H7871" i="3"/>
  <c r="H7872" i="3"/>
  <c r="H7873" i="3"/>
  <c r="H7874" i="3"/>
  <c r="H7875" i="3"/>
  <c r="H7876" i="3"/>
  <c r="H7877" i="3"/>
  <c r="H7878" i="3"/>
  <c r="H7879" i="3"/>
  <c r="H7880" i="3"/>
  <c r="H7881" i="3"/>
  <c r="H7882" i="3"/>
  <c r="H7883" i="3"/>
  <c r="H7884" i="3"/>
  <c r="H7885" i="3"/>
  <c r="H7886" i="3"/>
  <c r="H7887" i="3"/>
  <c r="H7888" i="3"/>
  <c r="H7889" i="3"/>
  <c r="H7890" i="3"/>
  <c r="H7891" i="3"/>
  <c r="H7892" i="3"/>
  <c r="H7893" i="3"/>
  <c r="H7894" i="3"/>
  <c r="H7895" i="3"/>
  <c r="H7896" i="3"/>
  <c r="H7897" i="3"/>
  <c r="H7898" i="3"/>
  <c r="H7899" i="3"/>
  <c r="H7900" i="3"/>
  <c r="H7901" i="3"/>
  <c r="H7902" i="3"/>
  <c r="H7903" i="3"/>
  <c r="H7904" i="3"/>
  <c r="H7905" i="3"/>
  <c r="H7906" i="3"/>
  <c r="H7907" i="3"/>
  <c r="H7908" i="3"/>
  <c r="H7909" i="3"/>
  <c r="H7910" i="3"/>
  <c r="H7911" i="3"/>
  <c r="H7912" i="3"/>
  <c r="H7913" i="3"/>
  <c r="H7914" i="3"/>
  <c r="H7915" i="3"/>
  <c r="H7916" i="3"/>
  <c r="H7917" i="3"/>
  <c r="H7918" i="3"/>
  <c r="H7919" i="3"/>
  <c r="H7920" i="3"/>
  <c r="H7921" i="3"/>
  <c r="H7922" i="3"/>
  <c r="H7923" i="3"/>
  <c r="H7924" i="3"/>
  <c r="H7925" i="3"/>
  <c r="H7926" i="3"/>
  <c r="H7927" i="3"/>
  <c r="H7928" i="3"/>
  <c r="H7929" i="3"/>
  <c r="H7930" i="3"/>
  <c r="H7931" i="3"/>
  <c r="H7932" i="3"/>
  <c r="H7933" i="3"/>
  <c r="H7934" i="3"/>
  <c r="H7935" i="3"/>
  <c r="H7936" i="3"/>
  <c r="H7937" i="3"/>
  <c r="H7938" i="3"/>
  <c r="H7939" i="3"/>
  <c r="H7940" i="3"/>
  <c r="H7941" i="3"/>
  <c r="H7942" i="3"/>
  <c r="H7943" i="3"/>
  <c r="H7944" i="3"/>
  <c r="H7945" i="3"/>
  <c r="H7946" i="3"/>
  <c r="H7947" i="3"/>
  <c r="H7948" i="3"/>
  <c r="H7949" i="3"/>
  <c r="H7950" i="3"/>
  <c r="H7951" i="3"/>
  <c r="H7952" i="3"/>
  <c r="H7953" i="3"/>
  <c r="H7954" i="3"/>
  <c r="H7955" i="3"/>
  <c r="H7956" i="3"/>
  <c r="H7957" i="3"/>
  <c r="H7958" i="3"/>
  <c r="H7959" i="3"/>
  <c r="H7960" i="3"/>
  <c r="H7961" i="3"/>
  <c r="H7962" i="3"/>
  <c r="H7963" i="3"/>
  <c r="H7964" i="3"/>
  <c r="H7965" i="3"/>
  <c r="H7966" i="3"/>
  <c r="H7967" i="3"/>
  <c r="H7968" i="3"/>
  <c r="H7969" i="3"/>
  <c r="H7970" i="3"/>
  <c r="H7971" i="3"/>
  <c r="H7972" i="3"/>
  <c r="H7973" i="3"/>
  <c r="H7974" i="3"/>
  <c r="H7975" i="3"/>
  <c r="H7976" i="3"/>
  <c r="H7977" i="3"/>
  <c r="H7978" i="3"/>
  <c r="H7979" i="3"/>
  <c r="H7980" i="3"/>
  <c r="H7981" i="3"/>
  <c r="H7982" i="3"/>
  <c r="H7983" i="3"/>
  <c r="H7984" i="3"/>
  <c r="H7985" i="3"/>
  <c r="H7986" i="3"/>
  <c r="H7987" i="3"/>
  <c r="H7988" i="3"/>
  <c r="H7989" i="3"/>
  <c r="H7990" i="3"/>
  <c r="H7991" i="3"/>
  <c r="H7992" i="3"/>
  <c r="H7993" i="3"/>
  <c r="H7994" i="3"/>
  <c r="H7995" i="3"/>
  <c r="H7996" i="3"/>
  <c r="H7997" i="3"/>
  <c r="H7998" i="3"/>
  <c r="H7999" i="3"/>
  <c r="H8000" i="3"/>
  <c r="H8001" i="3"/>
  <c r="H8002" i="3"/>
  <c r="H8003" i="3"/>
  <c r="H8004" i="3"/>
  <c r="H8005" i="3"/>
  <c r="H8006" i="3"/>
  <c r="H8007" i="3"/>
  <c r="H8008" i="3"/>
  <c r="H8009" i="3"/>
  <c r="H8010" i="3"/>
  <c r="H8011" i="3"/>
  <c r="H8012" i="3"/>
  <c r="H8013" i="3"/>
  <c r="H8014" i="3"/>
  <c r="H8015" i="3"/>
  <c r="H8016" i="3"/>
  <c r="H8017" i="3"/>
  <c r="H8018" i="3"/>
  <c r="H8019" i="3"/>
  <c r="H8020" i="3"/>
  <c r="H8021" i="3"/>
  <c r="H8022" i="3"/>
  <c r="H8023" i="3"/>
  <c r="H8024" i="3"/>
  <c r="H8025" i="3"/>
  <c r="H8026" i="3"/>
  <c r="H8027" i="3"/>
  <c r="H8028" i="3"/>
  <c r="H8029" i="3"/>
  <c r="H8030" i="3"/>
  <c r="H8031" i="3"/>
  <c r="H8032" i="3"/>
  <c r="H8033" i="3"/>
  <c r="H8034" i="3"/>
  <c r="H8035" i="3"/>
  <c r="H8036" i="3"/>
  <c r="H8037" i="3"/>
  <c r="H8038" i="3"/>
  <c r="H8039" i="3"/>
  <c r="H8040" i="3"/>
  <c r="H8041" i="3"/>
  <c r="H8042" i="3"/>
  <c r="H8043" i="3"/>
  <c r="H8044" i="3"/>
  <c r="H8045" i="3"/>
  <c r="H8046" i="3"/>
  <c r="H8047" i="3"/>
  <c r="H8048" i="3"/>
  <c r="H8049" i="3"/>
  <c r="H8050" i="3"/>
  <c r="H8051" i="3"/>
  <c r="H8052" i="3"/>
  <c r="H8053" i="3"/>
  <c r="H8054" i="3"/>
  <c r="H8055" i="3"/>
  <c r="H8056" i="3"/>
  <c r="H8057" i="3"/>
  <c r="H8058" i="3"/>
  <c r="H8059" i="3"/>
  <c r="H8060" i="3"/>
  <c r="H8061" i="3"/>
  <c r="H8062" i="3"/>
  <c r="H8063" i="3"/>
  <c r="H8064" i="3"/>
  <c r="H8065" i="3"/>
  <c r="H8066" i="3"/>
  <c r="H8067" i="3"/>
  <c r="H8068" i="3"/>
  <c r="H8069" i="3"/>
  <c r="H8070" i="3"/>
  <c r="H8071" i="3"/>
  <c r="H8072" i="3"/>
  <c r="H8073" i="3"/>
  <c r="H8074" i="3"/>
  <c r="H8075" i="3"/>
  <c r="H8076" i="3"/>
  <c r="H8077" i="3"/>
  <c r="H8078" i="3"/>
  <c r="H8079" i="3"/>
  <c r="H8080" i="3"/>
  <c r="H8081" i="3"/>
  <c r="H8082" i="3"/>
  <c r="H8083" i="3"/>
  <c r="H8084" i="3"/>
  <c r="H8085" i="3"/>
  <c r="H8086" i="3"/>
  <c r="H8087" i="3"/>
  <c r="H8088" i="3"/>
  <c r="H8089" i="3"/>
  <c r="H8090" i="3"/>
  <c r="H8091" i="3"/>
  <c r="H8092" i="3"/>
  <c r="H8093" i="3"/>
  <c r="H8094" i="3"/>
  <c r="H8095" i="3"/>
  <c r="H8096" i="3"/>
  <c r="H8097" i="3"/>
  <c r="H8098" i="3"/>
  <c r="H8099" i="3"/>
  <c r="H8100" i="3"/>
  <c r="H8101" i="3"/>
  <c r="H8102" i="3"/>
  <c r="H8103" i="3"/>
  <c r="H8104" i="3"/>
  <c r="H8105" i="3"/>
  <c r="H8106" i="3"/>
  <c r="H8107" i="3"/>
  <c r="H8108" i="3"/>
  <c r="H8109" i="3"/>
  <c r="H8110" i="3"/>
  <c r="H8111" i="3"/>
  <c r="H8112" i="3"/>
  <c r="H8113" i="3"/>
  <c r="H8114" i="3"/>
  <c r="H8115" i="3"/>
  <c r="H8116" i="3"/>
  <c r="H8117" i="3"/>
  <c r="H8118" i="3"/>
  <c r="H8119" i="3"/>
  <c r="H8120" i="3"/>
  <c r="H8121" i="3"/>
  <c r="H8122" i="3"/>
  <c r="H8123" i="3"/>
  <c r="H8124" i="3"/>
  <c r="H8125" i="3"/>
  <c r="H8126" i="3"/>
  <c r="H8127" i="3"/>
  <c r="H8128" i="3"/>
  <c r="H8129" i="3"/>
  <c r="H8130" i="3"/>
  <c r="H8131" i="3"/>
  <c r="H8132" i="3"/>
  <c r="H8133" i="3"/>
  <c r="H8134" i="3"/>
  <c r="H8135" i="3"/>
  <c r="H8136" i="3"/>
  <c r="H8137" i="3"/>
  <c r="H8138" i="3"/>
  <c r="H8139" i="3"/>
  <c r="H8140" i="3"/>
  <c r="H8141" i="3"/>
  <c r="H8142" i="3"/>
  <c r="H8143" i="3"/>
  <c r="H8144" i="3"/>
  <c r="H8145" i="3"/>
  <c r="H8146" i="3"/>
  <c r="H8147" i="3"/>
  <c r="H8148" i="3"/>
  <c r="H8149" i="3"/>
  <c r="H8150" i="3"/>
  <c r="H8151" i="3"/>
  <c r="H8152" i="3"/>
  <c r="H8153" i="3"/>
  <c r="H8154" i="3"/>
  <c r="H8155" i="3"/>
  <c r="H8156" i="3"/>
  <c r="H8157" i="3"/>
  <c r="H8158" i="3"/>
  <c r="H8159" i="3"/>
  <c r="H8160" i="3"/>
  <c r="H8161" i="3"/>
  <c r="H8162" i="3"/>
  <c r="H8163" i="3"/>
  <c r="H8164" i="3"/>
  <c r="H8165" i="3"/>
  <c r="H8166" i="3"/>
  <c r="H8167" i="3"/>
  <c r="H8168" i="3"/>
  <c r="H8169" i="3"/>
  <c r="H8170" i="3"/>
  <c r="H8171" i="3"/>
  <c r="H8172" i="3"/>
  <c r="H8173" i="3"/>
  <c r="H8174" i="3"/>
  <c r="H8175" i="3"/>
  <c r="H8176" i="3"/>
  <c r="H8177" i="3"/>
  <c r="H8178" i="3"/>
  <c r="H8179" i="3"/>
  <c r="H8180" i="3"/>
  <c r="H8181" i="3"/>
  <c r="H8182" i="3"/>
  <c r="H8183" i="3"/>
  <c r="H8184" i="3"/>
  <c r="H8185" i="3"/>
  <c r="H8186" i="3"/>
  <c r="H8187" i="3"/>
  <c r="H8188" i="3"/>
  <c r="H8189" i="3"/>
  <c r="H8190" i="3"/>
  <c r="H8191" i="3"/>
  <c r="H8192" i="3"/>
  <c r="H8193" i="3"/>
  <c r="H8194" i="3"/>
  <c r="H8195" i="3"/>
  <c r="H8196" i="3"/>
  <c r="H8197" i="3"/>
  <c r="H8198" i="3"/>
  <c r="H8199" i="3"/>
  <c r="H8200" i="3"/>
  <c r="H8201" i="3"/>
  <c r="H8202" i="3"/>
  <c r="H8203" i="3"/>
  <c r="H8204" i="3"/>
  <c r="H8205" i="3"/>
  <c r="H8206" i="3"/>
  <c r="H8207" i="3"/>
  <c r="H8208" i="3"/>
  <c r="H8209" i="3"/>
  <c r="H8210" i="3"/>
  <c r="H8211" i="3"/>
  <c r="H8212" i="3"/>
  <c r="H8213" i="3"/>
  <c r="H8214" i="3"/>
  <c r="H8215" i="3"/>
  <c r="H8216" i="3"/>
  <c r="H8217" i="3"/>
  <c r="H8218" i="3"/>
  <c r="H8219" i="3"/>
  <c r="H8220" i="3"/>
  <c r="H8221" i="3"/>
  <c r="H8222" i="3"/>
  <c r="H8223" i="3"/>
  <c r="H8224" i="3"/>
  <c r="H8225" i="3"/>
  <c r="H8226" i="3"/>
  <c r="H8227" i="3"/>
  <c r="H8228" i="3"/>
  <c r="H8229" i="3"/>
  <c r="H8230" i="3"/>
  <c r="H8231" i="3"/>
  <c r="H8232" i="3"/>
  <c r="H8233" i="3"/>
  <c r="H8234" i="3"/>
  <c r="H8235" i="3"/>
  <c r="H8236" i="3"/>
  <c r="H8237" i="3"/>
  <c r="H8238" i="3"/>
  <c r="H8239" i="3"/>
  <c r="H8240" i="3"/>
  <c r="H8241" i="3"/>
  <c r="H8242" i="3"/>
  <c r="H8243" i="3"/>
  <c r="H8244" i="3"/>
  <c r="H8245" i="3"/>
  <c r="H8246" i="3"/>
  <c r="H8247" i="3"/>
  <c r="H8248" i="3"/>
  <c r="H8249" i="3"/>
  <c r="H8250" i="3"/>
  <c r="H8251" i="3"/>
  <c r="H8252" i="3"/>
  <c r="H8253" i="3"/>
  <c r="H8254" i="3"/>
  <c r="H8255" i="3"/>
  <c r="H8256" i="3"/>
  <c r="H8257" i="3"/>
  <c r="H8258" i="3"/>
  <c r="H8259" i="3"/>
  <c r="H8260" i="3"/>
  <c r="H8261" i="3"/>
  <c r="H8262" i="3"/>
  <c r="H8263" i="3"/>
  <c r="H8264" i="3"/>
  <c r="H8265" i="3"/>
  <c r="H8266" i="3"/>
  <c r="H8267" i="3"/>
  <c r="H8268" i="3"/>
  <c r="H8269" i="3"/>
  <c r="H8270" i="3"/>
  <c r="H8271" i="3"/>
  <c r="H8272" i="3"/>
  <c r="H8273" i="3"/>
  <c r="H8274" i="3"/>
  <c r="H8275" i="3"/>
  <c r="H8276" i="3"/>
  <c r="H8277" i="3"/>
  <c r="H8278" i="3"/>
  <c r="H8279" i="3"/>
  <c r="H8280" i="3"/>
  <c r="H8281" i="3"/>
  <c r="H8282" i="3"/>
  <c r="H8283" i="3"/>
  <c r="H8284" i="3"/>
  <c r="H8285" i="3"/>
  <c r="H8286" i="3"/>
  <c r="H8287" i="3"/>
  <c r="H8288" i="3"/>
  <c r="H8289" i="3"/>
  <c r="H8290" i="3"/>
  <c r="H8291" i="3"/>
  <c r="H8292" i="3"/>
  <c r="H8293" i="3"/>
  <c r="H8294" i="3"/>
  <c r="H8295" i="3"/>
  <c r="H8296" i="3"/>
  <c r="H8297" i="3"/>
  <c r="H8298" i="3"/>
  <c r="H8299" i="3"/>
  <c r="H8300" i="3"/>
  <c r="H8301" i="3"/>
  <c r="H8302" i="3"/>
  <c r="H8303" i="3"/>
  <c r="H8304" i="3"/>
  <c r="H8305" i="3"/>
  <c r="H8306" i="3"/>
  <c r="H8307" i="3"/>
  <c r="H8308" i="3"/>
  <c r="H8309" i="3"/>
  <c r="H8310" i="3"/>
  <c r="H8311" i="3"/>
  <c r="H8312" i="3"/>
  <c r="H8313" i="3"/>
  <c r="H8314" i="3"/>
  <c r="H8315" i="3"/>
  <c r="H8316" i="3"/>
  <c r="H8317" i="3"/>
  <c r="H8318" i="3"/>
  <c r="H8319" i="3"/>
  <c r="H8320" i="3"/>
  <c r="H8321" i="3"/>
  <c r="H8322" i="3"/>
  <c r="H8323" i="3"/>
  <c r="H8324" i="3"/>
  <c r="H8325" i="3"/>
  <c r="H8326" i="3"/>
  <c r="H8327" i="3"/>
  <c r="H8328" i="3"/>
  <c r="H8329" i="3"/>
  <c r="H8330" i="3"/>
  <c r="H8331" i="3"/>
  <c r="H8332" i="3"/>
  <c r="H8333" i="3"/>
  <c r="H8334" i="3"/>
  <c r="H8335" i="3"/>
  <c r="H8336" i="3"/>
  <c r="H8337" i="3"/>
  <c r="H8338" i="3"/>
  <c r="H8339" i="3"/>
  <c r="H8340" i="3"/>
  <c r="H8341" i="3"/>
  <c r="H8342" i="3"/>
  <c r="H8343" i="3"/>
  <c r="H8344" i="3"/>
  <c r="H8345" i="3"/>
  <c r="H8346" i="3"/>
  <c r="H8347" i="3"/>
  <c r="H8348" i="3"/>
  <c r="H8349" i="3"/>
  <c r="H8350" i="3"/>
  <c r="H8351" i="3"/>
  <c r="H8352" i="3"/>
  <c r="H8353" i="3"/>
  <c r="H8354" i="3"/>
  <c r="H8355" i="3"/>
  <c r="H8356" i="3"/>
  <c r="H8357" i="3"/>
  <c r="H8358" i="3"/>
  <c r="H8359" i="3"/>
  <c r="H8360" i="3"/>
  <c r="H8361" i="3"/>
  <c r="H8362" i="3"/>
  <c r="H8363" i="3"/>
  <c r="H8364" i="3"/>
  <c r="H8365" i="3"/>
  <c r="H8366" i="3"/>
  <c r="H8367" i="3"/>
  <c r="H8368" i="3"/>
  <c r="H8369" i="3"/>
  <c r="H8370" i="3"/>
  <c r="H8371" i="3"/>
  <c r="H8372" i="3"/>
  <c r="H8373" i="3"/>
  <c r="H8374" i="3"/>
  <c r="H8375" i="3"/>
  <c r="H8376" i="3"/>
  <c r="H8377" i="3"/>
  <c r="H8378" i="3"/>
  <c r="H8379" i="3"/>
  <c r="H8380" i="3"/>
  <c r="H8381" i="3"/>
  <c r="H8382" i="3"/>
  <c r="H8383" i="3"/>
  <c r="H8384" i="3"/>
  <c r="H8385" i="3"/>
  <c r="H8386" i="3"/>
  <c r="H8387" i="3"/>
  <c r="H8388" i="3"/>
  <c r="H8389" i="3"/>
  <c r="H8390" i="3"/>
  <c r="H8391" i="3"/>
  <c r="H8392" i="3"/>
  <c r="H8393" i="3"/>
  <c r="H8394" i="3"/>
  <c r="H8395" i="3"/>
  <c r="H8396" i="3"/>
  <c r="H8397" i="3"/>
  <c r="H8398" i="3"/>
  <c r="H8399" i="3"/>
  <c r="H8400" i="3"/>
  <c r="H8401" i="3"/>
  <c r="H8402" i="3"/>
  <c r="H8403" i="3"/>
  <c r="H8404" i="3"/>
  <c r="H8405" i="3"/>
  <c r="H8406" i="3"/>
  <c r="H8407" i="3"/>
  <c r="H8408" i="3"/>
  <c r="H8409" i="3"/>
  <c r="H8410" i="3"/>
  <c r="H8411" i="3"/>
  <c r="H8412" i="3"/>
  <c r="H8413" i="3"/>
  <c r="H8414" i="3"/>
  <c r="H8415" i="3"/>
  <c r="H8416" i="3"/>
  <c r="H8417" i="3"/>
  <c r="H8418" i="3"/>
  <c r="H8419" i="3"/>
  <c r="H8420" i="3"/>
  <c r="H8421" i="3"/>
  <c r="H8422" i="3"/>
  <c r="H8423" i="3"/>
  <c r="H8424" i="3"/>
  <c r="H8425" i="3"/>
  <c r="H8426" i="3"/>
  <c r="H8427" i="3"/>
  <c r="H8428" i="3"/>
  <c r="H8429" i="3"/>
  <c r="H8430" i="3"/>
  <c r="H8431" i="3"/>
  <c r="H8432" i="3"/>
  <c r="H8433" i="3"/>
  <c r="H8434" i="3"/>
  <c r="H8435" i="3"/>
  <c r="H8436" i="3"/>
  <c r="H8437" i="3"/>
  <c r="H8438" i="3"/>
  <c r="H8439" i="3"/>
  <c r="H8440" i="3"/>
  <c r="H8441" i="3"/>
  <c r="H8442" i="3"/>
  <c r="H8443" i="3"/>
  <c r="H8444" i="3"/>
  <c r="H8445" i="3"/>
  <c r="H8446" i="3"/>
  <c r="H8447" i="3"/>
  <c r="H8448" i="3"/>
  <c r="H8449" i="3"/>
  <c r="H8450" i="3"/>
  <c r="H8451" i="3"/>
  <c r="H8452" i="3"/>
  <c r="H8453" i="3"/>
  <c r="H8454" i="3"/>
  <c r="H8455" i="3"/>
  <c r="H8456" i="3"/>
  <c r="H8457" i="3"/>
  <c r="H8458" i="3"/>
  <c r="H8459" i="3"/>
  <c r="H8460" i="3"/>
  <c r="H8461" i="3"/>
  <c r="H8462" i="3"/>
  <c r="H8463" i="3"/>
  <c r="H8464" i="3"/>
  <c r="H8465" i="3"/>
  <c r="H8466" i="3"/>
  <c r="H8467" i="3"/>
  <c r="H8468" i="3"/>
  <c r="H8469" i="3"/>
  <c r="H8470" i="3"/>
  <c r="H8471" i="3"/>
  <c r="H8472" i="3"/>
  <c r="H8473" i="3"/>
  <c r="H8474" i="3"/>
  <c r="H8475" i="3"/>
  <c r="H8476" i="3"/>
  <c r="H8477" i="3"/>
  <c r="H8478" i="3"/>
  <c r="H8479" i="3"/>
  <c r="H8480" i="3"/>
  <c r="H8481" i="3"/>
  <c r="H8482" i="3"/>
  <c r="H8483" i="3"/>
  <c r="H8484" i="3"/>
  <c r="H8485" i="3"/>
  <c r="H8486" i="3"/>
  <c r="H8487" i="3"/>
  <c r="H8488" i="3"/>
  <c r="H8489" i="3"/>
  <c r="H8490" i="3"/>
  <c r="H8491" i="3"/>
  <c r="H8492" i="3"/>
  <c r="H8493" i="3"/>
  <c r="H8494" i="3"/>
  <c r="H8495" i="3"/>
  <c r="H8496" i="3"/>
  <c r="H8497" i="3"/>
  <c r="H8498" i="3"/>
  <c r="H8499" i="3"/>
  <c r="H8500" i="3"/>
  <c r="H8501" i="3"/>
  <c r="H8502" i="3"/>
  <c r="H8503" i="3"/>
  <c r="H8504" i="3"/>
  <c r="H8505" i="3"/>
  <c r="H8506" i="3"/>
  <c r="H8507" i="3"/>
  <c r="H8508" i="3"/>
  <c r="H8509" i="3"/>
  <c r="H8510" i="3"/>
  <c r="H8511" i="3"/>
  <c r="H8512" i="3"/>
  <c r="H8513" i="3"/>
  <c r="H8514" i="3"/>
  <c r="H8515" i="3"/>
  <c r="H8516" i="3"/>
  <c r="H8517" i="3"/>
  <c r="H8518" i="3"/>
  <c r="H8519" i="3"/>
  <c r="H8520" i="3"/>
  <c r="H8521" i="3"/>
  <c r="H8522" i="3"/>
  <c r="H8523" i="3"/>
  <c r="H8524" i="3"/>
  <c r="H8525" i="3"/>
  <c r="H8526" i="3"/>
  <c r="H8527" i="3"/>
  <c r="H8528" i="3"/>
  <c r="H8529" i="3"/>
  <c r="H8530" i="3"/>
  <c r="H8531" i="3"/>
  <c r="H8532" i="3"/>
  <c r="H8533" i="3"/>
  <c r="H8534" i="3"/>
  <c r="H8535" i="3"/>
  <c r="H8536" i="3"/>
  <c r="H8537" i="3"/>
  <c r="H8538" i="3"/>
  <c r="H8539" i="3"/>
  <c r="H8540" i="3"/>
  <c r="H8541" i="3"/>
  <c r="H8542" i="3"/>
  <c r="H8543" i="3"/>
  <c r="H8544" i="3"/>
  <c r="H8545" i="3"/>
  <c r="H8546" i="3"/>
  <c r="H8547" i="3"/>
  <c r="H8548" i="3"/>
  <c r="H8549" i="3"/>
  <c r="H8550" i="3"/>
  <c r="H8551" i="3"/>
  <c r="H8552" i="3"/>
  <c r="H8553" i="3"/>
  <c r="H8554" i="3"/>
  <c r="H8555" i="3"/>
  <c r="H8556" i="3"/>
  <c r="H8557" i="3"/>
  <c r="H8558" i="3"/>
  <c r="H8559" i="3"/>
  <c r="H8560" i="3"/>
  <c r="H8561" i="3"/>
  <c r="H8562" i="3"/>
  <c r="H8563" i="3"/>
  <c r="H8564" i="3"/>
  <c r="H8565" i="3"/>
  <c r="H8566" i="3"/>
  <c r="H8567" i="3"/>
  <c r="H8568" i="3"/>
  <c r="H8569" i="3"/>
  <c r="H8570" i="3"/>
  <c r="H8571" i="3"/>
  <c r="H8572" i="3"/>
  <c r="H8573" i="3"/>
  <c r="H8574" i="3"/>
  <c r="H8575" i="3"/>
  <c r="H8576" i="3"/>
  <c r="H8577" i="3"/>
  <c r="H8578" i="3"/>
  <c r="H8579" i="3"/>
  <c r="H8580" i="3"/>
  <c r="H8581" i="3"/>
  <c r="H8582" i="3"/>
  <c r="H8583" i="3"/>
  <c r="H8584" i="3"/>
  <c r="H8585" i="3"/>
  <c r="H8586" i="3"/>
  <c r="H8587" i="3"/>
  <c r="H8588" i="3"/>
  <c r="H8589" i="3"/>
  <c r="H8590" i="3"/>
  <c r="H8591" i="3"/>
  <c r="H8592" i="3"/>
  <c r="H8593" i="3"/>
  <c r="H8594" i="3"/>
  <c r="H8595" i="3"/>
  <c r="H8596" i="3"/>
  <c r="H8597" i="3"/>
  <c r="H8598" i="3"/>
  <c r="H8599" i="3"/>
  <c r="H8600" i="3"/>
  <c r="H8601" i="3"/>
  <c r="H8602" i="3"/>
  <c r="H8603" i="3"/>
  <c r="H8604" i="3"/>
  <c r="H8605" i="3"/>
  <c r="H8606" i="3"/>
  <c r="H8607" i="3"/>
  <c r="H8608" i="3"/>
  <c r="H8609" i="3"/>
  <c r="H8610" i="3"/>
  <c r="H8611" i="3"/>
  <c r="H8612" i="3"/>
  <c r="H8613" i="3"/>
  <c r="H8614" i="3"/>
  <c r="H8615" i="3"/>
  <c r="H8616" i="3"/>
  <c r="H8617" i="3"/>
  <c r="H8618" i="3"/>
  <c r="H8619" i="3"/>
  <c r="H8620" i="3"/>
  <c r="H8621" i="3"/>
  <c r="H8622" i="3"/>
  <c r="H8623" i="3"/>
  <c r="H8624" i="3"/>
  <c r="H8625" i="3"/>
  <c r="H8626" i="3"/>
  <c r="H8627" i="3"/>
  <c r="H8628" i="3"/>
  <c r="H8629" i="3"/>
  <c r="H8630" i="3"/>
  <c r="H8631" i="3"/>
  <c r="H8632" i="3"/>
  <c r="H8633" i="3"/>
  <c r="H8634" i="3"/>
  <c r="H8635" i="3"/>
  <c r="H8636" i="3"/>
  <c r="H8637" i="3"/>
  <c r="H8638" i="3"/>
  <c r="H8639" i="3"/>
  <c r="H8640" i="3"/>
  <c r="H8641" i="3"/>
  <c r="H8642" i="3"/>
  <c r="H8643" i="3"/>
  <c r="H8644" i="3"/>
  <c r="H8645" i="3"/>
  <c r="H8646" i="3"/>
  <c r="H8647" i="3"/>
  <c r="H8648" i="3"/>
  <c r="H8649" i="3"/>
  <c r="H8650" i="3"/>
  <c r="H8651" i="3"/>
  <c r="H8652" i="3"/>
  <c r="H8653" i="3"/>
  <c r="H8654" i="3"/>
  <c r="H8655" i="3"/>
  <c r="H8656" i="3"/>
  <c r="H8657" i="3"/>
  <c r="H8658" i="3"/>
  <c r="H8659" i="3"/>
  <c r="H8660" i="3"/>
  <c r="H8661" i="3"/>
  <c r="H8662" i="3"/>
  <c r="H8663" i="3"/>
  <c r="H8664" i="3"/>
  <c r="H8665" i="3"/>
  <c r="H8666" i="3"/>
  <c r="H8667" i="3"/>
  <c r="H8668" i="3"/>
  <c r="H8669" i="3"/>
  <c r="H8670" i="3"/>
  <c r="H8671" i="3"/>
  <c r="H8672" i="3"/>
  <c r="H8673" i="3"/>
  <c r="H8674" i="3"/>
  <c r="H8675" i="3"/>
  <c r="H8676" i="3"/>
  <c r="H8677" i="3"/>
  <c r="H8678" i="3"/>
  <c r="H8679" i="3"/>
  <c r="H8680" i="3"/>
  <c r="H8681" i="3"/>
  <c r="H8682" i="3"/>
  <c r="H8683" i="3"/>
  <c r="H8684" i="3"/>
  <c r="H8685" i="3"/>
  <c r="H8686" i="3"/>
  <c r="H8687" i="3"/>
  <c r="H8688" i="3"/>
  <c r="H8689" i="3"/>
  <c r="H8690" i="3"/>
  <c r="H8691" i="3"/>
  <c r="H8692" i="3"/>
  <c r="H8693" i="3"/>
  <c r="H8694" i="3"/>
  <c r="H8695" i="3"/>
  <c r="H8696" i="3"/>
  <c r="H8697" i="3"/>
  <c r="H8698" i="3"/>
  <c r="H8699" i="3"/>
  <c r="H8700" i="3"/>
  <c r="H8701" i="3"/>
  <c r="H8702" i="3"/>
  <c r="H8703" i="3"/>
  <c r="H8704" i="3"/>
  <c r="H8705" i="3"/>
  <c r="H8706" i="3"/>
  <c r="H8707" i="3"/>
  <c r="H8708" i="3"/>
  <c r="H8709" i="3"/>
  <c r="H8710" i="3"/>
  <c r="H8711" i="3"/>
  <c r="H8712" i="3"/>
  <c r="H8713" i="3"/>
  <c r="H8714" i="3"/>
  <c r="H8715" i="3"/>
  <c r="H8716" i="3"/>
  <c r="H8717" i="3"/>
  <c r="H8718" i="3"/>
  <c r="H8719" i="3"/>
  <c r="H8720" i="3"/>
  <c r="H8721" i="3"/>
  <c r="H8722" i="3"/>
  <c r="H8723" i="3"/>
  <c r="H8724" i="3"/>
  <c r="H8725" i="3"/>
  <c r="H8726" i="3"/>
  <c r="H8727" i="3"/>
  <c r="H8728" i="3"/>
  <c r="H8729" i="3"/>
  <c r="H8730" i="3"/>
  <c r="H8731" i="3"/>
  <c r="H8732" i="3"/>
  <c r="H8733" i="3"/>
  <c r="H8734" i="3"/>
  <c r="H8735" i="3"/>
  <c r="H8736" i="3"/>
  <c r="H8737" i="3"/>
  <c r="H8738" i="3"/>
  <c r="H8739" i="3"/>
  <c r="H8740" i="3"/>
  <c r="H8741" i="3"/>
  <c r="H8742" i="3"/>
  <c r="H8743" i="3"/>
  <c r="H8744" i="3"/>
  <c r="H8745" i="3"/>
  <c r="H8746" i="3"/>
  <c r="H8747" i="3"/>
  <c r="H8748" i="3"/>
  <c r="H8749" i="3"/>
  <c r="H8750" i="3"/>
  <c r="H8751" i="3"/>
  <c r="H8752" i="3"/>
  <c r="H8753" i="3"/>
  <c r="H8754" i="3"/>
  <c r="H8755" i="3"/>
  <c r="H8756" i="3"/>
  <c r="H8757" i="3"/>
  <c r="H8758" i="3"/>
  <c r="H8759" i="3"/>
  <c r="H8760" i="3"/>
  <c r="H8761" i="3"/>
  <c r="H8762" i="3"/>
  <c r="H8763" i="3"/>
  <c r="H8764" i="3"/>
  <c r="H8765" i="3"/>
  <c r="H8766" i="3"/>
  <c r="H8767" i="3"/>
  <c r="H8768" i="3"/>
  <c r="H8769" i="3"/>
  <c r="H8770" i="3"/>
  <c r="H8771" i="3"/>
  <c r="H8772" i="3"/>
  <c r="H8773" i="3"/>
  <c r="H8774" i="3"/>
  <c r="H8775" i="3"/>
  <c r="H8776" i="3"/>
  <c r="H8777" i="3"/>
  <c r="H8778" i="3"/>
  <c r="H8779" i="3"/>
  <c r="H8780" i="3"/>
  <c r="H8781" i="3"/>
  <c r="H8782" i="3"/>
  <c r="H8783" i="3"/>
  <c r="H8784" i="3"/>
  <c r="H8785" i="3"/>
  <c r="H8786" i="3"/>
  <c r="H8787" i="3"/>
  <c r="H8788" i="3"/>
  <c r="H8789" i="3"/>
  <c r="H8790" i="3"/>
  <c r="H8791" i="3"/>
  <c r="H8792" i="3"/>
  <c r="H8793" i="3"/>
  <c r="H8794" i="3"/>
  <c r="H8795" i="3"/>
  <c r="H8796" i="3"/>
  <c r="H8797" i="3"/>
  <c r="H8798" i="3"/>
  <c r="H8799" i="3"/>
  <c r="H8800" i="3"/>
  <c r="H8801" i="3"/>
  <c r="H8802" i="3"/>
  <c r="H8803" i="3"/>
  <c r="H8804" i="3"/>
  <c r="H8805" i="3"/>
  <c r="H8806" i="3"/>
  <c r="H8807" i="3"/>
  <c r="H8808" i="3"/>
  <c r="H8809" i="3"/>
  <c r="H8810" i="3"/>
  <c r="H8811" i="3"/>
  <c r="H8812" i="3"/>
  <c r="H8813" i="3"/>
  <c r="H8814" i="3"/>
  <c r="H8815" i="3"/>
  <c r="H8816" i="3"/>
  <c r="H8817" i="3"/>
  <c r="H8818" i="3"/>
  <c r="H8819" i="3"/>
  <c r="H8820" i="3"/>
  <c r="H8821" i="3"/>
  <c r="H8822" i="3"/>
  <c r="H8823" i="3"/>
  <c r="H8824" i="3"/>
  <c r="H8825" i="3"/>
  <c r="H8826" i="3"/>
  <c r="H8827" i="3"/>
  <c r="H8828" i="3"/>
  <c r="H8829" i="3"/>
  <c r="H8830" i="3"/>
  <c r="H8831" i="3"/>
  <c r="H8832" i="3"/>
  <c r="H8833" i="3"/>
  <c r="H8834" i="3"/>
  <c r="H8835" i="3"/>
  <c r="H8836" i="3"/>
  <c r="H8837" i="3"/>
  <c r="H8838" i="3"/>
  <c r="H8839" i="3"/>
  <c r="H8840" i="3"/>
  <c r="H8841" i="3"/>
  <c r="H8842" i="3"/>
  <c r="H8843" i="3"/>
  <c r="H8844" i="3"/>
  <c r="H8845" i="3"/>
  <c r="H8846" i="3"/>
  <c r="H8847" i="3"/>
  <c r="H8848" i="3"/>
  <c r="H8849" i="3"/>
  <c r="H8850" i="3"/>
  <c r="H8851" i="3"/>
  <c r="H8852" i="3"/>
  <c r="H8853" i="3"/>
  <c r="H8854" i="3"/>
  <c r="H8855" i="3"/>
  <c r="H8856" i="3"/>
  <c r="H8857" i="3"/>
  <c r="H8858" i="3"/>
  <c r="H8859" i="3"/>
  <c r="H8860" i="3"/>
  <c r="H8861" i="3"/>
  <c r="H8862" i="3"/>
  <c r="H8863" i="3"/>
  <c r="H8864" i="3"/>
  <c r="H8865" i="3"/>
  <c r="H8866" i="3"/>
  <c r="H8867" i="3"/>
  <c r="H8868" i="3"/>
  <c r="H8869" i="3"/>
  <c r="H8870" i="3"/>
  <c r="H8871" i="3"/>
  <c r="H8872" i="3"/>
  <c r="H8873" i="3"/>
  <c r="H8874" i="3"/>
  <c r="H8875" i="3"/>
  <c r="H8876" i="3"/>
  <c r="H8877" i="3"/>
  <c r="H8878" i="3"/>
  <c r="H8879" i="3"/>
  <c r="H8880" i="3"/>
  <c r="H8881" i="3"/>
  <c r="H8882" i="3"/>
  <c r="H8883" i="3"/>
  <c r="H8884" i="3"/>
  <c r="H8885" i="3"/>
  <c r="H8886" i="3"/>
  <c r="H8887" i="3"/>
  <c r="H8888" i="3"/>
  <c r="H8889" i="3"/>
  <c r="H8890" i="3"/>
  <c r="H8891" i="3"/>
  <c r="H8892" i="3"/>
  <c r="H8893" i="3"/>
  <c r="H8894" i="3"/>
  <c r="H8895" i="3"/>
  <c r="H8896" i="3"/>
  <c r="H8897" i="3"/>
  <c r="H8898" i="3"/>
  <c r="H8899" i="3"/>
  <c r="H8900" i="3"/>
  <c r="H8901" i="3"/>
  <c r="H8902" i="3"/>
  <c r="H8903" i="3"/>
  <c r="H8904" i="3"/>
  <c r="H8905" i="3"/>
  <c r="H8906" i="3"/>
  <c r="H8907" i="3"/>
  <c r="H8908" i="3"/>
  <c r="H8909" i="3"/>
  <c r="H8910" i="3"/>
  <c r="H8911" i="3"/>
  <c r="H8912" i="3"/>
  <c r="H8913" i="3"/>
  <c r="H8914" i="3"/>
  <c r="H8915" i="3"/>
  <c r="H8916" i="3"/>
  <c r="H8917" i="3"/>
  <c r="H8918" i="3"/>
  <c r="H8919" i="3"/>
  <c r="H8920" i="3"/>
  <c r="H8921" i="3"/>
  <c r="H8922" i="3"/>
  <c r="H8923" i="3"/>
  <c r="H8924" i="3"/>
  <c r="H8925" i="3"/>
  <c r="H8926" i="3"/>
  <c r="H8927" i="3"/>
  <c r="H8928" i="3"/>
  <c r="H8929" i="3"/>
  <c r="H8930" i="3"/>
  <c r="H8931" i="3"/>
  <c r="H8932" i="3"/>
  <c r="H8933" i="3"/>
  <c r="H8934" i="3"/>
  <c r="H8935" i="3"/>
  <c r="H8936" i="3"/>
  <c r="H8937" i="3"/>
  <c r="H8938" i="3"/>
  <c r="H8939" i="3"/>
  <c r="H8940" i="3"/>
  <c r="H8941" i="3"/>
  <c r="H8942" i="3"/>
  <c r="H8943" i="3"/>
  <c r="H8944" i="3"/>
  <c r="H8945" i="3"/>
  <c r="H8946" i="3"/>
  <c r="H8947" i="3"/>
  <c r="H8948" i="3"/>
  <c r="H8949" i="3"/>
  <c r="H8950" i="3"/>
  <c r="H8951" i="3"/>
  <c r="H8952" i="3"/>
  <c r="H8953" i="3"/>
  <c r="H8954" i="3"/>
  <c r="H8955" i="3"/>
  <c r="H8956" i="3"/>
  <c r="H8957" i="3"/>
  <c r="H8958" i="3"/>
  <c r="H8959" i="3"/>
  <c r="H8960" i="3"/>
  <c r="H8961" i="3"/>
  <c r="H8962" i="3"/>
  <c r="H8963" i="3"/>
  <c r="H8964" i="3"/>
  <c r="H8965" i="3"/>
  <c r="H8966" i="3"/>
  <c r="H8967" i="3"/>
  <c r="H8968" i="3"/>
  <c r="H8969" i="3"/>
  <c r="H8970" i="3"/>
  <c r="H8971" i="3"/>
  <c r="H8972" i="3"/>
  <c r="H8973" i="3"/>
  <c r="H8974" i="3"/>
  <c r="H8975" i="3"/>
  <c r="H8976" i="3"/>
  <c r="H8977" i="3"/>
  <c r="H8978" i="3"/>
  <c r="H8979" i="3"/>
  <c r="H8980" i="3"/>
  <c r="H8981" i="3"/>
  <c r="H8982" i="3"/>
  <c r="H8983" i="3"/>
  <c r="H8984" i="3"/>
  <c r="H8985" i="3"/>
  <c r="H8986" i="3"/>
  <c r="H8987" i="3"/>
  <c r="H8988" i="3"/>
  <c r="H8989" i="3"/>
  <c r="H8990" i="3"/>
  <c r="H8991" i="3"/>
  <c r="H8992" i="3"/>
  <c r="H8993" i="3"/>
  <c r="H8994" i="3"/>
  <c r="H8995" i="3"/>
  <c r="H8996" i="3"/>
  <c r="H8997" i="3"/>
  <c r="H8998" i="3"/>
  <c r="H8999" i="3"/>
  <c r="H9000" i="3"/>
  <c r="H9001" i="3"/>
  <c r="H9002" i="3"/>
  <c r="H9003" i="3"/>
  <c r="H9004" i="3"/>
  <c r="H9005" i="3"/>
  <c r="H9006" i="3"/>
  <c r="H9007" i="3"/>
  <c r="H9008" i="3"/>
  <c r="H9009" i="3"/>
  <c r="H9010" i="3"/>
  <c r="H9011" i="3"/>
  <c r="H9012" i="3"/>
  <c r="H9013" i="3"/>
  <c r="H9014" i="3"/>
  <c r="H9015" i="3"/>
  <c r="H9016" i="3"/>
  <c r="H9017" i="3"/>
  <c r="H9018" i="3"/>
  <c r="H9019" i="3"/>
  <c r="H9020" i="3"/>
  <c r="H9021" i="3"/>
  <c r="H9022" i="3"/>
  <c r="H9023" i="3"/>
  <c r="H9024" i="3"/>
  <c r="H9025" i="3"/>
  <c r="H9026" i="3"/>
  <c r="H9027" i="3"/>
  <c r="H9028" i="3"/>
  <c r="H9029" i="3"/>
  <c r="H9030" i="3"/>
  <c r="H9031" i="3"/>
  <c r="H9032" i="3"/>
  <c r="H9033" i="3"/>
  <c r="H9034" i="3"/>
  <c r="H9035" i="3"/>
  <c r="H9036" i="3"/>
  <c r="H9037" i="3"/>
  <c r="H9038" i="3"/>
  <c r="H9039" i="3"/>
  <c r="H9040" i="3"/>
  <c r="H9041" i="3"/>
  <c r="H9042" i="3"/>
  <c r="H9043" i="3"/>
  <c r="H9044" i="3"/>
  <c r="H9045" i="3"/>
  <c r="H9046" i="3"/>
  <c r="H9047" i="3"/>
  <c r="H9048" i="3"/>
  <c r="H9049" i="3"/>
  <c r="H9050" i="3"/>
  <c r="H9051" i="3"/>
  <c r="H9052" i="3"/>
  <c r="H9053" i="3"/>
  <c r="H9054" i="3"/>
  <c r="H9055" i="3"/>
  <c r="H9056" i="3"/>
  <c r="H9057" i="3"/>
  <c r="H9058" i="3"/>
  <c r="H9059" i="3"/>
  <c r="H9060" i="3"/>
  <c r="H9061" i="3"/>
  <c r="H9062" i="3"/>
  <c r="H9063" i="3"/>
  <c r="H9064" i="3"/>
  <c r="H9065" i="3"/>
  <c r="H9066" i="3"/>
  <c r="H9067" i="3"/>
  <c r="H9068" i="3"/>
  <c r="H9069" i="3"/>
  <c r="H9070" i="3"/>
  <c r="H9071" i="3"/>
  <c r="H9072" i="3"/>
  <c r="H9073" i="3"/>
  <c r="H9074" i="3"/>
  <c r="H9075" i="3"/>
  <c r="H9076" i="3"/>
  <c r="H9077" i="3"/>
  <c r="H9078" i="3"/>
  <c r="H9079" i="3"/>
  <c r="H9080" i="3"/>
  <c r="H9081" i="3"/>
  <c r="H9082" i="3"/>
  <c r="H9083" i="3"/>
  <c r="H9084" i="3"/>
  <c r="H9085" i="3"/>
  <c r="H9086" i="3"/>
  <c r="H9087" i="3"/>
  <c r="H9088" i="3"/>
  <c r="H9089" i="3"/>
  <c r="H9090" i="3"/>
  <c r="H9091" i="3"/>
  <c r="H9092" i="3"/>
  <c r="H9093" i="3"/>
  <c r="H9094" i="3"/>
  <c r="H9095" i="3"/>
  <c r="H9096" i="3"/>
  <c r="H9097" i="3"/>
  <c r="H9098" i="3"/>
  <c r="H9099" i="3"/>
  <c r="H9100" i="3"/>
  <c r="H9101" i="3"/>
  <c r="H9102" i="3"/>
  <c r="H9103" i="3"/>
  <c r="H9104" i="3"/>
  <c r="H9105" i="3"/>
  <c r="H9106" i="3"/>
  <c r="H9107" i="3"/>
  <c r="H9108" i="3"/>
  <c r="H9109" i="3"/>
  <c r="H9110" i="3"/>
  <c r="H9111" i="3"/>
  <c r="H9112" i="3"/>
  <c r="H9113" i="3"/>
  <c r="H9114" i="3"/>
  <c r="H9115" i="3"/>
  <c r="H9116" i="3"/>
  <c r="H9117" i="3"/>
  <c r="H9118" i="3"/>
  <c r="H9119" i="3"/>
  <c r="H9120" i="3"/>
  <c r="H9121" i="3"/>
  <c r="H9122" i="3"/>
  <c r="H9123" i="3"/>
  <c r="H9124" i="3"/>
  <c r="H9125" i="3"/>
  <c r="H9126" i="3"/>
  <c r="H9127" i="3"/>
  <c r="H9128" i="3"/>
  <c r="H9129" i="3"/>
  <c r="H9130" i="3"/>
  <c r="H9131" i="3"/>
  <c r="H9132" i="3"/>
  <c r="H9133" i="3"/>
  <c r="H9134" i="3"/>
  <c r="H9135" i="3"/>
  <c r="H9136" i="3"/>
  <c r="H9137" i="3"/>
  <c r="H9138" i="3"/>
  <c r="H9139" i="3"/>
  <c r="H9140" i="3"/>
  <c r="H9141" i="3"/>
  <c r="H9142" i="3"/>
  <c r="H9143" i="3"/>
  <c r="H9144" i="3"/>
  <c r="H9145" i="3"/>
  <c r="H9146" i="3"/>
  <c r="H9147" i="3"/>
  <c r="H9148" i="3"/>
  <c r="H9149" i="3"/>
  <c r="H9150" i="3"/>
  <c r="H9151" i="3"/>
  <c r="H9152" i="3"/>
  <c r="H9153" i="3"/>
  <c r="H9154" i="3"/>
  <c r="H9155" i="3"/>
  <c r="H9156" i="3"/>
  <c r="H9157" i="3"/>
  <c r="H9158" i="3"/>
  <c r="H9159" i="3"/>
  <c r="H9160" i="3"/>
  <c r="H9161" i="3"/>
  <c r="H9162" i="3"/>
  <c r="H9163" i="3"/>
  <c r="H9164" i="3"/>
  <c r="H9165" i="3"/>
  <c r="H9166" i="3"/>
  <c r="H9167" i="3"/>
  <c r="H9168" i="3"/>
  <c r="H9169" i="3"/>
  <c r="H9170" i="3"/>
  <c r="H9171" i="3"/>
  <c r="H9172" i="3"/>
  <c r="H9173" i="3"/>
  <c r="H9174" i="3"/>
  <c r="H9175" i="3"/>
  <c r="H9176" i="3"/>
  <c r="H9177" i="3"/>
  <c r="H9178" i="3"/>
  <c r="H9179" i="3"/>
  <c r="H9180" i="3"/>
  <c r="H9181" i="3"/>
  <c r="H9182" i="3"/>
  <c r="H9183" i="3"/>
  <c r="H9184" i="3"/>
  <c r="H9185" i="3"/>
  <c r="H9186" i="3"/>
  <c r="H9187" i="3"/>
  <c r="H9188" i="3"/>
  <c r="H9189" i="3"/>
  <c r="H9190" i="3"/>
  <c r="H9191" i="3"/>
  <c r="H9192" i="3"/>
  <c r="H9193" i="3"/>
  <c r="H9194" i="3"/>
  <c r="H9195" i="3"/>
  <c r="H9196" i="3"/>
  <c r="H9197" i="3"/>
  <c r="H9198" i="3"/>
  <c r="H9199" i="3"/>
  <c r="H9200" i="3"/>
  <c r="H9201" i="3"/>
  <c r="H9202" i="3"/>
  <c r="H9203" i="3"/>
  <c r="H9204" i="3"/>
  <c r="H9205" i="3"/>
  <c r="H9206" i="3"/>
  <c r="H9207" i="3"/>
  <c r="H9208" i="3"/>
  <c r="H9209" i="3"/>
  <c r="H9210" i="3"/>
  <c r="H9211" i="3"/>
  <c r="H9212" i="3"/>
  <c r="H9213" i="3"/>
  <c r="H9214" i="3"/>
  <c r="H9215" i="3"/>
  <c r="H9216" i="3"/>
  <c r="H9217" i="3"/>
  <c r="H9218" i="3"/>
  <c r="H9219" i="3"/>
  <c r="H9220" i="3"/>
  <c r="H9221" i="3"/>
  <c r="H9222" i="3"/>
  <c r="H9223" i="3"/>
  <c r="H9224" i="3"/>
  <c r="H9225" i="3"/>
  <c r="H9226" i="3"/>
  <c r="H9227" i="3"/>
  <c r="H9228" i="3"/>
  <c r="H9229" i="3"/>
  <c r="H9230" i="3"/>
  <c r="H9231" i="3"/>
  <c r="H9232" i="3"/>
  <c r="H9233" i="3"/>
  <c r="H9234" i="3"/>
  <c r="H9235" i="3"/>
  <c r="H9236" i="3"/>
  <c r="H9237" i="3"/>
  <c r="H9238" i="3"/>
  <c r="H9239" i="3"/>
  <c r="H9240" i="3"/>
  <c r="H9241" i="3"/>
  <c r="H9242" i="3"/>
  <c r="H9243" i="3"/>
  <c r="H9244" i="3"/>
  <c r="H9245" i="3"/>
  <c r="H9246" i="3"/>
  <c r="H9247" i="3"/>
  <c r="H9248" i="3"/>
  <c r="H9249" i="3"/>
  <c r="H9250" i="3"/>
  <c r="H9251" i="3"/>
  <c r="H9252" i="3"/>
  <c r="H9253" i="3"/>
  <c r="H9254" i="3"/>
  <c r="H9255" i="3"/>
  <c r="H9256" i="3"/>
  <c r="H9257" i="3"/>
  <c r="H9258" i="3"/>
  <c r="H9259" i="3"/>
  <c r="H9260" i="3"/>
  <c r="H9261" i="3"/>
  <c r="H9262" i="3"/>
  <c r="H9263" i="3"/>
  <c r="H9264" i="3"/>
  <c r="H9265" i="3"/>
  <c r="H9266" i="3"/>
  <c r="H9267" i="3"/>
  <c r="H9268" i="3"/>
  <c r="H9269" i="3"/>
  <c r="H9270" i="3"/>
  <c r="H9271" i="3"/>
  <c r="H9272" i="3"/>
  <c r="H9273" i="3"/>
  <c r="H9274" i="3"/>
  <c r="H9275" i="3"/>
  <c r="H9276" i="3"/>
  <c r="H9277" i="3"/>
  <c r="H9278" i="3"/>
  <c r="H9279" i="3"/>
  <c r="H9280" i="3"/>
  <c r="H9281" i="3"/>
  <c r="H9282" i="3"/>
  <c r="H9283" i="3"/>
  <c r="H9284" i="3"/>
  <c r="H9285" i="3"/>
  <c r="H9286" i="3"/>
  <c r="H9287" i="3"/>
  <c r="H9288" i="3"/>
  <c r="H9289" i="3"/>
  <c r="H9290" i="3"/>
  <c r="H9291" i="3"/>
  <c r="H9292" i="3"/>
  <c r="H9293" i="3"/>
  <c r="H9294" i="3"/>
  <c r="H9295" i="3"/>
  <c r="H9296" i="3"/>
  <c r="H9297" i="3"/>
  <c r="H9298" i="3"/>
  <c r="H9299" i="3"/>
  <c r="H9300" i="3"/>
  <c r="H9301" i="3"/>
  <c r="H9302" i="3"/>
  <c r="H9303" i="3"/>
  <c r="H9304" i="3"/>
  <c r="H9305" i="3"/>
  <c r="H9306" i="3"/>
  <c r="H9307" i="3"/>
  <c r="H9308" i="3"/>
  <c r="H9309" i="3"/>
  <c r="H9310" i="3"/>
  <c r="H9311" i="3"/>
  <c r="H9312" i="3"/>
  <c r="H9313" i="3"/>
  <c r="H9314" i="3"/>
  <c r="H9315" i="3"/>
  <c r="H9316" i="3"/>
  <c r="H9317" i="3"/>
  <c r="H9318" i="3"/>
  <c r="H9319" i="3"/>
  <c r="H9320" i="3"/>
  <c r="H9321" i="3"/>
  <c r="H9322" i="3"/>
  <c r="H9323" i="3"/>
  <c r="H9324" i="3"/>
  <c r="H9325" i="3"/>
  <c r="H9326" i="3"/>
  <c r="H9327" i="3"/>
  <c r="H9328" i="3"/>
  <c r="H9329" i="3"/>
  <c r="H9330" i="3"/>
  <c r="H9331" i="3"/>
  <c r="H9332" i="3"/>
  <c r="H9333" i="3"/>
  <c r="H9334" i="3"/>
  <c r="H9335" i="3"/>
  <c r="H9336" i="3"/>
  <c r="H9337" i="3"/>
  <c r="H9338" i="3"/>
  <c r="H9339" i="3"/>
  <c r="H9340" i="3"/>
  <c r="H9341" i="3"/>
  <c r="H9342" i="3"/>
  <c r="H9343" i="3"/>
  <c r="H9344" i="3"/>
  <c r="H9345" i="3"/>
  <c r="H9346" i="3"/>
  <c r="H9347" i="3"/>
  <c r="H9348" i="3"/>
  <c r="H9349" i="3"/>
  <c r="H9350" i="3"/>
  <c r="H9351" i="3"/>
  <c r="H9352" i="3"/>
  <c r="H9353" i="3"/>
  <c r="H9354" i="3"/>
  <c r="H9355" i="3"/>
  <c r="H9356" i="3"/>
  <c r="H9357" i="3"/>
  <c r="H9358" i="3"/>
  <c r="H9359" i="3"/>
  <c r="H9360" i="3"/>
  <c r="H9361" i="3"/>
  <c r="H9362" i="3"/>
  <c r="H9363" i="3"/>
  <c r="H9364" i="3"/>
  <c r="H9365" i="3"/>
  <c r="H9366" i="3"/>
  <c r="H9367" i="3"/>
  <c r="H9368" i="3"/>
  <c r="H9369" i="3"/>
  <c r="H9370" i="3"/>
  <c r="H9371" i="3"/>
  <c r="H9372" i="3"/>
  <c r="H9373" i="3"/>
  <c r="H9374" i="3"/>
  <c r="H9375" i="3"/>
  <c r="H9376" i="3"/>
  <c r="H9377" i="3"/>
  <c r="H9378" i="3"/>
  <c r="H9379" i="3"/>
  <c r="H9380" i="3"/>
  <c r="H9381" i="3"/>
  <c r="H9382" i="3"/>
  <c r="H9383" i="3"/>
  <c r="H9384" i="3"/>
  <c r="H9385" i="3"/>
  <c r="H9386" i="3"/>
  <c r="H9387" i="3"/>
  <c r="H9388" i="3"/>
  <c r="H9389" i="3"/>
  <c r="H9390" i="3"/>
  <c r="H9391" i="3"/>
  <c r="H9392" i="3"/>
  <c r="H9393" i="3"/>
  <c r="H9394" i="3"/>
  <c r="H9395" i="3"/>
  <c r="H9396" i="3"/>
  <c r="H9397" i="3"/>
  <c r="H9398" i="3"/>
  <c r="H9399" i="3"/>
  <c r="H9400" i="3"/>
  <c r="H9401" i="3"/>
  <c r="H9402" i="3"/>
  <c r="H9403" i="3"/>
  <c r="H9404" i="3"/>
  <c r="H9405" i="3"/>
  <c r="H9406" i="3"/>
  <c r="H9407" i="3"/>
  <c r="H9408" i="3"/>
  <c r="H9409" i="3"/>
  <c r="H9410" i="3"/>
  <c r="H9411" i="3"/>
  <c r="H9412" i="3"/>
  <c r="H9413" i="3"/>
  <c r="H9414" i="3"/>
  <c r="H9415" i="3"/>
  <c r="H9416" i="3"/>
  <c r="H9417" i="3"/>
  <c r="H9418" i="3"/>
  <c r="H9419" i="3"/>
  <c r="H9420" i="3"/>
  <c r="H9421" i="3"/>
  <c r="H9422" i="3"/>
  <c r="H9423" i="3"/>
  <c r="H9424" i="3"/>
  <c r="H9425" i="3"/>
  <c r="H9426" i="3"/>
  <c r="H9427" i="3"/>
  <c r="H9428" i="3"/>
  <c r="H9429" i="3"/>
  <c r="H9430" i="3"/>
  <c r="H9431" i="3"/>
  <c r="H9432" i="3"/>
  <c r="H9433" i="3"/>
  <c r="H9434" i="3"/>
  <c r="H9435" i="3"/>
  <c r="H9436" i="3"/>
  <c r="H9437" i="3"/>
  <c r="H9438" i="3"/>
  <c r="H9439" i="3"/>
  <c r="H9440" i="3"/>
  <c r="H9441" i="3"/>
  <c r="H9442" i="3"/>
  <c r="H9443" i="3"/>
  <c r="H9444" i="3"/>
  <c r="H9445" i="3"/>
  <c r="H9446" i="3"/>
  <c r="H9447" i="3"/>
  <c r="H9448" i="3"/>
  <c r="H9449" i="3"/>
  <c r="H9450" i="3"/>
  <c r="H9451" i="3"/>
  <c r="H9452" i="3"/>
  <c r="H9453" i="3"/>
  <c r="H9454" i="3"/>
  <c r="H9455" i="3"/>
  <c r="H9456" i="3"/>
  <c r="H9457" i="3"/>
  <c r="H9458" i="3"/>
  <c r="H9459" i="3"/>
  <c r="H9460" i="3"/>
  <c r="H9461" i="3"/>
  <c r="H9462" i="3"/>
  <c r="H9463" i="3"/>
  <c r="H9464" i="3"/>
  <c r="H9465" i="3"/>
  <c r="H9466" i="3"/>
  <c r="H9467" i="3"/>
  <c r="H9468" i="3"/>
  <c r="H9469" i="3"/>
  <c r="H9470" i="3"/>
  <c r="H9471" i="3"/>
  <c r="H9472" i="3"/>
  <c r="H9473" i="3"/>
  <c r="H9474" i="3"/>
  <c r="H9475" i="3"/>
  <c r="H9476" i="3"/>
  <c r="H9477" i="3"/>
  <c r="H9478" i="3"/>
  <c r="H9479" i="3"/>
  <c r="H9480" i="3"/>
  <c r="H9481" i="3"/>
  <c r="H9482" i="3"/>
  <c r="H9483" i="3"/>
  <c r="H9484" i="3"/>
  <c r="H9485" i="3"/>
  <c r="H9486" i="3"/>
  <c r="H9487" i="3"/>
  <c r="H9488" i="3"/>
  <c r="H9489" i="3"/>
  <c r="H9490" i="3"/>
  <c r="H9491" i="3"/>
  <c r="H9492" i="3"/>
  <c r="H9493" i="3"/>
  <c r="H9494" i="3"/>
  <c r="H9495" i="3"/>
  <c r="H9496" i="3"/>
  <c r="H9497" i="3"/>
  <c r="H9498" i="3"/>
  <c r="H9499" i="3"/>
  <c r="H9500" i="3"/>
  <c r="H9501" i="3"/>
  <c r="H9502" i="3"/>
  <c r="H9503" i="3"/>
  <c r="H9504" i="3"/>
  <c r="H9505" i="3"/>
  <c r="H9506" i="3"/>
  <c r="H9507" i="3"/>
  <c r="H9508" i="3"/>
  <c r="H9509" i="3"/>
  <c r="H9510" i="3"/>
  <c r="H9511" i="3"/>
  <c r="H9512" i="3"/>
  <c r="H9513" i="3"/>
  <c r="H9514" i="3"/>
  <c r="H9515" i="3"/>
  <c r="H9516" i="3"/>
  <c r="H9517" i="3"/>
  <c r="H9518" i="3"/>
  <c r="H9519" i="3"/>
  <c r="H9520" i="3"/>
  <c r="H9521" i="3"/>
  <c r="H9522" i="3"/>
  <c r="H9523" i="3"/>
  <c r="H9524" i="3"/>
  <c r="H9525" i="3"/>
  <c r="H9526" i="3"/>
  <c r="H9527" i="3"/>
  <c r="H9528" i="3"/>
  <c r="H9529" i="3"/>
  <c r="H9530" i="3"/>
  <c r="H9531" i="3"/>
  <c r="H9532" i="3"/>
  <c r="H9533" i="3"/>
  <c r="H9534" i="3"/>
  <c r="H9535" i="3"/>
  <c r="H9536" i="3"/>
  <c r="H9537" i="3"/>
  <c r="H9538" i="3"/>
  <c r="H9539" i="3"/>
  <c r="H9540" i="3"/>
  <c r="H9541" i="3"/>
  <c r="H9542" i="3"/>
  <c r="H9543" i="3"/>
  <c r="H9544" i="3"/>
  <c r="H9545" i="3"/>
  <c r="H9546" i="3"/>
  <c r="H9547" i="3"/>
  <c r="H9548" i="3"/>
  <c r="H9549" i="3"/>
  <c r="H9550" i="3"/>
  <c r="H9551" i="3"/>
  <c r="H9552" i="3"/>
  <c r="H9553" i="3"/>
  <c r="H9554" i="3"/>
  <c r="H9555" i="3"/>
  <c r="H9556" i="3"/>
  <c r="H9557" i="3"/>
  <c r="H9558" i="3"/>
  <c r="H9559" i="3"/>
  <c r="H9560" i="3"/>
  <c r="H9561" i="3"/>
  <c r="H9562" i="3"/>
  <c r="H9563" i="3"/>
  <c r="H9564" i="3"/>
  <c r="H9565" i="3"/>
  <c r="H9566" i="3"/>
  <c r="H9567" i="3"/>
  <c r="H9568" i="3"/>
  <c r="H9569" i="3"/>
  <c r="H9570" i="3"/>
  <c r="H9571" i="3"/>
  <c r="H9572" i="3"/>
  <c r="H9573" i="3"/>
  <c r="H9574" i="3"/>
  <c r="H9575" i="3"/>
  <c r="H9576" i="3"/>
  <c r="H9577" i="3"/>
  <c r="H9578" i="3"/>
  <c r="H9579" i="3"/>
  <c r="H9580" i="3"/>
  <c r="H9581" i="3"/>
  <c r="H9582" i="3"/>
  <c r="H9583" i="3"/>
  <c r="H9584" i="3"/>
  <c r="H9585" i="3"/>
  <c r="H9586" i="3"/>
  <c r="H9587" i="3"/>
  <c r="H9588" i="3"/>
  <c r="H9589" i="3"/>
  <c r="H9590" i="3"/>
  <c r="H9591" i="3"/>
  <c r="H9592" i="3"/>
  <c r="H9593" i="3"/>
  <c r="H9594" i="3"/>
  <c r="H9595" i="3"/>
  <c r="H9596" i="3"/>
  <c r="H9597" i="3"/>
  <c r="H9598" i="3"/>
  <c r="H9599" i="3"/>
  <c r="H9600" i="3"/>
  <c r="H9601" i="3"/>
  <c r="H9602" i="3"/>
  <c r="H9603" i="3"/>
  <c r="H9604" i="3"/>
  <c r="H9605" i="3"/>
  <c r="H9606" i="3"/>
  <c r="H9607" i="3"/>
  <c r="H9608" i="3"/>
  <c r="H9609" i="3"/>
  <c r="H9610" i="3"/>
  <c r="H9611" i="3"/>
  <c r="H9612" i="3"/>
  <c r="H9613" i="3"/>
  <c r="H9614" i="3"/>
  <c r="H9615" i="3"/>
  <c r="H9616" i="3"/>
  <c r="H9617" i="3"/>
  <c r="H9618" i="3"/>
  <c r="H9619" i="3"/>
  <c r="H9620" i="3"/>
  <c r="H9621" i="3"/>
  <c r="H9622" i="3"/>
  <c r="H9623" i="3"/>
  <c r="H9624" i="3"/>
  <c r="H9625" i="3"/>
  <c r="H9626" i="3"/>
  <c r="H9627" i="3"/>
  <c r="H9628" i="3"/>
  <c r="H9629" i="3"/>
  <c r="H9630" i="3"/>
  <c r="H9631" i="3"/>
  <c r="H9632" i="3"/>
  <c r="H9633" i="3"/>
  <c r="H9634" i="3"/>
  <c r="H9635" i="3"/>
  <c r="H9636" i="3"/>
  <c r="H9637" i="3"/>
  <c r="H9638" i="3"/>
  <c r="H9639" i="3"/>
  <c r="H9640" i="3"/>
  <c r="H9641" i="3"/>
  <c r="H9642" i="3"/>
  <c r="H9643" i="3"/>
  <c r="H9644" i="3"/>
  <c r="H9645" i="3"/>
  <c r="H9646" i="3"/>
  <c r="H9647" i="3"/>
  <c r="H9648" i="3"/>
  <c r="H9649" i="3"/>
  <c r="H9650" i="3"/>
  <c r="H9651" i="3"/>
  <c r="H9652" i="3"/>
  <c r="H9653" i="3"/>
  <c r="H9654" i="3"/>
  <c r="H9655" i="3"/>
  <c r="H9656" i="3"/>
  <c r="H9657" i="3"/>
  <c r="H9658" i="3"/>
  <c r="H9659" i="3"/>
  <c r="H9660" i="3"/>
  <c r="H9661" i="3"/>
  <c r="H9662" i="3"/>
  <c r="H9663" i="3"/>
  <c r="H9664" i="3"/>
  <c r="H9665" i="3"/>
  <c r="H9666" i="3"/>
  <c r="H9667" i="3"/>
  <c r="H9668" i="3"/>
  <c r="H9669" i="3"/>
  <c r="H9670" i="3"/>
  <c r="H9671" i="3"/>
  <c r="H9672" i="3"/>
  <c r="H9673" i="3"/>
  <c r="H9674" i="3"/>
  <c r="H9675" i="3"/>
  <c r="H9676" i="3"/>
  <c r="H9677" i="3"/>
  <c r="H9678" i="3"/>
  <c r="H9679" i="3"/>
  <c r="H9680" i="3"/>
  <c r="H9681" i="3"/>
  <c r="H9682" i="3"/>
  <c r="H9683" i="3"/>
  <c r="H9684" i="3"/>
  <c r="H9685" i="3"/>
  <c r="H9686" i="3"/>
  <c r="H9687" i="3"/>
  <c r="H9688" i="3"/>
  <c r="H9689" i="3"/>
  <c r="H9690" i="3"/>
  <c r="H9691" i="3"/>
  <c r="H9692" i="3"/>
  <c r="H9693" i="3"/>
  <c r="H9694" i="3"/>
  <c r="H9695" i="3"/>
  <c r="H9696" i="3"/>
  <c r="H9697" i="3"/>
  <c r="H9698" i="3"/>
  <c r="H9699" i="3"/>
  <c r="H9700" i="3"/>
  <c r="H9701" i="3"/>
  <c r="H9702" i="3"/>
  <c r="H9703" i="3"/>
  <c r="H9704" i="3"/>
  <c r="H9705" i="3"/>
  <c r="H9706" i="3"/>
  <c r="H9707" i="3"/>
  <c r="H9708" i="3"/>
  <c r="H9709" i="3"/>
  <c r="H9710" i="3"/>
  <c r="H9711" i="3"/>
  <c r="H9712" i="3"/>
  <c r="H9713" i="3"/>
  <c r="H9714" i="3"/>
  <c r="H9715" i="3"/>
  <c r="H9716" i="3"/>
  <c r="H9717" i="3"/>
  <c r="H9718" i="3"/>
  <c r="H9719" i="3"/>
  <c r="H9720" i="3"/>
  <c r="H9721" i="3"/>
  <c r="H9722" i="3"/>
  <c r="H9723" i="3"/>
  <c r="H9724" i="3"/>
  <c r="H9725" i="3"/>
  <c r="H9726" i="3"/>
  <c r="H9727" i="3"/>
  <c r="H9728" i="3"/>
  <c r="H9729" i="3"/>
  <c r="H9730" i="3"/>
  <c r="H9731" i="3"/>
  <c r="H9732" i="3"/>
  <c r="H9733" i="3"/>
  <c r="H9734" i="3"/>
  <c r="H9735" i="3"/>
  <c r="H9736" i="3"/>
  <c r="H9737" i="3"/>
  <c r="H9738" i="3"/>
  <c r="H9739" i="3"/>
  <c r="H9740" i="3"/>
  <c r="H9741" i="3"/>
  <c r="H9742" i="3"/>
  <c r="H9743" i="3"/>
  <c r="H9744" i="3"/>
  <c r="H9745" i="3"/>
  <c r="H9746" i="3"/>
  <c r="H9747" i="3"/>
  <c r="H9748" i="3"/>
  <c r="H9749" i="3"/>
  <c r="H9750" i="3"/>
  <c r="H9751" i="3"/>
  <c r="H9752" i="3"/>
  <c r="H9753" i="3"/>
  <c r="H9754" i="3"/>
  <c r="H9755" i="3"/>
  <c r="H9756" i="3"/>
  <c r="H9757" i="3"/>
  <c r="H9758" i="3"/>
  <c r="H9759" i="3"/>
  <c r="H9760" i="3"/>
  <c r="H9761" i="3"/>
  <c r="H9762" i="3"/>
  <c r="H9763" i="3"/>
  <c r="H9764" i="3"/>
  <c r="H9765" i="3"/>
  <c r="H9766" i="3"/>
  <c r="H9767" i="3"/>
  <c r="H9768" i="3"/>
  <c r="H9769" i="3"/>
  <c r="H9770" i="3"/>
  <c r="H9771" i="3"/>
  <c r="H9772" i="3"/>
  <c r="H9773" i="3"/>
  <c r="H9774" i="3"/>
  <c r="H9775" i="3"/>
  <c r="H9776" i="3"/>
  <c r="H9777" i="3"/>
  <c r="H9778" i="3"/>
  <c r="H9779" i="3"/>
  <c r="H9780" i="3"/>
  <c r="H9781" i="3"/>
  <c r="H9782" i="3"/>
  <c r="H9783" i="3"/>
  <c r="H9784" i="3"/>
  <c r="H9785" i="3"/>
  <c r="H9786" i="3"/>
  <c r="H9787" i="3"/>
  <c r="H9788" i="3"/>
  <c r="H9789" i="3"/>
  <c r="H9790" i="3"/>
  <c r="H9791" i="3"/>
  <c r="H9792" i="3"/>
  <c r="H9793" i="3"/>
  <c r="H9794" i="3"/>
  <c r="H9795" i="3"/>
  <c r="H9796" i="3"/>
  <c r="H9797" i="3"/>
  <c r="H9798" i="3"/>
  <c r="H9799" i="3"/>
  <c r="H9800" i="3"/>
  <c r="H9801" i="3"/>
  <c r="H9802" i="3"/>
  <c r="H9803" i="3"/>
  <c r="H9804" i="3"/>
  <c r="H9805" i="3"/>
  <c r="H9806" i="3"/>
  <c r="H9807" i="3"/>
  <c r="H9808" i="3"/>
  <c r="H9809" i="3"/>
  <c r="H9810" i="3"/>
  <c r="H9811" i="3"/>
  <c r="H9812" i="3"/>
  <c r="H9813" i="3"/>
  <c r="H9814" i="3"/>
  <c r="H9815" i="3"/>
  <c r="H9816" i="3"/>
  <c r="H9817" i="3"/>
  <c r="H9818" i="3"/>
  <c r="H9819" i="3"/>
  <c r="H9820" i="3"/>
  <c r="H9821" i="3"/>
  <c r="H9822" i="3"/>
  <c r="H9823" i="3"/>
  <c r="H9824" i="3"/>
  <c r="H9825" i="3"/>
  <c r="H9826" i="3"/>
  <c r="H9827" i="3"/>
  <c r="H9828" i="3"/>
  <c r="H9829" i="3"/>
  <c r="H9830" i="3"/>
  <c r="H9831" i="3"/>
  <c r="H9832" i="3"/>
  <c r="H9833" i="3"/>
  <c r="H9834" i="3"/>
  <c r="H9835" i="3"/>
  <c r="H9836" i="3"/>
  <c r="H9837" i="3"/>
  <c r="H9838" i="3"/>
  <c r="H9839" i="3"/>
  <c r="H9840" i="3"/>
  <c r="H9841" i="3"/>
  <c r="H9842" i="3"/>
  <c r="H9843" i="3"/>
  <c r="H9844" i="3"/>
  <c r="H9845" i="3"/>
  <c r="H9846" i="3"/>
  <c r="H9847" i="3"/>
  <c r="H9848" i="3"/>
  <c r="H9849" i="3"/>
  <c r="H9850" i="3"/>
  <c r="H9851" i="3"/>
  <c r="H9852" i="3"/>
  <c r="H9853" i="3"/>
  <c r="H9854" i="3"/>
  <c r="H9855" i="3"/>
  <c r="H9856" i="3"/>
  <c r="H9857" i="3"/>
  <c r="H9858" i="3"/>
  <c r="H9859" i="3"/>
  <c r="H9860" i="3"/>
  <c r="H9861" i="3"/>
  <c r="H9862" i="3"/>
  <c r="H9863" i="3"/>
  <c r="H9864" i="3"/>
  <c r="H9865" i="3"/>
  <c r="H9866" i="3"/>
  <c r="H9867" i="3"/>
  <c r="H9868" i="3"/>
  <c r="H9869" i="3"/>
  <c r="H9870" i="3"/>
  <c r="H9871" i="3"/>
  <c r="H9872" i="3"/>
  <c r="H9873" i="3"/>
  <c r="H9874" i="3"/>
  <c r="H9875" i="3"/>
  <c r="H9876" i="3"/>
  <c r="H9877" i="3"/>
  <c r="H9878" i="3"/>
  <c r="H9879" i="3"/>
  <c r="H9880" i="3"/>
  <c r="H9881" i="3"/>
  <c r="H9882" i="3"/>
  <c r="H9883" i="3"/>
  <c r="H9884" i="3"/>
  <c r="H9885" i="3"/>
  <c r="H9886" i="3"/>
  <c r="H9887" i="3"/>
  <c r="H9888" i="3"/>
  <c r="H9889" i="3"/>
  <c r="H9890" i="3"/>
  <c r="H9891" i="3"/>
  <c r="H9892" i="3"/>
  <c r="H9893" i="3"/>
  <c r="H9894" i="3"/>
  <c r="H9895" i="3"/>
  <c r="H9896" i="3"/>
  <c r="H9897" i="3"/>
  <c r="H9898" i="3"/>
  <c r="H9899" i="3"/>
  <c r="H9900" i="3"/>
  <c r="H9901" i="3"/>
  <c r="H9902" i="3"/>
  <c r="H9903" i="3"/>
  <c r="H9904" i="3"/>
  <c r="H9905" i="3"/>
  <c r="H9906" i="3"/>
  <c r="H9907" i="3"/>
  <c r="H9908" i="3"/>
  <c r="H9909" i="3"/>
  <c r="H9910" i="3"/>
  <c r="H9911" i="3"/>
  <c r="H9912" i="3"/>
  <c r="H9913" i="3"/>
  <c r="H9914" i="3"/>
  <c r="H9915" i="3"/>
  <c r="H9916" i="3"/>
  <c r="H9917" i="3"/>
  <c r="H9918" i="3"/>
  <c r="H9919" i="3"/>
  <c r="H9920" i="3"/>
  <c r="H9921" i="3"/>
  <c r="H9922" i="3"/>
  <c r="H9923" i="3"/>
  <c r="H9924" i="3"/>
  <c r="H9925" i="3"/>
  <c r="H9926" i="3"/>
  <c r="H9927" i="3"/>
  <c r="H9928" i="3"/>
  <c r="H9929" i="3"/>
  <c r="H9930" i="3"/>
  <c r="H9931" i="3"/>
  <c r="H9932" i="3"/>
  <c r="H9933" i="3"/>
  <c r="H9934" i="3"/>
  <c r="H9935" i="3"/>
  <c r="H9936" i="3"/>
  <c r="H9937" i="3"/>
  <c r="H9938" i="3"/>
  <c r="H9939" i="3"/>
  <c r="H9940" i="3"/>
  <c r="H9941" i="3"/>
  <c r="H9942" i="3"/>
  <c r="H9943" i="3"/>
  <c r="H9944" i="3"/>
  <c r="H9945" i="3"/>
  <c r="H9946" i="3"/>
  <c r="H9947" i="3"/>
  <c r="H9948" i="3"/>
  <c r="H9949" i="3"/>
  <c r="H9950" i="3"/>
  <c r="H9951" i="3"/>
  <c r="H9952" i="3"/>
  <c r="H9953" i="3"/>
  <c r="H9954" i="3"/>
  <c r="H9955" i="3"/>
  <c r="H9956" i="3"/>
  <c r="H9957" i="3"/>
  <c r="H9958" i="3"/>
  <c r="H9959" i="3"/>
  <c r="H9960" i="3"/>
  <c r="H9961" i="3"/>
  <c r="H9962" i="3"/>
  <c r="H9963" i="3"/>
  <c r="H9964" i="3"/>
  <c r="H9965" i="3"/>
  <c r="H9966" i="3"/>
  <c r="H9967" i="3"/>
  <c r="H9968" i="3"/>
  <c r="H9969" i="3"/>
  <c r="H9970" i="3"/>
  <c r="H9971" i="3"/>
  <c r="H9972" i="3"/>
  <c r="H9973" i="3"/>
  <c r="H9974" i="3"/>
  <c r="H9975" i="3"/>
  <c r="H9976" i="3"/>
  <c r="H9977" i="3"/>
  <c r="H9978" i="3"/>
  <c r="H9979" i="3"/>
  <c r="H9980" i="3"/>
  <c r="H9981" i="3"/>
  <c r="H9982" i="3"/>
  <c r="H9983" i="3"/>
  <c r="H9984" i="3"/>
  <c r="H9985" i="3"/>
  <c r="H9986" i="3"/>
  <c r="H9987" i="3"/>
  <c r="H9988" i="3"/>
  <c r="H9989" i="3"/>
  <c r="H9990" i="3"/>
  <c r="H9991" i="3"/>
  <c r="H9992" i="3"/>
  <c r="H9993" i="3"/>
  <c r="H9994" i="3"/>
  <c r="H9995" i="3"/>
  <c r="H9996" i="3"/>
  <c r="H9997" i="3"/>
  <c r="H9998" i="3"/>
  <c r="H9999" i="3"/>
  <c r="H10000" i="3"/>
  <c r="H10001" i="3"/>
  <c r="H10002" i="3"/>
  <c r="H10003" i="3"/>
  <c r="H10004" i="3"/>
  <c r="H10005" i="3"/>
  <c r="H10006" i="3"/>
  <c r="H10007" i="3"/>
  <c r="H10008" i="3"/>
  <c r="H10009" i="3"/>
  <c r="H10010" i="3"/>
  <c r="H10011" i="3"/>
  <c r="H10012" i="3"/>
  <c r="H10013" i="3"/>
  <c r="H10014" i="3"/>
  <c r="H10015" i="3"/>
  <c r="H10016" i="3"/>
  <c r="H10017" i="3"/>
  <c r="H10018" i="3"/>
  <c r="H10019" i="3"/>
  <c r="H10020" i="3"/>
  <c r="H10021" i="3"/>
  <c r="H10022" i="3"/>
  <c r="H10023" i="3"/>
  <c r="H10024" i="3"/>
  <c r="H10025" i="3"/>
  <c r="H10026" i="3"/>
  <c r="H10027" i="3"/>
  <c r="H10028" i="3"/>
  <c r="H10029" i="3"/>
  <c r="H10030" i="3"/>
  <c r="H10031" i="3"/>
  <c r="H10032" i="3"/>
  <c r="H10033" i="3"/>
  <c r="H10034" i="3"/>
  <c r="H10035" i="3"/>
  <c r="H10036" i="3"/>
  <c r="H10037" i="3"/>
  <c r="H10038" i="3"/>
  <c r="H10039" i="3"/>
  <c r="H10040" i="3"/>
  <c r="H10041" i="3"/>
  <c r="H10042" i="3"/>
  <c r="H10043" i="3"/>
  <c r="H10044" i="3"/>
  <c r="H10045" i="3"/>
  <c r="H10046" i="3"/>
  <c r="H10047" i="3"/>
  <c r="H10048" i="3"/>
  <c r="H10049" i="3"/>
  <c r="H10050" i="3"/>
  <c r="H10051" i="3"/>
  <c r="H10052" i="3"/>
  <c r="H10053" i="3"/>
  <c r="H10054" i="3"/>
  <c r="H10055" i="3"/>
  <c r="H10056" i="3"/>
  <c r="H10057" i="3"/>
  <c r="H10058" i="3"/>
  <c r="H10059" i="3"/>
  <c r="H10060" i="3"/>
  <c r="H10061" i="3"/>
  <c r="H10062" i="3"/>
  <c r="H10063" i="3"/>
  <c r="H10064" i="3"/>
  <c r="H10065" i="3"/>
  <c r="H10066" i="3"/>
  <c r="H10067" i="3"/>
  <c r="H10068" i="3"/>
  <c r="H10069" i="3"/>
  <c r="H10070" i="3"/>
  <c r="H10071" i="3"/>
  <c r="H10072" i="3"/>
  <c r="H10073" i="3"/>
  <c r="H10074" i="3"/>
  <c r="H10075" i="3"/>
  <c r="H10076" i="3"/>
  <c r="H10077" i="3"/>
  <c r="H10078" i="3"/>
  <c r="H10079" i="3"/>
  <c r="H10080" i="3"/>
  <c r="H10081" i="3"/>
  <c r="H10082" i="3"/>
  <c r="H10083" i="3"/>
  <c r="H10084" i="3"/>
  <c r="H10085" i="3"/>
  <c r="H10086" i="3"/>
  <c r="H10087" i="3"/>
  <c r="H10088" i="3"/>
  <c r="H10089" i="3"/>
  <c r="H10090" i="3"/>
  <c r="H10091" i="3"/>
  <c r="H10092" i="3"/>
  <c r="H10093" i="3"/>
  <c r="H10094" i="3"/>
  <c r="H10095" i="3"/>
  <c r="H10096" i="3"/>
  <c r="H10097" i="3"/>
  <c r="H10098" i="3"/>
  <c r="H10099" i="3"/>
  <c r="H10100" i="3"/>
  <c r="H10101" i="3"/>
  <c r="H10102" i="3"/>
  <c r="H10103" i="3"/>
  <c r="H10104" i="3"/>
  <c r="H10105" i="3"/>
  <c r="H10106" i="3"/>
  <c r="H10107" i="3"/>
  <c r="H10108" i="3"/>
  <c r="H10109" i="3"/>
  <c r="H10110" i="3"/>
  <c r="H10111" i="3"/>
  <c r="H10112" i="3"/>
  <c r="H10113" i="3"/>
  <c r="H10114" i="3"/>
  <c r="H10115" i="3"/>
  <c r="H10116" i="3"/>
  <c r="H10117" i="3"/>
  <c r="H10118" i="3"/>
  <c r="H10119" i="3"/>
  <c r="H10120" i="3"/>
  <c r="H10121" i="3"/>
  <c r="H10122" i="3"/>
  <c r="H10123" i="3"/>
  <c r="H10124" i="3"/>
  <c r="H10125" i="3"/>
  <c r="H10126" i="3"/>
  <c r="H10127" i="3"/>
  <c r="H10128" i="3"/>
  <c r="H10129" i="3"/>
  <c r="H10130" i="3"/>
  <c r="H10131" i="3"/>
  <c r="H10132" i="3"/>
  <c r="H10133" i="3"/>
  <c r="H10134" i="3"/>
  <c r="H10135" i="3"/>
  <c r="H10136" i="3"/>
  <c r="H10137" i="3"/>
  <c r="H10138" i="3"/>
  <c r="H10139" i="3"/>
  <c r="H10140" i="3"/>
  <c r="H10141" i="3"/>
  <c r="H10142" i="3"/>
  <c r="H10143" i="3"/>
  <c r="H10144" i="3"/>
  <c r="H10145" i="3"/>
  <c r="H10146" i="3"/>
  <c r="H10147" i="3"/>
  <c r="H10148" i="3"/>
  <c r="H10149" i="3"/>
  <c r="H10150" i="3"/>
  <c r="H10151" i="3"/>
  <c r="H10152" i="3"/>
  <c r="H10153" i="3"/>
  <c r="H10154" i="3"/>
  <c r="H10155" i="3"/>
  <c r="H10156" i="3"/>
  <c r="H10157" i="3"/>
  <c r="H10158" i="3"/>
  <c r="H10159" i="3"/>
  <c r="H10160" i="3"/>
  <c r="H10161" i="3"/>
  <c r="H10162" i="3"/>
  <c r="H10163" i="3"/>
  <c r="H10164" i="3"/>
  <c r="H10165" i="3"/>
  <c r="H10166" i="3"/>
  <c r="H10167" i="3"/>
  <c r="H10168" i="3"/>
  <c r="H10169" i="3"/>
  <c r="H10170" i="3"/>
  <c r="H10171" i="3"/>
  <c r="H10172" i="3"/>
  <c r="H10173" i="3"/>
  <c r="H10174" i="3"/>
  <c r="H10175" i="3"/>
  <c r="H10176" i="3"/>
  <c r="H10177" i="3"/>
  <c r="H10178" i="3"/>
  <c r="H10179" i="3"/>
  <c r="H10180" i="3"/>
  <c r="H10181" i="3"/>
  <c r="H10182" i="3"/>
  <c r="H10183" i="3"/>
  <c r="H10184" i="3"/>
  <c r="H10185" i="3"/>
  <c r="H10186" i="3"/>
  <c r="H10187" i="3"/>
  <c r="H10188" i="3"/>
  <c r="H10189" i="3"/>
  <c r="H10190" i="3"/>
  <c r="H10191" i="3"/>
  <c r="H10192" i="3"/>
  <c r="H10193" i="3"/>
  <c r="H10194" i="3"/>
  <c r="H10195" i="3"/>
  <c r="H10196" i="3"/>
  <c r="H10197" i="3"/>
  <c r="H10198" i="3"/>
  <c r="H10199" i="3"/>
  <c r="H10200" i="3"/>
  <c r="H10201" i="3"/>
  <c r="H10202" i="3"/>
  <c r="H10203" i="3"/>
  <c r="H10204" i="3"/>
  <c r="H10205" i="3"/>
  <c r="H10206" i="3"/>
  <c r="H10207" i="3"/>
  <c r="H10208" i="3"/>
  <c r="H10209" i="3"/>
  <c r="H10210" i="3"/>
  <c r="H10211" i="3"/>
  <c r="H10212" i="3"/>
  <c r="H10213" i="3"/>
  <c r="H10214" i="3"/>
  <c r="H10215" i="3"/>
  <c r="H10216" i="3"/>
  <c r="H10217" i="3"/>
  <c r="H10218" i="3"/>
  <c r="H10219" i="3"/>
  <c r="H10220" i="3"/>
  <c r="H10221" i="3"/>
  <c r="H10222" i="3"/>
  <c r="H10223" i="3"/>
  <c r="H10224" i="3"/>
  <c r="H10225" i="3"/>
  <c r="H10226" i="3"/>
  <c r="H10227" i="3"/>
  <c r="H10228" i="3"/>
  <c r="H10229" i="3"/>
  <c r="H10230" i="3"/>
  <c r="H10231" i="3"/>
  <c r="H10232" i="3"/>
  <c r="H10233" i="3"/>
  <c r="H10234" i="3"/>
  <c r="H10235" i="3"/>
  <c r="H10236" i="3"/>
  <c r="H10237" i="3"/>
  <c r="H10238" i="3"/>
  <c r="H10239" i="3"/>
  <c r="H10240" i="3"/>
  <c r="H10241" i="3"/>
  <c r="H10242" i="3"/>
  <c r="H10243" i="3"/>
  <c r="H10244" i="3"/>
  <c r="H10245" i="3"/>
  <c r="H10246" i="3"/>
  <c r="H10247" i="3"/>
  <c r="H10248" i="3"/>
  <c r="H10249" i="3"/>
  <c r="H10250" i="3"/>
  <c r="H10251" i="3"/>
  <c r="H10252" i="3"/>
  <c r="H10253" i="3"/>
  <c r="H10254" i="3"/>
  <c r="H10255" i="3"/>
  <c r="H10256" i="3"/>
  <c r="H10257" i="3"/>
  <c r="H10258" i="3"/>
  <c r="H10259" i="3"/>
  <c r="H10260" i="3"/>
  <c r="H10261" i="3"/>
  <c r="H10262" i="3"/>
  <c r="H10263" i="3"/>
  <c r="H10264" i="3"/>
  <c r="H10265" i="3"/>
  <c r="H10266" i="3"/>
  <c r="H10267" i="3"/>
  <c r="H10268" i="3"/>
  <c r="H10269" i="3"/>
  <c r="H10270" i="3"/>
  <c r="H10271" i="3"/>
  <c r="H10272" i="3"/>
  <c r="H10273" i="3"/>
  <c r="H10274" i="3"/>
  <c r="H10275" i="3"/>
  <c r="H10276" i="3"/>
  <c r="H10277" i="3"/>
  <c r="H10278" i="3"/>
  <c r="H10279" i="3"/>
  <c r="H10280" i="3"/>
  <c r="H10281" i="3"/>
  <c r="H10282" i="3"/>
  <c r="H10283" i="3"/>
  <c r="H10284" i="3"/>
  <c r="H10285" i="3"/>
  <c r="H10286" i="3"/>
  <c r="H10287" i="3"/>
  <c r="H10288" i="3"/>
  <c r="H10289" i="3"/>
  <c r="H10290" i="3"/>
  <c r="H10291" i="3"/>
  <c r="H10292" i="3"/>
  <c r="H10293" i="3"/>
  <c r="H10294" i="3"/>
  <c r="H10295" i="3"/>
  <c r="H10296" i="3"/>
  <c r="H10297" i="3"/>
  <c r="H10298" i="3"/>
  <c r="H10299" i="3"/>
  <c r="H10300" i="3"/>
  <c r="H10301" i="3"/>
  <c r="H10302" i="3"/>
  <c r="H10303" i="3"/>
  <c r="H10304" i="3"/>
  <c r="H10305" i="3"/>
  <c r="H10306" i="3"/>
  <c r="H10307" i="3"/>
  <c r="H10308" i="3"/>
  <c r="H10309" i="3"/>
  <c r="H10310" i="3"/>
  <c r="H10311" i="3"/>
  <c r="H10312" i="3"/>
  <c r="H10313" i="3"/>
  <c r="H10314" i="3"/>
  <c r="H10315" i="3"/>
  <c r="H10316" i="3"/>
  <c r="H10317" i="3"/>
  <c r="H10318" i="3"/>
  <c r="H10319" i="3"/>
  <c r="H10320" i="3"/>
  <c r="H10321" i="3"/>
  <c r="H10322" i="3"/>
  <c r="H10323" i="3"/>
  <c r="H10324" i="3"/>
  <c r="H10325" i="3"/>
  <c r="H10326" i="3"/>
  <c r="H10327" i="3"/>
  <c r="H10328" i="3"/>
  <c r="H10329" i="3"/>
  <c r="H10330" i="3"/>
  <c r="H10331" i="3"/>
  <c r="H10332" i="3"/>
  <c r="H10333" i="3"/>
  <c r="H10334" i="3"/>
  <c r="H10335" i="3"/>
  <c r="H10336" i="3"/>
  <c r="H10337" i="3"/>
  <c r="H10338" i="3"/>
  <c r="H10339" i="3"/>
  <c r="H10340" i="3"/>
  <c r="H10341" i="3"/>
  <c r="H10342" i="3"/>
  <c r="H10343" i="3"/>
  <c r="H10344" i="3"/>
  <c r="H10345" i="3"/>
  <c r="H10346" i="3"/>
  <c r="H10347" i="3"/>
  <c r="H10348" i="3"/>
  <c r="H10349" i="3"/>
  <c r="H10350" i="3"/>
  <c r="H10351" i="3"/>
  <c r="H10352" i="3"/>
  <c r="H10353" i="3"/>
  <c r="H10354" i="3"/>
  <c r="H10355" i="3"/>
  <c r="H10356" i="3"/>
  <c r="H10357" i="3"/>
  <c r="H10358" i="3"/>
  <c r="H10359" i="3"/>
  <c r="H10360" i="3"/>
  <c r="H10361" i="3"/>
  <c r="H10362" i="3"/>
  <c r="H10363" i="3"/>
  <c r="H10364" i="3"/>
  <c r="H10365" i="3"/>
  <c r="H10366" i="3"/>
  <c r="H10367" i="3"/>
  <c r="H10368" i="3"/>
  <c r="H10369" i="3"/>
  <c r="H10370" i="3"/>
  <c r="H10371" i="3"/>
  <c r="H10372" i="3"/>
  <c r="H10373" i="3"/>
  <c r="H10374" i="3"/>
  <c r="H10375" i="3"/>
  <c r="H10376" i="3"/>
  <c r="H10377" i="3"/>
  <c r="H10378" i="3"/>
  <c r="H10379" i="3"/>
  <c r="H10380" i="3"/>
  <c r="H10381" i="3"/>
  <c r="H10382" i="3"/>
  <c r="H10383" i="3"/>
  <c r="H10384" i="3"/>
  <c r="H10385" i="3"/>
  <c r="H10386" i="3"/>
  <c r="H10387" i="3"/>
  <c r="H10388" i="3"/>
  <c r="H10389" i="3"/>
  <c r="H10390" i="3"/>
  <c r="H10391" i="3"/>
  <c r="H10392" i="3"/>
  <c r="H10393" i="3"/>
  <c r="H10394" i="3"/>
  <c r="H10395" i="3"/>
  <c r="H10396" i="3"/>
  <c r="H10397" i="3"/>
  <c r="H10398" i="3"/>
  <c r="H10399" i="3"/>
  <c r="H10400" i="3"/>
  <c r="H10401" i="3"/>
  <c r="H10402" i="3"/>
  <c r="H10403" i="3"/>
  <c r="H10404" i="3"/>
  <c r="H10405" i="3"/>
  <c r="H10406" i="3"/>
  <c r="H10407" i="3"/>
  <c r="H10408" i="3"/>
  <c r="H10409" i="3"/>
  <c r="H10410" i="3"/>
  <c r="H10411" i="3"/>
  <c r="H10412" i="3"/>
  <c r="H10413" i="3"/>
  <c r="H10414" i="3"/>
  <c r="H10415" i="3"/>
  <c r="H10416" i="3"/>
  <c r="H10417" i="3"/>
  <c r="H10418" i="3"/>
  <c r="H10419" i="3"/>
  <c r="H10420" i="3"/>
  <c r="H10421" i="3"/>
  <c r="H10422" i="3"/>
  <c r="H10423" i="3"/>
  <c r="H10424" i="3"/>
  <c r="H10425" i="3"/>
  <c r="H10426" i="3"/>
  <c r="H10427" i="3"/>
  <c r="H10428" i="3"/>
  <c r="H10429" i="3"/>
  <c r="H10430" i="3"/>
  <c r="H10431" i="3"/>
  <c r="H10432" i="3"/>
  <c r="H10433" i="3"/>
  <c r="H10434" i="3"/>
  <c r="H10435" i="3"/>
  <c r="H10436" i="3"/>
  <c r="H10437" i="3"/>
  <c r="H10438" i="3"/>
  <c r="H10439" i="3"/>
  <c r="H10440" i="3"/>
  <c r="H10441" i="3"/>
  <c r="H10442" i="3"/>
  <c r="H10443" i="3"/>
  <c r="H10444" i="3"/>
  <c r="H10445" i="3"/>
  <c r="H10446" i="3"/>
  <c r="H10447" i="3"/>
  <c r="H10448" i="3"/>
  <c r="H10449" i="3"/>
  <c r="H10450" i="3"/>
  <c r="H10451" i="3"/>
  <c r="H10452" i="3"/>
  <c r="H10453" i="3"/>
  <c r="H10454" i="3"/>
  <c r="H10455" i="3"/>
  <c r="H10456" i="3"/>
  <c r="H10457" i="3"/>
  <c r="H10458" i="3"/>
  <c r="H10459" i="3"/>
  <c r="H10460" i="3"/>
  <c r="H10461" i="3"/>
  <c r="H10462" i="3"/>
  <c r="H10463" i="3"/>
  <c r="H10464" i="3"/>
  <c r="H10465" i="3"/>
  <c r="H10466" i="3"/>
  <c r="H10467" i="3"/>
  <c r="H10468" i="3"/>
  <c r="H10469" i="3"/>
  <c r="H10470" i="3"/>
  <c r="H10471" i="3"/>
  <c r="H10472" i="3"/>
  <c r="H10473" i="3"/>
  <c r="H10474" i="3"/>
  <c r="H10475" i="3"/>
  <c r="H10476" i="3"/>
  <c r="H10477" i="3"/>
  <c r="H10478" i="3"/>
  <c r="H10479" i="3"/>
  <c r="H10480" i="3"/>
  <c r="H10481" i="3"/>
  <c r="H10482" i="3"/>
  <c r="H10483" i="3"/>
  <c r="H10484" i="3"/>
  <c r="H10485" i="3"/>
  <c r="H10486" i="3"/>
  <c r="H10487" i="3"/>
  <c r="H10488" i="3"/>
  <c r="H10489" i="3"/>
  <c r="H10490" i="3"/>
  <c r="H10491" i="3"/>
  <c r="H10492" i="3"/>
  <c r="H10493" i="3"/>
  <c r="H10494" i="3"/>
  <c r="H10495" i="3"/>
  <c r="H10496" i="3"/>
  <c r="H10497" i="3"/>
  <c r="H10498" i="3"/>
  <c r="H10499" i="3"/>
  <c r="H10500" i="3"/>
  <c r="H10501" i="3"/>
  <c r="H10502" i="3"/>
  <c r="H10503" i="3"/>
  <c r="H10504" i="3"/>
  <c r="H10505" i="3"/>
  <c r="H10506" i="3"/>
  <c r="H10507" i="3"/>
  <c r="H10508" i="3"/>
  <c r="H10509" i="3"/>
  <c r="H10510" i="3"/>
  <c r="H10511" i="3"/>
  <c r="H10512" i="3"/>
  <c r="H10513" i="3"/>
  <c r="H10514" i="3"/>
  <c r="H10515" i="3"/>
  <c r="H10516" i="3"/>
  <c r="H10517" i="3"/>
  <c r="H10518" i="3"/>
  <c r="H10519" i="3"/>
  <c r="H10520" i="3"/>
  <c r="H10521" i="3"/>
  <c r="H10522" i="3"/>
  <c r="H10523" i="3"/>
  <c r="H10524" i="3"/>
  <c r="H10525" i="3"/>
  <c r="H10526" i="3"/>
  <c r="H10527" i="3"/>
  <c r="H10528" i="3"/>
  <c r="H10529" i="3"/>
  <c r="H10530" i="3"/>
  <c r="H10531" i="3"/>
  <c r="H10532" i="3"/>
  <c r="H10533" i="3"/>
  <c r="H10534" i="3"/>
  <c r="H10535" i="3"/>
  <c r="H10536" i="3"/>
  <c r="H10537" i="3"/>
  <c r="H10538" i="3"/>
  <c r="H10539" i="3"/>
  <c r="H10540" i="3"/>
  <c r="H10541" i="3"/>
  <c r="H10542" i="3"/>
  <c r="H10543" i="3"/>
  <c r="H10544" i="3"/>
  <c r="H10545" i="3"/>
  <c r="H10546" i="3"/>
  <c r="H10547" i="3"/>
  <c r="H10548" i="3"/>
  <c r="H10549" i="3"/>
  <c r="H10550" i="3"/>
  <c r="H10551" i="3"/>
  <c r="H10552" i="3"/>
  <c r="H10553" i="3"/>
  <c r="H10554" i="3"/>
  <c r="H10555" i="3"/>
  <c r="H10556" i="3"/>
  <c r="H10557" i="3"/>
  <c r="H10558" i="3"/>
  <c r="H10559" i="3"/>
  <c r="H10560" i="3"/>
  <c r="H10561" i="3"/>
  <c r="H10562" i="3"/>
  <c r="H10563" i="3"/>
  <c r="H10564" i="3"/>
  <c r="H10565" i="3"/>
  <c r="H10566" i="3"/>
  <c r="H10567" i="3"/>
  <c r="H10568" i="3"/>
  <c r="H10569" i="3"/>
  <c r="H10570" i="3"/>
  <c r="H10571" i="3"/>
  <c r="H10572" i="3"/>
  <c r="H10573" i="3"/>
  <c r="H10574" i="3"/>
  <c r="H10575" i="3"/>
  <c r="H10576" i="3"/>
  <c r="H10577" i="3"/>
  <c r="H10578" i="3"/>
  <c r="H10579" i="3"/>
  <c r="H10580" i="3"/>
  <c r="H10581" i="3"/>
  <c r="H10582" i="3"/>
  <c r="H10583" i="3"/>
  <c r="H10584" i="3"/>
  <c r="H10585" i="3"/>
  <c r="H10586" i="3"/>
  <c r="H10587" i="3"/>
  <c r="H10588" i="3"/>
  <c r="H10589" i="3"/>
  <c r="H10590" i="3"/>
  <c r="H10591" i="3"/>
  <c r="H10592" i="3"/>
  <c r="H10593" i="3"/>
  <c r="H10594" i="3"/>
  <c r="H10595" i="3"/>
  <c r="H10596" i="3"/>
  <c r="H10597" i="3"/>
  <c r="H10598" i="3"/>
  <c r="H10599" i="3"/>
  <c r="H10600" i="3"/>
  <c r="H10601" i="3"/>
  <c r="H10602" i="3"/>
  <c r="H10603" i="3"/>
  <c r="H10604" i="3"/>
  <c r="H10605" i="3"/>
  <c r="H10606" i="3"/>
  <c r="H10607" i="3"/>
  <c r="H10608" i="3"/>
  <c r="H10609" i="3"/>
  <c r="H10610" i="3"/>
  <c r="H10611" i="3"/>
  <c r="H10612" i="3"/>
  <c r="H10613" i="3"/>
  <c r="H10614" i="3"/>
  <c r="H10615" i="3"/>
  <c r="H10616" i="3"/>
  <c r="H10617" i="3"/>
  <c r="H10618" i="3"/>
  <c r="H10619" i="3"/>
  <c r="H10620" i="3"/>
  <c r="H10621" i="3"/>
  <c r="H10622" i="3"/>
  <c r="H10623" i="3"/>
  <c r="H10624" i="3"/>
  <c r="H10625" i="3"/>
  <c r="H10626" i="3"/>
  <c r="H10627" i="3"/>
  <c r="H10628" i="3"/>
  <c r="H10629" i="3"/>
  <c r="H10630" i="3"/>
  <c r="H10631" i="3"/>
  <c r="H10632" i="3"/>
  <c r="H10633" i="3"/>
  <c r="H10634" i="3"/>
  <c r="H10635" i="3"/>
  <c r="H10636" i="3"/>
  <c r="H10637" i="3"/>
  <c r="H10638" i="3"/>
  <c r="H10639" i="3"/>
  <c r="H10640" i="3"/>
  <c r="H10641" i="3"/>
  <c r="H10642" i="3"/>
  <c r="H10643" i="3"/>
  <c r="H10644" i="3"/>
  <c r="H10645" i="3"/>
  <c r="H10646" i="3"/>
  <c r="H10647" i="3"/>
  <c r="H10648" i="3"/>
  <c r="H10649" i="3"/>
  <c r="H10650" i="3"/>
  <c r="H10651" i="3"/>
  <c r="H10652" i="3"/>
  <c r="H10653" i="3"/>
  <c r="H10654" i="3"/>
  <c r="H10655" i="3"/>
  <c r="H10656" i="3"/>
  <c r="H10657" i="3"/>
  <c r="H10658" i="3"/>
  <c r="H10659" i="3"/>
  <c r="H10660" i="3"/>
  <c r="H10661" i="3"/>
  <c r="H10662" i="3"/>
  <c r="H10663" i="3"/>
  <c r="H10664" i="3"/>
  <c r="H10665" i="3"/>
  <c r="H10666" i="3"/>
  <c r="H10667" i="3"/>
  <c r="H10668" i="3"/>
  <c r="H10669" i="3"/>
  <c r="H10670" i="3"/>
  <c r="H10671" i="3"/>
  <c r="H10672" i="3"/>
  <c r="H10673" i="3"/>
  <c r="H10674" i="3"/>
  <c r="H10675" i="3"/>
  <c r="H10676" i="3"/>
  <c r="H10677" i="3"/>
  <c r="H10678" i="3"/>
  <c r="H10679" i="3"/>
  <c r="H10680" i="3"/>
  <c r="H10681" i="3"/>
  <c r="H10682" i="3"/>
  <c r="H10683" i="3"/>
  <c r="H10684" i="3"/>
  <c r="H10685" i="3"/>
  <c r="H10686" i="3"/>
  <c r="H10687" i="3"/>
  <c r="H10688" i="3"/>
  <c r="H10689" i="3"/>
  <c r="H10690" i="3"/>
  <c r="H10691" i="3"/>
  <c r="H10692" i="3"/>
  <c r="H10693" i="3"/>
  <c r="H10694" i="3"/>
  <c r="H10695" i="3"/>
  <c r="H10696" i="3"/>
  <c r="H10697" i="3"/>
  <c r="H10698" i="3"/>
  <c r="H10699" i="3"/>
  <c r="H10700" i="3"/>
  <c r="H10701" i="3"/>
  <c r="H10702" i="3"/>
  <c r="H10703" i="3"/>
  <c r="H10704" i="3"/>
  <c r="H10705" i="3"/>
  <c r="H10706" i="3"/>
  <c r="H10707" i="3"/>
  <c r="H10708" i="3"/>
  <c r="H10709" i="3"/>
  <c r="H10710" i="3"/>
  <c r="H10711" i="3"/>
  <c r="H10712" i="3"/>
  <c r="H10713" i="3"/>
  <c r="H10714" i="3"/>
  <c r="H10715" i="3"/>
  <c r="H10716" i="3"/>
  <c r="H10717" i="3"/>
  <c r="H10718" i="3"/>
  <c r="H10719" i="3"/>
  <c r="H10720" i="3"/>
  <c r="H10721" i="3"/>
  <c r="H10722" i="3"/>
  <c r="H10723" i="3"/>
  <c r="H10724" i="3"/>
  <c r="H10725" i="3"/>
  <c r="H10726" i="3"/>
  <c r="H10727" i="3"/>
  <c r="H10728" i="3"/>
  <c r="H10729" i="3"/>
  <c r="H10730" i="3"/>
  <c r="H10731" i="3"/>
  <c r="H10732" i="3"/>
  <c r="H10733" i="3"/>
  <c r="H10734" i="3"/>
  <c r="H10735" i="3"/>
  <c r="H10736" i="3"/>
  <c r="H10737" i="3"/>
  <c r="H10738" i="3"/>
  <c r="H10739" i="3"/>
  <c r="H10740" i="3"/>
  <c r="H10741" i="3"/>
  <c r="H10742" i="3"/>
  <c r="H10743" i="3"/>
  <c r="H10744" i="3"/>
  <c r="H10745" i="3"/>
  <c r="H10746" i="3"/>
  <c r="H10747" i="3"/>
  <c r="H10748" i="3"/>
  <c r="H10749" i="3"/>
  <c r="H10750" i="3"/>
  <c r="H10751" i="3"/>
  <c r="H10752" i="3"/>
  <c r="H10753" i="3"/>
  <c r="H10754" i="3"/>
  <c r="H10755" i="3"/>
  <c r="H10756" i="3"/>
  <c r="H10757" i="3"/>
  <c r="H10758" i="3"/>
  <c r="H10759" i="3"/>
  <c r="H10760" i="3"/>
  <c r="H10761" i="3"/>
  <c r="H10762" i="3"/>
  <c r="H10763" i="3"/>
  <c r="H10764" i="3"/>
  <c r="H10765" i="3"/>
  <c r="H10766" i="3"/>
  <c r="H10767" i="3"/>
  <c r="H10768" i="3"/>
  <c r="H10769" i="3"/>
  <c r="H10770" i="3"/>
  <c r="H10771" i="3"/>
  <c r="H10772" i="3"/>
  <c r="H10773" i="3"/>
  <c r="H10774" i="3"/>
  <c r="H10775" i="3"/>
  <c r="H10776" i="3"/>
  <c r="H10777" i="3"/>
  <c r="H10778" i="3"/>
  <c r="H10779" i="3"/>
  <c r="H10780" i="3"/>
  <c r="H10781" i="3"/>
  <c r="H10782" i="3"/>
  <c r="H10783" i="3"/>
  <c r="H10784" i="3"/>
  <c r="H10785" i="3"/>
  <c r="H10786" i="3"/>
  <c r="H10787" i="3"/>
  <c r="H10788" i="3"/>
  <c r="H10789" i="3"/>
  <c r="H10790" i="3"/>
  <c r="H10791" i="3"/>
  <c r="H10792" i="3"/>
  <c r="H10793" i="3"/>
  <c r="H10794" i="3"/>
  <c r="H10795" i="3"/>
  <c r="H10796" i="3"/>
  <c r="H10797" i="3"/>
  <c r="H10798" i="3"/>
  <c r="H10799" i="3"/>
  <c r="H10800" i="3"/>
  <c r="H10801" i="3"/>
  <c r="H10802" i="3"/>
  <c r="H10803" i="3"/>
  <c r="H10804" i="3"/>
  <c r="H10805" i="3"/>
  <c r="H10806" i="3"/>
  <c r="H10807" i="3"/>
  <c r="H10808" i="3"/>
  <c r="H10809" i="3"/>
  <c r="H10810" i="3"/>
  <c r="H10811" i="3"/>
  <c r="H10812" i="3"/>
  <c r="H10813" i="3"/>
  <c r="H10814" i="3"/>
  <c r="H10815" i="3"/>
  <c r="H10816" i="3"/>
  <c r="H10817" i="3"/>
  <c r="H10818" i="3"/>
  <c r="H10819" i="3"/>
  <c r="H10820" i="3"/>
  <c r="H10821" i="3"/>
  <c r="H10822" i="3"/>
  <c r="H10823" i="3"/>
  <c r="H10824" i="3"/>
  <c r="H10825" i="3"/>
  <c r="H10826" i="3"/>
  <c r="H10827" i="3"/>
  <c r="H10828" i="3"/>
  <c r="H10829" i="3"/>
  <c r="H10830" i="3"/>
  <c r="H10831" i="3"/>
  <c r="H10832" i="3"/>
  <c r="H10833" i="3"/>
  <c r="H10834" i="3"/>
  <c r="H10835" i="3"/>
  <c r="H10836" i="3"/>
  <c r="H10837" i="3"/>
  <c r="H10838" i="3"/>
  <c r="H10839" i="3"/>
  <c r="H10840" i="3"/>
  <c r="H10841" i="3"/>
  <c r="H10842" i="3"/>
  <c r="H10843" i="3"/>
  <c r="H10844" i="3"/>
  <c r="H10845" i="3"/>
  <c r="H10846" i="3"/>
  <c r="H10847" i="3"/>
  <c r="H10848" i="3"/>
  <c r="H10849" i="3"/>
  <c r="H10850" i="3"/>
  <c r="H10851" i="3"/>
  <c r="H10852" i="3"/>
  <c r="H10853" i="3"/>
  <c r="H10854" i="3"/>
  <c r="H10855" i="3"/>
  <c r="H10856" i="3"/>
  <c r="H10857" i="3"/>
  <c r="H10858" i="3"/>
  <c r="H10859" i="3"/>
  <c r="H10860" i="3"/>
  <c r="H10861" i="3"/>
  <c r="H10862" i="3"/>
  <c r="H10863" i="3"/>
  <c r="H10864" i="3"/>
  <c r="H10865" i="3"/>
  <c r="H10866" i="3"/>
  <c r="H10867" i="3"/>
  <c r="H10868" i="3"/>
  <c r="H10869" i="3"/>
  <c r="H10870" i="3"/>
  <c r="H10871" i="3"/>
  <c r="H10872" i="3"/>
  <c r="H10873" i="3"/>
  <c r="H10874" i="3"/>
  <c r="H10875" i="3"/>
  <c r="H10876" i="3"/>
  <c r="H10877" i="3"/>
  <c r="H10878" i="3"/>
  <c r="H10879" i="3"/>
  <c r="H10880" i="3"/>
  <c r="H10881" i="3"/>
  <c r="H10882" i="3"/>
  <c r="H10883" i="3"/>
  <c r="H10884" i="3"/>
  <c r="H10885" i="3"/>
  <c r="H10886" i="3"/>
  <c r="H10887" i="3"/>
  <c r="H10888" i="3"/>
  <c r="H10889" i="3"/>
  <c r="H10890" i="3"/>
  <c r="H10891" i="3"/>
  <c r="H10892" i="3"/>
  <c r="H10893" i="3"/>
  <c r="H10894" i="3"/>
  <c r="H10895" i="3"/>
  <c r="H10896" i="3"/>
  <c r="H10897" i="3"/>
  <c r="H10898" i="3"/>
  <c r="H10899" i="3"/>
  <c r="H10900" i="3"/>
  <c r="H10901" i="3"/>
  <c r="H10902" i="3"/>
  <c r="H10903" i="3"/>
  <c r="H10904" i="3"/>
  <c r="H10905" i="3"/>
  <c r="H10906" i="3"/>
  <c r="H10907" i="3"/>
  <c r="H10908" i="3"/>
  <c r="H10909" i="3"/>
  <c r="H10910" i="3"/>
  <c r="H10911" i="3"/>
  <c r="H10912" i="3"/>
  <c r="H10913" i="3"/>
  <c r="H10914" i="3"/>
  <c r="H10915" i="3"/>
  <c r="H10916" i="3"/>
  <c r="H10917" i="3"/>
  <c r="H10918" i="3"/>
  <c r="H10919" i="3"/>
  <c r="H10920" i="3"/>
  <c r="H10921" i="3"/>
  <c r="H10922" i="3"/>
  <c r="H10923" i="3"/>
  <c r="H10924" i="3"/>
  <c r="H10925" i="3"/>
  <c r="H10926" i="3"/>
  <c r="H10927" i="3"/>
  <c r="H10928" i="3"/>
  <c r="H10929" i="3"/>
  <c r="H10930" i="3"/>
  <c r="H10931" i="3"/>
  <c r="H10932" i="3"/>
  <c r="H10933" i="3"/>
  <c r="H10934" i="3"/>
  <c r="H10935" i="3"/>
  <c r="H10936" i="3"/>
  <c r="H10937" i="3"/>
  <c r="H10938" i="3"/>
  <c r="H10939" i="3"/>
  <c r="H10940" i="3"/>
  <c r="H10941" i="3"/>
  <c r="H10942" i="3"/>
  <c r="H10943" i="3"/>
  <c r="H10944" i="3"/>
  <c r="H10945" i="3"/>
  <c r="H10946" i="3"/>
  <c r="H10947" i="3"/>
  <c r="H10948" i="3"/>
  <c r="H10949" i="3"/>
  <c r="H10950" i="3"/>
  <c r="H10951" i="3"/>
  <c r="H10952" i="3"/>
  <c r="H10953" i="3"/>
  <c r="H10954" i="3"/>
  <c r="H10955" i="3"/>
  <c r="H10956" i="3"/>
  <c r="H10957" i="3"/>
  <c r="H10958" i="3"/>
  <c r="H10959" i="3"/>
  <c r="H10960" i="3"/>
  <c r="H10961" i="3"/>
  <c r="H10962" i="3"/>
  <c r="H10963" i="3"/>
  <c r="H10964" i="3"/>
  <c r="H10965" i="3"/>
  <c r="H10966" i="3"/>
  <c r="H10967" i="3"/>
  <c r="H10968" i="3"/>
  <c r="H10969" i="3"/>
  <c r="H10970" i="3"/>
  <c r="H10971" i="3"/>
  <c r="H10972" i="3"/>
  <c r="H10973" i="3"/>
  <c r="H10974" i="3"/>
  <c r="H10975" i="3"/>
  <c r="H10976" i="3"/>
  <c r="H10977" i="3"/>
  <c r="H10978" i="3"/>
  <c r="H10979" i="3"/>
  <c r="H10980" i="3"/>
  <c r="H10981" i="3"/>
  <c r="H10982" i="3"/>
  <c r="H10983" i="3"/>
  <c r="H10984" i="3"/>
  <c r="H10985" i="3"/>
  <c r="H10986" i="3"/>
  <c r="H10987" i="3"/>
  <c r="H10988" i="3"/>
  <c r="H10989" i="3"/>
  <c r="H10990" i="3"/>
  <c r="H10991" i="3"/>
  <c r="H10992" i="3"/>
  <c r="H10993" i="3"/>
  <c r="H10994" i="3"/>
  <c r="H10995" i="3"/>
  <c r="H10996" i="3"/>
  <c r="H10997" i="3"/>
  <c r="H10998" i="3"/>
  <c r="H10999" i="3"/>
  <c r="H11000" i="3"/>
  <c r="H11001" i="3"/>
  <c r="H11002" i="3"/>
  <c r="H11003" i="3"/>
  <c r="H11004" i="3"/>
  <c r="H11005" i="3"/>
  <c r="H11006" i="3"/>
  <c r="H11007" i="3"/>
  <c r="H11008" i="3"/>
  <c r="H11009" i="3"/>
  <c r="H11010" i="3"/>
  <c r="H11011" i="3"/>
  <c r="H11012" i="3"/>
  <c r="H11013" i="3"/>
  <c r="H11014" i="3"/>
  <c r="H11015" i="3"/>
  <c r="H11016" i="3"/>
  <c r="H11017" i="3"/>
  <c r="H11018" i="3"/>
  <c r="H11019" i="3"/>
  <c r="H11020" i="3"/>
  <c r="H11021" i="3"/>
  <c r="H11022" i="3"/>
  <c r="H11023" i="3"/>
  <c r="H11024" i="3"/>
  <c r="H11025" i="3"/>
  <c r="H11026" i="3"/>
  <c r="H11027" i="3"/>
  <c r="H11028" i="3"/>
  <c r="H11029" i="3"/>
  <c r="H11030" i="3"/>
  <c r="H11031" i="3"/>
  <c r="H11032" i="3"/>
  <c r="H11033" i="3"/>
  <c r="H11034" i="3"/>
  <c r="H11035" i="3"/>
  <c r="H11036" i="3"/>
  <c r="H11037" i="3"/>
  <c r="H11038" i="3"/>
  <c r="H11039" i="3"/>
  <c r="H11040" i="3"/>
  <c r="H11041" i="3"/>
  <c r="H11042" i="3"/>
  <c r="H11043" i="3"/>
  <c r="H11044" i="3"/>
  <c r="H11045" i="3"/>
  <c r="H11046" i="3"/>
  <c r="H11047" i="3"/>
  <c r="H11048" i="3"/>
  <c r="H11049" i="3"/>
  <c r="H11050" i="3"/>
  <c r="H11051" i="3"/>
  <c r="H11052" i="3"/>
  <c r="H11053" i="3"/>
  <c r="H11054" i="3"/>
  <c r="H11055" i="3"/>
  <c r="H11056" i="3"/>
  <c r="H11057" i="3"/>
  <c r="H11058" i="3"/>
  <c r="H11059" i="3"/>
  <c r="H11060" i="3"/>
  <c r="H11061" i="3"/>
  <c r="H11062" i="3"/>
  <c r="H11063" i="3"/>
  <c r="H11064" i="3"/>
  <c r="H11065" i="3"/>
  <c r="H11066" i="3"/>
  <c r="H11067" i="3"/>
  <c r="H11068" i="3"/>
  <c r="H11069" i="3"/>
  <c r="H11070" i="3"/>
  <c r="H11071" i="3"/>
  <c r="H11072" i="3"/>
  <c r="H11073" i="3"/>
  <c r="H11074" i="3"/>
  <c r="H11075" i="3"/>
  <c r="H11076" i="3"/>
  <c r="H11077" i="3"/>
  <c r="H11078" i="3"/>
  <c r="H11079" i="3"/>
  <c r="H11080" i="3"/>
  <c r="H11081" i="3"/>
  <c r="H11082" i="3"/>
  <c r="H11083" i="3"/>
  <c r="H11084" i="3"/>
  <c r="H11085" i="3"/>
  <c r="H11086" i="3"/>
  <c r="H11087" i="3"/>
  <c r="H11088" i="3"/>
  <c r="H11089" i="3"/>
  <c r="H11090" i="3"/>
  <c r="H11091" i="3"/>
  <c r="H11092" i="3"/>
  <c r="H11093" i="3"/>
  <c r="H11094" i="3"/>
  <c r="H11095" i="3"/>
  <c r="H11096" i="3"/>
  <c r="H11097" i="3"/>
  <c r="H11098" i="3"/>
  <c r="H11099" i="3"/>
  <c r="H11100" i="3"/>
  <c r="H11101" i="3"/>
  <c r="H11102" i="3"/>
  <c r="H11103" i="3"/>
  <c r="H11104" i="3"/>
  <c r="H11105" i="3"/>
  <c r="H11106" i="3"/>
  <c r="H11107" i="3"/>
  <c r="H11108" i="3"/>
  <c r="H11109" i="3"/>
  <c r="H11110" i="3"/>
  <c r="H11111" i="3"/>
  <c r="H11112" i="3"/>
  <c r="H11113" i="3"/>
  <c r="H11114" i="3"/>
  <c r="H11115" i="3"/>
  <c r="H11116" i="3"/>
  <c r="H11117" i="3"/>
  <c r="H11118" i="3"/>
  <c r="H11119" i="3"/>
  <c r="H11120" i="3"/>
  <c r="H11121" i="3"/>
  <c r="H11122" i="3"/>
  <c r="H11123" i="3"/>
  <c r="H11124" i="3"/>
  <c r="H11125" i="3"/>
  <c r="H11126" i="3"/>
  <c r="H11127" i="3"/>
  <c r="H11128" i="3"/>
  <c r="H11129" i="3"/>
  <c r="H11130" i="3"/>
  <c r="H11131" i="3"/>
  <c r="H11132" i="3"/>
  <c r="H11133" i="3"/>
  <c r="H11134" i="3"/>
  <c r="H11135" i="3"/>
  <c r="H11136" i="3"/>
  <c r="H11137" i="3"/>
  <c r="H11138" i="3"/>
  <c r="H11139" i="3"/>
  <c r="H11140" i="3"/>
  <c r="H11141" i="3"/>
  <c r="H11142" i="3"/>
  <c r="H11143" i="3"/>
  <c r="H11144" i="3"/>
  <c r="H11145" i="3"/>
  <c r="H11146" i="3"/>
  <c r="H11147" i="3"/>
  <c r="H11148" i="3"/>
  <c r="H11149" i="3"/>
  <c r="H11150" i="3"/>
  <c r="H11151" i="3"/>
  <c r="H11152" i="3"/>
  <c r="H11153" i="3"/>
  <c r="H11154" i="3"/>
  <c r="H11155" i="3"/>
  <c r="H11156" i="3"/>
  <c r="H11157" i="3"/>
  <c r="H11158" i="3"/>
  <c r="H11159" i="3"/>
  <c r="H11160" i="3"/>
  <c r="H11161" i="3"/>
  <c r="H11162" i="3"/>
  <c r="H11163" i="3"/>
  <c r="H11164" i="3"/>
  <c r="H11165" i="3"/>
  <c r="H11166" i="3"/>
  <c r="H11167" i="3"/>
  <c r="H11168" i="3"/>
  <c r="H11169" i="3"/>
  <c r="H11170" i="3"/>
  <c r="H11171" i="3"/>
  <c r="H11172" i="3"/>
  <c r="H11173" i="3"/>
  <c r="H11174" i="3"/>
  <c r="H11175" i="3"/>
  <c r="H11176" i="3"/>
  <c r="H11177" i="3"/>
  <c r="H11178" i="3"/>
  <c r="H11179" i="3"/>
  <c r="H11180" i="3"/>
  <c r="H11181" i="3"/>
  <c r="H11182" i="3"/>
  <c r="H11183" i="3"/>
  <c r="H11184" i="3"/>
  <c r="H11185" i="3"/>
  <c r="H11186" i="3"/>
  <c r="H11187" i="3"/>
  <c r="H11188" i="3"/>
  <c r="H11189" i="3"/>
  <c r="H11190" i="3"/>
  <c r="H11191" i="3"/>
  <c r="H11192" i="3"/>
  <c r="H11193" i="3"/>
  <c r="H11194" i="3"/>
  <c r="H11195" i="3"/>
  <c r="H11196" i="3"/>
  <c r="H11197" i="3"/>
  <c r="H11198" i="3"/>
  <c r="H11199" i="3"/>
  <c r="H11200" i="3"/>
  <c r="H11201" i="3"/>
  <c r="H11202" i="3"/>
  <c r="H11203" i="3"/>
  <c r="H11204" i="3"/>
  <c r="H11205" i="3"/>
  <c r="H11206" i="3"/>
  <c r="H11207" i="3"/>
  <c r="H11208" i="3"/>
  <c r="H11209" i="3"/>
  <c r="H11210" i="3"/>
  <c r="H11211" i="3"/>
  <c r="H11212" i="3"/>
  <c r="H11213" i="3"/>
  <c r="H11214" i="3"/>
  <c r="H11215" i="3"/>
  <c r="H11216" i="3"/>
  <c r="H11217" i="3"/>
  <c r="H11218" i="3"/>
  <c r="H11219" i="3"/>
  <c r="H11220" i="3"/>
  <c r="H11221" i="3"/>
  <c r="H11222" i="3"/>
  <c r="H11223" i="3"/>
  <c r="H11224" i="3"/>
  <c r="H11225" i="3"/>
  <c r="H11226" i="3"/>
  <c r="H11227" i="3"/>
  <c r="H11228" i="3"/>
  <c r="H11229" i="3"/>
  <c r="H11230" i="3"/>
  <c r="H11231" i="3"/>
  <c r="H11232" i="3"/>
  <c r="H11233" i="3"/>
  <c r="H11234" i="3"/>
  <c r="H11235" i="3"/>
  <c r="H11236" i="3"/>
  <c r="H11237" i="3"/>
  <c r="H11238" i="3"/>
  <c r="H11239" i="3"/>
  <c r="H11240" i="3"/>
  <c r="H11241" i="3"/>
  <c r="H11242" i="3"/>
  <c r="H11243" i="3"/>
  <c r="H11244" i="3"/>
  <c r="H11245" i="3"/>
  <c r="H11246" i="3"/>
  <c r="H11247" i="3"/>
  <c r="H11248" i="3"/>
  <c r="H11249" i="3"/>
  <c r="H11250" i="3"/>
  <c r="H11251" i="3"/>
  <c r="H11252" i="3"/>
  <c r="H11253" i="3"/>
  <c r="H11254" i="3"/>
  <c r="H11255" i="3"/>
  <c r="H11256" i="3"/>
  <c r="H11257" i="3"/>
  <c r="H11258" i="3"/>
  <c r="H11259" i="3"/>
  <c r="H11260" i="3"/>
  <c r="H11261" i="3"/>
  <c r="H11262" i="3"/>
  <c r="H11263" i="3"/>
  <c r="H11264" i="3"/>
  <c r="H11265" i="3"/>
  <c r="H11266" i="3"/>
  <c r="H11267" i="3"/>
  <c r="H11268" i="3"/>
  <c r="H11269" i="3"/>
  <c r="H11270" i="3"/>
  <c r="H11271" i="3"/>
  <c r="H11272" i="3"/>
  <c r="H11273" i="3"/>
  <c r="H11274" i="3"/>
  <c r="H11275" i="3"/>
  <c r="H11276" i="3"/>
  <c r="H11277" i="3"/>
  <c r="H11278" i="3"/>
  <c r="H11279" i="3"/>
  <c r="H11280" i="3"/>
  <c r="H11281" i="3"/>
  <c r="H11282" i="3"/>
  <c r="H11283" i="3"/>
  <c r="H11284" i="3"/>
  <c r="H11285" i="3"/>
  <c r="H11286" i="3"/>
  <c r="H11287" i="3"/>
  <c r="H11288" i="3"/>
  <c r="H11289" i="3"/>
  <c r="H11290" i="3"/>
  <c r="H11291" i="3"/>
  <c r="H11292" i="3"/>
  <c r="H11293" i="3"/>
  <c r="H11294" i="3"/>
  <c r="H11295" i="3"/>
  <c r="H11296" i="3"/>
  <c r="H11297" i="3"/>
  <c r="H11298" i="3"/>
  <c r="H11299" i="3"/>
  <c r="H11300" i="3"/>
  <c r="H11301" i="3"/>
  <c r="H11302" i="3"/>
  <c r="H11303" i="3"/>
  <c r="H11304" i="3"/>
  <c r="H11305" i="3"/>
  <c r="H11306" i="3"/>
  <c r="H11307" i="3"/>
  <c r="H11308" i="3"/>
  <c r="H11309" i="3"/>
  <c r="H11310" i="3"/>
  <c r="H11311" i="3"/>
  <c r="H11312" i="3"/>
  <c r="H11313" i="3"/>
  <c r="H11314" i="3"/>
  <c r="H11315" i="3"/>
  <c r="H11316" i="3"/>
  <c r="H11317" i="3"/>
  <c r="H11318" i="3"/>
  <c r="H11319" i="3"/>
  <c r="H11320" i="3"/>
  <c r="H11321" i="3"/>
  <c r="H11322" i="3"/>
  <c r="H11323" i="3"/>
  <c r="H11324" i="3"/>
  <c r="H11325" i="3"/>
  <c r="H11326" i="3"/>
  <c r="H11327" i="3"/>
  <c r="H11328" i="3"/>
  <c r="H11329" i="3"/>
  <c r="H11330" i="3"/>
  <c r="H11331" i="3"/>
  <c r="H11332" i="3"/>
  <c r="H11333" i="3"/>
  <c r="H11334" i="3"/>
  <c r="H11335" i="3"/>
  <c r="H11336" i="3"/>
  <c r="H11337" i="3"/>
  <c r="H11338" i="3"/>
  <c r="H11339" i="3"/>
  <c r="H11340" i="3"/>
  <c r="H11341" i="3"/>
  <c r="H11342" i="3"/>
  <c r="H11343" i="3"/>
  <c r="H11344" i="3"/>
  <c r="H11345" i="3"/>
  <c r="H11346" i="3"/>
  <c r="H11347" i="3"/>
  <c r="H11348" i="3"/>
  <c r="H11349" i="3"/>
  <c r="H11350" i="3"/>
  <c r="H11351" i="3"/>
  <c r="H11352" i="3"/>
  <c r="H11353" i="3"/>
  <c r="H11354" i="3"/>
  <c r="H11355" i="3"/>
  <c r="H11356" i="3"/>
  <c r="H11357" i="3"/>
  <c r="H11358" i="3"/>
  <c r="H11359" i="3"/>
  <c r="H11360" i="3"/>
  <c r="H11361" i="3"/>
  <c r="H11362" i="3"/>
  <c r="H11363" i="3"/>
  <c r="H11364" i="3"/>
  <c r="H11365" i="3"/>
  <c r="H11366" i="3"/>
  <c r="H11367" i="3"/>
  <c r="H11368" i="3"/>
  <c r="H11369" i="3"/>
  <c r="H11370" i="3"/>
  <c r="H11371" i="3"/>
  <c r="H11372" i="3"/>
  <c r="H11373" i="3"/>
  <c r="H11374" i="3"/>
  <c r="H11375" i="3"/>
  <c r="H11376" i="3"/>
  <c r="H11377" i="3"/>
  <c r="H11378" i="3"/>
  <c r="H11379" i="3"/>
  <c r="H11380" i="3"/>
  <c r="H11381" i="3"/>
  <c r="H11382" i="3"/>
  <c r="H11383" i="3"/>
  <c r="H11384" i="3"/>
  <c r="H11385" i="3"/>
  <c r="H11386" i="3"/>
  <c r="H11387" i="3"/>
  <c r="H11388" i="3"/>
  <c r="H11389" i="3"/>
  <c r="H11390" i="3"/>
  <c r="H11391" i="3"/>
  <c r="H11392" i="3"/>
  <c r="H11393" i="3"/>
  <c r="H11394" i="3"/>
  <c r="H11395" i="3"/>
  <c r="H11396" i="3"/>
  <c r="H11397" i="3"/>
  <c r="H11398" i="3"/>
  <c r="H11399" i="3"/>
  <c r="H11400" i="3"/>
  <c r="H11401" i="3"/>
  <c r="H11402" i="3"/>
  <c r="H11403" i="3"/>
  <c r="H11404" i="3"/>
  <c r="H11405" i="3"/>
  <c r="H11406" i="3"/>
  <c r="H11407" i="3"/>
  <c r="H11408" i="3"/>
  <c r="H11409" i="3"/>
  <c r="H11410" i="3"/>
  <c r="H11411" i="3"/>
  <c r="H11412" i="3"/>
  <c r="H11413" i="3"/>
  <c r="H11414" i="3"/>
  <c r="H11415" i="3"/>
  <c r="H11416" i="3"/>
  <c r="H11417" i="3"/>
  <c r="H11418" i="3"/>
  <c r="H11419" i="3"/>
  <c r="H11420" i="3"/>
  <c r="H11421" i="3"/>
  <c r="H11422" i="3"/>
  <c r="H11423" i="3"/>
  <c r="H11424" i="3"/>
  <c r="H11425" i="3"/>
  <c r="H11426" i="3"/>
  <c r="H11427" i="3"/>
  <c r="H11428" i="3"/>
  <c r="H11429" i="3"/>
  <c r="H11430" i="3"/>
  <c r="H11431" i="3"/>
  <c r="H11432" i="3"/>
  <c r="H11433" i="3"/>
  <c r="H11434" i="3"/>
  <c r="H11435" i="3"/>
  <c r="H11436" i="3"/>
  <c r="H11437" i="3"/>
  <c r="H11438" i="3"/>
  <c r="H11439" i="3"/>
  <c r="H11440" i="3"/>
  <c r="H11441" i="3"/>
  <c r="H11442" i="3"/>
  <c r="H11443" i="3"/>
  <c r="H11444" i="3"/>
  <c r="H11445" i="3"/>
  <c r="H11446" i="3"/>
  <c r="H11447" i="3"/>
  <c r="H11448" i="3"/>
  <c r="H11449" i="3"/>
  <c r="H11450" i="3"/>
  <c r="H11451" i="3"/>
  <c r="H11452" i="3"/>
  <c r="H11453" i="3"/>
  <c r="H11454" i="3"/>
  <c r="H11455" i="3"/>
  <c r="H11456" i="3"/>
  <c r="H11457" i="3"/>
  <c r="H11458" i="3"/>
  <c r="H11459" i="3"/>
  <c r="H11460" i="3"/>
  <c r="H11461" i="3"/>
  <c r="H11462" i="3"/>
  <c r="H11463" i="3"/>
  <c r="H11464" i="3"/>
  <c r="H11465" i="3"/>
  <c r="H11466" i="3"/>
  <c r="H11467" i="3"/>
  <c r="H11468" i="3"/>
  <c r="H11469" i="3"/>
  <c r="H11470" i="3"/>
  <c r="H11471" i="3"/>
  <c r="H11472" i="3"/>
  <c r="H11473" i="3"/>
  <c r="H11474" i="3"/>
  <c r="H11475" i="3"/>
  <c r="H11476" i="3"/>
  <c r="H11477" i="3"/>
  <c r="H11478" i="3"/>
  <c r="H11479" i="3"/>
  <c r="H11480" i="3"/>
  <c r="H11481" i="3"/>
  <c r="H11482" i="3"/>
  <c r="H11483" i="3"/>
  <c r="H11484" i="3"/>
  <c r="H11485" i="3"/>
  <c r="H11486" i="3"/>
  <c r="H11487" i="3"/>
  <c r="H11488" i="3"/>
  <c r="H11489" i="3"/>
  <c r="H11490" i="3"/>
  <c r="H11491" i="3"/>
  <c r="H11492" i="3"/>
  <c r="H11493" i="3"/>
  <c r="H11494" i="3"/>
  <c r="H11495" i="3"/>
  <c r="H11496" i="3"/>
  <c r="H11497" i="3"/>
  <c r="H11498" i="3"/>
  <c r="H11499" i="3"/>
  <c r="H11500" i="3"/>
  <c r="H11501" i="3"/>
  <c r="H11502" i="3"/>
  <c r="H11503" i="3"/>
  <c r="H11504" i="3"/>
  <c r="H11505" i="3"/>
  <c r="H11506" i="3"/>
  <c r="H11507" i="3"/>
  <c r="H11508" i="3"/>
  <c r="H11509" i="3"/>
  <c r="H11510" i="3"/>
  <c r="H11511" i="3"/>
  <c r="H11512" i="3"/>
  <c r="H11513" i="3"/>
  <c r="H11514" i="3"/>
  <c r="H11515" i="3"/>
  <c r="H11516" i="3"/>
  <c r="H11517" i="3"/>
  <c r="H11518" i="3"/>
  <c r="H11519" i="3"/>
  <c r="H11520" i="3"/>
  <c r="H11521" i="3"/>
  <c r="H11522" i="3"/>
  <c r="H11523" i="3"/>
  <c r="H11524" i="3"/>
  <c r="H11525" i="3"/>
  <c r="H11526" i="3"/>
  <c r="H11527" i="3"/>
  <c r="H11528" i="3"/>
  <c r="H11529" i="3"/>
  <c r="H11530" i="3"/>
  <c r="H11531" i="3"/>
  <c r="H11532" i="3"/>
  <c r="H11533" i="3"/>
  <c r="H11534" i="3"/>
  <c r="H11535" i="3"/>
  <c r="H11536" i="3"/>
  <c r="H11537" i="3"/>
  <c r="H11538" i="3"/>
  <c r="H11539" i="3"/>
  <c r="H11540" i="3"/>
  <c r="H11541" i="3"/>
  <c r="H11542" i="3"/>
  <c r="H11543" i="3"/>
  <c r="H11544" i="3"/>
  <c r="H11545" i="3"/>
  <c r="H11546" i="3"/>
  <c r="H11547" i="3"/>
  <c r="H11548" i="3"/>
  <c r="H11549" i="3"/>
  <c r="H11550" i="3"/>
  <c r="H11551" i="3"/>
  <c r="H11552" i="3"/>
  <c r="H11553" i="3"/>
  <c r="H11554" i="3"/>
  <c r="H11555" i="3"/>
  <c r="H11556" i="3"/>
  <c r="H11557" i="3"/>
  <c r="H11558" i="3"/>
  <c r="H11559" i="3"/>
  <c r="H11560" i="3"/>
  <c r="H11561" i="3"/>
  <c r="H11562" i="3"/>
  <c r="H11563" i="3"/>
  <c r="H11564" i="3"/>
  <c r="H11565" i="3"/>
  <c r="H11566" i="3"/>
  <c r="H11567" i="3"/>
  <c r="H11568" i="3"/>
  <c r="H11569" i="3"/>
  <c r="H11570" i="3"/>
  <c r="H11571" i="3"/>
  <c r="H11572" i="3"/>
  <c r="H11573" i="3"/>
  <c r="H11574" i="3"/>
  <c r="H11575" i="3"/>
  <c r="H11576" i="3"/>
  <c r="H11577" i="3"/>
  <c r="H11578" i="3"/>
  <c r="H11579" i="3"/>
  <c r="H11580" i="3"/>
  <c r="H11581" i="3"/>
  <c r="H11582" i="3"/>
  <c r="H11583" i="3"/>
  <c r="H11584" i="3"/>
  <c r="H11585" i="3"/>
  <c r="H11586" i="3"/>
  <c r="H11587" i="3"/>
  <c r="H11588" i="3"/>
  <c r="H11589" i="3"/>
  <c r="H11590" i="3"/>
  <c r="H11591" i="3"/>
  <c r="H11592" i="3"/>
  <c r="H11593" i="3"/>
  <c r="H11594" i="3"/>
  <c r="H11595" i="3"/>
  <c r="H11596" i="3"/>
  <c r="H11597" i="3"/>
  <c r="H11598" i="3"/>
  <c r="H11599" i="3"/>
  <c r="H11600" i="3"/>
  <c r="H11601" i="3"/>
  <c r="H11602" i="3"/>
  <c r="H11603" i="3"/>
  <c r="H11604" i="3"/>
  <c r="H11605" i="3"/>
  <c r="H11606" i="3"/>
  <c r="H11607" i="3"/>
  <c r="H11608" i="3"/>
  <c r="H11609" i="3"/>
  <c r="H11610" i="3"/>
  <c r="H11611" i="3"/>
  <c r="H11612" i="3"/>
  <c r="H11613" i="3"/>
  <c r="H11614" i="3"/>
  <c r="H11615" i="3"/>
  <c r="H11616" i="3"/>
  <c r="H11617" i="3"/>
  <c r="H11618" i="3"/>
  <c r="H11619" i="3"/>
  <c r="H11620" i="3"/>
  <c r="H11621" i="3"/>
  <c r="H11622" i="3"/>
  <c r="H11623" i="3"/>
  <c r="H11624" i="3"/>
  <c r="H11625" i="3"/>
  <c r="H11626" i="3"/>
  <c r="H11627" i="3"/>
  <c r="H11628" i="3"/>
  <c r="H11629" i="3"/>
  <c r="H11630" i="3"/>
  <c r="H11631" i="3"/>
  <c r="H11632" i="3"/>
  <c r="H11633" i="3"/>
  <c r="H11634" i="3"/>
  <c r="H11635" i="3"/>
  <c r="H11636" i="3"/>
  <c r="H11637" i="3"/>
  <c r="H11638" i="3"/>
  <c r="H11639" i="3"/>
  <c r="H11640" i="3"/>
  <c r="H11641" i="3"/>
  <c r="H11642" i="3"/>
  <c r="H11643" i="3"/>
  <c r="H11644" i="3"/>
  <c r="H11645" i="3"/>
  <c r="H11646" i="3"/>
  <c r="H11647" i="3"/>
  <c r="H11648" i="3"/>
  <c r="H11649" i="3"/>
  <c r="H11650" i="3"/>
  <c r="H11651" i="3"/>
  <c r="H11652" i="3"/>
  <c r="H11653" i="3"/>
  <c r="H11654" i="3"/>
  <c r="H11655" i="3"/>
  <c r="H11656" i="3"/>
  <c r="H11657" i="3"/>
  <c r="H11658" i="3"/>
  <c r="H11659" i="3"/>
  <c r="H11660" i="3"/>
  <c r="H11661" i="3"/>
  <c r="H11662" i="3"/>
  <c r="H11663" i="3"/>
  <c r="H11664" i="3"/>
  <c r="H11665" i="3"/>
  <c r="H11666" i="3"/>
  <c r="H11667" i="3"/>
  <c r="H11668" i="3"/>
  <c r="H11669" i="3"/>
  <c r="H11670" i="3"/>
  <c r="H11671" i="3"/>
  <c r="H11672" i="3"/>
  <c r="H11673" i="3"/>
  <c r="H11674" i="3"/>
  <c r="H11675" i="3"/>
  <c r="H11676" i="3"/>
  <c r="H11677" i="3"/>
  <c r="H11678" i="3"/>
  <c r="H11679" i="3"/>
  <c r="H11680" i="3"/>
  <c r="H11681" i="3"/>
  <c r="H11682" i="3"/>
  <c r="H11683" i="3"/>
  <c r="H11684" i="3"/>
  <c r="H11685" i="3"/>
  <c r="H11686" i="3"/>
  <c r="H11687" i="3"/>
  <c r="H11688" i="3"/>
  <c r="H11689" i="3"/>
  <c r="H11690" i="3"/>
  <c r="H11691" i="3"/>
  <c r="H11692" i="3"/>
  <c r="H11693" i="3"/>
  <c r="H11694" i="3"/>
  <c r="H11695" i="3"/>
  <c r="H11696" i="3"/>
  <c r="H11697" i="3"/>
  <c r="H11698" i="3"/>
  <c r="H11699" i="3"/>
  <c r="H11700" i="3"/>
  <c r="H11701" i="3"/>
  <c r="H11702" i="3"/>
  <c r="H11703" i="3"/>
  <c r="H11704" i="3"/>
  <c r="H11705" i="3"/>
  <c r="H11706" i="3"/>
  <c r="H11707" i="3"/>
  <c r="H11708" i="3"/>
  <c r="H11709" i="3"/>
  <c r="H11710" i="3"/>
  <c r="H11711" i="3"/>
  <c r="H11712" i="3"/>
  <c r="H11713" i="3"/>
  <c r="H11714" i="3"/>
  <c r="H11715" i="3"/>
  <c r="H11716" i="3"/>
  <c r="H11717" i="3"/>
  <c r="H11718" i="3"/>
  <c r="H11719" i="3"/>
  <c r="H11720" i="3"/>
  <c r="H11721" i="3"/>
  <c r="H11722" i="3"/>
  <c r="H11723" i="3"/>
  <c r="H11724" i="3"/>
  <c r="H11725" i="3"/>
  <c r="H11726" i="3"/>
  <c r="H11727" i="3"/>
  <c r="H11728" i="3"/>
  <c r="H11729" i="3"/>
  <c r="H11730" i="3"/>
  <c r="H11731" i="3"/>
  <c r="H11732" i="3"/>
  <c r="H11733" i="3"/>
  <c r="H11734" i="3"/>
  <c r="H11735" i="3"/>
  <c r="H11736" i="3"/>
  <c r="H11737" i="3"/>
  <c r="H11738" i="3"/>
  <c r="H11739" i="3"/>
  <c r="H11740" i="3"/>
  <c r="H11741" i="3"/>
  <c r="H11742" i="3"/>
  <c r="H11743" i="3"/>
  <c r="H11744" i="3"/>
  <c r="H11745" i="3"/>
  <c r="H11746" i="3"/>
  <c r="H11747" i="3"/>
  <c r="H11748" i="3"/>
  <c r="H11749" i="3"/>
  <c r="H11750" i="3"/>
  <c r="H11751" i="3"/>
  <c r="H11752" i="3"/>
  <c r="H11753" i="3"/>
  <c r="H11754" i="3"/>
  <c r="H11755" i="3"/>
  <c r="H11756" i="3"/>
  <c r="H11757" i="3"/>
  <c r="H11758" i="3"/>
  <c r="H11759" i="3"/>
  <c r="H11760" i="3"/>
  <c r="H11761" i="3"/>
  <c r="H11762" i="3"/>
  <c r="H11763" i="3"/>
  <c r="H11764" i="3"/>
  <c r="H11765" i="3"/>
  <c r="H11766" i="3"/>
  <c r="H11767" i="3"/>
  <c r="H11768" i="3"/>
  <c r="H11769" i="3"/>
  <c r="H11770" i="3"/>
  <c r="H11771" i="3"/>
  <c r="H11772" i="3"/>
  <c r="H11773" i="3"/>
  <c r="H11774" i="3"/>
  <c r="H11775" i="3"/>
  <c r="H11776" i="3"/>
  <c r="H11777" i="3"/>
  <c r="H11778" i="3"/>
  <c r="H11779" i="3"/>
  <c r="H11780" i="3"/>
  <c r="H11781" i="3"/>
  <c r="H11782" i="3"/>
  <c r="H11783" i="3"/>
  <c r="H11784" i="3"/>
  <c r="H11785" i="3"/>
  <c r="H11786" i="3"/>
  <c r="H11787" i="3"/>
  <c r="H11788" i="3"/>
  <c r="H11789" i="3"/>
  <c r="H11790" i="3"/>
  <c r="H11791" i="3"/>
  <c r="H11792" i="3"/>
  <c r="H11793" i="3"/>
  <c r="H11794" i="3"/>
  <c r="H11795" i="3"/>
  <c r="H11796" i="3"/>
  <c r="H11797" i="3"/>
  <c r="H11798" i="3"/>
  <c r="H11799" i="3"/>
  <c r="H11800" i="3"/>
  <c r="H11801" i="3"/>
  <c r="H11802" i="3"/>
  <c r="H11803" i="3"/>
  <c r="H11804" i="3"/>
  <c r="H11805" i="3"/>
  <c r="H11806" i="3"/>
  <c r="H11807" i="3"/>
  <c r="H11808" i="3"/>
  <c r="H11809" i="3"/>
  <c r="H11810" i="3"/>
  <c r="H11811" i="3"/>
  <c r="H11812" i="3"/>
  <c r="H11813" i="3"/>
  <c r="H11814" i="3"/>
  <c r="H11815" i="3"/>
  <c r="H11816" i="3"/>
  <c r="H11817" i="3"/>
  <c r="H11818" i="3"/>
  <c r="H11819" i="3"/>
  <c r="H11820" i="3"/>
  <c r="H11821" i="3"/>
  <c r="H11822" i="3"/>
  <c r="H11823" i="3"/>
  <c r="H11824" i="3"/>
  <c r="H11825" i="3"/>
  <c r="H11826" i="3"/>
  <c r="H11827" i="3"/>
  <c r="H11828" i="3"/>
  <c r="H11829" i="3"/>
  <c r="H11830" i="3"/>
  <c r="H11831" i="3"/>
  <c r="H11832" i="3"/>
  <c r="H11833" i="3"/>
  <c r="H11834" i="3"/>
  <c r="H11835" i="3"/>
  <c r="H11836" i="3"/>
  <c r="H11837" i="3"/>
  <c r="H11838" i="3"/>
  <c r="H11839" i="3"/>
  <c r="H11840" i="3"/>
  <c r="H11841" i="3"/>
  <c r="H11842" i="3"/>
  <c r="H11843" i="3"/>
  <c r="H11844" i="3"/>
  <c r="H11845" i="3"/>
  <c r="H11846" i="3"/>
  <c r="H11847" i="3"/>
  <c r="H11848" i="3"/>
  <c r="H11849" i="3"/>
  <c r="H11850" i="3"/>
  <c r="H11851" i="3"/>
  <c r="H11852" i="3"/>
  <c r="H11853" i="3"/>
  <c r="H11854" i="3"/>
  <c r="H11855" i="3"/>
  <c r="H11856" i="3"/>
  <c r="H11857" i="3"/>
  <c r="H11858" i="3"/>
  <c r="H11859" i="3"/>
  <c r="H11860" i="3"/>
  <c r="H11861" i="3"/>
  <c r="H11862" i="3"/>
  <c r="H11863" i="3"/>
  <c r="H11864" i="3"/>
  <c r="H11865" i="3"/>
  <c r="H11866" i="3"/>
  <c r="H11867" i="3"/>
  <c r="H11868" i="3"/>
  <c r="H11869" i="3"/>
  <c r="H11870" i="3"/>
  <c r="H11871" i="3"/>
  <c r="H11872" i="3"/>
  <c r="H11873" i="3"/>
  <c r="H11874" i="3"/>
  <c r="H11875" i="3"/>
  <c r="H11876" i="3"/>
  <c r="H11877" i="3"/>
  <c r="H11878" i="3"/>
  <c r="H11879" i="3"/>
  <c r="H11880" i="3"/>
  <c r="H11881" i="3"/>
  <c r="H11882" i="3"/>
  <c r="H11883" i="3"/>
  <c r="H11884" i="3"/>
  <c r="H11885" i="3"/>
  <c r="H11886" i="3"/>
  <c r="H11887" i="3"/>
  <c r="H11888" i="3"/>
  <c r="H11889" i="3"/>
  <c r="H11890" i="3"/>
  <c r="H11891" i="3"/>
  <c r="H11892" i="3"/>
  <c r="H11893" i="3"/>
  <c r="H11894" i="3"/>
  <c r="H11895" i="3"/>
  <c r="H11896" i="3"/>
  <c r="H11897" i="3"/>
  <c r="H11898" i="3"/>
  <c r="H11899" i="3"/>
  <c r="H11900" i="3"/>
  <c r="H11901" i="3"/>
  <c r="H11902" i="3"/>
  <c r="H11903" i="3"/>
  <c r="H11904" i="3"/>
  <c r="H11905" i="3"/>
  <c r="H11906" i="3"/>
  <c r="H11907" i="3"/>
  <c r="H11908" i="3"/>
  <c r="H11909" i="3"/>
  <c r="H11910" i="3"/>
  <c r="H11911" i="3"/>
  <c r="H11912" i="3"/>
  <c r="H11913" i="3"/>
  <c r="H11914" i="3"/>
  <c r="H11915" i="3"/>
  <c r="H11916" i="3"/>
  <c r="H11917" i="3"/>
  <c r="H11918" i="3"/>
  <c r="H11919" i="3"/>
  <c r="H11920" i="3"/>
  <c r="H11921" i="3"/>
  <c r="H11922" i="3"/>
  <c r="H11923" i="3"/>
  <c r="H11924" i="3"/>
  <c r="H11925" i="3"/>
  <c r="H11926" i="3"/>
  <c r="H11927" i="3"/>
  <c r="H11928" i="3"/>
  <c r="H11929" i="3"/>
  <c r="H11930" i="3"/>
  <c r="H11931" i="3"/>
  <c r="H11932" i="3"/>
  <c r="H11933" i="3"/>
  <c r="H11934" i="3"/>
  <c r="H11935" i="3"/>
  <c r="H11936" i="3"/>
  <c r="H11937" i="3"/>
  <c r="H11938" i="3"/>
  <c r="H11939" i="3"/>
  <c r="H11940" i="3"/>
  <c r="H11941" i="3"/>
  <c r="H11942" i="3"/>
  <c r="H11943" i="3"/>
  <c r="H11944" i="3"/>
  <c r="H11945" i="3"/>
  <c r="H11946" i="3"/>
  <c r="H11947" i="3"/>
  <c r="H11948" i="3"/>
  <c r="H11949" i="3"/>
  <c r="H11950" i="3"/>
  <c r="H11951" i="3"/>
  <c r="H11952" i="3"/>
  <c r="H11953" i="3"/>
  <c r="H11954" i="3"/>
  <c r="H11955" i="3"/>
  <c r="H11956" i="3"/>
  <c r="H11957" i="3"/>
  <c r="H11958" i="3"/>
  <c r="H11959" i="3"/>
  <c r="H11960" i="3"/>
  <c r="H11961" i="3"/>
  <c r="H11962" i="3"/>
  <c r="H11963" i="3"/>
  <c r="H11964" i="3"/>
  <c r="H11965" i="3"/>
  <c r="H11966" i="3"/>
  <c r="H11967" i="3"/>
  <c r="H11968" i="3"/>
  <c r="H11969" i="3"/>
  <c r="H11970" i="3"/>
  <c r="H11971" i="3"/>
  <c r="H11972" i="3"/>
  <c r="H11973" i="3"/>
  <c r="H11974" i="3"/>
  <c r="H11975" i="3"/>
  <c r="H11976" i="3"/>
  <c r="H11977" i="3"/>
  <c r="H11978" i="3"/>
  <c r="H11979" i="3"/>
  <c r="H11980" i="3"/>
  <c r="H11981" i="3"/>
  <c r="H11982" i="3"/>
  <c r="H11983" i="3"/>
  <c r="H11984" i="3"/>
  <c r="H11985" i="3"/>
  <c r="H11986" i="3"/>
  <c r="H11987" i="3"/>
  <c r="H11988" i="3"/>
  <c r="H11989" i="3"/>
  <c r="H11990" i="3"/>
  <c r="H11991" i="3"/>
  <c r="H11992" i="3"/>
  <c r="H11993" i="3"/>
  <c r="H11994" i="3"/>
  <c r="H11995" i="3"/>
  <c r="H11996" i="3"/>
  <c r="H11997" i="3"/>
  <c r="H11998" i="3"/>
  <c r="H11999" i="3"/>
  <c r="H12000" i="3"/>
  <c r="H12001" i="3"/>
  <c r="H12002" i="3"/>
  <c r="H12003" i="3"/>
  <c r="H12004" i="3"/>
  <c r="H12005" i="3"/>
  <c r="H12006" i="3"/>
  <c r="H12007" i="3"/>
  <c r="H12008" i="3"/>
  <c r="H12009" i="3"/>
  <c r="H12010" i="3"/>
  <c r="H12011" i="3"/>
  <c r="H12012" i="3"/>
  <c r="H12013" i="3"/>
  <c r="H12014" i="3"/>
  <c r="H12015" i="3"/>
  <c r="H12016" i="3"/>
  <c r="H12017" i="3"/>
  <c r="H12018" i="3"/>
  <c r="H12019" i="3"/>
  <c r="H12020" i="3"/>
  <c r="H12021" i="3"/>
  <c r="H12022" i="3"/>
  <c r="H12023" i="3"/>
  <c r="H12024" i="3"/>
  <c r="H12025" i="3"/>
  <c r="H12026" i="3"/>
  <c r="H12027" i="3"/>
  <c r="H12028" i="3"/>
  <c r="H12029" i="3"/>
  <c r="H12030" i="3"/>
  <c r="H12031" i="3"/>
  <c r="H12032" i="3"/>
  <c r="H12033" i="3"/>
  <c r="H12034" i="3"/>
  <c r="H12035" i="3"/>
  <c r="H12036" i="3"/>
  <c r="H12037" i="3"/>
  <c r="H12038" i="3"/>
  <c r="H12039" i="3"/>
  <c r="H12040" i="3"/>
  <c r="H12041" i="3"/>
  <c r="H12042" i="3"/>
  <c r="H12043" i="3"/>
  <c r="H12044" i="3"/>
  <c r="H12045" i="3"/>
  <c r="H12046" i="3"/>
  <c r="H12047" i="3"/>
  <c r="H12048" i="3"/>
  <c r="H12049" i="3"/>
  <c r="H12050" i="3"/>
  <c r="H12051" i="3"/>
  <c r="H12052" i="3"/>
  <c r="H12053" i="3"/>
  <c r="H12054" i="3"/>
  <c r="H12055" i="3"/>
  <c r="H12056" i="3"/>
  <c r="H12057" i="3"/>
  <c r="H12058" i="3"/>
  <c r="H12059" i="3"/>
  <c r="H12060" i="3"/>
  <c r="H12061" i="3"/>
  <c r="H12062" i="3"/>
  <c r="H12063" i="3"/>
  <c r="H12064" i="3"/>
  <c r="H12065" i="3"/>
  <c r="H12066" i="3"/>
  <c r="H12067" i="3"/>
  <c r="H12068" i="3"/>
  <c r="H12069" i="3"/>
  <c r="H12070" i="3"/>
  <c r="H12071" i="3"/>
  <c r="H12072" i="3"/>
  <c r="H12073" i="3"/>
  <c r="H12074" i="3"/>
  <c r="H12075" i="3"/>
  <c r="H12076" i="3"/>
  <c r="H12077" i="3"/>
  <c r="H12078" i="3"/>
  <c r="H12079" i="3"/>
  <c r="H12080" i="3"/>
  <c r="H12081" i="3"/>
  <c r="H12082" i="3"/>
  <c r="H12083" i="3"/>
  <c r="H12084" i="3"/>
  <c r="H12085" i="3"/>
  <c r="H12086" i="3"/>
  <c r="H12087" i="3"/>
  <c r="H12088" i="3"/>
  <c r="H12089" i="3"/>
  <c r="H12090" i="3"/>
  <c r="H12091" i="3"/>
  <c r="H12092" i="3"/>
  <c r="H12093" i="3"/>
  <c r="H12094" i="3"/>
  <c r="H12095" i="3"/>
  <c r="H12096" i="3"/>
  <c r="H12097" i="3"/>
  <c r="H12098" i="3"/>
  <c r="H12099" i="3"/>
  <c r="H12100" i="3"/>
  <c r="H12101" i="3"/>
  <c r="H12102" i="3"/>
  <c r="H12103" i="3"/>
  <c r="H12104" i="3"/>
  <c r="H12105" i="3"/>
  <c r="H12106" i="3"/>
  <c r="H12107" i="3"/>
  <c r="H12108" i="3"/>
  <c r="H12109" i="3"/>
  <c r="H12110" i="3"/>
  <c r="H12111" i="3"/>
  <c r="H12112" i="3"/>
  <c r="H12113" i="3"/>
  <c r="H12114" i="3"/>
  <c r="H12115" i="3"/>
  <c r="H12116" i="3"/>
  <c r="H12117" i="3"/>
  <c r="H12118" i="3"/>
  <c r="H12119" i="3"/>
  <c r="H12120" i="3"/>
  <c r="H12121" i="3"/>
  <c r="H12122" i="3"/>
  <c r="H12123" i="3"/>
  <c r="H12124" i="3"/>
  <c r="H12125" i="3"/>
  <c r="H12126" i="3"/>
  <c r="H12127" i="3"/>
  <c r="H12128" i="3"/>
  <c r="H12129" i="3"/>
  <c r="H12130" i="3"/>
  <c r="H12131" i="3"/>
  <c r="H12132" i="3"/>
  <c r="H12133" i="3"/>
  <c r="H12134" i="3"/>
  <c r="H12135" i="3"/>
  <c r="H12136" i="3"/>
  <c r="H12137" i="3"/>
  <c r="H12138" i="3"/>
  <c r="H12139" i="3"/>
  <c r="H12140" i="3"/>
  <c r="H12141" i="3"/>
  <c r="H12142" i="3"/>
  <c r="H12143" i="3"/>
  <c r="H12144" i="3"/>
  <c r="H12145" i="3"/>
  <c r="H12146" i="3"/>
  <c r="H12147" i="3"/>
  <c r="H12148" i="3"/>
  <c r="H12149" i="3"/>
  <c r="H12150" i="3"/>
  <c r="H12151" i="3"/>
  <c r="H12152" i="3"/>
  <c r="H12153" i="3"/>
  <c r="H12154" i="3"/>
  <c r="H12155" i="3"/>
  <c r="H12156" i="3"/>
  <c r="H12157" i="3"/>
  <c r="H12158" i="3"/>
  <c r="H12159" i="3"/>
  <c r="H12160" i="3"/>
  <c r="H12161" i="3"/>
  <c r="H12162" i="3"/>
  <c r="H12163" i="3"/>
  <c r="H12164" i="3"/>
  <c r="H12165" i="3"/>
  <c r="H12166" i="3"/>
  <c r="H12167" i="3"/>
  <c r="H12168" i="3"/>
  <c r="H12169" i="3"/>
  <c r="H12170" i="3"/>
  <c r="H12171" i="3"/>
  <c r="H12172" i="3"/>
  <c r="H12173" i="3"/>
  <c r="H12174" i="3"/>
  <c r="H12175" i="3"/>
  <c r="H12176" i="3"/>
  <c r="H12177" i="3"/>
  <c r="H12178" i="3"/>
  <c r="H12179" i="3"/>
  <c r="H12180" i="3"/>
  <c r="H12181" i="3"/>
  <c r="H12182" i="3"/>
  <c r="H12183" i="3"/>
  <c r="H12184" i="3"/>
  <c r="H12185" i="3"/>
  <c r="H12186" i="3"/>
  <c r="H12187" i="3"/>
  <c r="H12188" i="3"/>
  <c r="H12189" i="3"/>
  <c r="H12190" i="3"/>
  <c r="H12191" i="3"/>
  <c r="H12192" i="3"/>
  <c r="H12193" i="3"/>
  <c r="H12194" i="3"/>
  <c r="H12195" i="3"/>
  <c r="H12196" i="3"/>
  <c r="H12197" i="3"/>
  <c r="H12198" i="3"/>
  <c r="H12199" i="3"/>
  <c r="H12200" i="3"/>
  <c r="H12201" i="3"/>
  <c r="H12202" i="3"/>
  <c r="H12203" i="3"/>
  <c r="H12204" i="3"/>
  <c r="H12205" i="3"/>
  <c r="H12206" i="3"/>
  <c r="H12207" i="3"/>
  <c r="H12208" i="3"/>
  <c r="H12209" i="3"/>
  <c r="H12210" i="3"/>
  <c r="H12211" i="3"/>
  <c r="H12212" i="3"/>
  <c r="H12213" i="3"/>
  <c r="H12214" i="3"/>
  <c r="H12215" i="3"/>
  <c r="H12216" i="3"/>
  <c r="H12217" i="3"/>
  <c r="H12218" i="3"/>
  <c r="H12219" i="3"/>
  <c r="H12220" i="3"/>
  <c r="H12221" i="3"/>
  <c r="H12222" i="3"/>
  <c r="H12223" i="3"/>
  <c r="H12224" i="3"/>
  <c r="H12225" i="3"/>
  <c r="H12226" i="3"/>
  <c r="H12227" i="3"/>
  <c r="H12228" i="3"/>
  <c r="H12229" i="3"/>
  <c r="H12230" i="3"/>
  <c r="H12231" i="3"/>
  <c r="H12232" i="3"/>
  <c r="H12233" i="3"/>
  <c r="H12234" i="3"/>
  <c r="H12235" i="3"/>
  <c r="H12236" i="3"/>
  <c r="H12237" i="3"/>
  <c r="H12238" i="3"/>
  <c r="H12239" i="3"/>
  <c r="H12240" i="3"/>
  <c r="H12241" i="3"/>
  <c r="H12242" i="3"/>
  <c r="H12243" i="3"/>
  <c r="H12244" i="3"/>
  <c r="H12245" i="3"/>
  <c r="H12246" i="3"/>
  <c r="H12247" i="3"/>
  <c r="H12248" i="3"/>
  <c r="H12249" i="3"/>
  <c r="H12250" i="3"/>
  <c r="H12251" i="3"/>
  <c r="H12252" i="3"/>
  <c r="H12253" i="3"/>
  <c r="H12254" i="3"/>
  <c r="H12255" i="3"/>
  <c r="H12256" i="3"/>
  <c r="H12257" i="3"/>
  <c r="H12258" i="3"/>
  <c r="H12259" i="3"/>
  <c r="H12260" i="3"/>
  <c r="H12261" i="3"/>
  <c r="H12262" i="3"/>
  <c r="H12263" i="3"/>
  <c r="H12264" i="3"/>
  <c r="H12265" i="3"/>
  <c r="H12266" i="3"/>
  <c r="H12267" i="3"/>
  <c r="H12268" i="3"/>
  <c r="H12269" i="3"/>
  <c r="H12270" i="3"/>
  <c r="H12271" i="3"/>
  <c r="H12272" i="3"/>
  <c r="H12273" i="3"/>
  <c r="H12274" i="3"/>
  <c r="H12275" i="3"/>
  <c r="H12276" i="3"/>
  <c r="H12277" i="3"/>
  <c r="H12278" i="3"/>
  <c r="H12279" i="3"/>
  <c r="H12280" i="3"/>
  <c r="H12281" i="3"/>
  <c r="H12282" i="3"/>
  <c r="H12283" i="3"/>
  <c r="H12284" i="3"/>
  <c r="H12285" i="3"/>
  <c r="H12286" i="3"/>
  <c r="H12287" i="3"/>
  <c r="H12288" i="3"/>
  <c r="H12289" i="3"/>
  <c r="H12290" i="3"/>
  <c r="H12291" i="3"/>
  <c r="H12292" i="3"/>
  <c r="H12293" i="3"/>
  <c r="H12294" i="3"/>
  <c r="H12295" i="3"/>
  <c r="H12296" i="3"/>
  <c r="H12297" i="3"/>
  <c r="H12298" i="3"/>
  <c r="H12299" i="3"/>
  <c r="H12300" i="3"/>
  <c r="H12301" i="3"/>
  <c r="H12302" i="3"/>
  <c r="H12303" i="3"/>
  <c r="H12304" i="3"/>
  <c r="H12305" i="3"/>
  <c r="H12306" i="3"/>
  <c r="H12307" i="3"/>
  <c r="H12308" i="3"/>
  <c r="H12309" i="3"/>
  <c r="H12310" i="3"/>
  <c r="H12311" i="3"/>
  <c r="H12312" i="3"/>
  <c r="H12313" i="3"/>
  <c r="H12314" i="3"/>
  <c r="H12315" i="3"/>
  <c r="H12316" i="3"/>
  <c r="H12317" i="3"/>
  <c r="H12318" i="3"/>
  <c r="H12319" i="3"/>
  <c r="H12320" i="3"/>
  <c r="H12321" i="3"/>
  <c r="H12322" i="3"/>
  <c r="H12323" i="3"/>
  <c r="H12324" i="3"/>
  <c r="H12325" i="3"/>
  <c r="H12326" i="3"/>
  <c r="H12327" i="3"/>
  <c r="H12328" i="3"/>
  <c r="H12329" i="3"/>
  <c r="H12330" i="3"/>
  <c r="H12331" i="3"/>
  <c r="H12332" i="3"/>
  <c r="H12333" i="3"/>
  <c r="H12334" i="3"/>
  <c r="H12335" i="3"/>
  <c r="H12336" i="3"/>
  <c r="H12337" i="3"/>
  <c r="H12338" i="3"/>
  <c r="H12339" i="3"/>
  <c r="H12340" i="3"/>
  <c r="H12341" i="3"/>
  <c r="H12342" i="3"/>
  <c r="H12343" i="3"/>
  <c r="H12344" i="3"/>
  <c r="H12345" i="3"/>
  <c r="H12346" i="3"/>
  <c r="H12347" i="3"/>
  <c r="H12348" i="3"/>
  <c r="H12349" i="3"/>
  <c r="H12350" i="3"/>
  <c r="H12351" i="3"/>
  <c r="H12352" i="3"/>
  <c r="H12353" i="3"/>
  <c r="H12354" i="3"/>
  <c r="H12355" i="3"/>
  <c r="H12356" i="3"/>
  <c r="H12357" i="3"/>
  <c r="H12358" i="3"/>
  <c r="H12359" i="3"/>
  <c r="H12360" i="3"/>
  <c r="H12361" i="3"/>
  <c r="H12362" i="3"/>
  <c r="H12363" i="3"/>
  <c r="H12364" i="3"/>
  <c r="H12365" i="3"/>
  <c r="H12366" i="3"/>
  <c r="H12367" i="3"/>
  <c r="H12368" i="3"/>
  <c r="H12369" i="3"/>
  <c r="H12370" i="3"/>
  <c r="H12371" i="3"/>
  <c r="H12372" i="3"/>
  <c r="H12373" i="3"/>
  <c r="H12374" i="3"/>
  <c r="H12375" i="3"/>
  <c r="H12376" i="3"/>
  <c r="H12377" i="3"/>
  <c r="H12378" i="3"/>
  <c r="H12379" i="3"/>
  <c r="H12380" i="3"/>
  <c r="H12381" i="3"/>
  <c r="H12382" i="3"/>
  <c r="H12383" i="3"/>
  <c r="H12384" i="3"/>
  <c r="H12385" i="3"/>
  <c r="H12386" i="3"/>
  <c r="H12387" i="3"/>
  <c r="H12388" i="3"/>
  <c r="H12389" i="3"/>
  <c r="H12390" i="3"/>
  <c r="H12391" i="3"/>
  <c r="H12392" i="3"/>
  <c r="H12393" i="3"/>
  <c r="H12394" i="3"/>
  <c r="H12395" i="3"/>
  <c r="H12396" i="3"/>
  <c r="H12397" i="3"/>
  <c r="H12398" i="3"/>
  <c r="H12399" i="3"/>
  <c r="H12400" i="3"/>
  <c r="H12401" i="3"/>
  <c r="H12402" i="3"/>
  <c r="H12403" i="3"/>
  <c r="H12404" i="3"/>
  <c r="H12405" i="3"/>
  <c r="H12406" i="3"/>
  <c r="H12407" i="3"/>
  <c r="H12408" i="3"/>
  <c r="H12409" i="3"/>
  <c r="H12410" i="3"/>
  <c r="H12411" i="3"/>
  <c r="H12412" i="3"/>
  <c r="H12413" i="3"/>
  <c r="H12414" i="3"/>
  <c r="H12415" i="3"/>
  <c r="H12416" i="3"/>
  <c r="H12417" i="3"/>
  <c r="H12418" i="3"/>
  <c r="H12419" i="3"/>
  <c r="H12420" i="3"/>
  <c r="H12421" i="3"/>
  <c r="H12422" i="3"/>
  <c r="H12423" i="3"/>
  <c r="H12424" i="3"/>
  <c r="H12425" i="3"/>
  <c r="H12426" i="3"/>
  <c r="H12427" i="3"/>
  <c r="H12428" i="3"/>
  <c r="H12429" i="3"/>
  <c r="H12430" i="3"/>
  <c r="H12431" i="3"/>
  <c r="H12432" i="3"/>
  <c r="H12433" i="3"/>
  <c r="H12434" i="3"/>
  <c r="H12435" i="3"/>
  <c r="H12436" i="3"/>
  <c r="H12437" i="3"/>
  <c r="H12438" i="3"/>
  <c r="H12439" i="3"/>
  <c r="H12440" i="3"/>
  <c r="H12441" i="3"/>
  <c r="H12442" i="3"/>
  <c r="H12443" i="3"/>
  <c r="H12444" i="3"/>
  <c r="H12445" i="3"/>
  <c r="H12446" i="3"/>
  <c r="H12447" i="3"/>
  <c r="H12448" i="3"/>
  <c r="H12449" i="3"/>
  <c r="H12450" i="3"/>
  <c r="H12451" i="3"/>
  <c r="H12452" i="3"/>
  <c r="H12453" i="3"/>
  <c r="H12454" i="3"/>
  <c r="H12455" i="3"/>
  <c r="H12456" i="3"/>
  <c r="H12457" i="3"/>
  <c r="H12458" i="3"/>
  <c r="H12459" i="3"/>
  <c r="H12460" i="3"/>
  <c r="H12461" i="3"/>
  <c r="H12462" i="3"/>
  <c r="H12463" i="3"/>
  <c r="H12464" i="3"/>
  <c r="H12465" i="3"/>
  <c r="H12466" i="3"/>
  <c r="H12467" i="3"/>
  <c r="H12468" i="3"/>
  <c r="H12469" i="3"/>
  <c r="H12470" i="3"/>
  <c r="H12471" i="3"/>
  <c r="H12472" i="3"/>
  <c r="H12473" i="3"/>
  <c r="H12474" i="3"/>
  <c r="H12475" i="3"/>
  <c r="H12476" i="3"/>
  <c r="H12477" i="3"/>
  <c r="H12478" i="3"/>
  <c r="H12479" i="3"/>
  <c r="H12480" i="3"/>
  <c r="H12481" i="3"/>
  <c r="H12482" i="3"/>
  <c r="H12483" i="3"/>
  <c r="H12484" i="3"/>
  <c r="H12485" i="3"/>
  <c r="H12486" i="3"/>
  <c r="H12487" i="3"/>
  <c r="H12488" i="3"/>
  <c r="H12489" i="3"/>
  <c r="H12490" i="3"/>
  <c r="H12491" i="3"/>
  <c r="H12492" i="3"/>
  <c r="H12493" i="3"/>
  <c r="H12494" i="3"/>
  <c r="H12495" i="3"/>
  <c r="H12496" i="3"/>
  <c r="H12497" i="3"/>
  <c r="H12498" i="3"/>
  <c r="H12499" i="3"/>
  <c r="H12500" i="3"/>
  <c r="H12501" i="3"/>
  <c r="H12502" i="3"/>
  <c r="H12503" i="3"/>
  <c r="H12504" i="3"/>
  <c r="H12505" i="3"/>
  <c r="H12506" i="3"/>
  <c r="H12507" i="3"/>
  <c r="H12508" i="3"/>
  <c r="H12509" i="3"/>
  <c r="H12510" i="3"/>
  <c r="H12511" i="3"/>
  <c r="H12512" i="3"/>
  <c r="H12513" i="3"/>
  <c r="H12514" i="3"/>
  <c r="H12515" i="3"/>
  <c r="H12516" i="3"/>
  <c r="H12517" i="3"/>
  <c r="H12518" i="3"/>
  <c r="H12519" i="3"/>
  <c r="H12520" i="3"/>
  <c r="H12521" i="3"/>
  <c r="H12522" i="3"/>
  <c r="H12523" i="3"/>
  <c r="H12524" i="3"/>
  <c r="H12525" i="3"/>
  <c r="H12526" i="3"/>
  <c r="H12527" i="3"/>
  <c r="H12528" i="3"/>
  <c r="H12529" i="3"/>
  <c r="H12530" i="3"/>
  <c r="H12531" i="3"/>
  <c r="H12532" i="3"/>
  <c r="H12533" i="3"/>
  <c r="H12534" i="3"/>
  <c r="H12535" i="3"/>
  <c r="H12536" i="3"/>
  <c r="H12537" i="3"/>
  <c r="H12538" i="3"/>
  <c r="H12539" i="3"/>
  <c r="H12540" i="3"/>
  <c r="H12541" i="3"/>
  <c r="H12542" i="3"/>
  <c r="H12543" i="3"/>
  <c r="H12544" i="3"/>
  <c r="H12545" i="3"/>
  <c r="H12546" i="3"/>
  <c r="H12547" i="3"/>
  <c r="H12548" i="3"/>
  <c r="H12549" i="3"/>
  <c r="H12550" i="3"/>
  <c r="H12551" i="3"/>
  <c r="H12552" i="3"/>
  <c r="H12553" i="3"/>
  <c r="H12554" i="3"/>
  <c r="H12555" i="3"/>
  <c r="H12556" i="3"/>
  <c r="H12557" i="3"/>
  <c r="H12558" i="3"/>
  <c r="H12559" i="3"/>
  <c r="H12560" i="3"/>
  <c r="H12561" i="3"/>
  <c r="H12562" i="3"/>
  <c r="H12563" i="3"/>
  <c r="H12564" i="3"/>
  <c r="H12565" i="3"/>
  <c r="H12566" i="3"/>
  <c r="H12567" i="3"/>
  <c r="H12568" i="3"/>
  <c r="H12569" i="3"/>
  <c r="H12570" i="3"/>
  <c r="H12571" i="3"/>
  <c r="H12572" i="3"/>
  <c r="H12573" i="3"/>
  <c r="H12574" i="3"/>
  <c r="H12575" i="3"/>
  <c r="H12576" i="3"/>
  <c r="H12577" i="3"/>
  <c r="H12578" i="3"/>
  <c r="H12579" i="3"/>
  <c r="H12580" i="3"/>
  <c r="H12581" i="3"/>
  <c r="H12582" i="3"/>
  <c r="H12583" i="3"/>
  <c r="H12584" i="3"/>
  <c r="H12585" i="3"/>
  <c r="H12586" i="3"/>
  <c r="H12587" i="3"/>
  <c r="H12588" i="3"/>
  <c r="H12589" i="3"/>
  <c r="H12590" i="3"/>
  <c r="H12591" i="3"/>
  <c r="H12592" i="3"/>
  <c r="H12593" i="3"/>
  <c r="H12594" i="3"/>
  <c r="H12595" i="3"/>
  <c r="H12596" i="3"/>
  <c r="H12597" i="3"/>
  <c r="H12598" i="3"/>
  <c r="H12599" i="3"/>
  <c r="H12600" i="3"/>
  <c r="H12601" i="3"/>
  <c r="H12602" i="3"/>
  <c r="H12603" i="3"/>
  <c r="H12604" i="3"/>
  <c r="H12605" i="3"/>
  <c r="H12606" i="3"/>
  <c r="H12607" i="3"/>
  <c r="H12608" i="3"/>
  <c r="H12609" i="3"/>
  <c r="H12610" i="3"/>
  <c r="H12611" i="3"/>
  <c r="H12612" i="3"/>
  <c r="H12613" i="3"/>
  <c r="H12614" i="3"/>
  <c r="H12615" i="3"/>
  <c r="H12616" i="3"/>
  <c r="H12617" i="3"/>
  <c r="H12618" i="3"/>
  <c r="H12619" i="3"/>
  <c r="H12620" i="3"/>
  <c r="H12621" i="3"/>
  <c r="H12622" i="3"/>
  <c r="H12623" i="3"/>
  <c r="H12624" i="3"/>
  <c r="H12625" i="3"/>
  <c r="H12626" i="3"/>
  <c r="H12627" i="3"/>
  <c r="H12628" i="3"/>
  <c r="H12629" i="3"/>
  <c r="H12630" i="3"/>
  <c r="H12631" i="3"/>
  <c r="H12632" i="3"/>
  <c r="H12633" i="3"/>
  <c r="H12634" i="3"/>
  <c r="H12635" i="3"/>
  <c r="H12636" i="3"/>
  <c r="H12637" i="3"/>
  <c r="H12638" i="3"/>
  <c r="H12639" i="3"/>
  <c r="H12640" i="3"/>
  <c r="H12641" i="3"/>
  <c r="H12642" i="3"/>
  <c r="H12643" i="3"/>
  <c r="H12644" i="3"/>
  <c r="H12645" i="3"/>
  <c r="H12646" i="3"/>
  <c r="H12647" i="3"/>
  <c r="H12648" i="3"/>
  <c r="H12649" i="3"/>
  <c r="H12650" i="3"/>
  <c r="H12651" i="3"/>
  <c r="H12652" i="3"/>
  <c r="H12653" i="3"/>
  <c r="H12654" i="3"/>
  <c r="H12655" i="3"/>
  <c r="H12656" i="3"/>
  <c r="H12657" i="3"/>
  <c r="H12658" i="3"/>
  <c r="H12659" i="3"/>
  <c r="H12660" i="3"/>
  <c r="H12661" i="3"/>
  <c r="H12662" i="3"/>
  <c r="H12663" i="3"/>
  <c r="H12664" i="3"/>
  <c r="H12665" i="3"/>
  <c r="H12666" i="3"/>
  <c r="H12667" i="3"/>
  <c r="H12668" i="3"/>
  <c r="H12669" i="3"/>
  <c r="H12670" i="3"/>
  <c r="H12671" i="3"/>
  <c r="H12672" i="3"/>
  <c r="H12673" i="3"/>
  <c r="H12674" i="3"/>
  <c r="H12675" i="3"/>
  <c r="H12676" i="3"/>
  <c r="H12677" i="3"/>
  <c r="H12678" i="3"/>
  <c r="H12679" i="3"/>
  <c r="H12680" i="3"/>
  <c r="H12681" i="3"/>
  <c r="H12682" i="3"/>
  <c r="H12683" i="3"/>
  <c r="H12684" i="3"/>
  <c r="H12685" i="3"/>
  <c r="H12686" i="3"/>
  <c r="H12687" i="3"/>
  <c r="H12688" i="3"/>
  <c r="H12689" i="3"/>
  <c r="H12690" i="3"/>
  <c r="H12691" i="3"/>
  <c r="H12692" i="3"/>
  <c r="H12693" i="3"/>
  <c r="H12694" i="3"/>
  <c r="H12695" i="3"/>
  <c r="H12696" i="3"/>
  <c r="H12697" i="3"/>
  <c r="H12698" i="3"/>
  <c r="H12699" i="3"/>
  <c r="H12700" i="3"/>
  <c r="H12701" i="3"/>
  <c r="H12702" i="3"/>
  <c r="H12703" i="3"/>
  <c r="H12704" i="3"/>
  <c r="H12705" i="3"/>
  <c r="H12706" i="3"/>
  <c r="H12707" i="3"/>
  <c r="H12708" i="3"/>
  <c r="H12709" i="3"/>
  <c r="H12710" i="3"/>
  <c r="H12711" i="3"/>
  <c r="H12712" i="3"/>
  <c r="H12713" i="3"/>
  <c r="H12714" i="3"/>
  <c r="H12715" i="3"/>
  <c r="H12716" i="3"/>
  <c r="H12717" i="3"/>
  <c r="H12718" i="3"/>
  <c r="H12719" i="3"/>
  <c r="H12720" i="3"/>
  <c r="H12721" i="3"/>
  <c r="H12722" i="3"/>
  <c r="H12723" i="3"/>
  <c r="H12724" i="3"/>
  <c r="H12725" i="3"/>
  <c r="H12726" i="3"/>
  <c r="H12727" i="3"/>
  <c r="H12728" i="3"/>
  <c r="H12729" i="3"/>
  <c r="H12730" i="3"/>
  <c r="H12731" i="3"/>
  <c r="H12732" i="3"/>
  <c r="H12733" i="3"/>
  <c r="H12734" i="3"/>
  <c r="H12735" i="3"/>
  <c r="H12736" i="3"/>
  <c r="H12737" i="3"/>
  <c r="H12738" i="3"/>
  <c r="H12739" i="3"/>
  <c r="H12740" i="3"/>
  <c r="H12741" i="3"/>
  <c r="H12742" i="3"/>
  <c r="H12743" i="3"/>
  <c r="H12744" i="3"/>
  <c r="H12745" i="3"/>
  <c r="H12746" i="3"/>
  <c r="H12747" i="3"/>
  <c r="H12748" i="3"/>
  <c r="H12749" i="3"/>
  <c r="H12750" i="3"/>
  <c r="H12751" i="3"/>
  <c r="H12752" i="3"/>
  <c r="H12753" i="3"/>
  <c r="H12754" i="3"/>
  <c r="H12755" i="3"/>
  <c r="H12756" i="3"/>
  <c r="H12757" i="3"/>
  <c r="H12758" i="3"/>
  <c r="H12759" i="3"/>
  <c r="H12760" i="3"/>
  <c r="H12761" i="3"/>
  <c r="H12762" i="3"/>
  <c r="H12763" i="3"/>
  <c r="H12764" i="3"/>
  <c r="H12765" i="3"/>
  <c r="H12766" i="3"/>
  <c r="H12767" i="3"/>
  <c r="H12768" i="3"/>
  <c r="H12769" i="3"/>
  <c r="H12770" i="3"/>
  <c r="H12771" i="3"/>
  <c r="H12772" i="3"/>
  <c r="H12773" i="3"/>
  <c r="H12774" i="3"/>
  <c r="H12775" i="3"/>
  <c r="H12776" i="3"/>
  <c r="H12777" i="3"/>
  <c r="H12778" i="3"/>
  <c r="H12779" i="3"/>
  <c r="H12780" i="3"/>
  <c r="H12781" i="3"/>
  <c r="H12782" i="3"/>
  <c r="H12783" i="3"/>
  <c r="H12784" i="3"/>
  <c r="H12785" i="3"/>
  <c r="H12786" i="3"/>
  <c r="H12787" i="3"/>
  <c r="H12788" i="3"/>
  <c r="H12789" i="3"/>
  <c r="H12790" i="3"/>
  <c r="H12791" i="3"/>
  <c r="H12792" i="3"/>
  <c r="H12793" i="3"/>
  <c r="H12794" i="3"/>
  <c r="H12795" i="3"/>
  <c r="H12796" i="3"/>
  <c r="H12797" i="3"/>
  <c r="H12798" i="3"/>
  <c r="H12799" i="3"/>
  <c r="H12800" i="3"/>
  <c r="H12801" i="3"/>
  <c r="H12802" i="3"/>
  <c r="H12803" i="3"/>
  <c r="H12804" i="3"/>
  <c r="H12805" i="3"/>
  <c r="H12806" i="3"/>
  <c r="H12807" i="3"/>
  <c r="H12808" i="3"/>
  <c r="H12809" i="3"/>
  <c r="H12810" i="3"/>
  <c r="H12811" i="3"/>
  <c r="H12812" i="3"/>
  <c r="H12813" i="3"/>
  <c r="H12814" i="3"/>
  <c r="H12815" i="3"/>
  <c r="H12816" i="3"/>
  <c r="H12817" i="3"/>
  <c r="H12818" i="3"/>
  <c r="H12819" i="3"/>
  <c r="H12820" i="3"/>
  <c r="H12821" i="3"/>
  <c r="H12822" i="3"/>
  <c r="H12823" i="3"/>
  <c r="H12824" i="3"/>
  <c r="H12825" i="3"/>
  <c r="H12826" i="3"/>
  <c r="H12827" i="3"/>
  <c r="H12828" i="3"/>
  <c r="H12829" i="3"/>
  <c r="H12830" i="3"/>
  <c r="H12831" i="3"/>
  <c r="H12832" i="3"/>
  <c r="H12833" i="3"/>
  <c r="H12834" i="3"/>
  <c r="H12835" i="3"/>
  <c r="H12836" i="3"/>
  <c r="H12837" i="3"/>
  <c r="H12838" i="3"/>
  <c r="H12839" i="3"/>
  <c r="H12840" i="3"/>
  <c r="H12841" i="3"/>
  <c r="H12842" i="3"/>
  <c r="H12843" i="3"/>
  <c r="H12844" i="3"/>
  <c r="H12845" i="3"/>
  <c r="H12846" i="3"/>
  <c r="H12847" i="3"/>
  <c r="H12848" i="3"/>
  <c r="H12849" i="3"/>
  <c r="H12850" i="3"/>
  <c r="H12851" i="3"/>
  <c r="H12852" i="3"/>
  <c r="H12853" i="3"/>
  <c r="H12854" i="3"/>
  <c r="H12855" i="3"/>
  <c r="H12856" i="3"/>
  <c r="H12857" i="3"/>
  <c r="H12858" i="3"/>
  <c r="H12859" i="3"/>
  <c r="H12860" i="3"/>
  <c r="H12861" i="3"/>
  <c r="H12862" i="3"/>
  <c r="H12863" i="3"/>
  <c r="H12864" i="3"/>
  <c r="H12865" i="3"/>
  <c r="H12866" i="3"/>
  <c r="H12867" i="3"/>
  <c r="H12868" i="3"/>
  <c r="H12869" i="3"/>
  <c r="H12870" i="3"/>
  <c r="H12871" i="3"/>
  <c r="H12872" i="3"/>
  <c r="H12873" i="3"/>
  <c r="H12874" i="3"/>
  <c r="H12875" i="3"/>
  <c r="H12876" i="3"/>
  <c r="H12877" i="3"/>
  <c r="H12878" i="3"/>
  <c r="H12879" i="3"/>
  <c r="H12880" i="3"/>
  <c r="H12881" i="3"/>
  <c r="H12882" i="3"/>
  <c r="H12883" i="3"/>
  <c r="H12884" i="3"/>
  <c r="H12885" i="3"/>
  <c r="H12886" i="3"/>
  <c r="H12887" i="3"/>
  <c r="H12888" i="3"/>
  <c r="H12889" i="3"/>
  <c r="H12890" i="3"/>
  <c r="H12891" i="3"/>
  <c r="H12892" i="3"/>
  <c r="H12893" i="3"/>
  <c r="H12894" i="3"/>
  <c r="H12895" i="3"/>
  <c r="H12896" i="3"/>
  <c r="H12897" i="3"/>
  <c r="H12898" i="3"/>
  <c r="H12899" i="3"/>
  <c r="H12900" i="3"/>
  <c r="H12901" i="3"/>
  <c r="H12902" i="3"/>
  <c r="H12903" i="3"/>
  <c r="H12904" i="3"/>
  <c r="H12905" i="3"/>
  <c r="H12906" i="3"/>
  <c r="H12907" i="3"/>
  <c r="H12908" i="3"/>
  <c r="H12909" i="3"/>
  <c r="H12910" i="3"/>
  <c r="H12911" i="3"/>
  <c r="H12912" i="3"/>
  <c r="H12913" i="3"/>
  <c r="H12914" i="3"/>
  <c r="H12915" i="3"/>
  <c r="H12916" i="3"/>
  <c r="H12917" i="3"/>
  <c r="H12918" i="3"/>
  <c r="H12919" i="3"/>
  <c r="H12920" i="3"/>
  <c r="H12921" i="3"/>
  <c r="H12922" i="3"/>
  <c r="H12923" i="3"/>
  <c r="H12924" i="3"/>
  <c r="H12925" i="3"/>
  <c r="H12926" i="3"/>
  <c r="H12927" i="3"/>
  <c r="H12928" i="3"/>
  <c r="H12929" i="3"/>
  <c r="H12930" i="3"/>
  <c r="H12931" i="3"/>
  <c r="H12932" i="3"/>
  <c r="H12933" i="3"/>
  <c r="H12934" i="3"/>
  <c r="H12935" i="3"/>
  <c r="H12936" i="3"/>
  <c r="H12937" i="3"/>
  <c r="H12938" i="3"/>
  <c r="H12939" i="3"/>
  <c r="H12940" i="3"/>
  <c r="H12941" i="3"/>
  <c r="H12942" i="3"/>
  <c r="H12943" i="3"/>
  <c r="H12944" i="3"/>
  <c r="H12945" i="3"/>
  <c r="H12946" i="3"/>
  <c r="H12947" i="3"/>
  <c r="H12948" i="3"/>
  <c r="H12949" i="3"/>
  <c r="H12950" i="3"/>
  <c r="H12951" i="3"/>
  <c r="H12952" i="3"/>
  <c r="H12953" i="3"/>
  <c r="H12954" i="3"/>
  <c r="H12955" i="3"/>
  <c r="H12956" i="3"/>
  <c r="H12957" i="3"/>
  <c r="H12958" i="3"/>
  <c r="H12959" i="3"/>
  <c r="H12960" i="3"/>
  <c r="H12961" i="3"/>
  <c r="H12962" i="3"/>
  <c r="H12963" i="3"/>
  <c r="H12964" i="3"/>
  <c r="H12965" i="3"/>
  <c r="H12966" i="3"/>
  <c r="H12967" i="3"/>
  <c r="H12968" i="3"/>
  <c r="H12969" i="3"/>
  <c r="H12970" i="3"/>
  <c r="H12971" i="3"/>
  <c r="H12972" i="3"/>
  <c r="H12973" i="3"/>
  <c r="H12974" i="3"/>
  <c r="H12975" i="3"/>
  <c r="H12976" i="3"/>
  <c r="H12977" i="3"/>
  <c r="H12978" i="3"/>
  <c r="H12979" i="3"/>
  <c r="H12980" i="3"/>
  <c r="H12981" i="3"/>
  <c r="H12982" i="3"/>
  <c r="H12983" i="3"/>
  <c r="H12984" i="3"/>
  <c r="H12985" i="3"/>
  <c r="H12986" i="3"/>
  <c r="H12987" i="3"/>
  <c r="H12988" i="3"/>
  <c r="H12989" i="3"/>
  <c r="H12990" i="3"/>
  <c r="H12991" i="3"/>
  <c r="H12992" i="3"/>
  <c r="H12993" i="3"/>
  <c r="H12994" i="3"/>
  <c r="H12995" i="3"/>
  <c r="H12996" i="3"/>
  <c r="H12997" i="3"/>
  <c r="H12998" i="3"/>
  <c r="H12999" i="3"/>
  <c r="H13000" i="3"/>
  <c r="H13001" i="3"/>
  <c r="H13002" i="3"/>
  <c r="H13003" i="3"/>
  <c r="H13004" i="3"/>
  <c r="H13005" i="3"/>
  <c r="H13006" i="3"/>
  <c r="H13007" i="3"/>
  <c r="H13008" i="3"/>
  <c r="H13009" i="3"/>
  <c r="H13010" i="3"/>
  <c r="H13011" i="3"/>
  <c r="H13012" i="3"/>
  <c r="H13013" i="3"/>
  <c r="H13014" i="3"/>
  <c r="H13015" i="3"/>
  <c r="H13016" i="3"/>
  <c r="H13017" i="3"/>
  <c r="H13018" i="3"/>
  <c r="H13019" i="3"/>
  <c r="H13020" i="3"/>
  <c r="H13021" i="3"/>
  <c r="H13022" i="3"/>
  <c r="H13023" i="3"/>
  <c r="H13024" i="3"/>
  <c r="H13025" i="3"/>
  <c r="H13026" i="3"/>
  <c r="H13027" i="3"/>
  <c r="H13028" i="3"/>
  <c r="H13029" i="3"/>
  <c r="H13030" i="3"/>
  <c r="H13031" i="3"/>
  <c r="H13032" i="3"/>
  <c r="H13033" i="3"/>
  <c r="H13034" i="3"/>
  <c r="H13035" i="3"/>
  <c r="H13036" i="3"/>
  <c r="H13037" i="3"/>
  <c r="H13038" i="3"/>
  <c r="H13039" i="3"/>
  <c r="H13040" i="3"/>
  <c r="H13041" i="3"/>
  <c r="H13042" i="3"/>
  <c r="H13043" i="3"/>
  <c r="H13044" i="3"/>
  <c r="H13045" i="3"/>
  <c r="H13046" i="3"/>
  <c r="H13047" i="3"/>
  <c r="H13048" i="3"/>
  <c r="H13049" i="3"/>
  <c r="H13050" i="3"/>
  <c r="H13051" i="3"/>
  <c r="H13052" i="3"/>
  <c r="H13053" i="3"/>
  <c r="H13054" i="3"/>
  <c r="H13055" i="3"/>
  <c r="H13056" i="3"/>
  <c r="H13057" i="3"/>
  <c r="H13058" i="3"/>
  <c r="H13059" i="3"/>
  <c r="H13060" i="3"/>
  <c r="H13061" i="3"/>
  <c r="H13062" i="3"/>
  <c r="H13063" i="3"/>
  <c r="H13064" i="3"/>
  <c r="H13065" i="3"/>
  <c r="H13066" i="3"/>
  <c r="H13067" i="3"/>
  <c r="H13068" i="3"/>
  <c r="H13069" i="3"/>
  <c r="H13070" i="3"/>
  <c r="H13071" i="3"/>
  <c r="H13072" i="3"/>
  <c r="H13073" i="3"/>
  <c r="H13074" i="3"/>
  <c r="H13075" i="3"/>
  <c r="H13076" i="3"/>
  <c r="H13077" i="3"/>
  <c r="H13078" i="3"/>
  <c r="H13079" i="3"/>
  <c r="H13080" i="3"/>
  <c r="H13081" i="3"/>
  <c r="H13082" i="3"/>
  <c r="H13083" i="3"/>
  <c r="H13084" i="3"/>
  <c r="H13085" i="3"/>
  <c r="H13086" i="3"/>
  <c r="H13087" i="3"/>
  <c r="H13088" i="3"/>
  <c r="H13089" i="3"/>
  <c r="H13090" i="3"/>
  <c r="H13091" i="3"/>
  <c r="H13092" i="3"/>
  <c r="H13093" i="3"/>
  <c r="H13094" i="3"/>
  <c r="H13095" i="3"/>
  <c r="H13096" i="3"/>
  <c r="H13097" i="3"/>
  <c r="H13098" i="3"/>
  <c r="H13099" i="3"/>
  <c r="H13100" i="3"/>
  <c r="H13101" i="3"/>
  <c r="H13102" i="3"/>
  <c r="H13103" i="3"/>
  <c r="H13104" i="3"/>
  <c r="H13105" i="3"/>
  <c r="H13106" i="3"/>
  <c r="H13107" i="3"/>
  <c r="H13108" i="3"/>
  <c r="H13109" i="3"/>
  <c r="H13110" i="3"/>
  <c r="H13111" i="3"/>
  <c r="H13112" i="3"/>
  <c r="H13113" i="3"/>
  <c r="H13114" i="3"/>
  <c r="H13115" i="3"/>
  <c r="H13116" i="3"/>
  <c r="H13117" i="3"/>
  <c r="H13118" i="3"/>
  <c r="H13119" i="3"/>
  <c r="H13120" i="3"/>
  <c r="H13121" i="3"/>
  <c r="H13122" i="3"/>
  <c r="H13123" i="3"/>
  <c r="H13124" i="3"/>
  <c r="H13125" i="3"/>
  <c r="H13126" i="3"/>
  <c r="H13127" i="3"/>
  <c r="H13128" i="3"/>
  <c r="H13129" i="3"/>
  <c r="H13130" i="3"/>
  <c r="H13131" i="3"/>
  <c r="H13132" i="3"/>
  <c r="H13133" i="3"/>
  <c r="H13134" i="3"/>
  <c r="H13135" i="3"/>
  <c r="H13136" i="3"/>
  <c r="H13137" i="3"/>
  <c r="H13138" i="3"/>
  <c r="H13139" i="3"/>
  <c r="H13140" i="3"/>
  <c r="H13141" i="3"/>
  <c r="H13142" i="3"/>
  <c r="H13143" i="3"/>
  <c r="H13144" i="3"/>
  <c r="H13145" i="3"/>
  <c r="H13146" i="3"/>
  <c r="H13147" i="3"/>
  <c r="H13148" i="3"/>
  <c r="H13149" i="3"/>
  <c r="H13150" i="3"/>
  <c r="H13151" i="3"/>
  <c r="H13152" i="3"/>
  <c r="H13153" i="3"/>
  <c r="H13154" i="3"/>
  <c r="H13155" i="3"/>
  <c r="H13156" i="3"/>
  <c r="H13157" i="3"/>
  <c r="H13158" i="3"/>
  <c r="H13159" i="3"/>
  <c r="H13160" i="3"/>
  <c r="H13161" i="3"/>
  <c r="H13162" i="3"/>
  <c r="H13163" i="3"/>
  <c r="H13164" i="3"/>
  <c r="H13165" i="3"/>
  <c r="H13166" i="3"/>
  <c r="H13167" i="3"/>
  <c r="H13168" i="3"/>
  <c r="H13169" i="3"/>
  <c r="H13170" i="3"/>
  <c r="H13171" i="3"/>
  <c r="H13172" i="3"/>
  <c r="H13173" i="3"/>
  <c r="H13174" i="3"/>
  <c r="H13175" i="3"/>
  <c r="H13176" i="3"/>
  <c r="H13177" i="3"/>
  <c r="H13178" i="3"/>
  <c r="H13179" i="3"/>
  <c r="H13180" i="3"/>
  <c r="H13181" i="3"/>
  <c r="H13182" i="3"/>
  <c r="H13183" i="3"/>
  <c r="H13184" i="3"/>
  <c r="H13185" i="3"/>
  <c r="H13186" i="3"/>
  <c r="H13187" i="3"/>
  <c r="H13188" i="3"/>
  <c r="H13189" i="3"/>
  <c r="H13190" i="3"/>
  <c r="H13191" i="3"/>
  <c r="H13192" i="3"/>
  <c r="H13193" i="3"/>
  <c r="H13194" i="3"/>
  <c r="H13195" i="3"/>
  <c r="H13196" i="3"/>
  <c r="H13197" i="3"/>
  <c r="H13198" i="3"/>
  <c r="H13199" i="3"/>
  <c r="H13200" i="3"/>
  <c r="H13201" i="3"/>
  <c r="H13202" i="3"/>
  <c r="H13203" i="3"/>
  <c r="H13204" i="3"/>
  <c r="H13205" i="3"/>
  <c r="H13206" i="3"/>
  <c r="H13207" i="3"/>
  <c r="H13208" i="3"/>
  <c r="H13209" i="3"/>
  <c r="H13210" i="3"/>
  <c r="H13211" i="3"/>
  <c r="H13212" i="3"/>
  <c r="H13213" i="3"/>
  <c r="H13214" i="3"/>
  <c r="H13215" i="3"/>
  <c r="H13216" i="3"/>
  <c r="H13217" i="3"/>
  <c r="H13218" i="3"/>
  <c r="H13219" i="3"/>
  <c r="H13220" i="3"/>
  <c r="H13221" i="3"/>
  <c r="H13222" i="3"/>
  <c r="H13223" i="3"/>
  <c r="H13224" i="3"/>
  <c r="H13225" i="3"/>
  <c r="H13226" i="3"/>
  <c r="H13227" i="3"/>
  <c r="H13228" i="3"/>
  <c r="H13229" i="3"/>
  <c r="H13230" i="3"/>
  <c r="H13231" i="3"/>
  <c r="H13232" i="3"/>
  <c r="H13233" i="3"/>
  <c r="H13234" i="3"/>
  <c r="H13235" i="3"/>
  <c r="H13236" i="3"/>
  <c r="H13237" i="3"/>
  <c r="H13238" i="3"/>
  <c r="H13239" i="3"/>
  <c r="H13240" i="3"/>
  <c r="H13241" i="3"/>
  <c r="H13242" i="3"/>
  <c r="H13243" i="3"/>
  <c r="H13244" i="3"/>
  <c r="H13245" i="3"/>
  <c r="H13246" i="3"/>
  <c r="H13247" i="3"/>
  <c r="H13248" i="3"/>
  <c r="H13249" i="3"/>
  <c r="H13250" i="3"/>
  <c r="H13251" i="3"/>
  <c r="H13252" i="3"/>
  <c r="H13253" i="3"/>
  <c r="H13254" i="3"/>
  <c r="H13255" i="3"/>
  <c r="H13256" i="3"/>
  <c r="H13257" i="3"/>
  <c r="H13258" i="3"/>
  <c r="H13259" i="3"/>
  <c r="H13260" i="3"/>
  <c r="H13261" i="3"/>
  <c r="H13262" i="3"/>
  <c r="H13263" i="3"/>
  <c r="H13264" i="3"/>
  <c r="H13265" i="3"/>
  <c r="H13266" i="3"/>
  <c r="H13267" i="3"/>
  <c r="H13268" i="3"/>
  <c r="H13269" i="3"/>
  <c r="H13270" i="3"/>
  <c r="H13271" i="3"/>
  <c r="H13272" i="3"/>
  <c r="H13273" i="3"/>
  <c r="H13274" i="3"/>
  <c r="H13275" i="3"/>
  <c r="H13276" i="3"/>
  <c r="H13277" i="3"/>
  <c r="H13278" i="3"/>
  <c r="H13279" i="3"/>
  <c r="H13280" i="3"/>
  <c r="H13281" i="3"/>
  <c r="H13282" i="3"/>
  <c r="H13283" i="3"/>
  <c r="H13284" i="3"/>
  <c r="H13285" i="3"/>
  <c r="H13286" i="3"/>
  <c r="H13287" i="3"/>
  <c r="H13288" i="3"/>
  <c r="H13289" i="3"/>
  <c r="H13290" i="3"/>
  <c r="H13291" i="3"/>
  <c r="H13292" i="3"/>
  <c r="H13293" i="3"/>
  <c r="H13294" i="3"/>
  <c r="H13295" i="3"/>
  <c r="H13296" i="3"/>
  <c r="H13297" i="3"/>
  <c r="H13298" i="3"/>
  <c r="H13299" i="3"/>
  <c r="H13300" i="3"/>
  <c r="H13301" i="3"/>
  <c r="H13302" i="3"/>
  <c r="H13303" i="3"/>
  <c r="H13304" i="3"/>
  <c r="H13305" i="3"/>
  <c r="H13306" i="3"/>
  <c r="H13307" i="3"/>
  <c r="H13308" i="3"/>
  <c r="H13309" i="3"/>
  <c r="H13310" i="3"/>
  <c r="H13311" i="3"/>
  <c r="H13312" i="3"/>
  <c r="H13313" i="3"/>
  <c r="H13314" i="3"/>
  <c r="H13315" i="3"/>
  <c r="H13316" i="3"/>
  <c r="H13317" i="3"/>
  <c r="H13318" i="3"/>
  <c r="H13319" i="3"/>
  <c r="H13320" i="3"/>
  <c r="H13321" i="3"/>
  <c r="H13322" i="3"/>
  <c r="H13323" i="3"/>
  <c r="H13324" i="3"/>
  <c r="H13325" i="3"/>
  <c r="H13326" i="3"/>
  <c r="H13327" i="3"/>
  <c r="H13328" i="3"/>
  <c r="H13329" i="3"/>
  <c r="H13330" i="3"/>
  <c r="H13331" i="3"/>
  <c r="H13332" i="3"/>
  <c r="H13333" i="3"/>
  <c r="H13334" i="3"/>
  <c r="H13335" i="3"/>
  <c r="H13336" i="3"/>
  <c r="H13337" i="3"/>
  <c r="H13338" i="3"/>
  <c r="H13339" i="3"/>
  <c r="H13340" i="3"/>
  <c r="H13341" i="3"/>
  <c r="H13342" i="3"/>
  <c r="H13343" i="3"/>
  <c r="H13344" i="3"/>
  <c r="H13345" i="3"/>
  <c r="H13346" i="3"/>
  <c r="H13347" i="3"/>
  <c r="H13348" i="3"/>
  <c r="H13349" i="3"/>
  <c r="H13350" i="3"/>
  <c r="H13351" i="3"/>
  <c r="H13352" i="3"/>
  <c r="H13353" i="3"/>
  <c r="H13354" i="3"/>
  <c r="H13355" i="3"/>
  <c r="H13356" i="3"/>
  <c r="H13357" i="3"/>
  <c r="H13358" i="3"/>
  <c r="H13359" i="3"/>
  <c r="H13360" i="3"/>
  <c r="H13361" i="3"/>
  <c r="H13362" i="3"/>
  <c r="H13363" i="3"/>
  <c r="H13364" i="3"/>
  <c r="H13365" i="3"/>
  <c r="H13366" i="3"/>
  <c r="H13367" i="3"/>
  <c r="H13368" i="3"/>
  <c r="H13369" i="3"/>
  <c r="H13370" i="3"/>
  <c r="H13371" i="3"/>
  <c r="H13372" i="3"/>
  <c r="H13373" i="3"/>
  <c r="H13374" i="3"/>
  <c r="H13375" i="3"/>
  <c r="H13376" i="3"/>
  <c r="H13377" i="3"/>
  <c r="H13378" i="3"/>
  <c r="H13379" i="3"/>
  <c r="H13380" i="3"/>
  <c r="H13381" i="3"/>
  <c r="H13382" i="3"/>
  <c r="H13383" i="3"/>
  <c r="H13384" i="3"/>
  <c r="H13385" i="3"/>
  <c r="H13386" i="3"/>
  <c r="H13387" i="3"/>
  <c r="H13388" i="3"/>
  <c r="H13389" i="3"/>
  <c r="H13390" i="3"/>
  <c r="H13391" i="3"/>
  <c r="H13392" i="3"/>
  <c r="H13393" i="3"/>
  <c r="H13394" i="3"/>
  <c r="H13395" i="3"/>
  <c r="H13396" i="3"/>
  <c r="H13397" i="3"/>
  <c r="H13398" i="3"/>
  <c r="H13399" i="3"/>
  <c r="H13400" i="3"/>
  <c r="H13401" i="3"/>
  <c r="H13402" i="3"/>
  <c r="H13403" i="3"/>
  <c r="H13404" i="3"/>
  <c r="H13405" i="3"/>
  <c r="H13406" i="3"/>
  <c r="H13407" i="3"/>
  <c r="H13408" i="3"/>
  <c r="H13409" i="3"/>
  <c r="H13410" i="3"/>
  <c r="H13411" i="3"/>
  <c r="H13412" i="3"/>
  <c r="H13413" i="3"/>
  <c r="H13414" i="3"/>
  <c r="H13415" i="3"/>
  <c r="H13416" i="3"/>
  <c r="H13417" i="3"/>
  <c r="H13418" i="3"/>
  <c r="H13419" i="3"/>
  <c r="H13420" i="3"/>
  <c r="H13421" i="3"/>
  <c r="H13422" i="3"/>
  <c r="H13423" i="3"/>
  <c r="H13424" i="3"/>
  <c r="H13425" i="3"/>
  <c r="H13426" i="3"/>
  <c r="H13427" i="3"/>
  <c r="H13428" i="3"/>
  <c r="H13429" i="3"/>
  <c r="H13430" i="3"/>
  <c r="H13431" i="3"/>
  <c r="H13432" i="3"/>
  <c r="H13433" i="3"/>
  <c r="H13434" i="3"/>
  <c r="H13435" i="3"/>
  <c r="H13436" i="3"/>
  <c r="H13437" i="3"/>
  <c r="H13438" i="3"/>
  <c r="H13439" i="3"/>
  <c r="H13440" i="3"/>
  <c r="H13441" i="3"/>
  <c r="H13442" i="3"/>
  <c r="H13443" i="3"/>
  <c r="H13444" i="3"/>
  <c r="H13445" i="3"/>
  <c r="H13446" i="3"/>
  <c r="H13447" i="3"/>
  <c r="H13448" i="3"/>
  <c r="H13449" i="3"/>
  <c r="H13450" i="3"/>
  <c r="H13451" i="3"/>
  <c r="H13452" i="3"/>
  <c r="H13453" i="3"/>
  <c r="H13454" i="3"/>
  <c r="H13455" i="3"/>
  <c r="H13456" i="3"/>
  <c r="H13457" i="3"/>
  <c r="H13458" i="3"/>
  <c r="H13459" i="3"/>
  <c r="H13460" i="3"/>
  <c r="H13461" i="3"/>
  <c r="H13462" i="3"/>
  <c r="H13463" i="3"/>
  <c r="H13464" i="3"/>
  <c r="H13465" i="3"/>
  <c r="H13466" i="3"/>
  <c r="H13467" i="3"/>
  <c r="H13468" i="3"/>
  <c r="H13469" i="3"/>
  <c r="H13470" i="3"/>
  <c r="H13471" i="3"/>
  <c r="H13472" i="3"/>
  <c r="H13473" i="3"/>
  <c r="H13474" i="3"/>
  <c r="H13475" i="3"/>
  <c r="H13476" i="3"/>
  <c r="H13477" i="3"/>
  <c r="H13478" i="3"/>
  <c r="H13479" i="3"/>
  <c r="H13480" i="3"/>
  <c r="H13481" i="3"/>
  <c r="H13482" i="3"/>
  <c r="H13483" i="3"/>
  <c r="H13484" i="3"/>
  <c r="H13485" i="3"/>
  <c r="H13486" i="3"/>
  <c r="H13487" i="3"/>
  <c r="H13488" i="3"/>
  <c r="H13489" i="3"/>
  <c r="H13490" i="3"/>
  <c r="H13491" i="3"/>
  <c r="H13492" i="3"/>
  <c r="H13493" i="3"/>
  <c r="H13494" i="3"/>
  <c r="H13495" i="3"/>
  <c r="H13496" i="3"/>
  <c r="H13497" i="3"/>
  <c r="H13498" i="3"/>
  <c r="H13499" i="3"/>
  <c r="H13500" i="3"/>
  <c r="H13501" i="3"/>
  <c r="H13502" i="3"/>
  <c r="H13503" i="3"/>
  <c r="H13504" i="3"/>
  <c r="H13505" i="3"/>
  <c r="H13506" i="3"/>
  <c r="H13507" i="3"/>
  <c r="H13508" i="3"/>
  <c r="H13509" i="3"/>
  <c r="H13510" i="3"/>
  <c r="H13511" i="3"/>
  <c r="H13512" i="3"/>
  <c r="H13513" i="3"/>
  <c r="H13514" i="3"/>
  <c r="H13515" i="3"/>
  <c r="H13516" i="3"/>
  <c r="H13517" i="3"/>
  <c r="H13518" i="3"/>
  <c r="H13519" i="3"/>
  <c r="H13520" i="3"/>
  <c r="H13521" i="3"/>
  <c r="H13522" i="3"/>
  <c r="H13523" i="3"/>
  <c r="H13524" i="3"/>
  <c r="H13525" i="3"/>
  <c r="H13526" i="3"/>
  <c r="H13527" i="3"/>
  <c r="H13528" i="3"/>
  <c r="H13529" i="3"/>
  <c r="H13530" i="3"/>
  <c r="H13531" i="3"/>
  <c r="H13532" i="3"/>
  <c r="H13533" i="3"/>
  <c r="H13534" i="3"/>
  <c r="H13535" i="3"/>
  <c r="H13536" i="3"/>
  <c r="H13537" i="3"/>
  <c r="H13538" i="3"/>
  <c r="H13539" i="3"/>
  <c r="H13540" i="3"/>
  <c r="H13541" i="3"/>
  <c r="H13542" i="3"/>
  <c r="H13543" i="3"/>
  <c r="H13544" i="3"/>
  <c r="H13545" i="3"/>
  <c r="H13546" i="3"/>
  <c r="H13547" i="3"/>
  <c r="H13548" i="3"/>
  <c r="H13549" i="3"/>
  <c r="H13550" i="3"/>
  <c r="H13551" i="3"/>
  <c r="H13552" i="3"/>
  <c r="H13553" i="3"/>
  <c r="H13554" i="3"/>
  <c r="H13555" i="3"/>
  <c r="H13556" i="3"/>
  <c r="H13557" i="3"/>
  <c r="H13558" i="3"/>
  <c r="H13559" i="3"/>
  <c r="H13560" i="3"/>
  <c r="H13561" i="3"/>
  <c r="H13562" i="3"/>
  <c r="H13563" i="3"/>
  <c r="H13564" i="3"/>
  <c r="H13565" i="3"/>
  <c r="H13566" i="3"/>
  <c r="H13567" i="3"/>
  <c r="H13568" i="3"/>
  <c r="H13569" i="3"/>
  <c r="H13570" i="3"/>
  <c r="H13571" i="3"/>
  <c r="H13572" i="3"/>
  <c r="H13573" i="3"/>
  <c r="H13574" i="3"/>
  <c r="H13575" i="3"/>
  <c r="H13576" i="3"/>
  <c r="H13577" i="3"/>
  <c r="H13578" i="3"/>
  <c r="H13579" i="3"/>
  <c r="H13580" i="3"/>
  <c r="H13581" i="3"/>
  <c r="H13582" i="3"/>
  <c r="H13583" i="3"/>
  <c r="H13584" i="3"/>
  <c r="H13585" i="3"/>
  <c r="H13586" i="3"/>
  <c r="H13587" i="3"/>
  <c r="H13588" i="3"/>
  <c r="H13589" i="3"/>
  <c r="H13590" i="3"/>
  <c r="H13591" i="3"/>
  <c r="H13592" i="3"/>
  <c r="H13593" i="3"/>
  <c r="H13594" i="3"/>
  <c r="H13595" i="3"/>
  <c r="H13596" i="3"/>
  <c r="H13597" i="3"/>
  <c r="H13598" i="3"/>
  <c r="H13599" i="3"/>
  <c r="H13600" i="3"/>
  <c r="H13601" i="3"/>
  <c r="H13602" i="3"/>
  <c r="H13603" i="3"/>
  <c r="H13604" i="3"/>
  <c r="H13605" i="3"/>
  <c r="H13606" i="3"/>
  <c r="H13607" i="3"/>
  <c r="H13608" i="3"/>
  <c r="H13609" i="3"/>
  <c r="H13610" i="3"/>
  <c r="H13611" i="3"/>
  <c r="H13612" i="3"/>
  <c r="H13613" i="3"/>
  <c r="H13614" i="3"/>
  <c r="H13615" i="3"/>
  <c r="H13616" i="3"/>
  <c r="H13617" i="3"/>
  <c r="H13618" i="3"/>
  <c r="H13619" i="3"/>
  <c r="H13620" i="3"/>
  <c r="H13621" i="3"/>
  <c r="H13622" i="3"/>
  <c r="H13623" i="3"/>
  <c r="H13624" i="3"/>
  <c r="H13625" i="3"/>
  <c r="H13626" i="3"/>
  <c r="H13627" i="3"/>
  <c r="H13628" i="3"/>
  <c r="H13629" i="3"/>
  <c r="H13630" i="3"/>
  <c r="H13631" i="3"/>
  <c r="H13632" i="3"/>
  <c r="H13633" i="3"/>
  <c r="H13634" i="3"/>
  <c r="H13635" i="3"/>
  <c r="H13636" i="3"/>
  <c r="H13637" i="3"/>
  <c r="H13638" i="3"/>
  <c r="H13639" i="3"/>
  <c r="H13640" i="3"/>
  <c r="H13641" i="3"/>
  <c r="H13642" i="3"/>
  <c r="H13643" i="3"/>
  <c r="H13644" i="3"/>
  <c r="H13645" i="3"/>
  <c r="H13646" i="3"/>
  <c r="H13647" i="3"/>
  <c r="H13648" i="3"/>
  <c r="H13649" i="3"/>
  <c r="H13650" i="3"/>
  <c r="H13651" i="3"/>
  <c r="H13652" i="3"/>
  <c r="H13653" i="3"/>
  <c r="H13654" i="3"/>
  <c r="H13655" i="3"/>
  <c r="H13656" i="3"/>
  <c r="H13657" i="3"/>
  <c r="H13658" i="3"/>
  <c r="H13659" i="3"/>
  <c r="H13660" i="3"/>
  <c r="H13661" i="3"/>
  <c r="H13662" i="3"/>
  <c r="H13663" i="3"/>
  <c r="H13664" i="3"/>
  <c r="H13665" i="3"/>
  <c r="H13666" i="3"/>
  <c r="H13667" i="3"/>
  <c r="H13668" i="3"/>
  <c r="H13669" i="3"/>
  <c r="H13670" i="3"/>
  <c r="H13671" i="3"/>
  <c r="H13672" i="3"/>
  <c r="H13673" i="3"/>
  <c r="H13674" i="3"/>
  <c r="H13675" i="3"/>
  <c r="H13676" i="3"/>
  <c r="H13677" i="3"/>
  <c r="H13678" i="3"/>
  <c r="H13679" i="3"/>
  <c r="H13680" i="3"/>
  <c r="H13681" i="3"/>
  <c r="H13682" i="3"/>
  <c r="H13683" i="3"/>
  <c r="H13684" i="3"/>
  <c r="H13685" i="3"/>
  <c r="H13686" i="3"/>
  <c r="H13687" i="3"/>
  <c r="H13688" i="3"/>
  <c r="H13689" i="3"/>
  <c r="H13690" i="3"/>
  <c r="H13691" i="3"/>
  <c r="H13692" i="3"/>
  <c r="H13693" i="3"/>
  <c r="H13694" i="3"/>
  <c r="H13695" i="3"/>
  <c r="H13696" i="3"/>
  <c r="H13697" i="3"/>
  <c r="H13698" i="3"/>
  <c r="H13699" i="3"/>
  <c r="H13700" i="3"/>
  <c r="H13701" i="3"/>
  <c r="H13702" i="3"/>
  <c r="H13703" i="3"/>
  <c r="H13704" i="3"/>
  <c r="H13705" i="3"/>
  <c r="H13706" i="3"/>
  <c r="H13707" i="3"/>
  <c r="H13708" i="3"/>
  <c r="H13709" i="3"/>
  <c r="H13710" i="3"/>
  <c r="H13711" i="3"/>
  <c r="H13712" i="3"/>
  <c r="H13713" i="3"/>
  <c r="H13714" i="3"/>
  <c r="H13715" i="3"/>
  <c r="H13716" i="3"/>
  <c r="H13717" i="3"/>
  <c r="H13718" i="3"/>
  <c r="H13719" i="3"/>
  <c r="H13720" i="3"/>
  <c r="H13721" i="3"/>
  <c r="H13722" i="3"/>
  <c r="H13723" i="3"/>
  <c r="H13724" i="3"/>
  <c r="H13725" i="3"/>
  <c r="H13726" i="3"/>
  <c r="H13727" i="3"/>
  <c r="H13728" i="3"/>
  <c r="H13729" i="3"/>
  <c r="H13730" i="3"/>
  <c r="H13731" i="3"/>
  <c r="H13732" i="3"/>
  <c r="H13733" i="3"/>
  <c r="H13734" i="3"/>
  <c r="H13735" i="3"/>
  <c r="H13736" i="3"/>
  <c r="H13737" i="3"/>
  <c r="H13738" i="3"/>
  <c r="H13739" i="3"/>
  <c r="H13740" i="3"/>
  <c r="H13741" i="3"/>
  <c r="H13742" i="3"/>
  <c r="H13743" i="3"/>
  <c r="H13744" i="3"/>
  <c r="H13745" i="3"/>
  <c r="H13746" i="3"/>
  <c r="H13747" i="3"/>
  <c r="H13748" i="3"/>
  <c r="H13749" i="3"/>
  <c r="H13750" i="3"/>
  <c r="H13751" i="3"/>
  <c r="H13752" i="3"/>
  <c r="H13753" i="3"/>
  <c r="H13754" i="3"/>
  <c r="H13755" i="3"/>
  <c r="H13756" i="3"/>
  <c r="H13757" i="3"/>
  <c r="H13758" i="3"/>
  <c r="H13759" i="3"/>
  <c r="H13760" i="3"/>
  <c r="H13761" i="3"/>
  <c r="H13762" i="3"/>
  <c r="H13763" i="3"/>
  <c r="H13764" i="3"/>
  <c r="H13765" i="3"/>
  <c r="H13766" i="3"/>
  <c r="H13767" i="3"/>
  <c r="H13768" i="3"/>
  <c r="H13769" i="3"/>
  <c r="H13770" i="3"/>
  <c r="H13771" i="3"/>
  <c r="H13772" i="3"/>
  <c r="H13773" i="3"/>
  <c r="H13774" i="3"/>
  <c r="H13775" i="3"/>
  <c r="H13776" i="3"/>
  <c r="H13777" i="3"/>
  <c r="H13778" i="3"/>
  <c r="H13779" i="3"/>
  <c r="H13780" i="3"/>
  <c r="H13781" i="3"/>
  <c r="H13782" i="3"/>
  <c r="H13783" i="3"/>
  <c r="H13784" i="3"/>
  <c r="H13785" i="3"/>
  <c r="H13786" i="3"/>
  <c r="H13787" i="3"/>
  <c r="H13788" i="3"/>
  <c r="H13789" i="3"/>
  <c r="H13790" i="3"/>
  <c r="H13791" i="3"/>
  <c r="H13792" i="3"/>
  <c r="H13793" i="3"/>
  <c r="H13794" i="3"/>
  <c r="H13795" i="3"/>
  <c r="H13796" i="3"/>
  <c r="H13797" i="3"/>
  <c r="H13798" i="3"/>
  <c r="H13799" i="3"/>
  <c r="H13800" i="3"/>
  <c r="H13801" i="3"/>
  <c r="H13802" i="3"/>
  <c r="H13803" i="3"/>
  <c r="H13804" i="3"/>
  <c r="H13805" i="3"/>
  <c r="H13806" i="3"/>
  <c r="H13807" i="3"/>
  <c r="H13808" i="3"/>
  <c r="H13809" i="3"/>
  <c r="H13810" i="3"/>
  <c r="H13811" i="3"/>
  <c r="H13812" i="3"/>
  <c r="H13813" i="3"/>
  <c r="H13814" i="3"/>
  <c r="H13815" i="3"/>
  <c r="H13816" i="3"/>
  <c r="H13817" i="3"/>
  <c r="H13818" i="3"/>
  <c r="H13819" i="3"/>
  <c r="H13820" i="3"/>
  <c r="H13821" i="3"/>
  <c r="H13822" i="3"/>
  <c r="H13823" i="3"/>
  <c r="H13824" i="3"/>
  <c r="H13825" i="3"/>
  <c r="H13826" i="3"/>
  <c r="H13827" i="3"/>
  <c r="H13828" i="3"/>
  <c r="H13829" i="3"/>
  <c r="H13830" i="3"/>
  <c r="H13831" i="3"/>
  <c r="H13832" i="3"/>
  <c r="H13833" i="3"/>
  <c r="H13834" i="3"/>
  <c r="H13835" i="3"/>
  <c r="H13836" i="3"/>
  <c r="H13837" i="3"/>
  <c r="H13838" i="3"/>
  <c r="H13839" i="3"/>
  <c r="H13840" i="3"/>
  <c r="H13841" i="3"/>
  <c r="H13842" i="3"/>
  <c r="H13843" i="3"/>
  <c r="H13844" i="3"/>
  <c r="H13845" i="3"/>
  <c r="H13846" i="3"/>
  <c r="H13847" i="3"/>
  <c r="H13848" i="3"/>
  <c r="H13849" i="3"/>
  <c r="H13850" i="3"/>
  <c r="H13851" i="3"/>
  <c r="H13852" i="3"/>
  <c r="H13853" i="3"/>
  <c r="H13854" i="3"/>
  <c r="H13855" i="3"/>
  <c r="H13856" i="3"/>
  <c r="H13857" i="3"/>
  <c r="H13858" i="3"/>
  <c r="H13859" i="3"/>
  <c r="H13860" i="3"/>
  <c r="H13861" i="3"/>
  <c r="H13862" i="3"/>
  <c r="H13863" i="3"/>
  <c r="H13864" i="3"/>
  <c r="H13865" i="3"/>
  <c r="H13866" i="3"/>
  <c r="H13867" i="3"/>
  <c r="H13868" i="3"/>
  <c r="H13869" i="3"/>
  <c r="H13870" i="3"/>
  <c r="H13871" i="3"/>
  <c r="H13872" i="3"/>
  <c r="H13873" i="3"/>
  <c r="H13874" i="3"/>
  <c r="H13875" i="3"/>
  <c r="H13876" i="3"/>
  <c r="H13877" i="3"/>
  <c r="H13878" i="3"/>
  <c r="H13879" i="3"/>
  <c r="H13880" i="3"/>
  <c r="H13881" i="3"/>
  <c r="H13882" i="3"/>
  <c r="H13883" i="3"/>
  <c r="H13884" i="3"/>
  <c r="H13885" i="3"/>
  <c r="H13886" i="3"/>
  <c r="H13887" i="3"/>
  <c r="H13888" i="3"/>
  <c r="H13889" i="3"/>
  <c r="H13890" i="3"/>
  <c r="H13891" i="3"/>
  <c r="H13892" i="3"/>
  <c r="H13893" i="3"/>
  <c r="H13894" i="3"/>
  <c r="H13895" i="3"/>
  <c r="H13896" i="3"/>
  <c r="H13897" i="3"/>
  <c r="H13898" i="3"/>
  <c r="H13899" i="3"/>
  <c r="H13900" i="3"/>
  <c r="H13901" i="3"/>
  <c r="H13902" i="3"/>
  <c r="H13903" i="3"/>
  <c r="H13904" i="3"/>
  <c r="H13905" i="3"/>
  <c r="H13906" i="3"/>
  <c r="H13907" i="3"/>
  <c r="H13908" i="3"/>
  <c r="H13909" i="3"/>
  <c r="H13910" i="3"/>
  <c r="H13911" i="3"/>
  <c r="H13912" i="3"/>
  <c r="H13913" i="3"/>
  <c r="H13914" i="3"/>
  <c r="H13915" i="3"/>
  <c r="H13916" i="3"/>
  <c r="H13917" i="3"/>
  <c r="H13918" i="3"/>
  <c r="H13919" i="3"/>
  <c r="H13920" i="3"/>
  <c r="H13921" i="3"/>
  <c r="H13922" i="3"/>
  <c r="H13923" i="3"/>
  <c r="H13924" i="3"/>
  <c r="H13925" i="3"/>
  <c r="H13926" i="3"/>
  <c r="H13927" i="3"/>
  <c r="H13928" i="3"/>
  <c r="H13929" i="3"/>
  <c r="H13930" i="3"/>
  <c r="H13931" i="3"/>
  <c r="H13932" i="3"/>
  <c r="H13933" i="3"/>
  <c r="H13934" i="3"/>
  <c r="H13935" i="3"/>
  <c r="H13936" i="3"/>
  <c r="H13937" i="3"/>
  <c r="H13938" i="3"/>
  <c r="H13939" i="3"/>
  <c r="H13940" i="3"/>
  <c r="H13941" i="3"/>
  <c r="H13942" i="3"/>
  <c r="H13943" i="3"/>
  <c r="H13944" i="3"/>
  <c r="H13945" i="3"/>
  <c r="H13946" i="3"/>
  <c r="H13947" i="3"/>
  <c r="H13948" i="3"/>
  <c r="H13949" i="3"/>
  <c r="H13950" i="3"/>
  <c r="H13951" i="3"/>
  <c r="H13952" i="3"/>
  <c r="H13953" i="3"/>
  <c r="H13954" i="3"/>
  <c r="H13955" i="3"/>
  <c r="H13956" i="3"/>
  <c r="H13957" i="3"/>
  <c r="H13958" i="3"/>
  <c r="H13959" i="3"/>
  <c r="H13960" i="3"/>
  <c r="H13961" i="3"/>
  <c r="H13962" i="3"/>
  <c r="H13963" i="3"/>
  <c r="H13964" i="3"/>
  <c r="H13965" i="3"/>
  <c r="H13966" i="3"/>
  <c r="H13967" i="3"/>
  <c r="H13968" i="3"/>
  <c r="H13969" i="3"/>
  <c r="H13970" i="3"/>
  <c r="H13971" i="3"/>
  <c r="H13972" i="3"/>
  <c r="H13973" i="3"/>
  <c r="H13974" i="3"/>
  <c r="H13975" i="3"/>
  <c r="H13976" i="3"/>
  <c r="H13977" i="3"/>
  <c r="H13978" i="3"/>
  <c r="H13979" i="3"/>
  <c r="H13980" i="3"/>
  <c r="H13981" i="3"/>
  <c r="H13982" i="3"/>
  <c r="H13983" i="3"/>
  <c r="H13984" i="3"/>
  <c r="H13985" i="3"/>
  <c r="H13986" i="3"/>
  <c r="H13987" i="3"/>
  <c r="H13988" i="3"/>
  <c r="H13989" i="3"/>
  <c r="H13990" i="3"/>
  <c r="H13991" i="3"/>
  <c r="H13992" i="3"/>
  <c r="H13993" i="3"/>
  <c r="H13994" i="3"/>
  <c r="H13995" i="3"/>
  <c r="H13996" i="3"/>
  <c r="H13997" i="3"/>
  <c r="H13998" i="3"/>
  <c r="H13999" i="3"/>
  <c r="H14000" i="3"/>
  <c r="H14001" i="3"/>
  <c r="H14002" i="3"/>
  <c r="H14003" i="3"/>
  <c r="H14004" i="3"/>
  <c r="H14005" i="3"/>
  <c r="H14006" i="3"/>
  <c r="H14007" i="3"/>
  <c r="H14008" i="3"/>
  <c r="H14009" i="3"/>
  <c r="H14010" i="3"/>
  <c r="H14011" i="3"/>
  <c r="H14012" i="3"/>
  <c r="H14013" i="3"/>
  <c r="H14014" i="3"/>
  <c r="H14015" i="3"/>
  <c r="H14016" i="3"/>
  <c r="H14017" i="3"/>
  <c r="H14018" i="3"/>
  <c r="H14019" i="3"/>
  <c r="H14020" i="3"/>
  <c r="H14021" i="3"/>
  <c r="H14022" i="3"/>
  <c r="H14023" i="3"/>
  <c r="H14024" i="3"/>
  <c r="H14025" i="3"/>
  <c r="H14026" i="3"/>
  <c r="H14027" i="3"/>
  <c r="H14028" i="3"/>
  <c r="H14029" i="3"/>
  <c r="H14030" i="3"/>
  <c r="H14031" i="3"/>
  <c r="H14032" i="3"/>
  <c r="H14033" i="3"/>
  <c r="H14034" i="3"/>
  <c r="H14035" i="3"/>
  <c r="H14036" i="3"/>
  <c r="H14037" i="3"/>
  <c r="H14038" i="3"/>
  <c r="H14039" i="3"/>
  <c r="H14040" i="3"/>
  <c r="H14041" i="3"/>
  <c r="H14042" i="3"/>
  <c r="H14043" i="3"/>
  <c r="H14044" i="3"/>
  <c r="H14045" i="3"/>
  <c r="H14046" i="3"/>
  <c r="H14047" i="3"/>
  <c r="H14048" i="3"/>
  <c r="H14049" i="3"/>
  <c r="H14050" i="3"/>
  <c r="H14051" i="3"/>
  <c r="H14052" i="3"/>
  <c r="H14053" i="3"/>
  <c r="H14054" i="3"/>
  <c r="H14055" i="3"/>
  <c r="H14056" i="3"/>
  <c r="H14057" i="3"/>
  <c r="H14058" i="3"/>
  <c r="H14059" i="3"/>
  <c r="H14060" i="3"/>
  <c r="H14061" i="3"/>
  <c r="H14062" i="3"/>
  <c r="H14063" i="3"/>
  <c r="H14064" i="3"/>
  <c r="H14065" i="3"/>
  <c r="H14066" i="3"/>
  <c r="H14067" i="3"/>
  <c r="H14068" i="3"/>
  <c r="H14069" i="3"/>
  <c r="H14070" i="3"/>
  <c r="H14071" i="3"/>
  <c r="H14072" i="3"/>
  <c r="H14073" i="3"/>
  <c r="H14074" i="3"/>
  <c r="H14075" i="3"/>
  <c r="H14076" i="3"/>
  <c r="H14077" i="3"/>
  <c r="H14078" i="3"/>
  <c r="H14079" i="3"/>
  <c r="H14080" i="3"/>
  <c r="H14081" i="3"/>
  <c r="H14082" i="3"/>
  <c r="H14083" i="3"/>
  <c r="H14084" i="3"/>
  <c r="H14085" i="3"/>
  <c r="H14086" i="3"/>
  <c r="H14087" i="3"/>
  <c r="H14088" i="3"/>
  <c r="H14089" i="3"/>
  <c r="H14090" i="3"/>
  <c r="H14091" i="3"/>
  <c r="H14092" i="3"/>
  <c r="H14093" i="3"/>
  <c r="H14094" i="3"/>
  <c r="H14095" i="3"/>
  <c r="H14096" i="3"/>
  <c r="H14097" i="3"/>
  <c r="H14098" i="3"/>
  <c r="H14099" i="3"/>
  <c r="H14100" i="3"/>
  <c r="H14101" i="3"/>
  <c r="H14102" i="3"/>
  <c r="H14103" i="3"/>
  <c r="H14104" i="3"/>
  <c r="H14105" i="3"/>
  <c r="H14106" i="3"/>
  <c r="H14107" i="3"/>
  <c r="H14108" i="3"/>
  <c r="H14109" i="3"/>
  <c r="H14110" i="3"/>
  <c r="H14111" i="3"/>
  <c r="H14112" i="3"/>
  <c r="H14113" i="3"/>
  <c r="H14114" i="3"/>
  <c r="H14115" i="3"/>
  <c r="H14116" i="3"/>
  <c r="H14117" i="3"/>
  <c r="H14118" i="3"/>
  <c r="H14119" i="3"/>
  <c r="H14120" i="3"/>
  <c r="H14121" i="3"/>
  <c r="H14122" i="3"/>
  <c r="H14123" i="3"/>
  <c r="H14124" i="3"/>
  <c r="H14125" i="3"/>
  <c r="H14126" i="3"/>
  <c r="H14127" i="3"/>
  <c r="H14128" i="3"/>
  <c r="H14129" i="3"/>
  <c r="H14130" i="3"/>
  <c r="H14131" i="3"/>
  <c r="H14132" i="3"/>
  <c r="H14133" i="3"/>
  <c r="H14134" i="3"/>
  <c r="H14135" i="3"/>
  <c r="H14136" i="3"/>
  <c r="H14137" i="3"/>
  <c r="H14138" i="3"/>
  <c r="H14139" i="3"/>
  <c r="H14140" i="3"/>
  <c r="H14141" i="3"/>
  <c r="H14142" i="3"/>
  <c r="H14143" i="3"/>
  <c r="H14144" i="3"/>
  <c r="H14145" i="3"/>
  <c r="H14146" i="3"/>
  <c r="H14147" i="3"/>
  <c r="H14148" i="3"/>
  <c r="H14149" i="3"/>
  <c r="H14150" i="3"/>
  <c r="H14151" i="3"/>
  <c r="H14152" i="3"/>
  <c r="H14153" i="3"/>
  <c r="H14154" i="3"/>
  <c r="H14155" i="3"/>
  <c r="H14156" i="3"/>
  <c r="H14157" i="3"/>
  <c r="H14158" i="3"/>
  <c r="H14159" i="3"/>
  <c r="H14160" i="3"/>
  <c r="H14161" i="3"/>
  <c r="H14162" i="3"/>
  <c r="H14163" i="3"/>
  <c r="H14164" i="3"/>
  <c r="H14165" i="3"/>
  <c r="H14166" i="3"/>
  <c r="H14167" i="3"/>
  <c r="H14168" i="3"/>
  <c r="H14169" i="3"/>
  <c r="H14170" i="3"/>
  <c r="H14171" i="3"/>
  <c r="H14172" i="3"/>
  <c r="H14173" i="3"/>
  <c r="H14174" i="3"/>
  <c r="H14175" i="3"/>
  <c r="H14176" i="3"/>
  <c r="H14177" i="3"/>
  <c r="H14178" i="3"/>
  <c r="H14179" i="3"/>
  <c r="H14180" i="3"/>
  <c r="H14181" i="3"/>
  <c r="H14182" i="3"/>
  <c r="H14183" i="3"/>
  <c r="H14184" i="3"/>
  <c r="H14185" i="3"/>
  <c r="H14186" i="3"/>
  <c r="H14187" i="3"/>
  <c r="H14188" i="3"/>
  <c r="H14189" i="3"/>
  <c r="H14190" i="3"/>
  <c r="H14191" i="3"/>
  <c r="H14192" i="3"/>
  <c r="H14193" i="3"/>
  <c r="H14194" i="3"/>
  <c r="H14195" i="3"/>
  <c r="H14196" i="3"/>
  <c r="H14197" i="3"/>
  <c r="H14198" i="3"/>
  <c r="H14199" i="3"/>
  <c r="H14200" i="3"/>
  <c r="H14201" i="3"/>
  <c r="H14202" i="3"/>
  <c r="H14203" i="3"/>
  <c r="H14204" i="3"/>
  <c r="H14205" i="3"/>
  <c r="H14206" i="3"/>
  <c r="H14207" i="3"/>
  <c r="H14208" i="3"/>
  <c r="H14209" i="3"/>
  <c r="H14210" i="3"/>
  <c r="H14211" i="3"/>
  <c r="H14212" i="3"/>
  <c r="H14213" i="3"/>
  <c r="H14214" i="3"/>
  <c r="H14215" i="3"/>
  <c r="H14216" i="3"/>
  <c r="H14217" i="3"/>
  <c r="H14218" i="3"/>
  <c r="H14219" i="3"/>
  <c r="H14220" i="3"/>
  <c r="H14221" i="3"/>
  <c r="H14222" i="3"/>
  <c r="H14223" i="3"/>
  <c r="H14224" i="3"/>
  <c r="H14225" i="3"/>
  <c r="H14226" i="3"/>
  <c r="H14227" i="3"/>
  <c r="H14228" i="3"/>
  <c r="H14229" i="3"/>
  <c r="H14230" i="3"/>
  <c r="H14231" i="3"/>
  <c r="H14232" i="3"/>
  <c r="H14233" i="3"/>
  <c r="H14234" i="3"/>
  <c r="H14235" i="3"/>
  <c r="H14236" i="3"/>
  <c r="H14237" i="3"/>
  <c r="H14238" i="3"/>
  <c r="H14239" i="3"/>
  <c r="H14240" i="3"/>
  <c r="H14241" i="3"/>
  <c r="H14242" i="3"/>
  <c r="H14243" i="3"/>
  <c r="H14244" i="3"/>
  <c r="H14245" i="3"/>
  <c r="H14246" i="3"/>
  <c r="H14247" i="3"/>
  <c r="H14248" i="3"/>
  <c r="H14249" i="3"/>
  <c r="H14250" i="3"/>
  <c r="H14251" i="3"/>
  <c r="H14252" i="3"/>
  <c r="H14253" i="3"/>
  <c r="H14254" i="3"/>
  <c r="H14255" i="3"/>
  <c r="H14256" i="3"/>
  <c r="H14257" i="3"/>
  <c r="H14258" i="3"/>
  <c r="H14259" i="3"/>
  <c r="H14260" i="3"/>
  <c r="H14261" i="3"/>
  <c r="H14262" i="3"/>
  <c r="H14263" i="3"/>
  <c r="H14264" i="3"/>
  <c r="H14265" i="3"/>
  <c r="H14266" i="3"/>
  <c r="H14267" i="3"/>
  <c r="H14268" i="3"/>
  <c r="H14269" i="3"/>
  <c r="H14270" i="3"/>
  <c r="H14271" i="3"/>
  <c r="H14272" i="3"/>
  <c r="H14273" i="3"/>
  <c r="H14274" i="3"/>
  <c r="H14275" i="3"/>
  <c r="H14276" i="3"/>
  <c r="H14277" i="3"/>
  <c r="H14278" i="3"/>
  <c r="H14279" i="3"/>
  <c r="H14280" i="3"/>
  <c r="H14281" i="3"/>
  <c r="H14282" i="3"/>
  <c r="H14283" i="3"/>
  <c r="H14284" i="3"/>
  <c r="H14285" i="3"/>
  <c r="H14286" i="3"/>
  <c r="H14287" i="3"/>
  <c r="H14288" i="3"/>
  <c r="H14289" i="3"/>
  <c r="H14290" i="3"/>
  <c r="H14291" i="3"/>
  <c r="H14292" i="3"/>
  <c r="H14293" i="3"/>
  <c r="H14294" i="3"/>
  <c r="H14295" i="3"/>
  <c r="H14296" i="3"/>
  <c r="H14297" i="3"/>
  <c r="H14298" i="3"/>
  <c r="H14299" i="3"/>
  <c r="H14300" i="3"/>
  <c r="H14301" i="3"/>
  <c r="H14302" i="3"/>
  <c r="H14303" i="3"/>
  <c r="H14304" i="3"/>
  <c r="H14305" i="3"/>
  <c r="H14306" i="3"/>
  <c r="H14307" i="3"/>
  <c r="H14308" i="3"/>
  <c r="H14309" i="3"/>
  <c r="H14310" i="3"/>
  <c r="H14311" i="3"/>
  <c r="H14312" i="3"/>
  <c r="H14313" i="3"/>
  <c r="H14314" i="3"/>
  <c r="H14315" i="3"/>
  <c r="H14316" i="3"/>
  <c r="H14317" i="3"/>
  <c r="H14318" i="3"/>
  <c r="H14319" i="3"/>
  <c r="H14320" i="3"/>
  <c r="H14321" i="3"/>
  <c r="H14322" i="3"/>
  <c r="H14323" i="3"/>
  <c r="H14324" i="3"/>
  <c r="H14325" i="3"/>
  <c r="H14326" i="3"/>
  <c r="H14327" i="3"/>
  <c r="H14328" i="3"/>
  <c r="H14329" i="3"/>
  <c r="H14330" i="3"/>
  <c r="H14331" i="3"/>
  <c r="H14332" i="3"/>
  <c r="H14333" i="3"/>
  <c r="H14334" i="3"/>
  <c r="H14335" i="3"/>
  <c r="H14336" i="3"/>
  <c r="H14337" i="3"/>
  <c r="H14338" i="3"/>
  <c r="H14339" i="3"/>
  <c r="H14340" i="3"/>
  <c r="H14341" i="3"/>
  <c r="H14342" i="3"/>
  <c r="H14343" i="3"/>
  <c r="H14344" i="3"/>
  <c r="H14345" i="3"/>
  <c r="H14346" i="3"/>
  <c r="H14347" i="3"/>
  <c r="H14348" i="3"/>
  <c r="H14349" i="3"/>
  <c r="H14350" i="3"/>
  <c r="H14351" i="3"/>
  <c r="H14352" i="3"/>
  <c r="H14353" i="3"/>
  <c r="H14354" i="3"/>
  <c r="H14355" i="3"/>
  <c r="H14356" i="3"/>
  <c r="H14357" i="3"/>
  <c r="H14358" i="3"/>
  <c r="H14359" i="3"/>
  <c r="H14360" i="3"/>
  <c r="H14361" i="3"/>
  <c r="H14362" i="3"/>
  <c r="H14363" i="3"/>
  <c r="H14364" i="3"/>
  <c r="H14365" i="3"/>
  <c r="H14366" i="3"/>
  <c r="H14367" i="3"/>
  <c r="H14368" i="3"/>
  <c r="H14369" i="3"/>
  <c r="H14370" i="3"/>
  <c r="H14371" i="3"/>
  <c r="H14372" i="3"/>
  <c r="H14373" i="3"/>
  <c r="H14374" i="3"/>
  <c r="H14375" i="3"/>
  <c r="H14376" i="3"/>
  <c r="H14377" i="3"/>
  <c r="H14378" i="3"/>
  <c r="H14379" i="3"/>
  <c r="H14380" i="3"/>
  <c r="H14381" i="3"/>
  <c r="H14382" i="3"/>
  <c r="H14383" i="3"/>
  <c r="H14384" i="3"/>
  <c r="H14385" i="3"/>
  <c r="H14386" i="3"/>
  <c r="H14387" i="3"/>
  <c r="H14388" i="3"/>
  <c r="H14389" i="3"/>
  <c r="H14390" i="3"/>
  <c r="H14391" i="3"/>
  <c r="H14392" i="3"/>
  <c r="H14393" i="3"/>
  <c r="H14394" i="3"/>
  <c r="H14395" i="3"/>
  <c r="H14396" i="3"/>
  <c r="H14397" i="3"/>
  <c r="H14398" i="3"/>
  <c r="H14399" i="3"/>
  <c r="H14400" i="3"/>
  <c r="H14401" i="3"/>
  <c r="H14402" i="3"/>
  <c r="H14403" i="3"/>
  <c r="H14404" i="3"/>
  <c r="H14405" i="3"/>
  <c r="H14406" i="3"/>
  <c r="H14407" i="3"/>
  <c r="H14408" i="3"/>
  <c r="H14409" i="3"/>
  <c r="H14410" i="3"/>
  <c r="H14411" i="3"/>
  <c r="H14412" i="3"/>
  <c r="H14413" i="3"/>
  <c r="H14414" i="3"/>
  <c r="H14415" i="3"/>
  <c r="H14416" i="3"/>
  <c r="H14417" i="3"/>
  <c r="H14418" i="3"/>
  <c r="H14419" i="3"/>
  <c r="H14420" i="3"/>
  <c r="H14421" i="3"/>
  <c r="H14422" i="3"/>
  <c r="H14423" i="3"/>
  <c r="H14424" i="3"/>
  <c r="H14425" i="3"/>
  <c r="H14426" i="3"/>
  <c r="H14427" i="3"/>
  <c r="H14428" i="3"/>
  <c r="H14429" i="3"/>
  <c r="H14430" i="3"/>
  <c r="H14431" i="3"/>
  <c r="H14432" i="3"/>
  <c r="H14433" i="3"/>
  <c r="H14434" i="3"/>
  <c r="H14435" i="3"/>
  <c r="H14436" i="3"/>
  <c r="H14437" i="3"/>
  <c r="H14438" i="3"/>
  <c r="H14439" i="3"/>
  <c r="H14440" i="3"/>
  <c r="H14441" i="3"/>
  <c r="H14442" i="3"/>
  <c r="H14443" i="3"/>
  <c r="H14444" i="3"/>
  <c r="H14445" i="3"/>
  <c r="H14446" i="3"/>
  <c r="H14447" i="3"/>
  <c r="H14448" i="3"/>
  <c r="H14449" i="3"/>
  <c r="H14450" i="3"/>
  <c r="H14451" i="3"/>
  <c r="H14452" i="3"/>
  <c r="H14453" i="3"/>
  <c r="H14454" i="3"/>
  <c r="H14455" i="3"/>
  <c r="H14456" i="3"/>
  <c r="H14457" i="3"/>
  <c r="H14458" i="3"/>
  <c r="H14459" i="3"/>
  <c r="H14460" i="3"/>
  <c r="H14461" i="3"/>
  <c r="H14462" i="3"/>
  <c r="H14463" i="3"/>
  <c r="H14464" i="3"/>
  <c r="H14465" i="3"/>
  <c r="H14466" i="3"/>
  <c r="H14467" i="3"/>
  <c r="H14468" i="3"/>
  <c r="H14469" i="3"/>
  <c r="H14470" i="3"/>
  <c r="H14471" i="3"/>
  <c r="H14472" i="3"/>
  <c r="H14473" i="3"/>
  <c r="H14474" i="3"/>
  <c r="H14475" i="3"/>
  <c r="H14476" i="3"/>
  <c r="H14477" i="3"/>
  <c r="H14478" i="3"/>
  <c r="H14479" i="3"/>
  <c r="H14480" i="3"/>
  <c r="H14481" i="3"/>
  <c r="H14482" i="3"/>
  <c r="H14483" i="3"/>
  <c r="H14484" i="3"/>
  <c r="H14485" i="3"/>
  <c r="H14486" i="3"/>
  <c r="H14487" i="3"/>
  <c r="H14488" i="3"/>
  <c r="H14489" i="3"/>
  <c r="H14490" i="3"/>
  <c r="H14491" i="3"/>
  <c r="H14492" i="3"/>
  <c r="H14493" i="3"/>
  <c r="H14494" i="3"/>
  <c r="H14495" i="3"/>
  <c r="H14496" i="3"/>
  <c r="H14497" i="3"/>
  <c r="H14498" i="3"/>
  <c r="H14499" i="3"/>
  <c r="H14500" i="3"/>
  <c r="H14501" i="3"/>
  <c r="H14502" i="3"/>
  <c r="H14503" i="3"/>
  <c r="H14504" i="3"/>
  <c r="H14505" i="3"/>
  <c r="H14506" i="3"/>
  <c r="H14507" i="3"/>
  <c r="H14508" i="3"/>
  <c r="H14509" i="3"/>
  <c r="H14510" i="3"/>
  <c r="H14511" i="3"/>
  <c r="H14512" i="3"/>
  <c r="H14513" i="3"/>
  <c r="H14514" i="3"/>
  <c r="H14515" i="3"/>
  <c r="H14516" i="3"/>
  <c r="H14517" i="3"/>
  <c r="H14518" i="3"/>
  <c r="H14519" i="3"/>
  <c r="H14520" i="3"/>
  <c r="H14521" i="3"/>
  <c r="H14522" i="3"/>
  <c r="H14523" i="3"/>
  <c r="H14524" i="3"/>
  <c r="H14525" i="3"/>
  <c r="H14526" i="3"/>
  <c r="H14527" i="3"/>
  <c r="H14528" i="3"/>
  <c r="H14529" i="3"/>
  <c r="H14530" i="3"/>
  <c r="H14531" i="3"/>
  <c r="H14532" i="3"/>
  <c r="H14533" i="3"/>
  <c r="H14534" i="3"/>
  <c r="H14535" i="3"/>
  <c r="H14536" i="3"/>
  <c r="H14537" i="3"/>
  <c r="H14538" i="3"/>
  <c r="H14539" i="3"/>
  <c r="H14540" i="3"/>
  <c r="H14541" i="3"/>
  <c r="H14542" i="3"/>
  <c r="H14543" i="3"/>
  <c r="H14544" i="3"/>
  <c r="H14545" i="3"/>
  <c r="H14546" i="3"/>
  <c r="H14547" i="3"/>
  <c r="H14548" i="3"/>
  <c r="H14549" i="3"/>
  <c r="H14550" i="3"/>
  <c r="H14551" i="3"/>
  <c r="H14552" i="3"/>
  <c r="H14553" i="3"/>
  <c r="H14554" i="3"/>
  <c r="H14555" i="3"/>
  <c r="H14556" i="3"/>
  <c r="H14557" i="3"/>
  <c r="H14558" i="3"/>
  <c r="H14559" i="3"/>
  <c r="H14560" i="3"/>
  <c r="H14561" i="3"/>
  <c r="H14562" i="3"/>
  <c r="H14563" i="3"/>
  <c r="H14564" i="3"/>
  <c r="H14565" i="3"/>
  <c r="H14566" i="3"/>
  <c r="H14567" i="3"/>
  <c r="H14568" i="3"/>
  <c r="H14569" i="3"/>
  <c r="H14570" i="3"/>
  <c r="H14571" i="3"/>
  <c r="H14572" i="3"/>
  <c r="H14573" i="3"/>
  <c r="H14574" i="3"/>
  <c r="H14575" i="3"/>
  <c r="H14576" i="3"/>
  <c r="H14577" i="3"/>
  <c r="H14578" i="3"/>
  <c r="H14579" i="3"/>
  <c r="H14580" i="3"/>
  <c r="H14581" i="3"/>
  <c r="H14582" i="3"/>
  <c r="H14583" i="3"/>
  <c r="H14584" i="3"/>
  <c r="H14585" i="3"/>
  <c r="H14586" i="3"/>
  <c r="H14587" i="3"/>
  <c r="H14588" i="3"/>
  <c r="H14589" i="3"/>
  <c r="H14590" i="3"/>
  <c r="H14591" i="3"/>
  <c r="H14592" i="3"/>
  <c r="H14593" i="3"/>
  <c r="H14594" i="3"/>
  <c r="H14595" i="3"/>
  <c r="H14596" i="3"/>
  <c r="H14597" i="3"/>
  <c r="H14598" i="3"/>
  <c r="H14599" i="3"/>
  <c r="H14600" i="3"/>
  <c r="H14601" i="3"/>
  <c r="H14602" i="3"/>
  <c r="H14603" i="3"/>
  <c r="H14604" i="3"/>
  <c r="H14605" i="3"/>
  <c r="H14606" i="3"/>
  <c r="H14607" i="3"/>
  <c r="H14608" i="3"/>
  <c r="H14609" i="3"/>
  <c r="H14610" i="3"/>
  <c r="H14611" i="3"/>
  <c r="H14612" i="3"/>
  <c r="H14613" i="3"/>
  <c r="H14614" i="3"/>
  <c r="H14615" i="3"/>
  <c r="H14616" i="3"/>
  <c r="H14617" i="3"/>
  <c r="H14618" i="3"/>
  <c r="H14619" i="3"/>
  <c r="H14620" i="3"/>
  <c r="H14621" i="3"/>
  <c r="H14622" i="3"/>
  <c r="H14623" i="3"/>
  <c r="H14624" i="3"/>
  <c r="H14625" i="3"/>
  <c r="H14626" i="3"/>
  <c r="H14627" i="3"/>
  <c r="H14628" i="3"/>
  <c r="H14629" i="3"/>
  <c r="H14630" i="3"/>
  <c r="H14631" i="3"/>
  <c r="H14632" i="3"/>
  <c r="H14633" i="3"/>
  <c r="H14634" i="3"/>
  <c r="H14635" i="3"/>
  <c r="H14636" i="3"/>
  <c r="H14637" i="3"/>
  <c r="H14638" i="3"/>
  <c r="H14639" i="3"/>
  <c r="H14640" i="3"/>
  <c r="H14641" i="3"/>
  <c r="H14642" i="3"/>
  <c r="H14643" i="3"/>
  <c r="H14644" i="3"/>
  <c r="H14645" i="3"/>
  <c r="H14646" i="3"/>
  <c r="H14647" i="3"/>
  <c r="H14648" i="3"/>
  <c r="H14649" i="3"/>
  <c r="H14650" i="3"/>
  <c r="H14651" i="3"/>
  <c r="H14652" i="3"/>
  <c r="H14653" i="3"/>
  <c r="H14654" i="3"/>
  <c r="H14655" i="3"/>
  <c r="H14656" i="3"/>
  <c r="H14657" i="3"/>
  <c r="H14658" i="3"/>
  <c r="H14659" i="3"/>
  <c r="H14660" i="3"/>
  <c r="H14661" i="3"/>
  <c r="H14662" i="3"/>
  <c r="H14663" i="3"/>
  <c r="H14664" i="3"/>
  <c r="H14665" i="3"/>
  <c r="H14666" i="3"/>
  <c r="H14667" i="3"/>
  <c r="H14668" i="3"/>
  <c r="H14669" i="3"/>
  <c r="H14670" i="3"/>
  <c r="H14671" i="3"/>
  <c r="H14672" i="3"/>
  <c r="H14673" i="3"/>
  <c r="H14674" i="3"/>
  <c r="H14675" i="3"/>
  <c r="H14676" i="3"/>
  <c r="H14677" i="3"/>
  <c r="H14678" i="3"/>
  <c r="H14679" i="3"/>
  <c r="H14680" i="3"/>
  <c r="H14681" i="3"/>
  <c r="H14682" i="3"/>
  <c r="H14683" i="3"/>
  <c r="H14684" i="3"/>
  <c r="H14685" i="3"/>
  <c r="H14686" i="3"/>
  <c r="H14687" i="3"/>
  <c r="H14688" i="3"/>
  <c r="H14689" i="3"/>
  <c r="H14690" i="3"/>
  <c r="H14691" i="3"/>
  <c r="H14692" i="3"/>
  <c r="H14693" i="3"/>
  <c r="H14694" i="3"/>
  <c r="H14695" i="3"/>
  <c r="H14696" i="3"/>
  <c r="H14697" i="3"/>
  <c r="H14698" i="3"/>
  <c r="H14699" i="3"/>
  <c r="H14700" i="3"/>
  <c r="H14701" i="3"/>
  <c r="H14702" i="3"/>
  <c r="H14703" i="3"/>
  <c r="H14704" i="3"/>
  <c r="H14705" i="3"/>
  <c r="H14706" i="3"/>
  <c r="H14707" i="3"/>
  <c r="H14708" i="3"/>
  <c r="H14709" i="3"/>
  <c r="H14710" i="3"/>
  <c r="H14711" i="3"/>
  <c r="H14712" i="3"/>
  <c r="H14713" i="3"/>
  <c r="H14714" i="3"/>
  <c r="H14715" i="3"/>
  <c r="H14716" i="3"/>
  <c r="H14717" i="3"/>
  <c r="H14718" i="3"/>
  <c r="H14719" i="3"/>
  <c r="H14720" i="3"/>
  <c r="H14721" i="3"/>
  <c r="H14722" i="3"/>
  <c r="H14723" i="3"/>
  <c r="H14724" i="3"/>
  <c r="H14725" i="3"/>
  <c r="H14726" i="3"/>
  <c r="H14727" i="3"/>
  <c r="H14728" i="3"/>
  <c r="H14729" i="3"/>
  <c r="H14730" i="3"/>
  <c r="H14731" i="3"/>
  <c r="H14732" i="3"/>
  <c r="H14733" i="3"/>
  <c r="H14734" i="3"/>
  <c r="H14735" i="3"/>
  <c r="H14736" i="3"/>
  <c r="H14737" i="3"/>
  <c r="H14738" i="3"/>
  <c r="H14739" i="3"/>
  <c r="H14740" i="3"/>
  <c r="H14741" i="3"/>
  <c r="H14742" i="3"/>
  <c r="H14743" i="3"/>
  <c r="H14744" i="3"/>
  <c r="H14745" i="3"/>
  <c r="H14746" i="3"/>
  <c r="H14747" i="3"/>
  <c r="H14748" i="3"/>
  <c r="H14749" i="3"/>
  <c r="H14750" i="3"/>
  <c r="H14751" i="3"/>
  <c r="H14752" i="3"/>
  <c r="H14753" i="3"/>
  <c r="H14754" i="3"/>
  <c r="H14755" i="3"/>
  <c r="H14756" i="3"/>
  <c r="H14757" i="3"/>
  <c r="H14758" i="3"/>
  <c r="H14759" i="3"/>
  <c r="H14760" i="3"/>
  <c r="H14761" i="3"/>
  <c r="H14762" i="3"/>
  <c r="H14763" i="3"/>
  <c r="H14764" i="3"/>
  <c r="H14765" i="3"/>
  <c r="H14766" i="3"/>
  <c r="H14767" i="3"/>
  <c r="H14768" i="3"/>
  <c r="H14769" i="3"/>
  <c r="H14770" i="3"/>
  <c r="H14771" i="3"/>
  <c r="H14772" i="3"/>
  <c r="H14773" i="3"/>
  <c r="H14774" i="3"/>
  <c r="H14775" i="3"/>
  <c r="H14776" i="3"/>
  <c r="H14777" i="3"/>
  <c r="H14778" i="3"/>
  <c r="H14779" i="3"/>
  <c r="H14780" i="3"/>
  <c r="H14781" i="3"/>
  <c r="H14782" i="3"/>
  <c r="H14783" i="3"/>
  <c r="H14784" i="3"/>
  <c r="H14785" i="3"/>
  <c r="H14786" i="3"/>
  <c r="H14787" i="3"/>
  <c r="H14788" i="3"/>
  <c r="H14789" i="3"/>
  <c r="H14790" i="3"/>
  <c r="H14791" i="3"/>
  <c r="H14792" i="3"/>
  <c r="H14793" i="3"/>
  <c r="H14794" i="3"/>
  <c r="H14795" i="3"/>
  <c r="H14796" i="3"/>
  <c r="H14797" i="3"/>
  <c r="H14798" i="3"/>
  <c r="H14799" i="3"/>
  <c r="H14800" i="3"/>
  <c r="H14801" i="3"/>
  <c r="H14802" i="3"/>
  <c r="H14803" i="3"/>
  <c r="H14804" i="3"/>
  <c r="H14805" i="3"/>
  <c r="H14806" i="3"/>
  <c r="H14807" i="3"/>
  <c r="H14808" i="3"/>
  <c r="H14809" i="3"/>
  <c r="H14810" i="3"/>
  <c r="H14811" i="3"/>
  <c r="H14812" i="3"/>
  <c r="H14813" i="3"/>
  <c r="H14814" i="3"/>
  <c r="H14815" i="3"/>
  <c r="H14816" i="3"/>
  <c r="H14817" i="3"/>
  <c r="H14818" i="3"/>
  <c r="H14819" i="3"/>
  <c r="H14820" i="3"/>
  <c r="H14821" i="3"/>
  <c r="H14822" i="3"/>
  <c r="H14823" i="3"/>
  <c r="H14824" i="3"/>
  <c r="H14825" i="3"/>
  <c r="H14826" i="3"/>
  <c r="H14827" i="3"/>
  <c r="H14828" i="3"/>
  <c r="H14829" i="3"/>
  <c r="H14830" i="3"/>
  <c r="H14831" i="3"/>
  <c r="H14832" i="3"/>
  <c r="H14833" i="3"/>
  <c r="H14834" i="3"/>
  <c r="H14835" i="3"/>
  <c r="H14836" i="3"/>
  <c r="H14837" i="3"/>
  <c r="H14838" i="3"/>
  <c r="H14839" i="3"/>
  <c r="H14840" i="3"/>
  <c r="H14841" i="3"/>
  <c r="H14842" i="3"/>
  <c r="H14843" i="3"/>
  <c r="H14844" i="3"/>
  <c r="H14845" i="3"/>
  <c r="H14846" i="3"/>
  <c r="H14847" i="3"/>
  <c r="H14848" i="3"/>
  <c r="H14849" i="3"/>
  <c r="H14850" i="3"/>
  <c r="H14851" i="3"/>
  <c r="H14852" i="3"/>
  <c r="H14853" i="3"/>
  <c r="H14854" i="3"/>
  <c r="H14855" i="3"/>
  <c r="H14856" i="3"/>
  <c r="H14857" i="3"/>
  <c r="H14858" i="3"/>
  <c r="H14859" i="3"/>
  <c r="H14860" i="3"/>
  <c r="H14861" i="3"/>
  <c r="H14862" i="3"/>
  <c r="H14863" i="3"/>
  <c r="H14864" i="3"/>
  <c r="H14865" i="3"/>
  <c r="H14866" i="3"/>
  <c r="H14867" i="3"/>
  <c r="H14868" i="3"/>
  <c r="H14869" i="3"/>
  <c r="H14870" i="3"/>
  <c r="H14871" i="3"/>
  <c r="H14872" i="3"/>
  <c r="H14873" i="3"/>
  <c r="H14874" i="3"/>
  <c r="H14875" i="3"/>
  <c r="H14876" i="3"/>
  <c r="H14877" i="3"/>
  <c r="H14878" i="3"/>
  <c r="H14879" i="3"/>
  <c r="H14880" i="3"/>
  <c r="H14881" i="3"/>
  <c r="H14882" i="3"/>
  <c r="H14883" i="3"/>
  <c r="H14884" i="3"/>
  <c r="H14885" i="3"/>
  <c r="H14886" i="3"/>
  <c r="H14887" i="3"/>
  <c r="H14888" i="3"/>
  <c r="H14889" i="3"/>
  <c r="H14890" i="3"/>
  <c r="H14891" i="3"/>
  <c r="H14892" i="3"/>
  <c r="H14893" i="3"/>
  <c r="H14894" i="3"/>
  <c r="H14895" i="3"/>
  <c r="H14896" i="3"/>
  <c r="H14897" i="3"/>
  <c r="H14898" i="3"/>
  <c r="H14899" i="3"/>
  <c r="H14900" i="3"/>
  <c r="H14901" i="3"/>
  <c r="H14902" i="3"/>
  <c r="H14903" i="3"/>
  <c r="H14904" i="3"/>
  <c r="H14905" i="3"/>
  <c r="H14906" i="3"/>
  <c r="H14907" i="3"/>
  <c r="H14908" i="3"/>
  <c r="H14909" i="3"/>
  <c r="H14910" i="3"/>
  <c r="H14911" i="3"/>
  <c r="H14912" i="3"/>
  <c r="H14913" i="3"/>
  <c r="H14914" i="3"/>
  <c r="H14915" i="3"/>
  <c r="H14916" i="3"/>
  <c r="H14917" i="3"/>
  <c r="H14918" i="3"/>
  <c r="H14919" i="3"/>
  <c r="H14920" i="3"/>
  <c r="H14921" i="3"/>
  <c r="H14922" i="3"/>
  <c r="H14923" i="3"/>
  <c r="H14924" i="3"/>
  <c r="H14925" i="3"/>
  <c r="H14926" i="3"/>
  <c r="H14927" i="3"/>
  <c r="H14928" i="3"/>
  <c r="H14929" i="3"/>
  <c r="H14930" i="3"/>
  <c r="H14931" i="3"/>
  <c r="H14932" i="3"/>
  <c r="H14933" i="3"/>
  <c r="H14934" i="3"/>
  <c r="H14935" i="3"/>
  <c r="H14936" i="3"/>
  <c r="H14937" i="3"/>
  <c r="H14938" i="3"/>
  <c r="H14939" i="3"/>
  <c r="H14940" i="3"/>
  <c r="H14941" i="3"/>
  <c r="H14942" i="3"/>
  <c r="H14943" i="3"/>
  <c r="H14944" i="3"/>
  <c r="H14945" i="3"/>
  <c r="H14946" i="3"/>
  <c r="H14947" i="3"/>
  <c r="H14948" i="3"/>
  <c r="H14949" i="3"/>
  <c r="H14950" i="3"/>
  <c r="H14951" i="3"/>
  <c r="H14952" i="3"/>
  <c r="H14953" i="3"/>
  <c r="H14954" i="3"/>
  <c r="H14955" i="3"/>
  <c r="H14956" i="3"/>
  <c r="H14957" i="3"/>
  <c r="H14958" i="3"/>
  <c r="H14959" i="3"/>
  <c r="H14960" i="3"/>
  <c r="H14961" i="3"/>
  <c r="H14962" i="3"/>
  <c r="H14963" i="3"/>
  <c r="H14964" i="3"/>
  <c r="H14965" i="3"/>
  <c r="H14966" i="3"/>
  <c r="H14967" i="3"/>
  <c r="H14968" i="3"/>
  <c r="H14969" i="3"/>
  <c r="H14970" i="3"/>
  <c r="H14971" i="3"/>
  <c r="H14972" i="3"/>
  <c r="H14973" i="3"/>
  <c r="H14974" i="3"/>
  <c r="H14975" i="3"/>
  <c r="H14976" i="3"/>
  <c r="H14977" i="3"/>
  <c r="H14978" i="3"/>
  <c r="H14979" i="3"/>
  <c r="H14980" i="3"/>
  <c r="H14981" i="3"/>
  <c r="H14982" i="3"/>
  <c r="H14983" i="3"/>
  <c r="H14984" i="3"/>
  <c r="H14985" i="3"/>
  <c r="H14986" i="3"/>
  <c r="H14987" i="3"/>
  <c r="H14988" i="3"/>
  <c r="H14989" i="3"/>
  <c r="H14990" i="3"/>
  <c r="H14991" i="3"/>
  <c r="H14992" i="3"/>
  <c r="H14993" i="3"/>
  <c r="H14994" i="3"/>
  <c r="H14995" i="3"/>
  <c r="H14996" i="3"/>
  <c r="H14997" i="3"/>
  <c r="H14998" i="3"/>
  <c r="H14999" i="3"/>
  <c r="H15000" i="3"/>
  <c r="H15001" i="3"/>
  <c r="H15002" i="3"/>
  <c r="H15003" i="3"/>
  <c r="H15004" i="3"/>
  <c r="H15005" i="3"/>
  <c r="H15006" i="3"/>
  <c r="H15007" i="3"/>
  <c r="H15008" i="3"/>
  <c r="H15009" i="3"/>
  <c r="H15010" i="3"/>
  <c r="H15011" i="3"/>
  <c r="H15012" i="3"/>
  <c r="H15013" i="3"/>
  <c r="H15014" i="3"/>
  <c r="H15015" i="3"/>
  <c r="H15016" i="3"/>
  <c r="H15017" i="3"/>
  <c r="H15018" i="3"/>
  <c r="H2" i="3"/>
  <c r="AH6" i="6"/>
  <c r="AH7" i="6"/>
  <c r="AH8" i="6"/>
  <c r="AH9" i="6"/>
  <c r="AH10" i="6"/>
  <c r="AH11" i="6"/>
  <c r="AH12" i="6"/>
  <c r="AH13" i="6"/>
  <c r="AH14" i="6"/>
  <c r="AH15" i="6"/>
  <c r="AH16" i="6"/>
  <c r="AH17" i="6"/>
  <c r="AH18" i="6"/>
  <c r="AH19" i="6"/>
  <c r="AH20" i="6"/>
  <c r="AH21" i="6"/>
  <c r="AH22" i="6"/>
  <c r="AG6" i="6"/>
  <c r="AG7" i="6"/>
  <c r="AG8" i="6"/>
  <c r="AG9" i="6"/>
  <c r="AG10" i="6"/>
  <c r="AG11" i="6"/>
  <c r="AG12" i="6"/>
  <c r="AG13" i="6"/>
  <c r="AG14" i="6"/>
  <c r="AG15" i="6"/>
  <c r="AG16" i="6"/>
  <c r="AG17" i="6"/>
  <c r="AG18" i="6"/>
  <c r="AG19" i="6"/>
  <c r="AG20" i="6"/>
  <c r="AG21" i="6"/>
  <c r="AG22" i="6"/>
  <c r="AM16" i="6"/>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G4897" i="3"/>
  <c r="G4898" i="3"/>
  <c r="G4899" i="3"/>
  <c r="G4900" i="3"/>
  <c r="G4901" i="3"/>
  <c r="G4902" i="3"/>
  <c r="G4903" i="3"/>
  <c r="G4904" i="3"/>
  <c r="G4905" i="3"/>
  <c r="G4906" i="3"/>
  <c r="G4907" i="3"/>
  <c r="G4908" i="3"/>
  <c r="G4909" i="3"/>
  <c r="G4910" i="3"/>
  <c r="G4911" i="3"/>
  <c r="G4912" i="3"/>
  <c r="G4913" i="3"/>
  <c r="G4914" i="3"/>
  <c r="G4915" i="3"/>
  <c r="G4916" i="3"/>
  <c r="G4917" i="3"/>
  <c r="G4918" i="3"/>
  <c r="G4919" i="3"/>
  <c r="G4920" i="3"/>
  <c r="G4921" i="3"/>
  <c r="G4922" i="3"/>
  <c r="G4923" i="3"/>
  <c r="G4924" i="3"/>
  <c r="G4925" i="3"/>
  <c r="G4926" i="3"/>
  <c r="G4927" i="3"/>
  <c r="G4928" i="3"/>
  <c r="G4929" i="3"/>
  <c r="G4930" i="3"/>
  <c r="G4931" i="3"/>
  <c r="G4932" i="3"/>
  <c r="G4933" i="3"/>
  <c r="G4934" i="3"/>
  <c r="G4935" i="3"/>
  <c r="G4936" i="3"/>
  <c r="G4937" i="3"/>
  <c r="G4938" i="3"/>
  <c r="G4939" i="3"/>
  <c r="G4940" i="3"/>
  <c r="G4941" i="3"/>
  <c r="G4942" i="3"/>
  <c r="G4943" i="3"/>
  <c r="G4944" i="3"/>
  <c r="G4945" i="3"/>
  <c r="G4946" i="3"/>
  <c r="G4947" i="3"/>
  <c r="G4948" i="3"/>
  <c r="G4949" i="3"/>
  <c r="G4950" i="3"/>
  <c r="G4951" i="3"/>
  <c r="G4952" i="3"/>
  <c r="G4953" i="3"/>
  <c r="G4954" i="3"/>
  <c r="G4955" i="3"/>
  <c r="G4956" i="3"/>
  <c r="G4957" i="3"/>
  <c r="G4958" i="3"/>
  <c r="G4959" i="3"/>
  <c r="G4960" i="3"/>
  <c r="G4961" i="3"/>
  <c r="G4962" i="3"/>
  <c r="G4963" i="3"/>
  <c r="G4964" i="3"/>
  <c r="G4965" i="3"/>
  <c r="G4966" i="3"/>
  <c r="G4967" i="3"/>
  <c r="G4968" i="3"/>
  <c r="G4969" i="3"/>
  <c r="G4970" i="3"/>
  <c r="G4971" i="3"/>
  <c r="G4972" i="3"/>
  <c r="G4973" i="3"/>
  <c r="G4974" i="3"/>
  <c r="G4975" i="3"/>
  <c r="G4976" i="3"/>
  <c r="G4977" i="3"/>
  <c r="G4978" i="3"/>
  <c r="G4979" i="3"/>
  <c r="G4980" i="3"/>
  <c r="G4981" i="3"/>
  <c r="G4982" i="3"/>
  <c r="G4983" i="3"/>
  <c r="G4984" i="3"/>
  <c r="G4985" i="3"/>
  <c r="G4986" i="3"/>
  <c r="G4987" i="3"/>
  <c r="G4988" i="3"/>
  <c r="G4989" i="3"/>
  <c r="G4990" i="3"/>
  <c r="G4991" i="3"/>
  <c r="G4992" i="3"/>
  <c r="G4993" i="3"/>
  <c r="G4994" i="3"/>
  <c r="G4995" i="3"/>
  <c r="G4996" i="3"/>
  <c r="G4997" i="3"/>
  <c r="G4998" i="3"/>
  <c r="G4999" i="3"/>
  <c r="G5000" i="3"/>
  <c r="G5001" i="3"/>
  <c r="G5002" i="3"/>
  <c r="G5003" i="3"/>
  <c r="G5004" i="3"/>
  <c r="G5005" i="3"/>
  <c r="G5006" i="3"/>
  <c r="G5007" i="3"/>
  <c r="G5008" i="3"/>
  <c r="G5009" i="3"/>
  <c r="G5010" i="3"/>
  <c r="G5011" i="3"/>
  <c r="G5012" i="3"/>
  <c r="G5013" i="3"/>
  <c r="G5014" i="3"/>
  <c r="G5015" i="3"/>
  <c r="G5016" i="3"/>
  <c r="G5017" i="3"/>
  <c r="G5018" i="3"/>
  <c r="G5019" i="3"/>
  <c r="G5020" i="3"/>
  <c r="G5021" i="3"/>
  <c r="G5022" i="3"/>
  <c r="G5023" i="3"/>
  <c r="G5024" i="3"/>
  <c r="G5025" i="3"/>
  <c r="G5026" i="3"/>
  <c r="G5027" i="3"/>
  <c r="G5028" i="3"/>
  <c r="G5029" i="3"/>
  <c r="G5030" i="3"/>
  <c r="G5031" i="3"/>
  <c r="G5032" i="3"/>
  <c r="G5033" i="3"/>
  <c r="G5034" i="3"/>
  <c r="G5035" i="3"/>
  <c r="G5036" i="3"/>
  <c r="G5037" i="3"/>
  <c r="G5038" i="3"/>
  <c r="G5039" i="3"/>
  <c r="G5040" i="3"/>
  <c r="G5041" i="3"/>
  <c r="G5042" i="3"/>
  <c r="G5043" i="3"/>
  <c r="G5044" i="3"/>
  <c r="G5045" i="3"/>
  <c r="G5046" i="3"/>
  <c r="G5047" i="3"/>
  <c r="G5048" i="3"/>
  <c r="G5049" i="3"/>
  <c r="G5050" i="3"/>
  <c r="G5051" i="3"/>
  <c r="G5052" i="3"/>
  <c r="G5053" i="3"/>
  <c r="G5054" i="3"/>
  <c r="G5055" i="3"/>
  <c r="G5056" i="3"/>
  <c r="G5057" i="3"/>
  <c r="G5058" i="3"/>
  <c r="G5059" i="3"/>
  <c r="G5060" i="3"/>
  <c r="G5061" i="3"/>
  <c r="G5062" i="3"/>
  <c r="G5063" i="3"/>
  <c r="G5064" i="3"/>
  <c r="G5065" i="3"/>
  <c r="G5066" i="3"/>
  <c r="G5067" i="3"/>
  <c r="G5068" i="3"/>
  <c r="G5069" i="3"/>
  <c r="G5070" i="3"/>
  <c r="G5071" i="3"/>
  <c r="G5072" i="3"/>
  <c r="G5073" i="3"/>
  <c r="G5074" i="3"/>
  <c r="G5075" i="3"/>
  <c r="G5076" i="3"/>
  <c r="G5077" i="3"/>
  <c r="G5078" i="3"/>
  <c r="G5079" i="3"/>
  <c r="G5080" i="3"/>
  <c r="G5081" i="3"/>
  <c r="G5082" i="3"/>
  <c r="G5083" i="3"/>
  <c r="G5084" i="3"/>
  <c r="G5085" i="3"/>
  <c r="G5086" i="3"/>
  <c r="G5087" i="3"/>
  <c r="G5088" i="3"/>
  <c r="G5089" i="3"/>
  <c r="G5090" i="3"/>
  <c r="G5091" i="3"/>
  <c r="G5092" i="3"/>
  <c r="G5093" i="3"/>
  <c r="G5094" i="3"/>
  <c r="G5095" i="3"/>
  <c r="G5096" i="3"/>
  <c r="G5097" i="3"/>
  <c r="G5098" i="3"/>
  <c r="G5099" i="3"/>
  <c r="G5100" i="3"/>
  <c r="G5101" i="3"/>
  <c r="G5102" i="3"/>
  <c r="G5103" i="3"/>
  <c r="G5104" i="3"/>
  <c r="G5105" i="3"/>
  <c r="G5106" i="3"/>
  <c r="G5107" i="3"/>
  <c r="G5108" i="3"/>
  <c r="G5109" i="3"/>
  <c r="G5110" i="3"/>
  <c r="G5111" i="3"/>
  <c r="G5112" i="3"/>
  <c r="G5113" i="3"/>
  <c r="G5114" i="3"/>
  <c r="G5115" i="3"/>
  <c r="G5116" i="3"/>
  <c r="G5117" i="3"/>
  <c r="G5118" i="3"/>
  <c r="G5119" i="3"/>
  <c r="G5120" i="3"/>
  <c r="G5121" i="3"/>
  <c r="G5122" i="3"/>
  <c r="G5123" i="3"/>
  <c r="G5124" i="3"/>
  <c r="G5125" i="3"/>
  <c r="G5126" i="3"/>
  <c r="G5127" i="3"/>
  <c r="G5128" i="3"/>
  <c r="G5129" i="3"/>
  <c r="G5130" i="3"/>
  <c r="G5131" i="3"/>
  <c r="G5132" i="3"/>
  <c r="G5133" i="3"/>
  <c r="G5134" i="3"/>
  <c r="G5135" i="3"/>
  <c r="G5136" i="3"/>
  <c r="G5137" i="3"/>
  <c r="G5138" i="3"/>
  <c r="G5139" i="3"/>
  <c r="G5140" i="3"/>
  <c r="G5141" i="3"/>
  <c r="G5142" i="3"/>
  <c r="G5143" i="3"/>
  <c r="G5144" i="3"/>
  <c r="G5145" i="3"/>
  <c r="G5146" i="3"/>
  <c r="G5147" i="3"/>
  <c r="G5148" i="3"/>
  <c r="G5149" i="3"/>
  <c r="G5150" i="3"/>
  <c r="G5151" i="3"/>
  <c r="G5152" i="3"/>
  <c r="G5153" i="3"/>
  <c r="G5154" i="3"/>
  <c r="G5155" i="3"/>
  <c r="G5156" i="3"/>
  <c r="G5157" i="3"/>
  <c r="G5158" i="3"/>
  <c r="G5159" i="3"/>
  <c r="G5160" i="3"/>
  <c r="G5161" i="3"/>
  <c r="G5162" i="3"/>
  <c r="G5163" i="3"/>
  <c r="G5164" i="3"/>
  <c r="G5165" i="3"/>
  <c r="G5166" i="3"/>
  <c r="G5167" i="3"/>
  <c r="G5168" i="3"/>
  <c r="G5169" i="3"/>
  <c r="G5170" i="3"/>
  <c r="G5171" i="3"/>
  <c r="G5172" i="3"/>
  <c r="G5173" i="3"/>
  <c r="G5174" i="3"/>
  <c r="G5175" i="3"/>
  <c r="G5176" i="3"/>
  <c r="G5177" i="3"/>
  <c r="G5178" i="3"/>
  <c r="G5179" i="3"/>
  <c r="G5180" i="3"/>
  <c r="G5181" i="3"/>
  <c r="G5182" i="3"/>
  <c r="G5183" i="3"/>
  <c r="G5184" i="3"/>
  <c r="G5185" i="3"/>
  <c r="G5186" i="3"/>
  <c r="G5187" i="3"/>
  <c r="G5188" i="3"/>
  <c r="G5189" i="3"/>
  <c r="G5190" i="3"/>
  <c r="G5191" i="3"/>
  <c r="G5192" i="3"/>
  <c r="G5193" i="3"/>
  <c r="G5194" i="3"/>
  <c r="G5195" i="3"/>
  <c r="G5196" i="3"/>
  <c r="G5197" i="3"/>
  <c r="G5198" i="3"/>
  <c r="G5199" i="3"/>
  <c r="G5200" i="3"/>
  <c r="G5201" i="3"/>
  <c r="G5202" i="3"/>
  <c r="G5203" i="3"/>
  <c r="G5204" i="3"/>
  <c r="G5205" i="3"/>
  <c r="G5206" i="3"/>
  <c r="G5207" i="3"/>
  <c r="G5208" i="3"/>
  <c r="G5209" i="3"/>
  <c r="G5210" i="3"/>
  <c r="G5211" i="3"/>
  <c r="G5212" i="3"/>
  <c r="G5213" i="3"/>
  <c r="G5214" i="3"/>
  <c r="G5215" i="3"/>
  <c r="G5216" i="3"/>
  <c r="G5217" i="3"/>
  <c r="G5218" i="3"/>
  <c r="G5219" i="3"/>
  <c r="G5220" i="3"/>
  <c r="G5221" i="3"/>
  <c r="G5222" i="3"/>
  <c r="G5223" i="3"/>
  <c r="G5224" i="3"/>
  <c r="G5225" i="3"/>
  <c r="G5226" i="3"/>
  <c r="G5227" i="3"/>
  <c r="G5228" i="3"/>
  <c r="G5229" i="3"/>
  <c r="G5230" i="3"/>
  <c r="G5231" i="3"/>
  <c r="G5232" i="3"/>
  <c r="G5233" i="3"/>
  <c r="G5234" i="3"/>
  <c r="G5235" i="3"/>
  <c r="G5236" i="3"/>
  <c r="G5237" i="3"/>
  <c r="G5238" i="3"/>
  <c r="G5239" i="3"/>
  <c r="G5240" i="3"/>
  <c r="G5241" i="3"/>
  <c r="G5242" i="3"/>
  <c r="G5243" i="3"/>
  <c r="G5244" i="3"/>
  <c r="G5245" i="3"/>
  <c r="G5246" i="3"/>
  <c r="G5247" i="3"/>
  <c r="G5248" i="3"/>
  <c r="G5249" i="3"/>
  <c r="G5250" i="3"/>
  <c r="G5251" i="3"/>
  <c r="G5252" i="3"/>
  <c r="G5253" i="3"/>
  <c r="G5254" i="3"/>
  <c r="G5255" i="3"/>
  <c r="G5256" i="3"/>
  <c r="G5257" i="3"/>
  <c r="G5258" i="3"/>
  <c r="G5259" i="3"/>
  <c r="G5260" i="3"/>
  <c r="G5261" i="3"/>
  <c r="G5262" i="3"/>
  <c r="G5263" i="3"/>
  <c r="G5264" i="3"/>
  <c r="G5265" i="3"/>
  <c r="G5266" i="3"/>
  <c r="G5267" i="3"/>
  <c r="G5268" i="3"/>
  <c r="G5269" i="3"/>
  <c r="G5270" i="3"/>
  <c r="G5271" i="3"/>
  <c r="G5272" i="3"/>
  <c r="G5273" i="3"/>
  <c r="G5274" i="3"/>
  <c r="G5275" i="3"/>
  <c r="G5276" i="3"/>
  <c r="G5277" i="3"/>
  <c r="G5278" i="3"/>
  <c r="G5279" i="3"/>
  <c r="G5280" i="3"/>
  <c r="G5281" i="3"/>
  <c r="G5282" i="3"/>
  <c r="G5283" i="3"/>
  <c r="G5284" i="3"/>
  <c r="G5285" i="3"/>
  <c r="G5286" i="3"/>
  <c r="G5287" i="3"/>
  <c r="G5288" i="3"/>
  <c r="G5289" i="3"/>
  <c r="G5290" i="3"/>
  <c r="G5291" i="3"/>
  <c r="G5292" i="3"/>
  <c r="G5293" i="3"/>
  <c r="G5294" i="3"/>
  <c r="G5295" i="3"/>
  <c r="G5296" i="3"/>
  <c r="G5297" i="3"/>
  <c r="G5298" i="3"/>
  <c r="G5299" i="3"/>
  <c r="G5300" i="3"/>
  <c r="G5301" i="3"/>
  <c r="G5302" i="3"/>
  <c r="G5303" i="3"/>
  <c r="G5304" i="3"/>
  <c r="G5305" i="3"/>
  <c r="G5306" i="3"/>
  <c r="G5307" i="3"/>
  <c r="G5308" i="3"/>
  <c r="G5309" i="3"/>
  <c r="G5310" i="3"/>
  <c r="G5311" i="3"/>
  <c r="G5312" i="3"/>
  <c r="G5313" i="3"/>
  <c r="G5314" i="3"/>
  <c r="G5315" i="3"/>
  <c r="G5316" i="3"/>
  <c r="G5317" i="3"/>
  <c r="G5318" i="3"/>
  <c r="G5319" i="3"/>
  <c r="G5320" i="3"/>
  <c r="G5321" i="3"/>
  <c r="G5322" i="3"/>
  <c r="G5323" i="3"/>
  <c r="G5324" i="3"/>
  <c r="G5325" i="3"/>
  <c r="G5326" i="3"/>
  <c r="G5327" i="3"/>
  <c r="G5328" i="3"/>
  <c r="G5329" i="3"/>
  <c r="G5330" i="3"/>
  <c r="G5331" i="3"/>
  <c r="G5332" i="3"/>
  <c r="G5333" i="3"/>
  <c r="G5334" i="3"/>
  <c r="G5335" i="3"/>
  <c r="G5336" i="3"/>
  <c r="G5337" i="3"/>
  <c r="G5338" i="3"/>
  <c r="G5339" i="3"/>
  <c r="G5340" i="3"/>
  <c r="G5341" i="3"/>
  <c r="G5342" i="3"/>
  <c r="G5343" i="3"/>
  <c r="G5344" i="3"/>
  <c r="G5345" i="3"/>
  <c r="G5346" i="3"/>
  <c r="G5347" i="3"/>
  <c r="G5348" i="3"/>
  <c r="G5349" i="3"/>
  <c r="G5350" i="3"/>
  <c r="G5351" i="3"/>
  <c r="G5352" i="3"/>
  <c r="G5353" i="3"/>
  <c r="G5354" i="3"/>
  <c r="G5355" i="3"/>
  <c r="G5356" i="3"/>
  <c r="G5357" i="3"/>
  <c r="G5358" i="3"/>
  <c r="G5359" i="3"/>
  <c r="G5360" i="3"/>
  <c r="G5361" i="3"/>
  <c r="G5362" i="3"/>
  <c r="G5363" i="3"/>
  <c r="G5364" i="3"/>
  <c r="G5365" i="3"/>
  <c r="G5366" i="3"/>
  <c r="G5367" i="3"/>
  <c r="G5368" i="3"/>
  <c r="G5369" i="3"/>
  <c r="G5370" i="3"/>
  <c r="G5371" i="3"/>
  <c r="G5372" i="3"/>
  <c r="G5373" i="3"/>
  <c r="G5374" i="3"/>
  <c r="G5375" i="3"/>
  <c r="G5376" i="3"/>
  <c r="G5377" i="3"/>
  <c r="G5378" i="3"/>
  <c r="G5379" i="3"/>
  <c r="G5380" i="3"/>
  <c r="G5381" i="3"/>
  <c r="G5382" i="3"/>
  <c r="G5383" i="3"/>
  <c r="G5384" i="3"/>
  <c r="G5385" i="3"/>
  <c r="G5386" i="3"/>
  <c r="G5387" i="3"/>
  <c r="G5388" i="3"/>
  <c r="G5389" i="3"/>
  <c r="G5390" i="3"/>
  <c r="G5391" i="3"/>
  <c r="G5392" i="3"/>
  <c r="G5393" i="3"/>
  <c r="G5394" i="3"/>
  <c r="G5395" i="3"/>
  <c r="G5396" i="3"/>
  <c r="G5397" i="3"/>
  <c r="G5398" i="3"/>
  <c r="G5399" i="3"/>
  <c r="G5400" i="3"/>
  <c r="G5401" i="3"/>
  <c r="G5402" i="3"/>
  <c r="G5403" i="3"/>
  <c r="G5404" i="3"/>
  <c r="G5405" i="3"/>
  <c r="G5406" i="3"/>
  <c r="G5407" i="3"/>
  <c r="G5408" i="3"/>
  <c r="G5409" i="3"/>
  <c r="G5410" i="3"/>
  <c r="G5411" i="3"/>
  <c r="G5412" i="3"/>
  <c r="G5413" i="3"/>
  <c r="G5414" i="3"/>
  <c r="G5415" i="3"/>
  <c r="G5416" i="3"/>
  <c r="G5417" i="3"/>
  <c r="G5418" i="3"/>
  <c r="G5419" i="3"/>
  <c r="G5420" i="3"/>
  <c r="G5421" i="3"/>
  <c r="G5422" i="3"/>
  <c r="G5423" i="3"/>
  <c r="G5424" i="3"/>
  <c r="G5425" i="3"/>
  <c r="G5426" i="3"/>
  <c r="G5427" i="3"/>
  <c r="G5428" i="3"/>
  <c r="G5429" i="3"/>
  <c r="G5430" i="3"/>
  <c r="G5431" i="3"/>
  <c r="G5432" i="3"/>
  <c r="G5433" i="3"/>
  <c r="G5434" i="3"/>
  <c r="G5435" i="3"/>
  <c r="G5436" i="3"/>
  <c r="G5437" i="3"/>
  <c r="G5438" i="3"/>
  <c r="G5439" i="3"/>
  <c r="G5440" i="3"/>
  <c r="G5441" i="3"/>
  <c r="G5442" i="3"/>
  <c r="G5443" i="3"/>
  <c r="G5444" i="3"/>
  <c r="G5445" i="3"/>
  <c r="G5446" i="3"/>
  <c r="G5447" i="3"/>
  <c r="G5448" i="3"/>
  <c r="G5449" i="3"/>
  <c r="G5450" i="3"/>
  <c r="G5451" i="3"/>
  <c r="G5452" i="3"/>
  <c r="G5453" i="3"/>
  <c r="G5454" i="3"/>
  <c r="G5455" i="3"/>
  <c r="G5456" i="3"/>
  <c r="G5457" i="3"/>
  <c r="G5458" i="3"/>
  <c r="G5459" i="3"/>
  <c r="G5460" i="3"/>
  <c r="G5461" i="3"/>
  <c r="G5462" i="3"/>
  <c r="G5463" i="3"/>
  <c r="G5464" i="3"/>
  <c r="G5465" i="3"/>
  <c r="G5466" i="3"/>
  <c r="G5467" i="3"/>
  <c r="G5468" i="3"/>
  <c r="G5469" i="3"/>
  <c r="G5470" i="3"/>
  <c r="G5471" i="3"/>
  <c r="G5472" i="3"/>
  <c r="G5473" i="3"/>
  <c r="G5474" i="3"/>
  <c r="G5475" i="3"/>
  <c r="G5476" i="3"/>
  <c r="G5477" i="3"/>
  <c r="G5478" i="3"/>
  <c r="G5479" i="3"/>
  <c r="G5480" i="3"/>
  <c r="G5481" i="3"/>
  <c r="G5482" i="3"/>
  <c r="G5483" i="3"/>
  <c r="G5484" i="3"/>
  <c r="G5485" i="3"/>
  <c r="G5486" i="3"/>
  <c r="G5487" i="3"/>
  <c r="G5488" i="3"/>
  <c r="G5489" i="3"/>
  <c r="G5490" i="3"/>
  <c r="G5491" i="3"/>
  <c r="G5492" i="3"/>
  <c r="G5493" i="3"/>
  <c r="G5494" i="3"/>
  <c r="G5495" i="3"/>
  <c r="G5496" i="3"/>
  <c r="G5497" i="3"/>
  <c r="G5498" i="3"/>
  <c r="G5499" i="3"/>
  <c r="G5500" i="3"/>
  <c r="G5501" i="3"/>
  <c r="G5502" i="3"/>
  <c r="G5503" i="3"/>
  <c r="G5504" i="3"/>
  <c r="G5505" i="3"/>
  <c r="G5506" i="3"/>
  <c r="G5507" i="3"/>
  <c r="G5508" i="3"/>
  <c r="G5509" i="3"/>
  <c r="G5510" i="3"/>
  <c r="G5511" i="3"/>
  <c r="G5512" i="3"/>
  <c r="G5513" i="3"/>
  <c r="G5514" i="3"/>
  <c r="G5515" i="3"/>
  <c r="G5516" i="3"/>
  <c r="G5517" i="3"/>
  <c r="G5518" i="3"/>
  <c r="G5519" i="3"/>
  <c r="G5520" i="3"/>
  <c r="G5521" i="3"/>
  <c r="G5522" i="3"/>
  <c r="G5523" i="3"/>
  <c r="G5524" i="3"/>
  <c r="G5525" i="3"/>
  <c r="G5526" i="3"/>
  <c r="G5527" i="3"/>
  <c r="G5528" i="3"/>
  <c r="G5529" i="3"/>
  <c r="G5530" i="3"/>
  <c r="G5531" i="3"/>
  <c r="G5532" i="3"/>
  <c r="G5533" i="3"/>
  <c r="G5534" i="3"/>
  <c r="G5535" i="3"/>
  <c r="G5536" i="3"/>
  <c r="G5537" i="3"/>
  <c r="G5538" i="3"/>
  <c r="G5539" i="3"/>
  <c r="G5540" i="3"/>
  <c r="G5541" i="3"/>
  <c r="G5542" i="3"/>
  <c r="G5543" i="3"/>
  <c r="G5544" i="3"/>
  <c r="G5545" i="3"/>
  <c r="G5546" i="3"/>
  <c r="G5547" i="3"/>
  <c r="G5548" i="3"/>
  <c r="G5549" i="3"/>
  <c r="G5550" i="3"/>
  <c r="G5551" i="3"/>
  <c r="G5552" i="3"/>
  <c r="G5553" i="3"/>
  <c r="G5554" i="3"/>
  <c r="G5555" i="3"/>
  <c r="G5556" i="3"/>
  <c r="G5557" i="3"/>
  <c r="G5558" i="3"/>
  <c r="G5559" i="3"/>
  <c r="G5560" i="3"/>
  <c r="G5561" i="3"/>
  <c r="G5562" i="3"/>
  <c r="G5563" i="3"/>
  <c r="G5564" i="3"/>
  <c r="G5565" i="3"/>
  <c r="G5566" i="3"/>
  <c r="G5567" i="3"/>
  <c r="G5568" i="3"/>
  <c r="G5569" i="3"/>
  <c r="G5570" i="3"/>
  <c r="G5571" i="3"/>
  <c r="G5572" i="3"/>
  <c r="G5573" i="3"/>
  <c r="G5574" i="3"/>
  <c r="G5575" i="3"/>
  <c r="G5576" i="3"/>
  <c r="G5577" i="3"/>
  <c r="G5578" i="3"/>
  <c r="G5579" i="3"/>
  <c r="G5580" i="3"/>
  <c r="G5581" i="3"/>
  <c r="G5582" i="3"/>
  <c r="G5583" i="3"/>
  <c r="G5584" i="3"/>
  <c r="G5585" i="3"/>
  <c r="G5586" i="3"/>
  <c r="G5587" i="3"/>
  <c r="G5588" i="3"/>
  <c r="G5589" i="3"/>
  <c r="G5590" i="3"/>
  <c r="G5591" i="3"/>
  <c r="G5592" i="3"/>
  <c r="G5593" i="3"/>
  <c r="G5594" i="3"/>
  <c r="G5595" i="3"/>
  <c r="G5596" i="3"/>
  <c r="G5597" i="3"/>
  <c r="G5598" i="3"/>
  <c r="G5599" i="3"/>
  <c r="G5600" i="3"/>
  <c r="G5601" i="3"/>
  <c r="G5602" i="3"/>
  <c r="G5603" i="3"/>
  <c r="G5604" i="3"/>
  <c r="G5605" i="3"/>
  <c r="G5606" i="3"/>
  <c r="G5607" i="3"/>
  <c r="G5608" i="3"/>
  <c r="G5609" i="3"/>
  <c r="G5610" i="3"/>
  <c r="G5611" i="3"/>
  <c r="G5612" i="3"/>
  <c r="G5613" i="3"/>
  <c r="G5614" i="3"/>
  <c r="G5615" i="3"/>
  <c r="G5616" i="3"/>
  <c r="G5617" i="3"/>
  <c r="G5618" i="3"/>
  <c r="G5619" i="3"/>
  <c r="G5620" i="3"/>
  <c r="G5621" i="3"/>
  <c r="G5622" i="3"/>
  <c r="G5623" i="3"/>
  <c r="G5624" i="3"/>
  <c r="G5625" i="3"/>
  <c r="G5626" i="3"/>
  <c r="G5627" i="3"/>
  <c r="G5628" i="3"/>
  <c r="G5629" i="3"/>
  <c r="G5630" i="3"/>
  <c r="G5631" i="3"/>
  <c r="G5632" i="3"/>
  <c r="G5633" i="3"/>
  <c r="G5634" i="3"/>
  <c r="G5635" i="3"/>
  <c r="G5636" i="3"/>
  <c r="G5637" i="3"/>
  <c r="G5638" i="3"/>
  <c r="G5639" i="3"/>
  <c r="G5640" i="3"/>
  <c r="G5641" i="3"/>
  <c r="G5642" i="3"/>
  <c r="G5643" i="3"/>
  <c r="G5644" i="3"/>
  <c r="G5645" i="3"/>
  <c r="G5646" i="3"/>
  <c r="G5647" i="3"/>
  <c r="G5648" i="3"/>
  <c r="G5649" i="3"/>
  <c r="G5650" i="3"/>
  <c r="G5651" i="3"/>
  <c r="G5652" i="3"/>
  <c r="G5653" i="3"/>
  <c r="G5654" i="3"/>
  <c r="G5655" i="3"/>
  <c r="G5656" i="3"/>
  <c r="G5657" i="3"/>
  <c r="G5658" i="3"/>
  <c r="G5659" i="3"/>
  <c r="G5660" i="3"/>
  <c r="G5661" i="3"/>
  <c r="G5662" i="3"/>
  <c r="G5663" i="3"/>
  <c r="G5664" i="3"/>
  <c r="G5665" i="3"/>
  <c r="G5666" i="3"/>
  <c r="G5667" i="3"/>
  <c r="G5668" i="3"/>
  <c r="G5669" i="3"/>
  <c r="G5670" i="3"/>
  <c r="G5671" i="3"/>
  <c r="G5672" i="3"/>
  <c r="G5673" i="3"/>
  <c r="G5674" i="3"/>
  <c r="G5675" i="3"/>
  <c r="G5676" i="3"/>
  <c r="G5677" i="3"/>
  <c r="G5678" i="3"/>
  <c r="G5679" i="3"/>
  <c r="G5680" i="3"/>
  <c r="G5681" i="3"/>
  <c r="G5682" i="3"/>
  <c r="G5683" i="3"/>
  <c r="G5684" i="3"/>
  <c r="G5685" i="3"/>
  <c r="G5686" i="3"/>
  <c r="G5687" i="3"/>
  <c r="G5688" i="3"/>
  <c r="G5689" i="3"/>
  <c r="G5690" i="3"/>
  <c r="G5691" i="3"/>
  <c r="G5692" i="3"/>
  <c r="G5693" i="3"/>
  <c r="G5694" i="3"/>
  <c r="G5695" i="3"/>
  <c r="G5696" i="3"/>
  <c r="G5697" i="3"/>
  <c r="G5698" i="3"/>
  <c r="G5699" i="3"/>
  <c r="G5700" i="3"/>
  <c r="G5701" i="3"/>
  <c r="G5702" i="3"/>
  <c r="G5703" i="3"/>
  <c r="G5704" i="3"/>
  <c r="G5705" i="3"/>
  <c r="G5706" i="3"/>
  <c r="G5707" i="3"/>
  <c r="G5708" i="3"/>
  <c r="G5709" i="3"/>
  <c r="G5710" i="3"/>
  <c r="G5711" i="3"/>
  <c r="G5712" i="3"/>
  <c r="G5713" i="3"/>
  <c r="G5714" i="3"/>
  <c r="G5715" i="3"/>
  <c r="G5716" i="3"/>
  <c r="G5717" i="3"/>
  <c r="G5718" i="3"/>
  <c r="G5719" i="3"/>
  <c r="G5720" i="3"/>
  <c r="G5721" i="3"/>
  <c r="G5722" i="3"/>
  <c r="G5723" i="3"/>
  <c r="G5724" i="3"/>
  <c r="G5725" i="3"/>
  <c r="G5726" i="3"/>
  <c r="G5727" i="3"/>
  <c r="G5728" i="3"/>
  <c r="G5729" i="3"/>
  <c r="G5730" i="3"/>
  <c r="G5731" i="3"/>
  <c r="G5732" i="3"/>
  <c r="G5733" i="3"/>
  <c r="G5734" i="3"/>
  <c r="G5735" i="3"/>
  <c r="G5736" i="3"/>
  <c r="G5737" i="3"/>
  <c r="G5738" i="3"/>
  <c r="G5739" i="3"/>
  <c r="G5740" i="3"/>
  <c r="G5741" i="3"/>
  <c r="G5742" i="3"/>
  <c r="G5743" i="3"/>
  <c r="G5744" i="3"/>
  <c r="G5745" i="3"/>
  <c r="G5746" i="3"/>
  <c r="G5747" i="3"/>
  <c r="G5748" i="3"/>
  <c r="G5749" i="3"/>
  <c r="G5750" i="3"/>
  <c r="G5751" i="3"/>
  <c r="G5752" i="3"/>
  <c r="G5753" i="3"/>
  <c r="G5754" i="3"/>
  <c r="G5755" i="3"/>
  <c r="G5756" i="3"/>
  <c r="G5757" i="3"/>
  <c r="G5758" i="3"/>
  <c r="G5759" i="3"/>
  <c r="G5760" i="3"/>
  <c r="G5761" i="3"/>
  <c r="G5762" i="3"/>
  <c r="G5763" i="3"/>
  <c r="G5764" i="3"/>
  <c r="G5765" i="3"/>
  <c r="G5766" i="3"/>
  <c r="G5767" i="3"/>
  <c r="G5768" i="3"/>
  <c r="G5769" i="3"/>
  <c r="G5770" i="3"/>
  <c r="G5771" i="3"/>
  <c r="G5772" i="3"/>
  <c r="G5773" i="3"/>
  <c r="G5774" i="3"/>
  <c r="G5775" i="3"/>
  <c r="G5776" i="3"/>
  <c r="G5777" i="3"/>
  <c r="G5778" i="3"/>
  <c r="G5779" i="3"/>
  <c r="G5780" i="3"/>
  <c r="G5781" i="3"/>
  <c r="G5782" i="3"/>
  <c r="G5783" i="3"/>
  <c r="G5784" i="3"/>
  <c r="G5785" i="3"/>
  <c r="G5786" i="3"/>
  <c r="G5787" i="3"/>
  <c r="G5788" i="3"/>
  <c r="G5789" i="3"/>
  <c r="G5790" i="3"/>
  <c r="G5791" i="3"/>
  <c r="G5792" i="3"/>
  <c r="G5793" i="3"/>
  <c r="G5794" i="3"/>
  <c r="G5795" i="3"/>
  <c r="G5796" i="3"/>
  <c r="G5797" i="3"/>
  <c r="G5798" i="3"/>
  <c r="G5799" i="3"/>
  <c r="G5800" i="3"/>
  <c r="G5801" i="3"/>
  <c r="G5802" i="3"/>
  <c r="G5803" i="3"/>
  <c r="G5804" i="3"/>
  <c r="G5805" i="3"/>
  <c r="G5806" i="3"/>
  <c r="G5807" i="3"/>
  <c r="G5808" i="3"/>
  <c r="G5809" i="3"/>
  <c r="G5810" i="3"/>
  <c r="G5811" i="3"/>
  <c r="G5812" i="3"/>
  <c r="G5813" i="3"/>
  <c r="G5814" i="3"/>
  <c r="G5815" i="3"/>
  <c r="G5816" i="3"/>
  <c r="G5817" i="3"/>
  <c r="G5818" i="3"/>
  <c r="G5819" i="3"/>
  <c r="G5820" i="3"/>
  <c r="G5821" i="3"/>
  <c r="G5822" i="3"/>
  <c r="G5823" i="3"/>
  <c r="G5824" i="3"/>
  <c r="G5825" i="3"/>
  <c r="G5826" i="3"/>
  <c r="G5827" i="3"/>
  <c r="G5828" i="3"/>
  <c r="G5829" i="3"/>
  <c r="G5830" i="3"/>
  <c r="G5831" i="3"/>
  <c r="G5832" i="3"/>
  <c r="G5833" i="3"/>
  <c r="G5834" i="3"/>
  <c r="G5835" i="3"/>
  <c r="G5836" i="3"/>
  <c r="G5837" i="3"/>
  <c r="G5838" i="3"/>
  <c r="G5839" i="3"/>
  <c r="G5840" i="3"/>
  <c r="G5841" i="3"/>
  <c r="G5842" i="3"/>
  <c r="G5843" i="3"/>
  <c r="G5844" i="3"/>
  <c r="G5845" i="3"/>
  <c r="G5846" i="3"/>
  <c r="G5847" i="3"/>
  <c r="G5848" i="3"/>
  <c r="G5849" i="3"/>
  <c r="G5850" i="3"/>
  <c r="G5851" i="3"/>
  <c r="G5852" i="3"/>
  <c r="G5853" i="3"/>
  <c r="G5854" i="3"/>
  <c r="G5855" i="3"/>
  <c r="G5856" i="3"/>
  <c r="G5857" i="3"/>
  <c r="G5858" i="3"/>
  <c r="G5859" i="3"/>
  <c r="G5860" i="3"/>
  <c r="G5861" i="3"/>
  <c r="G5862" i="3"/>
  <c r="G5863" i="3"/>
  <c r="G5864" i="3"/>
  <c r="G5865" i="3"/>
  <c r="G5866" i="3"/>
  <c r="G5867" i="3"/>
  <c r="G5868" i="3"/>
  <c r="G5869" i="3"/>
  <c r="G5870" i="3"/>
  <c r="G5871" i="3"/>
  <c r="G5872" i="3"/>
  <c r="G5873" i="3"/>
  <c r="G5874" i="3"/>
  <c r="G5875" i="3"/>
  <c r="G5876" i="3"/>
  <c r="G5877" i="3"/>
  <c r="G5878" i="3"/>
  <c r="G5879" i="3"/>
  <c r="G5880" i="3"/>
  <c r="G5881" i="3"/>
  <c r="G5882" i="3"/>
  <c r="G5883" i="3"/>
  <c r="G5884" i="3"/>
  <c r="G5885" i="3"/>
  <c r="G5886" i="3"/>
  <c r="G5887" i="3"/>
  <c r="G5888" i="3"/>
  <c r="G5889" i="3"/>
  <c r="G5890" i="3"/>
  <c r="G5891" i="3"/>
  <c r="G5892" i="3"/>
  <c r="G5893" i="3"/>
  <c r="G5894" i="3"/>
  <c r="G5895" i="3"/>
  <c r="G5896" i="3"/>
  <c r="G5897" i="3"/>
  <c r="G5898" i="3"/>
  <c r="G5899" i="3"/>
  <c r="G5900" i="3"/>
  <c r="G5901" i="3"/>
  <c r="G5902" i="3"/>
  <c r="G5903" i="3"/>
  <c r="G5904" i="3"/>
  <c r="G5905" i="3"/>
  <c r="G5906" i="3"/>
  <c r="G5907" i="3"/>
  <c r="G5908" i="3"/>
  <c r="G5909" i="3"/>
  <c r="G5910" i="3"/>
  <c r="G5911" i="3"/>
  <c r="G5912" i="3"/>
  <c r="G5913" i="3"/>
  <c r="G5914" i="3"/>
  <c r="G5915" i="3"/>
  <c r="G5916" i="3"/>
  <c r="G5917" i="3"/>
  <c r="G5918" i="3"/>
  <c r="G5919" i="3"/>
  <c r="G5920" i="3"/>
  <c r="G5921" i="3"/>
  <c r="G5922" i="3"/>
  <c r="G5923" i="3"/>
  <c r="G5924" i="3"/>
  <c r="G5925" i="3"/>
  <c r="G5926" i="3"/>
  <c r="G5927" i="3"/>
  <c r="G5928" i="3"/>
  <c r="G5929" i="3"/>
  <c r="G5930" i="3"/>
  <c r="G5931" i="3"/>
  <c r="G5932" i="3"/>
  <c r="G5933" i="3"/>
  <c r="G5934" i="3"/>
  <c r="G5935" i="3"/>
  <c r="G5936" i="3"/>
  <c r="G5937" i="3"/>
  <c r="G5938" i="3"/>
  <c r="G5939" i="3"/>
  <c r="G5940" i="3"/>
  <c r="G5941" i="3"/>
  <c r="G5942" i="3"/>
  <c r="G5943" i="3"/>
  <c r="G5944" i="3"/>
  <c r="G5945" i="3"/>
  <c r="G5946" i="3"/>
  <c r="G5947" i="3"/>
  <c r="G5948" i="3"/>
  <c r="G5949" i="3"/>
  <c r="G5950" i="3"/>
  <c r="G5951" i="3"/>
  <c r="G5952" i="3"/>
  <c r="G5953" i="3"/>
  <c r="G5954" i="3"/>
  <c r="G5955" i="3"/>
  <c r="G5956" i="3"/>
  <c r="G5957" i="3"/>
  <c r="G5958" i="3"/>
  <c r="G5959" i="3"/>
  <c r="G5960" i="3"/>
  <c r="G5961" i="3"/>
  <c r="G5962" i="3"/>
  <c r="G5963" i="3"/>
  <c r="G5964" i="3"/>
  <c r="G5965" i="3"/>
  <c r="G5966" i="3"/>
  <c r="G5967" i="3"/>
  <c r="G5968" i="3"/>
  <c r="G5969" i="3"/>
  <c r="G5970" i="3"/>
  <c r="G5971" i="3"/>
  <c r="G5972" i="3"/>
  <c r="G5973" i="3"/>
  <c r="G5974" i="3"/>
  <c r="G5975" i="3"/>
  <c r="G5976" i="3"/>
  <c r="G5977" i="3"/>
  <c r="G5978" i="3"/>
  <c r="G5979" i="3"/>
  <c r="G5980" i="3"/>
  <c r="G5981" i="3"/>
  <c r="G5982" i="3"/>
  <c r="G5983" i="3"/>
  <c r="G5984" i="3"/>
  <c r="G5985" i="3"/>
  <c r="G5986" i="3"/>
  <c r="G5987" i="3"/>
  <c r="G5988" i="3"/>
  <c r="G5989" i="3"/>
  <c r="G5990" i="3"/>
  <c r="G5991" i="3"/>
  <c r="G5992" i="3"/>
  <c r="G5993" i="3"/>
  <c r="G5994" i="3"/>
  <c r="G5995" i="3"/>
  <c r="G5996" i="3"/>
  <c r="G5997" i="3"/>
  <c r="G5998" i="3"/>
  <c r="G5999" i="3"/>
  <c r="G6000" i="3"/>
  <c r="G6001" i="3"/>
  <c r="G6002" i="3"/>
  <c r="G6003" i="3"/>
  <c r="G6004" i="3"/>
  <c r="G6005" i="3"/>
  <c r="G6006" i="3"/>
  <c r="G6007" i="3"/>
  <c r="G6008" i="3"/>
  <c r="G6009" i="3"/>
  <c r="G6010" i="3"/>
  <c r="G6011" i="3"/>
  <c r="G6012" i="3"/>
  <c r="G6013" i="3"/>
  <c r="G6014" i="3"/>
  <c r="G6015" i="3"/>
  <c r="G6016" i="3"/>
  <c r="G6017" i="3"/>
  <c r="G6018" i="3"/>
  <c r="G6019" i="3"/>
  <c r="G6020" i="3"/>
  <c r="G6021" i="3"/>
  <c r="G6022" i="3"/>
  <c r="G6023" i="3"/>
  <c r="G6024" i="3"/>
  <c r="G6025" i="3"/>
  <c r="G6026" i="3"/>
  <c r="G6027" i="3"/>
  <c r="G6028" i="3"/>
  <c r="G6029" i="3"/>
  <c r="G6030" i="3"/>
  <c r="G6031" i="3"/>
  <c r="G6032" i="3"/>
  <c r="G6033" i="3"/>
  <c r="G6034" i="3"/>
  <c r="G6035" i="3"/>
  <c r="G6036" i="3"/>
  <c r="G6037" i="3"/>
  <c r="G6038" i="3"/>
  <c r="G6039" i="3"/>
  <c r="G6040" i="3"/>
  <c r="G6041" i="3"/>
  <c r="G6042" i="3"/>
  <c r="G6043" i="3"/>
  <c r="G6044" i="3"/>
  <c r="G6045" i="3"/>
  <c r="G6046" i="3"/>
  <c r="G6047" i="3"/>
  <c r="G6048" i="3"/>
  <c r="G6049" i="3"/>
  <c r="G6050" i="3"/>
  <c r="G6051" i="3"/>
  <c r="G6052" i="3"/>
  <c r="G6053" i="3"/>
  <c r="G6054" i="3"/>
  <c r="G6055" i="3"/>
  <c r="G6056" i="3"/>
  <c r="G6057" i="3"/>
  <c r="G6058" i="3"/>
  <c r="G6059" i="3"/>
  <c r="G6060" i="3"/>
  <c r="G6061" i="3"/>
  <c r="G6062" i="3"/>
  <c r="G6063" i="3"/>
  <c r="G6064" i="3"/>
  <c r="G6065" i="3"/>
  <c r="G6066" i="3"/>
  <c r="G6067" i="3"/>
  <c r="G6068" i="3"/>
  <c r="G6069" i="3"/>
  <c r="G6070" i="3"/>
  <c r="G6071" i="3"/>
  <c r="G6072" i="3"/>
  <c r="G6073" i="3"/>
  <c r="G6074" i="3"/>
  <c r="G6075" i="3"/>
  <c r="G6076" i="3"/>
  <c r="G6077" i="3"/>
  <c r="G6078" i="3"/>
  <c r="G6079" i="3"/>
  <c r="G6080" i="3"/>
  <c r="G6081" i="3"/>
  <c r="G6082" i="3"/>
  <c r="G6083" i="3"/>
  <c r="G6084" i="3"/>
  <c r="G6085" i="3"/>
  <c r="G6086" i="3"/>
  <c r="G6087" i="3"/>
  <c r="G6088" i="3"/>
  <c r="G6089" i="3"/>
  <c r="G6090" i="3"/>
  <c r="G6091" i="3"/>
  <c r="G6092" i="3"/>
  <c r="G6093" i="3"/>
  <c r="G6094" i="3"/>
  <c r="G6095" i="3"/>
  <c r="G6096" i="3"/>
  <c r="G6097" i="3"/>
  <c r="G6098" i="3"/>
  <c r="G6099" i="3"/>
  <c r="G6100" i="3"/>
  <c r="G6101" i="3"/>
  <c r="G6102" i="3"/>
  <c r="G6103" i="3"/>
  <c r="G6104" i="3"/>
  <c r="G6105" i="3"/>
  <c r="G6106" i="3"/>
  <c r="G6107" i="3"/>
  <c r="G6108" i="3"/>
  <c r="G6109" i="3"/>
  <c r="G6110" i="3"/>
  <c r="G6111" i="3"/>
  <c r="G6112" i="3"/>
  <c r="G6113" i="3"/>
  <c r="G6114" i="3"/>
  <c r="G6115" i="3"/>
  <c r="G6116" i="3"/>
  <c r="G6117" i="3"/>
  <c r="G6118" i="3"/>
  <c r="G6119" i="3"/>
  <c r="G6120" i="3"/>
  <c r="G6121" i="3"/>
  <c r="G6122" i="3"/>
  <c r="G6123" i="3"/>
  <c r="G6124" i="3"/>
  <c r="G6125" i="3"/>
  <c r="G6126" i="3"/>
  <c r="G6127" i="3"/>
  <c r="G6128" i="3"/>
  <c r="G6129" i="3"/>
  <c r="G6130" i="3"/>
  <c r="G6131" i="3"/>
  <c r="G6132" i="3"/>
  <c r="G6133" i="3"/>
  <c r="G6134" i="3"/>
  <c r="G6135" i="3"/>
  <c r="G6136" i="3"/>
  <c r="G6137" i="3"/>
  <c r="G6138" i="3"/>
  <c r="G6139" i="3"/>
  <c r="G6140" i="3"/>
  <c r="G6141" i="3"/>
  <c r="G6142" i="3"/>
  <c r="G6143" i="3"/>
  <c r="G6144" i="3"/>
  <c r="G6145" i="3"/>
  <c r="G6146" i="3"/>
  <c r="G6147" i="3"/>
  <c r="G6148" i="3"/>
  <c r="G6149" i="3"/>
  <c r="G6150" i="3"/>
  <c r="G6151" i="3"/>
  <c r="G6152" i="3"/>
  <c r="G6153" i="3"/>
  <c r="G6154" i="3"/>
  <c r="G6155" i="3"/>
  <c r="G6156" i="3"/>
  <c r="G6157" i="3"/>
  <c r="G6158" i="3"/>
  <c r="G6159" i="3"/>
  <c r="G6160" i="3"/>
  <c r="G6161" i="3"/>
  <c r="G6162" i="3"/>
  <c r="G6163" i="3"/>
  <c r="G6164" i="3"/>
  <c r="G6165" i="3"/>
  <c r="G6166" i="3"/>
  <c r="G6167" i="3"/>
  <c r="G6168" i="3"/>
  <c r="G6169" i="3"/>
  <c r="G6170" i="3"/>
  <c r="G6171" i="3"/>
  <c r="G6172" i="3"/>
  <c r="G6173" i="3"/>
  <c r="G6174" i="3"/>
  <c r="G6175" i="3"/>
  <c r="G6176" i="3"/>
  <c r="G6177" i="3"/>
  <c r="G6178" i="3"/>
  <c r="G6179" i="3"/>
  <c r="G6180" i="3"/>
  <c r="G6181" i="3"/>
  <c r="G6182" i="3"/>
  <c r="G6183" i="3"/>
  <c r="G6184" i="3"/>
  <c r="G6185" i="3"/>
  <c r="G6186" i="3"/>
  <c r="G6187" i="3"/>
  <c r="G6188" i="3"/>
  <c r="G6189" i="3"/>
  <c r="G6190" i="3"/>
  <c r="G6191" i="3"/>
  <c r="G6192" i="3"/>
  <c r="G6193" i="3"/>
  <c r="G6194" i="3"/>
  <c r="G6195" i="3"/>
  <c r="G6196" i="3"/>
  <c r="G6197" i="3"/>
  <c r="G6198" i="3"/>
  <c r="G6199" i="3"/>
  <c r="G6200" i="3"/>
  <c r="G6201" i="3"/>
  <c r="G6202" i="3"/>
  <c r="G6203" i="3"/>
  <c r="G6204" i="3"/>
  <c r="G6205" i="3"/>
  <c r="G6206" i="3"/>
  <c r="G6207" i="3"/>
  <c r="G6208" i="3"/>
  <c r="G6209" i="3"/>
  <c r="G6210" i="3"/>
  <c r="G6211" i="3"/>
  <c r="G6212" i="3"/>
  <c r="G6213" i="3"/>
  <c r="G6214" i="3"/>
  <c r="G6215" i="3"/>
  <c r="G6216" i="3"/>
  <c r="G6217" i="3"/>
  <c r="G6218" i="3"/>
  <c r="G6219" i="3"/>
  <c r="G6220" i="3"/>
  <c r="G6221" i="3"/>
  <c r="G6222" i="3"/>
  <c r="G6223" i="3"/>
  <c r="G6224" i="3"/>
  <c r="G6225" i="3"/>
  <c r="G6226" i="3"/>
  <c r="G6227" i="3"/>
  <c r="G6228" i="3"/>
  <c r="G6229" i="3"/>
  <c r="G6230" i="3"/>
  <c r="G6231" i="3"/>
  <c r="G6232" i="3"/>
  <c r="G6233" i="3"/>
  <c r="G6234" i="3"/>
  <c r="G6235" i="3"/>
  <c r="G6236" i="3"/>
  <c r="G6237" i="3"/>
  <c r="G6238" i="3"/>
  <c r="G6239" i="3"/>
  <c r="G6240" i="3"/>
  <c r="G6241" i="3"/>
  <c r="G6242" i="3"/>
  <c r="G6243" i="3"/>
  <c r="G6244" i="3"/>
  <c r="G6245" i="3"/>
  <c r="G6246" i="3"/>
  <c r="G6247" i="3"/>
  <c r="G6248" i="3"/>
  <c r="G6249" i="3"/>
  <c r="G6250" i="3"/>
  <c r="G6251" i="3"/>
  <c r="G6252" i="3"/>
  <c r="G6253" i="3"/>
  <c r="G6254" i="3"/>
  <c r="G6255" i="3"/>
  <c r="G6256" i="3"/>
  <c r="G6257" i="3"/>
  <c r="G6258" i="3"/>
  <c r="G6259" i="3"/>
  <c r="G6260" i="3"/>
  <c r="G6261" i="3"/>
  <c r="G6262" i="3"/>
  <c r="G6263" i="3"/>
  <c r="G6264" i="3"/>
  <c r="G6265" i="3"/>
  <c r="G6266" i="3"/>
  <c r="G6267" i="3"/>
  <c r="G6268" i="3"/>
  <c r="G6269" i="3"/>
  <c r="G6270" i="3"/>
  <c r="G6271" i="3"/>
  <c r="G6272" i="3"/>
  <c r="G6273" i="3"/>
  <c r="G6274" i="3"/>
  <c r="G6275" i="3"/>
  <c r="G6276" i="3"/>
  <c r="G6277" i="3"/>
  <c r="G6278" i="3"/>
  <c r="G6279" i="3"/>
  <c r="G6280" i="3"/>
  <c r="G6281" i="3"/>
  <c r="G6282" i="3"/>
  <c r="G6283" i="3"/>
  <c r="G6284" i="3"/>
  <c r="G6285" i="3"/>
  <c r="G6286" i="3"/>
  <c r="G6287" i="3"/>
  <c r="G6288" i="3"/>
  <c r="G6289" i="3"/>
  <c r="G6290" i="3"/>
  <c r="G6291" i="3"/>
  <c r="G6292" i="3"/>
  <c r="G6293" i="3"/>
  <c r="G6294" i="3"/>
  <c r="G6295" i="3"/>
  <c r="G6296" i="3"/>
  <c r="G6297" i="3"/>
  <c r="G6298" i="3"/>
  <c r="G6299" i="3"/>
  <c r="G6300" i="3"/>
  <c r="G6301" i="3"/>
  <c r="G6302" i="3"/>
  <c r="G6303" i="3"/>
  <c r="G6304" i="3"/>
  <c r="G6305" i="3"/>
  <c r="G6306" i="3"/>
  <c r="G6307" i="3"/>
  <c r="G6308" i="3"/>
  <c r="G6309" i="3"/>
  <c r="G6310" i="3"/>
  <c r="G6311" i="3"/>
  <c r="G6312" i="3"/>
  <c r="G6313" i="3"/>
  <c r="G6314" i="3"/>
  <c r="G6315" i="3"/>
  <c r="G6316" i="3"/>
  <c r="G6317" i="3"/>
  <c r="G6318" i="3"/>
  <c r="G6319" i="3"/>
  <c r="G6320" i="3"/>
  <c r="G6321" i="3"/>
  <c r="G6322" i="3"/>
  <c r="G6323" i="3"/>
  <c r="G6324" i="3"/>
  <c r="G6325" i="3"/>
  <c r="G6326" i="3"/>
  <c r="G6327" i="3"/>
  <c r="G6328" i="3"/>
  <c r="G6329" i="3"/>
  <c r="G6330" i="3"/>
  <c r="G6331" i="3"/>
  <c r="G6332" i="3"/>
  <c r="G6333" i="3"/>
  <c r="G6334" i="3"/>
  <c r="G6335" i="3"/>
  <c r="G6336" i="3"/>
  <c r="G6337" i="3"/>
  <c r="G6338" i="3"/>
  <c r="G6339" i="3"/>
  <c r="G6340" i="3"/>
  <c r="G6341" i="3"/>
  <c r="G6342" i="3"/>
  <c r="G6343" i="3"/>
  <c r="G6344" i="3"/>
  <c r="G6345" i="3"/>
  <c r="G6346" i="3"/>
  <c r="G6347" i="3"/>
  <c r="G6348" i="3"/>
  <c r="G6349" i="3"/>
  <c r="G6350" i="3"/>
  <c r="G6351" i="3"/>
  <c r="G6352" i="3"/>
  <c r="G6353" i="3"/>
  <c r="G6354" i="3"/>
  <c r="G6355" i="3"/>
  <c r="G6356" i="3"/>
  <c r="G6357" i="3"/>
  <c r="G6358" i="3"/>
  <c r="G6359" i="3"/>
  <c r="G6360" i="3"/>
  <c r="G6361" i="3"/>
  <c r="G6362" i="3"/>
  <c r="G6363" i="3"/>
  <c r="G6364" i="3"/>
  <c r="G6365" i="3"/>
  <c r="G6366" i="3"/>
  <c r="G6367" i="3"/>
  <c r="G6368" i="3"/>
  <c r="G6369" i="3"/>
  <c r="G6370" i="3"/>
  <c r="G6371" i="3"/>
  <c r="G6372" i="3"/>
  <c r="G6373" i="3"/>
  <c r="G6374" i="3"/>
  <c r="G6375" i="3"/>
  <c r="G6376" i="3"/>
  <c r="G6377" i="3"/>
  <c r="G6378" i="3"/>
  <c r="G6379" i="3"/>
  <c r="G6380" i="3"/>
  <c r="G6381" i="3"/>
  <c r="G6382" i="3"/>
  <c r="G6383" i="3"/>
  <c r="G6384" i="3"/>
  <c r="G6385" i="3"/>
  <c r="G6386" i="3"/>
  <c r="G6387" i="3"/>
  <c r="G6388" i="3"/>
  <c r="G6389" i="3"/>
  <c r="G6390" i="3"/>
  <c r="G6391" i="3"/>
  <c r="G6392" i="3"/>
  <c r="G6393" i="3"/>
  <c r="G6394" i="3"/>
  <c r="G6395" i="3"/>
  <c r="G6396" i="3"/>
  <c r="G6397" i="3"/>
  <c r="G6398" i="3"/>
  <c r="G6399" i="3"/>
  <c r="G6400" i="3"/>
  <c r="G6401" i="3"/>
  <c r="G6402" i="3"/>
  <c r="G6403" i="3"/>
  <c r="G6404" i="3"/>
  <c r="G6405" i="3"/>
  <c r="G6406" i="3"/>
  <c r="G6407" i="3"/>
  <c r="G6408" i="3"/>
  <c r="G6409" i="3"/>
  <c r="G6410" i="3"/>
  <c r="G6411" i="3"/>
  <c r="G6412" i="3"/>
  <c r="G6413" i="3"/>
  <c r="G6414" i="3"/>
  <c r="G6415" i="3"/>
  <c r="G6416" i="3"/>
  <c r="G6417" i="3"/>
  <c r="G6418" i="3"/>
  <c r="G6419" i="3"/>
  <c r="G6420" i="3"/>
  <c r="G6421" i="3"/>
  <c r="G6422" i="3"/>
  <c r="G6423" i="3"/>
  <c r="G6424" i="3"/>
  <c r="G6425" i="3"/>
  <c r="G6426" i="3"/>
  <c r="G6427" i="3"/>
  <c r="G6428" i="3"/>
  <c r="G6429" i="3"/>
  <c r="G6430" i="3"/>
  <c r="G6431" i="3"/>
  <c r="G6432" i="3"/>
  <c r="G6433" i="3"/>
  <c r="G6434" i="3"/>
  <c r="G6435" i="3"/>
  <c r="G6436" i="3"/>
  <c r="G6437" i="3"/>
  <c r="G6438" i="3"/>
  <c r="G6439" i="3"/>
  <c r="G6440" i="3"/>
  <c r="G6441" i="3"/>
  <c r="G6442" i="3"/>
  <c r="G6443" i="3"/>
  <c r="G6444" i="3"/>
  <c r="G6445" i="3"/>
  <c r="G6446" i="3"/>
  <c r="G6447" i="3"/>
  <c r="G6448" i="3"/>
  <c r="G6449" i="3"/>
  <c r="G6450" i="3"/>
  <c r="G6451" i="3"/>
  <c r="G6452" i="3"/>
  <c r="G6453" i="3"/>
  <c r="G6454" i="3"/>
  <c r="G6455" i="3"/>
  <c r="G6456" i="3"/>
  <c r="G6457" i="3"/>
  <c r="G6458" i="3"/>
  <c r="G6459" i="3"/>
  <c r="G6460" i="3"/>
  <c r="G6461" i="3"/>
  <c r="G6462" i="3"/>
  <c r="G6463" i="3"/>
  <c r="G6464" i="3"/>
  <c r="G6465" i="3"/>
  <c r="G6466" i="3"/>
  <c r="G6467" i="3"/>
  <c r="G6468" i="3"/>
  <c r="G6469" i="3"/>
  <c r="G6470" i="3"/>
  <c r="G6471" i="3"/>
  <c r="G6472" i="3"/>
  <c r="G6473" i="3"/>
  <c r="G6474" i="3"/>
  <c r="G6475" i="3"/>
  <c r="G6476" i="3"/>
  <c r="G6477" i="3"/>
  <c r="G6478" i="3"/>
  <c r="G6479" i="3"/>
  <c r="G6480" i="3"/>
  <c r="G6481" i="3"/>
  <c r="G6482" i="3"/>
  <c r="G6483" i="3"/>
  <c r="G6484" i="3"/>
  <c r="G6485" i="3"/>
  <c r="G6486" i="3"/>
  <c r="G6487" i="3"/>
  <c r="G6488" i="3"/>
  <c r="G6489" i="3"/>
  <c r="G6490" i="3"/>
  <c r="G6491" i="3"/>
  <c r="G6492" i="3"/>
  <c r="G6493" i="3"/>
  <c r="G6494" i="3"/>
  <c r="G6495" i="3"/>
  <c r="G6496" i="3"/>
  <c r="G6497" i="3"/>
  <c r="G6498" i="3"/>
  <c r="G6499" i="3"/>
  <c r="G6500" i="3"/>
  <c r="G6501" i="3"/>
  <c r="G6502" i="3"/>
  <c r="G6503" i="3"/>
  <c r="G6504" i="3"/>
  <c r="G6505" i="3"/>
  <c r="G6506" i="3"/>
  <c r="G6507" i="3"/>
  <c r="G6508" i="3"/>
  <c r="G6509" i="3"/>
  <c r="G6510" i="3"/>
  <c r="G6511" i="3"/>
  <c r="G6512" i="3"/>
  <c r="G6513" i="3"/>
  <c r="G6514" i="3"/>
  <c r="G6515" i="3"/>
  <c r="G6516" i="3"/>
  <c r="G6517" i="3"/>
  <c r="G6518" i="3"/>
  <c r="G6519" i="3"/>
  <c r="G6520" i="3"/>
  <c r="G6521" i="3"/>
  <c r="G6522" i="3"/>
  <c r="G6523" i="3"/>
  <c r="G6524" i="3"/>
  <c r="G6525" i="3"/>
  <c r="G6526" i="3"/>
  <c r="G6527" i="3"/>
  <c r="G6528" i="3"/>
  <c r="G6529" i="3"/>
  <c r="G6530" i="3"/>
  <c r="G6531" i="3"/>
  <c r="G6532" i="3"/>
  <c r="G6533" i="3"/>
  <c r="G6534" i="3"/>
  <c r="G6535" i="3"/>
  <c r="G6536" i="3"/>
  <c r="G6537" i="3"/>
  <c r="G6538" i="3"/>
  <c r="G6539" i="3"/>
  <c r="G6540" i="3"/>
  <c r="G6541" i="3"/>
  <c r="G6542" i="3"/>
  <c r="G6543" i="3"/>
  <c r="G6544" i="3"/>
  <c r="G6545" i="3"/>
  <c r="G6546" i="3"/>
  <c r="G6547" i="3"/>
  <c r="G6548" i="3"/>
  <c r="G6549" i="3"/>
  <c r="G6550" i="3"/>
  <c r="G6551" i="3"/>
  <c r="G6552" i="3"/>
  <c r="G6553" i="3"/>
  <c r="G6554" i="3"/>
  <c r="G6555" i="3"/>
  <c r="G6556" i="3"/>
  <c r="G6557" i="3"/>
  <c r="G6558" i="3"/>
  <c r="G6559" i="3"/>
  <c r="G6560" i="3"/>
  <c r="G6561" i="3"/>
  <c r="G6562" i="3"/>
  <c r="G6563" i="3"/>
  <c r="G6564" i="3"/>
  <c r="G6565" i="3"/>
  <c r="G6566" i="3"/>
  <c r="G6567" i="3"/>
  <c r="G6568" i="3"/>
  <c r="G6569" i="3"/>
  <c r="G6570" i="3"/>
  <c r="G6571" i="3"/>
  <c r="G6572" i="3"/>
  <c r="G6573" i="3"/>
  <c r="G6574" i="3"/>
  <c r="G6575" i="3"/>
  <c r="G6576" i="3"/>
  <c r="G6577" i="3"/>
  <c r="G6578" i="3"/>
  <c r="G6579" i="3"/>
  <c r="G6580" i="3"/>
  <c r="G6581" i="3"/>
  <c r="G6582" i="3"/>
  <c r="G6583" i="3"/>
  <c r="G6584" i="3"/>
  <c r="G6585" i="3"/>
  <c r="G6586" i="3"/>
  <c r="G6587" i="3"/>
  <c r="G6588" i="3"/>
  <c r="G6589" i="3"/>
  <c r="G6590" i="3"/>
  <c r="G6591" i="3"/>
  <c r="G6592" i="3"/>
  <c r="G6593" i="3"/>
  <c r="G6594" i="3"/>
  <c r="G6595" i="3"/>
  <c r="G6596" i="3"/>
  <c r="G6597" i="3"/>
  <c r="G6598" i="3"/>
  <c r="G6599" i="3"/>
  <c r="G6600" i="3"/>
  <c r="G6601" i="3"/>
  <c r="G6602" i="3"/>
  <c r="G6603" i="3"/>
  <c r="G6604" i="3"/>
  <c r="G6605" i="3"/>
  <c r="G6606" i="3"/>
  <c r="G6607" i="3"/>
  <c r="G6608" i="3"/>
  <c r="G6609" i="3"/>
  <c r="G6610" i="3"/>
  <c r="G6611" i="3"/>
  <c r="G6612" i="3"/>
  <c r="G6613" i="3"/>
  <c r="G6614" i="3"/>
  <c r="G6615" i="3"/>
  <c r="G6616" i="3"/>
  <c r="G6617" i="3"/>
  <c r="G6618" i="3"/>
  <c r="G6619" i="3"/>
  <c r="G6620" i="3"/>
  <c r="G6621" i="3"/>
  <c r="G6622" i="3"/>
  <c r="G6623" i="3"/>
  <c r="G6624" i="3"/>
  <c r="G6625" i="3"/>
  <c r="G6626" i="3"/>
  <c r="G6627" i="3"/>
  <c r="G6628" i="3"/>
  <c r="G6629" i="3"/>
  <c r="G6630" i="3"/>
  <c r="G6631" i="3"/>
  <c r="G6632" i="3"/>
  <c r="G6633" i="3"/>
  <c r="G6634" i="3"/>
  <c r="G6635" i="3"/>
  <c r="G6636" i="3"/>
  <c r="G6637" i="3"/>
  <c r="G6638" i="3"/>
  <c r="G6639" i="3"/>
  <c r="G6640" i="3"/>
  <c r="G6641" i="3"/>
  <c r="G6642" i="3"/>
  <c r="G6643" i="3"/>
  <c r="G6644" i="3"/>
  <c r="G6645" i="3"/>
  <c r="G6646" i="3"/>
  <c r="G6647" i="3"/>
  <c r="G6648" i="3"/>
  <c r="G6649" i="3"/>
  <c r="G6650" i="3"/>
  <c r="G6651" i="3"/>
  <c r="G6652" i="3"/>
  <c r="G6653" i="3"/>
  <c r="G6654" i="3"/>
  <c r="G6655" i="3"/>
  <c r="G6656" i="3"/>
  <c r="G6657" i="3"/>
  <c r="G6658" i="3"/>
  <c r="G6659" i="3"/>
  <c r="G6660" i="3"/>
  <c r="G6661" i="3"/>
  <c r="G6662" i="3"/>
  <c r="G6663" i="3"/>
  <c r="G6664" i="3"/>
  <c r="G6665" i="3"/>
  <c r="G6666" i="3"/>
  <c r="G6667" i="3"/>
  <c r="G6668" i="3"/>
  <c r="G6669" i="3"/>
  <c r="G6670" i="3"/>
  <c r="G6671" i="3"/>
  <c r="G6672" i="3"/>
  <c r="G6673" i="3"/>
  <c r="G6674" i="3"/>
  <c r="G6675" i="3"/>
  <c r="G6676" i="3"/>
  <c r="G6677" i="3"/>
  <c r="G6678" i="3"/>
  <c r="G6679" i="3"/>
  <c r="G6680" i="3"/>
  <c r="G6681" i="3"/>
  <c r="G6682" i="3"/>
  <c r="G6683" i="3"/>
  <c r="G6684" i="3"/>
  <c r="G6685" i="3"/>
  <c r="G6686" i="3"/>
  <c r="G6687" i="3"/>
  <c r="G6688" i="3"/>
  <c r="G6689" i="3"/>
  <c r="G6690" i="3"/>
  <c r="G6691" i="3"/>
  <c r="G6692" i="3"/>
  <c r="G6693" i="3"/>
  <c r="G6694" i="3"/>
  <c r="G6695" i="3"/>
  <c r="G6696" i="3"/>
  <c r="G6697" i="3"/>
  <c r="G6698" i="3"/>
  <c r="G6699" i="3"/>
  <c r="G6700" i="3"/>
  <c r="G6701" i="3"/>
  <c r="G6702" i="3"/>
  <c r="G6703" i="3"/>
  <c r="G6704" i="3"/>
  <c r="G6705" i="3"/>
  <c r="G6706" i="3"/>
  <c r="G6707" i="3"/>
  <c r="G6708" i="3"/>
  <c r="G6709" i="3"/>
  <c r="G6710" i="3"/>
  <c r="G6711" i="3"/>
  <c r="G6712" i="3"/>
  <c r="G6713" i="3"/>
  <c r="G6714" i="3"/>
  <c r="G6715" i="3"/>
  <c r="G6716" i="3"/>
  <c r="G6717" i="3"/>
  <c r="G6718" i="3"/>
  <c r="G6719" i="3"/>
  <c r="G6720" i="3"/>
  <c r="G6721" i="3"/>
  <c r="G6722" i="3"/>
  <c r="G6723" i="3"/>
  <c r="G6724" i="3"/>
  <c r="G6725" i="3"/>
  <c r="G6726" i="3"/>
  <c r="G6727" i="3"/>
  <c r="G6728" i="3"/>
  <c r="G6729" i="3"/>
  <c r="G6730" i="3"/>
  <c r="G6731" i="3"/>
  <c r="G6732" i="3"/>
  <c r="G6733" i="3"/>
  <c r="G6734" i="3"/>
  <c r="G6735" i="3"/>
  <c r="G6736" i="3"/>
  <c r="G6737" i="3"/>
  <c r="G6738" i="3"/>
  <c r="G6739" i="3"/>
  <c r="G6740" i="3"/>
  <c r="G6741" i="3"/>
  <c r="G6742" i="3"/>
  <c r="G6743" i="3"/>
  <c r="G6744" i="3"/>
  <c r="G6745" i="3"/>
  <c r="G6746" i="3"/>
  <c r="G6747" i="3"/>
  <c r="G6748" i="3"/>
  <c r="G6749" i="3"/>
  <c r="G6750" i="3"/>
  <c r="G6751" i="3"/>
  <c r="G6752" i="3"/>
  <c r="G6753" i="3"/>
  <c r="G6754" i="3"/>
  <c r="G6755" i="3"/>
  <c r="G6756" i="3"/>
  <c r="G6757" i="3"/>
  <c r="G6758" i="3"/>
  <c r="G6759" i="3"/>
  <c r="G6760" i="3"/>
  <c r="G6761" i="3"/>
  <c r="G6762" i="3"/>
  <c r="G6763" i="3"/>
  <c r="G6764" i="3"/>
  <c r="G6765" i="3"/>
  <c r="G6766" i="3"/>
  <c r="G6767" i="3"/>
  <c r="G6768" i="3"/>
  <c r="G6769" i="3"/>
  <c r="G6770" i="3"/>
  <c r="G6771" i="3"/>
  <c r="G6772" i="3"/>
  <c r="G6773" i="3"/>
  <c r="G6774" i="3"/>
  <c r="G6775" i="3"/>
  <c r="G6776" i="3"/>
  <c r="G6777" i="3"/>
  <c r="G6778" i="3"/>
  <c r="G6779" i="3"/>
  <c r="G6780" i="3"/>
  <c r="G6781" i="3"/>
  <c r="G6782" i="3"/>
  <c r="G6783" i="3"/>
  <c r="G6784" i="3"/>
  <c r="G6785" i="3"/>
  <c r="G6786" i="3"/>
  <c r="G6787" i="3"/>
  <c r="G6788" i="3"/>
  <c r="G6789" i="3"/>
  <c r="G6790" i="3"/>
  <c r="G6791" i="3"/>
  <c r="G6792" i="3"/>
  <c r="G6793" i="3"/>
  <c r="G6794" i="3"/>
  <c r="G6795" i="3"/>
  <c r="G6796" i="3"/>
  <c r="G6797" i="3"/>
  <c r="G6798" i="3"/>
  <c r="G6799" i="3"/>
  <c r="G6800" i="3"/>
  <c r="G6801" i="3"/>
  <c r="G6802" i="3"/>
  <c r="G6803" i="3"/>
  <c r="G6804" i="3"/>
  <c r="G6805" i="3"/>
  <c r="G6806" i="3"/>
  <c r="G6807" i="3"/>
  <c r="G6808" i="3"/>
  <c r="G6809" i="3"/>
  <c r="G6810" i="3"/>
  <c r="G6811" i="3"/>
  <c r="G6812" i="3"/>
  <c r="G6813" i="3"/>
  <c r="G6814" i="3"/>
  <c r="G6815" i="3"/>
  <c r="G6816" i="3"/>
  <c r="G6817" i="3"/>
  <c r="G6818" i="3"/>
  <c r="G6819" i="3"/>
  <c r="G6820" i="3"/>
  <c r="G6821" i="3"/>
  <c r="G6822" i="3"/>
  <c r="G6823" i="3"/>
  <c r="G6824" i="3"/>
  <c r="G6825" i="3"/>
  <c r="G6826" i="3"/>
  <c r="G6827" i="3"/>
  <c r="G6828" i="3"/>
  <c r="G6829" i="3"/>
  <c r="G6830" i="3"/>
  <c r="G6831" i="3"/>
  <c r="G6832" i="3"/>
  <c r="G6833" i="3"/>
  <c r="G6834" i="3"/>
  <c r="G6835" i="3"/>
  <c r="G6836" i="3"/>
  <c r="G6837" i="3"/>
  <c r="G6838" i="3"/>
  <c r="G6839" i="3"/>
  <c r="G6840" i="3"/>
  <c r="G6841" i="3"/>
  <c r="G6842" i="3"/>
  <c r="G6843" i="3"/>
  <c r="G6844" i="3"/>
  <c r="G6845" i="3"/>
  <c r="G6846" i="3"/>
  <c r="G6847" i="3"/>
  <c r="G6848" i="3"/>
  <c r="G6849" i="3"/>
  <c r="G6850" i="3"/>
  <c r="G6851" i="3"/>
  <c r="G6852" i="3"/>
  <c r="G6853" i="3"/>
  <c r="G6854" i="3"/>
  <c r="G6855" i="3"/>
  <c r="G6856" i="3"/>
  <c r="G6857" i="3"/>
  <c r="G6858" i="3"/>
  <c r="G6859" i="3"/>
  <c r="G6860" i="3"/>
  <c r="G6861" i="3"/>
  <c r="G6862" i="3"/>
  <c r="G6863" i="3"/>
  <c r="G6864" i="3"/>
  <c r="G6865" i="3"/>
  <c r="G6866" i="3"/>
  <c r="G6867" i="3"/>
  <c r="G6868" i="3"/>
  <c r="G6869" i="3"/>
  <c r="G6870" i="3"/>
  <c r="G6871" i="3"/>
  <c r="G6872" i="3"/>
  <c r="G6873" i="3"/>
  <c r="G6874" i="3"/>
  <c r="G6875" i="3"/>
  <c r="G6876" i="3"/>
  <c r="G6877" i="3"/>
  <c r="G6878" i="3"/>
  <c r="G6879" i="3"/>
  <c r="G6880" i="3"/>
  <c r="G6881" i="3"/>
  <c r="G6882" i="3"/>
  <c r="G6883" i="3"/>
  <c r="G6884" i="3"/>
  <c r="G6885" i="3"/>
  <c r="G6886" i="3"/>
  <c r="G6887" i="3"/>
  <c r="G6888" i="3"/>
  <c r="G6889" i="3"/>
  <c r="G6890" i="3"/>
  <c r="G6891" i="3"/>
  <c r="G6892" i="3"/>
  <c r="G6893" i="3"/>
  <c r="G6894" i="3"/>
  <c r="G6895" i="3"/>
  <c r="G6896" i="3"/>
  <c r="G6897" i="3"/>
  <c r="G6898" i="3"/>
  <c r="G6899" i="3"/>
  <c r="G6900" i="3"/>
  <c r="G6901" i="3"/>
  <c r="G6902" i="3"/>
  <c r="G6903" i="3"/>
  <c r="G6904" i="3"/>
  <c r="G6905" i="3"/>
  <c r="G6906" i="3"/>
  <c r="G6907" i="3"/>
  <c r="G6908" i="3"/>
  <c r="G6909" i="3"/>
  <c r="G6910" i="3"/>
  <c r="G6911" i="3"/>
  <c r="G6912" i="3"/>
  <c r="G6913" i="3"/>
  <c r="G6914" i="3"/>
  <c r="G6915" i="3"/>
  <c r="G6916" i="3"/>
  <c r="G6917" i="3"/>
  <c r="G6918" i="3"/>
  <c r="G6919" i="3"/>
  <c r="G6920" i="3"/>
  <c r="G6921" i="3"/>
  <c r="G6922" i="3"/>
  <c r="G6923" i="3"/>
  <c r="G6924" i="3"/>
  <c r="G6925" i="3"/>
  <c r="G6926" i="3"/>
  <c r="G6927" i="3"/>
  <c r="G6928" i="3"/>
  <c r="G6929" i="3"/>
  <c r="G6930" i="3"/>
  <c r="G6931" i="3"/>
  <c r="G6932" i="3"/>
  <c r="G6933" i="3"/>
  <c r="G6934" i="3"/>
  <c r="G6935" i="3"/>
  <c r="G6936" i="3"/>
  <c r="G6937" i="3"/>
  <c r="G6938" i="3"/>
  <c r="G6939" i="3"/>
  <c r="G6940" i="3"/>
  <c r="G6941" i="3"/>
  <c r="G6942" i="3"/>
  <c r="G6943" i="3"/>
  <c r="G6944" i="3"/>
  <c r="G6945" i="3"/>
  <c r="G6946" i="3"/>
  <c r="G6947" i="3"/>
  <c r="G6948" i="3"/>
  <c r="G6949" i="3"/>
  <c r="G6950" i="3"/>
  <c r="G6951" i="3"/>
  <c r="G6952" i="3"/>
  <c r="G6953" i="3"/>
  <c r="G6954" i="3"/>
  <c r="G6955" i="3"/>
  <c r="G6956" i="3"/>
  <c r="G6957" i="3"/>
  <c r="G6958" i="3"/>
  <c r="G6959" i="3"/>
  <c r="G6960" i="3"/>
  <c r="G6961" i="3"/>
  <c r="G6962" i="3"/>
  <c r="G6963" i="3"/>
  <c r="G6964" i="3"/>
  <c r="G6965" i="3"/>
  <c r="G6966" i="3"/>
  <c r="G6967" i="3"/>
  <c r="G6968" i="3"/>
  <c r="G6969" i="3"/>
  <c r="G6970" i="3"/>
  <c r="G6971" i="3"/>
  <c r="G6972" i="3"/>
  <c r="G6973" i="3"/>
  <c r="G6974" i="3"/>
  <c r="G6975" i="3"/>
  <c r="G6976" i="3"/>
  <c r="G6977" i="3"/>
  <c r="G6978" i="3"/>
  <c r="G6979" i="3"/>
  <c r="G6980" i="3"/>
  <c r="G6981" i="3"/>
  <c r="G6982" i="3"/>
  <c r="G6983" i="3"/>
  <c r="G6984" i="3"/>
  <c r="G6985" i="3"/>
  <c r="G6986" i="3"/>
  <c r="G6987" i="3"/>
  <c r="G6988" i="3"/>
  <c r="G6989" i="3"/>
  <c r="G6990" i="3"/>
  <c r="G6991" i="3"/>
  <c r="G6992" i="3"/>
  <c r="G6993" i="3"/>
  <c r="G6994" i="3"/>
  <c r="G6995" i="3"/>
  <c r="G6996" i="3"/>
  <c r="G6997" i="3"/>
  <c r="G6998" i="3"/>
  <c r="G6999" i="3"/>
  <c r="G7000" i="3"/>
  <c r="G7001" i="3"/>
  <c r="G7002" i="3"/>
  <c r="G7003" i="3"/>
  <c r="G7004" i="3"/>
  <c r="G7005" i="3"/>
  <c r="G7006" i="3"/>
  <c r="G7007" i="3"/>
  <c r="G7008" i="3"/>
  <c r="G7009" i="3"/>
  <c r="G7010" i="3"/>
  <c r="G7011" i="3"/>
  <c r="G7012" i="3"/>
  <c r="G7013" i="3"/>
  <c r="G7014" i="3"/>
  <c r="G7015" i="3"/>
  <c r="G7016" i="3"/>
  <c r="G7017" i="3"/>
  <c r="G7018" i="3"/>
  <c r="G7019" i="3"/>
  <c r="G7020" i="3"/>
  <c r="G7021" i="3"/>
  <c r="G7022" i="3"/>
  <c r="G7023" i="3"/>
  <c r="G7024" i="3"/>
  <c r="G7025" i="3"/>
  <c r="G7026" i="3"/>
  <c r="G7027" i="3"/>
  <c r="G7028" i="3"/>
  <c r="G7029" i="3"/>
  <c r="G7030" i="3"/>
  <c r="G7031" i="3"/>
  <c r="G7032" i="3"/>
  <c r="G7033" i="3"/>
  <c r="G7034" i="3"/>
  <c r="G7035" i="3"/>
  <c r="G7036" i="3"/>
  <c r="G7037" i="3"/>
  <c r="G7038" i="3"/>
  <c r="G7039" i="3"/>
  <c r="G7040" i="3"/>
  <c r="G7041" i="3"/>
  <c r="G7042" i="3"/>
  <c r="G7043" i="3"/>
  <c r="G7044" i="3"/>
  <c r="G7045" i="3"/>
  <c r="G7046" i="3"/>
  <c r="G7047" i="3"/>
  <c r="G7048" i="3"/>
  <c r="G7049" i="3"/>
  <c r="G7050" i="3"/>
  <c r="G7051" i="3"/>
  <c r="G7052" i="3"/>
  <c r="G7053" i="3"/>
  <c r="G7054" i="3"/>
  <c r="G7055" i="3"/>
  <c r="G7056" i="3"/>
  <c r="G7057" i="3"/>
  <c r="G7058" i="3"/>
  <c r="G7059" i="3"/>
  <c r="G7060" i="3"/>
  <c r="G7061" i="3"/>
  <c r="G7062" i="3"/>
  <c r="G7063" i="3"/>
  <c r="G7064" i="3"/>
  <c r="G7065" i="3"/>
  <c r="G7066" i="3"/>
  <c r="G7067" i="3"/>
  <c r="G7068" i="3"/>
  <c r="G7069" i="3"/>
  <c r="G7070" i="3"/>
  <c r="G7071" i="3"/>
  <c r="G7072" i="3"/>
  <c r="G7073" i="3"/>
  <c r="G7074" i="3"/>
  <c r="G7075" i="3"/>
  <c r="G7076" i="3"/>
  <c r="G7077" i="3"/>
  <c r="G7078" i="3"/>
  <c r="G7079" i="3"/>
  <c r="G7080" i="3"/>
  <c r="G7081" i="3"/>
  <c r="G7082" i="3"/>
  <c r="G7083" i="3"/>
  <c r="G7084" i="3"/>
  <c r="G7085" i="3"/>
  <c r="G7086" i="3"/>
  <c r="G7087" i="3"/>
  <c r="G7088" i="3"/>
  <c r="G7089" i="3"/>
  <c r="G7090" i="3"/>
  <c r="G7091" i="3"/>
  <c r="G7092" i="3"/>
  <c r="G7093" i="3"/>
  <c r="G7094" i="3"/>
  <c r="G7095" i="3"/>
  <c r="G7096" i="3"/>
  <c r="G7097" i="3"/>
  <c r="G7098" i="3"/>
  <c r="G7099" i="3"/>
  <c r="G7100" i="3"/>
  <c r="G7101" i="3"/>
  <c r="G7102" i="3"/>
  <c r="G7103" i="3"/>
  <c r="G7104" i="3"/>
  <c r="G7105" i="3"/>
  <c r="G7106" i="3"/>
  <c r="G7107" i="3"/>
  <c r="G7108" i="3"/>
  <c r="G7109" i="3"/>
  <c r="G7110" i="3"/>
  <c r="G7111" i="3"/>
  <c r="G7112" i="3"/>
  <c r="G7113" i="3"/>
  <c r="G7114" i="3"/>
  <c r="G7115" i="3"/>
  <c r="G7116" i="3"/>
  <c r="G7117" i="3"/>
  <c r="G7118" i="3"/>
  <c r="G7119" i="3"/>
  <c r="G7120" i="3"/>
  <c r="G7121" i="3"/>
  <c r="G7122" i="3"/>
  <c r="G7123" i="3"/>
  <c r="G7124" i="3"/>
  <c r="G7125" i="3"/>
  <c r="G7126" i="3"/>
  <c r="G7127" i="3"/>
  <c r="G7128" i="3"/>
  <c r="G7129" i="3"/>
  <c r="G7130" i="3"/>
  <c r="G7131" i="3"/>
  <c r="G7132" i="3"/>
  <c r="G7133" i="3"/>
  <c r="G7134" i="3"/>
  <c r="G7135" i="3"/>
  <c r="G7136" i="3"/>
  <c r="G7137" i="3"/>
  <c r="G7138" i="3"/>
  <c r="G7139" i="3"/>
  <c r="G7140" i="3"/>
  <c r="G7141" i="3"/>
  <c r="G7142" i="3"/>
  <c r="G7143" i="3"/>
  <c r="G7144" i="3"/>
  <c r="G7145" i="3"/>
  <c r="G7146" i="3"/>
  <c r="G7147" i="3"/>
  <c r="G7148" i="3"/>
  <c r="G7149" i="3"/>
  <c r="G7150" i="3"/>
  <c r="G7151" i="3"/>
  <c r="G7152" i="3"/>
  <c r="G7153" i="3"/>
  <c r="G7154" i="3"/>
  <c r="G7155" i="3"/>
  <c r="G7156" i="3"/>
  <c r="G7157" i="3"/>
  <c r="G7158" i="3"/>
  <c r="G7159" i="3"/>
  <c r="G7160" i="3"/>
  <c r="G7161" i="3"/>
  <c r="G7162" i="3"/>
  <c r="G7163" i="3"/>
  <c r="G7164" i="3"/>
  <c r="G7165" i="3"/>
  <c r="G7166" i="3"/>
  <c r="G7167" i="3"/>
  <c r="G7168" i="3"/>
  <c r="G7169" i="3"/>
  <c r="G7170" i="3"/>
  <c r="G7171" i="3"/>
  <c r="G7172" i="3"/>
  <c r="G7173" i="3"/>
  <c r="G7174" i="3"/>
  <c r="G7175" i="3"/>
  <c r="G7176" i="3"/>
  <c r="G7177" i="3"/>
  <c r="G7178" i="3"/>
  <c r="G7179" i="3"/>
  <c r="G7180" i="3"/>
  <c r="G7181" i="3"/>
  <c r="G7182" i="3"/>
  <c r="G7183" i="3"/>
  <c r="G7184" i="3"/>
  <c r="G7185" i="3"/>
  <c r="G7186" i="3"/>
  <c r="G7187" i="3"/>
  <c r="G7188" i="3"/>
  <c r="G7189" i="3"/>
  <c r="G7190" i="3"/>
  <c r="G7191" i="3"/>
  <c r="G7192" i="3"/>
  <c r="G7193" i="3"/>
  <c r="G7194" i="3"/>
  <c r="G7195" i="3"/>
  <c r="G7196" i="3"/>
  <c r="G7197" i="3"/>
  <c r="G7198" i="3"/>
  <c r="G7199" i="3"/>
  <c r="G7200" i="3"/>
  <c r="G7201" i="3"/>
  <c r="G7202" i="3"/>
  <c r="G7203" i="3"/>
  <c r="G7204" i="3"/>
  <c r="G7205" i="3"/>
  <c r="G7206" i="3"/>
  <c r="G7207" i="3"/>
  <c r="G7208" i="3"/>
  <c r="G7209" i="3"/>
  <c r="G7210" i="3"/>
  <c r="G7211" i="3"/>
  <c r="G7212" i="3"/>
  <c r="G7213" i="3"/>
  <c r="G7214" i="3"/>
  <c r="G7215" i="3"/>
  <c r="G7216" i="3"/>
  <c r="G7217" i="3"/>
  <c r="G7218" i="3"/>
  <c r="G7219" i="3"/>
  <c r="G7220" i="3"/>
  <c r="G7221" i="3"/>
  <c r="G7222" i="3"/>
  <c r="G7223" i="3"/>
  <c r="G7224" i="3"/>
  <c r="G7225" i="3"/>
  <c r="G7226" i="3"/>
  <c r="G7227" i="3"/>
  <c r="G7228" i="3"/>
  <c r="G7229" i="3"/>
  <c r="G7230" i="3"/>
  <c r="G7231" i="3"/>
  <c r="G7232" i="3"/>
  <c r="G7233" i="3"/>
  <c r="G7234" i="3"/>
  <c r="G7235" i="3"/>
  <c r="G7236" i="3"/>
  <c r="G7237" i="3"/>
  <c r="G7238" i="3"/>
  <c r="G7239" i="3"/>
  <c r="G7240" i="3"/>
  <c r="G7241" i="3"/>
  <c r="G7242" i="3"/>
  <c r="G7243" i="3"/>
  <c r="G7244" i="3"/>
  <c r="G7245" i="3"/>
  <c r="G7246" i="3"/>
  <c r="G7247" i="3"/>
  <c r="G7248" i="3"/>
  <c r="G7249" i="3"/>
  <c r="G7250" i="3"/>
  <c r="G7251" i="3"/>
  <c r="G7252" i="3"/>
  <c r="G7253" i="3"/>
  <c r="G7254" i="3"/>
  <c r="G7255" i="3"/>
  <c r="G7256" i="3"/>
  <c r="G7257" i="3"/>
  <c r="G7258" i="3"/>
  <c r="G7259" i="3"/>
  <c r="G7260" i="3"/>
  <c r="G7261" i="3"/>
  <c r="G7262" i="3"/>
  <c r="G7263" i="3"/>
  <c r="G7264" i="3"/>
  <c r="G7265" i="3"/>
  <c r="G7266" i="3"/>
  <c r="G7267" i="3"/>
  <c r="G7268" i="3"/>
  <c r="G7269" i="3"/>
  <c r="G7270" i="3"/>
  <c r="G7271" i="3"/>
  <c r="G7272" i="3"/>
  <c r="G7273" i="3"/>
  <c r="G7274" i="3"/>
  <c r="G7275" i="3"/>
  <c r="G7276" i="3"/>
  <c r="G7277" i="3"/>
  <c r="G7278" i="3"/>
  <c r="G7279" i="3"/>
  <c r="G7280" i="3"/>
  <c r="G7281" i="3"/>
  <c r="G7282" i="3"/>
  <c r="G7283" i="3"/>
  <c r="G7284" i="3"/>
  <c r="G7285" i="3"/>
  <c r="G7286" i="3"/>
  <c r="G7287" i="3"/>
  <c r="G7288" i="3"/>
  <c r="G7289" i="3"/>
  <c r="G7290" i="3"/>
  <c r="G7291" i="3"/>
  <c r="G7292" i="3"/>
  <c r="G7293" i="3"/>
  <c r="G7294" i="3"/>
  <c r="G7295" i="3"/>
  <c r="G7296" i="3"/>
  <c r="G7297" i="3"/>
  <c r="G7298" i="3"/>
  <c r="G7299" i="3"/>
  <c r="G7300" i="3"/>
  <c r="G7301" i="3"/>
  <c r="G7302" i="3"/>
  <c r="G7303" i="3"/>
  <c r="G7304" i="3"/>
  <c r="G7305" i="3"/>
  <c r="G7306" i="3"/>
  <c r="G7307" i="3"/>
  <c r="G7308" i="3"/>
  <c r="G7309" i="3"/>
  <c r="G7310" i="3"/>
  <c r="G7311" i="3"/>
  <c r="G7312" i="3"/>
  <c r="G7313" i="3"/>
  <c r="G7314" i="3"/>
  <c r="G7315" i="3"/>
  <c r="G7316" i="3"/>
  <c r="G7317" i="3"/>
  <c r="G7318" i="3"/>
  <c r="G7319" i="3"/>
  <c r="G7320" i="3"/>
  <c r="G7321" i="3"/>
  <c r="G7322" i="3"/>
  <c r="G7323" i="3"/>
  <c r="G7324" i="3"/>
  <c r="G7325" i="3"/>
  <c r="G7326" i="3"/>
  <c r="G7327" i="3"/>
  <c r="G7328" i="3"/>
  <c r="G7329" i="3"/>
  <c r="G7330" i="3"/>
  <c r="G7331" i="3"/>
  <c r="G7332" i="3"/>
  <c r="G7333" i="3"/>
  <c r="G7334" i="3"/>
  <c r="G7335" i="3"/>
  <c r="G7336" i="3"/>
  <c r="G7337" i="3"/>
  <c r="G7338" i="3"/>
  <c r="G7339" i="3"/>
  <c r="G7340" i="3"/>
  <c r="G7341" i="3"/>
  <c r="G7342" i="3"/>
  <c r="G7343" i="3"/>
  <c r="G7344" i="3"/>
  <c r="G7345" i="3"/>
  <c r="G7346" i="3"/>
  <c r="G7347" i="3"/>
  <c r="G7348" i="3"/>
  <c r="G7349" i="3"/>
  <c r="G7350" i="3"/>
  <c r="G7351" i="3"/>
  <c r="G7352" i="3"/>
  <c r="G7353" i="3"/>
  <c r="G7354" i="3"/>
  <c r="G7355" i="3"/>
  <c r="G7356" i="3"/>
  <c r="G7357" i="3"/>
  <c r="G7358" i="3"/>
  <c r="G7359" i="3"/>
  <c r="G7360" i="3"/>
  <c r="G7361" i="3"/>
  <c r="G7362" i="3"/>
  <c r="G7363" i="3"/>
  <c r="G7364" i="3"/>
  <c r="G7365" i="3"/>
  <c r="G7366" i="3"/>
  <c r="G7367" i="3"/>
  <c r="G7368" i="3"/>
  <c r="G7369" i="3"/>
  <c r="G7370" i="3"/>
  <c r="G7371" i="3"/>
  <c r="G7372" i="3"/>
  <c r="G7373" i="3"/>
  <c r="G7374" i="3"/>
  <c r="G7375" i="3"/>
  <c r="G7376" i="3"/>
  <c r="G7377" i="3"/>
  <c r="G7378" i="3"/>
  <c r="G7379" i="3"/>
  <c r="G7380" i="3"/>
  <c r="G7381" i="3"/>
  <c r="G7382" i="3"/>
  <c r="G7383" i="3"/>
  <c r="G7384" i="3"/>
  <c r="G7385" i="3"/>
  <c r="G7386" i="3"/>
  <c r="G7387" i="3"/>
  <c r="G7388" i="3"/>
  <c r="G7389" i="3"/>
  <c r="G7390" i="3"/>
  <c r="G7391" i="3"/>
  <c r="G7392" i="3"/>
  <c r="G7393" i="3"/>
  <c r="G7394" i="3"/>
  <c r="G7395" i="3"/>
  <c r="G7396" i="3"/>
  <c r="G7397" i="3"/>
  <c r="G7398" i="3"/>
  <c r="G7399" i="3"/>
  <c r="G7400" i="3"/>
  <c r="G7401" i="3"/>
  <c r="G7402" i="3"/>
  <c r="G7403" i="3"/>
  <c r="G7404" i="3"/>
  <c r="G7405" i="3"/>
  <c r="G7406" i="3"/>
  <c r="G7407" i="3"/>
  <c r="G7408" i="3"/>
  <c r="G7409" i="3"/>
  <c r="G7410" i="3"/>
  <c r="G7411" i="3"/>
  <c r="G7412" i="3"/>
  <c r="G7413" i="3"/>
  <c r="G7414" i="3"/>
  <c r="G7415" i="3"/>
  <c r="G7416" i="3"/>
  <c r="G7417" i="3"/>
  <c r="G7418" i="3"/>
  <c r="G7419" i="3"/>
  <c r="G7420" i="3"/>
  <c r="G7421" i="3"/>
  <c r="G7422" i="3"/>
  <c r="G7423" i="3"/>
  <c r="G7424" i="3"/>
  <c r="G7425" i="3"/>
  <c r="G7426" i="3"/>
  <c r="G7427" i="3"/>
  <c r="G7428" i="3"/>
  <c r="G7429" i="3"/>
  <c r="G7430" i="3"/>
  <c r="G7431" i="3"/>
  <c r="G7432" i="3"/>
  <c r="G7433" i="3"/>
  <c r="G7434" i="3"/>
  <c r="G7435" i="3"/>
  <c r="G7436" i="3"/>
  <c r="G7437" i="3"/>
  <c r="G7438" i="3"/>
  <c r="G7439" i="3"/>
  <c r="G7440" i="3"/>
  <c r="G7441" i="3"/>
  <c r="G7442" i="3"/>
  <c r="G7443" i="3"/>
  <c r="G7444" i="3"/>
  <c r="G7445" i="3"/>
  <c r="G7446" i="3"/>
  <c r="G7447" i="3"/>
  <c r="G7448" i="3"/>
  <c r="G7449" i="3"/>
  <c r="G7450" i="3"/>
  <c r="G7451" i="3"/>
  <c r="G7452" i="3"/>
  <c r="G7453" i="3"/>
  <c r="G7454" i="3"/>
  <c r="G7455" i="3"/>
  <c r="G7456" i="3"/>
  <c r="G7457" i="3"/>
  <c r="G7458" i="3"/>
  <c r="G7459" i="3"/>
  <c r="G7460" i="3"/>
  <c r="G7461" i="3"/>
  <c r="G7462" i="3"/>
  <c r="G7463" i="3"/>
  <c r="G7464" i="3"/>
  <c r="G7465" i="3"/>
  <c r="G7466" i="3"/>
  <c r="G7467" i="3"/>
  <c r="G7468" i="3"/>
  <c r="G7469" i="3"/>
  <c r="G7470" i="3"/>
  <c r="G7471" i="3"/>
  <c r="G7472" i="3"/>
  <c r="G7473" i="3"/>
  <c r="G7474" i="3"/>
  <c r="G7475" i="3"/>
  <c r="G7476" i="3"/>
  <c r="G7477" i="3"/>
  <c r="G7478" i="3"/>
  <c r="G7479" i="3"/>
  <c r="G7480" i="3"/>
  <c r="G7481" i="3"/>
  <c r="G7482" i="3"/>
  <c r="G7483" i="3"/>
  <c r="G7484" i="3"/>
  <c r="G7485" i="3"/>
  <c r="G7486" i="3"/>
  <c r="G7487" i="3"/>
  <c r="G7488" i="3"/>
  <c r="G7489" i="3"/>
  <c r="G7490" i="3"/>
  <c r="G7491" i="3"/>
  <c r="G7492" i="3"/>
  <c r="G7493" i="3"/>
  <c r="G7494" i="3"/>
  <c r="G7495" i="3"/>
  <c r="G7496" i="3"/>
  <c r="G7497" i="3"/>
  <c r="G7498" i="3"/>
  <c r="G7499" i="3"/>
  <c r="G7500" i="3"/>
  <c r="G7501" i="3"/>
  <c r="G7502" i="3"/>
  <c r="G7503" i="3"/>
  <c r="G7504" i="3"/>
  <c r="G7505" i="3"/>
  <c r="G7506" i="3"/>
  <c r="G7507" i="3"/>
  <c r="G7508" i="3"/>
  <c r="G7509" i="3"/>
  <c r="G7510" i="3"/>
  <c r="G7511" i="3"/>
  <c r="G7512" i="3"/>
  <c r="G7513" i="3"/>
  <c r="G7514" i="3"/>
  <c r="G7515" i="3"/>
  <c r="G7516" i="3"/>
  <c r="G7517" i="3"/>
  <c r="G7518" i="3"/>
  <c r="G7519" i="3"/>
  <c r="G7520" i="3"/>
  <c r="G7521" i="3"/>
  <c r="G7522" i="3"/>
  <c r="G7523" i="3"/>
  <c r="G7524" i="3"/>
  <c r="G7525" i="3"/>
  <c r="G7526" i="3"/>
  <c r="G7527" i="3"/>
  <c r="G7528" i="3"/>
  <c r="G7529" i="3"/>
  <c r="G7530" i="3"/>
  <c r="G7531" i="3"/>
  <c r="G7532" i="3"/>
  <c r="G7533" i="3"/>
  <c r="G7534" i="3"/>
  <c r="G7535" i="3"/>
  <c r="G7536" i="3"/>
  <c r="G7537" i="3"/>
  <c r="G7538" i="3"/>
  <c r="G7539" i="3"/>
  <c r="G7540" i="3"/>
  <c r="G7541" i="3"/>
  <c r="G7542" i="3"/>
  <c r="G7543" i="3"/>
  <c r="G7544" i="3"/>
  <c r="G7545" i="3"/>
  <c r="G7546" i="3"/>
  <c r="G7547" i="3"/>
  <c r="G7548" i="3"/>
  <c r="G7549" i="3"/>
  <c r="G7550" i="3"/>
  <c r="G7551" i="3"/>
  <c r="G7552" i="3"/>
  <c r="G7553" i="3"/>
  <c r="G7554" i="3"/>
  <c r="G7555" i="3"/>
  <c r="G7556" i="3"/>
  <c r="G7557" i="3"/>
  <c r="G7558" i="3"/>
  <c r="G7559" i="3"/>
  <c r="G7560" i="3"/>
  <c r="G7561" i="3"/>
  <c r="G7562" i="3"/>
  <c r="G7563" i="3"/>
  <c r="G7564" i="3"/>
  <c r="G7565" i="3"/>
  <c r="G7566" i="3"/>
  <c r="G7567" i="3"/>
  <c r="G7568" i="3"/>
  <c r="G7569" i="3"/>
  <c r="G7570" i="3"/>
  <c r="G7571" i="3"/>
  <c r="G7572" i="3"/>
  <c r="G7573" i="3"/>
  <c r="G7574" i="3"/>
  <c r="G7575" i="3"/>
  <c r="G7576" i="3"/>
  <c r="G7577" i="3"/>
  <c r="G7578" i="3"/>
  <c r="G7579" i="3"/>
  <c r="G7580" i="3"/>
  <c r="G7581" i="3"/>
  <c r="G7582" i="3"/>
  <c r="G7583" i="3"/>
  <c r="G7584" i="3"/>
  <c r="G7585" i="3"/>
  <c r="G7586" i="3"/>
  <c r="G7587" i="3"/>
  <c r="G7588" i="3"/>
  <c r="G7589" i="3"/>
  <c r="G7590" i="3"/>
  <c r="G7591" i="3"/>
  <c r="G7592" i="3"/>
  <c r="G7593" i="3"/>
  <c r="G7594" i="3"/>
  <c r="G7595" i="3"/>
  <c r="G7596" i="3"/>
  <c r="G7597" i="3"/>
  <c r="G7598" i="3"/>
  <c r="G7599" i="3"/>
  <c r="G7600" i="3"/>
  <c r="G7601" i="3"/>
  <c r="G7602" i="3"/>
  <c r="G7603" i="3"/>
  <c r="G7604" i="3"/>
  <c r="G7605" i="3"/>
  <c r="G7606" i="3"/>
  <c r="G7607" i="3"/>
  <c r="G7608" i="3"/>
  <c r="G7609" i="3"/>
  <c r="G7610" i="3"/>
  <c r="G7611" i="3"/>
  <c r="G7612" i="3"/>
  <c r="G7613" i="3"/>
  <c r="G7614" i="3"/>
  <c r="G7615" i="3"/>
  <c r="G7616" i="3"/>
  <c r="G7617" i="3"/>
  <c r="G7618" i="3"/>
  <c r="G7619" i="3"/>
  <c r="G7620" i="3"/>
  <c r="G7621" i="3"/>
  <c r="G7622" i="3"/>
  <c r="G7623" i="3"/>
  <c r="G7624" i="3"/>
  <c r="G7625" i="3"/>
  <c r="G7626" i="3"/>
  <c r="G7627" i="3"/>
  <c r="G7628" i="3"/>
  <c r="G7629" i="3"/>
  <c r="G7630" i="3"/>
  <c r="G7631" i="3"/>
  <c r="G7632" i="3"/>
  <c r="G7633" i="3"/>
  <c r="G7634" i="3"/>
  <c r="G7635" i="3"/>
  <c r="G7636" i="3"/>
  <c r="G7637" i="3"/>
  <c r="G7638" i="3"/>
  <c r="G7639" i="3"/>
  <c r="G7640" i="3"/>
  <c r="G7641" i="3"/>
  <c r="G7642" i="3"/>
  <c r="G7643" i="3"/>
  <c r="G7644" i="3"/>
  <c r="G7645" i="3"/>
  <c r="G7646" i="3"/>
  <c r="G7647" i="3"/>
  <c r="G7648" i="3"/>
  <c r="G7649" i="3"/>
  <c r="G7650" i="3"/>
  <c r="G7651" i="3"/>
  <c r="G7652" i="3"/>
  <c r="G7653" i="3"/>
  <c r="G7654" i="3"/>
  <c r="G7655" i="3"/>
  <c r="G7656" i="3"/>
  <c r="G7657" i="3"/>
  <c r="G7658" i="3"/>
  <c r="G7659" i="3"/>
  <c r="G7660" i="3"/>
  <c r="G7661" i="3"/>
  <c r="G7662" i="3"/>
  <c r="G7663" i="3"/>
  <c r="G7664" i="3"/>
  <c r="G7665" i="3"/>
  <c r="G7666" i="3"/>
  <c r="G7667" i="3"/>
  <c r="G7668" i="3"/>
  <c r="G7669" i="3"/>
  <c r="G7670" i="3"/>
  <c r="G7671" i="3"/>
  <c r="G7672" i="3"/>
  <c r="G7673" i="3"/>
  <c r="G7674" i="3"/>
  <c r="G7675" i="3"/>
  <c r="G7676" i="3"/>
  <c r="G7677" i="3"/>
  <c r="G7678" i="3"/>
  <c r="G7679" i="3"/>
  <c r="G7680" i="3"/>
  <c r="G7681" i="3"/>
  <c r="G7682" i="3"/>
  <c r="G7683" i="3"/>
  <c r="G7684" i="3"/>
  <c r="G7685" i="3"/>
  <c r="G7686" i="3"/>
  <c r="G7687" i="3"/>
  <c r="G7688" i="3"/>
  <c r="G7689" i="3"/>
  <c r="G7690" i="3"/>
  <c r="G7691" i="3"/>
  <c r="G7692" i="3"/>
  <c r="G7693" i="3"/>
  <c r="G7694" i="3"/>
  <c r="G7695" i="3"/>
  <c r="G7696" i="3"/>
  <c r="G7697" i="3"/>
  <c r="G7698" i="3"/>
  <c r="G7699" i="3"/>
  <c r="G7700" i="3"/>
  <c r="G7701" i="3"/>
  <c r="G7702" i="3"/>
  <c r="G7703" i="3"/>
  <c r="G7704" i="3"/>
  <c r="G7705" i="3"/>
  <c r="G7706" i="3"/>
  <c r="G7707" i="3"/>
  <c r="G7708" i="3"/>
  <c r="G7709" i="3"/>
  <c r="G7710" i="3"/>
  <c r="G7711" i="3"/>
  <c r="G7712" i="3"/>
  <c r="G7713" i="3"/>
  <c r="G7714" i="3"/>
  <c r="G7715" i="3"/>
  <c r="G7716" i="3"/>
  <c r="G7717" i="3"/>
  <c r="G7718" i="3"/>
  <c r="G7719" i="3"/>
  <c r="G7720" i="3"/>
  <c r="G7721" i="3"/>
  <c r="G7722" i="3"/>
  <c r="G7723" i="3"/>
  <c r="G7724" i="3"/>
  <c r="G7725" i="3"/>
  <c r="G7726" i="3"/>
  <c r="G7727" i="3"/>
  <c r="G7728" i="3"/>
  <c r="G7729" i="3"/>
  <c r="G7730" i="3"/>
  <c r="G7731" i="3"/>
  <c r="G7732" i="3"/>
  <c r="G7733" i="3"/>
  <c r="G7734" i="3"/>
  <c r="G7735" i="3"/>
  <c r="G7736" i="3"/>
  <c r="G7737" i="3"/>
  <c r="G7738" i="3"/>
  <c r="G7739" i="3"/>
  <c r="G7740" i="3"/>
  <c r="G7741" i="3"/>
  <c r="G7742" i="3"/>
  <c r="G7743" i="3"/>
  <c r="G7744" i="3"/>
  <c r="G7745" i="3"/>
  <c r="G7746" i="3"/>
  <c r="G7747" i="3"/>
  <c r="G7748" i="3"/>
  <c r="G7749" i="3"/>
  <c r="G7750" i="3"/>
  <c r="G7751" i="3"/>
  <c r="G7752" i="3"/>
  <c r="G7753" i="3"/>
  <c r="G7754" i="3"/>
  <c r="G7755" i="3"/>
  <c r="G7756" i="3"/>
  <c r="G7757" i="3"/>
  <c r="G7758" i="3"/>
  <c r="G7759" i="3"/>
  <c r="G7760" i="3"/>
  <c r="G7761" i="3"/>
  <c r="G7762" i="3"/>
  <c r="G7763" i="3"/>
  <c r="G7764" i="3"/>
  <c r="G7765" i="3"/>
  <c r="G7766" i="3"/>
  <c r="G7767" i="3"/>
  <c r="G7768" i="3"/>
  <c r="G7769" i="3"/>
  <c r="G7770" i="3"/>
  <c r="G7771" i="3"/>
  <c r="G7772" i="3"/>
  <c r="G7773" i="3"/>
  <c r="G7774" i="3"/>
  <c r="G7775" i="3"/>
  <c r="G7776" i="3"/>
  <c r="G7777" i="3"/>
  <c r="G7778" i="3"/>
  <c r="G7779" i="3"/>
  <c r="G7780" i="3"/>
  <c r="G7781" i="3"/>
  <c r="G7782" i="3"/>
  <c r="G7783" i="3"/>
  <c r="G7784" i="3"/>
  <c r="G7785" i="3"/>
  <c r="G7786" i="3"/>
  <c r="G7787" i="3"/>
  <c r="G7788" i="3"/>
  <c r="G7789" i="3"/>
  <c r="G7790" i="3"/>
  <c r="G7791" i="3"/>
  <c r="G7792" i="3"/>
  <c r="G7793" i="3"/>
  <c r="G7794" i="3"/>
  <c r="G7795" i="3"/>
  <c r="G7796" i="3"/>
  <c r="G7797" i="3"/>
  <c r="G7798" i="3"/>
  <c r="G7799" i="3"/>
  <c r="G7800" i="3"/>
  <c r="G7801" i="3"/>
  <c r="G7802" i="3"/>
  <c r="G7803" i="3"/>
  <c r="G7804" i="3"/>
  <c r="G7805" i="3"/>
  <c r="G7806" i="3"/>
  <c r="G7807" i="3"/>
  <c r="G7808" i="3"/>
  <c r="G7809" i="3"/>
  <c r="G7810" i="3"/>
  <c r="G7811" i="3"/>
  <c r="G7812" i="3"/>
  <c r="G7813" i="3"/>
  <c r="G7814" i="3"/>
  <c r="G7815" i="3"/>
  <c r="G7816" i="3"/>
  <c r="G7817" i="3"/>
  <c r="G7818" i="3"/>
  <c r="G7819" i="3"/>
  <c r="G7820" i="3"/>
  <c r="G7821" i="3"/>
  <c r="G7822" i="3"/>
  <c r="G7823" i="3"/>
  <c r="G7824" i="3"/>
  <c r="G7825" i="3"/>
  <c r="G7826" i="3"/>
  <c r="G7827" i="3"/>
  <c r="G7828" i="3"/>
  <c r="G7829" i="3"/>
  <c r="G7830" i="3"/>
  <c r="G7831" i="3"/>
  <c r="G7832" i="3"/>
  <c r="G7833" i="3"/>
  <c r="G7834" i="3"/>
  <c r="G7835" i="3"/>
  <c r="G7836" i="3"/>
  <c r="G7837" i="3"/>
  <c r="G7838" i="3"/>
  <c r="G7839" i="3"/>
  <c r="G7840" i="3"/>
  <c r="G7841" i="3"/>
  <c r="G7842" i="3"/>
  <c r="G7843" i="3"/>
  <c r="G7844" i="3"/>
  <c r="G7845" i="3"/>
  <c r="G7846" i="3"/>
  <c r="G7847" i="3"/>
  <c r="G7848" i="3"/>
  <c r="G7849" i="3"/>
  <c r="G7850" i="3"/>
  <c r="G7851" i="3"/>
  <c r="G7852" i="3"/>
  <c r="G7853" i="3"/>
  <c r="G7854" i="3"/>
  <c r="G7855" i="3"/>
  <c r="G7856" i="3"/>
  <c r="G7857" i="3"/>
  <c r="G7858" i="3"/>
  <c r="G7859" i="3"/>
  <c r="G7860" i="3"/>
  <c r="G7861" i="3"/>
  <c r="G7862" i="3"/>
  <c r="G7863" i="3"/>
  <c r="G7864" i="3"/>
  <c r="G7865" i="3"/>
  <c r="G7866" i="3"/>
  <c r="G7867" i="3"/>
  <c r="G7868" i="3"/>
  <c r="G7869" i="3"/>
  <c r="G7870" i="3"/>
  <c r="G7871" i="3"/>
  <c r="G7872" i="3"/>
  <c r="G7873" i="3"/>
  <c r="G7874" i="3"/>
  <c r="G7875" i="3"/>
  <c r="G7876" i="3"/>
  <c r="G7877" i="3"/>
  <c r="G7878" i="3"/>
  <c r="G7879" i="3"/>
  <c r="G7880" i="3"/>
  <c r="G7881" i="3"/>
  <c r="G7882" i="3"/>
  <c r="G7883" i="3"/>
  <c r="G7884" i="3"/>
  <c r="G7885" i="3"/>
  <c r="G7886" i="3"/>
  <c r="G7887" i="3"/>
  <c r="G7888" i="3"/>
  <c r="G7889" i="3"/>
  <c r="G7890" i="3"/>
  <c r="G7891" i="3"/>
  <c r="G7892" i="3"/>
  <c r="G7893" i="3"/>
  <c r="G7894" i="3"/>
  <c r="G7895" i="3"/>
  <c r="G7896" i="3"/>
  <c r="G7897" i="3"/>
  <c r="G7898" i="3"/>
  <c r="G7899" i="3"/>
  <c r="G7900" i="3"/>
  <c r="G7901" i="3"/>
  <c r="G7902" i="3"/>
  <c r="G7903" i="3"/>
  <c r="G7904" i="3"/>
  <c r="G7905" i="3"/>
  <c r="G7906" i="3"/>
  <c r="G7907" i="3"/>
  <c r="G7908" i="3"/>
  <c r="G7909" i="3"/>
  <c r="G7910" i="3"/>
  <c r="G7911" i="3"/>
  <c r="G7912" i="3"/>
  <c r="G7913" i="3"/>
  <c r="G7914" i="3"/>
  <c r="G7915" i="3"/>
  <c r="G7916" i="3"/>
  <c r="G7917" i="3"/>
  <c r="G7918" i="3"/>
  <c r="G7919" i="3"/>
  <c r="G7920" i="3"/>
  <c r="G7921" i="3"/>
  <c r="G7922" i="3"/>
  <c r="G7923" i="3"/>
  <c r="G7924" i="3"/>
  <c r="G7925" i="3"/>
  <c r="G7926" i="3"/>
  <c r="G7927" i="3"/>
  <c r="G7928" i="3"/>
  <c r="G7929" i="3"/>
  <c r="G7930" i="3"/>
  <c r="G7931" i="3"/>
  <c r="G7932" i="3"/>
  <c r="G7933" i="3"/>
  <c r="G7934" i="3"/>
  <c r="G7935" i="3"/>
  <c r="G7936" i="3"/>
  <c r="G7937" i="3"/>
  <c r="G7938" i="3"/>
  <c r="G7939" i="3"/>
  <c r="G7940" i="3"/>
  <c r="G7941" i="3"/>
  <c r="G7942" i="3"/>
  <c r="G7943" i="3"/>
  <c r="G7944" i="3"/>
  <c r="G7945" i="3"/>
  <c r="G7946" i="3"/>
  <c r="G7947" i="3"/>
  <c r="G7948" i="3"/>
  <c r="G7949" i="3"/>
  <c r="G7950" i="3"/>
  <c r="G7951" i="3"/>
  <c r="G7952" i="3"/>
  <c r="G7953" i="3"/>
  <c r="G7954" i="3"/>
  <c r="G7955" i="3"/>
  <c r="G7956" i="3"/>
  <c r="G7957" i="3"/>
  <c r="G7958" i="3"/>
  <c r="G7959" i="3"/>
  <c r="G7960" i="3"/>
  <c r="G7961" i="3"/>
  <c r="G7962" i="3"/>
  <c r="G7963" i="3"/>
  <c r="G7964" i="3"/>
  <c r="G7965" i="3"/>
  <c r="G7966" i="3"/>
  <c r="G7967" i="3"/>
  <c r="G7968" i="3"/>
  <c r="G7969" i="3"/>
  <c r="G7970" i="3"/>
  <c r="G7971" i="3"/>
  <c r="G7972" i="3"/>
  <c r="G7973" i="3"/>
  <c r="G7974" i="3"/>
  <c r="G7975" i="3"/>
  <c r="G7976" i="3"/>
  <c r="G7977" i="3"/>
  <c r="G7978" i="3"/>
  <c r="G7979" i="3"/>
  <c r="G7980" i="3"/>
  <c r="G7981" i="3"/>
  <c r="G7982" i="3"/>
  <c r="G7983" i="3"/>
  <c r="G7984" i="3"/>
  <c r="G7985" i="3"/>
  <c r="G7986" i="3"/>
  <c r="G7987" i="3"/>
  <c r="G7988" i="3"/>
  <c r="G7989" i="3"/>
  <c r="G7990" i="3"/>
  <c r="G7991" i="3"/>
  <c r="G7992" i="3"/>
  <c r="G7993" i="3"/>
  <c r="G7994" i="3"/>
  <c r="G7995" i="3"/>
  <c r="G7996" i="3"/>
  <c r="G7997" i="3"/>
  <c r="G7998" i="3"/>
  <c r="G7999" i="3"/>
  <c r="G8000" i="3"/>
  <c r="G8001" i="3"/>
  <c r="G8002" i="3"/>
  <c r="G8003" i="3"/>
  <c r="G8004" i="3"/>
  <c r="G8005" i="3"/>
  <c r="G8006" i="3"/>
  <c r="G8007" i="3"/>
  <c r="G8008" i="3"/>
  <c r="G8009" i="3"/>
  <c r="G8010" i="3"/>
  <c r="G8011" i="3"/>
  <c r="G8012" i="3"/>
  <c r="G8013" i="3"/>
  <c r="G8014" i="3"/>
  <c r="G8015" i="3"/>
  <c r="G8016" i="3"/>
  <c r="G8017" i="3"/>
  <c r="G8018" i="3"/>
  <c r="G8019" i="3"/>
  <c r="G8020" i="3"/>
  <c r="G8021" i="3"/>
  <c r="G8022" i="3"/>
  <c r="G8023" i="3"/>
  <c r="G8024" i="3"/>
  <c r="G8025" i="3"/>
  <c r="G8026" i="3"/>
  <c r="G8027" i="3"/>
  <c r="G8028" i="3"/>
  <c r="G8029" i="3"/>
  <c r="G8030" i="3"/>
  <c r="G8031" i="3"/>
  <c r="G8032" i="3"/>
  <c r="G8033" i="3"/>
  <c r="G8034" i="3"/>
  <c r="G8035" i="3"/>
  <c r="G8036" i="3"/>
  <c r="G8037" i="3"/>
  <c r="G8038" i="3"/>
  <c r="G8039" i="3"/>
  <c r="G8040" i="3"/>
  <c r="G8041" i="3"/>
  <c r="G8042" i="3"/>
  <c r="G8043" i="3"/>
  <c r="G8044" i="3"/>
  <c r="G8045" i="3"/>
  <c r="G8046" i="3"/>
  <c r="G8047" i="3"/>
  <c r="G8048" i="3"/>
  <c r="G8049" i="3"/>
  <c r="G8050" i="3"/>
  <c r="G8051" i="3"/>
  <c r="G8052" i="3"/>
  <c r="G8053" i="3"/>
  <c r="G8054" i="3"/>
  <c r="G8055" i="3"/>
  <c r="G8056" i="3"/>
  <c r="G8057" i="3"/>
  <c r="G8058" i="3"/>
  <c r="G8059" i="3"/>
  <c r="G8060" i="3"/>
  <c r="G8061" i="3"/>
  <c r="G8062" i="3"/>
  <c r="G8063" i="3"/>
  <c r="G8064" i="3"/>
  <c r="G8065" i="3"/>
  <c r="G8066" i="3"/>
  <c r="G8067" i="3"/>
  <c r="G8068" i="3"/>
  <c r="G8069" i="3"/>
  <c r="G8070" i="3"/>
  <c r="G8071" i="3"/>
  <c r="G8072" i="3"/>
  <c r="G8073" i="3"/>
  <c r="G8074" i="3"/>
  <c r="G8075" i="3"/>
  <c r="G8076" i="3"/>
  <c r="G8077" i="3"/>
  <c r="G8078" i="3"/>
  <c r="G8079" i="3"/>
  <c r="G8080" i="3"/>
  <c r="G8081" i="3"/>
  <c r="G8082" i="3"/>
  <c r="G8083" i="3"/>
  <c r="G8084" i="3"/>
  <c r="G8085" i="3"/>
  <c r="G8086" i="3"/>
  <c r="G8087" i="3"/>
  <c r="G8088" i="3"/>
  <c r="G8089" i="3"/>
  <c r="G8090" i="3"/>
  <c r="G8091" i="3"/>
  <c r="G8092" i="3"/>
  <c r="G8093" i="3"/>
  <c r="G8094" i="3"/>
  <c r="G8095" i="3"/>
  <c r="G8096" i="3"/>
  <c r="G8097" i="3"/>
  <c r="G8098" i="3"/>
  <c r="G8099" i="3"/>
  <c r="G8100" i="3"/>
  <c r="G8101" i="3"/>
  <c r="G8102" i="3"/>
  <c r="G8103" i="3"/>
  <c r="G8104" i="3"/>
  <c r="G8105" i="3"/>
  <c r="G8106" i="3"/>
  <c r="G8107" i="3"/>
  <c r="G8108" i="3"/>
  <c r="G8109" i="3"/>
  <c r="G8110" i="3"/>
  <c r="G8111" i="3"/>
  <c r="G8112" i="3"/>
  <c r="G8113" i="3"/>
  <c r="G8114" i="3"/>
  <c r="G8115" i="3"/>
  <c r="G8116" i="3"/>
  <c r="G8117" i="3"/>
  <c r="G8118" i="3"/>
  <c r="G8119" i="3"/>
  <c r="G8120" i="3"/>
  <c r="G8121" i="3"/>
  <c r="G8122" i="3"/>
  <c r="G8123" i="3"/>
  <c r="G8124" i="3"/>
  <c r="G8125" i="3"/>
  <c r="G8126" i="3"/>
  <c r="G8127" i="3"/>
  <c r="G8128" i="3"/>
  <c r="G8129" i="3"/>
  <c r="G8130" i="3"/>
  <c r="G8131" i="3"/>
  <c r="G8132" i="3"/>
  <c r="G8133" i="3"/>
  <c r="G8134" i="3"/>
  <c r="G8135" i="3"/>
  <c r="G8136" i="3"/>
  <c r="G8137" i="3"/>
  <c r="G8138" i="3"/>
  <c r="G8139" i="3"/>
  <c r="G8140" i="3"/>
  <c r="G8141" i="3"/>
  <c r="G8142" i="3"/>
  <c r="G8143" i="3"/>
  <c r="G8144" i="3"/>
  <c r="G8145" i="3"/>
  <c r="G8146" i="3"/>
  <c r="G8147" i="3"/>
  <c r="G8148" i="3"/>
  <c r="G8149" i="3"/>
  <c r="G8150" i="3"/>
  <c r="G8151" i="3"/>
  <c r="G8152" i="3"/>
  <c r="G8153" i="3"/>
  <c r="G8154" i="3"/>
  <c r="G8155" i="3"/>
  <c r="G8156" i="3"/>
  <c r="G8157" i="3"/>
  <c r="G8158" i="3"/>
  <c r="G8159" i="3"/>
  <c r="G8160" i="3"/>
  <c r="G8161" i="3"/>
  <c r="G8162" i="3"/>
  <c r="G8163" i="3"/>
  <c r="G8164" i="3"/>
  <c r="G8165" i="3"/>
  <c r="G8166" i="3"/>
  <c r="G8167" i="3"/>
  <c r="G8168" i="3"/>
  <c r="G8169" i="3"/>
  <c r="G8170" i="3"/>
  <c r="G8171" i="3"/>
  <c r="G8172" i="3"/>
  <c r="G8173" i="3"/>
  <c r="G8174" i="3"/>
  <c r="G8175" i="3"/>
  <c r="G8176" i="3"/>
  <c r="G8177" i="3"/>
  <c r="G8178" i="3"/>
  <c r="G8179" i="3"/>
  <c r="G8180" i="3"/>
  <c r="G8181" i="3"/>
  <c r="G8182" i="3"/>
  <c r="G8183" i="3"/>
  <c r="G8184" i="3"/>
  <c r="G8185" i="3"/>
  <c r="G8186" i="3"/>
  <c r="G8187" i="3"/>
  <c r="G8188" i="3"/>
  <c r="G8189" i="3"/>
  <c r="G8190" i="3"/>
  <c r="G8191" i="3"/>
  <c r="G8192" i="3"/>
  <c r="G8193" i="3"/>
  <c r="G8194" i="3"/>
  <c r="G8195" i="3"/>
  <c r="G8196" i="3"/>
  <c r="G8197" i="3"/>
  <c r="G8198" i="3"/>
  <c r="G8199" i="3"/>
  <c r="G8200" i="3"/>
  <c r="G8201" i="3"/>
  <c r="G8202" i="3"/>
  <c r="G8203" i="3"/>
  <c r="G8204" i="3"/>
  <c r="G8205" i="3"/>
  <c r="G8206" i="3"/>
  <c r="G8207" i="3"/>
  <c r="G8208" i="3"/>
  <c r="G8209" i="3"/>
  <c r="G8210" i="3"/>
  <c r="G8211" i="3"/>
  <c r="G8212" i="3"/>
  <c r="G8213" i="3"/>
  <c r="G8214" i="3"/>
  <c r="G8215" i="3"/>
  <c r="G8216" i="3"/>
  <c r="G8217" i="3"/>
  <c r="G8218" i="3"/>
  <c r="G8219" i="3"/>
  <c r="G8220" i="3"/>
  <c r="G8221" i="3"/>
  <c r="G8222" i="3"/>
  <c r="G8223" i="3"/>
  <c r="G8224" i="3"/>
  <c r="G8225" i="3"/>
  <c r="G8226" i="3"/>
  <c r="G8227" i="3"/>
  <c r="G8228" i="3"/>
  <c r="G8229" i="3"/>
  <c r="G8230" i="3"/>
  <c r="G8231" i="3"/>
  <c r="G8232" i="3"/>
  <c r="G8233" i="3"/>
  <c r="G8234" i="3"/>
  <c r="G8235" i="3"/>
  <c r="G8236" i="3"/>
  <c r="G8237" i="3"/>
  <c r="G8238" i="3"/>
  <c r="G8239" i="3"/>
  <c r="G8240" i="3"/>
  <c r="G8241" i="3"/>
  <c r="G8242" i="3"/>
  <c r="G8243" i="3"/>
  <c r="G8244" i="3"/>
  <c r="G8245" i="3"/>
  <c r="G8246" i="3"/>
  <c r="G8247" i="3"/>
  <c r="G8248" i="3"/>
  <c r="G8249" i="3"/>
  <c r="G8250" i="3"/>
  <c r="G8251" i="3"/>
  <c r="G8252" i="3"/>
  <c r="G8253" i="3"/>
  <c r="G8254" i="3"/>
  <c r="G8255" i="3"/>
  <c r="G8256" i="3"/>
  <c r="G8257" i="3"/>
  <c r="G8258" i="3"/>
  <c r="G8259" i="3"/>
  <c r="G8260" i="3"/>
  <c r="G8261" i="3"/>
  <c r="G8262" i="3"/>
  <c r="G8263" i="3"/>
  <c r="G8264" i="3"/>
  <c r="G8265" i="3"/>
  <c r="G8266" i="3"/>
  <c r="G8267" i="3"/>
  <c r="G8268" i="3"/>
  <c r="G8269" i="3"/>
  <c r="G8270" i="3"/>
  <c r="G8271" i="3"/>
  <c r="G8272" i="3"/>
  <c r="G8273" i="3"/>
  <c r="G8274" i="3"/>
  <c r="G8275" i="3"/>
  <c r="G8276" i="3"/>
  <c r="G8277" i="3"/>
  <c r="G8278" i="3"/>
  <c r="G8279" i="3"/>
  <c r="G8280" i="3"/>
  <c r="G8281" i="3"/>
  <c r="G8282" i="3"/>
  <c r="G8283" i="3"/>
  <c r="G8284" i="3"/>
  <c r="G8285" i="3"/>
  <c r="G8286" i="3"/>
  <c r="G8287" i="3"/>
  <c r="G8288" i="3"/>
  <c r="G8289" i="3"/>
  <c r="G8290" i="3"/>
  <c r="G8291" i="3"/>
  <c r="G8292" i="3"/>
  <c r="G8293" i="3"/>
  <c r="G8294" i="3"/>
  <c r="G8295" i="3"/>
  <c r="G8296" i="3"/>
  <c r="G8297" i="3"/>
  <c r="G8298" i="3"/>
  <c r="G8299" i="3"/>
  <c r="G8300" i="3"/>
  <c r="G8301" i="3"/>
  <c r="G8302" i="3"/>
  <c r="G8303" i="3"/>
  <c r="G8304" i="3"/>
  <c r="G8305" i="3"/>
  <c r="G8306" i="3"/>
  <c r="G8307" i="3"/>
  <c r="G8308" i="3"/>
  <c r="G8309" i="3"/>
  <c r="G8310" i="3"/>
  <c r="G8311" i="3"/>
  <c r="G8312" i="3"/>
  <c r="G8313" i="3"/>
  <c r="G8314" i="3"/>
  <c r="G8315" i="3"/>
  <c r="G8316" i="3"/>
  <c r="G8317" i="3"/>
  <c r="G8318" i="3"/>
  <c r="G8319" i="3"/>
  <c r="G8320" i="3"/>
  <c r="G8321" i="3"/>
  <c r="G8322" i="3"/>
  <c r="G8323" i="3"/>
  <c r="G8324" i="3"/>
  <c r="G8325" i="3"/>
  <c r="G8326" i="3"/>
  <c r="G8327" i="3"/>
  <c r="G8328" i="3"/>
  <c r="G8329" i="3"/>
  <c r="G8330" i="3"/>
  <c r="G8331" i="3"/>
  <c r="G8332" i="3"/>
  <c r="G8333" i="3"/>
  <c r="G8334" i="3"/>
  <c r="G8335" i="3"/>
  <c r="G8336" i="3"/>
  <c r="G8337" i="3"/>
  <c r="G8338" i="3"/>
  <c r="G8339" i="3"/>
  <c r="G8340" i="3"/>
  <c r="G8341" i="3"/>
  <c r="G8342" i="3"/>
  <c r="G8343" i="3"/>
  <c r="G8344" i="3"/>
  <c r="G8345" i="3"/>
  <c r="G8346" i="3"/>
  <c r="G8347" i="3"/>
  <c r="G8348" i="3"/>
  <c r="G8349" i="3"/>
  <c r="G8350" i="3"/>
  <c r="G8351" i="3"/>
  <c r="G8352" i="3"/>
  <c r="G8353" i="3"/>
  <c r="G8354" i="3"/>
  <c r="G8355" i="3"/>
  <c r="G8356" i="3"/>
  <c r="G8357" i="3"/>
  <c r="G8358" i="3"/>
  <c r="G8359" i="3"/>
  <c r="G8360" i="3"/>
  <c r="G8361" i="3"/>
  <c r="G8362" i="3"/>
  <c r="G8363" i="3"/>
  <c r="G8364" i="3"/>
  <c r="G8365" i="3"/>
  <c r="G8366" i="3"/>
  <c r="G8367" i="3"/>
  <c r="G8368" i="3"/>
  <c r="G8369" i="3"/>
  <c r="G8370" i="3"/>
  <c r="G8371" i="3"/>
  <c r="G8372" i="3"/>
  <c r="G8373" i="3"/>
  <c r="G8374" i="3"/>
  <c r="G8375" i="3"/>
  <c r="G8376" i="3"/>
  <c r="G8377" i="3"/>
  <c r="G8378" i="3"/>
  <c r="G8379" i="3"/>
  <c r="G8380" i="3"/>
  <c r="G8381" i="3"/>
  <c r="G8382" i="3"/>
  <c r="G8383" i="3"/>
  <c r="G8384" i="3"/>
  <c r="G8385" i="3"/>
  <c r="G8386" i="3"/>
  <c r="G8387" i="3"/>
  <c r="G8388" i="3"/>
  <c r="G8389" i="3"/>
  <c r="G8390" i="3"/>
  <c r="G8391" i="3"/>
  <c r="G8392" i="3"/>
  <c r="G8393" i="3"/>
  <c r="G8394" i="3"/>
  <c r="G8395" i="3"/>
  <c r="G8396" i="3"/>
  <c r="G8397" i="3"/>
  <c r="G8398" i="3"/>
  <c r="G8399" i="3"/>
  <c r="G8400" i="3"/>
  <c r="G8401" i="3"/>
  <c r="G8402" i="3"/>
  <c r="G8403" i="3"/>
  <c r="G8404" i="3"/>
  <c r="G8405" i="3"/>
  <c r="G8406" i="3"/>
  <c r="G8407" i="3"/>
  <c r="G8408" i="3"/>
  <c r="G8409" i="3"/>
  <c r="G8410" i="3"/>
  <c r="G8411" i="3"/>
  <c r="G8412" i="3"/>
  <c r="G8413" i="3"/>
  <c r="G8414" i="3"/>
  <c r="G8415" i="3"/>
  <c r="G8416" i="3"/>
  <c r="G8417" i="3"/>
  <c r="G8418" i="3"/>
  <c r="G8419" i="3"/>
  <c r="G8420" i="3"/>
  <c r="G8421" i="3"/>
  <c r="G8422" i="3"/>
  <c r="G8423" i="3"/>
  <c r="G8424" i="3"/>
  <c r="G8425" i="3"/>
  <c r="G8426" i="3"/>
  <c r="G8427" i="3"/>
  <c r="G8428" i="3"/>
  <c r="G8429" i="3"/>
  <c r="G8430" i="3"/>
  <c r="G8431" i="3"/>
  <c r="G8432" i="3"/>
  <c r="G8433" i="3"/>
  <c r="G8434" i="3"/>
  <c r="G8435" i="3"/>
  <c r="G8436" i="3"/>
  <c r="G8437" i="3"/>
  <c r="G8438" i="3"/>
  <c r="G8439" i="3"/>
  <c r="G8440" i="3"/>
  <c r="G8441" i="3"/>
  <c r="G8442" i="3"/>
  <c r="G8443" i="3"/>
  <c r="G8444" i="3"/>
  <c r="G8445" i="3"/>
  <c r="G8446" i="3"/>
  <c r="G8447" i="3"/>
  <c r="G8448" i="3"/>
  <c r="G8449" i="3"/>
  <c r="G8450" i="3"/>
  <c r="G8451" i="3"/>
  <c r="G8452" i="3"/>
  <c r="G8453" i="3"/>
  <c r="G8454" i="3"/>
  <c r="G8455" i="3"/>
  <c r="G8456" i="3"/>
  <c r="G8457" i="3"/>
  <c r="G8458" i="3"/>
  <c r="G8459" i="3"/>
  <c r="G8460" i="3"/>
  <c r="G8461" i="3"/>
  <c r="G8462" i="3"/>
  <c r="G8463" i="3"/>
  <c r="G8464" i="3"/>
  <c r="G8465" i="3"/>
  <c r="G8466" i="3"/>
  <c r="G8467" i="3"/>
  <c r="G8468" i="3"/>
  <c r="G8469" i="3"/>
  <c r="G8470" i="3"/>
  <c r="G8471" i="3"/>
  <c r="G8472" i="3"/>
  <c r="G8473" i="3"/>
  <c r="G8474" i="3"/>
  <c r="G8475" i="3"/>
  <c r="G8476" i="3"/>
  <c r="G8477" i="3"/>
  <c r="G8478" i="3"/>
  <c r="G8479" i="3"/>
  <c r="G8480" i="3"/>
  <c r="G8481" i="3"/>
  <c r="G8482" i="3"/>
  <c r="G8483" i="3"/>
  <c r="G8484" i="3"/>
  <c r="G8485" i="3"/>
  <c r="G8486" i="3"/>
  <c r="G8487" i="3"/>
  <c r="G8488" i="3"/>
  <c r="G8489" i="3"/>
  <c r="G8490" i="3"/>
  <c r="G8491" i="3"/>
  <c r="G8492" i="3"/>
  <c r="G8493" i="3"/>
  <c r="G8494" i="3"/>
  <c r="G8495" i="3"/>
  <c r="G8496" i="3"/>
  <c r="G8497" i="3"/>
  <c r="G8498" i="3"/>
  <c r="G8499" i="3"/>
  <c r="G8500" i="3"/>
  <c r="G8501" i="3"/>
  <c r="G8502" i="3"/>
  <c r="G8503" i="3"/>
  <c r="G8504" i="3"/>
  <c r="G8505" i="3"/>
  <c r="G8506" i="3"/>
  <c r="G8507" i="3"/>
  <c r="G8508" i="3"/>
  <c r="G8509" i="3"/>
  <c r="G8510" i="3"/>
  <c r="G8511" i="3"/>
  <c r="G8512" i="3"/>
  <c r="G8513" i="3"/>
  <c r="G8514" i="3"/>
  <c r="G8515" i="3"/>
  <c r="G8516" i="3"/>
  <c r="G8517" i="3"/>
  <c r="G8518" i="3"/>
  <c r="G8519" i="3"/>
  <c r="G8520" i="3"/>
  <c r="G8521" i="3"/>
  <c r="G8522" i="3"/>
  <c r="G8523" i="3"/>
  <c r="G8524" i="3"/>
  <c r="G8525" i="3"/>
  <c r="G8526" i="3"/>
  <c r="G8527" i="3"/>
  <c r="G8528" i="3"/>
  <c r="G8529" i="3"/>
  <c r="G8530" i="3"/>
  <c r="G8531" i="3"/>
  <c r="G8532" i="3"/>
  <c r="G8533" i="3"/>
  <c r="G8534" i="3"/>
  <c r="G8535" i="3"/>
  <c r="G8536" i="3"/>
  <c r="G8537" i="3"/>
  <c r="G8538" i="3"/>
  <c r="G8539" i="3"/>
  <c r="G8540" i="3"/>
  <c r="G8541" i="3"/>
  <c r="G8542" i="3"/>
  <c r="G8543" i="3"/>
  <c r="G8544" i="3"/>
  <c r="G8545" i="3"/>
  <c r="G8546" i="3"/>
  <c r="G8547" i="3"/>
  <c r="G8548" i="3"/>
  <c r="G8549" i="3"/>
  <c r="G8550" i="3"/>
  <c r="G8551" i="3"/>
  <c r="G8552" i="3"/>
  <c r="G8553" i="3"/>
  <c r="G8554" i="3"/>
  <c r="G8555" i="3"/>
  <c r="G8556" i="3"/>
  <c r="G8557" i="3"/>
  <c r="G8558" i="3"/>
  <c r="G8559" i="3"/>
  <c r="G8560" i="3"/>
  <c r="G8561" i="3"/>
  <c r="G8562" i="3"/>
  <c r="G8563" i="3"/>
  <c r="G8564" i="3"/>
  <c r="G8565" i="3"/>
  <c r="G8566" i="3"/>
  <c r="G8567" i="3"/>
  <c r="G8568" i="3"/>
  <c r="G8569" i="3"/>
  <c r="G8570" i="3"/>
  <c r="G8571" i="3"/>
  <c r="G8572" i="3"/>
  <c r="G8573" i="3"/>
  <c r="G8574" i="3"/>
  <c r="G8575" i="3"/>
  <c r="G8576" i="3"/>
  <c r="G8577" i="3"/>
  <c r="G8578" i="3"/>
  <c r="G8579" i="3"/>
  <c r="G8580" i="3"/>
  <c r="G8581" i="3"/>
  <c r="G8582" i="3"/>
  <c r="G8583" i="3"/>
  <c r="G8584" i="3"/>
  <c r="G8585" i="3"/>
  <c r="G8586" i="3"/>
  <c r="G8587" i="3"/>
  <c r="G8588" i="3"/>
  <c r="G8589" i="3"/>
  <c r="G8590" i="3"/>
  <c r="G8591" i="3"/>
  <c r="G8592" i="3"/>
  <c r="G8593" i="3"/>
  <c r="G8594" i="3"/>
  <c r="G8595" i="3"/>
  <c r="G8596" i="3"/>
  <c r="G8597" i="3"/>
  <c r="G8598" i="3"/>
  <c r="G8599" i="3"/>
  <c r="G8600" i="3"/>
  <c r="G8601" i="3"/>
  <c r="G8602" i="3"/>
  <c r="G8603" i="3"/>
  <c r="G8604" i="3"/>
  <c r="G8605" i="3"/>
  <c r="G8606" i="3"/>
  <c r="G8607" i="3"/>
  <c r="G8608" i="3"/>
  <c r="G8609" i="3"/>
  <c r="G8610" i="3"/>
  <c r="G8611" i="3"/>
  <c r="G8612" i="3"/>
  <c r="G8613" i="3"/>
  <c r="G8614" i="3"/>
  <c r="G8615" i="3"/>
  <c r="G8616" i="3"/>
  <c r="G8617" i="3"/>
  <c r="G8618" i="3"/>
  <c r="G8619" i="3"/>
  <c r="G8620" i="3"/>
  <c r="G8621" i="3"/>
  <c r="G8622" i="3"/>
  <c r="G8623" i="3"/>
  <c r="G8624" i="3"/>
  <c r="G8625" i="3"/>
  <c r="G8626" i="3"/>
  <c r="G8627" i="3"/>
  <c r="G8628" i="3"/>
  <c r="G8629" i="3"/>
  <c r="G8630" i="3"/>
  <c r="G8631" i="3"/>
  <c r="G8632" i="3"/>
  <c r="G8633" i="3"/>
  <c r="G8634" i="3"/>
  <c r="G8635" i="3"/>
  <c r="G8636" i="3"/>
  <c r="G8637" i="3"/>
  <c r="G8638" i="3"/>
  <c r="G8639" i="3"/>
  <c r="G8640" i="3"/>
  <c r="G8641" i="3"/>
  <c r="G8642" i="3"/>
  <c r="G8643" i="3"/>
  <c r="G8644" i="3"/>
  <c r="G8645" i="3"/>
  <c r="G8646" i="3"/>
  <c r="G8647" i="3"/>
  <c r="G8648" i="3"/>
  <c r="G8649" i="3"/>
  <c r="G8650" i="3"/>
  <c r="G8651" i="3"/>
  <c r="G8652" i="3"/>
  <c r="G8653" i="3"/>
  <c r="G8654" i="3"/>
  <c r="G8655" i="3"/>
  <c r="G8656" i="3"/>
  <c r="G8657" i="3"/>
  <c r="G8658" i="3"/>
  <c r="G8659" i="3"/>
  <c r="G8660" i="3"/>
  <c r="G8661" i="3"/>
  <c r="G8662" i="3"/>
  <c r="G8663" i="3"/>
  <c r="G8664" i="3"/>
  <c r="G8665" i="3"/>
  <c r="G8666" i="3"/>
  <c r="G8667" i="3"/>
  <c r="G8668" i="3"/>
  <c r="G8669" i="3"/>
  <c r="G8670" i="3"/>
  <c r="G8671" i="3"/>
  <c r="G8672" i="3"/>
  <c r="G8673" i="3"/>
  <c r="G8674" i="3"/>
  <c r="G8675" i="3"/>
  <c r="G8676" i="3"/>
  <c r="G8677" i="3"/>
  <c r="G8678" i="3"/>
  <c r="G8679" i="3"/>
  <c r="G8680" i="3"/>
  <c r="G8681" i="3"/>
  <c r="G8682" i="3"/>
  <c r="G8683" i="3"/>
  <c r="G8684" i="3"/>
  <c r="G8685" i="3"/>
  <c r="G8686" i="3"/>
  <c r="G8687" i="3"/>
  <c r="G8688" i="3"/>
  <c r="G8689" i="3"/>
  <c r="G8690" i="3"/>
  <c r="G8691" i="3"/>
  <c r="G8692" i="3"/>
  <c r="G8693" i="3"/>
  <c r="G8694" i="3"/>
  <c r="G8695" i="3"/>
  <c r="G8696" i="3"/>
  <c r="G8697" i="3"/>
  <c r="G8698" i="3"/>
  <c r="G8699" i="3"/>
  <c r="G8700" i="3"/>
  <c r="G8701" i="3"/>
  <c r="G8702" i="3"/>
  <c r="G8703" i="3"/>
  <c r="G8704" i="3"/>
  <c r="G8705" i="3"/>
  <c r="G8706" i="3"/>
  <c r="G8707" i="3"/>
  <c r="G8708" i="3"/>
  <c r="G8709" i="3"/>
  <c r="G8710" i="3"/>
  <c r="G8711" i="3"/>
  <c r="G8712" i="3"/>
  <c r="G8713" i="3"/>
  <c r="G8714" i="3"/>
  <c r="G8715" i="3"/>
  <c r="G8716" i="3"/>
  <c r="G8717" i="3"/>
  <c r="G8718" i="3"/>
  <c r="G8719" i="3"/>
  <c r="G8720" i="3"/>
  <c r="G8721" i="3"/>
  <c r="G8722" i="3"/>
  <c r="G8723" i="3"/>
  <c r="G8724" i="3"/>
  <c r="G8725" i="3"/>
  <c r="G8726" i="3"/>
  <c r="G8727" i="3"/>
  <c r="G8728" i="3"/>
  <c r="G8729" i="3"/>
  <c r="G8730" i="3"/>
  <c r="G8731" i="3"/>
  <c r="G8732" i="3"/>
  <c r="G8733" i="3"/>
  <c r="G8734" i="3"/>
  <c r="G8735" i="3"/>
  <c r="G8736" i="3"/>
  <c r="G8737" i="3"/>
  <c r="G8738" i="3"/>
  <c r="G8739" i="3"/>
  <c r="G8740" i="3"/>
  <c r="G8741" i="3"/>
  <c r="G8742" i="3"/>
  <c r="G8743" i="3"/>
  <c r="G8744" i="3"/>
  <c r="G8745" i="3"/>
  <c r="G8746" i="3"/>
  <c r="G8747" i="3"/>
  <c r="G8748" i="3"/>
  <c r="G8749" i="3"/>
  <c r="G8750" i="3"/>
  <c r="G8751" i="3"/>
  <c r="G8752" i="3"/>
  <c r="G8753" i="3"/>
  <c r="G8754" i="3"/>
  <c r="G8755" i="3"/>
  <c r="G8756" i="3"/>
  <c r="G8757" i="3"/>
  <c r="G8758" i="3"/>
  <c r="G8759" i="3"/>
  <c r="G8760" i="3"/>
  <c r="G8761" i="3"/>
  <c r="G8762" i="3"/>
  <c r="G8763" i="3"/>
  <c r="G8764" i="3"/>
  <c r="G8765" i="3"/>
  <c r="G8766" i="3"/>
  <c r="G8767" i="3"/>
  <c r="G8768" i="3"/>
  <c r="G8769" i="3"/>
  <c r="G8770" i="3"/>
  <c r="G8771" i="3"/>
  <c r="G8772" i="3"/>
  <c r="G8773" i="3"/>
  <c r="G8774" i="3"/>
  <c r="G8775" i="3"/>
  <c r="G8776" i="3"/>
  <c r="G8777" i="3"/>
  <c r="G8778" i="3"/>
  <c r="G8779" i="3"/>
  <c r="G8780" i="3"/>
  <c r="G8781" i="3"/>
  <c r="G8782" i="3"/>
  <c r="G8783" i="3"/>
  <c r="G8784" i="3"/>
  <c r="G8785" i="3"/>
  <c r="G8786" i="3"/>
  <c r="G8787" i="3"/>
  <c r="G8788" i="3"/>
  <c r="G8789" i="3"/>
  <c r="G8790" i="3"/>
  <c r="G8791" i="3"/>
  <c r="G8792" i="3"/>
  <c r="G8793" i="3"/>
  <c r="G8794" i="3"/>
  <c r="G8795" i="3"/>
  <c r="G8796" i="3"/>
  <c r="G8797" i="3"/>
  <c r="G8798" i="3"/>
  <c r="G8799" i="3"/>
  <c r="G8800" i="3"/>
  <c r="G8801" i="3"/>
  <c r="G8802" i="3"/>
  <c r="G8803" i="3"/>
  <c r="G8804" i="3"/>
  <c r="G8805" i="3"/>
  <c r="G8806" i="3"/>
  <c r="G8807" i="3"/>
  <c r="G8808" i="3"/>
  <c r="G8809" i="3"/>
  <c r="G8810" i="3"/>
  <c r="G8811" i="3"/>
  <c r="G8812" i="3"/>
  <c r="G8813" i="3"/>
  <c r="G8814" i="3"/>
  <c r="G8815" i="3"/>
  <c r="G8816" i="3"/>
  <c r="G8817" i="3"/>
  <c r="G8818" i="3"/>
  <c r="G8819" i="3"/>
  <c r="G8820" i="3"/>
  <c r="G8821" i="3"/>
  <c r="G8822" i="3"/>
  <c r="G8823" i="3"/>
  <c r="G8824" i="3"/>
  <c r="G8825" i="3"/>
  <c r="G8826" i="3"/>
  <c r="G8827" i="3"/>
  <c r="G8828" i="3"/>
  <c r="G8829" i="3"/>
  <c r="G8830" i="3"/>
  <c r="G8831" i="3"/>
  <c r="G8832" i="3"/>
  <c r="G8833" i="3"/>
  <c r="G8834" i="3"/>
  <c r="G8835" i="3"/>
  <c r="G8836" i="3"/>
  <c r="G8837" i="3"/>
  <c r="G8838" i="3"/>
  <c r="G8839" i="3"/>
  <c r="G8840" i="3"/>
  <c r="G8841" i="3"/>
  <c r="G8842" i="3"/>
  <c r="G8843" i="3"/>
  <c r="G8844" i="3"/>
  <c r="G8845" i="3"/>
  <c r="G8846" i="3"/>
  <c r="G8847" i="3"/>
  <c r="G8848" i="3"/>
  <c r="G8849" i="3"/>
  <c r="G8850" i="3"/>
  <c r="G8851" i="3"/>
  <c r="G8852" i="3"/>
  <c r="G8853" i="3"/>
  <c r="G8854" i="3"/>
  <c r="G8855" i="3"/>
  <c r="G8856" i="3"/>
  <c r="G8857" i="3"/>
  <c r="G8858" i="3"/>
  <c r="G8859" i="3"/>
  <c r="G8860" i="3"/>
  <c r="G8861" i="3"/>
  <c r="G8862" i="3"/>
  <c r="G8863" i="3"/>
  <c r="G8864" i="3"/>
  <c r="G8865" i="3"/>
  <c r="G8866" i="3"/>
  <c r="G8867" i="3"/>
  <c r="G8868" i="3"/>
  <c r="G8869" i="3"/>
  <c r="G8870" i="3"/>
  <c r="G8871" i="3"/>
  <c r="G8872" i="3"/>
  <c r="G8873" i="3"/>
  <c r="G8874" i="3"/>
  <c r="G8875" i="3"/>
  <c r="G8876" i="3"/>
  <c r="G8877" i="3"/>
  <c r="G8878" i="3"/>
  <c r="G8879" i="3"/>
  <c r="G8880" i="3"/>
  <c r="G8881" i="3"/>
  <c r="G8882" i="3"/>
  <c r="G8883" i="3"/>
  <c r="G8884" i="3"/>
  <c r="G8885" i="3"/>
  <c r="G8886" i="3"/>
  <c r="G8887" i="3"/>
  <c r="G8888" i="3"/>
  <c r="G8889" i="3"/>
  <c r="G8890" i="3"/>
  <c r="G8891" i="3"/>
  <c r="G8892" i="3"/>
  <c r="G8893" i="3"/>
  <c r="G8894" i="3"/>
  <c r="G8895" i="3"/>
  <c r="G8896" i="3"/>
  <c r="G8897" i="3"/>
  <c r="G8898" i="3"/>
  <c r="G8899" i="3"/>
  <c r="G8900" i="3"/>
  <c r="G8901" i="3"/>
  <c r="G8902" i="3"/>
  <c r="G8903" i="3"/>
  <c r="G8904" i="3"/>
  <c r="G8905" i="3"/>
  <c r="G8906" i="3"/>
  <c r="G8907" i="3"/>
  <c r="G8908" i="3"/>
  <c r="G8909" i="3"/>
  <c r="G8910" i="3"/>
  <c r="G8911" i="3"/>
  <c r="G8912" i="3"/>
  <c r="G8913" i="3"/>
  <c r="G8914" i="3"/>
  <c r="G8915" i="3"/>
  <c r="G8916" i="3"/>
  <c r="G8917" i="3"/>
  <c r="G8918" i="3"/>
  <c r="G8919" i="3"/>
  <c r="G8920" i="3"/>
  <c r="G8921" i="3"/>
  <c r="G8922" i="3"/>
  <c r="G8923" i="3"/>
  <c r="G8924" i="3"/>
  <c r="G8925" i="3"/>
  <c r="G8926" i="3"/>
  <c r="G8927" i="3"/>
  <c r="G8928" i="3"/>
  <c r="G8929" i="3"/>
  <c r="G8930" i="3"/>
  <c r="G8931" i="3"/>
  <c r="G8932" i="3"/>
  <c r="G8933" i="3"/>
  <c r="G8934" i="3"/>
  <c r="G8935" i="3"/>
  <c r="G8936" i="3"/>
  <c r="G8937" i="3"/>
  <c r="G8938" i="3"/>
  <c r="G8939" i="3"/>
  <c r="G8940" i="3"/>
  <c r="G8941" i="3"/>
  <c r="G8942" i="3"/>
  <c r="G8943" i="3"/>
  <c r="G8944" i="3"/>
  <c r="G8945" i="3"/>
  <c r="G8946" i="3"/>
  <c r="G8947" i="3"/>
  <c r="G8948" i="3"/>
  <c r="G8949" i="3"/>
  <c r="G8950" i="3"/>
  <c r="G8951" i="3"/>
  <c r="G8952" i="3"/>
  <c r="G8953" i="3"/>
  <c r="G8954" i="3"/>
  <c r="G8955" i="3"/>
  <c r="G8956" i="3"/>
  <c r="G8957" i="3"/>
  <c r="G8958" i="3"/>
  <c r="G8959" i="3"/>
  <c r="G8960" i="3"/>
  <c r="G8961" i="3"/>
  <c r="G8962" i="3"/>
  <c r="G8963" i="3"/>
  <c r="G8964" i="3"/>
  <c r="G8965" i="3"/>
  <c r="G8966" i="3"/>
  <c r="G8967" i="3"/>
  <c r="G8968" i="3"/>
  <c r="G8969" i="3"/>
  <c r="G8970" i="3"/>
  <c r="G8971" i="3"/>
  <c r="G8972" i="3"/>
  <c r="G8973" i="3"/>
  <c r="G8974" i="3"/>
  <c r="G8975" i="3"/>
  <c r="G8976" i="3"/>
  <c r="G8977" i="3"/>
  <c r="G8978" i="3"/>
  <c r="G8979" i="3"/>
  <c r="G8980" i="3"/>
  <c r="G8981" i="3"/>
  <c r="G8982" i="3"/>
  <c r="G8983" i="3"/>
  <c r="G8984" i="3"/>
  <c r="G8985" i="3"/>
  <c r="G8986" i="3"/>
  <c r="G8987" i="3"/>
  <c r="G8988" i="3"/>
  <c r="G8989" i="3"/>
  <c r="G8990" i="3"/>
  <c r="G8991" i="3"/>
  <c r="G8992" i="3"/>
  <c r="G8993" i="3"/>
  <c r="G8994" i="3"/>
  <c r="G8995" i="3"/>
  <c r="G8996" i="3"/>
  <c r="G8997" i="3"/>
  <c r="G8998" i="3"/>
  <c r="G8999" i="3"/>
  <c r="G9000" i="3"/>
  <c r="G9001" i="3"/>
  <c r="G9002" i="3"/>
  <c r="G9003" i="3"/>
  <c r="G9004" i="3"/>
  <c r="G9005" i="3"/>
  <c r="G9006" i="3"/>
  <c r="G9007" i="3"/>
  <c r="G9008" i="3"/>
  <c r="G9009" i="3"/>
  <c r="G9010" i="3"/>
  <c r="G9011" i="3"/>
  <c r="G9012" i="3"/>
  <c r="G9013" i="3"/>
  <c r="G9014" i="3"/>
  <c r="G9015" i="3"/>
  <c r="G9016" i="3"/>
  <c r="G9017" i="3"/>
  <c r="G9018" i="3"/>
  <c r="G9019" i="3"/>
  <c r="G9020" i="3"/>
  <c r="G9021" i="3"/>
  <c r="G9022" i="3"/>
  <c r="G9023" i="3"/>
  <c r="G9024" i="3"/>
  <c r="G9025" i="3"/>
  <c r="G9026" i="3"/>
  <c r="G9027" i="3"/>
  <c r="G9028" i="3"/>
  <c r="G9029" i="3"/>
  <c r="G9030" i="3"/>
  <c r="G9031" i="3"/>
  <c r="G9032" i="3"/>
  <c r="G9033" i="3"/>
  <c r="G9034" i="3"/>
  <c r="G9035" i="3"/>
  <c r="G9036" i="3"/>
  <c r="G9037" i="3"/>
  <c r="G9038" i="3"/>
  <c r="G9039" i="3"/>
  <c r="G9040" i="3"/>
  <c r="G9041" i="3"/>
  <c r="G9042" i="3"/>
  <c r="G9043" i="3"/>
  <c r="G9044" i="3"/>
  <c r="G9045" i="3"/>
  <c r="G9046" i="3"/>
  <c r="G9047" i="3"/>
  <c r="G9048" i="3"/>
  <c r="G9049" i="3"/>
  <c r="G9050" i="3"/>
  <c r="G9051" i="3"/>
  <c r="G9052" i="3"/>
  <c r="G9053" i="3"/>
  <c r="G9054" i="3"/>
  <c r="G9055" i="3"/>
  <c r="G9056" i="3"/>
  <c r="G9057" i="3"/>
  <c r="G9058" i="3"/>
  <c r="G9059" i="3"/>
  <c r="G9060" i="3"/>
  <c r="G9061" i="3"/>
  <c r="G9062" i="3"/>
  <c r="G9063" i="3"/>
  <c r="G9064" i="3"/>
  <c r="G9065" i="3"/>
  <c r="G9066" i="3"/>
  <c r="G9067" i="3"/>
  <c r="G9068" i="3"/>
  <c r="G9069" i="3"/>
  <c r="G9070" i="3"/>
  <c r="G9071" i="3"/>
  <c r="G9072" i="3"/>
  <c r="G9073" i="3"/>
  <c r="G9074" i="3"/>
  <c r="G9075" i="3"/>
  <c r="G9076" i="3"/>
  <c r="G9077" i="3"/>
  <c r="G9078" i="3"/>
  <c r="G9079" i="3"/>
  <c r="G9080" i="3"/>
  <c r="G9081" i="3"/>
  <c r="G9082" i="3"/>
  <c r="G9083" i="3"/>
  <c r="G9084" i="3"/>
  <c r="G9085" i="3"/>
  <c r="G9086" i="3"/>
  <c r="G9087" i="3"/>
  <c r="G9088" i="3"/>
  <c r="G9089" i="3"/>
  <c r="G9090" i="3"/>
  <c r="G9091" i="3"/>
  <c r="G9092" i="3"/>
  <c r="G9093" i="3"/>
  <c r="G9094" i="3"/>
  <c r="G9095" i="3"/>
  <c r="G9096" i="3"/>
  <c r="G9097" i="3"/>
  <c r="G9098" i="3"/>
  <c r="G9099" i="3"/>
  <c r="G9100" i="3"/>
  <c r="G9101" i="3"/>
  <c r="G9102" i="3"/>
  <c r="G9103" i="3"/>
  <c r="G9104" i="3"/>
  <c r="G9105" i="3"/>
  <c r="G9106" i="3"/>
  <c r="G9107" i="3"/>
  <c r="G9108" i="3"/>
  <c r="G9109" i="3"/>
  <c r="G9110" i="3"/>
  <c r="G9111" i="3"/>
  <c r="G9112" i="3"/>
  <c r="G9113" i="3"/>
  <c r="G9114" i="3"/>
  <c r="G9115" i="3"/>
  <c r="G9116" i="3"/>
  <c r="G9117" i="3"/>
  <c r="G9118" i="3"/>
  <c r="G9119" i="3"/>
  <c r="G9120" i="3"/>
  <c r="G9121" i="3"/>
  <c r="G9122" i="3"/>
  <c r="G9123" i="3"/>
  <c r="G9124" i="3"/>
  <c r="G9125" i="3"/>
  <c r="G9126" i="3"/>
  <c r="G9127" i="3"/>
  <c r="G9128" i="3"/>
  <c r="G9129" i="3"/>
  <c r="G9130" i="3"/>
  <c r="G9131" i="3"/>
  <c r="G9132" i="3"/>
  <c r="G9133" i="3"/>
  <c r="G9134" i="3"/>
  <c r="G9135" i="3"/>
  <c r="G9136" i="3"/>
  <c r="G9137" i="3"/>
  <c r="G9138" i="3"/>
  <c r="G9139" i="3"/>
  <c r="G9140" i="3"/>
  <c r="G9141" i="3"/>
  <c r="G9142" i="3"/>
  <c r="G9143" i="3"/>
  <c r="G9144" i="3"/>
  <c r="G9145" i="3"/>
  <c r="G9146" i="3"/>
  <c r="G9147" i="3"/>
  <c r="G9148" i="3"/>
  <c r="G9149" i="3"/>
  <c r="G9150" i="3"/>
  <c r="G9151" i="3"/>
  <c r="G9152" i="3"/>
  <c r="G9153" i="3"/>
  <c r="G9154" i="3"/>
  <c r="G9155" i="3"/>
  <c r="G9156" i="3"/>
  <c r="G9157" i="3"/>
  <c r="G9158" i="3"/>
  <c r="G9159" i="3"/>
  <c r="G9160" i="3"/>
  <c r="G9161" i="3"/>
  <c r="G9162" i="3"/>
  <c r="G9163" i="3"/>
  <c r="G9164" i="3"/>
  <c r="G9165" i="3"/>
  <c r="G9166" i="3"/>
  <c r="G9167" i="3"/>
  <c r="G9168" i="3"/>
  <c r="G9169" i="3"/>
  <c r="G9170" i="3"/>
  <c r="G9171" i="3"/>
  <c r="G9172" i="3"/>
  <c r="G9173" i="3"/>
  <c r="G9174" i="3"/>
  <c r="G9175" i="3"/>
  <c r="G9176" i="3"/>
  <c r="G9177" i="3"/>
  <c r="G9178" i="3"/>
  <c r="G9179" i="3"/>
  <c r="G9180" i="3"/>
  <c r="G9181" i="3"/>
  <c r="G9182" i="3"/>
  <c r="G9183" i="3"/>
  <c r="G9184" i="3"/>
  <c r="G9185" i="3"/>
  <c r="G9186" i="3"/>
  <c r="G9187" i="3"/>
  <c r="G9188" i="3"/>
  <c r="G9189" i="3"/>
  <c r="G9190" i="3"/>
  <c r="G9191" i="3"/>
  <c r="G9192" i="3"/>
  <c r="G9193" i="3"/>
  <c r="G9194" i="3"/>
  <c r="G9195" i="3"/>
  <c r="G9196" i="3"/>
  <c r="G9197" i="3"/>
  <c r="G9198" i="3"/>
  <c r="G9199" i="3"/>
  <c r="G9200" i="3"/>
  <c r="G9201" i="3"/>
  <c r="G9202" i="3"/>
  <c r="G9203" i="3"/>
  <c r="G9204" i="3"/>
  <c r="G9205" i="3"/>
  <c r="G9206" i="3"/>
  <c r="G9207" i="3"/>
  <c r="G9208" i="3"/>
  <c r="G9209" i="3"/>
  <c r="G9210" i="3"/>
  <c r="G9211" i="3"/>
  <c r="G9212" i="3"/>
  <c r="G9213" i="3"/>
  <c r="G9214" i="3"/>
  <c r="G9215" i="3"/>
  <c r="G9216" i="3"/>
  <c r="G9217" i="3"/>
  <c r="G9218" i="3"/>
  <c r="G9219" i="3"/>
  <c r="G9220" i="3"/>
  <c r="G9221" i="3"/>
  <c r="G9222" i="3"/>
  <c r="G9223" i="3"/>
  <c r="G9224" i="3"/>
  <c r="G9225" i="3"/>
  <c r="G9226" i="3"/>
  <c r="G9227" i="3"/>
  <c r="G9228" i="3"/>
  <c r="G9229" i="3"/>
  <c r="G9230" i="3"/>
  <c r="G9231" i="3"/>
  <c r="G9232" i="3"/>
  <c r="G9233" i="3"/>
  <c r="G9234" i="3"/>
  <c r="G9235" i="3"/>
  <c r="G9236" i="3"/>
  <c r="G9237" i="3"/>
  <c r="G9238" i="3"/>
  <c r="G9239" i="3"/>
  <c r="G9240" i="3"/>
  <c r="G9241" i="3"/>
  <c r="G9242" i="3"/>
  <c r="G9243" i="3"/>
  <c r="G9244" i="3"/>
  <c r="G9245" i="3"/>
  <c r="G9246" i="3"/>
  <c r="G9247" i="3"/>
  <c r="G9248" i="3"/>
  <c r="G9249" i="3"/>
  <c r="G9250" i="3"/>
  <c r="G9251" i="3"/>
  <c r="G9252" i="3"/>
  <c r="G9253" i="3"/>
  <c r="G9254" i="3"/>
  <c r="G9255" i="3"/>
  <c r="G9256" i="3"/>
  <c r="G9257" i="3"/>
  <c r="G9258" i="3"/>
  <c r="G9259" i="3"/>
  <c r="G9260" i="3"/>
  <c r="G9261" i="3"/>
  <c r="G9262" i="3"/>
  <c r="G9263" i="3"/>
  <c r="G9264" i="3"/>
  <c r="G9265" i="3"/>
  <c r="G9266" i="3"/>
  <c r="G9267" i="3"/>
  <c r="G9268" i="3"/>
  <c r="G9269" i="3"/>
  <c r="G9270" i="3"/>
  <c r="G9271" i="3"/>
  <c r="G9272" i="3"/>
  <c r="G9273" i="3"/>
  <c r="G9274" i="3"/>
  <c r="G9275" i="3"/>
  <c r="G9276" i="3"/>
  <c r="G9277" i="3"/>
  <c r="G9278" i="3"/>
  <c r="G9279" i="3"/>
  <c r="G9280" i="3"/>
  <c r="G9281" i="3"/>
  <c r="G9282" i="3"/>
  <c r="G9283" i="3"/>
  <c r="G9284" i="3"/>
  <c r="G9285" i="3"/>
  <c r="G9286" i="3"/>
  <c r="G9287" i="3"/>
  <c r="G9288" i="3"/>
  <c r="G9289" i="3"/>
  <c r="G9290" i="3"/>
  <c r="G9291" i="3"/>
  <c r="G9292" i="3"/>
  <c r="G9293" i="3"/>
  <c r="G9294" i="3"/>
  <c r="G9295" i="3"/>
  <c r="G9296" i="3"/>
  <c r="G9297" i="3"/>
  <c r="G9298" i="3"/>
  <c r="G9299" i="3"/>
  <c r="G9300" i="3"/>
  <c r="G9301" i="3"/>
  <c r="G9302" i="3"/>
  <c r="G9303" i="3"/>
  <c r="G9304" i="3"/>
  <c r="G9305" i="3"/>
  <c r="G9306" i="3"/>
  <c r="G9307" i="3"/>
  <c r="G9308" i="3"/>
  <c r="G9309" i="3"/>
  <c r="G9310" i="3"/>
  <c r="G9311" i="3"/>
  <c r="G9312" i="3"/>
  <c r="G9313" i="3"/>
  <c r="G9314" i="3"/>
  <c r="G9315" i="3"/>
  <c r="G9316" i="3"/>
  <c r="G9317" i="3"/>
  <c r="G9318" i="3"/>
  <c r="G9319" i="3"/>
  <c r="G9320" i="3"/>
  <c r="G9321" i="3"/>
  <c r="G9322" i="3"/>
  <c r="G9323" i="3"/>
  <c r="G9324" i="3"/>
  <c r="G9325" i="3"/>
  <c r="G9326" i="3"/>
  <c r="G9327" i="3"/>
  <c r="G9328" i="3"/>
  <c r="G9329" i="3"/>
  <c r="G9330" i="3"/>
  <c r="G9331" i="3"/>
  <c r="G9332" i="3"/>
  <c r="G9333" i="3"/>
  <c r="G9334" i="3"/>
  <c r="G9335" i="3"/>
  <c r="G9336" i="3"/>
  <c r="G9337" i="3"/>
  <c r="G9338" i="3"/>
  <c r="G9339" i="3"/>
  <c r="G9340" i="3"/>
  <c r="G9341" i="3"/>
  <c r="G9342" i="3"/>
  <c r="G9343" i="3"/>
  <c r="G9344" i="3"/>
  <c r="G9345" i="3"/>
  <c r="G9346" i="3"/>
  <c r="G9347" i="3"/>
  <c r="G9348" i="3"/>
  <c r="G9349" i="3"/>
  <c r="G9350" i="3"/>
  <c r="G9351" i="3"/>
  <c r="G9352" i="3"/>
  <c r="G9353" i="3"/>
  <c r="G9354" i="3"/>
  <c r="G9355" i="3"/>
  <c r="G9356" i="3"/>
  <c r="G9357" i="3"/>
  <c r="G9358" i="3"/>
  <c r="G9359" i="3"/>
  <c r="G9360" i="3"/>
  <c r="G9361" i="3"/>
  <c r="G9362" i="3"/>
  <c r="G9363" i="3"/>
  <c r="G9364" i="3"/>
  <c r="G9365" i="3"/>
  <c r="G9366" i="3"/>
  <c r="G9367" i="3"/>
  <c r="G9368" i="3"/>
  <c r="G9369" i="3"/>
  <c r="G9370" i="3"/>
  <c r="G9371" i="3"/>
  <c r="G9372" i="3"/>
  <c r="G9373" i="3"/>
  <c r="G9374" i="3"/>
  <c r="G9375" i="3"/>
  <c r="G9376" i="3"/>
  <c r="G9377" i="3"/>
  <c r="G9378" i="3"/>
  <c r="G9379" i="3"/>
  <c r="G9380" i="3"/>
  <c r="G9381" i="3"/>
  <c r="G9382" i="3"/>
  <c r="G9383" i="3"/>
  <c r="G9384" i="3"/>
  <c r="G9385" i="3"/>
  <c r="G9386" i="3"/>
  <c r="G9387" i="3"/>
  <c r="G9388" i="3"/>
  <c r="G9389" i="3"/>
  <c r="G9390" i="3"/>
  <c r="G9391" i="3"/>
  <c r="G9392" i="3"/>
  <c r="G9393" i="3"/>
  <c r="G9394" i="3"/>
  <c r="G9395" i="3"/>
  <c r="G9396" i="3"/>
  <c r="G9397" i="3"/>
  <c r="G9398" i="3"/>
  <c r="G9399" i="3"/>
  <c r="G9400" i="3"/>
  <c r="G9401" i="3"/>
  <c r="G9402" i="3"/>
  <c r="G9403" i="3"/>
  <c r="G9404" i="3"/>
  <c r="G9405" i="3"/>
  <c r="G9406" i="3"/>
  <c r="G9407" i="3"/>
  <c r="G9408" i="3"/>
  <c r="G9409" i="3"/>
  <c r="G9410" i="3"/>
  <c r="G9411" i="3"/>
  <c r="G9412" i="3"/>
  <c r="G9413" i="3"/>
  <c r="G9414" i="3"/>
  <c r="G9415" i="3"/>
  <c r="G9416" i="3"/>
  <c r="G9417" i="3"/>
  <c r="G9418" i="3"/>
  <c r="G9419" i="3"/>
  <c r="G9420" i="3"/>
  <c r="G9421" i="3"/>
  <c r="G9422" i="3"/>
  <c r="G9423" i="3"/>
  <c r="G9424" i="3"/>
  <c r="G9425" i="3"/>
  <c r="G9426" i="3"/>
  <c r="G9427" i="3"/>
  <c r="G9428" i="3"/>
  <c r="G9429" i="3"/>
  <c r="G9430" i="3"/>
  <c r="G9431" i="3"/>
  <c r="G9432" i="3"/>
  <c r="G9433" i="3"/>
  <c r="G9434" i="3"/>
  <c r="G9435" i="3"/>
  <c r="G9436" i="3"/>
  <c r="G9437" i="3"/>
  <c r="G9438" i="3"/>
  <c r="G9439" i="3"/>
  <c r="G9440" i="3"/>
  <c r="G9441" i="3"/>
  <c r="G9442" i="3"/>
  <c r="G9443" i="3"/>
  <c r="G9444" i="3"/>
  <c r="G9445" i="3"/>
  <c r="G9446" i="3"/>
  <c r="G9447" i="3"/>
  <c r="G9448" i="3"/>
  <c r="G9449" i="3"/>
  <c r="G9450" i="3"/>
  <c r="G9451" i="3"/>
  <c r="G9452" i="3"/>
  <c r="G9453" i="3"/>
  <c r="G9454" i="3"/>
  <c r="G9455" i="3"/>
  <c r="G9456" i="3"/>
  <c r="G9457" i="3"/>
  <c r="G9458" i="3"/>
  <c r="G9459" i="3"/>
  <c r="G9460" i="3"/>
  <c r="G9461" i="3"/>
  <c r="G9462" i="3"/>
  <c r="G9463" i="3"/>
  <c r="G9464" i="3"/>
  <c r="G9465" i="3"/>
  <c r="G9466" i="3"/>
  <c r="G9467" i="3"/>
  <c r="G9468" i="3"/>
  <c r="G9469" i="3"/>
  <c r="G9470" i="3"/>
  <c r="G9471" i="3"/>
  <c r="G9472" i="3"/>
  <c r="G9473" i="3"/>
  <c r="G9474" i="3"/>
  <c r="G9475" i="3"/>
  <c r="G9476" i="3"/>
  <c r="G9477" i="3"/>
  <c r="G9478" i="3"/>
  <c r="G9479" i="3"/>
  <c r="G9480" i="3"/>
  <c r="G9481" i="3"/>
  <c r="G9482" i="3"/>
  <c r="G9483" i="3"/>
  <c r="G9484" i="3"/>
  <c r="G9485" i="3"/>
  <c r="G9486" i="3"/>
  <c r="G9487" i="3"/>
  <c r="G9488" i="3"/>
  <c r="G9489" i="3"/>
  <c r="G9490" i="3"/>
  <c r="G9491" i="3"/>
  <c r="G9492" i="3"/>
  <c r="G9493" i="3"/>
  <c r="G9494" i="3"/>
  <c r="G9495" i="3"/>
  <c r="G9496" i="3"/>
  <c r="G9497" i="3"/>
  <c r="G9498" i="3"/>
  <c r="G9499" i="3"/>
  <c r="G9500" i="3"/>
  <c r="G9501" i="3"/>
  <c r="G9502" i="3"/>
  <c r="G9503" i="3"/>
  <c r="G9504" i="3"/>
  <c r="G9505" i="3"/>
  <c r="G9506" i="3"/>
  <c r="G9507" i="3"/>
  <c r="G9508" i="3"/>
  <c r="G9509" i="3"/>
  <c r="G9510" i="3"/>
  <c r="G9511" i="3"/>
  <c r="G9512" i="3"/>
  <c r="G9513" i="3"/>
  <c r="G9514" i="3"/>
  <c r="G9515" i="3"/>
  <c r="G9516" i="3"/>
  <c r="G9517" i="3"/>
  <c r="G9518" i="3"/>
  <c r="G9519" i="3"/>
  <c r="G9520" i="3"/>
  <c r="G9521" i="3"/>
  <c r="G9522" i="3"/>
  <c r="G9523" i="3"/>
  <c r="G9524" i="3"/>
  <c r="G9525" i="3"/>
  <c r="G9526" i="3"/>
  <c r="G9527" i="3"/>
  <c r="G9528" i="3"/>
  <c r="G9529" i="3"/>
  <c r="G9530" i="3"/>
  <c r="G9531" i="3"/>
  <c r="G9532" i="3"/>
  <c r="G9533" i="3"/>
  <c r="G9534" i="3"/>
  <c r="G9535" i="3"/>
  <c r="G9536" i="3"/>
  <c r="G9537" i="3"/>
  <c r="G9538" i="3"/>
  <c r="G9539" i="3"/>
  <c r="G9540" i="3"/>
  <c r="G9541" i="3"/>
  <c r="G9542" i="3"/>
  <c r="G9543" i="3"/>
  <c r="G9544" i="3"/>
  <c r="G9545" i="3"/>
  <c r="G9546" i="3"/>
  <c r="G9547" i="3"/>
  <c r="G9548" i="3"/>
  <c r="G9549" i="3"/>
  <c r="G9550" i="3"/>
  <c r="G9551" i="3"/>
  <c r="G9552" i="3"/>
  <c r="G9553" i="3"/>
  <c r="G9554" i="3"/>
  <c r="G9555" i="3"/>
  <c r="G9556" i="3"/>
  <c r="G9557" i="3"/>
  <c r="G9558" i="3"/>
  <c r="G9559" i="3"/>
  <c r="G9560" i="3"/>
  <c r="G9561" i="3"/>
  <c r="G9562" i="3"/>
  <c r="G9563" i="3"/>
  <c r="G9564" i="3"/>
  <c r="G9565" i="3"/>
  <c r="G9566" i="3"/>
  <c r="G9567" i="3"/>
  <c r="G9568" i="3"/>
  <c r="G9569" i="3"/>
  <c r="G9570" i="3"/>
  <c r="G9571" i="3"/>
  <c r="G9572" i="3"/>
  <c r="G9573" i="3"/>
  <c r="G9574" i="3"/>
  <c r="G9575" i="3"/>
  <c r="G9576" i="3"/>
  <c r="G9577" i="3"/>
  <c r="G9578" i="3"/>
  <c r="G9579" i="3"/>
  <c r="G9580" i="3"/>
  <c r="G9581" i="3"/>
  <c r="G9582" i="3"/>
  <c r="G9583" i="3"/>
  <c r="G9584" i="3"/>
  <c r="G9585" i="3"/>
  <c r="G9586" i="3"/>
  <c r="G9587" i="3"/>
  <c r="G9588" i="3"/>
  <c r="G9589" i="3"/>
  <c r="G9590" i="3"/>
  <c r="G9591" i="3"/>
  <c r="G9592" i="3"/>
  <c r="G9593" i="3"/>
  <c r="G9594" i="3"/>
  <c r="G9595" i="3"/>
  <c r="G9596" i="3"/>
  <c r="G9597" i="3"/>
  <c r="G9598" i="3"/>
  <c r="G9599" i="3"/>
  <c r="G9600" i="3"/>
  <c r="G9601" i="3"/>
  <c r="G9602" i="3"/>
  <c r="G9603" i="3"/>
  <c r="G9604" i="3"/>
  <c r="G9605" i="3"/>
  <c r="G9606" i="3"/>
  <c r="G9607" i="3"/>
  <c r="G9608" i="3"/>
  <c r="G9609" i="3"/>
  <c r="G9610" i="3"/>
  <c r="G9611" i="3"/>
  <c r="G9612" i="3"/>
  <c r="G9613" i="3"/>
  <c r="G9614" i="3"/>
  <c r="G9615" i="3"/>
  <c r="G9616" i="3"/>
  <c r="G9617" i="3"/>
  <c r="G9618" i="3"/>
  <c r="G9619" i="3"/>
  <c r="G9620" i="3"/>
  <c r="G9621" i="3"/>
  <c r="G9622" i="3"/>
  <c r="G9623" i="3"/>
  <c r="G9624" i="3"/>
  <c r="G9625" i="3"/>
  <c r="G9626" i="3"/>
  <c r="G9627" i="3"/>
  <c r="G9628" i="3"/>
  <c r="G9629" i="3"/>
  <c r="G9630" i="3"/>
  <c r="G9631" i="3"/>
  <c r="G9632" i="3"/>
  <c r="G9633" i="3"/>
  <c r="G9634" i="3"/>
  <c r="G9635" i="3"/>
  <c r="G9636" i="3"/>
  <c r="G9637" i="3"/>
  <c r="G9638" i="3"/>
  <c r="G9639" i="3"/>
  <c r="G9640" i="3"/>
  <c r="G9641" i="3"/>
  <c r="G9642" i="3"/>
  <c r="G9643" i="3"/>
  <c r="G9644" i="3"/>
  <c r="G9645" i="3"/>
  <c r="G9646" i="3"/>
  <c r="G9647" i="3"/>
  <c r="G9648" i="3"/>
  <c r="G9649" i="3"/>
  <c r="G9650" i="3"/>
  <c r="G9651" i="3"/>
  <c r="G9652" i="3"/>
  <c r="G9653" i="3"/>
  <c r="G9654" i="3"/>
  <c r="G9655" i="3"/>
  <c r="G9656" i="3"/>
  <c r="G9657" i="3"/>
  <c r="G9658" i="3"/>
  <c r="G9659" i="3"/>
  <c r="G9660" i="3"/>
  <c r="G9661" i="3"/>
  <c r="G9662" i="3"/>
  <c r="G9663" i="3"/>
  <c r="G9664" i="3"/>
  <c r="G9665" i="3"/>
  <c r="G9666" i="3"/>
  <c r="G9667" i="3"/>
  <c r="G9668" i="3"/>
  <c r="G9669" i="3"/>
  <c r="G9670" i="3"/>
  <c r="G9671" i="3"/>
  <c r="G9672" i="3"/>
  <c r="G9673" i="3"/>
  <c r="G9674" i="3"/>
  <c r="G9675" i="3"/>
  <c r="G9676" i="3"/>
  <c r="G9677" i="3"/>
  <c r="G9678" i="3"/>
  <c r="G9679" i="3"/>
  <c r="G9680" i="3"/>
  <c r="G9681" i="3"/>
  <c r="G9682" i="3"/>
  <c r="G9683" i="3"/>
  <c r="G9684" i="3"/>
  <c r="G9685" i="3"/>
  <c r="G9686" i="3"/>
  <c r="G9687" i="3"/>
  <c r="G9688" i="3"/>
  <c r="G9689" i="3"/>
  <c r="G9690" i="3"/>
  <c r="G9691" i="3"/>
  <c r="G9692" i="3"/>
  <c r="G9693" i="3"/>
  <c r="G9694" i="3"/>
  <c r="G9695" i="3"/>
  <c r="G9696" i="3"/>
  <c r="G9697" i="3"/>
  <c r="G9698" i="3"/>
  <c r="G9699" i="3"/>
  <c r="G9700" i="3"/>
  <c r="G9701" i="3"/>
  <c r="G9702" i="3"/>
  <c r="G9703" i="3"/>
  <c r="G9704" i="3"/>
  <c r="G9705" i="3"/>
  <c r="G9706" i="3"/>
  <c r="G9707" i="3"/>
  <c r="G9708" i="3"/>
  <c r="G9709" i="3"/>
  <c r="G9710" i="3"/>
  <c r="G9711" i="3"/>
  <c r="G9712" i="3"/>
  <c r="G9713" i="3"/>
  <c r="G9714" i="3"/>
  <c r="G9715" i="3"/>
  <c r="G9716" i="3"/>
  <c r="G9717" i="3"/>
  <c r="G9718" i="3"/>
  <c r="G9719" i="3"/>
  <c r="G9720" i="3"/>
  <c r="G9721" i="3"/>
  <c r="G9722" i="3"/>
  <c r="G9723" i="3"/>
  <c r="G9724" i="3"/>
  <c r="G9725" i="3"/>
  <c r="G9726" i="3"/>
  <c r="G9727" i="3"/>
  <c r="G9728" i="3"/>
  <c r="G9729" i="3"/>
  <c r="G9730" i="3"/>
  <c r="G9731" i="3"/>
  <c r="G9732" i="3"/>
  <c r="G9733" i="3"/>
  <c r="G9734" i="3"/>
  <c r="G9735" i="3"/>
  <c r="G9736" i="3"/>
  <c r="G9737" i="3"/>
  <c r="G9738" i="3"/>
  <c r="G9739" i="3"/>
  <c r="G9740" i="3"/>
  <c r="G9741" i="3"/>
  <c r="G9742" i="3"/>
  <c r="G9743" i="3"/>
  <c r="G9744" i="3"/>
  <c r="G9745" i="3"/>
  <c r="G9746" i="3"/>
  <c r="G9747" i="3"/>
  <c r="G9748" i="3"/>
  <c r="G9749" i="3"/>
  <c r="G9750" i="3"/>
  <c r="G9751" i="3"/>
  <c r="G9752" i="3"/>
  <c r="G9753" i="3"/>
  <c r="G9754" i="3"/>
  <c r="G9755" i="3"/>
  <c r="G9756" i="3"/>
  <c r="G9757" i="3"/>
  <c r="G9758" i="3"/>
  <c r="G9759" i="3"/>
  <c r="G9760" i="3"/>
  <c r="G9761" i="3"/>
  <c r="G9762" i="3"/>
  <c r="G9763" i="3"/>
  <c r="G9764" i="3"/>
  <c r="G9765" i="3"/>
  <c r="G9766" i="3"/>
  <c r="G9767" i="3"/>
  <c r="G9768" i="3"/>
  <c r="G9769" i="3"/>
  <c r="G9770" i="3"/>
  <c r="G9771" i="3"/>
  <c r="G9772" i="3"/>
  <c r="G9773" i="3"/>
  <c r="G9774" i="3"/>
  <c r="G9775" i="3"/>
  <c r="G9776" i="3"/>
  <c r="G9777" i="3"/>
  <c r="G9778" i="3"/>
  <c r="G9779" i="3"/>
  <c r="G9780" i="3"/>
  <c r="G9781" i="3"/>
  <c r="G9782" i="3"/>
  <c r="G9783" i="3"/>
  <c r="G9784" i="3"/>
  <c r="G9785" i="3"/>
  <c r="G9786" i="3"/>
  <c r="G9787" i="3"/>
  <c r="G9788" i="3"/>
  <c r="G9789" i="3"/>
  <c r="G9790" i="3"/>
  <c r="G9791" i="3"/>
  <c r="G9792" i="3"/>
  <c r="G9793" i="3"/>
  <c r="G9794" i="3"/>
  <c r="G9795" i="3"/>
  <c r="G9796" i="3"/>
  <c r="G9797" i="3"/>
  <c r="G9798" i="3"/>
  <c r="G9799" i="3"/>
  <c r="G9800" i="3"/>
  <c r="G9801" i="3"/>
  <c r="G9802" i="3"/>
  <c r="G9803" i="3"/>
  <c r="G9804" i="3"/>
  <c r="G9805" i="3"/>
  <c r="G9806" i="3"/>
  <c r="G9807" i="3"/>
  <c r="G9808" i="3"/>
  <c r="G9809" i="3"/>
  <c r="G9810" i="3"/>
  <c r="G9811" i="3"/>
  <c r="G9812" i="3"/>
  <c r="G9813" i="3"/>
  <c r="G9814" i="3"/>
  <c r="G9815" i="3"/>
  <c r="G9816" i="3"/>
  <c r="G9817" i="3"/>
  <c r="G9818" i="3"/>
  <c r="G9819" i="3"/>
  <c r="G9820" i="3"/>
  <c r="G9821" i="3"/>
  <c r="G9822" i="3"/>
  <c r="G9823" i="3"/>
  <c r="G9824" i="3"/>
  <c r="G9825" i="3"/>
  <c r="G9826" i="3"/>
  <c r="G9827" i="3"/>
  <c r="G9828" i="3"/>
  <c r="G9829" i="3"/>
  <c r="G9830" i="3"/>
  <c r="G9831" i="3"/>
  <c r="G9832" i="3"/>
  <c r="G9833" i="3"/>
  <c r="G9834" i="3"/>
  <c r="G9835" i="3"/>
  <c r="G9836" i="3"/>
  <c r="G9837" i="3"/>
  <c r="G9838" i="3"/>
  <c r="G9839" i="3"/>
  <c r="G9840" i="3"/>
  <c r="G9841" i="3"/>
  <c r="G9842" i="3"/>
  <c r="G9843" i="3"/>
  <c r="G9844" i="3"/>
  <c r="G9845" i="3"/>
  <c r="G9846" i="3"/>
  <c r="G9847" i="3"/>
  <c r="G9848" i="3"/>
  <c r="G9849" i="3"/>
  <c r="G9850" i="3"/>
  <c r="G9851" i="3"/>
  <c r="G9852" i="3"/>
  <c r="G9853" i="3"/>
  <c r="G9854" i="3"/>
  <c r="G9855" i="3"/>
  <c r="G9856" i="3"/>
  <c r="G9857" i="3"/>
  <c r="G9858" i="3"/>
  <c r="G9859" i="3"/>
  <c r="G9860" i="3"/>
  <c r="G9861" i="3"/>
  <c r="G9862" i="3"/>
  <c r="G9863" i="3"/>
  <c r="G9864" i="3"/>
  <c r="G9865" i="3"/>
  <c r="G9866" i="3"/>
  <c r="G9867" i="3"/>
  <c r="G9868" i="3"/>
  <c r="G9869" i="3"/>
  <c r="G9870" i="3"/>
  <c r="G9871" i="3"/>
  <c r="G9872" i="3"/>
  <c r="G9873" i="3"/>
  <c r="G9874" i="3"/>
  <c r="G9875" i="3"/>
  <c r="G9876" i="3"/>
  <c r="G9877" i="3"/>
  <c r="G9878" i="3"/>
  <c r="G9879" i="3"/>
  <c r="G9880" i="3"/>
  <c r="G9881" i="3"/>
  <c r="G9882" i="3"/>
  <c r="G9883" i="3"/>
  <c r="G9884" i="3"/>
  <c r="G9885" i="3"/>
  <c r="G9886" i="3"/>
  <c r="G9887" i="3"/>
  <c r="G9888" i="3"/>
  <c r="G9889" i="3"/>
  <c r="G9890" i="3"/>
  <c r="G9891" i="3"/>
  <c r="G9892" i="3"/>
  <c r="G9893" i="3"/>
  <c r="G9894" i="3"/>
  <c r="G9895" i="3"/>
  <c r="G9896" i="3"/>
  <c r="G9897" i="3"/>
  <c r="G9898" i="3"/>
  <c r="G9899" i="3"/>
  <c r="G9900" i="3"/>
  <c r="G9901" i="3"/>
  <c r="G9902" i="3"/>
  <c r="G9903" i="3"/>
  <c r="G9904" i="3"/>
  <c r="G9905" i="3"/>
  <c r="G9906" i="3"/>
  <c r="G9907" i="3"/>
  <c r="G9908" i="3"/>
  <c r="G9909" i="3"/>
  <c r="G9910" i="3"/>
  <c r="G9911" i="3"/>
  <c r="G9912" i="3"/>
  <c r="G9913" i="3"/>
  <c r="G9914" i="3"/>
  <c r="G9915" i="3"/>
  <c r="G9916" i="3"/>
  <c r="G9917" i="3"/>
  <c r="G9918" i="3"/>
  <c r="G9919" i="3"/>
  <c r="G9920" i="3"/>
  <c r="G9921" i="3"/>
  <c r="G9922" i="3"/>
  <c r="G9923" i="3"/>
  <c r="G9924" i="3"/>
  <c r="G9925" i="3"/>
  <c r="G9926" i="3"/>
  <c r="G9927" i="3"/>
  <c r="G9928" i="3"/>
  <c r="G9929" i="3"/>
  <c r="G9930" i="3"/>
  <c r="G9931" i="3"/>
  <c r="G9932" i="3"/>
  <c r="G9933" i="3"/>
  <c r="G9934" i="3"/>
  <c r="G9935" i="3"/>
  <c r="G9936" i="3"/>
  <c r="G9937" i="3"/>
  <c r="G9938" i="3"/>
  <c r="G9939" i="3"/>
  <c r="G9940" i="3"/>
  <c r="G9941" i="3"/>
  <c r="G9942" i="3"/>
  <c r="G9943" i="3"/>
  <c r="G9944" i="3"/>
  <c r="G9945" i="3"/>
  <c r="G9946" i="3"/>
  <c r="G9947" i="3"/>
  <c r="G9948" i="3"/>
  <c r="G9949" i="3"/>
  <c r="G9950" i="3"/>
  <c r="G9951" i="3"/>
  <c r="G9952" i="3"/>
  <c r="G9953" i="3"/>
  <c r="G9954" i="3"/>
  <c r="G9955" i="3"/>
  <c r="G9956" i="3"/>
  <c r="G9957" i="3"/>
  <c r="G9958" i="3"/>
  <c r="G9959" i="3"/>
  <c r="G9960" i="3"/>
  <c r="G9961" i="3"/>
  <c r="G9962" i="3"/>
  <c r="G9963" i="3"/>
  <c r="G9964" i="3"/>
  <c r="G9965" i="3"/>
  <c r="G9966" i="3"/>
  <c r="G9967" i="3"/>
  <c r="G9968" i="3"/>
  <c r="G9969" i="3"/>
  <c r="G9970" i="3"/>
  <c r="G9971" i="3"/>
  <c r="G9972" i="3"/>
  <c r="G9973" i="3"/>
  <c r="G9974" i="3"/>
  <c r="G9975" i="3"/>
  <c r="G9976" i="3"/>
  <c r="G9977" i="3"/>
  <c r="G9978" i="3"/>
  <c r="G9979" i="3"/>
  <c r="G9980" i="3"/>
  <c r="G9981" i="3"/>
  <c r="G9982" i="3"/>
  <c r="G9983" i="3"/>
  <c r="G9984" i="3"/>
  <c r="G9985" i="3"/>
  <c r="G9986" i="3"/>
  <c r="G9987" i="3"/>
  <c r="G9988" i="3"/>
  <c r="G9989" i="3"/>
  <c r="G9990" i="3"/>
  <c r="G9991" i="3"/>
  <c r="G9992" i="3"/>
  <c r="G9993" i="3"/>
  <c r="G9994" i="3"/>
  <c r="G9995" i="3"/>
  <c r="G9996" i="3"/>
  <c r="G9997" i="3"/>
  <c r="G9998" i="3"/>
  <c r="G9999" i="3"/>
  <c r="G10000" i="3"/>
  <c r="G10001" i="3"/>
  <c r="G10002" i="3"/>
  <c r="G10003" i="3"/>
  <c r="G10004" i="3"/>
  <c r="G10005" i="3"/>
  <c r="G10006" i="3"/>
  <c r="G10007" i="3"/>
  <c r="G10008" i="3"/>
  <c r="G10009" i="3"/>
  <c r="G10010" i="3"/>
  <c r="G10011" i="3"/>
  <c r="G10012" i="3"/>
  <c r="G10013" i="3"/>
  <c r="G10014" i="3"/>
  <c r="G10015" i="3"/>
  <c r="G10016" i="3"/>
  <c r="G10017" i="3"/>
  <c r="G10018" i="3"/>
  <c r="G10019" i="3"/>
  <c r="G10020" i="3"/>
  <c r="G10021" i="3"/>
  <c r="G10022" i="3"/>
  <c r="G10023" i="3"/>
  <c r="G10024" i="3"/>
  <c r="G10025" i="3"/>
  <c r="G10026" i="3"/>
  <c r="G10027" i="3"/>
  <c r="G10028" i="3"/>
  <c r="G10029" i="3"/>
  <c r="G10030" i="3"/>
  <c r="G10031" i="3"/>
  <c r="G10032" i="3"/>
  <c r="G10033" i="3"/>
  <c r="G10034" i="3"/>
  <c r="G10035" i="3"/>
  <c r="G10036" i="3"/>
  <c r="G10037" i="3"/>
  <c r="G10038" i="3"/>
  <c r="G10039" i="3"/>
  <c r="G10040" i="3"/>
  <c r="G10041" i="3"/>
  <c r="G10042" i="3"/>
  <c r="G10043" i="3"/>
  <c r="G10044" i="3"/>
  <c r="G10045" i="3"/>
  <c r="G10046" i="3"/>
  <c r="G10047" i="3"/>
  <c r="G10048" i="3"/>
  <c r="G10049" i="3"/>
  <c r="G10050" i="3"/>
  <c r="G10051" i="3"/>
  <c r="G10052" i="3"/>
  <c r="G10053" i="3"/>
  <c r="G10054" i="3"/>
  <c r="G10055" i="3"/>
  <c r="G10056" i="3"/>
  <c r="G10057" i="3"/>
  <c r="G10058" i="3"/>
  <c r="G10059" i="3"/>
  <c r="G10060" i="3"/>
  <c r="G10061" i="3"/>
  <c r="G10062" i="3"/>
  <c r="G10063" i="3"/>
  <c r="G10064" i="3"/>
  <c r="G10065" i="3"/>
  <c r="G10066" i="3"/>
  <c r="G10067" i="3"/>
  <c r="G10068" i="3"/>
  <c r="G10069" i="3"/>
  <c r="G10070" i="3"/>
  <c r="G10071" i="3"/>
  <c r="G10072" i="3"/>
  <c r="G10073" i="3"/>
  <c r="G10074" i="3"/>
  <c r="G10075" i="3"/>
  <c r="G10076" i="3"/>
  <c r="G10077" i="3"/>
  <c r="G10078" i="3"/>
  <c r="G10079" i="3"/>
  <c r="G10080" i="3"/>
  <c r="G10081" i="3"/>
  <c r="G10082" i="3"/>
  <c r="G10083" i="3"/>
  <c r="G10084" i="3"/>
  <c r="G10085" i="3"/>
  <c r="G10086" i="3"/>
  <c r="G10087" i="3"/>
  <c r="G10088" i="3"/>
  <c r="G10089" i="3"/>
  <c r="G10090" i="3"/>
  <c r="G10091" i="3"/>
  <c r="G10092" i="3"/>
  <c r="G10093" i="3"/>
  <c r="G10094" i="3"/>
  <c r="G10095" i="3"/>
  <c r="G10096" i="3"/>
  <c r="G10097" i="3"/>
  <c r="G10098" i="3"/>
  <c r="G10099" i="3"/>
  <c r="G10100" i="3"/>
  <c r="G10101" i="3"/>
  <c r="G10102" i="3"/>
  <c r="G10103" i="3"/>
  <c r="G10104" i="3"/>
  <c r="G10105" i="3"/>
  <c r="G10106" i="3"/>
  <c r="G10107" i="3"/>
  <c r="G10108" i="3"/>
  <c r="G10109" i="3"/>
  <c r="G10110" i="3"/>
  <c r="G10111" i="3"/>
  <c r="G10112" i="3"/>
  <c r="G10113" i="3"/>
  <c r="G10114" i="3"/>
  <c r="G10115" i="3"/>
  <c r="G10116" i="3"/>
  <c r="G10117" i="3"/>
  <c r="G10118" i="3"/>
  <c r="G10119" i="3"/>
  <c r="G10120" i="3"/>
  <c r="G10121" i="3"/>
  <c r="G10122" i="3"/>
  <c r="G10123" i="3"/>
  <c r="G10124" i="3"/>
  <c r="G10125" i="3"/>
  <c r="G10126" i="3"/>
  <c r="G10127" i="3"/>
  <c r="G10128" i="3"/>
  <c r="G10129" i="3"/>
  <c r="G10130" i="3"/>
  <c r="G10131" i="3"/>
  <c r="G10132" i="3"/>
  <c r="G10133" i="3"/>
  <c r="G10134" i="3"/>
  <c r="G10135" i="3"/>
  <c r="G10136" i="3"/>
  <c r="G10137" i="3"/>
  <c r="G10138" i="3"/>
  <c r="G10139" i="3"/>
  <c r="G10140" i="3"/>
  <c r="G10141" i="3"/>
  <c r="G10142" i="3"/>
  <c r="G10143" i="3"/>
  <c r="G10144" i="3"/>
  <c r="G10145" i="3"/>
  <c r="G10146" i="3"/>
  <c r="G10147" i="3"/>
  <c r="G10148" i="3"/>
  <c r="G10149" i="3"/>
  <c r="G10150" i="3"/>
  <c r="G10151" i="3"/>
  <c r="G10152" i="3"/>
  <c r="G10153" i="3"/>
  <c r="G10154" i="3"/>
  <c r="G10155" i="3"/>
  <c r="G10156" i="3"/>
  <c r="G10157" i="3"/>
  <c r="G10158" i="3"/>
  <c r="G10159" i="3"/>
  <c r="G10160" i="3"/>
  <c r="G10161" i="3"/>
  <c r="G10162" i="3"/>
  <c r="G10163" i="3"/>
  <c r="G10164" i="3"/>
  <c r="G10165" i="3"/>
  <c r="G10166" i="3"/>
  <c r="G10167" i="3"/>
  <c r="G10168" i="3"/>
  <c r="G10169" i="3"/>
  <c r="G10170" i="3"/>
  <c r="G10171" i="3"/>
  <c r="G10172" i="3"/>
  <c r="G10173" i="3"/>
  <c r="G10174" i="3"/>
  <c r="G10175" i="3"/>
  <c r="G10176" i="3"/>
  <c r="G10177" i="3"/>
  <c r="G10178" i="3"/>
  <c r="G10179" i="3"/>
  <c r="G10180" i="3"/>
  <c r="G10181" i="3"/>
  <c r="G10182" i="3"/>
  <c r="G10183" i="3"/>
  <c r="G10184" i="3"/>
  <c r="G10185" i="3"/>
  <c r="G10186" i="3"/>
  <c r="G10187" i="3"/>
  <c r="G10188" i="3"/>
  <c r="G10189" i="3"/>
  <c r="G10190" i="3"/>
  <c r="G10191" i="3"/>
  <c r="G10192" i="3"/>
  <c r="G10193" i="3"/>
  <c r="G10194" i="3"/>
  <c r="G10195" i="3"/>
  <c r="G10196" i="3"/>
  <c r="G10197" i="3"/>
  <c r="G10198" i="3"/>
  <c r="G10199" i="3"/>
  <c r="G10200" i="3"/>
  <c r="G10201" i="3"/>
  <c r="G10202" i="3"/>
  <c r="G10203" i="3"/>
  <c r="G10204" i="3"/>
  <c r="G10205" i="3"/>
  <c r="G10206" i="3"/>
  <c r="G10207" i="3"/>
  <c r="G10208" i="3"/>
  <c r="G10209" i="3"/>
  <c r="G10210" i="3"/>
  <c r="G10211" i="3"/>
  <c r="G10212" i="3"/>
  <c r="G10213" i="3"/>
  <c r="G10214" i="3"/>
  <c r="G10215" i="3"/>
  <c r="G10216" i="3"/>
  <c r="G10217" i="3"/>
  <c r="G10218" i="3"/>
  <c r="G10219" i="3"/>
  <c r="G10220" i="3"/>
  <c r="G10221" i="3"/>
  <c r="G10222" i="3"/>
  <c r="G10223" i="3"/>
  <c r="G10224" i="3"/>
  <c r="G10225" i="3"/>
  <c r="G10226" i="3"/>
  <c r="G10227" i="3"/>
  <c r="G10228" i="3"/>
  <c r="G10229" i="3"/>
  <c r="G10230" i="3"/>
  <c r="G10231" i="3"/>
  <c r="G10232" i="3"/>
  <c r="G10233" i="3"/>
  <c r="G10234" i="3"/>
  <c r="G10235" i="3"/>
  <c r="G10236" i="3"/>
  <c r="G10237" i="3"/>
  <c r="G10238" i="3"/>
  <c r="G10239" i="3"/>
  <c r="G10240" i="3"/>
  <c r="G10241" i="3"/>
  <c r="G10242" i="3"/>
  <c r="G10243" i="3"/>
  <c r="G10244" i="3"/>
  <c r="G10245" i="3"/>
  <c r="G10246" i="3"/>
  <c r="G10247" i="3"/>
  <c r="G10248" i="3"/>
  <c r="G10249" i="3"/>
  <c r="G10250" i="3"/>
  <c r="G10251" i="3"/>
  <c r="G10252" i="3"/>
  <c r="G10253" i="3"/>
  <c r="G10254" i="3"/>
  <c r="G10255" i="3"/>
  <c r="G10256" i="3"/>
  <c r="G10257" i="3"/>
  <c r="G10258" i="3"/>
  <c r="G10259" i="3"/>
  <c r="G10260" i="3"/>
  <c r="G10261" i="3"/>
  <c r="G10262" i="3"/>
  <c r="G10263" i="3"/>
  <c r="G10264" i="3"/>
  <c r="G10265" i="3"/>
  <c r="G10266" i="3"/>
  <c r="G10267" i="3"/>
  <c r="G10268" i="3"/>
  <c r="G10269" i="3"/>
  <c r="G10270" i="3"/>
  <c r="G10271" i="3"/>
  <c r="G10272" i="3"/>
  <c r="G10273" i="3"/>
  <c r="G10274" i="3"/>
  <c r="G10275" i="3"/>
  <c r="G10276" i="3"/>
  <c r="G10277" i="3"/>
  <c r="G10278" i="3"/>
  <c r="G10279" i="3"/>
  <c r="G10280" i="3"/>
  <c r="G10281" i="3"/>
  <c r="G10282" i="3"/>
  <c r="G10283" i="3"/>
  <c r="G10284" i="3"/>
  <c r="G10285" i="3"/>
  <c r="G10286" i="3"/>
  <c r="G10287" i="3"/>
  <c r="G10288" i="3"/>
  <c r="G10289" i="3"/>
  <c r="G10290" i="3"/>
  <c r="G10291" i="3"/>
  <c r="G10292" i="3"/>
  <c r="G10293" i="3"/>
  <c r="G10294" i="3"/>
  <c r="G10295" i="3"/>
  <c r="G10296" i="3"/>
  <c r="G10297" i="3"/>
  <c r="G10298" i="3"/>
  <c r="G10299" i="3"/>
  <c r="G10300" i="3"/>
  <c r="G10301" i="3"/>
  <c r="G10302" i="3"/>
  <c r="G10303" i="3"/>
  <c r="G10304" i="3"/>
  <c r="G10305" i="3"/>
  <c r="G10306" i="3"/>
  <c r="G10307" i="3"/>
  <c r="G10308" i="3"/>
  <c r="G10309" i="3"/>
  <c r="G10310" i="3"/>
  <c r="G10311" i="3"/>
  <c r="G10312" i="3"/>
  <c r="G10313" i="3"/>
  <c r="G10314" i="3"/>
  <c r="G10315" i="3"/>
  <c r="G10316" i="3"/>
  <c r="G10317" i="3"/>
  <c r="G10318" i="3"/>
  <c r="G10319" i="3"/>
  <c r="G10320" i="3"/>
  <c r="G10321" i="3"/>
  <c r="G10322" i="3"/>
  <c r="G10323" i="3"/>
  <c r="G10324" i="3"/>
  <c r="G10325" i="3"/>
  <c r="G10326" i="3"/>
  <c r="G10327" i="3"/>
  <c r="G10328" i="3"/>
  <c r="G10329" i="3"/>
  <c r="G10330" i="3"/>
  <c r="G10331" i="3"/>
  <c r="G10332" i="3"/>
  <c r="G10333" i="3"/>
  <c r="G10334" i="3"/>
  <c r="G10335" i="3"/>
  <c r="G10336" i="3"/>
  <c r="G10337" i="3"/>
  <c r="G10338" i="3"/>
  <c r="G10339" i="3"/>
  <c r="G10340" i="3"/>
  <c r="G10341" i="3"/>
  <c r="G10342" i="3"/>
  <c r="G10343" i="3"/>
  <c r="G10344" i="3"/>
  <c r="G10345" i="3"/>
  <c r="G10346" i="3"/>
  <c r="G10347" i="3"/>
  <c r="G10348" i="3"/>
  <c r="G10349" i="3"/>
  <c r="G10350" i="3"/>
  <c r="G10351" i="3"/>
  <c r="G10352" i="3"/>
  <c r="G10353" i="3"/>
  <c r="G10354" i="3"/>
  <c r="G10355" i="3"/>
  <c r="G10356" i="3"/>
  <c r="G10357" i="3"/>
  <c r="G10358" i="3"/>
  <c r="G10359" i="3"/>
  <c r="G10360" i="3"/>
  <c r="G10361" i="3"/>
  <c r="G10362" i="3"/>
  <c r="G10363" i="3"/>
  <c r="G10364" i="3"/>
  <c r="G10365" i="3"/>
  <c r="G10366" i="3"/>
  <c r="G10367" i="3"/>
  <c r="G10368" i="3"/>
  <c r="G10369" i="3"/>
  <c r="G10370" i="3"/>
  <c r="G10371" i="3"/>
  <c r="G10372" i="3"/>
  <c r="G10373" i="3"/>
  <c r="G10374" i="3"/>
  <c r="G10375" i="3"/>
  <c r="G10376" i="3"/>
  <c r="G10377" i="3"/>
  <c r="G10378" i="3"/>
  <c r="G10379" i="3"/>
  <c r="G10380" i="3"/>
  <c r="G10381" i="3"/>
  <c r="G10382" i="3"/>
  <c r="G10383" i="3"/>
  <c r="G10384" i="3"/>
  <c r="G10385" i="3"/>
  <c r="G10386" i="3"/>
  <c r="G10387" i="3"/>
  <c r="G10388" i="3"/>
  <c r="G10389" i="3"/>
  <c r="G10390" i="3"/>
  <c r="G10391" i="3"/>
  <c r="G10392" i="3"/>
  <c r="G10393" i="3"/>
  <c r="G10394" i="3"/>
  <c r="G10395" i="3"/>
  <c r="G10396" i="3"/>
  <c r="G10397" i="3"/>
  <c r="G10398" i="3"/>
  <c r="G10399" i="3"/>
  <c r="G10400" i="3"/>
  <c r="G10401" i="3"/>
  <c r="G10402" i="3"/>
  <c r="G10403" i="3"/>
  <c r="G10404" i="3"/>
  <c r="G10405" i="3"/>
  <c r="G10406" i="3"/>
  <c r="G10407" i="3"/>
  <c r="G10408" i="3"/>
  <c r="G10409" i="3"/>
  <c r="G10410" i="3"/>
  <c r="G10411" i="3"/>
  <c r="G10412" i="3"/>
  <c r="G10413" i="3"/>
  <c r="G10414" i="3"/>
  <c r="G10415" i="3"/>
  <c r="G10416" i="3"/>
  <c r="G10417" i="3"/>
  <c r="G10418" i="3"/>
  <c r="G10419" i="3"/>
  <c r="G10420" i="3"/>
  <c r="G10421" i="3"/>
  <c r="G10422" i="3"/>
  <c r="G10423" i="3"/>
  <c r="G10424" i="3"/>
  <c r="G10425" i="3"/>
  <c r="G10426" i="3"/>
  <c r="G10427" i="3"/>
  <c r="G10428" i="3"/>
  <c r="G10429" i="3"/>
  <c r="G10430" i="3"/>
  <c r="G10431" i="3"/>
  <c r="G10432" i="3"/>
  <c r="G10433" i="3"/>
  <c r="G10434" i="3"/>
  <c r="G10435" i="3"/>
  <c r="G10436" i="3"/>
  <c r="G10437" i="3"/>
  <c r="G10438" i="3"/>
  <c r="G10439" i="3"/>
  <c r="G10440" i="3"/>
  <c r="G10441" i="3"/>
  <c r="G10442" i="3"/>
  <c r="G10443" i="3"/>
  <c r="G10444" i="3"/>
  <c r="G10445" i="3"/>
  <c r="G10446" i="3"/>
  <c r="G10447" i="3"/>
  <c r="G10448" i="3"/>
  <c r="G10449" i="3"/>
  <c r="G10450" i="3"/>
  <c r="G10451" i="3"/>
  <c r="G10452" i="3"/>
  <c r="G10453" i="3"/>
  <c r="G10454" i="3"/>
  <c r="G10455" i="3"/>
  <c r="G10456" i="3"/>
  <c r="G10457" i="3"/>
  <c r="G10458" i="3"/>
  <c r="G10459" i="3"/>
  <c r="G10460" i="3"/>
  <c r="G10461" i="3"/>
  <c r="G10462" i="3"/>
  <c r="G10463" i="3"/>
  <c r="G10464" i="3"/>
  <c r="G10465" i="3"/>
  <c r="G10466" i="3"/>
  <c r="G10467" i="3"/>
  <c r="G10468" i="3"/>
  <c r="G10469" i="3"/>
  <c r="G10470" i="3"/>
  <c r="G10471" i="3"/>
  <c r="G10472" i="3"/>
  <c r="G10473" i="3"/>
  <c r="G10474" i="3"/>
  <c r="G10475" i="3"/>
  <c r="G10476" i="3"/>
  <c r="G10477" i="3"/>
  <c r="G10478" i="3"/>
  <c r="G10479" i="3"/>
  <c r="G10480" i="3"/>
  <c r="G10481" i="3"/>
  <c r="G10482" i="3"/>
  <c r="G10483" i="3"/>
  <c r="G10484" i="3"/>
  <c r="G10485" i="3"/>
  <c r="G10486" i="3"/>
  <c r="G10487" i="3"/>
  <c r="G10488" i="3"/>
  <c r="G10489" i="3"/>
  <c r="G10490" i="3"/>
  <c r="G10491" i="3"/>
  <c r="G10492" i="3"/>
  <c r="G10493" i="3"/>
  <c r="G10494" i="3"/>
  <c r="G10495" i="3"/>
  <c r="G10496" i="3"/>
  <c r="G10497" i="3"/>
  <c r="G10498" i="3"/>
  <c r="G10499" i="3"/>
  <c r="G10500" i="3"/>
  <c r="G10501" i="3"/>
  <c r="G10502" i="3"/>
  <c r="G10503" i="3"/>
  <c r="G10504" i="3"/>
  <c r="G10505" i="3"/>
  <c r="G10506" i="3"/>
  <c r="G10507" i="3"/>
  <c r="G10508" i="3"/>
  <c r="G10509" i="3"/>
  <c r="G10510" i="3"/>
  <c r="G10511" i="3"/>
  <c r="G10512" i="3"/>
  <c r="G10513" i="3"/>
  <c r="G10514" i="3"/>
  <c r="G10515" i="3"/>
  <c r="G10516" i="3"/>
  <c r="G10517" i="3"/>
  <c r="G10518" i="3"/>
  <c r="G10519" i="3"/>
  <c r="G10520" i="3"/>
  <c r="G10521" i="3"/>
  <c r="G10522" i="3"/>
  <c r="G10523" i="3"/>
  <c r="G10524" i="3"/>
  <c r="G10525" i="3"/>
  <c r="G10526" i="3"/>
  <c r="G10527" i="3"/>
  <c r="G10528" i="3"/>
  <c r="G10529" i="3"/>
  <c r="G10530" i="3"/>
  <c r="G10531" i="3"/>
  <c r="G10532" i="3"/>
  <c r="G10533" i="3"/>
  <c r="G10534" i="3"/>
  <c r="G10535" i="3"/>
  <c r="G10536" i="3"/>
  <c r="G10537" i="3"/>
  <c r="G10538" i="3"/>
  <c r="G10539" i="3"/>
  <c r="G10540" i="3"/>
  <c r="G10541" i="3"/>
  <c r="G10542" i="3"/>
  <c r="G10543" i="3"/>
  <c r="G10544" i="3"/>
  <c r="G10545" i="3"/>
  <c r="G10546" i="3"/>
  <c r="G10547" i="3"/>
  <c r="G10548" i="3"/>
  <c r="G10549" i="3"/>
  <c r="G10550" i="3"/>
  <c r="G10551" i="3"/>
  <c r="G10552" i="3"/>
  <c r="G10553" i="3"/>
  <c r="G10554" i="3"/>
  <c r="G10555" i="3"/>
  <c r="G10556" i="3"/>
  <c r="G10557" i="3"/>
  <c r="G10558" i="3"/>
  <c r="G10559" i="3"/>
  <c r="G10560" i="3"/>
  <c r="G10561" i="3"/>
  <c r="G10562" i="3"/>
  <c r="G10563" i="3"/>
  <c r="G10564" i="3"/>
  <c r="G10565" i="3"/>
  <c r="G10566" i="3"/>
  <c r="G10567" i="3"/>
  <c r="G10568" i="3"/>
  <c r="G10569" i="3"/>
  <c r="G10570" i="3"/>
  <c r="G10571" i="3"/>
  <c r="G10572" i="3"/>
  <c r="G10573" i="3"/>
  <c r="G10574" i="3"/>
  <c r="G10575" i="3"/>
  <c r="G10576" i="3"/>
  <c r="G10577" i="3"/>
  <c r="G10578" i="3"/>
  <c r="G10579" i="3"/>
  <c r="G10580" i="3"/>
  <c r="G10581" i="3"/>
  <c r="G10582" i="3"/>
  <c r="G10583" i="3"/>
  <c r="G10584" i="3"/>
  <c r="G10585" i="3"/>
  <c r="G10586" i="3"/>
  <c r="G10587" i="3"/>
  <c r="G10588" i="3"/>
  <c r="G10589" i="3"/>
  <c r="G10590" i="3"/>
  <c r="G10591" i="3"/>
  <c r="G10592" i="3"/>
  <c r="G10593" i="3"/>
  <c r="G10594" i="3"/>
  <c r="G10595" i="3"/>
  <c r="G10596" i="3"/>
  <c r="G10597" i="3"/>
  <c r="G10598" i="3"/>
  <c r="G10599" i="3"/>
  <c r="G10600" i="3"/>
  <c r="G10601" i="3"/>
  <c r="G10602" i="3"/>
  <c r="G10603" i="3"/>
  <c r="G10604" i="3"/>
  <c r="G10605" i="3"/>
  <c r="G10606" i="3"/>
  <c r="G10607" i="3"/>
  <c r="G10608" i="3"/>
  <c r="G10609" i="3"/>
  <c r="G10610" i="3"/>
  <c r="G10611" i="3"/>
  <c r="G10612" i="3"/>
  <c r="G10613" i="3"/>
  <c r="G10614" i="3"/>
  <c r="G10615" i="3"/>
  <c r="G10616" i="3"/>
  <c r="G10617" i="3"/>
  <c r="G10618" i="3"/>
  <c r="G10619" i="3"/>
  <c r="G10620" i="3"/>
  <c r="G10621" i="3"/>
  <c r="G10622" i="3"/>
  <c r="G10623" i="3"/>
  <c r="G10624" i="3"/>
  <c r="G10625" i="3"/>
  <c r="G10626" i="3"/>
  <c r="G10627" i="3"/>
  <c r="G10628" i="3"/>
  <c r="G10629" i="3"/>
  <c r="G10630" i="3"/>
  <c r="G10631" i="3"/>
  <c r="G10632" i="3"/>
  <c r="G10633" i="3"/>
  <c r="G10634" i="3"/>
  <c r="G10635" i="3"/>
  <c r="G10636" i="3"/>
  <c r="G10637" i="3"/>
  <c r="G10638" i="3"/>
  <c r="G10639" i="3"/>
  <c r="G10640" i="3"/>
  <c r="G10641" i="3"/>
  <c r="G10642" i="3"/>
  <c r="G10643" i="3"/>
  <c r="G10644" i="3"/>
  <c r="G10645" i="3"/>
  <c r="G10646" i="3"/>
  <c r="G10647" i="3"/>
  <c r="G10648" i="3"/>
  <c r="G10649" i="3"/>
  <c r="G10650" i="3"/>
  <c r="G10651" i="3"/>
  <c r="G10652" i="3"/>
  <c r="G10653" i="3"/>
  <c r="G10654" i="3"/>
  <c r="G10655" i="3"/>
  <c r="G10656" i="3"/>
  <c r="G10657" i="3"/>
  <c r="G10658" i="3"/>
  <c r="G10659" i="3"/>
  <c r="G10660" i="3"/>
  <c r="G10661" i="3"/>
  <c r="G10662" i="3"/>
  <c r="G10663" i="3"/>
  <c r="G10664" i="3"/>
  <c r="G10665" i="3"/>
  <c r="G10666" i="3"/>
  <c r="G10667" i="3"/>
  <c r="G10668" i="3"/>
  <c r="G10669" i="3"/>
  <c r="G10670" i="3"/>
  <c r="G10671" i="3"/>
  <c r="G10672" i="3"/>
  <c r="G10673" i="3"/>
  <c r="G10674" i="3"/>
  <c r="G10675" i="3"/>
  <c r="G10676" i="3"/>
  <c r="G10677" i="3"/>
  <c r="G10678" i="3"/>
  <c r="G10679" i="3"/>
  <c r="G10680" i="3"/>
  <c r="G10681" i="3"/>
  <c r="G10682" i="3"/>
  <c r="G10683" i="3"/>
  <c r="G10684" i="3"/>
  <c r="G10685" i="3"/>
  <c r="G10686" i="3"/>
  <c r="G10687" i="3"/>
  <c r="G10688" i="3"/>
  <c r="G10689" i="3"/>
  <c r="G10690" i="3"/>
  <c r="G10691" i="3"/>
  <c r="G10692" i="3"/>
  <c r="G10693" i="3"/>
  <c r="G10694" i="3"/>
  <c r="G10695" i="3"/>
  <c r="G10696" i="3"/>
  <c r="G10697" i="3"/>
  <c r="G10698" i="3"/>
  <c r="G10699" i="3"/>
  <c r="G10700" i="3"/>
  <c r="G10701" i="3"/>
  <c r="G10702" i="3"/>
  <c r="G10703" i="3"/>
  <c r="G10704" i="3"/>
  <c r="G10705" i="3"/>
  <c r="G10706" i="3"/>
  <c r="G10707" i="3"/>
  <c r="G10708" i="3"/>
  <c r="G10709" i="3"/>
  <c r="G10710" i="3"/>
  <c r="G10711" i="3"/>
  <c r="G10712" i="3"/>
  <c r="G10713" i="3"/>
  <c r="G10714" i="3"/>
  <c r="G10715" i="3"/>
  <c r="G10716" i="3"/>
  <c r="G10717" i="3"/>
  <c r="G10718" i="3"/>
  <c r="G10719" i="3"/>
  <c r="G10720" i="3"/>
  <c r="G10721" i="3"/>
  <c r="G10722" i="3"/>
  <c r="G10723" i="3"/>
  <c r="G10724" i="3"/>
  <c r="G10725" i="3"/>
  <c r="G10726" i="3"/>
  <c r="G10727" i="3"/>
  <c r="G10728" i="3"/>
  <c r="G10729" i="3"/>
  <c r="G10730" i="3"/>
  <c r="G10731" i="3"/>
  <c r="G10732" i="3"/>
  <c r="G10733" i="3"/>
  <c r="G10734" i="3"/>
  <c r="G10735" i="3"/>
  <c r="G10736" i="3"/>
  <c r="G10737" i="3"/>
  <c r="G10738" i="3"/>
  <c r="G10739" i="3"/>
  <c r="G10740" i="3"/>
  <c r="G10741" i="3"/>
  <c r="G10742" i="3"/>
  <c r="G10743" i="3"/>
  <c r="G10744" i="3"/>
  <c r="G10745" i="3"/>
  <c r="G10746" i="3"/>
  <c r="G10747" i="3"/>
  <c r="G10748" i="3"/>
  <c r="G10749" i="3"/>
  <c r="G10750" i="3"/>
  <c r="G10751" i="3"/>
  <c r="G10752" i="3"/>
  <c r="G10753" i="3"/>
  <c r="G10754" i="3"/>
  <c r="G10755" i="3"/>
  <c r="G10756" i="3"/>
  <c r="G10757" i="3"/>
  <c r="G10758" i="3"/>
  <c r="G10759" i="3"/>
  <c r="G10760" i="3"/>
  <c r="G10761" i="3"/>
  <c r="G10762" i="3"/>
  <c r="G10763" i="3"/>
  <c r="G10764" i="3"/>
  <c r="G10765" i="3"/>
  <c r="G10766" i="3"/>
  <c r="G10767" i="3"/>
  <c r="G10768" i="3"/>
  <c r="G10769" i="3"/>
  <c r="G10770" i="3"/>
  <c r="G10771" i="3"/>
  <c r="G10772" i="3"/>
  <c r="G10773" i="3"/>
  <c r="G10774" i="3"/>
  <c r="G10775" i="3"/>
  <c r="G10776" i="3"/>
  <c r="G10777" i="3"/>
  <c r="G10778" i="3"/>
  <c r="G10779" i="3"/>
  <c r="G10780" i="3"/>
  <c r="G10781" i="3"/>
  <c r="G10782" i="3"/>
  <c r="G10783" i="3"/>
  <c r="G10784" i="3"/>
  <c r="G10785" i="3"/>
  <c r="G10786" i="3"/>
  <c r="G10787" i="3"/>
  <c r="G10788" i="3"/>
  <c r="G10789" i="3"/>
  <c r="G10790" i="3"/>
  <c r="G10791" i="3"/>
  <c r="G10792" i="3"/>
  <c r="G10793" i="3"/>
  <c r="G10794" i="3"/>
  <c r="G10795" i="3"/>
  <c r="G10796" i="3"/>
  <c r="G10797" i="3"/>
  <c r="G10798" i="3"/>
  <c r="G10799" i="3"/>
  <c r="G10800" i="3"/>
  <c r="G10801" i="3"/>
  <c r="G10802" i="3"/>
  <c r="G10803" i="3"/>
  <c r="G10804" i="3"/>
  <c r="G10805" i="3"/>
  <c r="G10806" i="3"/>
  <c r="G10807" i="3"/>
  <c r="G10808" i="3"/>
  <c r="G10809" i="3"/>
  <c r="G10810" i="3"/>
  <c r="G10811" i="3"/>
  <c r="G10812" i="3"/>
  <c r="G10813" i="3"/>
  <c r="G10814" i="3"/>
  <c r="G10815" i="3"/>
  <c r="G10816" i="3"/>
  <c r="G10817" i="3"/>
  <c r="G10818" i="3"/>
  <c r="G10819" i="3"/>
  <c r="G10820" i="3"/>
  <c r="G10821" i="3"/>
  <c r="G10822" i="3"/>
  <c r="G10823" i="3"/>
  <c r="G10824" i="3"/>
  <c r="G10825" i="3"/>
  <c r="G10826" i="3"/>
  <c r="G10827" i="3"/>
  <c r="G10828" i="3"/>
  <c r="G10829" i="3"/>
  <c r="G10830" i="3"/>
  <c r="G10831" i="3"/>
  <c r="G10832" i="3"/>
  <c r="G10833" i="3"/>
  <c r="G10834" i="3"/>
  <c r="G10835" i="3"/>
  <c r="G10836" i="3"/>
  <c r="G10837" i="3"/>
  <c r="G10838" i="3"/>
  <c r="G10839" i="3"/>
  <c r="G10840" i="3"/>
  <c r="G10841" i="3"/>
  <c r="G10842" i="3"/>
  <c r="G10843" i="3"/>
  <c r="G10844" i="3"/>
  <c r="G10845" i="3"/>
  <c r="G10846" i="3"/>
  <c r="G10847" i="3"/>
  <c r="G10848" i="3"/>
  <c r="G10849" i="3"/>
  <c r="G10850" i="3"/>
  <c r="G10851" i="3"/>
  <c r="G10852" i="3"/>
  <c r="G10853" i="3"/>
  <c r="G10854" i="3"/>
  <c r="G10855" i="3"/>
  <c r="G10856" i="3"/>
  <c r="G10857" i="3"/>
  <c r="G10858" i="3"/>
  <c r="G10859" i="3"/>
  <c r="G10860" i="3"/>
  <c r="G10861" i="3"/>
  <c r="G10862" i="3"/>
  <c r="G10863" i="3"/>
  <c r="G10864" i="3"/>
  <c r="G10865" i="3"/>
  <c r="G10866" i="3"/>
  <c r="G10867" i="3"/>
  <c r="G10868" i="3"/>
  <c r="G10869" i="3"/>
  <c r="G10870" i="3"/>
  <c r="G10871" i="3"/>
  <c r="G10872" i="3"/>
  <c r="G10873" i="3"/>
  <c r="G10874" i="3"/>
  <c r="G10875" i="3"/>
  <c r="G10876" i="3"/>
  <c r="G10877" i="3"/>
  <c r="G10878" i="3"/>
  <c r="G10879" i="3"/>
  <c r="G10880" i="3"/>
  <c r="G10881" i="3"/>
  <c r="G10882" i="3"/>
  <c r="G10883" i="3"/>
  <c r="G10884" i="3"/>
  <c r="G10885" i="3"/>
  <c r="G10886" i="3"/>
  <c r="G10887" i="3"/>
  <c r="G10888" i="3"/>
  <c r="G10889" i="3"/>
  <c r="G10890" i="3"/>
  <c r="G10891" i="3"/>
  <c r="G10892" i="3"/>
  <c r="G10893" i="3"/>
  <c r="G10894" i="3"/>
  <c r="G10895" i="3"/>
  <c r="G10896" i="3"/>
  <c r="G10897" i="3"/>
  <c r="G10898" i="3"/>
  <c r="G10899" i="3"/>
  <c r="G10900" i="3"/>
  <c r="G10901" i="3"/>
  <c r="G10902" i="3"/>
  <c r="G10903" i="3"/>
  <c r="G10904" i="3"/>
  <c r="G10905" i="3"/>
  <c r="G10906" i="3"/>
  <c r="G10907" i="3"/>
  <c r="G10908" i="3"/>
  <c r="G10909" i="3"/>
  <c r="G10910" i="3"/>
  <c r="G10911" i="3"/>
  <c r="G10912" i="3"/>
  <c r="G10913" i="3"/>
  <c r="G10914" i="3"/>
  <c r="G10915" i="3"/>
  <c r="G10916" i="3"/>
  <c r="G10917" i="3"/>
  <c r="G10918" i="3"/>
  <c r="G10919" i="3"/>
  <c r="G10920" i="3"/>
  <c r="G10921" i="3"/>
  <c r="G10922" i="3"/>
  <c r="G10923" i="3"/>
  <c r="G10924" i="3"/>
  <c r="G10925" i="3"/>
  <c r="G10926" i="3"/>
  <c r="G10927" i="3"/>
  <c r="G10928" i="3"/>
  <c r="G10929" i="3"/>
  <c r="G10930" i="3"/>
  <c r="G10931" i="3"/>
  <c r="G10932" i="3"/>
  <c r="G10933" i="3"/>
  <c r="G10934" i="3"/>
  <c r="G10935" i="3"/>
  <c r="G10936" i="3"/>
  <c r="G10937" i="3"/>
  <c r="G10938" i="3"/>
  <c r="G10939" i="3"/>
  <c r="G10940" i="3"/>
  <c r="G10941" i="3"/>
  <c r="G10942" i="3"/>
  <c r="G10943" i="3"/>
  <c r="G10944" i="3"/>
  <c r="G10945" i="3"/>
  <c r="G10946" i="3"/>
  <c r="G10947" i="3"/>
  <c r="G10948" i="3"/>
  <c r="G10949" i="3"/>
  <c r="G10950" i="3"/>
  <c r="G10951" i="3"/>
  <c r="G10952" i="3"/>
  <c r="G10953" i="3"/>
  <c r="G10954" i="3"/>
  <c r="G10955" i="3"/>
  <c r="G10956" i="3"/>
  <c r="G10957" i="3"/>
  <c r="G10958" i="3"/>
  <c r="G10959" i="3"/>
  <c r="G10960" i="3"/>
  <c r="G10961" i="3"/>
  <c r="G10962" i="3"/>
  <c r="G10963" i="3"/>
  <c r="G10964" i="3"/>
  <c r="G10965" i="3"/>
  <c r="G10966" i="3"/>
  <c r="G10967" i="3"/>
  <c r="G10968" i="3"/>
  <c r="G10969" i="3"/>
  <c r="G10970" i="3"/>
  <c r="G10971" i="3"/>
  <c r="G10972" i="3"/>
  <c r="G10973" i="3"/>
  <c r="G10974" i="3"/>
  <c r="G10975" i="3"/>
  <c r="G10976" i="3"/>
  <c r="G10977" i="3"/>
  <c r="G10978" i="3"/>
  <c r="G10979" i="3"/>
  <c r="G10980" i="3"/>
  <c r="G10981" i="3"/>
  <c r="G10982" i="3"/>
  <c r="G10983" i="3"/>
  <c r="G10984" i="3"/>
  <c r="G10985" i="3"/>
  <c r="G10986" i="3"/>
  <c r="G10987" i="3"/>
  <c r="G10988" i="3"/>
  <c r="G10989" i="3"/>
  <c r="G10990" i="3"/>
  <c r="G10991" i="3"/>
  <c r="G10992" i="3"/>
  <c r="G10993" i="3"/>
  <c r="G10994" i="3"/>
  <c r="G10995" i="3"/>
  <c r="G10996" i="3"/>
  <c r="G10997" i="3"/>
  <c r="G10998" i="3"/>
  <c r="G10999" i="3"/>
  <c r="G11000" i="3"/>
  <c r="G11001" i="3"/>
  <c r="G11002" i="3"/>
  <c r="G11003" i="3"/>
  <c r="G11004" i="3"/>
  <c r="G11005" i="3"/>
  <c r="G11006" i="3"/>
  <c r="G11007" i="3"/>
  <c r="G11008" i="3"/>
  <c r="G11009" i="3"/>
  <c r="G11010" i="3"/>
  <c r="G11011" i="3"/>
  <c r="G11012" i="3"/>
  <c r="G11013" i="3"/>
  <c r="G11014" i="3"/>
  <c r="G11015" i="3"/>
  <c r="G11016" i="3"/>
  <c r="G11017" i="3"/>
  <c r="G11018" i="3"/>
  <c r="G11019" i="3"/>
  <c r="G11020" i="3"/>
  <c r="G11021" i="3"/>
  <c r="G11022" i="3"/>
  <c r="G11023" i="3"/>
  <c r="G11024" i="3"/>
  <c r="G11025" i="3"/>
  <c r="G11026" i="3"/>
  <c r="G11027" i="3"/>
  <c r="G11028" i="3"/>
  <c r="G11029" i="3"/>
  <c r="G11030" i="3"/>
  <c r="G11031" i="3"/>
  <c r="G11032" i="3"/>
  <c r="G11033" i="3"/>
  <c r="G11034" i="3"/>
  <c r="G11035" i="3"/>
  <c r="G11036" i="3"/>
  <c r="G11037" i="3"/>
  <c r="G11038" i="3"/>
  <c r="G11039" i="3"/>
  <c r="G11040" i="3"/>
  <c r="G11041" i="3"/>
  <c r="G11042" i="3"/>
  <c r="G11043" i="3"/>
  <c r="G11044" i="3"/>
  <c r="G11045" i="3"/>
  <c r="G11046" i="3"/>
  <c r="G11047" i="3"/>
  <c r="G11048" i="3"/>
  <c r="G11049" i="3"/>
  <c r="G11050" i="3"/>
  <c r="G11051" i="3"/>
  <c r="G11052" i="3"/>
  <c r="G11053" i="3"/>
  <c r="G11054" i="3"/>
  <c r="G11055" i="3"/>
  <c r="G11056" i="3"/>
  <c r="G11057" i="3"/>
  <c r="G11058" i="3"/>
  <c r="G11059" i="3"/>
  <c r="G11060" i="3"/>
  <c r="G11061" i="3"/>
  <c r="G11062" i="3"/>
  <c r="G11063" i="3"/>
  <c r="G11064" i="3"/>
  <c r="G11065" i="3"/>
  <c r="G11066" i="3"/>
  <c r="G11067" i="3"/>
  <c r="G11068" i="3"/>
  <c r="G11069" i="3"/>
  <c r="G11070" i="3"/>
  <c r="G11071" i="3"/>
  <c r="G11072" i="3"/>
  <c r="G11073" i="3"/>
  <c r="G11074" i="3"/>
  <c r="G11075" i="3"/>
  <c r="G11076" i="3"/>
  <c r="G11077" i="3"/>
  <c r="G11078" i="3"/>
  <c r="G11079" i="3"/>
  <c r="G11080" i="3"/>
  <c r="G11081" i="3"/>
  <c r="G11082" i="3"/>
  <c r="G11083" i="3"/>
  <c r="G11084" i="3"/>
  <c r="G11085" i="3"/>
  <c r="G11086" i="3"/>
  <c r="G11087" i="3"/>
  <c r="G11088" i="3"/>
  <c r="G11089" i="3"/>
  <c r="G11090" i="3"/>
  <c r="G11091" i="3"/>
  <c r="G11092" i="3"/>
  <c r="G11093" i="3"/>
  <c r="G11094" i="3"/>
  <c r="G11095" i="3"/>
  <c r="G11096" i="3"/>
  <c r="G11097" i="3"/>
  <c r="G11098" i="3"/>
  <c r="G11099" i="3"/>
  <c r="G11100" i="3"/>
  <c r="G11101" i="3"/>
  <c r="G11102" i="3"/>
  <c r="G11103" i="3"/>
  <c r="G11104" i="3"/>
  <c r="G11105" i="3"/>
  <c r="G11106" i="3"/>
  <c r="G11107" i="3"/>
  <c r="G11108" i="3"/>
  <c r="G11109" i="3"/>
  <c r="G11110" i="3"/>
  <c r="G11111" i="3"/>
  <c r="G11112" i="3"/>
  <c r="G11113" i="3"/>
  <c r="G11114" i="3"/>
  <c r="G11115" i="3"/>
  <c r="G11116" i="3"/>
  <c r="G11117" i="3"/>
  <c r="G11118" i="3"/>
  <c r="G11119" i="3"/>
  <c r="G11120" i="3"/>
  <c r="G11121" i="3"/>
  <c r="G11122" i="3"/>
  <c r="G11123" i="3"/>
  <c r="G11124" i="3"/>
  <c r="G11125" i="3"/>
  <c r="G11126" i="3"/>
  <c r="G11127" i="3"/>
  <c r="G11128" i="3"/>
  <c r="G11129" i="3"/>
  <c r="G11130" i="3"/>
  <c r="G11131" i="3"/>
  <c r="G11132" i="3"/>
  <c r="G11133" i="3"/>
  <c r="G11134" i="3"/>
  <c r="G11135" i="3"/>
  <c r="G11136" i="3"/>
  <c r="G11137" i="3"/>
  <c r="G11138" i="3"/>
  <c r="G11139" i="3"/>
  <c r="G11140" i="3"/>
  <c r="G11141" i="3"/>
  <c r="G11142" i="3"/>
  <c r="G11143" i="3"/>
  <c r="G11144" i="3"/>
  <c r="G11145" i="3"/>
  <c r="G11146" i="3"/>
  <c r="G11147" i="3"/>
  <c r="G11148" i="3"/>
  <c r="G11149" i="3"/>
  <c r="G11150" i="3"/>
  <c r="G11151" i="3"/>
  <c r="G11152" i="3"/>
  <c r="G11153" i="3"/>
  <c r="G11154" i="3"/>
  <c r="G11155" i="3"/>
  <c r="G11156" i="3"/>
  <c r="G11157" i="3"/>
  <c r="G11158" i="3"/>
  <c r="G11159" i="3"/>
  <c r="G11160" i="3"/>
  <c r="G11161" i="3"/>
  <c r="G11162" i="3"/>
  <c r="G11163" i="3"/>
  <c r="G11164" i="3"/>
  <c r="G11165" i="3"/>
  <c r="G11166" i="3"/>
  <c r="G11167" i="3"/>
  <c r="G11168" i="3"/>
  <c r="G11169" i="3"/>
  <c r="G11170" i="3"/>
  <c r="G11171" i="3"/>
  <c r="G11172" i="3"/>
  <c r="G11173" i="3"/>
  <c r="G11174" i="3"/>
  <c r="G11175" i="3"/>
  <c r="G11176" i="3"/>
  <c r="G11177" i="3"/>
  <c r="G11178" i="3"/>
  <c r="G11179" i="3"/>
  <c r="G11180" i="3"/>
  <c r="G11181" i="3"/>
  <c r="G11182" i="3"/>
  <c r="G11183" i="3"/>
  <c r="G11184" i="3"/>
  <c r="G11185" i="3"/>
  <c r="G11186" i="3"/>
  <c r="G11187" i="3"/>
  <c r="G11188" i="3"/>
  <c r="G11189" i="3"/>
  <c r="G11190" i="3"/>
  <c r="G11191" i="3"/>
  <c r="G11192" i="3"/>
  <c r="G11193" i="3"/>
  <c r="G11194" i="3"/>
  <c r="G11195" i="3"/>
  <c r="G11196" i="3"/>
  <c r="G11197" i="3"/>
  <c r="G11198" i="3"/>
  <c r="G11199" i="3"/>
  <c r="G11200" i="3"/>
  <c r="G11201" i="3"/>
  <c r="G11202" i="3"/>
  <c r="G11203" i="3"/>
  <c r="G11204" i="3"/>
  <c r="G11205" i="3"/>
  <c r="G11206" i="3"/>
  <c r="G11207" i="3"/>
  <c r="G11208" i="3"/>
  <c r="G11209" i="3"/>
  <c r="G11210" i="3"/>
  <c r="G11211" i="3"/>
  <c r="G11212" i="3"/>
  <c r="G11213" i="3"/>
  <c r="G11214" i="3"/>
  <c r="G11215" i="3"/>
  <c r="G11216" i="3"/>
  <c r="G11217" i="3"/>
  <c r="G11218" i="3"/>
  <c r="G11219" i="3"/>
  <c r="G11220" i="3"/>
  <c r="G11221" i="3"/>
  <c r="G11222" i="3"/>
  <c r="G11223" i="3"/>
  <c r="G11224" i="3"/>
  <c r="G11225" i="3"/>
  <c r="G11226" i="3"/>
  <c r="G11227" i="3"/>
  <c r="G11228" i="3"/>
  <c r="G11229" i="3"/>
  <c r="G11230" i="3"/>
  <c r="G11231" i="3"/>
  <c r="G11232" i="3"/>
  <c r="G11233" i="3"/>
  <c r="G11234" i="3"/>
  <c r="G11235" i="3"/>
  <c r="G11236" i="3"/>
  <c r="G11237" i="3"/>
  <c r="G11238" i="3"/>
  <c r="G11239" i="3"/>
  <c r="G11240" i="3"/>
  <c r="G11241" i="3"/>
  <c r="G11242" i="3"/>
  <c r="G11243" i="3"/>
  <c r="G11244" i="3"/>
  <c r="G11245" i="3"/>
  <c r="G11246" i="3"/>
  <c r="G11247" i="3"/>
  <c r="G11248" i="3"/>
  <c r="G11249" i="3"/>
  <c r="G11250" i="3"/>
  <c r="G11251" i="3"/>
  <c r="G11252" i="3"/>
  <c r="G11253" i="3"/>
  <c r="G11254" i="3"/>
  <c r="G11255" i="3"/>
  <c r="G11256" i="3"/>
  <c r="G11257" i="3"/>
  <c r="G11258" i="3"/>
  <c r="G11259" i="3"/>
  <c r="G11260" i="3"/>
  <c r="G11261" i="3"/>
  <c r="G11262" i="3"/>
  <c r="G11263" i="3"/>
  <c r="G11264" i="3"/>
  <c r="G11265" i="3"/>
  <c r="G11266" i="3"/>
  <c r="G11267" i="3"/>
  <c r="G11268" i="3"/>
  <c r="G11269" i="3"/>
  <c r="G11270" i="3"/>
  <c r="G11271" i="3"/>
  <c r="G11272" i="3"/>
  <c r="G11273" i="3"/>
  <c r="G11274" i="3"/>
  <c r="G11275" i="3"/>
  <c r="G11276" i="3"/>
  <c r="G11277" i="3"/>
  <c r="G11278" i="3"/>
  <c r="G11279" i="3"/>
  <c r="G11280" i="3"/>
  <c r="G11281" i="3"/>
  <c r="G11282" i="3"/>
  <c r="G11283" i="3"/>
  <c r="G11284" i="3"/>
  <c r="G11285" i="3"/>
  <c r="G11286" i="3"/>
  <c r="G11287" i="3"/>
  <c r="G11288" i="3"/>
  <c r="G11289" i="3"/>
  <c r="G11290" i="3"/>
  <c r="G11291" i="3"/>
  <c r="G11292" i="3"/>
  <c r="G11293" i="3"/>
  <c r="G11294" i="3"/>
  <c r="G11295" i="3"/>
  <c r="G11296" i="3"/>
  <c r="G11297" i="3"/>
  <c r="G11298" i="3"/>
  <c r="G11299" i="3"/>
  <c r="G11300" i="3"/>
  <c r="G11301" i="3"/>
  <c r="G11302" i="3"/>
  <c r="G11303" i="3"/>
  <c r="G11304" i="3"/>
  <c r="G11305" i="3"/>
  <c r="G11306" i="3"/>
  <c r="G11307" i="3"/>
  <c r="G11308" i="3"/>
  <c r="G11309" i="3"/>
  <c r="G11310" i="3"/>
  <c r="G11311" i="3"/>
  <c r="G11312" i="3"/>
  <c r="G11313" i="3"/>
  <c r="G11314" i="3"/>
  <c r="G11315" i="3"/>
  <c r="G11316" i="3"/>
  <c r="G11317" i="3"/>
  <c r="G11318" i="3"/>
  <c r="G11319" i="3"/>
  <c r="G11320" i="3"/>
  <c r="G11321" i="3"/>
  <c r="G11322" i="3"/>
  <c r="G11323" i="3"/>
  <c r="G11324" i="3"/>
  <c r="G11325" i="3"/>
  <c r="G11326" i="3"/>
  <c r="G11327" i="3"/>
  <c r="G11328" i="3"/>
  <c r="G11329" i="3"/>
  <c r="G11330" i="3"/>
  <c r="G11331" i="3"/>
  <c r="G11332" i="3"/>
  <c r="G11333" i="3"/>
  <c r="G11334" i="3"/>
  <c r="G11335" i="3"/>
  <c r="G11336" i="3"/>
  <c r="G11337" i="3"/>
  <c r="G11338" i="3"/>
  <c r="G11339" i="3"/>
  <c r="G11340" i="3"/>
  <c r="G11341" i="3"/>
  <c r="G11342" i="3"/>
  <c r="G11343" i="3"/>
  <c r="G11344" i="3"/>
  <c r="G11345" i="3"/>
  <c r="G11346" i="3"/>
  <c r="G11347" i="3"/>
  <c r="G11348" i="3"/>
  <c r="G11349" i="3"/>
  <c r="G11350" i="3"/>
  <c r="G11351" i="3"/>
  <c r="G11352" i="3"/>
  <c r="G11353" i="3"/>
  <c r="G11354" i="3"/>
  <c r="G11355" i="3"/>
  <c r="G11356" i="3"/>
  <c r="G11357" i="3"/>
  <c r="G11358" i="3"/>
  <c r="G11359" i="3"/>
  <c r="G11360" i="3"/>
  <c r="G11361" i="3"/>
  <c r="G11362" i="3"/>
  <c r="G11363" i="3"/>
  <c r="G11364" i="3"/>
  <c r="G11365" i="3"/>
  <c r="G11366" i="3"/>
  <c r="G11367" i="3"/>
  <c r="G11368" i="3"/>
  <c r="G11369" i="3"/>
  <c r="G11370" i="3"/>
  <c r="G11371" i="3"/>
  <c r="G11372" i="3"/>
  <c r="G11373" i="3"/>
  <c r="G11374" i="3"/>
  <c r="G11375" i="3"/>
  <c r="G11376" i="3"/>
  <c r="G11377" i="3"/>
  <c r="G11378" i="3"/>
  <c r="G11379" i="3"/>
  <c r="G11380" i="3"/>
  <c r="G11381" i="3"/>
  <c r="G11382" i="3"/>
  <c r="G11383" i="3"/>
  <c r="G11384" i="3"/>
  <c r="G11385" i="3"/>
  <c r="G11386" i="3"/>
  <c r="G11387" i="3"/>
  <c r="G11388" i="3"/>
  <c r="G11389" i="3"/>
  <c r="G11390" i="3"/>
  <c r="G11391" i="3"/>
  <c r="G11392" i="3"/>
  <c r="G11393" i="3"/>
  <c r="G11394" i="3"/>
  <c r="G11395" i="3"/>
  <c r="G11396" i="3"/>
  <c r="G11397" i="3"/>
  <c r="G11398" i="3"/>
  <c r="G11399" i="3"/>
  <c r="G11400" i="3"/>
  <c r="G11401" i="3"/>
  <c r="G11402" i="3"/>
  <c r="G11403" i="3"/>
  <c r="G11404" i="3"/>
  <c r="G11405" i="3"/>
  <c r="G11406" i="3"/>
  <c r="G11407" i="3"/>
  <c r="G11408" i="3"/>
  <c r="G11409" i="3"/>
  <c r="G11410" i="3"/>
  <c r="G11411" i="3"/>
  <c r="G11412" i="3"/>
  <c r="G11413" i="3"/>
  <c r="G11414" i="3"/>
  <c r="G11415" i="3"/>
  <c r="G11416" i="3"/>
  <c r="G11417" i="3"/>
  <c r="G11418" i="3"/>
  <c r="G11419" i="3"/>
  <c r="G11420" i="3"/>
  <c r="G11421" i="3"/>
  <c r="G11422" i="3"/>
  <c r="G11423" i="3"/>
  <c r="G11424" i="3"/>
  <c r="G11425" i="3"/>
  <c r="G11426" i="3"/>
  <c r="G11427" i="3"/>
  <c r="G11428" i="3"/>
  <c r="G11429" i="3"/>
  <c r="G11430" i="3"/>
  <c r="G11431" i="3"/>
  <c r="G11432" i="3"/>
  <c r="G11433" i="3"/>
  <c r="G11434" i="3"/>
  <c r="G11435" i="3"/>
  <c r="G11436" i="3"/>
  <c r="G11437" i="3"/>
  <c r="G11438" i="3"/>
  <c r="G11439" i="3"/>
  <c r="G11440" i="3"/>
  <c r="G11441" i="3"/>
  <c r="G11442" i="3"/>
  <c r="G11443" i="3"/>
  <c r="G11444" i="3"/>
  <c r="G11445" i="3"/>
  <c r="G11446" i="3"/>
  <c r="G11447" i="3"/>
  <c r="G11448" i="3"/>
  <c r="G11449" i="3"/>
  <c r="G11450" i="3"/>
  <c r="G11451" i="3"/>
  <c r="G11452" i="3"/>
  <c r="G11453" i="3"/>
  <c r="G11454" i="3"/>
  <c r="G11455" i="3"/>
  <c r="G11456" i="3"/>
  <c r="G11457" i="3"/>
  <c r="G11458" i="3"/>
  <c r="G11459" i="3"/>
  <c r="G11460" i="3"/>
  <c r="G11461" i="3"/>
  <c r="G11462" i="3"/>
  <c r="G11463" i="3"/>
  <c r="G11464" i="3"/>
  <c r="G11465" i="3"/>
  <c r="G11466" i="3"/>
  <c r="G11467" i="3"/>
  <c r="G11468" i="3"/>
  <c r="G11469" i="3"/>
  <c r="G11470" i="3"/>
  <c r="G11471" i="3"/>
  <c r="G11472" i="3"/>
  <c r="G11473" i="3"/>
  <c r="G11474" i="3"/>
  <c r="G11475" i="3"/>
  <c r="G11476" i="3"/>
  <c r="G11477" i="3"/>
  <c r="G11478" i="3"/>
  <c r="G11479" i="3"/>
  <c r="G11480" i="3"/>
  <c r="G11481" i="3"/>
  <c r="G11482" i="3"/>
  <c r="G11483" i="3"/>
  <c r="G11484" i="3"/>
  <c r="G11485" i="3"/>
  <c r="G11486" i="3"/>
  <c r="G11487" i="3"/>
  <c r="G11488" i="3"/>
  <c r="G11489" i="3"/>
  <c r="G11490" i="3"/>
  <c r="G11491" i="3"/>
  <c r="G11492" i="3"/>
  <c r="G11493" i="3"/>
  <c r="G11494" i="3"/>
  <c r="G11495" i="3"/>
  <c r="G11496" i="3"/>
  <c r="G11497" i="3"/>
  <c r="G11498" i="3"/>
  <c r="G11499" i="3"/>
  <c r="G11500" i="3"/>
  <c r="G11501" i="3"/>
  <c r="G11502" i="3"/>
  <c r="G11503" i="3"/>
  <c r="G11504" i="3"/>
  <c r="G11505" i="3"/>
  <c r="G11506" i="3"/>
  <c r="G11507" i="3"/>
  <c r="G11508" i="3"/>
  <c r="G11509" i="3"/>
  <c r="G11510" i="3"/>
  <c r="G11511" i="3"/>
  <c r="G11512" i="3"/>
  <c r="G11513" i="3"/>
  <c r="G11514" i="3"/>
  <c r="G11515" i="3"/>
  <c r="G11516" i="3"/>
  <c r="G11517" i="3"/>
  <c r="G11518" i="3"/>
  <c r="G11519" i="3"/>
  <c r="G11520" i="3"/>
  <c r="G11521" i="3"/>
  <c r="G11522" i="3"/>
  <c r="G11523" i="3"/>
  <c r="G11524" i="3"/>
  <c r="G11525" i="3"/>
  <c r="G11526" i="3"/>
  <c r="G11527" i="3"/>
  <c r="G11528" i="3"/>
  <c r="G11529" i="3"/>
  <c r="G11530" i="3"/>
  <c r="G11531" i="3"/>
  <c r="G11532" i="3"/>
  <c r="G11533" i="3"/>
  <c r="G11534" i="3"/>
  <c r="G11535" i="3"/>
  <c r="G11536" i="3"/>
  <c r="G11537" i="3"/>
  <c r="G11538" i="3"/>
  <c r="G11539" i="3"/>
  <c r="G11540" i="3"/>
  <c r="G11541" i="3"/>
  <c r="G11542" i="3"/>
  <c r="G11543" i="3"/>
  <c r="G11544" i="3"/>
  <c r="G11545" i="3"/>
  <c r="G11546" i="3"/>
  <c r="G11547" i="3"/>
  <c r="G11548" i="3"/>
  <c r="G11549" i="3"/>
  <c r="G11550" i="3"/>
  <c r="G11551" i="3"/>
  <c r="G11552" i="3"/>
  <c r="G11553" i="3"/>
  <c r="G11554" i="3"/>
  <c r="G11555" i="3"/>
  <c r="G11556" i="3"/>
  <c r="G11557" i="3"/>
  <c r="G11558" i="3"/>
  <c r="G11559" i="3"/>
  <c r="G11560" i="3"/>
  <c r="G11561" i="3"/>
  <c r="G11562" i="3"/>
  <c r="G11563" i="3"/>
  <c r="G11564" i="3"/>
  <c r="G11565" i="3"/>
  <c r="G11566" i="3"/>
  <c r="G11567" i="3"/>
  <c r="G11568" i="3"/>
  <c r="G11569" i="3"/>
  <c r="G11570" i="3"/>
  <c r="G11571" i="3"/>
  <c r="G11572" i="3"/>
  <c r="G11573" i="3"/>
  <c r="G11574" i="3"/>
  <c r="G11575" i="3"/>
  <c r="G11576" i="3"/>
  <c r="G11577" i="3"/>
  <c r="G11578" i="3"/>
  <c r="G11579" i="3"/>
  <c r="G11580" i="3"/>
  <c r="G11581" i="3"/>
  <c r="G11582" i="3"/>
  <c r="G11583" i="3"/>
  <c r="G11584" i="3"/>
  <c r="G11585" i="3"/>
  <c r="G11586" i="3"/>
  <c r="G11587" i="3"/>
  <c r="G11588" i="3"/>
  <c r="G11589" i="3"/>
  <c r="G11590" i="3"/>
  <c r="G11591" i="3"/>
  <c r="G11592" i="3"/>
  <c r="G11593" i="3"/>
  <c r="G11594" i="3"/>
  <c r="G11595" i="3"/>
  <c r="G11596" i="3"/>
  <c r="G11597" i="3"/>
  <c r="G11598" i="3"/>
  <c r="G11599" i="3"/>
  <c r="G11600" i="3"/>
  <c r="G11601" i="3"/>
  <c r="G11602" i="3"/>
  <c r="G11603" i="3"/>
  <c r="G11604" i="3"/>
  <c r="G11605" i="3"/>
  <c r="G11606" i="3"/>
  <c r="G11607" i="3"/>
  <c r="G11608" i="3"/>
  <c r="G11609" i="3"/>
  <c r="G11610" i="3"/>
  <c r="G11611" i="3"/>
  <c r="G11612" i="3"/>
  <c r="G11613" i="3"/>
  <c r="G11614" i="3"/>
  <c r="G11615" i="3"/>
  <c r="G11616" i="3"/>
  <c r="G11617" i="3"/>
  <c r="G11618" i="3"/>
  <c r="G11619" i="3"/>
  <c r="G11620" i="3"/>
  <c r="G11621" i="3"/>
  <c r="G11622" i="3"/>
  <c r="G11623" i="3"/>
  <c r="G11624" i="3"/>
  <c r="G11625" i="3"/>
  <c r="G11626" i="3"/>
  <c r="G11627" i="3"/>
  <c r="G11628" i="3"/>
  <c r="G11629" i="3"/>
  <c r="G11630" i="3"/>
  <c r="G11631" i="3"/>
  <c r="G11632" i="3"/>
  <c r="G11633" i="3"/>
  <c r="G11634" i="3"/>
  <c r="G11635" i="3"/>
  <c r="G11636" i="3"/>
  <c r="G11637" i="3"/>
  <c r="G11638" i="3"/>
  <c r="G11639" i="3"/>
  <c r="G11640" i="3"/>
  <c r="G11641" i="3"/>
  <c r="G11642" i="3"/>
  <c r="G11643" i="3"/>
  <c r="G11644" i="3"/>
  <c r="G11645" i="3"/>
  <c r="G11646" i="3"/>
  <c r="G11647" i="3"/>
  <c r="G11648" i="3"/>
  <c r="G11649" i="3"/>
  <c r="G11650" i="3"/>
  <c r="G11651" i="3"/>
  <c r="G11652" i="3"/>
  <c r="G11653" i="3"/>
  <c r="G11654" i="3"/>
  <c r="G11655" i="3"/>
  <c r="G11656" i="3"/>
  <c r="G11657" i="3"/>
  <c r="G11658" i="3"/>
  <c r="G11659" i="3"/>
  <c r="G11660" i="3"/>
  <c r="G11661" i="3"/>
  <c r="G11662" i="3"/>
  <c r="G11663" i="3"/>
  <c r="G11664" i="3"/>
  <c r="G11665" i="3"/>
  <c r="G11666" i="3"/>
  <c r="G11667" i="3"/>
  <c r="G11668" i="3"/>
  <c r="G11669" i="3"/>
  <c r="G11670" i="3"/>
  <c r="G11671" i="3"/>
  <c r="G11672" i="3"/>
  <c r="G11673" i="3"/>
  <c r="G11674" i="3"/>
  <c r="G11675" i="3"/>
  <c r="G11676" i="3"/>
  <c r="G11677" i="3"/>
  <c r="G11678" i="3"/>
  <c r="G11679" i="3"/>
  <c r="G11680" i="3"/>
  <c r="G11681" i="3"/>
  <c r="G11682" i="3"/>
  <c r="G11683" i="3"/>
  <c r="G11684" i="3"/>
  <c r="G11685" i="3"/>
  <c r="G11686" i="3"/>
  <c r="G11687" i="3"/>
  <c r="G11688" i="3"/>
  <c r="G11689" i="3"/>
  <c r="G11690" i="3"/>
  <c r="G11691" i="3"/>
  <c r="G11692" i="3"/>
  <c r="G11693" i="3"/>
  <c r="G11694" i="3"/>
  <c r="G11695" i="3"/>
  <c r="G11696" i="3"/>
  <c r="G11697" i="3"/>
  <c r="G11698" i="3"/>
  <c r="G11699" i="3"/>
  <c r="G11700" i="3"/>
  <c r="G11701" i="3"/>
  <c r="G11702" i="3"/>
  <c r="G11703" i="3"/>
  <c r="G11704" i="3"/>
  <c r="G11705" i="3"/>
  <c r="G11706" i="3"/>
  <c r="G11707" i="3"/>
  <c r="G11708" i="3"/>
  <c r="G11709" i="3"/>
  <c r="G11710" i="3"/>
  <c r="G11711" i="3"/>
  <c r="G11712" i="3"/>
  <c r="G11713" i="3"/>
  <c r="G11714" i="3"/>
  <c r="G11715" i="3"/>
  <c r="G11716" i="3"/>
  <c r="G11717" i="3"/>
  <c r="G11718" i="3"/>
  <c r="G11719" i="3"/>
  <c r="G11720" i="3"/>
  <c r="G11721" i="3"/>
  <c r="G11722" i="3"/>
  <c r="G11723" i="3"/>
  <c r="G11724" i="3"/>
  <c r="G11725" i="3"/>
  <c r="G11726" i="3"/>
  <c r="G11727" i="3"/>
  <c r="G11728" i="3"/>
  <c r="G11729" i="3"/>
  <c r="G11730" i="3"/>
  <c r="G11731" i="3"/>
  <c r="G11732" i="3"/>
  <c r="G11733" i="3"/>
  <c r="G11734" i="3"/>
  <c r="G11735" i="3"/>
  <c r="G11736" i="3"/>
  <c r="G11737" i="3"/>
  <c r="G11738" i="3"/>
  <c r="G11739" i="3"/>
  <c r="G11740" i="3"/>
  <c r="G11741" i="3"/>
  <c r="G11742" i="3"/>
  <c r="G11743" i="3"/>
  <c r="G11744" i="3"/>
  <c r="G11745" i="3"/>
  <c r="G11746" i="3"/>
  <c r="G11747" i="3"/>
  <c r="G11748" i="3"/>
  <c r="G11749" i="3"/>
  <c r="G11750" i="3"/>
  <c r="G11751" i="3"/>
  <c r="G11752" i="3"/>
  <c r="G11753" i="3"/>
  <c r="G11754" i="3"/>
  <c r="G11755" i="3"/>
  <c r="G11756" i="3"/>
  <c r="G11757" i="3"/>
  <c r="G11758" i="3"/>
  <c r="G11759" i="3"/>
  <c r="G11760" i="3"/>
  <c r="G11761" i="3"/>
  <c r="G11762" i="3"/>
  <c r="G11763" i="3"/>
  <c r="G11764" i="3"/>
  <c r="G11765" i="3"/>
  <c r="G11766" i="3"/>
  <c r="G11767" i="3"/>
  <c r="G11768" i="3"/>
  <c r="G11769" i="3"/>
  <c r="G11770" i="3"/>
  <c r="G11771" i="3"/>
  <c r="G11772" i="3"/>
  <c r="G11773" i="3"/>
  <c r="G11774" i="3"/>
  <c r="G11775" i="3"/>
  <c r="G11776" i="3"/>
  <c r="G11777" i="3"/>
  <c r="G11778" i="3"/>
  <c r="G11779" i="3"/>
  <c r="G11780" i="3"/>
  <c r="G11781" i="3"/>
  <c r="G11782" i="3"/>
  <c r="G11783" i="3"/>
  <c r="G11784" i="3"/>
  <c r="G11785" i="3"/>
  <c r="G11786" i="3"/>
  <c r="G11787" i="3"/>
  <c r="G11788" i="3"/>
  <c r="G11789" i="3"/>
  <c r="G11790" i="3"/>
  <c r="G11791" i="3"/>
  <c r="G11792" i="3"/>
  <c r="G11793" i="3"/>
  <c r="G11794" i="3"/>
  <c r="G11795" i="3"/>
  <c r="G11796" i="3"/>
  <c r="G11797" i="3"/>
  <c r="G11798" i="3"/>
  <c r="G11799" i="3"/>
  <c r="G11800" i="3"/>
  <c r="G11801" i="3"/>
  <c r="G11802" i="3"/>
  <c r="G11803" i="3"/>
  <c r="G11804" i="3"/>
  <c r="G11805" i="3"/>
  <c r="G11806" i="3"/>
  <c r="G11807" i="3"/>
  <c r="G11808" i="3"/>
  <c r="G11809" i="3"/>
  <c r="G11810" i="3"/>
  <c r="G11811" i="3"/>
  <c r="G11812" i="3"/>
  <c r="G11813" i="3"/>
  <c r="G11814" i="3"/>
  <c r="G11815" i="3"/>
  <c r="G11816" i="3"/>
  <c r="G11817" i="3"/>
  <c r="G11818" i="3"/>
  <c r="G11819" i="3"/>
  <c r="G11820" i="3"/>
  <c r="G11821" i="3"/>
  <c r="G11822" i="3"/>
  <c r="G11823" i="3"/>
  <c r="G11824" i="3"/>
  <c r="G11825" i="3"/>
  <c r="G11826" i="3"/>
  <c r="G11827" i="3"/>
  <c r="G11828" i="3"/>
  <c r="G11829" i="3"/>
  <c r="G11830" i="3"/>
  <c r="G11831" i="3"/>
  <c r="G11832" i="3"/>
  <c r="G11833" i="3"/>
  <c r="G11834" i="3"/>
  <c r="G11835" i="3"/>
  <c r="G11836" i="3"/>
  <c r="G11837" i="3"/>
  <c r="G11838" i="3"/>
  <c r="G11839" i="3"/>
  <c r="G11840" i="3"/>
  <c r="G11841" i="3"/>
  <c r="G11842" i="3"/>
  <c r="G11843" i="3"/>
  <c r="G11844" i="3"/>
  <c r="G11845" i="3"/>
  <c r="G11846" i="3"/>
  <c r="G11847" i="3"/>
  <c r="G11848" i="3"/>
  <c r="G11849" i="3"/>
  <c r="G11850" i="3"/>
  <c r="G11851" i="3"/>
  <c r="G11852" i="3"/>
  <c r="G11853" i="3"/>
  <c r="G11854" i="3"/>
  <c r="G11855" i="3"/>
  <c r="G11856" i="3"/>
  <c r="G11857" i="3"/>
  <c r="G11858" i="3"/>
  <c r="G11859" i="3"/>
  <c r="G11860" i="3"/>
  <c r="G11861" i="3"/>
  <c r="G11862" i="3"/>
  <c r="G11863" i="3"/>
  <c r="G11864" i="3"/>
  <c r="G11865" i="3"/>
  <c r="G11866" i="3"/>
  <c r="G11867" i="3"/>
  <c r="G11868" i="3"/>
  <c r="G11869" i="3"/>
  <c r="G11870" i="3"/>
  <c r="G11871" i="3"/>
  <c r="G11872" i="3"/>
  <c r="G11873" i="3"/>
  <c r="G11874" i="3"/>
  <c r="G11875" i="3"/>
  <c r="G11876" i="3"/>
  <c r="G11877" i="3"/>
  <c r="G11878" i="3"/>
  <c r="G11879" i="3"/>
  <c r="G11880" i="3"/>
  <c r="G11881" i="3"/>
  <c r="G11882" i="3"/>
  <c r="G11883" i="3"/>
  <c r="G11884" i="3"/>
  <c r="G11885" i="3"/>
  <c r="G11886" i="3"/>
  <c r="G11887" i="3"/>
  <c r="G11888" i="3"/>
  <c r="G11889" i="3"/>
  <c r="G11890" i="3"/>
  <c r="G11891" i="3"/>
  <c r="G11892" i="3"/>
  <c r="G11893" i="3"/>
  <c r="G11894" i="3"/>
  <c r="G11895" i="3"/>
  <c r="G11896" i="3"/>
  <c r="G11897" i="3"/>
  <c r="G11898" i="3"/>
  <c r="G11899" i="3"/>
  <c r="G11900" i="3"/>
  <c r="G11901" i="3"/>
  <c r="G11902" i="3"/>
  <c r="G11903" i="3"/>
  <c r="G11904" i="3"/>
  <c r="G11905" i="3"/>
  <c r="G11906" i="3"/>
  <c r="G11907" i="3"/>
  <c r="G11908" i="3"/>
  <c r="G11909" i="3"/>
  <c r="G11910" i="3"/>
  <c r="G11911" i="3"/>
  <c r="G11912" i="3"/>
  <c r="G11913" i="3"/>
  <c r="G11914" i="3"/>
  <c r="G11915" i="3"/>
  <c r="G11916" i="3"/>
  <c r="G11917" i="3"/>
  <c r="G11918" i="3"/>
  <c r="G11919" i="3"/>
  <c r="G11920" i="3"/>
  <c r="G11921" i="3"/>
  <c r="G11922" i="3"/>
  <c r="G11923" i="3"/>
  <c r="G11924" i="3"/>
  <c r="G11925" i="3"/>
  <c r="G11926" i="3"/>
  <c r="G11927" i="3"/>
  <c r="G11928" i="3"/>
  <c r="G11929" i="3"/>
  <c r="G11930" i="3"/>
  <c r="G11931" i="3"/>
  <c r="G11932" i="3"/>
  <c r="G11933" i="3"/>
  <c r="G11934" i="3"/>
  <c r="G11935" i="3"/>
  <c r="G11936" i="3"/>
  <c r="G11937" i="3"/>
  <c r="G11938" i="3"/>
  <c r="G11939" i="3"/>
  <c r="G11940" i="3"/>
  <c r="G11941" i="3"/>
  <c r="G11942" i="3"/>
  <c r="G11943" i="3"/>
  <c r="G11944" i="3"/>
  <c r="G11945" i="3"/>
  <c r="G11946" i="3"/>
  <c r="G11947" i="3"/>
  <c r="G11948" i="3"/>
  <c r="G11949" i="3"/>
  <c r="G11950" i="3"/>
  <c r="G11951" i="3"/>
  <c r="G11952" i="3"/>
  <c r="G11953" i="3"/>
  <c r="G11954" i="3"/>
  <c r="G11955" i="3"/>
  <c r="G11956" i="3"/>
  <c r="G11957" i="3"/>
  <c r="G11958" i="3"/>
  <c r="G11959" i="3"/>
  <c r="G11960" i="3"/>
  <c r="G11961" i="3"/>
  <c r="G11962" i="3"/>
  <c r="G11963" i="3"/>
  <c r="G11964" i="3"/>
  <c r="G11965" i="3"/>
  <c r="G11966" i="3"/>
  <c r="G11967" i="3"/>
  <c r="G11968" i="3"/>
  <c r="G11969" i="3"/>
  <c r="G11970" i="3"/>
  <c r="G11971" i="3"/>
  <c r="G11972" i="3"/>
  <c r="G11973" i="3"/>
  <c r="G11974" i="3"/>
  <c r="G11975" i="3"/>
  <c r="G11976" i="3"/>
  <c r="G11977" i="3"/>
  <c r="G11978" i="3"/>
  <c r="G11979" i="3"/>
  <c r="G11980" i="3"/>
  <c r="G11981" i="3"/>
  <c r="G11982" i="3"/>
  <c r="G11983" i="3"/>
  <c r="G11984" i="3"/>
  <c r="G11985" i="3"/>
  <c r="G11986" i="3"/>
  <c r="G11987" i="3"/>
  <c r="G11988" i="3"/>
  <c r="G11989" i="3"/>
  <c r="G11990" i="3"/>
  <c r="G11991" i="3"/>
  <c r="G11992" i="3"/>
  <c r="G11993" i="3"/>
  <c r="G11994" i="3"/>
  <c r="G11995" i="3"/>
  <c r="G11996" i="3"/>
  <c r="G11997" i="3"/>
  <c r="G11998" i="3"/>
  <c r="G11999" i="3"/>
  <c r="G12000" i="3"/>
  <c r="G12001" i="3"/>
  <c r="G12002" i="3"/>
  <c r="G12003" i="3"/>
  <c r="G12004" i="3"/>
  <c r="G12005" i="3"/>
  <c r="G12006" i="3"/>
  <c r="G12007" i="3"/>
  <c r="G12008" i="3"/>
  <c r="G12009" i="3"/>
  <c r="G12010" i="3"/>
  <c r="G12011" i="3"/>
  <c r="G12012" i="3"/>
  <c r="G12013" i="3"/>
  <c r="G12014" i="3"/>
  <c r="G12015" i="3"/>
  <c r="G12016" i="3"/>
  <c r="G12017" i="3"/>
  <c r="G12018" i="3"/>
  <c r="G12019" i="3"/>
  <c r="G12020" i="3"/>
  <c r="G12021" i="3"/>
  <c r="G12022" i="3"/>
  <c r="G12023" i="3"/>
  <c r="G12024" i="3"/>
  <c r="G12025" i="3"/>
  <c r="G12026" i="3"/>
  <c r="G12027" i="3"/>
  <c r="G12028" i="3"/>
  <c r="G12029" i="3"/>
  <c r="G12030" i="3"/>
  <c r="G12031" i="3"/>
  <c r="G12032" i="3"/>
  <c r="G12033" i="3"/>
  <c r="G12034" i="3"/>
  <c r="G12035" i="3"/>
  <c r="G12036" i="3"/>
  <c r="G12037" i="3"/>
  <c r="G12038" i="3"/>
  <c r="G12039" i="3"/>
  <c r="G12040" i="3"/>
  <c r="G12041" i="3"/>
  <c r="G12042" i="3"/>
  <c r="G12043" i="3"/>
  <c r="G12044" i="3"/>
  <c r="G12045" i="3"/>
  <c r="G12046" i="3"/>
  <c r="G12047" i="3"/>
  <c r="G12048" i="3"/>
  <c r="G12049" i="3"/>
  <c r="G12050" i="3"/>
  <c r="G12051" i="3"/>
  <c r="G12052" i="3"/>
  <c r="G12053" i="3"/>
  <c r="G12054" i="3"/>
  <c r="G12055" i="3"/>
  <c r="G12056" i="3"/>
  <c r="G12057" i="3"/>
  <c r="G12058" i="3"/>
  <c r="G12059" i="3"/>
  <c r="G12060" i="3"/>
  <c r="G12061" i="3"/>
  <c r="G12062" i="3"/>
  <c r="G12063" i="3"/>
  <c r="G12064" i="3"/>
  <c r="G12065" i="3"/>
  <c r="G12066" i="3"/>
  <c r="G12067" i="3"/>
  <c r="G12068" i="3"/>
  <c r="G12069" i="3"/>
  <c r="G12070" i="3"/>
  <c r="G12071" i="3"/>
  <c r="G12072" i="3"/>
  <c r="G12073" i="3"/>
  <c r="G12074" i="3"/>
  <c r="G12075" i="3"/>
  <c r="G12076" i="3"/>
  <c r="G12077" i="3"/>
  <c r="G12078" i="3"/>
  <c r="G12079" i="3"/>
  <c r="G12080" i="3"/>
  <c r="G12081" i="3"/>
  <c r="G12082" i="3"/>
  <c r="G12083" i="3"/>
  <c r="G12084" i="3"/>
  <c r="G12085" i="3"/>
  <c r="G12086" i="3"/>
  <c r="G12087" i="3"/>
  <c r="G12088" i="3"/>
  <c r="G12089" i="3"/>
  <c r="G12090" i="3"/>
  <c r="G12091" i="3"/>
  <c r="G12092" i="3"/>
  <c r="G12093" i="3"/>
  <c r="G12094" i="3"/>
  <c r="G12095" i="3"/>
  <c r="G12096" i="3"/>
  <c r="G12097" i="3"/>
  <c r="G12098" i="3"/>
  <c r="G12099" i="3"/>
  <c r="G12100" i="3"/>
  <c r="G12101" i="3"/>
  <c r="G12102" i="3"/>
  <c r="G12103" i="3"/>
  <c r="G12104" i="3"/>
  <c r="G12105" i="3"/>
  <c r="G12106" i="3"/>
  <c r="G12107" i="3"/>
  <c r="G12108" i="3"/>
  <c r="G12109" i="3"/>
  <c r="G12110" i="3"/>
  <c r="G12111" i="3"/>
  <c r="G12112" i="3"/>
  <c r="G12113" i="3"/>
  <c r="G12114" i="3"/>
  <c r="G12115" i="3"/>
  <c r="G12116" i="3"/>
  <c r="G12117" i="3"/>
  <c r="G12118" i="3"/>
  <c r="G12119" i="3"/>
  <c r="G12120" i="3"/>
  <c r="G12121" i="3"/>
  <c r="G12122" i="3"/>
  <c r="G12123" i="3"/>
  <c r="G12124" i="3"/>
  <c r="G12125" i="3"/>
  <c r="G12126" i="3"/>
  <c r="G12127" i="3"/>
  <c r="G12128" i="3"/>
  <c r="G12129" i="3"/>
  <c r="G12130" i="3"/>
  <c r="G12131" i="3"/>
  <c r="G12132" i="3"/>
  <c r="G12133" i="3"/>
  <c r="G12134" i="3"/>
  <c r="G12135" i="3"/>
  <c r="G12136" i="3"/>
  <c r="G12137" i="3"/>
  <c r="G12138" i="3"/>
  <c r="G12139" i="3"/>
  <c r="G12140" i="3"/>
  <c r="G12141" i="3"/>
  <c r="G12142" i="3"/>
  <c r="G12143" i="3"/>
  <c r="G12144" i="3"/>
  <c r="G12145" i="3"/>
  <c r="G12146" i="3"/>
  <c r="G12147" i="3"/>
  <c r="G12148" i="3"/>
  <c r="G12149" i="3"/>
  <c r="G12150" i="3"/>
  <c r="G12151" i="3"/>
  <c r="G12152" i="3"/>
  <c r="G12153" i="3"/>
  <c r="G12154" i="3"/>
  <c r="G12155" i="3"/>
  <c r="G12156" i="3"/>
  <c r="G12157" i="3"/>
  <c r="G12158" i="3"/>
  <c r="G12159" i="3"/>
  <c r="G12160" i="3"/>
  <c r="G12161" i="3"/>
  <c r="G12162" i="3"/>
  <c r="G12163" i="3"/>
  <c r="G12164" i="3"/>
  <c r="G12165" i="3"/>
  <c r="G12166" i="3"/>
  <c r="G12167" i="3"/>
  <c r="G12168" i="3"/>
  <c r="G12169" i="3"/>
  <c r="G12170" i="3"/>
  <c r="G12171" i="3"/>
  <c r="G12172" i="3"/>
  <c r="G12173" i="3"/>
  <c r="G12174" i="3"/>
  <c r="G12175" i="3"/>
  <c r="G12176" i="3"/>
  <c r="G12177" i="3"/>
  <c r="G12178" i="3"/>
  <c r="G12179" i="3"/>
  <c r="G12180" i="3"/>
  <c r="G12181" i="3"/>
  <c r="G12182" i="3"/>
  <c r="G12183" i="3"/>
  <c r="G12184" i="3"/>
  <c r="G12185" i="3"/>
  <c r="G12186" i="3"/>
  <c r="G12187" i="3"/>
  <c r="G12188" i="3"/>
  <c r="G12189" i="3"/>
  <c r="G12190" i="3"/>
  <c r="G12191" i="3"/>
  <c r="G12192" i="3"/>
  <c r="G12193" i="3"/>
  <c r="G12194" i="3"/>
  <c r="G12195" i="3"/>
  <c r="G12196" i="3"/>
  <c r="G12197" i="3"/>
  <c r="G12198" i="3"/>
  <c r="G12199" i="3"/>
  <c r="G12200" i="3"/>
  <c r="G12201" i="3"/>
  <c r="G12202" i="3"/>
  <c r="G12203" i="3"/>
  <c r="G12204" i="3"/>
  <c r="G12205" i="3"/>
  <c r="G12206" i="3"/>
  <c r="G12207" i="3"/>
  <c r="G12208" i="3"/>
  <c r="G12209" i="3"/>
  <c r="G12210" i="3"/>
  <c r="G12211" i="3"/>
  <c r="G12212" i="3"/>
  <c r="G12213" i="3"/>
  <c r="G12214" i="3"/>
  <c r="G12215" i="3"/>
  <c r="G12216" i="3"/>
  <c r="G12217" i="3"/>
  <c r="G12218" i="3"/>
  <c r="G12219" i="3"/>
  <c r="G12220" i="3"/>
  <c r="G12221" i="3"/>
  <c r="G12222" i="3"/>
  <c r="G12223" i="3"/>
  <c r="G12224" i="3"/>
  <c r="G12225" i="3"/>
  <c r="G12226" i="3"/>
  <c r="G12227" i="3"/>
  <c r="G12228" i="3"/>
  <c r="G12229" i="3"/>
  <c r="G12230" i="3"/>
  <c r="G12231" i="3"/>
  <c r="G12232" i="3"/>
  <c r="G12233" i="3"/>
  <c r="G12234" i="3"/>
  <c r="G12235" i="3"/>
  <c r="G12236" i="3"/>
  <c r="G12237" i="3"/>
  <c r="G12238" i="3"/>
  <c r="G12239" i="3"/>
  <c r="G12240" i="3"/>
  <c r="G12241" i="3"/>
  <c r="G12242" i="3"/>
  <c r="G12243" i="3"/>
  <c r="G12244" i="3"/>
  <c r="G12245" i="3"/>
  <c r="G12246" i="3"/>
  <c r="G12247" i="3"/>
  <c r="G12248" i="3"/>
  <c r="G12249" i="3"/>
  <c r="G12250" i="3"/>
  <c r="G12251" i="3"/>
  <c r="G12252" i="3"/>
  <c r="G12253" i="3"/>
  <c r="G12254" i="3"/>
  <c r="G12255" i="3"/>
  <c r="G12256" i="3"/>
  <c r="G12257" i="3"/>
  <c r="G12258" i="3"/>
  <c r="G12259" i="3"/>
  <c r="G12260" i="3"/>
  <c r="G12261" i="3"/>
  <c r="G12262" i="3"/>
  <c r="G12263" i="3"/>
  <c r="G12264" i="3"/>
  <c r="G12265" i="3"/>
  <c r="G12266" i="3"/>
  <c r="G12267" i="3"/>
  <c r="G12268" i="3"/>
  <c r="G12269" i="3"/>
  <c r="G12270" i="3"/>
  <c r="G12271" i="3"/>
  <c r="G12272" i="3"/>
  <c r="G12273" i="3"/>
  <c r="G12274" i="3"/>
  <c r="G12275" i="3"/>
  <c r="G12276" i="3"/>
  <c r="G12277" i="3"/>
  <c r="G12278" i="3"/>
  <c r="G12279" i="3"/>
  <c r="G12280" i="3"/>
  <c r="G12281" i="3"/>
  <c r="G12282" i="3"/>
  <c r="G12283" i="3"/>
  <c r="G12284" i="3"/>
  <c r="G12285" i="3"/>
  <c r="G12286" i="3"/>
  <c r="G12287" i="3"/>
  <c r="G12288" i="3"/>
  <c r="G12289" i="3"/>
  <c r="G12290" i="3"/>
  <c r="G12291" i="3"/>
  <c r="G12292" i="3"/>
  <c r="G12293" i="3"/>
  <c r="G12294" i="3"/>
  <c r="G12295" i="3"/>
  <c r="G12296" i="3"/>
  <c r="G12297" i="3"/>
  <c r="G12298" i="3"/>
  <c r="G12299" i="3"/>
  <c r="G12300" i="3"/>
  <c r="G12301" i="3"/>
  <c r="G12302" i="3"/>
  <c r="G12303" i="3"/>
  <c r="G12304" i="3"/>
  <c r="G12305" i="3"/>
  <c r="G12306" i="3"/>
  <c r="G12307" i="3"/>
  <c r="G12308" i="3"/>
  <c r="G12309" i="3"/>
  <c r="G12310" i="3"/>
  <c r="G12311" i="3"/>
  <c r="G12312" i="3"/>
  <c r="G12313" i="3"/>
  <c r="G12314" i="3"/>
  <c r="G12315" i="3"/>
  <c r="G12316" i="3"/>
  <c r="G12317" i="3"/>
  <c r="G12318" i="3"/>
  <c r="G12319" i="3"/>
  <c r="G12320" i="3"/>
  <c r="G12321" i="3"/>
  <c r="G12322" i="3"/>
  <c r="G12323" i="3"/>
  <c r="G12324" i="3"/>
  <c r="G12325" i="3"/>
  <c r="G12326" i="3"/>
  <c r="G12327" i="3"/>
  <c r="G12328" i="3"/>
  <c r="G12329" i="3"/>
  <c r="G12330" i="3"/>
  <c r="G12331" i="3"/>
  <c r="G12332" i="3"/>
  <c r="G12333" i="3"/>
  <c r="G12334" i="3"/>
  <c r="G12335" i="3"/>
  <c r="G12336" i="3"/>
  <c r="G12337" i="3"/>
  <c r="G12338" i="3"/>
  <c r="G12339" i="3"/>
  <c r="G12340" i="3"/>
  <c r="G12341" i="3"/>
  <c r="G12342" i="3"/>
  <c r="G12343" i="3"/>
  <c r="G12344" i="3"/>
  <c r="G12345" i="3"/>
  <c r="G12346" i="3"/>
  <c r="G12347" i="3"/>
  <c r="G12348" i="3"/>
  <c r="G12349" i="3"/>
  <c r="G12350" i="3"/>
  <c r="G12351" i="3"/>
  <c r="G12352" i="3"/>
  <c r="G12353" i="3"/>
  <c r="G12354" i="3"/>
  <c r="G12355" i="3"/>
  <c r="G12356" i="3"/>
  <c r="G12357" i="3"/>
  <c r="G12358" i="3"/>
  <c r="G12359" i="3"/>
  <c r="G12360" i="3"/>
  <c r="G12361" i="3"/>
  <c r="G12362" i="3"/>
  <c r="G12363" i="3"/>
  <c r="G12364" i="3"/>
  <c r="G12365" i="3"/>
  <c r="G12366" i="3"/>
  <c r="G12367" i="3"/>
  <c r="G12368" i="3"/>
  <c r="G12369" i="3"/>
  <c r="G12370" i="3"/>
  <c r="G12371" i="3"/>
  <c r="G12372" i="3"/>
  <c r="G12373" i="3"/>
  <c r="G12374" i="3"/>
  <c r="G12375" i="3"/>
  <c r="G12376" i="3"/>
  <c r="G12377" i="3"/>
  <c r="G12378" i="3"/>
  <c r="G12379" i="3"/>
  <c r="G12380" i="3"/>
  <c r="G12381" i="3"/>
  <c r="G12382" i="3"/>
  <c r="G12383" i="3"/>
  <c r="G12384" i="3"/>
  <c r="G12385" i="3"/>
  <c r="G12386" i="3"/>
  <c r="G12387" i="3"/>
  <c r="G12388" i="3"/>
  <c r="G12389" i="3"/>
  <c r="G12390" i="3"/>
  <c r="G12391" i="3"/>
  <c r="G12392" i="3"/>
  <c r="G12393" i="3"/>
  <c r="G12394" i="3"/>
  <c r="G12395" i="3"/>
  <c r="G12396" i="3"/>
  <c r="G12397" i="3"/>
  <c r="G12398" i="3"/>
  <c r="G12399" i="3"/>
  <c r="G12400" i="3"/>
  <c r="G12401" i="3"/>
  <c r="G12402" i="3"/>
  <c r="G12403" i="3"/>
  <c r="G12404" i="3"/>
  <c r="G12405" i="3"/>
  <c r="G12406" i="3"/>
  <c r="G12407" i="3"/>
  <c r="G12408" i="3"/>
  <c r="G12409" i="3"/>
  <c r="G12410" i="3"/>
  <c r="G12411" i="3"/>
  <c r="G12412" i="3"/>
  <c r="G12413" i="3"/>
  <c r="G12414" i="3"/>
  <c r="G12415" i="3"/>
  <c r="G12416" i="3"/>
  <c r="G12417" i="3"/>
  <c r="G12418" i="3"/>
  <c r="G12419" i="3"/>
  <c r="G12420" i="3"/>
  <c r="G12421" i="3"/>
  <c r="G12422" i="3"/>
  <c r="G12423" i="3"/>
  <c r="G12424" i="3"/>
  <c r="G12425" i="3"/>
  <c r="G12426" i="3"/>
  <c r="G12427" i="3"/>
  <c r="G12428" i="3"/>
  <c r="G12429" i="3"/>
  <c r="G12430" i="3"/>
  <c r="G12431" i="3"/>
  <c r="G12432" i="3"/>
  <c r="G12433" i="3"/>
  <c r="G12434" i="3"/>
  <c r="G12435" i="3"/>
  <c r="G12436" i="3"/>
  <c r="G12437" i="3"/>
  <c r="G12438" i="3"/>
  <c r="G12439" i="3"/>
  <c r="G12440" i="3"/>
  <c r="G12441" i="3"/>
  <c r="G12442" i="3"/>
  <c r="G12443" i="3"/>
  <c r="G12444" i="3"/>
  <c r="G12445" i="3"/>
  <c r="G12446" i="3"/>
  <c r="G12447" i="3"/>
  <c r="G12448" i="3"/>
  <c r="G12449" i="3"/>
  <c r="G12450" i="3"/>
  <c r="G12451" i="3"/>
  <c r="G12452" i="3"/>
  <c r="G12453" i="3"/>
  <c r="G12454" i="3"/>
  <c r="G12455" i="3"/>
  <c r="G12456" i="3"/>
  <c r="G12457" i="3"/>
  <c r="G12458" i="3"/>
  <c r="G12459" i="3"/>
  <c r="G12460" i="3"/>
  <c r="G12461" i="3"/>
  <c r="G12462" i="3"/>
  <c r="G12463" i="3"/>
  <c r="G12464" i="3"/>
  <c r="G12465" i="3"/>
  <c r="G12466" i="3"/>
  <c r="G12467" i="3"/>
  <c r="G12468" i="3"/>
  <c r="G12469" i="3"/>
  <c r="G12470" i="3"/>
  <c r="G12471" i="3"/>
  <c r="G12472" i="3"/>
  <c r="G12473" i="3"/>
  <c r="G12474" i="3"/>
  <c r="G12475" i="3"/>
  <c r="G12476" i="3"/>
  <c r="G12477" i="3"/>
  <c r="G12478" i="3"/>
  <c r="G12479" i="3"/>
  <c r="G12480" i="3"/>
  <c r="G12481" i="3"/>
  <c r="G12482" i="3"/>
  <c r="G12483" i="3"/>
  <c r="G12484" i="3"/>
  <c r="G12485" i="3"/>
  <c r="G12486" i="3"/>
  <c r="G12487" i="3"/>
  <c r="G12488" i="3"/>
  <c r="G12489" i="3"/>
  <c r="G12490" i="3"/>
  <c r="G12491" i="3"/>
  <c r="G12492" i="3"/>
  <c r="G12493" i="3"/>
  <c r="G12494" i="3"/>
  <c r="G12495" i="3"/>
  <c r="G12496" i="3"/>
  <c r="G12497" i="3"/>
  <c r="G12498" i="3"/>
  <c r="G12499" i="3"/>
  <c r="G12500" i="3"/>
  <c r="G12501" i="3"/>
  <c r="G12502" i="3"/>
  <c r="G12503" i="3"/>
  <c r="G12504" i="3"/>
  <c r="G12505" i="3"/>
  <c r="G12506" i="3"/>
  <c r="G12507" i="3"/>
  <c r="G12508" i="3"/>
  <c r="G12509" i="3"/>
  <c r="G12510" i="3"/>
  <c r="G12511" i="3"/>
  <c r="G12512" i="3"/>
  <c r="G12513" i="3"/>
  <c r="G12514" i="3"/>
  <c r="G12515" i="3"/>
  <c r="G12516" i="3"/>
  <c r="G12517" i="3"/>
  <c r="G12518" i="3"/>
  <c r="G12519" i="3"/>
  <c r="G12520" i="3"/>
  <c r="G12521" i="3"/>
  <c r="G12522" i="3"/>
  <c r="G12523" i="3"/>
  <c r="G12524" i="3"/>
  <c r="G12525" i="3"/>
  <c r="G12526" i="3"/>
  <c r="G12527" i="3"/>
  <c r="G12528" i="3"/>
  <c r="G12529" i="3"/>
  <c r="G12530" i="3"/>
  <c r="G12531" i="3"/>
  <c r="G12532" i="3"/>
  <c r="G12533" i="3"/>
  <c r="G12534" i="3"/>
  <c r="G12535" i="3"/>
  <c r="G12536" i="3"/>
  <c r="G12537" i="3"/>
  <c r="G12538" i="3"/>
  <c r="G12539" i="3"/>
  <c r="G12540" i="3"/>
  <c r="G12541" i="3"/>
  <c r="G12542" i="3"/>
  <c r="G12543" i="3"/>
  <c r="G12544" i="3"/>
  <c r="G12545" i="3"/>
  <c r="G12546" i="3"/>
  <c r="G12547" i="3"/>
  <c r="G12548" i="3"/>
  <c r="G12549" i="3"/>
  <c r="G12550" i="3"/>
  <c r="G12551" i="3"/>
  <c r="G12552" i="3"/>
  <c r="G12553" i="3"/>
  <c r="G12554" i="3"/>
  <c r="G12555" i="3"/>
  <c r="G12556" i="3"/>
  <c r="G12557" i="3"/>
  <c r="G12558" i="3"/>
  <c r="G12559" i="3"/>
  <c r="G12560" i="3"/>
  <c r="G12561" i="3"/>
  <c r="G12562" i="3"/>
  <c r="G12563" i="3"/>
  <c r="G12564" i="3"/>
  <c r="G12565" i="3"/>
  <c r="G12566" i="3"/>
  <c r="G12567" i="3"/>
  <c r="G12568" i="3"/>
  <c r="G12569" i="3"/>
  <c r="G12570" i="3"/>
  <c r="G12571" i="3"/>
  <c r="G12572" i="3"/>
  <c r="G12573" i="3"/>
  <c r="G12574" i="3"/>
  <c r="G12575" i="3"/>
  <c r="G12576" i="3"/>
  <c r="G12577" i="3"/>
  <c r="G12578" i="3"/>
  <c r="G12579" i="3"/>
  <c r="G12580" i="3"/>
  <c r="G12581" i="3"/>
  <c r="G12582" i="3"/>
  <c r="G12583" i="3"/>
  <c r="G12584" i="3"/>
  <c r="G12585" i="3"/>
  <c r="G12586" i="3"/>
  <c r="G12587" i="3"/>
  <c r="G12588" i="3"/>
  <c r="G12589" i="3"/>
  <c r="G12590" i="3"/>
  <c r="G12591" i="3"/>
  <c r="G12592" i="3"/>
  <c r="G12593" i="3"/>
  <c r="G12594" i="3"/>
  <c r="G12595" i="3"/>
  <c r="G12596" i="3"/>
  <c r="G12597" i="3"/>
  <c r="G12598" i="3"/>
  <c r="G12599" i="3"/>
  <c r="G12600" i="3"/>
  <c r="G12601" i="3"/>
  <c r="G12602" i="3"/>
  <c r="G12603" i="3"/>
  <c r="G12604" i="3"/>
  <c r="G12605" i="3"/>
  <c r="G12606" i="3"/>
  <c r="G12607" i="3"/>
  <c r="G12608" i="3"/>
  <c r="G12609" i="3"/>
  <c r="G12610" i="3"/>
  <c r="G12611" i="3"/>
  <c r="G12612" i="3"/>
  <c r="G12613" i="3"/>
  <c r="G12614" i="3"/>
  <c r="G12615" i="3"/>
  <c r="G12616" i="3"/>
  <c r="G12617" i="3"/>
  <c r="G12618" i="3"/>
  <c r="G12619" i="3"/>
  <c r="G12620" i="3"/>
  <c r="G12621" i="3"/>
  <c r="G12622" i="3"/>
  <c r="G12623" i="3"/>
  <c r="G12624" i="3"/>
  <c r="G12625" i="3"/>
  <c r="G12626" i="3"/>
  <c r="G12627" i="3"/>
  <c r="G12628" i="3"/>
  <c r="G12629" i="3"/>
  <c r="G12630" i="3"/>
  <c r="G12631" i="3"/>
  <c r="G12632" i="3"/>
  <c r="G12633" i="3"/>
  <c r="G12634" i="3"/>
  <c r="G12635" i="3"/>
  <c r="G12636" i="3"/>
  <c r="G12637" i="3"/>
  <c r="G12638" i="3"/>
  <c r="G12639" i="3"/>
  <c r="G12640" i="3"/>
  <c r="G12641" i="3"/>
  <c r="G12642" i="3"/>
  <c r="G12643" i="3"/>
  <c r="G12644" i="3"/>
  <c r="G12645" i="3"/>
  <c r="G12646" i="3"/>
  <c r="G12647" i="3"/>
  <c r="G12648" i="3"/>
  <c r="G12649" i="3"/>
  <c r="G12650" i="3"/>
  <c r="G12651" i="3"/>
  <c r="G12652" i="3"/>
  <c r="G12653" i="3"/>
  <c r="G12654" i="3"/>
  <c r="G12655" i="3"/>
  <c r="G12656" i="3"/>
  <c r="G12657" i="3"/>
  <c r="G12658" i="3"/>
  <c r="G12659" i="3"/>
  <c r="G12660" i="3"/>
  <c r="G12661" i="3"/>
  <c r="G12662" i="3"/>
  <c r="G12663" i="3"/>
  <c r="G12664" i="3"/>
  <c r="G12665" i="3"/>
  <c r="G12666" i="3"/>
  <c r="G12667" i="3"/>
  <c r="G12668" i="3"/>
  <c r="G12669" i="3"/>
  <c r="G12670" i="3"/>
  <c r="G12671" i="3"/>
  <c r="G12672" i="3"/>
  <c r="G12673" i="3"/>
  <c r="G12674" i="3"/>
  <c r="G12675" i="3"/>
  <c r="G12676" i="3"/>
  <c r="G12677" i="3"/>
  <c r="G12678" i="3"/>
  <c r="G12679" i="3"/>
  <c r="G12680" i="3"/>
  <c r="G12681" i="3"/>
  <c r="G12682" i="3"/>
  <c r="G12683" i="3"/>
  <c r="G12684" i="3"/>
  <c r="G12685" i="3"/>
  <c r="G12686" i="3"/>
  <c r="G12687" i="3"/>
  <c r="G12688" i="3"/>
  <c r="G12689" i="3"/>
  <c r="G12690" i="3"/>
  <c r="G12691" i="3"/>
  <c r="G12692" i="3"/>
  <c r="G12693" i="3"/>
  <c r="G12694" i="3"/>
  <c r="G12695" i="3"/>
  <c r="G12696" i="3"/>
  <c r="G12697" i="3"/>
  <c r="G12698" i="3"/>
  <c r="G12699" i="3"/>
  <c r="G12700" i="3"/>
  <c r="G12701" i="3"/>
  <c r="G12702" i="3"/>
  <c r="G12703" i="3"/>
  <c r="G12704" i="3"/>
  <c r="G12705" i="3"/>
  <c r="G12706" i="3"/>
  <c r="G12707" i="3"/>
  <c r="G12708" i="3"/>
  <c r="G12709" i="3"/>
  <c r="G12710" i="3"/>
  <c r="G12711" i="3"/>
  <c r="G12712" i="3"/>
  <c r="G12713" i="3"/>
  <c r="G12714" i="3"/>
  <c r="G12715" i="3"/>
  <c r="G12716" i="3"/>
  <c r="G12717" i="3"/>
  <c r="G12718" i="3"/>
  <c r="G12719" i="3"/>
  <c r="G12720" i="3"/>
  <c r="G12721" i="3"/>
  <c r="G12722" i="3"/>
  <c r="G12723" i="3"/>
  <c r="G12724" i="3"/>
  <c r="G12725" i="3"/>
  <c r="G12726" i="3"/>
  <c r="G12727" i="3"/>
  <c r="G12728" i="3"/>
  <c r="G12729" i="3"/>
  <c r="G12730" i="3"/>
  <c r="G12731" i="3"/>
  <c r="G12732" i="3"/>
  <c r="G12733" i="3"/>
  <c r="G12734" i="3"/>
  <c r="G12735" i="3"/>
  <c r="G12736" i="3"/>
  <c r="G12737" i="3"/>
  <c r="G12738" i="3"/>
  <c r="G12739" i="3"/>
  <c r="G12740" i="3"/>
  <c r="G12741" i="3"/>
  <c r="G12742" i="3"/>
  <c r="G12743" i="3"/>
  <c r="G12744" i="3"/>
  <c r="G12745" i="3"/>
  <c r="G12746" i="3"/>
  <c r="G12747" i="3"/>
  <c r="G12748" i="3"/>
  <c r="G12749" i="3"/>
  <c r="G12750" i="3"/>
  <c r="G12751" i="3"/>
  <c r="G12752" i="3"/>
  <c r="G12753" i="3"/>
  <c r="G12754" i="3"/>
  <c r="G12755" i="3"/>
  <c r="G12756" i="3"/>
  <c r="G12757" i="3"/>
  <c r="G12758" i="3"/>
  <c r="G12759" i="3"/>
  <c r="G12760" i="3"/>
  <c r="G12761" i="3"/>
  <c r="G12762" i="3"/>
  <c r="G12763" i="3"/>
  <c r="G12764" i="3"/>
  <c r="G12765" i="3"/>
  <c r="G12766" i="3"/>
  <c r="G12767" i="3"/>
  <c r="G12768" i="3"/>
  <c r="G12769" i="3"/>
  <c r="G12770" i="3"/>
  <c r="G12771" i="3"/>
  <c r="G12772" i="3"/>
  <c r="G12773" i="3"/>
  <c r="G12774" i="3"/>
  <c r="G12775" i="3"/>
  <c r="G12776" i="3"/>
  <c r="G12777" i="3"/>
  <c r="G12778" i="3"/>
  <c r="G12779" i="3"/>
  <c r="G12780" i="3"/>
  <c r="G12781" i="3"/>
  <c r="G12782" i="3"/>
  <c r="G12783" i="3"/>
  <c r="G12784" i="3"/>
  <c r="G12785" i="3"/>
  <c r="G12786" i="3"/>
  <c r="G12787" i="3"/>
  <c r="G12788" i="3"/>
  <c r="G12789" i="3"/>
  <c r="G12790" i="3"/>
  <c r="G12791" i="3"/>
  <c r="G12792" i="3"/>
  <c r="G12793" i="3"/>
  <c r="G12794" i="3"/>
  <c r="G12795" i="3"/>
  <c r="G12796" i="3"/>
  <c r="G12797" i="3"/>
  <c r="G12798" i="3"/>
  <c r="G12799" i="3"/>
  <c r="G12800" i="3"/>
  <c r="G12801" i="3"/>
  <c r="G12802" i="3"/>
  <c r="G12803" i="3"/>
  <c r="G12804" i="3"/>
  <c r="G12805" i="3"/>
  <c r="G12806" i="3"/>
  <c r="G12807" i="3"/>
  <c r="G12808" i="3"/>
  <c r="G12809" i="3"/>
  <c r="G12810" i="3"/>
  <c r="G12811" i="3"/>
  <c r="G12812" i="3"/>
  <c r="G12813" i="3"/>
  <c r="G12814" i="3"/>
  <c r="G12815" i="3"/>
  <c r="G12816" i="3"/>
  <c r="G12817" i="3"/>
  <c r="G12818" i="3"/>
  <c r="G12819" i="3"/>
  <c r="G12820" i="3"/>
  <c r="G12821" i="3"/>
  <c r="G12822" i="3"/>
  <c r="G12823" i="3"/>
  <c r="G12824" i="3"/>
  <c r="G12825" i="3"/>
  <c r="G12826" i="3"/>
  <c r="G12827" i="3"/>
  <c r="G12828" i="3"/>
  <c r="G12829" i="3"/>
  <c r="G12830" i="3"/>
  <c r="G12831" i="3"/>
  <c r="G12832" i="3"/>
  <c r="G12833" i="3"/>
  <c r="G12834" i="3"/>
  <c r="G12835" i="3"/>
  <c r="G12836" i="3"/>
  <c r="G12837" i="3"/>
  <c r="G12838" i="3"/>
  <c r="G12839" i="3"/>
  <c r="G12840" i="3"/>
  <c r="G12841" i="3"/>
  <c r="G12842" i="3"/>
  <c r="G12843" i="3"/>
  <c r="G12844" i="3"/>
  <c r="G12845" i="3"/>
  <c r="G12846" i="3"/>
  <c r="G12847" i="3"/>
  <c r="G12848" i="3"/>
  <c r="G12849" i="3"/>
  <c r="G12850" i="3"/>
  <c r="G12851" i="3"/>
  <c r="G12852" i="3"/>
  <c r="G12853" i="3"/>
  <c r="G12854" i="3"/>
  <c r="G12855" i="3"/>
  <c r="G12856" i="3"/>
  <c r="G12857" i="3"/>
  <c r="G12858" i="3"/>
  <c r="G12859" i="3"/>
  <c r="G12860" i="3"/>
  <c r="G12861" i="3"/>
  <c r="G12862" i="3"/>
  <c r="G12863" i="3"/>
  <c r="G12864" i="3"/>
  <c r="G12865" i="3"/>
  <c r="G12866" i="3"/>
  <c r="G12867" i="3"/>
  <c r="G12868" i="3"/>
  <c r="G12869" i="3"/>
  <c r="G12870" i="3"/>
  <c r="G12871" i="3"/>
  <c r="G12872" i="3"/>
  <c r="G12873" i="3"/>
  <c r="G12874" i="3"/>
  <c r="G12875" i="3"/>
  <c r="G12876" i="3"/>
  <c r="G12877" i="3"/>
  <c r="G12878" i="3"/>
  <c r="G12879" i="3"/>
  <c r="G12880" i="3"/>
  <c r="G12881" i="3"/>
  <c r="G12882" i="3"/>
  <c r="G12883" i="3"/>
  <c r="G12884" i="3"/>
  <c r="G12885" i="3"/>
  <c r="G12886" i="3"/>
  <c r="G12887" i="3"/>
  <c r="G12888" i="3"/>
  <c r="G12889" i="3"/>
  <c r="G12890" i="3"/>
  <c r="G12891" i="3"/>
  <c r="G12892" i="3"/>
  <c r="G12893" i="3"/>
  <c r="G12894" i="3"/>
  <c r="G12895" i="3"/>
  <c r="G12896" i="3"/>
  <c r="G12897" i="3"/>
  <c r="G12898" i="3"/>
  <c r="G12899" i="3"/>
  <c r="G12900" i="3"/>
  <c r="G12901" i="3"/>
  <c r="G12902" i="3"/>
  <c r="G12903" i="3"/>
  <c r="G12904" i="3"/>
  <c r="G12905" i="3"/>
  <c r="G12906" i="3"/>
  <c r="G12907" i="3"/>
  <c r="G12908" i="3"/>
  <c r="G12909" i="3"/>
  <c r="G12910" i="3"/>
  <c r="G12911" i="3"/>
  <c r="G12912" i="3"/>
  <c r="G12913" i="3"/>
  <c r="G12914" i="3"/>
  <c r="G12915" i="3"/>
  <c r="G12916" i="3"/>
  <c r="G12917" i="3"/>
  <c r="G12918" i="3"/>
  <c r="G12919" i="3"/>
  <c r="G12920" i="3"/>
  <c r="G12921" i="3"/>
  <c r="G12922" i="3"/>
  <c r="G12923" i="3"/>
  <c r="G12924" i="3"/>
  <c r="G12925" i="3"/>
  <c r="G12926" i="3"/>
  <c r="G12927" i="3"/>
  <c r="G12928" i="3"/>
  <c r="G12929" i="3"/>
  <c r="G12930" i="3"/>
  <c r="G12931" i="3"/>
  <c r="G12932" i="3"/>
  <c r="G12933" i="3"/>
  <c r="G12934" i="3"/>
  <c r="G12935" i="3"/>
  <c r="G12936" i="3"/>
  <c r="G12937" i="3"/>
  <c r="G12938" i="3"/>
  <c r="G12939" i="3"/>
  <c r="G12940" i="3"/>
  <c r="G12941" i="3"/>
  <c r="G12942" i="3"/>
  <c r="G12943" i="3"/>
  <c r="G12944" i="3"/>
  <c r="G12945" i="3"/>
  <c r="G12946" i="3"/>
  <c r="G12947" i="3"/>
  <c r="G12948" i="3"/>
  <c r="G12949" i="3"/>
  <c r="G12950" i="3"/>
  <c r="G12951" i="3"/>
  <c r="G12952" i="3"/>
  <c r="G12953" i="3"/>
  <c r="G12954" i="3"/>
  <c r="G12955" i="3"/>
  <c r="G12956" i="3"/>
  <c r="G12957" i="3"/>
  <c r="G12958" i="3"/>
  <c r="G12959" i="3"/>
  <c r="G12960" i="3"/>
  <c r="G12961" i="3"/>
  <c r="G12962" i="3"/>
  <c r="G12963" i="3"/>
  <c r="G12964" i="3"/>
  <c r="G12965" i="3"/>
  <c r="G12966" i="3"/>
  <c r="G12967" i="3"/>
  <c r="G12968" i="3"/>
  <c r="G12969" i="3"/>
  <c r="G12970" i="3"/>
  <c r="G12971" i="3"/>
  <c r="G12972" i="3"/>
  <c r="G12973" i="3"/>
  <c r="G12974" i="3"/>
  <c r="G12975" i="3"/>
  <c r="G12976" i="3"/>
  <c r="G12977" i="3"/>
  <c r="G12978" i="3"/>
  <c r="G12979" i="3"/>
  <c r="G12980" i="3"/>
  <c r="G12981" i="3"/>
  <c r="G12982" i="3"/>
  <c r="G12983" i="3"/>
  <c r="G12984" i="3"/>
  <c r="G12985" i="3"/>
  <c r="G12986" i="3"/>
  <c r="G12987" i="3"/>
  <c r="G12988" i="3"/>
  <c r="G12989" i="3"/>
  <c r="G12990" i="3"/>
  <c r="G12991" i="3"/>
  <c r="G12992" i="3"/>
  <c r="G12993" i="3"/>
  <c r="G12994" i="3"/>
  <c r="G12995" i="3"/>
  <c r="G12996" i="3"/>
  <c r="G12997" i="3"/>
  <c r="G12998" i="3"/>
  <c r="G12999" i="3"/>
  <c r="G13000" i="3"/>
  <c r="G13001" i="3"/>
  <c r="G13002" i="3"/>
  <c r="G13003" i="3"/>
  <c r="G13004" i="3"/>
  <c r="G13005" i="3"/>
  <c r="G13006" i="3"/>
  <c r="G13007" i="3"/>
  <c r="G13008" i="3"/>
  <c r="G13009" i="3"/>
  <c r="G13010" i="3"/>
  <c r="G13011" i="3"/>
  <c r="G13012" i="3"/>
  <c r="G13013" i="3"/>
  <c r="G13014" i="3"/>
  <c r="G13015" i="3"/>
  <c r="G13016" i="3"/>
  <c r="G13017" i="3"/>
  <c r="G13018" i="3"/>
  <c r="G13019" i="3"/>
  <c r="G13020" i="3"/>
  <c r="G13021" i="3"/>
  <c r="G13022" i="3"/>
  <c r="G13023" i="3"/>
  <c r="G13024" i="3"/>
  <c r="G13025" i="3"/>
  <c r="G13026" i="3"/>
  <c r="G13027" i="3"/>
  <c r="G13028" i="3"/>
  <c r="G13029" i="3"/>
  <c r="G13030" i="3"/>
  <c r="G13031" i="3"/>
  <c r="G13032" i="3"/>
  <c r="G13033" i="3"/>
  <c r="G13034" i="3"/>
  <c r="G13035" i="3"/>
  <c r="G13036" i="3"/>
  <c r="G13037" i="3"/>
  <c r="G13038" i="3"/>
  <c r="G13039" i="3"/>
  <c r="G13040" i="3"/>
  <c r="G13041" i="3"/>
  <c r="G13042" i="3"/>
  <c r="G13043" i="3"/>
  <c r="G13044" i="3"/>
  <c r="G13045" i="3"/>
  <c r="G13046" i="3"/>
  <c r="G13047" i="3"/>
  <c r="G13048" i="3"/>
  <c r="G13049" i="3"/>
  <c r="G13050" i="3"/>
  <c r="G13051" i="3"/>
  <c r="G13052" i="3"/>
  <c r="G13053" i="3"/>
  <c r="G13054" i="3"/>
  <c r="G13055" i="3"/>
  <c r="G13056" i="3"/>
  <c r="G13057" i="3"/>
  <c r="G13058" i="3"/>
  <c r="G13059" i="3"/>
  <c r="G13060" i="3"/>
  <c r="G13061" i="3"/>
  <c r="G13062" i="3"/>
  <c r="G13063" i="3"/>
  <c r="G13064" i="3"/>
  <c r="G13065" i="3"/>
  <c r="G13066" i="3"/>
  <c r="G13067" i="3"/>
  <c r="G13068" i="3"/>
  <c r="G13069" i="3"/>
  <c r="G13070" i="3"/>
  <c r="G13071" i="3"/>
  <c r="G13072" i="3"/>
  <c r="G13073" i="3"/>
  <c r="G13074" i="3"/>
  <c r="G13075" i="3"/>
  <c r="G13076" i="3"/>
  <c r="G13077" i="3"/>
  <c r="G13078" i="3"/>
  <c r="G13079" i="3"/>
  <c r="G13080" i="3"/>
  <c r="G13081" i="3"/>
  <c r="G13082" i="3"/>
  <c r="G13083" i="3"/>
  <c r="G13084" i="3"/>
  <c r="G13085" i="3"/>
  <c r="G13086" i="3"/>
  <c r="G13087" i="3"/>
  <c r="G13088" i="3"/>
  <c r="G13089" i="3"/>
  <c r="G13090" i="3"/>
  <c r="G13091" i="3"/>
  <c r="G13092" i="3"/>
  <c r="G13093" i="3"/>
  <c r="G13094" i="3"/>
  <c r="G13095" i="3"/>
  <c r="G13096" i="3"/>
  <c r="G13097" i="3"/>
  <c r="G13098" i="3"/>
  <c r="G13099" i="3"/>
  <c r="G13100" i="3"/>
  <c r="G13101" i="3"/>
  <c r="G13102" i="3"/>
  <c r="G13103" i="3"/>
  <c r="G13104" i="3"/>
  <c r="G13105" i="3"/>
  <c r="G13106" i="3"/>
  <c r="G13107" i="3"/>
  <c r="G13108" i="3"/>
  <c r="G13109" i="3"/>
  <c r="G13110" i="3"/>
  <c r="G13111" i="3"/>
  <c r="G13112" i="3"/>
  <c r="G13113" i="3"/>
  <c r="G13114" i="3"/>
  <c r="G13115" i="3"/>
  <c r="G13116" i="3"/>
  <c r="G13117" i="3"/>
  <c r="G13118" i="3"/>
  <c r="G13119" i="3"/>
  <c r="G13120" i="3"/>
  <c r="G13121" i="3"/>
  <c r="G13122" i="3"/>
  <c r="G13123" i="3"/>
  <c r="G13124" i="3"/>
  <c r="G13125" i="3"/>
  <c r="G13126" i="3"/>
  <c r="G13127" i="3"/>
  <c r="G13128" i="3"/>
  <c r="G13129" i="3"/>
  <c r="G13130" i="3"/>
  <c r="G13131" i="3"/>
  <c r="G13132" i="3"/>
  <c r="G13133" i="3"/>
  <c r="G13134" i="3"/>
  <c r="G13135" i="3"/>
  <c r="G13136" i="3"/>
  <c r="G13137" i="3"/>
  <c r="G13138" i="3"/>
  <c r="G13139" i="3"/>
  <c r="G13140" i="3"/>
  <c r="G13141" i="3"/>
  <c r="G13142" i="3"/>
  <c r="G13143" i="3"/>
  <c r="G13144" i="3"/>
  <c r="G13145" i="3"/>
  <c r="G13146" i="3"/>
  <c r="G13147" i="3"/>
  <c r="G13148" i="3"/>
  <c r="G13149" i="3"/>
  <c r="G13150" i="3"/>
  <c r="G13151" i="3"/>
  <c r="G13152" i="3"/>
  <c r="G13153" i="3"/>
  <c r="G13154" i="3"/>
  <c r="G13155" i="3"/>
  <c r="G13156" i="3"/>
  <c r="G13157" i="3"/>
  <c r="G13158" i="3"/>
  <c r="G13159" i="3"/>
  <c r="G13160" i="3"/>
  <c r="G13161" i="3"/>
  <c r="G13162" i="3"/>
  <c r="G13163" i="3"/>
  <c r="G13164" i="3"/>
  <c r="G13165" i="3"/>
  <c r="G13166" i="3"/>
  <c r="G13167" i="3"/>
  <c r="G13168" i="3"/>
  <c r="G13169" i="3"/>
  <c r="G13170" i="3"/>
  <c r="G13171" i="3"/>
  <c r="G13172" i="3"/>
  <c r="G13173" i="3"/>
  <c r="G13174" i="3"/>
  <c r="G13175" i="3"/>
  <c r="G13176" i="3"/>
  <c r="G13177" i="3"/>
  <c r="G13178" i="3"/>
  <c r="G13179" i="3"/>
  <c r="G13180" i="3"/>
  <c r="G13181" i="3"/>
  <c r="G13182" i="3"/>
  <c r="G13183" i="3"/>
  <c r="G13184" i="3"/>
  <c r="G13185" i="3"/>
  <c r="G13186" i="3"/>
  <c r="G13187" i="3"/>
  <c r="G13188" i="3"/>
  <c r="G13189" i="3"/>
  <c r="G13190" i="3"/>
  <c r="G13191" i="3"/>
  <c r="G13192" i="3"/>
  <c r="G13193" i="3"/>
  <c r="G13194" i="3"/>
  <c r="G13195" i="3"/>
  <c r="G13196" i="3"/>
  <c r="G13197" i="3"/>
  <c r="G13198" i="3"/>
  <c r="G13199" i="3"/>
  <c r="G13200" i="3"/>
  <c r="G13201" i="3"/>
  <c r="G13202" i="3"/>
  <c r="G13203" i="3"/>
  <c r="G13204" i="3"/>
  <c r="G13205" i="3"/>
  <c r="G13206" i="3"/>
  <c r="G13207" i="3"/>
  <c r="G13208" i="3"/>
  <c r="G13209" i="3"/>
  <c r="G13210" i="3"/>
  <c r="G13211" i="3"/>
  <c r="G13212" i="3"/>
  <c r="G13213" i="3"/>
  <c r="G13214" i="3"/>
  <c r="G13215" i="3"/>
  <c r="G13216" i="3"/>
  <c r="G13217" i="3"/>
  <c r="G13218" i="3"/>
  <c r="G13219" i="3"/>
  <c r="G13220" i="3"/>
  <c r="G13221" i="3"/>
  <c r="G13222" i="3"/>
  <c r="G13223" i="3"/>
  <c r="G13224" i="3"/>
  <c r="G13225" i="3"/>
  <c r="G13226" i="3"/>
  <c r="G13227" i="3"/>
  <c r="G13228" i="3"/>
  <c r="G13229" i="3"/>
  <c r="G13230" i="3"/>
  <c r="G13231" i="3"/>
  <c r="G13232" i="3"/>
  <c r="G13233" i="3"/>
  <c r="G13234" i="3"/>
  <c r="G13235" i="3"/>
  <c r="G13236" i="3"/>
  <c r="G13237" i="3"/>
  <c r="G13238" i="3"/>
  <c r="G13239" i="3"/>
  <c r="G13240" i="3"/>
  <c r="G13241" i="3"/>
  <c r="G13242" i="3"/>
  <c r="G13243" i="3"/>
  <c r="G13244" i="3"/>
  <c r="G13245" i="3"/>
  <c r="G13246" i="3"/>
  <c r="G13247" i="3"/>
  <c r="G13248" i="3"/>
  <c r="G13249" i="3"/>
  <c r="G13250" i="3"/>
  <c r="G13251" i="3"/>
  <c r="G13252" i="3"/>
  <c r="G13253" i="3"/>
  <c r="G13254" i="3"/>
  <c r="G13255" i="3"/>
  <c r="G13256" i="3"/>
  <c r="G13257" i="3"/>
  <c r="G13258" i="3"/>
  <c r="G13259" i="3"/>
  <c r="G13260" i="3"/>
  <c r="G13261" i="3"/>
  <c r="G13262" i="3"/>
  <c r="G13263" i="3"/>
  <c r="G13264" i="3"/>
  <c r="G13265" i="3"/>
  <c r="G13266" i="3"/>
  <c r="G13267" i="3"/>
  <c r="G13268" i="3"/>
  <c r="G13269" i="3"/>
  <c r="G13270" i="3"/>
  <c r="G13271" i="3"/>
  <c r="G13272" i="3"/>
  <c r="G13273" i="3"/>
  <c r="G13274" i="3"/>
  <c r="G13275" i="3"/>
  <c r="G13276" i="3"/>
  <c r="G13277" i="3"/>
  <c r="G13278" i="3"/>
  <c r="G13279" i="3"/>
  <c r="G13280" i="3"/>
  <c r="G13281" i="3"/>
  <c r="G13282" i="3"/>
  <c r="G13283" i="3"/>
  <c r="G13284" i="3"/>
  <c r="G13285" i="3"/>
  <c r="G13286" i="3"/>
  <c r="G13287" i="3"/>
  <c r="G13288" i="3"/>
  <c r="G13289" i="3"/>
  <c r="G13290" i="3"/>
  <c r="G13291" i="3"/>
  <c r="G13292" i="3"/>
  <c r="G13293" i="3"/>
  <c r="G13294" i="3"/>
  <c r="G13295" i="3"/>
  <c r="G13296" i="3"/>
  <c r="G13297" i="3"/>
  <c r="G13298" i="3"/>
  <c r="G13299" i="3"/>
  <c r="G13300" i="3"/>
  <c r="G13301" i="3"/>
  <c r="G13302" i="3"/>
  <c r="G13303" i="3"/>
  <c r="G13304" i="3"/>
  <c r="G13305" i="3"/>
  <c r="G13306" i="3"/>
  <c r="G13307" i="3"/>
  <c r="G13308" i="3"/>
  <c r="G13309" i="3"/>
  <c r="G13310" i="3"/>
  <c r="G13311" i="3"/>
  <c r="G13312" i="3"/>
  <c r="G13313" i="3"/>
  <c r="G13314" i="3"/>
  <c r="G13315" i="3"/>
  <c r="G13316" i="3"/>
  <c r="G13317" i="3"/>
  <c r="G13318" i="3"/>
  <c r="G13319" i="3"/>
  <c r="G13320" i="3"/>
  <c r="G13321" i="3"/>
  <c r="G13322" i="3"/>
  <c r="G13323" i="3"/>
  <c r="G13324" i="3"/>
  <c r="G13325" i="3"/>
  <c r="G13326" i="3"/>
  <c r="G13327" i="3"/>
  <c r="G13328" i="3"/>
  <c r="G13329" i="3"/>
  <c r="G13330" i="3"/>
  <c r="G13331" i="3"/>
  <c r="G13332" i="3"/>
  <c r="G13333" i="3"/>
  <c r="G13334" i="3"/>
  <c r="G13335" i="3"/>
  <c r="G13336" i="3"/>
  <c r="G13337" i="3"/>
  <c r="G13338" i="3"/>
  <c r="G13339" i="3"/>
  <c r="G13340" i="3"/>
  <c r="G13341" i="3"/>
  <c r="G13342" i="3"/>
  <c r="G13343" i="3"/>
  <c r="G13344" i="3"/>
  <c r="G13345" i="3"/>
  <c r="G13346" i="3"/>
  <c r="G13347" i="3"/>
  <c r="G13348" i="3"/>
  <c r="G13349" i="3"/>
  <c r="G13350" i="3"/>
  <c r="G13351" i="3"/>
  <c r="G13352" i="3"/>
  <c r="G13353" i="3"/>
  <c r="G13354" i="3"/>
  <c r="G13355" i="3"/>
  <c r="G13356" i="3"/>
  <c r="G13357" i="3"/>
  <c r="G13358" i="3"/>
  <c r="G13359" i="3"/>
  <c r="G13360" i="3"/>
  <c r="G13361" i="3"/>
  <c r="G13362" i="3"/>
  <c r="G13363" i="3"/>
  <c r="G13364" i="3"/>
  <c r="G13365" i="3"/>
  <c r="G13366" i="3"/>
  <c r="G13367" i="3"/>
  <c r="G13368" i="3"/>
  <c r="G13369" i="3"/>
  <c r="G13370" i="3"/>
  <c r="G13371" i="3"/>
  <c r="G13372" i="3"/>
  <c r="G13373" i="3"/>
  <c r="G13374" i="3"/>
  <c r="G13375" i="3"/>
  <c r="G13376" i="3"/>
  <c r="G13377" i="3"/>
  <c r="G13378" i="3"/>
  <c r="G13379" i="3"/>
  <c r="G13380" i="3"/>
  <c r="G13381" i="3"/>
  <c r="G13382" i="3"/>
  <c r="G13383" i="3"/>
  <c r="G13384" i="3"/>
  <c r="G13385" i="3"/>
  <c r="G13386" i="3"/>
  <c r="G13387" i="3"/>
  <c r="G13388" i="3"/>
  <c r="G13389" i="3"/>
  <c r="G13390" i="3"/>
  <c r="G13391" i="3"/>
  <c r="G13392" i="3"/>
  <c r="G13393" i="3"/>
  <c r="G13394" i="3"/>
  <c r="G13395" i="3"/>
  <c r="G13396" i="3"/>
  <c r="G13397" i="3"/>
  <c r="G13398" i="3"/>
  <c r="G13399" i="3"/>
  <c r="G13400" i="3"/>
  <c r="G13401" i="3"/>
  <c r="G13402" i="3"/>
  <c r="G13403" i="3"/>
  <c r="G13404" i="3"/>
  <c r="G13405" i="3"/>
  <c r="G13406" i="3"/>
  <c r="G13407" i="3"/>
  <c r="G13408" i="3"/>
  <c r="G13409" i="3"/>
  <c r="G13410" i="3"/>
  <c r="G13411" i="3"/>
  <c r="G13412" i="3"/>
  <c r="G13413" i="3"/>
  <c r="G13414" i="3"/>
  <c r="G13415" i="3"/>
  <c r="G13416" i="3"/>
  <c r="G13417" i="3"/>
  <c r="G13418" i="3"/>
  <c r="G13419" i="3"/>
  <c r="G13420" i="3"/>
  <c r="G13421" i="3"/>
  <c r="G13422" i="3"/>
  <c r="G13423" i="3"/>
  <c r="G13424" i="3"/>
  <c r="G13425" i="3"/>
  <c r="G13426" i="3"/>
  <c r="G13427" i="3"/>
  <c r="G13428" i="3"/>
  <c r="G13429" i="3"/>
  <c r="G13430" i="3"/>
  <c r="G13431" i="3"/>
  <c r="G13432" i="3"/>
  <c r="G13433" i="3"/>
  <c r="G13434" i="3"/>
  <c r="G13435" i="3"/>
  <c r="G13436" i="3"/>
  <c r="G13437" i="3"/>
  <c r="G13438" i="3"/>
  <c r="G13439" i="3"/>
  <c r="G13440" i="3"/>
  <c r="G13441" i="3"/>
  <c r="G13442" i="3"/>
  <c r="G13443" i="3"/>
  <c r="G13444" i="3"/>
  <c r="G13445" i="3"/>
  <c r="G13446" i="3"/>
  <c r="G13447" i="3"/>
  <c r="G13448" i="3"/>
  <c r="G13449" i="3"/>
  <c r="G13450" i="3"/>
  <c r="G13451" i="3"/>
  <c r="G13452" i="3"/>
  <c r="G13453" i="3"/>
  <c r="G13454" i="3"/>
  <c r="G13455" i="3"/>
  <c r="G13456" i="3"/>
  <c r="G13457" i="3"/>
  <c r="G13458" i="3"/>
  <c r="G13459" i="3"/>
  <c r="G13460" i="3"/>
  <c r="G13461" i="3"/>
  <c r="G13462" i="3"/>
  <c r="G13463" i="3"/>
  <c r="G13464" i="3"/>
  <c r="G13465" i="3"/>
  <c r="G13466" i="3"/>
  <c r="G13467" i="3"/>
  <c r="G13468" i="3"/>
  <c r="G13469" i="3"/>
  <c r="G13470" i="3"/>
  <c r="G13471" i="3"/>
  <c r="G13472" i="3"/>
  <c r="G13473" i="3"/>
  <c r="G13474" i="3"/>
  <c r="G13475" i="3"/>
  <c r="G13476" i="3"/>
  <c r="G13477" i="3"/>
  <c r="G13478" i="3"/>
  <c r="G13479" i="3"/>
  <c r="G13480" i="3"/>
  <c r="G13481" i="3"/>
  <c r="G13482" i="3"/>
  <c r="G13483" i="3"/>
  <c r="G13484" i="3"/>
  <c r="G13485" i="3"/>
  <c r="G13486" i="3"/>
  <c r="G13487" i="3"/>
  <c r="G13488" i="3"/>
  <c r="G13489" i="3"/>
  <c r="G13490" i="3"/>
  <c r="G13491" i="3"/>
  <c r="G13492" i="3"/>
  <c r="G13493" i="3"/>
  <c r="G13494" i="3"/>
  <c r="G13495" i="3"/>
  <c r="G13496" i="3"/>
  <c r="G13497" i="3"/>
  <c r="G13498" i="3"/>
  <c r="G13499" i="3"/>
  <c r="G13500" i="3"/>
  <c r="G13501" i="3"/>
  <c r="G13502" i="3"/>
  <c r="G13503" i="3"/>
  <c r="G13504" i="3"/>
  <c r="G13505" i="3"/>
  <c r="G13506" i="3"/>
  <c r="G13507" i="3"/>
  <c r="G13508" i="3"/>
  <c r="G13509" i="3"/>
  <c r="G13510" i="3"/>
  <c r="G13511" i="3"/>
  <c r="G13512" i="3"/>
  <c r="G13513" i="3"/>
  <c r="G13514" i="3"/>
  <c r="G13515" i="3"/>
  <c r="G13516" i="3"/>
  <c r="G13517" i="3"/>
  <c r="G13518" i="3"/>
  <c r="G13519" i="3"/>
  <c r="G13520" i="3"/>
  <c r="G13521" i="3"/>
  <c r="G13522" i="3"/>
  <c r="G13523" i="3"/>
  <c r="G13524" i="3"/>
  <c r="G13525" i="3"/>
  <c r="G13526" i="3"/>
  <c r="G13527" i="3"/>
  <c r="G13528" i="3"/>
  <c r="G13529" i="3"/>
  <c r="G13530" i="3"/>
  <c r="G13531" i="3"/>
  <c r="G13532" i="3"/>
  <c r="G13533" i="3"/>
  <c r="G13534" i="3"/>
  <c r="G13535" i="3"/>
  <c r="G13536" i="3"/>
  <c r="G13537" i="3"/>
  <c r="G13538" i="3"/>
  <c r="G13539" i="3"/>
  <c r="G13540" i="3"/>
  <c r="G13541" i="3"/>
  <c r="G13542" i="3"/>
  <c r="G13543" i="3"/>
  <c r="G13544" i="3"/>
  <c r="G13545" i="3"/>
  <c r="G13546" i="3"/>
  <c r="G13547" i="3"/>
  <c r="G13548" i="3"/>
  <c r="G13549" i="3"/>
  <c r="G13550" i="3"/>
  <c r="G13551" i="3"/>
  <c r="G13552" i="3"/>
  <c r="G13553" i="3"/>
  <c r="G13554" i="3"/>
  <c r="G13555" i="3"/>
  <c r="G13556" i="3"/>
  <c r="G13557" i="3"/>
  <c r="G13558" i="3"/>
  <c r="G13559" i="3"/>
  <c r="G13560" i="3"/>
  <c r="G13561" i="3"/>
  <c r="G13562" i="3"/>
  <c r="G13563" i="3"/>
  <c r="G13564" i="3"/>
  <c r="G13565" i="3"/>
  <c r="G13566" i="3"/>
  <c r="G13567" i="3"/>
  <c r="G13568" i="3"/>
  <c r="G13569" i="3"/>
  <c r="G13570" i="3"/>
  <c r="G13571" i="3"/>
  <c r="G13572" i="3"/>
  <c r="G13573" i="3"/>
  <c r="G13574" i="3"/>
  <c r="G13575" i="3"/>
  <c r="G13576" i="3"/>
  <c r="G13577" i="3"/>
  <c r="G13578" i="3"/>
  <c r="G13579" i="3"/>
  <c r="G13580" i="3"/>
  <c r="G13581" i="3"/>
  <c r="G13582" i="3"/>
  <c r="G13583" i="3"/>
  <c r="G13584" i="3"/>
  <c r="G13585" i="3"/>
  <c r="G13586" i="3"/>
  <c r="G13587" i="3"/>
  <c r="G13588" i="3"/>
  <c r="G13589" i="3"/>
  <c r="G13590" i="3"/>
  <c r="G13591" i="3"/>
  <c r="G13592" i="3"/>
  <c r="G13593" i="3"/>
  <c r="G13594" i="3"/>
  <c r="G13595" i="3"/>
  <c r="G13596" i="3"/>
  <c r="G13597" i="3"/>
  <c r="G13598" i="3"/>
  <c r="G13599" i="3"/>
  <c r="G13600" i="3"/>
  <c r="G13601" i="3"/>
  <c r="G13602" i="3"/>
  <c r="G13603" i="3"/>
  <c r="G13604" i="3"/>
  <c r="G13605" i="3"/>
  <c r="G13606" i="3"/>
  <c r="G13607" i="3"/>
  <c r="G13608" i="3"/>
  <c r="G13609" i="3"/>
  <c r="G13610" i="3"/>
  <c r="G13611" i="3"/>
  <c r="G13612" i="3"/>
  <c r="G13613" i="3"/>
  <c r="G13614" i="3"/>
  <c r="G13615" i="3"/>
  <c r="G13616" i="3"/>
  <c r="G13617" i="3"/>
  <c r="G13618" i="3"/>
  <c r="G13619" i="3"/>
  <c r="G13620" i="3"/>
  <c r="G13621" i="3"/>
  <c r="G13622" i="3"/>
  <c r="G13623" i="3"/>
  <c r="G13624" i="3"/>
  <c r="G13625" i="3"/>
  <c r="G13626" i="3"/>
  <c r="G13627" i="3"/>
  <c r="G13628" i="3"/>
  <c r="G13629" i="3"/>
  <c r="G13630" i="3"/>
  <c r="G13631" i="3"/>
  <c r="G13632" i="3"/>
  <c r="G13633" i="3"/>
  <c r="G13634" i="3"/>
  <c r="G13635" i="3"/>
  <c r="G13636" i="3"/>
  <c r="G13637" i="3"/>
  <c r="G13638" i="3"/>
  <c r="G13639" i="3"/>
  <c r="G13640" i="3"/>
  <c r="G13641" i="3"/>
  <c r="G13642" i="3"/>
  <c r="G13643" i="3"/>
  <c r="G13644" i="3"/>
  <c r="G13645" i="3"/>
  <c r="G13646" i="3"/>
  <c r="G13647" i="3"/>
  <c r="G13648" i="3"/>
  <c r="G13649" i="3"/>
  <c r="G13650" i="3"/>
  <c r="G13651" i="3"/>
  <c r="G13652" i="3"/>
  <c r="G13653" i="3"/>
  <c r="G13654" i="3"/>
  <c r="G13655" i="3"/>
  <c r="G13656" i="3"/>
  <c r="G13657" i="3"/>
  <c r="G13658" i="3"/>
  <c r="G13659" i="3"/>
  <c r="G13660" i="3"/>
  <c r="G13661" i="3"/>
  <c r="G13662" i="3"/>
  <c r="G13663" i="3"/>
  <c r="G13664" i="3"/>
  <c r="G13665" i="3"/>
  <c r="G13666" i="3"/>
  <c r="G13667" i="3"/>
  <c r="G13668" i="3"/>
  <c r="G13669" i="3"/>
  <c r="G13670" i="3"/>
  <c r="G13671" i="3"/>
  <c r="G13672" i="3"/>
  <c r="G13673" i="3"/>
  <c r="G13674" i="3"/>
  <c r="G13675" i="3"/>
  <c r="G13676" i="3"/>
  <c r="G13677" i="3"/>
  <c r="G13678" i="3"/>
  <c r="G13679" i="3"/>
  <c r="G13680" i="3"/>
  <c r="G13681" i="3"/>
  <c r="G13682" i="3"/>
  <c r="G13683" i="3"/>
  <c r="G13684" i="3"/>
  <c r="G13685" i="3"/>
  <c r="G13686" i="3"/>
  <c r="G13687" i="3"/>
  <c r="G13688" i="3"/>
  <c r="G13689" i="3"/>
  <c r="G13690" i="3"/>
  <c r="G13691" i="3"/>
  <c r="G13692" i="3"/>
  <c r="G13693" i="3"/>
  <c r="G13694" i="3"/>
  <c r="G13695" i="3"/>
  <c r="G13696" i="3"/>
  <c r="G13697" i="3"/>
  <c r="G13698" i="3"/>
  <c r="G13699" i="3"/>
  <c r="G13700" i="3"/>
  <c r="G13701" i="3"/>
  <c r="G13702" i="3"/>
  <c r="G13703" i="3"/>
  <c r="G13704" i="3"/>
  <c r="G13705" i="3"/>
  <c r="G13706" i="3"/>
  <c r="G13707" i="3"/>
  <c r="G13708" i="3"/>
  <c r="G13709" i="3"/>
  <c r="G13710" i="3"/>
  <c r="G13711" i="3"/>
  <c r="G13712" i="3"/>
  <c r="G13713" i="3"/>
  <c r="G13714" i="3"/>
  <c r="G13715" i="3"/>
  <c r="G13716" i="3"/>
  <c r="G13717" i="3"/>
  <c r="G13718" i="3"/>
  <c r="G13719" i="3"/>
  <c r="G13720" i="3"/>
  <c r="G13721" i="3"/>
  <c r="G13722" i="3"/>
  <c r="G13723" i="3"/>
  <c r="G13724" i="3"/>
  <c r="G13725" i="3"/>
  <c r="G13726" i="3"/>
  <c r="G13727" i="3"/>
  <c r="G13728" i="3"/>
  <c r="G13729" i="3"/>
  <c r="G13730" i="3"/>
  <c r="G13731" i="3"/>
  <c r="G13732" i="3"/>
  <c r="G13733" i="3"/>
  <c r="G13734" i="3"/>
  <c r="G13735" i="3"/>
  <c r="G13736" i="3"/>
  <c r="G13737" i="3"/>
  <c r="G13738" i="3"/>
  <c r="G13739" i="3"/>
  <c r="G13740" i="3"/>
  <c r="G13741" i="3"/>
  <c r="G13742" i="3"/>
  <c r="G13743" i="3"/>
  <c r="G13744" i="3"/>
  <c r="G13745" i="3"/>
  <c r="G13746" i="3"/>
  <c r="G13747" i="3"/>
  <c r="G13748" i="3"/>
  <c r="G13749" i="3"/>
  <c r="G13750" i="3"/>
  <c r="G13751" i="3"/>
  <c r="G13752" i="3"/>
  <c r="G13753" i="3"/>
  <c r="G13754" i="3"/>
  <c r="G13755" i="3"/>
  <c r="G13756" i="3"/>
  <c r="G13757" i="3"/>
  <c r="G13758" i="3"/>
  <c r="G13759" i="3"/>
  <c r="G13760" i="3"/>
  <c r="G13761" i="3"/>
  <c r="G13762" i="3"/>
  <c r="G13763" i="3"/>
  <c r="G13764" i="3"/>
  <c r="G13765" i="3"/>
  <c r="G13766" i="3"/>
  <c r="G13767" i="3"/>
  <c r="G13768" i="3"/>
  <c r="G13769" i="3"/>
  <c r="G13770" i="3"/>
  <c r="G13771" i="3"/>
  <c r="G13772" i="3"/>
  <c r="G13773" i="3"/>
  <c r="G13774" i="3"/>
  <c r="G13775" i="3"/>
  <c r="G13776" i="3"/>
  <c r="G13777" i="3"/>
  <c r="G13778" i="3"/>
  <c r="G13779" i="3"/>
  <c r="G13780" i="3"/>
  <c r="G13781" i="3"/>
  <c r="G13782" i="3"/>
  <c r="G13783" i="3"/>
  <c r="G13784" i="3"/>
  <c r="G13785" i="3"/>
  <c r="G13786" i="3"/>
  <c r="G13787" i="3"/>
  <c r="G13788" i="3"/>
  <c r="G13789" i="3"/>
  <c r="G13790" i="3"/>
  <c r="G13791" i="3"/>
  <c r="G13792" i="3"/>
  <c r="G13793" i="3"/>
  <c r="G13794" i="3"/>
  <c r="G13795" i="3"/>
  <c r="G13796" i="3"/>
  <c r="G13797" i="3"/>
  <c r="G13798" i="3"/>
  <c r="G13799" i="3"/>
  <c r="G13800" i="3"/>
  <c r="G13801" i="3"/>
  <c r="G13802" i="3"/>
  <c r="G13803" i="3"/>
  <c r="G13804" i="3"/>
  <c r="G13805" i="3"/>
  <c r="G13806" i="3"/>
  <c r="G13807" i="3"/>
  <c r="G13808" i="3"/>
  <c r="G13809" i="3"/>
  <c r="G13810" i="3"/>
  <c r="G13811" i="3"/>
  <c r="G13812" i="3"/>
  <c r="G13813" i="3"/>
  <c r="G13814" i="3"/>
  <c r="G13815" i="3"/>
  <c r="G13816" i="3"/>
  <c r="G13817" i="3"/>
  <c r="G13818" i="3"/>
  <c r="G13819" i="3"/>
  <c r="G13820" i="3"/>
  <c r="G13821" i="3"/>
  <c r="G13822" i="3"/>
  <c r="G13823" i="3"/>
  <c r="G13824" i="3"/>
  <c r="G13825" i="3"/>
  <c r="G13826" i="3"/>
  <c r="G13827" i="3"/>
  <c r="G13828" i="3"/>
  <c r="G13829" i="3"/>
  <c r="G13830" i="3"/>
  <c r="G13831" i="3"/>
  <c r="G13832" i="3"/>
  <c r="G13833" i="3"/>
  <c r="G13834" i="3"/>
  <c r="G13835" i="3"/>
  <c r="G13836" i="3"/>
  <c r="G13837" i="3"/>
  <c r="G13838" i="3"/>
  <c r="G13839" i="3"/>
  <c r="G13840" i="3"/>
  <c r="G13841" i="3"/>
  <c r="G13842" i="3"/>
  <c r="G13843" i="3"/>
  <c r="G13844" i="3"/>
  <c r="G13845" i="3"/>
  <c r="G13846" i="3"/>
  <c r="G13847" i="3"/>
  <c r="G13848" i="3"/>
  <c r="G13849" i="3"/>
  <c r="G13850" i="3"/>
  <c r="G13851" i="3"/>
  <c r="G13852" i="3"/>
  <c r="G13853" i="3"/>
  <c r="G13854" i="3"/>
  <c r="G13855" i="3"/>
  <c r="G13856" i="3"/>
  <c r="G13857" i="3"/>
  <c r="G13858" i="3"/>
  <c r="G13859" i="3"/>
  <c r="G13860" i="3"/>
  <c r="G13861" i="3"/>
  <c r="G13862" i="3"/>
  <c r="G13863" i="3"/>
  <c r="G13864" i="3"/>
  <c r="G13865" i="3"/>
  <c r="G13866" i="3"/>
  <c r="G13867" i="3"/>
  <c r="G13868" i="3"/>
  <c r="G13869" i="3"/>
  <c r="G13870" i="3"/>
  <c r="G13871" i="3"/>
  <c r="G13872" i="3"/>
  <c r="G13873" i="3"/>
  <c r="G13874" i="3"/>
  <c r="G13875" i="3"/>
  <c r="G13876" i="3"/>
  <c r="G13877" i="3"/>
  <c r="G13878" i="3"/>
  <c r="G13879" i="3"/>
  <c r="G13880" i="3"/>
  <c r="G13881" i="3"/>
  <c r="G13882" i="3"/>
  <c r="G13883" i="3"/>
  <c r="G13884" i="3"/>
  <c r="G13885" i="3"/>
  <c r="G13886" i="3"/>
  <c r="G13887" i="3"/>
  <c r="G13888" i="3"/>
  <c r="G13889" i="3"/>
  <c r="G13890" i="3"/>
  <c r="G13891" i="3"/>
  <c r="G13892" i="3"/>
  <c r="G13893" i="3"/>
  <c r="G13894" i="3"/>
  <c r="G13895" i="3"/>
  <c r="G13896" i="3"/>
  <c r="G13897" i="3"/>
  <c r="G13898" i="3"/>
  <c r="G13899" i="3"/>
  <c r="G13900" i="3"/>
  <c r="G13901" i="3"/>
  <c r="G13902" i="3"/>
  <c r="G13903" i="3"/>
  <c r="G13904" i="3"/>
  <c r="G13905" i="3"/>
  <c r="G13906" i="3"/>
  <c r="G13907" i="3"/>
  <c r="G13908" i="3"/>
  <c r="G13909" i="3"/>
  <c r="G13910" i="3"/>
  <c r="G13911" i="3"/>
  <c r="G13912" i="3"/>
  <c r="G13913" i="3"/>
  <c r="G13914" i="3"/>
  <c r="G13915" i="3"/>
  <c r="G13916" i="3"/>
  <c r="G13917" i="3"/>
  <c r="G13918" i="3"/>
  <c r="G13919" i="3"/>
  <c r="G13920" i="3"/>
  <c r="G13921" i="3"/>
  <c r="G13922" i="3"/>
  <c r="G13923" i="3"/>
  <c r="G13924" i="3"/>
  <c r="G13925" i="3"/>
  <c r="G13926" i="3"/>
  <c r="G13927" i="3"/>
  <c r="G13928" i="3"/>
  <c r="G13929" i="3"/>
  <c r="G13930" i="3"/>
  <c r="G13931" i="3"/>
  <c r="G13932" i="3"/>
  <c r="G13933" i="3"/>
  <c r="G13934" i="3"/>
  <c r="G13935" i="3"/>
  <c r="G13936" i="3"/>
  <c r="G13937" i="3"/>
  <c r="G13938" i="3"/>
  <c r="G13939" i="3"/>
  <c r="G13940" i="3"/>
  <c r="G13941" i="3"/>
  <c r="G13942" i="3"/>
  <c r="G13943" i="3"/>
  <c r="G13944" i="3"/>
  <c r="G13945" i="3"/>
  <c r="G13946" i="3"/>
  <c r="G13947" i="3"/>
  <c r="G13948" i="3"/>
  <c r="G13949" i="3"/>
  <c r="G13950" i="3"/>
  <c r="G13951" i="3"/>
  <c r="G13952" i="3"/>
  <c r="G13953" i="3"/>
  <c r="G13954" i="3"/>
  <c r="G13955" i="3"/>
  <c r="G13956" i="3"/>
  <c r="G13957" i="3"/>
  <c r="G13958" i="3"/>
  <c r="G13959" i="3"/>
  <c r="G13960" i="3"/>
  <c r="G13961" i="3"/>
  <c r="G13962" i="3"/>
  <c r="G13963" i="3"/>
  <c r="G13964" i="3"/>
  <c r="G13965" i="3"/>
  <c r="G13966" i="3"/>
  <c r="G13967" i="3"/>
  <c r="G13968" i="3"/>
  <c r="G13969" i="3"/>
  <c r="G13970" i="3"/>
  <c r="G13971" i="3"/>
  <c r="G13972" i="3"/>
  <c r="G13973" i="3"/>
  <c r="G13974" i="3"/>
  <c r="G13975" i="3"/>
  <c r="G13976" i="3"/>
  <c r="G13977" i="3"/>
  <c r="G13978" i="3"/>
  <c r="G13979" i="3"/>
  <c r="G13980" i="3"/>
  <c r="G13981" i="3"/>
  <c r="G13982" i="3"/>
  <c r="G13983" i="3"/>
  <c r="G13984" i="3"/>
  <c r="G13985" i="3"/>
  <c r="G13986" i="3"/>
  <c r="G13987" i="3"/>
  <c r="G13988" i="3"/>
  <c r="G13989" i="3"/>
  <c r="G13990" i="3"/>
  <c r="G13991" i="3"/>
  <c r="G13992" i="3"/>
  <c r="G13993" i="3"/>
  <c r="G13994" i="3"/>
  <c r="G13995" i="3"/>
  <c r="G13996" i="3"/>
  <c r="G13997" i="3"/>
  <c r="G13998" i="3"/>
  <c r="G13999" i="3"/>
  <c r="G14000" i="3"/>
  <c r="G14001" i="3"/>
  <c r="G14002" i="3"/>
  <c r="G14003" i="3"/>
  <c r="G14004" i="3"/>
  <c r="G14005" i="3"/>
  <c r="G14006" i="3"/>
  <c r="G14007" i="3"/>
  <c r="G14008" i="3"/>
  <c r="G14009" i="3"/>
  <c r="G14010" i="3"/>
  <c r="G14011" i="3"/>
  <c r="G14012" i="3"/>
  <c r="G14013" i="3"/>
  <c r="G14014" i="3"/>
  <c r="G14015" i="3"/>
  <c r="G14016" i="3"/>
  <c r="G14017" i="3"/>
  <c r="G14018" i="3"/>
  <c r="G14019" i="3"/>
  <c r="G14020" i="3"/>
  <c r="G14021" i="3"/>
  <c r="G14022" i="3"/>
  <c r="G14023" i="3"/>
  <c r="G14024" i="3"/>
  <c r="G14025" i="3"/>
  <c r="G14026" i="3"/>
  <c r="G14027" i="3"/>
  <c r="G14028" i="3"/>
  <c r="G14029" i="3"/>
  <c r="G14030" i="3"/>
  <c r="G14031" i="3"/>
  <c r="G14032" i="3"/>
  <c r="G14033" i="3"/>
  <c r="G14034" i="3"/>
  <c r="G14035" i="3"/>
  <c r="G14036" i="3"/>
  <c r="G14037" i="3"/>
  <c r="G14038" i="3"/>
  <c r="G14039" i="3"/>
  <c r="G14040" i="3"/>
  <c r="G14041" i="3"/>
  <c r="G14042" i="3"/>
  <c r="G14043" i="3"/>
  <c r="G14044" i="3"/>
  <c r="G14045" i="3"/>
  <c r="G14046" i="3"/>
  <c r="G14047" i="3"/>
  <c r="G14048" i="3"/>
  <c r="G14049" i="3"/>
  <c r="G14050" i="3"/>
  <c r="G14051" i="3"/>
  <c r="G14052" i="3"/>
  <c r="G14053" i="3"/>
  <c r="G14054" i="3"/>
  <c r="G14055" i="3"/>
  <c r="G14056" i="3"/>
  <c r="G14057" i="3"/>
  <c r="G14058" i="3"/>
  <c r="G14059" i="3"/>
  <c r="G14060" i="3"/>
  <c r="G14061" i="3"/>
  <c r="G14062" i="3"/>
  <c r="G14063" i="3"/>
  <c r="G14064" i="3"/>
  <c r="G14065" i="3"/>
  <c r="G14066" i="3"/>
  <c r="G14067" i="3"/>
  <c r="G14068" i="3"/>
  <c r="G14069" i="3"/>
  <c r="G14070" i="3"/>
  <c r="G14071" i="3"/>
  <c r="G14072" i="3"/>
  <c r="G14073" i="3"/>
  <c r="G14074" i="3"/>
  <c r="G14075" i="3"/>
  <c r="G14076" i="3"/>
  <c r="G14077" i="3"/>
  <c r="G14078" i="3"/>
  <c r="G14079" i="3"/>
  <c r="G14080" i="3"/>
  <c r="G14081" i="3"/>
  <c r="G14082" i="3"/>
  <c r="G14083" i="3"/>
  <c r="G14084" i="3"/>
  <c r="G14085" i="3"/>
  <c r="G14086" i="3"/>
  <c r="G14087" i="3"/>
  <c r="G14088" i="3"/>
  <c r="G14089" i="3"/>
  <c r="G14090" i="3"/>
  <c r="G14091" i="3"/>
  <c r="G14092" i="3"/>
  <c r="G14093" i="3"/>
  <c r="G14094" i="3"/>
  <c r="G14095" i="3"/>
  <c r="G14096" i="3"/>
  <c r="G14097" i="3"/>
  <c r="G14098" i="3"/>
  <c r="G14099" i="3"/>
  <c r="G14100" i="3"/>
  <c r="G14101" i="3"/>
  <c r="G14102" i="3"/>
  <c r="G14103" i="3"/>
  <c r="G14104" i="3"/>
  <c r="G14105" i="3"/>
  <c r="G14106" i="3"/>
  <c r="G14107" i="3"/>
  <c r="G14108" i="3"/>
  <c r="G14109" i="3"/>
  <c r="G14110" i="3"/>
  <c r="G14111" i="3"/>
  <c r="G14112" i="3"/>
  <c r="G14113" i="3"/>
  <c r="G14114" i="3"/>
  <c r="G14115" i="3"/>
  <c r="G14116" i="3"/>
  <c r="G14117" i="3"/>
  <c r="G14118" i="3"/>
  <c r="G14119" i="3"/>
  <c r="G14120" i="3"/>
  <c r="G14121" i="3"/>
  <c r="G14122" i="3"/>
  <c r="G14123" i="3"/>
  <c r="G14124" i="3"/>
  <c r="G14125" i="3"/>
  <c r="G14126" i="3"/>
  <c r="G14127" i="3"/>
  <c r="G14128" i="3"/>
  <c r="G14129" i="3"/>
  <c r="G14130" i="3"/>
  <c r="G14131" i="3"/>
  <c r="G14132" i="3"/>
  <c r="G14133" i="3"/>
  <c r="G14134" i="3"/>
  <c r="G14135" i="3"/>
  <c r="G14136" i="3"/>
  <c r="G14137" i="3"/>
  <c r="G14138" i="3"/>
  <c r="G14139" i="3"/>
  <c r="G14140" i="3"/>
  <c r="G14141" i="3"/>
  <c r="G14142" i="3"/>
  <c r="G14143" i="3"/>
  <c r="G14144" i="3"/>
  <c r="G14145" i="3"/>
  <c r="G14146" i="3"/>
  <c r="G14147" i="3"/>
  <c r="G14148" i="3"/>
  <c r="G14149" i="3"/>
  <c r="G14150" i="3"/>
  <c r="G14151" i="3"/>
  <c r="G14152" i="3"/>
  <c r="G14153" i="3"/>
  <c r="G14154" i="3"/>
  <c r="G14155" i="3"/>
  <c r="G14156" i="3"/>
  <c r="G14157" i="3"/>
  <c r="G14158" i="3"/>
  <c r="G14159" i="3"/>
  <c r="G14160" i="3"/>
  <c r="G14161" i="3"/>
  <c r="G14162" i="3"/>
  <c r="G14163" i="3"/>
  <c r="G14164" i="3"/>
  <c r="G14165" i="3"/>
  <c r="G14166" i="3"/>
  <c r="G14167" i="3"/>
  <c r="G14168" i="3"/>
  <c r="G14169" i="3"/>
  <c r="G14170" i="3"/>
  <c r="G14171" i="3"/>
  <c r="G14172" i="3"/>
  <c r="G14173" i="3"/>
  <c r="G14174" i="3"/>
  <c r="G14175" i="3"/>
  <c r="G14176" i="3"/>
  <c r="G14177" i="3"/>
  <c r="G14178" i="3"/>
  <c r="G14179" i="3"/>
  <c r="G14180" i="3"/>
  <c r="G14181" i="3"/>
  <c r="G14182" i="3"/>
  <c r="G14183" i="3"/>
  <c r="G14184" i="3"/>
  <c r="G14185" i="3"/>
  <c r="G14186" i="3"/>
  <c r="G14187" i="3"/>
  <c r="G14188" i="3"/>
  <c r="G14189" i="3"/>
  <c r="G14190" i="3"/>
  <c r="G14191" i="3"/>
  <c r="G14192" i="3"/>
  <c r="G14193" i="3"/>
  <c r="G14194" i="3"/>
  <c r="G14195" i="3"/>
  <c r="G14196" i="3"/>
  <c r="G14197" i="3"/>
  <c r="G14198" i="3"/>
  <c r="G14199" i="3"/>
  <c r="G14200" i="3"/>
  <c r="G14201" i="3"/>
  <c r="G14202" i="3"/>
  <c r="G14203" i="3"/>
  <c r="G14204" i="3"/>
  <c r="G14205" i="3"/>
  <c r="G14206" i="3"/>
  <c r="G14207" i="3"/>
  <c r="G14208" i="3"/>
  <c r="G14209" i="3"/>
  <c r="G14210" i="3"/>
  <c r="G14211" i="3"/>
  <c r="G14212" i="3"/>
  <c r="G14213" i="3"/>
  <c r="G14214" i="3"/>
  <c r="G14215" i="3"/>
  <c r="G14216" i="3"/>
  <c r="G14217" i="3"/>
  <c r="G14218" i="3"/>
  <c r="G14219" i="3"/>
  <c r="G14220" i="3"/>
  <c r="G14221" i="3"/>
  <c r="G14222" i="3"/>
  <c r="G14223" i="3"/>
  <c r="G14224" i="3"/>
  <c r="G14225" i="3"/>
  <c r="G14226" i="3"/>
  <c r="G14227" i="3"/>
  <c r="G14228" i="3"/>
  <c r="G14229" i="3"/>
  <c r="G14230" i="3"/>
  <c r="G14231" i="3"/>
  <c r="G14232" i="3"/>
  <c r="G14233" i="3"/>
  <c r="G14234" i="3"/>
  <c r="G14235" i="3"/>
  <c r="G14236" i="3"/>
  <c r="G14237" i="3"/>
  <c r="G14238" i="3"/>
  <c r="G14239" i="3"/>
  <c r="G14240" i="3"/>
  <c r="G14241" i="3"/>
  <c r="G14242" i="3"/>
  <c r="G14243" i="3"/>
  <c r="G14244" i="3"/>
  <c r="G14245" i="3"/>
  <c r="G14246" i="3"/>
  <c r="G14247" i="3"/>
  <c r="G14248" i="3"/>
  <c r="G14249" i="3"/>
  <c r="G14250" i="3"/>
  <c r="G14251" i="3"/>
  <c r="G14252" i="3"/>
  <c r="G14253" i="3"/>
  <c r="G14254" i="3"/>
  <c r="G14255" i="3"/>
  <c r="G14256" i="3"/>
  <c r="G14257" i="3"/>
  <c r="G14258" i="3"/>
  <c r="G14259" i="3"/>
  <c r="G14260" i="3"/>
  <c r="G14261" i="3"/>
  <c r="G14262" i="3"/>
  <c r="G14263" i="3"/>
  <c r="G14264" i="3"/>
  <c r="G14265" i="3"/>
  <c r="G14266" i="3"/>
  <c r="G14267" i="3"/>
  <c r="G14268" i="3"/>
  <c r="G14269" i="3"/>
  <c r="G14270" i="3"/>
  <c r="G14271" i="3"/>
  <c r="G14272" i="3"/>
  <c r="G14273" i="3"/>
  <c r="G14274" i="3"/>
  <c r="G14275" i="3"/>
  <c r="G14276" i="3"/>
  <c r="G14277" i="3"/>
  <c r="G14278" i="3"/>
  <c r="G14279" i="3"/>
  <c r="G14280" i="3"/>
  <c r="G14281" i="3"/>
  <c r="G14282" i="3"/>
  <c r="G14283" i="3"/>
  <c r="G14284" i="3"/>
  <c r="G14285" i="3"/>
  <c r="G14286" i="3"/>
  <c r="G14287" i="3"/>
  <c r="G14288" i="3"/>
  <c r="G14289" i="3"/>
  <c r="G14290" i="3"/>
  <c r="G14291" i="3"/>
  <c r="G14292" i="3"/>
  <c r="G14293" i="3"/>
  <c r="G14294" i="3"/>
  <c r="G14295" i="3"/>
  <c r="G14296" i="3"/>
  <c r="G14297" i="3"/>
  <c r="G14298" i="3"/>
  <c r="G14299" i="3"/>
  <c r="G14300" i="3"/>
  <c r="G14301" i="3"/>
  <c r="G14302" i="3"/>
  <c r="G14303" i="3"/>
  <c r="G14304" i="3"/>
  <c r="G14305" i="3"/>
  <c r="G14306" i="3"/>
  <c r="G14307" i="3"/>
  <c r="G14308" i="3"/>
  <c r="G14309" i="3"/>
  <c r="G14310" i="3"/>
  <c r="G14311" i="3"/>
  <c r="G14312" i="3"/>
  <c r="G14313" i="3"/>
  <c r="G14314" i="3"/>
  <c r="G14315" i="3"/>
  <c r="G14316" i="3"/>
  <c r="G14317" i="3"/>
  <c r="G14318" i="3"/>
  <c r="G14319" i="3"/>
  <c r="G14320" i="3"/>
  <c r="G14321" i="3"/>
  <c r="G14322" i="3"/>
  <c r="G14323" i="3"/>
  <c r="G14324" i="3"/>
  <c r="G14325" i="3"/>
  <c r="G14326" i="3"/>
  <c r="G14327" i="3"/>
  <c r="G14328" i="3"/>
  <c r="G14329" i="3"/>
  <c r="G14330" i="3"/>
  <c r="G14331" i="3"/>
  <c r="G14332" i="3"/>
  <c r="G14333" i="3"/>
  <c r="G14334" i="3"/>
  <c r="G14335" i="3"/>
  <c r="G14336" i="3"/>
  <c r="G14337" i="3"/>
  <c r="G14338" i="3"/>
  <c r="G14339" i="3"/>
  <c r="G14340" i="3"/>
  <c r="G14341" i="3"/>
  <c r="G14342" i="3"/>
  <c r="G14343" i="3"/>
  <c r="G14344" i="3"/>
  <c r="G14345" i="3"/>
  <c r="G14346" i="3"/>
  <c r="G14347" i="3"/>
  <c r="G14348" i="3"/>
  <c r="G14349" i="3"/>
  <c r="G14350" i="3"/>
  <c r="G14351" i="3"/>
  <c r="G14352" i="3"/>
  <c r="G14353" i="3"/>
  <c r="G14354" i="3"/>
  <c r="G14355" i="3"/>
  <c r="G14356" i="3"/>
  <c r="G14357" i="3"/>
  <c r="G14358" i="3"/>
  <c r="G14359" i="3"/>
  <c r="G14360" i="3"/>
  <c r="G14361" i="3"/>
  <c r="G14362" i="3"/>
  <c r="G14363" i="3"/>
  <c r="G14364" i="3"/>
  <c r="G14365" i="3"/>
  <c r="G14366" i="3"/>
  <c r="G14367" i="3"/>
  <c r="G14368" i="3"/>
  <c r="G14369" i="3"/>
  <c r="G14370" i="3"/>
  <c r="G14371" i="3"/>
  <c r="G14372" i="3"/>
  <c r="G14373" i="3"/>
  <c r="G14374" i="3"/>
  <c r="G14375" i="3"/>
  <c r="G14376" i="3"/>
  <c r="G14377" i="3"/>
  <c r="G14378" i="3"/>
  <c r="G14379" i="3"/>
  <c r="G14380" i="3"/>
  <c r="G14381" i="3"/>
  <c r="G14382" i="3"/>
  <c r="G14383" i="3"/>
  <c r="G14384" i="3"/>
  <c r="G14385" i="3"/>
  <c r="G14386" i="3"/>
  <c r="G14387" i="3"/>
  <c r="G14388" i="3"/>
  <c r="G14389" i="3"/>
  <c r="G14390" i="3"/>
  <c r="G14391" i="3"/>
  <c r="G14392" i="3"/>
  <c r="G14393" i="3"/>
  <c r="G14394" i="3"/>
  <c r="G14395" i="3"/>
  <c r="G14396" i="3"/>
  <c r="G14397" i="3"/>
  <c r="G14398" i="3"/>
  <c r="G14399" i="3"/>
  <c r="G14400" i="3"/>
  <c r="G14401" i="3"/>
  <c r="G14402" i="3"/>
  <c r="G14403" i="3"/>
  <c r="G14404" i="3"/>
  <c r="G14405" i="3"/>
  <c r="G14406" i="3"/>
  <c r="G14407" i="3"/>
  <c r="G14408" i="3"/>
  <c r="G14409" i="3"/>
  <c r="G14410" i="3"/>
  <c r="G14411" i="3"/>
  <c r="G14412" i="3"/>
  <c r="G14413" i="3"/>
  <c r="G14414" i="3"/>
  <c r="G14415" i="3"/>
  <c r="G14416" i="3"/>
  <c r="G14417" i="3"/>
  <c r="G14418" i="3"/>
  <c r="G14419" i="3"/>
  <c r="G14420" i="3"/>
  <c r="G14421" i="3"/>
  <c r="G14422" i="3"/>
  <c r="G14423" i="3"/>
  <c r="G14424" i="3"/>
  <c r="G14425" i="3"/>
  <c r="G14426" i="3"/>
  <c r="G14427" i="3"/>
  <c r="G14428" i="3"/>
  <c r="G14429" i="3"/>
  <c r="G14430" i="3"/>
  <c r="G14431" i="3"/>
  <c r="G14432" i="3"/>
  <c r="G14433" i="3"/>
  <c r="G14434" i="3"/>
  <c r="G14435" i="3"/>
  <c r="G14436" i="3"/>
  <c r="G14437" i="3"/>
  <c r="G14438" i="3"/>
  <c r="G14439" i="3"/>
  <c r="G14440" i="3"/>
  <c r="G14441" i="3"/>
  <c r="G14442" i="3"/>
  <c r="G14443" i="3"/>
  <c r="G14444" i="3"/>
  <c r="G14445" i="3"/>
  <c r="G14446" i="3"/>
  <c r="G14447" i="3"/>
  <c r="G14448" i="3"/>
  <c r="G14449" i="3"/>
  <c r="G14450" i="3"/>
  <c r="G14451" i="3"/>
  <c r="G14452" i="3"/>
  <c r="G14453" i="3"/>
  <c r="G14454" i="3"/>
  <c r="G14455" i="3"/>
  <c r="G14456" i="3"/>
  <c r="G14457" i="3"/>
  <c r="G14458" i="3"/>
  <c r="G14459" i="3"/>
  <c r="G14460" i="3"/>
  <c r="G14461" i="3"/>
  <c r="G14462" i="3"/>
  <c r="G14463" i="3"/>
  <c r="G14464" i="3"/>
  <c r="G14465" i="3"/>
  <c r="G14466" i="3"/>
  <c r="G14467" i="3"/>
  <c r="G14468" i="3"/>
  <c r="G14469" i="3"/>
  <c r="G14470" i="3"/>
  <c r="G14471" i="3"/>
  <c r="G14472" i="3"/>
  <c r="G14473" i="3"/>
  <c r="G14474" i="3"/>
  <c r="G14475" i="3"/>
  <c r="G14476" i="3"/>
  <c r="G14477" i="3"/>
  <c r="G14478" i="3"/>
  <c r="G14479" i="3"/>
  <c r="G14480" i="3"/>
  <c r="G14481" i="3"/>
  <c r="G14482" i="3"/>
  <c r="G14483" i="3"/>
  <c r="G14484" i="3"/>
  <c r="G14485" i="3"/>
  <c r="G14486" i="3"/>
  <c r="G14487" i="3"/>
  <c r="G14488" i="3"/>
  <c r="G14489" i="3"/>
  <c r="G14490" i="3"/>
  <c r="G14491" i="3"/>
  <c r="G14492" i="3"/>
  <c r="G14493" i="3"/>
  <c r="G14494" i="3"/>
  <c r="G14495" i="3"/>
  <c r="G14496" i="3"/>
  <c r="G14497" i="3"/>
  <c r="G14498" i="3"/>
  <c r="G14499" i="3"/>
  <c r="G14500" i="3"/>
  <c r="G14501" i="3"/>
  <c r="G14502" i="3"/>
  <c r="G14503" i="3"/>
  <c r="G14504" i="3"/>
  <c r="G14505" i="3"/>
  <c r="G14506" i="3"/>
  <c r="G14507" i="3"/>
  <c r="G14508" i="3"/>
  <c r="G14509" i="3"/>
  <c r="G14510" i="3"/>
  <c r="G14511" i="3"/>
  <c r="G14512" i="3"/>
  <c r="G14513" i="3"/>
  <c r="G14514" i="3"/>
  <c r="G14515" i="3"/>
  <c r="G14516" i="3"/>
  <c r="G14517" i="3"/>
  <c r="G14518" i="3"/>
  <c r="G14519" i="3"/>
  <c r="G14520" i="3"/>
  <c r="G14521" i="3"/>
  <c r="G14522" i="3"/>
  <c r="G14523" i="3"/>
  <c r="G14524" i="3"/>
  <c r="G14525" i="3"/>
  <c r="G14526" i="3"/>
  <c r="G14527" i="3"/>
  <c r="G14528" i="3"/>
  <c r="G14529" i="3"/>
  <c r="G14530" i="3"/>
  <c r="G14531" i="3"/>
  <c r="G14532" i="3"/>
  <c r="G14533" i="3"/>
  <c r="G14534" i="3"/>
  <c r="G14535" i="3"/>
  <c r="G14536" i="3"/>
  <c r="G14537" i="3"/>
  <c r="G14538" i="3"/>
  <c r="G14539" i="3"/>
  <c r="G14540" i="3"/>
  <c r="G14541" i="3"/>
  <c r="G14542" i="3"/>
  <c r="G14543" i="3"/>
  <c r="G14544" i="3"/>
  <c r="G14545" i="3"/>
  <c r="G14546" i="3"/>
  <c r="G14547" i="3"/>
  <c r="G14548" i="3"/>
  <c r="G14549" i="3"/>
  <c r="G14550" i="3"/>
  <c r="G14551" i="3"/>
  <c r="G14552" i="3"/>
  <c r="G14553" i="3"/>
  <c r="G14554" i="3"/>
  <c r="G14555" i="3"/>
  <c r="G14556" i="3"/>
  <c r="G14557" i="3"/>
  <c r="G14558" i="3"/>
  <c r="G14559" i="3"/>
  <c r="G14560" i="3"/>
  <c r="G14561" i="3"/>
  <c r="G14562" i="3"/>
  <c r="G14563" i="3"/>
  <c r="G14564" i="3"/>
  <c r="G14565" i="3"/>
  <c r="G14566" i="3"/>
  <c r="G14567" i="3"/>
  <c r="G14568" i="3"/>
  <c r="G14569" i="3"/>
  <c r="G14570" i="3"/>
  <c r="G14571" i="3"/>
  <c r="G14572" i="3"/>
  <c r="G14573" i="3"/>
  <c r="G14574" i="3"/>
  <c r="G14575" i="3"/>
  <c r="G14576" i="3"/>
  <c r="G14577" i="3"/>
  <c r="G14578" i="3"/>
  <c r="G14579" i="3"/>
  <c r="G14580" i="3"/>
  <c r="G14581" i="3"/>
  <c r="G14582" i="3"/>
  <c r="G14583" i="3"/>
  <c r="G14584" i="3"/>
  <c r="G14585" i="3"/>
  <c r="G14586" i="3"/>
  <c r="G14587" i="3"/>
  <c r="G14588" i="3"/>
  <c r="G14589" i="3"/>
  <c r="G14590" i="3"/>
  <c r="G14591" i="3"/>
  <c r="G14592" i="3"/>
  <c r="G14593" i="3"/>
  <c r="G14594" i="3"/>
  <c r="G14595" i="3"/>
  <c r="G14596" i="3"/>
  <c r="G14597" i="3"/>
  <c r="G14598" i="3"/>
  <c r="G14599" i="3"/>
  <c r="G14600" i="3"/>
  <c r="G14601" i="3"/>
  <c r="G14602" i="3"/>
  <c r="G14603" i="3"/>
  <c r="G14604" i="3"/>
  <c r="G14605" i="3"/>
  <c r="G14606" i="3"/>
  <c r="G14607" i="3"/>
  <c r="G14608" i="3"/>
  <c r="G14609" i="3"/>
  <c r="G14610" i="3"/>
  <c r="G14611" i="3"/>
  <c r="G14612" i="3"/>
  <c r="G14613" i="3"/>
  <c r="G14614" i="3"/>
  <c r="G14615" i="3"/>
  <c r="G14616" i="3"/>
  <c r="G14617" i="3"/>
  <c r="G14618" i="3"/>
  <c r="G14619" i="3"/>
  <c r="G14620" i="3"/>
  <c r="G14621" i="3"/>
  <c r="G14622" i="3"/>
  <c r="G14623" i="3"/>
  <c r="G14624" i="3"/>
  <c r="G14625" i="3"/>
  <c r="G14626" i="3"/>
  <c r="G14627" i="3"/>
  <c r="G14628" i="3"/>
  <c r="G14629" i="3"/>
  <c r="G14630" i="3"/>
  <c r="G14631" i="3"/>
  <c r="G14632" i="3"/>
  <c r="G14633" i="3"/>
  <c r="G14634" i="3"/>
  <c r="G14635" i="3"/>
  <c r="G14636" i="3"/>
  <c r="G14637" i="3"/>
  <c r="G14638" i="3"/>
  <c r="G14639" i="3"/>
  <c r="G14640" i="3"/>
  <c r="G14641" i="3"/>
  <c r="G14642" i="3"/>
  <c r="G14643" i="3"/>
  <c r="G14644" i="3"/>
  <c r="G14645" i="3"/>
  <c r="G14646" i="3"/>
  <c r="G14647" i="3"/>
  <c r="G14648" i="3"/>
  <c r="G14649" i="3"/>
  <c r="G14650" i="3"/>
  <c r="G14651" i="3"/>
  <c r="G14652" i="3"/>
  <c r="G14653" i="3"/>
  <c r="G14654" i="3"/>
  <c r="G14655" i="3"/>
  <c r="G14656" i="3"/>
  <c r="G14657" i="3"/>
  <c r="G14658" i="3"/>
  <c r="G14659" i="3"/>
  <c r="G14660" i="3"/>
  <c r="G14661" i="3"/>
  <c r="G14662" i="3"/>
  <c r="G14663" i="3"/>
  <c r="G14664" i="3"/>
  <c r="G14665" i="3"/>
  <c r="G14666" i="3"/>
  <c r="G14667" i="3"/>
  <c r="G14668" i="3"/>
  <c r="G14669" i="3"/>
  <c r="G14670" i="3"/>
  <c r="G14671" i="3"/>
  <c r="G14672" i="3"/>
  <c r="G14673" i="3"/>
  <c r="G14674" i="3"/>
  <c r="G14675" i="3"/>
  <c r="G14676" i="3"/>
  <c r="G14677" i="3"/>
  <c r="G14678" i="3"/>
  <c r="G14679" i="3"/>
  <c r="G14680" i="3"/>
  <c r="G14681" i="3"/>
  <c r="G14682" i="3"/>
  <c r="G14683" i="3"/>
  <c r="G14684" i="3"/>
  <c r="G14685" i="3"/>
  <c r="G14686" i="3"/>
  <c r="G14687" i="3"/>
  <c r="G14688" i="3"/>
  <c r="G14689" i="3"/>
  <c r="G14690" i="3"/>
  <c r="G14691" i="3"/>
  <c r="G14692" i="3"/>
  <c r="G14693" i="3"/>
  <c r="G14694" i="3"/>
  <c r="G14695" i="3"/>
  <c r="G14696" i="3"/>
  <c r="G14697" i="3"/>
  <c r="G14698" i="3"/>
  <c r="G14699" i="3"/>
  <c r="G14700" i="3"/>
  <c r="G14701" i="3"/>
  <c r="G14702" i="3"/>
  <c r="G14703" i="3"/>
  <c r="G14704" i="3"/>
  <c r="G14705" i="3"/>
  <c r="G14706" i="3"/>
  <c r="G14707" i="3"/>
  <c r="G14708" i="3"/>
  <c r="G14709" i="3"/>
  <c r="G14710" i="3"/>
  <c r="G14711" i="3"/>
  <c r="G14712" i="3"/>
  <c r="G14713" i="3"/>
  <c r="G14714" i="3"/>
  <c r="G14715" i="3"/>
  <c r="G14716" i="3"/>
  <c r="G14717" i="3"/>
  <c r="G14718" i="3"/>
  <c r="G14719" i="3"/>
  <c r="G14720" i="3"/>
  <c r="G14721" i="3"/>
  <c r="G14722" i="3"/>
  <c r="G14723" i="3"/>
  <c r="G14724" i="3"/>
  <c r="G14725" i="3"/>
  <c r="G14726" i="3"/>
  <c r="G14727" i="3"/>
  <c r="G14728" i="3"/>
  <c r="G14729" i="3"/>
  <c r="G14730" i="3"/>
  <c r="G14731" i="3"/>
  <c r="G14732" i="3"/>
  <c r="G14733" i="3"/>
  <c r="G14734" i="3"/>
  <c r="G14735" i="3"/>
  <c r="G14736" i="3"/>
  <c r="G14737" i="3"/>
  <c r="G14738" i="3"/>
  <c r="G14739" i="3"/>
  <c r="G14740" i="3"/>
  <c r="G14741" i="3"/>
  <c r="G14742" i="3"/>
  <c r="G14743" i="3"/>
  <c r="G14744" i="3"/>
  <c r="G14745" i="3"/>
  <c r="G14746" i="3"/>
  <c r="G14747" i="3"/>
  <c r="G14748" i="3"/>
  <c r="G14749" i="3"/>
  <c r="G14750" i="3"/>
  <c r="G14751" i="3"/>
  <c r="G14752" i="3"/>
  <c r="G14753" i="3"/>
  <c r="G14754" i="3"/>
  <c r="G14755" i="3"/>
  <c r="G14756" i="3"/>
  <c r="G14757" i="3"/>
  <c r="G14758" i="3"/>
  <c r="G14759" i="3"/>
  <c r="G14760" i="3"/>
  <c r="G14761" i="3"/>
  <c r="G14762" i="3"/>
  <c r="G14763" i="3"/>
  <c r="G14764" i="3"/>
  <c r="G14765" i="3"/>
  <c r="G14766" i="3"/>
  <c r="G14767" i="3"/>
  <c r="G14768" i="3"/>
  <c r="G14769" i="3"/>
  <c r="G14770" i="3"/>
  <c r="G14771" i="3"/>
  <c r="G14772" i="3"/>
  <c r="G14773" i="3"/>
  <c r="G14774" i="3"/>
  <c r="G14775" i="3"/>
  <c r="G14776" i="3"/>
  <c r="G14777" i="3"/>
  <c r="G14778" i="3"/>
  <c r="G14779" i="3"/>
  <c r="G14780" i="3"/>
  <c r="G14781" i="3"/>
  <c r="G14782" i="3"/>
  <c r="G14783" i="3"/>
  <c r="G14784" i="3"/>
  <c r="G14785" i="3"/>
  <c r="G14786" i="3"/>
  <c r="G14787" i="3"/>
  <c r="G14788" i="3"/>
  <c r="G14789" i="3"/>
  <c r="G14790" i="3"/>
  <c r="G14791" i="3"/>
  <c r="G14792" i="3"/>
  <c r="G14793" i="3"/>
  <c r="G14794" i="3"/>
  <c r="G14795" i="3"/>
  <c r="G14796" i="3"/>
  <c r="G14797" i="3"/>
  <c r="G14798" i="3"/>
  <c r="G14799" i="3"/>
  <c r="G14800" i="3"/>
  <c r="G14801" i="3"/>
  <c r="G14802" i="3"/>
  <c r="G14803" i="3"/>
  <c r="G14804" i="3"/>
  <c r="G14805" i="3"/>
  <c r="G14806" i="3"/>
  <c r="G14807" i="3"/>
  <c r="G14808" i="3"/>
  <c r="G14809" i="3"/>
  <c r="G14810" i="3"/>
  <c r="G14811" i="3"/>
  <c r="G14812" i="3"/>
  <c r="G14813" i="3"/>
  <c r="G14814" i="3"/>
  <c r="G14815" i="3"/>
  <c r="G14816" i="3"/>
  <c r="G14817" i="3"/>
  <c r="G14818" i="3"/>
  <c r="G14819" i="3"/>
  <c r="G14820" i="3"/>
  <c r="G14821" i="3"/>
  <c r="G14822" i="3"/>
  <c r="G14823" i="3"/>
  <c r="G14824" i="3"/>
  <c r="G14825" i="3"/>
  <c r="G14826" i="3"/>
  <c r="G14827" i="3"/>
  <c r="G14828" i="3"/>
  <c r="G14829" i="3"/>
  <c r="G14830" i="3"/>
  <c r="G14831" i="3"/>
  <c r="G14832" i="3"/>
  <c r="G14833" i="3"/>
  <c r="G14834" i="3"/>
  <c r="G14835" i="3"/>
  <c r="G14836" i="3"/>
  <c r="G14837" i="3"/>
  <c r="G14838" i="3"/>
  <c r="G14839" i="3"/>
  <c r="G14840" i="3"/>
  <c r="G14841" i="3"/>
  <c r="G14842" i="3"/>
  <c r="G14843" i="3"/>
  <c r="G14844" i="3"/>
  <c r="G14845" i="3"/>
  <c r="G14846" i="3"/>
  <c r="G14847" i="3"/>
  <c r="G14848" i="3"/>
  <c r="G14849" i="3"/>
  <c r="G14850" i="3"/>
  <c r="G14851" i="3"/>
  <c r="G14852" i="3"/>
  <c r="G14853" i="3"/>
  <c r="G14854" i="3"/>
  <c r="G14855" i="3"/>
  <c r="G14856" i="3"/>
  <c r="G14857" i="3"/>
  <c r="G14858" i="3"/>
  <c r="G14859" i="3"/>
  <c r="G14860" i="3"/>
  <c r="G14861" i="3"/>
  <c r="G14862" i="3"/>
  <c r="G14863" i="3"/>
  <c r="G14864" i="3"/>
  <c r="G14865" i="3"/>
  <c r="G14866" i="3"/>
  <c r="G14867" i="3"/>
  <c r="G14868" i="3"/>
  <c r="G14869" i="3"/>
  <c r="G14870" i="3"/>
  <c r="G14871" i="3"/>
  <c r="G14872" i="3"/>
  <c r="G14873" i="3"/>
  <c r="G14874" i="3"/>
  <c r="G14875" i="3"/>
  <c r="G14876" i="3"/>
  <c r="G14877" i="3"/>
  <c r="G14878" i="3"/>
  <c r="G14879" i="3"/>
  <c r="G14880" i="3"/>
  <c r="G14881" i="3"/>
  <c r="G14882" i="3"/>
  <c r="G14883" i="3"/>
  <c r="G14884" i="3"/>
  <c r="G14885" i="3"/>
  <c r="G14886" i="3"/>
  <c r="G14887" i="3"/>
  <c r="G14888" i="3"/>
  <c r="G14889" i="3"/>
  <c r="G14890" i="3"/>
  <c r="G14891" i="3"/>
  <c r="G14892" i="3"/>
  <c r="G14893" i="3"/>
  <c r="G14894" i="3"/>
  <c r="G14895" i="3"/>
  <c r="G14896" i="3"/>
  <c r="G14897" i="3"/>
  <c r="G14898" i="3"/>
  <c r="G14899" i="3"/>
  <c r="G14900" i="3"/>
  <c r="G14901" i="3"/>
  <c r="G14902" i="3"/>
  <c r="G14903" i="3"/>
  <c r="G14904" i="3"/>
  <c r="G14905" i="3"/>
  <c r="G14906" i="3"/>
  <c r="G14907" i="3"/>
  <c r="G14908" i="3"/>
  <c r="G14909" i="3"/>
  <c r="G14910" i="3"/>
  <c r="G14911" i="3"/>
  <c r="G14912" i="3"/>
  <c r="G14913" i="3"/>
  <c r="G14914" i="3"/>
  <c r="G14915" i="3"/>
  <c r="G14916" i="3"/>
  <c r="G14917" i="3"/>
  <c r="G14918" i="3"/>
  <c r="G14919" i="3"/>
  <c r="G14920" i="3"/>
  <c r="G14921" i="3"/>
  <c r="G14922" i="3"/>
  <c r="G14923" i="3"/>
  <c r="G14924" i="3"/>
  <c r="G14925" i="3"/>
  <c r="G14926" i="3"/>
  <c r="G14927" i="3"/>
  <c r="G14928" i="3"/>
  <c r="G14929" i="3"/>
  <c r="G14930" i="3"/>
  <c r="G14931" i="3"/>
  <c r="G14932" i="3"/>
  <c r="G14933" i="3"/>
  <c r="G14934" i="3"/>
  <c r="G14935" i="3"/>
  <c r="G14936" i="3"/>
  <c r="G14937" i="3"/>
  <c r="G14938" i="3"/>
  <c r="G14939" i="3"/>
  <c r="G14940" i="3"/>
  <c r="G14941" i="3"/>
  <c r="G14942" i="3"/>
  <c r="G14943" i="3"/>
  <c r="G14944" i="3"/>
  <c r="G14945" i="3"/>
  <c r="G14946" i="3"/>
  <c r="G14947" i="3"/>
  <c r="G14948" i="3"/>
  <c r="G14949" i="3"/>
  <c r="G14950" i="3"/>
  <c r="G14951" i="3"/>
  <c r="G14952" i="3"/>
  <c r="G14953" i="3"/>
  <c r="G14954" i="3"/>
  <c r="G14955" i="3"/>
  <c r="G14956" i="3"/>
  <c r="G14957" i="3"/>
  <c r="G14958" i="3"/>
  <c r="G14959" i="3"/>
  <c r="G14960" i="3"/>
  <c r="G14961" i="3"/>
  <c r="G14962" i="3"/>
  <c r="G14963" i="3"/>
  <c r="G14964" i="3"/>
  <c r="G14965" i="3"/>
  <c r="G14966" i="3"/>
  <c r="G14967" i="3"/>
  <c r="G14968" i="3"/>
  <c r="G14969" i="3"/>
  <c r="G14970" i="3"/>
  <c r="G14971" i="3"/>
  <c r="G14972" i="3"/>
  <c r="G14973" i="3"/>
  <c r="G14974" i="3"/>
  <c r="G14975" i="3"/>
  <c r="G14976" i="3"/>
  <c r="G14977" i="3"/>
  <c r="G14978" i="3"/>
  <c r="G14979" i="3"/>
  <c r="G14980" i="3"/>
  <c r="G14981" i="3"/>
  <c r="G14982" i="3"/>
  <c r="G14983" i="3"/>
  <c r="G14984" i="3"/>
  <c r="G14985" i="3"/>
  <c r="G14986" i="3"/>
  <c r="G14987" i="3"/>
  <c r="G14988" i="3"/>
  <c r="G14989" i="3"/>
  <c r="G14990" i="3"/>
  <c r="G14991" i="3"/>
  <c r="G14992" i="3"/>
  <c r="G14993" i="3"/>
  <c r="G14994" i="3"/>
  <c r="G14995" i="3"/>
  <c r="G14996" i="3"/>
  <c r="G14997" i="3"/>
  <c r="G14998" i="3"/>
  <c r="G14999" i="3"/>
  <c r="G15000" i="3"/>
  <c r="G15001" i="3"/>
  <c r="G15002" i="3"/>
  <c r="G15003" i="3"/>
  <c r="G15004" i="3"/>
  <c r="G15005" i="3"/>
  <c r="G15006" i="3"/>
  <c r="G15007" i="3"/>
  <c r="G15008" i="3"/>
  <c r="G15009" i="3"/>
  <c r="G15010" i="3"/>
  <c r="G15011" i="3"/>
  <c r="G15012" i="3"/>
  <c r="G15013" i="3"/>
  <c r="G15014" i="3"/>
  <c r="G15015" i="3"/>
  <c r="G15016" i="3"/>
  <c r="G15017" i="3"/>
  <c r="G15018"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F15002" i="3"/>
  <c r="F15003" i="3"/>
  <c r="F15004" i="3"/>
  <c r="F15005" i="3"/>
  <c r="F15006" i="3"/>
  <c r="F15007" i="3"/>
  <c r="F15008" i="3"/>
  <c r="F15009" i="3"/>
  <c r="F15010" i="3"/>
  <c r="F15011" i="3"/>
  <c r="F15012" i="3"/>
  <c r="F15013" i="3"/>
  <c r="F15014" i="3"/>
  <c r="F15015" i="3"/>
  <c r="F15016" i="3"/>
  <c r="F15017" i="3"/>
  <c r="F15018"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D205A2-D218-4A92-8965-8B49E8234C1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5F47E76-35AA-4B8C-AED7-952200D2571F}" name="WorksheetConnection_data!$A$1:$F$15018" type="102" refreshedVersion="7" minRefreshableVersion="5">
    <extLst>
      <ext xmlns:x15="http://schemas.microsoft.com/office/spreadsheetml/2010/11/main" uri="{DE250136-89BD-433C-8126-D09CA5730AF9}">
        <x15:connection id="Range" autoDelete="1">
          <x15:rangePr sourceName="_xlcn.WorksheetConnection_dataA1F15018"/>
        </x15:connection>
      </ext>
    </extLst>
  </connection>
</connections>
</file>

<file path=xl/sharedStrings.xml><?xml version="1.0" encoding="utf-8"?>
<sst xmlns="http://schemas.openxmlformats.org/spreadsheetml/2006/main" count="36073" uniqueCount="3992">
  <si>
    <t>id</t>
  </si>
  <si>
    <t>email</t>
  </si>
  <si>
    <t>gsm_number</t>
  </si>
  <si>
    <t>campaign_name</t>
  </si>
  <si>
    <t>join_date</t>
  </si>
  <si>
    <t>activate_date</t>
  </si>
  <si>
    <t>buy_date</t>
  </si>
  <si>
    <t>customer_age</t>
  </si>
  <si>
    <t>customer_gender</t>
  </si>
  <si>
    <t>crowantree0@unc.edu</t>
  </si>
  <si>
    <t>Male</t>
  </si>
  <si>
    <t>aboow1@upenn.edu</t>
  </si>
  <si>
    <t>spittock2@bluehost.com</t>
  </si>
  <si>
    <t>Female</t>
  </si>
  <si>
    <t>fdatte3@hp.com</t>
  </si>
  <si>
    <t>gdrage4@samsung.com</t>
  </si>
  <si>
    <t>jswateridge5@bravesites.com</t>
  </si>
  <si>
    <t>bcrowd6@auda.org.au</t>
  </si>
  <si>
    <t>kstanluck7@yellowbook.com</t>
  </si>
  <si>
    <t>dbelz8@storify.com</t>
  </si>
  <si>
    <t>tbulley9@cisco.com</t>
  </si>
  <si>
    <t>emactrustya@ustream.tv</t>
  </si>
  <si>
    <t>dvictoryb@msu.edu</t>
  </si>
  <si>
    <t>bprandinic@examiner.com</t>
  </si>
  <si>
    <t>gpinnered@lycos.com</t>
  </si>
  <si>
    <t>kmaccraee@soundcloud.com</t>
  </si>
  <si>
    <t>ezaniolettif@sohu.com</t>
  </si>
  <si>
    <t>rlefeuvreg@wisc.edu</t>
  </si>
  <si>
    <t>jpicheh@google.es</t>
  </si>
  <si>
    <t>hyatmani@lulu.com</t>
  </si>
  <si>
    <t>dnelanej@unicef.org</t>
  </si>
  <si>
    <t>kdudink@guardian.co.uk</t>
  </si>
  <si>
    <t>awinsoml@auda.org.au</t>
  </si>
  <si>
    <t>dprobettsm@shinystat.com</t>
  </si>
  <si>
    <t>ufitzjohnn@yandex.ru</t>
  </si>
  <si>
    <t>bcarresso@mysql.com</t>
  </si>
  <si>
    <t>gjaimep@hostgator.com</t>
  </si>
  <si>
    <t>mmatterisq@goodreads.com</t>
  </si>
  <si>
    <t>bhazeldiner@dion.ne.jp</t>
  </si>
  <si>
    <t>leaglens@huffingtonpost.com</t>
  </si>
  <si>
    <t>jstrewthert@gmpg.org</t>
  </si>
  <si>
    <t>gericu@msu.edu</t>
  </si>
  <si>
    <t>llesurfv@mashable.com</t>
  </si>
  <si>
    <t>pmosconew@economist.com</t>
  </si>
  <si>
    <t>rcunnahx@shop-pro.jp</t>
  </si>
  <si>
    <t>imuttony@auda.org.au</t>
  </si>
  <si>
    <t>ttolossiz@mozilla.org</t>
  </si>
  <si>
    <t>rmessenger10@youku.com</t>
  </si>
  <si>
    <t>prollinson11@omniture.com</t>
  </si>
  <si>
    <t>bcraker12@wisc.edu</t>
  </si>
  <si>
    <t>tsantello13@netvibes.com</t>
  </si>
  <si>
    <t>wevert14@apple.com</t>
  </si>
  <si>
    <t>acunnane15@ft.com</t>
  </si>
  <si>
    <t>asenn16@harvard.edu</t>
  </si>
  <si>
    <t>rrodson17@edublogs.org</t>
  </si>
  <si>
    <t>mgrimmett18@sphinn.com</t>
  </si>
  <si>
    <t>astanford19@springer.com</t>
  </si>
  <si>
    <t>kdobney1a@prlog.org</t>
  </si>
  <si>
    <t>egoulding1b@independent.co.uk</t>
  </si>
  <si>
    <t>hranderson1c@howstuffworks.com</t>
  </si>
  <si>
    <t>egonsalvo1d@hhs.gov</t>
  </si>
  <si>
    <t>sglazyer1e@google.fr</t>
  </si>
  <si>
    <t>jmckeveney1f@tinypic.com</t>
  </si>
  <si>
    <t>rmaudling1g@un.org</t>
  </si>
  <si>
    <t>spetruszka1h@ovh.net</t>
  </si>
  <si>
    <t>ngreger1i@booking.com</t>
  </si>
  <si>
    <t>dfulun1j@ucoz.ru</t>
  </si>
  <si>
    <t>hgornar1k@washingtonpost.com</t>
  </si>
  <si>
    <t>ekrauss1l@chicagotribune.com</t>
  </si>
  <si>
    <t>nasquez1m@eventbrite.com</t>
  </si>
  <si>
    <t>ballix1n@dyndns.org</t>
  </si>
  <si>
    <t>aspadollini1o@nydailynews.com</t>
  </si>
  <si>
    <t>jshillan1p@cbslocal.com</t>
  </si>
  <si>
    <t>mleger1q@jugem.jp</t>
  </si>
  <si>
    <t>lemeney1r@tripadvisor.com</t>
  </si>
  <si>
    <t>wbatiste1s@skyrock.com</t>
  </si>
  <si>
    <t>delener1t@github.com</t>
  </si>
  <si>
    <t>dpinfold1u@nba.com</t>
  </si>
  <si>
    <t>qkeward1v@ucla.edu</t>
  </si>
  <si>
    <t>imingauld1w@parallels.com</t>
  </si>
  <si>
    <t>cmerwood1x@blinklist.com</t>
  </si>
  <si>
    <t>tmeatyard1y@msn.com</t>
  </si>
  <si>
    <t>ahurdman1z@unc.edu</t>
  </si>
  <si>
    <t>tdamsell20@cnet.com</t>
  </si>
  <si>
    <t>rmongeot21@google.ru</t>
  </si>
  <si>
    <t>alawrie22@cbslocal.com</t>
  </si>
  <si>
    <t>dbairstow23@imgur.com</t>
  </si>
  <si>
    <t>xpeare24@slate.com</t>
  </si>
  <si>
    <t>ahaggidon25@redcross.org</t>
  </si>
  <si>
    <t>cnanninini26@meetup.com</t>
  </si>
  <si>
    <t>sbacher27@weibo.com</t>
  </si>
  <si>
    <t>shanmer28@youtu.be</t>
  </si>
  <si>
    <t>cgreenwood29@archive.org</t>
  </si>
  <si>
    <t>mgrimme2a@bandcamp.com</t>
  </si>
  <si>
    <t>lmain2b@ifeng.com</t>
  </si>
  <si>
    <t>nglencrash2c@bloglines.com</t>
  </si>
  <si>
    <t>krosettini2d@redcross.org</t>
  </si>
  <si>
    <t>wsherbrook2e@google.ru</t>
  </si>
  <si>
    <t>fmacnish2f@blinklist.com</t>
  </si>
  <si>
    <t>lrobinett2g@netlog.com</t>
  </si>
  <si>
    <t>dharbidge2h@mozilla.org</t>
  </si>
  <si>
    <t>dblankhorn2i@uiuc.edu</t>
  </si>
  <si>
    <t>dleatham2j@parallels.com</t>
  </si>
  <si>
    <t>krubinivitz2k@google.com.hk</t>
  </si>
  <si>
    <t>rahlin2l@salon.com</t>
  </si>
  <si>
    <t>oburdell2m@skyrock.com</t>
  </si>
  <si>
    <t>gruckert2n@reuters.com</t>
  </si>
  <si>
    <t>lullyatt2o@biglobe.ne.jp</t>
  </si>
  <si>
    <t>molesen2p@dmoz.org</t>
  </si>
  <si>
    <t>tsebring2q@springer.com</t>
  </si>
  <si>
    <t>mshoulder2r@miibeian.gov.cn</t>
  </si>
  <si>
    <t>athomton2s@engadget.com</t>
  </si>
  <si>
    <t>sdebrett2t@springer.com</t>
  </si>
  <si>
    <t>hmactrustie2u@amazon.com</t>
  </si>
  <si>
    <t>lmeech2v@dedecms.com</t>
  </si>
  <si>
    <t>ajaggs2w@toplist.cz</t>
  </si>
  <si>
    <t>bpostans2x@aol.com</t>
  </si>
  <si>
    <t>aarno2y@tumblr.com</t>
  </si>
  <si>
    <t>cluckwell2z@msn.com</t>
  </si>
  <si>
    <t>mmartinec30@ed.gov</t>
  </si>
  <si>
    <t>baskem31@posterous.com</t>
  </si>
  <si>
    <t>rmuldownie32@paypal.com</t>
  </si>
  <si>
    <t>nsemmens33@quantcast.com</t>
  </si>
  <si>
    <t>tkelle34@tripadvisor.com</t>
  </si>
  <si>
    <t>salekhov35@phpbb.com</t>
  </si>
  <si>
    <t>fannon36@uol.com.br</t>
  </si>
  <si>
    <t>rgypps37@eepurl.com</t>
  </si>
  <si>
    <t>ebuzzing38@gravatar.com</t>
  </si>
  <si>
    <t>mmashro39@rakuten.co.jp</t>
  </si>
  <si>
    <t>bhearsey3a@census.gov</t>
  </si>
  <si>
    <t>lescolme3b@ifeng.com</t>
  </si>
  <si>
    <t>kliveley3c@wp.com</t>
  </si>
  <si>
    <t>dbernaldez3d@theatlantic.com</t>
  </si>
  <si>
    <t>slampard3e@fotki.com</t>
  </si>
  <si>
    <t>pkybbye3f@cmu.edu</t>
  </si>
  <si>
    <t>lpinke3g@hud.gov</t>
  </si>
  <si>
    <t>isoutherden3h@networksolutions.com</t>
  </si>
  <si>
    <t>fchilton3i@japanpost.jp</t>
  </si>
  <si>
    <t>btonn3j@amazonaws.com</t>
  </si>
  <si>
    <t>astranahan3k@macromedia.com</t>
  </si>
  <si>
    <t>lflecknoe3l@nps.gov</t>
  </si>
  <si>
    <t>mdight3m@shop-pro.jp</t>
  </si>
  <si>
    <t>cgawkes3n@wix.com</t>
  </si>
  <si>
    <t>tmompesson3o@tmall.com</t>
  </si>
  <si>
    <t>nbocking3p@bluehost.com</t>
  </si>
  <si>
    <t>horkney3q@weather.com</t>
  </si>
  <si>
    <t>kbaum3r@cam.ac.uk</t>
  </si>
  <si>
    <t>rsherr3s@pcworld.com</t>
  </si>
  <si>
    <t>jpaulazzi3t@livejournal.com</t>
  </si>
  <si>
    <t>jgoshawke3u@github.io</t>
  </si>
  <si>
    <t>rgeffe3v@cloudflare.com</t>
  </si>
  <si>
    <t>gcoker3w@mozilla.org</t>
  </si>
  <si>
    <t>ccranidge3x@friendfeed.com</t>
  </si>
  <si>
    <t>hcurbishley3y@who.int</t>
  </si>
  <si>
    <t>cbedo3z@huffingtonpost.com</t>
  </si>
  <si>
    <t>awhieldon40@wikispaces.com</t>
  </si>
  <si>
    <t>jwoollons41@theatlantic.com</t>
  </si>
  <si>
    <t>lbraz42@nba.com</t>
  </si>
  <si>
    <t>mmulhall43@joomla.org</t>
  </si>
  <si>
    <t>sbernadon44@surveymonkey.com</t>
  </si>
  <si>
    <t>klauridsen45@dropbox.com</t>
  </si>
  <si>
    <t>shannan46@prnewswire.com</t>
  </si>
  <si>
    <t>spetris47@yale.edu</t>
  </si>
  <si>
    <t>sretter48@facebook.com</t>
  </si>
  <si>
    <t>ipearmine49@princeton.edu</t>
  </si>
  <si>
    <t>necclestone4a@sogou.com</t>
  </si>
  <si>
    <t>nferroli4b@lycos.com</t>
  </si>
  <si>
    <t>ddeverale4c@ibm.com</t>
  </si>
  <si>
    <t>ggooderson4d@noaa.gov</t>
  </si>
  <si>
    <t>cmaccahee4e@techcrunch.com</t>
  </si>
  <si>
    <t>tcrossfeld4f@google.com.hk</t>
  </si>
  <si>
    <t>dhaldon4g@desdev.cn</t>
  </si>
  <si>
    <t>rangel4h@whitehouse.gov</t>
  </si>
  <si>
    <t>ktucsell4i@dedecms.com</t>
  </si>
  <si>
    <t>alaydel4j@themeforest.net</t>
  </si>
  <si>
    <t>cgallen4k@buzzfeed.com</t>
  </si>
  <si>
    <t>lgyurko4l@sogou.com</t>
  </si>
  <si>
    <t>tvanrembrandt4m@omniture.com</t>
  </si>
  <si>
    <t>sdurand4n@tuttocitta.it</t>
  </si>
  <si>
    <t>mbarstock4o@nhs.uk</t>
  </si>
  <si>
    <t>korehead4p@reverbnation.com</t>
  </si>
  <si>
    <t>vhemphill4q@nytimes.com</t>
  </si>
  <si>
    <t>rissakov4r@nature.com</t>
  </si>
  <si>
    <t>smcilraith4s@uiuc.edu</t>
  </si>
  <si>
    <t>isturrock4t@mozilla.org</t>
  </si>
  <si>
    <t>ccaneo4u@abc.net.au</t>
  </si>
  <si>
    <t>mebdon4v@miitbeian.gov.cn</t>
  </si>
  <si>
    <t>rdumberrill4w@zdnet.com</t>
  </si>
  <si>
    <t>vhearnah4x@shop-pro.jp</t>
  </si>
  <si>
    <t>achillcot4y@about.com</t>
  </si>
  <si>
    <t>orowat4z@amazonaws.com</t>
  </si>
  <si>
    <t>rbridewell50@salon.com</t>
  </si>
  <si>
    <t>ncraine51@nationalgeographic.com</t>
  </si>
  <si>
    <t>gsollis52@jalbum.net</t>
  </si>
  <si>
    <t>hwiggall53@skype.com</t>
  </si>
  <si>
    <t>hianetti54@weebly.com</t>
  </si>
  <si>
    <t>creinhardt55@storify.com</t>
  </si>
  <si>
    <t>dchellam56@acquirethisname.com</t>
  </si>
  <si>
    <t>rcabedo57@disqus.com</t>
  </si>
  <si>
    <t>gkiss58@joomla.org</t>
  </si>
  <si>
    <t>gmesnard59@hao123.com</t>
  </si>
  <si>
    <t>aoverton5a@dailymail.co.uk</t>
  </si>
  <si>
    <t>kbattell5b@yellowbook.com</t>
  </si>
  <si>
    <t>cgallyon5c@furl.net</t>
  </si>
  <si>
    <t>bisley5d@behance.net</t>
  </si>
  <si>
    <t>catkin5e@mail.ru</t>
  </si>
  <si>
    <t>rwoodburne5f@phpbb.com</t>
  </si>
  <si>
    <t>aklemmt5g@eventbrite.com</t>
  </si>
  <si>
    <t>bzanettini5h@nymag.com</t>
  </si>
  <si>
    <t>kgrahlman5i@umn.edu</t>
  </si>
  <si>
    <t>gmcharg5j@weather.com</t>
  </si>
  <si>
    <t>hkertess5k@people.com.cn</t>
  </si>
  <si>
    <t>jwilgar5l@domainmarket.com</t>
  </si>
  <si>
    <t>mwhitman5m@fda.gov</t>
  </si>
  <si>
    <t>mgolsthorp5n@blogspot.com</t>
  </si>
  <si>
    <t>criddiough5o@123-reg.co.uk</t>
  </si>
  <si>
    <t>dbarfield5p@accuweather.com</t>
  </si>
  <si>
    <t>atuerena5q@example.com</t>
  </si>
  <si>
    <t>pgalloway5r@cargocollective.com</t>
  </si>
  <si>
    <t>edemendoza5s@tumblr.com</t>
  </si>
  <si>
    <t>jpiggen5t@wsj.com</t>
  </si>
  <si>
    <t>whadgkiss5u@xinhuanet.com</t>
  </si>
  <si>
    <t>alevesley5v@fc2.com</t>
  </si>
  <si>
    <t>fabate5w@yellowpages.com</t>
  </si>
  <si>
    <t>cdoles5x@wiley.com</t>
  </si>
  <si>
    <t>asteers5y@howstuffworks.com</t>
  </si>
  <si>
    <t>pmccobb5z@chron.com</t>
  </si>
  <si>
    <t>taronsohn60@cnbc.com</t>
  </si>
  <si>
    <t>ecanet61@dagondesign.com</t>
  </si>
  <si>
    <t>rstrippling62@state.gov</t>
  </si>
  <si>
    <t>lwestwood63@opensource.org</t>
  </si>
  <si>
    <t>dgardener64@newyorker.com</t>
  </si>
  <si>
    <t>rgrieger65@usa.gov</t>
  </si>
  <si>
    <t>afenwick66@booking.com</t>
  </si>
  <si>
    <t>icroughan67@yahoo.co.jp</t>
  </si>
  <si>
    <t>nhugueville68@engadget.com</t>
  </si>
  <si>
    <t>emcdarmid69@mayoclinic.com</t>
  </si>
  <si>
    <t>hryley6a@wiley.com</t>
  </si>
  <si>
    <t>bpace6b@friendfeed.com</t>
  </si>
  <si>
    <t>rogley6c@nydailynews.com</t>
  </si>
  <si>
    <t>ccozins6d@youtu.be</t>
  </si>
  <si>
    <t>lkoles6e@dell.com</t>
  </si>
  <si>
    <t>cyankeev6f@vimeo.com</t>
  </si>
  <si>
    <t>lfarryann6g@delicious.com</t>
  </si>
  <si>
    <t>fantalffy6h@reference.com</t>
  </si>
  <si>
    <t>garmor6i@google.com.au</t>
  </si>
  <si>
    <t>apounder6j@columbia.edu</t>
  </si>
  <si>
    <t>btonge6k@live.com</t>
  </si>
  <si>
    <t>adomican6l@jalbum.net</t>
  </si>
  <si>
    <t>jtideswell6m@ebay.co.uk</t>
  </si>
  <si>
    <t>adevonport6n@sciencedaily.com</t>
  </si>
  <si>
    <t>lboyan6o@xinhuanet.com</t>
  </si>
  <si>
    <t>ndomini6p@phpbb.com</t>
  </si>
  <si>
    <t>fculham6q@shutterfly.com</t>
  </si>
  <si>
    <t>kpumphrey6r@vimeo.com</t>
  </si>
  <si>
    <t>mfessions6s@elegantthemes.com</t>
  </si>
  <si>
    <t>whast6t@ucla.edu</t>
  </si>
  <si>
    <t>wheephy6u@yellowbook.com</t>
  </si>
  <si>
    <t>cbrelsford6v@edublogs.org</t>
  </si>
  <si>
    <t>bjopp6w@webmd.com</t>
  </si>
  <si>
    <t>thuxley6x@npr.org</t>
  </si>
  <si>
    <t>tremer6y@mediafire.com</t>
  </si>
  <si>
    <t>dmelarkey6z@posterous.com</t>
  </si>
  <si>
    <t>focrevy70@w3.org</t>
  </si>
  <si>
    <t>sminchell71@marriott.com</t>
  </si>
  <si>
    <t>amaybery72@istockphoto.com</t>
  </si>
  <si>
    <t>atoping73@webnode.com</t>
  </si>
  <si>
    <t>glear74@bloglovin.com</t>
  </si>
  <si>
    <t>cgrishelyov75@spiegel.de</t>
  </si>
  <si>
    <t>wmilington76@chron.com</t>
  </si>
  <si>
    <t>aelwyn77@phpbb.com</t>
  </si>
  <si>
    <t>sannwyl78@w3.org</t>
  </si>
  <si>
    <t>fscannell79@cnn.com</t>
  </si>
  <si>
    <t>pledstone7a@house.gov</t>
  </si>
  <si>
    <t>eswayland7b@elegantthemes.com</t>
  </si>
  <si>
    <t>mdominighi7c@spiegel.de</t>
  </si>
  <si>
    <t>wduffyn7d@walmart.com</t>
  </si>
  <si>
    <t>dharvison7e@gravatar.com</t>
  </si>
  <si>
    <t>fswallwell7f@apache.org</t>
  </si>
  <si>
    <t>nvaudin7g@cloudflare.com</t>
  </si>
  <si>
    <t>aparkhouse7h@examiner.com</t>
  </si>
  <si>
    <t>awarboy7i@nbcnews.com</t>
  </si>
  <si>
    <t>mtreend7j@google.com.hk</t>
  </si>
  <si>
    <t>dyurenev7k@istockphoto.com</t>
  </si>
  <si>
    <t>bhardistry7l@cocolog-nifty.com</t>
  </si>
  <si>
    <t>snoad7m@prweb.com</t>
  </si>
  <si>
    <t>vmyhan7n@hostgator.com</t>
  </si>
  <si>
    <t>kgatecliff7o@booking.com</t>
  </si>
  <si>
    <t>lmarrows7p@answers.com</t>
  </si>
  <si>
    <t>egreatbanks7q@liveinternet.ru</t>
  </si>
  <si>
    <t>eingram7r@sphinn.com</t>
  </si>
  <si>
    <t>mbarfitt7s@mtv.com</t>
  </si>
  <si>
    <t>ggraham7t@whitehouse.gov</t>
  </si>
  <si>
    <t>pforton7u@cdbaby.com</t>
  </si>
  <si>
    <t>rramm7v@chron.com</t>
  </si>
  <si>
    <t>tstroband7w@privacy.gov.au</t>
  </si>
  <si>
    <t>dstannislawski7x@dyndns.org</t>
  </si>
  <si>
    <t>ssandys7y@mapy.cz</t>
  </si>
  <si>
    <t>flesieur7z@goodreads.com</t>
  </si>
  <si>
    <t>mcuseck80@tuttocitta.it</t>
  </si>
  <si>
    <t>acassell81@hc360.com</t>
  </si>
  <si>
    <t>pnarbett82@nymag.com</t>
  </si>
  <si>
    <t>hdeatta83@chron.com</t>
  </si>
  <si>
    <t>bespinas84@163.com</t>
  </si>
  <si>
    <t>dshernock85@pcworld.com</t>
  </si>
  <si>
    <t>cgumme86@ocn.ne.jp</t>
  </si>
  <si>
    <t>hnawton87@cisco.com</t>
  </si>
  <si>
    <t>resh88@godaddy.com</t>
  </si>
  <si>
    <t>jbilliard89@msu.edu</t>
  </si>
  <si>
    <t>glinne8a@mtv.com</t>
  </si>
  <si>
    <t>llouder8b@bbc.co.uk</t>
  </si>
  <si>
    <t>msimoneton8c@cornell.edu</t>
  </si>
  <si>
    <t>osurgener8d@joomla.org</t>
  </si>
  <si>
    <t>slinklater8e@youtube.com</t>
  </si>
  <si>
    <t>cbridgewater8f@typepad.com</t>
  </si>
  <si>
    <t>rsammonds8g@china.com.cn</t>
  </si>
  <si>
    <t>tminto8h@blinklist.com</t>
  </si>
  <si>
    <t>mogbourne8i@guardian.co.uk</t>
  </si>
  <si>
    <t>tcopnall8j@trellian.com</t>
  </si>
  <si>
    <t>jaleksashin8k@creativecommons.org</t>
  </si>
  <si>
    <t>blamplugh8l@ocn.ne.jp</t>
  </si>
  <si>
    <t>iyonge8m@google.nl</t>
  </si>
  <si>
    <t>ceckley8n@go.com</t>
  </si>
  <si>
    <t>tmcnuff8o@irs.gov</t>
  </si>
  <si>
    <t>ntetsall8p@epa.gov</t>
  </si>
  <si>
    <t>rbesnard8q@myspace.com</t>
  </si>
  <si>
    <t>rbrodley8r@cocolog-nifty.com</t>
  </si>
  <si>
    <t>ggennerich8s@pcworld.com</t>
  </si>
  <si>
    <t>cplaister8t@ifeng.com</t>
  </si>
  <si>
    <t>fkyndred8u@is.gd</t>
  </si>
  <si>
    <t>jsuddock8v@pen.io</t>
  </si>
  <si>
    <t>abinley8w@deviantart.com</t>
  </si>
  <si>
    <t>sberrycloth8x@about.me</t>
  </si>
  <si>
    <t>mmcgucken8y@last.fm</t>
  </si>
  <si>
    <t>tmewrcik8z@joomla.org</t>
  </si>
  <si>
    <t>ibeeden90@tinypic.com</t>
  </si>
  <si>
    <t>kkiledal91@dailymail.co.uk</t>
  </si>
  <si>
    <t>dmathew92@businessinsider.com</t>
  </si>
  <si>
    <t>khagart93@ning.com</t>
  </si>
  <si>
    <t>bdomican94@archive.org</t>
  </si>
  <si>
    <t>mdunstan95@army.mil</t>
  </si>
  <si>
    <t>ttosdevin96@samsung.com</t>
  </si>
  <si>
    <t>wcorah97@boston.com</t>
  </si>
  <si>
    <t>bbirkenshaw98@tripadvisor.com</t>
  </si>
  <si>
    <t>etrinbey99@51.la</t>
  </si>
  <si>
    <t>kbahde9a@examiner.com</t>
  </si>
  <si>
    <t>bflahive9b@yellowbook.com</t>
  </si>
  <si>
    <t>pgilogly9c@washingtonpost.com</t>
  </si>
  <si>
    <t>mspaldin9d@nps.gov</t>
  </si>
  <si>
    <t>ctatterton9e@ft.com</t>
  </si>
  <si>
    <t>lkeal9f@google.co.jp</t>
  </si>
  <si>
    <t>dbritto9g@deviantart.com</t>
  </si>
  <si>
    <t>trackley9h@bing.com</t>
  </si>
  <si>
    <t>zlawie9i@hao123.com</t>
  </si>
  <si>
    <t>pbarbrick9j@github.io</t>
  </si>
  <si>
    <t>lastlatt9k@mapy.cz</t>
  </si>
  <si>
    <t>mrudyard9l@cdbaby.com</t>
  </si>
  <si>
    <t>btuvey9m@sitemeter.com</t>
  </si>
  <si>
    <t>wadger9n@tiny.cc</t>
  </si>
  <si>
    <t>gtomsu9o@drupal.org</t>
  </si>
  <si>
    <t>dguiraud9p@about.com</t>
  </si>
  <si>
    <t>frenad9q@taobao.com</t>
  </si>
  <si>
    <t>amadge9r@shinystat.com</t>
  </si>
  <si>
    <t>egreedyer9s@linkedin.com</t>
  </si>
  <si>
    <t>dwildman9t@scribd.com</t>
  </si>
  <si>
    <t>swetherby9u@reference.com</t>
  </si>
  <si>
    <t>bthamelt9v@drupal.org</t>
  </si>
  <si>
    <t>akorneluk9w@quantcast.com</t>
  </si>
  <si>
    <t>dglaze9x@livejournal.com</t>
  </si>
  <si>
    <t>jforesight9y@acquirethisname.com</t>
  </si>
  <si>
    <t>ekorting9z@booking.com</t>
  </si>
  <si>
    <t>tburmastera0@nifty.com</t>
  </si>
  <si>
    <t>kmartinovskya1@opensource.org</t>
  </si>
  <si>
    <t>hbelseya2@a8.net</t>
  </si>
  <si>
    <t>mmetherella3@mozilla.com</t>
  </si>
  <si>
    <t>shawksbya4@mediafire.com</t>
  </si>
  <si>
    <t>gmoensa5@youku.com</t>
  </si>
  <si>
    <t>tduckhama6@nyu.edu</t>
  </si>
  <si>
    <t>jfaltskoga7@cyberchimps.com</t>
  </si>
  <si>
    <t>ebarnabya8@nhs.uk</t>
  </si>
  <si>
    <t>sjeannarda9@linkedin.com</t>
  </si>
  <si>
    <t>jwisedaleaa@amazon.com</t>
  </si>
  <si>
    <t>btrustramab@bbb.org</t>
  </si>
  <si>
    <t>rharnellac@quantcast.com</t>
  </si>
  <si>
    <t>dblowfieldad@dailymotion.com</t>
  </si>
  <si>
    <t>imeddingsae@de.vu</t>
  </si>
  <si>
    <t>mklasenaf@indiatimes.com</t>
  </si>
  <si>
    <t>fjobsonag@yolasite.com</t>
  </si>
  <si>
    <t>lmccrorieah@elegantthemes.com</t>
  </si>
  <si>
    <t>ccatterallai@aol.com</t>
  </si>
  <si>
    <t>gtregustaj@chron.com</t>
  </si>
  <si>
    <t>lsisselotak@discovery.com</t>
  </si>
  <si>
    <t>jdikelinal@berkeley.edu</t>
  </si>
  <si>
    <t>cbehninckam@sun.com</t>
  </si>
  <si>
    <t>naguirrezabalaan@geocities.com</t>
  </si>
  <si>
    <t>lattoeao@economist.com</t>
  </si>
  <si>
    <t>cconklingap@fastcompany.com</t>
  </si>
  <si>
    <t>hswalwelaq@mtv.com</t>
  </si>
  <si>
    <t>tbeeversar@surveymonkey.com</t>
  </si>
  <si>
    <t>cforthas@spiegel.de</t>
  </si>
  <si>
    <t>nsegotat@hc360.com</t>
  </si>
  <si>
    <t>mpresslandau@fastcompany.com</t>
  </si>
  <si>
    <t>cvardonav@opera.com</t>
  </si>
  <si>
    <t>bghilardiaw@ftc.gov</t>
  </si>
  <si>
    <t>sbradfordax@youtu.be</t>
  </si>
  <si>
    <t>dmarciskewskiay@microsoft.com</t>
  </si>
  <si>
    <t>pbosnellaz@pen.io</t>
  </si>
  <si>
    <t>jguppeyb0@alibaba.com</t>
  </si>
  <si>
    <t>mmcfaterb1@phpbb.com</t>
  </si>
  <si>
    <t>btodarib2@cafepress.com</t>
  </si>
  <si>
    <t>ecrabbeb3@senate.gov</t>
  </si>
  <si>
    <t>gbourgaizeb4@xing.com</t>
  </si>
  <si>
    <t>nmaryinb5@nasa.gov</t>
  </si>
  <si>
    <t>emceloryb6@redcross.org</t>
  </si>
  <si>
    <t>ibaseggiob7@skype.com</t>
  </si>
  <si>
    <t>rjamsonb8@wikia.com</t>
  </si>
  <si>
    <t>ntuplinb9@miitbeian.gov.cn</t>
  </si>
  <si>
    <t>tsparwayba@fema.gov</t>
  </si>
  <si>
    <t>dmckennanbb@wp.com</t>
  </si>
  <si>
    <t>mgoeringbc@livejournal.com</t>
  </si>
  <si>
    <t>lhelversenbd@epa.gov</t>
  </si>
  <si>
    <t>hjuettbe@accuweather.com</t>
  </si>
  <si>
    <t>smckeurtonbf@mit.edu</t>
  </si>
  <si>
    <t>umoycebg@ox.ac.uk</t>
  </si>
  <si>
    <t>gpraterbh@wufoo.com</t>
  </si>
  <si>
    <t>tgoodleybi@mozilla.com</t>
  </si>
  <si>
    <t>oyegorkovbj@dot.gov</t>
  </si>
  <si>
    <t>ecanizaresbk@newyorker.com</t>
  </si>
  <si>
    <t>lstallanbl@usatoday.com</t>
  </si>
  <si>
    <t>edovermannbm@hubpages.com</t>
  </si>
  <si>
    <t>gadamssonbn@nature.com</t>
  </si>
  <si>
    <t>wschwandtbo@goodreads.com</t>
  </si>
  <si>
    <t>mwannesbp@cbslocal.com</t>
  </si>
  <si>
    <t>hhucknallbq@ucla.edu</t>
  </si>
  <si>
    <t>cstallionbr@apple.com</t>
  </si>
  <si>
    <t>wfelminghambs@posterous.com</t>
  </si>
  <si>
    <t>jdudmanbt@apache.org</t>
  </si>
  <si>
    <t>ivannikovbu@scribd.com</t>
  </si>
  <si>
    <t>nbusseybv@springer.com</t>
  </si>
  <si>
    <t>sleggsbw@mozilla.com</t>
  </si>
  <si>
    <t>hbohdenbx@auda.org.au</t>
  </si>
  <si>
    <t>mdinehartby@linkedin.com</t>
  </si>
  <si>
    <t>bfonsobz@vinaora.com</t>
  </si>
  <si>
    <t>cfaroc0@zimbio.com</t>
  </si>
  <si>
    <t>escutchingsc1@nature.com</t>
  </si>
  <si>
    <t>lballendinec2@ebay.com</t>
  </si>
  <si>
    <t>bcarrollc3@de.vu</t>
  </si>
  <si>
    <t>hlampreyc4@nasa.gov</t>
  </si>
  <si>
    <t>tglowackic5@rediff.com</t>
  </si>
  <si>
    <t>wmcteaguec6@vimeo.com</t>
  </si>
  <si>
    <t>khookc7@chicagotribune.com</t>
  </si>
  <si>
    <t>vfrottonc8@army.mil</t>
  </si>
  <si>
    <t>plangranc9@icq.com</t>
  </si>
  <si>
    <t>fbeesleyca@dropbox.com</t>
  </si>
  <si>
    <t>cconnorscb@goo.ne.jp</t>
  </si>
  <si>
    <t>dsercombecc@livejournal.com</t>
  </si>
  <si>
    <t>ofronzekcd@domainmarket.com</t>
  </si>
  <si>
    <t>ccarletonce@blogger.com</t>
  </si>
  <si>
    <t>fsawartcf@alexa.com</t>
  </si>
  <si>
    <t>tpagincg@arstechnica.com</t>
  </si>
  <si>
    <t>aartusch@dmoz.org</t>
  </si>
  <si>
    <t>mmowsonci@paginegialle.it</t>
  </si>
  <si>
    <t>gthirwellcj@sphinn.com</t>
  </si>
  <si>
    <t>pbothamck@hexun.com</t>
  </si>
  <si>
    <t>bleascl@ebay.com</t>
  </si>
  <si>
    <t>aneguscm@google.co.uk</t>
  </si>
  <si>
    <t>lchithamcn@blogspot.com</t>
  </si>
  <si>
    <t>kodonnellco@vimeo.com</t>
  </si>
  <si>
    <t>spessoldcp@dagondesign.com</t>
  </si>
  <si>
    <t>kbennellcq@redcross.org</t>
  </si>
  <si>
    <t>cadamieccr@nifty.com</t>
  </si>
  <si>
    <t>yboullincs@state.gov</t>
  </si>
  <si>
    <t>tonionsct@guardian.co.uk</t>
  </si>
  <si>
    <t>bswaddlecu@google.fr</t>
  </si>
  <si>
    <t>aferrarincv@sun.com</t>
  </si>
  <si>
    <t>swaiscw@seesaa.net</t>
  </si>
  <si>
    <t>fmathivetcx@npr.org</t>
  </si>
  <si>
    <t>awheelercy@miitbeian.gov.cn</t>
  </si>
  <si>
    <t>awallbridgecz@dailymotion.com</t>
  </si>
  <si>
    <t>doneald0@naver.com</t>
  </si>
  <si>
    <t>adreesd1@e-recht24.de</t>
  </si>
  <si>
    <t>lgrayleyd2@pagesperso-orange.fr</t>
  </si>
  <si>
    <t>edekeepd3@cpanel.net</t>
  </si>
  <si>
    <t>craysdaled4@prlog.org</t>
  </si>
  <si>
    <t>hgoldhilld5@ucla.edu</t>
  </si>
  <si>
    <t>pbored6@vistaprint.com</t>
  </si>
  <si>
    <t>jhuxsterd7@freewebs.com</t>
  </si>
  <si>
    <t>poleszczakd8@japanpost.jp</t>
  </si>
  <si>
    <t>droullierd9@geocities.jp</t>
  </si>
  <si>
    <t>dgalbraethda@phpbb.com</t>
  </si>
  <si>
    <t>dlampertidb@youku.com</t>
  </si>
  <si>
    <t>ptuppenydc@bing.com</t>
  </si>
  <si>
    <t>nmcowisdd@twitter.com</t>
  </si>
  <si>
    <t>rfinlatorde@youtu.be</t>
  </si>
  <si>
    <t>sdickindf@reddit.com</t>
  </si>
  <si>
    <t>hbatropdg@bandcamp.com</t>
  </si>
  <si>
    <t>cleghdh@webnode.com</t>
  </si>
  <si>
    <t>nsaxelbydi@eepurl.com</t>
  </si>
  <si>
    <t>mreisindj@wikispaces.com</t>
  </si>
  <si>
    <t>vtaitdk@ox.ac.uk</t>
  </si>
  <si>
    <t>mdraindl@live.com</t>
  </si>
  <si>
    <t>aramalhodm@fc2.com</t>
  </si>
  <si>
    <t>rthompsondn@spiegel.de</t>
  </si>
  <si>
    <t>amcgibbondo@amazon.com</t>
  </si>
  <si>
    <t>wgoldbergdp@last.fm</t>
  </si>
  <si>
    <t>bmcguiredq@soundcloud.com</t>
  </si>
  <si>
    <t>acottondr@time.com</t>
  </si>
  <si>
    <t>bdeekesds@icio.us</t>
  </si>
  <si>
    <t>mdunndt@scientificamerican.com</t>
  </si>
  <si>
    <t>bdedneydu@yahoo.co.jp</t>
  </si>
  <si>
    <t>ijurndv@wikimedia.org</t>
  </si>
  <si>
    <t>rpontingdw@springer.com</t>
  </si>
  <si>
    <t>ngreydx@tmall.com</t>
  </si>
  <si>
    <t>ewetterdy@histats.com</t>
  </si>
  <si>
    <t>smilnerdz@a8.net</t>
  </si>
  <si>
    <t>kseefuse0@constantcontact.com</t>
  </si>
  <si>
    <t>tmatiebee1@deviantart.com</t>
  </si>
  <si>
    <t>sliverocke2@dailymotion.com</t>
  </si>
  <si>
    <t>rkondrachenkoe3@google.fr</t>
  </si>
  <si>
    <t>aposselowe4@exblog.jp</t>
  </si>
  <si>
    <t>plooselye5@yellowbook.com</t>
  </si>
  <si>
    <t>egrowye6@g.co</t>
  </si>
  <si>
    <t>bbernardese7@deliciousdays.com</t>
  </si>
  <si>
    <t>nboutchere8@dedecms.com</t>
  </si>
  <si>
    <t>cbrollye9@ocn.ne.jp</t>
  </si>
  <si>
    <t>adalliwaterea@flavors.me</t>
  </si>
  <si>
    <t>dstealeyeb@aboutads.info</t>
  </si>
  <si>
    <t>slaydonec@china.com.cn</t>
  </si>
  <si>
    <t>nduerdened@ed.gov</t>
  </si>
  <si>
    <t>ddanielczykee@arizona.edu</t>
  </si>
  <si>
    <t>ggradyef@scribd.com</t>
  </si>
  <si>
    <t>vanguseg@zdnet.com</t>
  </si>
  <si>
    <t>mcasseh@sohu.com</t>
  </si>
  <si>
    <t>mpipworthei@arstechnica.com</t>
  </si>
  <si>
    <t>ulewsamej@netlog.com</t>
  </si>
  <si>
    <t>jstoneek@samsung.com</t>
  </si>
  <si>
    <t>obouchel@cam.ac.uk</t>
  </si>
  <si>
    <t>hyareem@tumblr.com</t>
  </si>
  <si>
    <t>dstockallen@ucoz.com</t>
  </si>
  <si>
    <t>rpountneyeo@twitpic.com</t>
  </si>
  <si>
    <t>helsworthep@yahoo.com</t>
  </si>
  <si>
    <t>nmacririeeq@google.de</t>
  </si>
  <si>
    <t>lmoughtiner@jalbum.net</t>
  </si>
  <si>
    <t>bjentetes@tuttocitta.it</t>
  </si>
  <si>
    <t>kschuleet@meetup.com</t>
  </si>
  <si>
    <t>tlevingseu@cocolog-nifty.com</t>
  </si>
  <si>
    <t>irudderhamev@dagondesign.com</t>
  </si>
  <si>
    <t>qjacquemeew@economist.com</t>
  </si>
  <si>
    <t>cdooheyex@skyrock.com</t>
  </si>
  <si>
    <t>fterreney@weibo.com</t>
  </si>
  <si>
    <t>rrobensez@auda.org.au</t>
  </si>
  <si>
    <t>thathawayf0@tmall.com</t>
  </si>
  <si>
    <t>bhollowf1@gmpg.org</t>
  </si>
  <si>
    <t>abrucknerf2@twitpic.com</t>
  </si>
  <si>
    <t>rfrackiewiczf3@google.co.jp</t>
  </si>
  <si>
    <t>anewmanf4@printfriendly.com</t>
  </si>
  <si>
    <t>esteadmanf5@youtu.be</t>
  </si>
  <si>
    <t>tlafrentzf6@tinyurl.com</t>
  </si>
  <si>
    <t>mpurserf7@mtv.com</t>
  </si>
  <si>
    <t>ikinnarf8@mozilla.com</t>
  </si>
  <si>
    <t>othomassonf9@apple.com</t>
  </si>
  <si>
    <t>wscutchinfa@ocn.ne.jp</t>
  </si>
  <si>
    <t>kgaddesfb@unicef.org</t>
  </si>
  <si>
    <t>bcoadefc@gnu.org</t>
  </si>
  <si>
    <t>ejoburnfd@w3.org</t>
  </si>
  <si>
    <t>mcanerofe@independent.co.uk</t>
  </si>
  <si>
    <t>dsachff@shinystat.com</t>
  </si>
  <si>
    <t>rdevalfg@4shared.com</t>
  </si>
  <si>
    <t>clanefh@zimbio.com</t>
  </si>
  <si>
    <t>jbroefi@aol.com</t>
  </si>
  <si>
    <t>rramalhofj@prweb.com</t>
  </si>
  <si>
    <t>dfishpoolfk@squarespace.com</t>
  </si>
  <si>
    <t>mdinesenfl@wix.com</t>
  </si>
  <si>
    <t>ceriefm@scribd.com</t>
  </si>
  <si>
    <t>bhazelhurstfn@goo.ne.jp</t>
  </si>
  <si>
    <t>rlargenfo@simplemachines.org</t>
  </si>
  <si>
    <t>lmcjerrowfp@geocities.com</t>
  </si>
  <si>
    <t>rpalumbofq@dmoz.org</t>
  </si>
  <si>
    <t>gwoffindenfr@mit.edu</t>
  </si>
  <si>
    <t>tdooleyfs@soundcloud.com</t>
  </si>
  <si>
    <t>astuchberryft@shop-pro.jp</t>
  </si>
  <si>
    <t>sscreenfu@buzzfeed.com</t>
  </si>
  <si>
    <t>pmalingfv@sohu.com</t>
  </si>
  <si>
    <t>predhollsfw@fotki.com</t>
  </si>
  <si>
    <t>ptuddenhamfx@va.gov</t>
  </si>
  <si>
    <t>aguppyfy@cargocollective.com</t>
  </si>
  <si>
    <t>hpigneyfz@nps.gov</t>
  </si>
  <si>
    <t>fbilbreyg0@google.cn</t>
  </si>
  <si>
    <t>sleitherg1@nature.com</t>
  </si>
  <si>
    <t>asollittg2@apple.com</t>
  </si>
  <si>
    <t>aderrellg3@mac.com</t>
  </si>
  <si>
    <t>bdunng4@shareasale.com</t>
  </si>
  <si>
    <t>bcockburng5@bigcartel.com</t>
  </si>
  <si>
    <t>jdahmelg6@amazon.co.jp</t>
  </si>
  <si>
    <t>cpopleeg7@tuttocitta.it</t>
  </si>
  <si>
    <t>icundg8@dion.ne.jp</t>
  </si>
  <si>
    <t>ckuzmag9@goo.gl</t>
  </si>
  <si>
    <t>lcartmailga@psu.edu</t>
  </si>
  <si>
    <t>mclemitsgb@360.cn</t>
  </si>
  <si>
    <t>acarvillgc@instagram.com</t>
  </si>
  <si>
    <t>ksealygd@cisco.com</t>
  </si>
  <si>
    <t>lbleimange@yandex.ru</t>
  </si>
  <si>
    <t>ggradygf@canalblog.com</t>
  </si>
  <si>
    <t>shallgathgg@nytimes.com</t>
  </si>
  <si>
    <t>emarkgh@ucla.edu</t>
  </si>
  <si>
    <t>kmangongi@chron.com</t>
  </si>
  <si>
    <t>bapplegarthgj@flickr.com</t>
  </si>
  <si>
    <t>kbravingtongk@google.fr</t>
  </si>
  <si>
    <t>csleneygl@theglobeandmail.com</t>
  </si>
  <si>
    <t>foloughnangm@sun.com</t>
  </si>
  <si>
    <t>nbrydengn@t-online.de</t>
  </si>
  <si>
    <t>mburchgo@mysql.com</t>
  </si>
  <si>
    <t>wbatesongp@mit.edu</t>
  </si>
  <si>
    <t>ghendengq@cdbaby.com</t>
  </si>
  <si>
    <t>djorckegr@domainmarket.com</t>
  </si>
  <si>
    <t>rmartinongs@bizjournals.com</t>
  </si>
  <si>
    <t>asalazargt@icio.us</t>
  </si>
  <si>
    <t>tknappettgu@studiopress.com</t>
  </si>
  <si>
    <t>imurphygv@uol.com.br</t>
  </si>
  <si>
    <t>cvillagw@twitter.com</t>
  </si>
  <si>
    <t>vpirniegx@fema.gov</t>
  </si>
  <si>
    <t>fgillittgy@github.com</t>
  </si>
  <si>
    <t>wharcarsegz@slideshare.net</t>
  </si>
  <si>
    <t>ndurtnelh0@jalbum.net</t>
  </si>
  <si>
    <t>agatmanh1@gravatar.com</t>
  </si>
  <si>
    <t>gstannionh2@flickr.com</t>
  </si>
  <si>
    <t>lteaseh3@google.pl</t>
  </si>
  <si>
    <t>bfowlstonh4@digg.com</t>
  </si>
  <si>
    <t>cpyecrofth5@github.com</t>
  </si>
  <si>
    <t>cdorrianh6@yahoo.co.jp</t>
  </si>
  <si>
    <t>hgawkeh7@cyberchimps.com</t>
  </si>
  <si>
    <t>cpriskh8@nydailynews.com</t>
  </si>
  <si>
    <t>gfowlsh9@hubpages.com</t>
  </si>
  <si>
    <t>holekha@bbb.org</t>
  </si>
  <si>
    <t>bkitchenerhb@whitehouse.gov</t>
  </si>
  <si>
    <t>tjerzycowskihc@moonfruit.com</t>
  </si>
  <si>
    <t>tmocketthd@elpais.com</t>
  </si>
  <si>
    <t>msmithhe@yolasite.com</t>
  </si>
  <si>
    <t>acoppinghf@linkedin.com</t>
  </si>
  <si>
    <t>orankinehg@merriam-webster.com</t>
  </si>
  <si>
    <t>bchesswashh@creativecommons.org</t>
  </si>
  <si>
    <t>mteasdalemarkiehi@quantcast.com</t>
  </si>
  <si>
    <t>stumehj@sfgate.com</t>
  </si>
  <si>
    <t>epardeyhk@wunderground.com</t>
  </si>
  <si>
    <t>gworganhl@artisteer.com</t>
  </si>
  <si>
    <t>fmaestrohm@lulu.com</t>
  </si>
  <si>
    <t>smcbeanhn@rambler.ru</t>
  </si>
  <si>
    <t>crugieroho@tamu.edu</t>
  </si>
  <si>
    <t>cidalehp@skyrock.com</t>
  </si>
  <si>
    <t>kgiblinhq@drupal.org</t>
  </si>
  <si>
    <t>dtruterhr@columbia.edu</t>
  </si>
  <si>
    <t>twibberleyhs@flickr.com</t>
  </si>
  <si>
    <t>pharbottleht@seesaa.net</t>
  </si>
  <si>
    <t>vculwenhu@parallels.com</t>
  </si>
  <si>
    <t>erussamhv@i2i.jp</t>
  </si>
  <si>
    <t>lkordeshw@google.de</t>
  </si>
  <si>
    <t>bhavelinehx@pbs.org</t>
  </si>
  <si>
    <t>dkliementhy@tamu.edu</t>
  </si>
  <si>
    <t>rmaywoodhz@yale.edu</t>
  </si>
  <si>
    <t>bmoogani0@cocolog-nifty.com</t>
  </si>
  <si>
    <t>rsouteri1@ustream.tv</t>
  </si>
  <si>
    <t>cdonaghyi2@taobao.com</t>
  </si>
  <si>
    <t>gpotapczuki3@weather.com</t>
  </si>
  <si>
    <t>cedmeadsi4@telegraph.co.uk</t>
  </si>
  <si>
    <t>kbeddoei5@google.co.jp</t>
  </si>
  <si>
    <t>cbuzzingi6@ow.ly</t>
  </si>
  <si>
    <t>ahyndsoni7@typepad.com</t>
  </si>
  <si>
    <t>ntraski8@about.com</t>
  </si>
  <si>
    <t>lcordneri9@nytimes.com</t>
  </si>
  <si>
    <t>awhittleseyia@slideshare.net</t>
  </si>
  <si>
    <t>jgumbleyib@diigo.com</t>
  </si>
  <si>
    <t>mbeltonic@yelp.com</t>
  </si>
  <si>
    <t>rhalsonid@yahoo.co.jp</t>
  </si>
  <si>
    <t>lcollissonie@addthis.com</t>
  </si>
  <si>
    <t>ewaytif@eepurl.com</t>
  </si>
  <si>
    <t>jmcfarlaneig@redcross.org</t>
  </si>
  <si>
    <t>gsimonettoih@gov.uk</t>
  </si>
  <si>
    <t>alebarrii@paginegialle.it</t>
  </si>
  <si>
    <t>hwixeyij@npr.org</t>
  </si>
  <si>
    <t>stribbeckik@moonfruit.com</t>
  </si>
  <si>
    <t>cgoodsonil@surveymonkey.com</t>
  </si>
  <si>
    <t>lpyperim@dagondesign.com</t>
  </si>
  <si>
    <t>lmccreeryin@wordpress.org</t>
  </si>
  <si>
    <t>egiffautio@census.gov</t>
  </si>
  <si>
    <t>cschwandnerip@mysql.com</t>
  </si>
  <si>
    <t>rglasscockiq@statcounter.com</t>
  </si>
  <si>
    <t>pvannucciniiir@columbia.edu</t>
  </si>
  <si>
    <t>zmartusewiczis@blog.com</t>
  </si>
  <si>
    <t>eparkesit@addthis.com</t>
  </si>
  <si>
    <t>msaichiu@seattletimes.com</t>
  </si>
  <si>
    <t>cjoyntiv@miitbeian.gov.cn</t>
  </si>
  <si>
    <t>zsedgmaniw@barnesandnoble.com</t>
  </si>
  <si>
    <t>ivalslerix@sbwire.com</t>
  </si>
  <si>
    <t>tdaviesiy@quantcast.com</t>
  </si>
  <si>
    <t>adoghartieiz@wikia.com</t>
  </si>
  <si>
    <t>talekseevj0@mail.ru</t>
  </si>
  <si>
    <t>rperseyj1@typepad.com</t>
  </si>
  <si>
    <t>pswinbournej2@nbcnews.com</t>
  </si>
  <si>
    <t>gnutterj3@cbsnews.com</t>
  </si>
  <si>
    <t>fpellittj4@wiley.com</t>
  </si>
  <si>
    <t>kburrilj5@addthis.com</t>
  </si>
  <si>
    <t>njoskowitzj6@amazon.de</t>
  </si>
  <si>
    <t>jgarkenj7@ibm.com</t>
  </si>
  <si>
    <t>aindruchj8@exblog.jp</t>
  </si>
  <si>
    <t>iconstantinouj9@networkadvertising.org</t>
  </si>
  <si>
    <t>bfothergillja@washingtonpost.com</t>
  </si>
  <si>
    <t>fphinnisjb@webs.com</t>
  </si>
  <si>
    <t>dhooksjc@ed.gov</t>
  </si>
  <si>
    <t>jtumbeltyjd@prlog.org</t>
  </si>
  <si>
    <t>cmowlesje@studiopress.com</t>
  </si>
  <si>
    <t>bgerhardtjf@spiegel.de</t>
  </si>
  <si>
    <t>akennhamjg@vistaprint.com</t>
  </si>
  <si>
    <t>mgladdishjh@baidu.com</t>
  </si>
  <si>
    <t>mfiggji@unicef.org</t>
  </si>
  <si>
    <t>nheggejj@nhs.uk</t>
  </si>
  <si>
    <t>hdarthejk@edublogs.org</t>
  </si>
  <si>
    <t>sblaisdalejl@gmpg.org</t>
  </si>
  <si>
    <t>agoosejm@cafepress.com</t>
  </si>
  <si>
    <t>kgresswelljn@github.io</t>
  </si>
  <si>
    <t>smoncasterjo@csmonitor.com</t>
  </si>
  <si>
    <t>hransfieldjp@pinterest.com</t>
  </si>
  <si>
    <t>ejurischjq@google.it</t>
  </si>
  <si>
    <t>ailettjr@imdb.com</t>
  </si>
  <si>
    <t>gblundenjs@disqus.com</t>
  </si>
  <si>
    <t>kbaxjt@hao123.com</t>
  </si>
  <si>
    <t>xunsworthju@weibo.com</t>
  </si>
  <si>
    <t>jlegerwoodjv@engadget.com</t>
  </si>
  <si>
    <t>tholdronjw@phpbb.com</t>
  </si>
  <si>
    <t>olobejx@shinystat.com</t>
  </si>
  <si>
    <t>cbottomleyjy@sourceforge.net</t>
  </si>
  <si>
    <t>snorcliffejz@livejournal.com</t>
  </si>
  <si>
    <t>dsarfatik0@netlog.com</t>
  </si>
  <si>
    <t>sbuxamk1@paginegialle.it</t>
  </si>
  <si>
    <t>ccotek2@list-manage.com</t>
  </si>
  <si>
    <t>ejanekk3@ask.com</t>
  </si>
  <si>
    <t>afallsk4@wired.com</t>
  </si>
  <si>
    <t>mhagertyk5@phpbb.com</t>
  </si>
  <si>
    <t>mkeetsk6@harvard.edu</t>
  </si>
  <si>
    <t>jmaccolmk7@oakley.com</t>
  </si>
  <si>
    <t>wpietronik8@cornell.edu</t>
  </si>
  <si>
    <t>cbarrandk9@msn.com</t>
  </si>
  <si>
    <t>rbricknallka@geocities.com</t>
  </si>
  <si>
    <t>kblickkb@archive.org</t>
  </si>
  <si>
    <t>adoxseykc@imdb.com</t>
  </si>
  <si>
    <t>bkopskd@eventbrite.com</t>
  </si>
  <si>
    <t>hcorainke@squidoo.com</t>
  </si>
  <si>
    <t>fwondraschekkf@seesaa.net</t>
  </si>
  <si>
    <t>dmcettigenkg@wufoo.com</t>
  </si>
  <si>
    <t>nfrankisskh@bigcartel.com</t>
  </si>
  <si>
    <t>smohamedki@youtu.be</t>
  </si>
  <si>
    <t>ggerwoodkj@devhub.com</t>
  </si>
  <si>
    <t>cturvillekk@delicious.com</t>
  </si>
  <si>
    <t>cpoulsonkl@blogspot.com</t>
  </si>
  <si>
    <t>erawsthornekm@kickstarter.com</t>
  </si>
  <si>
    <t>dgilliverkn@mashable.com</t>
  </si>
  <si>
    <t>efriarko@cnn.com</t>
  </si>
  <si>
    <t>jellowaykp@imageshack.us</t>
  </si>
  <si>
    <t>acrowkq@ox.ac.uk</t>
  </si>
  <si>
    <t>tsimonichkr@blogspot.com</t>
  </si>
  <si>
    <t>dreveyks@canalblog.com</t>
  </si>
  <si>
    <t>moldershawkt@kickstarter.com</t>
  </si>
  <si>
    <t>cdurkinku@photobucket.com</t>
  </si>
  <si>
    <t>jvowdonkv@addthis.com</t>
  </si>
  <si>
    <t>fmacnishkw@sciencedaily.com</t>
  </si>
  <si>
    <t>jmaharrykx@spotify.com</t>
  </si>
  <si>
    <t>hsoldnerky@nasa.gov</t>
  </si>
  <si>
    <t>ddenkelkz@tripod.com</t>
  </si>
  <si>
    <t>hruusal0@desdev.cn</t>
  </si>
  <si>
    <t>mpentercostl1@prlog.org</t>
  </si>
  <si>
    <t>awisedalel2@npr.org</t>
  </si>
  <si>
    <t>creinal3@nymag.com</t>
  </si>
  <si>
    <t>chellwingl4@cnn.com</t>
  </si>
  <si>
    <t>tbraccil5@phpbb.com</t>
  </si>
  <si>
    <t>ctrigglel6@yandex.ru</t>
  </si>
  <si>
    <t>lbatterbeel7@zimbio.com</t>
  </si>
  <si>
    <t>zruecastlel8@icio.us</t>
  </si>
  <si>
    <t>lcamelinl9@ft.com</t>
  </si>
  <si>
    <t>aharesnapela@usnews.com</t>
  </si>
  <si>
    <t>awalbrooklb@wp.com</t>
  </si>
  <si>
    <t>ssamuellc@disqus.com</t>
  </si>
  <si>
    <t>mlazonbyld@theguardian.com</t>
  </si>
  <si>
    <t>lcrafterle@free.fr</t>
  </si>
  <si>
    <t>mgrosslf@github.io</t>
  </si>
  <si>
    <t>fbardilllg@rambler.ru</t>
  </si>
  <si>
    <t>ccluerlh@nbcnews.com</t>
  </si>
  <si>
    <t>adriscollli@marriott.com</t>
  </si>
  <si>
    <t>chousleylj@imdb.com</t>
  </si>
  <si>
    <t>amarunchaklk@pcworld.com</t>
  </si>
  <si>
    <t>afaithornll@usda.gov</t>
  </si>
  <si>
    <t>rmarchmentlm@mit.edu</t>
  </si>
  <si>
    <t>twhelbandln@histats.com</t>
  </si>
  <si>
    <t>afouldslo@desdev.cn</t>
  </si>
  <si>
    <t>esimmanslp@unesco.org</t>
  </si>
  <si>
    <t>rkiftlq@plala.or.jp</t>
  </si>
  <si>
    <t>pheinekinglr@storify.com</t>
  </si>
  <si>
    <t>dusmarls@wp.com</t>
  </si>
  <si>
    <t>sarchanbaultlt@sitemeter.com</t>
  </si>
  <si>
    <t>dmacgillaverylu@toplist.cz</t>
  </si>
  <si>
    <t>amocquerlv@shinystat.com</t>
  </si>
  <si>
    <t>ccattinilw@bbc.co.uk</t>
  </si>
  <si>
    <t>ajoutapaitislx@drupal.org</t>
  </si>
  <si>
    <t>bfranzettily@google.com</t>
  </si>
  <si>
    <t>poakenfalllz@furl.net</t>
  </si>
  <si>
    <t>opingm0@tripadvisor.com</t>
  </si>
  <si>
    <t>lomullanm1@wikimedia.org</t>
  </si>
  <si>
    <t>jcrispm2@feedburner.com</t>
  </si>
  <si>
    <t>amainsonm3@wunderground.com</t>
  </si>
  <si>
    <t>cfraylingm4@huffingtonpost.com</t>
  </si>
  <si>
    <t>jlacrocem5@odnoklassniki.ru</t>
  </si>
  <si>
    <t>abeggsm6@biglobe.ne.jp</t>
  </si>
  <si>
    <t>jpountneym7@newyorker.com</t>
  </si>
  <si>
    <t>jgraceym8@tripod.com</t>
  </si>
  <si>
    <t>amccasterm9@cnn.com</t>
  </si>
  <si>
    <t>eczajama@fda.gov</t>
  </si>
  <si>
    <t>santoniettimb@elpais.com</t>
  </si>
  <si>
    <t>rwranglemc@archive.org</t>
  </si>
  <si>
    <t>ccorneliussenmd@unc.edu</t>
  </si>
  <si>
    <t>awattinghamme@drupal.org</t>
  </si>
  <si>
    <t>sbenyanmf@quantcast.com</t>
  </si>
  <si>
    <t>dmackiewiczmg@wufoo.com</t>
  </si>
  <si>
    <t>tmangeonmh@mozilla.org</t>
  </si>
  <si>
    <t>wsamsinmi@diigo.com</t>
  </si>
  <si>
    <t>rtumilsonmj@wp.com</t>
  </si>
  <si>
    <t>cperesmk@dropbox.com</t>
  </si>
  <si>
    <t>fbalwinml@themeforest.net</t>
  </si>
  <si>
    <t>ucoppledikemm@redcross.org</t>
  </si>
  <si>
    <t>rlynammn@addtoany.com</t>
  </si>
  <si>
    <t>qbevenmo@github.io</t>
  </si>
  <si>
    <t>oclemmettmp@moonfruit.com</t>
  </si>
  <si>
    <t>mvidineevmq@parallels.com</t>
  </si>
  <si>
    <t>asplevinsmr@arstechnica.com</t>
  </si>
  <si>
    <t>tromeufms@theguardian.com</t>
  </si>
  <si>
    <t>bbroinlichmt@ocn.ne.jp</t>
  </si>
  <si>
    <t>lrymmermu@dmoz.org</t>
  </si>
  <si>
    <t>gsnowdenmv@w3.org</t>
  </si>
  <si>
    <t>jcoursemw@ted.com</t>
  </si>
  <si>
    <t>lgiamomx@hubpages.com</t>
  </si>
  <si>
    <t>cprangermy@upenn.edu</t>
  </si>
  <si>
    <t>bdytemz@hp.com</t>
  </si>
  <si>
    <t>agrinovn0@mlb.com</t>
  </si>
  <si>
    <t>gconantn1@wiley.com</t>
  </si>
  <si>
    <t>hwraggen2@seesaa.net</t>
  </si>
  <si>
    <t>ptilburyn3@mayoclinic.com</t>
  </si>
  <si>
    <t>dalexanderssonn4@sbwire.com</t>
  </si>
  <si>
    <t>jfahrenbachn5@bigcartel.com</t>
  </si>
  <si>
    <t>ahasardn6@alexa.com</t>
  </si>
  <si>
    <t>ypitkaithlyn7@wisc.edu</t>
  </si>
  <si>
    <t>brustmann8@gov.uk</t>
  </si>
  <si>
    <t>aivyn9@bloglovin.com</t>
  </si>
  <si>
    <t>byappna@alibaba.com</t>
  </si>
  <si>
    <t>dlethcoenb@bravesites.com</t>
  </si>
  <si>
    <t>ainstocknc@addtoany.com</t>
  </si>
  <si>
    <t>dpomphrettnd@paypal.com</t>
  </si>
  <si>
    <t>cdufrayne@thetimes.co.uk</t>
  </si>
  <si>
    <t>lnutbeannf@shareasale.com</t>
  </si>
  <si>
    <t>icorserng@freewebs.com</t>
  </si>
  <si>
    <t>rtruswellnh@github.com</t>
  </si>
  <si>
    <t>hhaskurni@github.io</t>
  </si>
  <si>
    <t>bmackinnonnj@xing.com</t>
  </si>
  <si>
    <t>ekinlochnk@illinois.edu</t>
  </si>
  <si>
    <t>cwaggnl@reverbnation.com</t>
  </si>
  <si>
    <t>mroyannm@ed.gov</t>
  </si>
  <si>
    <t>clutzmannnn@tamu.edu</t>
  </si>
  <si>
    <t>mkeenorno@ucla.edu</t>
  </si>
  <si>
    <t>fchalicenp@360.cn</t>
  </si>
  <si>
    <t>mprisknq@purevolume.com</t>
  </si>
  <si>
    <t>beagletonnr@ibm.com</t>
  </si>
  <si>
    <t>gmarenns@cnbc.com</t>
  </si>
  <si>
    <t>mgreenhallnt@nasa.gov</t>
  </si>
  <si>
    <t>bcaustonnu@newyorker.com</t>
  </si>
  <si>
    <t>ewinnynv@toplist.cz</t>
  </si>
  <si>
    <t>cnelthropnw@nydailynews.com</t>
  </si>
  <si>
    <t>epellernx@tuttocitta.it</t>
  </si>
  <si>
    <t>mpechardny@sciencedirect.com</t>
  </si>
  <si>
    <t>despinhonz@feedburner.com</t>
  </si>
  <si>
    <t>fgrzegorzewskio0@histats.com</t>
  </si>
  <si>
    <t>jveljeso1@nytimes.com</t>
  </si>
  <si>
    <t>rhuonico2@t-online.de</t>
  </si>
  <si>
    <t>gdedono3@flickr.com</t>
  </si>
  <si>
    <t>aboobyero4@wired.com</t>
  </si>
  <si>
    <t>crenvoiseo5@yandex.ru</t>
  </si>
  <si>
    <t>gspereo6@edublogs.org</t>
  </si>
  <si>
    <t>rtweedyo7@amazon.co.jp</t>
  </si>
  <si>
    <t>lglencroscheo8@disqus.com</t>
  </si>
  <si>
    <t>mivanusyevo9@123-reg.co.uk</t>
  </si>
  <si>
    <t>dcobbinoa@biblegateway.com</t>
  </si>
  <si>
    <t>dbalbeckob@java.com</t>
  </si>
  <si>
    <t>dlustedoc@hibu.com</t>
  </si>
  <si>
    <t>bbowieod@flickr.com</t>
  </si>
  <si>
    <t>hhundyoe@studiopress.com</t>
  </si>
  <si>
    <t>bjobbinsof@hhs.gov</t>
  </si>
  <si>
    <t>eruddimanog@sakura.ne.jp</t>
  </si>
  <si>
    <t>ejakubovitchoh@opensource.org</t>
  </si>
  <si>
    <t>hdugaldoi@homestead.com</t>
  </si>
  <si>
    <t>rcaplenoj@wikipedia.org</t>
  </si>
  <si>
    <t>aofallowneok@aboutads.info</t>
  </si>
  <si>
    <t>cdurramol@foxnews.com</t>
  </si>
  <si>
    <t>fureyom@csmonitor.com</t>
  </si>
  <si>
    <t>awillowbyon@prnewswire.com</t>
  </si>
  <si>
    <t>vabelsoo@histats.com</t>
  </si>
  <si>
    <t>mhucknallop@zdnet.com</t>
  </si>
  <si>
    <t>elivickoq@altervista.org</t>
  </si>
  <si>
    <t>cbesnardeauor@businessweek.com</t>
  </si>
  <si>
    <t>mesilmonos@github.com</t>
  </si>
  <si>
    <t>benstoneot@tripod.com</t>
  </si>
  <si>
    <t>obidewelou@networkadvertising.org</t>
  </si>
  <si>
    <t>jwinsonov@51.la</t>
  </si>
  <si>
    <t>aranahanow@ameblo.jp</t>
  </si>
  <si>
    <t>jdomineyox@goodreads.com</t>
  </si>
  <si>
    <t>kgellieroy@home.pl</t>
  </si>
  <si>
    <t>alitherlandoz@sitemeter.com</t>
  </si>
  <si>
    <t>sfarguharp0@examiner.com</t>
  </si>
  <si>
    <t>ggreepp1@yellowpages.com</t>
  </si>
  <si>
    <t>gjurasekp2@w3.org</t>
  </si>
  <si>
    <t>rgatsbyp3@aol.com</t>
  </si>
  <si>
    <t>sishamp4@washingtonpost.com</t>
  </si>
  <si>
    <t>rcleveleyp5@bandcamp.com</t>
  </si>
  <si>
    <t>mcaulwellp6@barnesandnoble.com</t>
  </si>
  <si>
    <t>rneighbourp7@nydailynews.com</t>
  </si>
  <si>
    <t>ihadyep8@newsvine.com</t>
  </si>
  <si>
    <t>ljowseyp9@technorati.com</t>
  </si>
  <si>
    <t>cfoxcroftpa@wp.com</t>
  </si>
  <si>
    <t>vswannpb@walmart.com</t>
  </si>
  <si>
    <t>tpiercypc@yahoo.com</t>
  </si>
  <si>
    <t>ckernerpd@ebay.com</t>
  </si>
  <si>
    <t>tmoaklerpe@so-net.ne.jp</t>
  </si>
  <si>
    <t>cfernierpf@privacy.gov.au</t>
  </si>
  <si>
    <t>wstrydepg@japanpost.jp</t>
  </si>
  <si>
    <t>alidgettph@sciencedirect.com</t>
  </si>
  <si>
    <t>lgoodletpi@skyrock.com</t>
  </si>
  <si>
    <t>vwindpj@wix.com</t>
  </si>
  <si>
    <t>pmacgiollapk@opensource.org</t>
  </si>
  <si>
    <t>teaglestonpl@shinystat.com</t>
  </si>
  <si>
    <t>ctaskerpm@noaa.gov</t>
  </si>
  <si>
    <t>gmcalorenpn@freewebs.com</t>
  </si>
  <si>
    <t>sboorerpo@rakuten.co.jp</t>
  </si>
  <si>
    <t>kkobschpp@va.gov</t>
  </si>
  <si>
    <t>nsprowellpq@nature.com</t>
  </si>
  <si>
    <t>dnicholespr@whitehouse.gov</t>
  </si>
  <si>
    <t>lbrazurps@nyu.edu</t>
  </si>
  <si>
    <t>zbintonpt@sphinn.com</t>
  </si>
  <si>
    <t>klemmepu@cnet.com</t>
  </si>
  <si>
    <t>wadcockspv@scribd.com</t>
  </si>
  <si>
    <t>rchalderpw@vk.com</t>
  </si>
  <si>
    <t>mvearncombepx@wiley.com</t>
  </si>
  <si>
    <t>gdollardpy@disqus.com</t>
  </si>
  <si>
    <t>pspellicypz@i2i.jp</t>
  </si>
  <si>
    <t>rmeadenq0@ask.com</t>
  </si>
  <si>
    <t>sbudnkq1@nationalgeographic.com</t>
  </si>
  <si>
    <t>kmccaskillq2@mac.com</t>
  </si>
  <si>
    <t>lkupperq3@answers.com</t>
  </si>
  <si>
    <t>nionq4@springer.com</t>
  </si>
  <si>
    <t>hdesporteq5@mlb.com</t>
  </si>
  <si>
    <t>hratcliffq6@mapquest.com</t>
  </si>
  <si>
    <t>dscreaseq7@blogspot.com</t>
  </si>
  <si>
    <t>ptollettq8@forbes.com</t>
  </si>
  <si>
    <t>cblowfieldq9@reddit.com</t>
  </si>
  <si>
    <t>mjancarqa@shinystat.com</t>
  </si>
  <si>
    <t>aabelsonqb@google.com.au</t>
  </si>
  <si>
    <t>dboullenqc@bluehost.com</t>
  </si>
  <si>
    <t>ltregearqd@surveymonkey.com</t>
  </si>
  <si>
    <t>dcarmenqe@youtube.com</t>
  </si>
  <si>
    <t>tleapqf@indiegogo.com</t>
  </si>
  <si>
    <t>shixsonqg@amazonaws.com</t>
  </si>
  <si>
    <t>cbamlettqh@guardian.co.uk</t>
  </si>
  <si>
    <t>gambrogioliqi@ted.com</t>
  </si>
  <si>
    <t>mskylettqj@clickbank.net</t>
  </si>
  <si>
    <t>mcaulierqk@drupal.org</t>
  </si>
  <si>
    <t>wkeepingql@abc.net.au</t>
  </si>
  <si>
    <t>icoolingqm@vistaprint.com</t>
  </si>
  <si>
    <t>ttallqn@java.com</t>
  </si>
  <si>
    <t>bmartinsonqo@pagesperso-orange.fr</t>
  </si>
  <si>
    <t>yyoakleyqp@ucla.edu</t>
  </si>
  <si>
    <t>osettleqq@networksolutions.com</t>
  </si>
  <si>
    <t>rbengalqr@globo.com</t>
  </si>
  <si>
    <t>mwayneqs@pen.io</t>
  </si>
  <si>
    <t>psoltanqt@cyberchimps.com</t>
  </si>
  <si>
    <t>ksidneyqu@over-blog.com</t>
  </si>
  <si>
    <t>rverchambreqv@go.com</t>
  </si>
  <si>
    <t>ngandarqw@google.cn</t>
  </si>
  <si>
    <t>jhaselwoodqx@gmpg.org</t>
  </si>
  <si>
    <t>ddenningtonqy@msu.edu</t>
  </si>
  <si>
    <t>mtremmilqz@umn.edu</t>
  </si>
  <si>
    <t>dcolliberr0@google.cn</t>
  </si>
  <si>
    <t>dtrewhelar1@barnesandnoble.com</t>
  </si>
  <si>
    <t>ezealanderr2@instagram.com</t>
  </si>
  <si>
    <t>wmcginneyr3@shop-pro.jp</t>
  </si>
  <si>
    <t>bpairpointr4@altervista.org</t>
  </si>
  <si>
    <t>full_name</t>
  </si>
  <si>
    <t>Cooper Rowantree</t>
  </si>
  <si>
    <t>Arlan Boow</t>
  </si>
  <si>
    <t>Sascha Pittock</t>
  </si>
  <si>
    <t>Feliks Datte</t>
  </si>
  <si>
    <t>Goddart Drage</t>
  </si>
  <si>
    <t>Jenine Swateridge</t>
  </si>
  <si>
    <t>Bonny Crowd</t>
  </si>
  <si>
    <t>Kylen Stanluck</t>
  </si>
  <si>
    <t>Donnajean Belz</t>
  </si>
  <si>
    <t>Thomasin Bulley</t>
  </si>
  <si>
    <t>Evvie MacTrusty</t>
  </si>
  <si>
    <t>Dinny Victory</t>
  </si>
  <si>
    <t>Bobbe Prandini</t>
  </si>
  <si>
    <t>Ginger Pinnere</t>
  </si>
  <si>
    <t>Katerina Maccrae</t>
  </si>
  <si>
    <t>Enid Zanioletti</t>
  </si>
  <si>
    <t>Rudy Le feuvre</t>
  </si>
  <si>
    <t>Jemie Piche</t>
  </si>
  <si>
    <t>Hermia Yatman</t>
  </si>
  <si>
    <t>Dilan Nelane</t>
  </si>
  <si>
    <t>Kyla Dudin</t>
  </si>
  <si>
    <t>Ashby Winsom</t>
  </si>
  <si>
    <t>Derward Probetts</t>
  </si>
  <si>
    <t>Ursuline Fitzjohn</t>
  </si>
  <si>
    <t>Betteann Carress</t>
  </si>
  <si>
    <t>Godfrey Jaime</t>
  </si>
  <si>
    <t>Melli Matteris</t>
  </si>
  <si>
    <t>Beale Hazeldine</t>
  </si>
  <si>
    <t>Lorita Eaglen</t>
  </si>
  <si>
    <t>Joeann Strewther</t>
  </si>
  <si>
    <t>Ganny Eric</t>
  </si>
  <si>
    <t>Lorant Le Surf</t>
  </si>
  <si>
    <t>Petrina Moscone</t>
  </si>
  <si>
    <t>Roman Cunnah</t>
  </si>
  <si>
    <t>Irvine Mutton</t>
  </si>
  <si>
    <t>Tabbie Tolossi</t>
  </si>
  <si>
    <t>Rutherford Messenger</t>
  </si>
  <si>
    <t>Pascale Rollinson</t>
  </si>
  <si>
    <t>Brice Craker</t>
  </si>
  <si>
    <t>Thomas Santello</t>
  </si>
  <si>
    <t>Walton Evert</t>
  </si>
  <si>
    <t>Aloin Cunnane</t>
  </si>
  <si>
    <t>Aigneis Senn</t>
  </si>
  <si>
    <t>Rory Rodson</t>
  </si>
  <si>
    <t>Melody Grimmett</t>
  </si>
  <si>
    <t>Ashleigh Stanford</t>
  </si>
  <si>
    <t>Kassia Dobney</t>
  </si>
  <si>
    <t>Elinore Goulding</t>
  </si>
  <si>
    <t>Harp Randerson</t>
  </si>
  <si>
    <t>Edgar Gonsalvo</t>
  </si>
  <si>
    <t>Sutherland Glazyer</t>
  </si>
  <si>
    <t>Janos McKeveney</t>
  </si>
  <si>
    <t>Robbi Maudling</t>
  </si>
  <si>
    <t>Stern Petruszka</t>
  </si>
  <si>
    <t>Noellyn Greger</t>
  </si>
  <si>
    <t>Dore Fulun</t>
  </si>
  <si>
    <t>Hilario Gornar</t>
  </si>
  <si>
    <t>Emile Krauss</t>
  </si>
  <si>
    <t>Neddy Asquez</t>
  </si>
  <si>
    <t>Batholomew Allix</t>
  </si>
  <si>
    <t>Alexia Spadollini</t>
  </si>
  <si>
    <t>Jolene Shillan</t>
  </si>
  <si>
    <t>Margo Leger</t>
  </si>
  <si>
    <t>Latashia Emeney</t>
  </si>
  <si>
    <t>Wendeline Batiste</t>
  </si>
  <si>
    <t>De witt Elener</t>
  </si>
  <si>
    <t>De witt Pinfold</t>
  </si>
  <si>
    <t>Quincy Keward</t>
  </si>
  <si>
    <t>Itch Mingauld</t>
  </si>
  <si>
    <t>Catharine Merwood</t>
  </si>
  <si>
    <t>Travers Meatyard</t>
  </si>
  <si>
    <t>Axel Hurdman</t>
  </si>
  <si>
    <t>Terencio Damsell</t>
  </si>
  <si>
    <t>Rosy Mongeot</t>
  </si>
  <si>
    <t>Ashli Lawrie</t>
  </si>
  <si>
    <t>Denny Bairstow</t>
  </si>
  <si>
    <t>Xever Peare</t>
  </si>
  <si>
    <t>Aldo Haggidon</t>
  </si>
  <si>
    <t>Caresse Nanninini</t>
  </si>
  <si>
    <t>Sybyl Bacher</t>
  </si>
  <si>
    <t>Simonette Hanmer</t>
  </si>
  <si>
    <t>Conrado Greenwood</t>
  </si>
  <si>
    <t>Marj Grimme</t>
  </si>
  <si>
    <t>Louisa Main</t>
  </si>
  <si>
    <t>Nicol Glencrash</t>
  </si>
  <si>
    <t>Kirby Rosettini</t>
  </si>
  <si>
    <t>Willey Sherbrook</t>
  </si>
  <si>
    <t>Flossy MacNish</t>
  </si>
  <si>
    <t>Lorenza Robinett</t>
  </si>
  <si>
    <t>Delbert Harbidge</t>
  </si>
  <si>
    <t>Denyse Blankhorn</t>
  </si>
  <si>
    <t>Denis Leatham</t>
  </si>
  <si>
    <t>Kellie Rubinivitz</t>
  </si>
  <si>
    <t>Rolando Ahlin</t>
  </si>
  <si>
    <t>Osbourn Burdell</t>
  </si>
  <si>
    <t>Giorgia Ruckert</t>
  </si>
  <si>
    <t>Lesly Ullyatt</t>
  </si>
  <si>
    <t>Maia Olesen</t>
  </si>
  <si>
    <t>Tiffani Sebring</t>
  </si>
  <si>
    <t>Mira Shoulder</t>
  </si>
  <si>
    <t>Adriena Thomton</t>
  </si>
  <si>
    <t>Seline De Brett</t>
  </si>
  <si>
    <t>Hastings MacTrustie</t>
  </si>
  <si>
    <t>Lincoln Meech</t>
  </si>
  <si>
    <t>Alecia Jaggs</t>
  </si>
  <si>
    <t>Belinda Postans</t>
  </si>
  <si>
    <t>Alexio Arno</t>
  </si>
  <si>
    <t>Claiborn Luckwell</t>
  </si>
  <si>
    <t>Maddie Martinec</t>
  </si>
  <si>
    <t>Benedick Askem</t>
  </si>
  <si>
    <t>Rosalinda Muldownie</t>
  </si>
  <si>
    <t>Nana Semmens</t>
  </si>
  <si>
    <t>Tiffie Kelle</t>
  </si>
  <si>
    <t>Sloane Alekhov</t>
  </si>
  <si>
    <t>Fleurette Annon</t>
  </si>
  <si>
    <t>Renee Gypps</t>
  </si>
  <si>
    <t>Elysia Buzzing</t>
  </si>
  <si>
    <t>Myrwyn Mashro</t>
  </si>
  <si>
    <t>Beatriz Hearsey</t>
  </si>
  <si>
    <t>Luther Escolme</t>
  </si>
  <si>
    <t>Katalin Liveley</t>
  </si>
  <si>
    <t>Daffie Bernaldez</t>
  </si>
  <si>
    <t>Stanislas Lampard</t>
  </si>
  <si>
    <t>Pren Kybbye</t>
  </si>
  <si>
    <t>Leroi Pinke</t>
  </si>
  <si>
    <t>Idalia Southerden</t>
  </si>
  <si>
    <t>Farica Chilton</t>
  </si>
  <si>
    <t>Buffy Tonn</t>
  </si>
  <si>
    <t>Arlie Stranahan</t>
  </si>
  <si>
    <t>Leticia Flecknoe</t>
  </si>
  <si>
    <t>Martha Dight</t>
  </si>
  <si>
    <t>Cleon Gawkes</t>
  </si>
  <si>
    <t>Thaxter Mompesson</t>
  </si>
  <si>
    <t>Nerta Bocking</t>
  </si>
  <si>
    <t>Huntley Orkney</t>
  </si>
  <si>
    <t>Ky Baum</t>
  </si>
  <si>
    <t>Redford Sherr</t>
  </si>
  <si>
    <t>Jay Paulazzi</t>
  </si>
  <si>
    <t>Jaquelin Goshawke</t>
  </si>
  <si>
    <t>Rouvin Geffe</t>
  </si>
  <si>
    <t>Gabriello Coker</t>
  </si>
  <si>
    <t>Conrad Cranidge</t>
  </si>
  <si>
    <t>Halimeda Curbishley</t>
  </si>
  <si>
    <t>Clay Bedo</t>
  </si>
  <si>
    <t>Aristotle Whieldon</t>
  </si>
  <si>
    <t>Jeramey Woollons</t>
  </si>
  <si>
    <t>Levin Braz</t>
  </si>
  <si>
    <t>Miguel Mulhall</t>
  </si>
  <si>
    <t>Sophi Bernadon</t>
  </si>
  <si>
    <t>Kariotta Lauridsen</t>
  </si>
  <si>
    <t>Stoddard Hannan</t>
  </si>
  <si>
    <t>Stephen Petris</t>
  </si>
  <si>
    <t>Stephenie Retter</t>
  </si>
  <si>
    <t>Irwin Pearmine</t>
  </si>
  <si>
    <t>Naoma Ecclestone</t>
  </si>
  <si>
    <t>Nicolais Ferroli</t>
  </si>
  <si>
    <t>Dame Deverale</t>
  </si>
  <si>
    <t>Genia Gooderson</t>
  </si>
  <si>
    <t>Collete MacCahee</t>
  </si>
  <si>
    <t>Tynan Crossfeld</t>
  </si>
  <si>
    <t>Dareen Haldon</t>
  </si>
  <si>
    <t>Raul Angel</t>
  </si>
  <si>
    <t>Kathlin Tucsell</t>
  </si>
  <si>
    <t>Aloin Laydel</t>
  </si>
  <si>
    <t>Carlin Gallen</t>
  </si>
  <si>
    <t>Loria Gyurko</t>
  </si>
  <si>
    <t>Tris Van Rembrandt</t>
  </si>
  <si>
    <t>Sylas Durand</t>
  </si>
  <si>
    <t>Melba Barstock</t>
  </si>
  <si>
    <t>Kerry Orehead</t>
  </si>
  <si>
    <t>Verile Hemphill</t>
  </si>
  <si>
    <t>Ricki Issakov</t>
  </si>
  <si>
    <t>Smitty McIlraith</t>
  </si>
  <si>
    <t>Ilka Sturrock</t>
  </si>
  <si>
    <t>Christabella Caneo</t>
  </si>
  <si>
    <t>Minnie Ebdon</t>
  </si>
  <si>
    <t>Rosamund Dumberrill</t>
  </si>
  <si>
    <t>Vilma Hearnah</t>
  </si>
  <si>
    <t>Addie Chillcot</t>
  </si>
  <si>
    <t>Orbadiah Rowat</t>
  </si>
  <si>
    <t>Rhodie Bridewell</t>
  </si>
  <si>
    <t>Nicolis Craine</t>
  </si>
  <si>
    <t>Goddard Sollis</t>
  </si>
  <si>
    <t>Hazel Wiggall</t>
  </si>
  <si>
    <t>Herminia Ianetti</t>
  </si>
  <si>
    <t>Caz Reinhardt</t>
  </si>
  <si>
    <t>Davy Chellam</t>
  </si>
  <si>
    <t>Renae Cabedo</t>
  </si>
  <si>
    <t>Griselda Kiss</t>
  </si>
  <si>
    <t>Gilburt Mesnard</t>
  </si>
  <si>
    <t>Annabela Overton</t>
  </si>
  <si>
    <t>Karlen Battell</t>
  </si>
  <si>
    <t>Con Gallyon</t>
  </si>
  <si>
    <t>Boycie Isley</t>
  </si>
  <si>
    <t>Carleton Atkin</t>
  </si>
  <si>
    <t>Raymond Woodburne</t>
  </si>
  <si>
    <t>Albert Klemmt</t>
  </si>
  <si>
    <t>Betta Zanettini</t>
  </si>
  <si>
    <t>Katee Grahlman</t>
  </si>
  <si>
    <t>Glad Mc Harg</t>
  </si>
  <si>
    <t>Heddi Kertess</t>
  </si>
  <si>
    <t>Jim Wilgar</t>
  </si>
  <si>
    <t>Michaela Whitman</t>
  </si>
  <si>
    <t>Mead Golsthorp</t>
  </si>
  <si>
    <t>Chiquita Riddiough</t>
  </si>
  <si>
    <t>Dalston Barfield</t>
  </si>
  <si>
    <t>Anica Tuerena</t>
  </si>
  <si>
    <t>Perri Galloway</t>
  </si>
  <si>
    <t>Earl de Mendoza</t>
  </si>
  <si>
    <t>Josselyn Piggen</t>
  </si>
  <si>
    <t>Woodrow Hadgkiss</t>
  </si>
  <si>
    <t>Ambrosi Levesley</t>
  </si>
  <si>
    <t>Ford Abate</t>
  </si>
  <si>
    <t>Colas Doles</t>
  </si>
  <si>
    <t>Angie Steers</t>
  </si>
  <si>
    <t>Pace McCobb</t>
  </si>
  <si>
    <t>Theda Aronsohn</t>
  </si>
  <si>
    <t>Elaina Canet</t>
  </si>
  <si>
    <t>Rodd Strippling</t>
  </si>
  <si>
    <t>Lind Westwood</t>
  </si>
  <si>
    <t>Dalston Gardener</t>
  </si>
  <si>
    <t>Romy Grieger</t>
  </si>
  <si>
    <t>Amanda Fenwick</t>
  </si>
  <si>
    <t>Idelle Croughan</t>
  </si>
  <si>
    <t>Nertie Hugueville</t>
  </si>
  <si>
    <t>Ermengarde McDarmid</t>
  </si>
  <si>
    <t>Heida Ryley</t>
  </si>
  <si>
    <t>Barnett Pace</t>
  </si>
  <si>
    <t>Rakel Ogley</t>
  </si>
  <si>
    <t>Clerc Cozins</t>
  </si>
  <si>
    <t>Lorant Koles</t>
  </si>
  <si>
    <t>Clifford Yankeev</t>
  </si>
  <si>
    <t>Linnell Farryann</t>
  </si>
  <si>
    <t>Forster Antalffy</t>
  </si>
  <si>
    <t>Glori Armor</t>
  </si>
  <si>
    <t>Aubine Pounder</t>
  </si>
  <si>
    <t>Bengt Tonge</t>
  </si>
  <si>
    <t>Alvie Domican</t>
  </si>
  <si>
    <t>Jeniece Tideswell</t>
  </si>
  <si>
    <t>Annnora Devonport</t>
  </si>
  <si>
    <t>Leeanne Boyan</t>
  </si>
  <si>
    <t>Northrop Domini</t>
  </si>
  <si>
    <t>Fawnia Culham</t>
  </si>
  <si>
    <t>Kellby Pumphrey</t>
  </si>
  <si>
    <t>Margret Fessions</t>
  </si>
  <si>
    <t>Wadsworth Hast</t>
  </si>
  <si>
    <t>Wang Heephy</t>
  </si>
  <si>
    <t>Clayborn Brelsford</t>
  </si>
  <si>
    <t>Bailey Jopp</t>
  </si>
  <si>
    <t>Thacher Huxley</t>
  </si>
  <si>
    <t>Therine Remer</t>
  </si>
  <si>
    <t>Dorthea Melarkey</t>
  </si>
  <si>
    <t>Franciskus O'Crevy</t>
  </si>
  <si>
    <t>Sybilla Minchell</t>
  </si>
  <si>
    <t>Aili Maybery</t>
  </si>
  <si>
    <t>Ahmad Toping</t>
  </si>
  <si>
    <t>Gavan Lear</t>
  </si>
  <si>
    <t>Costa Grishelyov</t>
  </si>
  <si>
    <t>Willie Milington</t>
  </si>
  <si>
    <t>Ashli Elwyn</t>
  </si>
  <si>
    <t>Susanne Annwyl</t>
  </si>
  <si>
    <t>Fowler Scannell</t>
  </si>
  <si>
    <t>Paulette Ledstone</t>
  </si>
  <si>
    <t>Earl Swayland</t>
  </si>
  <si>
    <t>Misti Dominighi</t>
  </si>
  <si>
    <t>Wrennie Duffyn</t>
  </si>
  <si>
    <t>Dyane Harvison</t>
  </si>
  <si>
    <t>Fee Swallwell</t>
  </si>
  <si>
    <t>Noellyn Vaudin</t>
  </si>
  <si>
    <t>Aprilette Parkhouse</t>
  </si>
  <si>
    <t>Ara Warboy</t>
  </si>
  <si>
    <t>Margy Treend</t>
  </si>
  <si>
    <t>Dyna Yurenev</t>
  </si>
  <si>
    <t>Bobbye Hardistry</t>
  </si>
  <si>
    <t>Shalom Noad</t>
  </si>
  <si>
    <t>Vivyan Myhan</t>
  </si>
  <si>
    <t>Kirsten Gatecliff</t>
  </si>
  <si>
    <t>Lilli Marrows</t>
  </si>
  <si>
    <t>Ebonee Greatbanks</t>
  </si>
  <si>
    <t>Ephrayim Ingram</t>
  </si>
  <si>
    <t>Michel Barfitt</t>
  </si>
  <si>
    <t>Gerik Graham</t>
  </si>
  <si>
    <t>Paddy Forton</t>
  </si>
  <si>
    <t>Roobbie Ramm</t>
  </si>
  <si>
    <t>Truda Stroband</t>
  </si>
  <si>
    <t>Dora Stannislawski</t>
  </si>
  <si>
    <t>Shermie Sandys</t>
  </si>
  <si>
    <t>Fairfax Le Sieur</t>
  </si>
  <si>
    <t>Micheal Cuseck</t>
  </si>
  <si>
    <t>Anabella Cassell</t>
  </si>
  <si>
    <t>Phebe Narbett</t>
  </si>
  <si>
    <t>Hildy De Atta</t>
  </si>
  <si>
    <t>Byran Espinas</t>
  </si>
  <si>
    <t>Dahlia Shernock</t>
  </si>
  <si>
    <t>Conn Gumme</t>
  </si>
  <si>
    <t>Herc Nawton</t>
  </si>
  <si>
    <t>Roddy Esh</t>
  </si>
  <si>
    <t>Janeczka Billiard</t>
  </si>
  <si>
    <t>Gillan Linne</t>
  </si>
  <si>
    <t>Lorilee Louder</t>
  </si>
  <si>
    <t>Madge Simoneton</t>
  </si>
  <si>
    <t>Olivero Surgener</t>
  </si>
  <si>
    <t>Sonya Linklater</t>
  </si>
  <si>
    <t>Claretta Bridgewater</t>
  </si>
  <si>
    <t>Rochella Sammonds</t>
  </si>
  <si>
    <t>Tedda Minto</t>
  </si>
  <si>
    <t>Moss Ogbourne</t>
  </si>
  <si>
    <t>Tallie Copnall</t>
  </si>
  <si>
    <t>Judie Aleksashin</t>
  </si>
  <si>
    <t>Bartholomeo Lamplugh</t>
  </si>
  <si>
    <t>Ilsa Yonge</t>
  </si>
  <si>
    <t>Clerissa Eckley</t>
  </si>
  <si>
    <t>Tamiko McNuff</t>
  </si>
  <si>
    <t>Nikolaus Tetsall</t>
  </si>
  <si>
    <t>Rahal Besnard</t>
  </si>
  <si>
    <t>Renard Brodley</t>
  </si>
  <si>
    <t>Guglielma Gennerich</t>
  </si>
  <si>
    <t>Constancia Plaister</t>
  </si>
  <si>
    <t>Fabiano Kyndred</t>
  </si>
  <si>
    <t>Johna Suddock</t>
  </si>
  <si>
    <t>Archy Binley</t>
  </si>
  <si>
    <t>Sigismund Berrycloth</t>
  </si>
  <si>
    <t>Michel McGucken</t>
  </si>
  <si>
    <t>Thedric Mewrcik</t>
  </si>
  <si>
    <t>Igor Beeden</t>
  </si>
  <si>
    <t>Kenny Kiledal</t>
  </si>
  <si>
    <t>Davine Mathew</t>
  </si>
  <si>
    <t>Kristos Hagart</t>
  </si>
  <si>
    <t>Brade Domican</t>
  </si>
  <si>
    <t>Milty Dunstan</t>
  </si>
  <si>
    <t>Tania Tosdevin</t>
  </si>
  <si>
    <t>Waite Corah</t>
  </si>
  <si>
    <t>Betteann Birkenshaw</t>
  </si>
  <si>
    <t>Essa Trinbey</t>
  </si>
  <si>
    <t>Kerwin Bahde</t>
  </si>
  <si>
    <t>Benjy Flahive</t>
  </si>
  <si>
    <t>Purcell Gilogly</t>
  </si>
  <si>
    <t>Mickie Spaldin</t>
  </si>
  <si>
    <t>Cathlene Tatterton</t>
  </si>
  <si>
    <t>Louis Keal</t>
  </si>
  <si>
    <t>Dierdre Britto</t>
  </si>
  <si>
    <t>Tabbie Rackley</t>
  </si>
  <si>
    <t>Zahara Lawie</t>
  </si>
  <si>
    <t>Patsy Barbrick</t>
  </si>
  <si>
    <t>Lamont Astlatt</t>
  </si>
  <si>
    <t>Maynard Rudyard</t>
  </si>
  <si>
    <t>Burnaby Tuvey</t>
  </si>
  <si>
    <t>Wendye Adger</t>
  </si>
  <si>
    <t>Grannie Tomsu</t>
  </si>
  <si>
    <t>Demetre Guiraud</t>
  </si>
  <si>
    <t>Fedora Renad</t>
  </si>
  <si>
    <t>Aube Madge</t>
  </si>
  <si>
    <t>Eran Greedyer</t>
  </si>
  <si>
    <t>Drew Wildman</t>
  </si>
  <si>
    <t>Stu Wetherby</t>
  </si>
  <si>
    <t>Buck Thamelt</t>
  </si>
  <si>
    <t>Annette Korneluk</t>
  </si>
  <si>
    <t>Debee Glaze</t>
  </si>
  <si>
    <t>Jeffry Foresight</t>
  </si>
  <si>
    <t>Ethelbert Korting</t>
  </si>
  <si>
    <t>Tris Burmaster</t>
  </si>
  <si>
    <t>Krista Martinovsky</t>
  </si>
  <si>
    <t>Hal Belsey</t>
  </si>
  <si>
    <t>Miner Metherell</t>
  </si>
  <si>
    <t>Sharity Hawksby</t>
  </si>
  <si>
    <t>Gaven Moens</t>
  </si>
  <si>
    <t>Ty Duckham</t>
  </si>
  <si>
    <t>Jacinta Faltskog</t>
  </si>
  <si>
    <t>Elysia Barnaby</t>
  </si>
  <si>
    <t>Silvain Jeannard</t>
  </si>
  <si>
    <t>Jareb Wisedale</t>
  </si>
  <si>
    <t>Borden Trustram</t>
  </si>
  <si>
    <t>Rosamund Harnell</t>
  </si>
  <si>
    <t>Darbee Blowfield</t>
  </si>
  <si>
    <t>Idell Meddings</t>
  </si>
  <si>
    <t>Madlin Klasen</t>
  </si>
  <si>
    <t>Florina Jobson</t>
  </si>
  <si>
    <t>Lauren McCrorie</t>
  </si>
  <si>
    <t>Conni Catterall</t>
  </si>
  <si>
    <t>Gusella Tregust</t>
  </si>
  <si>
    <t>Lissy Sisselot</t>
  </si>
  <si>
    <t>Jere Dikelin</t>
  </si>
  <si>
    <t>Chauncey Behninck</t>
  </si>
  <si>
    <t>Nealy Aguirrezabala</t>
  </si>
  <si>
    <t>Luce Attoe</t>
  </si>
  <si>
    <t>Cordula Conkling</t>
  </si>
  <si>
    <t>Herbert Swalwel</t>
  </si>
  <si>
    <t>Tan Beevers</t>
  </si>
  <si>
    <t>Colet Forth</t>
  </si>
  <si>
    <t>Nancey Segot</t>
  </si>
  <si>
    <t>Mara Pressland</t>
  </si>
  <si>
    <t>Cordey Vardon</t>
  </si>
  <si>
    <t>Bron Ghilardi</t>
  </si>
  <si>
    <t>Shelley Bradford</t>
  </si>
  <si>
    <t>Dodi Marciskewski</t>
  </si>
  <si>
    <t>Paton Bosnell</t>
  </si>
  <si>
    <t>Jodi Guppey</t>
  </si>
  <si>
    <t>Michele McFater</t>
  </si>
  <si>
    <t>Bren Todari</t>
  </si>
  <si>
    <t>Elysee Crabbe</t>
  </si>
  <si>
    <t>Garrett Bourgaize</t>
  </si>
  <si>
    <t>Nevsa Maryin</t>
  </si>
  <si>
    <t>Erica Mc Elory</t>
  </si>
  <si>
    <t>Ivar Baseggio</t>
  </si>
  <si>
    <t>Reeva Jamson</t>
  </si>
  <si>
    <t>Nani Tuplin</t>
  </si>
  <si>
    <t>Tori Sparway</t>
  </si>
  <si>
    <t>Dukey McKennan</t>
  </si>
  <si>
    <t>Maud Goering</t>
  </si>
  <si>
    <t>Lin Helversen</t>
  </si>
  <si>
    <t>Herbie Juett</t>
  </si>
  <si>
    <t>Shay McKeurton</t>
  </si>
  <si>
    <t>Uriel Moyce</t>
  </si>
  <si>
    <t>Genia Prater</t>
  </si>
  <si>
    <t>Tomas Goodley</t>
  </si>
  <si>
    <t>Orland Yegorkov</t>
  </si>
  <si>
    <t>Essy Canizares</t>
  </si>
  <si>
    <t>Lorene Stallan</t>
  </si>
  <si>
    <t>Erhard Dovermann</t>
  </si>
  <si>
    <t>Goddard Adamsson</t>
  </si>
  <si>
    <t>Willy Schwandt</t>
  </si>
  <si>
    <t>Mersey Wannes</t>
  </si>
  <si>
    <t>Hadley Hucknall</t>
  </si>
  <si>
    <t>Chev Stallion</t>
  </si>
  <si>
    <t>Wells Felmingham</t>
  </si>
  <si>
    <t>Jobina Dudman</t>
  </si>
  <si>
    <t>Isabel Vannikov</t>
  </si>
  <si>
    <t>Nicolas Bussey</t>
  </si>
  <si>
    <t>Saudra Leggs</t>
  </si>
  <si>
    <t>Hedi Bohden</t>
  </si>
  <si>
    <t>Martguerita Dine-Hart</t>
  </si>
  <si>
    <t>Brant Fonso</t>
  </si>
  <si>
    <t>Cameron Faro</t>
  </si>
  <si>
    <t>Emlen Scutchings</t>
  </si>
  <si>
    <t>Laird Ballendine</t>
  </si>
  <si>
    <t>Bartram Carroll</t>
  </si>
  <si>
    <t>Haskel Lamprey</t>
  </si>
  <si>
    <t>Tucky Glowacki</t>
  </si>
  <si>
    <t>Wiley McTeague</t>
  </si>
  <si>
    <t>Kally Hook</t>
  </si>
  <si>
    <t>Valida Frotton</t>
  </si>
  <si>
    <t>Payton Langran</t>
  </si>
  <si>
    <t>Frazer Beesley</t>
  </si>
  <si>
    <t>Carla Connors</t>
  </si>
  <si>
    <t>Deloria Sercombe</t>
  </si>
  <si>
    <t>Ody Fronzek</t>
  </si>
  <si>
    <t>Cull Carleton</t>
  </si>
  <si>
    <t>Fletcher Sawart</t>
  </si>
  <si>
    <t>Tiffani Pagin</t>
  </si>
  <si>
    <t>Alfredo Artus</t>
  </si>
  <si>
    <t>Myrilla Mowson</t>
  </si>
  <si>
    <t>Geri Thirwell</t>
  </si>
  <si>
    <t>Pandora Botham</t>
  </si>
  <si>
    <t>Birgit Leas</t>
  </si>
  <si>
    <t>Allissa Negus</t>
  </si>
  <si>
    <t>Linoel Chitham</t>
  </si>
  <si>
    <t>Killian O'Donnell</t>
  </si>
  <si>
    <t>Sapphira Pessold</t>
  </si>
  <si>
    <t>Katherina Bennell</t>
  </si>
  <si>
    <t>Cori Adamiec</t>
  </si>
  <si>
    <t>Yelena Boullin</t>
  </si>
  <si>
    <t>Trenton Onions</t>
  </si>
  <si>
    <t>Brit Swaddle</t>
  </si>
  <si>
    <t>Ashly Ferrarin</t>
  </si>
  <si>
    <t>Sky Wais</t>
  </si>
  <si>
    <t>Franciska Mathivet</t>
  </si>
  <si>
    <t>Andriette Wheeler</t>
  </si>
  <si>
    <t>Annmaria Wallbridge</t>
  </si>
  <si>
    <t>Dalia O'Neal</t>
  </si>
  <si>
    <t>Alysia Drees</t>
  </si>
  <si>
    <t>Lotti Grayley</t>
  </si>
  <si>
    <t>Elliot de Keep</t>
  </si>
  <si>
    <t>Cybill Raysdale</t>
  </si>
  <si>
    <t>Hewett Goldhill</t>
  </si>
  <si>
    <t>Patrica Bore</t>
  </si>
  <si>
    <t>Jerrome Huxster</t>
  </si>
  <si>
    <t>Paulina Oleszczak</t>
  </si>
  <si>
    <t>Daron Roullier</t>
  </si>
  <si>
    <t>Donia Galbraeth</t>
  </si>
  <si>
    <t>Drake Lamperti</t>
  </si>
  <si>
    <t>Pepita Tuppeny</t>
  </si>
  <si>
    <t>Nial M'cowis</t>
  </si>
  <si>
    <t>Robyn Finlator</t>
  </si>
  <si>
    <t>Skippie Dickin</t>
  </si>
  <si>
    <t>Hayes Batrop</t>
  </si>
  <si>
    <t>Cammie Legh</t>
  </si>
  <si>
    <t>Nicolai Saxelby</t>
  </si>
  <si>
    <t>Melanie Reisin</t>
  </si>
  <si>
    <t>Violette Tait</t>
  </si>
  <si>
    <t>Marylynne Drain</t>
  </si>
  <si>
    <t>Allyson Ramalho</t>
  </si>
  <si>
    <t>Ricoriki Thompson</t>
  </si>
  <si>
    <t>Amii McGibbon</t>
  </si>
  <si>
    <t>Willette Goldberg</t>
  </si>
  <si>
    <t>Brien McGuire</t>
  </si>
  <si>
    <t>Abrahan Cotton</t>
  </si>
  <si>
    <t>Bekki Deekes</t>
  </si>
  <si>
    <t>Marnie Dunn</t>
  </si>
  <si>
    <t>Brynna Dedney</t>
  </si>
  <si>
    <t>Ilsa Jurn</t>
  </si>
  <si>
    <t>Rochella Ponting</t>
  </si>
  <si>
    <t>Nadya Grey</t>
  </si>
  <si>
    <t>Etan Wetter</t>
  </si>
  <si>
    <t>Sybille Milner</t>
  </si>
  <si>
    <t>Kenn Seefus</t>
  </si>
  <si>
    <t>Thorpe Matiebe</t>
  </si>
  <si>
    <t>Stormi Liverock</t>
  </si>
  <si>
    <t>Roshelle Kondrachenko</t>
  </si>
  <si>
    <t>Alex Posselow</t>
  </si>
  <si>
    <t>Penelopa Loosely</t>
  </si>
  <si>
    <t>Eyde Growy</t>
  </si>
  <si>
    <t>Berkie Bernardes</t>
  </si>
  <si>
    <t>Nappie Boutcher</t>
  </si>
  <si>
    <t>Costa Brolly</t>
  </si>
  <si>
    <t>Arte Dalliwater</t>
  </si>
  <si>
    <t>Derek Stealey</t>
  </si>
  <si>
    <t>Sallyann Laydon</t>
  </si>
  <si>
    <t>Nicko Duerden</t>
  </si>
  <si>
    <t>Dyann Danielczyk</t>
  </si>
  <si>
    <t>Gil Grady</t>
  </si>
  <si>
    <t>Verney Angus</t>
  </si>
  <si>
    <t>Milli Cass</t>
  </si>
  <si>
    <t>Millisent Pipworth</t>
  </si>
  <si>
    <t>Udell Lewsam</t>
  </si>
  <si>
    <t>Jonah Stone</t>
  </si>
  <si>
    <t>Orlando Bouch</t>
  </si>
  <si>
    <t>Hadleigh Yare</t>
  </si>
  <si>
    <t>Demetris Stockall</t>
  </si>
  <si>
    <t>Romain Pountney</t>
  </si>
  <si>
    <t>Harald Elsworth</t>
  </si>
  <si>
    <t>Nye MacRirie</t>
  </si>
  <si>
    <t>Lilyan Moughtin</t>
  </si>
  <si>
    <t>Brock Jentet</t>
  </si>
  <si>
    <t>Kaylil Schule</t>
  </si>
  <si>
    <t>Timi Levings</t>
  </si>
  <si>
    <t>Iormina Rudderham</t>
  </si>
  <si>
    <t>Quincy Jacqueme</t>
  </si>
  <si>
    <t>Casey Doohey</t>
  </si>
  <si>
    <t>Franz Terren</t>
  </si>
  <si>
    <t>Rena Robens</t>
  </si>
  <si>
    <t>Theobald Hathaway</t>
  </si>
  <si>
    <t>Barnard Hollow</t>
  </si>
  <si>
    <t>Aura Bruckner</t>
  </si>
  <si>
    <t>Rosaleen Frackiewicz</t>
  </si>
  <si>
    <t>Aldric Newman</t>
  </si>
  <si>
    <t>Emmaline Steadman</t>
  </si>
  <si>
    <t>Tristam Lafrentz</t>
  </si>
  <si>
    <t>Melinda Purser</t>
  </si>
  <si>
    <t>Iorgo Kinnar</t>
  </si>
  <si>
    <t>Oliy Thomasson</t>
  </si>
  <si>
    <t>Wyn Scutchin</t>
  </si>
  <si>
    <t>Kelcie Gaddes</t>
  </si>
  <si>
    <t>Burnard Coade</t>
  </si>
  <si>
    <t>Edgar Joburn</t>
  </si>
  <si>
    <t>Marley Canero</t>
  </si>
  <si>
    <t>Deane Sach</t>
  </si>
  <si>
    <t>Roman Deval</t>
  </si>
  <si>
    <t>Coraline Lane</t>
  </si>
  <si>
    <t>Jessi Broe</t>
  </si>
  <si>
    <t>Rudolph Ramalho</t>
  </si>
  <si>
    <t>Duff Fishpool</t>
  </si>
  <si>
    <t>Matthias Dinesen</t>
  </si>
  <si>
    <t>Connie Erie</t>
  </si>
  <si>
    <t>Bernardo Hazelhurst</t>
  </si>
  <si>
    <t>Rafaellle Largen</t>
  </si>
  <si>
    <t>Lombard McJerrow</t>
  </si>
  <si>
    <t>Ragnar Palumbo</t>
  </si>
  <si>
    <t>Gisella Woffinden</t>
  </si>
  <si>
    <t>Therese Dooley</t>
  </si>
  <si>
    <t>Anna-diana Stuchberry</t>
  </si>
  <si>
    <t>Seamus Screen</t>
  </si>
  <si>
    <t>Pam Maling</t>
  </si>
  <si>
    <t>Prinz Redholls</t>
  </si>
  <si>
    <t>Paulita Tuddenham</t>
  </si>
  <si>
    <t>Aguie Guppy</t>
  </si>
  <si>
    <t>Hugh Pigney</t>
  </si>
  <si>
    <t>Florry Bilbrey</t>
  </si>
  <si>
    <t>Sidney Leither</t>
  </si>
  <si>
    <t>Armin Sollitt</t>
  </si>
  <si>
    <t>Ariel Derrell</t>
  </si>
  <si>
    <t>Benedikta Dunn</t>
  </si>
  <si>
    <t>Brooks Cockburn</t>
  </si>
  <si>
    <t>Jackelyn Dahmel</t>
  </si>
  <si>
    <t>Claiborne Poplee</t>
  </si>
  <si>
    <t>Ingmar Cund</t>
  </si>
  <si>
    <t>Chrisy Kuzma</t>
  </si>
  <si>
    <t>Loni Cartmail</t>
  </si>
  <si>
    <t>Maximo Clemits</t>
  </si>
  <si>
    <t>Amil Carvill</t>
  </si>
  <si>
    <t>Kliment Sealy</t>
  </si>
  <si>
    <t>Lolly Bleiman</t>
  </si>
  <si>
    <t>Gennie Grady</t>
  </si>
  <si>
    <t>Sallie Hallgath</t>
  </si>
  <si>
    <t>Ethelin Mark</t>
  </si>
  <si>
    <t>Kial Mangon</t>
  </si>
  <si>
    <t>Beulah Applegarth</t>
  </si>
  <si>
    <t>Katine Bravington</t>
  </si>
  <si>
    <t>Carl Sleney</t>
  </si>
  <si>
    <t>Franni O'Loughnan</t>
  </si>
  <si>
    <t>Nowell Bryden</t>
  </si>
  <si>
    <t>Magdaia Burch</t>
  </si>
  <si>
    <t>Woody Bateson</t>
  </si>
  <si>
    <t>Gui Henden</t>
  </si>
  <si>
    <t>Derwin Jorcke</t>
  </si>
  <si>
    <t>Robers Martinon</t>
  </si>
  <si>
    <t>Abbott Salazar</t>
  </si>
  <si>
    <t>Trumaine Knappett</t>
  </si>
  <si>
    <t>Inessa Murphy</t>
  </si>
  <si>
    <t>Chantalle Villa</t>
  </si>
  <si>
    <t>Vanda Pirnie</t>
  </si>
  <si>
    <t>Fredrick Gillitt</t>
  </si>
  <si>
    <t>Wallas Harcarse</t>
  </si>
  <si>
    <t>Nikki Durtnel</t>
  </si>
  <si>
    <t>Alfie Gatman</t>
  </si>
  <si>
    <t>Gabriella Stannion</t>
  </si>
  <si>
    <t>Lottie Tease</t>
  </si>
  <si>
    <t>Brittan Fowlston</t>
  </si>
  <si>
    <t>Caprice Pyecroft</t>
  </si>
  <si>
    <t>Casey Dorrian</t>
  </si>
  <si>
    <t>Hyman Gawke</t>
  </si>
  <si>
    <t>Charita Prisk</t>
  </si>
  <si>
    <t>Garv Fowls</t>
  </si>
  <si>
    <t>Henriette Olek</t>
  </si>
  <si>
    <t>Bettine Kitchener</t>
  </si>
  <si>
    <t>Teresina Jerzycowski</t>
  </si>
  <si>
    <t>Toby Mockett</t>
  </si>
  <si>
    <t>Morgan Smith</t>
  </si>
  <si>
    <t>Alma Copping</t>
  </si>
  <si>
    <t>Orville Rankine</t>
  </si>
  <si>
    <t>Bay Chesswas</t>
  </si>
  <si>
    <t>Mikol Teasdale-Markie</t>
  </si>
  <si>
    <t>Scotty Tume</t>
  </si>
  <si>
    <t>Erv Pardey</t>
  </si>
  <si>
    <t>Gordon Worgan</t>
  </si>
  <si>
    <t>Fraze Maestro</t>
  </si>
  <si>
    <t>Sherlocke McBean</t>
  </si>
  <si>
    <t>Clarabelle Rugiero</t>
  </si>
  <si>
    <t>Celisse Idale</t>
  </si>
  <si>
    <t>Kareem Giblin</t>
  </si>
  <si>
    <t>Diann Truter</t>
  </si>
  <si>
    <t>Tammi Wibberley</t>
  </si>
  <si>
    <t>Pamelina Harbottle</t>
  </si>
  <si>
    <t>Veda Culwen</t>
  </si>
  <si>
    <t>Edouard Russam</t>
  </si>
  <si>
    <t>Lorita Kordes</t>
  </si>
  <si>
    <t>Brooks Haveline</t>
  </si>
  <si>
    <t>Davey Kliement</t>
  </si>
  <si>
    <t>Rance Maywood</t>
  </si>
  <si>
    <t>Benedetta Moogan</t>
  </si>
  <si>
    <t>Rivalee Souter</t>
  </si>
  <si>
    <t>Coleman Donaghy</t>
  </si>
  <si>
    <t>Georgeanne Potapczuk</t>
  </si>
  <si>
    <t>Consalve Edmeads</t>
  </si>
  <si>
    <t>Kimbra Beddoe</t>
  </si>
  <si>
    <t>Caldwell Buzzing</t>
  </si>
  <si>
    <t>Arvin Hyndson</t>
  </si>
  <si>
    <t>Nanny Trask</t>
  </si>
  <si>
    <t>Lief Cordner</t>
  </si>
  <si>
    <t>Anabella Whittlesey</t>
  </si>
  <si>
    <t>Jonas Gumbley</t>
  </si>
  <si>
    <t>Mic Belton</t>
  </si>
  <si>
    <t>Russ Halson</t>
  </si>
  <si>
    <t>Lauree Collisson</t>
  </si>
  <si>
    <t>Ezri Wayt</t>
  </si>
  <si>
    <t>Jaquelyn McFarlane</t>
  </si>
  <si>
    <t>Genevieve Simonetto</t>
  </si>
  <si>
    <t>Aline Le Barr</t>
  </si>
  <si>
    <t>Halli Wixey</t>
  </si>
  <si>
    <t>Sybil Tribbeck</t>
  </si>
  <si>
    <t>Cointon Goodson</t>
  </si>
  <si>
    <t>Lou Pyper</t>
  </si>
  <si>
    <t>Lucias McCreery</t>
  </si>
  <si>
    <t>Ethe Giffaut</t>
  </si>
  <si>
    <t>Curtis Schwandner</t>
  </si>
  <si>
    <t>Reed Glasscock</t>
  </si>
  <si>
    <t>Pauly Vannuccinii</t>
  </si>
  <si>
    <t>Zacharia Martusewicz</t>
  </si>
  <si>
    <t>Edlin Parkes</t>
  </si>
  <si>
    <t>Mathe Saich</t>
  </si>
  <si>
    <t>Clark Joynt</t>
  </si>
  <si>
    <t>Zahara Sedgman</t>
  </si>
  <si>
    <t>Isac Valsler</t>
  </si>
  <si>
    <t>Templeton Davies</t>
  </si>
  <si>
    <t>Adan Doghartie</t>
  </si>
  <si>
    <t>Tallulah Alekseev</t>
  </si>
  <si>
    <t>Rance Persey</t>
  </si>
  <si>
    <t>Petunia Swinbourne</t>
  </si>
  <si>
    <t>Glory Nutter</t>
  </si>
  <si>
    <t>Farlay Pellitt</t>
  </si>
  <si>
    <t>Koressa Burril</t>
  </si>
  <si>
    <t>Niall Joskowitz</t>
  </si>
  <si>
    <t>Jillana Garken</t>
  </si>
  <si>
    <t>Annalise Indruch</t>
  </si>
  <si>
    <t>Inez Constantinou</t>
  </si>
  <si>
    <t>Bettina Fothergill</t>
  </si>
  <si>
    <t>Felic Phinnis</t>
  </si>
  <si>
    <t>Dannie Hooks</t>
  </si>
  <si>
    <t>Jarid Tumbelty</t>
  </si>
  <si>
    <t>Corella Mowles</t>
  </si>
  <si>
    <t>Bartholomeus Gerhardt</t>
  </si>
  <si>
    <t>Alan Kennham</t>
  </si>
  <si>
    <t>Marietta Gladdish</t>
  </si>
  <si>
    <t>Misti Figg</t>
  </si>
  <si>
    <t>Nicky Hegge</t>
  </si>
  <si>
    <t>Hillyer Darthe</t>
  </si>
  <si>
    <t>See Blaisdale</t>
  </si>
  <si>
    <t>Ashby Goose</t>
  </si>
  <si>
    <t>Ki Gresswell</t>
  </si>
  <si>
    <t>Sigmund Moncaster</t>
  </si>
  <si>
    <t>Haywood Ransfield</t>
  </si>
  <si>
    <t>Evelina Jurisch</t>
  </si>
  <si>
    <t>Arvie Ilett</t>
  </si>
  <si>
    <t>Georgia Blunden</t>
  </si>
  <si>
    <t>Kevon Bax</t>
  </si>
  <si>
    <t>Ximenes Unsworth</t>
  </si>
  <si>
    <t>Jany Legerwood</t>
  </si>
  <si>
    <t>Timmie Holdron</t>
  </si>
  <si>
    <t>Octavius Lobe</t>
  </si>
  <si>
    <t>Catherine Bottomley</t>
  </si>
  <si>
    <t>Shara Norcliffe</t>
  </si>
  <si>
    <t>Dani Sarfati</t>
  </si>
  <si>
    <t>Spike Buxam</t>
  </si>
  <si>
    <t>Cooper Cote</t>
  </si>
  <si>
    <t>Ester Janek</t>
  </si>
  <si>
    <t>Augustus Falls</t>
  </si>
  <si>
    <t>Maisie Hagerty</t>
  </si>
  <si>
    <t>Minetta Keets</t>
  </si>
  <si>
    <t>Jeremy MacColm</t>
  </si>
  <si>
    <t>Wolf Pietroni</t>
  </si>
  <si>
    <t>Carma Barrand</t>
  </si>
  <si>
    <t>Royall Bricknall</t>
  </si>
  <si>
    <t>Katherine Blick</t>
  </si>
  <si>
    <t>Alyson Doxsey</t>
  </si>
  <si>
    <t>Bruis Kops</t>
  </si>
  <si>
    <t>Hilliard Corain</t>
  </si>
  <si>
    <t>Felizio Wondraschek</t>
  </si>
  <si>
    <t>Domini McEttigen</t>
  </si>
  <si>
    <t>Nani Frankiss</t>
  </si>
  <si>
    <t>Shayna Mohamed</t>
  </si>
  <si>
    <t>Gleda Gerwood</t>
  </si>
  <si>
    <t>Charmane Turville</t>
  </si>
  <si>
    <t>Cooper Poulson</t>
  </si>
  <si>
    <t>Erick Rawsthorne</t>
  </si>
  <si>
    <t>Dasya Gilliver</t>
  </si>
  <si>
    <t>Emmit Friar</t>
  </si>
  <si>
    <t>Jaime Elloway</t>
  </si>
  <si>
    <t>Ali Crow</t>
  </si>
  <si>
    <t>Thatch Simonich</t>
  </si>
  <si>
    <t>Daniela Revey</t>
  </si>
  <si>
    <t>Marj Oldershaw</t>
  </si>
  <si>
    <t>Chlo Durkin</t>
  </si>
  <si>
    <t>Janifer Vowdon</t>
  </si>
  <si>
    <t>Faber MacNish</t>
  </si>
  <si>
    <t>Jesus Maharry</t>
  </si>
  <si>
    <t>Harriot Soldner</t>
  </si>
  <si>
    <t>Diena Denkel</t>
  </si>
  <si>
    <t>Heath Ruusa</t>
  </si>
  <si>
    <t>Merrill Pentercost</t>
  </si>
  <si>
    <t>Adolph Wisedale</t>
  </si>
  <si>
    <t>Cornie Reina</t>
  </si>
  <si>
    <t>Clarinda Hellwing</t>
  </si>
  <si>
    <t>Tierney Bracci</t>
  </si>
  <si>
    <t>Chelsy Triggle</t>
  </si>
  <si>
    <t>Lek Batterbee</t>
  </si>
  <si>
    <t>Zenia Ruecastle</t>
  </si>
  <si>
    <t>Llywellyn Camelin</t>
  </si>
  <si>
    <t>Arman Haresnape</t>
  </si>
  <si>
    <t>Ardis Walbrook</t>
  </si>
  <si>
    <t>Shawn Samuel</t>
  </si>
  <si>
    <t>Mellie Lazonby</t>
  </si>
  <si>
    <t>Lonee Crafter</t>
  </si>
  <si>
    <t>Michal Gross</t>
  </si>
  <si>
    <t>Fletch Bardill</t>
  </si>
  <si>
    <t>Codi Cluer</t>
  </si>
  <si>
    <t>Adey Driscoll</t>
  </si>
  <si>
    <t>Colas Housley</t>
  </si>
  <si>
    <t>Arther Marunchak</t>
  </si>
  <si>
    <t>Ailene Faithorn</t>
  </si>
  <si>
    <t>Roddie Marchment</t>
  </si>
  <si>
    <t>Thorvald Whelband</t>
  </si>
  <si>
    <t>Abdul Foulds</t>
  </si>
  <si>
    <t>Eldon Simmans</t>
  </si>
  <si>
    <t>Rouvin Kift</t>
  </si>
  <si>
    <t>Pen Heineking</t>
  </si>
  <si>
    <t>Delilah Usmar</t>
  </si>
  <si>
    <t>Skippy Archanbault</t>
  </si>
  <si>
    <t>Darbee MacGillavery</t>
  </si>
  <si>
    <t>Annalee Mocquer</t>
  </si>
  <si>
    <t>Colin Cattini</t>
  </si>
  <si>
    <t>Artie Joutapaitis</t>
  </si>
  <si>
    <t>Brennan Franzetti</t>
  </si>
  <si>
    <t>Prescott Oakenfall</t>
  </si>
  <si>
    <t>Owen Ping</t>
  </si>
  <si>
    <t>Lowrance O' Mullan</t>
  </si>
  <si>
    <t>Jillayne Crisp</t>
  </si>
  <si>
    <t>Alika Mainson</t>
  </si>
  <si>
    <t>Cornall Frayling</t>
  </si>
  <si>
    <t>Jervis La Croce</t>
  </si>
  <si>
    <t>Arlette Beggs</t>
  </si>
  <si>
    <t>Jesus Pountney</t>
  </si>
  <si>
    <t>Josephina Gracey</t>
  </si>
  <si>
    <t>Ariadne McCaster</t>
  </si>
  <si>
    <t>Emma Czaja</t>
  </si>
  <si>
    <t>Shauna Antonietti</t>
  </si>
  <si>
    <t>Royce Wrangle</t>
  </si>
  <si>
    <t>Cherey Corneliussen</t>
  </si>
  <si>
    <t>Adelle Wattingham</t>
  </si>
  <si>
    <t>Sib Benyan</t>
  </si>
  <si>
    <t>Devin Mackiewicz</t>
  </si>
  <si>
    <t>Tabby Mangeon</t>
  </si>
  <si>
    <t>Westbrooke Samsin</t>
  </si>
  <si>
    <t>Rania Tumilson</t>
  </si>
  <si>
    <t>Cyrille Peres</t>
  </si>
  <si>
    <t>Findlay Balwin</t>
  </si>
  <si>
    <t>Ulrick Coppledike</t>
  </si>
  <si>
    <t>Roxanna Lynam</t>
  </si>
  <si>
    <t>Quinlan Beven</t>
  </si>
  <si>
    <t>Odella Clemmett</t>
  </si>
  <si>
    <t>Martguerita Vidineev</t>
  </si>
  <si>
    <t>Alexei Splevins</t>
  </si>
  <si>
    <t>Terri Romeuf</t>
  </si>
  <si>
    <t>Brynna Broinlich</t>
  </si>
  <si>
    <t>Lauree Rymmer</t>
  </si>
  <si>
    <t>Giralda Snowden</t>
  </si>
  <si>
    <t>Jon Course</t>
  </si>
  <si>
    <t>Laney Giamo</t>
  </si>
  <si>
    <t>Cobb Pranger</t>
  </si>
  <si>
    <t>Britt Dyte</t>
  </si>
  <si>
    <t>Arlin Grinov</t>
  </si>
  <si>
    <t>Guglielmo Conant</t>
  </si>
  <si>
    <t>Heida Wragge</t>
  </si>
  <si>
    <t>Pammi Tilbury</t>
  </si>
  <si>
    <t>Dyanne Alexandersson</t>
  </si>
  <si>
    <t>Jarib Fahrenbach</t>
  </si>
  <si>
    <t>Adoree Hasard</t>
  </si>
  <si>
    <t>Yolande Pitkaithly</t>
  </si>
  <si>
    <t>Bibby Rustman</t>
  </si>
  <si>
    <t>Albina Ivy</t>
  </si>
  <si>
    <t>Berty Yapp</t>
  </si>
  <si>
    <t>Dacey Lethcoe</t>
  </si>
  <si>
    <t>Adler Instock</t>
  </si>
  <si>
    <t>Donal Pomphrett</t>
  </si>
  <si>
    <t>Casi Du Fray</t>
  </si>
  <si>
    <t>Leopold Nutbean</t>
  </si>
  <si>
    <t>Isidor Corser</t>
  </si>
  <si>
    <t>Rycca Truswell</t>
  </si>
  <si>
    <t>Hashim Haskur</t>
  </si>
  <si>
    <t>Bobbee MacKinnon</t>
  </si>
  <si>
    <t>Erastus Kinloch</t>
  </si>
  <si>
    <t>Carolus Wagg</t>
  </si>
  <si>
    <t>Mendy Royan</t>
  </si>
  <si>
    <t>Cirillo Lutzmann</t>
  </si>
  <si>
    <t>Marc Keenor</t>
  </si>
  <si>
    <t>Fowler Chalice</t>
  </si>
  <si>
    <t>Moira Prisk</t>
  </si>
  <si>
    <t>Barrie Eagleton</t>
  </si>
  <si>
    <t>Gabriellia Maren</t>
  </si>
  <si>
    <t>Max Greenhall</t>
  </si>
  <si>
    <t>Beauregard Causton</t>
  </si>
  <si>
    <t>Ezra Winny</t>
  </si>
  <si>
    <t>Curtice Nelthrop</t>
  </si>
  <si>
    <t>Ermentrude Peller</t>
  </si>
  <si>
    <t>Massimo Pechard</t>
  </si>
  <si>
    <t>Deb Espinho</t>
  </si>
  <si>
    <t>Franciskus Grzegorzewski</t>
  </si>
  <si>
    <t>Jessalin Veljes</t>
  </si>
  <si>
    <t>Robb Huonic</t>
  </si>
  <si>
    <t>Garry Dedon</t>
  </si>
  <si>
    <t>Anthe Boobyer</t>
  </si>
  <si>
    <t>Claudian Renvoise</t>
  </si>
  <si>
    <t>Gray Spere</t>
  </si>
  <si>
    <t>Royce Tweedy</t>
  </si>
  <si>
    <t>Lorianna Glencrosche</t>
  </si>
  <si>
    <t>Michele Ivanusyev</t>
  </si>
  <si>
    <t>Dosi Cobbin</t>
  </si>
  <si>
    <t>Dulsea Balbeck</t>
  </si>
  <si>
    <t>Daile Lusted</t>
  </si>
  <si>
    <t>Blakeley Bowie</t>
  </si>
  <si>
    <t>Hermie Hundy</t>
  </si>
  <si>
    <t>Barbara Jobbins</t>
  </si>
  <si>
    <t>Ephrem Ruddiman</t>
  </si>
  <si>
    <t>Everard Jakubovitch</t>
  </si>
  <si>
    <t>Halette Dugald</t>
  </si>
  <si>
    <t>Ramsay Caplen</t>
  </si>
  <si>
    <t>Alica O'Fallowne</t>
  </si>
  <si>
    <t>Colby Durram</t>
  </si>
  <si>
    <t>Fania Urey</t>
  </si>
  <si>
    <t>Angel Willowby</t>
  </si>
  <si>
    <t>Vanya Abels</t>
  </si>
  <si>
    <t>Moll Hucknall</t>
  </si>
  <si>
    <t>Elissa Livick</t>
  </si>
  <si>
    <t>Chryste Besnardeau</t>
  </si>
  <si>
    <t>Merola Esilmon</t>
  </si>
  <si>
    <t>Brenn Enstone</t>
  </si>
  <si>
    <t>Otis Bidewel</t>
  </si>
  <si>
    <t>Jodi Winson</t>
  </si>
  <si>
    <t>Annnora Ranahan</t>
  </si>
  <si>
    <t>Judon Dominey</t>
  </si>
  <si>
    <t>Katerina Gellier</t>
  </si>
  <si>
    <t>Anitra Litherland</t>
  </si>
  <si>
    <t>Simonette Farguhar</t>
  </si>
  <si>
    <t>Gerladina Greep</t>
  </si>
  <si>
    <t>Gunner Jurasek</t>
  </si>
  <si>
    <t>Ronny Gatsby</t>
  </si>
  <si>
    <t>Sonny Isham</t>
  </si>
  <si>
    <t>Ronni Cleveley</t>
  </si>
  <si>
    <t>Mirabelle Caulwell</t>
  </si>
  <si>
    <t>Roanna Neighbour</t>
  </si>
  <si>
    <t>Illa Hadye</t>
  </si>
  <si>
    <t>Loralyn Jowsey</t>
  </si>
  <si>
    <t>Colas Foxcroft</t>
  </si>
  <si>
    <t>Vivi Swann</t>
  </si>
  <si>
    <t>Timothee Piercy</t>
  </si>
  <si>
    <t>Cleopatra Kerner</t>
  </si>
  <si>
    <t>Thebault Moakler</t>
  </si>
  <si>
    <t>Cecilio Fernier</t>
  </si>
  <si>
    <t>Wilt Stryde</t>
  </si>
  <si>
    <t>Ania Lidgett</t>
  </si>
  <si>
    <t>Leslie Goodlet</t>
  </si>
  <si>
    <t>Vanessa Wind</t>
  </si>
  <si>
    <t>Piper MacGiolla</t>
  </si>
  <si>
    <t>Thaxter Eagleston</t>
  </si>
  <si>
    <t>Carlie Tasker</t>
  </si>
  <si>
    <t>Grethel McAloren</t>
  </si>
  <si>
    <t>Standford Boorer</t>
  </si>
  <si>
    <t>Kevan Kobsch</t>
  </si>
  <si>
    <t>Nerta Sprowell</t>
  </si>
  <si>
    <t>Deanne Nicholes</t>
  </si>
  <si>
    <t>Luciano Brazur</t>
  </si>
  <si>
    <t>Zacharia Binton</t>
  </si>
  <si>
    <t>Kynthia Lemme</t>
  </si>
  <si>
    <t>Willis Adcocks</t>
  </si>
  <si>
    <t>Renaud Chalder</t>
  </si>
  <si>
    <t>Manda Vearncombe</t>
  </si>
  <si>
    <t>Ginger Dollard</t>
  </si>
  <si>
    <t>Pearla Spellicy</t>
  </si>
  <si>
    <t>Rodina Meaden</t>
  </si>
  <si>
    <t>Sigismondo Budnk</t>
  </si>
  <si>
    <t>Karel McCaskill</t>
  </si>
  <si>
    <t>Lurline Kupper</t>
  </si>
  <si>
    <t>Nettle Ion</t>
  </si>
  <si>
    <t>Hannis Desporte</t>
  </si>
  <si>
    <t>Hollis Ratcliff</t>
  </si>
  <si>
    <t>Darrel Screase</t>
  </si>
  <si>
    <t>Philis Tollett</t>
  </si>
  <si>
    <t>Charmion Blowfield</t>
  </si>
  <si>
    <t>Magdalena Jancar</t>
  </si>
  <si>
    <t>Alphonse Abelson</t>
  </si>
  <si>
    <t>Deonne Boullen</t>
  </si>
  <si>
    <t>Lexine Tregear</t>
  </si>
  <si>
    <t>Deana Carmen</t>
  </si>
  <si>
    <t>Tobias Leap</t>
  </si>
  <si>
    <t>Sandye Hixson</t>
  </si>
  <si>
    <t>Cassaundra Bamlett</t>
  </si>
  <si>
    <t>Gwendolen Ambrogioli</t>
  </si>
  <si>
    <t>Mercy Skylett</t>
  </si>
  <si>
    <t>Mercy Caulier</t>
  </si>
  <si>
    <t>Worthington Keeping</t>
  </si>
  <si>
    <t>Ilyse Cooling</t>
  </si>
  <si>
    <t>Thane Tall</t>
  </si>
  <si>
    <t>Baxy Martinson</t>
  </si>
  <si>
    <t>Yale Yoakley</t>
  </si>
  <si>
    <t>Opaline Settle</t>
  </si>
  <si>
    <t>Rurik Bengal</t>
  </si>
  <si>
    <t>Madalyn Wayne</t>
  </si>
  <si>
    <t>Paula Soltan</t>
  </si>
  <si>
    <t>Kimberley Sidney</t>
  </si>
  <si>
    <t>Rozalie Verchambre</t>
  </si>
  <si>
    <t>Nelly Gandar</t>
  </si>
  <si>
    <t>Jayme Haselwood</t>
  </si>
  <si>
    <t>Dorelle Dennington</t>
  </si>
  <si>
    <t>Mavis Tremmil</t>
  </si>
  <si>
    <t>Dunc Colliber</t>
  </si>
  <si>
    <t>Derwin Trewhela</t>
  </si>
  <si>
    <t>Ettie Zealander</t>
  </si>
  <si>
    <t>Willdon McGinney</t>
  </si>
  <si>
    <t>Bili Pairpoint</t>
  </si>
  <si>
    <t>971-205-0249</t>
  </si>
  <si>
    <t>587-456-6601</t>
  </si>
  <si>
    <t>197-660-7732</t>
  </si>
  <si>
    <t>402-819-2990</t>
  </si>
  <si>
    <t>113-208-8207</t>
  </si>
  <si>
    <t>980-499-2623</t>
  </si>
  <si>
    <t>500-318-4540</t>
  </si>
  <si>
    <t>132-349-0937</t>
  </si>
  <si>
    <t>209-266-8420</t>
  </si>
  <si>
    <t>392-290-2626</t>
  </si>
  <si>
    <t>417-754-3818</t>
  </si>
  <si>
    <t>662-638-5210</t>
  </si>
  <si>
    <t>866-618-9227</t>
  </si>
  <si>
    <t>894-464-3295</t>
  </si>
  <si>
    <t>897-578-9269</t>
  </si>
  <si>
    <t>972-590-0084</t>
  </si>
  <si>
    <t>728-967-7166</t>
  </si>
  <si>
    <t>971-174-7001</t>
  </si>
  <si>
    <t>640-147-6852</t>
  </si>
  <si>
    <t>421-383-6006</t>
  </si>
  <si>
    <t>258-183-7766</t>
  </si>
  <si>
    <t>446-790-5168</t>
  </si>
  <si>
    <t>686-678-9664</t>
  </si>
  <si>
    <t>879-347-4656</t>
  </si>
  <si>
    <t>769-974-8662</t>
  </si>
  <si>
    <t>957-314-2606</t>
  </si>
  <si>
    <t>256-114-2569</t>
  </si>
  <si>
    <t>859-115-4475</t>
  </si>
  <si>
    <t>987-470-4852</t>
  </si>
  <si>
    <t>397-852-6107</t>
  </si>
  <si>
    <t>664-890-7506</t>
  </si>
  <si>
    <t>214-414-8199</t>
  </si>
  <si>
    <t>209-239-5815</t>
  </si>
  <si>
    <t>129-232-6248</t>
  </si>
  <si>
    <t>156-922-9277</t>
  </si>
  <si>
    <t>675-255-8521</t>
  </si>
  <si>
    <t>304-253-9014</t>
  </si>
  <si>
    <t>849-280-7706</t>
  </si>
  <si>
    <t>527-610-6799</t>
  </si>
  <si>
    <t>540-591-9266</t>
  </si>
  <si>
    <t>837-911-2999</t>
  </si>
  <si>
    <t>644-689-9550</t>
  </si>
  <si>
    <t>676-574-0302</t>
  </si>
  <si>
    <t>122-981-2577</t>
  </si>
  <si>
    <t>206-390-1456</t>
  </si>
  <si>
    <t>989-670-5255</t>
  </si>
  <si>
    <t>701-879-3408</t>
  </si>
  <si>
    <t>944-891-7668</t>
  </si>
  <si>
    <t>739-623-1174</t>
  </si>
  <si>
    <t>472-485-7839</t>
  </si>
  <si>
    <t>218-749-7863</t>
  </si>
  <si>
    <t>463-321-1726</t>
  </si>
  <si>
    <t>643-385-6751</t>
  </si>
  <si>
    <t>607-147-1277</t>
  </si>
  <si>
    <t>202-395-5769</t>
  </si>
  <si>
    <t>133-139-9718</t>
  </si>
  <si>
    <t>756-704-0616</t>
  </si>
  <si>
    <t>708-378-1505</t>
  </si>
  <si>
    <t>558-445-9023</t>
  </si>
  <si>
    <t>527-743-6251</t>
  </si>
  <si>
    <t>820-993-4474</t>
  </si>
  <si>
    <t>535-283-9830</t>
  </si>
  <si>
    <t>967-851-9545</t>
  </si>
  <si>
    <t>119-324-8375</t>
  </si>
  <si>
    <t>162-472-0123</t>
  </si>
  <si>
    <t>206-620-4475</t>
  </si>
  <si>
    <t>931-628-5455</t>
  </si>
  <si>
    <t>950-278-0486</t>
  </si>
  <si>
    <t>879-723-1748</t>
  </si>
  <si>
    <t>687-452-0923</t>
  </si>
  <si>
    <t>243-546-5524</t>
  </si>
  <si>
    <t>630-348-8802</t>
  </si>
  <si>
    <t>199-480-2055</t>
  </si>
  <si>
    <t>184-523-9765</t>
  </si>
  <si>
    <t>678-503-7494</t>
  </si>
  <si>
    <t>821-947-7053</t>
  </si>
  <si>
    <t>438-191-2521</t>
  </si>
  <si>
    <t>800-637-3798</t>
  </si>
  <si>
    <t>201-958-1446</t>
  </si>
  <si>
    <t>460-869-3146</t>
  </si>
  <si>
    <t>450-762-0858</t>
  </si>
  <si>
    <t>883-846-3069</t>
  </si>
  <si>
    <t>489-466-1457</t>
  </si>
  <si>
    <t>659-614-2322</t>
  </si>
  <si>
    <t>661-627-5233</t>
  </si>
  <si>
    <t>746-960-2127</t>
  </si>
  <si>
    <t>651-360-6733</t>
  </si>
  <si>
    <t>240-425-3923</t>
  </si>
  <si>
    <t>881-520-6197</t>
  </si>
  <si>
    <t>543-538-4101</t>
  </si>
  <si>
    <t>470-451-4474</t>
  </si>
  <si>
    <t>215-805-6006</t>
  </si>
  <si>
    <t>194-340-7799</t>
  </si>
  <si>
    <t>383-104-4524</t>
  </si>
  <si>
    <t>752-524-6947</t>
  </si>
  <si>
    <t>267-163-7843</t>
  </si>
  <si>
    <t>359-318-0096</t>
  </si>
  <si>
    <t>137-265-3241</t>
  </si>
  <si>
    <t>932-187-2228</t>
  </si>
  <si>
    <t>804-721-9067</t>
  </si>
  <si>
    <t>999-196-8770</t>
  </si>
  <si>
    <t>611-508-5413</t>
  </si>
  <si>
    <t>771-543-2314</t>
  </si>
  <si>
    <t>275-299-0151</t>
  </si>
  <si>
    <t>134-952-5328</t>
  </si>
  <si>
    <t>871-181-7511</t>
  </si>
  <si>
    <t>145-856-4713</t>
  </si>
  <si>
    <t>381-149-6540</t>
  </si>
  <si>
    <t>270-340-6926</t>
  </si>
  <si>
    <t>957-190-2372</t>
  </si>
  <si>
    <t>522-982-0108</t>
  </si>
  <si>
    <t>374-121-9729</t>
  </si>
  <si>
    <t>667-218-5862</t>
  </si>
  <si>
    <t>136-646-3102</t>
  </si>
  <si>
    <t>899-145-2709</t>
  </si>
  <si>
    <t>939-266-2352</t>
  </si>
  <si>
    <t>360-865-2633</t>
  </si>
  <si>
    <t>690-273-0450</t>
  </si>
  <si>
    <t>188-159-9755</t>
  </si>
  <si>
    <t>225-433-5657</t>
  </si>
  <si>
    <t>536-564-3430</t>
  </si>
  <si>
    <t>403-540-5259</t>
  </si>
  <si>
    <t>178-327-9930</t>
  </si>
  <si>
    <t>577-239-7159</t>
  </si>
  <si>
    <t>107-917-3741</t>
  </si>
  <si>
    <t>114-981-6960</t>
  </si>
  <si>
    <t>117-456-6366</t>
  </si>
  <si>
    <t>993-974-9439</t>
  </si>
  <si>
    <t>972-433-6663</t>
  </si>
  <si>
    <t>549-178-1986</t>
  </si>
  <si>
    <t>720-477-4591</t>
  </si>
  <si>
    <t>252-696-7873</t>
  </si>
  <si>
    <t>325-304-8223</t>
  </si>
  <si>
    <t>652-757-9185</t>
  </si>
  <si>
    <t>668-782-9698</t>
  </si>
  <si>
    <t>861-904-0431</t>
  </si>
  <si>
    <t>724-787-9403</t>
  </si>
  <si>
    <t>361-485-0355</t>
  </si>
  <si>
    <t>417-624-0828</t>
  </si>
  <si>
    <t>677-642-3619</t>
  </si>
  <si>
    <t>189-405-0884</t>
  </si>
  <si>
    <t>726-170-6961</t>
  </si>
  <si>
    <t>907-510-6813</t>
  </si>
  <si>
    <t>494-292-3595</t>
  </si>
  <si>
    <t>854-714-9248</t>
  </si>
  <si>
    <t>201-454-0623</t>
  </si>
  <si>
    <t>960-267-2848</t>
  </si>
  <si>
    <t>619-777-8861</t>
  </si>
  <si>
    <t>631-803-0508</t>
  </si>
  <si>
    <t>321-382-3158</t>
  </si>
  <si>
    <t>701-581-1798</t>
  </si>
  <si>
    <t>924-666-8941</t>
  </si>
  <si>
    <t>478-662-4451</t>
  </si>
  <si>
    <t>231-787-2640</t>
  </si>
  <si>
    <t>941-972-2223</t>
  </si>
  <si>
    <t>937-188-6628</t>
  </si>
  <si>
    <t>692-232-5503</t>
  </si>
  <si>
    <t>722-820-3996</t>
  </si>
  <si>
    <t>699-633-7759</t>
  </si>
  <si>
    <t>437-442-0763</t>
  </si>
  <si>
    <t>578-747-8448</t>
  </si>
  <si>
    <t>674-917-3983</t>
  </si>
  <si>
    <t>295-782-7653</t>
  </si>
  <si>
    <t>137-517-8298</t>
  </si>
  <si>
    <t>548-618-5731</t>
  </si>
  <si>
    <t>755-427-4048</t>
  </si>
  <si>
    <t>481-918-4289</t>
  </si>
  <si>
    <t>353-698-2170</t>
  </si>
  <si>
    <t>834-796-6063</t>
  </si>
  <si>
    <t>356-802-9452</t>
  </si>
  <si>
    <t>771-850-6420</t>
  </si>
  <si>
    <t>471-919-2682</t>
  </si>
  <si>
    <t>722-946-4173</t>
  </si>
  <si>
    <t>460-417-1672</t>
  </si>
  <si>
    <t>765-728-1415</t>
  </si>
  <si>
    <t>851-449-4592</t>
  </si>
  <si>
    <t>917-530-7981</t>
  </si>
  <si>
    <t>140-242-6116</t>
  </si>
  <si>
    <t>899-122-1740</t>
  </si>
  <si>
    <t>189-752-6773</t>
  </si>
  <si>
    <t>741-804-2807</t>
  </si>
  <si>
    <t>347-323-1212</t>
  </si>
  <si>
    <t>193-440-8967</t>
  </si>
  <si>
    <t>636-348-3949</t>
  </si>
  <si>
    <t>910-700-0378</t>
  </si>
  <si>
    <t>348-835-7515</t>
  </si>
  <si>
    <t>833-459-4319</t>
  </si>
  <si>
    <t>372-630-3230</t>
  </si>
  <si>
    <t>790-927-3546</t>
  </si>
  <si>
    <t>798-770-5879</t>
  </si>
  <si>
    <t>892-404-7375</t>
  </si>
  <si>
    <t>901-333-3447</t>
  </si>
  <si>
    <t>646-826-7715</t>
  </si>
  <si>
    <t>412-477-4010</t>
  </si>
  <si>
    <t>443-449-0669</t>
  </si>
  <si>
    <t>960-183-0807</t>
  </si>
  <si>
    <t>810-981-0905</t>
  </si>
  <si>
    <t>123-189-7150</t>
  </si>
  <si>
    <t>170-269-3256</t>
  </si>
  <si>
    <t>206-343-0247</t>
  </si>
  <si>
    <t>214-699-4146</t>
  </si>
  <si>
    <t>213-964-5115</t>
  </si>
  <si>
    <t>763-648-5855</t>
  </si>
  <si>
    <t>910-787-6321</t>
  </si>
  <si>
    <t>326-745-7650</t>
  </si>
  <si>
    <t>879-339-0059</t>
  </si>
  <si>
    <t>732-992-6152</t>
  </si>
  <si>
    <t>101-432-3614</t>
  </si>
  <si>
    <t>797-545-5590</t>
  </si>
  <si>
    <t>890-909-4282</t>
  </si>
  <si>
    <t>423-200-9454</t>
  </si>
  <si>
    <t>234-618-0008</t>
  </si>
  <si>
    <t>148-826-0578</t>
  </si>
  <si>
    <t>972-346-2592</t>
  </si>
  <si>
    <t>434-750-6503</t>
  </si>
  <si>
    <t>392-350-3199</t>
  </si>
  <si>
    <t>264-323-7190</t>
  </si>
  <si>
    <t>471-207-6059</t>
  </si>
  <si>
    <t>102-500-2441</t>
  </si>
  <si>
    <t>408-779-9761</t>
  </si>
  <si>
    <t>140-882-2233</t>
  </si>
  <si>
    <t>407-908-7080</t>
  </si>
  <si>
    <t>189-379-0687</t>
  </si>
  <si>
    <t>151-918-5064</t>
  </si>
  <si>
    <t>994-431-9696</t>
  </si>
  <si>
    <t>704-538-8459</t>
  </si>
  <si>
    <t>419-280-9577</t>
  </si>
  <si>
    <t>162-351-5587</t>
  </si>
  <si>
    <t>178-744-4280</t>
  </si>
  <si>
    <t>530-913-4505</t>
  </si>
  <si>
    <t>111-787-4433</t>
  </si>
  <si>
    <t>108-139-0255</t>
  </si>
  <si>
    <t>550-979-8747</t>
  </si>
  <si>
    <t>481-985-6739</t>
  </si>
  <si>
    <t>396-387-0521</t>
  </si>
  <si>
    <t>490-797-3598</t>
  </si>
  <si>
    <t>990-381-8175</t>
  </si>
  <si>
    <t>624-859-0802</t>
  </si>
  <si>
    <t>352-497-7516</t>
  </si>
  <si>
    <t>759-966-8409</t>
  </si>
  <si>
    <t>360-188-4930</t>
  </si>
  <si>
    <t>569-451-5569</t>
  </si>
  <si>
    <t>720-918-2764</t>
  </si>
  <si>
    <t>499-279-0812</t>
  </si>
  <si>
    <t>113-514-8986</t>
  </si>
  <si>
    <t>116-413-9769</t>
  </si>
  <si>
    <t>528-511-3918</t>
  </si>
  <si>
    <t>836-936-1627</t>
  </si>
  <si>
    <t>867-138-3289</t>
  </si>
  <si>
    <t>239-386-2612</t>
  </si>
  <si>
    <t>731-749-1080</t>
  </si>
  <si>
    <t>179-717-2773</t>
  </si>
  <si>
    <t>117-186-1699</t>
  </si>
  <si>
    <t>203-710-5540</t>
  </si>
  <si>
    <t>136-989-0104</t>
  </si>
  <si>
    <t>323-763-1968</t>
  </si>
  <si>
    <t>175-447-0002</t>
  </si>
  <si>
    <t>316-433-7032</t>
  </si>
  <si>
    <t>274-707-2580</t>
  </si>
  <si>
    <t>886-819-9547</t>
  </si>
  <si>
    <t>539-298-1485</t>
  </si>
  <si>
    <t>303-628-1309</t>
  </si>
  <si>
    <t>198-173-3148</t>
  </si>
  <si>
    <t>374-631-3563</t>
  </si>
  <si>
    <t>897-420-7789</t>
  </si>
  <si>
    <t>922-434-1521</t>
  </si>
  <si>
    <t>175-722-7440</t>
  </si>
  <si>
    <t>677-669-6907</t>
  </si>
  <si>
    <t>225-635-4319</t>
  </si>
  <si>
    <t>300-828-5493</t>
  </si>
  <si>
    <t>912-705-1036</t>
  </si>
  <si>
    <t>160-211-7663</t>
  </si>
  <si>
    <t>630-159-1378</t>
  </si>
  <si>
    <t>313-611-1156</t>
  </si>
  <si>
    <t>926-188-2554</t>
  </si>
  <si>
    <t>771-970-1161</t>
  </si>
  <si>
    <t>158-899-1434</t>
  </si>
  <si>
    <t>856-529-7300</t>
  </si>
  <si>
    <t>188-336-4544</t>
  </si>
  <si>
    <t>758-722-8038</t>
  </si>
  <si>
    <t>980-696-9875</t>
  </si>
  <si>
    <t>925-188-4428</t>
  </si>
  <si>
    <t>543-114-5675</t>
  </si>
  <si>
    <t>417-262-7555</t>
  </si>
  <si>
    <t>663-862-0178</t>
  </si>
  <si>
    <t>411-669-5798</t>
  </si>
  <si>
    <t>102-296-5134</t>
  </si>
  <si>
    <t>446-917-2284</t>
  </si>
  <si>
    <t>937-700-4049</t>
  </si>
  <si>
    <t>205-107-8358</t>
  </si>
  <si>
    <t>215-119-5184</t>
  </si>
  <si>
    <t>185-611-4623</t>
  </si>
  <si>
    <t>821-332-2257</t>
  </si>
  <si>
    <t>707-172-4785</t>
  </si>
  <si>
    <t>315-477-8123</t>
  </si>
  <si>
    <t>522-814-0610</t>
  </si>
  <si>
    <t>445-301-0596</t>
  </si>
  <si>
    <t>522-707-7586</t>
  </si>
  <si>
    <t>980-401-1854</t>
  </si>
  <si>
    <t>782-838-0911</t>
  </si>
  <si>
    <t>563-475-4512</t>
  </si>
  <si>
    <t>434-810-8722</t>
  </si>
  <si>
    <t>435-989-9748</t>
  </si>
  <si>
    <t>279-274-8994</t>
  </si>
  <si>
    <t>315-677-1591</t>
  </si>
  <si>
    <t>715-431-2696</t>
  </si>
  <si>
    <t>240-361-5398</t>
  </si>
  <si>
    <t>800-241-3415</t>
  </si>
  <si>
    <t>391-289-3702</t>
  </si>
  <si>
    <t>327-322-2373</t>
  </si>
  <si>
    <t>851-978-5801</t>
  </si>
  <si>
    <t>689-672-0846</t>
  </si>
  <si>
    <t>727-322-9360</t>
  </si>
  <si>
    <t>967-784-1740</t>
  </si>
  <si>
    <t>236-610-0757</t>
  </si>
  <si>
    <t>678-166-9339</t>
  </si>
  <si>
    <t>889-221-7795</t>
  </si>
  <si>
    <t>848-662-1685</t>
  </si>
  <si>
    <t>901-601-9438</t>
  </si>
  <si>
    <t>929-913-7446</t>
  </si>
  <si>
    <t>680-654-2219</t>
  </si>
  <si>
    <t>240-942-0636</t>
  </si>
  <si>
    <t>321-412-2656</t>
  </si>
  <si>
    <t>899-130-1105</t>
  </si>
  <si>
    <t>377-821-4166</t>
  </si>
  <si>
    <t>257-759-8949</t>
  </si>
  <si>
    <t>114-441-7834</t>
  </si>
  <si>
    <t>634-293-5962</t>
  </si>
  <si>
    <t>448-928-6624</t>
  </si>
  <si>
    <t>141-414-5487</t>
  </si>
  <si>
    <t>444-601-3189</t>
  </si>
  <si>
    <t>792-175-5514</t>
  </si>
  <si>
    <t>926-681-9311</t>
  </si>
  <si>
    <t>857-465-3376</t>
  </si>
  <si>
    <t>466-363-7459</t>
  </si>
  <si>
    <t>864-252-2157</t>
  </si>
  <si>
    <t>135-805-3124</t>
  </si>
  <si>
    <t>952-200-0119</t>
  </si>
  <si>
    <t>424-216-6026</t>
  </si>
  <si>
    <t>585-767-9120</t>
  </si>
  <si>
    <t>270-385-7137</t>
  </si>
  <si>
    <t>246-754-6148</t>
  </si>
  <si>
    <t>252-538-5299</t>
  </si>
  <si>
    <t>576-176-3547</t>
  </si>
  <si>
    <t>360-849-5340</t>
  </si>
  <si>
    <t>101-637-0453</t>
  </si>
  <si>
    <t>653-464-9392</t>
  </si>
  <si>
    <t>927-271-6990</t>
  </si>
  <si>
    <t>547-876-2846</t>
  </si>
  <si>
    <t>249-572-2428</t>
  </si>
  <si>
    <t>490-915-7760</t>
  </si>
  <si>
    <t>319-129-5256</t>
  </si>
  <si>
    <t>580-823-1445</t>
  </si>
  <si>
    <t>348-402-8143</t>
  </si>
  <si>
    <t>169-694-2540</t>
  </si>
  <si>
    <t>239-105-2963</t>
  </si>
  <si>
    <t>356-274-7377</t>
  </si>
  <si>
    <t>903-317-7861</t>
  </si>
  <si>
    <t>218-633-0152</t>
  </si>
  <si>
    <t>327-799-4557</t>
  </si>
  <si>
    <t>122-513-7272</t>
  </si>
  <si>
    <t>203-275-2121</t>
  </si>
  <si>
    <t>734-644-7560</t>
  </si>
  <si>
    <t>509-299-4846</t>
  </si>
  <si>
    <t>207-773-6199</t>
  </si>
  <si>
    <t>835-812-4598</t>
  </si>
  <si>
    <t>654-789-0159</t>
  </si>
  <si>
    <t>744-595-5795</t>
  </si>
  <si>
    <t>285-358-4715</t>
  </si>
  <si>
    <t>581-946-8301</t>
  </si>
  <si>
    <t>551-823-4542</t>
  </si>
  <si>
    <t>329-118-6018</t>
  </si>
  <si>
    <t>180-736-0481</t>
  </si>
  <si>
    <t>408-817-6541</t>
  </si>
  <si>
    <t>441-755-7163</t>
  </si>
  <si>
    <t>260-363-7294</t>
  </si>
  <si>
    <t>182-874-2999</t>
  </si>
  <si>
    <t>443-619-1831</t>
  </si>
  <si>
    <t>789-606-3351</t>
  </si>
  <si>
    <t>123-105-1363</t>
  </si>
  <si>
    <t>402-543-4446</t>
  </si>
  <si>
    <t>965-283-1377</t>
  </si>
  <si>
    <t>202-296-5972</t>
  </si>
  <si>
    <t>821-471-5078</t>
  </si>
  <si>
    <t>534-844-6826</t>
  </si>
  <si>
    <t>746-489-0772</t>
  </si>
  <si>
    <t>512-706-8485</t>
  </si>
  <si>
    <t>103-285-2406</t>
  </si>
  <si>
    <t>982-360-8864</t>
  </si>
  <si>
    <t>483-937-0450</t>
  </si>
  <si>
    <t>348-938-0489</t>
  </si>
  <si>
    <t>138-453-4308</t>
  </si>
  <si>
    <t>821-983-2572</t>
  </si>
  <si>
    <t>431-492-1136</t>
  </si>
  <si>
    <t>354-322-5123</t>
  </si>
  <si>
    <t>365-824-6533</t>
  </si>
  <si>
    <t>157-448-0613</t>
  </si>
  <si>
    <t>968-684-8988</t>
  </si>
  <si>
    <t>167-347-2512</t>
  </si>
  <si>
    <t>457-732-0150</t>
  </si>
  <si>
    <t>924-134-2370</t>
  </si>
  <si>
    <t>520-982-0451</t>
  </si>
  <si>
    <t>654-455-7686</t>
  </si>
  <si>
    <t>587-231-0864</t>
  </si>
  <si>
    <t>237-844-6114</t>
  </si>
  <si>
    <t>447-553-3356</t>
  </si>
  <si>
    <t>947-907-0435</t>
  </si>
  <si>
    <t>131-914-7658</t>
  </si>
  <si>
    <t>161-448-4466</t>
  </si>
  <si>
    <t>910-604-4469</t>
  </si>
  <si>
    <t>319-878-0161</t>
  </si>
  <si>
    <t>628-649-5442</t>
  </si>
  <si>
    <t>141-335-8187</t>
  </si>
  <si>
    <t>195-688-7587</t>
  </si>
  <si>
    <t>860-837-5867</t>
  </si>
  <si>
    <t>205-165-1029</t>
  </si>
  <si>
    <t>435-877-6234</t>
  </si>
  <si>
    <t>628-988-3039</t>
  </si>
  <si>
    <t>376-322-3455</t>
  </si>
  <si>
    <t>637-937-1298</t>
  </si>
  <si>
    <t>515-825-4000</t>
  </si>
  <si>
    <t>790-360-0547</t>
  </si>
  <si>
    <t>681-327-3426</t>
  </si>
  <si>
    <t>894-608-0774</t>
  </si>
  <si>
    <t>677-384-3213</t>
  </si>
  <si>
    <t>236-586-8591</t>
  </si>
  <si>
    <t>612-143-7269</t>
  </si>
  <si>
    <t>393-131-2065</t>
  </si>
  <si>
    <t>754-908-4236</t>
  </si>
  <si>
    <t>239-337-4109</t>
  </si>
  <si>
    <t>469-728-4529</t>
  </si>
  <si>
    <t>560-297-4758</t>
  </si>
  <si>
    <t>318-553-2451</t>
  </si>
  <si>
    <t>879-196-8304</t>
  </si>
  <si>
    <t>705-396-7190</t>
  </si>
  <si>
    <t>253-186-8212</t>
  </si>
  <si>
    <t>266-946-5811</t>
  </si>
  <si>
    <t>321-897-0580</t>
  </si>
  <si>
    <t>142-476-2566</t>
  </si>
  <si>
    <t>119-934-0922</t>
  </si>
  <si>
    <t>651-784-4347</t>
  </si>
  <si>
    <t>547-378-5389</t>
  </si>
  <si>
    <t>371-388-3809</t>
  </si>
  <si>
    <t>931-228-6103</t>
  </si>
  <si>
    <t>551-201-6405</t>
  </si>
  <si>
    <t>414-685-3241</t>
  </si>
  <si>
    <t>723-954-9996</t>
  </si>
  <si>
    <t>733-425-4366</t>
  </si>
  <si>
    <t>185-465-1332</t>
  </si>
  <si>
    <t>960-442-3104</t>
  </si>
  <si>
    <t>315-331-9931</t>
  </si>
  <si>
    <t>168-735-7416</t>
  </si>
  <si>
    <t>785-188-1376</t>
  </si>
  <si>
    <t>921-416-1648</t>
  </si>
  <si>
    <t>378-724-7495</t>
  </si>
  <si>
    <t>107-933-5556</t>
  </si>
  <si>
    <t>690-141-3079</t>
  </si>
  <si>
    <t>294-396-7564</t>
  </si>
  <si>
    <t>732-653-8276</t>
  </si>
  <si>
    <t>909-911-7940</t>
  </si>
  <si>
    <t>118-506-4837</t>
  </si>
  <si>
    <t>522-751-7369</t>
  </si>
  <si>
    <t>813-691-1576</t>
  </si>
  <si>
    <t>145-891-6954</t>
  </si>
  <si>
    <t>796-352-2421</t>
  </si>
  <si>
    <t>626-961-1153</t>
  </si>
  <si>
    <t>638-649-7760</t>
  </si>
  <si>
    <t>892-169-8397</t>
  </si>
  <si>
    <t>707-555-1414</t>
  </si>
  <si>
    <t>387-759-4822</t>
  </si>
  <si>
    <t>472-231-3638</t>
  </si>
  <si>
    <t>192-599-8885</t>
  </si>
  <si>
    <t>171-436-7898</t>
  </si>
  <si>
    <t>538-244-1566</t>
  </si>
  <si>
    <t>383-749-0408</t>
  </si>
  <si>
    <t>324-906-3009</t>
  </si>
  <si>
    <t>881-660-1351</t>
  </si>
  <si>
    <t>310-397-0777</t>
  </si>
  <si>
    <t>790-826-9851</t>
  </si>
  <si>
    <t>419-207-7872</t>
  </si>
  <si>
    <t>891-289-4470</t>
  </si>
  <si>
    <t>824-861-9229</t>
  </si>
  <si>
    <t>397-707-9407</t>
  </si>
  <si>
    <t>952-218-9680</t>
  </si>
  <si>
    <t>162-134-5725</t>
  </si>
  <si>
    <t>106-798-5062</t>
  </si>
  <si>
    <t>172-764-5781</t>
  </si>
  <si>
    <t>817-320-6671</t>
  </si>
  <si>
    <t>487-234-9684</t>
  </si>
  <si>
    <t>255-574-0923</t>
  </si>
  <si>
    <t>196-511-3491</t>
  </si>
  <si>
    <t>103-844-3880</t>
  </si>
  <si>
    <t>720-118-6358</t>
  </si>
  <si>
    <t>862-424-5263</t>
  </si>
  <si>
    <t>591-424-3337</t>
  </si>
  <si>
    <t>709-483-6627</t>
  </si>
  <si>
    <t>403-238-6990</t>
  </si>
  <si>
    <t>187-726-5645</t>
  </si>
  <si>
    <t>473-332-2206</t>
  </si>
  <si>
    <t>629-832-4398</t>
  </si>
  <si>
    <t>671-755-1326</t>
  </si>
  <si>
    <t>765-805-0370</t>
  </si>
  <si>
    <t>583-517-8530</t>
  </si>
  <si>
    <t>706-151-6911</t>
  </si>
  <si>
    <t>351-551-4809</t>
  </si>
  <si>
    <t>901-950-9367</t>
  </si>
  <si>
    <t>829-531-9626</t>
  </si>
  <si>
    <t>746-408-7573</t>
  </si>
  <si>
    <t>606-234-1000</t>
  </si>
  <si>
    <t>919-173-9368</t>
  </si>
  <si>
    <t>518-113-1870</t>
  </si>
  <si>
    <t>734-315-2405</t>
  </si>
  <si>
    <t>527-393-4907</t>
  </si>
  <si>
    <t>332-670-0035</t>
  </si>
  <si>
    <t>603-180-4263</t>
  </si>
  <si>
    <t>965-583-1802</t>
  </si>
  <si>
    <t>692-989-5071</t>
  </si>
  <si>
    <t>419-413-5699</t>
  </si>
  <si>
    <t>516-185-4053</t>
  </si>
  <si>
    <t>512-263-2560</t>
  </si>
  <si>
    <t>519-136-1879</t>
  </si>
  <si>
    <t>479-478-4138</t>
  </si>
  <si>
    <t>595-548-2173</t>
  </si>
  <si>
    <t>581-895-9064</t>
  </si>
  <si>
    <t>539-259-0016</t>
  </si>
  <si>
    <t>597-491-1634</t>
  </si>
  <si>
    <t>195-368-0806</t>
  </si>
  <si>
    <t>502-513-6657</t>
  </si>
  <si>
    <t>807-958-7933</t>
  </si>
  <si>
    <t>983-187-7930</t>
  </si>
  <si>
    <t>692-855-5250</t>
  </si>
  <si>
    <t>334-945-7854</t>
  </si>
  <si>
    <t>813-803-8843</t>
  </si>
  <si>
    <t>155-416-6738</t>
  </si>
  <si>
    <t>603-291-0264</t>
  </si>
  <si>
    <t>805-270-3186</t>
  </si>
  <si>
    <t>944-991-4675</t>
  </si>
  <si>
    <t>584-376-0182</t>
  </si>
  <si>
    <t>157-745-6294</t>
  </si>
  <si>
    <t>412-153-7374</t>
  </si>
  <si>
    <t>772-143-3826</t>
  </si>
  <si>
    <t>210-997-9341</t>
  </si>
  <si>
    <t>366-930-2547</t>
  </si>
  <si>
    <t>699-756-2445</t>
  </si>
  <si>
    <t>804-184-2957</t>
  </si>
  <si>
    <t>589-357-3490</t>
  </si>
  <si>
    <t>903-556-1489</t>
  </si>
  <si>
    <t>451-756-6238</t>
  </si>
  <si>
    <t>732-252-2635</t>
  </si>
  <si>
    <t>180-966-6892</t>
  </si>
  <si>
    <t>542-851-6368</t>
  </si>
  <si>
    <t>961-281-5178</t>
  </si>
  <si>
    <t>861-118-0932</t>
  </si>
  <si>
    <t>806-347-1339</t>
  </si>
  <si>
    <t>736-964-8919</t>
  </si>
  <si>
    <t>752-315-0760</t>
  </si>
  <si>
    <t>670-962-1950</t>
  </si>
  <si>
    <t>963-437-8825</t>
  </si>
  <si>
    <t>585-306-7716</t>
  </si>
  <si>
    <t>932-842-2742</t>
  </si>
  <si>
    <t>693-537-0991</t>
  </si>
  <si>
    <t>775-201-2895</t>
  </si>
  <si>
    <t>682-690-0438</t>
  </si>
  <si>
    <t>759-670-4553</t>
  </si>
  <si>
    <t>513-657-9835</t>
  </si>
  <si>
    <t>529-732-7731</t>
  </si>
  <si>
    <t>948-762-3949</t>
  </si>
  <si>
    <t>794-877-7121</t>
  </si>
  <si>
    <t>464-460-5915</t>
  </si>
  <si>
    <t>311-734-2859</t>
  </si>
  <si>
    <t>571-958-5211</t>
  </si>
  <si>
    <t>425-927-8192</t>
  </si>
  <si>
    <t>510-292-8266</t>
  </si>
  <si>
    <t>578-384-8102</t>
  </si>
  <si>
    <t>444-918-1070</t>
  </si>
  <si>
    <t>712-929-0363</t>
  </si>
  <si>
    <t>268-171-7229</t>
  </si>
  <si>
    <t>683-858-3560</t>
  </si>
  <si>
    <t>290-105-3688</t>
  </si>
  <si>
    <t>866-757-9090</t>
  </si>
  <si>
    <t>202-745-4461</t>
  </si>
  <si>
    <t>919-153-9361</t>
  </si>
  <si>
    <t>536-555-6564</t>
  </si>
  <si>
    <t>308-935-1024</t>
  </si>
  <si>
    <t>325-280-9245</t>
  </si>
  <si>
    <t>130-178-1955</t>
  </si>
  <si>
    <t>896-117-6897</t>
  </si>
  <si>
    <t>189-770-4369</t>
  </si>
  <si>
    <t>562-510-8255</t>
  </si>
  <si>
    <t>259-909-6309</t>
  </si>
  <si>
    <t>439-173-1174</t>
  </si>
  <si>
    <t>526-986-1768</t>
  </si>
  <si>
    <t>601-587-6960</t>
  </si>
  <si>
    <t>553-382-2734</t>
  </si>
  <si>
    <t>423-409-3792</t>
  </si>
  <si>
    <t>944-741-5407</t>
  </si>
  <si>
    <t>891-476-7198</t>
  </si>
  <si>
    <t>843-924-6291</t>
  </si>
  <si>
    <t>847-532-6113</t>
  </si>
  <si>
    <t>516-355-2438</t>
  </si>
  <si>
    <t>877-244-2642</t>
  </si>
  <si>
    <t>881-597-2432</t>
  </si>
  <si>
    <t>601-994-5287</t>
  </si>
  <si>
    <t>671-162-1307</t>
  </si>
  <si>
    <t>221-729-7862</t>
  </si>
  <si>
    <t>538-325-3391</t>
  </si>
  <si>
    <t>226-981-7431</t>
  </si>
  <si>
    <t>530-428-0294</t>
  </si>
  <si>
    <t>790-748-4758</t>
  </si>
  <si>
    <t>716-447-7479</t>
  </si>
  <si>
    <t>180-713-4621</t>
  </si>
  <si>
    <t>591-950-0285</t>
  </si>
  <si>
    <t>196-703-1671</t>
  </si>
  <si>
    <t>351-925-1591</t>
  </si>
  <si>
    <t>841-836-3741</t>
  </si>
  <si>
    <t>744-805-0560</t>
  </si>
  <si>
    <t>256-898-4973</t>
  </si>
  <si>
    <t>476-541-0430</t>
  </si>
  <si>
    <t>535-490-3696</t>
  </si>
  <si>
    <t>474-187-6168</t>
  </si>
  <si>
    <t>333-296-1970</t>
  </si>
  <si>
    <t>217-751-1561</t>
  </si>
  <si>
    <t>939-595-1787</t>
  </si>
  <si>
    <t>705-740-6962</t>
  </si>
  <si>
    <t>640-602-4327</t>
  </si>
  <si>
    <t>598-790-4426</t>
  </si>
  <si>
    <t>261-325-7592</t>
  </si>
  <si>
    <t>513-429-3137</t>
  </si>
  <si>
    <t>649-649-8846</t>
  </si>
  <si>
    <t>884-176-1396</t>
  </si>
  <si>
    <t>316-263-5512</t>
  </si>
  <si>
    <t>453-474-3893</t>
  </si>
  <si>
    <t>580-531-7606</t>
  </si>
  <si>
    <t>855-331-4951</t>
  </si>
  <si>
    <t>207-349-0779</t>
  </si>
  <si>
    <t>143-618-1058</t>
  </si>
  <si>
    <t>740-927-9602</t>
  </si>
  <si>
    <t>269-943-7284</t>
  </si>
  <si>
    <t>327-455-4292</t>
  </si>
  <si>
    <t>965-999-7688</t>
  </si>
  <si>
    <t>367-820-8830</t>
  </si>
  <si>
    <t>213-537-7288</t>
  </si>
  <si>
    <t>162-950-1463</t>
  </si>
  <si>
    <t>130-886-3036</t>
  </si>
  <si>
    <t>949-956-3492</t>
  </si>
  <si>
    <t>281-595-7198</t>
  </si>
  <si>
    <t>117-859-4533</t>
  </si>
  <si>
    <t>442-401-1721</t>
  </si>
  <si>
    <t>945-256-4798</t>
  </si>
  <si>
    <t>881-735-3585</t>
  </si>
  <si>
    <t>301-663-3377</t>
  </si>
  <si>
    <t>212-795-3464</t>
  </si>
  <si>
    <t>758-693-9093</t>
  </si>
  <si>
    <t>688-469-7726</t>
  </si>
  <si>
    <t>750-235-6466</t>
  </si>
  <si>
    <t>329-851-4098</t>
  </si>
  <si>
    <t>332-152-8744</t>
  </si>
  <si>
    <t>698-787-0887</t>
  </si>
  <si>
    <t>494-380-0592</t>
  </si>
  <si>
    <t>550-734-1058</t>
  </si>
  <si>
    <t>710-510-0279</t>
  </si>
  <si>
    <t>531-612-8760</t>
  </si>
  <si>
    <t>429-376-8848</t>
  </si>
  <si>
    <t>519-312-7154</t>
  </si>
  <si>
    <t>559-487-4729</t>
  </si>
  <si>
    <t>466-755-9062</t>
  </si>
  <si>
    <t>206-122-6546</t>
  </si>
  <si>
    <t>731-934-0196</t>
  </si>
  <si>
    <t>700-489-3212</t>
  </si>
  <si>
    <t>336-871-7507</t>
  </si>
  <si>
    <t>152-550-7795</t>
  </si>
  <si>
    <t>707-647-4259</t>
  </si>
  <si>
    <t>172-853-2310</t>
  </si>
  <si>
    <t>795-981-7029</t>
  </si>
  <si>
    <t>401-203-3141</t>
  </si>
  <si>
    <t>905-905-6776</t>
  </si>
  <si>
    <t>358-877-2045</t>
  </si>
  <si>
    <t>538-473-9782</t>
  </si>
  <si>
    <t>155-426-1506</t>
  </si>
  <si>
    <t>552-356-4165</t>
  </si>
  <si>
    <t>910-532-7613</t>
  </si>
  <si>
    <t>285-525-2740</t>
  </si>
  <si>
    <t>787-540-6266</t>
  </si>
  <si>
    <t>310-774-3987</t>
  </si>
  <si>
    <t>156-258-3670</t>
  </si>
  <si>
    <t>624-555-3172</t>
  </si>
  <si>
    <t>934-895-8725</t>
  </si>
  <si>
    <t>813-771-4090</t>
  </si>
  <si>
    <t>187-378-4993</t>
  </si>
  <si>
    <t>826-920-6053</t>
  </si>
  <si>
    <t>925-121-0097</t>
  </si>
  <si>
    <t>254-687-9728</t>
  </si>
  <si>
    <t>112-474-4673</t>
  </si>
  <si>
    <t>131-951-9822</t>
  </si>
  <si>
    <t>929-269-3517</t>
  </si>
  <si>
    <t>919-967-8984</t>
  </si>
  <si>
    <t>468-764-8665</t>
  </si>
  <si>
    <t>487-838-8842</t>
  </si>
  <si>
    <t>784-516-4720</t>
  </si>
  <si>
    <t>641-533-1822</t>
  </si>
  <si>
    <t>326-869-4556</t>
  </si>
  <si>
    <t>359-939-0457</t>
  </si>
  <si>
    <t>628-170-9832</t>
  </si>
  <si>
    <t>517-332-4863</t>
  </si>
  <si>
    <t>442-653-9024</t>
  </si>
  <si>
    <t>699-929-1354</t>
  </si>
  <si>
    <t>713-561-4351</t>
  </si>
  <si>
    <t>828-687-7732</t>
  </si>
  <si>
    <t>865-502-2940</t>
  </si>
  <si>
    <t>349-189-2141</t>
  </si>
  <si>
    <t>996-377-9480</t>
  </si>
  <si>
    <t>106-743-8336</t>
  </si>
  <si>
    <t>276-131-0229</t>
  </si>
  <si>
    <t>544-878-4481</t>
  </si>
  <si>
    <t>556-404-3626</t>
  </si>
  <si>
    <t>341-169-4383</t>
  </si>
  <si>
    <t>707-233-0809</t>
  </si>
  <si>
    <t>793-618-5777</t>
  </si>
  <si>
    <t>401-850-3215</t>
  </si>
  <si>
    <t>730-886-4134</t>
  </si>
  <si>
    <t>522-823-9687</t>
  </si>
  <si>
    <t>785-378-6952</t>
  </si>
  <si>
    <t>295-407-0662</t>
  </si>
  <si>
    <t>189-974-2160</t>
  </si>
  <si>
    <t>304-133-1818</t>
  </si>
  <si>
    <t>249-277-9364</t>
  </si>
  <si>
    <t>980-887-2261</t>
  </si>
  <si>
    <t>966-631-1504</t>
  </si>
  <si>
    <t>221-429-7248</t>
  </si>
  <si>
    <t>750-629-1718</t>
  </si>
  <si>
    <t>926-865-0047</t>
  </si>
  <si>
    <t>663-454-2867</t>
  </si>
  <si>
    <t>384-418-3768</t>
  </si>
  <si>
    <t>820-840-9683</t>
  </si>
  <si>
    <t>115-695-5414</t>
  </si>
  <si>
    <t>429-116-3645</t>
  </si>
  <si>
    <t>886-190-2268</t>
  </si>
  <si>
    <t>503-296-8246</t>
  </si>
  <si>
    <t>222-566-9847</t>
  </si>
  <si>
    <t>460-607-1131</t>
  </si>
  <si>
    <t>142-673-5323</t>
  </si>
  <si>
    <t>940-338-9192</t>
  </si>
  <si>
    <t>861-927-9599</t>
  </si>
  <si>
    <t>645-380-3642</t>
  </si>
  <si>
    <t>231-531-7897</t>
  </si>
  <si>
    <t>618-527-0422</t>
  </si>
  <si>
    <t>350-909-9707</t>
  </si>
  <si>
    <t>817-598-9590</t>
  </si>
  <si>
    <t>363-176-2035</t>
  </si>
  <si>
    <t>811-508-9022</t>
  </si>
  <si>
    <t>675-445-1271</t>
  </si>
  <si>
    <t>226-611-2877</t>
  </si>
  <si>
    <t>912-383-3990</t>
  </si>
  <si>
    <t>849-681-0774</t>
  </si>
  <si>
    <t>639-688-3265</t>
  </si>
  <si>
    <t>524-381-1032</t>
  </si>
  <si>
    <t>766-209-4986</t>
  </si>
  <si>
    <t>887-172-4627</t>
  </si>
  <si>
    <t>571-208-2483</t>
  </si>
  <si>
    <t>567-975-6402</t>
  </si>
  <si>
    <t>672-158-8095</t>
  </si>
  <si>
    <t>411-103-7915</t>
  </si>
  <si>
    <t>248-252-0555</t>
  </si>
  <si>
    <t>777-356-2785</t>
  </si>
  <si>
    <t>913-748-3614</t>
  </si>
  <si>
    <t>503-428-3554</t>
  </si>
  <si>
    <t>555-732-2050</t>
  </si>
  <si>
    <t>669-849-2827</t>
  </si>
  <si>
    <t>946-179-8344</t>
  </si>
  <si>
    <t>243-653-9852</t>
  </si>
  <si>
    <t>813-809-7131</t>
  </si>
  <si>
    <t>108-231-5737</t>
  </si>
  <si>
    <t>835-268-5550</t>
  </si>
  <si>
    <t>457-408-5902</t>
  </si>
  <si>
    <t>267-920-7751</t>
  </si>
  <si>
    <t>660-333-5837</t>
  </si>
  <si>
    <t>669-504-0726</t>
  </si>
  <si>
    <t>576-510-3518</t>
  </si>
  <si>
    <t>949-105-2935</t>
  </si>
  <si>
    <t>603-949-6483</t>
  </si>
  <si>
    <t>216-736-6981</t>
  </si>
  <si>
    <t>309-453-9316</t>
  </si>
  <si>
    <t>943-411-7061</t>
  </si>
  <si>
    <t>847-993-4052</t>
  </si>
  <si>
    <t>812-174-9442</t>
  </si>
  <si>
    <t>966-581-6440</t>
  </si>
  <si>
    <t>389-770-7454</t>
  </si>
  <si>
    <t>173-535-1683</t>
  </si>
  <si>
    <t>314-272-0397</t>
  </si>
  <si>
    <t>620-171-8790</t>
  </si>
  <si>
    <t>931-549-7401</t>
  </si>
  <si>
    <t>856-585-6413</t>
  </si>
  <si>
    <t>465-406-3265</t>
  </si>
  <si>
    <t>174-584-3253</t>
  </si>
  <si>
    <t>409-421-1198</t>
  </si>
  <si>
    <t>232-724-2027</t>
  </si>
  <si>
    <t>101-346-2186</t>
  </si>
  <si>
    <t>501-519-6876</t>
  </si>
  <si>
    <t>568-353-9532</t>
  </si>
  <si>
    <t>690-787-4919</t>
  </si>
  <si>
    <t>275-488-7635</t>
  </si>
  <si>
    <t>372-608-7042</t>
  </si>
  <si>
    <t>543-937-1050</t>
  </si>
  <si>
    <t>249-166-7975</t>
  </si>
  <si>
    <t>611-392-2350</t>
  </si>
  <si>
    <t>816-312-7159</t>
  </si>
  <si>
    <t>704-811-5115</t>
  </si>
  <si>
    <t>899-735-6400</t>
  </si>
  <si>
    <t>688-118-2034</t>
  </si>
  <si>
    <t>524-873-9922</t>
  </si>
  <si>
    <t>112-621-6354</t>
  </si>
  <si>
    <t>361-957-9753</t>
  </si>
  <si>
    <t>518-548-0890</t>
  </si>
  <si>
    <t>650-847-9092</t>
  </si>
  <si>
    <t>903-702-6592</t>
  </si>
  <si>
    <t>177-563-3679</t>
  </si>
  <si>
    <t>677-527-6146</t>
  </si>
  <si>
    <t>970-635-3848</t>
  </si>
  <si>
    <t>990-762-1823</t>
  </si>
  <si>
    <t>583-150-3440</t>
  </si>
  <si>
    <t>590-708-9393</t>
  </si>
  <si>
    <t>188-229-0462</t>
  </si>
  <si>
    <t>323-426-5480</t>
  </si>
  <si>
    <t>959-427-8727</t>
  </si>
  <si>
    <t>209-988-6035</t>
  </si>
  <si>
    <t>655-533-9673</t>
  </si>
  <si>
    <t>261-251-9719</t>
  </si>
  <si>
    <t>473-828-8815</t>
  </si>
  <si>
    <t>401-325-0271</t>
  </si>
  <si>
    <t>851-140-1920</t>
  </si>
  <si>
    <t>894-957-8191</t>
  </si>
  <si>
    <t>543-318-6473</t>
  </si>
  <si>
    <t>866-847-5645</t>
  </si>
  <si>
    <t>277-362-4767</t>
  </si>
  <si>
    <t>148-421-7116</t>
  </si>
  <si>
    <t>813-904-6607</t>
  </si>
  <si>
    <t>909-203-8830</t>
  </si>
  <si>
    <t>932-909-5684</t>
  </si>
  <si>
    <t>979-693-9839</t>
  </si>
  <si>
    <t>561-152-7120</t>
  </si>
  <si>
    <t>513-444-2679</t>
  </si>
  <si>
    <t>784-599-3363</t>
  </si>
  <si>
    <t>239-989-1469</t>
  </si>
  <si>
    <t>872-845-1022</t>
  </si>
  <si>
    <t>404-469-4384</t>
  </si>
  <si>
    <t>702-967-4456</t>
  </si>
  <si>
    <t>878-823-0327</t>
  </si>
  <si>
    <t>131-913-4749</t>
  </si>
  <si>
    <t>696-238-0030</t>
  </si>
  <si>
    <t>557-814-8939</t>
  </si>
  <si>
    <t>599-823-2864</t>
  </si>
  <si>
    <t>819-607-5745</t>
  </si>
  <si>
    <t>428-533-5438</t>
  </si>
  <si>
    <t>963-355-8833</t>
  </si>
  <si>
    <t>403-594-8471</t>
  </si>
  <si>
    <t>214-669-0613</t>
  </si>
  <si>
    <t>191-773-1375</t>
  </si>
  <si>
    <t>319-419-7235</t>
  </si>
  <si>
    <t>995-725-1275</t>
  </si>
  <si>
    <t>727-509-9592</t>
  </si>
  <si>
    <t>709-629-5413</t>
  </si>
  <si>
    <t>225-109-5897</t>
  </si>
  <si>
    <t>220-565-0429</t>
  </si>
  <si>
    <t>129-524-2698</t>
  </si>
  <si>
    <t>457-747-6499</t>
  </si>
  <si>
    <t>748-428-6701</t>
  </si>
  <si>
    <t>873-510-3317</t>
  </si>
  <si>
    <t>433-579-6733</t>
  </si>
  <si>
    <t>863-585-5175</t>
  </si>
  <si>
    <t>889-206-4395</t>
  </si>
  <si>
    <t>458-986-2356</t>
  </si>
  <si>
    <t>629-304-3825</t>
  </si>
  <si>
    <t>265-321-2316</t>
  </si>
  <si>
    <t>804-990-6762</t>
  </si>
  <si>
    <t>744-353-0518</t>
  </si>
  <si>
    <t>522-774-0439</t>
  </si>
  <si>
    <t>766-152-0259</t>
  </si>
  <si>
    <t>947-259-1974</t>
  </si>
  <si>
    <t>873-384-4537</t>
  </si>
  <si>
    <t>479-556-3669</t>
  </si>
  <si>
    <t>307-311-1128</t>
  </si>
  <si>
    <t>855-800-8408</t>
  </si>
  <si>
    <t>766-166-7045</t>
  </si>
  <si>
    <t>478-277-9259</t>
  </si>
  <si>
    <t>425-493-7723</t>
  </si>
  <si>
    <t>676-972-6717</t>
  </si>
  <si>
    <t>387-775-9529</t>
  </si>
  <si>
    <t>771-133-2810</t>
  </si>
  <si>
    <t>903-774-1784</t>
  </si>
  <si>
    <t>979-236-1208</t>
  </si>
  <si>
    <t>715-949-8684</t>
  </si>
  <si>
    <t>849-735-6407</t>
  </si>
  <si>
    <t>580-521-9732</t>
  </si>
  <si>
    <t>988-907-1799</t>
  </si>
  <si>
    <t>379-927-0359</t>
  </si>
  <si>
    <t>922-558-7656</t>
  </si>
  <si>
    <t>364-969-1007</t>
  </si>
  <si>
    <t>602-416-2768</t>
  </si>
  <si>
    <t>402-360-0636</t>
  </si>
  <si>
    <t>516-585-3786</t>
  </si>
  <si>
    <t>626-639-4730</t>
  </si>
  <si>
    <t>805-322-6719</t>
  </si>
  <si>
    <t>156-459-8078</t>
  </si>
  <si>
    <t>267-646-5715</t>
  </si>
  <si>
    <t>620-385-4902</t>
  </si>
  <si>
    <t>416-143-6369</t>
  </si>
  <si>
    <t>324-384-0110</t>
  </si>
  <si>
    <t>222-319-1656</t>
  </si>
  <si>
    <t>464-657-3949</t>
  </si>
  <si>
    <t>471-272-5392</t>
  </si>
  <si>
    <t>305-962-6084</t>
  </si>
  <si>
    <t>460-984-9577</t>
  </si>
  <si>
    <t>138-137-0001</t>
  </si>
  <si>
    <t>764-457-7203</t>
  </si>
  <si>
    <t>479-618-9743</t>
  </si>
  <si>
    <t>820-648-9814</t>
  </si>
  <si>
    <t>730-202-7548</t>
  </si>
  <si>
    <t>227-365-8429</t>
  </si>
  <si>
    <t>906-250-1872</t>
  </si>
  <si>
    <t>635-548-8238</t>
  </si>
  <si>
    <t>505-297-0682</t>
  </si>
  <si>
    <t>814-315-2607</t>
  </si>
  <si>
    <t>558-696-6054</t>
  </si>
  <si>
    <t>761-531-1144</t>
  </si>
  <si>
    <t>677-586-3580</t>
  </si>
  <si>
    <t>556-555-3222</t>
  </si>
  <si>
    <t>100-312-8597</t>
  </si>
  <si>
    <t>462-874-9459</t>
  </si>
  <si>
    <t>523-359-5665</t>
  </si>
  <si>
    <t>996-904-5834</t>
  </si>
  <si>
    <t>340-419-6883</t>
  </si>
  <si>
    <t>793-496-4347</t>
  </si>
  <si>
    <t>789-521-9697</t>
  </si>
  <si>
    <t>178-691-8725</t>
  </si>
  <si>
    <t>328-896-7510</t>
  </si>
  <si>
    <t>232-643-5589</t>
  </si>
  <si>
    <t>582-717-4979</t>
  </si>
  <si>
    <t>151-603-3893</t>
  </si>
  <si>
    <t>852-834-7580</t>
  </si>
  <si>
    <t>892-740-7947</t>
  </si>
  <si>
    <t>972-907-4774</t>
  </si>
  <si>
    <t>837-826-1523</t>
  </si>
  <si>
    <t>652-626-1966</t>
  </si>
  <si>
    <t>953-925-9949</t>
  </si>
  <si>
    <t>922-868-8967</t>
  </si>
  <si>
    <t>148-523-4212</t>
  </si>
  <si>
    <t>658-510-5414</t>
  </si>
  <si>
    <t>360-114-7515</t>
  </si>
  <si>
    <t>135-612-1331</t>
  </si>
  <si>
    <t>190-158-0003</t>
  </si>
  <si>
    <t>583-703-8959</t>
  </si>
  <si>
    <t>494-116-7679</t>
  </si>
  <si>
    <t>734-302-1067</t>
  </si>
  <si>
    <t>883-515-7518</t>
  </si>
  <si>
    <t>305-226-6517</t>
  </si>
  <si>
    <t>816-270-9724</t>
  </si>
  <si>
    <t>543-121-8479</t>
  </si>
  <si>
    <t>733-422-0360</t>
  </si>
  <si>
    <t>287-716-4062</t>
  </si>
  <si>
    <t>106-145-7605</t>
  </si>
  <si>
    <t>577-409-8088</t>
  </si>
  <si>
    <t>546-582-2152</t>
  </si>
  <si>
    <t>427-982-6270</t>
  </si>
  <si>
    <t>631-674-8855</t>
  </si>
  <si>
    <t>308-708-4911</t>
  </si>
  <si>
    <t>409-136-6665</t>
  </si>
  <si>
    <t>538-949-4789</t>
  </si>
  <si>
    <t>264-135-1711</t>
  </si>
  <si>
    <t>655-917-1615</t>
  </si>
  <si>
    <t>987-933-1783</t>
  </si>
  <si>
    <t>579-700-5498</t>
  </si>
  <si>
    <t>744-845-2323</t>
  </si>
  <si>
    <t>472-509-6321</t>
  </si>
  <si>
    <t>121-384-0776</t>
  </si>
  <si>
    <t>101-216-1068</t>
  </si>
  <si>
    <t>947-799-3702</t>
  </si>
  <si>
    <t>268-447-6625</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</si>
  <si>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</si>
  <si>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</si>
  <si>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</si>
  <si>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</si>
  <si>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</si>
  <si>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</si>
  <si>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</si>
  <si>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</si>
  <si>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</si>
  <si>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</si>
  <si>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</si>
  <si>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</si>
  <si>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</si>
  <si>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</si>
  <si>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</si>
  <si>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</si>
  <si>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</si>
  <si>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</si>
  <si>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</si>
  <si>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</si>
  <si>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</si>
  <si>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</si>
  <si>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</si>
  <si>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</si>
  <si>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</si>
  <si>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</si>
  <si>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</si>
  <si>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</si>
  <si>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</si>
  <si>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</si>
  <si>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</si>
  <si>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</si>
  <si>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</si>
  <si>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</si>
  <si>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</si>
  <si>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</si>
  <si>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</si>
  <si>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</si>
  <si>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</si>
  <si>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</si>
  <si>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</si>
  <si>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</si>
  <si>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</si>
  <si>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</si>
  <si>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</si>
  <si>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</si>
  <si>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</si>
  <si>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</si>
  <si>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</si>
  <si>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</si>
  <si>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</si>
  <si>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</si>
  <si>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</si>
  <si>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</si>
  <si>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</si>
  <si>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</si>
  <si>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</si>
  <si>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</si>
  <si>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</si>
  <si>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</si>
  <si>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</si>
  <si>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</si>
  <si>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</si>
  <si>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</si>
  <si>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</si>
  <si>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</si>
  <si>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</si>
  <si>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</si>
  <si>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</si>
  <si>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</si>
  <si>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</si>
  <si>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</si>
  <si>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</si>
  <si>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</si>
  <si>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</si>
  <si>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</si>
  <si>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</si>
  <si>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</si>
  <si>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</si>
  <si>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</si>
  <si>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</si>
  <si>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</si>
  <si>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</si>
  <si>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</si>
  <si>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</si>
  <si>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</si>
  <si>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</si>
  <si>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</si>
  <si>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</si>
  <si>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</si>
  <si>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</si>
  <si>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</si>
  <si>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</si>
  <si>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</si>
  <si>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</si>
  <si>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</si>
  <si>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</si>
  <si>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</si>
  <si>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</si>
  <si>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</si>
  <si>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</si>
  <si>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</si>
  <si>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</si>
  <si>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</si>
  <si>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</si>
  <si>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</si>
  <si>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</si>
  <si>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</si>
  <si>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</si>
  <si>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</si>
  <si>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</si>
  <si>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</si>
  <si>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</si>
  <si>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</si>
  <si>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</si>
  <si>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</si>
  <si>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</si>
  <si>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</si>
  <si>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</si>
  <si>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</si>
  <si>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</si>
  <si>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</si>
  <si>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</si>
  <si>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</si>
  <si>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</si>
  <si>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</si>
  <si>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</si>
  <si>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</si>
  <si>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</si>
  <si>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</si>
  <si>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</si>
  <si>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</si>
  <si>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</si>
  <si>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</si>
  <si>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</si>
  <si>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</si>
  <si>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</si>
  <si>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</si>
  <si>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</si>
  <si>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</si>
  <si>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</si>
  <si>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</si>
  <si>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</si>
  <si>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</si>
  <si>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</si>
  <si>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</si>
  <si>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</si>
  <si>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</si>
  <si>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</si>
  <si>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</si>
  <si>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</si>
  <si>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</si>
  <si>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</si>
  <si>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</si>
  <si>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</si>
  <si>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</si>
  <si>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</si>
  <si>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</si>
  <si>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</si>
  <si>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</si>
  <si>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</si>
  <si>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</si>
  <si>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</si>
  <si>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</si>
  <si>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</si>
  <si>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</si>
  <si>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</si>
  <si>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</si>
  <si>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</si>
  <si>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</si>
  <si>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</si>
  <si>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</si>
  <si>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</si>
  <si>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</si>
  <si>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</si>
  <si>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</si>
  <si>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</si>
  <si>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</si>
  <si>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</si>
  <si>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</si>
  <si>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</si>
  <si>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</si>
  <si>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</si>
  <si>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</si>
  <si>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</si>
  <si>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</si>
  <si>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</si>
  <si>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</si>
  <si>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</si>
  <si>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</si>
  <si>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</si>
  <si>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</si>
  <si>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</si>
  <si>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</si>
  <si>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</si>
  <si>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</si>
  <si>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</si>
  <si>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</si>
  <si>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</si>
  <si>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</si>
  <si>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</si>
  <si>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</si>
  <si>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</si>
  <si>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</si>
  <si>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</si>
  <si>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</si>
  <si>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</si>
  <si>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</si>
  <si>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</si>
  <si>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</si>
  <si>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</si>
  <si>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</si>
  <si>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</si>
  <si>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</si>
  <si>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</si>
  <si>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</si>
  <si>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</si>
  <si>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</si>
  <si>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</si>
  <si>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</si>
  <si>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</si>
  <si>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</si>
  <si>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</si>
  <si>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</si>
  <si>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</si>
  <si>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</si>
  <si>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</si>
  <si>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</si>
  <si>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</si>
  <si>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</si>
  <si>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</si>
  <si>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</si>
  <si>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</si>
  <si>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</si>
  <si>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</si>
  <si>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</si>
  <si>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</si>
  <si>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</si>
  <si>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</si>
  <si>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</si>
  <si>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</si>
  <si>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</si>
  <si>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</si>
  <si>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</si>
  <si>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</si>
  <si>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</si>
  <si>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</si>
  <si>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</si>
  <si>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</si>
  <si>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</si>
  <si>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</si>
  <si>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</si>
  <si>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</si>
  <si>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</si>
  <si>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</si>
  <si>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</si>
  <si>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</si>
  <si>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</si>
  <si>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</si>
  <si>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</si>
  <si>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</si>
  <si>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</si>
  <si>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</si>
  <si>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</si>
  <si>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</si>
  <si>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</si>
  <si>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</si>
  <si>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</si>
  <si>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</si>
  <si>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</si>
  <si>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</si>
  <si>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</si>
  <si>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</si>
  <si>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</si>
  <si>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</si>
  <si>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</si>
  <si>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</si>
  <si>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</si>
  <si>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</si>
  <si>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</si>
  <si>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</si>
  <si>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</si>
  <si>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</si>
  <si>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</si>
  <si>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</si>
  <si>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</si>
  <si>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</si>
  <si>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</si>
  <si>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</si>
  <si>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</si>
  <si>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</si>
  <si>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</si>
  <si>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</si>
  <si>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</si>
  <si>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</si>
  <si>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</si>
  <si>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</si>
  <si>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</si>
  <si>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</si>
  <si>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</si>
  <si>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</si>
  <si>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</si>
  <si>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</si>
  <si>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</si>
  <si>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</si>
  <si>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</si>
  <si>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</si>
  <si>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</si>
  <si>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</si>
  <si>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</si>
  <si>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</si>
  <si>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</si>
  <si>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</si>
  <si>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</si>
  <si>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</si>
  <si>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</si>
  <si>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</si>
  <si>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</si>
  <si>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</si>
  <si>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</si>
  <si>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</si>
  <si>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</si>
  <si>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</si>
  <si>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</si>
  <si>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</si>
  <si>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</si>
  <si>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</si>
  <si>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</si>
  <si>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</si>
  <si>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</si>
  <si>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</si>
  <si>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</si>
  <si>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</si>
  <si>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</si>
  <si>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</si>
  <si>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</si>
  <si>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</si>
  <si>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</si>
  <si>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</si>
  <si>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</si>
  <si>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</si>
  <si>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</si>
  <si>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</si>
  <si>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</si>
  <si>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</si>
  <si>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</si>
  <si>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</si>
  <si>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</si>
  <si>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</si>
  <si>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</si>
  <si>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</si>
  <si>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</si>
  <si>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</si>
  <si>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</si>
  <si>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</si>
  <si>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</si>
  <si>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</si>
  <si>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</si>
  <si>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</si>
  <si>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</si>
  <si>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</si>
  <si>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</si>
  <si>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</si>
  <si>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</si>
  <si>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</si>
  <si>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</si>
  <si>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</si>
  <si>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</si>
  <si>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</si>
  <si>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</si>
  <si>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</si>
  <si>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</si>
  <si>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</si>
  <si>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</si>
  <si>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</si>
  <si>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</si>
  <si>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</si>
  <si>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</si>
  <si>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</si>
  <si>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</si>
  <si>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</si>
  <si>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</si>
  <si>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</si>
  <si>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</si>
  <si>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</si>
  <si>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</si>
  <si>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</si>
  <si>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</si>
  <si>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</si>
  <si>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</si>
  <si>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</si>
  <si>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</si>
  <si>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</si>
  <si>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</si>
  <si>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</si>
  <si>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</si>
  <si>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</si>
  <si>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</si>
  <si>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</si>
  <si>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</si>
  <si>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</si>
  <si>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</si>
  <si>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</si>
  <si>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</si>
  <si>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</si>
  <si>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</si>
  <si>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</si>
  <si>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</si>
  <si>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</si>
  <si>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</si>
  <si>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</si>
  <si>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</si>
  <si>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</si>
  <si>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</si>
  <si>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</si>
  <si>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</si>
  <si>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</si>
  <si>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</si>
  <si>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</si>
  <si>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</si>
  <si>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</si>
  <si>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</si>
  <si>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</si>
  <si>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</si>
  <si>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</si>
  <si>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</si>
  <si>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</si>
  <si>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</si>
  <si>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</si>
  <si>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</si>
  <si>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</si>
  <si>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</si>
  <si>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</si>
  <si>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</si>
  <si>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</si>
  <si>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</si>
  <si>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</si>
  <si>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</si>
  <si>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</si>
  <si>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</si>
  <si>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</si>
  <si>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</si>
  <si>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</si>
  <si>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</si>
  <si>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</si>
  <si>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</si>
  <si>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</si>
  <si>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</si>
  <si>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</si>
  <si>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</si>
  <si>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</si>
  <si>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</si>
  <si>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</si>
  <si>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</si>
  <si>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</si>
  <si>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</si>
  <si>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</si>
  <si>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</si>
  <si>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</si>
  <si>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</si>
  <si>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</si>
  <si>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</si>
  <si>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</si>
  <si>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</si>
  <si>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</si>
  <si>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</si>
  <si>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</si>
  <si>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</si>
  <si>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</si>
  <si>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</si>
  <si>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</si>
  <si>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</si>
  <si>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</si>
  <si>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</si>
  <si>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</si>
  <si>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</si>
  <si>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</si>
  <si>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</si>
  <si>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</si>
  <si>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</si>
  <si>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</si>
  <si>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</si>
  <si>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</si>
  <si>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</si>
  <si>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</si>
  <si>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</si>
  <si>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</si>
  <si>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</si>
  <si>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</si>
  <si>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</si>
  <si>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</si>
  <si>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</si>
  <si>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</si>
  <si>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</si>
  <si>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</si>
  <si>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</si>
  <si>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</si>
  <si>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</si>
  <si>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</si>
  <si>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</si>
  <si>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</si>
  <si>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</si>
  <si>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</si>
  <si>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</si>
  <si>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</si>
  <si>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</si>
  <si>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</si>
  <si>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</si>
  <si>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</si>
  <si>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</si>
  <si>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</si>
  <si>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</si>
  <si>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</si>
  <si>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</si>
  <si>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</si>
  <si>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</si>
  <si>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</si>
  <si>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</si>
  <si>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</si>
  <si>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</si>
  <si>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</si>
  <si>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</si>
  <si>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</si>
  <si>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</si>
  <si>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</si>
  <si>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</si>
  <si>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</si>
  <si>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</si>
  <si>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</si>
  <si>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</si>
  <si>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</si>
  <si>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</si>
  <si>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</si>
  <si>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</si>
  <si>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</si>
  <si>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</si>
  <si>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</si>
  <si>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</si>
  <si>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</si>
  <si>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</si>
  <si>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</si>
  <si>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</si>
  <si>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</si>
  <si>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</si>
  <si>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</si>
  <si>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</si>
  <si>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</si>
  <si>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</si>
  <si>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</si>
  <si>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</si>
  <si>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</si>
  <si>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</si>
  <si>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</si>
  <si>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</si>
  <si>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</si>
  <si>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</si>
  <si>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</si>
  <si>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</si>
  <si>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</si>
  <si>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</si>
  <si>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</si>
  <si>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</si>
  <si>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</si>
  <si>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</si>
  <si>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</si>
  <si>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</si>
  <si>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</si>
  <si>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</si>
  <si>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</si>
  <si>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</si>
  <si>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</si>
  <si>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</si>
  <si>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</si>
  <si>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</si>
  <si>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</si>
  <si>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</si>
  <si>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</si>
  <si>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</si>
  <si>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</si>
  <si>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</si>
  <si>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</si>
  <si>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</si>
  <si>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</si>
  <si>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</si>
  <si>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</si>
  <si>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</si>
  <si>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</si>
  <si>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</si>
  <si>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</si>
  <si>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</si>
  <si>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</si>
  <si>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</si>
  <si>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</si>
  <si>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</si>
  <si>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</si>
  <si>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</si>
  <si>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</si>
  <si>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</si>
  <si>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</si>
  <si>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</si>
  <si>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</si>
  <si>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</si>
  <si>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</si>
  <si>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</si>
  <si>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</si>
  <si>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</si>
  <si>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</si>
  <si>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</si>
  <si>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</si>
  <si>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</si>
  <si>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</si>
  <si>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</si>
  <si>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</si>
  <si>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</si>
  <si>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</si>
  <si>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</si>
  <si>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</si>
  <si>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</si>
  <si>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</si>
  <si>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</si>
  <si>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</si>
  <si>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</si>
  <si>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</si>
  <si>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</si>
  <si>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</si>
  <si>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</si>
  <si>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</si>
  <si>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</si>
  <si>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</si>
  <si>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</si>
  <si>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</si>
  <si>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</si>
  <si>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</si>
  <si>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</si>
  <si>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</si>
  <si>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</si>
  <si>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</si>
  <si>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</si>
  <si>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</si>
  <si>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</si>
  <si>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</si>
  <si>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</si>
  <si>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</si>
  <si>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</si>
  <si>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</si>
  <si>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</si>
  <si>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</si>
  <si>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</si>
  <si>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</si>
  <si>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</si>
  <si>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</si>
  <si>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</si>
  <si>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</si>
  <si>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</si>
  <si>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</si>
  <si>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</si>
  <si>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</si>
  <si>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</si>
  <si>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</si>
  <si>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</si>
  <si>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</si>
  <si>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</si>
  <si>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</si>
  <si>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</si>
  <si>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</si>
  <si>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</si>
  <si>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</si>
  <si>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</si>
  <si>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</si>
  <si>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</si>
  <si>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</si>
  <si>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</si>
  <si>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</si>
  <si>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</si>
  <si>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</si>
  <si>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</si>
  <si>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</si>
  <si>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</si>
  <si>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</si>
  <si>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</si>
  <si>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</si>
  <si>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</si>
  <si>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</si>
  <si>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</si>
  <si>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</si>
  <si>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</si>
  <si>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</si>
  <si>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</si>
  <si>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</si>
  <si>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</si>
  <si>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</si>
  <si>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</si>
  <si>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</si>
  <si>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</si>
  <si>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</si>
  <si>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</si>
  <si>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</si>
  <si>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</si>
  <si>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</si>
  <si>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</si>
  <si>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</si>
  <si>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</si>
  <si>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</si>
  <si>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</si>
  <si>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</si>
  <si>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</si>
  <si>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</si>
  <si>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</si>
  <si>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</si>
  <si>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</si>
  <si>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</si>
  <si>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</si>
  <si>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</si>
  <si>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</si>
  <si>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</si>
  <si>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</si>
  <si>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</si>
  <si>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</si>
  <si>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</si>
  <si>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</si>
  <si>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</si>
  <si>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</si>
  <si>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</si>
  <si>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</si>
  <si>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</si>
  <si>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</si>
  <si>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</si>
  <si>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</si>
  <si>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</si>
  <si>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</si>
  <si>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</si>
  <si>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</si>
  <si>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</si>
  <si>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</si>
  <si>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</si>
  <si>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</si>
  <si>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</si>
  <si>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</si>
  <si>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</si>
  <si>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</si>
  <si>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</si>
  <si>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</si>
  <si>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</si>
  <si>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</si>
  <si>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</si>
  <si>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</si>
  <si>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</si>
  <si>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</si>
  <si>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</si>
  <si>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</si>
  <si>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</si>
  <si>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</si>
  <si>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</si>
  <si>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</si>
  <si>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</si>
  <si>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</si>
  <si>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</si>
  <si>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</si>
  <si>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</si>
  <si>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</si>
  <si>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</si>
  <si>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</si>
  <si>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</si>
  <si>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</si>
  <si>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</si>
  <si>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</si>
  <si>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</si>
  <si>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</si>
  <si>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</si>
  <si>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</si>
  <si>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</si>
  <si>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</si>
  <si>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</si>
  <si>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</si>
  <si>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</si>
  <si>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</si>
  <si>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</si>
  <si>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</si>
  <si>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</si>
  <si>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</si>
  <si>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</si>
  <si>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</si>
  <si>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</si>
  <si>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</si>
  <si>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</si>
  <si>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</si>
  <si>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</si>
  <si>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</si>
  <si>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</si>
  <si>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</si>
  <si>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</si>
  <si>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</si>
  <si>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</si>
  <si>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</si>
  <si>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</si>
  <si>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</si>
  <si>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</si>
  <si>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</si>
  <si>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</si>
  <si>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</si>
  <si>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</si>
  <si>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</si>
  <si>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</si>
  <si>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</si>
  <si>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</si>
  <si>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</si>
  <si>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</si>
  <si>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</si>
  <si>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</si>
  <si>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</si>
  <si>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</si>
  <si>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</si>
  <si>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</si>
  <si>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</si>
  <si>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</si>
  <si>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</si>
  <si>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</si>
  <si>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</si>
  <si>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</si>
  <si>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</si>
  <si>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</si>
  <si>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</si>
  <si>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</si>
  <si>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</si>
  <si>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</si>
  <si>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</si>
  <si>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</si>
  <si>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</si>
  <si>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</si>
  <si>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</si>
  <si>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</si>
  <si>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</si>
  <si>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</si>
  <si>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</si>
  <si>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</si>
  <si>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</si>
  <si>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</si>
  <si>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</si>
  <si>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</si>
  <si>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</si>
  <si>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</si>
  <si>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</si>
  <si>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</si>
  <si>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</si>
  <si>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</si>
  <si>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</si>
  <si>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</si>
  <si>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</si>
  <si>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</si>
  <si>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</si>
  <si>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</si>
  <si>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</si>
  <si>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</si>
  <si>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</si>
  <si>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</si>
  <si>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</si>
  <si>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</si>
  <si>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</si>
  <si>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</si>
  <si>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</si>
  <si>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</si>
  <si>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</si>
  <si>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</si>
  <si>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</si>
  <si>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</si>
  <si>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</si>
  <si>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</si>
  <si>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</si>
  <si>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</si>
  <si>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</si>
  <si>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</si>
  <si>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</si>
  <si>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</si>
  <si>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</si>
  <si>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</si>
  <si>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</si>
  <si>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</si>
  <si>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</si>
  <si>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</si>
  <si>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</si>
  <si>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</si>
  <si>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</si>
  <si>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</si>
  <si>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</si>
  <si>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</si>
  <si>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</si>
  <si>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</si>
  <si>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</si>
  <si>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</si>
  <si>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</si>
  <si>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</si>
  <si>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</si>
  <si>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</si>
  <si>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</si>
  <si>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</si>
  <si>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</si>
  <si>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</si>
  <si>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</si>
  <si>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</si>
  <si>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</si>
  <si>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</si>
  <si>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</si>
  <si>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</si>
  <si>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</si>
  <si>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</si>
  <si>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</si>
  <si>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</si>
  <si>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</si>
  <si>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</si>
  <si>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</si>
  <si>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</si>
  <si>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</si>
  <si>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</si>
  <si>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</si>
  <si>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</si>
  <si>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</si>
  <si>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</si>
  <si>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</si>
  <si>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</si>
  <si>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</si>
  <si>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</si>
  <si>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</si>
  <si>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</si>
  <si>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</si>
  <si>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</si>
  <si>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</si>
  <si>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</si>
  <si>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</si>
  <si>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</si>
  <si>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</si>
  <si>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</si>
  <si>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</si>
  <si>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</si>
  <si>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</si>
  <si>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</si>
  <si>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</si>
  <si>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</si>
  <si>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</si>
  <si>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</si>
  <si>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</si>
  <si>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</si>
  <si>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</si>
  <si>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</si>
  <si>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</si>
  <si>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</si>
  <si>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</si>
  <si>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</si>
  <si>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</si>
  <si>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</si>
  <si>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</si>
  <si>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</si>
  <si>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</si>
  <si>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</si>
  <si>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</si>
  <si>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</si>
  <si>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</si>
  <si>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</si>
  <si>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</si>
  <si>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</si>
  <si>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</si>
  <si>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</si>
  <si>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</si>
  <si>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</si>
  <si>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</si>
  <si>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</si>
  <si>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</si>
  <si>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</si>
  <si>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</si>
  <si>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</si>
  <si>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</si>
  <si>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</si>
  <si>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</si>
  <si>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</si>
  <si>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</si>
  <si>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</si>
  <si>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</si>
  <si>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</si>
  <si>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cam01</t>
  </si>
  <si>
    <t>cam02</t>
  </si>
  <si>
    <t>cam03</t>
  </si>
  <si>
    <t>cam04</t>
  </si>
  <si>
    <t>cam05</t>
  </si>
  <si>
    <t>cam06</t>
  </si>
  <si>
    <t>cam07</t>
  </si>
  <si>
    <t>cam08</t>
  </si>
  <si>
    <t>cam09</t>
  </si>
  <si>
    <t>cam10</t>
  </si>
  <si>
    <t>ChildrenInHH</t>
  </si>
  <si>
    <t>HandsetRefurbished</t>
  </si>
  <si>
    <t>HandsetWebCapable</t>
  </si>
  <si>
    <t>TruckOwner</t>
  </si>
  <si>
    <t>RVOwner</t>
  </si>
  <si>
    <t>Homeownership</t>
  </si>
  <si>
    <t>BuysViaMailOrder</t>
  </si>
  <si>
    <t>RespondsToMailOffers</t>
  </si>
  <si>
    <t>OptOutMailings</t>
  </si>
  <si>
    <t>NonUSTravel</t>
  </si>
  <si>
    <t>OwnsComputer</t>
  </si>
  <si>
    <t>HasCreditCard</t>
  </si>
  <si>
    <t>NewCellphoneUser</t>
  </si>
  <si>
    <t>NotNewCellphoneUser</t>
  </si>
  <si>
    <t>OwnsMotorcycle</t>
  </si>
  <si>
    <t>MadeCallToRetentionTeam</t>
  </si>
  <si>
    <t>MaritalStatus</t>
  </si>
  <si>
    <t>cam11</t>
  </si>
  <si>
    <t>cam12</t>
  </si>
  <si>
    <t>cam13</t>
  </si>
  <si>
    <t>cam14</t>
  </si>
  <si>
    <t>cam15</t>
  </si>
  <si>
    <t>cam16</t>
  </si>
  <si>
    <t>cam17</t>
  </si>
  <si>
    <t>campaign_price</t>
  </si>
  <si>
    <t>id_customer</t>
  </si>
  <si>
    <t>id_campaign</t>
  </si>
  <si>
    <t>month_difference</t>
  </si>
  <si>
    <t>Row Labels</t>
  </si>
  <si>
    <t>Column Labels</t>
  </si>
  <si>
    <t>2022</t>
  </si>
  <si>
    <t>2023</t>
  </si>
  <si>
    <t>Jan</t>
  </si>
  <si>
    <t>Feb</t>
  </si>
  <si>
    <t>Mar</t>
  </si>
  <si>
    <t>Apr</t>
  </si>
  <si>
    <t>May</t>
  </si>
  <si>
    <t>Jun</t>
  </si>
  <si>
    <t>Jul</t>
  </si>
  <si>
    <t>Aug</t>
  </si>
  <si>
    <t>Sep</t>
  </si>
  <si>
    <t>Oct</t>
  </si>
  <si>
    <t>Nov</t>
  </si>
  <si>
    <t>Dec</t>
  </si>
  <si>
    <t/>
  </si>
  <si>
    <t>Count of Customer</t>
  </si>
  <si>
    <t>2022 Total</t>
  </si>
  <si>
    <t>2023 Total</t>
  </si>
  <si>
    <t>Sum of campaign_price</t>
  </si>
  <si>
    <t>CofV</t>
  </si>
  <si>
    <t xml:space="preserve">Ən stabil 3 gəlir əldə edən kompaniya: </t>
  </si>
  <si>
    <t>SUM</t>
  </si>
  <si>
    <t>Count</t>
  </si>
  <si>
    <t>Cum%</t>
  </si>
  <si>
    <t>customer_name</t>
  </si>
  <si>
    <t>Max of buy_date</t>
  </si>
  <si>
    <t>Max of campaign_price</t>
  </si>
  <si>
    <t>Son alınan tarifin qiyməti</t>
  </si>
  <si>
    <t>ENDİRİM</t>
  </si>
  <si>
    <t>Endirim tətbiq ediləcək müştərilər</t>
  </si>
  <si>
    <t>Endirimlə təklif olunacaq tarif</t>
  </si>
  <si>
    <t>compaign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</si>
</sst>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Arial"/>
      <family val="1"/>
    </font>
    <font>
      <sz val="8"/>
      <name val="Arial"/>
      <family val="1"/>
    </font>
    <font>
      <sz val="11"/>
      <name val="Arial"/>
      <family val="2"/>
      <charset val="204"/>
    </font>
    <font>
      <b/>
      <sz val="11"/>
      <name val="Arial"/>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4" fontId="0" fillId="0" borderId="0" xfId="0" applyNumberFormat="1" applyAlignment="1">
      <alignment horizontal="center" vertic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2" borderId="0" xfId="0" applyFill="1"/>
    <xf numFmtId="14" fontId="3" fillId="2" borderId="0" xfId="0" applyNumberFormat="1" applyFont="1" applyFill="1"/>
    <xf numFmtId="1" fontId="0" fillId="0" borderId="0" xfId="0" applyNumberFormat="1"/>
    <xf numFmtId="0" fontId="3" fillId="2" borderId="0" xfId="0" applyFont="1" applyFill="1"/>
  </cellXfs>
  <cellStyles count="1">
    <cellStyle name="Normal" xfId="0" builtinId="0"/>
  </cellStyles>
  <dxfs count="5">
    <dxf>
      <numFmt numFmtId="1" formatCode="0"/>
    </dxf>
    <dxf>
      <numFmt numFmtId="1" formatCode="0"/>
    </dxf>
    <dxf>
      <numFmt numFmtId="19" formatCode="m/d/yyyy"/>
    </dxf>
    <dxf>
      <numFmt numFmtId="19" formatCode="m/d/yyyy"/>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[Gülnaz Səfərzadə Telekom data.xlsx]Pareto!PivotTable8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Pareto!$B$3</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Pareto!$A$4:$A$20</c:f>
              <c:strCache>
                <c:ptCount val="17"/>
                <c:pt idx="0">
                  <c:v>NonUSTravel</c:v>
                </c:pt>
                <c:pt idx="1">
                  <c:v>OptOutMailings</c:v>
                </c:pt>
                <c:pt idx="2">
                  <c:v>HasCreditCard</c:v>
                </c:pt>
                <c:pt idx="3">
                  <c:v>OwnsComputer</c:v>
                </c:pt>
                <c:pt idx="4">
                  <c:v>HandsetWebCapable</c:v>
                </c:pt>
                <c:pt idx="5">
                  <c:v>NotNewCellphoneUser</c:v>
                </c:pt>
                <c:pt idx="6">
                  <c:v>NewCellphoneUser</c:v>
                </c:pt>
                <c:pt idx="7">
                  <c:v>RVOwner</c:v>
                </c:pt>
                <c:pt idx="8">
                  <c:v>MaritalStatus</c:v>
                </c:pt>
                <c:pt idx="9">
                  <c:v>HandsetRefurbished</c:v>
                </c:pt>
                <c:pt idx="10">
                  <c:v>TruckOwner</c:v>
                </c:pt>
                <c:pt idx="11">
                  <c:v>RespondsToMailOffers</c:v>
                </c:pt>
                <c:pt idx="12">
                  <c:v>BuysViaMailOrder</c:v>
                </c:pt>
                <c:pt idx="13">
                  <c:v>MadeCallToRetentionTeam</c:v>
                </c:pt>
                <c:pt idx="14">
                  <c:v>OwnsMotorcycle</c:v>
                </c:pt>
                <c:pt idx="15">
                  <c:v>Homeownership</c:v>
                </c:pt>
                <c:pt idx="16">
                  <c:v>ChildrenInHH</c:v>
                </c:pt>
              </c:strCache>
            </c:strRef>
          </c:cat>
          <c:val>
            <c:numRef>
              <c:f>Pareto!$B$4:$B$20</c:f>
              <c:numCache>
                <c:formatCode>General</c:formatCode>
                <c:ptCount val="17"/>
                <c:pt idx="0">
                  <c:v>66792</c:v>
                </c:pt>
                <c:pt idx="1">
                  <c:v>62775</c:v>
                </c:pt>
                <c:pt idx="2">
                  <c:v>60190</c:v>
                </c:pt>
                <c:pt idx="3">
                  <c:v>58714</c:v>
                </c:pt>
                <c:pt idx="4">
                  <c:v>57164</c:v>
                </c:pt>
                <c:pt idx="5">
                  <c:v>27832</c:v>
                </c:pt>
                <c:pt idx="6">
                  <c:v>24200</c:v>
                </c:pt>
                <c:pt idx="7">
                  <c:v>23012</c:v>
                </c:pt>
                <c:pt idx="8">
                  <c:v>21576</c:v>
                </c:pt>
                <c:pt idx="9">
                  <c:v>21398</c:v>
                </c:pt>
                <c:pt idx="10">
                  <c:v>21060</c:v>
                </c:pt>
                <c:pt idx="11">
                  <c:v>19764</c:v>
                </c:pt>
                <c:pt idx="12">
                  <c:v>19675</c:v>
                </c:pt>
                <c:pt idx="13">
                  <c:v>15696</c:v>
                </c:pt>
                <c:pt idx="14">
                  <c:v>12320</c:v>
                </c:pt>
                <c:pt idx="15">
                  <c:v>11791</c:v>
                </c:pt>
                <c:pt idx="16">
                  <c:v>7010</c:v>
                </c:pt>
              </c:numCache>
            </c:numRef>
          </c:val>
          <c:extLst>
            <c:ext xmlns:c16="http://schemas.microsoft.com/office/drawing/2014/chart" uri="{C3380CC4-5D6E-409C-BE32-E72D297353CC}">
              <c16:uniqueId val="{00000000-4FD4-48A4-8A1D-233403BCA016}"/>
            </c:ext>
          </c:extLst>
        </c:ser>
        <c:dLbls>
          <c:showLegendKey val="0"/>
          <c:showVal val="1"/>
          <c:showCatName val="0"/>
          <c:showSerName val="0"/>
          <c:showPercent val="0"/>
          <c:showBubbleSize val="0"/>
        </c:dLbls>
        <c:gapWidth val="219"/>
        <c:overlap val="-27"/>
        <c:axId val="598115519"/>
        <c:axId val="598124255"/>
      </c:barChart>
      <c:lineChart>
        <c:grouping val="standard"/>
        <c:varyColors val="0"/>
        <c:ser>
          <c:idx val="1"/>
          <c:order val="1"/>
          <c:tx>
            <c:strRef>
              <c:f>Pareto!$C$3</c:f>
              <c:strCache>
                <c:ptCount val="1"/>
                <c:pt idx="0">
                  <c:v>Cum%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Pareto!$A$4:$A$20</c:f>
              <c:strCache>
                <c:ptCount val="17"/>
                <c:pt idx="0">
                  <c:v>NonUSTravel</c:v>
                </c:pt>
                <c:pt idx="1">
                  <c:v>OptOutMailings</c:v>
                </c:pt>
                <c:pt idx="2">
                  <c:v>HasCreditCard</c:v>
                </c:pt>
                <c:pt idx="3">
                  <c:v>OwnsComputer</c:v>
                </c:pt>
                <c:pt idx="4">
                  <c:v>HandsetWebCapable</c:v>
                </c:pt>
                <c:pt idx="5">
                  <c:v>NotNewCellphoneUser</c:v>
                </c:pt>
                <c:pt idx="6">
                  <c:v>NewCellphoneUser</c:v>
                </c:pt>
                <c:pt idx="7">
                  <c:v>RVOwner</c:v>
                </c:pt>
                <c:pt idx="8">
                  <c:v>MaritalStatus</c:v>
                </c:pt>
                <c:pt idx="9">
                  <c:v>HandsetRefurbished</c:v>
                </c:pt>
                <c:pt idx="10">
                  <c:v>TruckOwner</c:v>
                </c:pt>
                <c:pt idx="11">
                  <c:v>RespondsToMailOffers</c:v>
                </c:pt>
                <c:pt idx="12">
                  <c:v>BuysViaMailOrder</c:v>
                </c:pt>
                <c:pt idx="13">
                  <c:v>MadeCallToRetentionTeam</c:v>
                </c:pt>
                <c:pt idx="14">
                  <c:v>OwnsMotorcycle</c:v>
                </c:pt>
                <c:pt idx="15">
                  <c:v>Homeownership</c:v>
                </c:pt>
                <c:pt idx="16">
                  <c:v>ChildrenInHH</c:v>
                </c:pt>
              </c:strCache>
            </c:strRef>
          </c:cat>
          <c:val>
            <c:numRef>
              <c:f>Pareto!$C$4:$C$20</c:f>
              <c:numCache>
                <c:formatCode>0.00%</c:formatCode>
                <c:ptCount val="17"/>
                <c:pt idx="0">
                  <c:v>0.12579265456175406</c:v>
                </c:pt>
                <c:pt idx="1">
                  <c:v>0.24401989570012561</c:v>
                </c:pt>
                <c:pt idx="2">
                  <c:v>0.35737867935792861</c:v>
                </c:pt>
                <c:pt idx="3">
                  <c:v>0.46795763971154625</c:v>
                </c:pt>
                <c:pt idx="4">
                  <c:v>0.57561740892594482</c:v>
                </c:pt>
                <c:pt idx="5">
                  <c:v>0.62803478169158655</c:v>
                </c:pt>
                <c:pt idx="6">
                  <c:v>0.67361183044584527</c:v>
                </c:pt>
                <c:pt idx="7">
                  <c:v>0.71695146044307667</c:v>
                </c:pt>
                <c:pt idx="8">
                  <c:v>0.75758660110100595</c:v>
                </c:pt>
                <c:pt idx="9">
                  <c:v>0.79788650561520535</c:v>
                </c:pt>
                <c:pt idx="10">
                  <c:v>0.83754983812614292</c:v>
                </c:pt>
                <c:pt idx="11">
                  <c:v>0.87477235017486898</c:v>
                </c:pt>
                <c:pt idx="12">
                  <c:v>0.91182724415173011</c:v>
                </c:pt>
                <c:pt idx="13">
                  <c:v>0.9413882919718477</c:v>
                </c:pt>
                <c:pt idx="14">
                  <c:v>0.96459115315583399</c:v>
                </c:pt>
                <c:pt idx="15">
                  <c:v>0.98679772265424159</c:v>
                </c:pt>
                <c:pt idx="16">
                  <c:v>1</c:v>
                </c:pt>
              </c:numCache>
            </c:numRef>
          </c:val>
          <c:smooth val="0"/>
          <c:extLst>
            <c:ext xmlns:c16="http://schemas.microsoft.com/office/drawing/2014/chart" uri="{C3380CC4-5D6E-409C-BE32-E72D297353CC}">
              <c16:uniqueId val="{00000001-4FD4-48A4-8A1D-233403BCA016}"/>
            </c:ext>
          </c:extLst>
        </c:ser>
        <c:dLbls>
          <c:showLegendKey val="0"/>
          <c:showVal val="1"/>
          <c:showCatName val="0"/>
          <c:showSerName val="0"/>
          <c:showPercent val="0"/>
          <c:showBubbleSize val="0"/>
        </c:dLbls>
        <c:marker val="1"/>
        <c:smooth val="0"/>
        <c:axId val="598103455"/>
        <c:axId val="598105535"/>
      </c:lineChart>
      <c:catAx>
        <c:axId val="5981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24255"/>
        <c:crosses val="autoZero"/>
        <c:auto val="1"/>
        <c:lblAlgn val="ctr"/>
        <c:lblOffset val="100"/>
        <c:noMultiLvlLbl val="0"/>
      </c:catAx>
      <c:valAx>
        <c:axId val="59812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15519"/>
        <c:crosses val="autoZero"/>
        <c:crossBetween val="between"/>
      </c:valAx>
      <c:valAx>
        <c:axId val="598105535"/>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103455"/>
        <c:crosses val="max"/>
        <c:crossBetween val="between"/>
      </c:valAx>
      <c:catAx>
        <c:axId val="598103455"/>
        <c:scaling>
          <c:orientation val="minMax"/>
        </c:scaling>
        <c:delete val="1"/>
        <c:axPos val="b"/>
        <c:numFmt formatCode="General" sourceLinked="1"/>
        <c:majorTickMark val="out"/>
        <c:minorTickMark val="none"/>
        <c:tickLblPos val="nextTo"/>
        <c:crossAx val="5981055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857250</xdr:colOff>
      <xdr:row>8</xdr:row>
      <xdr:rowOff>114300</xdr:rowOff>
    </xdr:from>
    <xdr:to>
      <xdr:col>16</xdr:col>
      <xdr:colOff>466725</xdr:colOff>
      <xdr:row>36</xdr:row>
      <xdr:rowOff>0</xdr:rowOff>
    </xdr:to>
    <mc:AlternateContent xmlns:mc="http://schemas.openxmlformats.org/markup-compatibility/2006" xmlns:a14="http://schemas.microsoft.com/office/drawing/2010/main">
      <mc:Choice Requires="a14">
        <xdr:graphicFrame macro="">
          <xdr:nvGraphicFramePr>
            <xdr:cNvPr id="2" name="campaign_name">
              <a:extLst>
                <a:ext uri="{FF2B5EF4-FFF2-40B4-BE49-F238E27FC236}">
                  <a16:creationId xmlns:a16="http://schemas.microsoft.com/office/drawing/2014/main" id="{18089217-22CF-440E-8022-79403D81D63C}"/>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9534525" y="1562100"/>
              <a:ext cx="1828800" cy="495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385760</xdr:colOff>
      <xdr:row>1</xdr:row>
      <xdr:rowOff>9525</xdr:rowOff>
    </xdr:from>
    <xdr:to>
      <xdr:col>17</xdr:col>
      <xdr:colOff>552449</xdr:colOff>
      <xdr:row>25</xdr:row>
      <xdr:rowOff>47625</xdr:rowOff>
    </xdr:to>
    <xdr:graphicFrame macro="">
      <xdr:nvGraphicFramePr>
        <xdr:cNvPr id="2" name="Chart 1">
          <a:extLst>
            <a:ext uri="{FF2B5EF4-FFF2-40B4-BE49-F238E27FC236}">
              <a16:creationId xmlns:a16="http://schemas.microsoft.com/office/drawing/2014/main" id="{AEEF8299-5FF8-4F1D-88E1-233408A52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1.658282291668" backgroundQuery="1" createdVersion="7" refreshedVersion="7" minRefreshableVersion="3" recordCount="0" supportSubquery="1" supportAdvancedDrill="1" xr:uid="{A67DAEA3-6AC1-4BE8-BA28-F8C468D981FC}">
  <cacheSource type="external" connectionId="1"/>
  <cacheFields count="4">
    <cacheField name="[Range].[month_difference].[month_difference]" caption="month_difference" numFmtId="0" hierarchy="4"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Range].[month_difference].&amp;[0]"/>
            <x15:cachedUniqueName index="1" name="[Range].[month_difference].&amp;[1]"/>
            <x15:cachedUniqueName index="2" name="[Range].[month_difference].&amp;[2]"/>
            <x15:cachedUniqueName index="3" name="[Range].[month_difference].&amp;[3]"/>
            <x15:cachedUniqueName index="4" name="[Range].[month_difference].&amp;[4]"/>
            <x15:cachedUniqueName index="5" name="[Range].[month_difference].&amp;[5]"/>
            <x15:cachedUniqueName index="6" name="[Range].[month_difference].&amp;[6]"/>
            <x15:cachedUniqueName index="7" name="[Range].[month_difference].&amp;[7]"/>
            <x15:cachedUniqueName index="8" name="[Range].[month_difference].&amp;[8]"/>
            <x15:cachedUniqueName index="9" name="[Range].[month_difference].&amp;[9]"/>
            <x15:cachedUniqueName index="10" name="[Range].[month_difference].&amp;[10]"/>
            <x15:cachedUniqueName index="11" name="[Range].[month_difference].&amp;[11]"/>
            <x15:cachedUniqueName index="12" name="[Range].[month_difference].&amp;[12]"/>
            <x15:cachedUniqueName index="13" name="[Range].[month_difference].&amp;[13]"/>
            <x15:cachedUniqueName index="14" name="[Range].[month_difference].&amp;[14]"/>
            <x15:cachedUniqueName index="15" name="[Range].[month_difference].&amp;[15]"/>
            <x15:cachedUniqueName index="16" name="[Range].[month_difference].&amp;[16]"/>
          </x15:cachedUniqueNames>
        </ext>
      </extLst>
    </cacheField>
    <cacheField name="[Range].[join_date (Month)].[join_date (Month)]" caption="join_date (Month)" numFmtId="0" hierarchy="8" level="1">
      <sharedItems count="12">
        <s v="Jan"/>
        <s v="Feb"/>
        <s v="Mar"/>
        <s v="Apr"/>
        <s v="May"/>
        <s v="Jun"/>
        <s v="Jul"/>
        <s v="Aug"/>
        <s v="Sep"/>
        <s v="Oct"/>
        <s v="Nov"/>
        <s v="Dec"/>
      </sharedItems>
    </cacheField>
    <cacheField name="[Measures].[Distinct Count of id_customer]" caption="Distinct Count of id_customer" numFmtId="0" hierarchy="14" level="32767"/>
    <cacheField name="[Range].[campaign_name].[campaign_name]" caption="campaign_name" numFmtId="0" hierarchy="5" level="1">
      <sharedItems containsSemiMixedTypes="0" containsNonDate="0" containsString="0"/>
    </cacheField>
  </cacheFields>
  <cacheHierarchies count="15">
    <cacheHierarchy uniqueName="[Range].[id_customer]" caption="id_customer" attribute="1" defaultMemberUniqueName="[Range].[id_customer].[All]" allUniqueName="[Range].[id_customer].[All]" dimensionUniqueName="[Range]" displayFolder="" count="2" memberValueDatatype="130" unbalanced="0"/>
    <cacheHierarchy uniqueName="[Range].[id_campaign]" caption="id_campaign" attribute="1" defaultMemberUniqueName="[Range].[id_campaign].[All]" allUniqueName="[Range].[id_campaign].[All]" dimensionUniqueName="[Range]" displayFolder="" count="2" memberValueDatatype="130" unbalanced="0"/>
    <cacheHierarchy uniqueName="[Range].[join_date]" caption="join_date" attribute="1" time="1" defaultMemberUniqueName="[Range].[join_date].[All]" allUniqueName="[Range].[join_date].[All]" dimensionUniqueName="[Range]" displayFolder="" count="2" memberValueDatatype="7" unbalanced="0"/>
    <cacheHierarchy uniqueName="[Range].[buy_date]" caption="buy_date" attribute="1" time="1" defaultMemberUniqueName="[Range].[buy_date].[All]" allUniqueName="[Range].[buy_date].[All]" dimensionUniqueName="[Range]" displayFolder="" count="2" memberValueDatatype="7" unbalanced="0"/>
    <cacheHierarchy uniqueName="[Range].[month_difference]" caption="month_difference" attribute="1" defaultMemberUniqueName="[Range].[month_difference].[All]" allUniqueName="[Range].[month_difference].[All]" dimensionUniqueName="[Range]" displayFolder="" count="2" memberValueDatatype="20" unbalanced="0">
      <fieldsUsage count="2">
        <fieldUsage x="-1"/>
        <fieldUsage x="0"/>
      </fieldsUsage>
    </cacheHierarchy>
    <cacheHierarchy uniqueName="[Range].[campaign_name]" caption="campaign_name" attribute="1" defaultMemberUniqueName="[Range].[campaign_name].[All]" allUniqueName="[Range].[campaign_name].[All]" dimensionUniqueName="[Range]" displayFolder="" count="2" memberValueDatatype="130" unbalanced="0">
      <fieldsUsage count="2">
        <fieldUsage x="-1"/>
        <fieldUsage x="3"/>
      </fieldsUsage>
    </cacheHierarchy>
    <cacheHierarchy uniqueName="[Range].[join_date (Year)]" caption="join_date (Year)" attribute="1" defaultMemberUniqueName="[Range].[join_date (Year)].[All]" allUniqueName="[Range].[join_date (Year)].[All]" dimensionUniqueName="[Range]" displayFolder="" count="2" memberValueDatatype="130" unbalanced="0"/>
    <cacheHierarchy uniqueName="[Range].[join_date (Quarter)]" caption="join_date (Quarter)" attribute="1" defaultMemberUniqueName="[Range].[join_date (Quarter)].[All]" allUniqueName="[Range].[join_date (Quarter)].[All]" dimensionUniqueName="[Range]" displayFolder="" count="2" memberValueDatatype="130" unbalanced="0"/>
    <cacheHierarchy uniqueName="[Range].[join_date (Month)]" caption="join_date (Month)" attribute="1" defaultMemberUniqueName="[Range].[join_date (Month)].[All]" allUniqueName="[Range].[join_date (Month)].[All]" dimensionUniqueName="[Range]" displayFolder="" count="2" memberValueDatatype="130" unbalanced="0">
      <fieldsUsage count="2">
        <fieldUsage x="-1"/>
        <fieldUsage x="1"/>
      </fieldsUsage>
    </cacheHierarchy>
    <cacheHierarchy uniqueName="[Range].[join_date (Month Index)]" caption="join_date (Month Index)" attribute="1" defaultMemberUniqueName="[Range].[join_date (Month Index)].[All]" allUniqueName="[Range].[join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_difference]" caption="Sum of month_difference" measure="1" displayFolder="" measureGroup="Range" count="0" hidden="1">
      <extLst>
        <ext xmlns:x15="http://schemas.microsoft.com/office/spreadsheetml/2010/11/main" uri="{B97F6D7D-B522-45F9-BDA1-12C45D357490}">
          <x15:cacheHierarchy aggregatedColumn="4"/>
        </ext>
      </extLst>
    </cacheHierarchy>
    <cacheHierarchy uniqueName="[Measures].[Count of id_customer]" caption="Count of id_custom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_customer]" caption="Distinct Count of id_customer"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1.659406365739" backgroundQuery="1" createdVersion="7" refreshedVersion="7" minRefreshableVersion="3" recordCount="0" supportSubquery="1" supportAdvancedDrill="1" xr:uid="{A6DACFC7-6A80-45E9-8476-259F14636189}">
  <cacheSource type="external" connectionId="1"/>
  <cacheFields count="4">
    <cacheField name="[Range].[month_difference].[month_difference]" caption="month_difference" numFmtId="0" hierarchy="4"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Range].[month_difference].&amp;[0]"/>
            <x15:cachedUniqueName index="1" name="[Range].[month_difference].&amp;[1]"/>
            <x15:cachedUniqueName index="2" name="[Range].[month_difference].&amp;[2]"/>
            <x15:cachedUniqueName index="3" name="[Range].[month_difference].&amp;[3]"/>
            <x15:cachedUniqueName index="4" name="[Range].[month_difference].&amp;[4]"/>
            <x15:cachedUniqueName index="5" name="[Range].[month_difference].&amp;[5]"/>
            <x15:cachedUniqueName index="6" name="[Range].[month_difference].&amp;[6]"/>
            <x15:cachedUniqueName index="7" name="[Range].[month_difference].&amp;[7]"/>
            <x15:cachedUniqueName index="8" name="[Range].[month_difference].&amp;[8]"/>
            <x15:cachedUniqueName index="9" name="[Range].[month_difference].&amp;[9]"/>
            <x15:cachedUniqueName index="10" name="[Range].[month_difference].&amp;[10]"/>
            <x15:cachedUniqueName index="11" name="[Range].[month_difference].&amp;[11]"/>
            <x15:cachedUniqueName index="12" name="[Range].[month_difference].&amp;[12]"/>
            <x15:cachedUniqueName index="13" name="[Range].[month_difference].&amp;[13]"/>
            <x15:cachedUniqueName index="14" name="[Range].[month_difference].&amp;[14]"/>
            <x15:cachedUniqueName index="15" name="[Range].[month_difference].&amp;[15]"/>
            <x15:cachedUniqueName index="16" name="[Range].[month_difference].&amp;[16]"/>
          </x15:cachedUniqueNames>
        </ext>
      </extLst>
    </cacheField>
    <cacheField name="[Range].[join_date (Month)].[join_date (Month)]" caption="join_date (Month)" numFmtId="0" hierarchy="8" level="1">
      <sharedItems count="12">
        <s v="Jan"/>
        <s v="Feb"/>
        <s v="Mar"/>
        <s v="Apr"/>
        <s v="May"/>
        <s v="Jun"/>
        <s v="Jul"/>
        <s v="Aug"/>
        <s v="Sep"/>
        <s v="Oct"/>
        <s v="Nov"/>
        <s v="Dec"/>
      </sharedItems>
    </cacheField>
    <cacheField name="[Measures].[Distinct Count of id_customer]" caption="Distinct Count of id_customer" numFmtId="0" hierarchy="14" level="32767"/>
    <cacheField name="[Range].[join_date (Year)].[join_date (Year)]" caption="join_date (Year)" numFmtId="0" hierarchy="6" level="1">
      <sharedItems containsSemiMixedTypes="0" containsNonDate="0" containsString="0"/>
    </cacheField>
  </cacheFields>
  <cacheHierarchies count="15">
    <cacheHierarchy uniqueName="[Range].[id_customer]" caption="id_customer" attribute="1" defaultMemberUniqueName="[Range].[id_customer].[All]" allUniqueName="[Range].[id_customer].[All]" dimensionUniqueName="[Range]" displayFolder="" count="2" memberValueDatatype="130" unbalanced="0"/>
    <cacheHierarchy uniqueName="[Range].[id_campaign]" caption="id_campaign" attribute="1" defaultMemberUniqueName="[Range].[id_campaign].[All]" allUniqueName="[Range].[id_campaign].[All]" dimensionUniqueName="[Range]" displayFolder="" count="2" memberValueDatatype="130" unbalanced="0"/>
    <cacheHierarchy uniqueName="[Range].[join_date]" caption="join_date" attribute="1" time="1" defaultMemberUniqueName="[Range].[join_date].[All]" allUniqueName="[Range].[join_date].[All]" dimensionUniqueName="[Range]" displayFolder="" count="2" memberValueDatatype="7" unbalanced="0"/>
    <cacheHierarchy uniqueName="[Range].[buy_date]" caption="buy_date" attribute="1" time="1" defaultMemberUniqueName="[Range].[buy_date].[All]" allUniqueName="[Range].[buy_date].[All]" dimensionUniqueName="[Range]" displayFolder="" count="2" memberValueDatatype="7" unbalanced="0"/>
    <cacheHierarchy uniqueName="[Range].[month_difference]" caption="month_difference" attribute="1" defaultMemberUniqueName="[Range].[month_difference].[All]" allUniqueName="[Range].[month_difference].[All]" dimensionUniqueName="[Range]" displayFolder="" count="2" memberValueDatatype="20" unbalanced="0">
      <fieldsUsage count="2">
        <fieldUsage x="-1"/>
        <fieldUsage x="0"/>
      </fieldsUsage>
    </cacheHierarchy>
    <cacheHierarchy uniqueName="[Range].[campaign_name]" caption="campaign_name" attribute="1" defaultMemberUniqueName="[Range].[campaign_name].[All]" allUniqueName="[Range].[campaign_name].[All]" dimensionUniqueName="[Range]" displayFolder="" count="2" memberValueDatatype="130" unbalanced="0"/>
    <cacheHierarchy uniqueName="[Range].[join_date (Year)]" caption="join_date (Year)" attribute="1" defaultMemberUniqueName="[Range].[join_date (Year)].[All]" allUniqueName="[Range].[join_date (Year)].[All]" dimensionUniqueName="[Range]" displayFolder="" count="2" memberValueDatatype="130" unbalanced="0">
      <fieldsUsage count="2">
        <fieldUsage x="-1"/>
        <fieldUsage x="3"/>
      </fieldsUsage>
    </cacheHierarchy>
    <cacheHierarchy uniqueName="[Range].[join_date (Quarter)]" caption="join_date (Quarter)" attribute="1" defaultMemberUniqueName="[Range].[join_date (Quarter)].[All]" allUniqueName="[Range].[join_date (Quarter)].[All]" dimensionUniqueName="[Range]" displayFolder="" count="2" memberValueDatatype="130" unbalanced="0"/>
    <cacheHierarchy uniqueName="[Range].[join_date (Month)]" caption="join_date (Month)" attribute="1" defaultMemberUniqueName="[Range].[join_date (Month)].[All]" allUniqueName="[Range].[join_date (Month)].[All]" dimensionUniqueName="[Range]" displayFolder="" count="2" memberValueDatatype="130" unbalanced="0">
      <fieldsUsage count="2">
        <fieldUsage x="-1"/>
        <fieldUsage x="1"/>
      </fieldsUsage>
    </cacheHierarchy>
    <cacheHierarchy uniqueName="[Range].[join_date (Month Index)]" caption="join_date (Month Index)" attribute="1" defaultMemberUniqueName="[Range].[join_date (Month Index)].[All]" allUniqueName="[Range].[join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_difference]" caption="Sum of month_difference" measure="1" displayFolder="" measureGroup="Range" count="0" hidden="1">
      <extLst>
        <ext xmlns:x15="http://schemas.microsoft.com/office/spreadsheetml/2010/11/main" uri="{B97F6D7D-B522-45F9-BDA1-12C45D357490}">
          <x15:cacheHierarchy aggregatedColumn="4"/>
        </ext>
      </extLst>
    </cacheHierarchy>
    <cacheHierarchy uniqueName="[Measures].[Count of id_customer]" caption="Count of id_custom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_customer]" caption="Distinct Count of id_customer"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67048414352" createdVersion="7" refreshedVersion="7" minRefreshableVersion="3" recordCount="15017" xr:uid="{99185C68-BDAE-426A-B49B-BBDB0EF22961}">
  <cacheSource type="worksheet">
    <worksheetSource ref="A1:G15018" sheet="data"/>
  </cacheSource>
  <cacheFields count="8">
    <cacheField name="id_customer" numFmtId="0">
      <sharedItems/>
    </cacheField>
    <cacheField name="id_campaign" numFmtId="0">
      <sharedItems/>
    </cacheField>
    <cacheField name="join_date" numFmtId="14">
      <sharedItems containsSemiMixedTypes="0" containsNonDate="0" containsDate="1" containsString="0" minDate="2022-01-01T00:00:00" maxDate="2023-04-30T00:00:00"/>
    </cacheField>
    <cacheField name="buy_date" numFmtId="14">
      <sharedItems containsSemiMixedTypes="0" containsNonDate="0" containsDate="1" containsString="0" minDate="2022-01-01T00:00:00" maxDate="2023-06-14T00:00:00" count="529">
        <d v="2022-09-09T00:00:00"/>
        <d v="2022-12-12T00:00:00"/>
        <d v="2023-01-09T00:00:00"/>
        <d v="2023-02-17T00:00:00"/>
        <d v="2023-03-21T00:00:00"/>
        <d v="2023-04-24T00:00:00"/>
        <d v="2023-05-19T00:00:00"/>
        <d v="2022-10-16T00:00:00"/>
        <d v="2023-01-30T00:00:00"/>
        <d v="2023-02-25T00:00:00"/>
        <d v="2023-03-23T00:00:00"/>
        <d v="2023-04-29T00:00:00"/>
        <d v="2023-05-01T00:00:00"/>
        <d v="2023-04-22T00:00:00"/>
        <d v="2023-05-29T00:00:00"/>
        <d v="2023-06-05T00:00:00"/>
        <d v="2022-06-16T00:00:00"/>
        <d v="2022-09-26T00:00:00"/>
        <d v="2022-10-01T00:00:00"/>
        <d v="2023-02-22T00:00:00"/>
        <d v="2023-03-19T00:00:00"/>
        <d v="2023-04-27T00:00:00"/>
        <d v="2022-07-13T00:00:00"/>
        <d v="2022-10-22T00:00:00"/>
        <d v="2022-11-21T00:00:00"/>
        <d v="2022-12-13T00:00:00"/>
        <d v="2023-01-16T00:00:00"/>
        <d v="2023-03-17T00:00:00"/>
        <d v="2023-04-17T00:00:00"/>
        <d v="2023-05-23T00:00:00"/>
        <d v="2023-02-10T00:00:00"/>
        <d v="2023-03-12T00:00:00"/>
        <d v="2023-04-23T00:00:00"/>
        <d v="2023-05-17T00:00:00"/>
        <d v="2022-07-06T00:00:00"/>
        <d v="2022-08-11T00:00:00"/>
        <d v="2022-09-11T00:00:00"/>
        <d v="2022-10-14T00:00:00"/>
        <d v="2022-11-12T00:00:00"/>
        <d v="2023-01-10T00:00:00"/>
        <d v="2023-02-06T00:00:00"/>
        <d v="2023-03-18T00:00:00"/>
        <d v="2023-04-12T00:00:00"/>
        <d v="2023-05-10T00:00:00"/>
        <d v="2022-09-02T00:00:00"/>
        <d v="2022-10-10T00:00:00"/>
        <d v="2022-11-17T00:00:00"/>
        <d v="2023-04-16T00:00:00"/>
        <d v="2023-05-13T00:00:00"/>
        <d v="2022-12-27T00:00:00"/>
        <d v="2023-02-09T00:00:00"/>
        <d v="2023-03-11T00:00:00"/>
        <d v="2023-06-09T00:00:00"/>
        <d v="2022-08-23T00:00:00"/>
        <d v="2022-10-27T00:00:00"/>
        <d v="2022-11-04T00:00:00"/>
        <d v="2023-01-28T00:00:00"/>
        <d v="2023-02-03T00:00:00"/>
        <d v="2023-05-26T00:00:00"/>
        <d v="2023-06-07T00:00:00"/>
        <d v="2022-10-21T00:00:00"/>
        <d v="2022-11-29T00:00:00"/>
        <d v="2023-03-31T00:00:00"/>
        <d v="2023-04-28T00:00:00"/>
        <d v="2023-05-04T00:00:00"/>
        <d v="2023-03-03T00:00:00"/>
        <d v="2023-04-11T00:00:00"/>
        <d v="2023-05-16T00:00:00"/>
        <d v="2022-08-21T00:00:00"/>
        <d v="2022-12-01T00:00:00"/>
        <d v="2023-01-05T00:00:00"/>
        <d v="2023-03-01T00:00:00"/>
        <d v="2023-05-21T00:00:00"/>
        <d v="2023-06-01T00:00:00"/>
        <d v="2022-12-16T00:00:00"/>
        <d v="2023-03-24T00:00:00"/>
        <d v="2023-05-31T00:00:00"/>
        <d v="2023-04-19T00:00:00"/>
        <d v="2023-01-19T00:00:00"/>
        <d v="2023-03-26T00:00:00"/>
        <d v="2023-04-30T00:00:00"/>
        <d v="2023-05-03T00:00:00"/>
        <d v="2023-06-03T00:00:00"/>
        <d v="2023-03-10T00:00:00"/>
        <d v="2023-05-11T00:00:00"/>
        <d v="2023-04-25T00:00:00"/>
        <d v="2023-06-02T00:00:00"/>
        <d v="2022-02-12T00:00:00"/>
        <d v="2022-04-27T00:00:00"/>
        <d v="2022-06-27T00:00:00"/>
        <d v="2022-07-19T00:00:00"/>
        <d v="2022-08-17T00:00:00"/>
        <d v="2022-09-12T00:00:00"/>
        <d v="2022-12-19T00:00:00"/>
        <d v="2023-01-24T00:00:00"/>
        <d v="2022-08-08T00:00:00"/>
        <d v="2022-09-17T00:00:00"/>
        <d v="2022-10-18T00:00:00"/>
        <d v="2022-11-09T00:00:00"/>
        <d v="2022-12-08T00:00:00"/>
        <d v="2023-01-22T00:00:00"/>
        <d v="2023-02-21T00:00:00"/>
        <d v="2023-04-15T00:00:00"/>
        <d v="2023-05-14T00:00:00"/>
        <d v="2022-07-07T00:00:00"/>
        <d v="2022-08-14T00:00:00"/>
        <d v="2022-12-09T00:00:00"/>
        <d v="2023-02-11T00:00:00"/>
        <d v="2023-03-15T00:00:00"/>
        <d v="2023-04-09T00:00:00"/>
        <d v="2023-05-12T00:00:00"/>
        <d v="2022-12-05T00:00:00"/>
        <d v="2023-05-07T00:00:00"/>
        <d v="2022-10-28T00:00:00"/>
        <d v="2022-11-30T00:00:00"/>
        <d v="2023-01-29T00:00:00"/>
        <d v="2023-02-12T00:00:00"/>
        <d v="2023-03-07T00:00:00"/>
        <d v="2023-04-06T00:00:00"/>
        <d v="2023-06-04T00:00:00"/>
        <d v="2022-12-04T00:00:00"/>
        <d v="2023-01-15T00:00:00"/>
        <d v="2023-04-13T00:00:00"/>
        <d v="2022-03-03T00:00:00"/>
        <d v="2022-04-17T00:00:00"/>
        <d v="2022-05-12T00:00:00"/>
        <d v="2022-07-09T00:00:00"/>
        <d v="2022-12-03T00:00:00"/>
        <d v="2023-01-12T00:00:00"/>
        <d v="2022-06-19T00:00:00"/>
        <d v="2022-07-28T00:00:00"/>
        <d v="2022-10-03T00:00:00"/>
        <d v="2022-11-25T00:00:00"/>
        <d v="2022-12-02T00:00:00"/>
        <d v="2023-04-21T00:00:00"/>
        <d v="2022-11-05T00:00:00"/>
        <d v="2022-12-10T00:00:00"/>
        <d v="2023-01-11T00:00:00"/>
        <d v="2023-02-04T00:00:00"/>
        <d v="2023-03-09T00:00:00"/>
        <d v="2023-04-05T00:00:00"/>
        <d v="2022-06-21T00:00:00"/>
        <d v="2022-07-25T00:00:00"/>
        <d v="2022-08-24T00:00:00"/>
        <d v="2022-10-23T00:00:00"/>
        <d v="2023-03-22T00:00:00"/>
        <d v="2023-02-20T00:00:00"/>
        <d v="2023-04-03T00:00:00"/>
        <d v="2022-07-02T00:00:00"/>
        <d v="2023-01-21T00:00:00"/>
        <d v="2023-04-26T00:00:00"/>
        <d v="2023-03-27T00:00:00"/>
        <d v="2023-05-06T00:00:00"/>
        <d v="2022-04-05T00:00:00"/>
        <d v="2022-05-07T00:00:00"/>
        <d v="2022-10-15T00:00:00"/>
        <d v="2023-01-08T00:00:00"/>
        <d v="2022-07-21T00:00:00"/>
        <d v="2022-08-25T00:00:00"/>
        <d v="2022-10-02T00:00:00"/>
        <d v="2022-12-06T00:00:00"/>
        <d v="2023-03-06T00:00:00"/>
        <d v="2023-05-24T00:00:00"/>
        <d v="2023-03-16T00:00:00"/>
        <d v="2022-01-29T00:00:00"/>
        <d v="2022-03-01T00:00:00"/>
        <d v="2022-04-13T00:00:00"/>
        <d v="2022-06-12T00:00:00"/>
        <d v="2022-07-10T00:00:00"/>
        <d v="2022-08-31T00:00:00"/>
        <d v="2023-03-08T00:00:00"/>
        <d v="2023-04-07T00:00:00"/>
        <d v="2023-05-05T00:00:00"/>
        <d v="2023-06-12T00:00:00"/>
        <d v="2022-06-06T00:00:00"/>
        <d v="2022-09-08T00:00:00"/>
        <d v="2023-03-05T00:00:00"/>
        <d v="2023-04-18T00:00:00"/>
        <d v="2022-11-15T00:00:00"/>
        <d v="2022-12-24T00:00:00"/>
        <d v="2023-01-18T00:00:00"/>
        <d v="2023-02-16T00:00:00"/>
        <d v="2022-03-04T00:00:00"/>
        <d v="2022-04-08T00:00:00"/>
        <d v="2022-05-10T00:00:00"/>
        <d v="2022-06-15T00:00:00"/>
        <d v="2022-10-04T00:00:00"/>
        <d v="2022-11-18T00:00:00"/>
        <d v="2022-12-14T00:00:00"/>
        <d v="2023-02-15T00:00:00"/>
        <d v="2023-03-14T00:00:00"/>
        <d v="2022-11-01T00:00:00"/>
        <d v="2023-01-06T00:00:00"/>
        <d v="2023-02-01T00:00:00"/>
        <d v="2023-04-10T00:00:00"/>
        <d v="2023-05-22T00:00:00"/>
        <d v="2022-09-13T00:00:00"/>
        <d v="2022-12-18T00:00:00"/>
        <d v="2023-01-14T00:00:00"/>
        <d v="2023-02-24T00:00:00"/>
        <d v="2023-02-13T00:00:00"/>
        <d v="2022-07-27T00:00:00"/>
        <d v="2022-10-06T00:00:00"/>
        <d v="2022-12-07T00:00:00"/>
        <d v="2023-02-27T00:00:00"/>
        <d v="2023-05-27T00:00:00"/>
        <d v="2022-08-03T00:00:00"/>
        <d v="2022-10-05T00:00:00"/>
        <d v="2022-12-15T00:00:00"/>
        <d v="2023-02-26T00:00:00"/>
        <d v="2023-03-29T00:00:00"/>
        <d v="2022-07-26T00:00:00"/>
        <d v="2022-09-29T00:00:00"/>
        <d v="2023-05-09T00:00:00"/>
        <d v="2022-08-05T00:00:00"/>
        <d v="2022-10-19T00:00:00"/>
        <d v="2023-01-20T00:00:00"/>
        <d v="2023-04-20T00:00:00"/>
        <d v="2022-09-01T00:00:00"/>
        <d v="2023-01-25T00:00:00"/>
        <d v="2023-03-28T00:00:00"/>
        <d v="2023-04-01T00:00:00"/>
        <d v="2022-08-29T00:00:00"/>
        <d v="2022-10-09T00:00:00"/>
        <d v="2023-01-13T00:00:00"/>
        <d v="2022-11-26T00:00:00"/>
        <d v="2023-05-02T00:00:00"/>
        <d v="2022-09-03T00:00:00"/>
        <d v="2022-10-25T00:00:00"/>
        <d v="2022-11-22T00:00:00"/>
        <d v="2023-02-28T00:00:00"/>
        <d v="2022-09-14T00:00:00"/>
        <d v="2022-10-20T00:00:00"/>
        <d v="2023-02-23T00:00:00"/>
        <d v="2022-09-28T00:00:00"/>
        <d v="2022-11-03T00:00:00"/>
        <d v="2023-02-08T00:00:00"/>
        <d v="2023-04-02T00:00:00"/>
        <d v="2023-05-28T00:00:00"/>
        <d v="2023-06-06T00:00:00"/>
        <d v="2022-06-26T00:00:00"/>
        <d v="2022-09-05T00:00:00"/>
        <d v="2022-10-08T00:00:00"/>
        <d v="2022-12-11T00:00:00"/>
        <d v="2022-10-17T00:00:00"/>
        <d v="2022-12-22T00:00:00"/>
        <d v="2023-03-02T00:00:00"/>
        <d v="2022-11-06T00:00:00"/>
        <d v="2022-04-04T00:00:00"/>
        <d v="2022-05-11T00:00:00"/>
        <d v="2022-06-18T00:00:00"/>
        <d v="2022-07-14T00:00:00"/>
        <d v="2023-02-05T00:00:00"/>
        <d v="2023-03-04T00:00:00"/>
        <d v="2022-08-10T00:00:00"/>
        <d v="2022-11-20T00:00:00"/>
        <d v="2023-05-15T00:00:00"/>
        <d v="2023-01-27T00:00:00"/>
        <d v="2023-02-18T00:00:00"/>
        <d v="2023-05-18T00:00:00"/>
        <d v="2022-12-23T00:00:00"/>
        <d v="2023-01-26T00:00:00"/>
        <d v="2023-02-07T00:00:00"/>
        <d v="2022-09-07T00:00:00"/>
        <d v="2023-01-03T00:00:00"/>
        <d v="2023-01-23T00:00:00"/>
        <d v="2022-01-31T00:00:00"/>
        <d v="2022-04-07T00:00:00"/>
        <d v="2022-10-11T00:00:00"/>
        <d v="2023-01-01T00:00:00"/>
        <d v="2023-02-02T00:00:00"/>
        <d v="2023-04-08T00:00:00"/>
        <d v="2022-04-16T00:00:00"/>
        <d v="2022-05-17T00:00:00"/>
        <d v="2022-07-22T00:00:00"/>
        <d v="2022-08-30T00:00:00"/>
        <d v="2023-01-31T00:00:00"/>
        <d v="2022-06-28T00:00:00"/>
        <d v="2022-08-04T00:00:00"/>
        <d v="2022-09-06T00:00:00"/>
        <d v="2022-10-13T00:00:00"/>
        <d v="2022-12-30T00:00:00"/>
        <d v="2023-03-30T00:00:00"/>
        <d v="2023-05-08T00:00:00"/>
        <d v="2022-08-01T00:00:00"/>
        <d v="2022-09-16T00:00:00"/>
        <d v="2023-04-04T00:00:00"/>
        <d v="2022-03-05T00:00:00"/>
        <d v="2022-04-18T00:00:00"/>
        <d v="2022-08-19T00:00:00"/>
        <d v="2023-05-20T00:00:00"/>
        <d v="2022-12-31T00:00:00"/>
        <d v="2023-03-25T00:00:00"/>
        <d v="2022-01-11T00:00:00"/>
        <d v="2022-02-24T00:00:00"/>
        <d v="2022-05-23T00:00:00"/>
        <d v="2022-07-24T00:00:00"/>
        <d v="2022-11-23T00:00:00"/>
        <d v="2022-07-11T00:00:00"/>
        <d v="2022-08-16T00:00:00"/>
        <d v="2022-11-14T00:00:00"/>
        <d v="2022-12-29T00:00:00"/>
        <d v="2022-03-09T00:00:00"/>
        <d v="2022-04-15T00:00:00"/>
        <d v="2022-06-17T00:00:00"/>
        <d v="2022-10-24T00:00:00"/>
        <d v="2022-11-11T00:00:00"/>
        <d v="2022-02-27T00:00:00"/>
        <d v="2022-04-10T00:00:00"/>
        <d v="2022-06-08T00:00:00"/>
        <d v="2022-09-10T00:00:00"/>
        <d v="2023-01-04T00:00:00"/>
        <d v="2023-06-08T00:00:00"/>
        <d v="2022-06-10T00:00:00"/>
        <d v="2022-07-20T00:00:00"/>
        <d v="2023-06-11T00:00:00"/>
        <d v="2022-05-01T00:00:00"/>
        <d v="2023-04-14T00:00:00"/>
        <d v="2023-03-20T00:00:00"/>
        <d v="2022-05-18T00:00:00"/>
        <d v="2023-01-07T00:00:00"/>
        <d v="2022-01-19T00:00:00"/>
        <d v="2022-04-28T00:00:00"/>
        <d v="2022-07-23T00:00:00"/>
        <d v="2022-11-28T00:00:00"/>
        <d v="2022-01-01T00:00:00"/>
        <d v="2022-02-05T00:00:00"/>
        <d v="2022-03-02T00:00:00"/>
        <d v="2023-03-13T00:00:00"/>
        <d v="2022-01-22T00:00:00"/>
        <d v="2023-05-25T00:00:00"/>
        <d v="2022-02-13T00:00:00"/>
        <d v="2022-03-15T00:00:00"/>
        <d v="2022-06-14T00:00:00"/>
        <d v="2022-08-27T00:00:00"/>
        <d v="2022-11-08T00:00:00"/>
        <d v="2023-02-19T00:00:00"/>
        <d v="2022-02-28T00:00:00"/>
        <d v="2022-04-29T00:00:00"/>
        <d v="2022-06-11T00:00:00"/>
        <d v="2022-06-30T00:00:00"/>
        <d v="2022-08-13T00:00:00"/>
        <d v="2023-01-02T00:00:00"/>
        <d v="2022-12-28T00:00:00"/>
        <d v="2022-01-02T00:00:00"/>
        <d v="2023-06-10T00:00:00"/>
        <d v="2022-04-09T00:00:00"/>
        <d v="2022-06-20T00:00:00"/>
        <d v="2022-05-22T00:00:00"/>
        <d v="2022-07-04T00:00:00"/>
        <d v="2022-04-03T00:00:00"/>
        <d v="2022-07-18T00:00:00"/>
        <d v="2022-11-10T00:00:00"/>
        <d v="2022-08-02T00:00:00"/>
        <d v="2022-03-24T00:00:00"/>
        <d v="2022-04-26T00:00:00"/>
        <d v="2022-11-24T00:00:00"/>
        <d v="2022-04-22T00:00:00"/>
        <d v="2022-06-03T00:00:00"/>
        <d v="2022-09-30T00:00:00"/>
        <d v="2022-12-25T00:00:00"/>
        <d v="2022-01-25T00:00:00"/>
        <d v="2022-03-27T00:00:00"/>
        <d v="2022-04-11T00:00:00"/>
        <d v="2022-04-02T00:00:00"/>
        <d v="2022-05-15T00:00:00"/>
        <d v="2022-11-07T00:00:00"/>
        <d v="2022-04-19T00:00:00"/>
        <d v="2022-05-26T00:00:00"/>
        <d v="2022-06-22T00:00:00"/>
        <d v="2022-04-24T00:00:00"/>
        <d v="2022-11-02T00:00:00"/>
        <d v="2022-09-27T00:00:00"/>
        <d v="2022-02-04T00:00:00"/>
        <d v="2023-05-30T00:00:00"/>
        <d v="2022-12-17T00:00:00"/>
        <d v="2023-06-13T00:00:00"/>
        <d v="2022-05-05T00:00:00"/>
        <d v="2022-07-05T00:00:00"/>
        <d v="2022-08-09T00:00:00"/>
        <d v="2022-08-15T00:00:00"/>
        <d v="2022-09-25T00:00:00"/>
        <d v="2022-10-30T00:00:00"/>
        <d v="2022-01-18T00:00:00"/>
        <d v="2022-02-25T00:00:00"/>
        <d v="2022-05-25T00:00:00"/>
        <d v="2022-08-18T00:00:00"/>
        <d v="2022-04-20T00:00:00"/>
        <d v="2022-06-02T00:00:00"/>
        <d v="2022-09-21T00:00:00"/>
        <d v="2022-10-29T00:00:00"/>
        <d v="2022-09-20T00:00:00"/>
        <d v="2022-05-20T00:00:00"/>
        <d v="2022-09-15T00:00:00"/>
        <d v="2023-02-14T00:00:00"/>
        <d v="2022-09-22T00:00:00"/>
        <d v="2022-09-23T00:00:00"/>
        <d v="2022-12-21T00:00:00"/>
        <d v="2022-05-02T00:00:00"/>
        <d v="2022-07-16T00:00:00"/>
        <d v="2022-06-23T00:00:00"/>
        <d v="2022-02-07T00:00:00"/>
        <d v="2022-03-17T00:00:00"/>
        <d v="2022-05-21T00:00:00"/>
        <d v="2022-06-09T00:00:00"/>
        <d v="2022-08-22T00:00:00"/>
        <d v="2022-12-20T00:00:00"/>
        <d v="2022-11-19T00:00:00"/>
        <d v="2022-06-07T00:00:00"/>
        <d v="2022-07-17T00:00:00"/>
        <d v="2022-12-26T00:00:00"/>
        <d v="2022-09-19T00:00:00"/>
        <d v="2022-09-24T00:00:00"/>
        <d v="2022-11-27T00:00:00"/>
        <d v="2022-01-28T00:00:00"/>
        <d v="2022-03-31T00:00:00"/>
        <d v="2022-01-12T00:00:00"/>
        <d v="2022-02-21T00:00:00"/>
        <d v="2022-03-20T00:00:00"/>
        <d v="2022-07-29T00:00:00"/>
        <d v="2022-03-22T00:00:00"/>
        <d v="2022-02-26T00:00:00"/>
        <d v="2022-03-16T00:00:00"/>
        <d v="2022-04-21T00:00:00"/>
        <d v="2022-05-24T00:00:00"/>
        <d v="2022-08-12T00:00:00"/>
        <d v="2022-07-31T00:00:00"/>
        <d v="2022-03-23T00:00:00"/>
        <d v="2022-06-05T00:00:00"/>
        <d v="2022-07-30T00:00:00"/>
        <d v="2022-07-08T00:00:00"/>
        <d v="2022-11-13T00:00:00"/>
        <d v="2022-10-12T00:00:00"/>
        <d v="2022-11-16T00:00:00"/>
        <d v="2022-08-06T00:00:00"/>
        <d v="2023-01-17T00:00:00"/>
        <d v="2022-06-24T00:00:00"/>
        <d v="2022-03-14T00:00:00"/>
        <d v="2022-07-15T00:00:00"/>
        <d v="2022-09-04T00:00:00"/>
        <d v="2022-02-16T00:00:00"/>
        <d v="2022-03-19T00:00:00"/>
        <d v="2022-05-28T00:00:00"/>
        <d v="2022-06-29T00:00:00"/>
        <d v="2022-09-18T00:00:00"/>
        <d v="2022-05-08T00:00:00"/>
        <d v="2022-08-07T00:00:00"/>
        <d v="2022-07-03T00:00:00"/>
        <d v="2022-07-01T00:00:00"/>
        <d v="2022-05-30T00:00:00"/>
        <d v="2022-08-26T00:00:00"/>
        <d v="2022-03-26T00:00:00"/>
        <d v="2022-01-16T00:00:00"/>
        <d v="2022-04-30T00:00:00"/>
        <d v="2022-04-25T00:00:00"/>
        <d v="2022-06-01T00:00:00"/>
        <d v="2022-06-25T00:00:00"/>
        <d v="2022-10-26T00:00:00"/>
        <d v="2022-02-01T00:00:00"/>
        <d v="2022-03-13T00:00:00"/>
        <d v="2022-02-03T00:00:00"/>
        <d v="2022-06-13T00:00:00"/>
        <d v="2022-10-31T00:00:00"/>
        <d v="2022-05-03T00:00:00"/>
        <d v="2022-05-14T00:00:00"/>
        <d v="2022-01-27T00:00:00"/>
        <d v="2022-04-14T00:00:00"/>
        <d v="2022-01-09T00:00:00"/>
        <d v="2022-01-24T00:00:00"/>
        <d v="2022-02-18T00:00:00"/>
        <d v="2022-03-28T00:00:00"/>
        <d v="2022-02-10T00:00:00"/>
        <d v="2022-03-10T00:00:00"/>
        <d v="2022-03-18T00:00:00"/>
        <d v="2022-03-07T00:00:00"/>
        <d v="2022-07-12T00:00:00"/>
        <d v="2022-05-27T00:00:00"/>
        <d v="2022-10-07T00:00:00"/>
        <d v="2022-05-19T00:00:00"/>
        <d v="2022-05-16T00:00:00"/>
        <d v="2022-02-11T00:00:00"/>
        <d v="2022-04-12T00:00:00"/>
        <d v="2022-01-17T00:00:00"/>
        <d v="2022-03-21T00:00:00"/>
        <d v="2022-04-23T00:00:00"/>
        <d v="2022-01-03T00:00:00"/>
        <d v="2022-04-06T00:00:00"/>
        <d v="2022-05-09T00:00:00"/>
        <d v="2022-01-04T00:00:00"/>
        <d v="2022-02-15T00:00:00"/>
        <d v="2022-08-20T00:00:00"/>
        <d v="2022-06-04T00:00:00"/>
        <d v="2022-03-11T00:00:00"/>
        <d v="2022-08-28T00:00:00"/>
        <d v="2022-01-05T00:00:00"/>
        <d v="2022-05-04T00:00:00"/>
        <d v="2022-05-06T00:00:00"/>
        <d v="2022-02-14T00:00:00"/>
        <d v="2022-03-12T00:00:00"/>
        <d v="2022-02-17T00:00:00"/>
        <d v="2022-03-30T00:00:00"/>
        <d v="2022-03-29T00:00:00"/>
        <d v="2022-01-10T00:00:00"/>
        <d v="2022-02-22T00:00:00"/>
        <d v="2022-03-25T00:00:00"/>
        <d v="2022-01-20T00:00:00"/>
        <d v="2022-02-06T00:00:00"/>
        <d v="2022-03-08T00:00:00"/>
        <d v="2022-02-09T00:00:00"/>
        <d v="2022-05-29T00:00:00"/>
        <d v="2022-02-23T00:00:00"/>
        <d v="2022-04-01T00:00:00"/>
        <d v="2022-01-06T00:00:00"/>
        <d v="2022-03-06T00:00:00"/>
        <d v="2022-01-23T00:00:00"/>
        <d v="2022-05-31T00:00:00"/>
        <d v="2022-01-13T00:00:00"/>
        <d v="2022-01-07T00:00:00"/>
        <d v="2022-01-26T00:00:00"/>
        <d v="2022-01-21T00:00:00"/>
        <d v="2022-05-13T00:00:00"/>
        <d v="2022-02-19T00:00:00"/>
        <d v="2022-01-08T00:00:00"/>
        <d v="2022-02-20T00:00:00"/>
        <d v="2022-02-08T00:00:00"/>
        <d v="2022-01-14T00:00:00"/>
        <d v="2022-01-15T00:00:00"/>
        <d v="2022-02-02T00:00:00"/>
        <d v="2022-01-30T00:00:00"/>
      </sharedItems>
      <fieldGroup par="7" base="3">
        <rangePr groupBy="months" startDate="2022-01-01T00:00:00" endDate="2023-06-14T00:00:00"/>
        <groupItems count="14">
          <s v="&lt;1/1/2022"/>
          <s v="Jan"/>
          <s v="Feb"/>
          <s v="Mar"/>
          <s v="Apr"/>
          <s v="May"/>
          <s v="Jun"/>
          <s v="Jul"/>
          <s v="Aug"/>
          <s v="Sep"/>
          <s v="Oct"/>
          <s v="Nov"/>
          <s v="Dec"/>
          <s v="&gt;6/14/2023"/>
        </groupItems>
      </fieldGroup>
    </cacheField>
    <cacheField name="month_difference" numFmtId="0">
      <sharedItems containsSemiMixedTypes="0" containsString="0" containsNumber="1" containsInteger="1" minValue="0" maxValue="16"/>
    </cacheField>
    <cacheField name="campaign_name" numFmtId="0">
      <sharedItems count="17">
        <s v="HasCreditCard"/>
        <s v="BuysViaMailOrder"/>
        <s v="MaritalStatus"/>
        <s v="OwnsComputer"/>
        <s v="MadeCallToRetentionTeam"/>
        <s v="HandsetRefurbished"/>
        <s v="HandsetWebCapable"/>
        <s v="NotNewCellphoneUser"/>
        <s v="Homeownership"/>
        <s v="RespondsToMailOffers"/>
        <s v="RVOwner"/>
        <s v="OwnsMotorcycle"/>
        <s v="NonUSTravel"/>
        <s v="OptOutMailings"/>
        <s v="NewCellphoneUser"/>
        <s v="ChildrenInHH"/>
        <s v="TruckOwner"/>
      </sharedItems>
    </cacheField>
    <cacheField name="campaign_price" numFmtId="0">
      <sharedItems containsSemiMixedTypes="0" containsString="0" containsNumber="1" containsInteger="1" minValue="10" maxValue="75"/>
    </cacheField>
    <cacheField name="Years" numFmtId="0" databaseField="0">
      <fieldGroup base="3">
        <rangePr groupBy="years" startDate="2022-01-01T00:00:00" endDate="2023-06-14T00:00:00"/>
        <groupItems count="4">
          <s v="&lt;1/1/2022"/>
          <s v="2022"/>
          <s v="2023"/>
          <s v="&gt;6/14/202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730437152779" createdVersion="7" refreshedVersion="7" minRefreshableVersion="3" recordCount="15017" xr:uid="{F225808E-C7EF-4E6D-A90E-9E26510F5C28}">
  <cacheSource type="worksheet">
    <worksheetSource ref="A1:H15018" sheet="data"/>
  </cacheSource>
  <cacheFields count="10">
    <cacheField name="id_customer" numFmtId="0">
      <sharedItems/>
    </cacheField>
    <cacheField name="id_campaign" numFmtId="0">
      <sharedItems/>
    </cacheField>
    <cacheField name="join_date" numFmtId="14">
      <sharedItems containsSemiMixedTypes="0" containsNonDate="0" containsDate="1" containsString="0" minDate="2022-01-01T00:00:00" maxDate="2023-04-30T00:00:00"/>
    </cacheField>
    <cacheField name="buy_date" numFmtId="14">
      <sharedItems containsSemiMixedTypes="0" containsNonDate="0" containsDate="1" containsString="0" minDate="2022-01-01T00:00:00" maxDate="2023-06-14T00:00:00" count="529">
        <d v="2022-09-09T00:00:00"/>
        <d v="2022-12-12T00:00:00"/>
        <d v="2023-01-09T00:00:00"/>
        <d v="2023-02-17T00:00:00"/>
        <d v="2023-03-21T00:00:00"/>
        <d v="2023-04-24T00:00:00"/>
        <d v="2023-05-19T00:00:00"/>
        <d v="2022-10-16T00:00:00"/>
        <d v="2023-01-30T00:00:00"/>
        <d v="2023-02-25T00:00:00"/>
        <d v="2023-03-23T00:00:00"/>
        <d v="2023-04-29T00:00:00"/>
        <d v="2023-05-01T00:00:00"/>
        <d v="2023-04-22T00:00:00"/>
        <d v="2023-05-29T00:00:00"/>
        <d v="2023-06-05T00:00:00"/>
        <d v="2022-06-16T00:00:00"/>
        <d v="2022-09-26T00:00:00"/>
        <d v="2022-10-01T00:00:00"/>
        <d v="2023-02-22T00:00:00"/>
        <d v="2023-03-19T00:00:00"/>
        <d v="2023-04-27T00:00:00"/>
        <d v="2022-07-13T00:00:00"/>
        <d v="2022-10-22T00:00:00"/>
        <d v="2022-11-21T00:00:00"/>
        <d v="2022-12-13T00:00:00"/>
        <d v="2023-01-16T00:00:00"/>
        <d v="2023-03-17T00:00:00"/>
        <d v="2023-04-17T00:00:00"/>
        <d v="2023-05-23T00:00:00"/>
        <d v="2023-02-10T00:00:00"/>
        <d v="2023-03-12T00:00:00"/>
        <d v="2023-04-23T00:00:00"/>
        <d v="2023-05-17T00:00:00"/>
        <d v="2022-07-06T00:00:00"/>
        <d v="2022-08-11T00:00:00"/>
        <d v="2022-09-11T00:00:00"/>
        <d v="2022-10-14T00:00:00"/>
        <d v="2022-11-12T00:00:00"/>
        <d v="2023-01-10T00:00:00"/>
        <d v="2023-02-06T00:00:00"/>
        <d v="2023-03-18T00:00:00"/>
        <d v="2023-04-12T00:00:00"/>
        <d v="2023-05-10T00:00:00"/>
        <d v="2022-09-02T00:00:00"/>
        <d v="2022-10-10T00:00:00"/>
        <d v="2022-11-17T00:00:00"/>
        <d v="2023-04-16T00:00:00"/>
        <d v="2023-05-13T00:00:00"/>
        <d v="2022-12-27T00:00:00"/>
        <d v="2023-02-09T00:00:00"/>
        <d v="2023-03-11T00:00:00"/>
        <d v="2023-06-09T00:00:00"/>
        <d v="2022-08-23T00:00:00"/>
        <d v="2022-10-27T00:00:00"/>
        <d v="2022-11-04T00:00:00"/>
        <d v="2023-01-28T00:00:00"/>
        <d v="2023-02-03T00:00:00"/>
        <d v="2023-05-26T00:00:00"/>
        <d v="2023-06-07T00:00:00"/>
        <d v="2022-10-21T00:00:00"/>
        <d v="2022-11-29T00:00:00"/>
        <d v="2023-03-31T00:00:00"/>
        <d v="2023-04-28T00:00:00"/>
        <d v="2023-05-04T00:00:00"/>
        <d v="2023-03-03T00:00:00"/>
        <d v="2023-04-11T00:00:00"/>
        <d v="2023-05-16T00:00:00"/>
        <d v="2022-08-21T00:00:00"/>
        <d v="2022-12-01T00:00:00"/>
        <d v="2023-01-05T00:00:00"/>
        <d v="2023-03-01T00:00:00"/>
        <d v="2023-05-21T00:00:00"/>
        <d v="2023-06-01T00:00:00"/>
        <d v="2022-12-16T00:00:00"/>
        <d v="2023-03-24T00:00:00"/>
        <d v="2023-05-31T00:00:00"/>
        <d v="2023-04-19T00:00:00"/>
        <d v="2023-01-19T00:00:00"/>
        <d v="2023-03-26T00:00:00"/>
        <d v="2023-04-30T00:00:00"/>
        <d v="2023-05-03T00:00:00"/>
        <d v="2023-06-03T00:00:00"/>
        <d v="2023-03-10T00:00:00"/>
        <d v="2023-05-11T00:00:00"/>
        <d v="2023-04-25T00:00:00"/>
        <d v="2023-06-02T00:00:00"/>
        <d v="2022-02-12T00:00:00"/>
        <d v="2022-04-27T00:00:00"/>
        <d v="2022-06-27T00:00:00"/>
        <d v="2022-07-19T00:00:00"/>
        <d v="2022-08-17T00:00:00"/>
        <d v="2022-09-12T00:00:00"/>
        <d v="2022-12-19T00:00:00"/>
        <d v="2023-01-24T00:00:00"/>
        <d v="2022-08-08T00:00:00"/>
        <d v="2022-09-17T00:00:00"/>
        <d v="2022-10-18T00:00:00"/>
        <d v="2022-11-09T00:00:00"/>
        <d v="2022-12-08T00:00:00"/>
        <d v="2023-01-22T00:00:00"/>
        <d v="2023-02-21T00:00:00"/>
        <d v="2023-04-15T00:00:00"/>
        <d v="2023-05-14T00:00:00"/>
        <d v="2022-07-07T00:00:00"/>
        <d v="2022-08-14T00:00:00"/>
        <d v="2022-12-09T00:00:00"/>
        <d v="2023-02-11T00:00:00"/>
        <d v="2023-03-15T00:00:00"/>
        <d v="2023-04-09T00:00:00"/>
        <d v="2023-05-12T00:00:00"/>
        <d v="2022-12-05T00:00:00"/>
        <d v="2023-05-07T00:00:00"/>
        <d v="2022-10-28T00:00:00"/>
        <d v="2022-11-30T00:00:00"/>
        <d v="2023-01-29T00:00:00"/>
        <d v="2023-02-12T00:00:00"/>
        <d v="2023-03-07T00:00:00"/>
        <d v="2023-04-06T00:00:00"/>
        <d v="2023-06-04T00:00:00"/>
        <d v="2022-12-04T00:00:00"/>
        <d v="2023-01-15T00:00:00"/>
        <d v="2023-04-13T00:00:00"/>
        <d v="2022-03-03T00:00:00"/>
        <d v="2022-04-17T00:00:00"/>
        <d v="2022-05-12T00:00:00"/>
        <d v="2022-07-09T00:00:00"/>
        <d v="2022-12-03T00:00:00"/>
        <d v="2023-01-12T00:00:00"/>
        <d v="2022-06-19T00:00:00"/>
        <d v="2022-07-28T00:00:00"/>
        <d v="2022-10-03T00:00:00"/>
        <d v="2022-11-25T00:00:00"/>
        <d v="2022-12-02T00:00:00"/>
        <d v="2023-04-21T00:00:00"/>
        <d v="2022-11-05T00:00:00"/>
        <d v="2022-12-10T00:00:00"/>
        <d v="2023-01-11T00:00:00"/>
        <d v="2023-02-04T00:00:00"/>
        <d v="2023-03-09T00:00:00"/>
        <d v="2023-04-05T00:00:00"/>
        <d v="2022-06-21T00:00:00"/>
        <d v="2022-07-25T00:00:00"/>
        <d v="2022-08-24T00:00:00"/>
        <d v="2022-10-23T00:00:00"/>
        <d v="2023-03-22T00:00:00"/>
        <d v="2023-02-20T00:00:00"/>
        <d v="2023-04-03T00:00:00"/>
        <d v="2022-07-02T00:00:00"/>
        <d v="2023-01-21T00:00:00"/>
        <d v="2023-04-26T00:00:00"/>
        <d v="2023-03-27T00:00:00"/>
        <d v="2023-05-06T00:00:00"/>
        <d v="2022-04-05T00:00:00"/>
        <d v="2022-05-07T00:00:00"/>
        <d v="2022-10-15T00:00:00"/>
        <d v="2023-01-08T00:00:00"/>
        <d v="2022-07-21T00:00:00"/>
        <d v="2022-08-25T00:00:00"/>
        <d v="2022-10-02T00:00:00"/>
        <d v="2022-12-06T00:00:00"/>
        <d v="2023-03-06T00:00:00"/>
        <d v="2023-05-24T00:00:00"/>
        <d v="2023-03-16T00:00:00"/>
        <d v="2022-01-29T00:00:00"/>
        <d v="2022-03-01T00:00:00"/>
        <d v="2022-04-13T00:00:00"/>
        <d v="2022-06-12T00:00:00"/>
        <d v="2022-07-10T00:00:00"/>
        <d v="2022-08-31T00:00:00"/>
        <d v="2023-03-08T00:00:00"/>
        <d v="2023-04-07T00:00:00"/>
        <d v="2023-05-05T00:00:00"/>
        <d v="2023-06-12T00:00:00"/>
        <d v="2022-06-06T00:00:00"/>
        <d v="2022-09-08T00:00:00"/>
        <d v="2023-03-05T00:00:00"/>
        <d v="2023-04-18T00:00:00"/>
        <d v="2022-11-15T00:00:00"/>
        <d v="2022-12-24T00:00:00"/>
        <d v="2023-01-18T00:00:00"/>
        <d v="2023-02-16T00:00:00"/>
        <d v="2022-03-04T00:00:00"/>
        <d v="2022-04-08T00:00:00"/>
        <d v="2022-05-10T00:00:00"/>
        <d v="2022-06-15T00:00:00"/>
        <d v="2022-10-04T00:00:00"/>
        <d v="2022-11-18T00:00:00"/>
        <d v="2022-12-14T00:00:00"/>
        <d v="2023-02-15T00:00:00"/>
        <d v="2023-03-14T00:00:00"/>
        <d v="2022-11-01T00:00:00"/>
        <d v="2023-01-06T00:00:00"/>
        <d v="2023-02-01T00:00:00"/>
        <d v="2023-04-10T00:00:00"/>
        <d v="2023-05-22T00:00:00"/>
        <d v="2022-09-13T00:00:00"/>
        <d v="2022-12-18T00:00:00"/>
        <d v="2023-01-14T00:00:00"/>
        <d v="2023-02-24T00:00:00"/>
        <d v="2023-02-13T00:00:00"/>
        <d v="2022-07-27T00:00:00"/>
        <d v="2022-10-06T00:00:00"/>
        <d v="2022-12-07T00:00:00"/>
        <d v="2023-02-27T00:00:00"/>
        <d v="2023-05-27T00:00:00"/>
        <d v="2022-08-03T00:00:00"/>
        <d v="2022-10-05T00:00:00"/>
        <d v="2022-12-15T00:00:00"/>
        <d v="2023-02-26T00:00:00"/>
        <d v="2023-03-29T00:00:00"/>
        <d v="2022-07-26T00:00:00"/>
        <d v="2022-09-29T00:00:00"/>
        <d v="2023-05-09T00:00:00"/>
        <d v="2022-08-05T00:00:00"/>
        <d v="2022-10-19T00:00:00"/>
        <d v="2023-01-20T00:00:00"/>
        <d v="2023-04-20T00:00:00"/>
        <d v="2022-09-01T00:00:00"/>
        <d v="2023-01-25T00:00:00"/>
        <d v="2023-03-28T00:00:00"/>
        <d v="2023-04-01T00:00:00"/>
        <d v="2022-08-29T00:00:00"/>
        <d v="2022-10-09T00:00:00"/>
        <d v="2023-01-13T00:00:00"/>
        <d v="2022-11-26T00:00:00"/>
        <d v="2023-05-02T00:00:00"/>
        <d v="2022-09-03T00:00:00"/>
        <d v="2022-10-25T00:00:00"/>
        <d v="2022-11-22T00:00:00"/>
        <d v="2023-02-28T00:00:00"/>
        <d v="2022-09-14T00:00:00"/>
        <d v="2022-10-20T00:00:00"/>
        <d v="2023-02-23T00:00:00"/>
        <d v="2022-09-28T00:00:00"/>
        <d v="2022-11-03T00:00:00"/>
        <d v="2023-02-08T00:00:00"/>
        <d v="2023-04-02T00:00:00"/>
        <d v="2023-05-28T00:00:00"/>
        <d v="2023-06-06T00:00:00"/>
        <d v="2022-06-26T00:00:00"/>
        <d v="2022-09-05T00:00:00"/>
        <d v="2022-10-08T00:00:00"/>
        <d v="2022-12-11T00:00:00"/>
        <d v="2022-10-17T00:00:00"/>
        <d v="2022-12-22T00:00:00"/>
        <d v="2023-03-02T00:00:00"/>
        <d v="2022-11-06T00:00:00"/>
        <d v="2022-04-04T00:00:00"/>
        <d v="2022-05-11T00:00:00"/>
        <d v="2022-06-18T00:00:00"/>
        <d v="2022-07-14T00:00:00"/>
        <d v="2023-02-05T00:00:00"/>
        <d v="2023-03-04T00:00:00"/>
        <d v="2022-08-10T00:00:00"/>
        <d v="2022-11-20T00:00:00"/>
        <d v="2023-05-15T00:00:00"/>
        <d v="2023-01-27T00:00:00"/>
        <d v="2023-02-18T00:00:00"/>
        <d v="2023-05-18T00:00:00"/>
        <d v="2022-12-23T00:00:00"/>
        <d v="2023-01-26T00:00:00"/>
        <d v="2023-02-07T00:00:00"/>
        <d v="2022-09-07T00:00:00"/>
        <d v="2023-01-03T00:00:00"/>
        <d v="2023-01-23T00:00:00"/>
        <d v="2022-01-31T00:00:00"/>
        <d v="2022-04-07T00:00:00"/>
        <d v="2022-10-11T00:00:00"/>
        <d v="2023-01-01T00:00:00"/>
        <d v="2023-02-02T00:00:00"/>
        <d v="2023-04-08T00:00:00"/>
        <d v="2022-04-16T00:00:00"/>
        <d v="2022-05-17T00:00:00"/>
        <d v="2022-07-22T00:00:00"/>
        <d v="2022-08-30T00:00:00"/>
        <d v="2023-01-31T00:00:00"/>
        <d v="2022-06-28T00:00:00"/>
        <d v="2022-08-04T00:00:00"/>
        <d v="2022-09-06T00:00:00"/>
        <d v="2022-10-13T00:00:00"/>
        <d v="2022-12-30T00:00:00"/>
        <d v="2023-03-30T00:00:00"/>
        <d v="2023-05-08T00:00:00"/>
        <d v="2022-08-01T00:00:00"/>
        <d v="2022-09-16T00:00:00"/>
        <d v="2023-04-04T00:00:00"/>
        <d v="2022-03-05T00:00:00"/>
        <d v="2022-04-18T00:00:00"/>
        <d v="2022-08-19T00:00:00"/>
        <d v="2023-05-20T00:00:00"/>
        <d v="2022-12-31T00:00:00"/>
        <d v="2023-03-25T00:00:00"/>
        <d v="2022-01-11T00:00:00"/>
        <d v="2022-02-24T00:00:00"/>
        <d v="2022-05-23T00:00:00"/>
        <d v="2022-07-24T00:00:00"/>
        <d v="2022-11-23T00:00:00"/>
        <d v="2022-07-11T00:00:00"/>
        <d v="2022-08-16T00:00:00"/>
        <d v="2022-11-14T00:00:00"/>
        <d v="2022-12-29T00:00:00"/>
        <d v="2022-03-09T00:00:00"/>
        <d v="2022-04-15T00:00:00"/>
        <d v="2022-06-17T00:00:00"/>
        <d v="2022-10-24T00:00:00"/>
        <d v="2022-11-11T00:00:00"/>
        <d v="2022-02-27T00:00:00"/>
        <d v="2022-04-10T00:00:00"/>
        <d v="2022-06-08T00:00:00"/>
        <d v="2022-09-10T00:00:00"/>
        <d v="2023-01-04T00:00:00"/>
        <d v="2023-06-08T00:00:00"/>
        <d v="2022-06-10T00:00:00"/>
        <d v="2022-07-20T00:00:00"/>
        <d v="2023-06-11T00:00:00"/>
        <d v="2022-05-01T00:00:00"/>
        <d v="2023-04-14T00:00:00"/>
        <d v="2023-03-20T00:00:00"/>
        <d v="2022-05-18T00:00:00"/>
        <d v="2023-01-07T00:00:00"/>
        <d v="2022-01-19T00:00:00"/>
        <d v="2022-04-28T00:00:00"/>
        <d v="2022-07-23T00:00:00"/>
        <d v="2022-11-28T00:00:00"/>
        <d v="2022-01-01T00:00:00"/>
        <d v="2022-02-05T00:00:00"/>
        <d v="2022-03-02T00:00:00"/>
        <d v="2023-03-13T00:00:00"/>
        <d v="2022-01-22T00:00:00"/>
        <d v="2023-05-25T00:00:00"/>
        <d v="2022-02-13T00:00:00"/>
        <d v="2022-03-15T00:00:00"/>
        <d v="2022-06-14T00:00:00"/>
        <d v="2022-08-27T00:00:00"/>
        <d v="2022-11-08T00:00:00"/>
        <d v="2023-02-19T00:00:00"/>
        <d v="2022-02-28T00:00:00"/>
        <d v="2022-04-29T00:00:00"/>
        <d v="2022-06-11T00:00:00"/>
        <d v="2022-06-30T00:00:00"/>
        <d v="2022-08-13T00:00:00"/>
        <d v="2023-01-02T00:00:00"/>
        <d v="2022-12-28T00:00:00"/>
        <d v="2022-01-02T00:00:00"/>
        <d v="2023-06-10T00:00:00"/>
        <d v="2022-04-09T00:00:00"/>
        <d v="2022-06-20T00:00:00"/>
        <d v="2022-05-22T00:00:00"/>
        <d v="2022-07-04T00:00:00"/>
        <d v="2022-04-03T00:00:00"/>
        <d v="2022-07-18T00:00:00"/>
        <d v="2022-11-10T00:00:00"/>
        <d v="2022-08-02T00:00:00"/>
        <d v="2022-03-24T00:00:00"/>
        <d v="2022-04-26T00:00:00"/>
        <d v="2022-11-24T00:00:00"/>
        <d v="2022-04-22T00:00:00"/>
        <d v="2022-06-03T00:00:00"/>
        <d v="2022-09-30T00:00:00"/>
        <d v="2022-12-25T00:00:00"/>
        <d v="2022-01-25T00:00:00"/>
        <d v="2022-03-27T00:00:00"/>
        <d v="2022-04-11T00:00:00"/>
        <d v="2022-04-02T00:00:00"/>
        <d v="2022-05-15T00:00:00"/>
        <d v="2022-11-07T00:00:00"/>
        <d v="2022-04-19T00:00:00"/>
        <d v="2022-05-26T00:00:00"/>
        <d v="2022-06-22T00:00:00"/>
        <d v="2022-04-24T00:00:00"/>
        <d v="2022-11-02T00:00:00"/>
        <d v="2022-09-27T00:00:00"/>
        <d v="2022-02-04T00:00:00"/>
        <d v="2023-05-30T00:00:00"/>
        <d v="2022-12-17T00:00:00"/>
        <d v="2023-06-13T00:00:00"/>
        <d v="2022-05-05T00:00:00"/>
        <d v="2022-07-05T00:00:00"/>
        <d v="2022-08-09T00:00:00"/>
        <d v="2022-08-15T00:00:00"/>
        <d v="2022-09-25T00:00:00"/>
        <d v="2022-10-30T00:00:00"/>
        <d v="2022-01-18T00:00:00"/>
        <d v="2022-02-25T00:00:00"/>
        <d v="2022-05-25T00:00:00"/>
        <d v="2022-08-18T00:00:00"/>
        <d v="2022-04-20T00:00:00"/>
        <d v="2022-06-02T00:00:00"/>
        <d v="2022-09-21T00:00:00"/>
        <d v="2022-10-29T00:00:00"/>
        <d v="2022-09-20T00:00:00"/>
        <d v="2022-05-20T00:00:00"/>
        <d v="2022-09-15T00:00:00"/>
        <d v="2023-02-14T00:00:00"/>
        <d v="2022-09-22T00:00:00"/>
        <d v="2022-09-23T00:00:00"/>
        <d v="2022-12-21T00:00:00"/>
        <d v="2022-05-02T00:00:00"/>
        <d v="2022-07-16T00:00:00"/>
        <d v="2022-06-23T00:00:00"/>
        <d v="2022-02-07T00:00:00"/>
        <d v="2022-03-17T00:00:00"/>
        <d v="2022-05-21T00:00:00"/>
        <d v="2022-06-09T00:00:00"/>
        <d v="2022-08-22T00:00:00"/>
        <d v="2022-12-20T00:00:00"/>
        <d v="2022-11-19T00:00:00"/>
        <d v="2022-06-07T00:00:00"/>
        <d v="2022-07-17T00:00:00"/>
        <d v="2022-12-26T00:00:00"/>
        <d v="2022-09-19T00:00:00"/>
        <d v="2022-09-24T00:00:00"/>
        <d v="2022-11-27T00:00:00"/>
        <d v="2022-01-28T00:00:00"/>
        <d v="2022-03-31T00:00:00"/>
        <d v="2022-01-12T00:00:00"/>
        <d v="2022-02-21T00:00:00"/>
        <d v="2022-03-20T00:00:00"/>
        <d v="2022-07-29T00:00:00"/>
        <d v="2022-03-22T00:00:00"/>
        <d v="2022-02-26T00:00:00"/>
        <d v="2022-03-16T00:00:00"/>
        <d v="2022-04-21T00:00:00"/>
        <d v="2022-05-24T00:00:00"/>
        <d v="2022-08-12T00:00:00"/>
        <d v="2022-07-31T00:00:00"/>
        <d v="2022-03-23T00:00:00"/>
        <d v="2022-06-05T00:00:00"/>
        <d v="2022-07-30T00:00:00"/>
        <d v="2022-07-08T00:00:00"/>
        <d v="2022-11-13T00:00:00"/>
        <d v="2022-10-12T00:00:00"/>
        <d v="2022-11-16T00:00:00"/>
        <d v="2022-08-06T00:00:00"/>
        <d v="2023-01-17T00:00:00"/>
        <d v="2022-06-24T00:00:00"/>
        <d v="2022-03-14T00:00:00"/>
        <d v="2022-07-15T00:00:00"/>
        <d v="2022-09-04T00:00:00"/>
        <d v="2022-02-16T00:00:00"/>
        <d v="2022-03-19T00:00:00"/>
        <d v="2022-05-28T00:00:00"/>
        <d v="2022-06-29T00:00:00"/>
        <d v="2022-09-18T00:00:00"/>
        <d v="2022-05-08T00:00:00"/>
        <d v="2022-08-07T00:00:00"/>
        <d v="2022-07-03T00:00:00"/>
        <d v="2022-07-01T00:00:00"/>
        <d v="2022-05-30T00:00:00"/>
        <d v="2022-08-26T00:00:00"/>
        <d v="2022-03-26T00:00:00"/>
        <d v="2022-01-16T00:00:00"/>
        <d v="2022-04-30T00:00:00"/>
        <d v="2022-04-25T00:00:00"/>
        <d v="2022-06-01T00:00:00"/>
        <d v="2022-06-25T00:00:00"/>
        <d v="2022-10-26T00:00:00"/>
        <d v="2022-02-01T00:00:00"/>
        <d v="2022-03-13T00:00:00"/>
        <d v="2022-02-03T00:00:00"/>
        <d v="2022-06-13T00:00:00"/>
        <d v="2022-10-31T00:00:00"/>
        <d v="2022-05-03T00:00:00"/>
        <d v="2022-05-14T00:00:00"/>
        <d v="2022-01-27T00:00:00"/>
        <d v="2022-04-14T00:00:00"/>
        <d v="2022-01-09T00:00:00"/>
        <d v="2022-01-24T00:00:00"/>
        <d v="2022-02-18T00:00:00"/>
        <d v="2022-03-28T00:00:00"/>
        <d v="2022-02-10T00:00:00"/>
        <d v="2022-03-10T00:00:00"/>
        <d v="2022-03-18T00:00:00"/>
        <d v="2022-03-07T00:00:00"/>
        <d v="2022-07-12T00:00:00"/>
        <d v="2022-05-27T00:00:00"/>
        <d v="2022-10-07T00:00:00"/>
        <d v="2022-05-19T00:00:00"/>
        <d v="2022-05-16T00:00:00"/>
        <d v="2022-02-11T00:00:00"/>
        <d v="2022-04-12T00:00:00"/>
        <d v="2022-01-17T00:00:00"/>
        <d v="2022-03-21T00:00:00"/>
        <d v="2022-04-23T00:00:00"/>
        <d v="2022-01-03T00:00:00"/>
        <d v="2022-04-06T00:00:00"/>
        <d v="2022-05-09T00:00:00"/>
        <d v="2022-01-04T00:00:00"/>
        <d v="2022-02-15T00:00:00"/>
        <d v="2022-08-20T00:00:00"/>
        <d v="2022-06-04T00:00:00"/>
        <d v="2022-03-11T00:00:00"/>
        <d v="2022-08-28T00:00:00"/>
        <d v="2022-01-05T00:00:00"/>
        <d v="2022-05-04T00:00:00"/>
        <d v="2022-05-06T00:00:00"/>
        <d v="2022-02-14T00:00:00"/>
        <d v="2022-03-12T00:00:00"/>
        <d v="2022-02-17T00:00:00"/>
        <d v="2022-03-30T00:00:00"/>
        <d v="2022-03-29T00:00:00"/>
        <d v="2022-01-10T00:00:00"/>
        <d v="2022-02-22T00:00:00"/>
        <d v="2022-03-25T00:00:00"/>
        <d v="2022-01-20T00:00:00"/>
        <d v="2022-02-06T00:00:00"/>
        <d v="2022-03-08T00:00:00"/>
        <d v="2022-02-09T00:00:00"/>
        <d v="2022-05-29T00:00:00"/>
        <d v="2022-02-23T00:00:00"/>
        <d v="2022-04-01T00:00:00"/>
        <d v="2022-01-06T00:00:00"/>
        <d v="2022-03-06T00:00:00"/>
        <d v="2022-01-23T00:00:00"/>
        <d v="2022-05-31T00:00:00"/>
        <d v="2022-01-13T00:00:00"/>
        <d v="2022-01-07T00:00:00"/>
        <d v="2022-01-26T00:00:00"/>
        <d v="2022-01-21T00:00:00"/>
        <d v="2022-05-13T00:00:00"/>
        <d v="2022-02-19T00:00:00"/>
        <d v="2022-01-08T00:00:00"/>
        <d v="2022-02-20T00:00:00"/>
        <d v="2022-02-08T00:00:00"/>
        <d v="2022-01-14T00:00:00"/>
        <d v="2022-01-15T00:00:00"/>
        <d v="2022-02-02T00:00:00"/>
        <d v="2022-01-30T00:00:00"/>
      </sharedItems>
      <fieldGroup par="9" base="3">
        <rangePr groupBy="months" startDate="2022-01-01T00:00:00" endDate="2023-06-14T00:00:00"/>
        <groupItems count="14">
          <s v="&lt;1/1/2022"/>
          <s v="Jan"/>
          <s v="Feb"/>
          <s v="Mar"/>
          <s v="Apr"/>
          <s v="May"/>
          <s v="Jun"/>
          <s v="Jul"/>
          <s v="Aug"/>
          <s v="Sep"/>
          <s v="Oct"/>
          <s v="Nov"/>
          <s v="Dec"/>
          <s v="&gt;6/14/2023"/>
        </groupItems>
      </fieldGroup>
    </cacheField>
    <cacheField name="month_difference" numFmtId="0">
      <sharedItems containsSemiMixedTypes="0" containsString="0" containsNumber="1" containsInteger="1" minValue="0" maxValue="16"/>
    </cacheField>
    <cacheField name="campaign_name" numFmtId="0">
      <sharedItems count="17">
        <s v="HasCreditCard"/>
        <s v="BuysViaMailOrder"/>
        <s v="MaritalStatus"/>
        <s v="OwnsComputer"/>
        <s v="MadeCallToRetentionTeam"/>
        <s v="HandsetRefurbished"/>
        <s v="HandsetWebCapable"/>
        <s v="NotNewCellphoneUser"/>
        <s v="Homeownership"/>
        <s v="RespondsToMailOffers"/>
        <s v="RVOwner"/>
        <s v="OwnsMotorcycle"/>
        <s v="NonUSTravel"/>
        <s v="OptOutMailings"/>
        <s v="NewCellphoneUser"/>
        <s v="ChildrenInHH"/>
        <s v="TruckOwner"/>
      </sharedItems>
    </cacheField>
    <cacheField name="campaign_price" numFmtId="0">
      <sharedItems containsSemiMixedTypes="0" containsString="0" containsNumber="1" containsInteger="1" minValue="10" maxValue="75"/>
    </cacheField>
    <cacheField name="customer_name" numFmtId="0">
      <sharedItems count="972">
        <s v="Cooper Rowantree"/>
        <s v="Arlan Boow"/>
        <s v="Sascha Pittock"/>
        <s v="Feliks Datte"/>
        <s v="Goddart Drage"/>
        <s v="Jenine Swateridge"/>
        <s v="Bonny Crowd"/>
        <s v="Kylen Stanluck"/>
        <s v="Donnajean Belz"/>
        <s v="Thomasin Bulley"/>
        <s v="Evvie MacTrusty"/>
        <s v="Dinny Victory"/>
        <s v="Bobbe Prandini"/>
        <s v="Ginger Pinnere"/>
        <s v="Katerina Maccrae"/>
        <s v="Enid Zanioletti"/>
        <s v="Rudy Le feuvre"/>
        <s v="Jemie Piche"/>
        <s v="Hermia Yatman"/>
        <s v="Dilan Nelane"/>
        <s v="Kyla Dudin"/>
        <s v="Ashby Winsom"/>
        <s v="Derward Probetts"/>
        <s v="Ursuline Fitzjohn"/>
        <s v="Betteann Carress"/>
        <s v="Godfrey Jaime"/>
        <s v="Melli Matteris"/>
        <s v="Beale Hazeldine"/>
        <s v="Lorita Eaglen"/>
        <s v="Joeann Strewther"/>
        <s v="Ganny Eric"/>
        <s v="Lorant Le Surf"/>
        <s v="Petrina Moscone"/>
        <s v="Roman Cunnah"/>
        <s v="Irvine Mutton"/>
        <s v="Tabbie Tolossi"/>
        <s v="Rutherford Messenger"/>
        <s v="Pascale Rollinson"/>
        <s v="Brice Craker"/>
        <s v="Thomas Santello"/>
        <s v="Walton Evert"/>
        <s v="Aloin Cunnane"/>
        <s v="Aigneis Senn"/>
        <s v="Rory Rodson"/>
        <s v="Melody Grimmett"/>
        <s v="Ashleigh Stanford"/>
        <s v="Kassia Dobney"/>
        <s v="Elinore Goulding"/>
        <s v="Harp Randerson"/>
        <s v="Edgar Gonsalvo"/>
        <s v="Sutherland Glazyer"/>
        <s v="Janos McKeveney"/>
        <s v="Robbi Maudling"/>
        <s v="Stern Petruszka"/>
        <s v="Noellyn Greger"/>
        <s v="Dore Fulun"/>
        <s v="Hilario Gornar"/>
        <s v="Emile Krauss"/>
        <s v="Neddy Asquez"/>
        <s v="Batholomew Allix"/>
        <s v="Alexia Spadollini"/>
        <s v="Jolene Shillan"/>
        <s v="Margo Leger"/>
        <s v="Wendeline Batiste"/>
        <s v="De witt Elener"/>
        <s v="De witt Pinfold"/>
        <s v="Quincy Keward"/>
        <s v="Itch Mingauld"/>
        <s v="Catharine Merwood"/>
        <s v="Travers Meatyard"/>
        <s v="Axel Hurdman"/>
        <s v="Terencio Damsell"/>
        <s v="Rosy Mongeot"/>
        <s v="Ashli Lawrie"/>
        <s v="Denny Bairstow"/>
        <s v="Xever Peare"/>
        <s v="Aldo Haggidon"/>
        <s v="Caresse Nanninini"/>
        <s v="Sybyl Bacher"/>
        <s v="Simonette Hanmer"/>
        <s v="Conrado Greenwood"/>
        <s v="Marj Grimme"/>
        <s v="Louisa Main"/>
        <s v="Nicol Glencrash"/>
        <s v="Kirby Rosettini"/>
        <s v="Willey Sherbrook"/>
        <s v="Flossy MacNish"/>
        <s v="Lorenza Robinett"/>
        <s v="Delbert Harbidge"/>
        <s v="Denyse Blankhorn"/>
        <s v="Denis Leatham"/>
        <s v="Kellie Rubinivitz"/>
        <s v="Rolando Ahlin"/>
        <s v="Osbourn Burdell"/>
        <s v="Giorgia Ruckert"/>
        <s v="Lesly Ullyatt"/>
        <s v="Maia Olesen"/>
        <s v="Tiffani Sebring"/>
        <s v="Mira Shoulder"/>
        <s v="Adriena Thomton"/>
        <s v="Seline De Brett"/>
        <s v="Hastings MacTrustie"/>
        <s v="Lincoln Meech"/>
        <s v="Alecia Jaggs"/>
        <s v="Belinda Postans"/>
        <s v="Alexio Arno"/>
        <s v="Claiborn Luckwell"/>
        <s v="Maddie Martinec"/>
        <s v="Benedick Askem"/>
        <s v="Rosalinda Muldownie"/>
        <s v="Nana Semmens"/>
        <s v="Tiffie Kelle"/>
        <s v="Sloane Alekhov"/>
        <s v="Fleurette Annon"/>
        <s v="Renee Gypps"/>
        <s v="Elysia Buzzing"/>
        <s v="Myrwyn Mashro"/>
        <s v="Beatriz Hearsey"/>
        <s v="Luther Escolme"/>
        <s v="Katalin Liveley"/>
        <s v="Daffie Bernaldez"/>
        <s v="Stanislas Lampard"/>
        <s v="Pren Kybbye"/>
        <s v="Leroi Pinke"/>
        <s v="Idalia Southerden"/>
        <s v="Farica Chilton"/>
        <s v="Buffy Tonn"/>
        <s v="Arlie Stranahan"/>
        <s v="Leticia Flecknoe"/>
        <s v="Martha Dight"/>
        <s v="Cleon Gawkes"/>
        <s v="Thaxter Mompesson"/>
        <s v="Nerta Bocking"/>
        <s v="Huntley Orkney"/>
        <s v="Ky Baum"/>
        <s v="Redford Sherr"/>
        <s v="Jay Paulazzi"/>
        <s v="Jaquelin Goshawke"/>
        <s v="Rouvin Geffe"/>
        <s v="Gabriello Coker"/>
        <s v="Conrad Cranidge"/>
        <s v="Halimeda Curbishley"/>
        <s v="Clay Bedo"/>
        <s v="Aristotle Whieldon"/>
        <s v="Jeramey Woollons"/>
        <s v="Levin Braz"/>
        <s v="Miguel Mulhall"/>
        <s v="Sophi Bernadon"/>
        <s v="Kariotta Lauridsen"/>
        <s v="Stoddard Hannan"/>
        <s v="Stephen Petris"/>
        <s v="Stephenie Retter"/>
        <s v="Irwin Pearmine"/>
        <s v="Naoma Ecclestone"/>
        <s v="Nicolais Ferroli"/>
        <s v="Dame Deverale"/>
        <s v="Genia Gooderson"/>
        <s v="Collete MacCahee"/>
        <s v="Tynan Crossfeld"/>
        <s v="Dareen Haldon"/>
        <s v="Raul Angel"/>
        <s v="Kathlin Tucsell"/>
        <s v="Aloin Laydel"/>
        <s v="Carlin Gallen"/>
        <s v="Loria Gyurko"/>
        <s v="Tris Van Rembrandt"/>
        <s v="Sylas Durand"/>
        <s v="Melba Barstock"/>
        <s v="Kerry Orehead"/>
        <s v="Verile Hemphill"/>
        <s v="Ricki Issakov"/>
        <s v="Smitty McIlraith"/>
        <s v="Ilka Sturrock"/>
        <s v="Christabella Caneo"/>
        <s v="Minnie Ebdon"/>
        <s v="Rosamund Dumberrill"/>
        <s v="Vilma Hearnah"/>
        <s v="Addie Chillcot"/>
        <s v="Orbadiah Rowat"/>
        <s v="Rhodie Bridewell"/>
        <s v="Nicolis Craine"/>
        <s v="Goddard Sollis"/>
        <s v="Hazel Wiggall"/>
        <s v="Herminia Ianetti"/>
        <s v="Caz Reinhardt"/>
        <s v="Davy Chellam"/>
        <s v="Renae Cabedo"/>
        <s v="Griselda Kiss"/>
        <s v="Gilburt Mesnard"/>
        <s v="Annabela Overton"/>
        <s v="Karlen Battell"/>
        <s v="Con Gallyon"/>
        <s v="Boycie Isley"/>
        <s v="Carleton Atkin"/>
        <s v="Raymond Woodburne"/>
        <s v="Albert Klemmt"/>
        <s v="Betta Zanettini"/>
        <s v="Katee Grahlman"/>
        <s v="Glad Mc Harg"/>
        <s v="Heddi Kertess"/>
        <s v="Jim Wilgar"/>
        <s v="Michaela Whitman"/>
        <s v="Mead Golsthorp"/>
        <s v="Chiquita Riddiough"/>
        <s v="Dalston Barfield"/>
        <s v="Anica Tuerena"/>
        <s v="Perri Galloway"/>
        <s v="Earl de Mendoza"/>
        <s v="Josselyn Piggen"/>
        <s v="Woodrow Hadgkiss"/>
        <s v="Ambrosi Levesley"/>
        <s v="Ford Abate"/>
        <s v="Colas Doles"/>
        <s v="Angie Steers"/>
        <s v="Pace McCobb"/>
        <s v="Theda Aronsohn"/>
        <s v="Elaina Canet"/>
        <s v="Rodd Strippling"/>
        <s v="Lind Westwood"/>
        <s v="Dalston Gardener"/>
        <s v="Romy Grieger"/>
        <s v="Amanda Fenwick"/>
        <s v="Idelle Croughan"/>
        <s v="Nertie Hugueville"/>
        <s v="Ermengarde McDarmid"/>
        <s v="Heida Ryley"/>
        <s v="Barnett Pace"/>
        <s v="Rakel Ogley"/>
        <s v="Clerc Cozins"/>
        <s v="Clifford Yankeev"/>
        <s v="Linnell Farryann"/>
        <s v="Forster Antalffy"/>
        <s v="Glori Armor"/>
        <s v="Aubine Pounder"/>
        <s v="Bengt Tonge"/>
        <s v="Alvie Domican"/>
        <s v="Jeniece Tideswell"/>
        <s v="Annnora Devonport"/>
        <s v="Leeanne Boyan"/>
        <s v="Northrop Domini"/>
        <s v="Fawnia Culham"/>
        <s v="Kellby Pumphrey"/>
        <s v="Margret Fessions"/>
        <s v="Wadsworth Hast"/>
        <s v="Wang Heephy"/>
        <s v="Clayborn Brelsford"/>
        <s v="Bailey Jopp"/>
        <s v="Thacher Huxley"/>
        <s v="Therine Remer"/>
        <s v="Dorthea Melarkey"/>
        <s v="Franciskus O'Crevy"/>
        <s v="Sybilla Minchell"/>
        <s v="Aili Maybery"/>
        <s v="Ahmad Toping"/>
        <s v="Gavan Lear"/>
        <s v="Costa Grishelyov"/>
        <s v="Willie Milington"/>
        <s v="Ashli Elwyn"/>
        <s v="Susanne Annwyl"/>
        <s v="Fowler Scannell"/>
        <s v="Paulette Ledstone"/>
        <s v="Earl Swayland"/>
        <s v="Misti Dominighi"/>
        <s v="Wrennie Duffyn"/>
        <s v="Dyane Harvison"/>
        <s v="Fee Swallwell"/>
        <s v="Noellyn Vaudin"/>
        <s v="Aprilette Parkhouse"/>
        <s v="Ara Warboy"/>
        <s v="Margy Treend"/>
        <s v="Dyna Yurenev"/>
        <s v="Bobbye Hardistry"/>
        <s v="Shalom Noad"/>
        <s v="Vivyan Myhan"/>
        <s v="Kirsten Gatecliff"/>
        <s v="Lilli Marrows"/>
        <s v="Ebonee Greatbanks"/>
        <s v="Ephrayim Ingram"/>
        <s v="Michel Barfitt"/>
        <s v="Gerik Graham"/>
        <s v="Paddy Forton"/>
        <s v="Roobbie Ramm"/>
        <s v="Truda Stroband"/>
        <s v="Dora Stannislawski"/>
        <s v="Shermie Sandys"/>
        <s v="Fairfax Le Sieur"/>
        <s v="Micheal Cuseck"/>
        <s v="Anabella Cassell"/>
        <s v="Phebe Narbett"/>
        <s v="Hildy De Atta"/>
        <s v="Byran Espinas"/>
        <s v="Dahlia Shernock"/>
        <s v="Conn Gumme"/>
        <s v="Herc Nawton"/>
        <s v="Roddy Esh"/>
        <s v="Janeczka Billiard"/>
        <s v="Gillan Linne"/>
        <s v="Lorilee Louder"/>
        <s v="Madge Simoneton"/>
        <s v="Olivero Surgener"/>
        <s v="Sonya Linklater"/>
        <s v="Claretta Bridgewater"/>
        <s v="Rochella Sammonds"/>
        <s v="Tedda Minto"/>
        <s v="Moss Ogbourne"/>
        <s v="Tallie Copnall"/>
        <s v="Judie Aleksashin"/>
        <s v="Bartholomeo Lamplugh"/>
        <s v="Ilsa Yonge"/>
        <s v="Clerissa Eckley"/>
        <s v="Tamiko McNuff"/>
        <s v="Nikolaus Tetsall"/>
        <s v="Rahal Besnard"/>
        <s v="Renard Brodley"/>
        <s v="Guglielma Gennerich"/>
        <s v="Constancia Plaister"/>
        <s v="Fabiano Kyndred"/>
        <s v="Johna Suddock"/>
        <s v="Archy Binley"/>
        <s v="Sigismund Berrycloth"/>
        <s v="Michel McGucken"/>
        <s v="Thedric Mewrcik"/>
        <s v="Igor Beeden"/>
        <s v="Kenny Kiledal"/>
        <s v="Davine Mathew"/>
        <s v="Kristos Hagart"/>
        <s v="Brade Domican"/>
        <s v="Milty Dunstan"/>
        <s v="Tania Tosdevin"/>
        <s v="Waite Corah"/>
        <s v="Betteann Birkenshaw"/>
        <s v="Essa Trinbey"/>
        <s v="Kerwin Bahde"/>
        <s v="Benjy Flahive"/>
        <s v="Purcell Gilogly"/>
        <s v="Mickie Spaldin"/>
        <s v="Cathlene Tatterton"/>
        <s v="Louis Keal"/>
        <s v="Dierdre Britto"/>
        <s v="Tabbie Rackley"/>
        <s v="Zahara Lawie"/>
        <s v="Patsy Barbrick"/>
        <s v="Lamont Astlatt"/>
        <s v="Maynard Rudyard"/>
        <s v="Burnaby Tuvey"/>
        <s v="Wendye Adger"/>
        <s v="Grannie Tomsu"/>
        <s v="Demetre Guiraud"/>
        <s v="Fedora Renad"/>
        <s v="Aube Madge"/>
        <s v="Eran Greedyer"/>
        <s v="Drew Wildman"/>
        <s v="Stu Wetherby"/>
        <s v="Buck Thamelt"/>
        <s v="Annette Korneluk"/>
        <s v="Debee Glaze"/>
        <s v="Jeffry Foresight"/>
        <s v="Ethelbert Korting"/>
        <s v="Tris Burmaster"/>
        <s v="Krista Martinovsky"/>
        <s v="Hal Belsey"/>
        <s v="Miner Metherell"/>
        <s v="Sharity Hawksby"/>
        <s v="Gaven Moens"/>
        <s v="Ty Duckham"/>
        <s v="Jacinta Faltskog"/>
        <s v="Elysia Barnaby"/>
        <s v="Silvain Jeannard"/>
        <s v="Jareb Wisedale"/>
        <s v="Borden Trustram"/>
        <s v="Rosamund Harnell"/>
        <s v="Darbee Blowfield"/>
        <s v="Idell Meddings"/>
        <s v="Madlin Klasen"/>
        <s v="Florina Jobson"/>
        <s v="Lauren McCrorie"/>
        <s v="Conni Catterall"/>
        <s v="Gusella Tregust"/>
        <s v="Lissy Sisselot"/>
        <s v="Jere Dikelin"/>
        <s v="Chauncey Behninck"/>
        <s v="Nealy Aguirrezabala"/>
        <s v="Luce Attoe"/>
        <s v="Cordula Conkling"/>
        <s v="Herbert Swalwel"/>
        <s v="Tan Beevers"/>
        <s v="Nancey Segot"/>
        <s v="Mara Pressland"/>
        <s v="Cordey Vardon"/>
        <s v="Bron Ghilardi"/>
        <s v="Shelley Bradford"/>
        <s v="Dodi Marciskewski"/>
        <s v="Paton Bosnell"/>
        <s v="Jodi Guppey"/>
        <s v="Michele McFater"/>
        <s v="Bren Todari"/>
        <s v="Elysee Crabbe"/>
        <s v="Garrett Bourgaize"/>
        <s v="Nevsa Maryin"/>
        <s v="Erica Mc Elory"/>
        <s v="Ivar Baseggio"/>
        <s v="Reeva Jamson"/>
        <s v="Nani Tuplin"/>
        <s v="Tori Sparway"/>
        <s v="Dukey McKennan"/>
        <s v="Maud Goering"/>
        <s v="Lin Helversen"/>
        <s v="Herbie Juett"/>
        <s v="Shay McKeurton"/>
        <s v="Uriel Moyce"/>
        <s v="Genia Prater"/>
        <s v="Tomas Goodley"/>
        <s v="Orland Yegorkov"/>
        <s v="Essy Canizares"/>
        <s v="Lorene Stallan"/>
        <s v="Erhard Dovermann"/>
        <s v="Goddard Adamsson"/>
        <s v="Willy Schwandt"/>
        <s v="Mersey Wannes"/>
        <s v="Hadley Hucknall"/>
        <s v="Chev Stallion"/>
        <s v="Wells Felmingham"/>
        <s v="Jobina Dudman"/>
        <s v="Isabel Vannikov"/>
        <s v="Nicolas Bussey"/>
        <s v="Saudra Leggs"/>
        <s v="Hedi Bohden"/>
        <s v="Martguerita Dine-Hart"/>
        <s v="Brant Fonso"/>
        <s v="Cameron Faro"/>
        <s v="Emlen Scutchings"/>
        <s v="Laird Ballendine"/>
        <s v="Bartram Carroll"/>
        <s v="Haskel Lamprey"/>
        <s v="Tucky Glowacki"/>
        <s v="Wiley McTeague"/>
        <s v="Kally Hook"/>
        <s v="Valida Frotton"/>
        <s v="Payton Langran"/>
        <s v="Frazer Beesley"/>
        <s v="Carla Connors"/>
        <s v="Deloria Sercombe"/>
        <s v="Ody Fronzek"/>
        <s v="Cull Carleton"/>
        <s v="Fletcher Sawart"/>
        <s v="Tiffani Pagin"/>
        <s v="Alfredo Artus"/>
        <s v="Myrilla Mowson"/>
        <s v="Geri Thirwell"/>
        <s v="Pandora Botham"/>
        <s v="Birgit Leas"/>
        <s v="Allissa Negus"/>
        <s v="Linoel Chitham"/>
        <s v="Killian O'Donnell"/>
        <s v="Sapphira Pessold"/>
        <s v="Katherina Bennell"/>
        <s v="Cori Adamiec"/>
        <s v="Yelena Boullin"/>
        <s v="Trenton Onions"/>
        <s v="Brit Swaddle"/>
        <s v="Ashly Ferrarin"/>
        <s v="Sky Wais"/>
        <s v="Franciska Mathivet"/>
        <s v="Andriette Wheeler"/>
        <s v="Annmaria Wallbridge"/>
        <s v="Dalia O'Neal"/>
        <s v="Alysia Drees"/>
        <s v="Lotti Grayley"/>
        <s v="Elliot de Keep"/>
        <s v="Cybill Raysdale"/>
        <s v="Hewett Goldhill"/>
        <s v="Patrica Bore"/>
        <s v="Jerrome Huxster"/>
        <s v="Paulina Oleszczak"/>
        <s v="Daron Roullier"/>
        <s v="Donia Galbraeth"/>
        <s v="Drake Lamperti"/>
        <s v="Pepita Tuppeny"/>
        <s v="Nial M'cowis"/>
        <s v="Robyn Finlator"/>
        <s v="Skippie Dickin"/>
        <s v="Hayes Batrop"/>
        <s v="Cammie Legh"/>
        <s v="Nicolai Saxelby"/>
        <s v="Melanie Reisin"/>
        <s v="Violette Tait"/>
        <s v="Marylynne Drain"/>
        <s v="Allyson Ramalho"/>
        <s v="Ricoriki Thompson"/>
        <s v="Amii McGibbon"/>
        <s v="Willette Goldberg"/>
        <s v="Brien McGuire"/>
        <s v="Abrahan Cotton"/>
        <s v="Bekki Deekes"/>
        <s v="Marnie Dunn"/>
        <s v="Brynna Dedney"/>
        <s v="Ilsa Jurn"/>
        <s v="Rochella Ponting"/>
        <s v="Nadya Grey"/>
        <s v="Etan Wetter"/>
        <s v="Sybille Milner"/>
        <s v="Kenn Seefus"/>
        <s v="Thorpe Matiebe"/>
        <s v="Stormi Liverock"/>
        <s v="Roshelle Kondrachenko"/>
        <s v="Alex Posselow"/>
        <s v="Penelopa Loosely"/>
        <s v="Eyde Growy"/>
        <s v="Berkie Bernardes"/>
        <s v="Nappie Boutcher"/>
        <s v="Costa Brolly"/>
        <s v="Arte Dalliwater"/>
        <s v="Derek Stealey"/>
        <s v="Sallyann Laydon"/>
        <s v="Nicko Duerden"/>
        <s v="Dyann Danielczyk"/>
        <s v="Gil Grady"/>
        <s v="Verney Angus"/>
        <s v="Milli Cass"/>
        <s v="Millisent Pipworth"/>
        <s v="Udell Lewsam"/>
        <s v="Jonah Stone"/>
        <s v="Orlando Bouch"/>
        <s v="Hadleigh Yare"/>
        <s v="Demetris Stockall"/>
        <s v="Romain Pountney"/>
        <s v="Harald Elsworth"/>
        <s v="Nye MacRirie"/>
        <s v="Lilyan Moughtin"/>
        <s v="Brock Jentet"/>
        <s v="Kaylil Schule"/>
        <s v="Timi Levings"/>
        <s v="Iormina Rudderham"/>
        <s v="Quincy Jacqueme"/>
        <s v="Casey Doohey"/>
        <s v="Franz Terren"/>
        <s v="Rena Robens"/>
        <s v="Theobald Hathaway"/>
        <s v="Barnard Hollow"/>
        <s v="Aura Bruckner"/>
        <s v="Rosaleen Frackiewicz"/>
        <s v="Aldric Newman"/>
        <s v="Emmaline Steadman"/>
        <s v="Tristam Lafrentz"/>
        <s v="Melinda Purser"/>
        <s v="Iorgo Kinnar"/>
        <s v="Oliy Thomasson"/>
        <s v="Wyn Scutchin"/>
        <s v="Kelcie Gaddes"/>
        <s v="Burnard Coade"/>
        <s v="Edgar Joburn"/>
        <s v="Marley Canero"/>
        <s v="Deane Sach"/>
        <s v="Roman Deval"/>
        <s v="Coraline Lane"/>
        <s v="Jessi Broe"/>
        <s v="Rudolph Ramalho"/>
        <s v="Duff Fishpool"/>
        <s v="Matthias Dinesen"/>
        <s v="Connie Erie"/>
        <s v="Bernardo Hazelhurst"/>
        <s v="Rafaellle Largen"/>
        <s v="Lombard McJerrow"/>
        <s v="Ragnar Palumbo"/>
        <s v="Gisella Woffinden"/>
        <s v="Therese Dooley"/>
        <s v="Anna-diana Stuchberry"/>
        <s v="Seamus Screen"/>
        <s v="Pam Maling"/>
        <s v="Prinz Redholls"/>
        <s v="Paulita Tuddenham"/>
        <s v="Aguie Guppy"/>
        <s v="Hugh Pigney"/>
        <s v="Florry Bilbrey"/>
        <s v="Sidney Leither"/>
        <s v="Armin Sollitt"/>
        <s v="Ariel Derrell"/>
        <s v="Benedikta Dunn"/>
        <s v="Brooks Cockburn"/>
        <s v="Jackelyn Dahmel"/>
        <s v="Claiborne Poplee"/>
        <s v="Ingmar Cund"/>
        <s v="Chrisy Kuzma"/>
        <s v="Loni Cartmail"/>
        <s v="Maximo Clemits"/>
        <s v="Amil Carvill"/>
        <s v="Kliment Sealy"/>
        <s v="Lolly Bleiman"/>
        <s v="Gennie Grady"/>
        <s v="Sallie Hallgath"/>
        <s v="Ethelin Mark"/>
        <s v="Kial Mangon"/>
        <s v="Beulah Applegarth"/>
        <s v="Katine Bravington"/>
        <s v="Carl Sleney"/>
        <s v="Franni O'Loughnan"/>
        <s v="Nowell Bryden"/>
        <s v="Magdaia Burch"/>
        <s v="Woody Bateson"/>
        <s v="Gui Henden"/>
        <s v="Derwin Jorcke"/>
        <s v="Robers Martinon"/>
        <s v="Abbott Salazar"/>
        <s v="Trumaine Knappett"/>
        <s v="Inessa Murphy"/>
        <s v="Chantalle Villa"/>
        <s v="Vanda Pirnie"/>
        <s v="Fredrick Gillitt"/>
        <s v="Wallas Harcarse"/>
        <s v="Nikki Durtnel"/>
        <s v="Alfie Gatman"/>
        <s v="Gabriella Stannion"/>
        <s v="Lottie Tease"/>
        <s v="Brittan Fowlston"/>
        <s v="Caprice Pyecroft"/>
        <s v="Casey Dorrian"/>
        <s v="Hyman Gawke"/>
        <s v="Charita Prisk"/>
        <s v="Garv Fowls"/>
        <s v="Henriette Olek"/>
        <s v="Bettine Kitchener"/>
        <s v="Teresina Jerzycowski"/>
        <s v="Toby Mockett"/>
        <s v="Morgan Smith"/>
        <s v="Alma Copping"/>
        <s v="Orville Rankine"/>
        <s v="Bay Chesswas"/>
        <s v="Mikol Teasdale-Markie"/>
        <s v="Scotty Tume"/>
        <s v="Erv Pardey"/>
        <s v="Gordon Worgan"/>
        <s v="Fraze Maestro"/>
        <s v="Sherlocke McBean"/>
        <s v="Clarabelle Rugiero"/>
        <s v="Celisse Idale"/>
        <s v="Kareem Giblin"/>
        <s v="Diann Truter"/>
        <s v="Tammi Wibberley"/>
        <s v="Pamelina Harbottle"/>
        <s v="Veda Culwen"/>
        <s v="Edouard Russam"/>
        <s v="Lorita Kordes"/>
        <s v="Brooks Haveline"/>
        <s v="Davey Kliement"/>
        <s v="Rance Maywood"/>
        <s v="Benedetta Moogan"/>
        <s v="Rivalee Souter"/>
        <s v="Coleman Donaghy"/>
        <s v="Georgeanne Potapczuk"/>
        <s v="Consalve Edmeads"/>
        <s v="Kimbra Beddoe"/>
        <s v="Caldwell Buzzing"/>
        <s v="Arvin Hyndson"/>
        <s v="Nanny Trask"/>
        <s v="Lief Cordner"/>
        <s v="Anabella Whittlesey"/>
        <s v="Jonas Gumbley"/>
        <s v="Mic Belton"/>
        <s v="Russ Halson"/>
        <s v="Lauree Collisson"/>
        <s v="Ezri Wayt"/>
        <s v="Jaquelyn McFarlane"/>
        <s v="Genevieve Simonetto"/>
        <s v="Aline Le Barr"/>
        <s v="Halli Wixey"/>
        <s v="Sybil Tribbeck"/>
        <s v="Cointon Goodson"/>
        <s v="Lou Pyper"/>
        <s v="Lucias McCreery"/>
        <s v="Ethe Giffaut"/>
        <s v="Curtis Schwandner"/>
        <s v="Reed Glasscock"/>
        <s v="Pauly Vannuccinii"/>
        <s v="Zacharia Martusewicz"/>
        <s v="Edlin Parkes"/>
        <s v="Mathe Saich"/>
        <s v="Clark Joynt"/>
        <s v="Zahara Sedgman"/>
        <s v="Isac Valsler"/>
        <s v="Templeton Davies"/>
        <s v="Adan Doghartie"/>
        <s v="Tallulah Alekseev"/>
        <s v="Rance Persey"/>
        <s v="Petunia Swinbourne"/>
        <s v="Glory Nutter"/>
        <s v="Farlay Pellitt"/>
        <s v="Koressa Burril"/>
        <s v="Niall Joskowitz"/>
        <s v="Jillana Garken"/>
        <s v="Annalise Indruch"/>
        <s v="Inez Constantinou"/>
        <s v="Bettina Fothergill"/>
        <s v="Felic Phinnis"/>
        <s v="Dannie Hooks"/>
        <s v="Jarid Tumbelty"/>
        <s v="Corella Mowles"/>
        <s v="Bartholomeus Gerhardt"/>
        <s v="Alan Kennham"/>
        <s v="Marietta Gladdish"/>
        <s v="Misti Figg"/>
        <s v="Nicky Hegge"/>
        <s v="Hillyer Darthe"/>
        <s v="See Blaisdale"/>
        <s v="Ashby Goose"/>
        <s v="Ki Gresswell"/>
        <s v="Sigmund Moncaster"/>
        <s v="Haywood Ransfield"/>
        <s v="Evelina Jurisch"/>
        <s v="Arvie Ilett"/>
        <s v="Georgia Blunden"/>
        <s v="Kevon Bax"/>
        <s v="Ximenes Unsworth"/>
        <s v="Jany Legerwood"/>
        <s v="Timmie Holdron"/>
        <s v="Octavius Lobe"/>
        <s v="Catherine Bottomley"/>
        <s v="Shara Norcliffe"/>
        <s v="Dani Sarfati"/>
        <s v="Spike Buxam"/>
        <s v="Cooper Cote"/>
        <s v="Ester Janek"/>
        <s v="Augustus Falls"/>
        <s v="Maisie Hagerty"/>
        <s v="Minetta Keets"/>
        <s v="Jeremy MacColm"/>
        <s v="Wolf Pietroni"/>
        <s v="Carma Barrand"/>
        <s v="Royall Bricknall"/>
        <s v="Katherine Blick"/>
        <s v="Alyson Doxsey"/>
        <s v="Bruis Kops"/>
        <s v="Hilliard Corain"/>
        <s v="Felizio Wondraschek"/>
        <s v="Domini McEttigen"/>
        <s v="Nani Frankiss"/>
        <s v="Shayna Mohamed"/>
        <s v="Gleda Gerwood"/>
        <s v="Charmane Turville"/>
        <s v="Cooper Poulson"/>
        <s v="Erick Rawsthorne"/>
        <s v="Dasya Gilliver"/>
        <s v="Emmit Friar"/>
        <s v="Jaime Elloway"/>
        <s v="Ali Crow"/>
        <s v="Thatch Simonich"/>
        <s v="Daniela Revey"/>
        <s v="Marj Oldershaw"/>
        <s v="Chlo Durkin"/>
        <s v="Janifer Vowdon"/>
        <s v="Faber MacNish"/>
        <s v="Jesus Maharry"/>
        <s v="Harriot Soldner"/>
        <s v="Diena Denkel"/>
        <s v="Heath Ruusa"/>
        <s v="Merrill Pentercost"/>
        <s v="Adolph Wisedale"/>
        <s v="Cornie Reina"/>
        <s v="Clarinda Hellwing"/>
        <s v="Tierney Bracci"/>
        <s v="Chelsy Triggle"/>
        <s v="Lek Batterbee"/>
        <s v="Zenia Ruecastle"/>
        <s v="Llywellyn Camelin"/>
        <s v="Arman Haresnape"/>
        <s v="Ardis Walbrook"/>
        <s v="Shawn Samuel"/>
        <s v="Mellie Lazonby"/>
        <s v="Lonee Crafter"/>
        <s v="Michal Gross"/>
        <s v="Fletch Bardill"/>
        <s v="Codi Cluer"/>
        <s v="Adey Driscoll"/>
        <s v="Colas Housley"/>
        <s v="Arther Marunchak"/>
        <s v="Ailene Faithorn"/>
        <s v="Roddie Marchment"/>
        <s v="Thorvald Whelband"/>
        <s v="Abdul Foulds"/>
        <s v="Eldon Simmans"/>
        <s v="Rouvin Kift"/>
        <s v="Pen Heineking"/>
        <s v="Delilah Usmar"/>
        <s v="Skippy Archanbault"/>
        <s v="Darbee MacGillavery"/>
        <s v="Annalee Mocquer"/>
        <s v="Colin Cattini"/>
        <s v="Artie Joutapaitis"/>
        <s v="Brennan Franzetti"/>
        <s v="Prescott Oakenfall"/>
        <s v="Owen Ping"/>
        <s v="Lowrance O' Mullan"/>
        <s v="Jillayne Crisp"/>
        <s v="Alika Mainson"/>
        <s v="Cornall Frayling"/>
        <s v="Jervis La Croce"/>
        <s v="Arlette Beggs"/>
        <s v="Jesus Pountney"/>
        <s v="Josephina Gracey"/>
        <s v="Ariadne McCaster"/>
        <s v="Emma Czaja"/>
        <s v="Shauna Antonietti"/>
        <s v="Royce Wrangle"/>
        <s v="Cherey Corneliussen"/>
        <s v="Adelle Wattingham"/>
        <s v="Sib Benyan"/>
        <s v="Tabby Mangeon"/>
        <s v="Westbrooke Samsin"/>
        <s v="Rania Tumilson"/>
        <s v="Cyrille Peres"/>
        <s v="Findlay Balwin"/>
        <s v="Ulrick Coppledike"/>
        <s v="Roxanna Lynam"/>
        <s v="Quinlan Beven"/>
        <s v="Odella Clemmett"/>
        <s v="Martguerita Vidineev"/>
        <s v="Alexei Splevins"/>
        <s v="Terri Romeuf"/>
        <s v="Brynna Broinlich"/>
        <s v="Lauree Rymmer"/>
        <s v="Giralda Snowden"/>
        <s v="Jon Course"/>
        <s v="Laney Giamo"/>
        <s v="Cobb Pranger"/>
        <s v="Britt Dyte"/>
        <s v="Arlin Grinov"/>
        <s v="Guglielmo Conant"/>
        <s v="Heida Wragge"/>
        <s v="Pammi Tilbury"/>
        <s v="Dyanne Alexandersson"/>
        <s v="Jarib Fahrenbach"/>
        <s v="Adoree Hasard"/>
        <s v="Yolande Pitkaithly"/>
        <s v="Bibby Rustman"/>
        <s v="Albina Ivy"/>
        <s v="Berty Yapp"/>
        <s v="Dacey Lethcoe"/>
        <s v="Adler Instock"/>
        <s v="Donal Pomphrett"/>
        <s v="Casi Du Fray"/>
        <s v="Leopold Nutbean"/>
        <s v="Isidor Corser"/>
        <s v="Rycca Truswell"/>
        <s v="Hashim Haskur"/>
        <s v="Bobbee MacKinnon"/>
        <s v="Erastus Kinloch"/>
        <s v="Carolus Wagg"/>
        <s v="Mendy Royan"/>
        <s v="Cirillo Lutzmann"/>
        <s v="Marc Keenor"/>
        <s v="Fowler Chalice"/>
        <s v="Moira Prisk"/>
        <s v="Barrie Eagleton"/>
        <s v="Gabriellia Maren"/>
        <s v="Beauregard Causton"/>
        <s v="Ezra Winny"/>
        <s v="Curtice Nelthrop"/>
        <s v="Ermentrude Peller"/>
        <s v="Massimo Pechard"/>
        <s v="Deb Espinho"/>
        <s v="Franciskus Grzegorzewski"/>
        <s v="Jessalin Veljes"/>
        <s v="Robb Huonic"/>
        <s v="Garry Dedon"/>
        <s v="Anthe Boobyer"/>
        <s v="Claudian Renvoise"/>
        <s v="Gray Spere"/>
        <s v="Royce Tweedy"/>
        <s v="Lorianna Glencrosche"/>
        <s v="Michele Ivanusyev"/>
        <s v="Dosi Cobbin"/>
        <s v="Dulsea Balbeck"/>
        <s v="Daile Lusted"/>
        <s v="Blakeley Bowie"/>
        <s v="Hermie Hundy"/>
        <s v="Barbara Jobbins"/>
        <s v="Ephrem Ruddiman"/>
        <s v="Everard Jakubovitch"/>
        <s v="Halette Dugald"/>
        <s v="Ramsay Caplen"/>
        <s v="Alica O'Fallowne"/>
        <s v="Colby Durram"/>
        <s v="Fania Urey"/>
        <s v="Angel Willowby"/>
        <s v="Vanya Abels"/>
        <s v="Moll Hucknall"/>
        <s v="Elissa Livick"/>
        <s v="Chryste Besnardeau"/>
        <s v="Merola Esilmon"/>
        <s v="Brenn Enstone"/>
        <s v="Otis Bidewel"/>
        <s v="Jodi Winson"/>
        <s v="Annnora Ranahan"/>
        <s v="Judon Dominey"/>
        <s v="Katerina Gellier"/>
        <s v="Anitra Litherland"/>
        <s v="Simonette Farguhar"/>
        <s v="Gerladina Greep"/>
        <s v="Gunner Jurasek"/>
        <s v="Ronny Gatsby"/>
        <s v="Sonny Isham"/>
        <s v="Ronni Cleveley"/>
        <s v="Mirabelle Caulwell"/>
        <s v="Roanna Neighbour"/>
        <s v="Illa Hadye"/>
        <s v="Loralyn Jowsey"/>
        <s v="Colas Foxcroft"/>
        <s v="Vivi Swann"/>
        <s v="Timothee Piercy"/>
        <s v="Cleopatra Kerner"/>
        <s v="Thebault Moakler"/>
        <s v="Cecilio Fernier"/>
        <s v="Wilt Stryde"/>
        <s v="Ania Lidgett"/>
        <s v="Leslie Goodlet"/>
        <s v="Vanessa Wind"/>
        <s v="Piper MacGiolla"/>
        <s v="Thaxter Eagleston"/>
        <s v="Carlie Tasker"/>
        <s v="Grethel McAloren"/>
        <s v="Standford Boorer"/>
        <s v="Kevan Kobsch"/>
        <s v="Nerta Sprowell"/>
        <s v="Deanne Nicholes"/>
        <s v="Luciano Brazur"/>
        <s v="Zacharia Binton"/>
        <s v="Kynthia Lemme"/>
        <s v="Willis Adcocks"/>
        <s v="Renaud Chalder"/>
        <s v="Manda Vearncombe"/>
        <s v="Ginger Dollard"/>
        <s v="Pearla Spellicy"/>
        <s v="Rodina Meaden"/>
        <s v="Sigismondo Budnk"/>
        <s v="Karel McCaskill"/>
        <s v="Lurline Kupper"/>
        <s v="Nettle Ion"/>
        <s v="Hannis Desporte"/>
        <s v="Hollis Ratcliff"/>
        <s v="Darrel Screase"/>
        <s v="Philis Tollett"/>
        <s v="Charmion Blowfield"/>
        <s v="Magdalena Jancar"/>
        <s v="Alphonse Abelson"/>
        <s v="Deonne Boullen"/>
        <s v="Lexine Tregear"/>
        <s v="Deana Carmen"/>
        <s v="Tobias Leap"/>
        <s v="Sandye Hixson"/>
        <s v="Cassaundra Bamlett"/>
        <s v="Gwendolen Ambrogioli"/>
        <s v="Mercy Skylett"/>
        <s v="Mercy Caulier"/>
        <s v="Worthington Keeping"/>
        <s v="Ilyse Cooling"/>
        <s v="Thane Tall"/>
        <s v="Baxy Martinson"/>
        <s v="Yale Yoakley"/>
        <s v="Opaline Settle"/>
        <s v="Rurik Bengal"/>
        <s v="Madalyn Wayne"/>
        <s v="Paula Soltan"/>
        <s v="Kimberley Sidney"/>
        <s v="Rozalie Verchambre"/>
        <s v="Nelly Gandar"/>
        <s v="Jayme Haselwood"/>
        <s v="Dorelle Dennington"/>
        <s v="Mavis Tremmil"/>
        <s v="Dunc Colliber"/>
        <s v="Derwin Trewhela"/>
        <s v="Ettie Zealander"/>
        <s v="Willdon McGinney"/>
        <s v="Bili Pairpoint"/>
      </sharedItems>
    </cacheField>
    <cacheField name="Quarters" numFmtId="0" databaseField="0">
      <fieldGroup base="3">
        <rangePr groupBy="quarters" startDate="2022-01-01T00:00:00" endDate="2023-06-14T00:00:00"/>
        <groupItems count="6">
          <s v="&lt;1/1/2022"/>
          <s v="Qtr1"/>
          <s v="Qtr2"/>
          <s v="Qtr3"/>
          <s v="Qtr4"/>
          <s v="&gt;6/14/2023"/>
        </groupItems>
      </fieldGroup>
    </cacheField>
    <cacheField name="Years" numFmtId="0" databaseField="0">
      <fieldGroup base="3">
        <rangePr groupBy="years" startDate="2022-01-01T00:00:00" endDate="2023-06-14T00:00:00"/>
        <groupItems count="4">
          <s v="&lt;1/1/2022"/>
          <s v="2022"/>
          <s v="2023"/>
          <s v="&gt;6/14/20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1.656568402781" backgroundQuery="1" createdVersion="3" refreshedVersion="7" minRefreshableVersion="3" recordCount="0" supportSubquery="1" supportAdvancedDrill="1" xr:uid="{8316C4E4-69CF-42B0-8F45-5BD64A5B3362}">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id_customer]" caption="id_customer" attribute="1" defaultMemberUniqueName="[Range].[id_customer].[All]" allUniqueName="[Range].[id_customer].[All]" dimensionUniqueName="[Range]" displayFolder="" count="0" memberValueDatatype="130" unbalanced="0"/>
    <cacheHierarchy uniqueName="[Range].[id_campaign]" caption="id_campaign" attribute="1" defaultMemberUniqueName="[Range].[id_campaign].[All]" allUniqueName="[Range].[id_campaign].[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buy_date]" caption="buy_date" attribute="1" time="1" defaultMemberUniqueName="[Range].[buy_date].[All]" allUniqueName="[Range].[buy_date].[All]" dimensionUniqueName="[Range]" displayFolder="" count="0" memberValueDatatype="7" unbalanced="0"/>
    <cacheHierarchy uniqueName="[Range].[month_difference]" caption="month_difference" attribute="1" defaultMemberUniqueName="[Range].[month_difference].[All]" allUniqueName="[Range].[month_difference].[All]" dimensionUniqueName="[Range]" displayFolder="" count="0" memberValueDatatype="20" unbalanced="0"/>
    <cacheHierarchy uniqueName="[Range].[campaign_name]" caption="campaign_name" attribute="1" defaultMemberUniqueName="[Range].[campaign_name].[All]" allUniqueName="[Range].[campaign_name].[All]" dimensionUniqueName="[Range]" displayFolder="" count="2" memberValueDatatype="130" unbalanced="0"/>
    <cacheHierarchy uniqueName="[Range].[join_date (Year)]" caption="join_date (Year)" attribute="1" defaultMemberUniqueName="[Range].[join_date (Year)].[All]" allUniqueName="[Range].[join_date (Year)].[All]" dimensionUniqueName="[Range]" displayFolder="" count="2" memberValueDatatype="130" unbalanced="0"/>
    <cacheHierarchy uniqueName="[Range].[join_date (Quarter)]" caption="join_date (Quarter)" attribute="1" defaultMemberUniqueName="[Range].[join_date (Quarter)].[All]" allUniqueName="[Range].[join_date (Quarter)].[All]" dimensionUniqueName="[Range]" displayFolder="" count="0" memberValueDatatype="130" unbalanced="0"/>
    <cacheHierarchy uniqueName="[Range].[join_date (Month)]" caption="join_date (Month)" attribute="1" defaultMemberUniqueName="[Range].[join_date (Month)].[All]" allUniqueName="[Range].[join_date (Month)].[All]" dimensionUniqueName="[Range]" displayFolder="" count="0" memberValueDatatype="130" unbalanced="0"/>
    <cacheHierarchy uniqueName="[Range].[join_date (Month Index)]" caption="join_date (Month Index)" attribute="1" defaultMemberUniqueName="[Range].[join_date (Month Index)].[All]" allUniqueName="[Range].[join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onth_difference]" caption="Sum of month_difference" measure="1" displayFolder="" measureGroup="Range" count="0" hidden="1">
      <extLst>
        <ext xmlns:x15="http://schemas.microsoft.com/office/spreadsheetml/2010/11/main" uri="{B97F6D7D-B522-45F9-BDA1-12C45D357490}">
          <x15:cacheHierarchy aggregatedColumn="4"/>
        </ext>
      </extLst>
    </cacheHierarchy>
    <cacheHierarchy uniqueName="[Measures].[Count of id_customer]" caption="Count of id_customer" measure="1" displayFolder="" measureGroup="Range" count="0" hidden="1">
      <extLst>
        <ext xmlns:x15="http://schemas.microsoft.com/office/spreadsheetml/2010/11/main" uri="{B97F6D7D-B522-45F9-BDA1-12C45D357490}">
          <x15:cacheHierarchy aggregatedColumn="0"/>
        </ext>
      </extLst>
    </cacheHierarchy>
    <cacheHierarchy uniqueName="[Measures].[Distinct Count of id_customer]" caption="Distinct Count of id_customer"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923366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7">
  <r>
    <s v="C0001"/>
    <s v="cam12"/>
    <d v="2022-09-09T00:00:00"/>
    <x v="0"/>
    <n v="0"/>
    <x v="0"/>
    <n v="65"/>
  </r>
  <r>
    <s v="C0001"/>
    <s v="cam12"/>
    <d v="2022-09-09T00:00:00"/>
    <x v="1"/>
    <n v="3"/>
    <x v="0"/>
    <n v="65"/>
  </r>
  <r>
    <s v="C0001"/>
    <s v="cam12"/>
    <d v="2022-09-09T00:00:00"/>
    <x v="2"/>
    <n v="4"/>
    <x v="0"/>
    <n v="65"/>
  </r>
  <r>
    <s v="C0001"/>
    <s v="cam12"/>
    <d v="2022-09-09T00:00:00"/>
    <x v="3"/>
    <n v="5"/>
    <x v="0"/>
    <n v="65"/>
  </r>
  <r>
    <s v="C0001"/>
    <s v="cam12"/>
    <d v="2022-09-09T00:00:00"/>
    <x v="4"/>
    <n v="6"/>
    <x v="0"/>
    <n v="65"/>
  </r>
  <r>
    <s v="C0001"/>
    <s v="cam12"/>
    <d v="2022-09-09T00:00:00"/>
    <x v="5"/>
    <n v="7"/>
    <x v="0"/>
    <n v="65"/>
  </r>
  <r>
    <s v="C0001"/>
    <s v="cam12"/>
    <d v="2022-09-09T00:00:00"/>
    <x v="6"/>
    <n v="8"/>
    <x v="0"/>
    <n v="65"/>
  </r>
  <r>
    <s v="C0001"/>
    <s v="cam07"/>
    <d v="2022-10-16T00:00:00"/>
    <x v="7"/>
    <n v="0"/>
    <x v="1"/>
    <n v="25"/>
  </r>
  <r>
    <s v="C0001"/>
    <s v="cam07"/>
    <d v="2022-10-16T00:00:00"/>
    <x v="8"/>
    <n v="3"/>
    <x v="1"/>
    <n v="25"/>
  </r>
  <r>
    <s v="C0001"/>
    <s v="cam07"/>
    <d v="2022-10-16T00:00:00"/>
    <x v="9"/>
    <n v="4"/>
    <x v="1"/>
    <n v="25"/>
  </r>
  <r>
    <s v="C0001"/>
    <s v="cam07"/>
    <d v="2022-10-16T00:00:00"/>
    <x v="10"/>
    <n v="5"/>
    <x v="1"/>
    <n v="25"/>
  </r>
  <r>
    <s v="C0001"/>
    <s v="cam07"/>
    <d v="2022-10-16T00:00:00"/>
    <x v="11"/>
    <n v="6"/>
    <x v="1"/>
    <n v="25"/>
  </r>
  <r>
    <s v="C0001"/>
    <s v="cam07"/>
    <d v="2022-10-16T00:00:00"/>
    <x v="12"/>
    <n v="6"/>
    <x v="1"/>
    <n v="25"/>
  </r>
  <r>
    <s v="C0001"/>
    <s v="cam17"/>
    <d v="2023-04-22T00:00:00"/>
    <x v="13"/>
    <n v="0"/>
    <x v="2"/>
    <n v="29"/>
  </r>
  <r>
    <s v="C0001"/>
    <s v="cam17"/>
    <d v="2023-04-22T00:00:00"/>
    <x v="14"/>
    <n v="1"/>
    <x v="2"/>
    <n v="29"/>
  </r>
  <r>
    <s v="C0001"/>
    <s v="cam17"/>
    <d v="2023-04-22T00:00:00"/>
    <x v="15"/>
    <n v="1"/>
    <x v="2"/>
    <n v="29"/>
  </r>
  <r>
    <s v="C0002"/>
    <s v="cam11"/>
    <d v="2022-06-16T00:00:00"/>
    <x v="16"/>
    <n v="0"/>
    <x v="3"/>
    <n v="62"/>
  </r>
  <r>
    <s v="C0002"/>
    <s v="cam11"/>
    <d v="2022-06-16T00:00:00"/>
    <x v="17"/>
    <n v="3"/>
    <x v="3"/>
    <n v="62"/>
  </r>
  <r>
    <s v="C0002"/>
    <s v="cam11"/>
    <d v="2022-06-16T00:00:00"/>
    <x v="18"/>
    <n v="3"/>
    <x v="3"/>
    <n v="62"/>
  </r>
  <r>
    <s v="C0002"/>
    <s v="cam11"/>
    <d v="2022-06-16T00:00:00"/>
    <x v="19"/>
    <n v="8"/>
    <x v="3"/>
    <n v="62"/>
  </r>
  <r>
    <s v="C0002"/>
    <s v="cam11"/>
    <d v="2022-06-16T00:00:00"/>
    <x v="20"/>
    <n v="9"/>
    <x v="3"/>
    <n v="62"/>
  </r>
  <r>
    <s v="C0002"/>
    <s v="cam11"/>
    <d v="2022-06-16T00:00:00"/>
    <x v="21"/>
    <n v="10"/>
    <x v="3"/>
    <n v="62"/>
  </r>
  <r>
    <s v="C0002"/>
    <s v="cam16"/>
    <d v="2022-07-13T00:00:00"/>
    <x v="22"/>
    <n v="0"/>
    <x v="4"/>
    <n v="16"/>
  </r>
  <r>
    <s v="C0002"/>
    <s v="cam16"/>
    <d v="2022-07-13T00:00:00"/>
    <x v="23"/>
    <n v="3"/>
    <x v="4"/>
    <n v="16"/>
  </r>
  <r>
    <s v="C0002"/>
    <s v="cam16"/>
    <d v="2022-07-13T00:00:00"/>
    <x v="24"/>
    <n v="4"/>
    <x v="4"/>
    <n v="16"/>
  </r>
  <r>
    <s v="C0002"/>
    <s v="cam16"/>
    <d v="2022-07-13T00:00:00"/>
    <x v="25"/>
    <n v="5"/>
    <x v="4"/>
    <n v="16"/>
  </r>
  <r>
    <s v="C0002"/>
    <s v="cam16"/>
    <d v="2022-07-13T00:00:00"/>
    <x v="26"/>
    <n v="6"/>
    <x v="4"/>
    <n v="16"/>
  </r>
  <r>
    <s v="C0002"/>
    <s v="cam16"/>
    <d v="2022-07-13T00:00:00"/>
    <x v="27"/>
    <n v="8"/>
    <x v="4"/>
    <n v="16"/>
  </r>
  <r>
    <s v="C0002"/>
    <s v="cam16"/>
    <d v="2022-07-13T00:00:00"/>
    <x v="28"/>
    <n v="9"/>
    <x v="4"/>
    <n v="16"/>
  </r>
  <r>
    <s v="C0002"/>
    <s v="cam16"/>
    <d v="2022-07-13T00:00:00"/>
    <x v="29"/>
    <n v="10"/>
    <x v="4"/>
    <n v="16"/>
  </r>
  <r>
    <s v="C0002"/>
    <s v="cam02"/>
    <d v="2023-02-10T00:00:00"/>
    <x v="30"/>
    <n v="0"/>
    <x v="5"/>
    <n v="26"/>
  </r>
  <r>
    <s v="C0002"/>
    <s v="cam02"/>
    <d v="2023-02-10T00:00:00"/>
    <x v="31"/>
    <n v="1"/>
    <x v="5"/>
    <n v="26"/>
  </r>
  <r>
    <s v="C0002"/>
    <s v="cam02"/>
    <d v="2023-02-10T00:00:00"/>
    <x v="32"/>
    <n v="2"/>
    <x v="5"/>
    <n v="26"/>
  </r>
  <r>
    <s v="C0002"/>
    <s v="cam02"/>
    <d v="2023-02-10T00:00:00"/>
    <x v="33"/>
    <n v="3"/>
    <x v="5"/>
    <n v="26"/>
  </r>
  <r>
    <s v="C0003"/>
    <s v="cam02"/>
    <d v="2022-07-06T00:00:00"/>
    <x v="34"/>
    <n v="0"/>
    <x v="5"/>
    <n v="26"/>
  </r>
  <r>
    <s v="C0003"/>
    <s v="cam02"/>
    <d v="2022-07-06T00:00:00"/>
    <x v="35"/>
    <n v="1"/>
    <x v="5"/>
    <n v="26"/>
  </r>
  <r>
    <s v="C0003"/>
    <s v="cam02"/>
    <d v="2022-07-06T00:00:00"/>
    <x v="36"/>
    <n v="2"/>
    <x v="5"/>
    <n v="26"/>
  </r>
  <r>
    <s v="C0003"/>
    <s v="cam02"/>
    <d v="2022-07-06T00:00:00"/>
    <x v="37"/>
    <n v="3"/>
    <x v="5"/>
    <n v="26"/>
  </r>
  <r>
    <s v="C0003"/>
    <s v="cam02"/>
    <d v="2022-07-06T00:00:00"/>
    <x v="38"/>
    <n v="4"/>
    <x v="5"/>
    <n v="26"/>
  </r>
  <r>
    <s v="C0003"/>
    <s v="cam02"/>
    <d v="2022-07-06T00:00:00"/>
    <x v="25"/>
    <n v="5"/>
    <x v="5"/>
    <n v="26"/>
  </r>
  <r>
    <s v="C0003"/>
    <s v="cam02"/>
    <d v="2022-07-06T00:00:00"/>
    <x v="39"/>
    <n v="6"/>
    <x v="5"/>
    <n v="26"/>
  </r>
  <r>
    <s v="C0003"/>
    <s v="cam02"/>
    <d v="2022-07-06T00:00:00"/>
    <x v="40"/>
    <n v="7"/>
    <x v="5"/>
    <n v="26"/>
  </r>
  <r>
    <s v="C0003"/>
    <s v="cam02"/>
    <d v="2022-07-06T00:00:00"/>
    <x v="41"/>
    <n v="8"/>
    <x v="5"/>
    <n v="26"/>
  </r>
  <r>
    <s v="C0003"/>
    <s v="cam02"/>
    <d v="2022-07-06T00:00:00"/>
    <x v="42"/>
    <n v="9"/>
    <x v="5"/>
    <n v="26"/>
  </r>
  <r>
    <s v="C0003"/>
    <s v="cam02"/>
    <d v="2022-07-06T00:00:00"/>
    <x v="43"/>
    <n v="10"/>
    <x v="5"/>
    <n v="26"/>
  </r>
  <r>
    <s v="C0003"/>
    <s v="cam03"/>
    <d v="2022-09-02T00:00:00"/>
    <x v="44"/>
    <n v="0"/>
    <x v="6"/>
    <n v="62"/>
  </r>
  <r>
    <s v="C0003"/>
    <s v="cam03"/>
    <d v="2022-09-02T00:00:00"/>
    <x v="45"/>
    <n v="1"/>
    <x v="6"/>
    <n v="62"/>
  </r>
  <r>
    <s v="C0003"/>
    <s v="cam03"/>
    <d v="2022-09-02T00:00:00"/>
    <x v="46"/>
    <n v="2"/>
    <x v="6"/>
    <n v="62"/>
  </r>
  <r>
    <s v="C0003"/>
    <s v="cam03"/>
    <d v="2022-09-02T00:00:00"/>
    <x v="25"/>
    <n v="3"/>
    <x v="6"/>
    <n v="62"/>
  </r>
  <r>
    <s v="C0003"/>
    <s v="cam03"/>
    <d v="2022-09-02T00:00:00"/>
    <x v="26"/>
    <n v="4"/>
    <x v="6"/>
    <n v="62"/>
  </r>
  <r>
    <s v="C0003"/>
    <s v="cam03"/>
    <d v="2022-09-02T00:00:00"/>
    <x v="30"/>
    <n v="5"/>
    <x v="6"/>
    <n v="62"/>
  </r>
  <r>
    <s v="C0003"/>
    <s v="cam03"/>
    <d v="2022-09-02T00:00:00"/>
    <x v="31"/>
    <n v="6"/>
    <x v="6"/>
    <n v="62"/>
  </r>
  <r>
    <s v="C0003"/>
    <s v="cam03"/>
    <d v="2022-09-02T00:00:00"/>
    <x v="47"/>
    <n v="7"/>
    <x v="6"/>
    <n v="62"/>
  </r>
  <r>
    <s v="C0003"/>
    <s v="cam03"/>
    <d v="2022-09-02T00:00:00"/>
    <x v="48"/>
    <n v="8"/>
    <x v="6"/>
    <n v="62"/>
  </r>
  <r>
    <s v="C0003"/>
    <s v="cam14"/>
    <d v="2022-12-27T00:00:00"/>
    <x v="49"/>
    <n v="0"/>
    <x v="7"/>
    <n v="28"/>
  </r>
  <r>
    <s v="C0003"/>
    <s v="cam14"/>
    <d v="2022-12-27T00:00:00"/>
    <x v="50"/>
    <n v="1"/>
    <x v="7"/>
    <n v="28"/>
  </r>
  <r>
    <s v="C0003"/>
    <s v="cam14"/>
    <d v="2022-12-27T00:00:00"/>
    <x v="51"/>
    <n v="2"/>
    <x v="7"/>
    <n v="28"/>
  </r>
  <r>
    <s v="C0003"/>
    <s v="cam14"/>
    <d v="2022-12-27T00:00:00"/>
    <x v="21"/>
    <n v="4"/>
    <x v="7"/>
    <n v="28"/>
  </r>
  <r>
    <s v="C0003"/>
    <s v="cam14"/>
    <d v="2022-12-27T00:00:00"/>
    <x v="43"/>
    <n v="4"/>
    <x v="7"/>
    <n v="28"/>
  </r>
  <r>
    <s v="C0003"/>
    <s v="cam14"/>
    <d v="2022-12-27T00:00:00"/>
    <x v="52"/>
    <n v="5"/>
    <x v="7"/>
    <n v="28"/>
  </r>
  <r>
    <s v="C0004"/>
    <s v="cam17"/>
    <d v="2022-08-23T00:00:00"/>
    <x v="53"/>
    <n v="0"/>
    <x v="2"/>
    <n v="29"/>
  </r>
  <r>
    <s v="C0004"/>
    <s v="cam17"/>
    <d v="2022-08-23T00:00:00"/>
    <x v="54"/>
    <n v="2"/>
    <x v="2"/>
    <n v="29"/>
  </r>
  <r>
    <s v="C0004"/>
    <s v="cam17"/>
    <d v="2022-08-23T00:00:00"/>
    <x v="55"/>
    <n v="2"/>
    <x v="2"/>
    <n v="29"/>
  </r>
  <r>
    <s v="C0004"/>
    <s v="cam17"/>
    <d v="2022-08-23T00:00:00"/>
    <x v="56"/>
    <n v="5"/>
    <x v="2"/>
    <n v="29"/>
  </r>
  <r>
    <s v="C0004"/>
    <s v="cam17"/>
    <d v="2022-08-23T00:00:00"/>
    <x v="57"/>
    <n v="5"/>
    <x v="2"/>
    <n v="29"/>
  </r>
  <r>
    <s v="C0004"/>
    <s v="cam17"/>
    <d v="2022-08-23T00:00:00"/>
    <x v="58"/>
    <n v="9"/>
    <x v="2"/>
    <n v="29"/>
  </r>
  <r>
    <s v="C0004"/>
    <s v="cam17"/>
    <d v="2022-08-23T00:00:00"/>
    <x v="59"/>
    <n v="9"/>
    <x v="2"/>
    <n v="29"/>
  </r>
  <r>
    <s v="C0004"/>
    <s v="cam16"/>
    <d v="2022-10-21T00:00:00"/>
    <x v="60"/>
    <n v="0"/>
    <x v="4"/>
    <n v="16"/>
  </r>
  <r>
    <s v="C0004"/>
    <s v="cam16"/>
    <d v="2022-10-21T00:00:00"/>
    <x v="61"/>
    <n v="1"/>
    <x v="4"/>
    <n v="16"/>
  </r>
  <r>
    <s v="C0004"/>
    <s v="cam16"/>
    <d v="2022-10-21T00:00:00"/>
    <x v="49"/>
    <n v="2"/>
    <x v="4"/>
    <n v="16"/>
  </r>
  <r>
    <s v="C0004"/>
    <s v="cam16"/>
    <d v="2022-10-21T00:00:00"/>
    <x v="62"/>
    <n v="5"/>
    <x v="4"/>
    <n v="16"/>
  </r>
  <r>
    <s v="C0004"/>
    <s v="cam16"/>
    <d v="2022-10-21T00:00:00"/>
    <x v="63"/>
    <n v="6"/>
    <x v="4"/>
    <n v="16"/>
  </r>
  <r>
    <s v="C0004"/>
    <s v="cam16"/>
    <d v="2022-10-21T00:00:00"/>
    <x v="64"/>
    <n v="6"/>
    <x v="4"/>
    <n v="16"/>
  </r>
  <r>
    <s v="C0004"/>
    <s v="cam06"/>
    <d v="2023-02-03T00:00:00"/>
    <x v="57"/>
    <n v="0"/>
    <x v="8"/>
    <n v="13"/>
  </r>
  <r>
    <s v="C0004"/>
    <s v="cam06"/>
    <d v="2023-02-03T00:00:00"/>
    <x v="65"/>
    <n v="1"/>
    <x v="8"/>
    <n v="13"/>
  </r>
  <r>
    <s v="C0004"/>
    <s v="cam06"/>
    <d v="2023-02-03T00:00:00"/>
    <x v="66"/>
    <n v="2"/>
    <x v="8"/>
    <n v="13"/>
  </r>
  <r>
    <s v="C0004"/>
    <s v="cam06"/>
    <d v="2023-02-03T00:00:00"/>
    <x v="67"/>
    <n v="3"/>
    <x v="8"/>
    <n v="13"/>
  </r>
  <r>
    <s v="C0005"/>
    <s v="cam06"/>
    <d v="2022-08-21T00:00:00"/>
    <x v="68"/>
    <n v="0"/>
    <x v="8"/>
    <n v="13"/>
  </r>
  <r>
    <s v="C0005"/>
    <s v="cam06"/>
    <d v="2022-08-21T00:00:00"/>
    <x v="18"/>
    <n v="1"/>
    <x v="8"/>
    <n v="13"/>
  </r>
  <r>
    <s v="C0005"/>
    <s v="cam06"/>
    <d v="2022-08-21T00:00:00"/>
    <x v="61"/>
    <n v="3"/>
    <x v="8"/>
    <n v="13"/>
  </r>
  <r>
    <s v="C0005"/>
    <s v="cam06"/>
    <d v="2022-08-21T00:00:00"/>
    <x v="69"/>
    <n v="3"/>
    <x v="8"/>
    <n v="13"/>
  </r>
  <r>
    <s v="C0005"/>
    <s v="cam06"/>
    <d v="2022-08-21T00:00:00"/>
    <x v="70"/>
    <n v="4"/>
    <x v="8"/>
    <n v="13"/>
  </r>
  <r>
    <s v="C0005"/>
    <s v="cam06"/>
    <d v="2022-08-21T00:00:00"/>
    <x v="9"/>
    <n v="6"/>
    <x v="8"/>
    <n v="13"/>
  </r>
  <r>
    <s v="C0005"/>
    <s v="cam06"/>
    <d v="2022-08-21T00:00:00"/>
    <x v="71"/>
    <n v="6"/>
    <x v="8"/>
    <n v="13"/>
  </r>
  <r>
    <s v="C0005"/>
    <s v="cam06"/>
    <d v="2022-08-21T00:00:00"/>
    <x v="72"/>
    <n v="9"/>
    <x v="8"/>
    <n v="13"/>
  </r>
  <r>
    <s v="C0005"/>
    <s v="cam06"/>
    <d v="2022-08-21T00:00:00"/>
    <x v="73"/>
    <n v="9"/>
    <x v="8"/>
    <n v="13"/>
  </r>
  <r>
    <s v="C0005"/>
    <s v="cam16"/>
    <d v="2022-12-16T00:00:00"/>
    <x v="74"/>
    <n v="0"/>
    <x v="4"/>
    <n v="16"/>
  </r>
  <r>
    <s v="C0005"/>
    <s v="cam16"/>
    <d v="2022-12-16T00:00:00"/>
    <x v="75"/>
    <n v="3"/>
    <x v="4"/>
    <n v="16"/>
  </r>
  <r>
    <s v="C0005"/>
    <s v="cam16"/>
    <d v="2022-12-16T00:00:00"/>
    <x v="28"/>
    <n v="4"/>
    <x v="4"/>
    <n v="16"/>
  </r>
  <r>
    <s v="C0005"/>
    <s v="cam16"/>
    <d v="2022-12-16T00:00:00"/>
    <x v="76"/>
    <n v="5"/>
    <x v="4"/>
    <n v="16"/>
  </r>
  <r>
    <s v="C0005"/>
    <s v="cam08"/>
    <d v="2023-04-19T00:00:00"/>
    <x v="77"/>
    <n v="0"/>
    <x v="9"/>
    <n v="27"/>
  </r>
  <r>
    <s v="C0005"/>
    <s v="cam08"/>
    <d v="2023-04-19T00:00:00"/>
    <x v="14"/>
    <n v="1"/>
    <x v="9"/>
    <n v="27"/>
  </r>
  <r>
    <s v="C0006"/>
    <s v="cam11"/>
    <d v="2023-01-19T00:00:00"/>
    <x v="78"/>
    <n v="0"/>
    <x v="3"/>
    <n v="62"/>
  </r>
  <r>
    <s v="C0006"/>
    <s v="cam11"/>
    <d v="2023-01-19T00:00:00"/>
    <x v="79"/>
    <n v="2"/>
    <x v="3"/>
    <n v="62"/>
  </r>
  <r>
    <s v="C0006"/>
    <s v="cam11"/>
    <d v="2023-01-19T00:00:00"/>
    <x v="80"/>
    <n v="3"/>
    <x v="3"/>
    <n v="62"/>
  </r>
  <r>
    <s v="C0006"/>
    <s v="cam11"/>
    <d v="2023-01-19T00:00:00"/>
    <x v="81"/>
    <n v="3"/>
    <x v="3"/>
    <n v="62"/>
  </r>
  <r>
    <s v="C0006"/>
    <s v="cam11"/>
    <d v="2023-01-19T00:00:00"/>
    <x v="82"/>
    <n v="4"/>
    <x v="3"/>
    <n v="62"/>
  </r>
  <r>
    <s v="C0006"/>
    <s v="cam14"/>
    <d v="2023-02-06T00:00:00"/>
    <x v="40"/>
    <n v="0"/>
    <x v="7"/>
    <n v="28"/>
  </r>
  <r>
    <s v="C0006"/>
    <s v="cam14"/>
    <d v="2023-02-06T00:00:00"/>
    <x v="83"/>
    <n v="1"/>
    <x v="7"/>
    <n v="28"/>
  </r>
  <r>
    <s v="C0006"/>
    <s v="cam14"/>
    <d v="2023-02-06T00:00:00"/>
    <x v="47"/>
    <n v="2"/>
    <x v="7"/>
    <n v="28"/>
  </r>
  <r>
    <s v="C0006"/>
    <s v="cam14"/>
    <d v="2023-02-06T00:00:00"/>
    <x v="84"/>
    <n v="3"/>
    <x v="7"/>
    <n v="28"/>
  </r>
  <r>
    <s v="C0006"/>
    <s v="cam03"/>
    <d v="2023-03-23T00:00:00"/>
    <x v="10"/>
    <n v="0"/>
    <x v="6"/>
    <n v="62"/>
  </r>
  <r>
    <s v="C0006"/>
    <s v="cam03"/>
    <d v="2023-03-23T00:00:00"/>
    <x v="85"/>
    <n v="1"/>
    <x v="6"/>
    <n v="62"/>
  </r>
  <r>
    <s v="C0006"/>
    <s v="cam03"/>
    <d v="2023-03-23T00:00:00"/>
    <x v="58"/>
    <n v="2"/>
    <x v="6"/>
    <n v="62"/>
  </r>
  <r>
    <s v="C0006"/>
    <s v="cam03"/>
    <d v="2023-03-23T00:00:00"/>
    <x v="86"/>
    <n v="2"/>
    <x v="6"/>
    <n v="62"/>
  </r>
  <r>
    <s v="C0007"/>
    <s v="cam05"/>
    <d v="2022-02-12T00:00:00"/>
    <x v="87"/>
    <n v="0"/>
    <x v="10"/>
    <n v="22"/>
  </r>
  <r>
    <s v="C0007"/>
    <s v="cam05"/>
    <d v="2022-02-12T00:00:00"/>
    <x v="88"/>
    <n v="2"/>
    <x v="10"/>
    <n v="22"/>
  </r>
  <r>
    <s v="C0007"/>
    <s v="cam05"/>
    <d v="2022-02-12T00:00:00"/>
    <x v="89"/>
    <n v="4"/>
    <x v="10"/>
    <n v="22"/>
  </r>
  <r>
    <s v="C0007"/>
    <s v="cam05"/>
    <d v="2022-02-12T00:00:00"/>
    <x v="90"/>
    <n v="5"/>
    <x v="10"/>
    <n v="22"/>
  </r>
  <r>
    <s v="C0007"/>
    <s v="cam05"/>
    <d v="2022-02-12T00:00:00"/>
    <x v="91"/>
    <n v="6"/>
    <x v="10"/>
    <n v="22"/>
  </r>
  <r>
    <s v="C0007"/>
    <s v="cam05"/>
    <d v="2022-02-12T00:00:00"/>
    <x v="92"/>
    <n v="7"/>
    <x v="10"/>
    <n v="22"/>
  </r>
  <r>
    <s v="C0007"/>
    <s v="cam05"/>
    <d v="2022-02-12T00:00:00"/>
    <x v="7"/>
    <n v="8"/>
    <x v="10"/>
    <n v="22"/>
  </r>
  <r>
    <s v="C0007"/>
    <s v="cam05"/>
    <d v="2022-02-12T00:00:00"/>
    <x v="93"/>
    <n v="10"/>
    <x v="10"/>
    <n v="22"/>
  </r>
  <r>
    <s v="C0007"/>
    <s v="cam05"/>
    <d v="2022-02-12T00:00:00"/>
    <x v="94"/>
    <n v="11"/>
    <x v="10"/>
    <n v="22"/>
  </r>
  <r>
    <s v="C0007"/>
    <s v="cam05"/>
    <d v="2022-02-12T00:00:00"/>
    <x v="3"/>
    <n v="12"/>
    <x v="10"/>
    <n v="22"/>
  </r>
  <r>
    <s v="C0007"/>
    <s v="cam05"/>
    <d v="2022-02-12T00:00:00"/>
    <x v="13"/>
    <n v="14"/>
    <x v="10"/>
    <n v="22"/>
  </r>
  <r>
    <s v="C0007"/>
    <s v="cam05"/>
    <d v="2022-02-12T00:00:00"/>
    <x v="6"/>
    <n v="15"/>
    <x v="10"/>
    <n v="22"/>
  </r>
  <r>
    <s v="C0007"/>
    <s v="cam08"/>
    <d v="2022-08-08T00:00:00"/>
    <x v="95"/>
    <n v="0"/>
    <x v="9"/>
    <n v="27"/>
  </r>
  <r>
    <s v="C0007"/>
    <s v="cam08"/>
    <d v="2022-08-08T00:00:00"/>
    <x v="96"/>
    <n v="1"/>
    <x v="9"/>
    <n v="27"/>
  </r>
  <r>
    <s v="C0007"/>
    <s v="cam08"/>
    <d v="2022-08-08T00:00:00"/>
    <x v="97"/>
    <n v="2"/>
    <x v="9"/>
    <n v="27"/>
  </r>
  <r>
    <s v="C0007"/>
    <s v="cam08"/>
    <d v="2022-08-08T00:00:00"/>
    <x v="98"/>
    <n v="3"/>
    <x v="9"/>
    <n v="27"/>
  </r>
  <r>
    <s v="C0007"/>
    <s v="cam08"/>
    <d v="2022-08-08T00:00:00"/>
    <x v="99"/>
    <n v="4"/>
    <x v="9"/>
    <n v="27"/>
  </r>
  <r>
    <s v="C0007"/>
    <s v="cam08"/>
    <d v="2022-08-08T00:00:00"/>
    <x v="100"/>
    <n v="5"/>
    <x v="9"/>
    <n v="27"/>
  </r>
  <r>
    <s v="C0007"/>
    <s v="cam08"/>
    <d v="2022-08-08T00:00:00"/>
    <x v="101"/>
    <n v="6"/>
    <x v="9"/>
    <n v="27"/>
  </r>
  <r>
    <s v="C0007"/>
    <s v="cam08"/>
    <d v="2022-08-08T00:00:00"/>
    <x v="20"/>
    <n v="7"/>
    <x v="9"/>
    <n v="27"/>
  </r>
  <r>
    <s v="C0007"/>
    <s v="cam08"/>
    <d v="2022-08-08T00:00:00"/>
    <x v="102"/>
    <n v="8"/>
    <x v="9"/>
    <n v="27"/>
  </r>
  <r>
    <s v="C0007"/>
    <s v="cam08"/>
    <d v="2022-08-08T00:00:00"/>
    <x v="103"/>
    <n v="9"/>
    <x v="9"/>
    <n v="27"/>
  </r>
  <r>
    <s v="C0008"/>
    <s v="cam16"/>
    <d v="2022-07-07T00:00:00"/>
    <x v="104"/>
    <n v="0"/>
    <x v="4"/>
    <n v="16"/>
  </r>
  <r>
    <s v="C0008"/>
    <s v="cam16"/>
    <d v="2022-07-07T00:00:00"/>
    <x v="105"/>
    <n v="1"/>
    <x v="4"/>
    <n v="16"/>
  </r>
  <r>
    <s v="C0008"/>
    <s v="cam16"/>
    <d v="2022-07-07T00:00:00"/>
    <x v="92"/>
    <n v="2"/>
    <x v="4"/>
    <n v="16"/>
  </r>
  <r>
    <s v="C0008"/>
    <s v="cam16"/>
    <d v="2022-07-07T00:00:00"/>
    <x v="23"/>
    <n v="3"/>
    <x v="4"/>
    <n v="16"/>
  </r>
  <r>
    <s v="C0008"/>
    <s v="cam16"/>
    <d v="2022-07-07T00:00:00"/>
    <x v="98"/>
    <n v="4"/>
    <x v="4"/>
    <n v="16"/>
  </r>
  <r>
    <s v="C0008"/>
    <s v="cam16"/>
    <d v="2022-07-07T00:00:00"/>
    <x v="106"/>
    <n v="5"/>
    <x v="4"/>
    <n v="16"/>
  </r>
  <r>
    <s v="C0008"/>
    <s v="cam16"/>
    <d v="2022-07-07T00:00:00"/>
    <x v="26"/>
    <n v="6"/>
    <x v="4"/>
    <n v="16"/>
  </r>
  <r>
    <s v="C0008"/>
    <s v="cam16"/>
    <d v="2022-07-07T00:00:00"/>
    <x v="107"/>
    <n v="7"/>
    <x v="4"/>
    <n v="16"/>
  </r>
  <r>
    <s v="C0008"/>
    <s v="cam16"/>
    <d v="2022-07-07T00:00:00"/>
    <x v="108"/>
    <n v="8"/>
    <x v="4"/>
    <n v="16"/>
  </r>
  <r>
    <s v="C0008"/>
    <s v="cam16"/>
    <d v="2022-07-07T00:00:00"/>
    <x v="109"/>
    <n v="9"/>
    <x v="4"/>
    <n v="16"/>
  </r>
  <r>
    <s v="C0008"/>
    <s v="cam16"/>
    <d v="2022-07-07T00:00:00"/>
    <x v="110"/>
    <n v="10"/>
    <x v="4"/>
    <n v="16"/>
  </r>
  <r>
    <s v="C0008"/>
    <s v="cam12"/>
    <d v="2022-12-05T00:00:00"/>
    <x v="111"/>
    <n v="0"/>
    <x v="0"/>
    <n v="65"/>
  </r>
  <r>
    <s v="C0008"/>
    <s v="cam12"/>
    <d v="2022-12-05T00:00:00"/>
    <x v="2"/>
    <n v="1"/>
    <x v="0"/>
    <n v="65"/>
  </r>
  <r>
    <s v="C0008"/>
    <s v="cam12"/>
    <d v="2022-12-05T00:00:00"/>
    <x v="30"/>
    <n v="2"/>
    <x v="0"/>
    <n v="65"/>
  </r>
  <r>
    <s v="C0008"/>
    <s v="cam12"/>
    <d v="2022-12-05T00:00:00"/>
    <x v="28"/>
    <n v="4"/>
    <x v="0"/>
    <n v="65"/>
  </r>
  <r>
    <s v="C0008"/>
    <s v="cam12"/>
    <d v="2022-12-05T00:00:00"/>
    <x v="112"/>
    <n v="5"/>
    <x v="0"/>
    <n v="65"/>
  </r>
  <r>
    <s v="C0009"/>
    <s v="cam15"/>
    <d v="2022-10-28T00:00:00"/>
    <x v="113"/>
    <n v="0"/>
    <x v="11"/>
    <n v="14"/>
  </r>
  <r>
    <s v="C0009"/>
    <s v="cam15"/>
    <d v="2022-10-28T00:00:00"/>
    <x v="114"/>
    <n v="1"/>
    <x v="11"/>
    <n v="14"/>
  </r>
  <r>
    <s v="C0009"/>
    <s v="cam15"/>
    <d v="2022-10-28T00:00:00"/>
    <x v="25"/>
    <n v="1"/>
    <x v="11"/>
    <n v="14"/>
  </r>
  <r>
    <s v="C0009"/>
    <s v="cam15"/>
    <d v="2022-10-28T00:00:00"/>
    <x v="115"/>
    <n v="3"/>
    <x v="11"/>
    <n v="14"/>
  </r>
  <r>
    <s v="C0009"/>
    <s v="cam15"/>
    <d v="2022-10-28T00:00:00"/>
    <x v="116"/>
    <n v="3"/>
    <x v="11"/>
    <n v="14"/>
  </r>
  <r>
    <s v="C0009"/>
    <s v="cam15"/>
    <d v="2022-10-28T00:00:00"/>
    <x v="117"/>
    <n v="4"/>
    <x v="11"/>
    <n v="14"/>
  </r>
  <r>
    <s v="C0009"/>
    <s v="cam15"/>
    <d v="2022-10-28T00:00:00"/>
    <x v="118"/>
    <n v="5"/>
    <x v="11"/>
    <n v="14"/>
  </r>
  <r>
    <s v="C0009"/>
    <s v="cam15"/>
    <d v="2022-10-28T00:00:00"/>
    <x v="84"/>
    <n v="6"/>
    <x v="11"/>
    <n v="14"/>
  </r>
  <r>
    <s v="C0009"/>
    <s v="cam15"/>
    <d v="2022-10-28T00:00:00"/>
    <x v="119"/>
    <n v="7"/>
    <x v="11"/>
    <n v="14"/>
  </r>
  <r>
    <s v="C0009"/>
    <s v="cam06"/>
    <d v="2022-12-04T00:00:00"/>
    <x v="120"/>
    <n v="0"/>
    <x v="8"/>
    <n v="13"/>
  </r>
  <r>
    <s v="C0009"/>
    <s v="cam06"/>
    <d v="2022-12-04T00:00:00"/>
    <x v="121"/>
    <n v="1"/>
    <x v="8"/>
    <n v="13"/>
  </r>
  <r>
    <s v="C0009"/>
    <s v="cam06"/>
    <d v="2022-12-04T00:00:00"/>
    <x v="40"/>
    <n v="2"/>
    <x v="8"/>
    <n v="13"/>
  </r>
  <r>
    <s v="C0009"/>
    <s v="cam06"/>
    <d v="2022-12-04T00:00:00"/>
    <x v="117"/>
    <n v="3"/>
    <x v="8"/>
    <n v="13"/>
  </r>
  <r>
    <s v="C0009"/>
    <s v="cam06"/>
    <d v="2022-12-04T00:00:00"/>
    <x v="122"/>
    <n v="4"/>
    <x v="8"/>
    <n v="13"/>
  </r>
  <r>
    <s v="C0009"/>
    <s v="cam06"/>
    <d v="2022-12-04T00:00:00"/>
    <x v="103"/>
    <n v="5"/>
    <x v="8"/>
    <n v="13"/>
  </r>
  <r>
    <s v="C0010"/>
    <s v="cam10"/>
    <d v="2022-03-03T00:00:00"/>
    <x v="123"/>
    <n v="0"/>
    <x v="12"/>
    <n v="66"/>
  </r>
  <r>
    <s v="C0010"/>
    <s v="cam10"/>
    <d v="2022-03-03T00:00:00"/>
    <x v="124"/>
    <n v="1"/>
    <x v="12"/>
    <n v="66"/>
  </r>
  <r>
    <s v="C0010"/>
    <s v="cam10"/>
    <d v="2022-03-03T00:00:00"/>
    <x v="125"/>
    <n v="2"/>
    <x v="12"/>
    <n v="66"/>
  </r>
  <r>
    <s v="C0010"/>
    <s v="cam10"/>
    <d v="2022-03-03T00:00:00"/>
    <x v="126"/>
    <n v="4"/>
    <x v="12"/>
    <n v="66"/>
  </r>
  <r>
    <s v="C0010"/>
    <s v="cam10"/>
    <d v="2022-03-03T00:00:00"/>
    <x v="98"/>
    <n v="8"/>
    <x v="12"/>
    <n v="66"/>
  </r>
  <r>
    <s v="C0010"/>
    <s v="cam10"/>
    <d v="2022-03-03T00:00:00"/>
    <x v="127"/>
    <n v="9"/>
    <x v="12"/>
    <n v="66"/>
  </r>
  <r>
    <s v="C0010"/>
    <s v="cam10"/>
    <d v="2022-03-03T00:00:00"/>
    <x v="128"/>
    <n v="10"/>
    <x v="12"/>
    <n v="66"/>
  </r>
  <r>
    <s v="C0010"/>
    <s v="cam10"/>
    <d v="2022-03-03T00:00:00"/>
    <x v="40"/>
    <n v="11"/>
    <x v="12"/>
    <n v="66"/>
  </r>
  <r>
    <s v="C0010"/>
    <s v="cam10"/>
    <d v="2022-03-03T00:00:00"/>
    <x v="103"/>
    <n v="14"/>
    <x v="12"/>
    <n v="66"/>
  </r>
  <r>
    <s v="C0010"/>
    <s v="cam09"/>
    <d v="2022-06-19T00:00:00"/>
    <x v="129"/>
    <n v="0"/>
    <x v="13"/>
    <n v="75"/>
  </r>
  <r>
    <s v="C0010"/>
    <s v="cam09"/>
    <d v="2022-06-19T00:00:00"/>
    <x v="130"/>
    <n v="1"/>
    <x v="13"/>
    <n v="75"/>
  </r>
  <r>
    <s v="C0010"/>
    <s v="cam09"/>
    <d v="2022-06-19T00:00:00"/>
    <x v="131"/>
    <n v="3"/>
    <x v="13"/>
    <n v="75"/>
  </r>
  <r>
    <s v="C0010"/>
    <s v="cam09"/>
    <d v="2022-06-19T00:00:00"/>
    <x v="132"/>
    <n v="5"/>
    <x v="13"/>
    <n v="75"/>
  </r>
  <r>
    <s v="C0010"/>
    <s v="cam09"/>
    <d v="2022-06-19T00:00:00"/>
    <x v="133"/>
    <n v="5"/>
    <x v="13"/>
    <n v="75"/>
  </r>
  <r>
    <s v="C0010"/>
    <s v="cam09"/>
    <d v="2022-06-19T00:00:00"/>
    <x v="8"/>
    <n v="7"/>
    <x v="13"/>
    <n v="75"/>
  </r>
  <r>
    <s v="C0010"/>
    <s v="cam09"/>
    <d v="2022-06-19T00:00:00"/>
    <x v="134"/>
    <n v="10"/>
    <x v="13"/>
    <n v="75"/>
  </r>
  <r>
    <s v="C0010"/>
    <s v="cam09"/>
    <d v="2022-06-19T00:00:00"/>
    <x v="58"/>
    <n v="11"/>
    <x v="13"/>
    <n v="75"/>
  </r>
  <r>
    <s v="C0010"/>
    <s v="cam06"/>
    <d v="2022-10-03T00:00:00"/>
    <x v="131"/>
    <n v="0"/>
    <x v="8"/>
    <n v="13"/>
  </r>
  <r>
    <s v="C0010"/>
    <s v="cam06"/>
    <d v="2022-10-03T00:00:00"/>
    <x v="135"/>
    <n v="1"/>
    <x v="8"/>
    <n v="13"/>
  </r>
  <r>
    <s v="C0010"/>
    <s v="cam06"/>
    <d v="2022-10-03T00:00:00"/>
    <x v="136"/>
    <n v="2"/>
    <x v="8"/>
    <n v="13"/>
  </r>
  <r>
    <s v="C0010"/>
    <s v="cam06"/>
    <d v="2022-10-03T00:00:00"/>
    <x v="137"/>
    <n v="3"/>
    <x v="8"/>
    <n v="13"/>
  </r>
  <r>
    <s v="C0010"/>
    <s v="cam06"/>
    <d v="2022-10-03T00:00:00"/>
    <x v="138"/>
    <n v="4"/>
    <x v="8"/>
    <n v="13"/>
  </r>
  <r>
    <s v="C0010"/>
    <s v="cam06"/>
    <d v="2022-10-03T00:00:00"/>
    <x v="139"/>
    <n v="5"/>
    <x v="8"/>
    <n v="13"/>
  </r>
  <r>
    <s v="C0010"/>
    <s v="cam06"/>
    <d v="2022-10-03T00:00:00"/>
    <x v="140"/>
    <n v="6"/>
    <x v="8"/>
    <n v="13"/>
  </r>
  <r>
    <s v="C0010"/>
    <s v="cam06"/>
    <d v="2022-10-03T00:00:00"/>
    <x v="43"/>
    <n v="7"/>
    <x v="8"/>
    <n v="13"/>
  </r>
  <r>
    <s v="C0011"/>
    <s v="cam05"/>
    <d v="2022-06-21T00:00:00"/>
    <x v="141"/>
    <n v="0"/>
    <x v="10"/>
    <n v="22"/>
  </r>
  <r>
    <s v="C0011"/>
    <s v="cam05"/>
    <d v="2022-06-21T00:00:00"/>
    <x v="142"/>
    <n v="1"/>
    <x v="10"/>
    <n v="22"/>
  </r>
  <r>
    <s v="C0011"/>
    <s v="cam05"/>
    <d v="2022-06-21T00:00:00"/>
    <x v="143"/>
    <n v="2"/>
    <x v="10"/>
    <n v="22"/>
  </r>
  <r>
    <s v="C0011"/>
    <s v="cam05"/>
    <d v="2022-06-21T00:00:00"/>
    <x v="144"/>
    <n v="4"/>
    <x v="10"/>
    <n v="22"/>
  </r>
  <r>
    <s v="C0011"/>
    <s v="cam05"/>
    <d v="2022-06-21T00:00:00"/>
    <x v="114"/>
    <n v="5"/>
    <x v="10"/>
    <n v="22"/>
  </r>
  <r>
    <s v="C0011"/>
    <s v="cam05"/>
    <d v="2022-06-21T00:00:00"/>
    <x v="111"/>
    <n v="5"/>
    <x v="10"/>
    <n v="22"/>
  </r>
  <r>
    <s v="C0011"/>
    <s v="cam05"/>
    <d v="2022-06-21T00:00:00"/>
    <x v="8"/>
    <n v="7"/>
    <x v="10"/>
    <n v="22"/>
  </r>
  <r>
    <s v="C0011"/>
    <s v="cam05"/>
    <d v="2022-06-21T00:00:00"/>
    <x v="145"/>
    <n v="9"/>
    <x v="10"/>
    <n v="22"/>
  </r>
  <r>
    <s v="C0011"/>
    <s v="cam05"/>
    <d v="2022-06-21T00:00:00"/>
    <x v="11"/>
    <n v="10"/>
    <x v="10"/>
    <n v="22"/>
  </r>
  <r>
    <s v="C0011"/>
    <s v="cam05"/>
    <d v="2022-06-21T00:00:00"/>
    <x v="73"/>
    <n v="11"/>
    <x v="10"/>
    <n v="22"/>
  </r>
  <r>
    <s v="C0011"/>
    <s v="cam07"/>
    <d v="2023-02-20T00:00:00"/>
    <x v="146"/>
    <n v="0"/>
    <x v="1"/>
    <n v="25"/>
  </r>
  <r>
    <s v="C0011"/>
    <s v="cam07"/>
    <d v="2023-02-20T00:00:00"/>
    <x v="79"/>
    <n v="1"/>
    <x v="1"/>
    <n v="25"/>
  </r>
  <r>
    <s v="C0011"/>
    <s v="cam07"/>
    <d v="2023-02-20T00:00:00"/>
    <x v="147"/>
    <n v="1"/>
    <x v="1"/>
    <n v="25"/>
  </r>
  <r>
    <s v="C0011"/>
    <s v="cam07"/>
    <d v="2023-02-20T00:00:00"/>
    <x v="81"/>
    <n v="2"/>
    <x v="1"/>
    <n v="25"/>
  </r>
  <r>
    <s v="C0011"/>
    <s v="cam12"/>
    <d v="2023-04-09T00:00:00"/>
    <x v="109"/>
    <n v="0"/>
    <x v="0"/>
    <n v="65"/>
  </r>
  <r>
    <s v="C0011"/>
    <s v="cam12"/>
    <d v="2023-04-09T00:00:00"/>
    <x v="72"/>
    <n v="1"/>
    <x v="0"/>
    <n v="65"/>
  </r>
  <r>
    <s v="C0012"/>
    <s v="cam10"/>
    <d v="2022-07-02T00:00:00"/>
    <x v="148"/>
    <n v="0"/>
    <x v="12"/>
    <n v="66"/>
  </r>
  <r>
    <s v="C0012"/>
    <s v="cam10"/>
    <d v="2022-07-02T00:00:00"/>
    <x v="37"/>
    <n v="3"/>
    <x v="12"/>
    <n v="66"/>
  </r>
  <r>
    <s v="C0012"/>
    <s v="cam10"/>
    <d v="2022-07-02T00:00:00"/>
    <x v="30"/>
    <n v="7"/>
    <x v="12"/>
    <n v="66"/>
  </r>
  <r>
    <s v="C0012"/>
    <s v="cam10"/>
    <d v="2022-07-02T00:00:00"/>
    <x v="117"/>
    <n v="8"/>
    <x v="12"/>
    <n v="66"/>
  </r>
  <r>
    <s v="C0012"/>
    <s v="cam10"/>
    <d v="2022-07-02T00:00:00"/>
    <x v="102"/>
    <n v="9"/>
    <x v="12"/>
    <n v="66"/>
  </r>
  <r>
    <s v="C0012"/>
    <s v="cam03"/>
    <d v="2022-09-12T00:00:00"/>
    <x v="92"/>
    <n v="0"/>
    <x v="6"/>
    <n v="62"/>
  </r>
  <r>
    <s v="C0012"/>
    <s v="cam03"/>
    <d v="2022-09-12T00:00:00"/>
    <x v="144"/>
    <n v="1"/>
    <x v="6"/>
    <n v="62"/>
  </r>
  <r>
    <s v="C0012"/>
    <s v="cam03"/>
    <d v="2022-09-12T00:00:00"/>
    <x v="132"/>
    <n v="2"/>
    <x v="6"/>
    <n v="62"/>
  </r>
  <r>
    <s v="C0012"/>
    <s v="cam03"/>
    <d v="2022-09-12T00:00:00"/>
    <x v="149"/>
    <n v="4"/>
    <x v="6"/>
    <n v="62"/>
  </r>
  <r>
    <s v="C0012"/>
    <s v="cam03"/>
    <d v="2022-09-12T00:00:00"/>
    <x v="116"/>
    <n v="5"/>
    <x v="6"/>
    <n v="62"/>
  </r>
  <r>
    <s v="C0012"/>
    <s v="cam03"/>
    <d v="2022-09-12T00:00:00"/>
    <x v="27"/>
    <n v="6"/>
    <x v="6"/>
    <n v="62"/>
  </r>
  <r>
    <s v="C0012"/>
    <s v="cam03"/>
    <d v="2022-09-12T00:00:00"/>
    <x v="150"/>
    <n v="7"/>
    <x v="6"/>
    <n v="62"/>
  </r>
  <r>
    <s v="C0012"/>
    <s v="cam13"/>
    <d v="2023-03-27T00:00:00"/>
    <x v="151"/>
    <n v="0"/>
    <x v="14"/>
    <n v="25"/>
  </r>
  <r>
    <s v="C0012"/>
    <s v="cam13"/>
    <d v="2023-03-27T00:00:00"/>
    <x v="152"/>
    <n v="1"/>
    <x v="14"/>
    <n v="25"/>
  </r>
  <r>
    <s v="C0012"/>
    <s v="cam13"/>
    <d v="2023-03-27T00:00:00"/>
    <x v="52"/>
    <n v="2"/>
    <x v="14"/>
    <n v="25"/>
  </r>
  <r>
    <s v="C0013"/>
    <s v="cam12"/>
    <d v="2022-04-05T00:00:00"/>
    <x v="153"/>
    <n v="0"/>
    <x v="0"/>
    <n v="65"/>
  </r>
  <r>
    <s v="C0013"/>
    <s v="cam12"/>
    <d v="2022-04-05T00:00:00"/>
    <x v="154"/>
    <n v="1"/>
    <x v="0"/>
    <n v="65"/>
  </r>
  <r>
    <s v="C0013"/>
    <s v="cam12"/>
    <d v="2022-04-05T00:00:00"/>
    <x v="34"/>
    <n v="3"/>
    <x v="0"/>
    <n v="65"/>
  </r>
  <r>
    <s v="C0013"/>
    <s v="cam12"/>
    <d v="2022-04-05T00:00:00"/>
    <x v="155"/>
    <n v="6"/>
    <x v="0"/>
    <n v="65"/>
  </r>
  <r>
    <s v="C0013"/>
    <s v="cam12"/>
    <d v="2022-04-05T00:00:00"/>
    <x v="136"/>
    <n v="8"/>
    <x v="0"/>
    <n v="65"/>
  </r>
  <r>
    <s v="C0013"/>
    <s v="cam12"/>
    <d v="2022-04-05T00:00:00"/>
    <x v="156"/>
    <n v="9"/>
    <x v="0"/>
    <n v="65"/>
  </r>
  <r>
    <s v="C0013"/>
    <s v="cam12"/>
    <d v="2022-04-05T00:00:00"/>
    <x v="103"/>
    <n v="13"/>
    <x v="0"/>
    <n v="65"/>
  </r>
  <r>
    <s v="C0013"/>
    <s v="cam17"/>
    <d v="2022-07-21T00:00:00"/>
    <x v="157"/>
    <n v="0"/>
    <x v="2"/>
    <n v="29"/>
  </r>
  <r>
    <s v="C0013"/>
    <s v="cam17"/>
    <d v="2022-07-21T00:00:00"/>
    <x v="158"/>
    <n v="1"/>
    <x v="2"/>
    <n v="29"/>
  </r>
  <r>
    <s v="C0013"/>
    <s v="cam17"/>
    <d v="2022-07-21T00:00:00"/>
    <x v="159"/>
    <n v="2"/>
    <x v="2"/>
    <n v="29"/>
  </r>
  <r>
    <s v="C0013"/>
    <s v="cam17"/>
    <d v="2022-07-21T00:00:00"/>
    <x v="160"/>
    <n v="4"/>
    <x v="2"/>
    <n v="29"/>
  </r>
  <r>
    <s v="C0013"/>
    <s v="cam17"/>
    <d v="2022-07-21T00:00:00"/>
    <x v="161"/>
    <n v="7"/>
    <x v="2"/>
    <n v="29"/>
  </r>
  <r>
    <s v="C0013"/>
    <s v="cam17"/>
    <d v="2022-07-21T00:00:00"/>
    <x v="162"/>
    <n v="10"/>
    <x v="2"/>
    <n v="29"/>
  </r>
  <r>
    <s v="C0013"/>
    <s v="cam01"/>
    <d v="2023-02-03T00:00:00"/>
    <x v="57"/>
    <n v="0"/>
    <x v="15"/>
    <n v="10"/>
  </r>
  <r>
    <s v="C0013"/>
    <s v="cam01"/>
    <d v="2023-02-03T00:00:00"/>
    <x v="163"/>
    <n v="1"/>
    <x v="15"/>
    <n v="10"/>
  </r>
  <r>
    <s v="C0013"/>
    <s v="cam01"/>
    <d v="2023-02-03T00:00:00"/>
    <x v="118"/>
    <n v="2"/>
    <x v="15"/>
    <n v="10"/>
  </r>
  <r>
    <s v="C0013"/>
    <s v="cam01"/>
    <d v="2023-02-03T00:00:00"/>
    <x v="84"/>
    <n v="3"/>
    <x v="15"/>
    <n v="10"/>
  </r>
  <r>
    <s v="C0014"/>
    <s v="cam05"/>
    <d v="2022-01-29T00:00:00"/>
    <x v="164"/>
    <n v="0"/>
    <x v="10"/>
    <n v="22"/>
  </r>
  <r>
    <s v="C0014"/>
    <s v="cam05"/>
    <d v="2022-01-29T00:00:00"/>
    <x v="165"/>
    <n v="1"/>
    <x v="10"/>
    <n v="22"/>
  </r>
  <r>
    <s v="C0014"/>
    <s v="cam05"/>
    <d v="2022-01-29T00:00:00"/>
    <x v="166"/>
    <n v="2"/>
    <x v="10"/>
    <n v="22"/>
  </r>
  <r>
    <s v="C0014"/>
    <s v="cam05"/>
    <d v="2022-01-29T00:00:00"/>
    <x v="167"/>
    <n v="4"/>
    <x v="10"/>
    <n v="22"/>
  </r>
  <r>
    <s v="C0014"/>
    <s v="cam05"/>
    <d v="2022-01-29T00:00:00"/>
    <x v="168"/>
    <n v="5"/>
    <x v="10"/>
    <n v="22"/>
  </r>
  <r>
    <s v="C0014"/>
    <s v="cam05"/>
    <d v="2022-01-29T00:00:00"/>
    <x v="169"/>
    <n v="7"/>
    <x v="10"/>
    <n v="22"/>
  </r>
  <r>
    <s v="C0014"/>
    <s v="cam05"/>
    <d v="2022-01-29T00:00:00"/>
    <x v="44"/>
    <n v="7"/>
    <x v="10"/>
    <n v="22"/>
  </r>
  <r>
    <s v="C0014"/>
    <s v="cam05"/>
    <d v="2022-01-29T00:00:00"/>
    <x v="111"/>
    <n v="10"/>
    <x v="10"/>
    <n v="22"/>
  </r>
  <r>
    <s v="C0014"/>
    <s v="cam05"/>
    <d v="2022-01-29T00:00:00"/>
    <x v="170"/>
    <n v="13"/>
    <x v="10"/>
    <n v="22"/>
  </r>
  <r>
    <s v="C0014"/>
    <s v="cam05"/>
    <d v="2022-01-29T00:00:00"/>
    <x v="171"/>
    <n v="14"/>
    <x v="10"/>
    <n v="22"/>
  </r>
  <r>
    <s v="C0014"/>
    <s v="cam05"/>
    <d v="2022-01-29T00:00:00"/>
    <x v="172"/>
    <n v="15"/>
    <x v="10"/>
    <n v="22"/>
  </r>
  <r>
    <s v="C0014"/>
    <s v="cam05"/>
    <d v="2022-01-29T00:00:00"/>
    <x v="173"/>
    <n v="16"/>
    <x v="10"/>
    <n v="22"/>
  </r>
  <r>
    <s v="C0014"/>
    <s v="cam16"/>
    <d v="2022-04-05T00:00:00"/>
    <x v="153"/>
    <n v="0"/>
    <x v="4"/>
    <n v="16"/>
  </r>
  <r>
    <s v="C0014"/>
    <s v="cam16"/>
    <d v="2022-04-05T00:00:00"/>
    <x v="125"/>
    <n v="1"/>
    <x v="4"/>
    <n v="16"/>
  </r>
  <r>
    <s v="C0014"/>
    <s v="cam16"/>
    <d v="2022-04-05T00:00:00"/>
    <x v="174"/>
    <n v="2"/>
    <x v="4"/>
    <n v="16"/>
  </r>
  <r>
    <s v="C0014"/>
    <s v="cam16"/>
    <d v="2022-04-05T00:00:00"/>
    <x v="126"/>
    <n v="3"/>
    <x v="4"/>
    <n v="16"/>
  </r>
  <r>
    <s v="C0014"/>
    <s v="cam16"/>
    <d v="2022-04-05T00:00:00"/>
    <x v="175"/>
    <n v="5"/>
    <x v="4"/>
    <n v="16"/>
  </r>
  <r>
    <s v="C0014"/>
    <s v="cam16"/>
    <d v="2022-04-05T00:00:00"/>
    <x v="135"/>
    <n v="7"/>
    <x v="4"/>
    <n v="16"/>
  </r>
  <r>
    <s v="C0014"/>
    <s v="cam16"/>
    <d v="2022-04-05T00:00:00"/>
    <x v="93"/>
    <n v="8"/>
    <x v="4"/>
    <n v="16"/>
  </r>
  <r>
    <s v="C0014"/>
    <s v="cam16"/>
    <d v="2022-04-05T00:00:00"/>
    <x v="26"/>
    <n v="9"/>
    <x v="4"/>
    <n v="16"/>
  </r>
  <r>
    <s v="C0014"/>
    <s v="cam16"/>
    <d v="2022-04-05T00:00:00"/>
    <x v="50"/>
    <n v="10"/>
    <x v="4"/>
    <n v="16"/>
  </r>
  <r>
    <s v="C0014"/>
    <s v="cam16"/>
    <d v="2022-04-05T00:00:00"/>
    <x v="176"/>
    <n v="11"/>
    <x v="4"/>
    <n v="16"/>
  </r>
  <r>
    <s v="C0014"/>
    <s v="cam16"/>
    <d v="2022-04-05T00:00:00"/>
    <x v="177"/>
    <n v="12"/>
    <x v="4"/>
    <n v="16"/>
  </r>
  <r>
    <s v="C0014"/>
    <s v="cam02"/>
    <d v="2022-10-14T00:00:00"/>
    <x v="37"/>
    <n v="0"/>
    <x v="5"/>
    <n v="26"/>
  </r>
  <r>
    <s v="C0014"/>
    <s v="cam02"/>
    <d v="2022-10-14T00:00:00"/>
    <x v="178"/>
    <n v="1"/>
    <x v="5"/>
    <n v="26"/>
  </r>
  <r>
    <s v="C0014"/>
    <s v="cam02"/>
    <d v="2022-10-14T00:00:00"/>
    <x v="179"/>
    <n v="2"/>
    <x v="5"/>
    <n v="26"/>
  </r>
  <r>
    <s v="C0014"/>
    <s v="cam02"/>
    <d v="2022-10-14T00:00:00"/>
    <x v="180"/>
    <n v="3"/>
    <x v="5"/>
    <n v="26"/>
  </r>
  <r>
    <s v="C0014"/>
    <s v="cam02"/>
    <d v="2022-10-14T00:00:00"/>
    <x v="181"/>
    <n v="4"/>
    <x v="5"/>
    <n v="26"/>
  </r>
  <r>
    <s v="C0014"/>
    <s v="cam02"/>
    <d v="2022-10-14T00:00:00"/>
    <x v="71"/>
    <n v="4"/>
    <x v="5"/>
    <n v="26"/>
  </r>
  <r>
    <s v="C0014"/>
    <s v="cam02"/>
    <d v="2022-10-14T00:00:00"/>
    <x v="5"/>
    <n v="6"/>
    <x v="5"/>
    <n v="26"/>
  </r>
  <r>
    <s v="C0014"/>
    <s v="cam02"/>
    <d v="2022-10-14T00:00:00"/>
    <x v="72"/>
    <n v="7"/>
    <x v="5"/>
    <n v="26"/>
  </r>
  <r>
    <s v="C0015"/>
    <s v="cam07"/>
    <d v="2022-03-04T00:00:00"/>
    <x v="182"/>
    <n v="0"/>
    <x v="1"/>
    <n v="25"/>
  </r>
  <r>
    <s v="C0015"/>
    <s v="cam07"/>
    <d v="2022-03-04T00:00:00"/>
    <x v="183"/>
    <n v="1"/>
    <x v="1"/>
    <n v="25"/>
  </r>
  <r>
    <s v="C0015"/>
    <s v="cam07"/>
    <d v="2022-03-04T00:00:00"/>
    <x v="184"/>
    <n v="2"/>
    <x v="1"/>
    <n v="25"/>
  </r>
  <r>
    <s v="C0015"/>
    <s v="cam07"/>
    <d v="2022-03-04T00:00:00"/>
    <x v="185"/>
    <n v="3"/>
    <x v="1"/>
    <n v="25"/>
  </r>
  <r>
    <s v="C0015"/>
    <s v="cam07"/>
    <d v="2022-03-04T00:00:00"/>
    <x v="186"/>
    <n v="7"/>
    <x v="1"/>
    <n v="25"/>
  </r>
  <r>
    <s v="C0015"/>
    <s v="cam07"/>
    <d v="2022-03-04T00:00:00"/>
    <x v="187"/>
    <n v="8"/>
    <x v="1"/>
    <n v="25"/>
  </r>
  <r>
    <s v="C0015"/>
    <s v="cam07"/>
    <d v="2022-03-04T00:00:00"/>
    <x v="188"/>
    <n v="9"/>
    <x v="1"/>
    <n v="25"/>
  </r>
  <r>
    <s v="C0015"/>
    <s v="cam07"/>
    <d v="2022-03-04T00:00:00"/>
    <x v="78"/>
    <n v="10"/>
    <x v="1"/>
    <n v="25"/>
  </r>
  <r>
    <s v="C0015"/>
    <s v="cam07"/>
    <d v="2022-03-04T00:00:00"/>
    <x v="189"/>
    <n v="11"/>
    <x v="1"/>
    <n v="25"/>
  </r>
  <r>
    <s v="C0015"/>
    <s v="cam07"/>
    <d v="2022-03-04T00:00:00"/>
    <x v="190"/>
    <n v="12"/>
    <x v="1"/>
    <n v="25"/>
  </r>
  <r>
    <s v="C0015"/>
    <s v="cam07"/>
    <d v="2022-03-04T00:00:00"/>
    <x v="109"/>
    <n v="13"/>
    <x v="1"/>
    <n v="25"/>
  </r>
  <r>
    <s v="C0015"/>
    <s v="cam01"/>
    <d v="2022-11-01T00:00:00"/>
    <x v="191"/>
    <n v="0"/>
    <x v="15"/>
    <n v="10"/>
  </r>
  <r>
    <s v="C0015"/>
    <s v="cam01"/>
    <d v="2022-11-01T00:00:00"/>
    <x v="69"/>
    <n v="1"/>
    <x v="15"/>
    <n v="10"/>
  </r>
  <r>
    <s v="C0015"/>
    <s v="cam01"/>
    <d v="2022-11-01T00:00:00"/>
    <x v="192"/>
    <n v="2"/>
    <x v="15"/>
    <n v="10"/>
  </r>
  <r>
    <s v="C0015"/>
    <s v="cam01"/>
    <d v="2022-11-01T00:00:00"/>
    <x v="193"/>
    <n v="3"/>
    <x v="15"/>
    <n v="10"/>
  </r>
  <r>
    <s v="C0015"/>
    <s v="cam01"/>
    <d v="2022-11-01T00:00:00"/>
    <x v="71"/>
    <n v="4"/>
    <x v="15"/>
    <n v="10"/>
  </r>
  <r>
    <s v="C0015"/>
    <s v="cam01"/>
    <d v="2022-11-01T00:00:00"/>
    <x v="194"/>
    <n v="5"/>
    <x v="15"/>
    <n v="10"/>
  </r>
  <r>
    <s v="C0015"/>
    <s v="cam01"/>
    <d v="2022-11-01T00:00:00"/>
    <x v="84"/>
    <n v="6"/>
    <x v="15"/>
    <n v="10"/>
  </r>
  <r>
    <s v="C0015"/>
    <s v="cam08"/>
    <d v="2023-03-12T00:00:00"/>
    <x v="31"/>
    <n v="0"/>
    <x v="9"/>
    <n v="27"/>
  </r>
  <r>
    <s v="C0015"/>
    <s v="cam08"/>
    <d v="2023-03-12T00:00:00"/>
    <x v="13"/>
    <n v="1"/>
    <x v="9"/>
    <n v="27"/>
  </r>
  <r>
    <s v="C0015"/>
    <s v="cam08"/>
    <d v="2023-03-12T00:00:00"/>
    <x v="195"/>
    <n v="2"/>
    <x v="9"/>
    <n v="27"/>
  </r>
  <r>
    <s v="C0016"/>
    <s v="cam09"/>
    <d v="2022-08-11T00:00:00"/>
    <x v="35"/>
    <n v="0"/>
    <x v="13"/>
    <n v="75"/>
  </r>
  <r>
    <s v="C0016"/>
    <s v="cam09"/>
    <d v="2022-08-11T00:00:00"/>
    <x v="196"/>
    <n v="1"/>
    <x v="13"/>
    <n v="75"/>
  </r>
  <r>
    <s v="C0016"/>
    <s v="cam09"/>
    <d v="2022-08-11T00:00:00"/>
    <x v="60"/>
    <n v="2"/>
    <x v="13"/>
    <n v="75"/>
  </r>
  <r>
    <s v="C0016"/>
    <s v="cam09"/>
    <d v="2022-08-11T00:00:00"/>
    <x v="187"/>
    <n v="3"/>
    <x v="13"/>
    <n v="75"/>
  </r>
  <r>
    <s v="C0016"/>
    <s v="cam09"/>
    <d v="2022-08-11T00:00:00"/>
    <x v="197"/>
    <n v="4"/>
    <x v="13"/>
    <n v="75"/>
  </r>
  <r>
    <s v="C0016"/>
    <s v="cam09"/>
    <d v="2022-08-11T00:00:00"/>
    <x v="198"/>
    <n v="5"/>
    <x v="13"/>
    <n v="75"/>
  </r>
  <r>
    <s v="C0016"/>
    <s v="cam09"/>
    <d v="2022-08-11T00:00:00"/>
    <x v="199"/>
    <n v="6"/>
    <x v="13"/>
    <n v="75"/>
  </r>
  <r>
    <s v="C0016"/>
    <s v="cam09"/>
    <d v="2022-08-11T00:00:00"/>
    <x v="195"/>
    <n v="9"/>
    <x v="13"/>
    <n v="75"/>
  </r>
  <r>
    <s v="C0017"/>
    <s v="cam05"/>
    <d v="2023-02-10T00:00:00"/>
    <x v="30"/>
    <n v="0"/>
    <x v="10"/>
    <n v="22"/>
  </r>
  <r>
    <s v="C0017"/>
    <s v="cam05"/>
    <d v="2023-02-10T00:00:00"/>
    <x v="41"/>
    <n v="1"/>
    <x v="10"/>
    <n v="22"/>
  </r>
  <r>
    <s v="C0017"/>
    <s v="cam05"/>
    <d v="2023-02-10T00:00:00"/>
    <x v="66"/>
    <n v="2"/>
    <x v="10"/>
    <n v="22"/>
  </r>
  <r>
    <s v="C0017"/>
    <s v="cam05"/>
    <d v="2023-02-10T00:00:00"/>
    <x v="6"/>
    <n v="3"/>
    <x v="10"/>
    <n v="22"/>
  </r>
  <r>
    <s v="C0017"/>
    <s v="cam03"/>
    <d v="2023-02-13T00:00:00"/>
    <x v="200"/>
    <n v="0"/>
    <x v="6"/>
    <n v="62"/>
  </r>
  <r>
    <s v="C0017"/>
    <s v="cam03"/>
    <d v="2023-02-13T00:00:00"/>
    <x v="151"/>
    <n v="1"/>
    <x v="6"/>
    <n v="62"/>
  </r>
  <r>
    <s v="C0017"/>
    <s v="cam03"/>
    <d v="2023-02-13T00:00:00"/>
    <x v="5"/>
    <n v="2"/>
    <x v="6"/>
    <n v="62"/>
  </r>
  <r>
    <s v="C0017"/>
    <s v="cam03"/>
    <d v="2023-02-13T00:00:00"/>
    <x v="29"/>
    <n v="3"/>
    <x v="6"/>
    <n v="62"/>
  </r>
  <r>
    <s v="C0018"/>
    <s v="cam13"/>
    <d v="2022-07-27T00:00:00"/>
    <x v="201"/>
    <n v="0"/>
    <x v="14"/>
    <n v="25"/>
  </r>
  <r>
    <s v="C0018"/>
    <s v="cam13"/>
    <d v="2022-07-27T00:00:00"/>
    <x v="0"/>
    <n v="1"/>
    <x v="14"/>
    <n v="25"/>
  </r>
  <r>
    <s v="C0018"/>
    <s v="cam13"/>
    <d v="2022-07-27T00:00:00"/>
    <x v="202"/>
    <n v="2"/>
    <x v="14"/>
    <n v="25"/>
  </r>
  <r>
    <s v="C0018"/>
    <s v="cam13"/>
    <d v="2022-07-27T00:00:00"/>
    <x v="203"/>
    <n v="4"/>
    <x v="14"/>
    <n v="25"/>
  </r>
  <r>
    <s v="C0018"/>
    <s v="cam13"/>
    <d v="2022-07-27T00:00:00"/>
    <x v="137"/>
    <n v="5"/>
    <x v="14"/>
    <n v="25"/>
  </r>
  <r>
    <s v="C0018"/>
    <s v="cam13"/>
    <d v="2022-07-27T00:00:00"/>
    <x v="204"/>
    <n v="7"/>
    <x v="14"/>
    <n v="25"/>
  </r>
  <r>
    <s v="C0018"/>
    <s v="cam13"/>
    <d v="2022-07-27T00:00:00"/>
    <x v="190"/>
    <n v="7"/>
    <x v="14"/>
    <n v="25"/>
  </r>
  <r>
    <s v="C0018"/>
    <s v="cam13"/>
    <d v="2022-07-27T00:00:00"/>
    <x v="147"/>
    <n v="8"/>
    <x v="14"/>
    <n v="25"/>
  </r>
  <r>
    <s v="C0018"/>
    <s v="cam13"/>
    <d v="2022-07-27T00:00:00"/>
    <x v="205"/>
    <n v="10"/>
    <x v="14"/>
    <n v="25"/>
  </r>
  <r>
    <s v="C0018"/>
    <s v="cam11"/>
    <d v="2022-08-03T00:00:00"/>
    <x v="206"/>
    <n v="0"/>
    <x v="3"/>
    <n v="62"/>
  </r>
  <r>
    <s v="C0018"/>
    <s v="cam11"/>
    <d v="2022-08-03T00:00:00"/>
    <x v="0"/>
    <n v="1"/>
    <x v="3"/>
    <n v="62"/>
  </r>
  <r>
    <s v="C0018"/>
    <s v="cam11"/>
    <d v="2022-08-03T00:00:00"/>
    <x v="207"/>
    <n v="2"/>
    <x v="3"/>
    <n v="62"/>
  </r>
  <r>
    <s v="C0018"/>
    <s v="cam11"/>
    <d v="2022-08-03T00:00:00"/>
    <x v="178"/>
    <n v="3"/>
    <x v="3"/>
    <n v="62"/>
  </r>
  <r>
    <s v="C0018"/>
    <s v="cam11"/>
    <d v="2022-08-03T00:00:00"/>
    <x v="208"/>
    <n v="4"/>
    <x v="3"/>
    <n v="62"/>
  </r>
  <r>
    <s v="C0018"/>
    <s v="cam11"/>
    <d v="2022-08-03T00:00:00"/>
    <x v="50"/>
    <n v="6"/>
    <x v="3"/>
    <n v="62"/>
  </r>
  <r>
    <s v="C0018"/>
    <s v="cam11"/>
    <d v="2022-08-03T00:00:00"/>
    <x v="65"/>
    <n v="7"/>
    <x v="3"/>
    <n v="62"/>
  </r>
  <r>
    <s v="C0018"/>
    <s v="cam11"/>
    <d v="2022-08-03T00:00:00"/>
    <x v="194"/>
    <n v="8"/>
    <x v="3"/>
    <n v="62"/>
  </r>
  <r>
    <s v="C0018"/>
    <s v="cam11"/>
    <d v="2022-08-03T00:00:00"/>
    <x v="64"/>
    <n v="9"/>
    <x v="3"/>
    <n v="62"/>
  </r>
  <r>
    <s v="C0018"/>
    <s v="cam06"/>
    <d v="2023-01-14T00:00:00"/>
    <x v="198"/>
    <n v="0"/>
    <x v="8"/>
    <n v="13"/>
  </r>
  <r>
    <s v="C0018"/>
    <s v="cam06"/>
    <d v="2023-01-14T00:00:00"/>
    <x v="209"/>
    <n v="1"/>
    <x v="8"/>
    <n v="13"/>
  </r>
  <r>
    <s v="C0018"/>
    <s v="cam06"/>
    <d v="2023-01-14T00:00:00"/>
    <x v="210"/>
    <n v="2"/>
    <x v="8"/>
    <n v="13"/>
  </r>
  <r>
    <s v="C0018"/>
    <s v="cam06"/>
    <d v="2023-01-14T00:00:00"/>
    <x v="21"/>
    <n v="3"/>
    <x v="8"/>
    <n v="13"/>
  </r>
  <r>
    <s v="C0018"/>
    <s v="cam06"/>
    <d v="2023-01-14T00:00:00"/>
    <x v="205"/>
    <n v="4"/>
    <x v="8"/>
    <n v="13"/>
  </r>
  <r>
    <s v="C0019"/>
    <s v="cam05"/>
    <d v="2022-07-26T00:00:00"/>
    <x v="211"/>
    <n v="0"/>
    <x v="10"/>
    <n v="22"/>
  </r>
  <r>
    <s v="C0019"/>
    <s v="cam05"/>
    <d v="2022-07-26T00:00:00"/>
    <x v="212"/>
    <n v="2"/>
    <x v="10"/>
    <n v="22"/>
  </r>
  <r>
    <s v="C0019"/>
    <s v="cam05"/>
    <d v="2022-07-26T00:00:00"/>
    <x v="159"/>
    <n v="2"/>
    <x v="10"/>
    <n v="22"/>
  </r>
  <r>
    <s v="C0019"/>
    <s v="cam05"/>
    <d v="2022-07-26T00:00:00"/>
    <x v="55"/>
    <n v="3"/>
    <x v="10"/>
    <n v="22"/>
  </r>
  <r>
    <s v="C0019"/>
    <s v="cam05"/>
    <d v="2022-07-26T00:00:00"/>
    <x v="69"/>
    <n v="4"/>
    <x v="10"/>
    <n v="22"/>
  </r>
  <r>
    <s v="C0019"/>
    <s v="cam05"/>
    <d v="2022-07-26T00:00:00"/>
    <x v="161"/>
    <n v="7"/>
    <x v="10"/>
    <n v="22"/>
  </r>
  <r>
    <s v="C0019"/>
    <s v="cam05"/>
    <d v="2022-07-26T00:00:00"/>
    <x v="213"/>
    <n v="9"/>
    <x v="10"/>
    <n v="22"/>
  </r>
  <r>
    <s v="C0019"/>
    <s v="cam16"/>
    <d v="2023-04-23T00:00:00"/>
    <x v="32"/>
    <n v="0"/>
    <x v="4"/>
    <n v="16"/>
  </r>
  <r>
    <s v="C0019"/>
    <s v="cam16"/>
    <d v="2023-04-23T00:00:00"/>
    <x v="205"/>
    <n v="1"/>
    <x v="4"/>
    <n v="16"/>
  </r>
  <r>
    <s v="C0019"/>
    <s v="cam16"/>
    <d v="2023-04-23T00:00:00"/>
    <x v="15"/>
    <n v="1"/>
    <x v="4"/>
    <n v="16"/>
  </r>
  <r>
    <s v="C0020"/>
    <s v="cam01"/>
    <d v="2022-08-05T00:00:00"/>
    <x v="214"/>
    <n v="0"/>
    <x v="15"/>
    <n v="10"/>
  </r>
  <r>
    <s v="C0020"/>
    <s v="cam01"/>
    <d v="2022-08-05T00:00:00"/>
    <x v="215"/>
    <n v="2"/>
    <x v="15"/>
    <n v="10"/>
  </r>
  <r>
    <s v="C0020"/>
    <s v="cam01"/>
    <d v="2022-08-05T00:00:00"/>
    <x v="98"/>
    <n v="3"/>
    <x v="15"/>
    <n v="10"/>
  </r>
  <r>
    <s v="C0020"/>
    <s v="cam01"/>
    <d v="2022-08-05T00:00:00"/>
    <x v="99"/>
    <n v="4"/>
    <x v="15"/>
    <n v="10"/>
  </r>
  <r>
    <s v="C0020"/>
    <s v="cam01"/>
    <d v="2022-08-05T00:00:00"/>
    <x v="216"/>
    <n v="5"/>
    <x v="15"/>
    <n v="10"/>
  </r>
  <r>
    <s v="C0020"/>
    <s v="cam01"/>
    <d v="2022-08-05T00:00:00"/>
    <x v="50"/>
    <n v="6"/>
    <x v="15"/>
    <n v="10"/>
  </r>
  <r>
    <s v="C0020"/>
    <s v="cam01"/>
    <d v="2022-08-05T00:00:00"/>
    <x v="170"/>
    <n v="7"/>
    <x v="15"/>
    <n v="10"/>
  </r>
  <r>
    <s v="C0020"/>
    <s v="cam01"/>
    <d v="2022-08-05T00:00:00"/>
    <x v="217"/>
    <n v="8"/>
    <x v="15"/>
    <n v="10"/>
  </r>
  <r>
    <s v="C0020"/>
    <s v="cam01"/>
    <d v="2022-08-05T00:00:00"/>
    <x v="110"/>
    <n v="9"/>
    <x v="15"/>
    <n v="10"/>
  </r>
  <r>
    <s v="C0020"/>
    <s v="cam16"/>
    <d v="2022-09-01T00:00:00"/>
    <x v="218"/>
    <n v="0"/>
    <x v="4"/>
    <n v="16"/>
  </r>
  <r>
    <s v="C0020"/>
    <s v="cam16"/>
    <d v="2022-09-01T00:00:00"/>
    <x v="55"/>
    <n v="2"/>
    <x v="4"/>
    <n v="16"/>
  </r>
  <r>
    <s v="C0020"/>
    <s v="cam16"/>
    <d v="2022-09-01T00:00:00"/>
    <x v="69"/>
    <n v="3"/>
    <x v="4"/>
    <n v="16"/>
  </r>
  <r>
    <s v="C0020"/>
    <s v="cam16"/>
    <d v="2022-09-01T00:00:00"/>
    <x v="2"/>
    <n v="4"/>
    <x v="4"/>
    <n v="16"/>
  </r>
  <r>
    <s v="C0020"/>
    <s v="cam16"/>
    <d v="2022-09-01T00:00:00"/>
    <x v="65"/>
    <n v="6"/>
    <x v="4"/>
    <n v="16"/>
  </r>
  <r>
    <s v="C0020"/>
    <s v="cam16"/>
    <d v="2022-09-01T00:00:00"/>
    <x v="194"/>
    <n v="7"/>
    <x v="4"/>
    <n v="16"/>
  </r>
  <r>
    <s v="C0020"/>
    <s v="cam16"/>
    <d v="2022-09-01T00:00:00"/>
    <x v="81"/>
    <n v="8"/>
    <x v="4"/>
    <n v="16"/>
  </r>
  <r>
    <s v="C0020"/>
    <s v="cam04"/>
    <d v="2022-12-24T00:00:00"/>
    <x v="179"/>
    <n v="0"/>
    <x v="16"/>
    <n v="26"/>
  </r>
  <r>
    <s v="C0020"/>
    <s v="cam04"/>
    <d v="2022-12-24T00:00:00"/>
    <x v="219"/>
    <n v="1"/>
    <x v="16"/>
    <n v="26"/>
  </r>
  <r>
    <s v="C0020"/>
    <s v="cam04"/>
    <d v="2022-12-24T00:00:00"/>
    <x v="220"/>
    <n v="3"/>
    <x v="16"/>
    <n v="26"/>
  </r>
  <r>
    <s v="C0020"/>
    <s v="cam04"/>
    <d v="2022-12-24T00:00:00"/>
    <x v="221"/>
    <n v="3"/>
    <x v="16"/>
    <n v="26"/>
  </r>
  <r>
    <s v="C0020"/>
    <s v="cam04"/>
    <d v="2022-12-24T00:00:00"/>
    <x v="59"/>
    <n v="5"/>
    <x v="16"/>
    <n v="26"/>
  </r>
  <r>
    <s v="C0021"/>
    <s v="cam11"/>
    <d v="2022-08-29T00:00:00"/>
    <x v="222"/>
    <n v="0"/>
    <x v="3"/>
    <n v="62"/>
  </r>
  <r>
    <s v="C0021"/>
    <s v="cam11"/>
    <d v="2022-08-29T00:00:00"/>
    <x v="223"/>
    <n v="1"/>
    <x v="3"/>
    <n v="62"/>
  </r>
  <r>
    <s v="C0021"/>
    <s v="cam11"/>
    <d v="2022-08-29T00:00:00"/>
    <x v="1"/>
    <n v="3"/>
    <x v="3"/>
    <n v="62"/>
  </r>
  <r>
    <s v="C0021"/>
    <s v="cam11"/>
    <d v="2022-08-29T00:00:00"/>
    <x v="224"/>
    <n v="4"/>
    <x v="3"/>
    <n v="62"/>
  </r>
  <r>
    <s v="C0021"/>
    <s v="cam11"/>
    <d v="2022-08-29T00:00:00"/>
    <x v="176"/>
    <n v="6"/>
    <x v="3"/>
    <n v="62"/>
  </r>
  <r>
    <s v="C0021"/>
    <s v="cam11"/>
    <d v="2022-08-29T00:00:00"/>
    <x v="42"/>
    <n v="7"/>
    <x v="3"/>
    <n v="62"/>
  </r>
  <r>
    <s v="C0021"/>
    <s v="cam11"/>
    <d v="2022-08-29T00:00:00"/>
    <x v="213"/>
    <n v="8"/>
    <x v="3"/>
    <n v="62"/>
  </r>
  <r>
    <s v="C0021"/>
    <s v="cam11"/>
    <d v="2022-08-29T00:00:00"/>
    <x v="52"/>
    <n v="9"/>
    <x v="3"/>
    <n v="62"/>
  </r>
  <r>
    <s v="C0021"/>
    <s v="cam07"/>
    <d v="2022-10-19T00:00:00"/>
    <x v="215"/>
    <n v="0"/>
    <x v="1"/>
    <n v="25"/>
  </r>
  <r>
    <s v="C0021"/>
    <s v="cam07"/>
    <d v="2022-10-19T00:00:00"/>
    <x v="225"/>
    <n v="1"/>
    <x v="1"/>
    <n v="25"/>
  </r>
  <r>
    <s v="C0021"/>
    <s v="cam07"/>
    <d v="2022-10-19T00:00:00"/>
    <x v="93"/>
    <n v="2"/>
    <x v="1"/>
    <n v="25"/>
  </r>
  <r>
    <s v="C0021"/>
    <s v="cam07"/>
    <d v="2022-10-19T00:00:00"/>
    <x v="176"/>
    <n v="4"/>
    <x v="1"/>
    <n v="25"/>
  </r>
  <r>
    <s v="C0021"/>
    <s v="cam07"/>
    <d v="2022-10-19T00:00:00"/>
    <x v="63"/>
    <n v="6"/>
    <x v="1"/>
    <n v="25"/>
  </r>
  <r>
    <s v="C0021"/>
    <s v="cam07"/>
    <d v="2022-10-19T00:00:00"/>
    <x v="6"/>
    <n v="7"/>
    <x v="1"/>
    <n v="25"/>
  </r>
  <r>
    <s v="C0021"/>
    <s v="cam01"/>
    <d v="2022-11-18T00:00:00"/>
    <x v="187"/>
    <n v="0"/>
    <x v="15"/>
    <n v="10"/>
  </r>
  <r>
    <s v="C0021"/>
    <s v="cam01"/>
    <d v="2022-11-18T00:00:00"/>
    <x v="94"/>
    <n v="2"/>
    <x v="15"/>
    <n v="10"/>
  </r>
  <r>
    <s v="C0021"/>
    <s v="cam01"/>
    <d v="2022-11-18T00:00:00"/>
    <x v="204"/>
    <n v="3"/>
    <x v="15"/>
    <n v="10"/>
  </r>
  <r>
    <s v="C0021"/>
    <s v="cam01"/>
    <d v="2022-11-18T00:00:00"/>
    <x v="32"/>
    <n v="5"/>
    <x v="15"/>
    <n v="10"/>
  </r>
  <r>
    <s v="C0021"/>
    <s v="cam01"/>
    <d v="2022-11-18T00:00:00"/>
    <x v="226"/>
    <n v="5"/>
    <x v="15"/>
    <n v="10"/>
  </r>
  <r>
    <s v="C0021"/>
    <s v="cam01"/>
    <d v="2022-11-18T00:00:00"/>
    <x v="86"/>
    <n v="6"/>
    <x v="15"/>
    <n v="10"/>
  </r>
  <r>
    <s v="C0022"/>
    <s v="cam17"/>
    <d v="2022-07-19T00:00:00"/>
    <x v="90"/>
    <n v="0"/>
    <x v="2"/>
    <n v="29"/>
  </r>
  <r>
    <s v="C0022"/>
    <s v="cam17"/>
    <d v="2022-07-19T00:00:00"/>
    <x v="227"/>
    <n v="1"/>
    <x v="2"/>
    <n v="29"/>
  </r>
  <r>
    <s v="C0022"/>
    <s v="cam17"/>
    <d v="2022-07-19T00:00:00"/>
    <x v="228"/>
    <n v="3"/>
    <x v="2"/>
    <n v="29"/>
  </r>
  <r>
    <s v="C0022"/>
    <s v="cam17"/>
    <d v="2022-07-19T00:00:00"/>
    <x v="229"/>
    <n v="4"/>
    <x v="2"/>
    <n v="29"/>
  </r>
  <r>
    <s v="C0022"/>
    <s v="cam17"/>
    <d v="2022-07-19T00:00:00"/>
    <x v="179"/>
    <n v="5"/>
    <x v="2"/>
    <n v="29"/>
  </r>
  <r>
    <s v="C0022"/>
    <s v="cam17"/>
    <d v="2022-07-19T00:00:00"/>
    <x v="149"/>
    <n v="6"/>
    <x v="2"/>
    <n v="29"/>
  </r>
  <r>
    <s v="C0022"/>
    <s v="cam17"/>
    <d v="2022-07-19T00:00:00"/>
    <x v="230"/>
    <n v="7"/>
    <x v="2"/>
    <n v="29"/>
  </r>
  <r>
    <s v="C0022"/>
    <s v="cam17"/>
    <d v="2022-07-19T00:00:00"/>
    <x v="62"/>
    <n v="8"/>
    <x v="2"/>
    <n v="29"/>
  </r>
  <r>
    <s v="C0022"/>
    <s v="cam17"/>
    <d v="2022-07-19T00:00:00"/>
    <x v="217"/>
    <n v="9"/>
    <x v="2"/>
    <n v="29"/>
  </r>
  <r>
    <s v="C0022"/>
    <s v="cam17"/>
    <d v="2022-07-19T00:00:00"/>
    <x v="72"/>
    <n v="10"/>
    <x v="2"/>
    <n v="29"/>
  </r>
  <r>
    <s v="C0022"/>
    <s v="cam08"/>
    <d v="2022-09-14T00:00:00"/>
    <x v="231"/>
    <n v="0"/>
    <x v="9"/>
    <n v="27"/>
  </r>
  <r>
    <s v="C0022"/>
    <s v="cam08"/>
    <d v="2022-09-14T00:00:00"/>
    <x v="232"/>
    <n v="1"/>
    <x v="9"/>
    <n v="27"/>
  </r>
  <r>
    <s v="C0022"/>
    <s v="cam08"/>
    <d v="2022-09-14T00:00:00"/>
    <x v="219"/>
    <n v="4"/>
    <x v="9"/>
    <n v="27"/>
  </r>
  <r>
    <s v="C0022"/>
    <s v="cam08"/>
    <d v="2022-09-14T00:00:00"/>
    <x v="233"/>
    <n v="5"/>
    <x v="9"/>
    <n v="27"/>
  </r>
  <r>
    <s v="C0022"/>
    <s v="cam08"/>
    <d v="2022-09-14T00:00:00"/>
    <x v="145"/>
    <n v="6"/>
    <x v="9"/>
    <n v="27"/>
  </r>
  <r>
    <s v="C0022"/>
    <s v="cam08"/>
    <d v="2022-09-14T00:00:00"/>
    <x v="13"/>
    <n v="7"/>
    <x v="9"/>
    <n v="27"/>
  </r>
  <r>
    <s v="C0022"/>
    <s v="cam08"/>
    <d v="2022-09-14T00:00:00"/>
    <x v="205"/>
    <n v="8"/>
    <x v="9"/>
    <n v="27"/>
  </r>
  <r>
    <s v="C0023"/>
    <s v="cam11"/>
    <d v="2022-09-28T00:00:00"/>
    <x v="234"/>
    <n v="0"/>
    <x v="3"/>
    <n v="62"/>
  </r>
  <r>
    <s v="C0023"/>
    <s v="cam11"/>
    <d v="2022-09-28T00:00:00"/>
    <x v="235"/>
    <n v="1"/>
    <x v="3"/>
    <n v="62"/>
  </r>
  <r>
    <s v="C0023"/>
    <s v="cam11"/>
    <d v="2022-09-28T00:00:00"/>
    <x v="236"/>
    <n v="4"/>
    <x v="3"/>
    <n v="62"/>
  </r>
  <r>
    <s v="C0023"/>
    <s v="cam11"/>
    <d v="2022-09-28T00:00:00"/>
    <x v="220"/>
    <n v="6"/>
    <x v="3"/>
    <n v="62"/>
  </r>
  <r>
    <s v="C0023"/>
    <s v="cam11"/>
    <d v="2022-09-28T00:00:00"/>
    <x v="237"/>
    <n v="6"/>
    <x v="3"/>
    <n v="62"/>
  </r>
  <r>
    <s v="C0023"/>
    <s v="cam11"/>
    <d v="2022-09-28T00:00:00"/>
    <x v="43"/>
    <n v="7"/>
    <x v="3"/>
    <n v="62"/>
  </r>
  <r>
    <s v="C0023"/>
    <s v="cam02"/>
    <d v="2022-10-19T00:00:00"/>
    <x v="215"/>
    <n v="0"/>
    <x v="5"/>
    <n v="26"/>
  </r>
  <r>
    <s v="C0023"/>
    <s v="cam02"/>
    <d v="2022-10-19T00:00:00"/>
    <x v="229"/>
    <n v="1"/>
    <x v="5"/>
    <n v="26"/>
  </r>
  <r>
    <s v="C0023"/>
    <s v="cam02"/>
    <d v="2022-10-19T00:00:00"/>
    <x v="120"/>
    <n v="1"/>
    <x v="5"/>
    <n v="26"/>
  </r>
  <r>
    <s v="C0023"/>
    <s v="cam02"/>
    <d v="2022-10-19T00:00:00"/>
    <x v="115"/>
    <n v="3"/>
    <x v="5"/>
    <n v="26"/>
  </r>
  <r>
    <s v="C0023"/>
    <s v="cam02"/>
    <d v="2022-10-19T00:00:00"/>
    <x v="146"/>
    <n v="4"/>
    <x v="5"/>
    <n v="26"/>
  </r>
  <r>
    <s v="C0023"/>
    <s v="cam02"/>
    <d v="2022-10-19T00:00:00"/>
    <x v="145"/>
    <n v="5"/>
    <x v="5"/>
    <n v="26"/>
  </r>
  <r>
    <s v="C0023"/>
    <s v="cam03"/>
    <d v="2023-04-24T00:00:00"/>
    <x v="5"/>
    <n v="0"/>
    <x v="6"/>
    <n v="62"/>
  </r>
  <r>
    <s v="C0023"/>
    <s v="cam03"/>
    <d v="2023-04-24T00:00:00"/>
    <x v="238"/>
    <n v="1"/>
    <x v="6"/>
    <n v="62"/>
  </r>
  <r>
    <s v="C0023"/>
    <s v="cam03"/>
    <d v="2023-04-24T00:00:00"/>
    <x v="239"/>
    <n v="1"/>
    <x v="6"/>
    <n v="62"/>
  </r>
  <r>
    <s v="C0024"/>
    <s v="cam12"/>
    <d v="2022-06-26T00:00:00"/>
    <x v="240"/>
    <n v="0"/>
    <x v="0"/>
    <n v="65"/>
  </r>
  <r>
    <s v="C0024"/>
    <s v="cam12"/>
    <d v="2022-06-26T00:00:00"/>
    <x v="211"/>
    <n v="1"/>
    <x v="0"/>
    <n v="65"/>
  </r>
  <r>
    <s v="C0024"/>
    <s v="cam12"/>
    <d v="2022-06-26T00:00:00"/>
    <x v="241"/>
    <n v="2"/>
    <x v="0"/>
    <n v="65"/>
  </r>
  <r>
    <s v="C0024"/>
    <s v="cam12"/>
    <d v="2022-06-26T00:00:00"/>
    <x v="242"/>
    <n v="3"/>
    <x v="0"/>
    <n v="65"/>
  </r>
  <r>
    <s v="C0024"/>
    <s v="cam12"/>
    <d v="2022-06-26T00:00:00"/>
    <x v="98"/>
    <n v="4"/>
    <x v="0"/>
    <n v="65"/>
  </r>
  <r>
    <s v="C0024"/>
    <s v="cam12"/>
    <d v="2022-06-26T00:00:00"/>
    <x v="243"/>
    <n v="5"/>
    <x v="0"/>
    <n v="65"/>
  </r>
  <r>
    <s v="C0024"/>
    <s v="cam12"/>
    <d v="2022-06-26T00:00:00"/>
    <x v="50"/>
    <n v="7"/>
    <x v="0"/>
    <n v="65"/>
  </r>
  <r>
    <s v="C0024"/>
    <s v="cam12"/>
    <d v="2022-06-26T00:00:00"/>
    <x v="117"/>
    <n v="8"/>
    <x v="0"/>
    <n v="65"/>
  </r>
  <r>
    <s v="C0024"/>
    <s v="cam12"/>
    <d v="2022-06-26T00:00:00"/>
    <x v="21"/>
    <n v="10"/>
    <x v="0"/>
    <n v="65"/>
  </r>
  <r>
    <s v="C0024"/>
    <s v="cam12"/>
    <d v="2022-06-26T00:00:00"/>
    <x v="152"/>
    <n v="10"/>
    <x v="0"/>
    <n v="65"/>
  </r>
  <r>
    <s v="C0024"/>
    <s v="cam12"/>
    <d v="2022-06-26T00:00:00"/>
    <x v="86"/>
    <n v="11"/>
    <x v="0"/>
    <n v="65"/>
  </r>
  <r>
    <s v="C0024"/>
    <s v="cam08"/>
    <d v="2022-09-17T00:00:00"/>
    <x v="96"/>
    <n v="0"/>
    <x v="9"/>
    <n v="27"/>
  </r>
  <r>
    <s v="C0024"/>
    <s v="cam08"/>
    <d v="2022-09-17T00:00:00"/>
    <x v="244"/>
    <n v="1"/>
    <x v="9"/>
    <n v="27"/>
  </r>
  <r>
    <s v="C0024"/>
    <s v="cam08"/>
    <d v="2022-09-17T00:00:00"/>
    <x v="187"/>
    <n v="2"/>
    <x v="9"/>
    <n v="27"/>
  </r>
  <r>
    <s v="C0024"/>
    <s v="cam08"/>
    <d v="2022-09-17T00:00:00"/>
    <x v="245"/>
    <n v="3"/>
    <x v="9"/>
    <n v="27"/>
  </r>
  <r>
    <s v="C0024"/>
    <s v="cam08"/>
    <d v="2022-09-17T00:00:00"/>
    <x v="94"/>
    <n v="4"/>
    <x v="9"/>
    <n v="27"/>
  </r>
  <r>
    <s v="C0024"/>
    <s v="cam08"/>
    <d v="2022-09-17T00:00:00"/>
    <x v="146"/>
    <n v="5"/>
    <x v="9"/>
    <n v="27"/>
  </r>
  <r>
    <s v="C0024"/>
    <s v="cam08"/>
    <d v="2022-09-17T00:00:00"/>
    <x v="246"/>
    <n v="5"/>
    <x v="9"/>
    <n v="27"/>
  </r>
  <r>
    <s v="C0024"/>
    <s v="cam08"/>
    <d v="2022-09-17T00:00:00"/>
    <x v="63"/>
    <n v="7"/>
    <x v="9"/>
    <n v="27"/>
  </r>
  <r>
    <s v="C0024"/>
    <s v="cam08"/>
    <d v="2022-09-17T00:00:00"/>
    <x v="14"/>
    <n v="8"/>
    <x v="9"/>
    <n v="27"/>
  </r>
  <r>
    <s v="C0024"/>
    <s v="cam17"/>
    <d v="2022-11-06T00:00:00"/>
    <x v="247"/>
    <n v="0"/>
    <x v="2"/>
    <n v="29"/>
  </r>
  <r>
    <s v="C0024"/>
    <s v="cam17"/>
    <d v="2022-11-06T00:00:00"/>
    <x v="74"/>
    <n v="1"/>
    <x v="2"/>
    <n v="29"/>
  </r>
  <r>
    <s v="C0024"/>
    <s v="cam17"/>
    <d v="2022-11-06T00:00:00"/>
    <x v="128"/>
    <n v="2"/>
    <x v="2"/>
    <n v="29"/>
  </r>
  <r>
    <s v="C0024"/>
    <s v="cam17"/>
    <d v="2022-11-06T00:00:00"/>
    <x v="101"/>
    <n v="3"/>
    <x v="2"/>
    <n v="29"/>
  </r>
  <r>
    <s v="C0024"/>
    <s v="cam17"/>
    <d v="2022-11-06T00:00:00"/>
    <x v="163"/>
    <n v="4"/>
    <x v="2"/>
    <n v="29"/>
  </r>
  <r>
    <s v="C0024"/>
    <s v="cam17"/>
    <d v="2022-11-06T00:00:00"/>
    <x v="109"/>
    <n v="5"/>
    <x v="2"/>
    <n v="29"/>
  </r>
  <r>
    <s v="C0024"/>
    <s v="cam17"/>
    <d v="2022-11-06T00:00:00"/>
    <x v="6"/>
    <n v="6"/>
    <x v="2"/>
    <n v="29"/>
  </r>
  <r>
    <s v="C0025"/>
    <s v="cam04"/>
    <d v="2022-04-04T00:00:00"/>
    <x v="248"/>
    <n v="0"/>
    <x v="16"/>
    <n v="26"/>
  </r>
  <r>
    <s v="C0025"/>
    <s v="cam04"/>
    <d v="2022-04-04T00:00:00"/>
    <x v="249"/>
    <n v="1"/>
    <x v="16"/>
    <n v="26"/>
  </r>
  <r>
    <s v="C0025"/>
    <s v="cam04"/>
    <d v="2022-04-04T00:00:00"/>
    <x v="250"/>
    <n v="2"/>
    <x v="16"/>
    <n v="26"/>
  </r>
  <r>
    <s v="C0025"/>
    <s v="cam04"/>
    <d v="2022-04-04T00:00:00"/>
    <x v="251"/>
    <n v="3"/>
    <x v="16"/>
    <n v="26"/>
  </r>
  <r>
    <s v="C0025"/>
    <s v="cam04"/>
    <d v="2022-04-04T00:00:00"/>
    <x v="91"/>
    <n v="4"/>
    <x v="16"/>
    <n v="26"/>
  </r>
  <r>
    <s v="C0025"/>
    <s v="cam04"/>
    <d v="2022-04-04T00:00:00"/>
    <x v="187"/>
    <n v="7"/>
    <x v="16"/>
    <n v="26"/>
  </r>
  <r>
    <s v="C0025"/>
    <s v="cam04"/>
    <d v="2022-04-04T00:00:00"/>
    <x v="25"/>
    <n v="8"/>
    <x v="16"/>
    <n v="26"/>
  </r>
  <r>
    <s v="C0025"/>
    <s v="cam04"/>
    <d v="2022-04-04T00:00:00"/>
    <x v="70"/>
    <n v="9"/>
    <x v="16"/>
    <n v="26"/>
  </r>
  <r>
    <s v="C0025"/>
    <s v="cam04"/>
    <d v="2022-04-04T00:00:00"/>
    <x v="252"/>
    <n v="10"/>
    <x v="16"/>
    <n v="26"/>
  </r>
  <r>
    <s v="C0025"/>
    <s v="cam04"/>
    <d v="2022-04-04T00:00:00"/>
    <x v="253"/>
    <n v="11"/>
    <x v="16"/>
    <n v="26"/>
  </r>
  <r>
    <s v="C0025"/>
    <s v="cam04"/>
    <d v="2022-04-04T00:00:00"/>
    <x v="33"/>
    <n v="13"/>
    <x v="16"/>
    <n v="26"/>
  </r>
  <r>
    <s v="C0025"/>
    <s v="cam06"/>
    <d v="2022-08-10T00:00:00"/>
    <x v="254"/>
    <n v="0"/>
    <x v="8"/>
    <n v="13"/>
  </r>
  <r>
    <s v="C0025"/>
    <s v="cam06"/>
    <d v="2022-08-10T00:00:00"/>
    <x v="92"/>
    <n v="1"/>
    <x v="8"/>
    <n v="13"/>
  </r>
  <r>
    <s v="C0025"/>
    <s v="cam06"/>
    <d v="2022-08-10T00:00:00"/>
    <x v="144"/>
    <n v="2"/>
    <x v="8"/>
    <n v="13"/>
  </r>
  <r>
    <s v="C0025"/>
    <s v="cam06"/>
    <d v="2022-08-10T00:00:00"/>
    <x v="255"/>
    <n v="3"/>
    <x v="8"/>
    <n v="13"/>
  </r>
  <r>
    <s v="C0025"/>
    <s v="cam06"/>
    <d v="2022-08-10T00:00:00"/>
    <x v="219"/>
    <n v="5"/>
    <x v="8"/>
    <n v="13"/>
  </r>
  <r>
    <s v="C0025"/>
    <s v="cam06"/>
    <d v="2022-08-10T00:00:00"/>
    <x v="116"/>
    <n v="6"/>
    <x v="8"/>
    <n v="13"/>
  </r>
  <r>
    <s v="C0025"/>
    <s v="cam06"/>
    <d v="2022-08-10T00:00:00"/>
    <x v="20"/>
    <n v="7"/>
    <x v="8"/>
    <n v="13"/>
  </r>
  <r>
    <s v="C0025"/>
    <s v="cam06"/>
    <d v="2022-08-10T00:00:00"/>
    <x v="5"/>
    <n v="8"/>
    <x v="8"/>
    <n v="13"/>
  </r>
  <r>
    <s v="C0025"/>
    <s v="cam08"/>
    <d v="2023-02-15T00:00:00"/>
    <x v="189"/>
    <n v="0"/>
    <x v="9"/>
    <n v="27"/>
  </r>
  <r>
    <s v="C0025"/>
    <s v="cam08"/>
    <d v="2023-02-15T00:00:00"/>
    <x v="163"/>
    <n v="1"/>
    <x v="9"/>
    <n v="27"/>
  </r>
  <r>
    <s v="C0025"/>
    <s v="cam08"/>
    <d v="2023-02-15T00:00:00"/>
    <x v="177"/>
    <n v="2"/>
    <x v="9"/>
    <n v="27"/>
  </r>
  <r>
    <s v="C0025"/>
    <s v="cam08"/>
    <d v="2023-02-15T00:00:00"/>
    <x v="256"/>
    <n v="3"/>
    <x v="9"/>
    <n v="27"/>
  </r>
  <r>
    <s v="C0026"/>
    <s v="cam08"/>
    <d v="2022-11-18T00:00:00"/>
    <x v="187"/>
    <n v="0"/>
    <x v="9"/>
    <n v="27"/>
  </r>
  <r>
    <s v="C0026"/>
    <s v="cam08"/>
    <d v="2022-11-18T00:00:00"/>
    <x v="245"/>
    <n v="1"/>
    <x v="9"/>
    <n v="27"/>
  </r>
  <r>
    <s v="C0026"/>
    <s v="cam08"/>
    <d v="2022-11-18T00:00:00"/>
    <x v="257"/>
    <n v="2"/>
    <x v="9"/>
    <n v="27"/>
  </r>
  <r>
    <s v="C0026"/>
    <s v="cam08"/>
    <d v="2022-11-18T00:00:00"/>
    <x v="258"/>
    <n v="3"/>
    <x v="9"/>
    <n v="27"/>
  </r>
  <r>
    <s v="C0026"/>
    <s v="cam08"/>
    <d v="2022-11-18T00:00:00"/>
    <x v="75"/>
    <n v="4"/>
    <x v="9"/>
    <n v="27"/>
  </r>
  <r>
    <s v="C0026"/>
    <s v="cam08"/>
    <d v="2022-11-18T00:00:00"/>
    <x v="32"/>
    <n v="5"/>
    <x v="9"/>
    <n v="27"/>
  </r>
  <r>
    <s v="C0026"/>
    <s v="cam08"/>
    <d v="2022-11-18T00:00:00"/>
    <x v="259"/>
    <n v="6"/>
    <x v="9"/>
    <n v="27"/>
  </r>
  <r>
    <s v="C0026"/>
    <s v="cam07"/>
    <d v="2022-12-23T00:00:00"/>
    <x v="260"/>
    <n v="0"/>
    <x v="1"/>
    <n v="25"/>
  </r>
  <r>
    <s v="C0026"/>
    <s v="cam07"/>
    <d v="2022-12-23T00:00:00"/>
    <x v="261"/>
    <n v="1"/>
    <x v="1"/>
    <n v="25"/>
  </r>
  <r>
    <s v="C0026"/>
    <s v="cam07"/>
    <d v="2022-12-23T00:00:00"/>
    <x v="262"/>
    <n v="1"/>
    <x v="1"/>
    <n v="25"/>
  </r>
  <r>
    <s v="C0026"/>
    <s v="cam07"/>
    <d v="2022-12-23T00:00:00"/>
    <x v="79"/>
    <n v="3"/>
    <x v="1"/>
    <n v="25"/>
  </r>
  <r>
    <s v="C0026"/>
    <s v="cam07"/>
    <d v="2022-12-23T00:00:00"/>
    <x v="112"/>
    <n v="4"/>
    <x v="1"/>
    <n v="25"/>
  </r>
  <r>
    <s v="C0026"/>
    <s v="cam07"/>
    <d v="2022-12-23T00:00:00"/>
    <x v="59"/>
    <n v="5"/>
    <x v="1"/>
    <n v="25"/>
  </r>
  <r>
    <s v="C0026"/>
    <s v="cam01"/>
    <d v="2023-04-29T00:00:00"/>
    <x v="11"/>
    <n v="0"/>
    <x v="15"/>
    <n v="10"/>
  </r>
  <r>
    <s v="C0026"/>
    <s v="cam01"/>
    <d v="2023-04-29T00:00:00"/>
    <x v="59"/>
    <n v="1"/>
    <x v="15"/>
    <n v="10"/>
  </r>
  <r>
    <s v="C0027"/>
    <s v="cam16"/>
    <d v="2022-09-07T00:00:00"/>
    <x v="263"/>
    <n v="0"/>
    <x v="4"/>
    <n v="16"/>
  </r>
  <r>
    <s v="C0027"/>
    <s v="cam16"/>
    <d v="2022-09-07T00:00:00"/>
    <x v="7"/>
    <n v="1"/>
    <x v="4"/>
    <n v="16"/>
  </r>
  <r>
    <s v="C0027"/>
    <s v="cam16"/>
    <d v="2022-09-07T00:00:00"/>
    <x v="39"/>
    <n v="4"/>
    <x v="4"/>
    <n v="16"/>
  </r>
  <r>
    <s v="C0027"/>
    <s v="cam16"/>
    <d v="2022-09-07T00:00:00"/>
    <x v="3"/>
    <n v="5"/>
    <x v="4"/>
    <n v="16"/>
  </r>
  <r>
    <s v="C0027"/>
    <s v="cam16"/>
    <d v="2022-09-07T00:00:00"/>
    <x v="139"/>
    <n v="6"/>
    <x v="4"/>
    <n v="16"/>
  </r>
  <r>
    <s v="C0027"/>
    <s v="cam16"/>
    <d v="2022-09-07T00:00:00"/>
    <x v="47"/>
    <n v="7"/>
    <x v="4"/>
    <n v="16"/>
  </r>
  <r>
    <s v="C0027"/>
    <s v="cam16"/>
    <d v="2022-09-07T00:00:00"/>
    <x v="6"/>
    <n v="8"/>
    <x v="4"/>
    <n v="16"/>
  </r>
  <r>
    <s v="C0027"/>
    <s v="cam10"/>
    <d v="2022-11-03T00:00:00"/>
    <x v="235"/>
    <n v="0"/>
    <x v="12"/>
    <n v="66"/>
  </r>
  <r>
    <s v="C0027"/>
    <s v="cam10"/>
    <d v="2022-11-03T00:00:00"/>
    <x v="208"/>
    <n v="1"/>
    <x v="12"/>
    <n v="66"/>
  </r>
  <r>
    <s v="C0027"/>
    <s v="cam10"/>
    <d v="2022-11-03T00:00:00"/>
    <x v="264"/>
    <n v="2"/>
    <x v="12"/>
    <n v="66"/>
  </r>
  <r>
    <s v="C0027"/>
    <s v="cam10"/>
    <d v="2022-11-03T00:00:00"/>
    <x v="116"/>
    <n v="3"/>
    <x v="12"/>
    <n v="66"/>
  </r>
  <r>
    <s v="C0027"/>
    <s v="cam10"/>
    <d v="2022-11-03T00:00:00"/>
    <x v="170"/>
    <n v="4"/>
    <x v="12"/>
    <n v="66"/>
  </r>
  <r>
    <s v="C0027"/>
    <s v="cam10"/>
    <d v="2022-11-03T00:00:00"/>
    <x v="256"/>
    <n v="6"/>
    <x v="12"/>
    <n v="66"/>
  </r>
  <r>
    <s v="C0027"/>
    <s v="cam09"/>
    <d v="2022-12-08T00:00:00"/>
    <x v="99"/>
    <n v="0"/>
    <x v="13"/>
    <n v="75"/>
  </r>
  <r>
    <s v="C0027"/>
    <s v="cam09"/>
    <d v="2022-12-08T00:00:00"/>
    <x v="265"/>
    <n v="1"/>
    <x v="13"/>
    <n v="75"/>
  </r>
  <r>
    <s v="C0027"/>
    <s v="cam09"/>
    <d v="2022-12-08T00:00:00"/>
    <x v="50"/>
    <n v="2"/>
    <x v="13"/>
    <n v="75"/>
  </r>
  <r>
    <s v="C0027"/>
    <s v="cam09"/>
    <d v="2022-12-08T00:00:00"/>
    <x v="20"/>
    <n v="3"/>
    <x v="13"/>
    <n v="75"/>
  </r>
  <r>
    <s v="C0027"/>
    <s v="cam09"/>
    <d v="2022-12-08T00:00:00"/>
    <x v="109"/>
    <n v="4"/>
    <x v="13"/>
    <n v="75"/>
  </r>
  <r>
    <s v="C0027"/>
    <s v="cam09"/>
    <d v="2022-12-08T00:00:00"/>
    <x v="29"/>
    <n v="5"/>
    <x v="13"/>
    <n v="75"/>
  </r>
  <r>
    <s v="C0028"/>
    <s v="cam13"/>
    <d v="2022-01-31T00:00:00"/>
    <x v="266"/>
    <n v="0"/>
    <x v="14"/>
    <n v="25"/>
  </r>
  <r>
    <s v="C0028"/>
    <s v="cam13"/>
    <d v="2022-01-31T00:00:00"/>
    <x v="267"/>
    <n v="2"/>
    <x v="14"/>
    <n v="25"/>
  </r>
  <r>
    <s v="C0028"/>
    <s v="cam13"/>
    <d v="2022-01-31T00:00:00"/>
    <x v="206"/>
    <n v="6"/>
    <x v="14"/>
    <n v="25"/>
  </r>
  <r>
    <s v="C0028"/>
    <s v="cam13"/>
    <d v="2022-01-31T00:00:00"/>
    <x v="227"/>
    <n v="7"/>
    <x v="14"/>
    <n v="25"/>
  </r>
  <r>
    <s v="C0028"/>
    <s v="cam13"/>
    <d v="2022-01-31T00:00:00"/>
    <x v="268"/>
    <n v="8"/>
    <x v="14"/>
    <n v="25"/>
  </r>
  <r>
    <s v="C0028"/>
    <s v="cam13"/>
    <d v="2022-01-31T00:00:00"/>
    <x v="1"/>
    <n v="10"/>
    <x v="14"/>
    <n v="25"/>
  </r>
  <r>
    <s v="C0028"/>
    <s v="cam13"/>
    <d v="2022-01-31T00:00:00"/>
    <x v="269"/>
    <n v="11"/>
    <x v="14"/>
    <n v="25"/>
  </r>
  <r>
    <s v="C0028"/>
    <s v="cam13"/>
    <d v="2022-01-31T00:00:00"/>
    <x v="270"/>
    <n v="12"/>
    <x v="14"/>
    <n v="25"/>
  </r>
  <r>
    <s v="C0028"/>
    <s v="cam13"/>
    <d v="2022-01-31T00:00:00"/>
    <x v="176"/>
    <n v="13"/>
    <x v="14"/>
    <n v="25"/>
  </r>
  <r>
    <s v="C0028"/>
    <s v="cam13"/>
    <d v="2022-01-31T00:00:00"/>
    <x v="271"/>
    <n v="14"/>
    <x v="14"/>
    <n v="25"/>
  </r>
  <r>
    <s v="C0028"/>
    <s v="cam09"/>
    <d v="2022-04-16T00:00:00"/>
    <x v="272"/>
    <n v="0"/>
    <x v="13"/>
    <n v="75"/>
  </r>
  <r>
    <s v="C0028"/>
    <s v="cam09"/>
    <d v="2022-04-16T00:00:00"/>
    <x v="273"/>
    <n v="1"/>
    <x v="13"/>
    <n v="75"/>
  </r>
  <r>
    <s v="C0028"/>
    <s v="cam09"/>
    <d v="2022-04-16T00:00:00"/>
    <x v="89"/>
    <n v="2"/>
    <x v="13"/>
    <n v="75"/>
  </r>
  <r>
    <s v="C0028"/>
    <s v="cam09"/>
    <d v="2022-04-16T00:00:00"/>
    <x v="274"/>
    <n v="3"/>
    <x v="13"/>
    <n v="75"/>
  </r>
  <r>
    <s v="C0028"/>
    <s v="cam09"/>
    <d v="2022-04-16T00:00:00"/>
    <x v="275"/>
    <n v="4"/>
    <x v="13"/>
    <n v="75"/>
  </r>
  <r>
    <s v="C0028"/>
    <s v="cam09"/>
    <d v="2022-04-16T00:00:00"/>
    <x v="61"/>
    <n v="7"/>
    <x v="13"/>
    <n v="75"/>
  </r>
  <r>
    <s v="C0028"/>
    <s v="cam09"/>
    <d v="2022-04-16T00:00:00"/>
    <x v="276"/>
    <n v="9"/>
    <x v="13"/>
    <n v="75"/>
  </r>
  <r>
    <s v="C0028"/>
    <s v="cam09"/>
    <d v="2022-04-16T00:00:00"/>
    <x v="233"/>
    <n v="10"/>
    <x v="13"/>
    <n v="75"/>
  </r>
  <r>
    <s v="C0028"/>
    <s v="cam09"/>
    <d v="2022-04-16T00:00:00"/>
    <x v="163"/>
    <n v="11"/>
    <x v="13"/>
    <n v="75"/>
  </r>
  <r>
    <s v="C0028"/>
    <s v="cam09"/>
    <d v="2022-04-16T00:00:00"/>
    <x v="72"/>
    <n v="13"/>
    <x v="13"/>
    <n v="75"/>
  </r>
  <r>
    <s v="C0028"/>
    <s v="cam05"/>
    <d v="2022-10-11T00:00:00"/>
    <x v="268"/>
    <n v="0"/>
    <x v="10"/>
    <n v="22"/>
  </r>
  <r>
    <s v="C0028"/>
    <s v="cam05"/>
    <d v="2022-10-11T00:00:00"/>
    <x v="178"/>
    <n v="1"/>
    <x v="10"/>
    <n v="22"/>
  </r>
  <r>
    <s v="C0028"/>
    <s v="cam05"/>
    <d v="2022-10-11T00:00:00"/>
    <x v="74"/>
    <n v="2"/>
    <x v="10"/>
    <n v="22"/>
  </r>
  <r>
    <s v="C0028"/>
    <s v="cam05"/>
    <d v="2022-10-11T00:00:00"/>
    <x v="10"/>
    <n v="5"/>
    <x v="10"/>
    <n v="22"/>
  </r>
  <r>
    <s v="C0028"/>
    <s v="cam05"/>
    <d v="2022-10-11T00:00:00"/>
    <x v="13"/>
    <n v="6"/>
    <x v="10"/>
    <n v="22"/>
  </r>
  <r>
    <s v="C0028"/>
    <s v="cam05"/>
    <d v="2022-10-11T00:00:00"/>
    <x v="58"/>
    <n v="7"/>
    <x v="10"/>
    <n v="22"/>
  </r>
  <r>
    <s v="C0029"/>
    <s v="cam10"/>
    <d v="2022-06-28T00:00:00"/>
    <x v="277"/>
    <n v="0"/>
    <x v="12"/>
    <n v="66"/>
  </r>
  <r>
    <s v="C0029"/>
    <s v="cam10"/>
    <d v="2022-06-28T00:00:00"/>
    <x v="278"/>
    <n v="1"/>
    <x v="12"/>
    <n v="66"/>
  </r>
  <r>
    <s v="C0029"/>
    <s v="cam10"/>
    <d v="2022-06-28T00:00:00"/>
    <x v="279"/>
    <n v="2"/>
    <x v="12"/>
    <n v="66"/>
  </r>
  <r>
    <s v="C0029"/>
    <s v="cam10"/>
    <d v="2022-06-28T00:00:00"/>
    <x v="280"/>
    <n v="3"/>
    <x v="12"/>
    <n v="66"/>
  </r>
  <r>
    <s v="C0029"/>
    <s v="cam10"/>
    <d v="2022-06-28T00:00:00"/>
    <x v="55"/>
    <n v="4"/>
    <x v="12"/>
    <n v="66"/>
  </r>
  <r>
    <s v="C0029"/>
    <s v="cam10"/>
    <d v="2022-06-28T00:00:00"/>
    <x v="136"/>
    <n v="5"/>
    <x v="12"/>
    <n v="66"/>
  </r>
  <r>
    <s v="C0029"/>
    <s v="cam10"/>
    <d v="2022-06-28T00:00:00"/>
    <x v="270"/>
    <n v="7"/>
    <x v="12"/>
    <n v="66"/>
  </r>
  <r>
    <s v="C0029"/>
    <s v="cam10"/>
    <d v="2022-06-28T00:00:00"/>
    <x v="220"/>
    <n v="9"/>
    <x v="12"/>
    <n v="66"/>
  </r>
  <r>
    <s v="C0029"/>
    <s v="cam10"/>
    <d v="2022-06-28T00:00:00"/>
    <x v="109"/>
    <n v="9"/>
    <x v="12"/>
    <n v="66"/>
  </r>
  <r>
    <s v="C0029"/>
    <s v="cam10"/>
    <d v="2022-06-28T00:00:00"/>
    <x v="59"/>
    <n v="11"/>
    <x v="12"/>
    <n v="66"/>
  </r>
  <r>
    <s v="C0029"/>
    <s v="cam05"/>
    <d v="2022-12-30T00:00:00"/>
    <x v="281"/>
    <n v="0"/>
    <x v="10"/>
    <n v="22"/>
  </r>
  <r>
    <s v="C0029"/>
    <s v="cam05"/>
    <d v="2022-12-30T00:00:00"/>
    <x v="276"/>
    <n v="1"/>
    <x v="10"/>
    <n v="22"/>
  </r>
  <r>
    <s v="C0029"/>
    <s v="cam05"/>
    <d v="2022-12-30T00:00:00"/>
    <x v="193"/>
    <n v="1"/>
    <x v="10"/>
    <n v="22"/>
  </r>
  <r>
    <s v="C0029"/>
    <s v="cam05"/>
    <d v="2022-12-30T00:00:00"/>
    <x v="282"/>
    <n v="3"/>
    <x v="10"/>
    <n v="22"/>
  </r>
  <r>
    <s v="C0029"/>
    <s v="cam05"/>
    <d v="2022-12-30T00:00:00"/>
    <x v="66"/>
    <n v="3"/>
    <x v="10"/>
    <n v="22"/>
  </r>
  <r>
    <s v="C0029"/>
    <s v="cam05"/>
    <d v="2022-12-30T00:00:00"/>
    <x v="283"/>
    <n v="4"/>
    <x v="10"/>
    <n v="22"/>
  </r>
  <r>
    <s v="C0029"/>
    <s v="cam12"/>
    <d v="2023-01-22T00:00:00"/>
    <x v="100"/>
    <n v="0"/>
    <x v="0"/>
    <n v="65"/>
  </r>
  <r>
    <s v="C0029"/>
    <s v="cam12"/>
    <d v="2023-01-22T00:00:00"/>
    <x v="9"/>
    <n v="1"/>
    <x v="0"/>
    <n v="65"/>
  </r>
  <r>
    <s v="C0029"/>
    <s v="cam12"/>
    <d v="2023-01-22T00:00:00"/>
    <x v="10"/>
    <n v="2"/>
    <x v="0"/>
    <n v="65"/>
  </r>
  <r>
    <s v="C0029"/>
    <s v="cam12"/>
    <d v="2023-01-22T00:00:00"/>
    <x v="221"/>
    <n v="2"/>
    <x v="0"/>
    <n v="65"/>
  </r>
  <r>
    <s v="C0029"/>
    <s v="cam12"/>
    <d v="2023-01-22T00:00:00"/>
    <x v="152"/>
    <n v="3"/>
    <x v="0"/>
    <n v="65"/>
  </r>
  <r>
    <s v="C0030"/>
    <s v="cam15"/>
    <d v="2022-08-01T00:00:00"/>
    <x v="284"/>
    <n v="0"/>
    <x v="11"/>
    <n v="14"/>
  </r>
  <r>
    <s v="C0030"/>
    <s v="cam15"/>
    <d v="2022-08-01T00:00:00"/>
    <x v="285"/>
    <n v="1"/>
    <x v="11"/>
    <n v="14"/>
  </r>
  <r>
    <s v="C0030"/>
    <s v="cam15"/>
    <d v="2022-08-01T00:00:00"/>
    <x v="202"/>
    <n v="2"/>
    <x v="11"/>
    <n v="14"/>
  </r>
  <r>
    <s v="C0030"/>
    <s v="cam15"/>
    <d v="2022-08-01T00:00:00"/>
    <x v="178"/>
    <n v="3"/>
    <x v="11"/>
    <n v="14"/>
  </r>
  <r>
    <s v="C0030"/>
    <s v="cam15"/>
    <d v="2022-08-01T00:00:00"/>
    <x v="188"/>
    <n v="4"/>
    <x v="11"/>
    <n v="14"/>
  </r>
  <r>
    <s v="C0030"/>
    <s v="cam15"/>
    <d v="2022-08-01T00:00:00"/>
    <x v="137"/>
    <n v="5"/>
    <x v="11"/>
    <n v="14"/>
  </r>
  <r>
    <s v="C0030"/>
    <s v="cam15"/>
    <d v="2022-08-01T00:00:00"/>
    <x v="236"/>
    <n v="6"/>
    <x v="11"/>
    <n v="14"/>
  </r>
  <r>
    <s v="C0030"/>
    <s v="cam15"/>
    <d v="2022-08-01T00:00:00"/>
    <x v="108"/>
    <n v="7"/>
    <x v="11"/>
    <n v="14"/>
  </r>
  <r>
    <s v="C0030"/>
    <s v="cam15"/>
    <d v="2022-08-01T00:00:00"/>
    <x v="194"/>
    <n v="8"/>
    <x v="11"/>
    <n v="14"/>
  </r>
  <r>
    <s v="C0030"/>
    <s v="cam15"/>
    <d v="2022-08-01T00:00:00"/>
    <x v="256"/>
    <n v="9"/>
    <x v="11"/>
    <n v="14"/>
  </r>
  <r>
    <s v="C0030"/>
    <s v="cam02"/>
    <d v="2022-10-04T00:00:00"/>
    <x v="186"/>
    <n v="0"/>
    <x v="5"/>
    <n v="26"/>
  </r>
  <r>
    <s v="C0030"/>
    <s v="cam02"/>
    <d v="2022-10-04T00:00:00"/>
    <x v="247"/>
    <n v="1"/>
    <x v="5"/>
    <n v="26"/>
  </r>
  <r>
    <s v="C0030"/>
    <s v="cam02"/>
    <d v="2022-10-04T00:00:00"/>
    <x v="120"/>
    <n v="2"/>
    <x v="5"/>
    <n v="26"/>
  </r>
  <r>
    <s v="C0030"/>
    <s v="cam02"/>
    <d v="2022-10-04T00:00:00"/>
    <x v="121"/>
    <n v="3"/>
    <x v="5"/>
    <n v="26"/>
  </r>
  <r>
    <s v="C0030"/>
    <s v="cam02"/>
    <d v="2022-10-04T00:00:00"/>
    <x v="200"/>
    <n v="4"/>
    <x v="5"/>
    <n v="26"/>
  </r>
  <r>
    <s v="C0030"/>
    <s v="cam02"/>
    <d v="2022-10-04T00:00:00"/>
    <x v="51"/>
    <n v="5"/>
    <x v="5"/>
    <n v="26"/>
  </r>
  <r>
    <s v="C0030"/>
    <s v="cam02"/>
    <d v="2022-10-04T00:00:00"/>
    <x v="286"/>
    <n v="6"/>
    <x v="5"/>
    <n v="26"/>
  </r>
  <r>
    <s v="C0030"/>
    <s v="cam13"/>
    <d v="2022-12-22T00:00:00"/>
    <x v="245"/>
    <n v="0"/>
    <x v="14"/>
    <n v="25"/>
  </r>
  <r>
    <s v="C0030"/>
    <s v="cam13"/>
    <d v="2022-12-22T00:00:00"/>
    <x v="276"/>
    <n v="1"/>
    <x v="14"/>
    <n v="25"/>
  </r>
  <r>
    <s v="C0030"/>
    <s v="cam13"/>
    <d v="2022-12-22T00:00:00"/>
    <x v="270"/>
    <n v="1"/>
    <x v="14"/>
    <n v="25"/>
  </r>
  <r>
    <s v="C0030"/>
    <s v="cam13"/>
    <d v="2022-12-22T00:00:00"/>
    <x v="246"/>
    <n v="2"/>
    <x v="14"/>
    <n v="25"/>
  </r>
  <r>
    <s v="C0030"/>
    <s v="cam13"/>
    <d v="2022-12-22T00:00:00"/>
    <x v="286"/>
    <n v="3"/>
    <x v="14"/>
    <n v="25"/>
  </r>
  <r>
    <s v="C0030"/>
    <s v="cam13"/>
    <d v="2022-12-22T00:00:00"/>
    <x v="58"/>
    <n v="5"/>
    <x v="14"/>
    <n v="25"/>
  </r>
  <r>
    <s v="C0030"/>
    <s v="cam13"/>
    <d v="2022-12-22T00:00:00"/>
    <x v="15"/>
    <n v="5"/>
    <x v="14"/>
    <n v="25"/>
  </r>
  <r>
    <s v="C0031"/>
    <s v="cam13"/>
    <d v="2022-03-05T00:00:00"/>
    <x v="287"/>
    <n v="0"/>
    <x v="14"/>
    <n v="25"/>
  </r>
  <r>
    <s v="C0031"/>
    <s v="cam13"/>
    <d v="2022-03-05T00:00:00"/>
    <x v="288"/>
    <n v="1"/>
    <x v="14"/>
    <n v="25"/>
  </r>
  <r>
    <s v="C0031"/>
    <s v="cam13"/>
    <d v="2022-03-05T00:00:00"/>
    <x v="184"/>
    <n v="2"/>
    <x v="14"/>
    <n v="25"/>
  </r>
  <r>
    <s v="C0031"/>
    <s v="cam13"/>
    <d v="2022-03-05T00:00:00"/>
    <x v="167"/>
    <n v="3"/>
    <x v="14"/>
    <n v="25"/>
  </r>
  <r>
    <s v="C0031"/>
    <s v="cam13"/>
    <d v="2022-03-05T00:00:00"/>
    <x v="126"/>
    <n v="4"/>
    <x v="14"/>
    <n v="25"/>
  </r>
  <r>
    <s v="C0031"/>
    <s v="cam13"/>
    <d v="2022-03-05T00:00:00"/>
    <x v="289"/>
    <n v="5"/>
    <x v="14"/>
    <n v="25"/>
  </r>
  <r>
    <s v="C0031"/>
    <s v="cam13"/>
    <d v="2022-03-05T00:00:00"/>
    <x v="96"/>
    <n v="6"/>
    <x v="14"/>
    <n v="25"/>
  </r>
  <r>
    <s v="C0031"/>
    <s v="cam13"/>
    <d v="2022-03-05T00:00:00"/>
    <x v="223"/>
    <n v="7"/>
    <x v="14"/>
    <n v="25"/>
  </r>
  <r>
    <s v="C0031"/>
    <s v="cam13"/>
    <d v="2022-03-05T00:00:00"/>
    <x v="136"/>
    <n v="9"/>
    <x v="14"/>
    <n v="25"/>
  </r>
  <r>
    <s v="C0031"/>
    <s v="cam13"/>
    <d v="2022-03-05T00:00:00"/>
    <x v="2"/>
    <n v="10"/>
    <x v="14"/>
    <n v="25"/>
  </r>
  <r>
    <s v="C0031"/>
    <s v="cam13"/>
    <d v="2022-03-05T00:00:00"/>
    <x v="252"/>
    <n v="11"/>
    <x v="14"/>
    <n v="25"/>
  </r>
  <r>
    <s v="C0031"/>
    <s v="cam13"/>
    <d v="2022-03-05T00:00:00"/>
    <x v="170"/>
    <n v="12"/>
    <x v="14"/>
    <n v="25"/>
  </r>
  <r>
    <s v="C0031"/>
    <s v="cam13"/>
    <d v="2022-03-05T00:00:00"/>
    <x v="271"/>
    <n v="13"/>
    <x v="14"/>
    <n v="25"/>
  </r>
  <r>
    <s v="C0031"/>
    <s v="cam13"/>
    <d v="2022-03-05T00:00:00"/>
    <x v="112"/>
    <n v="14"/>
    <x v="14"/>
    <n v="25"/>
  </r>
  <r>
    <s v="C0031"/>
    <s v="cam17"/>
    <d v="2023-02-08T00:00:00"/>
    <x v="236"/>
    <n v="0"/>
    <x v="2"/>
    <n v="29"/>
  </r>
  <r>
    <s v="C0031"/>
    <s v="cam17"/>
    <d v="2023-02-08T00:00:00"/>
    <x v="51"/>
    <n v="1"/>
    <x v="2"/>
    <n v="29"/>
  </r>
  <r>
    <s v="C0031"/>
    <s v="cam17"/>
    <d v="2023-02-08T00:00:00"/>
    <x v="109"/>
    <n v="2"/>
    <x v="2"/>
    <n v="29"/>
  </r>
  <r>
    <s v="C0031"/>
    <s v="cam17"/>
    <d v="2023-02-08T00:00:00"/>
    <x v="290"/>
    <n v="3"/>
    <x v="2"/>
    <n v="29"/>
  </r>
  <r>
    <s v="C0032"/>
    <s v="cam11"/>
    <d v="2022-12-31T00:00:00"/>
    <x v="291"/>
    <n v="0"/>
    <x v="3"/>
    <n v="62"/>
  </r>
  <r>
    <s v="C0032"/>
    <s v="cam11"/>
    <d v="2022-12-31T00:00:00"/>
    <x v="200"/>
    <n v="1"/>
    <x v="3"/>
    <n v="62"/>
  </r>
  <r>
    <s v="C0032"/>
    <s v="cam11"/>
    <d v="2022-12-31T00:00:00"/>
    <x v="253"/>
    <n v="2"/>
    <x v="3"/>
    <n v="62"/>
  </r>
  <r>
    <s v="C0032"/>
    <s v="cam11"/>
    <d v="2022-12-31T00:00:00"/>
    <x v="237"/>
    <n v="3"/>
    <x v="3"/>
    <n v="62"/>
  </r>
  <r>
    <s v="C0032"/>
    <s v="cam11"/>
    <d v="2022-12-31T00:00:00"/>
    <x v="152"/>
    <n v="4"/>
    <x v="3"/>
    <n v="62"/>
  </r>
  <r>
    <s v="C0032"/>
    <s v="cam08"/>
    <d v="2023-02-18T00:00:00"/>
    <x v="258"/>
    <n v="0"/>
    <x v="9"/>
    <n v="27"/>
  </r>
  <r>
    <s v="C0032"/>
    <s v="cam08"/>
    <d v="2023-02-18T00:00:00"/>
    <x v="151"/>
    <n v="1"/>
    <x v="9"/>
    <n v="27"/>
  </r>
  <r>
    <s v="C0032"/>
    <s v="cam08"/>
    <d v="2023-02-18T00:00:00"/>
    <x v="13"/>
    <n v="2"/>
    <x v="9"/>
    <n v="27"/>
  </r>
  <r>
    <s v="C0032"/>
    <s v="cam08"/>
    <d v="2023-02-18T00:00:00"/>
    <x v="29"/>
    <n v="3"/>
    <x v="9"/>
    <n v="27"/>
  </r>
  <r>
    <s v="C0032"/>
    <s v="cam08"/>
    <d v="2023-02-18T00:00:00"/>
    <x v="86"/>
    <n v="3"/>
    <x v="9"/>
    <n v="27"/>
  </r>
  <r>
    <s v="C0032"/>
    <s v="cam03"/>
    <d v="2023-03-25T00:00:00"/>
    <x v="292"/>
    <n v="0"/>
    <x v="6"/>
    <n v="62"/>
  </r>
  <r>
    <s v="C0032"/>
    <s v="cam03"/>
    <d v="2023-03-25T00:00:00"/>
    <x v="85"/>
    <n v="1"/>
    <x v="6"/>
    <n v="62"/>
  </r>
  <r>
    <s v="C0032"/>
    <s v="cam03"/>
    <d v="2023-03-25T00:00:00"/>
    <x v="58"/>
    <n v="2"/>
    <x v="6"/>
    <n v="62"/>
  </r>
  <r>
    <s v="C0032"/>
    <s v="cam03"/>
    <d v="2023-03-25T00:00:00"/>
    <x v="59"/>
    <n v="2"/>
    <x v="6"/>
    <n v="62"/>
  </r>
  <r>
    <s v="C0033"/>
    <s v="cam10"/>
    <d v="2022-01-11T00:00:00"/>
    <x v="293"/>
    <n v="0"/>
    <x v="12"/>
    <n v="66"/>
  </r>
  <r>
    <s v="C0033"/>
    <s v="cam10"/>
    <d v="2022-01-11T00:00:00"/>
    <x v="294"/>
    <n v="1"/>
    <x v="12"/>
    <n v="66"/>
  </r>
  <r>
    <s v="C0033"/>
    <s v="cam10"/>
    <d v="2022-01-11T00:00:00"/>
    <x v="295"/>
    <n v="4"/>
    <x v="12"/>
    <n v="66"/>
  </r>
  <r>
    <s v="C0033"/>
    <s v="cam10"/>
    <d v="2022-01-11T00:00:00"/>
    <x v="296"/>
    <n v="6"/>
    <x v="12"/>
    <n v="66"/>
  </r>
  <r>
    <s v="C0033"/>
    <s v="cam10"/>
    <d v="2022-01-11T00:00:00"/>
    <x v="155"/>
    <n v="9"/>
    <x v="12"/>
    <n v="66"/>
  </r>
  <r>
    <s v="C0033"/>
    <s v="cam10"/>
    <d v="2022-01-11T00:00:00"/>
    <x v="297"/>
    <n v="10"/>
    <x v="12"/>
    <n v="66"/>
  </r>
  <r>
    <s v="C0033"/>
    <s v="cam10"/>
    <d v="2022-01-11T00:00:00"/>
    <x v="188"/>
    <n v="11"/>
    <x v="12"/>
    <n v="66"/>
  </r>
  <r>
    <s v="C0033"/>
    <s v="cam10"/>
    <d v="2022-01-11T00:00:00"/>
    <x v="94"/>
    <n v="12"/>
    <x v="12"/>
    <n v="66"/>
  </r>
  <r>
    <s v="C0033"/>
    <s v="cam10"/>
    <d v="2022-01-11T00:00:00"/>
    <x v="199"/>
    <n v="13"/>
    <x v="12"/>
    <n v="66"/>
  </r>
  <r>
    <s v="C0033"/>
    <s v="cam10"/>
    <d v="2022-01-11T00:00:00"/>
    <x v="10"/>
    <n v="14"/>
    <x v="12"/>
    <n v="66"/>
  </r>
  <r>
    <s v="C0033"/>
    <s v="cam10"/>
    <d v="2022-01-11T00:00:00"/>
    <x v="217"/>
    <n v="15"/>
    <x v="12"/>
    <n v="66"/>
  </r>
  <r>
    <s v="C0033"/>
    <s v="cam10"/>
    <d v="2022-01-11T00:00:00"/>
    <x v="290"/>
    <n v="16"/>
    <x v="12"/>
    <n v="66"/>
  </r>
  <r>
    <s v="C0033"/>
    <s v="cam03"/>
    <d v="2022-07-11T00:00:00"/>
    <x v="298"/>
    <n v="0"/>
    <x v="6"/>
    <n v="62"/>
  </r>
  <r>
    <s v="C0033"/>
    <s v="cam03"/>
    <d v="2022-07-11T00:00:00"/>
    <x v="299"/>
    <n v="1"/>
    <x v="6"/>
    <n v="62"/>
  </r>
  <r>
    <s v="C0033"/>
    <s v="cam03"/>
    <d v="2022-07-11T00:00:00"/>
    <x v="96"/>
    <n v="2"/>
    <x v="6"/>
    <n v="62"/>
  </r>
  <r>
    <s v="C0033"/>
    <s v="cam03"/>
    <d v="2022-07-11T00:00:00"/>
    <x v="232"/>
    <n v="3"/>
    <x v="6"/>
    <n v="62"/>
  </r>
  <r>
    <s v="C0033"/>
    <s v="cam03"/>
    <d v="2022-07-11T00:00:00"/>
    <x v="132"/>
    <n v="4"/>
    <x v="6"/>
    <n v="62"/>
  </r>
  <r>
    <s v="C0033"/>
    <s v="cam03"/>
    <d v="2022-07-11T00:00:00"/>
    <x v="243"/>
    <n v="5"/>
    <x v="6"/>
    <n v="62"/>
  </r>
  <r>
    <s v="C0033"/>
    <s v="cam03"/>
    <d v="2022-07-11T00:00:00"/>
    <x v="258"/>
    <n v="7"/>
    <x v="6"/>
    <n v="62"/>
  </r>
  <r>
    <s v="C0033"/>
    <s v="cam03"/>
    <d v="2022-07-11T00:00:00"/>
    <x v="108"/>
    <n v="8"/>
    <x v="6"/>
    <n v="62"/>
  </r>
  <r>
    <s v="C0033"/>
    <s v="cam03"/>
    <d v="2022-07-11T00:00:00"/>
    <x v="122"/>
    <n v="9"/>
    <x v="6"/>
    <n v="62"/>
  </r>
  <r>
    <s v="C0033"/>
    <s v="cam11"/>
    <d v="2022-11-14T00:00:00"/>
    <x v="300"/>
    <n v="0"/>
    <x v="3"/>
    <n v="62"/>
  </r>
  <r>
    <s v="C0033"/>
    <s v="cam11"/>
    <d v="2022-11-14T00:00:00"/>
    <x v="301"/>
    <n v="1"/>
    <x v="3"/>
    <n v="62"/>
  </r>
  <r>
    <s v="C0033"/>
    <s v="cam11"/>
    <d v="2022-11-14T00:00:00"/>
    <x v="261"/>
    <n v="2"/>
    <x v="3"/>
    <n v="62"/>
  </r>
  <r>
    <s v="C0033"/>
    <s v="cam11"/>
    <d v="2022-11-14T00:00:00"/>
    <x v="9"/>
    <n v="3"/>
    <x v="3"/>
    <n v="62"/>
  </r>
  <r>
    <s v="C0033"/>
    <s v="cam11"/>
    <d v="2022-11-14T00:00:00"/>
    <x v="108"/>
    <n v="4"/>
    <x v="3"/>
    <n v="62"/>
  </r>
  <r>
    <s v="C0033"/>
    <s v="cam11"/>
    <d v="2022-11-14T00:00:00"/>
    <x v="77"/>
    <n v="5"/>
    <x v="3"/>
    <n v="62"/>
  </r>
  <r>
    <s v="C0033"/>
    <s v="cam11"/>
    <d v="2022-11-14T00:00:00"/>
    <x v="14"/>
    <n v="6"/>
    <x v="3"/>
    <n v="62"/>
  </r>
  <r>
    <s v="C0034"/>
    <s v="cam03"/>
    <d v="2022-03-09T00:00:00"/>
    <x v="302"/>
    <n v="0"/>
    <x v="6"/>
    <n v="62"/>
  </r>
  <r>
    <s v="C0034"/>
    <s v="cam03"/>
    <d v="2022-03-09T00:00:00"/>
    <x v="303"/>
    <n v="1"/>
    <x v="6"/>
    <n v="62"/>
  </r>
  <r>
    <s v="C0034"/>
    <s v="cam03"/>
    <d v="2022-03-09T00:00:00"/>
    <x v="304"/>
    <n v="3"/>
    <x v="6"/>
    <n v="62"/>
  </r>
  <r>
    <s v="C0034"/>
    <s v="cam03"/>
    <d v="2022-03-09T00:00:00"/>
    <x v="126"/>
    <n v="4"/>
    <x v="6"/>
    <n v="62"/>
  </r>
  <r>
    <s v="C0034"/>
    <s v="cam03"/>
    <d v="2022-03-09T00:00:00"/>
    <x v="305"/>
    <n v="7"/>
    <x v="6"/>
    <n v="62"/>
  </r>
  <r>
    <s v="C0034"/>
    <s v="cam03"/>
    <d v="2022-03-09T00:00:00"/>
    <x v="306"/>
    <n v="8"/>
    <x v="6"/>
    <n v="62"/>
  </r>
  <r>
    <s v="C0034"/>
    <s v="cam03"/>
    <d v="2022-03-09T00:00:00"/>
    <x v="74"/>
    <n v="9"/>
    <x v="6"/>
    <n v="62"/>
  </r>
  <r>
    <s v="C0034"/>
    <s v="cam03"/>
    <d v="2022-03-09T00:00:00"/>
    <x v="189"/>
    <n v="11"/>
    <x v="6"/>
    <n v="62"/>
  </r>
  <r>
    <s v="C0034"/>
    <s v="cam03"/>
    <d v="2022-03-09T00:00:00"/>
    <x v="83"/>
    <n v="12"/>
    <x v="6"/>
    <n v="62"/>
  </r>
  <r>
    <s v="C0034"/>
    <s v="cam03"/>
    <d v="2022-03-09T00:00:00"/>
    <x v="259"/>
    <n v="14"/>
    <x v="6"/>
    <n v="62"/>
  </r>
  <r>
    <s v="C0034"/>
    <s v="cam17"/>
    <d v="2022-10-01T00:00:00"/>
    <x v="18"/>
    <n v="0"/>
    <x v="2"/>
    <n v="29"/>
  </r>
  <r>
    <s v="C0034"/>
    <s v="cam17"/>
    <d v="2022-10-01T00:00:00"/>
    <x v="306"/>
    <n v="1"/>
    <x v="2"/>
    <n v="29"/>
  </r>
  <r>
    <s v="C0034"/>
    <s v="cam17"/>
    <d v="2022-10-01T00:00:00"/>
    <x v="106"/>
    <n v="2"/>
    <x v="2"/>
    <n v="29"/>
  </r>
  <r>
    <s v="C0034"/>
    <s v="cam17"/>
    <d v="2022-10-01T00:00:00"/>
    <x v="116"/>
    <n v="4"/>
    <x v="2"/>
    <n v="29"/>
  </r>
  <r>
    <s v="C0034"/>
    <s v="cam17"/>
    <d v="2022-10-01T00:00:00"/>
    <x v="65"/>
    <n v="5"/>
    <x v="2"/>
    <n v="29"/>
  </r>
  <r>
    <s v="C0034"/>
    <s v="cam17"/>
    <d v="2022-10-01T00:00:00"/>
    <x v="102"/>
    <n v="6"/>
    <x v="2"/>
    <n v="29"/>
  </r>
  <r>
    <s v="C0034"/>
    <s v="cam17"/>
    <d v="2022-10-01T00:00:00"/>
    <x v="103"/>
    <n v="7"/>
    <x v="2"/>
    <n v="29"/>
  </r>
  <r>
    <s v="C0035"/>
    <s v="cam05"/>
    <d v="2022-02-27T00:00:00"/>
    <x v="307"/>
    <n v="0"/>
    <x v="10"/>
    <n v="22"/>
  </r>
  <r>
    <s v="C0035"/>
    <s v="cam05"/>
    <d v="2022-02-27T00:00:00"/>
    <x v="308"/>
    <n v="1"/>
    <x v="10"/>
    <n v="22"/>
  </r>
  <r>
    <s v="C0035"/>
    <s v="cam05"/>
    <d v="2022-02-27T00:00:00"/>
    <x v="154"/>
    <n v="2"/>
    <x v="10"/>
    <n v="22"/>
  </r>
  <r>
    <s v="C0035"/>
    <s v="cam05"/>
    <d v="2022-02-27T00:00:00"/>
    <x v="309"/>
    <n v="3"/>
    <x v="10"/>
    <n v="22"/>
  </r>
  <r>
    <s v="C0035"/>
    <s v="cam05"/>
    <d v="2022-02-27T00:00:00"/>
    <x v="310"/>
    <n v="6"/>
    <x v="10"/>
    <n v="22"/>
  </r>
  <r>
    <s v="C0035"/>
    <s v="cam05"/>
    <d v="2022-02-27T00:00:00"/>
    <x v="247"/>
    <n v="8"/>
    <x v="10"/>
    <n v="22"/>
  </r>
  <r>
    <s v="C0035"/>
    <s v="cam05"/>
    <d v="2022-02-27T00:00:00"/>
    <x v="49"/>
    <n v="10"/>
    <x v="10"/>
    <n v="22"/>
  </r>
  <r>
    <s v="C0035"/>
    <s v="cam05"/>
    <d v="2022-02-27T00:00:00"/>
    <x v="311"/>
    <n v="10"/>
    <x v="10"/>
    <n v="22"/>
  </r>
  <r>
    <s v="C0035"/>
    <s v="cam05"/>
    <d v="2022-02-27T00:00:00"/>
    <x v="83"/>
    <n v="12"/>
    <x v="10"/>
    <n v="22"/>
  </r>
  <r>
    <s v="C0035"/>
    <s v="cam05"/>
    <d v="2022-02-27T00:00:00"/>
    <x v="140"/>
    <n v="13"/>
    <x v="10"/>
    <n v="22"/>
  </r>
  <r>
    <s v="C0035"/>
    <s v="cam05"/>
    <d v="2022-02-27T00:00:00"/>
    <x v="12"/>
    <n v="14"/>
    <x v="10"/>
    <n v="22"/>
  </r>
  <r>
    <s v="C0035"/>
    <s v="cam05"/>
    <d v="2022-02-27T00:00:00"/>
    <x v="312"/>
    <n v="15"/>
    <x v="10"/>
    <n v="22"/>
  </r>
  <r>
    <s v="C0035"/>
    <s v="cam10"/>
    <d v="2022-06-10T00:00:00"/>
    <x v="313"/>
    <n v="0"/>
    <x v="12"/>
    <n v="66"/>
  </r>
  <r>
    <s v="C0035"/>
    <s v="cam10"/>
    <d v="2022-06-10T00:00:00"/>
    <x v="314"/>
    <n v="1"/>
    <x v="12"/>
    <n v="66"/>
  </r>
  <r>
    <s v="C0035"/>
    <s v="cam10"/>
    <d v="2022-06-10T00:00:00"/>
    <x v="143"/>
    <n v="2"/>
    <x v="12"/>
    <n v="66"/>
  </r>
  <r>
    <s v="C0035"/>
    <s v="cam10"/>
    <d v="2022-06-10T00:00:00"/>
    <x v="215"/>
    <n v="4"/>
    <x v="12"/>
    <n v="66"/>
  </r>
  <r>
    <s v="C0035"/>
    <s v="cam10"/>
    <d v="2022-06-10T00:00:00"/>
    <x v="46"/>
    <n v="5"/>
    <x v="12"/>
    <n v="66"/>
  </r>
  <r>
    <s v="C0035"/>
    <s v="cam10"/>
    <d v="2022-06-10T00:00:00"/>
    <x v="243"/>
    <n v="6"/>
    <x v="12"/>
    <n v="66"/>
  </r>
  <r>
    <s v="C0035"/>
    <s v="cam10"/>
    <d v="2022-06-10T00:00:00"/>
    <x v="26"/>
    <n v="7"/>
    <x v="12"/>
    <n v="66"/>
  </r>
  <r>
    <s v="C0035"/>
    <s v="cam10"/>
    <d v="2022-06-10T00:00:00"/>
    <x v="19"/>
    <n v="8"/>
    <x v="12"/>
    <n v="66"/>
  </r>
  <r>
    <s v="C0035"/>
    <s v="cam10"/>
    <d v="2022-06-10T00:00:00"/>
    <x v="217"/>
    <n v="10"/>
    <x v="12"/>
    <n v="66"/>
  </r>
  <r>
    <s v="C0035"/>
    <s v="cam04"/>
    <d v="2022-12-27T00:00:00"/>
    <x v="49"/>
    <n v="0"/>
    <x v="16"/>
    <n v="26"/>
  </r>
  <r>
    <s v="C0035"/>
    <s v="cam04"/>
    <d v="2022-12-27T00:00:00"/>
    <x v="56"/>
    <n v="1"/>
    <x v="16"/>
    <n v="26"/>
  </r>
  <r>
    <s v="C0035"/>
    <s v="cam04"/>
    <d v="2022-12-27T00:00:00"/>
    <x v="270"/>
    <n v="1"/>
    <x v="16"/>
    <n v="26"/>
  </r>
  <r>
    <s v="C0035"/>
    <s v="cam04"/>
    <d v="2022-12-27T00:00:00"/>
    <x v="161"/>
    <n v="2"/>
    <x v="16"/>
    <n v="26"/>
  </r>
  <r>
    <s v="C0035"/>
    <s v="cam04"/>
    <d v="2022-12-27T00:00:00"/>
    <x v="21"/>
    <n v="4"/>
    <x v="16"/>
    <n v="26"/>
  </r>
  <r>
    <s v="C0035"/>
    <s v="cam04"/>
    <d v="2022-12-27T00:00:00"/>
    <x v="213"/>
    <n v="4"/>
    <x v="16"/>
    <n v="26"/>
  </r>
  <r>
    <s v="C0035"/>
    <s v="cam04"/>
    <d v="2022-12-27T00:00:00"/>
    <x v="312"/>
    <n v="5"/>
    <x v="16"/>
    <n v="26"/>
  </r>
  <r>
    <s v="C0036"/>
    <s v="cam12"/>
    <d v="2022-11-29T00:00:00"/>
    <x v="61"/>
    <n v="0"/>
    <x v="0"/>
    <n v="65"/>
  </r>
  <r>
    <s v="C0036"/>
    <s v="cam12"/>
    <d v="2022-11-29T00:00:00"/>
    <x v="11"/>
    <n v="5"/>
    <x v="0"/>
    <n v="65"/>
  </r>
  <r>
    <s v="C0036"/>
    <s v="cam12"/>
    <d v="2022-11-29T00:00:00"/>
    <x v="84"/>
    <n v="5"/>
    <x v="0"/>
    <n v="65"/>
  </r>
  <r>
    <s v="C0036"/>
    <s v="cam12"/>
    <d v="2022-11-29T00:00:00"/>
    <x v="315"/>
    <n v="6"/>
    <x v="0"/>
    <n v="65"/>
  </r>
  <r>
    <s v="C0036"/>
    <s v="cam10"/>
    <d v="2023-02-06T00:00:00"/>
    <x v="40"/>
    <n v="0"/>
    <x v="12"/>
    <n v="66"/>
  </r>
  <r>
    <s v="C0036"/>
    <s v="cam10"/>
    <d v="2023-02-06T00:00:00"/>
    <x v="51"/>
    <n v="1"/>
    <x v="12"/>
    <n v="66"/>
  </r>
  <r>
    <s v="C0036"/>
    <s v="cam10"/>
    <d v="2023-02-06T00:00:00"/>
    <x v="77"/>
    <n v="2"/>
    <x v="12"/>
    <n v="66"/>
  </r>
  <r>
    <s v="C0036"/>
    <s v="cam10"/>
    <d v="2023-02-06T00:00:00"/>
    <x v="110"/>
    <n v="3"/>
    <x v="12"/>
    <n v="66"/>
  </r>
  <r>
    <s v="C0036"/>
    <s v="cam07"/>
    <d v="2023-04-06T00:00:00"/>
    <x v="118"/>
    <n v="0"/>
    <x v="1"/>
    <n v="25"/>
  </r>
  <r>
    <s v="C0036"/>
    <s v="cam07"/>
    <d v="2023-04-06T00:00:00"/>
    <x v="67"/>
    <n v="1"/>
    <x v="1"/>
    <n v="25"/>
  </r>
  <r>
    <s v="C0037"/>
    <s v="cam03"/>
    <d v="2022-05-01T00:00:00"/>
    <x v="316"/>
    <n v="0"/>
    <x v="6"/>
    <n v="62"/>
  </r>
  <r>
    <s v="C0037"/>
    <s v="cam03"/>
    <d v="2022-05-01T00:00:00"/>
    <x v="309"/>
    <n v="1"/>
    <x v="6"/>
    <n v="62"/>
  </r>
  <r>
    <s v="C0037"/>
    <s v="cam03"/>
    <d v="2022-05-01T00:00:00"/>
    <x v="298"/>
    <n v="2"/>
    <x v="6"/>
    <n v="62"/>
  </r>
  <r>
    <s v="C0037"/>
    <s v="cam03"/>
    <d v="2022-05-01T00:00:00"/>
    <x v="105"/>
    <n v="3"/>
    <x v="6"/>
    <n v="62"/>
  </r>
  <r>
    <s v="C0037"/>
    <s v="cam03"/>
    <d v="2022-05-01T00:00:00"/>
    <x v="7"/>
    <n v="5"/>
    <x v="6"/>
    <n v="62"/>
  </r>
  <r>
    <s v="C0037"/>
    <s v="cam03"/>
    <d v="2022-05-01T00:00:00"/>
    <x v="178"/>
    <n v="6"/>
    <x v="6"/>
    <n v="62"/>
  </r>
  <r>
    <s v="C0037"/>
    <s v="cam03"/>
    <d v="2022-05-01T00:00:00"/>
    <x v="1"/>
    <n v="7"/>
    <x v="6"/>
    <n v="62"/>
  </r>
  <r>
    <s v="C0037"/>
    <s v="cam03"/>
    <d v="2022-05-01T00:00:00"/>
    <x v="269"/>
    <n v="8"/>
    <x v="6"/>
    <n v="62"/>
  </r>
  <r>
    <s v="C0037"/>
    <s v="cam03"/>
    <d v="2022-05-01T00:00:00"/>
    <x v="193"/>
    <n v="9"/>
    <x v="6"/>
    <n v="62"/>
  </r>
  <r>
    <s v="C0037"/>
    <s v="cam03"/>
    <d v="2022-05-01T00:00:00"/>
    <x v="51"/>
    <n v="10"/>
    <x v="6"/>
    <n v="62"/>
  </r>
  <r>
    <s v="C0037"/>
    <s v="cam03"/>
    <d v="2022-05-01T00:00:00"/>
    <x v="317"/>
    <n v="11"/>
    <x v="6"/>
    <n v="62"/>
  </r>
  <r>
    <s v="C0037"/>
    <s v="cam03"/>
    <d v="2022-05-01T00:00:00"/>
    <x v="48"/>
    <n v="12"/>
    <x v="6"/>
    <n v="62"/>
  </r>
  <r>
    <s v="C0037"/>
    <s v="cam13"/>
    <d v="2022-06-18T00:00:00"/>
    <x v="250"/>
    <n v="0"/>
    <x v="14"/>
    <n v="25"/>
  </r>
  <r>
    <s v="C0037"/>
    <s v="cam13"/>
    <d v="2022-06-18T00:00:00"/>
    <x v="274"/>
    <n v="1"/>
    <x v="14"/>
    <n v="25"/>
  </r>
  <r>
    <s v="C0037"/>
    <s v="cam13"/>
    <d v="2022-06-18T00:00:00"/>
    <x v="158"/>
    <n v="2"/>
    <x v="14"/>
    <n v="25"/>
  </r>
  <r>
    <s v="C0037"/>
    <s v="cam13"/>
    <d v="2022-06-18T00:00:00"/>
    <x v="212"/>
    <n v="3"/>
    <x v="14"/>
    <n v="25"/>
  </r>
  <r>
    <s v="C0037"/>
    <s v="cam13"/>
    <d v="2022-06-18T00:00:00"/>
    <x v="187"/>
    <n v="5"/>
    <x v="14"/>
    <n v="25"/>
  </r>
  <r>
    <s v="C0037"/>
    <s v="cam13"/>
    <d v="2022-06-18T00:00:00"/>
    <x v="219"/>
    <n v="7"/>
    <x v="14"/>
    <n v="25"/>
  </r>
  <r>
    <s v="C0037"/>
    <s v="cam13"/>
    <d v="2022-06-18T00:00:00"/>
    <x v="204"/>
    <n v="8"/>
    <x v="14"/>
    <n v="25"/>
  </r>
  <r>
    <s v="C0037"/>
    <s v="cam13"/>
    <d v="2022-06-18T00:00:00"/>
    <x v="220"/>
    <n v="9"/>
    <x v="14"/>
    <n v="25"/>
  </r>
  <r>
    <s v="C0037"/>
    <s v="cam13"/>
    <d v="2022-06-18T00:00:00"/>
    <x v="290"/>
    <n v="11"/>
    <x v="14"/>
    <n v="25"/>
  </r>
  <r>
    <s v="C0037"/>
    <s v="cam07"/>
    <d v="2022-08-04T00:00:00"/>
    <x v="278"/>
    <n v="0"/>
    <x v="1"/>
    <n v="25"/>
  </r>
  <r>
    <s v="C0037"/>
    <s v="cam07"/>
    <d v="2022-08-04T00:00:00"/>
    <x v="96"/>
    <n v="1"/>
    <x v="1"/>
    <n v="25"/>
  </r>
  <r>
    <s v="C0037"/>
    <s v="cam07"/>
    <d v="2022-08-04T00:00:00"/>
    <x v="223"/>
    <n v="2"/>
    <x v="1"/>
    <n v="25"/>
  </r>
  <r>
    <s v="C0037"/>
    <s v="cam07"/>
    <d v="2022-08-04T00:00:00"/>
    <x v="98"/>
    <n v="3"/>
    <x v="1"/>
    <n v="25"/>
  </r>
  <r>
    <s v="C0037"/>
    <s v="cam07"/>
    <d v="2022-08-04T00:00:00"/>
    <x v="160"/>
    <n v="4"/>
    <x v="1"/>
    <n v="25"/>
  </r>
  <r>
    <s v="C0037"/>
    <s v="cam07"/>
    <d v="2022-08-04T00:00:00"/>
    <x v="2"/>
    <n v="5"/>
    <x v="1"/>
    <n v="25"/>
  </r>
  <r>
    <s v="C0037"/>
    <s v="cam07"/>
    <d v="2022-08-04T00:00:00"/>
    <x v="189"/>
    <n v="6"/>
    <x v="1"/>
    <n v="25"/>
  </r>
  <r>
    <s v="C0037"/>
    <s v="cam07"/>
    <d v="2022-08-04T00:00:00"/>
    <x v="117"/>
    <n v="7"/>
    <x v="1"/>
    <n v="25"/>
  </r>
  <r>
    <s v="C0037"/>
    <s v="cam07"/>
    <d v="2022-08-04T00:00:00"/>
    <x v="271"/>
    <n v="8"/>
    <x v="1"/>
    <n v="25"/>
  </r>
  <r>
    <s v="C0037"/>
    <s v="cam07"/>
    <d v="2022-08-04T00:00:00"/>
    <x v="64"/>
    <n v="9"/>
    <x v="1"/>
    <n v="25"/>
  </r>
  <r>
    <s v="C0038"/>
    <s v="cam13"/>
    <d v="2022-09-11T00:00:00"/>
    <x v="36"/>
    <n v="0"/>
    <x v="14"/>
    <n v="25"/>
  </r>
  <r>
    <s v="C0038"/>
    <s v="cam13"/>
    <d v="2022-09-11T00:00:00"/>
    <x v="97"/>
    <n v="1"/>
    <x v="14"/>
    <n v="25"/>
  </r>
  <r>
    <s v="C0038"/>
    <s v="cam13"/>
    <d v="2022-09-11T00:00:00"/>
    <x v="24"/>
    <n v="2"/>
    <x v="14"/>
    <n v="25"/>
  </r>
  <r>
    <s v="C0038"/>
    <s v="cam13"/>
    <d v="2022-09-11T00:00:00"/>
    <x v="74"/>
    <n v="3"/>
    <x v="14"/>
    <n v="25"/>
  </r>
  <r>
    <s v="C0038"/>
    <s v="cam13"/>
    <d v="2022-09-11T00:00:00"/>
    <x v="216"/>
    <n v="4"/>
    <x v="14"/>
    <n v="25"/>
  </r>
  <r>
    <s v="C0038"/>
    <s v="cam13"/>
    <d v="2022-09-11T00:00:00"/>
    <x v="200"/>
    <n v="5"/>
    <x v="14"/>
    <n v="25"/>
  </r>
  <r>
    <s v="C0038"/>
    <s v="cam13"/>
    <d v="2022-09-11T00:00:00"/>
    <x v="292"/>
    <n v="6"/>
    <x v="14"/>
    <n v="25"/>
  </r>
  <r>
    <s v="C0038"/>
    <s v="cam13"/>
    <d v="2022-09-11T00:00:00"/>
    <x v="77"/>
    <n v="7"/>
    <x v="14"/>
    <n v="25"/>
  </r>
  <r>
    <s v="C0038"/>
    <s v="cam13"/>
    <d v="2022-09-11T00:00:00"/>
    <x v="103"/>
    <n v="8"/>
    <x v="14"/>
    <n v="25"/>
  </r>
  <r>
    <s v="C0038"/>
    <s v="cam09"/>
    <d v="2022-12-29T00:00:00"/>
    <x v="301"/>
    <n v="0"/>
    <x v="13"/>
    <n v="75"/>
  </r>
  <r>
    <s v="C0038"/>
    <s v="cam09"/>
    <d v="2022-12-29T00:00:00"/>
    <x v="139"/>
    <n v="2"/>
    <x v="13"/>
    <n v="75"/>
  </r>
  <r>
    <s v="C0038"/>
    <s v="cam09"/>
    <d v="2022-12-29T00:00:00"/>
    <x v="147"/>
    <n v="3"/>
    <x v="13"/>
    <n v="75"/>
  </r>
  <r>
    <s v="C0038"/>
    <s v="cam09"/>
    <d v="2022-12-29T00:00:00"/>
    <x v="48"/>
    <n v="4"/>
    <x v="13"/>
    <n v="75"/>
  </r>
  <r>
    <s v="C0038"/>
    <s v="cam09"/>
    <d v="2022-12-29T00:00:00"/>
    <x v="86"/>
    <n v="5"/>
    <x v="13"/>
    <n v="75"/>
  </r>
  <r>
    <s v="C0038"/>
    <s v="cam01"/>
    <d v="2023-02-20T00:00:00"/>
    <x v="146"/>
    <n v="0"/>
    <x v="15"/>
    <n v="10"/>
  </r>
  <r>
    <s v="C0038"/>
    <s v="cam01"/>
    <d v="2023-02-20T00:00:00"/>
    <x v="318"/>
    <n v="1"/>
    <x v="15"/>
    <n v="10"/>
  </r>
  <r>
    <s v="C0038"/>
    <s v="cam01"/>
    <d v="2023-02-20T00:00:00"/>
    <x v="63"/>
    <n v="2"/>
    <x v="15"/>
    <n v="10"/>
  </r>
  <r>
    <s v="C0038"/>
    <s v="cam01"/>
    <d v="2023-02-20T00:00:00"/>
    <x v="162"/>
    <n v="3"/>
    <x v="15"/>
    <n v="10"/>
  </r>
  <r>
    <s v="C0038"/>
    <s v="cam01"/>
    <d v="2023-02-20T00:00:00"/>
    <x v="82"/>
    <n v="3"/>
    <x v="15"/>
    <n v="10"/>
  </r>
  <r>
    <s v="C0039"/>
    <s v="cam09"/>
    <d v="2022-03-04T00:00:00"/>
    <x v="182"/>
    <n v="0"/>
    <x v="13"/>
    <n v="75"/>
  </r>
  <r>
    <s v="C0039"/>
    <s v="cam09"/>
    <d v="2022-03-04T00:00:00"/>
    <x v="319"/>
    <n v="2"/>
    <x v="13"/>
    <n v="75"/>
  </r>
  <r>
    <s v="C0039"/>
    <s v="cam09"/>
    <d v="2022-03-04T00:00:00"/>
    <x v="309"/>
    <n v="3"/>
    <x v="13"/>
    <n v="75"/>
  </r>
  <r>
    <s v="C0039"/>
    <s v="cam09"/>
    <d v="2022-03-04T00:00:00"/>
    <x v="268"/>
    <n v="7"/>
    <x v="13"/>
    <n v="75"/>
  </r>
  <r>
    <s v="C0039"/>
    <s v="cam09"/>
    <d v="2022-03-04T00:00:00"/>
    <x v="136"/>
    <n v="9"/>
    <x v="13"/>
    <n v="75"/>
  </r>
  <r>
    <s v="C0039"/>
    <s v="cam09"/>
    <d v="2022-03-04T00:00:00"/>
    <x v="320"/>
    <n v="10"/>
    <x v="13"/>
    <n v="75"/>
  </r>
  <r>
    <s v="C0039"/>
    <s v="cam09"/>
    <d v="2022-03-04T00:00:00"/>
    <x v="20"/>
    <n v="12"/>
    <x v="13"/>
    <n v="75"/>
  </r>
  <r>
    <s v="C0039"/>
    <s v="cam17"/>
    <d v="2022-12-01T00:00:00"/>
    <x v="69"/>
    <n v="0"/>
    <x v="2"/>
    <n v="29"/>
  </r>
  <r>
    <s v="C0039"/>
    <s v="cam17"/>
    <d v="2022-12-01T00:00:00"/>
    <x v="39"/>
    <n v="1"/>
    <x v="2"/>
    <n v="29"/>
  </r>
  <r>
    <s v="C0039"/>
    <s v="cam17"/>
    <d v="2022-12-01T00:00:00"/>
    <x v="252"/>
    <n v="2"/>
    <x v="2"/>
    <n v="29"/>
  </r>
  <r>
    <s v="C0039"/>
    <s v="cam17"/>
    <d v="2022-12-01T00:00:00"/>
    <x v="246"/>
    <n v="3"/>
    <x v="2"/>
    <n v="29"/>
  </r>
  <r>
    <s v="C0039"/>
    <s v="cam17"/>
    <d v="2022-12-01T00:00:00"/>
    <x v="122"/>
    <n v="4"/>
    <x v="2"/>
    <n v="29"/>
  </r>
  <r>
    <s v="C0039"/>
    <s v="cam17"/>
    <d v="2022-12-01T00:00:00"/>
    <x v="213"/>
    <n v="5"/>
    <x v="2"/>
    <n v="29"/>
  </r>
  <r>
    <s v="C0040"/>
    <s v="cam06"/>
    <d v="2022-01-19T00:00:00"/>
    <x v="321"/>
    <n v="0"/>
    <x v="8"/>
    <n v="13"/>
  </r>
  <r>
    <s v="C0040"/>
    <s v="cam06"/>
    <d v="2022-01-19T00:00:00"/>
    <x v="123"/>
    <n v="1"/>
    <x v="8"/>
    <n v="13"/>
  </r>
  <r>
    <s v="C0040"/>
    <s v="cam06"/>
    <d v="2022-01-19T00:00:00"/>
    <x v="322"/>
    <n v="3"/>
    <x v="8"/>
    <n v="13"/>
  </r>
  <r>
    <s v="C0040"/>
    <s v="cam06"/>
    <d v="2022-01-19T00:00:00"/>
    <x v="323"/>
    <n v="6"/>
    <x v="8"/>
    <n v="13"/>
  </r>
  <r>
    <s v="C0040"/>
    <s v="cam06"/>
    <d v="2022-01-19T00:00:00"/>
    <x v="227"/>
    <n v="7"/>
    <x v="8"/>
    <n v="13"/>
  </r>
  <r>
    <s v="C0040"/>
    <s v="cam06"/>
    <d v="2022-01-19T00:00:00"/>
    <x v="61"/>
    <n v="10"/>
    <x v="8"/>
    <n v="13"/>
  </r>
  <r>
    <s v="C0040"/>
    <s v="cam06"/>
    <d v="2022-01-19T00:00:00"/>
    <x v="260"/>
    <n v="11"/>
    <x v="8"/>
    <n v="13"/>
  </r>
  <r>
    <s v="C0040"/>
    <s v="cam06"/>
    <d v="2022-01-19T00:00:00"/>
    <x v="265"/>
    <n v="12"/>
    <x v="8"/>
    <n v="13"/>
  </r>
  <r>
    <s v="C0040"/>
    <s v="cam06"/>
    <d v="2022-01-19T00:00:00"/>
    <x v="270"/>
    <n v="12"/>
    <x v="8"/>
    <n v="13"/>
  </r>
  <r>
    <s v="C0040"/>
    <s v="cam06"/>
    <d v="2022-01-19T00:00:00"/>
    <x v="72"/>
    <n v="16"/>
    <x v="8"/>
    <n v="13"/>
  </r>
  <r>
    <s v="C0040"/>
    <s v="cam07"/>
    <d v="2022-10-28T00:00:00"/>
    <x v="113"/>
    <n v="0"/>
    <x v="1"/>
    <n v="25"/>
  </r>
  <r>
    <s v="C0040"/>
    <s v="cam07"/>
    <d v="2022-10-28T00:00:00"/>
    <x v="25"/>
    <n v="1"/>
    <x v="1"/>
    <n v="25"/>
  </r>
  <r>
    <s v="C0040"/>
    <s v="cam07"/>
    <d v="2022-10-28T00:00:00"/>
    <x v="264"/>
    <n v="2"/>
    <x v="1"/>
    <n v="25"/>
  </r>
  <r>
    <s v="C0040"/>
    <s v="cam07"/>
    <d v="2022-10-28T00:00:00"/>
    <x v="236"/>
    <n v="3"/>
    <x v="1"/>
    <n v="25"/>
  </r>
  <r>
    <s v="C0040"/>
    <s v="cam07"/>
    <d v="2022-10-28T00:00:00"/>
    <x v="108"/>
    <n v="4"/>
    <x v="1"/>
    <n v="25"/>
  </r>
  <r>
    <s v="C0040"/>
    <s v="cam07"/>
    <d v="2022-10-28T00:00:00"/>
    <x v="194"/>
    <n v="5"/>
    <x v="1"/>
    <n v="25"/>
  </r>
  <r>
    <s v="C0040"/>
    <s v="cam07"/>
    <d v="2022-10-28T00:00:00"/>
    <x v="283"/>
    <n v="6"/>
    <x v="1"/>
    <n v="25"/>
  </r>
  <r>
    <s v="C0040"/>
    <s v="cam07"/>
    <d v="2022-10-28T00:00:00"/>
    <x v="82"/>
    <n v="7"/>
    <x v="1"/>
    <n v="25"/>
  </r>
  <r>
    <s v="C0040"/>
    <s v="cam11"/>
    <d v="2023-01-20T00:00:00"/>
    <x v="216"/>
    <n v="0"/>
    <x v="3"/>
    <n v="62"/>
  </r>
  <r>
    <s v="C0040"/>
    <s v="cam11"/>
    <d v="2023-01-20T00:00:00"/>
    <x v="199"/>
    <n v="1"/>
    <x v="3"/>
    <n v="62"/>
  </r>
  <r>
    <s v="C0040"/>
    <s v="cam11"/>
    <d v="2023-01-20T00:00:00"/>
    <x v="65"/>
    <n v="1"/>
    <x v="3"/>
    <n v="62"/>
  </r>
  <r>
    <s v="C0040"/>
    <s v="cam11"/>
    <d v="2023-01-20T00:00:00"/>
    <x v="13"/>
    <n v="3"/>
    <x v="3"/>
    <n v="62"/>
  </r>
  <r>
    <s v="C0040"/>
    <s v="cam11"/>
    <d v="2023-01-20T00:00:00"/>
    <x v="195"/>
    <n v="4"/>
    <x v="3"/>
    <n v="62"/>
  </r>
  <r>
    <s v="C0040"/>
    <s v="cam11"/>
    <d v="2023-01-20T00:00:00"/>
    <x v="73"/>
    <n v="4"/>
    <x v="3"/>
    <n v="62"/>
  </r>
  <r>
    <s v="C0041"/>
    <s v="cam06"/>
    <d v="2022-10-28T00:00:00"/>
    <x v="113"/>
    <n v="0"/>
    <x v="8"/>
    <n v="13"/>
  </r>
  <r>
    <s v="C0041"/>
    <s v="cam06"/>
    <d v="2022-10-28T00:00:00"/>
    <x v="324"/>
    <n v="1"/>
    <x v="8"/>
    <n v="13"/>
  </r>
  <r>
    <s v="C0041"/>
    <s v="cam06"/>
    <d v="2022-10-28T00:00:00"/>
    <x v="99"/>
    <n v="1"/>
    <x v="8"/>
    <n v="13"/>
  </r>
  <r>
    <s v="C0041"/>
    <s v="cam06"/>
    <d v="2022-10-28T00:00:00"/>
    <x v="252"/>
    <n v="3"/>
    <x v="8"/>
    <n v="13"/>
  </r>
  <r>
    <s v="C0041"/>
    <s v="cam06"/>
    <d v="2022-10-28T00:00:00"/>
    <x v="210"/>
    <n v="5"/>
    <x v="8"/>
    <n v="13"/>
  </r>
  <r>
    <s v="C0041"/>
    <s v="cam06"/>
    <d v="2022-10-28T00:00:00"/>
    <x v="140"/>
    <n v="5"/>
    <x v="8"/>
    <n v="13"/>
  </r>
  <r>
    <s v="C0041"/>
    <s v="cam06"/>
    <d v="2022-10-28T00:00:00"/>
    <x v="43"/>
    <n v="6"/>
    <x v="8"/>
    <n v="13"/>
  </r>
  <r>
    <s v="C0041"/>
    <s v="cam06"/>
    <d v="2022-10-28T00:00:00"/>
    <x v="52"/>
    <n v="7"/>
    <x v="8"/>
    <n v="13"/>
  </r>
  <r>
    <s v="C0042"/>
    <s v="cam02"/>
    <d v="2022-09-05T00:00:00"/>
    <x v="241"/>
    <n v="0"/>
    <x v="5"/>
    <n v="26"/>
  </r>
  <r>
    <s v="C0042"/>
    <s v="cam02"/>
    <d v="2022-09-05T00:00:00"/>
    <x v="97"/>
    <n v="1"/>
    <x v="5"/>
    <n v="26"/>
  </r>
  <r>
    <s v="C0042"/>
    <s v="cam02"/>
    <d v="2022-09-05T00:00:00"/>
    <x v="178"/>
    <n v="2"/>
    <x v="5"/>
    <n v="26"/>
  </r>
  <r>
    <s v="C0042"/>
    <s v="cam02"/>
    <d v="2022-09-05T00:00:00"/>
    <x v="93"/>
    <n v="3"/>
    <x v="5"/>
    <n v="26"/>
  </r>
  <r>
    <s v="C0042"/>
    <s v="cam02"/>
    <d v="2022-09-05T00:00:00"/>
    <x v="70"/>
    <n v="4"/>
    <x v="5"/>
    <n v="26"/>
  </r>
  <r>
    <s v="C0042"/>
    <s v="cam02"/>
    <d v="2022-09-05T00:00:00"/>
    <x v="200"/>
    <n v="5"/>
    <x v="5"/>
    <n v="26"/>
  </r>
  <r>
    <s v="C0042"/>
    <s v="cam02"/>
    <d v="2022-09-05T00:00:00"/>
    <x v="83"/>
    <n v="6"/>
    <x v="5"/>
    <n v="26"/>
  </r>
  <r>
    <s v="C0042"/>
    <s v="cam02"/>
    <d v="2022-09-05T00:00:00"/>
    <x v="28"/>
    <n v="7"/>
    <x v="5"/>
    <n v="26"/>
  </r>
  <r>
    <s v="C0042"/>
    <s v="cam02"/>
    <d v="2022-09-05T00:00:00"/>
    <x v="84"/>
    <n v="8"/>
    <x v="5"/>
    <n v="26"/>
  </r>
  <r>
    <s v="C0042"/>
    <s v="cam10"/>
    <d v="2023-04-27T00:00:00"/>
    <x v="21"/>
    <n v="0"/>
    <x v="12"/>
    <n v="66"/>
  </r>
  <r>
    <s v="C0042"/>
    <s v="cam10"/>
    <d v="2023-04-27T00:00:00"/>
    <x v="14"/>
    <n v="1"/>
    <x v="12"/>
    <n v="66"/>
  </r>
  <r>
    <s v="C0042"/>
    <s v="cam10"/>
    <d v="2023-04-27T00:00:00"/>
    <x v="52"/>
    <n v="1"/>
    <x v="12"/>
    <n v="66"/>
  </r>
  <r>
    <s v="C0043"/>
    <s v="cam15"/>
    <d v="2022-01-01T00:00:00"/>
    <x v="325"/>
    <n v="0"/>
    <x v="11"/>
    <n v="14"/>
  </r>
  <r>
    <s v="C0043"/>
    <s v="cam15"/>
    <d v="2022-01-01T00:00:00"/>
    <x v="326"/>
    <n v="1"/>
    <x v="11"/>
    <n v="14"/>
  </r>
  <r>
    <s v="C0043"/>
    <s v="cam15"/>
    <d v="2022-01-01T00:00:00"/>
    <x v="327"/>
    <n v="2"/>
    <x v="11"/>
    <n v="14"/>
  </r>
  <r>
    <s v="C0043"/>
    <s v="cam15"/>
    <d v="2022-01-01T00:00:00"/>
    <x v="34"/>
    <n v="6"/>
    <x v="11"/>
    <n v="14"/>
  </r>
  <r>
    <s v="C0043"/>
    <s v="cam15"/>
    <d v="2022-01-01T00:00:00"/>
    <x v="285"/>
    <n v="8"/>
    <x v="11"/>
    <n v="14"/>
  </r>
  <r>
    <s v="C0043"/>
    <s v="cam15"/>
    <d v="2022-01-01T00:00:00"/>
    <x v="74"/>
    <n v="11"/>
    <x v="11"/>
    <n v="14"/>
  </r>
  <r>
    <s v="C0043"/>
    <s v="cam15"/>
    <d v="2022-01-01T00:00:00"/>
    <x v="328"/>
    <n v="14"/>
    <x v="11"/>
    <n v="14"/>
  </r>
  <r>
    <s v="C0043"/>
    <s v="cam15"/>
    <d v="2022-01-01T00:00:00"/>
    <x v="122"/>
    <n v="15"/>
    <x v="11"/>
    <n v="14"/>
  </r>
  <r>
    <s v="C0043"/>
    <s v="cam11"/>
    <d v="2022-01-22T00:00:00"/>
    <x v="329"/>
    <n v="0"/>
    <x v="3"/>
    <n v="62"/>
  </r>
  <r>
    <s v="C0043"/>
    <s v="cam11"/>
    <d v="2022-01-22T00:00:00"/>
    <x v="277"/>
    <n v="5"/>
    <x v="3"/>
    <n v="62"/>
  </r>
  <r>
    <s v="C0043"/>
    <s v="cam11"/>
    <d v="2022-01-22T00:00:00"/>
    <x v="218"/>
    <n v="7"/>
    <x v="3"/>
    <n v="62"/>
  </r>
  <r>
    <s v="C0043"/>
    <s v="cam11"/>
    <d v="2022-01-22T00:00:00"/>
    <x v="113"/>
    <n v="9"/>
    <x v="3"/>
    <n v="62"/>
  </r>
  <r>
    <s v="C0043"/>
    <s v="cam11"/>
    <d v="2022-01-22T00:00:00"/>
    <x v="229"/>
    <n v="10"/>
    <x v="3"/>
    <n v="62"/>
  </r>
  <r>
    <s v="C0043"/>
    <s v="cam11"/>
    <d v="2022-01-22T00:00:00"/>
    <x v="120"/>
    <n v="10"/>
    <x v="3"/>
    <n v="62"/>
  </r>
  <r>
    <s v="C0043"/>
    <s v="cam11"/>
    <d v="2022-01-22T00:00:00"/>
    <x v="330"/>
    <n v="16"/>
    <x v="3"/>
    <n v="62"/>
  </r>
  <r>
    <s v="C0043"/>
    <s v="cam13"/>
    <d v="2023-03-09T00:00:00"/>
    <x v="139"/>
    <n v="0"/>
    <x v="14"/>
    <n v="25"/>
  </r>
  <r>
    <s v="C0043"/>
    <s v="cam13"/>
    <d v="2023-03-09T00:00:00"/>
    <x v="32"/>
    <n v="1"/>
    <x v="14"/>
    <n v="25"/>
  </r>
  <r>
    <s v="C0043"/>
    <s v="cam13"/>
    <d v="2023-03-09T00:00:00"/>
    <x v="256"/>
    <n v="2"/>
    <x v="14"/>
    <n v="25"/>
  </r>
  <r>
    <s v="C0044"/>
    <s v="cam07"/>
    <d v="2022-02-13T00:00:00"/>
    <x v="331"/>
    <n v="0"/>
    <x v="1"/>
    <n v="25"/>
  </r>
  <r>
    <s v="C0044"/>
    <s v="cam07"/>
    <d v="2022-02-13T00:00:00"/>
    <x v="332"/>
    <n v="1"/>
    <x v="1"/>
    <n v="25"/>
  </r>
  <r>
    <s v="C0044"/>
    <s v="cam07"/>
    <d v="2022-02-13T00:00:00"/>
    <x v="319"/>
    <n v="3"/>
    <x v="1"/>
    <n v="25"/>
  </r>
  <r>
    <s v="C0044"/>
    <s v="cam07"/>
    <d v="2022-02-13T00:00:00"/>
    <x v="333"/>
    <n v="4"/>
    <x v="1"/>
    <n v="25"/>
  </r>
  <r>
    <s v="C0044"/>
    <s v="cam07"/>
    <d v="2022-02-13T00:00:00"/>
    <x v="251"/>
    <n v="5"/>
    <x v="1"/>
    <n v="25"/>
  </r>
  <r>
    <s v="C0044"/>
    <s v="cam07"/>
    <d v="2022-02-13T00:00:00"/>
    <x v="285"/>
    <n v="7"/>
    <x v="1"/>
    <n v="25"/>
  </r>
  <r>
    <s v="C0044"/>
    <s v="cam07"/>
    <d v="2022-02-13T00:00:00"/>
    <x v="265"/>
    <n v="11"/>
    <x v="1"/>
    <n v="25"/>
  </r>
  <r>
    <s v="C0044"/>
    <s v="cam07"/>
    <d v="2022-02-13T00:00:00"/>
    <x v="101"/>
    <n v="12"/>
    <x v="1"/>
    <n v="25"/>
  </r>
  <r>
    <s v="C0044"/>
    <s v="cam07"/>
    <d v="2022-02-13T00:00:00"/>
    <x v="145"/>
    <n v="13"/>
    <x v="1"/>
    <n v="25"/>
  </r>
  <r>
    <s v="C0044"/>
    <s v="cam07"/>
    <d v="2022-02-13T00:00:00"/>
    <x v="122"/>
    <n v="14"/>
    <x v="1"/>
    <n v="25"/>
  </r>
  <r>
    <s v="C0044"/>
    <s v="cam07"/>
    <d v="2022-02-13T00:00:00"/>
    <x v="259"/>
    <n v="15"/>
    <x v="1"/>
    <n v="25"/>
  </r>
  <r>
    <s v="C0044"/>
    <s v="cam02"/>
    <d v="2022-08-27T00:00:00"/>
    <x v="334"/>
    <n v="0"/>
    <x v="5"/>
    <n v="26"/>
  </r>
  <r>
    <s v="C0044"/>
    <s v="cam02"/>
    <d v="2022-08-27T00:00:00"/>
    <x v="212"/>
    <n v="1"/>
    <x v="5"/>
    <n v="26"/>
  </r>
  <r>
    <s v="C0044"/>
    <s v="cam02"/>
    <d v="2022-08-27T00:00:00"/>
    <x v="242"/>
    <n v="1"/>
    <x v="5"/>
    <n v="26"/>
  </r>
  <r>
    <s v="C0044"/>
    <s v="cam02"/>
    <d v="2022-08-27T00:00:00"/>
    <x v="335"/>
    <n v="2"/>
    <x v="5"/>
    <n v="26"/>
  </r>
  <r>
    <s v="C0044"/>
    <s v="cam02"/>
    <d v="2022-08-27T00:00:00"/>
    <x v="69"/>
    <n v="3"/>
    <x v="5"/>
    <n v="26"/>
  </r>
  <r>
    <s v="C0044"/>
    <s v="cam02"/>
    <d v="2022-08-27T00:00:00"/>
    <x v="39"/>
    <n v="4"/>
    <x v="5"/>
    <n v="26"/>
  </r>
  <r>
    <s v="C0044"/>
    <s v="cam02"/>
    <d v="2022-08-27T00:00:00"/>
    <x v="282"/>
    <n v="7"/>
    <x v="5"/>
    <n v="26"/>
  </r>
  <r>
    <s v="C0044"/>
    <s v="cam02"/>
    <d v="2022-08-27T00:00:00"/>
    <x v="66"/>
    <n v="7"/>
    <x v="5"/>
    <n v="26"/>
  </r>
  <r>
    <s v="C0044"/>
    <s v="cam02"/>
    <d v="2022-08-27T00:00:00"/>
    <x v="205"/>
    <n v="9"/>
    <x v="5"/>
    <n v="26"/>
  </r>
  <r>
    <s v="C0044"/>
    <s v="cam17"/>
    <d v="2022-12-05T00:00:00"/>
    <x v="111"/>
    <n v="0"/>
    <x v="2"/>
    <n v="29"/>
  </r>
  <r>
    <s v="C0044"/>
    <s v="cam17"/>
    <d v="2022-12-05T00:00:00"/>
    <x v="2"/>
    <n v="1"/>
    <x v="2"/>
    <n v="29"/>
  </r>
  <r>
    <s v="C0044"/>
    <s v="cam17"/>
    <d v="2022-12-05T00:00:00"/>
    <x v="336"/>
    <n v="2"/>
    <x v="2"/>
    <n v="29"/>
  </r>
  <r>
    <s v="C0044"/>
    <s v="cam17"/>
    <d v="2022-12-05T00:00:00"/>
    <x v="161"/>
    <n v="3"/>
    <x v="2"/>
    <n v="29"/>
  </r>
  <r>
    <s v="C0044"/>
    <s v="cam17"/>
    <d v="2022-12-05T00:00:00"/>
    <x v="122"/>
    <n v="4"/>
    <x v="2"/>
    <n v="29"/>
  </r>
  <r>
    <s v="C0044"/>
    <s v="cam17"/>
    <d v="2022-12-05T00:00:00"/>
    <x v="152"/>
    <n v="5"/>
    <x v="2"/>
    <n v="29"/>
  </r>
  <r>
    <s v="C0045"/>
    <s v="cam10"/>
    <d v="2022-01-29T00:00:00"/>
    <x v="164"/>
    <n v="0"/>
    <x v="12"/>
    <n v="66"/>
  </r>
  <r>
    <s v="C0045"/>
    <s v="cam10"/>
    <d v="2022-01-29T00:00:00"/>
    <x v="337"/>
    <n v="0"/>
    <x v="12"/>
    <n v="66"/>
  </r>
  <r>
    <s v="C0045"/>
    <s v="cam10"/>
    <d v="2022-01-29T00:00:00"/>
    <x v="287"/>
    <n v="1"/>
    <x v="12"/>
    <n v="66"/>
  </r>
  <r>
    <s v="C0045"/>
    <s v="cam10"/>
    <d v="2022-01-29T00:00:00"/>
    <x v="338"/>
    <n v="3"/>
    <x v="12"/>
    <n v="66"/>
  </r>
  <r>
    <s v="C0045"/>
    <s v="cam10"/>
    <d v="2022-01-29T00:00:00"/>
    <x v="339"/>
    <n v="4"/>
    <x v="12"/>
    <n v="66"/>
  </r>
  <r>
    <s v="C0045"/>
    <s v="cam10"/>
    <d v="2022-01-29T00:00:00"/>
    <x v="22"/>
    <n v="5"/>
    <x v="12"/>
    <n v="66"/>
  </r>
  <r>
    <s v="C0045"/>
    <s v="cam10"/>
    <d v="2022-01-29T00:00:00"/>
    <x v="275"/>
    <n v="7"/>
    <x v="12"/>
    <n v="66"/>
  </r>
  <r>
    <s v="C0045"/>
    <s v="cam10"/>
    <d v="2022-01-29T00:00:00"/>
    <x v="36"/>
    <n v="7"/>
    <x v="12"/>
    <n v="66"/>
  </r>
  <r>
    <s v="C0045"/>
    <s v="cam10"/>
    <d v="2022-01-29T00:00:00"/>
    <x v="280"/>
    <n v="8"/>
    <x v="12"/>
    <n v="66"/>
  </r>
  <r>
    <s v="C0045"/>
    <s v="cam10"/>
    <d v="2022-01-29T00:00:00"/>
    <x v="335"/>
    <n v="9"/>
    <x v="12"/>
    <n v="66"/>
  </r>
  <r>
    <s v="C0045"/>
    <s v="cam10"/>
    <d v="2022-01-29T00:00:00"/>
    <x v="160"/>
    <n v="10"/>
    <x v="12"/>
    <n v="66"/>
  </r>
  <r>
    <s v="C0045"/>
    <s v="cam10"/>
    <d v="2022-01-29T00:00:00"/>
    <x v="70"/>
    <n v="11"/>
    <x v="12"/>
    <n v="66"/>
  </r>
  <r>
    <s v="C0045"/>
    <s v="cam10"/>
    <d v="2022-01-29T00:00:00"/>
    <x v="253"/>
    <n v="13"/>
    <x v="12"/>
    <n v="66"/>
  </r>
  <r>
    <s v="C0045"/>
    <s v="cam10"/>
    <d v="2022-01-29T00:00:00"/>
    <x v="103"/>
    <n v="15"/>
    <x v="12"/>
    <n v="66"/>
  </r>
  <r>
    <s v="C0045"/>
    <s v="cam03"/>
    <d v="2022-06-30T00:00:00"/>
    <x v="340"/>
    <n v="0"/>
    <x v="6"/>
    <n v="62"/>
  </r>
  <r>
    <s v="C0045"/>
    <s v="cam03"/>
    <d v="2022-06-30T00:00:00"/>
    <x v="341"/>
    <n v="1"/>
    <x v="6"/>
    <n v="62"/>
  </r>
  <r>
    <s v="C0045"/>
    <s v="cam03"/>
    <d v="2022-06-30T00:00:00"/>
    <x v="175"/>
    <n v="2"/>
    <x v="6"/>
    <n v="62"/>
  </r>
  <r>
    <s v="C0045"/>
    <s v="cam03"/>
    <d v="2022-06-30T00:00:00"/>
    <x v="268"/>
    <n v="3"/>
    <x v="6"/>
    <n v="62"/>
  </r>
  <r>
    <s v="C0045"/>
    <s v="cam03"/>
    <d v="2022-06-30T00:00:00"/>
    <x v="111"/>
    <n v="5"/>
    <x v="6"/>
    <n v="62"/>
  </r>
  <r>
    <s v="C0045"/>
    <s v="cam03"/>
    <d v="2022-06-30T00:00:00"/>
    <x v="342"/>
    <n v="6"/>
    <x v="6"/>
    <n v="62"/>
  </r>
  <r>
    <s v="C0045"/>
    <s v="cam03"/>
    <d v="2022-06-30T00:00:00"/>
    <x v="252"/>
    <n v="7"/>
    <x v="6"/>
    <n v="62"/>
  </r>
  <r>
    <s v="C0045"/>
    <s v="cam03"/>
    <d v="2022-06-30T00:00:00"/>
    <x v="83"/>
    <n v="8"/>
    <x v="6"/>
    <n v="62"/>
  </r>
  <r>
    <s v="C0045"/>
    <s v="cam03"/>
    <d v="2022-06-30T00:00:00"/>
    <x v="172"/>
    <n v="10"/>
    <x v="6"/>
    <n v="62"/>
  </r>
  <r>
    <s v="C0045"/>
    <s v="cam14"/>
    <d v="2022-10-28T00:00:00"/>
    <x v="113"/>
    <n v="0"/>
    <x v="7"/>
    <n v="28"/>
  </r>
  <r>
    <s v="C0045"/>
    <s v="cam14"/>
    <d v="2022-10-28T00:00:00"/>
    <x v="343"/>
    <n v="2"/>
    <x v="7"/>
    <n v="28"/>
  </r>
  <r>
    <s v="C0045"/>
    <s v="cam14"/>
    <d v="2022-10-28T00:00:00"/>
    <x v="192"/>
    <n v="2"/>
    <x v="7"/>
    <n v="28"/>
  </r>
  <r>
    <s v="C0045"/>
    <s v="cam14"/>
    <d v="2022-10-28T00:00:00"/>
    <x v="230"/>
    <n v="4"/>
    <x v="7"/>
    <n v="28"/>
  </r>
  <r>
    <s v="C0045"/>
    <s v="cam14"/>
    <d v="2022-10-28T00:00:00"/>
    <x v="176"/>
    <n v="4"/>
    <x v="7"/>
    <n v="28"/>
  </r>
  <r>
    <s v="C0045"/>
    <s v="cam14"/>
    <d v="2022-10-28T00:00:00"/>
    <x v="147"/>
    <n v="5"/>
    <x v="7"/>
    <n v="28"/>
  </r>
  <r>
    <s v="C0045"/>
    <s v="cam14"/>
    <d v="2022-10-28T00:00:00"/>
    <x v="213"/>
    <n v="6"/>
    <x v="7"/>
    <n v="28"/>
  </r>
  <r>
    <s v="C0046"/>
    <s v="cam14"/>
    <d v="2022-01-02T00:00:00"/>
    <x v="344"/>
    <n v="0"/>
    <x v="7"/>
    <n v="28"/>
  </r>
  <r>
    <s v="C0046"/>
    <s v="cam14"/>
    <d v="2022-01-02T00:00:00"/>
    <x v="105"/>
    <n v="7"/>
    <x v="7"/>
    <n v="28"/>
  </r>
  <r>
    <s v="C0046"/>
    <s v="cam14"/>
    <d v="2022-01-02T00:00:00"/>
    <x v="98"/>
    <n v="10"/>
    <x v="7"/>
    <n v="28"/>
  </r>
  <r>
    <s v="C0046"/>
    <s v="cam14"/>
    <d v="2022-01-02T00:00:00"/>
    <x v="121"/>
    <n v="12"/>
    <x v="7"/>
    <n v="28"/>
  </r>
  <r>
    <s v="C0046"/>
    <s v="cam14"/>
    <d v="2022-01-02T00:00:00"/>
    <x v="102"/>
    <n v="15"/>
    <x v="7"/>
    <n v="28"/>
  </r>
  <r>
    <s v="C0046"/>
    <s v="cam14"/>
    <d v="2022-01-02T00:00:00"/>
    <x v="103"/>
    <n v="16"/>
    <x v="7"/>
    <n v="28"/>
  </r>
  <r>
    <s v="C0046"/>
    <s v="cam12"/>
    <d v="2022-11-18T00:00:00"/>
    <x v="187"/>
    <n v="0"/>
    <x v="0"/>
    <n v="65"/>
  </r>
  <r>
    <s v="C0046"/>
    <s v="cam12"/>
    <d v="2022-11-18T00:00:00"/>
    <x v="281"/>
    <n v="1"/>
    <x v="0"/>
    <n v="65"/>
  </r>
  <r>
    <s v="C0046"/>
    <s v="cam12"/>
    <d v="2022-11-18T00:00:00"/>
    <x v="94"/>
    <n v="2"/>
    <x v="0"/>
    <n v="65"/>
  </r>
  <r>
    <s v="C0046"/>
    <s v="cam12"/>
    <d v="2022-11-18T00:00:00"/>
    <x v="62"/>
    <n v="4"/>
    <x v="0"/>
    <n v="65"/>
  </r>
  <r>
    <s v="C0046"/>
    <s v="cam12"/>
    <d v="2022-11-18T00:00:00"/>
    <x v="217"/>
    <n v="5"/>
    <x v="0"/>
    <n v="65"/>
  </r>
  <r>
    <s v="C0046"/>
    <s v="cam12"/>
    <d v="2022-11-18T00:00:00"/>
    <x v="58"/>
    <n v="6"/>
    <x v="0"/>
    <n v="65"/>
  </r>
  <r>
    <s v="C0046"/>
    <s v="cam12"/>
    <d v="2022-11-18T00:00:00"/>
    <x v="86"/>
    <n v="6"/>
    <x v="0"/>
    <n v="65"/>
  </r>
  <r>
    <s v="C0046"/>
    <s v="cam17"/>
    <d v="2023-02-27T00:00:00"/>
    <x v="204"/>
    <n v="0"/>
    <x v="2"/>
    <n v="29"/>
  </r>
  <r>
    <s v="C0046"/>
    <s v="cam17"/>
    <d v="2023-02-27T00:00:00"/>
    <x v="282"/>
    <n v="1"/>
    <x v="2"/>
    <n v="29"/>
  </r>
  <r>
    <s v="C0046"/>
    <s v="cam17"/>
    <d v="2023-02-27T00:00:00"/>
    <x v="66"/>
    <n v="1"/>
    <x v="2"/>
    <n v="29"/>
  </r>
  <r>
    <s v="C0046"/>
    <s v="cam17"/>
    <d v="2023-02-27T00:00:00"/>
    <x v="238"/>
    <n v="3"/>
    <x v="2"/>
    <n v="29"/>
  </r>
  <r>
    <s v="C0046"/>
    <s v="cam17"/>
    <d v="2023-02-27T00:00:00"/>
    <x v="345"/>
    <n v="3"/>
    <x v="2"/>
    <n v="29"/>
  </r>
  <r>
    <s v="C0047"/>
    <s v="cam11"/>
    <d v="2022-04-09T00:00:00"/>
    <x v="346"/>
    <n v="0"/>
    <x v="3"/>
    <n v="62"/>
  </r>
  <r>
    <s v="C0047"/>
    <s v="cam11"/>
    <d v="2022-04-09T00:00:00"/>
    <x v="347"/>
    <n v="2"/>
    <x v="3"/>
    <n v="62"/>
  </r>
  <r>
    <s v="C0047"/>
    <s v="cam11"/>
    <d v="2022-04-09T00:00:00"/>
    <x v="299"/>
    <n v="4"/>
    <x v="3"/>
    <n v="62"/>
  </r>
  <r>
    <s v="C0047"/>
    <s v="cam11"/>
    <d v="2022-04-09T00:00:00"/>
    <x v="300"/>
    <n v="7"/>
    <x v="3"/>
    <n v="62"/>
  </r>
  <r>
    <s v="C0047"/>
    <s v="cam11"/>
    <d v="2022-04-09T00:00:00"/>
    <x v="1"/>
    <n v="8"/>
    <x v="3"/>
    <n v="62"/>
  </r>
  <r>
    <s v="C0047"/>
    <s v="cam11"/>
    <d v="2022-04-09T00:00:00"/>
    <x v="100"/>
    <n v="9"/>
    <x v="3"/>
    <n v="62"/>
  </r>
  <r>
    <s v="C0047"/>
    <s v="cam11"/>
    <d v="2022-04-09T00:00:00"/>
    <x v="75"/>
    <n v="11"/>
    <x v="3"/>
    <n v="62"/>
  </r>
  <r>
    <s v="C0047"/>
    <s v="cam11"/>
    <d v="2022-04-09T00:00:00"/>
    <x v="102"/>
    <n v="12"/>
    <x v="3"/>
    <n v="62"/>
  </r>
  <r>
    <s v="C0047"/>
    <s v="cam11"/>
    <d v="2022-04-09T00:00:00"/>
    <x v="33"/>
    <n v="13"/>
    <x v="3"/>
    <n v="62"/>
  </r>
  <r>
    <s v="C0047"/>
    <s v="cam16"/>
    <d v="2022-05-22T00:00:00"/>
    <x v="348"/>
    <n v="0"/>
    <x v="4"/>
    <n v="16"/>
  </r>
  <r>
    <s v="C0047"/>
    <s v="cam16"/>
    <d v="2022-05-22T00:00:00"/>
    <x v="349"/>
    <n v="1"/>
    <x v="4"/>
    <n v="16"/>
  </r>
  <r>
    <s v="C0047"/>
    <s v="cam16"/>
    <d v="2022-05-22T00:00:00"/>
    <x v="169"/>
    <n v="3"/>
    <x v="4"/>
    <n v="16"/>
  </r>
  <r>
    <s v="C0047"/>
    <s v="cam16"/>
    <d v="2022-05-22T00:00:00"/>
    <x v="218"/>
    <n v="3"/>
    <x v="4"/>
    <n v="16"/>
  </r>
  <r>
    <s v="C0047"/>
    <s v="cam16"/>
    <d v="2022-05-22T00:00:00"/>
    <x v="324"/>
    <n v="6"/>
    <x v="4"/>
    <n v="16"/>
  </r>
  <r>
    <s v="C0047"/>
    <s v="cam16"/>
    <d v="2022-05-22T00:00:00"/>
    <x v="127"/>
    <n v="6"/>
    <x v="4"/>
    <n v="16"/>
  </r>
  <r>
    <s v="C0047"/>
    <s v="cam16"/>
    <d v="2022-05-22T00:00:00"/>
    <x v="145"/>
    <n v="10"/>
    <x v="4"/>
    <n v="16"/>
  </r>
  <r>
    <s v="C0047"/>
    <s v="cam16"/>
    <d v="2022-05-22T00:00:00"/>
    <x v="14"/>
    <n v="12"/>
    <x v="4"/>
    <n v="16"/>
  </r>
  <r>
    <s v="C0047"/>
    <s v="cam16"/>
    <d v="2022-05-22T00:00:00"/>
    <x v="119"/>
    <n v="12"/>
    <x v="4"/>
    <n v="16"/>
  </r>
  <r>
    <s v="C0047"/>
    <s v="cam08"/>
    <d v="2023-03-24T00:00:00"/>
    <x v="75"/>
    <n v="0"/>
    <x v="9"/>
    <n v="27"/>
  </r>
  <r>
    <s v="C0047"/>
    <s v="cam08"/>
    <d v="2023-03-24T00:00:00"/>
    <x v="5"/>
    <n v="1"/>
    <x v="9"/>
    <n v="27"/>
  </r>
  <r>
    <s v="C0047"/>
    <s v="cam08"/>
    <d v="2023-03-24T00:00:00"/>
    <x v="213"/>
    <n v="1"/>
    <x v="9"/>
    <n v="27"/>
  </r>
  <r>
    <s v="C0047"/>
    <s v="cam08"/>
    <d v="2023-03-24T00:00:00"/>
    <x v="59"/>
    <n v="2"/>
    <x v="9"/>
    <n v="27"/>
  </r>
  <r>
    <s v="C0048"/>
    <s v="cam11"/>
    <d v="2022-04-03T00:00:00"/>
    <x v="350"/>
    <n v="0"/>
    <x v="3"/>
    <n v="62"/>
  </r>
  <r>
    <s v="C0048"/>
    <s v="cam11"/>
    <d v="2022-04-03T00:00:00"/>
    <x v="184"/>
    <n v="1"/>
    <x v="3"/>
    <n v="62"/>
  </r>
  <r>
    <s v="C0048"/>
    <s v="cam11"/>
    <d v="2022-04-03T00:00:00"/>
    <x v="339"/>
    <n v="2"/>
    <x v="3"/>
    <n v="62"/>
  </r>
  <r>
    <s v="C0048"/>
    <s v="cam11"/>
    <d v="2022-04-03T00:00:00"/>
    <x v="351"/>
    <n v="3"/>
    <x v="3"/>
    <n v="62"/>
  </r>
  <r>
    <s v="C0048"/>
    <s v="cam11"/>
    <d v="2022-04-03T00:00:00"/>
    <x v="35"/>
    <n v="4"/>
    <x v="3"/>
    <n v="62"/>
  </r>
  <r>
    <s v="C0048"/>
    <s v="cam11"/>
    <d v="2022-04-03T00:00:00"/>
    <x v="279"/>
    <n v="5"/>
    <x v="3"/>
    <n v="62"/>
  </r>
  <r>
    <s v="C0048"/>
    <s v="cam11"/>
    <d v="2022-04-03T00:00:00"/>
    <x v="202"/>
    <n v="6"/>
    <x v="3"/>
    <n v="62"/>
  </r>
  <r>
    <s v="C0048"/>
    <s v="cam11"/>
    <d v="2022-04-03T00:00:00"/>
    <x v="352"/>
    <n v="7"/>
    <x v="3"/>
    <n v="62"/>
  </r>
  <r>
    <s v="C0048"/>
    <s v="cam11"/>
    <d v="2022-04-03T00:00:00"/>
    <x v="99"/>
    <n v="8"/>
    <x v="3"/>
    <n v="62"/>
  </r>
  <r>
    <s v="C0048"/>
    <s v="cam04"/>
    <d v="2022-08-02T00:00:00"/>
    <x v="353"/>
    <n v="0"/>
    <x v="16"/>
    <n v="26"/>
  </r>
  <r>
    <s v="C0048"/>
    <s v="cam04"/>
    <d v="2022-08-02T00:00:00"/>
    <x v="285"/>
    <n v="1"/>
    <x v="16"/>
    <n v="26"/>
  </r>
  <r>
    <s v="C0048"/>
    <s v="cam04"/>
    <d v="2022-08-02T00:00:00"/>
    <x v="242"/>
    <n v="2"/>
    <x v="16"/>
    <n v="26"/>
  </r>
  <r>
    <s v="C0048"/>
    <s v="cam04"/>
    <d v="2022-08-02T00:00:00"/>
    <x v="335"/>
    <n v="3"/>
    <x v="16"/>
    <n v="26"/>
  </r>
  <r>
    <s v="C0048"/>
    <s v="cam04"/>
    <d v="2022-08-02T00:00:00"/>
    <x v="106"/>
    <n v="4"/>
    <x v="16"/>
    <n v="26"/>
  </r>
  <r>
    <s v="C0048"/>
    <s v="cam04"/>
    <d v="2022-08-02T00:00:00"/>
    <x v="2"/>
    <n v="5"/>
    <x v="16"/>
    <n v="26"/>
  </r>
  <r>
    <s v="C0048"/>
    <s v="cam04"/>
    <d v="2022-08-02T00:00:00"/>
    <x v="57"/>
    <n v="6"/>
    <x v="16"/>
    <n v="26"/>
  </r>
  <r>
    <s v="C0048"/>
    <s v="cam04"/>
    <d v="2022-08-02T00:00:00"/>
    <x v="161"/>
    <n v="7"/>
    <x v="16"/>
    <n v="26"/>
  </r>
  <r>
    <s v="C0048"/>
    <s v="cam04"/>
    <d v="2022-08-02T00:00:00"/>
    <x v="286"/>
    <n v="8"/>
    <x v="16"/>
    <n v="26"/>
  </r>
  <r>
    <s v="C0048"/>
    <s v="cam03"/>
    <d v="2023-03-19T00:00:00"/>
    <x v="20"/>
    <n v="0"/>
    <x v="6"/>
    <n v="62"/>
  </r>
  <r>
    <s v="C0048"/>
    <s v="cam03"/>
    <d v="2023-03-19T00:00:00"/>
    <x v="80"/>
    <n v="1"/>
    <x v="6"/>
    <n v="62"/>
  </r>
  <r>
    <s v="C0048"/>
    <s v="cam03"/>
    <d v="2023-03-19T00:00:00"/>
    <x v="64"/>
    <n v="1"/>
    <x v="6"/>
    <n v="62"/>
  </r>
  <r>
    <s v="C0048"/>
    <s v="cam03"/>
    <d v="2023-03-19T00:00:00"/>
    <x v="86"/>
    <n v="2"/>
    <x v="6"/>
    <n v="62"/>
  </r>
  <r>
    <s v="C0049"/>
    <s v="cam03"/>
    <d v="2022-03-24T00:00:00"/>
    <x v="354"/>
    <n v="0"/>
    <x v="6"/>
    <n v="62"/>
  </r>
  <r>
    <s v="C0049"/>
    <s v="cam03"/>
    <d v="2022-03-24T00:00:00"/>
    <x v="355"/>
    <n v="1"/>
    <x v="6"/>
    <n v="62"/>
  </r>
  <r>
    <s v="C0049"/>
    <s v="cam03"/>
    <d v="2022-03-24T00:00:00"/>
    <x v="104"/>
    <n v="3"/>
    <x v="6"/>
    <n v="62"/>
  </r>
  <r>
    <s v="C0049"/>
    <s v="cam03"/>
    <d v="2022-03-24T00:00:00"/>
    <x v="95"/>
    <n v="4"/>
    <x v="6"/>
    <n v="62"/>
  </r>
  <r>
    <s v="C0049"/>
    <s v="cam03"/>
    <d v="2022-03-24T00:00:00"/>
    <x v="159"/>
    <n v="6"/>
    <x v="6"/>
    <n v="62"/>
  </r>
  <r>
    <s v="C0049"/>
    <s v="cam03"/>
    <d v="2022-03-24T00:00:00"/>
    <x v="356"/>
    <n v="8"/>
    <x v="6"/>
    <n v="62"/>
  </r>
  <r>
    <s v="C0049"/>
    <s v="cam03"/>
    <d v="2022-03-24T00:00:00"/>
    <x v="219"/>
    <n v="10"/>
    <x v="6"/>
    <n v="62"/>
  </r>
  <r>
    <s v="C0049"/>
    <s v="cam03"/>
    <d v="2022-03-24T00:00:00"/>
    <x v="11"/>
    <n v="13"/>
    <x v="6"/>
    <n v="62"/>
  </r>
  <r>
    <s v="C0049"/>
    <s v="cam03"/>
    <d v="2022-03-24T00:00:00"/>
    <x v="81"/>
    <n v="13"/>
    <x v="6"/>
    <n v="62"/>
  </r>
  <r>
    <s v="C0049"/>
    <s v="cam12"/>
    <d v="2022-04-22T00:00:00"/>
    <x v="357"/>
    <n v="0"/>
    <x v="0"/>
    <n v="65"/>
  </r>
  <r>
    <s v="C0049"/>
    <s v="cam12"/>
    <d v="2022-04-22T00:00:00"/>
    <x v="358"/>
    <n v="1"/>
    <x v="0"/>
    <n v="65"/>
  </r>
  <r>
    <s v="C0049"/>
    <s v="cam12"/>
    <d v="2022-04-22T00:00:00"/>
    <x v="142"/>
    <n v="3"/>
    <x v="0"/>
    <n v="65"/>
  </r>
  <r>
    <s v="C0049"/>
    <s v="cam12"/>
    <d v="2022-04-22T00:00:00"/>
    <x v="359"/>
    <n v="5"/>
    <x v="0"/>
    <n v="65"/>
  </r>
  <r>
    <s v="C0049"/>
    <s v="cam12"/>
    <d v="2022-04-22T00:00:00"/>
    <x v="159"/>
    <n v="5"/>
    <x v="0"/>
    <n v="65"/>
  </r>
  <r>
    <s v="C0049"/>
    <s v="cam12"/>
    <d v="2022-04-22T00:00:00"/>
    <x v="235"/>
    <n v="6"/>
    <x v="0"/>
    <n v="65"/>
  </r>
  <r>
    <s v="C0049"/>
    <s v="cam12"/>
    <d v="2022-04-22T00:00:00"/>
    <x v="360"/>
    <n v="8"/>
    <x v="0"/>
    <n v="65"/>
  </r>
  <r>
    <s v="C0049"/>
    <s v="cam12"/>
    <d v="2022-04-22T00:00:00"/>
    <x v="342"/>
    <n v="8"/>
    <x v="0"/>
    <n v="65"/>
  </r>
  <r>
    <s v="C0049"/>
    <s v="cam12"/>
    <d v="2022-04-22T00:00:00"/>
    <x v="57"/>
    <n v="9"/>
    <x v="0"/>
    <n v="65"/>
  </r>
  <r>
    <s v="C0049"/>
    <s v="cam12"/>
    <d v="2022-04-22T00:00:00"/>
    <x v="75"/>
    <n v="11"/>
    <x v="0"/>
    <n v="65"/>
  </r>
  <r>
    <s v="C0049"/>
    <s v="cam12"/>
    <d v="2022-04-22T00:00:00"/>
    <x v="64"/>
    <n v="12"/>
    <x v="0"/>
    <n v="65"/>
  </r>
  <r>
    <s v="C0049"/>
    <s v="cam08"/>
    <d v="2023-03-27T00:00:00"/>
    <x v="151"/>
    <n v="0"/>
    <x v="9"/>
    <n v="27"/>
  </r>
  <r>
    <s v="C0049"/>
    <s v="cam08"/>
    <d v="2023-03-27T00:00:00"/>
    <x v="80"/>
    <n v="1"/>
    <x v="9"/>
    <n v="27"/>
  </r>
  <r>
    <s v="C0049"/>
    <s v="cam08"/>
    <d v="2023-03-27T00:00:00"/>
    <x v="81"/>
    <n v="1"/>
    <x v="9"/>
    <n v="27"/>
  </r>
  <r>
    <s v="C0049"/>
    <s v="cam08"/>
    <d v="2023-03-27T00:00:00"/>
    <x v="52"/>
    <n v="2"/>
    <x v="9"/>
    <n v="27"/>
  </r>
  <r>
    <s v="C0050"/>
    <s v="cam10"/>
    <d v="2022-01-25T00:00:00"/>
    <x v="361"/>
    <n v="0"/>
    <x v="12"/>
    <n v="66"/>
  </r>
  <r>
    <s v="C0050"/>
    <s v="cam10"/>
    <d v="2022-01-25T00:00:00"/>
    <x v="362"/>
    <n v="2"/>
    <x v="12"/>
    <n v="66"/>
  </r>
  <r>
    <s v="C0050"/>
    <s v="cam10"/>
    <d v="2022-01-25T00:00:00"/>
    <x v="130"/>
    <n v="6"/>
    <x v="12"/>
    <n v="66"/>
  </r>
  <r>
    <s v="C0050"/>
    <s v="cam10"/>
    <d v="2022-01-25T00:00:00"/>
    <x v="234"/>
    <n v="8"/>
    <x v="12"/>
    <n v="66"/>
  </r>
  <r>
    <s v="C0050"/>
    <s v="cam10"/>
    <d v="2022-01-25T00:00:00"/>
    <x v="223"/>
    <n v="8"/>
    <x v="12"/>
    <n v="66"/>
  </r>
  <r>
    <s v="C0050"/>
    <s v="cam10"/>
    <d v="2022-01-25T00:00:00"/>
    <x v="132"/>
    <n v="10"/>
    <x v="12"/>
    <n v="66"/>
  </r>
  <r>
    <s v="C0050"/>
    <s v="cam10"/>
    <d v="2022-01-25T00:00:00"/>
    <x v="56"/>
    <n v="12"/>
    <x v="12"/>
    <n v="66"/>
  </r>
  <r>
    <s v="C0050"/>
    <s v="cam10"/>
    <d v="2022-01-25T00:00:00"/>
    <x v="118"/>
    <n v="14"/>
    <x v="12"/>
    <n v="66"/>
  </r>
  <r>
    <s v="C0050"/>
    <s v="cam10"/>
    <d v="2022-01-25T00:00:00"/>
    <x v="119"/>
    <n v="16"/>
    <x v="12"/>
    <n v="66"/>
  </r>
  <r>
    <s v="C0050"/>
    <s v="cam12"/>
    <d v="2022-04-11T00:00:00"/>
    <x v="363"/>
    <n v="0"/>
    <x v="0"/>
    <n v="65"/>
  </r>
  <r>
    <s v="C0050"/>
    <s v="cam12"/>
    <d v="2022-04-11T00:00:00"/>
    <x v="319"/>
    <n v="1"/>
    <x v="0"/>
    <n v="65"/>
  </r>
  <r>
    <s v="C0050"/>
    <s v="cam12"/>
    <d v="2022-04-11T00:00:00"/>
    <x v="91"/>
    <n v="4"/>
    <x v="0"/>
    <n v="65"/>
  </r>
  <r>
    <s v="C0050"/>
    <s v="cam12"/>
    <d v="2022-04-11T00:00:00"/>
    <x v="245"/>
    <n v="8"/>
    <x v="0"/>
    <n v="65"/>
  </r>
  <r>
    <s v="C0050"/>
    <s v="cam12"/>
    <d v="2022-04-11T00:00:00"/>
    <x v="94"/>
    <n v="9"/>
    <x v="0"/>
    <n v="65"/>
  </r>
  <r>
    <s v="C0050"/>
    <s v="cam12"/>
    <d v="2022-04-11T00:00:00"/>
    <x v="190"/>
    <n v="11"/>
    <x v="0"/>
    <n v="65"/>
  </r>
  <r>
    <s v="C0050"/>
    <s v="cam12"/>
    <d v="2022-04-11T00:00:00"/>
    <x v="256"/>
    <n v="13"/>
    <x v="0"/>
    <n v="65"/>
  </r>
  <r>
    <s v="C0050"/>
    <s v="cam14"/>
    <d v="2023-03-30T00:00:00"/>
    <x v="282"/>
    <n v="0"/>
    <x v="7"/>
    <n v="28"/>
  </r>
  <r>
    <s v="C0050"/>
    <s v="cam14"/>
    <d v="2023-03-30T00:00:00"/>
    <x v="80"/>
    <n v="1"/>
    <x v="7"/>
    <n v="28"/>
  </r>
  <r>
    <s v="C0050"/>
    <s v="cam14"/>
    <d v="2023-03-30T00:00:00"/>
    <x v="283"/>
    <n v="1"/>
    <x v="7"/>
    <n v="28"/>
  </r>
  <r>
    <s v="C0051"/>
    <s v="cam03"/>
    <d v="2022-04-02T00:00:00"/>
    <x v="364"/>
    <n v="0"/>
    <x v="6"/>
    <n v="62"/>
  </r>
  <r>
    <s v="C0051"/>
    <s v="cam03"/>
    <d v="2022-04-02T00:00:00"/>
    <x v="365"/>
    <n v="1"/>
    <x v="6"/>
    <n v="62"/>
  </r>
  <r>
    <s v="C0051"/>
    <s v="cam03"/>
    <d v="2022-04-02T00:00:00"/>
    <x v="174"/>
    <n v="2"/>
    <x v="6"/>
    <n v="62"/>
  </r>
  <r>
    <s v="C0051"/>
    <s v="cam03"/>
    <d v="2022-04-02T00:00:00"/>
    <x v="104"/>
    <n v="3"/>
    <x v="6"/>
    <n v="62"/>
  </r>
  <r>
    <s v="C0051"/>
    <s v="cam03"/>
    <d v="2022-04-02T00:00:00"/>
    <x v="35"/>
    <n v="4"/>
    <x v="6"/>
    <n v="62"/>
  </r>
  <r>
    <s v="C0051"/>
    <s v="cam03"/>
    <d v="2022-04-02T00:00:00"/>
    <x v="131"/>
    <n v="6"/>
    <x v="6"/>
    <n v="62"/>
  </r>
  <r>
    <s v="C0051"/>
    <s v="cam03"/>
    <d v="2022-04-02T00:00:00"/>
    <x v="366"/>
    <n v="7"/>
    <x v="6"/>
    <n v="62"/>
  </r>
  <r>
    <s v="C0051"/>
    <s v="cam03"/>
    <d v="2022-04-02T00:00:00"/>
    <x v="121"/>
    <n v="9"/>
    <x v="6"/>
    <n v="62"/>
  </r>
  <r>
    <s v="C0051"/>
    <s v="cam03"/>
    <d v="2022-04-02T00:00:00"/>
    <x v="161"/>
    <n v="11"/>
    <x v="6"/>
    <n v="62"/>
  </r>
  <r>
    <s v="C0051"/>
    <s v="cam03"/>
    <d v="2022-04-02T00:00:00"/>
    <x v="47"/>
    <n v="12"/>
    <x v="6"/>
    <n v="62"/>
  </r>
  <r>
    <s v="C0051"/>
    <s v="cam03"/>
    <d v="2022-04-02T00:00:00"/>
    <x v="84"/>
    <n v="13"/>
    <x v="6"/>
    <n v="62"/>
  </r>
  <r>
    <s v="C0051"/>
    <s v="cam13"/>
    <d v="2022-04-19T00:00:00"/>
    <x v="367"/>
    <n v="0"/>
    <x v="14"/>
    <n v="25"/>
  </r>
  <r>
    <s v="C0051"/>
    <s v="cam13"/>
    <d v="2022-04-19T00:00:00"/>
    <x v="368"/>
    <n v="1"/>
    <x v="14"/>
    <n v="25"/>
  </r>
  <r>
    <s v="C0051"/>
    <s v="cam13"/>
    <d v="2022-04-19T00:00:00"/>
    <x v="369"/>
    <n v="2"/>
    <x v="14"/>
    <n v="25"/>
  </r>
  <r>
    <s v="C0051"/>
    <s v="cam13"/>
    <d v="2022-04-19T00:00:00"/>
    <x v="169"/>
    <n v="4"/>
    <x v="14"/>
    <n v="25"/>
  </r>
  <r>
    <s v="C0051"/>
    <s v="cam13"/>
    <d v="2022-04-19T00:00:00"/>
    <x v="305"/>
    <n v="6"/>
    <x v="14"/>
    <n v="25"/>
  </r>
  <r>
    <s v="C0051"/>
    <s v="cam13"/>
    <d v="2022-04-19T00:00:00"/>
    <x v="255"/>
    <n v="7"/>
    <x v="14"/>
    <n v="25"/>
  </r>
  <r>
    <s v="C0051"/>
    <s v="cam13"/>
    <d v="2022-04-19T00:00:00"/>
    <x v="343"/>
    <n v="8"/>
    <x v="14"/>
    <n v="25"/>
  </r>
  <r>
    <s v="C0051"/>
    <s v="cam13"/>
    <d v="2022-04-19T00:00:00"/>
    <x v="219"/>
    <n v="9"/>
    <x v="14"/>
    <n v="25"/>
  </r>
  <r>
    <s v="C0051"/>
    <s v="cam13"/>
    <d v="2022-04-19T00:00:00"/>
    <x v="79"/>
    <n v="11"/>
    <x v="14"/>
    <n v="25"/>
  </r>
  <r>
    <s v="C0051"/>
    <s v="cam13"/>
    <d v="2022-04-19T00:00:00"/>
    <x v="29"/>
    <n v="13"/>
    <x v="14"/>
    <n v="25"/>
  </r>
  <r>
    <s v="C0051"/>
    <s v="cam12"/>
    <d v="2022-07-24T00:00:00"/>
    <x v="296"/>
    <n v="0"/>
    <x v="0"/>
    <n v="65"/>
  </r>
  <r>
    <s v="C0051"/>
    <s v="cam12"/>
    <d v="2022-07-24T00:00:00"/>
    <x v="227"/>
    <n v="1"/>
    <x v="0"/>
    <n v="65"/>
  </r>
  <r>
    <s v="C0051"/>
    <s v="cam12"/>
    <d v="2022-07-24T00:00:00"/>
    <x v="305"/>
    <n v="3"/>
    <x v="0"/>
    <n v="65"/>
  </r>
  <r>
    <s v="C0051"/>
    <s v="cam12"/>
    <d v="2022-07-24T00:00:00"/>
    <x v="127"/>
    <n v="4"/>
    <x v="0"/>
    <n v="65"/>
  </r>
  <r>
    <s v="C0051"/>
    <s v="cam12"/>
    <d v="2022-07-24T00:00:00"/>
    <x v="138"/>
    <n v="6"/>
    <x v="0"/>
    <n v="65"/>
  </r>
  <r>
    <s v="C0051"/>
    <s v="cam12"/>
    <d v="2022-07-24T00:00:00"/>
    <x v="117"/>
    <n v="7"/>
    <x v="0"/>
    <n v="65"/>
  </r>
  <r>
    <s v="C0051"/>
    <s v="cam12"/>
    <d v="2022-07-24T00:00:00"/>
    <x v="80"/>
    <n v="9"/>
    <x v="0"/>
    <n v="65"/>
  </r>
  <r>
    <s v="C0051"/>
    <s v="cam12"/>
    <d v="2022-07-24T00:00:00"/>
    <x v="312"/>
    <n v="10"/>
    <x v="0"/>
    <n v="65"/>
  </r>
  <r>
    <s v="C0052"/>
    <s v="cam12"/>
    <d v="2022-01-22T00:00:00"/>
    <x v="329"/>
    <n v="0"/>
    <x v="0"/>
    <n v="65"/>
  </r>
  <r>
    <s v="C0052"/>
    <s v="cam12"/>
    <d v="2022-01-22T00:00:00"/>
    <x v="370"/>
    <n v="3"/>
    <x v="0"/>
    <n v="65"/>
  </r>
  <r>
    <s v="C0052"/>
    <s v="cam12"/>
    <d v="2022-01-22T00:00:00"/>
    <x v="278"/>
    <n v="6"/>
    <x v="0"/>
    <n v="65"/>
  </r>
  <r>
    <s v="C0052"/>
    <s v="cam12"/>
    <d v="2022-01-22T00:00:00"/>
    <x v="247"/>
    <n v="9"/>
    <x v="0"/>
    <n v="65"/>
  </r>
  <r>
    <s v="C0052"/>
    <s v="cam12"/>
    <d v="2022-01-22T00:00:00"/>
    <x v="311"/>
    <n v="11"/>
    <x v="0"/>
    <n v="65"/>
  </r>
  <r>
    <s v="C0052"/>
    <s v="cam12"/>
    <d v="2022-01-22T00:00:00"/>
    <x v="172"/>
    <n v="15"/>
    <x v="0"/>
    <n v="65"/>
  </r>
  <r>
    <s v="C0052"/>
    <s v="cam09"/>
    <d v="2022-06-30T00:00:00"/>
    <x v="340"/>
    <n v="0"/>
    <x v="13"/>
    <n v="75"/>
  </r>
  <r>
    <s v="C0052"/>
    <s v="cam09"/>
    <d v="2022-06-30T00:00:00"/>
    <x v="175"/>
    <n v="2"/>
    <x v="13"/>
    <n v="75"/>
  </r>
  <r>
    <s v="C0052"/>
    <s v="cam09"/>
    <d v="2022-06-30T00:00:00"/>
    <x v="159"/>
    <n v="3"/>
    <x v="13"/>
    <n v="75"/>
  </r>
  <r>
    <s v="C0052"/>
    <s v="cam09"/>
    <d v="2022-06-30T00:00:00"/>
    <x v="371"/>
    <n v="4"/>
    <x v="13"/>
    <n v="75"/>
  </r>
  <r>
    <s v="C0052"/>
    <s v="cam09"/>
    <d v="2022-06-30T00:00:00"/>
    <x v="69"/>
    <n v="5"/>
    <x v="13"/>
    <n v="75"/>
  </r>
  <r>
    <s v="C0052"/>
    <s v="cam09"/>
    <d v="2022-06-30T00:00:00"/>
    <x v="192"/>
    <n v="6"/>
    <x v="13"/>
    <n v="75"/>
  </r>
  <r>
    <s v="C0052"/>
    <s v="cam09"/>
    <d v="2022-06-30T00:00:00"/>
    <x v="328"/>
    <n v="8"/>
    <x v="13"/>
    <n v="75"/>
  </r>
  <r>
    <s v="C0052"/>
    <s v="cam09"/>
    <d v="2022-06-30T00:00:00"/>
    <x v="286"/>
    <n v="9"/>
    <x v="13"/>
    <n v="75"/>
  </r>
  <r>
    <s v="C0052"/>
    <s v="cam06"/>
    <d v="2022-12-05T00:00:00"/>
    <x v="111"/>
    <n v="0"/>
    <x v="8"/>
    <n v="13"/>
  </r>
  <r>
    <s v="C0052"/>
    <s v="cam06"/>
    <d v="2022-12-05T00:00:00"/>
    <x v="121"/>
    <n v="1"/>
    <x v="8"/>
    <n v="13"/>
  </r>
  <r>
    <s v="C0052"/>
    <s v="cam06"/>
    <d v="2022-12-05T00:00:00"/>
    <x v="30"/>
    <n v="2"/>
    <x v="8"/>
    <n v="13"/>
  </r>
  <r>
    <s v="C0052"/>
    <s v="cam06"/>
    <d v="2022-12-05T00:00:00"/>
    <x v="117"/>
    <n v="3"/>
    <x v="8"/>
    <n v="13"/>
  </r>
  <r>
    <s v="C0052"/>
    <s v="cam06"/>
    <d v="2022-12-05T00:00:00"/>
    <x v="28"/>
    <n v="4"/>
    <x v="8"/>
    <n v="13"/>
  </r>
  <r>
    <s v="C0052"/>
    <s v="cam06"/>
    <d v="2022-12-05T00:00:00"/>
    <x v="110"/>
    <n v="5"/>
    <x v="8"/>
    <n v="13"/>
  </r>
  <r>
    <s v="C0053"/>
    <s v="cam05"/>
    <d v="2022-11-20T00:00:00"/>
    <x v="255"/>
    <n v="0"/>
    <x v="10"/>
    <n v="22"/>
  </r>
  <r>
    <s v="C0053"/>
    <s v="cam05"/>
    <d v="2022-11-20T00:00:00"/>
    <x v="291"/>
    <n v="1"/>
    <x v="10"/>
    <n v="22"/>
  </r>
  <r>
    <s v="C0053"/>
    <s v="cam05"/>
    <d v="2022-11-20T00:00:00"/>
    <x v="264"/>
    <n v="1"/>
    <x v="10"/>
    <n v="22"/>
  </r>
  <r>
    <s v="C0053"/>
    <s v="cam05"/>
    <d v="2022-11-20T00:00:00"/>
    <x v="71"/>
    <n v="3"/>
    <x v="10"/>
    <n v="22"/>
  </r>
  <r>
    <s v="C0053"/>
    <s v="cam05"/>
    <d v="2022-11-20T00:00:00"/>
    <x v="21"/>
    <n v="5"/>
    <x v="10"/>
    <n v="22"/>
  </r>
  <r>
    <s v="C0053"/>
    <s v="cam05"/>
    <d v="2022-11-20T00:00:00"/>
    <x v="12"/>
    <n v="5"/>
    <x v="10"/>
    <n v="22"/>
  </r>
  <r>
    <s v="C0053"/>
    <s v="cam05"/>
    <d v="2022-11-20T00:00:00"/>
    <x v="73"/>
    <n v="6"/>
    <x v="10"/>
    <n v="22"/>
  </r>
  <r>
    <s v="C0053"/>
    <s v="cam17"/>
    <d v="2022-12-05T00:00:00"/>
    <x v="111"/>
    <n v="0"/>
    <x v="2"/>
    <n v="29"/>
  </r>
  <r>
    <s v="C0053"/>
    <s v="cam17"/>
    <d v="2022-12-05T00:00:00"/>
    <x v="258"/>
    <n v="2"/>
    <x v="2"/>
    <n v="29"/>
  </r>
  <r>
    <s v="C0053"/>
    <s v="cam17"/>
    <d v="2022-12-05T00:00:00"/>
    <x v="161"/>
    <n v="3"/>
    <x v="2"/>
    <n v="29"/>
  </r>
  <r>
    <s v="C0053"/>
    <s v="cam17"/>
    <d v="2022-12-05T00:00:00"/>
    <x v="283"/>
    <n v="5"/>
    <x v="2"/>
    <n v="29"/>
  </r>
  <r>
    <s v="C0053"/>
    <s v="cam01"/>
    <d v="2023-01-02T00:00:00"/>
    <x v="342"/>
    <n v="0"/>
    <x v="15"/>
    <n v="10"/>
  </r>
  <r>
    <s v="C0053"/>
    <s v="cam01"/>
    <d v="2023-01-02T00:00:00"/>
    <x v="270"/>
    <n v="1"/>
    <x v="15"/>
    <n v="10"/>
  </r>
  <r>
    <s v="C0053"/>
    <s v="cam01"/>
    <d v="2023-01-02T00:00:00"/>
    <x v="176"/>
    <n v="2"/>
    <x v="15"/>
    <n v="10"/>
  </r>
  <r>
    <s v="C0053"/>
    <s v="cam01"/>
    <d v="2023-01-02T00:00:00"/>
    <x v="122"/>
    <n v="3"/>
    <x v="15"/>
    <n v="10"/>
  </r>
  <r>
    <s v="C0053"/>
    <s v="cam01"/>
    <d v="2023-01-02T00:00:00"/>
    <x v="256"/>
    <n v="4"/>
    <x v="15"/>
    <n v="10"/>
  </r>
  <r>
    <s v="C0054"/>
    <s v="cam15"/>
    <d v="2022-09-27T00:00:00"/>
    <x v="372"/>
    <n v="0"/>
    <x v="11"/>
    <n v="14"/>
  </r>
  <r>
    <s v="C0054"/>
    <s v="cam15"/>
    <d v="2022-09-27T00:00:00"/>
    <x v="54"/>
    <n v="1"/>
    <x v="11"/>
    <n v="14"/>
  </r>
  <r>
    <s v="C0054"/>
    <s v="cam15"/>
    <d v="2022-09-27T00:00:00"/>
    <x v="352"/>
    <n v="1"/>
    <x v="11"/>
    <n v="14"/>
  </r>
  <r>
    <s v="C0054"/>
    <s v="cam15"/>
    <d v="2022-09-27T00:00:00"/>
    <x v="69"/>
    <n v="2"/>
    <x v="11"/>
    <n v="14"/>
  </r>
  <r>
    <s v="C0054"/>
    <s v="cam15"/>
    <d v="2022-09-27T00:00:00"/>
    <x v="137"/>
    <n v="3"/>
    <x v="11"/>
    <n v="14"/>
  </r>
  <r>
    <s v="C0054"/>
    <s v="cam15"/>
    <d v="2022-09-27T00:00:00"/>
    <x v="57"/>
    <n v="4"/>
    <x v="11"/>
    <n v="14"/>
  </r>
  <r>
    <s v="C0054"/>
    <s v="cam15"/>
    <d v="2022-09-27T00:00:00"/>
    <x v="246"/>
    <n v="5"/>
    <x v="11"/>
    <n v="14"/>
  </r>
  <r>
    <s v="C0054"/>
    <s v="cam15"/>
    <d v="2022-09-27T00:00:00"/>
    <x v="11"/>
    <n v="7"/>
    <x v="11"/>
    <n v="14"/>
  </r>
  <r>
    <s v="C0054"/>
    <s v="cam15"/>
    <d v="2022-09-27T00:00:00"/>
    <x v="345"/>
    <n v="8"/>
    <x v="11"/>
    <n v="14"/>
  </r>
  <r>
    <s v="C0054"/>
    <s v="cam05"/>
    <d v="2022-12-11T00:00:00"/>
    <x v="243"/>
    <n v="0"/>
    <x v="10"/>
    <n v="22"/>
  </r>
  <r>
    <s v="C0054"/>
    <s v="cam05"/>
    <d v="2022-12-11T00:00:00"/>
    <x v="219"/>
    <n v="1"/>
    <x v="10"/>
    <n v="22"/>
  </r>
  <r>
    <s v="C0054"/>
    <s v="cam05"/>
    <d v="2022-12-11T00:00:00"/>
    <x v="107"/>
    <n v="2"/>
    <x v="10"/>
    <n v="22"/>
  </r>
  <r>
    <s v="C0054"/>
    <s v="cam05"/>
    <d v="2022-12-11T00:00:00"/>
    <x v="145"/>
    <n v="3"/>
    <x v="10"/>
    <n v="22"/>
  </r>
  <r>
    <s v="C0054"/>
    <s v="cam05"/>
    <d v="2022-12-11T00:00:00"/>
    <x v="5"/>
    <n v="4"/>
    <x v="10"/>
    <n v="22"/>
  </r>
  <r>
    <s v="C0054"/>
    <s v="cam05"/>
    <d v="2022-12-11T00:00:00"/>
    <x v="110"/>
    <n v="5"/>
    <x v="10"/>
    <n v="22"/>
  </r>
  <r>
    <s v="C0054"/>
    <s v="cam03"/>
    <d v="2023-03-06T00:00:00"/>
    <x v="161"/>
    <n v="0"/>
    <x v="6"/>
    <n v="62"/>
  </r>
  <r>
    <s v="C0054"/>
    <s v="cam03"/>
    <d v="2023-03-06T00:00:00"/>
    <x v="177"/>
    <n v="1"/>
    <x v="6"/>
    <n v="62"/>
  </r>
  <r>
    <s v="C0054"/>
    <s v="cam03"/>
    <d v="2023-03-06T00:00:00"/>
    <x v="72"/>
    <n v="2"/>
    <x v="6"/>
    <n v="62"/>
  </r>
  <r>
    <s v="C0055"/>
    <s v="cam05"/>
    <d v="2022-02-04T00:00:00"/>
    <x v="373"/>
    <n v="0"/>
    <x v="10"/>
    <n v="22"/>
  </r>
  <r>
    <s v="C0055"/>
    <s v="cam05"/>
    <d v="2022-02-04T00:00:00"/>
    <x v="272"/>
    <n v="2"/>
    <x v="10"/>
    <n v="22"/>
  </r>
  <r>
    <s v="C0055"/>
    <s v="cam05"/>
    <d v="2022-02-04T00:00:00"/>
    <x v="154"/>
    <n v="3"/>
    <x v="10"/>
    <n v="22"/>
  </r>
  <r>
    <s v="C0055"/>
    <s v="cam05"/>
    <d v="2022-02-04T00:00:00"/>
    <x v="304"/>
    <n v="4"/>
    <x v="10"/>
    <n v="22"/>
  </r>
  <r>
    <s v="C0055"/>
    <s v="cam05"/>
    <d v="2022-02-04T00:00:00"/>
    <x v="298"/>
    <n v="5"/>
    <x v="10"/>
    <n v="22"/>
  </r>
  <r>
    <s v="C0055"/>
    <s v="cam05"/>
    <d v="2022-02-04T00:00:00"/>
    <x v="289"/>
    <n v="6"/>
    <x v="10"/>
    <n v="22"/>
  </r>
  <r>
    <s v="C0055"/>
    <s v="cam05"/>
    <d v="2022-02-04T00:00:00"/>
    <x v="241"/>
    <n v="7"/>
    <x v="10"/>
    <n v="22"/>
  </r>
  <r>
    <s v="C0055"/>
    <s v="cam05"/>
    <d v="2022-02-04T00:00:00"/>
    <x v="207"/>
    <n v="8"/>
    <x v="10"/>
    <n v="22"/>
  </r>
  <r>
    <s v="C0055"/>
    <s v="cam05"/>
    <d v="2022-02-04T00:00:00"/>
    <x v="300"/>
    <n v="9"/>
    <x v="10"/>
    <n v="22"/>
  </r>
  <r>
    <s v="C0055"/>
    <s v="cam05"/>
    <d v="2022-02-04T00:00:00"/>
    <x v="93"/>
    <n v="10"/>
    <x v="10"/>
    <n v="22"/>
  </r>
  <r>
    <s v="C0055"/>
    <s v="cam05"/>
    <d v="2022-02-04T00:00:00"/>
    <x v="200"/>
    <n v="12"/>
    <x v="10"/>
    <n v="22"/>
  </r>
  <r>
    <s v="C0055"/>
    <s v="cam05"/>
    <d v="2022-02-04T00:00:00"/>
    <x v="41"/>
    <n v="13"/>
    <x v="10"/>
    <n v="22"/>
  </r>
  <r>
    <s v="C0055"/>
    <s v="cam05"/>
    <d v="2022-02-04T00:00:00"/>
    <x v="47"/>
    <n v="14"/>
    <x v="10"/>
    <n v="22"/>
  </r>
  <r>
    <s v="C0055"/>
    <s v="cam05"/>
    <d v="2022-02-04T00:00:00"/>
    <x v="283"/>
    <n v="15"/>
    <x v="10"/>
    <n v="22"/>
  </r>
  <r>
    <s v="C0055"/>
    <s v="cam06"/>
    <d v="2023-01-20T00:00:00"/>
    <x v="216"/>
    <n v="0"/>
    <x v="8"/>
    <n v="13"/>
  </r>
  <r>
    <s v="C0055"/>
    <s v="cam06"/>
    <d v="2023-01-20T00:00:00"/>
    <x v="199"/>
    <n v="1"/>
    <x v="8"/>
    <n v="13"/>
  </r>
  <r>
    <s v="C0055"/>
    <s v="cam06"/>
    <d v="2023-01-20T00:00:00"/>
    <x v="62"/>
    <n v="2"/>
    <x v="8"/>
    <n v="13"/>
  </r>
  <r>
    <s v="C0055"/>
    <s v="cam06"/>
    <d v="2023-01-20T00:00:00"/>
    <x v="217"/>
    <n v="3"/>
    <x v="8"/>
    <n v="13"/>
  </r>
  <r>
    <s v="C0055"/>
    <s v="cam06"/>
    <d v="2023-01-20T00:00:00"/>
    <x v="374"/>
    <n v="4"/>
    <x v="8"/>
    <n v="13"/>
  </r>
  <r>
    <s v="C0055"/>
    <s v="cam06"/>
    <d v="2023-01-20T00:00:00"/>
    <x v="119"/>
    <n v="4"/>
    <x v="8"/>
    <n v="13"/>
  </r>
  <r>
    <s v="C0056"/>
    <s v="cam01"/>
    <d v="2022-07-02T00:00:00"/>
    <x v="148"/>
    <n v="0"/>
    <x v="15"/>
    <n v="10"/>
  </r>
  <r>
    <s v="C0056"/>
    <s v="cam01"/>
    <d v="2022-07-02T00:00:00"/>
    <x v="44"/>
    <n v="2"/>
    <x v="15"/>
    <n v="10"/>
  </r>
  <r>
    <s v="C0056"/>
    <s v="cam01"/>
    <d v="2022-07-02T00:00:00"/>
    <x v="202"/>
    <n v="3"/>
    <x v="15"/>
    <n v="10"/>
  </r>
  <r>
    <s v="C0056"/>
    <s v="cam01"/>
    <d v="2022-07-02T00:00:00"/>
    <x v="127"/>
    <n v="5"/>
    <x v="15"/>
    <n v="10"/>
  </r>
  <r>
    <s v="C0056"/>
    <s v="cam01"/>
    <d v="2022-07-02T00:00:00"/>
    <x v="198"/>
    <n v="6"/>
    <x v="15"/>
    <n v="10"/>
  </r>
  <r>
    <s v="C0056"/>
    <s v="cam01"/>
    <d v="2022-07-02T00:00:00"/>
    <x v="252"/>
    <n v="7"/>
    <x v="15"/>
    <n v="10"/>
  </r>
  <r>
    <s v="C0056"/>
    <s v="cam01"/>
    <d v="2022-07-02T00:00:00"/>
    <x v="328"/>
    <n v="8"/>
    <x v="15"/>
    <n v="10"/>
  </r>
  <r>
    <s v="C0056"/>
    <s v="cam01"/>
    <d v="2022-07-02T00:00:00"/>
    <x v="317"/>
    <n v="9"/>
    <x v="15"/>
    <n v="10"/>
  </r>
  <r>
    <s v="C0056"/>
    <s v="cam07"/>
    <d v="2022-11-15T00:00:00"/>
    <x v="178"/>
    <n v="0"/>
    <x v="1"/>
    <n v="25"/>
  </r>
  <r>
    <s v="C0056"/>
    <s v="cam07"/>
    <d v="2022-11-15T00:00:00"/>
    <x v="375"/>
    <n v="1"/>
    <x v="1"/>
    <n v="25"/>
  </r>
  <r>
    <s v="C0056"/>
    <s v="cam07"/>
    <d v="2022-11-15T00:00:00"/>
    <x v="219"/>
    <n v="2"/>
    <x v="1"/>
    <n v="25"/>
  </r>
  <r>
    <s v="C0056"/>
    <s v="cam07"/>
    <d v="2022-11-15T00:00:00"/>
    <x v="19"/>
    <n v="3"/>
    <x v="1"/>
    <n v="25"/>
  </r>
  <r>
    <s v="C0056"/>
    <s v="cam07"/>
    <d v="2022-11-15T00:00:00"/>
    <x v="246"/>
    <n v="3"/>
    <x v="1"/>
    <n v="25"/>
  </r>
  <r>
    <s v="C0056"/>
    <s v="cam07"/>
    <d v="2022-11-15T00:00:00"/>
    <x v="6"/>
    <n v="6"/>
    <x v="1"/>
    <n v="25"/>
  </r>
  <r>
    <s v="C0056"/>
    <s v="cam11"/>
    <d v="2023-01-15T00:00:00"/>
    <x v="121"/>
    <n v="0"/>
    <x v="3"/>
    <n v="62"/>
  </r>
  <r>
    <s v="C0056"/>
    <s v="cam11"/>
    <d v="2023-01-15T00:00:00"/>
    <x v="336"/>
    <n v="1"/>
    <x v="3"/>
    <n v="62"/>
  </r>
  <r>
    <s v="C0056"/>
    <s v="cam11"/>
    <d v="2023-01-15T00:00:00"/>
    <x v="318"/>
    <n v="2"/>
    <x v="3"/>
    <n v="62"/>
  </r>
  <r>
    <s v="C0056"/>
    <s v="cam11"/>
    <d v="2023-01-15T00:00:00"/>
    <x v="134"/>
    <n v="3"/>
    <x v="3"/>
    <n v="62"/>
  </r>
  <r>
    <s v="C0056"/>
    <s v="cam11"/>
    <d v="2023-01-15T00:00:00"/>
    <x v="238"/>
    <n v="4"/>
    <x v="3"/>
    <n v="62"/>
  </r>
  <r>
    <s v="C0057"/>
    <s v="cam13"/>
    <d v="2022-10-21T00:00:00"/>
    <x v="60"/>
    <n v="0"/>
    <x v="14"/>
    <n v="25"/>
  </r>
  <r>
    <s v="C0057"/>
    <s v="cam13"/>
    <d v="2022-10-21T00:00:00"/>
    <x v="356"/>
    <n v="1"/>
    <x v="14"/>
    <n v="25"/>
  </r>
  <r>
    <s v="C0057"/>
    <s v="cam13"/>
    <d v="2022-10-21T00:00:00"/>
    <x v="301"/>
    <n v="2"/>
    <x v="14"/>
    <n v="25"/>
  </r>
  <r>
    <s v="C0057"/>
    <s v="cam13"/>
    <d v="2022-10-21T00:00:00"/>
    <x v="94"/>
    <n v="3"/>
    <x v="14"/>
    <n v="25"/>
  </r>
  <r>
    <s v="C0057"/>
    <s v="cam13"/>
    <d v="2022-10-21T00:00:00"/>
    <x v="270"/>
    <n v="3"/>
    <x v="14"/>
    <n v="25"/>
  </r>
  <r>
    <s v="C0057"/>
    <s v="cam13"/>
    <d v="2022-10-21T00:00:00"/>
    <x v="161"/>
    <n v="4"/>
    <x v="14"/>
    <n v="25"/>
  </r>
  <r>
    <s v="C0057"/>
    <s v="cam13"/>
    <d v="2022-10-21T00:00:00"/>
    <x v="80"/>
    <n v="6"/>
    <x v="14"/>
    <n v="25"/>
  </r>
  <r>
    <s v="C0057"/>
    <s v="cam13"/>
    <d v="2022-10-21T00:00:00"/>
    <x v="58"/>
    <n v="7"/>
    <x v="14"/>
    <n v="25"/>
  </r>
  <r>
    <s v="C0057"/>
    <s v="cam06"/>
    <d v="2023-02-19T00:00:00"/>
    <x v="336"/>
    <n v="0"/>
    <x v="8"/>
    <n v="13"/>
  </r>
  <r>
    <s v="C0057"/>
    <s v="cam06"/>
    <d v="2023-02-19T00:00:00"/>
    <x v="292"/>
    <n v="1"/>
    <x v="8"/>
    <n v="13"/>
  </r>
  <r>
    <s v="C0057"/>
    <s v="cam06"/>
    <d v="2023-02-19T00:00:00"/>
    <x v="147"/>
    <n v="1"/>
    <x v="8"/>
    <n v="13"/>
  </r>
  <r>
    <s v="C0057"/>
    <s v="cam06"/>
    <d v="2023-02-19T00:00:00"/>
    <x v="330"/>
    <n v="3"/>
    <x v="8"/>
    <n v="13"/>
  </r>
  <r>
    <s v="C0057"/>
    <s v="cam06"/>
    <d v="2023-02-19T00:00:00"/>
    <x v="73"/>
    <n v="3"/>
    <x v="8"/>
    <n v="13"/>
  </r>
  <r>
    <s v="C0058"/>
    <s v="cam12"/>
    <d v="2022-08-30T00:00:00"/>
    <x v="275"/>
    <n v="0"/>
    <x v="0"/>
    <n v="65"/>
  </r>
  <r>
    <s v="C0058"/>
    <s v="cam12"/>
    <d v="2022-08-30T00:00:00"/>
    <x v="242"/>
    <n v="1"/>
    <x v="0"/>
    <n v="65"/>
  </r>
  <r>
    <s v="C0058"/>
    <s v="cam12"/>
    <d v="2022-08-30T00:00:00"/>
    <x v="38"/>
    <n v="2"/>
    <x v="0"/>
    <n v="65"/>
  </r>
  <r>
    <s v="C0058"/>
    <s v="cam12"/>
    <d v="2022-08-30T00:00:00"/>
    <x v="133"/>
    <n v="3"/>
    <x v="0"/>
    <n v="65"/>
  </r>
  <r>
    <s v="C0058"/>
    <s v="cam12"/>
    <d v="2022-08-30T00:00:00"/>
    <x v="236"/>
    <n v="5"/>
    <x v="0"/>
    <n v="65"/>
  </r>
  <r>
    <s v="C0058"/>
    <s v="cam12"/>
    <d v="2022-08-30T00:00:00"/>
    <x v="176"/>
    <n v="6"/>
    <x v="0"/>
    <n v="65"/>
  </r>
  <r>
    <s v="C0058"/>
    <s v="cam12"/>
    <d v="2022-08-30T00:00:00"/>
    <x v="80"/>
    <n v="8"/>
    <x v="0"/>
    <n v="65"/>
  </r>
  <r>
    <s v="C0058"/>
    <s v="cam12"/>
    <d v="2022-08-30T00:00:00"/>
    <x v="112"/>
    <n v="8"/>
    <x v="0"/>
    <n v="65"/>
  </r>
  <r>
    <s v="C0058"/>
    <s v="cam05"/>
    <d v="2022-09-29T00:00:00"/>
    <x v="212"/>
    <n v="0"/>
    <x v="10"/>
    <n v="22"/>
  </r>
  <r>
    <s v="C0058"/>
    <s v="cam05"/>
    <d v="2022-09-29T00:00:00"/>
    <x v="55"/>
    <n v="1"/>
    <x v="10"/>
    <n v="22"/>
  </r>
  <r>
    <s v="C0058"/>
    <s v="cam05"/>
    <d v="2022-09-29T00:00:00"/>
    <x v="69"/>
    <n v="2"/>
    <x v="10"/>
    <n v="22"/>
  </r>
  <r>
    <s v="C0058"/>
    <s v="cam05"/>
    <d v="2022-09-29T00:00:00"/>
    <x v="200"/>
    <n v="4"/>
    <x v="10"/>
    <n v="22"/>
  </r>
  <r>
    <s v="C0058"/>
    <s v="cam05"/>
    <d v="2022-09-29T00:00:00"/>
    <x v="172"/>
    <n v="7"/>
    <x v="10"/>
    <n v="22"/>
  </r>
  <r>
    <s v="C0058"/>
    <s v="cam05"/>
    <d v="2022-09-29T00:00:00"/>
    <x v="376"/>
    <n v="8"/>
    <x v="10"/>
    <n v="22"/>
  </r>
  <r>
    <s v="C0058"/>
    <s v="cam04"/>
    <d v="2022-12-29T00:00:00"/>
    <x v="301"/>
    <n v="0"/>
    <x v="16"/>
    <n v="26"/>
  </r>
  <r>
    <s v="C0058"/>
    <s v="cam04"/>
    <d v="2022-12-29T00:00:00"/>
    <x v="276"/>
    <n v="1"/>
    <x v="16"/>
    <n v="26"/>
  </r>
  <r>
    <s v="C0058"/>
    <s v="cam04"/>
    <d v="2022-12-29T00:00:00"/>
    <x v="236"/>
    <n v="1"/>
    <x v="16"/>
    <n v="26"/>
  </r>
  <r>
    <s v="C0058"/>
    <s v="cam04"/>
    <d v="2022-12-29T00:00:00"/>
    <x v="117"/>
    <n v="2"/>
    <x v="16"/>
    <n v="26"/>
  </r>
  <r>
    <s v="C0058"/>
    <s v="cam04"/>
    <d v="2022-12-29T00:00:00"/>
    <x v="237"/>
    <n v="3"/>
    <x v="16"/>
    <n v="26"/>
  </r>
  <r>
    <s v="C0058"/>
    <s v="cam04"/>
    <d v="2022-12-29T00:00:00"/>
    <x v="283"/>
    <n v="4"/>
    <x v="16"/>
    <n v="26"/>
  </r>
  <r>
    <s v="C0058"/>
    <s v="cam04"/>
    <d v="2022-12-29T00:00:00"/>
    <x v="86"/>
    <n v="5"/>
    <x v="16"/>
    <n v="26"/>
  </r>
  <r>
    <s v="C0059"/>
    <s v="cam02"/>
    <d v="2022-05-05T00:00:00"/>
    <x v="377"/>
    <n v="0"/>
    <x v="5"/>
    <n v="26"/>
  </r>
  <r>
    <s v="C0059"/>
    <s v="cam02"/>
    <d v="2022-05-05T00:00:00"/>
    <x v="378"/>
    <n v="2"/>
    <x v="5"/>
    <n v="26"/>
  </r>
  <r>
    <s v="C0059"/>
    <s v="cam02"/>
    <d v="2022-05-05T00:00:00"/>
    <x v="379"/>
    <n v="3"/>
    <x v="5"/>
    <n v="26"/>
  </r>
  <r>
    <s v="C0059"/>
    <s v="cam02"/>
    <d v="2022-05-05T00:00:00"/>
    <x v="202"/>
    <n v="5"/>
    <x v="5"/>
    <n v="26"/>
  </r>
  <r>
    <s v="C0059"/>
    <s v="cam02"/>
    <d v="2022-05-05T00:00:00"/>
    <x v="135"/>
    <n v="6"/>
    <x v="5"/>
    <n v="26"/>
  </r>
  <r>
    <s v="C0059"/>
    <s v="cam02"/>
    <d v="2022-05-05T00:00:00"/>
    <x v="208"/>
    <n v="7"/>
    <x v="5"/>
    <n v="26"/>
  </r>
  <r>
    <s v="C0059"/>
    <s v="cam02"/>
    <d v="2022-05-05T00:00:00"/>
    <x v="128"/>
    <n v="8"/>
    <x v="5"/>
    <n v="26"/>
  </r>
  <r>
    <s v="C0059"/>
    <s v="cam02"/>
    <d v="2022-05-05T00:00:00"/>
    <x v="181"/>
    <n v="9"/>
    <x v="5"/>
    <n v="26"/>
  </r>
  <r>
    <s v="C0059"/>
    <s v="cam02"/>
    <d v="2022-05-05T00:00:00"/>
    <x v="117"/>
    <n v="10"/>
    <x v="5"/>
    <n v="26"/>
  </r>
  <r>
    <s v="C0059"/>
    <s v="cam02"/>
    <d v="2022-05-05T00:00:00"/>
    <x v="177"/>
    <n v="11"/>
    <x v="5"/>
    <n v="26"/>
  </r>
  <r>
    <s v="C0059"/>
    <s v="cam02"/>
    <d v="2022-05-05T00:00:00"/>
    <x v="67"/>
    <n v="12"/>
    <x v="5"/>
    <n v="26"/>
  </r>
  <r>
    <s v="C0059"/>
    <s v="cam17"/>
    <d v="2022-08-15T00:00:00"/>
    <x v="380"/>
    <n v="0"/>
    <x v="2"/>
    <n v="29"/>
  </r>
  <r>
    <s v="C0059"/>
    <s v="cam17"/>
    <d v="2022-08-15T00:00:00"/>
    <x v="381"/>
    <n v="1"/>
    <x v="2"/>
    <n v="29"/>
  </r>
  <r>
    <s v="C0059"/>
    <s v="cam17"/>
    <d v="2022-08-15T00:00:00"/>
    <x v="382"/>
    <n v="2"/>
    <x v="2"/>
    <n v="29"/>
  </r>
  <r>
    <s v="C0059"/>
    <s v="cam17"/>
    <d v="2022-08-15T00:00:00"/>
    <x v="61"/>
    <n v="3"/>
    <x v="2"/>
    <n v="29"/>
  </r>
  <r>
    <s v="C0059"/>
    <s v="cam17"/>
    <d v="2022-08-15T00:00:00"/>
    <x v="208"/>
    <n v="4"/>
    <x v="2"/>
    <n v="29"/>
  </r>
  <r>
    <s v="C0059"/>
    <s v="cam17"/>
    <d v="2022-08-15T00:00:00"/>
    <x v="56"/>
    <n v="5"/>
    <x v="2"/>
    <n v="29"/>
  </r>
  <r>
    <s v="C0059"/>
    <s v="cam17"/>
    <d v="2022-08-15T00:00:00"/>
    <x v="101"/>
    <n v="6"/>
    <x v="2"/>
    <n v="29"/>
  </r>
  <r>
    <s v="C0059"/>
    <s v="cam17"/>
    <d v="2022-08-15T00:00:00"/>
    <x v="4"/>
    <n v="7"/>
    <x v="2"/>
    <n v="29"/>
  </r>
  <r>
    <s v="C0059"/>
    <s v="cam17"/>
    <d v="2022-08-15T00:00:00"/>
    <x v="32"/>
    <n v="8"/>
    <x v="2"/>
    <n v="29"/>
  </r>
  <r>
    <s v="C0059"/>
    <s v="cam14"/>
    <d v="2022-08-23T00:00:00"/>
    <x v="53"/>
    <n v="0"/>
    <x v="7"/>
    <n v="28"/>
  </r>
  <r>
    <s v="C0059"/>
    <s v="cam14"/>
    <d v="2022-08-23T00:00:00"/>
    <x v="17"/>
    <n v="1"/>
    <x v="7"/>
    <n v="28"/>
  </r>
  <r>
    <s v="C0059"/>
    <s v="cam14"/>
    <d v="2022-08-23T00:00:00"/>
    <x v="113"/>
    <n v="2"/>
    <x v="7"/>
    <n v="28"/>
  </r>
  <r>
    <s v="C0059"/>
    <s v="cam14"/>
    <d v="2022-08-23T00:00:00"/>
    <x v="371"/>
    <n v="2"/>
    <x v="7"/>
    <n v="28"/>
  </r>
  <r>
    <s v="C0059"/>
    <s v="cam14"/>
    <d v="2022-08-23T00:00:00"/>
    <x v="203"/>
    <n v="3"/>
    <x v="7"/>
    <n v="28"/>
  </r>
  <r>
    <s v="C0059"/>
    <s v="cam14"/>
    <d v="2022-08-23T00:00:00"/>
    <x v="311"/>
    <n v="4"/>
    <x v="7"/>
    <n v="28"/>
  </r>
  <r>
    <s v="C0059"/>
    <s v="cam14"/>
    <d v="2022-08-23T00:00:00"/>
    <x v="209"/>
    <n v="6"/>
    <x v="7"/>
    <n v="28"/>
  </r>
  <r>
    <s v="C0059"/>
    <s v="cam14"/>
    <d v="2022-08-23T00:00:00"/>
    <x v="151"/>
    <n v="7"/>
    <x v="7"/>
    <n v="28"/>
  </r>
  <r>
    <s v="C0059"/>
    <s v="cam14"/>
    <d v="2022-08-23T00:00:00"/>
    <x v="5"/>
    <n v="8"/>
    <x v="7"/>
    <n v="28"/>
  </r>
  <r>
    <s v="C0059"/>
    <s v="cam14"/>
    <d v="2022-08-23T00:00:00"/>
    <x v="330"/>
    <n v="9"/>
    <x v="7"/>
    <n v="28"/>
  </r>
  <r>
    <s v="C0060"/>
    <s v="cam16"/>
    <d v="2022-09-07T00:00:00"/>
    <x v="263"/>
    <n v="0"/>
    <x v="4"/>
    <n v="16"/>
  </r>
  <r>
    <s v="C0060"/>
    <s v="cam16"/>
    <d v="2022-09-07T00:00:00"/>
    <x v="37"/>
    <n v="1"/>
    <x v="4"/>
    <n v="16"/>
  </r>
  <r>
    <s v="C0060"/>
    <s v="cam16"/>
    <d v="2022-09-07T00:00:00"/>
    <x v="243"/>
    <n v="3"/>
    <x v="4"/>
    <n v="16"/>
  </r>
  <r>
    <s v="C0060"/>
    <s v="cam16"/>
    <d v="2022-09-07T00:00:00"/>
    <x v="19"/>
    <n v="5"/>
    <x v="4"/>
    <n v="16"/>
  </r>
  <r>
    <s v="C0060"/>
    <s v="cam16"/>
    <d v="2022-09-07T00:00:00"/>
    <x v="41"/>
    <n v="6"/>
    <x v="4"/>
    <n v="16"/>
  </r>
  <r>
    <s v="C0060"/>
    <s v="cam16"/>
    <d v="2022-09-07T00:00:00"/>
    <x v="217"/>
    <n v="7"/>
    <x v="4"/>
    <n v="16"/>
  </r>
  <r>
    <s v="C0060"/>
    <s v="cam16"/>
    <d v="2022-09-07T00:00:00"/>
    <x v="72"/>
    <n v="8"/>
    <x v="4"/>
    <n v="16"/>
  </r>
  <r>
    <s v="C0060"/>
    <s v="cam03"/>
    <d v="2022-11-09T00:00:00"/>
    <x v="98"/>
    <n v="0"/>
    <x v="6"/>
    <n v="62"/>
  </r>
  <r>
    <s v="C0060"/>
    <s v="cam03"/>
    <d v="2022-11-09T00:00:00"/>
    <x v="188"/>
    <n v="1"/>
    <x v="6"/>
    <n v="62"/>
  </r>
  <r>
    <s v="C0060"/>
    <s v="cam03"/>
    <d v="2022-11-09T00:00:00"/>
    <x v="30"/>
    <n v="3"/>
    <x v="6"/>
    <n v="62"/>
  </r>
  <r>
    <s v="C0060"/>
    <s v="cam03"/>
    <d v="2022-11-09T00:00:00"/>
    <x v="317"/>
    <n v="5"/>
    <x v="6"/>
    <n v="62"/>
  </r>
  <r>
    <s v="C0061"/>
    <s v="cam02"/>
    <d v="2022-01-18T00:00:00"/>
    <x v="383"/>
    <n v="0"/>
    <x v="5"/>
    <n v="26"/>
  </r>
  <r>
    <s v="C0061"/>
    <s v="cam02"/>
    <d v="2022-01-18T00:00:00"/>
    <x v="384"/>
    <n v="1"/>
    <x v="5"/>
    <n v="26"/>
  </r>
  <r>
    <s v="C0061"/>
    <s v="cam02"/>
    <d v="2022-01-18T00:00:00"/>
    <x v="362"/>
    <n v="2"/>
    <x v="5"/>
    <n v="26"/>
  </r>
  <r>
    <s v="C0061"/>
    <s v="cam02"/>
    <d v="2022-01-18T00:00:00"/>
    <x v="288"/>
    <n v="3"/>
    <x v="5"/>
    <n v="26"/>
  </r>
  <r>
    <s v="C0061"/>
    <s v="cam02"/>
    <d v="2022-01-18T00:00:00"/>
    <x v="385"/>
    <n v="4"/>
    <x v="5"/>
    <n v="26"/>
  </r>
  <r>
    <s v="C0061"/>
    <s v="cam02"/>
    <d v="2022-01-18T00:00:00"/>
    <x v="129"/>
    <n v="5"/>
    <x v="5"/>
    <n v="26"/>
  </r>
  <r>
    <s v="C0061"/>
    <s v="cam02"/>
    <d v="2022-01-18T00:00:00"/>
    <x v="386"/>
    <n v="7"/>
    <x v="5"/>
    <n v="26"/>
  </r>
  <r>
    <s v="C0061"/>
    <s v="cam02"/>
    <d v="2022-01-18T00:00:00"/>
    <x v="359"/>
    <n v="8"/>
    <x v="5"/>
    <n v="26"/>
  </r>
  <r>
    <s v="C0061"/>
    <s v="cam02"/>
    <d v="2022-01-18T00:00:00"/>
    <x v="54"/>
    <n v="9"/>
    <x v="5"/>
    <n v="26"/>
  </r>
  <r>
    <s v="C0061"/>
    <s v="cam02"/>
    <d v="2022-01-18T00:00:00"/>
    <x v="114"/>
    <n v="10"/>
    <x v="5"/>
    <n v="26"/>
  </r>
  <r>
    <s v="C0061"/>
    <s v="cam02"/>
    <d v="2022-01-18T00:00:00"/>
    <x v="245"/>
    <n v="11"/>
    <x v="5"/>
    <n v="26"/>
  </r>
  <r>
    <s v="C0061"/>
    <s v="cam02"/>
    <d v="2022-01-18T00:00:00"/>
    <x v="276"/>
    <n v="12"/>
    <x v="5"/>
    <n v="26"/>
  </r>
  <r>
    <s v="C0061"/>
    <s v="cam02"/>
    <d v="2022-01-18T00:00:00"/>
    <x v="146"/>
    <n v="13"/>
    <x v="5"/>
    <n v="26"/>
  </r>
  <r>
    <s v="C0061"/>
    <s v="cam02"/>
    <d v="2022-01-18T00:00:00"/>
    <x v="292"/>
    <n v="14"/>
    <x v="5"/>
    <n v="26"/>
  </r>
  <r>
    <s v="C0061"/>
    <s v="cam02"/>
    <d v="2022-01-18T00:00:00"/>
    <x v="13"/>
    <n v="15"/>
    <x v="5"/>
    <n v="26"/>
  </r>
  <r>
    <s v="C0061"/>
    <s v="cam02"/>
    <d v="2022-01-18T00:00:00"/>
    <x v="290"/>
    <n v="16"/>
    <x v="5"/>
    <n v="26"/>
  </r>
  <r>
    <s v="C0061"/>
    <s v="cam12"/>
    <d v="2022-04-20T00:00:00"/>
    <x v="387"/>
    <n v="0"/>
    <x v="0"/>
    <n v="65"/>
  </r>
  <r>
    <s v="C0061"/>
    <s v="cam12"/>
    <d v="2022-04-20T00:00:00"/>
    <x v="295"/>
    <n v="1"/>
    <x v="0"/>
    <n v="65"/>
  </r>
  <r>
    <s v="C0061"/>
    <s v="cam12"/>
    <d v="2022-04-20T00:00:00"/>
    <x v="388"/>
    <n v="1"/>
    <x v="0"/>
    <n v="65"/>
  </r>
  <r>
    <s v="C0061"/>
    <s v="cam12"/>
    <d v="2022-04-20T00:00:00"/>
    <x v="211"/>
    <n v="3"/>
    <x v="0"/>
    <n v="65"/>
  </r>
  <r>
    <s v="C0061"/>
    <s v="cam12"/>
    <d v="2022-04-20T00:00:00"/>
    <x v="389"/>
    <n v="5"/>
    <x v="0"/>
    <n v="65"/>
  </r>
  <r>
    <s v="C0061"/>
    <s v="cam12"/>
    <d v="2022-04-20T00:00:00"/>
    <x v="390"/>
    <n v="6"/>
    <x v="0"/>
    <n v="65"/>
  </r>
  <r>
    <s v="C0061"/>
    <s v="cam12"/>
    <d v="2022-04-20T00:00:00"/>
    <x v="61"/>
    <n v="7"/>
    <x v="0"/>
    <n v="65"/>
  </r>
  <r>
    <s v="C0061"/>
    <s v="cam12"/>
    <d v="2022-04-20T00:00:00"/>
    <x v="245"/>
    <n v="8"/>
    <x v="0"/>
    <n v="65"/>
  </r>
  <r>
    <s v="C0061"/>
    <s v="cam12"/>
    <d v="2022-04-20T00:00:00"/>
    <x v="115"/>
    <n v="9"/>
    <x v="0"/>
    <n v="65"/>
  </r>
  <r>
    <s v="C0061"/>
    <s v="cam12"/>
    <d v="2022-04-20T00:00:00"/>
    <x v="176"/>
    <n v="10"/>
    <x v="0"/>
    <n v="65"/>
  </r>
  <r>
    <s v="C0061"/>
    <s v="cam12"/>
    <d v="2022-04-20T00:00:00"/>
    <x v="286"/>
    <n v="11"/>
    <x v="0"/>
    <n v="65"/>
  </r>
  <r>
    <s v="C0062"/>
    <s v="cam13"/>
    <d v="2022-08-16T00:00:00"/>
    <x v="299"/>
    <n v="0"/>
    <x v="14"/>
    <n v="25"/>
  </r>
  <r>
    <s v="C0062"/>
    <s v="cam13"/>
    <d v="2022-08-16T00:00:00"/>
    <x v="113"/>
    <n v="2"/>
    <x v="14"/>
    <n v="25"/>
  </r>
  <r>
    <s v="C0062"/>
    <s v="cam13"/>
    <d v="2022-08-16T00:00:00"/>
    <x v="225"/>
    <n v="3"/>
    <x v="14"/>
    <n v="25"/>
  </r>
  <r>
    <s v="C0062"/>
    <s v="cam13"/>
    <d v="2022-08-16T00:00:00"/>
    <x v="360"/>
    <n v="4"/>
    <x v="14"/>
    <n v="25"/>
  </r>
  <r>
    <s v="C0062"/>
    <s v="cam13"/>
    <d v="2022-08-16T00:00:00"/>
    <x v="9"/>
    <n v="6"/>
    <x v="14"/>
    <n v="25"/>
  </r>
  <r>
    <s v="C0062"/>
    <s v="cam13"/>
    <d v="2022-08-16T00:00:00"/>
    <x v="20"/>
    <n v="7"/>
    <x v="14"/>
    <n v="25"/>
  </r>
  <r>
    <s v="C0062"/>
    <s v="cam13"/>
    <d v="2022-08-16T00:00:00"/>
    <x v="14"/>
    <n v="9"/>
    <x v="14"/>
    <n v="25"/>
  </r>
  <r>
    <s v="C0062"/>
    <s v="cam10"/>
    <d v="2022-09-07T00:00:00"/>
    <x v="263"/>
    <n v="0"/>
    <x v="12"/>
    <n v="66"/>
  </r>
  <r>
    <s v="C0062"/>
    <s v="cam10"/>
    <d v="2022-09-07T00:00:00"/>
    <x v="7"/>
    <n v="1"/>
    <x v="12"/>
    <n v="66"/>
  </r>
  <r>
    <s v="C0062"/>
    <s v="cam10"/>
    <d v="2022-09-07T00:00:00"/>
    <x v="46"/>
    <n v="2"/>
    <x v="12"/>
    <n v="66"/>
  </r>
  <r>
    <s v="C0062"/>
    <s v="cam10"/>
    <d v="2022-09-07T00:00:00"/>
    <x v="136"/>
    <n v="3"/>
    <x v="12"/>
    <n v="66"/>
  </r>
  <r>
    <s v="C0062"/>
    <s v="cam10"/>
    <d v="2022-09-07T00:00:00"/>
    <x v="216"/>
    <n v="4"/>
    <x v="12"/>
    <n v="66"/>
  </r>
  <r>
    <s v="C0062"/>
    <s v="cam10"/>
    <d v="2022-09-07T00:00:00"/>
    <x v="116"/>
    <n v="5"/>
    <x v="12"/>
    <n v="66"/>
  </r>
  <r>
    <s v="C0062"/>
    <s v="cam10"/>
    <d v="2022-09-07T00:00:00"/>
    <x v="170"/>
    <n v="6"/>
    <x v="12"/>
    <n v="66"/>
  </r>
  <r>
    <s v="C0062"/>
    <s v="cam01"/>
    <d v="2023-01-03T00:00:00"/>
    <x v="264"/>
    <n v="0"/>
    <x v="15"/>
    <n v="10"/>
  </r>
  <r>
    <s v="C0062"/>
    <s v="cam01"/>
    <d v="2023-01-03T00:00:00"/>
    <x v="40"/>
    <n v="1"/>
    <x v="15"/>
    <n v="10"/>
  </r>
  <r>
    <s v="C0062"/>
    <s v="cam01"/>
    <d v="2023-01-03T00:00:00"/>
    <x v="65"/>
    <n v="2"/>
    <x v="15"/>
    <n v="10"/>
  </r>
  <r>
    <s v="C0062"/>
    <s v="cam01"/>
    <d v="2023-01-03T00:00:00"/>
    <x v="47"/>
    <n v="3"/>
    <x v="15"/>
    <n v="10"/>
  </r>
  <r>
    <s v="C0062"/>
    <s v="cam01"/>
    <d v="2023-01-03T00:00:00"/>
    <x v="33"/>
    <n v="4"/>
    <x v="15"/>
    <n v="10"/>
  </r>
  <r>
    <s v="C0063"/>
    <s v="cam10"/>
    <d v="2022-09-20T00:00:00"/>
    <x v="391"/>
    <n v="0"/>
    <x v="12"/>
    <n v="66"/>
  </r>
  <r>
    <s v="C0063"/>
    <s v="cam10"/>
    <d v="2022-09-20T00:00:00"/>
    <x v="382"/>
    <n v="1"/>
    <x v="12"/>
    <n v="66"/>
  </r>
  <r>
    <s v="C0063"/>
    <s v="cam10"/>
    <d v="2022-09-20T00:00:00"/>
    <x v="371"/>
    <n v="1"/>
    <x v="12"/>
    <n v="66"/>
  </r>
  <r>
    <s v="C0063"/>
    <s v="cam10"/>
    <d v="2022-09-20T00:00:00"/>
    <x v="10"/>
    <n v="6"/>
    <x v="12"/>
    <n v="66"/>
  </r>
  <r>
    <s v="C0063"/>
    <s v="cam10"/>
    <d v="2022-09-20T00:00:00"/>
    <x v="76"/>
    <n v="8"/>
    <x v="12"/>
    <n v="66"/>
  </r>
  <r>
    <s v="C0063"/>
    <s v="cam10"/>
    <d v="2022-09-20T00:00:00"/>
    <x v="73"/>
    <n v="8"/>
    <x v="12"/>
    <n v="66"/>
  </r>
  <r>
    <s v="C0063"/>
    <s v="cam06"/>
    <d v="2023-01-03T00:00:00"/>
    <x v="264"/>
    <n v="0"/>
    <x v="8"/>
    <n v="13"/>
  </r>
  <r>
    <s v="C0063"/>
    <s v="cam06"/>
    <d v="2023-01-03T00:00:00"/>
    <x v="181"/>
    <n v="1"/>
    <x v="8"/>
    <n v="13"/>
  </r>
  <r>
    <s v="C0063"/>
    <s v="cam06"/>
    <d v="2023-01-03T00:00:00"/>
    <x v="51"/>
    <n v="2"/>
    <x v="8"/>
    <n v="13"/>
  </r>
  <r>
    <s v="C0063"/>
    <s v="cam06"/>
    <d v="2023-01-03T00:00:00"/>
    <x v="171"/>
    <n v="3"/>
    <x v="8"/>
    <n v="13"/>
  </r>
  <r>
    <s v="C0063"/>
    <s v="cam06"/>
    <d v="2023-01-03T00:00:00"/>
    <x v="103"/>
    <n v="4"/>
    <x v="8"/>
    <n v="13"/>
  </r>
  <r>
    <s v="C0063"/>
    <s v="cam13"/>
    <d v="2023-01-31T00:00:00"/>
    <x v="276"/>
    <n v="0"/>
    <x v="14"/>
    <n v="25"/>
  </r>
  <r>
    <s v="C0063"/>
    <s v="cam13"/>
    <d v="2023-01-31T00:00:00"/>
    <x v="230"/>
    <n v="0"/>
    <x v="14"/>
    <n v="25"/>
  </r>
  <r>
    <s v="C0063"/>
    <s v="cam13"/>
    <d v="2023-01-31T00:00:00"/>
    <x v="253"/>
    <n v="1"/>
    <x v="14"/>
    <n v="25"/>
  </r>
  <r>
    <s v="C0063"/>
    <s v="cam13"/>
    <d v="2023-01-31T00:00:00"/>
    <x v="109"/>
    <n v="2"/>
    <x v="14"/>
    <n v="25"/>
  </r>
  <r>
    <s v="C0063"/>
    <s v="cam13"/>
    <d v="2023-01-31T00:00:00"/>
    <x v="103"/>
    <n v="3"/>
    <x v="14"/>
    <n v="25"/>
  </r>
  <r>
    <s v="C0065"/>
    <s v="cam09"/>
    <d v="2022-03-09T00:00:00"/>
    <x v="302"/>
    <n v="0"/>
    <x v="13"/>
    <n v="75"/>
  </r>
  <r>
    <s v="C0065"/>
    <s v="cam09"/>
    <d v="2022-03-09T00:00:00"/>
    <x v="346"/>
    <n v="1"/>
    <x v="13"/>
    <n v="75"/>
  </r>
  <r>
    <s v="C0065"/>
    <s v="cam09"/>
    <d v="2022-03-09T00:00:00"/>
    <x v="392"/>
    <n v="2"/>
    <x v="13"/>
    <n v="75"/>
  </r>
  <r>
    <s v="C0065"/>
    <s v="cam09"/>
    <d v="2022-03-09T00:00:00"/>
    <x v="341"/>
    <n v="5"/>
    <x v="13"/>
    <n v="75"/>
  </r>
  <r>
    <s v="C0065"/>
    <s v="cam09"/>
    <d v="2022-03-09T00:00:00"/>
    <x v="393"/>
    <n v="6"/>
    <x v="13"/>
    <n v="75"/>
  </r>
  <r>
    <s v="C0065"/>
    <s v="cam09"/>
    <d v="2022-03-09T00:00:00"/>
    <x v="300"/>
    <n v="8"/>
    <x v="13"/>
    <n v="75"/>
  </r>
  <r>
    <s v="C0065"/>
    <s v="cam09"/>
    <d v="2022-03-09T00:00:00"/>
    <x v="394"/>
    <n v="11"/>
    <x v="13"/>
    <n v="75"/>
  </r>
  <r>
    <s v="C0065"/>
    <s v="cam09"/>
    <d v="2022-03-09T00:00:00"/>
    <x v="75"/>
    <n v="12"/>
    <x v="13"/>
    <n v="75"/>
  </r>
  <r>
    <s v="C0065"/>
    <s v="cam09"/>
    <d v="2022-03-09T00:00:00"/>
    <x v="33"/>
    <n v="14"/>
    <x v="13"/>
    <n v="75"/>
  </r>
  <r>
    <s v="C0065"/>
    <s v="cam15"/>
    <d v="2022-04-16T00:00:00"/>
    <x v="272"/>
    <n v="0"/>
    <x v="11"/>
    <n v="14"/>
  </r>
  <r>
    <s v="C0065"/>
    <s v="cam15"/>
    <d v="2022-04-16T00:00:00"/>
    <x v="211"/>
    <n v="3"/>
    <x v="11"/>
    <n v="14"/>
  </r>
  <r>
    <s v="C0065"/>
    <s v="cam15"/>
    <d v="2022-04-16T00:00:00"/>
    <x v="359"/>
    <n v="5"/>
    <x v="11"/>
    <n v="14"/>
  </r>
  <r>
    <s v="C0065"/>
    <s v="cam15"/>
    <d v="2022-04-16T00:00:00"/>
    <x v="356"/>
    <n v="7"/>
    <x v="11"/>
    <n v="14"/>
  </r>
  <r>
    <s v="C0065"/>
    <s v="cam15"/>
    <d v="2022-04-16T00:00:00"/>
    <x v="336"/>
    <n v="10"/>
    <x v="11"/>
    <n v="14"/>
  </r>
  <r>
    <s v="C0065"/>
    <s v="cam15"/>
    <d v="2022-04-16T00:00:00"/>
    <x v="75"/>
    <n v="11"/>
    <x v="11"/>
    <n v="14"/>
  </r>
  <r>
    <s v="C0065"/>
    <s v="cam15"/>
    <d v="2022-04-16T00:00:00"/>
    <x v="21"/>
    <n v="12"/>
    <x v="11"/>
    <n v="14"/>
  </r>
  <r>
    <s v="C0065"/>
    <s v="cam15"/>
    <d v="2022-04-16T00:00:00"/>
    <x v="29"/>
    <n v="13"/>
    <x v="11"/>
    <n v="14"/>
  </r>
  <r>
    <s v="C0065"/>
    <s v="cam14"/>
    <d v="2022-09-17T00:00:00"/>
    <x v="96"/>
    <n v="0"/>
    <x v="7"/>
    <n v="28"/>
  </r>
  <r>
    <s v="C0065"/>
    <s v="cam14"/>
    <d v="2022-09-17T00:00:00"/>
    <x v="232"/>
    <n v="1"/>
    <x v="7"/>
    <n v="28"/>
  </r>
  <r>
    <s v="C0065"/>
    <s v="cam14"/>
    <d v="2022-09-17T00:00:00"/>
    <x v="291"/>
    <n v="3"/>
    <x v="7"/>
    <n v="28"/>
  </r>
  <r>
    <s v="C0065"/>
    <s v="cam14"/>
    <d v="2022-09-17T00:00:00"/>
    <x v="149"/>
    <n v="4"/>
    <x v="7"/>
    <n v="28"/>
  </r>
  <r>
    <s v="C0065"/>
    <s v="cam14"/>
    <d v="2022-09-17T00:00:00"/>
    <x v="204"/>
    <n v="5"/>
    <x v="7"/>
    <n v="28"/>
  </r>
  <r>
    <s v="C0065"/>
    <s v="cam14"/>
    <d v="2022-09-17T00:00:00"/>
    <x v="151"/>
    <n v="6"/>
    <x v="7"/>
    <n v="28"/>
  </r>
  <r>
    <s v="C0065"/>
    <s v="cam14"/>
    <d v="2022-09-17T00:00:00"/>
    <x v="6"/>
    <n v="8"/>
    <x v="7"/>
    <n v="28"/>
  </r>
  <r>
    <s v="C0066"/>
    <s v="cam02"/>
    <d v="2022-08-11T00:00:00"/>
    <x v="35"/>
    <n v="0"/>
    <x v="5"/>
    <n v="26"/>
  </r>
  <r>
    <s v="C0066"/>
    <s v="cam02"/>
    <d v="2022-08-11T00:00:00"/>
    <x v="395"/>
    <n v="1"/>
    <x v="5"/>
    <n v="26"/>
  </r>
  <r>
    <s v="C0066"/>
    <s v="cam02"/>
    <d v="2022-08-11T00:00:00"/>
    <x v="60"/>
    <n v="2"/>
    <x v="5"/>
    <n v="26"/>
  </r>
  <r>
    <s v="C0066"/>
    <s v="cam02"/>
    <d v="2022-08-11T00:00:00"/>
    <x v="225"/>
    <n v="3"/>
    <x v="5"/>
    <n v="26"/>
  </r>
  <r>
    <s v="C0066"/>
    <s v="cam02"/>
    <d v="2022-08-11T00:00:00"/>
    <x v="197"/>
    <n v="4"/>
    <x v="5"/>
    <n v="26"/>
  </r>
  <r>
    <s v="C0066"/>
    <s v="cam02"/>
    <d v="2022-08-11T00:00:00"/>
    <x v="78"/>
    <n v="5"/>
    <x v="5"/>
    <n v="26"/>
  </r>
  <r>
    <s v="C0066"/>
    <s v="cam02"/>
    <d v="2022-08-11T00:00:00"/>
    <x v="146"/>
    <n v="6"/>
    <x v="5"/>
    <n v="26"/>
  </r>
  <r>
    <s v="C0066"/>
    <s v="cam02"/>
    <d v="2022-08-11T00:00:00"/>
    <x v="75"/>
    <n v="7"/>
    <x v="5"/>
    <n v="26"/>
  </r>
  <r>
    <s v="C0066"/>
    <s v="cam02"/>
    <d v="2022-08-11T00:00:00"/>
    <x v="122"/>
    <n v="8"/>
    <x v="5"/>
    <n v="26"/>
  </r>
  <r>
    <s v="C0066"/>
    <s v="cam17"/>
    <d v="2022-09-23T00:00:00"/>
    <x v="396"/>
    <n v="0"/>
    <x v="2"/>
    <n v="29"/>
  </r>
  <r>
    <s v="C0066"/>
    <s v="cam17"/>
    <d v="2022-09-23T00:00:00"/>
    <x v="54"/>
    <n v="1"/>
    <x v="2"/>
    <n v="29"/>
  </r>
  <r>
    <s v="C0066"/>
    <s v="cam17"/>
    <d v="2022-09-23T00:00:00"/>
    <x v="114"/>
    <n v="2"/>
    <x v="2"/>
    <n v="29"/>
  </r>
  <r>
    <s v="C0066"/>
    <s v="cam17"/>
    <d v="2022-09-23T00:00:00"/>
    <x v="133"/>
    <n v="2"/>
    <x v="2"/>
    <n v="29"/>
  </r>
  <r>
    <s v="C0066"/>
    <s v="cam17"/>
    <d v="2022-09-23T00:00:00"/>
    <x v="257"/>
    <n v="4"/>
    <x v="2"/>
    <n v="29"/>
  </r>
  <r>
    <s v="C0066"/>
    <s v="cam17"/>
    <d v="2022-09-23T00:00:00"/>
    <x v="209"/>
    <n v="5"/>
    <x v="2"/>
    <n v="29"/>
  </r>
  <r>
    <s v="C0066"/>
    <s v="cam17"/>
    <d v="2022-09-23T00:00:00"/>
    <x v="220"/>
    <n v="6"/>
    <x v="2"/>
    <n v="29"/>
  </r>
  <r>
    <s v="C0066"/>
    <s v="cam17"/>
    <d v="2022-09-23T00:00:00"/>
    <x v="118"/>
    <n v="6"/>
    <x v="2"/>
    <n v="29"/>
  </r>
  <r>
    <s v="C0066"/>
    <s v="cam17"/>
    <d v="2022-09-23T00:00:00"/>
    <x v="14"/>
    <n v="8"/>
    <x v="2"/>
    <n v="29"/>
  </r>
  <r>
    <s v="C0066"/>
    <s v="cam17"/>
    <d v="2022-09-23T00:00:00"/>
    <x v="82"/>
    <n v="8"/>
    <x v="2"/>
    <n v="29"/>
  </r>
  <r>
    <s v="C0066"/>
    <s v="cam09"/>
    <d v="2022-12-21T00:00:00"/>
    <x v="397"/>
    <n v="0"/>
    <x v="13"/>
    <n v="75"/>
  </r>
  <r>
    <s v="C0066"/>
    <s v="cam09"/>
    <d v="2022-12-21T00:00:00"/>
    <x v="276"/>
    <n v="1"/>
    <x v="13"/>
    <n v="75"/>
  </r>
  <r>
    <s v="C0066"/>
    <s v="cam09"/>
    <d v="2022-12-21T00:00:00"/>
    <x v="101"/>
    <n v="2"/>
    <x v="13"/>
    <n v="75"/>
  </r>
  <r>
    <s v="C0066"/>
    <s v="cam09"/>
    <d v="2022-12-21T00:00:00"/>
    <x v="292"/>
    <n v="3"/>
    <x v="13"/>
    <n v="75"/>
  </r>
  <r>
    <s v="C0066"/>
    <s v="cam09"/>
    <d v="2022-12-21T00:00:00"/>
    <x v="134"/>
    <n v="4"/>
    <x v="13"/>
    <n v="75"/>
  </r>
  <r>
    <s v="C0066"/>
    <s v="cam09"/>
    <d v="2022-12-21T00:00:00"/>
    <x v="58"/>
    <n v="5"/>
    <x v="13"/>
    <n v="75"/>
  </r>
  <r>
    <s v="C0066"/>
    <s v="cam09"/>
    <d v="2022-12-21T00:00:00"/>
    <x v="86"/>
    <n v="5"/>
    <x v="13"/>
    <n v="75"/>
  </r>
  <r>
    <s v="C0067"/>
    <s v="cam15"/>
    <d v="2022-05-02T00:00:00"/>
    <x v="398"/>
    <n v="0"/>
    <x v="11"/>
    <n v="14"/>
  </r>
  <r>
    <s v="C0067"/>
    <s v="cam15"/>
    <d v="2022-05-02T00:00:00"/>
    <x v="399"/>
    <n v="2"/>
    <x v="11"/>
    <n v="14"/>
  </r>
  <r>
    <s v="C0067"/>
    <s v="cam15"/>
    <d v="2022-05-02T00:00:00"/>
    <x v="137"/>
    <n v="8"/>
    <x v="11"/>
    <n v="14"/>
  </r>
  <r>
    <s v="C0067"/>
    <s v="cam15"/>
    <d v="2022-05-02T00:00:00"/>
    <x v="3"/>
    <n v="9"/>
    <x v="11"/>
    <n v="14"/>
  </r>
  <r>
    <s v="C0067"/>
    <s v="cam15"/>
    <d v="2022-05-02T00:00:00"/>
    <x v="83"/>
    <n v="10"/>
    <x v="11"/>
    <n v="14"/>
  </r>
  <r>
    <s v="C0067"/>
    <s v="cam15"/>
    <d v="2022-05-02T00:00:00"/>
    <x v="66"/>
    <n v="11"/>
    <x v="11"/>
    <n v="14"/>
  </r>
  <r>
    <s v="C0067"/>
    <s v="cam06"/>
    <d v="2022-11-08T00:00:00"/>
    <x v="335"/>
    <n v="0"/>
    <x v="8"/>
    <n v="13"/>
  </r>
  <r>
    <s v="C0067"/>
    <s v="cam06"/>
    <d v="2022-11-08T00:00:00"/>
    <x v="208"/>
    <n v="1"/>
    <x v="8"/>
    <n v="13"/>
  </r>
  <r>
    <s v="C0067"/>
    <s v="cam06"/>
    <d v="2022-11-08T00:00:00"/>
    <x v="20"/>
    <n v="4"/>
    <x v="8"/>
    <n v="13"/>
  </r>
  <r>
    <s v="C0067"/>
    <s v="cam06"/>
    <d v="2022-11-08T00:00:00"/>
    <x v="217"/>
    <n v="5"/>
    <x v="8"/>
    <n v="13"/>
  </r>
  <r>
    <s v="C0067"/>
    <s v="cam06"/>
    <d v="2022-11-08T00:00:00"/>
    <x v="213"/>
    <n v="6"/>
    <x v="8"/>
    <n v="13"/>
  </r>
  <r>
    <s v="C0067"/>
    <s v="cam12"/>
    <d v="2023-03-10T00:00:00"/>
    <x v="83"/>
    <n v="0"/>
    <x v="0"/>
    <n v="65"/>
  </r>
  <r>
    <s v="C0067"/>
    <s v="cam12"/>
    <d v="2023-03-10T00:00:00"/>
    <x v="5"/>
    <n v="1"/>
    <x v="0"/>
    <n v="65"/>
  </r>
  <r>
    <s v="C0067"/>
    <s v="cam12"/>
    <d v="2023-03-10T00:00:00"/>
    <x v="29"/>
    <n v="2"/>
    <x v="0"/>
    <n v="65"/>
  </r>
  <r>
    <s v="C0068"/>
    <s v="cam13"/>
    <d v="2022-06-23T00:00:00"/>
    <x v="400"/>
    <n v="0"/>
    <x v="14"/>
    <n v="25"/>
  </r>
  <r>
    <s v="C0068"/>
    <s v="cam13"/>
    <d v="2022-06-23T00:00:00"/>
    <x v="201"/>
    <n v="1"/>
    <x v="14"/>
    <n v="25"/>
  </r>
  <r>
    <s v="C0068"/>
    <s v="cam13"/>
    <d v="2022-06-23T00:00:00"/>
    <x v="53"/>
    <n v="2"/>
    <x v="14"/>
    <n v="25"/>
  </r>
  <r>
    <s v="C0068"/>
    <s v="cam13"/>
    <d v="2022-06-23T00:00:00"/>
    <x v="135"/>
    <n v="4"/>
    <x v="14"/>
    <n v="25"/>
  </r>
  <r>
    <s v="C0068"/>
    <s v="cam13"/>
    <d v="2022-06-23T00:00:00"/>
    <x v="69"/>
    <n v="5"/>
    <x v="14"/>
    <n v="25"/>
  </r>
  <r>
    <s v="C0068"/>
    <s v="cam13"/>
    <d v="2022-06-23T00:00:00"/>
    <x v="82"/>
    <n v="11"/>
    <x v="14"/>
    <n v="25"/>
  </r>
  <r>
    <s v="C0068"/>
    <s v="cam07"/>
    <d v="2023-01-11T00:00:00"/>
    <x v="137"/>
    <n v="0"/>
    <x v="1"/>
    <n v="25"/>
  </r>
  <r>
    <s v="C0068"/>
    <s v="cam07"/>
    <d v="2023-01-11T00:00:00"/>
    <x v="181"/>
    <n v="1"/>
    <x v="1"/>
    <n v="25"/>
  </r>
  <r>
    <s v="C0068"/>
    <s v="cam07"/>
    <d v="2023-01-11T00:00:00"/>
    <x v="79"/>
    <n v="2"/>
    <x v="1"/>
    <n v="25"/>
  </r>
  <r>
    <s v="C0068"/>
    <s v="cam07"/>
    <d v="2023-01-11T00:00:00"/>
    <x v="13"/>
    <n v="3"/>
    <x v="1"/>
    <n v="25"/>
  </r>
  <r>
    <s v="C0068"/>
    <s v="cam07"/>
    <d v="2023-01-11T00:00:00"/>
    <x v="110"/>
    <n v="4"/>
    <x v="1"/>
    <n v="25"/>
  </r>
  <r>
    <s v="C0069"/>
    <s v="cam06"/>
    <d v="2022-02-07T00:00:00"/>
    <x v="401"/>
    <n v="0"/>
    <x v="8"/>
    <n v="13"/>
  </r>
  <r>
    <s v="C0069"/>
    <s v="cam06"/>
    <d v="2022-02-07T00:00:00"/>
    <x v="402"/>
    <n v="1"/>
    <x v="8"/>
    <n v="13"/>
  </r>
  <r>
    <s v="C0069"/>
    <s v="cam06"/>
    <d v="2022-02-07T00:00:00"/>
    <x v="403"/>
    <n v="3"/>
    <x v="8"/>
    <n v="13"/>
  </r>
  <r>
    <s v="C0069"/>
    <s v="cam06"/>
    <d v="2022-02-07T00:00:00"/>
    <x v="404"/>
    <n v="4"/>
    <x v="8"/>
    <n v="13"/>
  </r>
  <r>
    <s v="C0069"/>
    <s v="cam06"/>
    <d v="2022-02-07T00:00:00"/>
    <x v="298"/>
    <n v="5"/>
    <x v="8"/>
    <n v="13"/>
  </r>
  <r>
    <s v="C0069"/>
    <s v="cam06"/>
    <d v="2022-02-07T00:00:00"/>
    <x v="405"/>
    <n v="6"/>
    <x v="8"/>
    <n v="13"/>
  </r>
  <r>
    <s v="C0069"/>
    <s v="cam06"/>
    <d v="2022-02-07T00:00:00"/>
    <x v="37"/>
    <n v="8"/>
    <x v="8"/>
    <n v="13"/>
  </r>
  <r>
    <s v="C0069"/>
    <s v="cam06"/>
    <d v="2022-02-07T00:00:00"/>
    <x v="352"/>
    <n v="9"/>
    <x v="8"/>
    <n v="13"/>
  </r>
  <r>
    <s v="C0069"/>
    <s v="cam06"/>
    <d v="2022-02-07T00:00:00"/>
    <x v="406"/>
    <n v="10"/>
    <x v="8"/>
    <n v="13"/>
  </r>
  <r>
    <s v="C0069"/>
    <s v="cam06"/>
    <d v="2022-02-07T00:00:00"/>
    <x v="107"/>
    <n v="12"/>
    <x v="8"/>
    <n v="13"/>
  </r>
  <r>
    <s v="C0069"/>
    <s v="cam06"/>
    <d v="2022-02-07T00:00:00"/>
    <x v="108"/>
    <n v="13"/>
    <x v="8"/>
    <n v="13"/>
  </r>
  <r>
    <s v="C0069"/>
    <s v="cam06"/>
    <d v="2022-02-07T00:00:00"/>
    <x v="13"/>
    <n v="14"/>
    <x v="8"/>
    <n v="13"/>
  </r>
  <r>
    <s v="C0069"/>
    <s v="cam06"/>
    <d v="2022-02-07T00:00:00"/>
    <x v="72"/>
    <n v="15"/>
    <x v="8"/>
    <n v="13"/>
  </r>
  <r>
    <s v="C0069"/>
    <s v="cam10"/>
    <d v="2022-10-11T00:00:00"/>
    <x v="268"/>
    <n v="0"/>
    <x v="12"/>
    <n v="66"/>
  </r>
  <r>
    <s v="C0069"/>
    <s v="cam10"/>
    <d v="2022-10-11T00:00:00"/>
    <x v="407"/>
    <n v="1"/>
    <x v="12"/>
    <n v="66"/>
  </r>
  <r>
    <s v="C0069"/>
    <s v="cam10"/>
    <d v="2022-10-11T00:00:00"/>
    <x v="406"/>
    <n v="2"/>
    <x v="12"/>
    <n v="66"/>
  </r>
  <r>
    <s v="C0069"/>
    <s v="cam10"/>
    <d v="2022-10-11T00:00:00"/>
    <x v="219"/>
    <n v="3"/>
    <x v="12"/>
    <n v="66"/>
  </r>
  <r>
    <s v="C0069"/>
    <s v="cam10"/>
    <d v="2022-10-11T00:00:00"/>
    <x v="116"/>
    <n v="4"/>
    <x v="12"/>
    <n v="66"/>
  </r>
  <r>
    <s v="C0069"/>
    <s v="cam10"/>
    <d v="2022-10-11T00:00:00"/>
    <x v="41"/>
    <n v="5"/>
    <x v="12"/>
    <n v="66"/>
  </r>
  <r>
    <s v="C0069"/>
    <s v="cam10"/>
    <d v="2022-10-11T00:00:00"/>
    <x v="77"/>
    <n v="6"/>
    <x v="12"/>
    <n v="66"/>
  </r>
  <r>
    <s v="C0069"/>
    <s v="cam10"/>
    <d v="2022-10-11T00:00:00"/>
    <x v="6"/>
    <n v="7"/>
    <x v="12"/>
    <n v="66"/>
  </r>
  <r>
    <s v="C0069"/>
    <s v="cam13"/>
    <d v="2023-03-18T00:00:00"/>
    <x v="41"/>
    <n v="0"/>
    <x v="14"/>
    <n v="25"/>
  </r>
  <r>
    <s v="C0069"/>
    <s v="cam13"/>
    <d v="2023-03-18T00:00:00"/>
    <x v="13"/>
    <n v="1"/>
    <x v="14"/>
    <n v="25"/>
  </r>
  <r>
    <s v="C0069"/>
    <s v="cam13"/>
    <d v="2023-03-18T00:00:00"/>
    <x v="76"/>
    <n v="2"/>
    <x v="14"/>
    <n v="25"/>
  </r>
  <r>
    <s v="C0070"/>
    <s v="cam15"/>
    <d v="2022-06-07T00:00:00"/>
    <x v="408"/>
    <n v="0"/>
    <x v="11"/>
    <n v="14"/>
  </r>
  <r>
    <s v="C0070"/>
    <s v="cam15"/>
    <d v="2022-06-07T00:00:00"/>
    <x v="399"/>
    <n v="1"/>
    <x v="11"/>
    <n v="14"/>
  </r>
  <r>
    <s v="C0070"/>
    <s v="cam15"/>
    <d v="2022-06-07T00:00:00"/>
    <x v="91"/>
    <n v="2"/>
    <x v="11"/>
    <n v="14"/>
  </r>
  <r>
    <s v="C0070"/>
    <s v="cam15"/>
    <d v="2022-06-07T00:00:00"/>
    <x v="196"/>
    <n v="3"/>
    <x v="11"/>
    <n v="14"/>
  </r>
  <r>
    <s v="C0070"/>
    <s v="cam15"/>
    <d v="2022-06-07T00:00:00"/>
    <x v="60"/>
    <n v="4"/>
    <x v="11"/>
    <n v="14"/>
  </r>
  <r>
    <s v="C0070"/>
    <s v="cam15"/>
    <d v="2022-06-07T00:00:00"/>
    <x v="352"/>
    <n v="5"/>
    <x v="11"/>
    <n v="14"/>
  </r>
  <r>
    <s v="C0070"/>
    <s v="cam15"/>
    <d v="2022-06-07T00:00:00"/>
    <x v="25"/>
    <n v="6"/>
    <x v="11"/>
    <n v="14"/>
  </r>
  <r>
    <s v="C0070"/>
    <s v="cam15"/>
    <d v="2022-06-07T00:00:00"/>
    <x v="217"/>
    <n v="10"/>
    <x v="11"/>
    <n v="14"/>
  </r>
  <r>
    <s v="C0070"/>
    <s v="cam15"/>
    <d v="2022-06-07T00:00:00"/>
    <x v="48"/>
    <n v="11"/>
    <x v="11"/>
    <n v="14"/>
  </r>
  <r>
    <s v="C0070"/>
    <s v="cam11"/>
    <d v="2022-11-01T00:00:00"/>
    <x v="191"/>
    <n v="0"/>
    <x v="3"/>
    <n v="62"/>
  </r>
  <r>
    <s v="C0070"/>
    <s v="cam11"/>
    <d v="2022-11-01T00:00:00"/>
    <x v="208"/>
    <n v="1"/>
    <x v="3"/>
    <n v="62"/>
  </r>
  <r>
    <s v="C0070"/>
    <s v="cam11"/>
    <d v="2022-11-01T00:00:00"/>
    <x v="311"/>
    <n v="2"/>
    <x v="3"/>
    <n v="62"/>
  </r>
  <r>
    <s v="C0070"/>
    <s v="cam11"/>
    <d v="2022-11-01T00:00:00"/>
    <x v="262"/>
    <n v="3"/>
    <x v="3"/>
    <n v="62"/>
  </r>
  <r>
    <s v="C0070"/>
    <s v="cam11"/>
    <d v="2022-11-01T00:00:00"/>
    <x v="65"/>
    <n v="4"/>
    <x v="3"/>
    <n v="62"/>
  </r>
  <r>
    <s v="C0070"/>
    <s v="cam11"/>
    <d v="2022-11-01T00:00:00"/>
    <x v="42"/>
    <n v="5"/>
    <x v="3"/>
    <n v="62"/>
  </r>
  <r>
    <s v="C0070"/>
    <s v="cam10"/>
    <d v="2023-01-24T00:00:00"/>
    <x v="94"/>
    <n v="0"/>
    <x v="12"/>
    <n v="66"/>
  </r>
  <r>
    <s v="C0070"/>
    <s v="cam10"/>
    <d v="2023-01-24T00:00:00"/>
    <x v="199"/>
    <n v="1"/>
    <x v="12"/>
    <n v="66"/>
  </r>
  <r>
    <s v="C0070"/>
    <s v="cam10"/>
    <d v="2023-01-24T00:00:00"/>
    <x v="65"/>
    <n v="1"/>
    <x v="12"/>
    <n v="66"/>
  </r>
  <r>
    <s v="C0070"/>
    <s v="cam10"/>
    <d v="2023-01-24T00:00:00"/>
    <x v="5"/>
    <n v="3"/>
    <x v="12"/>
    <n v="66"/>
  </r>
  <r>
    <s v="C0070"/>
    <s v="cam10"/>
    <d v="2023-01-24T00:00:00"/>
    <x v="283"/>
    <n v="3"/>
    <x v="12"/>
    <n v="66"/>
  </r>
  <r>
    <s v="C0070"/>
    <s v="cam10"/>
    <d v="2023-01-24T00:00:00"/>
    <x v="59"/>
    <n v="4"/>
    <x v="12"/>
    <n v="66"/>
  </r>
  <r>
    <s v="C0071"/>
    <s v="cam16"/>
    <d v="2022-04-13T00:00:00"/>
    <x v="166"/>
    <n v="0"/>
    <x v="4"/>
    <n v="16"/>
  </r>
  <r>
    <s v="C0071"/>
    <s v="cam16"/>
    <d v="2022-04-13T00:00:00"/>
    <x v="347"/>
    <n v="2"/>
    <x v="4"/>
    <n v="16"/>
  </r>
  <r>
    <s v="C0071"/>
    <s v="cam16"/>
    <d v="2022-04-13T00:00:00"/>
    <x v="409"/>
    <n v="3"/>
    <x v="4"/>
    <n v="16"/>
  </r>
  <r>
    <s v="C0071"/>
    <s v="cam16"/>
    <d v="2022-04-13T00:00:00"/>
    <x v="289"/>
    <n v="4"/>
    <x v="4"/>
    <n v="16"/>
  </r>
  <r>
    <s v="C0071"/>
    <s v="cam16"/>
    <d v="2022-04-13T00:00:00"/>
    <x v="395"/>
    <n v="5"/>
    <x v="4"/>
    <n v="16"/>
  </r>
  <r>
    <s v="C0071"/>
    <s v="cam16"/>
    <d v="2022-04-13T00:00:00"/>
    <x v="155"/>
    <n v="6"/>
    <x v="4"/>
    <n v="16"/>
  </r>
  <r>
    <s v="C0071"/>
    <s v="cam16"/>
    <d v="2022-04-13T00:00:00"/>
    <x v="229"/>
    <n v="7"/>
    <x v="4"/>
    <n v="16"/>
  </r>
  <r>
    <s v="C0071"/>
    <s v="cam16"/>
    <d v="2022-04-13T00:00:00"/>
    <x v="410"/>
    <n v="8"/>
    <x v="4"/>
    <n v="16"/>
  </r>
  <r>
    <s v="C0071"/>
    <s v="cam16"/>
    <d v="2022-04-13T00:00:00"/>
    <x v="56"/>
    <n v="9"/>
    <x v="4"/>
    <n v="16"/>
  </r>
  <r>
    <s v="C0071"/>
    <s v="cam16"/>
    <d v="2022-04-13T00:00:00"/>
    <x v="336"/>
    <n v="10"/>
    <x v="4"/>
    <n v="16"/>
  </r>
  <r>
    <s v="C0071"/>
    <s v="cam16"/>
    <d v="2022-04-13T00:00:00"/>
    <x v="163"/>
    <n v="11"/>
    <x v="4"/>
    <n v="16"/>
  </r>
  <r>
    <s v="C0071"/>
    <s v="cam16"/>
    <d v="2022-04-13T00:00:00"/>
    <x v="102"/>
    <n v="12"/>
    <x v="4"/>
    <n v="16"/>
  </r>
  <r>
    <s v="C0071"/>
    <s v="cam02"/>
    <d v="2022-08-17T00:00:00"/>
    <x v="91"/>
    <n v="0"/>
    <x v="5"/>
    <n v="26"/>
  </r>
  <r>
    <s v="C0071"/>
    <s v="cam02"/>
    <d v="2022-08-17T00:00:00"/>
    <x v="411"/>
    <n v="1"/>
    <x v="5"/>
    <n v="26"/>
  </r>
  <r>
    <s v="C0071"/>
    <s v="cam02"/>
    <d v="2022-08-17T00:00:00"/>
    <x v="215"/>
    <n v="2"/>
    <x v="5"/>
    <n v="26"/>
  </r>
  <r>
    <s v="C0071"/>
    <s v="cam02"/>
    <d v="2022-08-17T00:00:00"/>
    <x v="225"/>
    <n v="3"/>
    <x v="5"/>
    <n v="26"/>
  </r>
  <r>
    <s v="C0071"/>
    <s v="cam02"/>
    <d v="2022-08-17T00:00:00"/>
    <x v="301"/>
    <n v="4"/>
    <x v="5"/>
    <n v="26"/>
  </r>
  <r>
    <s v="C0071"/>
    <s v="cam02"/>
    <d v="2022-08-17T00:00:00"/>
    <x v="265"/>
    <n v="5"/>
    <x v="5"/>
    <n v="26"/>
  </r>
  <r>
    <s v="C0071"/>
    <s v="cam02"/>
    <d v="2022-08-17T00:00:00"/>
    <x v="75"/>
    <n v="7"/>
    <x v="5"/>
    <n v="26"/>
  </r>
  <r>
    <s v="C0071"/>
    <s v="cam02"/>
    <d v="2022-08-17T00:00:00"/>
    <x v="134"/>
    <n v="8"/>
    <x v="5"/>
    <n v="26"/>
  </r>
  <r>
    <s v="C0071"/>
    <s v="cam02"/>
    <d v="2022-08-17T00:00:00"/>
    <x v="162"/>
    <n v="9"/>
    <x v="5"/>
    <n v="26"/>
  </r>
  <r>
    <s v="C0072"/>
    <s v="cam10"/>
    <d v="2022-07-04T00:00:00"/>
    <x v="349"/>
    <n v="0"/>
    <x v="12"/>
    <n v="66"/>
  </r>
  <r>
    <s v="C0072"/>
    <s v="cam10"/>
    <d v="2022-07-04T00:00:00"/>
    <x v="411"/>
    <n v="2"/>
    <x v="12"/>
    <n v="66"/>
  </r>
  <r>
    <s v="C0072"/>
    <s v="cam10"/>
    <d v="2022-07-04T00:00:00"/>
    <x v="352"/>
    <n v="4"/>
    <x v="12"/>
    <n v="66"/>
  </r>
  <r>
    <s v="C0072"/>
    <s v="cam10"/>
    <d v="2022-07-04T00:00:00"/>
    <x v="375"/>
    <n v="5"/>
    <x v="12"/>
    <n v="66"/>
  </r>
  <r>
    <s v="C0072"/>
    <s v="cam10"/>
    <d v="2022-07-04T00:00:00"/>
    <x v="26"/>
    <n v="6"/>
    <x v="12"/>
    <n v="66"/>
  </r>
  <r>
    <s v="C0072"/>
    <s v="cam10"/>
    <d v="2022-07-04T00:00:00"/>
    <x v="30"/>
    <n v="7"/>
    <x v="12"/>
    <n v="66"/>
  </r>
  <r>
    <s v="C0072"/>
    <s v="cam10"/>
    <d v="2022-07-04T00:00:00"/>
    <x v="41"/>
    <n v="8"/>
    <x v="12"/>
    <n v="66"/>
  </r>
  <r>
    <s v="C0072"/>
    <s v="cam10"/>
    <d v="2022-07-04T00:00:00"/>
    <x v="286"/>
    <n v="9"/>
    <x v="12"/>
    <n v="66"/>
  </r>
  <r>
    <s v="C0072"/>
    <s v="cam10"/>
    <d v="2022-07-04T00:00:00"/>
    <x v="33"/>
    <n v="10"/>
    <x v="12"/>
    <n v="66"/>
  </r>
  <r>
    <s v="C0072"/>
    <s v="cam17"/>
    <d v="2022-08-01T00:00:00"/>
    <x v="284"/>
    <n v="0"/>
    <x v="2"/>
    <n v="29"/>
  </r>
  <r>
    <s v="C0072"/>
    <s v="cam17"/>
    <d v="2022-08-01T00:00:00"/>
    <x v="36"/>
    <n v="1"/>
    <x v="2"/>
    <n v="29"/>
  </r>
  <r>
    <s v="C0072"/>
    <s v="cam17"/>
    <d v="2022-08-01T00:00:00"/>
    <x v="18"/>
    <n v="2"/>
    <x v="2"/>
    <n v="29"/>
  </r>
  <r>
    <s v="C0072"/>
    <s v="cam17"/>
    <d v="2022-08-01T00:00:00"/>
    <x v="133"/>
    <n v="4"/>
    <x v="2"/>
    <n v="29"/>
  </r>
  <r>
    <s v="C0072"/>
    <s v="cam17"/>
    <d v="2022-08-01T00:00:00"/>
    <x v="264"/>
    <n v="5"/>
    <x v="2"/>
    <n v="29"/>
  </r>
  <r>
    <s v="C0072"/>
    <s v="cam17"/>
    <d v="2022-08-01T00:00:00"/>
    <x v="200"/>
    <n v="6"/>
    <x v="2"/>
    <n v="29"/>
  </r>
  <r>
    <s v="C0072"/>
    <s v="cam17"/>
    <d v="2022-08-01T00:00:00"/>
    <x v="140"/>
    <n v="8"/>
    <x v="2"/>
    <n v="29"/>
  </r>
  <r>
    <s v="C0072"/>
    <s v="cam17"/>
    <d v="2022-08-01T00:00:00"/>
    <x v="112"/>
    <n v="9"/>
    <x v="2"/>
    <n v="29"/>
  </r>
  <r>
    <s v="C0072"/>
    <s v="cam16"/>
    <d v="2022-09-24T00:00:00"/>
    <x v="412"/>
    <n v="0"/>
    <x v="4"/>
    <n v="16"/>
  </r>
  <r>
    <s v="C0072"/>
    <s v="cam16"/>
    <d v="2022-09-24T00:00:00"/>
    <x v="390"/>
    <n v="1"/>
    <x v="4"/>
    <n v="16"/>
  </r>
  <r>
    <s v="C0072"/>
    <s v="cam16"/>
    <d v="2022-09-24T00:00:00"/>
    <x v="413"/>
    <n v="2"/>
    <x v="4"/>
    <n v="16"/>
  </r>
  <r>
    <s v="C0072"/>
    <s v="cam16"/>
    <d v="2022-09-24T00:00:00"/>
    <x v="133"/>
    <n v="2"/>
    <x v="4"/>
    <n v="16"/>
  </r>
  <r>
    <s v="C0072"/>
    <s v="cam16"/>
    <d v="2022-09-24T00:00:00"/>
    <x v="156"/>
    <n v="3"/>
    <x v="4"/>
    <n v="16"/>
  </r>
  <r>
    <s v="C0072"/>
    <s v="cam16"/>
    <d v="2022-09-24T00:00:00"/>
    <x v="9"/>
    <n v="5"/>
    <x v="4"/>
    <n v="16"/>
  </r>
  <r>
    <s v="C0072"/>
    <s v="cam16"/>
    <d v="2022-09-24T00:00:00"/>
    <x v="282"/>
    <n v="6"/>
    <x v="4"/>
    <n v="16"/>
  </r>
  <r>
    <s v="C0072"/>
    <s v="cam16"/>
    <d v="2022-09-24T00:00:00"/>
    <x v="21"/>
    <n v="7"/>
    <x v="4"/>
    <n v="16"/>
  </r>
  <r>
    <s v="C0072"/>
    <s v="cam16"/>
    <d v="2022-09-24T00:00:00"/>
    <x v="162"/>
    <n v="8"/>
    <x v="4"/>
    <n v="16"/>
  </r>
  <r>
    <s v="C0073"/>
    <s v="cam13"/>
    <d v="2022-01-28T00:00:00"/>
    <x v="414"/>
    <n v="0"/>
    <x v="14"/>
    <n v="25"/>
  </r>
  <r>
    <s v="C0073"/>
    <s v="cam13"/>
    <d v="2022-01-28T00:00:00"/>
    <x v="415"/>
    <n v="2"/>
    <x v="14"/>
    <n v="25"/>
  </r>
  <r>
    <s v="C0073"/>
    <s v="cam13"/>
    <d v="2022-01-28T00:00:00"/>
    <x v="34"/>
    <n v="5"/>
    <x v="14"/>
    <n v="25"/>
  </r>
  <r>
    <s v="C0073"/>
    <s v="cam13"/>
    <d v="2022-01-28T00:00:00"/>
    <x v="95"/>
    <n v="6"/>
    <x v="14"/>
    <n v="25"/>
  </r>
  <r>
    <s v="C0073"/>
    <s v="cam13"/>
    <d v="2022-01-28T00:00:00"/>
    <x v="0"/>
    <n v="7"/>
    <x v="14"/>
    <n v="25"/>
  </r>
  <r>
    <s v="C0073"/>
    <s v="cam13"/>
    <d v="2022-01-28T00:00:00"/>
    <x v="186"/>
    <n v="8"/>
    <x v="14"/>
    <n v="25"/>
  </r>
  <r>
    <s v="C0073"/>
    <s v="cam13"/>
    <d v="2022-01-28T00:00:00"/>
    <x v="156"/>
    <n v="11"/>
    <x v="14"/>
    <n v="25"/>
  </r>
  <r>
    <s v="C0073"/>
    <s v="cam13"/>
    <d v="2022-01-28T00:00:00"/>
    <x v="194"/>
    <n v="14"/>
    <x v="14"/>
    <n v="25"/>
  </r>
  <r>
    <s v="C0073"/>
    <s v="cam13"/>
    <d v="2022-01-28T00:00:00"/>
    <x v="15"/>
    <n v="16"/>
    <x v="14"/>
    <n v="25"/>
  </r>
  <r>
    <s v="C0073"/>
    <s v="cam10"/>
    <d v="2022-09-23T00:00:00"/>
    <x v="396"/>
    <n v="0"/>
    <x v="12"/>
    <n v="66"/>
  </r>
  <r>
    <s v="C0073"/>
    <s v="cam10"/>
    <d v="2022-09-23T00:00:00"/>
    <x v="225"/>
    <n v="2"/>
    <x v="12"/>
    <n v="66"/>
  </r>
  <r>
    <s v="C0073"/>
    <s v="cam10"/>
    <d v="2022-09-23T00:00:00"/>
    <x v="203"/>
    <n v="2"/>
    <x v="12"/>
    <n v="66"/>
  </r>
  <r>
    <s v="C0073"/>
    <s v="cam10"/>
    <d v="2022-09-23T00:00:00"/>
    <x v="320"/>
    <n v="3"/>
    <x v="12"/>
    <n v="66"/>
  </r>
  <r>
    <s v="C0073"/>
    <s v="cam10"/>
    <d v="2022-09-23T00:00:00"/>
    <x v="233"/>
    <n v="5"/>
    <x v="12"/>
    <n v="66"/>
  </r>
  <r>
    <s v="C0073"/>
    <s v="cam10"/>
    <d v="2022-09-23T00:00:00"/>
    <x v="246"/>
    <n v="5"/>
    <x v="12"/>
    <n v="66"/>
  </r>
  <r>
    <s v="C0073"/>
    <s v="cam10"/>
    <d v="2022-09-23T00:00:00"/>
    <x v="283"/>
    <n v="7"/>
    <x v="12"/>
    <n v="66"/>
  </r>
  <r>
    <s v="C0073"/>
    <s v="cam01"/>
    <d v="2023-01-09T00:00:00"/>
    <x v="2"/>
    <n v="0"/>
    <x v="15"/>
    <n v="10"/>
  </r>
  <r>
    <s v="C0073"/>
    <s v="cam01"/>
    <d v="2023-01-09T00:00:00"/>
    <x v="3"/>
    <n v="1"/>
    <x v="15"/>
    <n v="10"/>
  </r>
  <r>
    <s v="C0073"/>
    <s v="cam01"/>
    <d v="2023-01-09T00:00:00"/>
    <x v="4"/>
    <n v="2"/>
    <x v="15"/>
    <n v="10"/>
  </r>
  <r>
    <s v="C0073"/>
    <s v="cam01"/>
    <d v="2023-01-09T00:00:00"/>
    <x v="134"/>
    <n v="3"/>
    <x v="15"/>
    <n v="10"/>
  </r>
  <r>
    <s v="C0073"/>
    <s v="cam01"/>
    <d v="2023-01-09T00:00:00"/>
    <x v="48"/>
    <n v="4"/>
    <x v="15"/>
    <n v="10"/>
  </r>
  <r>
    <s v="C0074"/>
    <s v="cam02"/>
    <d v="2022-01-12T00:00:00"/>
    <x v="416"/>
    <n v="0"/>
    <x v="5"/>
    <n v="26"/>
  </r>
  <r>
    <s v="C0074"/>
    <s v="cam02"/>
    <d v="2022-01-12T00:00:00"/>
    <x v="417"/>
    <n v="1"/>
    <x v="5"/>
    <n v="26"/>
  </r>
  <r>
    <s v="C0074"/>
    <s v="cam02"/>
    <d v="2022-01-12T00:00:00"/>
    <x v="418"/>
    <n v="2"/>
    <x v="5"/>
    <n v="26"/>
  </r>
  <r>
    <s v="C0074"/>
    <s v="cam02"/>
    <d v="2022-01-12T00:00:00"/>
    <x v="411"/>
    <n v="8"/>
    <x v="5"/>
    <n v="26"/>
  </r>
  <r>
    <s v="C0074"/>
    <s v="cam02"/>
    <d v="2022-01-12T00:00:00"/>
    <x v="215"/>
    <n v="9"/>
    <x v="5"/>
    <n v="26"/>
  </r>
  <r>
    <s v="C0074"/>
    <s v="cam02"/>
    <d v="2022-01-12T00:00:00"/>
    <x v="197"/>
    <n v="11"/>
    <x v="5"/>
    <n v="26"/>
  </r>
  <r>
    <s v="C0074"/>
    <s v="cam02"/>
    <d v="2022-01-12T00:00:00"/>
    <x v="21"/>
    <n v="15"/>
    <x v="5"/>
    <n v="26"/>
  </r>
  <r>
    <s v="C0074"/>
    <s v="cam02"/>
    <d v="2022-01-12T00:00:00"/>
    <x v="162"/>
    <n v="16"/>
    <x v="5"/>
    <n v="26"/>
  </r>
  <r>
    <s v="C0074"/>
    <s v="cam05"/>
    <d v="2022-07-16T00:00:00"/>
    <x v="399"/>
    <n v="0"/>
    <x v="10"/>
    <n v="22"/>
  </r>
  <r>
    <s v="C0074"/>
    <s v="cam05"/>
    <d v="2022-07-16T00:00:00"/>
    <x v="91"/>
    <n v="1"/>
    <x v="10"/>
    <n v="22"/>
  </r>
  <r>
    <s v="C0074"/>
    <s v="cam05"/>
    <d v="2022-07-16T00:00:00"/>
    <x v="96"/>
    <n v="2"/>
    <x v="10"/>
    <n v="22"/>
  </r>
  <r>
    <s v="C0074"/>
    <s v="cam05"/>
    <d v="2022-07-16T00:00:00"/>
    <x v="382"/>
    <n v="3"/>
    <x v="10"/>
    <n v="22"/>
  </r>
  <r>
    <s v="C0074"/>
    <s v="cam05"/>
    <d v="2022-07-16T00:00:00"/>
    <x v="255"/>
    <n v="4"/>
    <x v="10"/>
    <n v="22"/>
  </r>
  <r>
    <s v="C0074"/>
    <s v="cam05"/>
    <d v="2022-07-16T00:00:00"/>
    <x v="406"/>
    <n v="5"/>
    <x v="10"/>
    <n v="22"/>
  </r>
  <r>
    <s v="C0074"/>
    <s v="cam05"/>
    <d v="2022-07-16T00:00:00"/>
    <x v="261"/>
    <n v="6"/>
    <x v="10"/>
    <n v="22"/>
  </r>
  <r>
    <s v="C0074"/>
    <s v="cam05"/>
    <d v="2022-07-16T00:00:00"/>
    <x v="72"/>
    <n v="10"/>
    <x v="10"/>
    <n v="22"/>
  </r>
  <r>
    <s v="C0074"/>
    <s v="cam11"/>
    <d v="2023-04-05T00:00:00"/>
    <x v="140"/>
    <n v="0"/>
    <x v="3"/>
    <n v="62"/>
  </r>
  <r>
    <s v="C0074"/>
    <s v="cam11"/>
    <d v="2023-04-05T00:00:00"/>
    <x v="84"/>
    <n v="1"/>
    <x v="3"/>
    <n v="62"/>
  </r>
  <r>
    <s v="C0075"/>
    <s v="cam11"/>
    <d v="2022-02-25T00:00:00"/>
    <x v="384"/>
    <n v="0"/>
    <x v="3"/>
    <n v="62"/>
  </r>
  <r>
    <s v="C0075"/>
    <s v="cam11"/>
    <d v="2022-02-25T00:00:00"/>
    <x v="248"/>
    <n v="1"/>
    <x v="3"/>
    <n v="62"/>
  </r>
  <r>
    <s v="C0075"/>
    <s v="cam11"/>
    <d v="2022-02-25T00:00:00"/>
    <x v="419"/>
    <n v="5"/>
    <x v="3"/>
    <n v="62"/>
  </r>
  <r>
    <s v="C0075"/>
    <s v="cam11"/>
    <d v="2022-02-25T00:00:00"/>
    <x v="284"/>
    <n v="5"/>
    <x v="3"/>
    <n v="62"/>
  </r>
  <r>
    <s v="C0075"/>
    <s v="cam11"/>
    <d v="2022-02-25T00:00:00"/>
    <x v="212"/>
    <n v="7"/>
    <x v="3"/>
    <n v="62"/>
  </r>
  <r>
    <s v="C0075"/>
    <s v="cam11"/>
    <d v="2022-02-25T00:00:00"/>
    <x v="390"/>
    <n v="8"/>
    <x v="3"/>
    <n v="62"/>
  </r>
  <r>
    <s v="C0075"/>
    <s v="cam11"/>
    <d v="2022-02-25T00:00:00"/>
    <x v="114"/>
    <n v="9"/>
    <x v="3"/>
    <n v="62"/>
  </r>
  <r>
    <s v="C0075"/>
    <s v="cam11"/>
    <d v="2022-02-25T00:00:00"/>
    <x v="111"/>
    <n v="9"/>
    <x v="3"/>
    <n v="62"/>
  </r>
  <r>
    <s v="C0075"/>
    <s v="cam11"/>
    <d v="2022-02-25T00:00:00"/>
    <x v="261"/>
    <n v="11"/>
    <x v="3"/>
    <n v="62"/>
  </r>
  <r>
    <s v="C0075"/>
    <s v="cam11"/>
    <d v="2022-02-25T00:00:00"/>
    <x v="270"/>
    <n v="11"/>
    <x v="3"/>
    <n v="62"/>
  </r>
  <r>
    <s v="C0075"/>
    <s v="cam11"/>
    <d v="2022-02-25T00:00:00"/>
    <x v="150"/>
    <n v="14"/>
    <x v="3"/>
    <n v="62"/>
  </r>
  <r>
    <s v="C0075"/>
    <s v="cam11"/>
    <d v="2022-02-25T00:00:00"/>
    <x v="58"/>
    <n v="15"/>
    <x v="3"/>
    <n v="62"/>
  </r>
  <r>
    <s v="C0075"/>
    <s v="cam11"/>
    <d v="2022-02-25T00:00:00"/>
    <x v="59"/>
    <n v="15"/>
    <x v="3"/>
    <n v="62"/>
  </r>
  <r>
    <s v="C0075"/>
    <s v="cam14"/>
    <d v="2023-04-17T00:00:00"/>
    <x v="28"/>
    <n v="0"/>
    <x v="7"/>
    <n v="28"/>
  </r>
  <r>
    <s v="C0075"/>
    <s v="cam14"/>
    <d v="2023-04-17T00:00:00"/>
    <x v="205"/>
    <n v="1"/>
    <x v="7"/>
    <n v="28"/>
  </r>
  <r>
    <s v="C0075"/>
    <s v="cam14"/>
    <d v="2023-04-17T00:00:00"/>
    <x v="73"/>
    <n v="1"/>
    <x v="7"/>
    <n v="28"/>
  </r>
  <r>
    <s v="C0075"/>
    <s v="cam06"/>
    <d v="2023-04-26T00:00:00"/>
    <x v="150"/>
    <n v="0"/>
    <x v="8"/>
    <n v="13"/>
  </r>
  <r>
    <s v="C0075"/>
    <s v="cam06"/>
    <d v="2023-04-26T00:00:00"/>
    <x v="374"/>
    <n v="1"/>
    <x v="8"/>
    <n v="13"/>
  </r>
  <r>
    <s v="C0075"/>
    <s v="cam06"/>
    <d v="2023-04-26T00:00:00"/>
    <x v="82"/>
    <n v="1"/>
    <x v="8"/>
    <n v="13"/>
  </r>
  <r>
    <s v="C0076"/>
    <s v="cam13"/>
    <d v="2022-05-15T00:00:00"/>
    <x v="365"/>
    <n v="0"/>
    <x v="14"/>
    <n v="25"/>
  </r>
  <r>
    <s v="C0076"/>
    <s v="cam13"/>
    <d v="2022-05-15T00:00:00"/>
    <x v="185"/>
    <n v="1"/>
    <x v="14"/>
    <n v="25"/>
  </r>
  <r>
    <s v="C0076"/>
    <s v="cam13"/>
    <d v="2022-05-15T00:00:00"/>
    <x v="211"/>
    <n v="2"/>
    <x v="14"/>
    <n v="25"/>
  </r>
  <r>
    <s v="C0076"/>
    <s v="cam13"/>
    <d v="2022-05-15T00:00:00"/>
    <x v="68"/>
    <n v="3"/>
    <x v="14"/>
    <n v="25"/>
  </r>
  <r>
    <s v="C0076"/>
    <s v="cam13"/>
    <d v="2022-05-15T00:00:00"/>
    <x v="232"/>
    <n v="5"/>
    <x v="14"/>
    <n v="25"/>
  </r>
  <r>
    <s v="C0076"/>
    <s v="cam13"/>
    <d v="2022-05-15T00:00:00"/>
    <x v="178"/>
    <n v="6"/>
    <x v="14"/>
    <n v="25"/>
  </r>
  <r>
    <s v="C0076"/>
    <s v="cam13"/>
    <d v="2022-05-15T00:00:00"/>
    <x v="19"/>
    <n v="9"/>
    <x v="14"/>
    <n v="25"/>
  </r>
  <r>
    <s v="C0076"/>
    <s v="cam13"/>
    <d v="2022-05-15T00:00:00"/>
    <x v="21"/>
    <n v="11"/>
    <x v="14"/>
    <n v="25"/>
  </r>
  <r>
    <s v="C0076"/>
    <s v="cam13"/>
    <d v="2022-05-15T00:00:00"/>
    <x v="58"/>
    <n v="12"/>
    <x v="14"/>
    <n v="25"/>
  </r>
  <r>
    <s v="C0076"/>
    <s v="cam11"/>
    <d v="2022-11-10T00:00:00"/>
    <x v="352"/>
    <n v="0"/>
    <x v="3"/>
    <n v="62"/>
  </r>
  <r>
    <s v="C0076"/>
    <s v="cam11"/>
    <d v="2022-11-10T00:00:00"/>
    <x v="136"/>
    <n v="1"/>
    <x v="3"/>
    <n v="62"/>
  </r>
  <r>
    <s v="C0076"/>
    <s v="cam11"/>
    <d v="2022-11-10T00:00:00"/>
    <x v="121"/>
    <n v="2"/>
    <x v="3"/>
    <n v="62"/>
  </r>
  <r>
    <s v="C0076"/>
    <s v="cam11"/>
    <d v="2022-11-10T00:00:00"/>
    <x v="181"/>
    <n v="3"/>
    <x v="3"/>
    <n v="62"/>
  </r>
  <r>
    <s v="C0076"/>
    <s v="cam11"/>
    <d v="2022-11-10T00:00:00"/>
    <x v="83"/>
    <n v="4"/>
    <x v="3"/>
    <n v="62"/>
  </r>
  <r>
    <s v="C0076"/>
    <s v="cam11"/>
    <d v="2022-11-10T00:00:00"/>
    <x v="28"/>
    <n v="5"/>
    <x v="3"/>
    <n v="62"/>
  </r>
  <r>
    <s v="C0076"/>
    <s v="cam14"/>
    <d v="2023-04-10T00:00:00"/>
    <x v="194"/>
    <n v="0"/>
    <x v="7"/>
    <n v="28"/>
  </r>
  <r>
    <s v="C0076"/>
    <s v="cam14"/>
    <d v="2023-04-10T00:00:00"/>
    <x v="103"/>
    <n v="1"/>
    <x v="7"/>
    <n v="28"/>
  </r>
  <r>
    <s v="C0077"/>
    <s v="cam02"/>
    <d v="2022-08-05T00:00:00"/>
    <x v="214"/>
    <n v="0"/>
    <x v="5"/>
    <n v="26"/>
  </r>
  <r>
    <s v="C0077"/>
    <s v="cam02"/>
    <d v="2022-08-05T00:00:00"/>
    <x v="279"/>
    <n v="1"/>
    <x v="5"/>
    <n v="26"/>
  </r>
  <r>
    <s v="C0077"/>
    <s v="cam02"/>
    <d v="2022-08-05T00:00:00"/>
    <x v="223"/>
    <n v="2"/>
    <x v="5"/>
    <n v="26"/>
  </r>
  <r>
    <s v="C0077"/>
    <s v="cam02"/>
    <d v="2022-08-05T00:00:00"/>
    <x v="300"/>
    <n v="3"/>
    <x v="5"/>
    <n v="26"/>
  </r>
  <r>
    <s v="C0077"/>
    <s v="cam02"/>
    <d v="2022-08-05T00:00:00"/>
    <x v="243"/>
    <n v="4"/>
    <x v="5"/>
    <n v="26"/>
  </r>
  <r>
    <s v="C0077"/>
    <s v="cam02"/>
    <d v="2022-08-05T00:00:00"/>
    <x v="180"/>
    <n v="5"/>
    <x v="5"/>
    <n v="26"/>
  </r>
  <r>
    <s v="C0077"/>
    <s v="cam02"/>
    <d v="2022-08-05T00:00:00"/>
    <x v="200"/>
    <n v="6"/>
    <x v="5"/>
    <n v="26"/>
  </r>
  <r>
    <s v="C0077"/>
    <s v="cam02"/>
    <d v="2022-08-05T00:00:00"/>
    <x v="41"/>
    <n v="7"/>
    <x v="5"/>
    <n v="26"/>
  </r>
  <r>
    <s v="C0077"/>
    <s v="cam02"/>
    <d v="2022-08-05T00:00:00"/>
    <x v="256"/>
    <n v="9"/>
    <x v="5"/>
    <n v="26"/>
  </r>
  <r>
    <s v="C0077"/>
    <s v="cam14"/>
    <d v="2023-04-14T00:00:00"/>
    <x v="317"/>
    <n v="0"/>
    <x v="7"/>
    <n v="28"/>
  </r>
  <r>
    <s v="C0077"/>
    <s v="cam14"/>
    <d v="2023-04-14T00:00:00"/>
    <x v="6"/>
    <n v="1"/>
    <x v="7"/>
    <n v="28"/>
  </r>
  <r>
    <s v="C0078"/>
    <s v="cam10"/>
    <d v="2022-06-16T00:00:00"/>
    <x v="16"/>
    <n v="0"/>
    <x v="12"/>
    <n v="66"/>
  </r>
  <r>
    <s v="C0078"/>
    <s v="cam10"/>
    <d v="2022-06-16T00:00:00"/>
    <x v="157"/>
    <n v="1"/>
    <x v="12"/>
    <n v="66"/>
  </r>
  <r>
    <s v="C0078"/>
    <s v="cam10"/>
    <d v="2022-06-16T00:00:00"/>
    <x v="215"/>
    <n v="4"/>
    <x v="12"/>
    <n v="66"/>
  </r>
  <r>
    <s v="C0078"/>
    <s v="cam10"/>
    <d v="2022-06-16T00:00:00"/>
    <x v="132"/>
    <n v="5"/>
    <x v="12"/>
    <n v="66"/>
  </r>
  <r>
    <s v="C0078"/>
    <s v="cam10"/>
    <d v="2022-06-16T00:00:00"/>
    <x v="406"/>
    <n v="6"/>
    <x v="12"/>
    <n v="66"/>
  </r>
  <r>
    <s v="C0078"/>
    <s v="cam10"/>
    <d v="2022-06-16T00:00:00"/>
    <x v="115"/>
    <n v="7"/>
    <x v="12"/>
    <n v="66"/>
  </r>
  <r>
    <s v="C0078"/>
    <s v="cam10"/>
    <d v="2022-06-16T00:00:00"/>
    <x v="181"/>
    <n v="8"/>
    <x v="12"/>
    <n v="66"/>
  </r>
  <r>
    <s v="C0078"/>
    <s v="cam10"/>
    <d v="2022-06-16T00:00:00"/>
    <x v="210"/>
    <n v="9"/>
    <x v="12"/>
    <n v="66"/>
  </r>
  <r>
    <s v="C0078"/>
    <s v="cam10"/>
    <d v="2022-06-16T00:00:00"/>
    <x v="85"/>
    <n v="10"/>
    <x v="12"/>
    <n v="66"/>
  </r>
  <r>
    <s v="C0078"/>
    <s v="cam10"/>
    <d v="2022-06-16T00:00:00"/>
    <x v="72"/>
    <n v="11"/>
    <x v="12"/>
    <n v="66"/>
  </r>
  <r>
    <s v="C0078"/>
    <s v="cam17"/>
    <d v="2022-12-15T00:00:00"/>
    <x v="208"/>
    <n v="0"/>
    <x v="2"/>
    <n v="29"/>
  </r>
  <r>
    <s v="C0078"/>
    <s v="cam17"/>
    <d v="2022-12-15T00:00:00"/>
    <x v="115"/>
    <n v="1"/>
    <x v="2"/>
    <n v="29"/>
  </r>
  <r>
    <s v="C0078"/>
    <s v="cam17"/>
    <d v="2022-12-15T00:00:00"/>
    <x v="199"/>
    <n v="2"/>
    <x v="2"/>
    <n v="29"/>
  </r>
  <r>
    <s v="C0078"/>
    <s v="cam17"/>
    <d v="2022-12-15T00:00:00"/>
    <x v="108"/>
    <n v="3"/>
    <x v="2"/>
    <n v="29"/>
  </r>
  <r>
    <s v="C0078"/>
    <s v="cam17"/>
    <d v="2022-12-15T00:00:00"/>
    <x v="77"/>
    <n v="4"/>
    <x v="2"/>
    <n v="29"/>
  </r>
  <r>
    <s v="C0078"/>
    <s v="cam17"/>
    <d v="2022-12-15T00:00:00"/>
    <x v="195"/>
    <n v="5"/>
    <x v="2"/>
    <n v="29"/>
  </r>
  <r>
    <s v="C0079"/>
    <s v="cam10"/>
    <d v="2022-03-22T00:00:00"/>
    <x v="420"/>
    <n v="0"/>
    <x v="12"/>
    <n v="66"/>
  </r>
  <r>
    <s v="C0079"/>
    <s v="cam10"/>
    <d v="2022-03-22T00:00:00"/>
    <x v="154"/>
    <n v="1"/>
    <x v="12"/>
    <n v="66"/>
  </r>
  <r>
    <s v="C0079"/>
    <s v="cam10"/>
    <d v="2022-03-22T00:00:00"/>
    <x v="412"/>
    <n v="6"/>
    <x v="12"/>
    <n v="66"/>
  </r>
  <r>
    <s v="C0079"/>
    <s v="cam10"/>
    <d v="2022-03-22T00:00:00"/>
    <x v="305"/>
    <n v="7"/>
    <x v="12"/>
    <n v="66"/>
  </r>
  <r>
    <s v="C0079"/>
    <s v="cam10"/>
    <d v="2022-03-22T00:00:00"/>
    <x v="342"/>
    <n v="9"/>
    <x v="12"/>
    <n v="66"/>
  </r>
  <r>
    <s v="C0079"/>
    <s v="cam10"/>
    <d v="2022-03-22T00:00:00"/>
    <x v="40"/>
    <n v="10"/>
    <x v="12"/>
    <n v="66"/>
  </r>
  <r>
    <s v="C0079"/>
    <s v="cam10"/>
    <d v="2022-03-22T00:00:00"/>
    <x v="65"/>
    <n v="11"/>
    <x v="12"/>
    <n v="66"/>
  </r>
  <r>
    <s v="C0079"/>
    <s v="cam10"/>
    <d v="2022-03-22T00:00:00"/>
    <x v="226"/>
    <n v="13"/>
    <x v="12"/>
    <n v="66"/>
  </r>
  <r>
    <s v="C0079"/>
    <s v="cam13"/>
    <d v="2022-09-08T00:00:00"/>
    <x v="175"/>
    <n v="0"/>
    <x v="14"/>
    <n v="25"/>
  </r>
  <r>
    <s v="C0079"/>
    <s v="cam13"/>
    <d v="2022-09-08T00:00:00"/>
    <x v="97"/>
    <n v="1"/>
    <x v="14"/>
    <n v="25"/>
  </r>
  <r>
    <s v="C0079"/>
    <s v="cam13"/>
    <d v="2022-09-08T00:00:00"/>
    <x v="229"/>
    <n v="2"/>
    <x v="14"/>
    <n v="25"/>
  </r>
  <r>
    <s v="C0079"/>
    <s v="cam13"/>
    <d v="2022-09-08T00:00:00"/>
    <x v="243"/>
    <n v="3"/>
    <x v="14"/>
    <n v="25"/>
  </r>
  <r>
    <s v="C0079"/>
    <s v="cam13"/>
    <d v="2022-09-08T00:00:00"/>
    <x v="39"/>
    <n v="4"/>
    <x v="14"/>
    <n v="25"/>
  </r>
  <r>
    <s v="C0079"/>
    <s v="cam13"/>
    <d v="2022-09-08T00:00:00"/>
    <x v="258"/>
    <n v="5"/>
    <x v="14"/>
    <n v="25"/>
  </r>
  <r>
    <s v="C0079"/>
    <s v="cam13"/>
    <d v="2022-09-08T00:00:00"/>
    <x v="41"/>
    <n v="6"/>
    <x v="14"/>
    <n v="25"/>
  </r>
  <r>
    <s v="C0079"/>
    <s v="cam13"/>
    <d v="2022-09-08T00:00:00"/>
    <x v="6"/>
    <n v="8"/>
    <x v="14"/>
    <n v="25"/>
  </r>
  <r>
    <s v="C0080"/>
    <s v="cam07"/>
    <d v="2022-01-12T00:00:00"/>
    <x v="416"/>
    <n v="0"/>
    <x v="1"/>
    <n v="25"/>
  </r>
  <r>
    <s v="C0080"/>
    <s v="cam07"/>
    <d v="2022-01-12T00:00:00"/>
    <x v="421"/>
    <n v="1"/>
    <x v="1"/>
    <n v="25"/>
  </r>
  <r>
    <s v="C0080"/>
    <s v="cam07"/>
    <d v="2022-01-12T00:00:00"/>
    <x v="422"/>
    <n v="2"/>
    <x v="1"/>
    <n v="25"/>
  </r>
  <r>
    <s v="C0080"/>
    <s v="cam07"/>
    <d v="2022-01-12T00:00:00"/>
    <x v="423"/>
    <n v="3"/>
    <x v="1"/>
    <n v="25"/>
  </r>
  <r>
    <s v="C0080"/>
    <s v="cam07"/>
    <d v="2022-01-12T00:00:00"/>
    <x v="424"/>
    <n v="4"/>
    <x v="1"/>
    <n v="25"/>
  </r>
  <r>
    <s v="C0080"/>
    <s v="cam07"/>
    <d v="2022-01-12T00:00:00"/>
    <x v="157"/>
    <n v="6"/>
    <x v="1"/>
    <n v="25"/>
  </r>
  <r>
    <s v="C0080"/>
    <s v="cam07"/>
    <d v="2022-01-12T00:00:00"/>
    <x v="425"/>
    <n v="7"/>
    <x v="1"/>
    <n v="25"/>
  </r>
  <r>
    <s v="C0080"/>
    <s v="cam07"/>
    <d v="2022-01-12T00:00:00"/>
    <x v="54"/>
    <n v="9"/>
    <x v="1"/>
    <n v="25"/>
  </r>
  <r>
    <s v="C0080"/>
    <s v="cam07"/>
    <d v="2022-01-12T00:00:00"/>
    <x v="406"/>
    <n v="11"/>
    <x v="1"/>
    <n v="25"/>
  </r>
  <r>
    <s v="C0080"/>
    <s v="cam07"/>
    <d v="2022-01-12T00:00:00"/>
    <x v="149"/>
    <n v="12"/>
    <x v="1"/>
    <n v="25"/>
  </r>
  <r>
    <s v="C0080"/>
    <s v="cam07"/>
    <d v="2022-01-12T00:00:00"/>
    <x v="190"/>
    <n v="14"/>
    <x v="1"/>
    <n v="25"/>
  </r>
  <r>
    <s v="C0080"/>
    <s v="cam07"/>
    <d v="2022-01-12T00:00:00"/>
    <x v="29"/>
    <n v="16"/>
    <x v="1"/>
    <n v="25"/>
  </r>
  <r>
    <s v="C0080"/>
    <s v="cam03"/>
    <d v="2022-07-31T00:00:00"/>
    <x v="426"/>
    <n v="0"/>
    <x v="6"/>
    <n v="62"/>
  </r>
  <r>
    <s v="C0080"/>
    <s v="cam03"/>
    <d v="2022-07-31T00:00:00"/>
    <x v="218"/>
    <n v="1"/>
    <x v="6"/>
    <n v="62"/>
  </r>
  <r>
    <s v="C0080"/>
    <s v="cam03"/>
    <d v="2022-07-31T00:00:00"/>
    <x v="45"/>
    <n v="2"/>
    <x v="6"/>
    <n v="62"/>
  </r>
  <r>
    <s v="C0080"/>
    <s v="cam03"/>
    <d v="2022-07-31T00:00:00"/>
    <x v="191"/>
    <n v="3"/>
    <x v="6"/>
    <n v="62"/>
  </r>
  <r>
    <s v="C0080"/>
    <s v="cam03"/>
    <d v="2022-07-31T00:00:00"/>
    <x v="291"/>
    <n v="5"/>
    <x v="6"/>
    <n v="62"/>
  </r>
  <r>
    <s v="C0080"/>
    <s v="cam03"/>
    <d v="2022-07-31T00:00:00"/>
    <x v="117"/>
    <n v="7"/>
    <x v="6"/>
    <n v="62"/>
  </r>
  <r>
    <s v="C0080"/>
    <s v="cam03"/>
    <d v="2022-07-31T00:00:00"/>
    <x v="221"/>
    <n v="8"/>
    <x v="6"/>
    <n v="62"/>
  </r>
  <r>
    <s v="C0080"/>
    <s v="cam03"/>
    <d v="2022-07-31T00:00:00"/>
    <x v="103"/>
    <n v="9"/>
    <x v="6"/>
    <n v="62"/>
  </r>
  <r>
    <s v="C0080"/>
    <s v="cam11"/>
    <d v="2022-10-08T00:00:00"/>
    <x v="242"/>
    <n v="0"/>
    <x v="3"/>
    <n v="62"/>
  </r>
  <r>
    <s v="C0080"/>
    <s v="cam11"/>
    <d v="2022-10-08T00:00:00"/>
    <x v="1"/>
    <n v="2"/>
    <x v="3"/>
    <n v="62"/>
  </r>
  <r>
    <s v="C0080"/>
    <s v="cam11"/>
    <d v="2022-10-08T00:00:00"/>
    <x v="26"/>
    <n v="3"/>
    <x v="3"/>
    <n v="62"/>
  </r>
  <r>
    <s v="C0080"/>
    <s v="cam11"/>
    <d v="2022-10-08T00:00:00"/>
    <x v="4"/>
    <n v="5"/>
    <x v="3"/>
    <n v="62"/>
  </r>
  <r>
    <s v="C0080"/>
    <s v="cam11"/>
    <d v="2022-10-08T00:00:00"/>
    <x v="271"/>
    <n v="6"/>
    <x v="3"/>
    <n v="62"/>
  </r>
  <r>
    <s v="C0080"/>
    <s v="cam11"/>
    <d v="2022-10-08T00:00:00"/>
    <x v="256"/>
    <n v="7"/>
    <x v="3"/>
    <n v="62"/>
  </r>
  <r>
    <s v="C0081"/>
    <s v="cam14"/>
    <d v="2022-09-05T00:00:00"/>
    <x v="241"/>
    <n v="0"/>
    <x v="7"/>
    <n v="28"/>
  </r>
  <r>
    <s v="C0081"/>
    <s v="cam14"/>
    <d v="2022-09-05T00:00:00"/>
    <x v="7"/>
    <n v="1"/>
    <x v="7"/>
    <n v="28"/>
  </r>
  <r>
    <s v="C0081"/>
    <s v="cam14"/>
    <d v="2022-09-05T00:00:00"/>
    <x v="198"/>
    <n v="4"/>
    <x v="7"/>
    <n v="28"/>
  </r>
  <r>
    <s v="C0081"/>
    <s v="cam14"/>
    <d v="2022-09-05T00:00:00"/>
    <x v="139"/>
    <n v="6"/>
    <x v="7"/>
    <n v="28"/>
  </r>
  <r>
    <s v="C0081"/>
    <s v="cam14"/>
    <d v="2022-09-05T00:00:00"/>
    <x v="109"/>
    <n v="7"/>
    <x v="7"/>
    <n v="28"/>
  </r>
  <r>
    <s v="C0081"/>
    <s v="cam14"/>
    <d v="2022-09-05T00:00:00"/>
    <x v="6"/>
    <n v="8"/>
    <x v="7"/>
    <n v="28"/>
  </r>
  <r>
    <s v="C0081"/>
    <s v="cam11"/>
    <d v="2023-04-04T00:00:00"/>
    <x v="286"/>
    <n v="0"/>
    <x v="3"/>
    <n v="62"/>
  </r>
  <r>
    <s v="C0081"/>
    <s v="cam11"/>
    <d v="2023-04-04T00:00:00"/>
    <x v="152"/>
    <n v="1"/>
    <x v="3"/>
    <n v="62"/>
  </r>
  <r>
    <s v="C0081"/>
    <s v="cam10"/>
    <d v="2023-04-06T00:00:00"/>
    <x v="118"/>
    <n v="0"/>
    <x v="12"/>
    <n v="66"/>
  </r>
  <r>
    <s v="C0081"/>
    <s v="cam10"/>
    <d v="2023-04-06T00:00:00"/>
    <x v="84"/>
    <n v="1"/>
    <x v="12"/>
    <n v="66"/>
  </r>
  <r>
    <s v="C0082"/>
    <s v="cam04"/>
    <d v="2022-03-23T00:00:00"/>
    <x v="427"/>
    <n v="0"/>
    <x v="16"/>
    <n v="26"/>
  </r>
  <r>
    <s v="C0082"/>
    <s v="cam04"/>
    <d v="2022-03-23T00:00:00"/>
    <x v="428"/>
    <n v="2"/>
    <x v="16"/>
    <n v="26"/>
  </r>
  <r>
    <s v="C0082"/>
    <s v="cam04"/>
    <d v="2022-03-23T00:00:00"/>
    <x v="429"/>
    <n v="4"/>
    <x v="16"/>
    <n v="26"/>
  </r>
  <r>
    <s v="C0082"/>
    <s v="cam04"/>
    <d v="2022-03-23T00:00:00"/>
    <x v="207"/>
    <n v="6"/>
    <x v="16"/>
    <n v="26"/>
  </r>
  <r>
    <s v="C0082"/>
    <s v="cam04"/>
    <d v="2022-03-23T00:00:00"/>
    <x v="179"/>
    <n v="9"/>
    <x v="16"/>
    <n v="26"/>
  </r>
  <r>
    <s v="C0082"/>
    <s v="cam04"/>
    <d v="2022-03-23T00:00:00"/>
    <x v="270"/>
    <n v="10"/>
    <x v="16"/>
    <n v="26"/>
  </r>
  <r>
    <s v="C0082"/>
    <s v="cam04"/>
    <d v="2022-03-23T00:00:00"/>
    <x v="62"/>
    <n v="12"/>
    <x v="16"/>
    <n v="26"/>
  </r>
  <r>
    <s v="C0082"/>
    <s v="cam04"/>
    <d v="2022-03-23T00:00:00"/>
    <x v="73"/>
    <n v="14"/>
    <x v="16"/>
    <n v="26"/>
  </r>
  <r>
    <s v="C0082"/>
    <s v="cam13"/>
    <d v="2022-06-02T00:00:00"/>
    <x v="388"/>
    <n v="0"/>
    <x v="14"/>
    <n v="25"/>
  </r>
  <r>
    <s v="C0082"/>
    <s v="cam13"/>
    <d v="2022-06-02T00:00:00"/>
    <x v="430"/>
    <n v="1"/>
    <x v="14"/>
    <n v="25"/>
  </r>
  <r>
    <s v="C0082"/>
    <s v="cam13"/>
    <d v="2022-06-02T00:00:00"/>
    <x v="214"/>
    <n v="2"/>
    <x v="14"/>
    <n v="25"/>
  </r>
  <r>
    <s v="C0082"/>
    <s v="cam13"/>
    <d v="2022-06-02T00:00:00"/>
    <x v="279"/>
    <n v="3"/>
    <x v="14"/>
    <n v="25"/>
  </r>
  <r>
    <s v="C0082"/>
    <s v="cam13"/>
    <d v="2022-06-02T00:00:00"/>
    <x v="280"/>
    <n v="4"/>
    <x v="14"/>
    <n v="25"/>
  </r>
  <r>
    <s v="C0082"/>
    <s v="cam13"/>
    <d v="2022-06-02T00:00:00"/>
    <x v="431"/>
    <n v="5"/>
    <x v="14"/>
    <n v="25"/>
  </r>
  <r>
    <s v="C0082"/>
    <s v="cam13"/>
    <d v="2022-06-02T00:00:00"/>
    <x v="25"/>
    <n v="6"/>
    <x v="14"/>
    <n v="25"/>
  </r>
  <r>
    <s v="C0082"/>
    <s v="cam13"/>
    <d v="2022-06-02T00:00:00"/>
    <x v="39"/>
    <n v="7"/>
    <x v="14"/>
    <n v="25"/>
  </r>
  <r>
    <s v="C0082"/>
    <s v="cam13"/>
    <d v="2022-06-02T00:00:00"/>
    <x v="200"/>
    <n v="8"/>
    <x v="14"/>
    <n v="25"/>
  </r>
  <r>
    <s v="C0082"/>
    <s v="cam13"/>
    <d v="2022-06-02T00:00:00"/>
    <x v="108"/>
    <n v="9"/>
    <x v="14"/>
    <n v="25"/>
  </r>
  <r>
    <s v="C0082"/>
    <s v="cam13"/>
    <d v="2022-06-02T00:00:00"/>
    <x v="213"/>
    <n v="11"/>
    <x v="14"/>
    <n v="25"/>
  </r>
  <r>
    <s v="C0082"/>
    <s v="cam12"/>
    <d v="2022-07-08T00:00:00"/>
    <x v="430"/>
    <n v="0"/>
    <x v="0"/>
    <n v="65"/>
  </r>
  <r>
    <s v="C0082"/>
    <s v="cam12"/>
    <d v="2022-07-08T00:00:00"/>
    <x v="96"/>
    <n v="2"/>
    <x v="0"/>
    <n v="65"/>
  </r>
  <r>
    <s v="C0082"/>
    <s v="cam12"/>
    <d v="2022-07-08T00:00:00"/>
    <x v="432"/>
    <n v="3"/>
    <x v="0"/>
    <n v="65"/>
  </r>
  <r>
    <s v="C0082"/>
    <s v="cam12"/>
    <d v="2022-07-08T00:00:00"/>
    <x v="433"/>
    <n v="4"/>
    <x v="0"/>
    <n v="65"/>
  </r>
  <r>
    <s v="C0082"/>
    <s v="cam12"/>
    <d v="2022-07-08T00:00:00"/>
    <x v="1"/>
    <n v="5"/>
    <x v="0"/>
    <n v="65"/>
  </r>
  <r>
    <s v="C0082"/>
    <s v="cam12"/>
    <d v="2022-07-08T00:00:00"/>
    <x v="258"/>
    <n v="7"/>
    <x v="0"/>
    <n v="65"/>
  </r>
  <r>
    <s v="C0082"/>
    <s v="cam12"/>
    <d v="2022-07-08T00:00:00"/>
    <x v="13"/>
    <n v="9"/>
    <x v="0"/>
    <n v="65"/>
  </r>
  <r>
    <s v="C0082"/>
    <s v="cam12"/>
    <d v="2022-07-08T00:00:00"/>
    <x v="103"/>
    <n v="10"/>
    <x v="0"/>
    <n v="65"/>
  </r>
  <r>
    <s v="C0083"/>
    <s v="cam10"/>
    <d v="2022-08-06T00:00:00"/>
    <x v="434"/>
    <n v="0"/>
    <x v="12"/>
    <n v="66"/>
  </r>
  <r>
    <s v="C0083"/>
    <s v="cam10"/>
    <d v="2022-08-06T00:00:00"/>
    <x v="97"/>
    <n v="2"/>
    <x v="12"/>
    <n v="66"/>
  </r>
  <r>
    <s v="C0083"/>
    <s v="cam10"/>
    <d v="2022-08-06T00:00:00"/>
    <x v="208"/>
    <n v="4"/>
    <x v="12"/>
    <n v="66"/>
  </r>
  <r>
    <s v="C0083"/>
    <s v="cam10"/>
    <d v="2022-08-06T00:00:00"/>
    <x v="137"/>
    <n v="5"/>
    <x v="12"/>
    <n v="66"/>
  </r>
  <r>
    <s v="C0083"/>
    <s v="cam10"/>
    <d v="2022-08-06T00:00:00"/>
    <x v="146"/>
    <n v="6"/>
    <x v="12"/>
    <n v="66"/>
  </r>
  <r>
    <s v="C0083"/>
    <s v="cam10"/>
    <d v="2022-08-06T00:00:00"/>
    <x v="328"/>
    <n v="7"/>
    <x v="12"/>
    <n v="66"/>
  </r>
  <r>
    <s v="C0083"/>
    <s v="cam10"/>
    <d v="2022-08-06T00:00:00"/>
    <x v="317"/>
    <n v="8"/>
    <x v="12"/>
    <n v="66"/>
  </r>
  <r>
    <s v="C0083"/>
    <s v="cam10"/>
    <d v="2022-08-06T00:00:00"/>
    <x v="290"/>
    <n v="9"/>
    <x v="12"/>
    <n v="66"/>
  </r>
  <r>
    <s v="C0083"/>
    <s v="cam06"/>
    <d v="2022-10-05T00:00:00"/>
    <x v="207"/>
    <n v="0"/>
    <x v="8"/>
    <n v="13"/>
  </r>
  <r>
    <s v="C0083"/>
    <s v="cam06"/>
    <d v="2022-10-05T00:00:00"/>
    <x v="38"/>
    <n v="1"/>
    <x v="8"/>
    <n v="13"/>
  </r>
  <r>
    <s v="C0083"/>
    <s v="cam06"/>
    <d v="2022-10-05T00:00:00"/>
    <x v="136"/>
    <n v="2"/>
    <x v="8"/>
    <n v="13"/>
  </r>
  <r>
    <s v="C0083"/>
    <s v="cam06"/>
    <d v="2022-10-05T00:00:00"/>
    <x v="435"/>
    <n v="3"/>
    <x v="8"/>
    <n v="13"/>
  </r>
  <r>
    <s v="C0083"/>
    <s v="cam06"/>
    <d v="2022-10-05T00:00:00"/>
    <x v="3"/>
    <n v="4"/>
    <x v="8"/>
    <n v="13"/>
  </r>
  <r>
    <s v="C0083"/>
    <s v="cam06"/>
    <d v="2022-10-05T00:00:00"/>
    <x v="190"/>
    <n v="5"/>
    <x v="8"/>
    <n v="13"/>
  </r>
  <r>
    <s v="C0083"/>
    <s v="cam06"/>
    <d v="2022-10-05T00:00:00"/>
    <x v="140"/>
    <n v="6"/>
    <x v="8"/>
    <n v="13"/>
  </r>
  <r>
    <s v="C0083"/>
    <s v="cam06"/>
    <d v="2022-10-05T00:00:00"/>
    <x v="213"/>
    <n v="7"/>
    <x v="8"/>
    <n v="13"/>
  </r>
  <r>
    <s v="C0083"/>
    <s v="cam08"/>
    <d v="2023-01-08T00:00:00"/>
    <x v="156"/>
    <n v="0"/>
    <x v="9"/>
    <n v="27"/>
  </r>
  <r>
    <s v="C0083"/>
    <s v="cam08"/>
    <d v="2023-01-08T00:00:00"/>
    <x v="200"/>
    <n v="1"/>
    <x v="9"/>
    <n v="27"/>
  </r>
  <r>
    <s v="C0083"/>
    <s v="cam08"/>
    <d v="2023-01-08T00:00:00"/>
    <x v="10"/>
    <n v="2"/>
    <x v="9"/>
    <n v="27"/>
  </r>
  <r>
    <s v="C0083"/>
    <s v="cam08"/>
    <d v="2023-01-08T00:00:00"/>
    <x v="66"/>
    <n v="3"/>
    <x v="9"/>
    <n v="27"/>
  </r>
  <r>
    <s v="C0083"/>
    <s v="cam08"/>
    <d v="2023-01-08T00:00:00"/>
    <x v="283"/>
    <n v="4"/>
    <x v="9"/>
    <n v="27"/>
  </r>
  <r>
    <s v="C0084"/>
    <s v="cam14"/>
    <d v="2022-05-12T00:00:00"/>
    <x v="125"/>
    <n v="0"/>
    <x v="7"/>
    <n v="28"/>
  </r>
  <r>
    <s v="C0084"/>
    <s v="cam14"/>
    <d v="2022-05-12T00:00:00"/>
    <x v="347"/>
    <n v="1"/>
    <x v="7"/>
    <n v="28"/>
  </r>
  <r>
    <s v="C0084"/>
    <s v="cam14"/>
    <d v="2022-05-12T00:00:00"/>
    <x v="299"/>
    <n v="3"/>
    <x v="7"/>
    <n v="28"/>
  </r>
  <r>
    <s v="C0084"/>
    <s v="cam14"/>
    <d v="2022-05-12T00:00:00"/>
    <x v="285"/>
    <n v="4"/>
    <x v="7"/>
    <n v="28"/>
  </r>
  <r>
    <s v="C0084"/>
    <s v="cam14"/>
    <d v="2022-05-12T00:00:00"/>
    <x v="300"/>
    <n v="6"/>
    <x v="7"/>
    <n v="28"/>
  </r>
  <r>
    <s v="C0084"/>
    <s v="cam14"/>
    <d v="2022-05-12T00:00:00"/>
    <x v="1"/>
    <n v="7"/>
    <x v="7"/>
    <n v="28"/>
  </r>
  <r>
    <s v="C0084"/>
    <s v="cam14"/>
    <d v="2022-05-12T00:00:00"/>
    <x v="216"/>
    <n v="8"/>
    <x v="7"/>
    <n v="28"/>
  </r>
  <r>
    <s v="C0084"/>
    <s v="cam14"/>
    <d v="2022-05-12T00:00:00"/>
    <x v="199"/>
    <n v="9"/>
    <x v="7"/>
    <n v="28"/>
  </r>
  <r>
    <s v="C0084"/>
    <s v="cam14"/>
    <d v="2022-05-12T00:00:00"/>
    <x v="41"/>
    <n v="10"/>
    <x v="7"/>
    <n v="28"/>
  </r>
  <r>
    <s v="C0084"/>
    <s v="cam14"/>
    <d v="2022-05-12T00:00:00"/>
    <x v="21"/>
    <n v="11"/>
    <x v="7"/>
    <n v="28"/>
  </r>
  <r>
    <s v="C0084"/>
    <s v="cam14"/>
    <d v="2022-05-12T00:00:00"/>
    <x v="6"/>
    <n v="12"/>
    <x v="7"/>
    <n v="28"/>
  </r>
  <r>
    <s v="C0084"/>
    <s v="cam09"/>
    <d v="2022-11-13T00:00:00"/>
    <x v="431"/>
    <n v="0"/>
    <x v="13"/>
    <n v="75"/>
  </r>
  <r>
    <s v="C0084"/>
    <s v="cam09"/>
    <d v="2022-11-13T00:00:00"/>
    <x v="375"/>
    <n v="1"/>
    <x v="13"/>
    <n v="75"/>
  </r>
  <r>
    <s v="C0084"/>
    <s v="cam09"/>
    <d v="2022-11-13T00:00:00"/>
    <x v="121"/>
    <n v="2"/>
    <x v="13"/>
    <n v="75"/>
  </r>
  <r>
    <s v="C0084"/>
    <s v="cam09"/>
    <d v="2022-11-13T00:00:00"/>
    <x v="181"/>
    <n v="3"/>
    <x v="13"/>
    <n v="75"/>
  </r>
  <r>
    <s v="C0084"/>
    <s v="cam09"/>
    <d v="2022-11-13T00:00:00"/>
    <x v="108"/>
    <n v="4"/>
    <x v="13"/>
    <n v="75"/>
  </r>
  <r>
    <s v="C0084"/>
    <s v="cam09"/>
    <d v="2022-11-13T00:00:00"/>
    <x v="150"/>
    <n v="5"/>
    <x v="13"/>
    <n v="75"/>
  </r>
  <r>
    <s v="C0084"/>
    <s v="cam09"/>
    <d v="2022-11-13T00:00:00"/>
    <x v="67"/>
    <n v="6"/>
    <x v="13"/>
    <n v="75"/>
  </r>
  <r>
    <s v="C0085"/>
    <s v="cam09"/>
    <d v="2022-06-24T00:00:00"/>
    <x v="436"/>
    <n v="0"/>
    <x v="13"/>
    <n v="75"/>
  </r>
  <r>
    <s v="C0085"/>
    <s v="cam09"/>
    <d v="2022-06-24T00:00:00"/>
    <x v="158"/>
    <n v="2"/>
    <x v="13"/>
    <n v="75"/>
  </r>
  <r>
    <s v="C0085"/>
    <s v="cam09"/>
    <d v="2022-06-24T00:00:00"/>
    <x v="372"/>
    <n v="3"/>
    <x v="13"/>
    <n v="75"/>
  </r>
  <r>
    <s v="C0085"/>
    <s v="cam09"/>
    <d v="2022-06-24T00:00:00"/>
    <x v="186"/>
    <n v="3"/>
    <x v="13"/>
    <n v="75"/>
  </r>
  <r>
    <s v="C0085"/>
    <s v="cam09"/>
    <d v="2022-06-24T00:00:00"/>
    <x v="335"/>
    <n v="4"/>
    <x v="13"/>
    <n v="75"/>
  </r>
  <r>
    <s v="C0085"/>
    <s v="cam09"/>
    <d v="2022-06-24T00:00:00"/>
    <x v="192"/>
    <n v="6"/>
    <x v="13"/>
    <n v="75"/>
  </r>
  <r>
    <s v="C0085"/>
    <s v="cam09"/>
    <d v="2022-06-24T00:00:00"/>
    <x v="9"/>
    <n v="8"/>
    <x v="13"/>
    <n v="75"/>
  </r>
  <r>
    <s v="C0085"/>
    <s v="cam09"/>
    <d v="2022-06-24T00:00:00"/>
    <x v="210"/>
    <n v="9"/>
    <x v="13"/>
    <n v="75"/>
  </r>
  <r>
    <s v="C0085"/>
    <s v="cam09"/>
    <d v="2022-06-24T00:00:00"/>
    <x v="140"/>
    <n v="9"/>
    <x v="13"/>
    <n v="75"/>
  </r>
  <r>
    <s v="C0085"/>
    <s v="cam14"/>
    <d v="2022-07-16T00:00:00"/>
    <x v="399"/>
    <n v="0"/>
    <x v="7"/>
    <n v="28"/>
  </r>
  <r>
    <s v="C0085"/>
    <s v="cam14"/>
    <d v="2022-07-16T00:00:00"/>
    <x v="386"/>
    <n v="1"/>
    <x v="7"/>
    <n v="28"/>
  </r>
  <r>
    <s v="C0085"/>
    <s v="cam14"/>
    <d v="2022-07-16T00:00:00"/>
    <x v="411"/>
    <n v="2"/>
    <x v="7"/>
    <n v="28"/>
  </r>
  <r>
    <s v="C0085"/>
    <s v="cam14"/>
    <d v="2022-07-16T00:00:00"/>
    <x v="18"/>
    <n v="2"/>
    <x v="7"/>
    <n v="28"/>
  </r>
  <r>
    <s v="C0085"/>
    <s v="cam14"/>
    <d v="2022-07-16T00:00:00"/>
    <x v="360"/>
    <n v="5"/>
    <x v="7"/>
    <n v="28"/>
  </r>
  <r>
    <s v="C0085"/>
    <s v="cam14"/>
    <d v="2022-07-16T00:00:00"/>
    <x v="146"/>
    <n v="7"/>
    <x v="7"/>
    <n v="28"/>
  </r>
  <r>
    <s v="C0085"/>
    <s v="cam14"/>
    <d v="2022-07-16T00:00:00"/>
    <x v="75"/>
    <n v="8"/>
    <x v="7"/>
    <n v="28"/>
  </r>
  <r>
    <s v="C0085"/>
    <s v="cam14"/>
    <d v="2022-07-16T00:00:00"/>
    <x v="29"/>
    <n v="10"/>
    <x v="7"/>
    <n v="28"/>
  </r>
  <r>
    <s v="C0085"/>
    <s v="cam08"/>
    <d v="2023-01-27T00:00:00"/>
    <x v="257"/>
    <n v="0"/>
    <x v="9"/>
    <n v="27"/>
  </r>
  <r>
    <s v="C0085"/>
    <s v="cam08"/>
    <d v="2023-01-27T00:00:00"/>
    <x v="230"/>
    <n v="1"/>
    <x v="9"/>
    <n v="27"/>
  </r>
  <r>
    <s v="C0085"/>
    <s v="cam08"/>
    <d v="2023-01-27T00:00:00"/>
    <x v="328"/>
    <n v="1"/>
    <x v="9"/>
    <n v="27"/>
  </r>
  <r>
    <s v="C0085"/>
    <s v="cam08"/>
    <d v="2023-01-27T00:00:00"/>
    <x v="237"/>
    <n v="2"/>
    <x v="9"/>
    <n v="27"/>
  </r>
  <r>
    <s v="C0085"/>
    <s v="cam08"/>
    <d v="2023-01-27T00:00:00"/>
    <x v="81"/>
    <n v="3"/>
    <x v="9"/>
    <n v="27"/>
  </r>
  <r>
    <s v="C0085"/>
    <s v="cam08"/>
    <d v="2023-01-27T00:00:00"/>
    <x v="15"/>
    <n v="4"/>
    <x v="9"/>
    <n v="27"/>
  </r>
  <r>
    <s v="C0086"/>
    <s v="cam10"/>
    <d v="2022-12-28T00:00:00"/>
    <x v="343"/>
    <n v="0"/>
    <x v="12"/>
    <n v="66"/>
  </r>
  <r>
    <s v="C0086"/>
    <s v="cam10"/>
    <d v="2022-12-28T00:00:00"/>
    <x v="230"/>
    <n v="2"/>
    <x v="12"/>
    <n v="66"/>
  </r>
  <r>
    <s v="C0086"/>
    <s v="cam10"/>
    <d v="2022-12-28T00:00:00"/>
    <x v="176"/>
    <n v="2"/>
    <x v="12"/>
    <n v="66"/>
  </r>
  <r>
    <s v="C0086"/>
    <s v="cam10"/>
    <d v="2022-12-28T00:00:00"/>
    <x v="118"/>
    <n v="3"/>
    <x v="12"/>
    <n v="66"/>
  </r>
  <r>
    <s v="C0086"/>
    <s v="cam10"/>
    <d v="2022-12-28T00:00:00"/>
    <x v="374"/>
    <n v="5"/>
    <x v="12"/>
    <n v="66"/>
  </r>
  <r>
    <s v="C0086"/>
    <s v="cam10"/>
    <d v="2022-12-28T00:00:00"/>
    <x v="173"/>
    <n v="5"/>
    <x v="12"/>
    <n v="66"/>
  </r>
  <r>
    <s v="C0086"/>
    <s v="cam13"/>
    <d v="2023-02-23T00:00:00"/>
    <x v="233"/>
    <n v="0"/>
    <x v="14"/>
    <n v="25"/>
  </r>
  <r>
    <s v="C0086"/>
    <s v="cam13"/>
    <d v="2023-02-23T00:00:00"/>
    <x v="220"/>
    <n v="1"/>
    <x v="14"/>
    <n v="25"/>
  </r>
  <r>
    <s v="C0086"/>
    <s v="cam13"/>
    <d v="2023-02-23T00:00:00"/>
    <x v="237"/>
    <n v="1"/>
    <x v="14"/>
    <n v="25"/>
  </r>
  <r>
    <s v="C0086"/>
    <s v="cam13"/>
    <d v="2023-02-23T00:00:00"/>
    <x v="76"/>
    <n v="3"/>
    <x v="14"/>
    <n v="25"/>
  </r>
  <r>
    <s v="C0086"/>
    <s v="cam13"/>
    <d v="2023-02-23T00:00:00"/>
    <x v="86"/>
    <n v="3"/>
    <x v="14"/>
    <n v="25"/>
  </r>
  <r>
    <s v="C0087"/>
    <s v="cam12"/>
    <d v="2022-03-14T00:00:00"/>
    <x v="437"/>
    <n v="0"/>
    <x v="0"/>
    <n v="65"/>
  </r>
  <r>
    <s v="C0087"/>
    <s v="cam12"/>
    <d v="2022-03-14T00:00:00"/>
    <x v="438"/>
    <n v="4"/>
    <x v="0"/>
    <n v="65"/>
  </r>
  <r>
    <s v="C0087"/>
    <s v="cam12"/>
    <d v="2022-03-14T00:00:00"/>
    <x v="289"/>
    <n v="5"/>
    <x v="0"/>
    <n v="65"/>
  </r>
  <r>
    <s v="C0087"/>
    <s v="cam12"/>
    <d v="2022-03-14T00:00:00"/>
    <x v="413"/>
    <n v="8"/>
    <x v="0"/>
    <n v="65"/>
  </r>
  <r>
    <s v="C0087"/>
    <s v="cam12"/>
    <d v="2022-03-14T00:00:00"/>
    <x v="146"/>
    <n v="11"/>
    <x v="0"/>
    <n v="65"/>
  </r>
  <r>
    <s v="C0087"/>
    <s v="cam12"/>
    <d v="2022-03-14T00:00:00"/>
    <x v="10"/>
    <n v="12"/>
    <x v="0"/>
    <n v="65"/>
  </r>
  <r>
    <s v="C0087"/>
    <s v="cam12"/>
    <d v="2022-03-14T00:00:00"/>
    <x v="77"/>
    <n v="13"/>
    <x v="0"/>
    <n v="65"/>
  </r>
  <r>
    <s v="C0087"/>
    <s v="cam08"/>
    <d v="2022-09-04T00:00:00"/>
    <x v="439"/>
    <n v="0"/>
    <x v="9"/>
    <n v="27"/>
  </r>
  <r>
    <s v="C0087"/>
    <s v="cam08"/>
    <d v="2022-09-04T00:00:00"/>
    <x v="207"/>
    <n v="1"/>
    <x v="9"/>
    <n v="27"/>
  </r>
  <r>
    <s v="C0087"/>
    <s v="cam08"/>
    <d v="2022-09-04T00:00:00"/>
    <x v="433"/>
    <n v="2"/>
    <x v="9"/>
    <n v="27"/>
  </r>
  <r>
    <s v="C0087"/>
    <s v="cam08"/>
    <d v="2022-09-04T00:00:00"/>
    <x v="136"/>
    <n v="3"/>
    <x v="9"/>
    <n v="27"/>
  </r>
  <r>
    <s v="C0087"/>
    <s v="cam08"/>
    <d v="2022-09-04T00:00:00"/>
    <x v="107"/>
    <n v="5"/>
    <x v="9"/>
    <n v="27"/>
  </r>
  <r>
    <s v="C0087"/>
    <s v="cam08"/>
    <d v="2022-09-04T00:00:00"/>
    <x v="176"/>
    <n v="6"/>
    <x v="9"/>
    <n v="27"/>
  </r>
  <r>
    <s v="C0087"/>
    <s v="cam08"/>
    <d v="2022-09-04T00:00:00"/>
    <x v="102"/>
    <n v="7"/>
    <x v="9"/>
    <n v="27"/>
  </r>
  <r>
    <s v="C0087"/>
    <s v="cam08"/>
    <d v="2022-09-04T00:00:00"/>
    <x v="84"/>
    <n v="8"/>
    <x v="9"/>
    <n v="27"/>
  </r>
  <r>
    <s v="C0087"/>
    <s v="cam01"/>
    <d v="2023-01-21T00:00:00"/>
    <x v="149"/>
    <n v="0"/>
    <x v="15"/>
    <n v="10"/>
  </r>
  <r>
    <s v="C0087"/>
    <s v="cam01"/>
    <d v="2023-01-21T00:00:00"/>
    <x v="101"/>
    <n v="1"/>
    <x v="15"/>
    <n v="10"/>
  </r>
  <r>
    <s v="C0087"/>
    <s v="cam01"/>
    <d v="2023-01-21T00:00:00"/>
    <x v="71"/>
    <n v="1"/>
    <x v="15"/>
    <n v="10"/>
  </r>
  <r>
    <s v="C0087"/>
    <s v="cam01"/>
    <d v="2023-01-21T00:00:00"/>
    <x v="13"/>
    <n v="3"/>
    <x v="15"/>
    <n v="10"/>
  </r>
  <r>
    <s v="C0087"/>
    <s v="cam01"/>
    <d v="2023-01-21T00:00:00"/>
    <x v="81"/>
    <n v="3"/>
    <x v="15"/>
    <n v="10"/>
  </r>
  <r>
    <s v="C0088"/>
    <s v="cam14"/>
    <d v="2022-09-07T00:00:00"/>
    <x v="263"/>
    <n v="0"/>
    <x v="7"/>
    <n v="28"/>
  </r>
  <r>
    <s v="C0088"/>
    <s v="cam14"/>
    <d v="2022-09-07T00:00:00"/>
    <x v="97"/>
    <n v="1"/>
    <x v="7"/>
    <n v="28"/>
  </r>
  <r>
    <s v="C0088"/>
    <s v="cam14"/>
    <d v="2022-09-07T00:00:00"/>
    <x v="46"/>
    <n v="2"/>
    <x v="7"/>
    <n v="28"/>
  </r>
  <r>
    <s v="C0088"/>
    <s v="cam14"/>
    <d v="2022-09-07T00:00:00"/>
    <x v="188"/>
    <n v="3"/>
    <x v="7"/>
    <n v="28"/>
  </r>
  <r>
    <s v="C0088"/>
    <s v="cam14"/>
    <d v="2022-09-07T00:00:00"/>
    <x v="116"/>
    <n v="5"/>
    <x v="7"/>
    <n v="28"/>
  </r>
  <r>
    <s v="C0088"/>
    <s v="cam14"/>
    <d v="2022-09-07T00:00:00"/>
    <x v="20"/>
    <n v="6"/>
    <x v="7"/>
    <n v="28"/>
  </r>
  <r>
    <s v="C0088"/>
    <s v="cam13"/>
    <d v="2022-09-13T00:00:00"/>
    <x v="196"/>
    <n v="0"/>
    <x v="14"/>
    <n v="25"/>
  </r>
  <r>
    <s v="C0088"/>
    <s v="cam13"/>
    <d v="2022-09-13T00:00:00"/>
    <x v="155"/>
    <n v="1"/>
    <x v="14"/>
    <n v="25"/>
  </r>
  <r>
    <s v="C0088"/>
    <s v="cam13"/>
    <d v="2022-09-13T00:00:00"/>
    <x v="225"/>
    <n v="2"/>
    <x v="14"/>
    <n v="25"/>
  </r>
  <r>
    <s v="C0088"/>
    <s v="cam13"/>
    <d v="2022-09-13T00:00:00"/>
    <x v="260"/>
    <n v="3"/>
    <x v="14"/>
    <n v="25"/>
  </r>
  <r>
    <s v="C0088"/>
    <s v="cam13"/>
    <d v="2022-09-13T00:00:00"/>
    <x v="261"/>
    <n v="4"/>
    <x v="14"/>
    <n v="25"/>
  </r>
  <r>
    <s v="C0088"/>
    <s v="cam13"/>
    <d v="2022-09-13T00:00:00"/>
    <x v="200"/>
    <n v="5"/>
    <x v="14"/>
    <n v="25"/>
  </r>
  <r>
    <s v="C0088"/>
    <s v="cam13"/>
    <d v="2022-09-13T00:00:00"/>
    <x v="220"/>
    <n v="6"/>
    <x v="14"/>
    <n v="25"/>
  </r>
  <r>
    <s v="C0088"/>
    <s v="cam13"/>
    <d v="2022-09-13T00:00:00"/>
    <x v="21"/>
    <n v="7"/>
    <x v="14"/>
    <n v="25"/>
  </r>
  <r>
    <s v="C0088"/>
    <s v="cam13"/>
    <d v="2022-09-13T00:00:00"/>
    <x v="48"/>
    <n v="8"/>
    <x v="14"/>
    <n v="25"/>
  </r>
  <r>
    <s v="C0088"/>
    <s v="cam17"/>
    <d v="2022-09-29T00:00:00"/>
    <x v="212"/>
    <n v="0"/>
    <x v="2"/>
    <n v="29"/>
  </r>
  <r>
    <s v="C0088"/>
    <s v="cam17"/>
    <d v="2022-09-29T00:00:00"/>
    <x v="306"/>
    <n v="1"/>
    <x v="2"/>
    <n v="29"/>
  </r>
  <r>
    <s v="C0088"/>
    <s v="cam17"/>
    <d v="2022-09-29T00:00:00"/>
    <x v="203"/>
    <n v="2"/>
    <x v="2"/>
    <n v="29"/>
  </r>
  <r>
    <s v="C0088"/>
    <s v="cam17"/>
    <d v="2022-09-29T00:00:00"/>
    <x v="320"/>
    <n v="3"/>
    <x v="2"/>
    <n v="29"/>
  </r>
  <r>
    <s v="C0088"/>
    <s v="cam17"/>
    <d v="2022-09-29T00:00:00"/>
    <x v="110"/>
    <n v="7"/>
    <x v="2"/>
    <n v="29"/>
  </r>
  <r>
    <s v="C0088"/>
    <s v="cam17"/>
    <d v="2022-09-29T00:00:00"/>
    <x v="119"/>
    <n v="8"/>
    <x v="2"/>
    <n v="29"/>
  </r>
  <r>
    <s v="C0089"/>
    <s v="cam13"/>
    <d v="2023-01-02T00:00:00"/>
    <x v="342"/>
    <n v="0"/>
    <x v="14"/>
    <n v="25"/>
  </r>
  <r>
    <s v="C0089"/>
    <s v="cam13"/>
    <d v="2023-01-02T00:00:00"/>
    <x v="181"/>
    <n v="1"/>
    <x v="14"/>
    <n v="25"/>
  </r>
  <r>
    <s v="C0089"/>
    <s v="cam13"/>
    <d v="2023-01-02T00:00:00"/>
    <x v="117"/>
    <n v="2"/>
    <x v="14"/>
    <n v="25"/>
  </r>
  <r>
    <s v="C0089"/>
    <s v="cam13"/>
    <d v="2023-01-02T00:00:00"/>
    <x v="109"/>
    <n v="3"/>
    <x v="14"/>
    <n v="25"/>
  </r>
  <r>
    <s v="C0089"/>
    <s v="cam13"/>
    <d v="2023-01-02T00:00:00"/>
    <x v="172"/>
    <n v="4"/>
    <x v="14"/>
    <n v="25"/>
  </r>
  <r>
    <s v="C0089"/>
    <s v="cam09"/>
    <d v="2023-01-04T00:00:00"/>
    <x v="311"/>
    <n v="0"/>
    <x v="13"/>
    <n v="75"/>
  </r>
  <r>
    <s v="C0089"/>
    <s v="cam09"/>
    <d v="2023-01-04T00:00:00"/>
    <x v="3"/>
    <n v="1"/>
    <x v="13"/>
    <n v="75"/>
  </r>
  <r>
    <s v="C0089"/>
    <s v="cam09"/>
    <d v="2023-01-04T00:00:00"/>
    <x v="190"/>
    <n v="2"/>
    <x v="13"/>
    <n v="75"/>
  </r>
  <r>
    <s v="C0089"/>
    <s v="cam09"/>
    <d v="2023-01-04T00:00:00"/>
    <x v="42"/>
    <n v="3"/>
    <x v="13"/>
    <n v="75"/>
  </r>
  <r>
    <s v="C0089"/>
    <s v="cam09"/>
    <d v="2023-01-04T00:00:00"/>
    <x v="256"/>
    <n v="4"/>
    <x v="13"/>
    <n v="75"/>
  </r>
  <r>
    <s v="C0089"/>
    <s v="cam17"/>
    <d v="2023-03-26T00:00:00"/>
    <x v="79"/>
    <n v="0"/>
    <x v="2"/>
    <n v="29"/>
  </r>
  <r>
    <s v="C0089"/>
    <s v="cam17"/>
    <d v="2023-03-26T00:00:00"/>
    <x v="21"/>
    <n v="1"/>
    <x v="2"/>
    <n v="29"/>
  </r>
  <r>
    <s v="C0089"/>
    <s v="cam17"/>
    <d v="2023-03-26T00:00:00"/>
    <x v="283"/>
    <n v="1"/>
    <x v="2"/>
    <n v="29"/>
  </r>
  <r>
    <s v="C0089"/>
    <s v="cam17"/>
    <d v="2023-03-26T00:00:00"/>
    <x v="119"/>
    <n v="2"/>
    <x v="2"/>
    <n v="29"/>
  </r>
  <r>
    <s v="C0090"/>
    <s v="cam06"/>
    <d v="2022-02-16T00:00:00"/>
    <x v="440"/>
    <n v="0"/>
    <x v="8"/>
    <n v="13"/>
  </r>
  <r>
    <s v="C0090"/>
    <s v="cam06"/>
    <d v="2022-02-16T00:00:00"/>
    <x v="441"/>
    <n v="1"/>
    <x v="8"/>
    <n v="13"/>
  </r>
  <r>
    <s v="C0090"/>
    <s v="cam06"/>
    <d v="2022-02-16T00:00:00"/>
    <x v="442"/>
    <n v="3"/>
    <x v="8"/>
    <n v="13"/>
  </r>
  <r>
    <s v="C0090"/>
    <s v="cam06"/>
    <d v="2022-02-16T00:00:00"/>
    <x v="443"/>
    <n v="4"/>
    <x v="8"/>
    <n v="13"/>
  </r>
  <r>
    <s v="C0090"/>
    <s v="cam06"/>
    <d v="2022-02-16T00:00:00"/>
    <x v="323"/>
    <n v="5"/>
    <x v="8"/>
    <n v="13"/>
  </r>
  <r>
    <s v="C0090"/>
    <s v="cam06"/>
    <d v="2022-02-16T00:00:00"/>
    <x v="444"/>
    <n v="7"/>
    <x v="8"/>
    <n v="13"/>
  </r>
  <r>
    <s v="C0090"/>
    <s v="cam06"/>
    <d v="2022-02-16T00:00:00"/>
    <x v="382"/>
    <n v="8"/>
    <x v="8"/>
    <n v="13"/>
  </r>
  <r>
    <s v="C0090"/>
    <s v="cam06"/>
    <d v="2022-02-16T00:00:00"/>
    <x v="24"/>
    <n v="9"/>
    <x v="8"/>
    <n v="13"/>
  </r>
  <r>
    <s v="C0090"/>
    <s v="cam06"/>
    <d v="2022-02-16T00:00:00"/>
    <x v="149"/>
    <n v="11"/>
    <x v="8"/>
    <n v="13"/>
  </r>
  <r>
    <s v="C0090"/>
    <s v="cam06"/>
    <d v="2022-02-16T00:00:00"/>
    <x v="9"/>
    <n v="12"/>
    <x v="8"/>
    <n v="13"/>
  </r>
  <r>
    <s v="C0090"/>
    <s v="cam06"/>
    <d v="2022-02-16T00:00:00"/>
    <x v="10"/>
    <n v="13"/>
    <x v="8"/>
    <n v="13"/>
  </r>
  <r>
    <s v="C0090"/>
    <s v="cam16"/>
    <d v="2022-09-28T00:00:00"/>
    <x v="234"/>
    <n v="0"/>
    <x v="4"/>
    <n v="16"/>
  </r>
  <r>
    <s v="C0090"/>
    <s v="cam16"/>
    <d v="2022-09-28T00:00:00"/>
    <x v="191"/>
    <n v="1"/>
    <x v="4"/>
    <n v="16"/>
  </r>
  <r>
    <s v="C0090"/>
    <s v="cam16"/>
    <d v="2022-09-28T00:00:00"/>
    <x v="1"/>
    <n v="2"/>
    <x v="4"/>
    <n v="16"/>
  </r>
  <r>
    <s v="C0090"/>
    <s v="cam16"/>
    <d v="2022-09-28T00:00:00"/>
    <x v="8"/>
    <n v="4"/>
    <x v="4"/>
    <n v="16"/>
  </r>
  <r>
    <s v="C0090"/>
    <s v="cam16"/>
    <d v="2022-09-28T00:00:00"/>
    <x v="30"/>
    <n v="4"/>
    <x v="4"/>
    <n v="16"/>
  </r>
  <r>
    <s v="C0090"/>
    <s v="cam16"/>
    <d v="2022-09-28T00:00:00"/>
    <x v="83"/>
    <n v="5"/>
    <x v="4"/>
    <n v="16"/>
  </r>
  <r>
    <s v="C0090"/>
    <s v="cam16"/>
    <d v="2022-09-28T00:00:00"/>
    <x v="63"/>
    <n v="7"/>
    <x v="4"/>
    <n v="16"/>
  </r>
  <r>
    <s v="C0090"/>
    <s v="cam16"/>
    <d v="2022-09-28T00:00:00"/>
    <x v="64"/>
    <n v="7"/>
    <x v="4"/>
    <n v="16"/>
  </r>
  <r>
    <s v="C0090"/>
    <s v="cam16"/>
    <d v="2022-09-28T00:00:00"/>
    <x v="173"/>
    <n v="8"/>
    <x v="4"/>
    <n v="16"/>
  </r>
  <r>
    <s v="C0090"/>
    <s v="cam01"/>
    <d v="2022-10-09T00:00:00"/>
    <x v="223"/>
    <n v="0"/>
    <x v="15"/>
    <n v="10"/>
  </r>
  <r>
    <s v="C0090"/>
    <s v="cam01"/>
    <d v="2022-10-09T00:00:00"/>
    <x v="178"/>
    <n v="1"/>
    <x v="15"/>
    <n v="10"/>
  </r>
  <r>
    <s v="C0090"/>
    <s v="cam01"/>
    <d v="2022-10-09T00:00:00"/>
    <x v="25"/>
    <n v="2"/>
    <x v="15"/>
    <n v="10"/>
  </r>
  <r>
    <s v="C0090"/>
    <s v="cam01"/>
    <d v="2022-10-09T00:00:00"/>
    <x v="78"/>
    <n v="3"/>
    <x v="15"/>
    <n v="10"/>
  </r>
  <r>
    <s v="C0090"/>
    <s v="cam01"/>
    <d v="2022-10-09T00:00:00"/>
    <x v="107"/>
    <n v="4"/>
    <x v="15"/>
    <n v="10"/>
  </r>
  <r>
    <s v="C0090"/>
    <s v="cam01"/>
    <d v="2022-10-09T00:00:00"/>
    <x v="122"/>
    <n v="6"/>
    <x v="15"/>
    <n v="10"/>
  </r>
  <r>
    <s v="C0090"/>
    <s v="cam01"/>
    <d v="2022-10-09T00:00:00"/>
    <x v="290"/>
    <n v="7"/>
    <x v="15"/>
    <n v="10"/>
  </r>
  <r>
    <s v="C0091"/>
    <s v="cam01"/>
    <d v="2023-04-15T00:00:00"/>
    <x v="102"/>
    <n v="0"/>
    <x v="15"/>
    <n v="10"/>
  </r>
  <r>
    <s v="C0091"/>
    <s v="cam01"/>
    <d v="2023-04-15T00:00:00"/>
    <x v="205"/>
    <n v="1"/>
    <x v="15"/>
    <n v="10"/>
  </r>
  <r>
    <s v="C0092"/>
    <s v="cam10"/>
    <d v="2022-05-08T00:00:00"/>
    <x v="445"/>
    <n v="0"/>
    <x v="12"/>
    <n v="66"/>
  </r>
  <r>
    <s v="C0092"/>
    <s v="cam10"/>
    <d v="2022-05-08T00:00:00"/>
    <x v="95"/>
    <n v="3"/>
    <x v="12"/>
    <n v="66"/>
  </r>
  <r>
    <s v="C0092"/>
    <s v="cam10"/>
    <d v="2022-05-08T00:00:00"/>
    <x v="60"/>
    <n v="5"/>
    <x v="12"/>
    <n v="66"/>
  </r>
  <r>
    <s v="C0092"/>
    <s v="cam10"/>
    <d v="2022-05-08T00:00:00"/>
    <x v="98"/>
    <n v="6"/>
    <x v="12"/>
    <n v="66"/>
  </r>
  <r>
    <s v="C0092"/>
    <s v="cam10"/>
    <d v="2022-05-08T00:00:00"/>
    <x v="245"/>
    <n v="7"/>
    <x v="12"/>
    <n v="66"/>
  </r>
  <r>
    <s v="C0092"/>
    <s v="cam10"/>
    <d v="2022-05-08T00:00:00"/>
    <x v="156"/>
    <n v="8"/>
    <x v="12"/>
    <n v="66"/>
  </r>
  <r>
    <s v="C0092"/>
    <s v="cam10"/>
    <d v="2022-05-08T00:00:00"/>
    <x v="328"/>
    <n v="10"/>
    <x v="12"/>
    <n v="66"/>
  </r>
  <r>
    <s v="C0092"/>
    <s v="cam10"/>
    <d v="2022-05-08T00:00:00"/>
    <x v="47"/>
    <n v="11"/>
    <x v="12"/>
    <n v="66"/>
  </r>
  <r>
    <s v="C0092"/>
    <s v="cam12"/>
    <d v="2022-08-07T00:00:00"/>
    <x v="446"/>
    <n v="0"/>
    <x v="0"/>
    <n v="65"/>
  </r>
  <r>
    <s v="C0092"/>
    <s v="cam12"/>
    <d v="2022-08-07T00:00:00"/>
    <x v="229"/>
    <n v="3"/>
    <x v="0"/>
    <n v="65"/>
  </r>
  <r>
    <s v="C0092"/>
    <s v="cam12"/>
    <d v="2022-08-07T00:00:00"/>
    <x v="100"/>
    <n v="5"/>
    <x v="0"/>
    <n v="65"/>
  </r>
  <r>
    <s v="C0092"/>
    <s v="cam12"/>
    <d v="2022-08-07T00:00:00"/>
    <x v="19"/>
    <n v="6"/>
    <x v="0"/>
    <n v="65"/>
  </r>
  <r>
    <s v="C0092"/>
    <s v="cam12"/>
    <d v="2022-08-07T00:00:00"/>
    <x v="259"/>
    <n v="9"/>
    <x v="0"/>
    <n v="65"/>
  </r>
  <r>
    <s v="C0092"/>
    <s v="cam01"/>
    <d v="2023-04-28T00:00:00"/>
    <x v="63"/>
    <n v="0"/>
    <x v="15"/>
    <n v="10"/>
  </r>
  <r>
    <s v="C0092"/>
    <s v="cam01"/>
    <d v="2023-04-28T00:00:00"/>
    <x v="374"/>
    <n v="1"/>
    <x v="15"/>
    <n v="10"/>
  </r>
  <r>
    <s v="C0092"/>
    <s v="cam01"/>
    <d v="2023-04-28T00:00:00"/>
    <x v="15"/>
    <n v="1"/>
    <x v="15"/>
    <n v="10"/>
  </r>
  <r>
    <s v="C0093"/>
    <s v="cam14"/>
    <d v="2022-10-01T00:00:00"/>
    <x v="18"/>
    <n v="0"/>
    <x v="7"/>
    <n v="28"/>
  </r>
  <r>
    <s v="C0093"/>
    <s v="cam14"/>
    <d v="2022-10-01T00:00:00"/>
    <x v="111"/>
    <n v="2"/>
    <x v="7"/>
    <n v="28"/>
  </r>
  <r>
    <s v="C0093"/>
    <s v="cam14"/>
    <d v="2022-10-01T00:00:00"/>
    <x v="137"/>
    <n v="3"/>
    <x v="7"/>
    <n v="28"/>
  </r>
  <r>
    <s v="C0093"/>
    <s v="cam14"/>
    <d v="2022-10-01T00:00:00"/>
    <x v="194"/>
    <n v="6"/>
    <x v="7"/>
    <n v="28"/>
  </r>
  <r>
    <s v="C0093"/>
    <s v="cam14"/>
    <d v="2022-10-01T00:00:00"/>
    <x v="12"/>
    <n v="7"/>
    <x v="7"/>
    <n v="28"/>
  </r>
  <r>
    <s v="C0093"/>
    <s v="cam04"/>
    <d v="2022-12-29T00:00:00"/>
    <x v="301"/>
    <n v="0"/>
    <x v="16"/>
    <n v="26"/>
  </r>
  <r>
    <s v="C0093"/>
    <s v="cam04"/>
    <d v="2022-12-29T00:00:00"/>
    <x v="252"/>
    <n v="1"/>
    <x v="16"/>
    <n v="26"/>
  </r>
  <r>
    <s v="C0093"/>
    <s v="cam04"/>
    <d v="2022-12-29T00:00:00"/>
    <x v="282"/>
    <n v="3"/>
    <x v="16"/>
    <n v="26"/>
  </r>
  <r>
    <s v="C0093"/>
    <s v="cam04"/>
    <d v="2022-12-29T00:00:00"/>
    <x v="271"/>
    <n v="3"/>
    <x v="16"/>
    <n v="26"/>
  </r>
  <r>
    <s v="C0093"/>
    <s v="cam04"/>
    <d v="2022-12-29T00:00:00"/>
    <x v="59"/>
    <n v="5"/>
    <x v="16"/>
    <n v="26"/>
  </r>
  <r>
    <s v="C0093"/>
    <s v="cam09"/>
    <d v="2023-03-27T00:00:00"/>
    <x v="151"/>
    <n v="0"/>
    <x v="13"/>
    <n v="75"/>
  </r>
  <r>
    <s v="C0093"/>
    <s v="cam09"/>
    <d v="2023-03-27T00:00:00"/>
    <x v="63"/>
    <n v="1"/>
    <x v="13"/>
    <n v="75"/>
  </r>
  <r>
    <s v="C0093"/>
    <s v="cam09"/>
    <d v="2023-03-27T00:00:00"/>
    <x v="226"/>
    <n v="1"/>
    <x v="13"/>
    <n v="75"/>
  </r>
  <r>
    <s v="C0093"/>
    <s v="cam09"/>
    <d v="2023-03-27T00:00:00"/>
    <x v="73"/>
    <n v="2"/>
    <x v="13"/>
    <n v="75"/>
  </r>
  <r>
    <s v="C0094"/>
    <s v="cam10"/>
    <d v="2023-02-10T00:00:00"/>
    <x v="30"/>
    <n v="0"/>
    <x v="12"/>
    <n v="66"/>
  </r>
  <r>
    <s v="C0094"/>
    <s v="cam10"/>
    <d v="2023-02-10T00:00:00"/>
    <x v="163"/>
    <n v="1"/>
    <x v="12"/>
    <n v="66"/>
  </r>
  <r>
    <s v="C0094"/>
    <s v="cam10"/>
    <d v="2023-02-10T00:00:00"/>
    <x v="5"/>
    <n v="2"/>
    <x v="12"/>
    <n v="66"/>
  </r>
  <r>
    <s v="C0094"/>
    <s v="cam10"/>
    <d v="2023-02-10T00:00:00"/>
    <x v="67"/>
    <n v="3"/>
    <x v="12"/>
    <n v="66"/>
  </r>
  <r>
    <s v="C0094"/>
    <s v="cam08"/>
    <d v="2023-03-08T00:00:00"/>
    <x v="170"/>
    <n v="0"/>
    <x v="9"/>
    <n v="27"/>
  </r>
  <r>
    <s v="C0094"/>
    <s v="cam08"/>
    <d v="2023-03-08T00:00:00"/>
    <x v="317"/>
    <n v="1"/>
    <x v="9"/>
    <n v="27"/>
  </r>
  <r>
    <s v="C0094"/>
    <s v="cam08"/>
    <d v="2023-03-08T00:00:00"/>
    <x v="103"/>
    <n v="2"/>
    <x v="9"/>
    <n v="27"/>
  </r>
  <r>
    <s v="C0094"/>
    <s v="cam11"/>
    <d v="2023-03-09T00:00:00"/>
    <x v="139"/>
    <n v="0"/>
    <x v="3"/>
    <n v="62"/>
  </r>
  <r>
    <s v="C0094"/>
    <s v="cam11"/>
    <d v="2023-03-09T00:00:00"/>
    <x v="109"/>
    <n v="1"/>
    <x v="3"/>
    <n v="62"/>
  </r>
  <r>
    <s v="C0094"/>
    <s v="cam11"/>
    <d v="2023-03-09T00:00:00"/>
    <x v="48"/>
    <n v="2"/>
    <x v="3"/>
    <n v="62"/>
  </r>
  <r>
    <s v="C0095"/>
    <s v="cam10"/>
    <d v="2022-04-10T00:00:00"/>
    <x v="308"/>
    <n v="0"/>
    <x v="12"/>
    <n v="66"/>
  </r>
  <r>
    <s v="C0095"/>
    <s v="cam10"/>
    <d v="2022-04-10T00:00:00"/>
    <x v="347"/>
    <n v="2"/>
    <x v="12"/>
    <n v="66"/>
  </r>
  <r>
    <s v="C0095"/>
    <s v="cam10"/>
    <d v="2022-04-10T00:00:00"/>
    <x v="405"/>
    <n v="4"/>
    <x v="12"/>
    <n v="66"/>
  </r>
  <r>
    <s v="C0095"/>
    <s v="cam10"/>
    <d v="2022-04-10T00:00:00"/>
    <x v="215"/>
    <n v="6"/>
    <x v="12"/>
    <n v="66"/>
  </r>
  <r>
    <s v="C0095"/>
    <s v="cam10"/>
    <d v="2022-04-10T00:00:00"/>
    <x v="356"/>
    <n v="7"/>
    <x v="12"/>
    <n v="66"/>
  </r>
  <r>
    <s v="C0095"/>
    <s v="cam10"/>
    <d v="2022-04-10T00:00:00"/>
    <x v="397"/>
    <n v="8"/>
    <x v="12"/>
    <n v="66"/>
  </r>
  <r>
    <s v="C0095"/>
    <s v="cam10"/>
    <d v="2022-04-10T00:00:00"/>
    <x v="121"/>
    <n v="9"/>
    <x v="12"/>
    <n v="66"/>
  </r>
  <r>
    <s v="C0095"/>
    <s v="cam10"/>
    <d v="2022-04-10T00:00:00"/>
    <x v="19"/>
    <n v="10"/>
    <x v="12"/>
    <n v="66"/>
  </r>
  <r>
    <s v="C0095"/>
    <s v="cam10"/>
    <d v="2022-04-10T00:00:00"/>
    <x v="108"/>
    <n v="11"/>
    <x v="12"/>
    <n v="66"/>
  </r>
  <r>
    <s v="C0095"/>
    <s v="cam10"/>
    <d v="2022-04-10T00:00:00"/>
    <x v="217"/>
    <n v="12"/>
    <x v="12"/>
    <n v="66"/>
  </r>
  <r>
    <s v="C0095"/>
    <s v="cam07"/>
    <d v="2022-07-03T00:00:00"/>
    <x v="447"/>
    <n v="0"/>
    <x v="1"/>
    <n v="25"/>
  </r>
  <r>
    <s v="C0095"/>
    <s v="cam07"/>
    <d v="2022-07-03T00:00:00"/>
    <x v="95"/>
    <n v="1"/>
    <x v="1"/>
    <n v="25"/>
  </r>
  <r>
    <s v="C0095"/>
    <s v="cam07"/>
    <d v="2022-07-03T00:00:00"/>
    <x v="0"/>
    <n v="2"/>
    <x v="1"/>
    <n v="25"/>
  </r>
  <r>
    <s v="C0095"/>
    <s v="cam07"/>
    <d v="2022-07-03T00:00:00"/>
    <x v="38"/>
    <n v="4"/>
    <x v="1"/>
    <n v="25"/>
  </r>
  <r>
    <s v="C0095"/>
    <s v="cam07"/>
    <d v="2022-07-03T00:00:00"/>
    <x v="197"/>
    <n v="5"/>
    <x v="1"/>
    <n v="25"/>
  </r>
  <r>
    <s v="C0095"/>
    <s v="cam07"/>
    <d v="2022-07-03T00:00:00"/>
    <x v="262"/>
    <n v="7"/>
    <x v="1"/>
    <n v="25"/>
  </r>
  <r>
    <s v="C0095"/>
    <s v="cam07"/>
    <d v="2022-07-03T00:00:00"/>
    <x v="328"/>
    <n v="8"/>
    <x v="1"/>
    <n v="25"/>
  </r>
  <r>
    <s v="C0095"/>
    <s v="cam12"/>
    <d v="2022-12-08T00:00:00"/>
    <x v="99"/>
    <n v="0"/>
    <x v="0"/>
    <n v="65"/>
  </r>
  <r>
    <s v="C0095"/>
    <s v="cam12"/>
    <d v="2022-12-08T00:00:00"/>
    <x v="39"/>
    <n v="1"/>
    <x v="0"/>
    <n v="65"/>
  </r>
  <r>
    <s v="C0095"/>
    <s v="cam12"/>
    <d v="2022-12-08T00:00:00"/>
    <x v="19"/>
    <n v="2"/>
    <x v="0"/>
    <n v="65"/>
  </r>
  <r>
    <s v="C0095"/>
    <s v="cam12"/>
    <d v="2022-12-08T00:00:00"/>
    <x v="108"/>
    <n v="3"/>
    <x v="0"/>
    <n v="65"/>
  </r>
  <r>
    <s v="C0095"/>
    <s v="cam12"/>
    <d v="2022-12-08T00:00:00"/>
    <x v="47"/>
    <n v="4"/>
    <x v="0"/>
    <n v="65"/>
  </r>
  <r>
    <s v="C0095"/>
    <s v="cam12"/>
    <d v="2022-12-08T00:00:00"/>
    <x v="72"/>
    <n v="5"/>
    <x v="0"/>
    <n v="65"/>
  </r>
  <r>
    <s v="C0096"/>
    <s v="cam05"/>
    <d v="2022-04-29T00:00:00"/>
    <x v="338"/>
    <n v="0"/>
    <x v="10"/>
    <n v="22"/>
  </r>
  <r>
    <s v="C0096"/>
    <s v="cam05"/>
    <d v="2022-04-29T00:00:00"/>
    <x v="313"/>
    <n v="1"/>
    <x v="10"/>
    <n v="22"/>
  </r>
  <r>
    <s v="C0096"/>
    <s v="cam05"/>
    <d v="2022-04-29T00:00:00"/>
    <x v="448"/>
    <n v="2"/>
    <x v="10"/>
    <n v="22"/>
  </r>
  <r>
    <s v="C0096"/>
    <s v="cam05"/>
    <d v="2022-04-29T00:00:00"/>
    <x v="446"/>
    <n v="3"/>
    <x v="10"/>
    <n v="22"/>
  </r>
  <r>
    <s v="C0096"/>
    <s v="cam05"/>
    <d v="2022-04-29T00:00:00"/>
    <x v="36"/>
    <n v="4"/>
    <x v="10"/>
    <n v="22"/>
  </r>
  <r>
    <s v="C0096"/>
    <s v="cam05"/>
    <d v="2022-04-29T00:00:00"/>
    <x v="45"/>
    <n v="5"/>
    <x v="10"/>
    <n v="22"/>
  </r>
  <r>
    <s v="C0096"/>
    <s v="cam05"/>
    <d v="2022-04-29T00:00:00"/>
    <x v="431"/>
    <n v="6"/>
    <x v="10"/>
    <n v="22"/>
  </r>
  <r>
    <s v="C0096"/>
    <s v="cam05"/>
    <d v="2022-04-29T00:00:00"/>
    <x v="192"/>
    <n v="8"/>
    <x v="10"/>
    <n v="22"/>
  </r>
  <r>
    <s v="C0096"/>
    <s v="cam05"/>
    <d v="2022-04-29T00:00:00"/>
    <x v="236"/>
    <n v="9"/>
    <x v="10"/>
    <n v="22"/>
  </r>
  <r>
    <s v="C0096"/>
    <s v="cam05"/>
    <d v="2022-04-29T00:00:00"/>
    <x v="139"/>
    <n v="10"/>
    <x v="10"/>
    <n v="22"/>
  </r>
  <r>
    <s v="C0096"/>
    <s v="cam05"/>
    <d v="2022-04-29T00:00:00"/>
    <x v="109"/>
    <n v="11"/>
    <x v="10"/>
    <n v="22"/>
  </r>
  <r>
    <s v="C0096"/>
    <s v="cam05"/>
    <d v="2022-04-29T00:00:00"/>
    <x v="213"/>
    <n v="12"/>
    <x v="10"/>
    <n v="22"/>
  </r>
  <r>
    <s v="C0096"/>
    <s v="cam05"/>
    <d v="2022-04-29T00:00:00"/>
    <x v="315"/>
    <n v="13"/>
    <x v="10"/>
    <n v="22"/>
  </r>
  <r>
    <s v="C0096"/>
    <s v="cam13"/>
    <d v="2022-05-30T00:00:00"/>
    <x v="449"/>
    <n v="0"/>
    <x v="14"/>
    <n v="25"/>
  </r>
  <r>
    <s v="C0096"/>
    <s v="cam13"/>
    <d v="2022-05-30T00:00:00"/>
    <x v="429"/>
    <n v="2"/>
    <x v="14"/>
    <n v="25"/>
  </r>
  <r>
    <s v="C0096"/>
    <s v="cam13"/>
    <d v="2022-05-30T00:00:00"/>
    <x v="341"/>
    <n v="2"/>
    <x v="14"/>
    <n v="25"/>
  </r>
  <r>
    <s v="C0096"/>
    <s v="cam13"/>
    <d v="2022-05-30T00:00:00"/>
    <x v="196"/>
    <n v="3"/>
    <x v="14"/>
    <n v="25"/>
  </r>
  <r>
    <s v="C0096"/>
    <s v="cam13"/>
    <d v="2022-05-30T00:00:00"/>
    <x v="133"/>
    <n v="6"/>
    <x v="14"/>
    <n v="25"/>
  </r>
  <r>
    <s v="C0096"/>
    <s v="cam13"/>
    <d v="2022-05-30T00:00:00"/>
    <x v="70"/>
    <n v="7"/>
    <x v="14"/>
    <n v="25"/>
  </r>
  <r>
    <s v="C0096"/>
    <s v="cam13"/>
    <d v="2022-05-30T00:00:00"/>
    <x v="193"/>
    <n v="8"/>
    <x v="14"/>
    <n v="25"/>
  </r>
  <r>
    <s v="C0096"/>
    <s v="cam15"/>
    <d v="2022-09-15T00:00:00"/>
    <x v="393"/>
    <n v="0"/>
    <x v="11"/>
    <n v="14"/>
  </r>
  <r>
    <s v="C0096"/>
    <s v="cam15"/>
    <d v="2022-09-15T00:00:00"/>
    <x v="382"/>
    <n v="1"/>
    <x v="11"/>
    <n v="14"/>
  </r>
  <r>
    <s v="C0096"/>
    <s v="cam15"/>
    <d v="2022-09-15T00:00:00"/>
    <x v="178"/>
    <n v="2"/>
    <x v="11"/>
    <n v="14"/>
  </r>
  <r>
    <s v="C0096"/>
    <s v="cam15"/>
    <d v="2022-09-15T00:00:00"/>
    <x v="360"/>
    <n v="3"/>
    <x v="11"/>
    <n v="14"/>
  </r>
  <r>
    <s v="C0096"/>
    <s v="cam15"/>
    <d v="2022-09-15T00:00:00"/>
    <x v="78"/>
    <n v="4"/>
    <x v="11"/>
    <n v="14"/>
  </r>
  <r>
    <s v="C0096"/>
    <s v="cam15"/>
    <d v="2022-09-15T00:00:00"/>
    <x v="9"/>
    <n v="5"/>
    <x v="11"/>
    <n v="14"/>
  </r>
  <r>
    <s v="C0096"/>
    <s v="cam15"/>
    <d v="2022-09-15T00:00:00"/>
    <x v="220"/>
    <n v="6"/>
    <x v="11"/>
    <n v="14"/>
  </r>
  <r>
    <s v="C0096"/>
    <s v="cam15"/>
    <d v="2022-09-15T00:00:00"/>
    <x v="32"/>
    <n v="7"/>
    <x v="11"/>
    <n v="14"/>
  </r>
  <r>
    <s v="C0097"/>
    <s v="cam13"/>
    <d v="2023-01-12T00:00:00"/>
    <x v="128"/>
    <n v="0"/>
    <x v="14"/>
    <n v="25"/>
  </r>
  <r>
    <s v="C0097"/>
    <s v="cam13"/>
    <d v="2023-01-12T00:00:00"/>
    <x v="189"/>
    <n v="1"/>
    <x v="14"/>
    <n v="25"/>
  </r>
  <r>
    <s v="C0097"/>
    <s v="cam13"/>
    <d v="2023-01-12T00:00:00"/>
    <x v="328"/>
    <n v="2"/>
    <x v="14"/>
    <n v="25"/>
  </r>
  <r>
    <s v="C0097"/>
    <s v="cam13"/>
    <d v="2023-01-12T00:00:00"/>
    <x v="110"/>
    <n v="4"/>
    <x v="14"/>
    <n v="25"/>
  </r>
  <r>
    <s v="C0097"/>
    <s v="cam05"/>
    <d v="2023-03-29T00:00:00"/>
    <x v="210"/>
    <n v="0"/>
    <x v="10"/>
    <n v="22"/>
  </r>
  <r>
    <s v="C0097"/>
    <s v="cam05"/>
    <d v="2023-03-29T00:00:00"/>
    <x v="76"/>
    <n v="2"/>
    <x v="10"/>
    <n v="22"/>
  </r>
  <r>
    <s v="C0097"/>
    <s v="cam05"/>
    <d v="2023-03-29T00:00:00"/>
    <x v="173"/>
    <n v="2"/>
    <x v="10"/>
    <n v="22"/>
  </r>
  <r>
    <s v="C0097"/>
    <s v="cam16"/>
    <d v="2023-04-25T00:00:00"/>
    <x v="85"/>
    <n v="0"/>
    <x v="4"/>
    <n v="16"/>
  </r>
  <r>
    <s v="C0097"/>
    <s v="cam16"/>
    <d v="2023-04-25T00:00:00"/>
    <x v="76"/>
    <n v="1"/>
    <x v="4"/>
    <n v="16"/>
  </r>
  <r>
    <s v="C0097"/>
    <s v="cam16"/>
    <d v="2023-04-25T00:00:00"/>
    <x v="52"/>
    <n v="1"/>
    <x v="4"/>
    <n v="16"/>
  </r>
  <r>
    <s v="C0098"/>
    <s v="cam13"/>
    <d v="2022-04-16T00:00:00"/>
    <x v="272"/>
    <n v="0"/>
    <x v="14"/>
    <n v="25"/>
  </r>
  <r>
    <s v="C0098"/>
    <s v="cam13"/>
    <d v="2022-04-16T00:00:00"/>
    <x v="424"/>
    <n v="1"/>
    <x v="14"/>
    <n v="25"/>
  </r>
  <r>
    <s v="C0098"/>
    <s v="cam13"/>
    <d v="2022-04-16T00:00:00"/>
    <x v="436"/>
    <n v="2"/>
    <x v="14"/>
    <n v="25"/>
  </r>
  <r>
    <s v="C0098"/>
    <s v="cam13"/>
    <d v="2022-04-16T00:00:00"/>
    <x v="130"/>
    <n v="3"/>
    <x v="14"/>
    <n v="25"/>
  </r>
  <r>
    <s v="C0098"/>
    <s v="cam13"/>
    <d v="2022-04-16T00:00:00"/>
    <x v="450"/>
    <n v="4"/>
    <x v="14"/>
    <n v="25"/>
  </r>
  <r>
    <s v="C0098"/>
    <s v="cam13"/>
    <d v="2022-04-16T00:00:00"/>
    <x v="23"/>
    <n v="6"/>
    <x v="14"/>
    <n v="25"/>
  </r>
  <r>
    <s v="C0098"/>
    <s v="cam13"/>
    <d v="2022-04-16T00:00:00"/>
    <x v="229"/>
    <n v="7"/>
    <x v="14"/>
    <n v="25"/>
  </r>
  <r>
    <s v="C0098"/>
    <s v="cam13"/>
    <d v="2022-04-16T00:00:00"/>
    <x v="74"/>
    <n v="8"/>
    <x v="14"/>
    <n v="25"/>
  </r>
  <r>
    <s v="C0098"/>
    <s v="cam13"/>
    <d v="2022-04-16T00:00:00"/>
    <x v="219"/>
    <n v="9"/>
    <x v="14"/>
    <n v="25"/>
  </r>
  <r>
    <s v="C0098"/>
    <s v="cam13"/>
    <d v="2022-04-16T00:00:00"/>
    <x v="181"/>
    <n v="10"/>
    <x v="14"/>
    <n v="25"/>
  </r>
  <r>
    <s v="C0098"/>
    <s v="cam13"/>
    <d v="2022-04-16T00:00:00"/>
    <x v="220"/>
    <n v="11"/>
    <x v="14"/>
    <n v="25"/>
  </r>
  <r>
    <s v="C0098"/>
    <s v="cam13"/>
    <d v="2022-04-16T00:00:00"/>
    <x v="77"/>
    <n v="12"/>
    <x v="14"/>
    <n v="25"/>
  </r>
  <r>
    <s v="C0098"/>
    <s v="cam13"/>
    <d v="2022-04-16T00:00:00"/>
    <x v="67"/>
    <n v="13"/>
    <x v="14"/>
    <n v="25"/>
  </r>
  <r>
    <s v="C0098"/>
    <s v="cam06"/>
    <d v="2022-04-28T00:00:00"/>
    <x v="322"/>
    <n v="0"/>
    <x v="8"/>
    <n v="13"/>
  </r>
  <r>
    <s v="C0098"/>
    <s v="cam06"/>
    <d v="2022-04-28T00:00:00"/>
    <x v="425"/>
    <n v="3"/>
    <x v="8"/>
    <n v="13"/>
  </r>
  <r>
    <s v="C0098"/>
    <s v="cam06"/>
    <d v="2022-04-28T00:00:00"/>
    <x v="310"/>
    <n v="4"/>
    <x v="8"/>
    <n v="13"/>
  </r>
  <r>
    <s v="C0098"/>
    <s v="cam06"/>
    <d v="2022-04-28T00:00:00"/>
    <x v="131"/>
    <n v="5"/>
    <x v="8"/>
    <n v="13"/>
  </r>
  <r>
    <s v="C0098"/>
    <s v="cam06"/>
    <d v="2022-04-28T00:00:00"/>
    <x v="235"/>
    <n v="6"/>
    <x v="8"/>
    <n v="13"/>
  </r>
  <r>
    <s v="C0098"/>
    <s v="cam06"/>
    <d v="2022-04-28T00:00:00"/>
    <x v="138"/>
    <n v="9"/>
    <x v="8"/>
    <n v="13"/>
  </r>
  <r>
    <s v="C0098"/>
    <s v="cam06"/>
    <d v="2022-04-28T00:00:00"/>
    <x v="271"/>
    <n v="11"/>
    <x v="8"/>
    <n v="13"/>
  </r>
  <r>
    <s v="C0098"/>
    <s v="cam07"/>
    <d v="2022-08-15T00:00:00"/>
    <x v="380"/>
    <n v="0"/>
    <x v="1"/>
    <n v="25"/>
  </r>
  <r>
    <s v="C0098"/>
    <s v="cam07"/>
    <d v="2022-08-15T00:00:00"/>
    <x v="411"/>
    <n v="1"/>
    <x v="1"/>
    <n v="25"/>
  </r>
  <r>
    <s v="C0098"/>
    <s v="cam07"/>
    <d v="2022-08-15T00:00:00"/>
    <x v="305"/>
    <n v="2"/>
    <x v="1"/>
    <n v="25"/>
  </r>
  <r>
    <s v="C0098"/>
    <s v="cam07"/>
    <d v="2022-08-15T00:00:00"/>
    <x v="24"/>
    <n v="3"/>
    <x v="1"/>
    <n v="25"/>
  </r>
  <r>
    <s v="C0098"/>
    <s v="cam07"/>
    <d v="2022-08-15T00:00:00"/>
    <x v="261"/>
    <n v="5"/>
    <x v="1"/>
    <n v="25"/>
  </r>
  <r>
    <s v="C0098"/>
    <s v="cam07"/>
    <d v="2022-08-15T00:00:00"/>
    <x v="318"/>
    <n v="7"/>
    <x v="1"/>
    <n v="25"/>
  </r>
  <r>
    <s v="C0098"/>
    <s v="cam07"/>
    <d v="2022-08-15T00:00:00"/>
    <x v="80"/>
    <n v="8"/>
    <x v="1"/>
    <n v="25"/>
  </r>
  <r>
    <s v="C0098"/>
    <s v="cam07"/>
    <d v="2022-08-15T00:00:00"/>
    <x v="256"/>
    <n v="9"/>
    <x v="1"/>
    <n v="25"/>
  </r>
  <r>
    <s v="C0099"/>
    <s v="cam10"/>
    <d v="2022-04-17T00:00:00"/>
    <x v="124"/>
    <n v="0"/>
    <x v="12"/>
    <n v="66"/>
  </r>
  <r>
    <s v="C0099"/>
    <s v="cam10"/>
    <d v="2022-04-17T00:00:00"/>
    <x v="368"/>
    <n v="1"/>
    <x v="12"/>
    <n v="66"/>
  </r>
  <r>
    <s v="C0099"/>
    <s v="cam10"/>
    <d v="2022-04-17T00:00:00"/>
    <x v="148"/>
    <n v="2"/>
    <x v="12"/>
    <n v="66"/>
  </r>
  <r>
    <s v="C0099"/>
    <s v="cam10"/>
    <d v="2022-04-17T00:00:00"/>
    <x v="169"/>
    <n v="4"/>
    <x v="12"/>
    <n v="66"/>
  </r>
  <r>
    <s v="C0099"/>
    <s v="cam10"/>
    <d v="2022-04-17T00:00:00"/>
    <x v="232"/>
    <n v="6"/>
    <x v="12"/>
    <n v="66"/>
  </r>
  <r>
    <s v="C0099"/>
    <s v="cam10"/>
    <d v="2022-04-17T00:00:00"/>
    <x v="61"/>
    <n v="7"/>
    <x v="12"/>
    <n v="66"/>
  </r>
  <r>
    <s v="C0099"/>
    <s v="cam10"/>
    <d v="2022-04-17T00:00:00"/>
    <x v="301"/>
    <n v="8"/>
    <x v="12"/>
    <n v="66"/>
  </r>
  <r>
    <s v="C0099"/>
    <s v="cam10"/>
    <d v="2022-04-17T00:00:00"/>
    <x v="8"/>
    <n v="9"/>
    <x v="12"/>
    <n v="66"/>
  </r>
  <r>
    <s v="C0099"/>
    <s v="cam10"/>
    <d v="2022-04-17T00:00:00"/>
    <x v="193"/>
    <n v="9"/>
    <x v="12"/>
    <n v="66"/>
  </r>
  <r>
    <s v="C0099"/>
    <s v="cam10"/>
    <d v="2022-04-17T00:00:00"/>
    <x v="65"/>
    <n v="10"/>
    <x v="12"/>
    <n v="66"/>
  </r>
  <r>
    <s v="C0099"/>
    <s v="cam10"/>
    <d v="2022-04-17T00:00:00"/>
    <x v="259"/>
    <n v="13"/>
    <x v="12"/>
    <n v="66"/>
  </r>
  <r>
    <s v="C0099"/>
    <s v="cam08"/>
    <d v="2022-11-21T00:00:00"/>
    <x v="24"/>
    <n v="0"/>
    <x v="9"/>
    <n v="27"/>
  </r>
  <r>
    <s v="C0099"/>
    <s v="cam08"/>
    <d v="2022-11-21T00:00:00"/>
    <x v="245"/>
    <n v="1"/>
    <x v="9"/>
    <n v="27"/>
  </r>
  <r>
    <s v="C0099"/>
    <s v="cam08"/>
    <d v="2022-11-21T00:00:00"/>
    <x v="342"/>
    <n v="1"/>
    <x v="9"/>
    <n v="27"/>
  </r>
  <r>
    <s v="C0099"/>
    <s v="cam08"/>
    <d v="2022-11-21T00:00:00"/>
    <x v="233"/>
    <n v="3"/>
    <x v="9"/>
    <n v="27"/>
  </r>
  <r>
    <s v="C0099"/>
    <s v="cam08"/>
    <d v="2022-11-21T00:00:00"/>
    <x v="10"/>
    <n v="4"/>
    <x v="9"/>
    <n v="27"/>
  </r>
  <r>
    <s v="C0099"/>
    <s v="cam08"/>
    <d v="2022-11-21T00:00:00"/>
    <x v="238"/>
    <n v="6"/>
    <x v="9"/>
    <n v="27"/>
  </r>
  <r>
    <s v="C0100"/>
    <s v="cam03"/>
    <d v="2022-08-25T00:00:00"/>
    <x v="158"/>
    <n v="0"/>
    <x v="6"/>
    <n v="62"/>
  </r>
  <r>
    <s v="C0100"/>
    <s v="cam03"/>
    <d v="2022-08-25T00:00:00"/>
    <x v="223"/>
    <n v="1"/>
    <x v="6"/>
    <n v="62"/>
  </r>
  <r>
    <s v="C0100"/>
    <s v="cam03"/>
    <d v="2022-08-25T00:00:00"/>
    <x v="49"/>
    <n v="4"/>
    <x v="6"/>
    <n v="62"/>
  </r>
  <r>
    <s v="C0100"/>
    <s v="cam03"/>
    <d v="2022-08-25T00:00:00"/>
    <x v="320"/>
    <n v="4"/>
    <x v="6"/>
    <n v="62"/>
  </r>
  <r>
    <s v="C0100"/>
    <s v="cam03"/>
    <d v="2022-08-25T00:00:00"/>
    <x v="262"/>
    <n v="5"/>
    <x v="6"/>
    <n v="62"/>
  </r>
  <r>
    <s v="C0100"/>
    <s v="cam03"/>
    <d v="2022-08-25T00:00:00"/>
    <x v="140"/>
    <n v="7"/>
    <x v="6"/>
    <n v="62"/>
  </r>
  <r>
    <s v="C0100"/>
    <s v="cam03"/>
    <d v="2022-08-25T00:00:00"/>
    <x v="238"/>
    <n v="9"/>
    <x v="6"/>
    <n v="62"/>
  </r>
  <r>
    <s v="C0100"/>
    <s v="cam08"/>
    <d v="2022-12-31T00:00:00"/>
    <x v="291"/>
    <n v="0"/>
    <x v="9"/>
    <n v="27"/>
  </r>
  <r>
    <s v="C0100"/>
    <s v="cam08"/>
    <d v="2022-12-31T00:00:00"/>
    <x v="30"/>
    <n v="1"/>
    <x v="9"/>
    <n v="27"/>
  </r>
  <r>
    <s v="C0100"/>
    <s v="cam08"/>
    <d v="2022-12-31T00:00:00"/>
    <x v="328"/>
    <n v="2"/>
    <x v="9"/>
    <n v="27"/>
  </r>
  <r>
    <s v="C0100"/>
    <s v="cam08"/>
    <d v="2022-12-31T00:00:00"/>
    <x v="118"/>
    <n v="3"/>
    <x v="9"/>
    <n v="27"/>
  </r>
  <r>
    <s v="C0100"/>
    <s v="cam08"/>
    <d v="2022-12-31T00:00:00"/>
    <x v="48"/>
    <n v="4"/>
    <x v="9"/>
    <n v="27"/>
  </r>
  <r>
    <s v="C0100"/>
    <s v="cam01"/>
    <d v="2023-04-03T00:00:00"/>
    <x v="147"/>
    <n v="0"/>
    <x v="15"/>
    <n v="10"/>
  </r>
  <r>
    <s v="C0100"/>
    <s v="cam01"/>
    <d v="2023-04-03T00:00:00"/>
    <x v="110"/>
    <n v="1"/>
    <x v="15"/>
    <n v="10"/>
  </r>
  <r>
    <s v="C0101"/>
    <s v="cam09"/>
    <d v="2022-11-14T00:00:00"/>
    <x v="300"/>
    <n v="0"/>
    <x v="13"/>
    <n v="75"/>
  </r>
  <r>
    <s v="C0101"/>
    <s v="cam09"/>
    <d v="2022-11-14T00:00:00"/>
    <x v="260"/>
    <n v="1"/>
    <x v="13"/>
    <n v="75"/>
  </r>
  <r>
    <s v="C0101"/>
    <s v="cam09"/>
    <d v="2022-11-14T00:00:00"/>
    <x v="121"/>
    <n v="2"/>
    <x v="13"/>
    <n v="75"/>
  </r>
  <r>
    <s v="C0101"/>
    <s v="cam09"/>
    <d v="2022-11-14T00:00:00"/>
    <x v="209"/>
    <n v="3"/>
    <x v="13"/>
    <n v="75"/>
  </r>
  <r>
    <s v="C0101"/>
    <s v="cam09"/>
    <d v="2022-11-14T00:00:00"/>
    <x v="79"/>
    <n v="4"/>
    <x v="13"/>
    <n v="75"/>
  </r>
  <r>
    <s v="C0101"/>
    <s v="cam09"/>
    <d v="2022-11-14T00:00:00"/>
    <x v="32"/>
    <n v="5"/>
    <x v="13"/>
    <n v="75"/>
  </r>
  <r>
    <s v="C0101"/>
    <s v="cam09"/>
    <d v="2022-11-14T00:00:00"/>
    <x v="290"/>
    <n v="6"/>
    <x v="13"/>
    <n v="75"/>
  </r>
  <r>
    <s v="C0101"/>
    <s v="cam08"/>
    <d v="2022-12-20T00:00:00"/>
    <x v="406"/>
    <n v="0"/>
    <x v="9"/>
    <n v="27"/>
  </r>
  <r>
    <s v="C0101"/>
    <s v="cam08"/>
    <d v="2022-12-20T00:00:00"/>
    <x v="149"/>
    <n v="1"/>
    <x v="9"/>
    <n v="27"/>
  </r>
  <r>
    <s v="C0101"/>
    <s v="cam08"/>
    <d v="2022-12-20T00:00:00"/>
    <x v="19"/>
    <n v="2"/>
    <x v="9"/>
    <n v="27"/>
  </r>
  <r>
    <s v="C0101"/>
    <s v="cam08"/>
    <d v="2022-12-20T00:00:00"/>
    <x v="220"/>
    <n v="3"/>
    <x v="9"/>
    <n v="27"/>
  </r>
  <r>
    <s v="C0101"/>
    <s v="cam08"/>
    <d v="2022-12-20T00:00:00"/>
    <x v="80"/>
    <n v="4"/>
    <x v="9"/>
    <n v="27"/>
  </r>
  <r>
    <s v="C0101"/>
    <s v="cam08"/>
    <d v="2022-12-20T00:00:00"/>
    <x v="195"/>
    <n v="5"/>
    <x v="9"/>
    <n v="27"/>
  </r>
  <r>
    <s v="C0102"/>
    <s v="cam02"/>
    <d v="2022-05-25T00:00:00"/>
    <x v="385"/>
    <n v="0"/>
    <x v="5"/>
    <n v="26"/>
  </r>
  <r>
    <s v="C0102"/>
    <s v="cam02"/>
    <d v="2022-05-25T00:00:00"/>
    <x v="168"/>
    <n v="1"/>
    <x v="5"/>
    <n v="26"/>
  </r>
  <r>
    <s v="C0102"/>
    <s v="cam02"/>
    <d v="2022-05-25T00:00:00"/>
    <x v="222"/>
    <n v="3"/>
    <x v="5"/>
    <n v="26"/>
  </r>
  <r>
    <s v="C0102"/>
    <s v="cam02"/>
    <d v="2022-05-25T00:00:00"/>
    <x v="279"/>
    <n v="3"/>
    <x v="5"/>
    <n v="26"/>
  </r>
  <r>
    <s v="C0102"/>
    <s v="cam02"/>
    <d v="2022-05-25T00:00:00"/>
    <x v="343"/>
    <n v="7"/>
    <x v="5"/>
    <n v="26"/>
  </r>
  <r>
    <s v="C0102"/>
    <s v="cam02"/>
    <d v="2022-05-25T00:00:00"/>
    <x v="262"/>
    <n v="8"/>
    <x v="5"/>
    <n v="26"/>
  </r>
  <r>
    <s v="C0102"/>
    <s v="cam02"/>
    <d v="2022-05-25T00:00:00"/>
    <x v="65"/>
    <n v="9"/>
    <x v="5"/>
    <n v="26"/>
  </r>
  <r>
    <s v="C0102"/>
    <s v="cam02"/>
    <d v="2022-05-25T00:00:00"/>
    <x v="286"/>
    <n v="10"/>
    <x v="5"/>
    <n v="26"/>
  </r>
  <r>
    <s v="C0102"/>
    <s v="cam02"/>
    <d v="2022-05-25T00:00:00"/>
    <x v="239"/>
    <n v="12"/>
    <x v="5"/>
    <n v="26"/>
  </r>
  <r>
    <s v="C0102"/>
    <s v="cam17"/>
    <d v="2022-09-12T00:00:00"/>
    <x v="92"/>
    <n v="0"/>
    <x v="2"/>
    <n v="29"/>
  </r>
  <r>
    <s v="C0102"/>
    <s v="cam17"/>
    <d v="2022-09-12T00:00:00"/>
    <x v="23"/>
    <n v="1"/>
    <x v="2"/>
    <n v="29"/>
  </r>
  <r>
    <s v="C0102"/>
    <s v="cam17"/>
    <d v="2022-09-12T00:00:00"/>
    <x v="300"/>
    <n v="2"/>
    <x v="2"/>
    <n v="29"/>
  </r>
  <r>
    <s v="C0102"/>
    <s v="cam17"/>
    <d v="2022-09-12T00:00:00"/>
    <x v="188"/>
    <n v="3"/>
    <x v="2"/>
    <n v="29"/>
  </r>
  <r>
    <s v="C0102"/>
    <s v="cam17"/>
    <d v="2022-09-12T00:00:00"/>
    <x v="204"/>
    <n v="5"/>
    <x v="2"/>
    <n v="29"/>
  </r>
  <r>
    <s v="C0102"/>
    <s v="cam17"/>
    <d v="2022-09-12T00:00:00"/>
    <x v="20"/>
    <n v="6"/>
    <x v="2"/>
    <n v="29"/>
  </r>
  <r>
    <s v="C0102"/>
    <s v="cam17"/>
    <d v="2022-09-12T00:00:00"/>
    <x v="317"/>
    <n v="7"/>
    <x v="2"/>
    <n v="29"/>
  </r>
  <r>
    <s v="C0102"/>
    <s v="cam17"/>
    <d v="2022-09-12T00:00:00"/>
    <x v="33"/>
    <n v="8"/>
    <x v="2"/>
    <n v="29"/>
  </r>
  <r>
    <s v="C0102"/>
    <s v="cam12"/>
    <d v="2023-01-27T00:00:00"/>
    <x v="257"/>
    <n v="0"/>
    <x v="0"/>
    <n v="65"/>
  </r>
  <r>
    <s v="C0102"/>
    <s v="cam12"/>
    <d v="2023-01-27T00:00:00"/>
    <x v="230"/>
    <n v="1"/>
    <x v="0"/>
    <n v="65"/>
  </r>
  <r>
    <s v="C0102"/>
    <s v="cam12"/>
    <d v="2023-01-27T00:00:00"/>
    <x v="65"/>
    <n v="1"/>
    <x v="0"/>
    <n v="65"/>
  </r>
  <r>
    <s v="C0102"/>
    <s v="cam12"/>
    <d v="2023-01-27T00:00:00"/>
    <x v="237"/>
    <n v="2"/>
    <x v="0"/>
    <n v="65"/>
  </r>
  <r>
    <s v="C0102"/>
    <s v="cam12"/>
    <d v="2023-01-27T00:00:00"/>
    <x v="213"/>
    <n v="3"/>
    <x v="0"/>
    <n v="65"/>
  </r>
  <r>
    <s v="C0102"/>
    <s v="cam12"/>
    <d v="2023-01-27T00:00:00"/>
    <x v="315"/>
    <n v="4"/>
    <x v="0"/>
    <n v="65"/>
  </r>
  <r>
    <s v="C0103"/>
    <s v="cam10"/>
    <d v="2022-03-26T00:00:00"/>
    <x v="451"/>
    <n v="0"/>
    <x v="12"/>
    <n v="66"/>
  </r>
  <r>
    <s v="C0103"/>
    <s v="cam10"/>
    <d v="2022-03-26T00:00:00"/>
    <x v="240"/>
    <n v="3"/>
    <x v="12"/>
    <n v="66"/>
  </r>
  <r>
    <s v="C0103"/>
    <s v="cam10"/>
    <d v="2022-03-26T00:00:00"/>
    <x v="378"/>
    <n v="3"/>
    <x v="12"/>
    <n v="66"/>
  </r>
  <r>
    <s v="C0103"/>
    <s v="cam10"/>
    <d v="2022-03-26T00:00:00"/>
    <x v="50"/>
    <n v="10"/>
    <x v="12"/>
    <n v="66"/>
  </r>
  <r>
    <s v="C0103"/>
    <s v="cam10"/>
    <d v="2022-03-26T00:00:00"/>
    <x v="31"/>
    <n v="11"/>
    <x v="12"/>
    <n v="66"/>
  </r>
  <r>
    <s v="C0103"/>
    <s v="cam01"/>
    <d v="2022-06-29T00:00:00"/>
    <x v="443"/>
    <n v="0"/>
    <x v="15"/>
    <n v="10"/>
  </r>
  <r>
    <s v="C0103"/>
    <s v="cam01"/>
    <d v="2022-06-29T00:00:00"/>
    <x v="254"/>
    <n v="1"/>
    <x v="15"/>
    <n v="10"/>
  </r>
  <r>
    <s v="C0103"/>
    <s v="cam01"/>
    <d v="2022-06-29T00:00:00"/>
    <x v="223"/>
    <n v="3"/>
    <x v="15"/>
    <n v="10"/>
  </r>
  <r>
    <s v="C0103"/>
    <s v="cam01"/>
    <d v="2022-06-29T00:00:00"/>
    <x v="431"/>
    <n v="4"/>
    <x v="15"/>
    <n v="10"/>
  </r>
  <r>
    <s v="C0103"/>
    <s v="cam01"/>
    <d v="2022-06-29T00:00:00"/>
    <x v="160"/>
    <n v="5"/>
    <x v="15"/>
    <n v="10"/>
  </r>
  <r>
    <s v="C0103"/>
    <s v="cam01"/>
    <d v="2022-06-29T00:00:00"/>
    <x v="51"/>
    <n v="8"/>
    <x v="15"/>
    <n v="10"/>
  </r>
  <r>
    <s v="C0103"/>
    <s v="cam01"/>
    <d v="2022-06-29T00:00:00"/>
    <x v="109"/>
    <n v="9"/>
    <x v="15"/>
    <n v="10"/>
  </r>
  <r>
    <s v="C0103"/>
    <s v="cam01"/>
    <d v="2022-06-29T00:00:00"/>
    <x v="110"/>
    <n v="10"/>
    <x v="15"/>
    <n v="10"/>
  </r>
  <r>
    <s v="C0103"/>
    <s v="cam01"/>
    <d v="2022-06-29T00:00:00"/>
    <x v="15"/>
    <n v="11"/>
    <x v="15"/>
    <n v="10"/>
  </r>
  <r>
    <s v="C0103"/>
    <s v="cam09"/>
    <d v="2022-07-27T00:00:00"/>
    <x v="201"/>
    <n v="0"/>
    <x v="13"/>
    <n v="75"/>
  </r>
  <r>
    <s v="C0103"/>
    <s v="cam09"/>
    <d v="2022-07-27T00:00:00"/>
    <x v="227"/>
    <n v="1"/>
    <x v="13"/>
    <n v="75"/>
  </r>
  <r>
    <s v="C0103"/>
    <s v="cam09"/>
    <d v="2022-07-27T00:00:00"/>
    <x v="131"/>
    <n v="2"/>
    <x v="13"/>
    <n v="75"/>
  </r>
  <r>
    <s v="C0103"/>
    <s v="cam09"/>
    <d v="2022-07-27T00:00:00"/>
    <x v="191"/>
    <n v="3"/>
    <x v="13"/>
    <n v="75"/>
  </r>
  <r>
    <s v="C0103"/>
    <s v="cam09"/>
    <d v="2022-07-27T00:00:00"/>
    <x v="136"/>
    <n v="4"/>
    <x v="13"/>
    <n v="75"/>
  </r>
  <r>
    <s v="C0103"/>
    <s v="cam09"/>
    <d v="2022-07-27T00:00:00"/>
    <x v="342"/>
    <n v="5"/>
    <x v="13"/>
    <n v="75"/>
  </r>
  <r>
    <s v="C0103"/>
    <s v="cam09"/>
    <d v="2022-07-27T00:00:00"/>
    <x v="193"/>
    <n v="6"/>
    <x v="13"/>
    <n v="75"/>
  </r>
  <r>
    <s v="C0103"/>
    <s v="cam09"/>
    <d v="2022-07-27T00:00:00"/>
    <x v="31"/>
    <n v="7"/>
    <x v="13"/>
    <n v="75"/>
  </r>
  <r>
    <s v="C0103"/>
    <s v="cam09"/>
    <d v="2022-07-27T00:00:00"/>
    <x v="109"/>
    <n v="8"/>
    <x v="13"/>
    <n v="75"/>
  </r>
  <r>
    <s v="C0103"/>
    <s v="cam09"/>
    <d v="2022-07-27T00:00:00"/>
    <x v="76"/>
    <n v="10"/>
    <x v="13"/>
    <n v="75"/>
  </r>
  <r>
    <s v="C0103"/>
    <s v="cam09"/>
    <d v="2022-07-27T00:00:00"/>
    <x v="315"/>
    <n v="10"/>
    <x v="13"/>
    <n v="75"/>
  </r>
  <r>
    <s v="C0104"/>
    <s v="cam05"/>
    <d v="2022-01-16T00:00:00"/>
    <x v="452"/>
    <n v="0"/>
    <x v="10"/>
    <n v="22"/>
  </r>
  <r>
    <s v="C0104"/>
    <s v="cam05"/>
    <d v="2022-01-16T00:00:00"/>
    <x v="440"/>
    <n v="1"/>
    <x v="10"/>
    <n v="22"/>
  </r>
  <r>
    <s v="C0104"/>
    <s v="cam05"/>
    <d v="2022-01-16T00:00:00"/>
    <x v="427"/>
    <n v="2"/>
    <x v="10"/>
    <n v="22"/>
  </r>
  <r>
    <s v="C0104"/>
    <s v="cam05"/>
    <d v="2022-01-16T00:00:00"/>
    <x v="453"/>
    <n v="3"/>
    <x v="10"/>
    <n v="22"/>
  </r>
  <r>
    <s v="C0104"/>
    <s v="cam05"/>
    <d v="2022-01-16T00:00:00"/>
    <x v="424"/>
    <n v="4"/>
    <x v="10"/>
    <n v="22"/>
  </r>
  <r>
    <s v="C0104"/>
    <s v="cam05"/>
    <d v="2022-01-16T00:00:00"/>
    <x v="436"/>
    <n v="5"/>
    <x v="10"/>
    <n v="22"/>
  </r>
  <r>
    <s v="C0104"/>
    <s v="cam05"/>
    <d v="2022-01-16T00:00:00"/>
    <x v="399"/>
    <n v="6"/>
    <x v="10"/>
    <n v="22"/>
  </r>
  <r>
    <s v="C0104"/>
    <s v="cam05"/>
    <d v="2022-01-16T00:00:00"/>
    <x v="113"/>
    <n v="9"/>
    <x v="10"/>
    <n v="22"/>
  </r>
  <r>
    <s v="C0104"/>
    <s v="cam05"/>
    <d v="2022-01-16T00:00:00"/>
    <x v="255"/>
    <n v="10"/>
    <x v="10"/>
    <n v="22"/>
  </r>
  <r>
    <s v="C0104"/>
    <s v="cam05"/>
    <d v="2022-01-16T00:00:00"/>
    <x v="406"/>
    <n v="11"/>
    <x v="10"/>
    <n v="22"/>
  </r>
  <r>
    <s v="C0104"/>
    <s v="cam05"/>
    <d v="2022-01-16T00:00:00"/>
    <x v="276"/>
    <n v="12"/>
    <x v="10"/>
    <n v="22"/>
  </r>
  <r>
    <s v="C0104"/>
    <s v="cam05"/>
    <d v="2022-01-16T00:00:00"/>
    <x v="258"/>
    <n v="13"/>
    <x v="10"/>
    <n v="22"/>
  </r>
  <r>
    <s v="C0104"/>
    <s v="cam05"/>
    <d v="2022-01-16T00:00:00"/>
    <x v="210"/>
    <n v="14"/>
    <x v="10"/>
    <n v="22"/>
  </r>
  <r>
    <s v="C0104"/>
    <s v="cam05"/>
    <d v="2022-01-16T00:00:00"/>
    <x v="21"/>
    <n v="15"/>
    <x v="10"/>
    <n v="22"/>
  </r>
  <r>
    <s v="C0104"/>
    <s v="cam13"/>
    <d v="2022-08-15T00:00:00"/>
    <x v="380"/>
    <n v="0"/>
    <x v="14"/>
    <n v="25"/>
  </r>
  <r>
    <s v="C0104"/>
    <s v="cam13"/>
    <d v="2022-08-15T00:00:00"/>
    <x v="359"/>
    <n v="1"/>
    <x v="14"/>
    <n v="25"/>
  </r>
  <r>
    <s v="C0104"/>
    <s v="cam13"/>
    <d v="2022-08-15T00:00:00"/>
    <x v="215"/>
    <n v="2"/>
    <x v="14"/>
    <n v="25"/>
  </r>
  <r>
    <s v="C0104"/>
    <s v="cam13"/>
    <d v="2022-08-15T00:00:00"/>
    <x v="255"/>
    <n v="3"/>
    <x v="14"/>
    <n v="25"/>
  </r>
  <r>
    <s v="C0104"/>
    <s v="cam13"/>
    <d v="2022-08-15T00:00:00"/>
    <x v="406"/>
    <n v="4"/>
    <x v="14"/>
    <n v="25"/>
  </r>
  <r>
    <s v="C0104"/>
    <s v="cam13"/>
    <d v="2022-08-15T00:00:00"/>
    <x v="100"/>
    <n v="5"/>
    <x v="14"/>
    <n v="25"/>
  </r>
  <r>
    <s v="C0104"/>
    <s v="cam13"/>
    <d v="2022-08-15T00:00:00"/>
    <x v="151"/>
    <n v="7"/>
    <x v="14"/>
    <n v="25"/>
  </r>
  <r>
    <s v="C0104"/>
    <s v="cam13"/>
    <d v="2022-08-15T00:00:00"/>
    <x v="256"/>
    <n v="9"/>
    <x v="14"/>
    <n v="25"/>
  </r>
  <r>
    <s v="C0105"/>
    <s v="cam02"/>
    <d v="2022-09-01T00:00:00"/>
    <x v="218"/>
    <n v="0"/>
    <x v="5"/>
    <n v="26"/>
  </r>
  <r>
    <s v="C0105"/>
    <s v="cam02"/>
    <d v="2022-09-01T00:00:00"/>
    <x v="352"/>
    <n v="2"/>
    <x v="5"/>
    <n v="26"/>
  </r>
  <r>
    <s v="C0105"/>
    <s v="cam02"/>
    <d v="2022-09-01T00:00:00"/>
    <x v="127"/>
    <n v="3"/>
    <x v="5"/>
    <n v="26"/>
  </r>
  <r>
    <s v="C0105"/>
    <s v="cam02"/>
    <d v="2022-09-01T00:00:00"/>
    <x v="137"/>
    <n v="4"/>
    <x v="5"/>
    <n v="26"/>
  </r>
  <r>
    <s v="C0105"/>
    <s v="cam02"/>
    <d v="2022-09-01T00:00:00"/>
    <x v="50"/>
    <n v="5"/>
    <x v="5"/>
    <n v="26"/>
  </r>
  <r>
    <s v="C0105"/>
    <s v="cam02"/>
    <d v="2022-09-01T00:00:00"/>
    <x v="328"/>
    <n v="6"/>
    <x v="5"/>
    <n v="26"/>
  </r>
  <r>
    <s v="C0105"/>
    <s v="cam02"/>
    <d v="2022-09-01T00:00:00"/>
    <x v="147"/>
    <n v="7"/>
    <x v="5"/>
    <n v="26"/>
  </r>
  <r>
    <s v="C0105"/>
    <s v="cam02"/>
    <d v="2022-09-01T00:00:00"/>
    <x v="152"/>
    <n v="8"/>
    <x v="5"/>
    <n v="26"/>
  </r>
  <r>
    <s v="C0105"/>
    <s v="cam14"/>
    <d v="2023-01-20T00:00:00"/>
    <x v="216"/>
    <n v="0"/>
    <x v="7"/>
    <n v="28"/>
  </r>
  <r>
    <s v="C0105"/>
    <s v="cam14"/>
    <d v="2023-01-20T00:00:00"/>
    <x v="199"/>
    <n v="1"/>
    <x v="7"/>
    <n v="28"/>
  </r>
  <r>
    <s v="C0105"/>
    <s v="cam14"/>
    <d v="2023-01-20T00:00:00"/>
    <x v="62"/>
    <n v="2"/>
    <x v="7"/>
    <n v="28"/>
  </r>
  <r>
    <s v="C0105"/>
    <s v="cam14"/>
    <d v="2023-01-20T00:00:00"/>
    <x v="21"/>
    <n v="3"/>
    <x v="7"/>
    <n v="28"/>
  </r>
  <r>
    <s v="C0105"/>
    <s v="cam14"/>
    <d v="2023-01-20T00:00:00"/>
    <x v="162"/>
    <n v="4"/>
    <x v="7"/>
    <n v="28"/>
  </r>
  <r>
    <s v="C0105"/>
    <s v="cam12"/>
    <d v="2023-03-24T00:00:00"/>
    <x v="75"/>
    <n v="0"/>
    <x v="0"/>
    <n v="65"/>
  </r>
  <r>
    <s v="C0105"/>
    <s v="cam12"/>
    <d v="2023-03-24T00:00:00"/>
    <x v="63"/>
    <n v="1"/>
    <x v="0"/>
    <n v="65"/>
  </r>
  <r>
    <s v="C0105"/>
    <s v="cam12"/>
    <d v="2023-03-24T00:00:00"/>
    <x v="12"/>
    <n v="1"/>
    <x v="0"/>
    <n v="65"/>
  </r>
  <r>
    <s v="C0105"/>
    <s v="cam12"/>
    <d v="2023-03-24T00:00:00"/>
    <x v="59"/>
    <n v="2"/>
    <x v="0"/>
    <n v="65"/>
  </r>
  <r>
    <s v="C0106"/>
    <s v="cam13"/>
    <d v="2022-03-14T00:00:00"/>
    <x v="437"/>
    <n v="0"/>
    <x v="14"/>
    <n v="25"/>
  </r>
  <r>
    <s v="C0106"/>
    <s v="cam13"/>
    <d v="2022-03-14T00:00:00"/>
    <x v="454"/>
    <n v="1"/>
    <x v="14"/>
    <n v="25"/>
  </r>
  <r>
    <s v="C0106"/>
    <s v="cam13"/>
    <d v="2022-03-14T00:00:00"/>
    <x v="400"/>
    <n v="3"/>
    <x v="14"/>
    <n v="25"/>
  </r>
  <r>
    <s v="C0106"/>
    <s v="cam13"/>
    <d v="2022-03-14T00:00:00"/>
    <x v="157"/>
    <n v="4"/>
    <x v="14"/>
    <n v="25"/>
  </r>
  <r>
    <s v="C0106"/>
    <s v="cam13"/>
    <d v="2022-03-14T00:00:00"/>
    <x v="187"/>
    <n v="8"/>
    <x v="14"/>
    <n v="25"/>
  </r>
  <r>
    <s v="C0106"/>
    <s v="cam13"/>
    <d v="2022-03-14T00:00:00"/>
    <x v="197"/>
    <n v="9"/>
    <x v="14"/>
    <n v="25"/>
  </r>
  <r>
    <s v="C0106"/>
    <s v="cam13"/>
    <d v="2022-03-14T00:00:00"/>
    <x v="19"/>
    <n v="11"/>
    <x v="14"/>
    <n v="25"/>
  </r>
  <r>
    <s v="C0106"/>
    <s v="cam13"/>
    <d v="2022-03-14T00:00:00"/>
    <x v="102"/>
    <n v="13"/>
    <x v="14"/>
    <n v="25"/>
  </r>
  <r>
    <s v="C0106"/>
    <s v="cam13"/>
    <d v="2022-03-14T00:00:00"/>
    <x v="162"/>
    <n v="14"/>
    <x v="14"/>
    <n v="25"/>
  </r>
  <r>
    <s v="C0106"/>
    <s v="cam12"/>
    <d v="2022-07-09T00:00:00"/>
    <x v="126"/>
    <n v="0"/>
    <x v="0"/>
    <n v="65"/>
  </r>
  <r>
    <s v="C0106"/>
    <s v="cam12"/>
    <d v="2022-07-09T00:00:00"/>
    <x v="379"/>
    <n v="1"/>
    <x v="0"/>
    <n v="65"/>
  </r>
  <r>
    <s v="C0106"/>
    <s v="cam12"/>
    <d v="2022-07-09T00:00:00"/>
    <x v="396"/>
    <n v="2"/>
    <x v="0"/>
    <n v="65"/>
  </r>
  <r>
    <s v="C0106"/>
    <s v="cam12"/>
    <d v="2022-07-09T00:00:00"/>
    <x v="407"/>
    <n v="4"/>
    <x v="0"/>
    <n v="65"/>
  </r>
  <r>
    <s v="C0106"/>
    <s v="cam12"/>
    <d v="2022-07-09T00:00:00"/>
    <x v="243"/>
    <n v="5"/>
    <x v="0"/>
    <n v="65"/>
  </r>
  <r>
    <s v="C0106"/>
    <s v="cam12"/>
    <d v="2022-07-09T00:00:00"/>
    <x v="233"/>
    <n v="7"/>
    <x v="0"/>
    <n v="65"/>
  </r>
  <r>
    <s v="C0106"/>
    <s v="cam12"/>
    <d v="2022-07-09T00:00:00"/>
    <x v="102"/>
    <n v="9"/>
    <x v="0"/>
    <n v="65"/>
  </r>
  <r>
    <s v="C0106"/>
    <s v="cam12"/>
    <d v="2022-07-09T00:00:00"/>
    <x v="33"/>
    <n v="10"/>
    <x v="0"/>
    <n v="65"/>
  </r>
  <r>
    <s v="C0106"/>
    <s v="cam10"/>
    <d v="2023-01-31T00:00:00"/>
    <x v="276"/>
    <n v="0"/>
    <x v="12"/>
    <n v="66"/>
  </r>
  <r>
    <s v="C0106"/>
    <s v="cam10"/>
    <d v="2023-01-31T00:00:00"/>
    <x v="230"/>
    <n v="0"/>
    <x v="12"/>
    <n v="66"/>
  </r>
  <r>
    <s v="C0106"/>
    <s v="cam10"/>
    <d v="2023-01-31T00:00:00"/>
    <x v="62"/>
    <n v="2"/>
    <x v="12"/>
    <n v="66"/>
  </r>
  <r>
    <s v="C0106"/>
    <s v="cam10"/>
    <d v="2023-01-31T00:00:00"/>
    <x v="109"/>
    <n v="2"/>
    <x v="12"/>
    <n v="66"/>
  </r>
  <r>
    <s v="C0106"/>
    <s v="cam10"/>
    <d v="2023-01-31T00:00:00"/>
    <x v="43"/>
    <n v="3"/>
    <x v="12"/>
    <n v="66"/>
  </r>
  <r>
    <s v="C0107"/>
    <s v="cam07"/>
    <d v="2022-05-26T00:00:00"/>
    <x v="368"/>
    <n v="0"/>
    <x v="1"/>
    <n v="25"/>
  </r>
  <r>
    <s v="C0107"/>
    <s v="cam07"/>
    <d v="2022-05-26T00:00:00"/>
    <x v="353"/>
    <n v="2"/>
    <x v="1"/>
    <n v="25"/>
  </r>
  <r>
    <s v="C0107"/>
    <s v="cam07"/>
    <d v="2022-05-26T00:00:00"/>
    <x v="366"/>
    <n v="5"/>
    <x v="1"/>
    <n v="25"/>
  </r>
  <r>
    <s v="C0107"/>
    <s v="cam07"/>
    <d v="2022-05-26T00:00:00"/>
    <x v="343"/>
    <n v="7"/>
    <x v="1"/>
    <n v="25"/>
  </r>
  <r>
    <s v="C0107"/>
    <s v="cam07"/>
    <d v="2022-05-26T00:00:00"/>
    <x v="276"/>
    <n v="8"/>
    <x v="1"/>
    <n v="25"/>
  </r>
  <r>
    <s v="C0107"/>
    <s v="cam07"/>
    <d v="2022-05-26T00:00:00"/>
    <x v="220"/>
    <n v="10"/>
    <x v="1"/>
    <n v="25"/>
  </r>
  <r>
    <s v="C0107"/>
    <s v="cam07"/>
    <d v="2022-05-26T00:00:00"/>
    <x v="82"/>
    <n v="12"/>
    <x v="1"/>
    <n v="25"/>
  </r>
  <r>
    <s v="C0107"/>
    <s v="cam06"/>
    <d v="2022-06-01T00:00:00"/>
    <x v="455"/>
    <n v="0"/>
    <x v="8"/>
    <n v="13"/>
  </r>
  <r>
    <s v="C0107"/>
    <s v="cam06"/>
    <d v="2022-06-01T00:00:00"/>
    <x v="159"/>
    <n v="4"/>
    <x v="8"/>
    <n v="13"/>
  </r>
  <r>
    <s v="C0107"/>
    <s v="cam06"/>
    <d v="2022-06-01T00:00:00"/>
    <x v="247"/>
    <n v="5"/>
    <x v="8"/>
    <n v="13"/>
  </r>
  <r>
    <s v="C0107"/>
    <s v="cam06"/>
    <d v="2022-06-01T00:00:00"/>
    <x v="25"/>
    <n v="6"/>
    <x v="8"/>
    <n v="13"/>
  </r>
  <r>
    <s v="C0107"/>
    <s v="cam06"/>
    <d v="2022-06-01T00:00:00"/>
    <x v="156"/>
    <n v="7"/>
    <x v="8"/>
    <n v="13"/>
  </r>
  <r>
    <s v="C0107"/>
    <s v="cam06"/>
    <d v="2022-06-01T00:00:00"/>
    <x v="117"/>
    <n v="9"/>
    <x v="8"/>
    <n v="13"/>
  </r>
  <r>
    <s v="C0107"/>
    <s v="cam12"/>
    <d v="2023-03-21T00:00:00"/>
    <x v="4"/>
    <n v="0"/>
    <x v="0"/>
    <n v="65"/>
  </r>
  <r>
    <s v="C0107"/>
    <s v="cam12"/>
    <d v="2023-03-21T00:00:00"/>
    <x v="5"/>
    <n v="1"/>
    <x v="0"/>
    <n v="65"/>
  </r>
  <r>
    <s v="C0107"/>
    <s v="cam12"/>
    <d v="2023-03-21T00:00:00"/>
    <x v="76"/>
    <n v="2"/>
    <x v="0"/>
    <n v="65"/>
  </r>
  <r>
    <s v="C0107"/>
    <s v="cam12"/>
    <d v="2023-03-21T00:00:00"/>
    <x v="15"/>
    <n v="2"/>
    <x v="0"/>
    <n v="65"/>
  </r>
  <r>
    <s v="C0108"/>
    <s v="cam02"/>
    <d v="2022-05-23T00:00:00"/>
    <x v="295"/>
    <n v="0"/>
    <x v="5"/>
    <n v="26"/>
  </r>
  <r>
    <s v="C0108"/>
    <s v="cam02"/>
    <d v="2022-05-23T00:00:00"/>
    <x v="456"/>
    <n v="1"/>
    <x v="5"/>
    <n v="26"/>
  </r>
  <r>
    <s v="C0108"/>
    <s v="cam02"/>
    <d v="2022-05-23T00:00:00"/>
    <x v="296"/>
    <n v="2"/>
    <x v="5"/>
    <n v="26"/>
  </r>
  <r>
    <s v="C0108"/>
    <s v="cam02"/>
    <d v="2022-05-23T00:00:00"/>
    <x v="457"/>
    <n v="5"/>
    <x v="5"/>
    <n v="26"/>
  </r>
  <r>
    <s v="C0108"/>
    <s v="cam02"/>
    <d v="2022-05-23T00:00:00"/>
    <x v="115"/>
    <n v="8"/>
    <x v="5"/>
    <n v="26"/>
  </r>
  <r>
    <s v="C0108"/>
    <s v="cam02"/>
    <d v="2022-05-23T00:00:00"/>
    <x v="9"/>
    <n v="9"/>
    <x v="5"/>
    <n v="26"/>
  </r>
  <r>
    <s v="C0108"/>
    <s v="cam02"/>
    <d v="2022-05-23T00:00:00"/>
    <x v="10"/>
    <n v="10"/>
    <x v="5"/>
    <n v="26"/>
  </r>
  <r>
    <s v="C0108"/>
    <s v="cam02"/>
    <d v="2022-05-23T00:00:00"/>
    <x v="29"/>
    <n v="12"/>
    <x v="5"/>
    <n v="26"/>
  </r>
  <r>
    <s v="C0108"/>
    <s v="cam05"/>
    <d v="2022-12-15T00:00:00"/>
    <x v="208"/>
    <n v="0"/>
    <x v="10"/>
    <n v="22"/>
  </r>
  <r>
    <s v="C0108"/>
    <s v="cam05"/>
    <d v="2022-12-15T00:00:00"/>
    <x v="219"/>
    <n v="1"/>
    <x v="10"/>
    <n v="22"/>
  </r>
  <r>
    <s v="C0108"/>
    <s v="cam05"/>
    <d v="2022-12-15T00:00:00"/>
    <x v="181"/>
    <n v="2"/>
    <x v="10"/>
    <n v="22"/>
  </r>
  <r>
    <s v="C0108"/>
    <s v="cam05"/>
    <d v="2022-12-15T00:00:00"/>
    <x v="292"/>
    <n v="3"/>
    <x v="10"/>
    <n v="22"/>
  </r>
  <r>
    <s v="C0108"/>
    <s v="cam05"/>
    <d v="2022-12-15T00:00:00"/>
    <x v="102"/>
    <n v="4"/>
    <x v="10"/>
    <n v="22"/>
  </r>
  <r>
    <s v="C0108"/>
    <s v="cam05"/>
    <d v="2022-12-15T00:00:00"/>
    <x v="162"/>
    <n v="5"/>
    <x v="10"/>
    <n v="22"/>
  </r>
  <r>
    <s v="C0108"/>
    <s v="cam12"/>
    <d v="2023-04-09T00:00:00"/>
    <x v="109"/>
    <n v="0"/>
    <x v="0"/>
    <n v="65"/>
  </r>
  <r>
    <s v="C0108"/>
    <s v="cam12"/>
    <d v="2023-04-09T00:00:00"/>
    <x v="43"/>
    <n v="1"/>
    <x v="0"/>
    <n v="65"/>
  </r>
  <r>
    <s v="C0109"/>
    <s v="cam06"/>
    <d v="2022-02-01T00:00:00"/>
    <x v="458"/>
    <n v="0"/>
    <x v="8"/>
    <n v="13"/>
  </r>
  <r>
    <s v="C0109"/>
    <s v="cam06"/>
    <d v="2022-02-01T00:00:00"/>
    <x v="459"/>
    <n v="1"/>
    <x v="8"/>
    <n v="13"/>
  </r>
  <r>
    <s v="C0109"/>
    <s v="cam06"/>
    <d v="2022-02-01T00:00:00"/>
    <x v="303"/>
    <n v="2"/>
    <x v="8"/>
    <n v="13"/>
  </r>
  <r>
    <s v="C0109"/>
    <s v="cam06"/>
    <d v="2022-02-01T00:00:00"/>
    <x v="445"/>
    <n v="3"/>
    <x v="8"/>
    <n v="13"/>
  </r>
  <r>
    <s v="C0109"/>
    <s v="cam06"/>
    <d v="2022-02-01T00:00:00"/>
    <x v="358"/>
    <n v="4"/>
    <x v="8"/>
    <n v="13"/>
  </r>
  <r>
    <s v="C0109"/>
    <s v="cam06"/>
    <d v="2022-02-01T00:00:00"/>
    <x v="22"/>
    <n v="5"/>
    <x v="8"/>
    <n v="13"/>
  </r>
  <r>
    <s v="C0109"/>
    <s v="cam06"/>
    <d v="2022-02-01T00:00:00"/>
    <x v="35"/>
    <n v="6"/>
    <x v="8"/>
    <n v="13"/>
  </r>
  <r>
    <s v="C0109"/>
    <s v="cam06"/>
    <d v="2022-02-01T00:00:00"/>
    <x v="0"/>
    <n v="7"/>
    <x v="8"/>
    <n v="13"/>
  </r>
  <r>
    <s v="C0109"/>
    <s v="cam06"/>
    <d v="2022-02-01T00:00:00"/>
    <x v="18"/>
    <n v="8"/>
    <x v="8"/>
    <n v="13"/>
  </r>
  <r>
    <s v="C0109"/>
    <s v="cam06"/>
    <d v="2022-02-01T00:00:00"/>
    <x v="133"/>
    <n v="10"/>
    <x v="8"/>
    <n v="13"/>
  </r>
  <r>
    <s v="C0109"/>
    <s v="cam06"/>
    <d v="2022-02-01T00:00:00"/>
    <x v="262"/>
    <n v="12"/>
    <x v="8"/>
    <n v="13"/>
  </r>
  <r>
    <s v="C0109"/>
    <s v="cam06"/>
    <d v="2022-02-01T00:00:00"/>
    <x v="65"/>
    <n v="13"/>
    <x v="8"/>
    <n v="13"/>
  </r>
  <r>
    <s v="C0109"/>
    <s v="cam06"/>
    <d v="2022-02-01T00:00:00"/>
    <x v="42"/>
    <n v="14"/>
    <x v="8"/>
    <n v="13"/>
  </r>
  <r>
    <s v="C0109"/>
    <s v="cam08"/>
    <d v="2022-10-23T00:00:00"/>
    <x v="144"/>
    <n v="0"/>
    <x v="9"/>
    <n v="27"/>
  </r>
  <r>
    <s v="C0109"/>
    <s v="cam08"/>
    <d v="2022-10-23T00:00:00"/>
    <x v="260"/>
    <n v="2"/>
    <x v="9"/>
    <n v="27"/>
  </r>
  <r>
    <s v="C0109"/>
    <s v="cam08"/>
    <d v="2022-10-23T00:00:00"/>
    <x v="269"/>
    <n v="2"/>
    <x v="9"/>
    <n v="27"/>
  </r>
  <r>
    <s v="C0109"/>
    <s v="cam08"/>
    <d v="2022-10-23T00:00:00"/>
    <x v="57"/>
    <n v="3"/>
    <x v="9"/>
    <n v="27"/>
  </r>
  <r>
    <s v="C0109"/>
    <s v="cam08"/>
    <d v="2022-10-23T00:00:00"/>
    <x v="62"/>
    <n v="5"/>
    <x v="9"/>
    <n v="27"/>
  </r>
  <r>
    <s v="C0109"/>
    <s v="cam08"/>
    <d v="2022-10-23T00:00:00"/>
    <x v="140"/>
    <n v="5"/>
    <x v="9"/>
    <n v="27"/>
  </r>
  <r>
    <s v="C0109"/>
    <s v="cam08"/>
    <d v="2022-10-23T00:00:00"/>
    <x v="162"/>
    <n v="7"/>
    <x v="9"/>
    <n v="27"/>
  </r>
  <r>
    <s v="C0109"/>
    <s v="cam08"/>
    <d v="2022-10-23T00:00:00"/>
    <x v="59"/>
    <n v="7"/>
    <x v="9"/>
    <n v="27"/>
  </r>
  <r>
    <s v="C0109"/>
    <s v="cam01"/>
    <d v="2023-03-05T00:00:00"/>
    <x v="176"/>
    <n v="0"/>
    <x v="15"/>
    <n v="10"/>
  </r>
  <r>
    <s v="C0109"/>
    <s v="cam01"/>
    <d v="2023-03-05T00:00:00"/>
    <x v="28"/>
    <n v="1"/>
    <x v="15"/>
    <n v="10"/>
  </r>
  <r>
    <s v="C0109"/>
    <s v="cam01"/>
    <d v="2023-03-05T00:00:00"/>
    <x v="259"/>
    <n v="2"/>
    <x v="15"/>
    <n v="10"/>
  </r>
  <r>
    <s v="C0110"/>
    <s v="cam03"/>
    <d v="2022-02-03T00:00:00"/>
    <x v="460"/>
    <n v="0"/>
    <x v="6"/>
    <n v="62"/>
  </r>
  <r>
    <s v="C0110"/>
    <s v="cam03"/>
    <d v="2022-02-03T00:00:00"/>
    <x v="303"/>
    <n v="2"/>
    <x v="6"/>
    <n v="62"/>
  </r>
  <r>
    <s v="C0110"/>
    <s v="cam03"/>
    <d v="2022-02-03T00:00:00"/>
    <x v="304"/>
    <n v="4"/>
    <x v="6"/>
    <n v="62"/>
  </r>
  <r>
    <s v="C0110"/>
    <s v="cam03"/>
    <d v="2022-02-03T00:00:00"/>
    <x v="378"/>
    <n v="5"/>
    <x v="6"/>
    <n v="62"/>
  </r>
  <r>
    <s v="C0110"/>
    <s v="cam03"/>
    <d v="2022-02-03T00:00:00"/>
    <x v="285"/>
    <n v="7"/>
    <x v="6"/>
    <n v="62"/>
  </r>
  <r>
    <s v="C0110"/>
    <s v="cam03"/>
    <d v="2022-02-03T00:00:00"/>
    <x v="155"/>
    <n v="8"/>
    <x v="6"/>
    <n v="62"/>
  </r>
  <r>
    <s v="C0110"/>
    <s v="cam03"/>
    <d v="2022-02-03T00:00:00"/>
    <x v="137"/>
    <n v="11"/>
    <x v="6"/>
    <n v="62"/>
  </r>
  <r>
    <s v="C0110"/>
    <s v="cam03"/>
    <d v="2022-02-03T00:00:00"/>
    <x v="252"/>
    <n v="12"/>
    <x v="6"/>
    <n v="62"/>
  </r>
  <r>
    <s v="C0110"/>
    <s v="cam03"/>
    <d v="2022-02-03T00:00:00"/>
    <x v="271"/>
    <n v="14"/>
    <x v="6"/>
    <n v="62"/>
  </r>
  <r>
    <s v="C0110"/>
    <s v="cam03"/>
    <d v="2022-02-03T00:00:00"/>
    <x v="152"/>
    <n v="15"/>
    <x v="6"/>
    <n v="62"/>
  </r>
  <r>
    <s v="C0110"/>
    <s v="cam12"/>
    <d v="2022-06-02T00:00:00"/>
    <x v="388"/>
    <n v="0"/>
    <x v="0"/>
    <n v="65"/>
  </r>
  <r>
    <s v="C0110"/>
    <s v="cam12"/>
    <d v="2022-06-02T00:00:00"/>
    <x v="447"/>
    <n v="1"/>
    <x v="0"/>
    <n v="65"/>
  </r>
  <r>
    <s v="C0110"/>
    <s v="cam12"/>
    <d v="2022-06-02T00:00:00"/>
    <x v="353"/>
    <n v="2"/>
    <x v="0"/>
    <n v="65"/>
  </r>
  <r>
    <s v="C0110"/>
    <s v="cam12"/>
    <d v="2022-06-02T00:00:00"/>
    <x v="280"/>
    <n v="4"/>
    <x v="0"/>
    <n v="65"/>
  </r>
  <r>
    <s v="C0110"/>
    <s v="cam12"/>
    <d v="2022-06-02T00:00:00"/>
    <x v="38"/>
    <n v="5"/>
    <x v="0"/>
    <n v="65"/>
  </r>
  <r>
    <s v="C0110"/>
    <s v="cam12"/>
    <d v="2022-06-02T00:00:00"/>
    <x v="243"/>
    <n v="6"/>
    <x v="0"/>
    <n v="65"/>
  </r>
  <r>
    <s v="C0110"/>
    <s v="cam12"/>
    <d v="2022-06-02T00:00:00"/>
    <x v="311"/>
    <n v="7"/>
    <x v="0"/>
    <n v="65"/>
  </r>
  <r>
    <s v="C0110"/>
    <s v="cam12"/>
    <d v="2022-06-02T00:00:00"/>
    <x v="181"/>
    <n v="8"/>
    <x v="0"/>
    <n v="65"/>
  </r>
  <r>
    <s v="C0110"/>
    <s v="cam12"/>
    <d v="2022-06-02T00:00:00"/>
    <x v="176"/>
    <n v="9"/>
    <x v="0"/>
    <n v="65"/>
  </r>
  <r>
    <s v="C0110"/>
    <s v="cam12"/>
    <d v="2022-06-02T00:00:00"/>
    <x v="317"/>
    <n v="10"/>
    <x v="0"/>
    <n v="65"/>
  </r>
  <r>
    <s v="C0110"/>
    <s v="cam12"/>
    <d v="2022-06-02T00:00:00"/>
    <x v="172"/>
    <n v="11"/>
    <x v="0"/>
    <n v="65"/>
  </r>
  <r>
    <s v="C0110"/>
    <s v="cam17"/>
    <d v="2022-10-04T00:00:00"/>
    <x v="186"/>
    <n v="0"/>
    <x v="2"/>
    <n v="29"/>
  </r>
  <r>
    <s v="C0110"/>
    <s v="cam17"/>
    <d v="2022-10-04T00:00:00"/>
    <x v="135"/>
    <n v="1"/>
    <x v="2"/>
    <n v="29"/>
  </r>
  <r>
    <s v="C0110"/>
    <s v="cam17"/>
    <d v="2022-10-04T00:00:00"/>
    <x v="208"/>
    <n v="2"/>
    <x v="2"/>
    <n v="29"/>
  </r>
  <r>
    <s v="C0110"/>
    <s v="cam17"/>
    <d v="2022-10-04T00:00:00"/>
    <x v="39"/>
    <n v="3"/>
    <x v="2"/>
    <n v="29"/>
  </r>
  <r>
    <s v="C0110"/>
    <s v="cam17"/>
    <d v="2022-10-04T00:00:00"/>
    <x v="181"/>
    <n v="4"/>
    <x v="2"/>
    <n v="29"/>
  </r>
  <r>
    <s v="C0110"/>
    <s v="cam17"/>
    <d v="2022-10-04T00:00:00"/>
    <x v="176"/>
    <n v="5"/>
    <x v="2"/>
    <n v="29"/>
  </r>
  <r>
    <s v="C0110"/>
    <s v="cam17"/>
    <d v="2022-10-04T00:00:00"/>
    <x v="102"/>
    <n v="6"/>
    <x v="2"/>
    <n v="29"/>
  </r>
  <r>
    <s v="C0110"/>
    <s v="cam17"/>
    <d v="2022-10-04T00:00:00"/>
    <x v="172"/>
    <n v="7"/>
    <x v="2"/>
    <n v="29"/>
  </r>
  <r>
    <s v="C0111"/>
    <s v="cam12"/>
    <d v="2022-09-17T00:00:00"/>
    <x v="96"/>
    <n v="0"/>
    <x v="0"/>
    <n v="65"/>
  </r>
  <r>
    <s v="C0111"/>
    <s v="cam12"/>
    <d v="2022-09-17T00:00:00"/>
    <x v="215"/>
    <n v="1"/>
    <x v="0"/>
    <n v="65"/>
  </r>
  <r>
    <s v="C0111"/>
    <s v="cam12"/>
    <d v="2022-09-17T00:00:00"/>
    <x v="324"/>
    <n v="2"/>
    <x v="0"/>
    <n v="65"/>
  </r>
  <r>
    <s v="C0111"/>
    <s v="cam12"/>
    <d v="2022-09-17T00:00:00"/>
    <x v="406"/>
    <n v="3"/>
    <x v="0"/>
    <n v="65"/>
  </r>
  <r>
    <s v="C0111"/>
    <s v="cam12"/>
    <d v="2022-09-17T00:00:00"/>
    <x v="257"/>
    <n v="4"/>
    <x v="0"/>
    <n v="65"/>
  </r>
  <r>
    <s v="C0111"/>
    <s v="cam12"/>
    <d v="2022-09-17T00:00:00"/>
    <x v="318"/>
    <n v="6"/>
    <x v="0"/>
    <n v="65"/>
  </r>
  <r>
    <s v="C0111"/>
    <s v="cam12"/>
    <d v="2022-09-17T00:00:00"/>
    <x v="177"/>
    <n v="7"/>
    <x v="0"/>
    <n v="65"/>
  </r>
  <r>
    <s v="C0111"/>
    <s v="cam12"/>
    <d v="2022-09-17T00:00:00"/>
    <x v="259"/>
    <n v="8"/>
    <x v="0"/>
    <n v="65"/>
  </r>
  <r>
    <s v="C0111"/>
    <s v="cam15"/>
    <d v="2023-02-25T00:00:00"/>
    <x v="9"/>
    <n v="0"/>
    <x v="11"/>
    <n v="14"/>
  </r>
  <r>
    <s v="C0111"/>
    <s v="cam15"/>
    <d v="2023-02-25T00:00:00"/>
    <x v="62"/>
    <n v="1"/>
    <x v="11"/>
    <n v="14"/>
  </r>
  <r>
    <s v="C0111"/>
    <s v="cam15"/>
    <d v="2023-02-25T00:00:00"/>
    <x v="286"/>
    <n v="1"/>
    <x v="11"/>
    <n v="14"/>
  </r>
  <r>
    <s v="C0111"/>
    <s v="cam15"/>
    <d v="2023-02-25T00:00:00"/>
    <x v="12"/>
    <n v="2"/>
    <x v="11"/>
    <n v="14"/>
  </r>
  <r>
    <s v="C0111"/>
    <s v="cam15"/>
    <d v="2023-02-25T00:00:00"/>
    <x v="52"/>
    <n v="3"/>
    <x v="11"/>
    <n v="14"/>
  </r>
  <r>
    <s v="C0112"/>
    <s v="cam10"/>
    <d v="2022-04-13T00:00:00"/>
    <x v="166"/>
    <n v="0"/>
    <x v="12"/>
    <n v="66"/>
  </r>
  <r>
    <s v="C0112"/>
    <s v="cam10"/>
    <d v="2022-04-13T00:00:00"/>
    <x v="403"/>
    <n v="1"/>
    <x v="12"/>
    <n v="66"/>
  </r>
  <r>
    <s v="C0112"/>
    <s v="cam10"/>
    <d v="2022-04-13T00:00:00"/>
    <x v="461"/>
    <n v="2"/>
    <x v="12"/>
    <n v="66"/>
  </r>
  <r>
    <s v="C0112"/>
    <s v="cam10"/>
    <d v="2022-04-13T00:00:00"/>
    <x v="22"/>
    <n v="3"/>
    <x v="12"/>
    <n v="66"/>
  </r>
  <r>
    <s v="C0112"/>
    <s v="cam10"/>
    <d v="2022-04-13T00:00:00"/>
    <x v="444"/>
    <n v="5"/>
    <x v="12"/>
    <n v="66"/>
  </r>
  <r>
    <s v="C0112"/>
    <s v="cam10"/>
    <d v="2022-04-13T00:00:00"/>
    <x v="132"/>
    <n v="7"/>
    <x v="12"/>
    <n v="66"/>
  </r>
  <r>
    <s v="C0112"/>
    <s v="cam10"/>
    <d v="2022-04-13T00:00:00"/>
    <x v="360"/>
    <n v="8"/>
    <x v="12"/>
    <n v="66"/>
  </r>
  <r>
    <s v="C0112"/>
    <s v="cam10"/>
    <d v="2022-04-13T00:00:00"/>
    <x v="257"/>
    <n v="9"/>
    <x v="12"/>
    <n v="66"/>
  </r>
  <r>
    <s v="C0112"/>
    <s v="cam10"/>
    <d v="2022-04-13T00:00:00"/>
    <x v="146"/>
    <n v="10"/>
    <x v="12"/>
    <n v="66"/>
  </r>
  <r>
    <s v="C0112"/>
    <s v="cam10"/>
    <d v="2022-04-13T00:00:00"/>
    <x v="292"/>
    <n v="11"/>
    <x v="12"/>
    <n v="66"/>
  </r>
  <r>
    <s v="C0112"/>
    <s v="cam10"/>
    <d v="2022-04-13T00:00:00"/>
    <x v="47"/>
    <n v="12"/>
    <x v="12"/>
    <n v="66"/>
  </r>
  <r>
    <s v="C0112"/>
    <s v="cam01"/>
    <d v="2022-11-29T00:00:00"/>
    <x v="61"/>
    <n v="0"/>
    <x v="15"/>
    <n v="10"/>
  </r>
  <r>
    <s v="C0112"/>
    <s v="cam01"/>
    <d v="2022-11-29T00:00:00"/>
    <x v="264"/>
    <n v="1"/>
    <x v="15"/>
    <n v="10"/>
  </r>
  <r>
    <s v="C0112"/>
    <s v="cam01"/>
    <d v="2022-11-29T00:00:00"/>
    <x v="252"/>
    <n v="2"/>
    <x v="15"/>
    <n v="10"/>
  </r>
  <r>
    <s v="C0112"/>
    <s v="cam01"/>
    <d v="2022-11-29T00:00:00"/>
    <x v="108"/>
    <n v="3"/>
    <x v="15"/>
    <n v="10"/>
  </r>
  <r>
    <s v="C0112"/>
    <s v="cam01"/>
    <d v="2022-11-29T00:00:00"/>
    <x v="42"/>
    <n v="4"/>
    <x v="15"/>
    <n v="10"/>
  </r>
  <r>
    <s v="C0112"/>
    <s v="cam01"/>
    <d v="2022-11-29T00:00:00"/>
    <x v="152"/>
    <n v="5"/>
    <x v="15"/>
    <n v="10"/>
  </r>
  <r>
    <s v="C0112"/>
    <s v="cam01"/>
    <d v="2022-11-29T00:00:00"/>
    <x v="345"/>
    <n v="6"/>
    <x v="15"/>
    <n v="10"/>
  </r>
  <r>
    <s v="C0112"/>
    <s v="cam04"/>
    <d v="2023-02-17T00:00:00"/>
    <x v="3"/>
    <n v="0"/>
    <x v="16"/>
    <n v="26"/>
  </r>
  <r>
    <s v="C0112"/>
    <s v="cam04"/>
    <d v="2023-02-17T00:00:00"/>
    <x v="145"/>
    <n v="1"/>
    <x v="16"/>
    <n v="26"/>
  </r>
  <r>
    <s v="C0112"/>
    <s v="cam04"/>
    <d v="2023-02-17T00:00:00"/>
    <x v="76"/>
    <n v="3"/>
    <x v="16"/>
    <n v="26"/>
  </r>
  <r>
    <s v="C0113"/>
    <s v="cam14"/>
    <d v="2022-12-19T00:00:00"/>
    <x v="93"/>
    <n v="0"/>
    <x v="7"/>
    <n v="28"/>
  </r>
  <r>
    <s v="C0113"/>
    <s v="cam14"/>
    <d v="2022-12-19T00:00:00"/>
    <x v="216"/>
    <n v="1"/>
    <x v="7"/>
    <n v="28"/>
  </r>
  <r>
    <s v="C0113"/>
    <s v="cam14"/>
    <d v="2022-12-19T00:00:00"/>
    <x v="233"/>
    <n v="2"/>
    <x v="7"/>
    <n v="28"/>
  </r>
  <r>
    <s v="C0113"/>
    <s v="cam14"/>
    <d v="2022-12-19T00:00:00"/>
    <x v="282"/>
    <n v="3"/>
    <x v="7"/>
    <n v="28"/>
  </r>
  <r>
    <s v="C0113"/>
    <s v="cam14"/>
    <d v="2022-12-19T00:00:00"/>
    <x v="11"/>
    <n v="4"/>
    <x v="7"/>
    <n v="28"/>
  </r>
  <r>
    <s v="C0113"/>
    <s v="cam14"/>
    <d v="2022-12-19T00:00:00"/>
    <x v="12"/>
    <n v="4"/>
    <x v="7"/>
    <n v="28"/>
  </r>
  <r>
    <s v="C0113"/>
    <s v="cam14"/>
    <d v="2022-12-19T00:00:00"/>
    <x v="86"/>
    <n v="5"/>
    <x v="7"/>
    <n v="28"/>
  </r>
  <r>
    <s v="C0113"/>
    <s v="cam06"/>
    <d v="2023-02-26T00:00:00"/>
    <x v="209"/>
    <n v="0"/>
    <x v="8"/>
    <n v="13"/>
  </r>
  <r>
    <s v="C0113"/>
    <s v="cam06"/>
    <d v="2023-02-26T00:00:00"/>
    <x v="151"/>
    <n v="1"/>
    <x v="8"/>
    <n v="13"/>
  </r>
  <r>
    <s v="C0113"/>
    <s v="cam06"/>
    <d v="2023-02-26T00:00:00"/>
    <x v="80"/>
    <n v="2"/>
    <x v="8"/>
    <n v="13"/>
  </r>
  <r>
    <s v="C0113"/>
    <s v="cam06"/>
    <d v="2023-02-26T00:00:00"/>
    <x v="226"/>
    <n v="2"/>
    <x v="8"/>
    <n v="13"/>
  </r>
  <r>
    <s v="C0113"/>
    <s v="cam06"/>
    <d v="2023-02-26T00:00:00"/>
    <x v="82"/>
    <n v="3"/>
    <x v="8"/>
    <n v="13"/>
  </r>
  <r>
    <s v="C0114"/>
    <s v="cam06"/>
    <d v="2022-04-22T00:00:00"/>
    <x v="357"/>
    <n v="0"/>
    <x v="8"/>
    <n v="13"/>
  </r>
  <r>
    <s v="C0114"/>
    <s v="cam06"/>
    <d v="2022-04-22T00:00:00"/>
    <x v="449"/>
    <n v="1"/>
    <x v="8"/>
    <n v="13"/>
  </r>
  <r>
    <s v="C0114"/>
    <s v="cam06"/>
    <d v="2022-04-22T00:00:00"/>
    <x v="201"/>
    <n v="3"/>
    <x v="8"/>
    <n v="13"/>
  </r>
  <r>
    <s v="C0114"/>
    <s v="cam06"/>
    <d v="2022-04-22T00:00:00"/>
    <x v="334"/>
    <n v="4"/>
    <x v="8"/>
    <n v="13"/>
  </r>
  <r>
    <s v="C0114"/>
    <s v="cam06"/>
    <d v="2022-04-22T00:00:00"/>
    <x v="212"/>
    <n v="5"/>
    <x v="8"/>
    <n v="13"/>
  </r>
  <r>
    <s v="C0114"/>
    <s v="cam06"/>
    <d v="2022-04-22T00:00:00"/>
    <x v="462"/>
    <n v="6"/>
    <x v="8"/>
    <n v="13"/>
  </r>
  <r>
    <s v="C0114"/>
    <s v="cam06"/>
    <d v="2022-04-22T00:00:00"/>
    <x v="235"/>
    <n v="6"/>
    <x v="8"/>
    <n v="13"/>
  </r>
  <r>
    <s v="C0114"/>
    <s v="cam06"/>
    <d v="2022-04-22T00:00:00"/>
    <x v="94"/>
    <n v="9"/>
    <x v="8"/>
    <n v="13"/>
  </r>
  <r>
    <s v="C0114"/>
    <s v="cam06"/>
    <d v="2022-04-22T00:00:00"/>
    <x v="230"/>
    <n v="10"/>
    <x v="8"/>
    <n v="13"/>
  </r>
  <r>
    <s v="C0114"/>
    <s v="cam06"/>
    <d v="2022-04-22T00:00:00"/>
    <x v="140"/>
    <n v="11"/>
    <x v="8"/>
    <n v="13"/>
  </r>
  <r>
    <s v="C0114"/>
    <s v="cam16"/>
    <d v="2022-05-17T00:00:00"/>
    <x v="273"/>
    <n v="0"/>
    <x v="4"/>
    <n v="16"/>
  </r>
  <r>
    <s v="C0114"/>
    <s v="cam16"/>
    <d v="2022-05-17T00:00:00"/>
    <x v="277"/>
    <n v="1"/>
    <x v="4"/>
    <n v="16"/>
  </r>
  <r>
    <s v="C0114"/>
    <s v="cam16"/>
    <d v="2022-05-17T00:00:00"/>
    <x v="409"/>
    <n v="2"/>
    <x v="4"/>
    <n v="16"/>
  </r>
  <r>
    <s v="C0114"/>
    <s v="cam16"/>
    <d v="2022-05-17T00:00:00"/>
    <x v="91"/>
    <n v="3"/>
    <x v="4"/>
    <n v="16"/>
  </r>
  <r>
    <s v="C0114"/>
    <s v="cam16"/>
    <d v="2022-05-17T00:00:00"/>
    <x v="389"/>
    <n v="4"/>
    <x v="4"/>
    <n v="16"/>
  </r>
  <r>
    <s v="C0114"/>
    <s v="cam16"/>
    <d v="2022-05-17T00:00:00"/>
    <x v="228"/>
    <n v="5"/>
    <x v="4"/>
    <n v="16"/>
  </r>
  <r>
    <s v="C0114"/>
    <s v="cam16"/>
    <d v="2022-05-17T00:00:00"/>
    <x v="114"/>
    <n v="6"/>
    <x v="4"/>
    <n v="16"/>
  </r>
  <r>
    <s v="C0114"/>
    <s v="cam16"/>
    <d v="2022-05-17T00:00:00"/>
    <x v="397"/>
    <n v="7"/>
    <x v="4"/>
    <n v="16"/>
  </r>
  <r>
    <s v="C0114"/>
    <s v="cam16"/>
    <d v="2022-05-17T00:00:00"/>
    <x v="435"/>
    <n v="8"/>
    <x v="4"/>
    <n v="16"/>
  </r>
  <r>
    <s v="C0114"/>
    <s v="cam16"/>
    <d v="2022-05-17T00:00:00"/>
    <x v="199"/>
    <n v="9"/>
    <x v="4"/>
    <n v="16"/>
  </r>
  <r>
    <s v="C0114"/>
    <s v="cam16"/>
    <d v="2022-05-17T00:00:00"/>
    <x v="210"/>
    <n v="10"/>
    <x v="4"/>
    <n v="16"/>
  </r>
  <r>
    <s v="C0114"/>
    <s v="cam16"/>
    <d v="2022-05-17T00:00:00"/>
    <x v="221"/>
    <n v="10"/>
    <x v="4"/>
    <n v="16"/>
  </r>
  <r>
    <s v="C0114"/>
    <s v="cam14"/>
    <d v="2022-12-06T00:00:00"/>
    <x v="160"/>
    <n v="0"/>
    <x v="7"/>
    <n v="28"/>
  </r>
  <r>
    <s v="C0114"/>
    <s v="cam14"/>
    <d v="2022-12-06T00:00:00"/>
    <x v="149"/>
    <n v="1"/>
    <x v="7"/>
    <n v="28"/>
  </r>
  <r>
    <s v="C0114"/>
    <s v="cam14"/>
    <d v="2022-12-06T00:00:00"/>
    <x v="107"/>
    <n v="2"/>
    <x v="7"/>
    <n v="28"/>
  </r>
  <r>
    <s v="C0114"/>
    <s v="cam14"/>
    <d v="2022-12-06T00:00:00"/>
    <x v="117"/>
    <n v="3"/>
    <x v="7"/>
    <n v="28"/>
  </r>
  <r>
    <s v="C0114"/>
    <s v="cam14"/>
    <d v="2022-12-06T00:00:00"/>
    <x v="47"/>
    <n v="4"/>
    <x v="7"/>
    <n v="28"/>
  </r>
  <r>
    <s v="C0114"/>
    <s v="cam14"/>
    <d v="2022-12-06T00:00:00"/>
    <x v="152"/>
    <n v="5"/>
    <x v="7"/>
    <n v="28"/>
  </r>
  <r>
    <s v="C0115"/>
    <s v="cam11"/>
    <d v="2022-05-03T00:00:00"/>
    <x v="463"/>
    <n v="0"/>
    <x v="3"/>
    <n v="62"/>
  </r>
  <r>
    <s v="C0115"/>
    <s v="cam11"/>
    <d v="2022-05-03T00:00:00"/>
    <x v="461"/>
    <n v="1"/>
    <x v="3"/>
    <n v="62"/>
  </r>
  <r>
    <s v="C0115"/>
    <s v="cam11"/>
    <d v="2022-05-03T00:00:00"/>
    <x v="34"/>
    <n v="2"/>
    <x v="3"/>
    <n v="62"/>
  </r>
  <r>
    <s v="C0115"/>
    <s v="cam11"/>
    <d v="2022-05-03T00:00:00"/>
    <x v="35"/>
    <n v="3"/>
    <x v="3"/>
    <n v="62"/>
  </r>
  <r>
    <s v="C0115"/>
    <s v="cam11"/>
    <d v="2022-05-03T00:00:00"/>
    <x v="175"/>
    <n v="4"/>
    <x v="3"/>
    <n v="62"/>
  </r>
  <r>
    <s v="C0115"/>
    <s v="cam11"/>
    <d v="2022-05-03T00:00:00"/>
    <x v="242"/>
    <n v="5"/>
    <x v="3"/>
    <n v="62"/>
  </r>
  <r>
    <s v="C0115"/>
    <s v="cam11"/>
    <d v="2022-05-03T00:00:00"/>
    <x v="98"/>
    <n v="6"/>
    <x v="3"/>
    <n v="62"/>
  </r>
  <r>
    <s v="C0115"/>
    <s v="cam11"/>
    <d v="2022-05-03T00:00:00"/>
    <x v="1"/>
    <n v="7"/>
    <x v="3"/>
    <n v="62"/>
  </r>
  <r>
    <s v="C0115"/>
    <s v="cam11"/>
    <d v="2022-05-03T00:00:00"/>
    <x v="176"/>
    <n v="10"/>
    <x v="3"/>
    <n v="62"/>
  </r>
  <r>
    <s v="C0115"/>
    <s v="cam11"/>
    <d v="2022-05-03T00:00:00"/>
    <x v="271"/>
    <n v="11"/>
    <x v="3"/>
    <n v="62"/>
  </r>
  <r>
    <s v="C0115"/>
    <s v="cam17"/>
    <d v="2022-07-25T00:00:00"/>
    <x v="142"/>
    <n v="0"/>
    <x v="2"/>
    <n v="29"/>
  </r>
  <r>
    <s v="C0115"/>
    <s v="cam17"/>
    <d v="2022-07-25T00:00:00"/>
    <x v="0"/>
    <n v="1"/>
    <x v="2"/>
    <n v="29"/>
  </r>
  <r>
    <s v="C0115"/>
    <s v="cam17"/>
    <d v="2022-07-25T00:00:00"/>
    <x v="98"/>
    <n v="3"/>
    <x v="2"/>
    <n v="29"/>
  </r>
  <r>
    <s v="C0115"/>
    <s v="cam17"/>
    <d v="2022-07-25T00:00:00"/>
    <x v="291"/>
    <n v="5"/>
    <x v="2"/>
    <n v="29"/>
  </r>
  <r>
    <s v="C0115"/>
    <s v="cam17"/>
    <d v="2022-07-25T00:00:00"/>
    <x v="2"/>
    <n v="5"/>
    <x v="2"/>
    <n v="29"/>
  </r>
  <r>
    <s v="C0115"/>
    <s v="cam17"/>
    <d v="2022-07-25T00:00:00"/>
    <x v="138"/>
    <n v="6"/>
    <x v="2"/>
    <n v="29"/>
  </r>
  <r>
    <s v="C0115"/>
    <s v="cam17"/>
    <d v="2022-07-25T00:00:00"/>
    <x v="80"/>
    <n v="9"/>
    <x v="2"/>
    <n v="29"/>
  </r>
  <r>
    <s v="C0115"/>
    <s v="cam17"/>
    <d v="2022-07-25T00:00:00"/>
    <x v="14"/>
    <n v="10"/>
    <x v="2"/>
    <n v="29"/>
  </r>
  <r>
    <s v="C0115"/>
    <s v="cam15"/>
    <d v="2022-10-10T00:00:00"/>
    <x v="45"/>
    <n v="0"/>
    <x v="11"/>
    <n v="14"/>
  </r>
  <r>
    <s v="C0115"/>
    <s v="cam15"/>
    <d v="2022-10-10T00:00:00"/>
    <x v="38"/>
    <n v="1"/>
    <x v="11"/>
    <n v="14"/>
  </r>
  <r>
    <s v="C0115"/>
    <s v="cam15"/>
    <d v="2022-10-10T00:00:00"/>
    <x v="93"/>
    <n v="2"/>
    <x v="11"/>
    <n v="14"/>
  </r>
  <r>
    <s v="C0115"/>
    <s v="cam15"/>
    <d v="2022-10-10T00:00:00"/>
    <x v="100"/>
    <n v="3"/>
    <x v="11"/>
    <n v="14"/>
  </r>
  <r>
    <s v="C0115"/>
    <s v="cam15"/>
    <d v="2022-10-10T00:00:00"/>
    <x v="199"/>
    <n v="4"/>
    <x v="11"/>
    <n v="14"/>
  </r>
  <r>
    <s v="C0115"/>
    <s v="cam15"/>
    <d v="2022-10-10T00:00:00"/>
    <x v="328"/>
    <n v="5"/>
    <x v="11"/>
    <n v="14"/>
  </r>
  <r>
    <s v="C0115"/>
    <s v="cam15"/>
    <d v="2022-10-10T00:00:00"/>
    <x v="32"/>
    <n v="6"/>
    <x v="11"/>
    <n v="14"/>
  </r>
  <r>
    <s v="C0115"/>
    <s v="cam15"/>
    <d v="2022-10-10T00:00:00"/>
    <x v="162"/>
    <n v="7"/>
    <x v="11"/>
    <n v="14"/>
  </r>
  <r>
    <s v="C0116"/>
    <s v="cam11"/>
    <d v="2022-03-17T00:00:00"/>
    <x v="402"/>
    <n v="0"/>
    <x v="3"/>
    <n v="62"/>
  </r>
  <r>
    <s v="C0116"/>
    <s v="cam11"/>
    <d v="2022-03-17T00:00:00"/>
    <x v="392"/>
    <n v="2"/>
    <x v="3"/>
    <n v="62"/>
  </r>
  <r>
    <s v="C0116"/>
    <s v="cam11"/>
    <d v="2022-03-17T00:00:00"/>
    <x v="429"/>
    <n v="4"/>
    <x v="3"/>
    <n v="62"/>
  </r>
  <r>
    <s v="C0116"/>
    <s v="cam11"/>
    <d v="2022-03-17T00:00:00"/>
    <x v="390"/>
    <n v="7"/>
    <x v="3"/>
    <n v="62"/>
  </r>
  <r>
    <s v="C0116"/>
    <s v="cam11"/>
    <d v="2022-03-17T00:00:00"/>
    <x v="46"/>
    <n v="8"/>
    <x v="3"/>
    <n v="62"/>
  </r>
  <r>
    <s v="C0116"/>
    <s v="cam11"/>
    <d v="2022-03-17T00:00:00"/>
    <x v="281"/>
    <n v="9"/>
    <x v="3"/>
    <n v="62"/>
  </r>
  <r>
    <s v="C0116"/>
    <s v="cam11"/>
    <d v="2022-03-17T00:00:00"/>
    <x v="257"/>
    <n v="10"/>
    <x v="3"/>
    <n v="62"/>
  </r>
  <r>
    <s v="C0116"/>
    <s v="cam11"/>
    <d v="2022-03-17T00:00:00"/>
    <x v="233"/>
    <n v="11"/>
    <x v="3"/>
    <n v="62"/>
  </r>
  <r>
    <s v="C0116"/>
    <s v="cam11"/>
    <d v="2022-03-17T00:00:00"/>
    <x v="221"/>
    <n v="12"/>
    <x v="3"/>
    <n v="62"/>
  </r>
  <r>
    <s v="C0116"/>
    <s v="cam02"/>
    <d v="2022-11-11T00:00:00"/>
    <x v="306"/>
    <n v="0"/>
    <x v="5"/>
    <n v="26"/>
  </r>
  <r>
    <s v="C0116"/>
    <s v="cam02"/>
    <d v="2022-11-11T00:00:00"/>
    <x v="245"/>
    <n v="1"/>
    <x v="5"/>
    <n v="26"/>
  </r>
  <r>
    <s v="C0116"/>
    <s v="cam02"/>
    <d v="2022-11-11T00:00:00"/>
    <x v="137"/>
    <n v="2"/>
    <x v="5"/>
    <n v="26"/>
  </r>
  <r>
    <s v="C0116"/>
    <s v="cam02"/>
    <d v="2022-11-11T00:00:00"/>
    <x v="336"/>
    <n v="3"/>
    <x v="5"/>
    <n v="26"/>
  </r>
  <r>
    <s v="C0116"/>
    <s v="cam02"/>
    <d v="2022-11-11T00:00:00"/>
    <x v="20"/>
    <n v="4"/>
    <x v="5"/>
    <n v="26"/>
  </r>
  <r>
    <s v="C0116"/>
    <s v="cam02"/>
    <d v="2022-11-11T00:00:00"/>
    <x v="150"/>
    <n v="5"/>
    <x v="5"/>
    <n v="26"/>
  </r>
  <r>
    <s v="C0116"/>
    <s v="cam02"/>
    <d v="2022-11-11T00:00:00"/>
    <x v="110"/>
    <n v="6"/>
    <x v="5"/>
    <n v="26"/>
  </r>
  <r>
    <s v="C0117"/>
    <s v="cam10"/>
    <d v="2022-01-01T00:00:00"/>
    <x v="325"/>
    <n v="0"/>
    <x v="12"/>
    <n v="66"/>
  </r>
  <r>
    <s v="C0117"/>
    <s v="cam10"/>
    <d v="2022-01-01T00:00:00"/>
    <x v="459"/>
    <n v="2"/>
    <x v="12"/>
    <n v="66"/>
  </r>
  <r>
    <s v="C0117"/>
    <s v="cam10"/>
    <d v="2022-01-01T00:00:00"/>
    <x v="464"/>
    <n v="4"/>
    <x v="12"/>
    <n v="66"/>
  </r>
  <r>
    <s v="C0117"/>
    <s v="cam10"/>
    <d v="2022-01-01T00:00:00"/>
    <x v="430"/>
    <n v="6"/>
    <x v="12"/>
    <n v="66"/>
  </r>
  <r>
    <s v="C0117"/>
    <s v="cam10"/>
    <d v="2022-01-01T00:00:00"/>
    <x v="434"/>
    <n v="7"/>
    <x v="12"/>
    <n v="66"/>
  </r>
  <r>
    <s v="C0117"/>
    <s v="cam10"/>
    <d v="2022-01-01T00:00:00"/>
    <x v="371"/>
    <n v="10"/>
    <x v="12"/>
    <n v="66"/>
  </r>
  <r>
    <s v="C0117"/>
    <s v="cam10"/>
    <d v="2022-01-01T00:00:00"/>
    <x v="111"/>
    <n v="11"/>
    <x v="12"/>
    <n v="66"/>
  </r>
  <r>
    <s v="C0117"/>
    <s v="cam10"/>
    <d v="2022-01-01T00:00:00"/>
    <x v="269"/>
    <n v="12"/>
    <x v="12"/>
    <n v="66"/>
  </r>
  <r>
    <s v="C0117"/>
    <s v="cam10"/>
    <d v="2022-01-01T00:00:00"/>
    <x v="200"/>
    <n v="13"/>
    <x v="12"/>
    <n v="66"/>
  </r>
  <r>
    <s v="C0117"/>
    <s v="cam10"/>
    <d v="2022-01-01T00:00:00"/>
    <x v="108"/>
    <n v="14"/>
    <x v="12"/>
    <n v="66"/>
  </r>
  <r>
    <s v="C0117"/>
    <s v="cam10"/>
    <d v="2022-01-01T00:00:00"/>
    <x v="194"/>
    <n v="15"/>
    <x v="12"/>
    <n v="66"/>
  </r>
  <r>
    <s v="C0117"/>
    <s v="cam10"/>
    <d v="2022-01-01T00:00:00"/>
    <x v="226"/>
    <n v="16"/>
    <x v="12"/>
    <n v="66"/>
  </r>
  <r>
    <s v="C0117"/>
    <s v="cam02"/>
    <d v="2022-05-03T00:00:00"/>
    <x v="463"/>
    <n v="0"/>
    <x v="5"/>
    <n v="26"/>
  </r>
  <r>
    <s v="C0117"/>
    <s v="cam02"/>
    <d v="2022-05-03T00:00:00"/>
    <x v="333"/>
    <n v="1"/>
    <x v="5"/>
    <n v="26"/>
  </r>
  <r>
    <s v="C0117"/>
    <s v="cam02"/>
    <d v="2022-05-03T00:00:00"/>
    <x v="168"/>
    <n v="2"/>
    <x v="5"/>
    <n v="26"/>
  </r>
  <r>
    <s v="C0117"/>
    <s v="cam02"/>
    <d v="2022-05-03T00:00:00"/>
    <x v="446"/>
    <n v="3"/>
    <x v="5"/>
    <n v="26"/>
  </r>
  <r>
    <s v="C0117"/>
    <s v="cam02"/>
    <d v="2022-05-03T00:00:00"/>
    <x v="444"/>
    <n v="4"/>
    <x v="5"/>
    <n v="26"/>
  </r>
  <r>
    <s v="C0117"/>
    <s v="cam02"/>
    <d v="2022-05-03T00:00:00"/>
    <x v="178"/>
    <n v="6"/>
    <x v="5"/>
    <n v="26"/>
  </r>
  <r>
    <s v="C0117"/>
    <s v="cam02"/>
    <d v="2022-05-03T00:00:00"/>
    <x v="106"/>
    <n v="7"/>
    <x v="5"/>
    <n v="26"/>
  </r>
  <r>
    <s v="C0117"/>
    <s v="cam02"/>
    <d v="2022-05-03T00:00:00"/>
    <x v="48"/>
    <n v="12"/>
    <x v="5"/>
    <n v="26"/>
  </r>
  <r>
    <s v="C0117"/>
    <s v="cam15"/>
    <d v="2023-03-18T00:00:00"/>
    <x v="41"/>
    <n v="0"/>
    <x v="11"/>
    <n v="14"/>
  </r>
  <r>
    <s v="C0117"/>
    <s v="cam15"/>
    <d v="2023-03-18T00:00:00"/>
    <x v="150"/>
    <n v="1"/>
    <x v="11"/>
    <n v="14"/>
  </r>
  <r>
    <s v="C0117"/>
    <s v="cam15"/>
    <d v="2023-03-18T00:00:00"/>
    <x v="290"/>
    <n v="2"/>
    <x v="11"/>
    <n v="14"/>
  </r>
  <r>
    <s v="C0118"/>
    <s v="cam06"/>
    <d v="2022-01-25T00:00:00"/>
    <x v="361"/>
    <n v="0"/>
    <x v="8"/>
    <n v="13"/>
  </r>
  <r>
    <s v="C0118"/>
    <s v="cam06"/>
    <d v="2022-01-25T00:00:00"/>
    <x v="267"/>
    <n v="2"/>
    <x v="8"/>
    <n v="13"/>
  </r>
  <r>
    <s v="C0118"/>
    <s v="cam06"/>
    <d v="2022-01-25T00:00:00"/>
    <x v="184"/>
    <n v="3"/>
    <x v="8"/>
    <n v="13"/>
  </r>
  <r>
    <s v="C0118"/>
    <s v="cam06"/>
    <d v="2022-01-25T00:00:00"/>
    <x v="168"/>
    <n v="5"/>
    <x v="8"/>
    <n v="13"/>
  </r>
  <r>
    <s v="C0118"/>
    <s v="cam06"/>
    <d v="2022-01-25T00:00:00"/>
    <x v="44"/>
    <n v="7"/>
    <x v="8"/>
    <n v="13"/>
  </r>
  <r>
    <s v="C0118"/>
    <s v="cam06"/>
    <d v="2022-01-25T00:00:00"/>
    <x v="230"/>
    <n v="13"/>
    <x v="8"/>
    <n v="13"/>
  </r>
  <r>
    <s v="C0118"/>
    <s v="cam06"/>
    <d v="2022-01-25T00:00:00"/>
    <x v="253"/>
    <n v="13"/>
    <x v="8"/>
    <n v="13"/>
  </r>
  <r>
    <s v="C0118"/>
    <s v="cam06"/>
    <d v="2022-01-25T00:00:00"/>
    <x v="237"/>
    <n v="14"/>
    <x v="8"/>
    <n v="13"/>
  </r>
  <r>
    <s v="C0118"/>
    <s v="cam06"/>
    <d v="2022-01-25T00:00:00"/>
    <x v="52"/>
    <n v="16"/>
    <x v="8"/>
    <n v="13"/>
  </r>
  <r>
    <s v="C0118"/>
    <s v="cam11"/>
    <d v="2022-05-22T00:00:00"/>
    <x v="348"/>
    <n v="0"/>
    <x v="3"/>
    <n v="62"/>
  </r>
  <r>
    <s v="C0118"/>
    <s v="cam11"/>
    <d v="2022-05-22T00:00:00"/>
    <x v="34"/>
    <n v="1"/>
    <x v="3"/>
    <n v="62"/>
  </r>
  <r>
    <s v="C0118"/>
    <s v="cam11"/>
    <d v="2022-05-22T00:00:00"/>
    <x v="212"/>
    <n v="4"/>
    <x v="3"/>
    <n v="62"/>
  </r>
  <r>
    <s v="C0118"/>
    <s v="cam11"/>
    <d v="2022-05-22T00:00:00"/>
    <x v="191"/>
    <n v="5"/>
    <x v="3"/>
    <n v="62"/>
  </r>
  <r>
    <s v="C0118"/>
    <s v="cam11"/>
    <d v="2022-05-22T00:00:00"/>
    <x v="160"/>
    <n v="6"/>
    <x v="3"/>
    <n v="62"/>
  </r>
  <r>
    <s v="C0118"/>
    <s v="cam11"/>
    <d v="2022-05-22T00:00:00"/>
    <x v="269"/>
    <n v="7"/>
    <x v="3"/>
    <n v="62"/>
  </r>
  <r>
    <s v="C0118"/>
    <s v="cam11"/>
    <d v="2022-05-22T00:00:00"/>
    <x v="138"/>
    <n v="8"/>
    <x v="3"/>
    <n v="62"/>
  </r>
  <r>
    <s v="C0118"/>
    <s v="cam11"/>
    <d v="2022-05-22T00:00:00"/>
    <x v="21"/>
    <n v="11"/>
    <x v="3"/>
    <n v="62"/>
  </r>
  <r>
    <s v="C0118"/>
    <s v="cam11"/>
    <d v="2022-05-22T00:00:00"/>
    <x v="195"/>
    <n v="12"/>
    <x v="3"/>
    <n v="62"/>
  </r>
  <r>
    <s v="C0118"/>
    <s v="cam09"/>
    <d v="2022-09-24T00:00:00"/>
    <x v="412"/>
    <n v="0"/>
    <x v="13"/>
    <n v="75"/>
  </r>
  <r>
    <s v="C0118"/>
    <s v="cam09"/>
    <d v="2022-09-24T00:00:00"/>
    <x v="54"/>
    <n v="1"/>
    <x v="13"/>
    <n v="75"/>
  </r>
  <r>
    <s v="C0118"/>
    <s v="cam09"/>
    <d v="2022-09-24T00:00:00"/>
    <x v="135"/>
    <n v="1"/>
    <x v="13"/>
    <n v="75"/>
  </r>
  <r>
    <s v="C0118"/>
    <s v="cam09"/>
    <d v="2022-09-24T00:00:00"/>
    <x v="281"/>
    <n v="3"/>
    <x v="13"/>
    <n v="75"/>
  </r>
  <r>
    <s v="C0118"/>
    <s v="cam09"/>
    <d v="2022-09-24T00:00:00"/>
    <x v="209"/>
    <n v="5"/>
    <x v="13"/>
    <n v="75"/>
  </r>
  <r>
    <s v="C0118"/>
    <s v="cam09"/>
    <d v="2022-09-24T00:00:00"/>
    <x v="161"/>
    <n v="5"/>
    <x v="13"/>
    <n v="75"/>
  </r>
  <r>
    <s v="C0118"/>
    <s v="cam09"/>
    <d v="2022-09-24T00:00:00"/>
    <x v="21"/>
    <n v="7"/>
    <x v="13"/>
    <n v="75"/>
  </r>
  <r>
    <s v="C0118"/>
    <s v="cam09"/>
    <d v="2022-09-24T00:00:00"/>
    <x v="238"/>
    <n v="8"/>
    <x v="13"/>
    <n v="75"/>
  </r>
  <r>
    <s v="C0119"/>
    <s v="cam09"/>
    <d v="2022-01-27T00:00:00"/>
    <x v="465"/>
    <n v="0"/>
    <x v="13"/>
    <n v="75"/>
  </r>
  <r>
    <s v="C0119"/>
    <s v="cam09"/>
    <d v="2022-01-27T00:00:00"/>
    <x v="153"/>
    <n v="2"/>
    <x v="13"/>
    <n v="75"/>
  </r>
  <r>
    <s v="C0119"/>
    <s v="cam09"/>
    <d v="2022-01-27T00:00:00"/>
    <x v="445"/>
    <n v="3"/>
    <x v="13"/>
    <n v="75"/>
  </r>
  <r>
    <s v="C0119"/>
    <s v="cam09"/>
    <d v="2022-01-27T00:00:00"/>
    <x v="309"/>
    <n v="4"/>
    <x v="13"/>
    <n v="75"/>
  </r>
  <r>
    <s v="C0119"/>
    <s v="cam09"/>
    <d v="2022-01-27T00:00:00"/>
    <x v="429"/>
    <n v="6"/>
    <x v="13"/>
    <n v="75"/>
  </r>
  <r>
    <s v="C0119"/>
    <s v="cam09"/>
    <d v="2022-01-27T00:00:00"/>
    <x v="434"/>
    <n v="6"/>
    <x v="13"/>
    <n v="75"/>
  </r>
  <r>
    <s v="C0119"/>
    <s v="cam09"/>
    <d v="2022-01-27T00:00:00"/>
    <x v="234"/>
    <n v="8"/>
    <x v="13"/>
    <n v="75"/>
  </r>
  <r>
    <s v="C0119"/>
    <s v="cam09"/>
    <d v="2022-01-27T00:00:00"/>
    <x v="268"/>
    <n v="8"/>
    <x v="13"/>
    <n v="75"/>
  </r>
  <r>
    <s v="C0119"/>
    <s v="cam09"/>
    <d v="2022-01-27T00:00:00"/>
    <x v="235"/>
    <n v="9"/>
    <x v="13"/>
    <n v="75"/>
  </r>
  <r>
    <s v="C0119"/>
    <s v="cam09"/>
    <d v="2022-01-27T00:00:00"/>
    <x v="291"/>
    <n v="11"/>
    <x v="13"/>
    <n v="75"/>
  </r>
  <r>
    <s v="C0119"/>
    <s v="cam09"/>
    <d v="2022-01-27T00:00:00"/>
    <x v="342"/>
    <n v="11"/>
    <x v="13"/>
    <n v="75"/>
  </r>
  <r>
    <s v="C0119"/>
    <s v="cam09"/>
    <d v="2022-01-27T00:00:00"/>
    <x v="270"/>
    <n v="12"/>
    <x v="13"/>
    <n v="75"/>
  </r>
  <r>
    <s v="C0119"/>
    <s v="cam09"/>
    <d v="2022-01-27T00:00:00"/>
    <x v="271"/>
    <n v="14"/>
    <x v="13"/>
    <n v="75"/>
  </r>
  <r>
    <s v="C0119"/>
    <s v="cam06"/>
    <d v="2022-06-23T00:00:00"/>
    <x v="400"/>
    <n v="0"/>
    <x v="8"/>
    <n v="13"/>
  </r>
  <r>
    <s v="C0119"/>
    <s v="cam06"/>
    <d v="2022-06-23T00:00:00"/>
    <x v="257"/>
    <n v="7"/>
    <x v="8"/>
    <n v="13"/>
  </r>
  <r>
    <s v="C0119"/>
    <s v="cam06"/>
    <d v="2022-06-23T00:00:00"/>
    <x v="71"/>
    <n v="8"/>
    <x v="8"/>
    <n v="13"/>
  </r>
  <r>
    <s v="C0119"/>
    <s v="cam13"/>
    <d v="2023-02-19T00:00:00"/>
    <x v="336"/>
    <n v="0"/>
    <x v="14"/>
    <n v="25"/>
  </r>
  <r>
    <s v="C0119"/>
    <s v="cam13"/>
    <d v="2023-02-19T00:00:00"/>
    <x v="10"/>
    <n v="1"/>
    <x v="14"/>
    <n v="25"/>
  </r>
  <r>
    <s v="C0119"/>
    <s v="cam13"/>
    <d v="2023-02-19T00:00:00"/>
    <x v="134"/>
    <n v="2"/>
    <x v="14"/>
    <n v="25"/>
  </r>
  <r>
    <s v="C0119"/>
    <s v="cam13"/>
    <d v="2023-02-19T00:00:00"/>
    <x v="238"/>
    <n v="3"/>
    <x v="14"/>
    <n v="25"/>
  </r>
  <r>
    <s v="C0119"/>
    <s v="cam13"/>
    <d v="2023-02-19T00:00:00"/>
    <x v="82"/>
    <n v="3"/>
    <x v="14"/>
    <n v="25"/>
  </r>
  <r>
    <s v="C0120"/>
    <s v="cam04"/>
    <d v="2022-03-14T00:00:00"/>
    <x v="437"/>
    <n v="0"/>
    <x v="16"/>
    <n v="26"/>
  </r>
  <r>
    <s v="C0120"/>
    <s v="cam04"/>
    <d v="2022-03-14T00:00:00"/>
    <x v="322"/>
    <n v="1"/>
    <x v="16"/>
    <n v="26"/>
  </r>
  <r>
    <s v="C0120"/>
    <s v="cam04"/>
    <d v="2022-03-14T00:00:00"/>
    <x v="201"/>
    <n v="4"/>
    <x v="16"/>
    <n v="26"/>
  </r>
  <r>
    <s v="C0120"/>
    <s v="cam04"/>
    <d v="2022-03-14T00:00:00"/>
    <x v="68"/>
    <n v="5"/>
    <x v="16"/>
    <n v="26"/>
  </r>
  <r>
    <s v="C0120"/>
    <s v="cam04"/>
    <d v="2022-03-14T00:00:00"/>
    <x v="391"/>
    <n v="6"/>
    <x v="16"/>
    <n v="26"/>
  </r>
  <r>
    <s v="C0120"/>
    <s v="cam04"/>
    <d v="2022-03-14T00:00:00"/>
    <x v="178"/>
    <n v="8"/>
    <x v="16"/>
    <n v="26"/>
  </r>
  <r>
    <s v="C0120"/>
    <s v="cam04"/>
    <d v="2022-03-14T00:00:00"/>
    <x v="245"/>
    <n v="9"/>
    <x v="16"/>
    <n v="26"/>
  </r>
  <r>
    <s v="C0120"/>
    <s v="cam04"/>
    <d v="2022-03-14T00:00:00"/>
    <x v="100"/>
    <n v="10"/>
    <x v="16"/>
    <n v="26"/>
  </r>
  <r>
    <s v="C0120"/>
    <s v="cam04"/>
    <d v="2022-03-14T00:00:00"/>
    <x v="189"/>
    <n v="11"/>
    <x v="16"/>
    <n v="26"/>
  </r>
  <r>
    <s v="C0120"/>
    <s v="cam04"/>
    <d v="2022-03-14T00:00:00"/>
    <x v="318"/>
    <n v="12"/>
    <x v="16"/>
    <n v="26"/>
  </r>
  <r>
    <s v="C0120"/>
    <s v="cam04"/>
    <d v="2022-03-14T00:00:00"/>
    <x v="11"/>
    <n v="13"/>
    <x v="16"/>
    <n v="26"/>
  </r>
  <r>
    <s v="C0120"/>
    <s v="cam15"/>
    <d v="2022-04-14T00:00:00"/>
    <x v="466"/>
    <n v="0"/>
    <x v="11"/>
    <n v="14"/>
  </r>
  <r>
    <s v="C0120"/>
    <s v="cam15"/>
    <d v="2022-04-14T00:00:00"/>
    <x v="464"/>
    <n v="1"/>
    <x v="11"/>
    <n v="14"/>
  </r>
  <r>
    <s v="C0120"/>
    <s v="cam15"/>
    <d v="2022-04-14T00:00:00"/>
    <x v="347"/>
    <n v="2"/>
    <x v="11"/>
    <n v="14"/>
  </r>
  <r>
    <s v="C0120"/>
    <s v="cam15"/>
    <d v="2022-04-14T00:00:00"/>
    <x v="323"/>
    <n v="3"/>
    <x v="11"/>
    <n v="14"/>
  </r>
  <r>
    <s v="C0120"/>
    <s v="cam15"/>
    <d v="2022-04-14T00:00:00"/>
    <x v="143"/>
    <n v="4"/>
    <x v="11"/>
    <n v="14"/>
  </r>
  <r>
    <s v="C0120"/>
    <s v="cam15"/>
    <d v="2022-04-14T00:00:00"/>
    <x v="393"/>
    <n v="5"/>
    <x v="11"/>
    <n v="14"/>
  </r>
  <r>
    <s v="C0120"/>
    <s v="cam15"/>
    <d v="2022-04-14T00:00:00"/>
    <x v="457"/>
    <n v="6"/>
    <x v="11"/>
    <n v="14"/>
  </r>
  <r>
    <s v="C0120"/>
    <s v="cam15"/>
    <d v="2022-04-14T00:00:00"/>
    <x v="413"/>
    <n v="7"/>
    <x v="11"/>
    <n v="14"/>
  </r>
  <r>
    <s v="C0120"/>
    <s v="cam15"/>
    <d v="2022-04-14T00:00:00"/>
    <x v="100"/>
    <n v="9"/>
    <x v="11"/>
    <n v="14"/>
  </r>
  <r>
    <s v="C0120"/>
    <s v="cam15"/>
    <d v="2022-04-14T00:00:00"/>
    <x v="336"/>
    <n v="10"/>
    <x v="11"/>
    <n v="14"/>
  </r>
  <r>
    <s v="C0120"/>
    <s v="cam15"/>
    <d v="2022-04-14T00:00:00"/>
    <x v="163"/>
    <n v="11"/>
    <x v="11"/>
    <n v="14"/>
  </r>
  <r>
    <s v="C0120"/>
    <s v="cam15"/>
    <d v="2022-04-14T00:00:00"/>
    <x v="85"/>
    <n v="12"/>
    <x v="11"/>
    <n v="14"/>
  </r>
  <r>
    <s v="C0120"/>
    <s v="cam15"/>
    <d v="2022-04-14T00:00:00"/>
    <x v="205"/>
    <n v="13"/>
    <x v="11"/>
    <n v="14"/>
  </r>
  <r>
    <s v="C0120"/>
    <s v="cam13"/>
    <d v="2023-02-12T00:00:00"/>
    <x v="116"/>
    <n v="0"/>
    <x v="14"/>
    <n v="25"/>
  </r>
  <r>
    <s v="C0120"/>
    <s v="cam13"/>
    <d v="2023-02-12T00:00:00"/>
    <x v="79"/>
    <n v="1"/>
    <x v="14"/>
    <n v="25"/>
  </r>
  <r>
    <s v="C0120"/>
    <s v="cam13"/>
    <d v="2023-02-12T00:00:00"/>
    <x v="102"/>
    <n v="2"/>
    <x v="14"/>
    <n v="25"/>
  </r>
  <r>
    <s v="C0120"/>
    <s v="cam13"/>
    <d v="2023-02-12T00:00:00"/>
    <x v="290"/>
    <n v="3"/>
    <x v="14"/>
    <n v="25"/>
  </r>
  <r>
    <s v="C0121"/>
    <s v="cam11"/>
    <d v="2022-01-09T00:00:00"/>
    <x v="467"/>
    <n v="0"/>
    <x v="3"/>
    <n v="62"/>
  </r>
  <r>
    <s v="C0121"/>
    <s v="cam11"/>
    <d v="2022-01-09T00:00:00"/>
    <x v="184"/>
    <n v="4"/>
    <x v="3"/>
    <n v="62"/>
  </r>
  <r>
    <s v="C0121"/>
    <s v="cam11"/>
    <d v="2022-01-09T00:00:00"/>
    <x v="404"/>
    <n v="5"/>
    <x v="3"/>
    <n v="62"/>
  </r>
  <r>
    <s v="C0121"/>
    <s v="cam11"/>
    <d v="2022-01-09T00:00:00"/>
    <x v="296"/>
    <n v="6"/>
    <x v="3"/>
    <n v="62"/>
  </r>
  <r>
    <s v="C0121"/>
    <s v="cam11"/>
    <d v="2022-01-09T00:00:00"/>
    <x v="254"/>
    <n v="7"/>
    <x v="3"/>
    <n v="62"/>
  </r>
  <r>
    <s v="C0121"/>
    <s v="cam11"/>
    <d v="2022-01-09T00:00:00"/>
    <x v="92"/>
    <n v="8"/>
    <x v="3"/>
    <n v="62"/>
  </r>
  <r>
    <s v="C0121"/>
    <s v="cam11"/>
    <d v="2022-01-09T00:00:00"/>
    <x v="78"/>
    <n v="12"/>
    <x v="3"/>
    <n v="62"/>
  </r>
  <r>
    <s v="C0121"/>
    <s v="cam11"/>
    <d v="2022-01-09T00:00:00"/>
    <x v="107"/>
    <n v="13"/>
    <x v="3"/>
    <n v="62"/>
  </r>
  <r>
    <s v="C0121"/>
    <s v="cam11"/>
    <d v="2022-01-09T00:00:00"/>
    <x v="145"/>
    <n v="14"/>
    <x v="3"/>
    <n v="62"/>
  </r>
  <r>
    <s v="C0121"/>
    <s v="cam11"/>
    <d v="2022-01-09T00:00:00"/>
    <x v="43"/>
    <n v="16"/>
    <x v="3"/>
    <n v="62"/>
  </r>
  <r>
    <s v="C0121"/>
    <s v="cam04"/>
    <d v="2022-07-19T00:00:00"/>
    <x v="90"/>
    <n v="0"/>
    <x v="16"/>
    <n v="26"/>
  </r>
  <r>
    <s v="C0121"/>
    <s v="cam04"/>
    <d v="2022-07-19T00:00:00"/>
    <x v="143"/>
    <n v="1"/>
    <x v="16"/>
    <n v="26"/>
  </r>
  <r>
    <s v="C0121"/>
    <s v="cam04"/>
    <d v="2022-07-19T00:00:00"/>
    <x v="159"/>
    <n v="2"/>
    <x v="16"/>
    <n v="26"/>
  </r>
  <r>
    <s v="C0121"/>
    <s v="cam04"/>
    <d v="2022-07-19T00:00:00"/>
    <x v="360"/>
    <n v="5"/>
    <x v="16"/>
    <n v="26"/>
  </r>
  <r>
    <s v="C0121"/>
    <s v="cam04"/>
    <d v="2022-07-19T00:00:00"/>
    <x v="269"/>
    <n v="5"/>
    <x v="16"/>
    <n v="26"/>
  </r>
  <r>
    <s v="C0121"/>
    <s v="cam04"/>
    <d v="2022-07-19T00:00:00"/>
    <x v="151"/>
    <n v="8"/>
    <x v="16"/>
    <n v="26"/>
  </r>
  <r>
    <s v="C0121"/>
    <s v="cam04"/>
    <d v="2022-07-19T00:00:00"/>
    <x v="76"/>
    <n v="10"/>
    <x v="16"/>
    <n v="26"/>
  </r>
  <r>
    <s v="C0121"/>
    <s v="cam09"/>
    <d v="2022-11-07T00:00:00"/>
    <x v="366"/>
    <n v="0"/>
    <x v="13"/>
    <n v="75"/>
  </r>
  <r>
    <s v="C0121"/>
    <s v="cam09"/>
    <d v="2022-11-07T00:00:00"/>
    <x v="156"/>
    <n v="2"/>
    <x v="13"/>
    <n v="75"/>
  </r>
  <r>
    <s v="C0121"/>
    <s v="cam09"/>
    <d v="2022-11-07T00:00:00"/>
    <x v="200"/>
    <n v="3"/>
    <x v="13"/>
    <n v="75"/>
  </r>
  <r>
    <s v="C0121"/>
    <s v="cam09"/>
    <d v="2022-11-07T00:00:00"/>
    <x v="328"/>
    <n v="4"/>
    <x v="13"/>
    <n v="75"/>
  </r>
  <r>
    <s v="C0121"/>
    <s v="cam09"/>
    <d v="2022-11-07T00:00:00"/>
    <x v="13"/>
    <n v="5"/>
    <x v="13"/>
    <n v="75"/>
  </r>
  <r>
    <s v="C0121"/>
    <s v="cam09"/>
    <d v="2022-11-07T00:00:00"/>
    <x v="112"/>
    <n v="6"/>
    <x v="13"/>
    <n v="75"/>
  </r>
  <r>
    <s v="C0122"/>
    <s v="cam14"/>
    <d v="2022-10-22T00:00:00"/>
    <x v="23"/>
    <n v="0"/>
    <x v="7"/>
    <n v="28"/>
  </r>
  <r>
    <s v="C0122"/>
    <s v="cam14"/>
    <d v="2022-10-22T00:00:00"/>
    <x v="413"/>
    <n v="1"/>
    <x v="7"/>
    <n v="28"/>
  </r>
  <r>
    <s v="C0122"/>
    <s v="cam14"/>
    <d v="2022-10-22T00:00:00"/>
    <x v="179"/>
    <n v="2"/>
    <x v="7"/>
    <n v="28"/>
  </r>
  <r>
    <s v="C0122"/>
    <s v="cam14"/>
    <d v="2022-10-22T00:00:00"/>
    <x v="252"/>
    <n v="3"/>
    <x v="7"/>
    <n v="28"/>
  </r>
  <r>
    <s v="C0122"/>
    <s v="cam14"/>
    <d v="2022-10-22T00:00:00"/>
    <x v="210"/>
    <n v="5"/>
    <x v="7"/>
    <n v="28"/>
  </r>
  <r>
    <s v="C0122"/>
    <s v="cam14"/>
    <d v="2022-10-22T00:00:00"/>
    <x v="162"/>
    <n v="7"/>
    <x v="7"/>
    <n v="28"/>
  </r>
  <r>
    <s v="C0122"/>
    <s v="cam03"/>
    <d v="2023-03-08T00:00:00"/>
    <x v="170"/>
    <n v="0"/>
    <x v="6"/>
    <n v="62"/>
  </r>
  <r>
    <s v="C0122"/>
    <s v="cam03"/>
    <d v="2023-03-08T00:00:00"/>
    <x v="217"/>
    <n v="1"/>
    <x v="6"/>
    <n v="62"/>
  </r>
  <r>
    <s v="C0122"/>
    <s v="cam03"/>
    <d v="2023-03-08T00:00:00"/>
    <x v="213"/>
    <n v="2"/>
    <x v="6"/>
    <n v="62"/>
  </r>
  <r>
    <s v="C0122"/>
    <s v="cam16"/>
    <d v="2023-03-13T00:00:00"/>
    <x v="328"/>
    <n v="0"/>
    <x v="4"/>
    <n v="16"/>
  </r>
  <r>
    <s v="C0122"/>
    <s v="cam16"/>
    <d v="2023-03-13T00:00:00"/>
    <x v="77"/>
    <n v="1"/>
    <x v="4"/>
    <n v="16"/>
  </r>
  <r>
    <s v="C0122"/>
    <s v="cam16"/>
    <d v="2023-03-13T00:00:00"/>
    <x v="205"/>
    <n v="2"/>
    <x v="4"/>
    <n v="16"/>
  </r>
  <r>
    <s v="C0123"/>
    <s v="cam10"/>
    <d v="2022-02-13T00:00:00"/>
    <x v="331"/>
    <n v="0"/>
    <x v="12"/>
    <n v="66"/>
  </r>
  <r>
    <s v="C0123"/>
    <s v="cam10"/>
    <d v="2022-02-13T00:00:00"/>
    <x v="387"/>
    <n v="2"/>
    <x v="12"/>
    <n v="66"/>
  </r>
  <r>
    <s v="C0123"/>
    <s v="cam10"/>
    <d v="2022-02-13T00:00:00"/>
    <x v="141"/>
    <n v="4"/>
    <x v="12"/>
    <n v="66"/>
  </r>
  <r>
    <s v="C0123"/>
    <s v="cam10"/>
    <d v="2022-02-13T00:00:00"/>
    <x v="90"/>
    <n v="5"/>
    <x v="12"/>
    <n v="66"/>
  </r>
  <r>
    <s v="C0123"/>
    <s v="cam10"/>
    <d v="2022-02-13T00:00:00"/>
    <x v="231"/>
    <n v="7"/>
    <x v="12"/>
    <n v="66"/>
  </r>
  <r>
    <s v="C0123"/>
    <s v="cam10"/>
    <d v="2022-02-13T00:00:00"/>
    <x v="155"/>
    <n v="8"/>
    <x v="12"/>
    <n v="66"/>
  </r>
  <r>
    <s v="C0123"/>
    <s v="cam10"/>
    <d v="2022-02-13T00:00:00"/>
    <x v="229"/>
    <n v="9"/>
    <x v="12"/>
    <n v="66"/>
  </r>
  <r>
    <s v="C0123"/>
    <s v="cam10"/>
    <d v="2022-02-13T00:00:00"/>
    <x v="360"/>
    <n v="10"/>
    <x v="12"/>
    <n v="66"/>
  </r>
  <r>
    <s v="C0123"/>
    <s v="cam10"/>
    <d v="2022-02-13T00:00:00"/>
    <x v="4"/>
    <n v="13"/>
    <x v="12"/>
    <n v="66"/>
  </r>
  <r>
    <s v="C0123"/>
    <s v="cam08"/>
    <d v="2023-04-26T00:00:00"/>
    <x v="150"/>
    <n v="0"/>
    <x v="9"/>
    <n v="27"/>
  </r>
  <r>
    <s v="C0123"/>
    <s v="cam08"/>
    <d v="2023-04-26T00:00:00"/>
    <x v="205"/>
    <n v="1"/>
    <x v="9"/>
    <n v="27"/>
  </r>
  <r>
    <s v="C0123"/>
    <s v="cam08"/>
    <d v="2023-04-26T00:00:00"/>
    <x v="15"/>
    <n v="1"/>
    <x v="9"/>
    <n v="27"/>
  </r>
  <r>
    <s v="C0124"/>
    <s v="cam17"/>
    <d v="2023-02-08T00:00:00"/>
    <x v="236"/>
    <n v="0"/>
    <x v="2"/>
    <n v="29"/>
  </r>
  <r>
    <s v="C0124"/>
    <s v="cam17"/>
    <d v="2023-02-08T00:00:00"/>
    <x v="20"/>
    <n v="1"/>
    <x v="2"/>
    <n v="29"/>
  </r>
  <r>
    <s v="C0124"/>
    <s v="cam17"/>
    <d v="2023-02-08T00:00:00"/>
    <x v="42"/>
    <n v="2"/>
    <x v="2"/>
    <n v="29"/>
  </r>
  <r>
    <s v="C0124"/>
    <s v="cam17"/>
    <d v="2023-02-08T00:00:00"/>
    <x v="103"/>
    <n v="3"/>
    <x v="2"/>
    <n v="29"/>
  </r>
  <r>
    <s v="C0124"/>
    <s v="cam03"/>
    <d v="2023-04-27T00:00:00"/>
    <x v="21"/>
    <n v="0"/>
    <x v="6"/>
    <n v="62"/>
  </r>
  <r>
    <s v="C0124"/>
    <s v="cam03"/>
    <d v="2023-04-27T00:00:00"/>
    <x v="205"/>
    <n v="1"/>
    <x v="6"/>
    <n v="62"/>
  </r>
  <r>
    <s v="C0124"/>
    <s v="cam03"/>
    <d v="2023-04-27T00:00:00"/>
    <x v="315"/>
    <n v="1"/>
    <x v="6"/>
    <n v="62"/>
  </r>
  <r>
    <s v="C0125"/>
    <s v="cam05"/>
    <d v="2022-06-15T00:00:00"/>
    <x v="185"/>
    <n v="0"/>
    <x v="10"/>
    <n v="22"/>
  </r>
  <r>
    <s v="C0125"/>
    <s v="cam05"/>
    <d v="2022-06-15T00:00:00"/>
    <x v="201"/>
    <n v="1"/>
    <x v="10"/>
    <n v="22"/>
  </r>
  <r>
    <s v="C0125"/>
    <s v="cam05"/>
    <d v="2022-06-15T00:00:00"/>
    <x v="68"/>
    <n v="2"/>
    <x v="10"/>
    <n v="22"/>
  </r>
  <r>
    <s v="C0125"/>
    <s v="cam05"/>
    <d v="2022-06-15T00:00:00"/>
    <x v="285"/>
    <n v="3"/>
    <x v="10"/>
    <n v="22"/>
  </r>
  <r>
    <s v="C0125"/>
    <s v="cam05"/>
    <d v="2022-06-15T00:00:00"/>
    <x v="244"/>
    <n v="4"/>
    <x v="10"/>
    <n v="22"/>
  </r>
  <r>
    <s v="C0125"/>
    <s v="cam05"/>
    <d v="2022-06-15T00:00:00"/>
    <x v="297"/>
    <n v="5"/>
    <x v="10"/>
    <n v="22"/>
  </r>
  <r>
    <s v="C0125"/>
    <s v="cam05"/>
    <d v="2022-06-15T00:00:00"/>
    <x v="197"/>
    <n v="6"/>
    <x v="10"/>
    <n v="22"/>
  </r>
  <r>
    <s v="C0125"/>
    <s v="cam05"/>
    <d v="2022-06-15T00:00:00"/>
    <x v="199"/>
    <n v="8"/>
    <x v="10"/>
    <n v="22"/>
  </r>
  <r>
    <s v="C0125"/>
    <s v="cam05"/>
    <d v="2022-06-15T00:00:00"/>
    <x v="10"/>
    <n v="9"/>
    <x v="10"/>
    <n v="22"/>
  </r>
  <r>
    <s v="C0125"/>
    <s v="cam05"/>
    <d v="2022-06-15T00:00:00"/>
    <x v="80"/>
    <n v="10"/>
    <x v="10"/>
    <n v="22"/>
  </r>
  <r>
    <s v="C0125"/>
    <s v="cam05"/>
    <d v="2022-06-15T00:00:00"/>
    <x v="33"/>
    <n v="11"/>
    <x v="10"/>
    <n v="22"/>
  </r>
  <r>
    <s v="C0125"/>
    <s v="cam11"/>
    <d v="2022-09-05T00:00:00"/>
    <x v="241"/>
    <n v="0"/>
    <x v="3"/>
    <n v="62"/>
  </r>
  <r>
    <s v="C0125"/>
    <s v="cam11"/>
    <d v="2022-09-05T00:00:00"/>
    <x v="223"/>
    <n v="1"/>
    <x v="3"/>
    <n v="62"/>
  </r>
  <r>
    <s v="C0125"/>
    <s v="cam11"/>
    <d v="2022-09-05T00:00:00"/>
    <x v="136"/>
    <n v="3"/>
    <x v="3"/>
    <n v="62"/>
  </r>
  <r>
    <s v="C0125"/>
    <s v="cam11"/>
    <d v="2022-09-05T00:00:00"/>
    <x v="198"/>
    <n v="4"/>
    <x v="3"/>
    <n v="62"/>
  </r>
  <r>
    <s v="C0125"/>
    <s v="cam11"/>
    <d v="2022-09-05T00:00:00"/>
    <x v="189"/>
    <n v="5"/>
    <x v="3"/>
    <n v="62"/>
  </r>
  <r>
    <s v="C0125"/>
    <s v="cam11"/>
    <d v="2022-09-05T00:00:00"/>
    <x v="108"/>
    <n v="6"/>
    <x v="3"/>
    <n v="62"/>
  </r>
  <r>
    <s v="C0125"/>
    <s v="cam11"/>
    <d v="2022-09-05T00:00:00"/>
    <x v="48"/>
    <n v="8"/>
    <x v="3"/>
    <n v="62"/>
  </r>
  <r>
    <s v="C0125"/>
    <s v="cam03"/>
    <d v="2022-10-09T00:00:00"/>
    <x v="223"/>
    <n v="0"/>
    <x v="6"/>
    <n v="62"/>
  </r>
  <r>
    <s v="C0125"/>
    <s v="cam03"/>
    <d v="2022-10-09T00:00:00"/>
    <x v="265"/>
    <n v="3"/>
    <x v="6"/>
    <n v="62"/>
  </r>
  <r>
    <s v="C0125"/>
    <s v="cam03"/>
    <d v="2022-10-09T00:00:00"/>
    <x v="19"/>
    <n v="4"/>
    <x v="6"/>
    <n v="62"/>
  </r>
  <r>
    <s v="C0125"/>
    <s v="cam03"/>
    <d v="2022-10-09T00:00:00"/>
    <x v="163"/>
    <n v="5"/>
    <x v="6"/>
    <n v="62"/>
  </r>
  <r>
    <s v="C0125"/>
    <s v="cam03"/>
    <d v="2022-10-09T00:00:00"/>
    <x v="194"/>
    <n v="6"/>
    <x v="6"/>
    <n v="62"/>
  </r>
  <r>
    <s v="C0125"/>
    <s v="cam03"/>
    <d v="2022-10-09T00:00:00"/>
    <x v="103"/>
    <n v="7"/>
    <x v="6"/>
    <n v="62"/>
  </r>
  <r>
    <s v="C0126"/>
    <s v="cam15"/>
    <d v="2022-01-24T00:00:00"/>
    <x v="468"/>
    <n v="0"/>
    <x v="11"/>
    <n v="14"/>
  </r>
  <r>
    <s v="C0126"/>
    <s v="cam15"/>
    <d v="2022-01-24T00:00:00"/>
    <x v="267"/>
    <n v="2"/>
    <x v="11"/>
    <n v="14"/>
  </r>
  <r>
    <s v="C0126"/>
    <s v="cam15"/>
    <d v="2022-01-24T00:00:00"/>
    <x v="398"/>
    <n v="3"/>
    <x v="11"/>
    <n v="14"/>
  </r>
  <r>
    <s v="C0126"/>
    <s v="cam15"/>
    <d v="2022-01-24T00:00:00"/>
    <x v="443"/>
    <n v="5"/>
    <x v="11"/>
    <n v="14"/>
  </r>
  <r>
    <s v="C0126"/>
    <s v="cam15"/>
    <d v="2022-01-24T00:00:00"/>
    <x v="202"/>
    <n v="8"/>
    <x v="11"/>
    <n v="14"/>
  </r>
  <r>
    <s v="C0126"/>
    <s v="cam15"/>
    <d v="2022-01-24T00:00:00"/>
    <x v="191"/>
    <n v="9"/>
    <x v="11"/>
    <n v="14"/>
  </r>
  <r>
    <s v="C0126"/>
    <s v="cam15"/>
    <d v="2022-01-24T00:00:00"/>
    <x v="410"/>
    <n v="11"/>
    <x v="11"/>
    <n v="14"/>
  </r>
  <r>
    <s v="C0126"/>
    <s v="cam15"/>
    <d v="2022-01-24T00:00:00"/>
    <x v="56"/>
    <n v="12"/>
    <x v="11"/>
    <n v="14"/>
  </r>
  <r>
    <s v="C0126"/>
    <s v="cam15"/>
    <d v="2022-01-24T00:00:00"/>
    <x v="40"/>
    <n v="12"/>
    <x v="11"/>
    <n v="14"/>
  </r>
  <r>
    <s v="C0126"/>
    <s v="cam15"/>
    <d v="2022-01-24T00:00:00"/>
    <x v="151"/>
    <n v="14"/>
    <x v="11"/>
    <n v="14"/>
  </r>
  <r>
    <s v="C0126"/>
    <s v="cam15"/>
    <d v="2022-01-24T00:00:00"/>
    <x v="172"/>
    <n v="15"/>
    <x v="11"/>
    <n v="14"/>
  </r>
  <r>
    <s v="C0126"/>
    <s v="cam05"/>
    <d v="2022-02-13T00:00:00"/>
    <x v="331"/>
    <n v="0"/>
    <x v="10"/>
    <n v="22"/>
  </r>
  <r>
    <s v="C0126"/>
    <s v="cam05"/>
    <d v="2022-02-13T00:00:00"/>
    <x v="441"/>
    <n v="1"/>
    <x v="10"/>
    <n v="22"/>
  </r>
  <r>
    <s v="C0126"/>
    <s v="cam05"/>
    <d v="2022-02-13T00:00:00"/>
    <x v="466"/>
    <n v="2"/>
    <x v="10"/>
    <n v="22"/>
  </r>
  <r>
    <s v="C0126"/>
    <s v="cam05"/>
    <d v="2022-02-13T00:00:00"/>
    <x v="392"/>
    <n v="3"/>
    <x v="10"/>
    <n v="22"/>
  </r>
  <r>
    <s v="C0126"/>
    <s v="cam05"/>
    <d v="2022-02-13T00:00:00"/>
    <x v="141"/>
    <n v="4"/>
    <x v="10"/>
    <n v="22"/>
  </r>
  <r>
    <s v="C0126"/>
    <s v="cam05"/>
    <d v="2022-02-13T00:00:00"/>
    <x v="22"/>
    <n v="5"/>
    <x v="10"/>
    <n v="22"/>
  </r>
  <r>
    <s v="C0126"/>
    <s v="cam05"/>
    <d v="2022-02-13T00:00:00"/>
    <x v="372"/>
    <n v="7"/>
    <x v="10"/>
    <n v="22"/>
  </r>
  <r>
    <s v="C0126"/>
    <s v="cam05"/>
    <d v="2022-02-13T00:00:00"/>
    <x v="255"/>
    <n v="9"/>
    <x v="10"/>
    <n v="22"/>
  </r>
  <r>
    <s v="C0126"/>
    <s v="cam05"/>
    <d v="2022-02-13T00:00:00"/>
    <x v="188"/>
    <n v="10"/>
    <x v="10"/>
    <n v="22"/>
  </r>
  <r>
    <s v="C0126"/>
    <s v="cam05"/>
    <d v="2022-02-13T00:00:00"/>
    <x v="78"/>
    <n v="11"/>
    <x v="10"/>
    <n v="22"/>
  </r>
  <r>
    <s v="C0126"/>
    <s v="cam05"/>
    <d v="2022-02-13T00:00:00"/>
    <x v="199"/>
    <n v="12"/>
    <x v="10"/>
    <n v="22"/>
  </r>
  <r>
    <s v="C0126"/>
    <s v="cam05"/>
    <d v="2022-02-13T00:00:00"/>
    <x v="151"/>
    <n v="13"/>
    <x v="10"/>
    <n v="22"/>
  </r>
  <r>
    <s v="C0126"/>
    <s v="cam05"/>
    <d v="2022-02-13T00:00:00"/>
    <x v="32"/>
    <n v="14"/>
    <x v="10"/>
    <n v="22"/>
  </r>
  <r>
    <s v="C0126"/>
    <s v="cam05"/>
    <d v="2022-02-13T00:00:00"/>
    <x v="238"/>
    <n v="15"/>
    <x v="10"/>
    <n v="22"/>
  </r>
  <r>
    <s v="C0127"/>
    <s v="cam01"/>
    <d v="2022-08-04T00:00:00"/>
    <x v="278"/>
    <n v="0"/>
    <x v="15"/>
    <n v="10"/>
  </r>
  <r>
    <s v="C0127"/>
    <s v="cam01"/>
    <d v="2022-08-04T00:00:00"/>
    <x v="285"/>
    <n v="1"/>
    <x v="15"/>
    <n v="10"/>
  </r>
  <r>
    <s v="C0127"/>
    <s v="cam01"/>
    <d v="2022-08-04T00:00:00"/>
    <x v="45"/>
    <n v="2"/>
    <x v="15"/>
    <n v="10"/>
  </r>
  <r>
    <s v="C0127"/>
    <s v="cam01"/>
    <d v="2022-08-04T00:00:00"/>
    <x v="352"/>
    <n v="3"/>
    <x v="15"/>
    <n v="10"/>
  </r>
  <r>
    <s v="C0127"/>
    <s v="cam01"/>
    <d v="2022-08-04T00:00:00"/>
    <x v="99"/>
    <n v="4"/>
    <x v="15"/>
    <n v="10"/>
  </r>
  <r>
    <s v="C0127"/>
    <s v="cam01"/>
    <d v="2022-08-04T00:00:00"/>
    <x v="258"/>
    <n v="6"/>
    <x v="15"/>
    <n v="10"/>
  </r>
  <r>
    <s v="C0127"/>
    <s v="cam01"/>
    <d v="2022-08-04T00:00:00"/>
    <x v="139"/>
    <n v="7"/>
    <x v="15"/>
    <n v="10"/>
  </r>
  <r>
    <s v="C0127"/>
    <s v="cam01"/>
    <d v="2022-08-04T00:00:00"/>
    <x v="47"/>
    <n v="8"/>
    <x v="15"/>
    <n v="10"/>
  </r>
  <r>
    <s v="C0127"/>
    <s v="cam01"/>
    <d v="2022-08-04T00:00:00"/>
    <x v="213"/>
    <n v="9"/>
    <x v="15"/>
    <n v="10"/>
  </r>
  <r>
    <s v="C0127"/>
    <s v="cam06"/>
    <d v="2022-09-30T00:00:00"/>
    <x v="359"/>
    <n v="0"/>
    <x v="8"/>
    <n v="13"/>
  </r>
  <r>
    <s v="C0127"/>
    <s v="cam06"/>
    <d v="2022-09-30T00:00:00"/>
    <x v="462"/>
    <n v="1"/>
    <x v="8"/>
    <n v="13"/>
  </r>
  <r>
    <s v="C0127"/>
    <s v="cam06"/>
    <d v="2022-09-30T00:00:00"/>
    <x v="38"/>
    <n v="1"/>
    <x v="8"/>
    <n v="13"/>
  </r>
  <r>
    <s v="C0127"/>
    <s v="cam06"/>
    <d v="2022-09-30T00:00:00"/>
    <x v="99"/>
    <n v="2"/>
    <x v="8"/>
    <n v="13"/>
  </r>
  <r>
    <s v="C0127"/>
    <s v="cam06"/>
    <d v="2022-09-30T00:00:00"/>
    <x v="198"/>
    <n v="3"/>
    <x v="8"/>
    <n v="13"/>
  </r>
  <r>
    <s v="C0127"/>
    <s v="cam06"/>
    <d v="2022-09-30T00:00:00"/>
    <x v="394"/>
    <n v="4"/>
    <x v="8"/>
    <n v="13"/>
  </r>
  <r>
    <s v="C0127"/>
    <s v="cam06"/>
    <d v="2022-09-30T00:00:00"/>
    <x v="62"/>
    <n v="6"/>
    <x v="8"/>
    <n v="13"/>
  </r>
  <r>
    <s v="C0127"/>
    <s v="cam06"/>
    <d v="2022-09-30T00:00:00"/>
    <x v="122"/>
    <n v="6"/>
    <x v="8"/>
    <n v="13"/>
  </r>
  <r>
    <s v="C0127"/>
    <s v="cam08"/>
    <d v="2023-02-01T00:00:00"/>
    <x v="193"/>
    <n v="0"/>
    <x v="9"/>
    <n v="27"/>
  </r>
  <r>
    <s v="C0127"/>
    <s v="cam08"/>
    <d v="2023-02-01T00:00:00"/>
    <x v="71"/>
    <n v="1"/>
    <x v="9"/>
    <n v="27"/>
  </r>
  <r>
    <s v="C0127"/>
    <s v="cam08"/>
    <d v="2023-02-01T00:00:00"/>
    <x v="171"/>
    <n v="2"/>
    <x v="9"/>
    <n v="27"/>
  </r>
  <r>
    <s v="C0127"/>
    <s v="cam08"/>
    <d v="2023-02-01T00:00:00"/>
    <x v="213"/>
    <n v="3"/>
    <x v="9"/>
    <n v="27"/>
  </r>
  <r>
    <s v="C0128"/>
    <s v="cam09"/>
    <d v="2022-07-24T00:00:00"/>
    <x v="296"/>
    <n v="0"/>
    <x v="13"/>
    <n v="75"/>
  </r>
  <r>
    <s v="C0128"/>
    <s v="cam09"/>
    <d v="2022-07-24T00:00:00"/>
    <x v="207"/>
    <n v="2"/>
    <x v="13"/>
    <n v="75"/>
  </r>
  <r>
    <s v="C0128"/>
    <s v="cam09"/>
    <d v="2022-07-24T00:00:00"/>
    <x v="135"/>
    <n v="3"/>
    <x v="13"/>
    <n v="75"/>
  </r>
  <r>
    <s v="C0128"/>
    <s v="cam09"/>
    <d v="2022-07-24T00:00:00"/>
    <x v="133"/>
    <n v="4"/>
    <x v="13"/>
    <n v="75"/>
  </r>
  <r>
    <s v="C0128"/>
    <s v="cam09"/>
    <d v="2022-07-24T00:00:00"/>
    <x v="342"/>
    <n v="5"/>
    <x v="13"/>
    <n v="75"/>
  </r>
  <r>
    <s v="C0128"/>
    <s v="cam09"/>
    <d v="2022-07-24T00:00:00"/>
    <x v="270"/>
    <n v="6"/>
    <x v="13"/>
    <n v="75"/>
  </r>
  <r>
    <s v="C0128"/>
    <s v="cam09"/>
    <d v="2022-07-24T00:00:00"/>
    <x v="83"/>
    <n v="7"/>
    <x v="13"/>
    <n v="75"/>
  </r>
  <r>
    <s v="C0128"/>
    <s v="cam09"/>
    <d v="2022-07-24T00:00:00"/>
    <x v="171"/>
    <n v="8"/>
    <x v="13"/>
    <n v="75"/>
  </r>
  <r>
    <s v="C0128"/>
    <s v="cam09"/>
    <d v="2022-07-24T00:00:00"/>
    <x v="152"/>
    <n v="9"/>
    <x v="13"/>
    <n v="75"/>
  </r>
  <r>
    <s v="C0128"/>
    <s v="cam09"/>
    <d v="2022-07-24T00:00:00"/>
    <x v="239"/>
    <n v="10"/>
    <x v="13"/>
    <n v="75"/>
  </r>
  <r>
    <s v="C0128"/>
    <s v="cam08"/>
    <d v="2022-07-31T00:00:00"/>
    <x v="426"/>
    <n v="0"/>
    <x v="9"/>
    <n v="27"/>
  </r>
  <r>
    <s v="C0128"/>
    <s v="cam08"/>
    <d v="2022-07-31T00:00:00"/>
    <x v="120"/>
    <n v="4"/>
    <x v="9"/>
    <n v="27"/>
  </r>
  <r>
    <s v="C0128"/>
    <s v="cam08"/>
    <d v="2022-07-31T00:00:00"/>
    <x v="83"/>
    <n v="7"/>
    <x v="9"/>
    <n v="27"/>
  </r>
  <r>
    <s v="C0128"/>
    <s v="cam08"/>
    <d v="2022-07-31T00:00:00"/>
    <x v="226"/>
    <n v="9"/>
    <x v="9"/>
    <n v="27"/>
  </r>
  <r>
    <s v="C0128"/>
    <s v="cam11"/>
    <d v="2023-01-26T00:00:00"/>
    <x v="261"/>
    <n v="0"/>
    <x v="3"/>
    <n v="62"/>
  </r>
  <r>
    <s v="C0128"/>
    <s v="cam11"/>
    <d v="2023-01-26T00:00:00"/>
    <x v="171"/>
    <n v="2"/>
    <x v="3"/>
    <n v="62"/>
  </r>
  <r>
    <s v="C0128"/>
    <s v="cam11"/>
    <d v="2023-01-26T00:00:00"/>
    <x v="172"/>
    <n v="3"/>
    <x v="3"/>
    <n v="62"/>
  </r>
  <r>
    <s v="C0128"/>
    <s v="cam11"/>
    <d v="2023-01-26T00:00:00"/>
    <x v="239"/>
    <n v="4"/>
    <x v="3"/>
    <n v="62"/>
  </r>
  <r>
    <s v="C0129"/>
    <s v="cam13"/>
    <d v="2022-07-25T00:00:00"/>
    <x v="142"/>
    <n v="0"/>
    <x v="14"/>
    <n v="25"/>
  </r>
  <r>
    <s v="C0129"/>
    <s v="cam13"/>
    <d v="2022-07-25T00:00:00"/>
    <x v="158"/>
    <n v="1"/>
    <x v="14"/>
    <n v="25"/>
  </r>
  <r>
    <s v="C0129"/>
    <s v="cam13"/>
    <d v="2022-07-25T00:00:00"/>
    <x v="202"/>
    <n v="2"/>
    <x v="14"/>
    <n v="25"/>
  </r>
  <r>
    <s v="C0129"/>
    <s v="cam13"/>
    <d v="2022-07-25T00:00:00"/>
    <x v="371"/>
    <n v="3"/>
    <x v="14"/>
    <n v="25"/>
  </r>
  <r>
    <s v="C0129"/>
    <s v="cam13"/>
    <d v="2022-07-25T00:00:00"/>
    <x v="160"/>
    <n v="4"/>
    <x v="14"/>
    <n v="25"/>
  </r>
  <r>
    <s v="C0129"/>
    <s v="cam13"/>
    <d v="2022-07-25T00:00:00"/>
    <x v="156"/>
    <n v="5"/>
    <x v="14"/>
    <n v="25"/>
  </r>
  <r>
    <s v="C0129"/>
    <s v="cam13"/>
    <d v="2022-07-25T00:00:00"/>
    <x v="138"/>
    <n v="6"/>
    <x v="14"/>
    <n v="25"/>
  </r>
  <r>
    <s v="C0129"/>
    <s v="cam13"/>
    <d v="2022-07-25T00:00:00"/>
    <x v="246"/>
    <n v="7"/>
    <x v="14"/>
    <n v="25"/>
  </r>
  <r>
    <s v="C0129"/>
    <s v="cam13"/>
    <d v="2022-07-25T00:00:00"/>
    <x v="312"/>
    <n v="10"/>
    <x v="14"/>
    <n v="25"/>
  </r>
  <r>
    <s v="C0129"/>
    <s v="cam15"/>
    <d v="2022-10-16T00:00:00"/>
    <x v="7"/>
    <n v="0"/>
    <x v="11"/>
    <n v="14"/>
  </r>
  <r>
    <s v="C0129"/>
    <s v="cam15"/>
    <d v="2022-10-16T00:00:00"/>
    <x v="433"/>
    <n v="1"/>
    <x v="11"/>
    <n v="14"/>
  </r>
  <r>
    <s v="C0129"/>
    <s v="cam15"/>
    <d v="2022-10-16T00:00:00"/>
    <x v="301"/>
    <n v="2"/>
    <x v="11"/>
    <n v="14"/>
  </r>
  <r>
    <s v="C0129"/>
    <s v="cam15"/>
    <d v="2022-10-16T00:00:00"/>
    <x v="435"/>
    <n v="3"/>
    <x v="11"/>
    <n v="14"/>
  </r>
  <r>
    <s v="C0129"/>
    <s v="cam15"/>
    <d v="2022-10-16T00:00:00"/>
    <x v="258"/>
    <n v="4"/>
    <x v="11"/>
    <n v="14"/>
  </r>
  <r>
    <s v="C0129"/>
    <s v="cam15"/>
    <d v="2022-10-16T00:00:00"/>
    <x v="220"/>
    <n v="5"/>
    <x v="11"/>
    <n v="14"/>
  </r>
  <r>
    <s v="C0129"/>
    <s v="cam15"/>
    <d v="2022-10-16T00:00:00"/>
    <x v="177"/>
    <n v="6"/>
    <x v="11"/>
    <n v="14"/>
  </r>
  <r>
    <s v="C0129"/>
    <s v="cam15"/>
    <d v="2022-10-16T00:00:00"/>
    <x v="72"/>
    <n v="7"/>
    <x v="11"/>
    <n v="14"/>
  </r>
  <r>
    <s v="C0129"/>
    <s v="cam09"/>
    <d v="2022-10-25T00:00:00"/>
    <x v="228"/>
    <n v="0"/>
    <x v="13"/>
    <n v="75"/>
  </r>
  <r>
    <s v="C0129"/>
    <s v="cam09"/>
    <d v="2022-10-25T00:00:00"/>
    <x v="49"/>
    <n v="2"/>
    <x v="13"/>
    <n v="75"/>
  </r>
  <r>
    <s v="C0129"/>
    <s v="cam09"/>
    <d v="2022-10-25T00:00:00"/>
    <x v="156"/>
    <n v="2"/>
    <x v="13"/>
    <n v="75"/>
  </r>
  <r>
    <s v="C0129"/>
    <s v="cam09"/>
    <d v="2022-10-25T00:00:00"/>
    <x v="138"/>
    <n v="3"/>
    <x v="13"/>
    <n v="75"/>
  </r>
  <r>
    <s v="C0129"/>
    <s v="cam09"/>
    <d v="2022-10-25T00:00:00"/>
    <x v="139"/>
    <n v="4"/>
    <x v="13"/>
    <n v="75"/>
  </r>
  <r>
    <s v="C0129"/>
    <s v="cam09"/>
    <d v="2022-10-25T00:00:00"/>
    <x v="119"/>
    <n v="7"/>
    <x v="13"/>
    <n v="75"/>
  </r>
  <r>
    <s v="C0130"/>
    <s v="cam14"/>
    <d v="2022-06-05T00:00:00"/>
    <x v="428"/>
    <n v="0"/>
    <x v="7"/>
    <n v="28"/>
  </r>
  <r>
    <s v="C0130"/>
    <s v="cam14"/>
    <d v="2022-06-05T00:00:00"/>
    <x v="251"/>
    <n v="1"/>
    <x v="7"/>
    <n v="28"/>
  </r>
  <r>
    <s v="C0130"/>
    <s v="cam14"/>
    <d v="2022-06-05T00:00:00"/>
    <x v="434"/>
    <n v="2"/>
    <x v="7"/>
    <n v="28"/>
  </r>
  <r>
    <s v="C0130"/>
    <s v="cam14"/>
    <d v="2022-06-05T00:00:00"/>
    <x v="46"/>
    <n v="5"/>
    <x v="7"/>
    <n v="28"/>
  </r>
  <r>
    <s v="C0130"/>
    <s v="cam14"/>
    <d v="2022-06-05T00:00:00"/>
    <x v="216"/>
    <n v="7"/>
    <x v="7"/>
    <n v="28"/>
  </r>
  <r>
    <s v="C0130"/>
    <s v="cam14"/>
    <d v="2022-06-05T00:00:00"/>
    <x v="50"/>
    <n v="8"/>
    <x v="7"/>
    <n v="28"/>
  </r>
  <r>
    <s v="C0130"/>
    <s v="cam14"/>
    <d v="2022-06-05T00:00:00"/>
    <x v="161"/>
    <n v="9"/>
    <x v="7"/>
    <n v="28"/>
  </r>
  <r>
    <s v="C0130"/>
    <s v="cam14"/>
    <d v="2022-06-05T00:00:00"/>
    <x v="194"/>
    <n v="10"/>
    <x v="7"/>
    <n v="28"/>
  </r>
  <r>
    <s v="C0130"/>
    <s v="cam14"/>
    <d v="2022-06-05T00:00:00"/>
    <x v="43"/>
    <n v="11"/>
    <x v="7"/>
    <n v="28"/>
  </r>
  <r>
    <s v="C0130"/>
    <s v="cam05"/>
    <d v="2022-06-14T00:00:00"/>
    <x v="333"/>
    <n v="0"/>
    <x v="10"/>
    <n v="22"/>
  </r>
  <r>
    <s v="C0130"/>
    <s v="cam05"/>
    <d v="2022-06-14T00:00:00"/>
    <x v="351"/>
    <n v="1"/>
    <x v="10"/>
    <n v="22"/>
  </r>
  <r>
    <s v="C0130"/>
    <s v="cam05"/>
    <d v="2022-06-14T00:00:00"/>
    <x v="396"/>
    <n v="3"/>
    <x v="10"/>
    <n v="22"/>
  </r>
  <r>
    <s v="C0130"/>
    <s v="cam05"/>
    <d v="2022-06-14T00:00:00"/>
    <x v="232"/>
    <n v="4"/>
    <x v="10"/>
    <n v="22"/>
  </r>
  <r>
    <s v="C0130"/>
    <s v="cam05"/>
    <d v="2022-06-14T00:00:00"/>
    <x v="46"/>
    <n v="5"/>
    <x v="10"/>
    <n v="22"/>
  </r>
  <r>
    <s v="C0130"/>
    <s v="cam05"/>
    <d v="2022-06-14T00:00:00"/>
    <x v="301"/>
    <n v="6"/>
    <x v="10"/>
    <n v="22"/>
  </r>
  <r>
    <s v="C0130"/>
    <s v="cam05"/>
    <d v="2022-06-14T00:00:00"/>
    <x v="78"/>
    <n v="7"/>
    <x v="10"/>
    <n v="22"/>
  </r>
  <r>
    <s v="C0130"/>
    <s v="cam05"/>
    <d v="2022-06-14T00:00:00"/>
    <x v="199"/>
    <n v="8"/>
    <x v="10"/>
    <n v="22"/>
  </r>
  <r>
    <s v="C0130"/>
    <s v="cam05"/>
    <d v="2022-06-14T00:00:00"/>
    <x v="10"/>
    <n v="9"/>
    <x v="10"/>
    <n v="22"/>
  </r>
  <r>
    <s v="C0130"/>
    <s v="cam05"/>
    <d v="2022-06-14T00:00:00"/>
    <x v="317"/>
    <n v="10"/>
    <x v="10"/>
    <n v="22"/>
  </r>
  <r>
    <s v="C0130"/>
    <s v="cam05"/>
    <d v="2022-06-14T00:00:00"/>
    <x v="6"/>
    <n v="11"/>
    <x v="10"/>
    <n v="22"/>
  </r>
  <r>
    <s v="C0130"/>
    <s v="cam10"/>
    <d v="2023-01-07T00:00:00"/>
    <x v="320"/>
    <n v="0"/>
    <x v="12"/>
    <n v="66"/>
  </r>
  <r>
    <s v="C0130"/>
    <s v="cam10"/>
    <d v="2023-01-07T00:00:00"/>
    <x v="146"/>
    <n v="1"/>
    <x v="12"/>
    <n v="66"/>
  </r>
  <r>
    <s v="C0130"/>
    <s v="cam10"/>
    <d v="2023-01-07T00:00:00"/>
    <x v="51"/>
    <n v="2"/>
    <x v="12"/>
    <n v="66"/>
  </r>
  <r>
    <s v="C0130"/>
    <s v="cam10"/>
    <d v="2023-01-07T00:00:00"/>
    <x v="217"/>
    <n v="3"/>
    <x v="12"/>
    <n v="66"/>
  </r>
  <r>
    <s v="C0130"/>
    <s v="cam10"/>
    <d v="2023-01-07T00:00:00"/>
    <x v="43"/>
    <n v="4"/>
    <x v="12"/>
    <n v="66"/>
  </r>
  <r>
    <s v="C0131"/>
    <s v="cam04"/>
    <d v="2022-02-18T00:00:00"/>
    <x v="469"/>
    <n v="0"/>
    <x v="16"/>
    <n v="26"/>
  </r>
  <r>
    <s v="C0131"/>
    <s v="cam04"/>
    <d v="2022-02-18T00:00:00"/>
    <x v="470"/>
    <n v="1"/>
    <x v="16"/>
    <n v="26"/>
  </r>
  <r>
    <s v="C0131"/>
    <s v="cam04"/>
    <d v="2022-02-18T00:00:00"/>
    <x v="392"/>
    <n v="3"/>
    <x v="16"/>
    <n v="26"/>
  </r>
  <r>
    <s v="C0131"/>
    <s v="cam04"/>
    <d v="2022-02-18T00:00:00"/>
    <x v="53"/>
    <n v="6"/>
    <x v="16"/>
    <n v="26"/>
  </r>
  <r>
    <s v="C0131"/>
    <s v="cam04"/>
    <d v="2022-02-18T00:00:00"/>
    <x v="411"/>
    <n v="7"/>
    <x v="16"/>
    <n v="26"/>
  </r>
  <r>
    <s v="C0131"/>
    <s v="cam04"/>
    <d v="2022-02-18T00:00:00"/>
    <x v="343"/>
    <n v="10"/>
    <x v="16"/>
    <n v="26"/>
  </r>
  <r>
    <s v="C0131"/>
    <s v="cam04"/>
    <d v="2022-02-18T00:00:00"/>
    <x v="115"/>
    <n v="11"/>
    <x v="16"/>
    <n v="26"/>
  </r>
  <r>
    <s v="C0131"/>
    <s v="cam04"/>
    <d v="2022-02-18T00:00:00"/>
    <x v="195"/>
    <n v="15"/>
    <x v="16"/>
    <n v="26"/>
  </r>
  <r>
    <s v="C0131"/>
    <s v="cam09"/>
    <d v="2023-01-06T00:00:00"/>
    <x v="192"/>
    <n v="0"/>
    <x v="13"/>
    <n v="75"/>
  </r>
  <r>
    <s v="C0131"/>
    <s v="cam09"/>
    <d v="2023-01-06T00:00:00"/>
    <x v="40"/>
    <n v="1"/>
    <x v="13"/>
    <n v="75"/>
  </r>
  <r>
    <s v="C0131"/>
    <s v="cam09"/>
    <d v="2023-01-06T00:00:00"/>
    <x v="41"/>
    <n v="2"/>
    <x v="13"/>
    <n v="75"/>
  </r>
  <r>
    <s v="C0131"/>
    <s v="cam09"/>
    <d v="2023-01-06T00:00:00"/>
    <x v="134"/>
    <n v="3"/>
    <x v="13"/>
    <n v="75"/>
  </r>
  <r>
    <s v="C0131"/>
    <s v="cam09"/>
    <d v="2023-01-06T00:00:00"/>
    <x v="72"/>
    <n v="4"/>
    <x v="13"/>
    <n v="75"/>
  </r>
  <r>
    <s v="C0132"/>
    <s v="cam11"/>
    <d v="2022-08-18T00:00:00"/>
    <x v="386"/>
    <n v="0"/>
    <x v="3"/>
    <n v="62"/>
  </r>
  <r>
    <s v="C0132"/>
    <s v="cam11"/>
    <d v="2022-08-18T00:00:00"/>
    <x v="444"/>
    <n v="1"/>
    <x v="3"/>
    <n v="62"/>
  </r>
  <r>
    <s v="C0132"/>
    <s v="cam11"/>
    <d v="2022-08-18T00:00:00"/>
    <x v="61"/>
    <n v="3"/>
    <x v="3"/>
    <n v="62"/>
  </r>
  <r>
    <s v="C0132"/>
    <s v="cam11"/>
    <d v="2022-08-18T00:00:00"/>
    <x v="258"/>
    <n v="6"/>
    <x v="3"/>
    <n v="62"/>
  </r>
  <r>
    <s v="C0132"/>
    <s v="cam11"/>
    <d v="2022-08-18T00:00:00"/>
    <x v="217"/>
    <n v="8"/>
    <x v="3"/>
    <n v="62"/>
  </r>
  <r>
    <s v="C0132"/>
    <s v="cam16"/>
    <d v="2022-09-11T00:00:00"/>
    <x v="36"/>
    <n v="0"/>
    <x v="4"/>
    <n v="16"/>
  </r>
  <r>
    <s v="C0132"/>
    <s v="cam16"/>
    <d v="2022-09-11T00:00:00"/>
    <x v="225"/>
    <n v="2"/>
    <x v="4"/>
    <n v="16"/>
  </r>
  <r>
    <s v="C0132"/>
    <s v="cam16"/>
    <d v="2022-09-11T00:00:00"/>
    <x v="128"/>
    <n v="4"/>
    <x v="4"/>
    <n v="16"/>
  </r>
  <r>
    <s v="C0132"/>
    <s v="cam16"/>
    <d v="2022-09-11T00:00:00"/>
    <x v="9"/>
    <n v="5"/>
    <x v="4"/>
    <n v="16"/>
  </r>
  <r>
    <s v="C0132"/>
    <s v="cam16"/>
    <d v="2022-09-11T00:00:00"/>
    <x v="51"/>
    <n v="6"/>
    <x v="4"/>
    <n v="16"/>
  </r>
  <r>
    <s v="C0132"/>
    <s v="cam16"/>
    <d v="2022-09-11T00:00:00"/>
    <x v="177"/>
    <n v="7"/>
    <x v="4"/>
    <n v="16"/>
  </r>
  <r>
    <s v="C0132"/>
    <s v="cam16"/>
    <d v="2022-09-11T00:00:00"/>
    <x v="48"/>
    <n v="8"/>
    <x v="4"/>
    <n v="16"/>
  </r>
  <r>
    <s v="C0132"/>
    <s v="cam09"/>
    <d v="2023-03-25T00:00:00"/>
    <x v="292"/>
    <n v="0"/>
    <x v="13"/>
    <n v="75"/>
  </r>
  <r>
    <s v="C0132"/>
    <s v="cam09"/>
    <d v="2023-03-25T00:00:00"/>
    <x v="11"/>
    <n v="1"/>
    <x v="13"/>
    <n v="75"/>
  </r>
  <r>
    <s v="C0132"/>
    <s v="cam09"/>
    <d v="2023-03-25T00:00:00"/>
    <x v="374"/>
    <n v="2"/>
    <x v="13"/>
    <n v="75"/>
  </r>
  <r>
    <s v="C0132"/>
    <s v="cam09"/>
    <d v="2023-03-25T00:00:00"/>
    <x v="15"/>
    <n v="2"/>
    <x v="13"/>
    <n v="75"/>
  </r>
  <r>
    <s v="C0133"/>
    <s v="cam06"/>
    <d v="2022-02-10T00:00:00"/>
    <x v="471"/>
    <n v="0"/>
    <x v="8"/>
    <n v="13"/>
  </r>
  <r>
    <s v="C0133"/>
    <s v="cam06"/>
    <d v="2022-02-10T00:00:00"/>
    <x v="472"/>
    <n v="1"/>
    <x v="8"/>
    <n v="13"/>
  </r>
  <r>
    <s v="C0133"/>
    <s v="cam06"/>
    <d v="2022-02-10T00:00:00"/>
    <x v="411"/>
    <n v="7"/>
    <x v="8"/>
    <n v="13"/>
  </r>
  <r>
    <s v="C0133"/>
    <s v="cam06"/>
    <d v="2022-02-10T00:00:00"/>
    <x v="245"/>
    <n v="10"/>
    <x v="8"/>
    <n v="13"/>
  </r>
  <r>
    <s v="C0133"/>
    <s v="cam06"/>
    <d v="2022-02-10T00:00:00"/>
    <x v="265"/>
    <n v="11"/>
    <x v="8"/>
    <n v="13"/>
  </r>
  <r>
    <s v="C0133"/>
    <s v="cam06"/>
    <d v="2022-02-10T00:00:00"/>
    <x v="233"/>
    <n v="12"/>
    <x v="8"/>
    <n v="13"/>
  </r>
  <r>
    <s v="C0133"/>
    <s v="cam06"/>
    <d v="2022-02-10T00:00:00"/>
    <x v="10"/>
    <n v="13"/>
    <x v="8"/>
    <n v="13"/>
  </r>
  <r>
    <s v="C0133"/>
    <s v="cam06"/>
    <d v="2022-02-10T00:00:00"/>
    <x v="6"/>
    <n v="15"/>
    <x v="8"/>
    <n v="13"/>
  </r>
  <r>
    <s v="C0133"/>
    <s v="cam04"/>
    <d v="2022-06-22T00:00:00"/>
    <x v="369"/>
    <n v="0"/>
    <x v="16"/>
    <n v="26"/>
  </r>
  <r>
    <s v="C0133"/>
    <s v="cam04"/>
    <d v="2022-06-22T00:00:00"/>
    <x v="142"/>
    <n v="1"/>
    <x v="16"/>
    <n v="26"/>
  </r>
  <r>
    <s v="C0133"/>
    <s v="cam04"/>
    <d v="2022-06-22T00:00:00"/>
    <x v="278"/>
    <n v="1"/>
    <x v="16"/>
    <n v="26"/>
  </r>
  <r>
    <s v="C0133"/>
    <s v="cam04"/>
    <d v="2022-06-22T00:00:00"/>
    <x v="132"/>
    <n v="5"/>
    <x v="16"/>
    <n v="26"/>
  </r>
  <r>
    <s v="C0133"/>
    <s v="cam04"/>
    <d v="2022-06-22T00:00:00"/>
    <x v="49"/>
    <n v="6"/>
    <x v="16"/>
    <n v="26"/>
  </r>
  <r>
    <s v="C0133"/>
    <s v="cam04"/>
    <d v="2022-06-22T00:00:00"/>
    <x v="257"/>
    <n v="7"/>
    <x v="16"/>
    <n v="26"/>
  </r>
  <r>
    <s v="C0133"/>
    <s v="cam04"/>
    <d v="2022-06-22T00:00:00"/>
    <x v="210"/>
    <n v="9"/>
    <x v="16"/>
    <n v="26"/>
  </r>
  <r>
    <s v="C0133"/>
    <s v="cam04"/>
    <d v="2022-06-22T00:00:00"/>
    <x v="237"/>
    <n v="9"/>
    <x v="16"/>
    <n v="26"/>
  </r>
  <r>
    <s v="C0133"/>
    <s v="cam04"/>
    <d v="2022-06-22T00:00:00"/>
    <x v="226"/>
    <n v="10"/>
    <x v="16"/>
    <n v="26"/>
  </r>
  <r>
    <s v="C0133"/>
    <s v="cam17"/>
    <d v="2023-01-21T00:00:00"/>
    <x v="149"/>
    <n v="0"/>
    <x v="2"/>
    <n v="29"/>
  </r>
  <r>
    <s v="C0133"/>
    <s v="cam17"/>
    <d v="2023-01-21T00:00:00"/>
    <x v="209"/>
    <n v="1"/>
    <x v="2"/>
    <n v="29"/>
  </r>
  <r>
    <s v="C0133"/>
    <s v="cam17"/>
    <d v="2023-01-21T00:00:00"/>
    <x v="161"/>
    <n v="1"/>
    <x v="2"/>
    <n v="29"/>
  </r>
  <r>
    <s v="C0133"/>
    <s v="cam17"/>
    <d v="2023-01-21T00:00:00"/>
    <x v="150"/>
    <n v="3"/>
    <x v="2"/>
    <n v="29"/>
  </r>
  <r>
    <s v="C0133"/>
    <s v="cam17"/>
    <d v="2023-01-21T00:00:00"/>
    <x v="72"/>
    <n v="4"/>
    <x v="2"/>
    <n v="29"/>
  </r>
  <r>
    <s v="C0134"/>
    <s v="cam02"/>
    <d v="2022-01-16T00:00:00"/>
    <x v="452"/>
    <n v="0"/>
    <x v="5"/>
    <n v="26"/>
  </r>
  <r>
    <s v="C0134"/>
    <s v="cam02"/>
    <d v="2022-01-16T00:00:00"/>
    <x v="473"/>
    <n v="2"/>
    <x v="5"/>
    <n v="26"/>
  </r>
  <r>
    <s v="C0134"/>
    <s v="cam02"/>
    <d v="2022-01-16T00:00:00"/>
    <x v="124"/>
    <n v="3"/>
    <x v="5"/>
    <n v="26"/>
  </r>
  <r>
    <s v="C0134"/>
    <s v="cam02"/>
    <d v="2022-01-16T00:00:00"/>
    <x v="295"/>
    <n v="4"/>
    <x v="5"/>
    <n v="26"/>
  </r>
  <r>
    <s v="C0134"/>
    <s v="cam02"/>
    <d v="2022-01-16T00:00:00"/>
    <x v="16"/>
    <n v="5"/>
    <x v="5"/>
    <n v="26"/>
  </r>
  <r>
    <s v="C0134"/>
    <s v="cam02"/>
    <d v="2022-01-16T00:00:00"/>
    <x v="234"/>
    <n v="8"/>
    <x v="5"/>
    <n v="26"/>
  </r>
  <r>
    <s v="C0134"/>
    <s v="cam02"/>
    <d v="2022-01-16T00:00:00"/>
    <x v="46"/>
    <n v="10"/>
    <x v="5"/>
    <n v="26"/>
  </r>
  <r>
    <s v="C0134"/>
    <s v="cam02"/>
    <d v="2022-01-16T00:00:00"/>
    <x v="100"/>
    <n v="12"/>
    <x v="5"/>
    <n v="26"/>
  </r>
  <r>
    <s v="C0134"/>
    <s v="cam02"/>
    <d v="2022-01-16T00:00:00"/>
    <x v="233"/>
    <n v="13"/>
    <x v="5"/>
    <n v="26"/>
  </r>
  <r>
    <s v="C0134"/>
    <s v="cam02"/>
    <d v="2022-01-16T00:00:00"/>
    <x v="79"/>
    <n v="14"/>
    <x v="5"/>
    <n v="26"/>
  </r>
  <r>
    <s v="C0134"/>
    <s v="cam02"/>
    <d v="2022-01-16T00:00:00"/>
    <x v="11"/>
    <n v="15"/>
    <x v="5"/>
    <n v="26"/>
  </r>
  <r>
    <s v="C0134"/>
    <s v="cam02"/>
    <d v="2022-01-16T00:00:00"/>
    <x v="76"/>
    <n v="16"/>
    <x v="5"/>
    <n v="26"/>
  </r>
  <r>
    <s v="C0134"/>
    <s v="cam14"/>
    <d v="2022-09-30T00:00:00"/>
    <x v="359"/>
    <n v="0"/>
    <x v="7"/>
    <n v="28"/>
  </r>
  <r>
    <s v="C0134"/>
    <s v="cam14"/>
    <d v="2022-09-30T00:00:00"/>
    <x v="235"/>
    <n v="1"/>
    <x v="7"/>
    <n v="28"/>
  </r>
  <r>
    <s v="C0134"/>
    <s v="cam14"/>
    <d v="2022-09-30T00:00:00"/>
    <x v="25"/>
    <n v="2"/>
    <x v="7"/>
    <n v="28"/>
  </r>
  <r>
    <s v="C0134"/>
    <s v="cam14"/>
    <d v="2022-09-30T00:00:00"/>
    <x v="342"/>
    <n v="3"/>
    <x v="7"/>
    <n v="28"/>
  </r>
  <r>
    <s v="C0134"/>
    <s v="cam14"/>
    <d v="2022-09-30T00:00:00"/>
    <x v="252"/>
    <n v="4"/>
    <x v="7"/>
    <n v="28"/>
  </r>
  <r>
    <s v="C0134"/>
    <s v="cam14"/>
    <d v="2022-09-30T00:00:00"/>
    <x v="108"/>
    <n v="5"/>
    <x v="7"/>
    <n v="28"/>
  </r>
  <r>
    <s v="C0134"/>
    <s v="cam14"/>
    <d v="2022-09-30T00:00:00"/>
    <x v="171"/>
    <n v="6"/>
    <x v="7"/>
    <n v="28"/>
  </r>
  <r>
    <s v="C0134"/>
    <s v="cam14"/>
    <d v="2022-09-30T00:00:00"/>
    <x v="103"/>
    <n v="7"/>
    <x v="7"/>
    <n v="28"/>
  </r>
  <r>
    <s v="C0134"/>
    <s v="cam05"/>
    <d v="2023-04-16T00:00:00"/>
    <x v="47"/>
    <n v="0"/>
    <x v="10"/>
    <n v="22"/>
  </r>
  <r>
    <s v="C0134"/>
    <s v="cam05"/>
    <d v="2023-04-16T00:00:00"/>
    <x v="374"/>
    <n v="1"/>
    <x v="10"/>
    <n v="22"/>
  </r>
  <r>
    <s v="C0135"/>
    <s v="cam04"/>
    <d v="2022-06-30T00:00:00"/>
    <x v="340"/>
    <n v="0"/>
    <x v="16"/>
    <n v="26"/>
  </r>
  <r>
    <s v="C0135"/>
    <s v="cam04"/>
    <d v="2022-06-30T00:00:00"/>
    <x v="95"/>
    <n v="1"/>
    <x v="16"/>
    <n v="26"/>
  </r>
  <r>
    <s v="C0135"/>
    <s v="cam04"/>
    <d v="2022-06-30T00:00:00"/>
    <x v="36"/>
    <n v="2"/>
    <x v="16"/>
    <n v="26"/>
  </r>
  <r>
    <s v="C0135"/>
    <s v="cam04"/>
    <d v="2022-06-30T00:00:00"/>
    <x v="18"/>
    <n v="3"/>
    <x v="16"/>
    <n v="26"/>
  </r>
  <r>
    <s v="C0135"/>
    <s v="cam04"/>
    <d v="2022-06-30T00:00:00"/>
    <x v="352"/>
    <n v="4"/>
    <x v="16"/>
    <n v="26"/>
  </r>
  <r>
    <s v="C0135"/>
    <s v="cam04"/>
    <d v="2022-06-30T00:00:00"/>
    <x v="120"/>
    <n v="5"/>
    <x v="16"/>
    <n v="26"/>
  </r>
  <r>
    <s v="C0135"/>
    <s v="cam04"/>
    <d v="2022-06-30T00:00:00"/>
    <x v="192"/>
    <n v="6"/>
    <x v="16"/>
    <n v="26"/>
  </r>
  <r>
    <s v="C0135"/>
    <s v="cam04"/>
    <d v="2022-06-30T00:00:00"/>
    <x v="57"/>
    <n v="7"/>
    <x v="16"/>
    <n v="26"/>
  </r>
  <r>
    <s v="C0135"/>
    <s v="cam04"/>
    <d v="2022-06-30T00:00:00"/>
    <x v="65"/>
    <n v="8"/>
    <x v="16"/>
    <n v="26"/>
  </r>
  <r>
    <s v="C0135"/>
    <s v="cam04"/>
    <d v="2022-06-30T00:00:00"/>
    <x v="317"/>
    <n v="9"/>
    <x v="16"/>
    <n v="26"/>
  </r>
  <r>
    <s v="C0135"/>
    <s v="cam04"/>
    <d v="2022-06-30T00:00:00"/>
    <x v="43"/>
    <n v="10"/>
    <x v="16"/>
    <n v="26"/>
  </r>
  <r>
    <s v="C0135"/>
    <s v="cam08"/>
    <d v="2022-09-21T00:00:00"/>
    <x v="389"/>
    <n v="0"/>
    <x v="9"/>
    <n v="27"/>
  </r>
  <r>
    <s v="C0135"/>
    <s v="cam08"/>
    <d v="2022-09-21T00:00:00"/>
    <x v="343"/>
    <n v="3"/>
    <x v="9"/>
    <n v="27"/>
  </r>
  <r>
    <s v="C0135"/>
    <s v="cam08"/>
    <d v="2022-09-21T00:00:00"/>
    <x v="70"/>
    <n v="3"/>
    <x v="9"/>
    <n v="27"/>
  </r>
  <r>
    <s v="C0135"/>
    <s v="cam08"/>
    <d v="2022-09-21T00:00:00"/>
    <x v="252"/>
    <n v="4"/>
    <x v="9"/>
    <n v="27"/>
  </r>
  <r>
    <s v="C0135"/>
    <s v="cam08"/>
    <d v="2022-09-21T00:00:00"/>
    <x v="210"/>
    <n v="6"/>
    <x v="9"/>
    <n v="27"/>
  </r>
  <r>
    <s v="C0135"/>
    <s v="cam08"/>
    <d v="2022-09-21T00:00:00"/>
    <x v="237"/>
    <n v="6"/>
    <x v="9"/>
    <n v="27"/>
  </r>
  <r>
    <s v="C0136"/>
    <s v="cam10"/>
    <d v="2022-03-07T00:00:00"/>
    <x v="474"/>
    <n v="0"/>
    <x v="12"/>
    <n v="66"/>
  </r>
  <r>
    <s v="C0136"/>
    <s v="cam10"/>
    <d v="2022-03-07T00:00:00"/>
    <x v="319"/>
    <n v="2"/>
    <x v="12"/>
    <n v="66"/>
  </r>
  <r>
    <s v="C0136"/>
    <s v="cam10"/>
    <d v="2022-03-07T00:00:00"/>
    <x v="313"/>
    <n v="3"/>
    <x v="12"/>
    <n v="66"/>
  </r>
  <r>
    <s v="C0136"/>
    <s v="cam10"/>
    <d v="2022-03-07T00:00:00"/>
    <x v="430"/>
    <n v="4"/>
    <x v="12"/>
    <n v="66"/>
  </r>
  <r>
    <s v="C0136"/>
    <s v="cam10"/>
    <d v="2022-03-07T00:00:00"/>
    <x v="379"/>
    <n v="5"/>
    <x v="12"/>
    <n v="66"/>
  </r>
  <r>
    <s v="C0136"/>
    <s v="cam10"/>
    <d v="2022-03-07T00:00:00"/>
    <x v="96"/>
    <n v="6"/>
    <x v="12"/>
    <n v="66"/>
  </r>
  <r>
    <s v="C0136"/>
    <s v="cam10"/>
    <d v="2022-03-07T00:00:00"/>
    <x v="407"/>
    <n v="8"/>
    <x v="12"/>
    <n v="66"/>
  </r>
  <r>
    <s v="C0136"/>
    <s v="cam10"/>
    <d v="2022-03-07T00:00:00"/>
    <x v="197"/>
    <n v="9"/>
    <x v="12"/>
    <n v="66"/>
  </r>
  <r>
    <s v="C0136"/>
    <s v="cam10"/>
    <d v="2022-03-07T00:00:00"/>
    <x v="101"/>
    <n v="11"/>
    <x v="12"/>
    <n v="66"/>
  </r>
  <r>
    <s v="C0136"/>
    <s v="cam10"/>
    <d v="2022-03-07T00:00:00"/>
    <x v="41"/>
    <n v="12"/>
    <x v="12"/>
    <n v="66"/>
  </r>
  <r>
    <s v="C0136"/>
    <s v="cam10"/>
    <d v="2022-03-07T00:00:00"/>
    <x v="47"/>
    <n v="13"/>
    <x v="12"/>
    <n v="66"/>
  </r>
  <r>
    <s v="C0136"/>
    <s v="cam10"/>
    <d v="2022-03-07T00:00:00"/>
    <x v="103"/>
    <n v="14"/>
    <x v="12"/>
    <n v="66"/>
  </r>
  <r>
    <s v="C0136"/>
    <s v="cam05"/>
    <d v="2022-05-30T00:00:00"/>
    <x v="449"/>
    <n v="0"/>
    <x v="10"/>
    <n v="22"/>
  </r>
  <r>
    <s v="C0136"/>
    <s v="cam05"/>
    <d v="2022-05-30T00:00:00"/>
    <x v="475"/>
    <n v="1"/>
    <x v="10"/>
    <n v="22"/>
  </r>
  <r>
    <s v="C0136"/>
    <s v="cam05"/>
    <d v="2022-05-30T00:00:00"/>
    <x v="37"/>
    <n v="4"/>
    <x v="10"/>
    <n v="22"/>
  </r>
  <r>
    <s v="C0136"/>
    <s v="cam05"/>
    <d v="2022-05-30T00:00:00"/>
    <x v="135"/>
    <n v="5"/>
    <x v="10"/>
    <n v="22"/>
  </r>
  <r>
    <s v="C0136"/>
    <s v="cam05"/>
    <d v="2022-05-30T00:00:00"/>
    <x v="106"/>
    <n v="6"/>
    <x v="10"/>
    <n v="22"/>
  </r>
  <r>
    <s v="C0136"/>
    <s v="cam05"/>
    <d v="2022-05-30T00:00:00"/>
    <x v="224"/>
    <n v="7"/>
    <x v="10"/>
    <n v="22"/>
  </r>
  <r>
    <s v="C0136"/>
    <s v="cam05"/>
    <d v="2022-05-30T00:00:00"/>
    <x v="40"/>
    <n v="8"/>
    <x v="10"/>
    <n v="22"/>
  </r>
  <r>
    <s v="C0136"/>
    <s v="cam05"/>
    <d v="2022-05-30T00:00:00"/>
    <x v="161"/>
    <n v="9"/>
    <x v="10"/>
    <n v="22"/>
  </r>
  <r>
    <s v="C0136"/>
    <s v="cam05"/>
    <d v="2022-05-30T00:00:00"/>
    <x v="286"/>
    <n v="10"/>
    <x v="10"/>
    <n v="22"/>
  </r>
  <r>
    <s v="C0136"/>
    <s v="cam05"/>
    <d v="2022-05-30T00:00:00"/>
    <x v="103"/>
    <n v="11"/>
    <x v="10"/>
    <n v="22"/>
  </r>
  <r>
    <s v="C0136"/>
    <s v="cam03"/>
    <d v="2023-02-02T00:00:00"/>
    <x v="270"/>
    <n v="0"/>
    <x v="6"/>
    <n v="62"/>
  </r>
  <r>
    <s v="C0136"/>
    <s v="cam03"/>
    <d v="2023-02-02T00:00:00"/>
    <x v="51"/>
    <n v="1"/>
    <x v="6"/>
    <n v="62"/>
  </r>
  <r>
    <s v="C0136"/>
    <s v="cam03"/>
    <d v="2023-02-02T00:00:00"/>
    <x v="66"/>
    <n v="2"/>
    <x v="6"/>
    <n v="62"/>
  </r>
  <r>
    <s v="C0136"/>
    <s v="cam03"/>
    <d v="2023-02-02T00:00:00"/>
    <x v="112"/>
    <n v="3"/>
    <x v="6"/>
    <n v="62"/>
  </r>
  <r>
    <s v="C0137"/>
    <s v="cam11"/>
    <d v="2022-08-04T00:00:00"/>
    <x v="278"/>
    <n v="0"/>
    <x v="3"/>
    <n v="62"/>
  </r>
  <r>
    <s v="C0137"/>
    <s v="cam11"/>
    <d v="2022-08-04T00:00:00"/>
    <x v="92"/>
    <n v="1"/>
    <x v="3"/>
    <n v="62"/>
  </r>
  <r>
    <s v="C0137"/>
    <s v="cam11"/>
    <d v="2022-08-04T00:00:00"/>
    <x v="155"/>
    <n v="2"/>
    <x v="3"/>
    <n v="62"/>
  </r>
  <r>
    <s v="C0137"/>
    <s v="cam11"/>
    <d v="2022-08-04T00:00:00"/>
    <x v="203"/>
    <n v="4"/>
    <x v="3"/>
    <n v="62"/>
  </r>
  <r>
    <s v="C0137"/>
    <s v="cam11"/>
    <d v="2022-08-04T00:00:00"/>
    <x v="138"/>
    <n v="6"/>
    <x v="3"/>
    <n v="62"/>
  </r>
  <r>
    <s v="C0137"/>
    <s v="cam11"/>
    <d v="2022-08-04T00:00:00"/>
    <x v="31"/>
    <n v="7"/>
    <x v="3"/>
    <n v="62"/>
  </r>
  <r>
    <s v="C0137"/>
    <s v="cam11"/>
    <d v="2022-08-04T00:00:00"/>
    <x v="171"/>
    <n v="8"/>
    <x v="3"/>
    <n v="62"/>
  </r>
  <r>
    <s v="C0137"/>
    <s v="cam11"/>
    <d v="2022-08-04T00:00:00"/>
    <x v="67"/>
    <n v="9"/>
    <x v="3"/>
    <n v="62"/>
  </r>
  <r>
    <s v="C0137"/>
    <s v="cam12"/>
    <d v="2022-08-25T00:00:00"/>
    <x v="158"/>
    <n v="0"/>
    <x v="0"/>
    <n v="65"/>
  </r>
  <r>
    <s v="C0137"/>
    <s v="cam12"/>
    <d v="2022-08-25T00:00:00"/>
    <x v="131"/>
    <n v="1"/>
    <x v="0"/>
    <n v="65"/>
  </r>
  <r>
    <s v="C0137"/>
    <s v="cam12"/>
    <d v="2022-08-25T00:00:00"/>
    <x v="132"/>
    <n v="3"/>
    <x v="0"/>
    <n v="65"/>
  </r>
  <r>
    <s v="C0137"/>
    <s v="cam12"/>
    <d v="2022-08-25T00:00:00"/>
    <x v="136"/>
    <n v="3"/>
    <x v="0"/>
    <n v="65"/>
  </r>
  <r>
    <s v="C0137"/>
    <s v="cam12"/>
    <d v="2022-08-25T00:00:00"/>
    <x v="261"/>
    <n v="5"/>
    <x v="0"/>
    <n v="65"/>
  </r>
  <r>
    <s v="C0137"/>
    <s v="cam12"/>
    <d v="2022-08-25T00:00:00"/>
    <x v="270"/>
    <n v="5"/>
    <x v="0"/>
    <n v="65"/>
  </r>
  <r>
    <s v="C0137"/>
    <s v="cam12"/>
    <d v="2022-08-25T00:00:00"/>
    <x v="330"/>
    <n v="9"/>
    <x v="0"/>
    <n v="65"/>
  </r>
  <r>
    <s v="C0137"/>
    <s v="cam02"/>
    <d v="2023-04-12T00:00:00"/>
    <x v="42"/>
    <n v="0"/>
    <x v="5"/>
    <n v="26"/>
  </r>
  <r>
    <s v="C0137"/>
    <s v="cam02"/>
    <d v="2023-04-12T00:00:00"/>
    <x v="162"/>
    <n v="1"/>
    <x v="5"/>
    <n v="26"/>
  </r>
  <r>
    <s v="C0138"/>
    <s v="cam11"/>
    <d v="2022-01-09T00:00:00"/>
    <x v="467"/>
    <n v="0"/>
    <x v="3"/>
    <n v="62"/>
  </r>
  <r>
    <s v="C0138"/>
    <s v="cam11"/>
    <d v="2022-01-09T00:00:00"/>
    <x v="469"/>
    <n v="1"/>
    <x v="3"/>
    <n v="62"/>
  </r>
  <r>
    <s v="C0138"/>
    <s v="cam11"/>
    <d v="2022-01-09T00:00:00"/>
    <x v="302"/>
    <n v="2"/>
    <x v="3"/>
    <n v="62"/>
  </r>
  <r>
    <s v="C0138"/>
    <s v="cam11"/>
    <d v="2022-01-09T00:00:00"/>
    <x v="272"/>
    <n v="3"/>
    <x v="3"/>
    <n v="62"/>
  </r>
  <r>
    <s v="C0138"/>
    <s v="cam11"/>
    <d v="2022-01-09T00:00:00"/>
    <x v="464"/>
    <n v="4"/>
    <x v="3"/>
    <n v="62"/>
  </r>
  <r>
    <s v="C0138"/>
    <s v="cam11"/>
    <d v="2022-01-09T00:00:00"/>
    <x v="167"/>
    <n v="5"/>
    <x v="3"/>
    <n v="62"/>
  </r>
  <r>
    <s v="C0138"/>
    <s v="cam11"/>
    <d v="2022-01-09T00:00:00"/>
    <x v="380"/>
    <n v="7"/>
    <x v="3"/>
    <n v="62"/>
  </r>
  <r>
    <s v="C0138"/>
    <s v="cam11"/>
    <d v="2022-01-09T00:00:00"/>
    <x v="7"/>
    <n v="9"/>
    <x v="3"/>
    <n v="62"/>
  </r>
  <r>
    <s v="C0138"/>
    <s v="cam11"/>
    <d v="2022-01-09T00:00:00"/>
    <x v="407"/>
    <n v="10"/>
    <x v="3"/>
    <n v="62"/>
  </r>
  <r>
    <s v="C0138"/>
    <s v="cam11"/>
    <d v="2022-01-09T00:00:00"/>
    <x v="375"/>
    <n v="11"/>
    <x v="3"/>
    <n v="62"/>
  </r>
  <r>
    <s v="C0138"/>
    <s v="cam11"/>
    <d v="2022-01-09T00:00:00"/>
    <x v="3"/>
    <n v="13"/>
    <x v="3"/>
    <n v="62"/>
  </r>
  <r>
    <s v="C0138"/>
    <s v="cam11"/>
    <d v="2022-01-09T00:00:00"/>
    <x v="20"/>
    <n v="14"/>
    <x v="3"/>
    <n v="62"/>
  </r>
  <r>
    <s v="C0138"/>
    <s v="cam11"/>
    <d v="2022-01-09T00:00:00"/>
    <x v="47"/>
    <n v="15"/>
    <x v="3"/>
    <n v="62"/>
  </r>
  <r>
    <s v="C0138"/>
    <s v="cam11"/>
    <d v="2022-01-09T00:00:00"/>
    <x v="84"/>
    <n v="16"/>
    <x v="3"/>
    <n v="62"/>
  </r>
  <r>
    <s v="C0138"/>
    <s v="cam06"/>
    <d v="2022-08-29T00:00:00"/>
    <x v="222"/>
    <n v="0"/>
    <x v="8"/>
    <n v="13"/>
  </r>
  <r>
    <s v="C0138"/>
    <s v="cam06"/>
    <d v="2022-08-29T00:00:00"/>
    <x v="55"/>
    <n v="2"/>
    <x v="8"/>
    <n v="13"/>
  </r>
  <r>
    <s v="C0138"/>
    <s v="cam06"/>
    <d v="2022-08-29T00:00:00"/>
    <x v="1"/>
    <n v="3"/>
    <x v="8"/>
    <n v="13"/>
  </r>
  <r>
    <s v="C0138"/>
    <s v="cam06"/>
    <d v="2022-08-29T00:00:00"/>
    <x v="192"/>
    <n v="4"/>
    <x v="8"/>
    <n v="13"/>
  </r>
  <r>
    <s v="C0138"/>
    <s v="cam06"/>
    <d v="2022-08-29T00:00:00"/>
    <x v="213"/>
    <n v="8"/>
    <x v="8"/>
    <n v="13"/>
  </r>
  <r>
    <s v="C0138"/>
    <s v="cam14"/>
    <d v="2023-01-27T00:00:00"/>
    <x v="257"/>
    <n v="0"/>
    <x v="7"/>
    <n v="28"/>
  </r>
  <r>
    <s v="C0138"/>
    <s v="cam14"/>
    <d v="2023-01-27T00:00:00"/>
    <x v="190"/>
    <n v="1"/>
    <x v="7"/>
    <n v="28"/>
  </r>
  <r>
    <s v="C0138"/>
    <s v="cam14"/>
    <d v="2023-01-27T00:00:00"/>
    <x v="237"/>
    <n v="2"/>
    <x v="7"/>
    <n v="28"/>
  </r>
  <r>
    <s v="C0138"/>
    <s v="cam14"/>
    <d v="2023-01-27T00:00:00"/>
    <x v="14"/>
    <n v="4"/>
    <x v="7"/>
    <n v="28"/>
  </r>
  <r>
    <s v="C0138"/>
    <s v="cam14"/>
    <d v="2023-01-27T00:00:00"/>
    <x v="119"/>
    <n v="4"/>
    <x v="7"/>
    <n v="28"/>
  </r>
  <r>
    <s v="C0139"/>
    <s v="cam12"/>
    <d v="2023-01-18T00:00:00"/>
    <x v="180"/>
    <n v="0"/>
    <x v="0"/>
    <n v="65"/>
  </r>
  <r>
    <s v="C0139"/>
    <s v="cam12"/>
    <d v="2023-01-18T00:00:00"/>
    <x v="233"/>
    <n v="1"/>
    <x v="0"/>
    <n v="65"/>
  </r>
  <r>
    <s v="C0139"/>
    <s v="cam12"/>
    <d v="2023-01-18T00:00:00"/>
    <x v="62"/>
    <n v="2"/>
    <x v="0"/>
    <n v="65"/>
  </r>
  <r>
    <s v="C0139"/>
    <s v="cam12"/>
    <d v="2023-01-18T00:00:00"/>
    <x v="63"/>
    <n v="3"/>
    <x v="0"/>
    <n v="65"/>
  </r>
  <r>
    <s v="C0139"/>
    <s v="cam12"/>
    <d v="2023-01-18T00:00:00"/>
    <x v="76"/>
    <n v="4"/>
    <x v="0"/>
    <n v="65"/>
  </r>
  <r>
    <s v="C0139"/>
    <s v="cam12"/>
    <d v="2023-01-18T00:00:00"/>
    <x v="86"/>
    <n v="4"/>
    <x v="0"/>
    <n v="65"/>
  </r>
  <r>
    <s v="C0139"/>
    <s v="cam03"/>
    <d v="2023-02-07T00:00:00"/>
    <x v="262"/>
    <n v="0"/>
    <x v="6"/>
    <n v="62"/>
  </r>
  <r>
    <s v="C0139"/>
    <s v="cam03"/>
    <d v="2023-02-07T00:00:00"/>
    <x v="318"/>
    <n v="1"/>
    <x v="6"/>
    <n v="62"/>
  </r>
  <r>
    <s v="C0139"/>
    <s v="cam03"/>
    <d v="2023-02-07T00:00:00"/>
    <x v="122"/>
    <n v="2"/>
    <x v="6"/>
    <n v="62"/>
  </r>
  <r>
    <s v="C0139"/>
    <s v="cam03"/>
    <d v="2023-02-07T00:00:00"/>
    <x v="259"/>
    <n v="3"/>
    <x v="6"/>
    <n v="62"/>
  </r>
  <r>
    <s v="C0139"/>
    <s v="cam04"/>
    <d v="2023-03-13T00:00:00"/>
    <x v="328"/>
    <n v="0"/>
    <x v="16"/>
    <n v="26"/>
  </r>
  <r>
    <s v="C0139"/>
    <s v="cam04"/>
    <d v="2023-03-13T00:00:00"/>
    <x v="13"/>
    <n v="1"/>
    <x v="16"/>
    <n v="26"/>
  </r>
  <r>
    <s v="C0139"/>
    <s v="cam04"/>
    <d v="2023-03-13T00:00:00"/>
    <x v="330"/>
    <n v="2"/>
    <x v="16"/>
    <n v="26"/>
  </r>
  <r>
    <s v="C0140"/>
    <s v="cam13"/>
    <d v="2022-04-21T00:00:00"/>
    <x v="423"/>
    <n v="0"/>
    <x v="14"/>
    <n v="25"/>
  </r>
  <r>
    <s v="C0140"/>
    <s v="cam13"/>
    <d v="2022-04-21T00:00:00"/>
    <x v="476"/>
    <n v="1"/>
    <x v="14"/>
    <n v="25"/>
  </r>
  <r>
    <s v="C0140"/>
    <s v="cam13"/>
    <d v="2022-04-21T00:00:00"/>
    <x v="419"/>
    <n v="3"/>
    <x v="14"/>
    <n v="25"/>
  </r>
  <r>
    <s v="C0140"/>
    <s v="cam13"/>
    <d v="2022-04-21T00:00:00"/>
    <x v="396"/>
    <n v="5"/>
    <x v="14"/>
    <n v="25"/>
  </r>
  <r>
    <s v="C0140"/>
    <s v="cam13"/>
    <d v="2022-04-21T00:00:00"/>
    <x v="23"/>
    <n v="6"/>
    <x v="14"/>
    <n v="25"/>
  </r>
  <r>
    <s v="C0140"/>
    <s v="cam13"/>
    <d v="2022-04-21T00:00:00"/>
    <x v="8"/>
    <n v="9"/>
    <x v="14"/>
    <n v="25"/>
  </r>
  <r>
    <s v="C0140"/>
    <s v="cam13"/>
    <d v="2022-04-21T00:00:00"/>
    <x v="199"/>
    <n v="10"/>
    <x v="14"/>
    <n v="25"/>
  </r>
  <r>
    <s v="C0140"/>
    <s v="cam13"/>
    <d v="2022-04-21T00:00:00"/>
    <x v="4"/>
    <n v="11"/>
    <x v="14"/>
    <n v="25"/>
  </r>
  <r>
    <s v="C0140"/>
    <s v="cam13"/>
    <d v="2022-04-21T00:00:00"/>
    <x v="72"/>
    <n v="13"/>
    <x v="14"/>
    <n v="25"/>
  </r>
  <r>
    <s v="C0140"/>
    <s v="cam08"/>
    <d v="2022-06-26T00:00:00"/>
    <x v="240"/>
    <n v="0"/>
    <x v="9"/>
    <n v="27"/>
  </r>
  <r>
    <s v="C0140"/>
    <s v="cam08"/>
    <d v="2022-06-26T00:00:00"/>
    <x v="130"/>
    <n v="1"/>
    <x v="9"/>
    <n v="27"/>
  </r>
  <r>
    <s v="C0140"/>
    <s v="cam08"/>
    <d v="2022-06-26T00:00:00"/>
    <x v="169"/>
    <n v="2"/>
    <x v="9"/>
    <n v="27"/>
  </r>
  <r>
    <s v="C0140"/>
    <s v="cam08"/>
    <d v="2022-06-26T00:00:00"/>
    <x v="0"/>
    <n v="2"/>
    <x v="9"/>
    <n v="27"/>
  </r>
  <r>
    <s v="C0140"/>
    <s v="cam08"/>
    <d v="2022-06-26T00:00:00"/>
    <x v="113"/>
    <n v="4"/>
    <x v="9"/>
    <n v="27"/>
  </r>
  <r>
    <s v="C0140"/>
    <s v="cam08"/>
    <d v="2022-06-26T00:00:00"/>
    <x v="61"/>
    <n v="5"/>
    <x v="9"/>
    <n v="27"/>
  </r>
  <r>
    <s v="C0140"/>
    <s v="cam08"/>
    <d v="2022-06-26T00:00:00"/>
    <x v="343"/>
    <n v="6"/>
    <x v="9"/>
    <n v="27"/>
  </r>
  <r>
    <s v="C0140"/>
    <s v="cam08"/>
    <d v="2022-06-26T00:00:00"/>
    <x v="264"/>
    <n v="6"/>
    <x v="9"/>
    <n v="27"/>
  </r>
  <r>
    <s v="C0140"/>
    <s v="cam08"/>
    <d v="2022-06-26T00:00:00"/>
    <x v="40"/>
    <n v="7"/>
    <x v="9"/>
    <n v="27"/>
  </r>
  <r>
    <s v="C0140"/>
    <s v="cam08"/>
    <d v="2022-06-26T00:00:00"/>
    <x v="210"/>
    <n v="9"/>
    <x v="9"/>
    <n v="27"/>
  </r>
  <r>
    <s v="C0140"/>
    <s v="cam08"/>
    <d v="2022-06-26T00:00:00"/>
    <x v="194"/>
    <n v="9"/>
    <x v="9"/>
    <n v="27"/>
  </r>
  <r>
    <s v="C0140"/>
    <s v="cam08"/>
    <d v="2022-06-26T00:00:00"/>
    <x v="172"/>
    <n v="10"/>
    <x v="9"/>
    <n v="27"/>
  </r>
  <r>
    <s v="C0140"/>
    <s v="cam06"/>
    <d v="2022-08-03T00:00:00"/>
    <x v="206"/>
    <n v="0"/>
    <x v="8"/>
    <n v="13"/>
  </r>
  <r>
    <s v="C0140"/>
    <s v="cam06"/>
    <d v="2022-08-03T00:00:00"/>
    <x v="241"/>
    <n v="1"/>
    <x v="8"/>
    <n v="13"/>
  </r>
  <r>
    <s v="C0140"/>
    <s v="cam06"/>
    <d v="2022-08-03T00:00:00"/>
    <x v="477"/>
    <n v="2"/>
    <x v="8"/>
    <n v="13"/>
  </r>
  <r>
    <s v="C0140"/>
    <s v="cam06"/>
    <d v="2022-08-03T00:00:00"/>
    <x v="335"/>
    <n v="3"/>
    <x v="8"/>
    <n v="13"/>
  </r>
  <r>
    <s v="C0140"/>
    <s v="cam06"/>
    <d v="2022-08-03T00:00:00"/>
    <x v="1"/>
    <n v="4"/>
    <x v="8"/>
    <n v="13"/>
  </r>
  <r>
    <s v="C0140"/>
    <s v="cam06"/>
    <d v="2022-08-03T00:00:00"/>
    <x v="121"/>
    <n v="5"/>
    <x v="8"/>
    <n v="13"/>
  </r>
  <r>
    <s v="C0140"/>
    <s v="cam06"/>
    <d v="2022-08-03T00:00:00"/>
    <x v="258"/>
    <n v="6"/>
    <x v="8"/>
    <n v="13"/>
  </r>
  <r>
    <s v="C0140"/>
    <s v="cam06"/>
    <d v="2022-08-03T00:00:00"/>
    <x v="65"/>
    <n v="7"/>
    <x v="8"/>
    <n v="13"/>
  </r>
  <r>
    <s v="C0140"/>
    <s v="cam06"/>
    <d v="2022-08-03T00:00:00"/>
    <x v="81"/>
    <n v="9"/>
    <x v="8"/>
    <n v="13"/>
  </r>
  <r>
    <s v="C0141"/>
    <s v="cam16"/>
    <d v="2022-04-29T00:00:00"/>
    <x v="338"/>
    <n v="0"/>
    <x v="4"/>
    <n v="16"/>
  </r>
  <r>
    <s v="C0141"/>
    <s v="cam16"/>
    <d v="2022-04-29T00:00:00"/>
    <x v="443"/>
    <n v="2"/>
    <x v="4"/>
    <n v="16"/>
  </r>
  <r>
    <s v="C0141"/>
    <s v="cam16"/>
    <d v="2022-04-29T00:00:00"/>
    <x v="426"/>
    <n v="3"/>
    <x v="4"/>
    <n v="16"/>
  </r>
  <r>
    <s v="C0141"/>
    <s v="cam16"/>
    <d v="2022-04-29T00:00:00"/>
    <x v="284"/>
    <n v="3"/>
    <x v="4"/>
    <n v="16"/>
  </r>
  <r>
    <s v="C0141"/>
    <s v="cam16"/>
    <d v="2022-04-29T00:00:00"/>
    <x v="36"/>
    <n v="4"/>
    <x v="4"/>
    <n v="16"/>
  </r>
  <r>
    <s v="C0141"/>
    <s v="cam16"/>
    <d v="2022-04-29T00:00:00"/>
    <x v="477"/>
    <n v="5"/>
    <x v="4"/>
    <n v="16"/>
  </r>
  <r>
    <s v="C0141"/>
    <s v="cam16"/>
    <d v="2022-04-29T00:00:00"/>
    <x v="191"/>
    <n v="6"/>
    <x v="4"/>
    <n v="16"/>
  </r>
  <r>
    <s v="C0141"/>
    <s v="cam16"/>
    <d v="2022-04-29T00:00:00"/>
    <x v="291"/>
    <n v="8"/>
    <x v="4"/>
    <n v="16"/>
  </r>
  <r>
    <s v="C0141"/>
    <s v="cam16"/>
    <d v="2022-04-29T00:00:00"/>
    <x v="70"/>
    <n v="8"/>
    <x v="4"/>
    <n v="16"/>
  </r>
  <r>
    <s v="C0141"/>
    <s v="cam16"/>
    <d v="2022-04-29T00:00:00"/>
    <x v="50"/>
    <n v="9"/>
    <x v="4"/>
    <n v="16"/>
  </r>
  <r>
    <s v="C0141"/>
    <s v="cam16"/>
    <d v="2022-04-29T00:00:00"/>
    <x v="71"/>
    <n v="10"/>
    <x v="4"/>
    <n v="16"/>
  </r>
  <r>
    <s v="C0141"/>
    <s v="cam16"/>
    <d v="2022-04-29T00:00:00"/>
    <x v="66"/>
    <n v="11"/>
    <x v="4"/>
    <n v="16"/>
  </r>
  <r>
    <s v="C0141"/>
    <s v="cam16"/>
    <d v="2022-04-29T00:00:00"/>
    <x v="48"/>
    <n v="12"/>
    <x v="4"/>
    <n v="16"/>
  </r>
  <r>
    <s v="C0141"/>
    <s v="cam16"/>
    <d v="2022-04-29T00:00:00"/>
    <x v="15"/>
    <n v="13"/>
    <x v="4"/>
    <n v="16"/>
  </r>
  <r>
    <s v="C0141"/>
    <s v="cam06"/>
    <d v="2022-07-25T00:00:00"/>
    <x v="142"/>
    <n v="0"/>
    <x v="8"/>
    <n v="13"/>
  </r>
  <r>
    <s v="C0141"/>
    <s v="cam06"/>
    <d v="2022-07-25T00:00:00"/>
    <x v="191"/>
    <n v="3"/>
    <x v="8"/>
    <n v="13"/>
  </r>
  <r>
    <s v="C0141"/>
    <s v="cam06"/>
    <d v="2022-07-25T00:00:00"/>
    <x v="410"/>
    <n v="5"/>
    <x v="8"/>
    <n v="13"/>
  </r>
  <r>
    <s v="C0141"/>
    <s v="cam06"/>
    <d v="2022-07-25T00:00:00"/>
    <x v="219"/>
    <n v="6"/>
    <x v="8"/>
    <n v="13"/>
  </r>
  <r>
    <s v="C0141"/>
    <s v="cam06"/>
    <d v="2022-07-25T00:00:00"/>
    <x v="117"/>
    <n v="7"/>
    <x v="8"/>
    <n v="13"/>
  </r>
  <r>
    <s v="C0141"/>
    <s v="cam06"/>
    <d v="2022-07-25T00:00:00"/>
    <x v="80"/>
    <n v="9"/>
    <x v="8"/>
    <n v="13"/>
  </r>
  <r>
    <s v="C0141"/>
    <s v="cam06"/>
    <d v="2022-07-25T00:00:00"/>
    <x v="330"/>
    <n v="10"/>
    <x v="8"/>
    <n v="13"/>
  </r>
  <r>
    <s v="C0142"/>
    <s v="cam08"/>
    <d v="2022-09-10T00:00:00"/>
    <x v="310"/>
    <n v="0"/>
    <x v="9"/>
    <n v="27"/>
  </r>
  <r>
    <s v="C0142"/>
    <s v="cam08"/>
    <d v="2022-09-10T00:00:00"/>
    <x v="397"/>
    <n v="3"/>
    <x v="9"/>
    <n v="27"/>
  </r>
  <r>
    <s v="C0142"/>
    <s v="cam08"/>
    <d v="2022-09-10T00:00:00"/>
    <x v="121"/>
    <n v="4"/>
    <x v="9"/>
    <n v="27"/>
  </r>
  <r>
    <s v="C0142"/>
    <s v="cam08"/>
    <d v="2022-09-10T00:00:00"/>
    <x v="199"/>
    <n v="5"/>
    <x v="9"/>
    <n v="27"/>
  </r>
  <r>
    <s v="C0142"/>
    <s v="cam08"/>
    <d v="2022-09-10T00:00:00"/>
    <x v="10"/>
    <n v="6"/>
    <x v="9"/>
    <n v="27"/>
  </r>
  <r>
    <s v="C0142"/>
    <s v="cam08"/>
    <d v="2022-09-10T00:00:00"/>
    <x v="85"/>
    <n v="7"/>
    <x v="9"/>
    <n v="27"/>
  </r>
  <r>
    <s v="C0142"/>
    <s v="cam08"/>
    <d v="2022-09-10T00:00:00"/>
    <x v="29"/>
    <n v="8"/>
    <x v="9"/>
    <n v="27"/>
  </r>
  <r>
    <s v="C0142"/>
    <s v="cam09"/>
    <d v="2022-09-18T00:00:00"/>
    <x v="444"/>
    <n v="0"/>
    <x v="13"/>
    <n v="75"/>
  </r>
  <r>
    <s v="C0142"/>
    <s v="cam09"/>
    <d v="2022-09-18T00:00:00"/>
    <x v="54"/>
    <n v="1"/>
    <x v="13"/>
    <n v="75"/>
  </r>
  <r>
    <s v="C0142"/>
    <s v="cam09"/>
    <d v="2022-09-18T00:00:00"/>
    <x v="229"/>
    <n v="2"/>
    <x v="13"/>
    <n v="75"/>
  </r>
  <r>
    <s v="C0142"/>
    <s v="cam09"/>
    <d v="2022-09-18T00:00:00"/>
    <x v="410"/>
    <n v="3"/>
    <x v="13"/>
    <n v="75"/>
  </r>
  <r>
    <s v="C0142"/>
    <s v="cam09"/>
    <d v="2022-09-18T00:00:00"/>
    <x v="216"/>
    <n v="4"/>
    <x v="13"/>
    <n v="75"/>
  </r>
  <r>
    <s v="C0142"/>
    <s v="cam09"/>
    <d v="2022-09-18T00:00:00"/>
    <x v="270"/>
    <n v="4"/>
    <x v="13"/>
    <n v="75"/>
  </r>
  <r>
    <s v="C0142"/>
    <s v="cam09"/>
    <d v="2022-09-18T00:00:00"/>
    <x v="282"/>
    <n v="6"/>
    <x v="13"/>
    <n v="75"/>
  </r>
  <r>
    <s v="C0142"/>
    <s v="cam09"/>
    <d v="2022-09-18T00:00:00"/>
    <x v="150"/>
    <n v="7"/>
    <x v="13"/>
    <n v="75"/>
  </r>
  <r>
    <s v="C0142"/>
    <s v="cam09"/>
    <d v="2022-09-18T00:00:00"/>
    <x v="72"/>
    <n v="8"/>
    <x v="13"/>
    <n v="75"/>
  </r>
  <r>
    <s v="C0142"/>
    <s v="cam17"/>
    <d v="2023-02-09T00:00:00"/>
    <x v="50"/>
    <n v="0"/>
    <x v="2"/>
    <n v="29"/>
  </r>
  <r>
    <s v="C0142"/>
    <s v="cam17"/>
    <d v="2023-02-09T00:00:00"/>
    <x v="51"/>
    <n v="1"/>
    <x v="2"/>
    <n v="29"/>
  </r>
  <r>
    <s v="C0142"/>
    <s v="cam17"/>
    <d v="2023-02-09T00:00:00"/>
    <x v="134"/>
    <n v="2"/>
    <x v="2"/>
    <n v="29"/>
  </r>
  <r>
    <s v="C0142"/>
    <s v="cam17"/>
    <d v="2023-02-09T00:00:00"/>
    <x v="259"/>
    <n v="3"/>
    <x v="2"/>
    <n v="29"/>
  </r>
  <r>
    <s v="C0143"/>
    <s v="cam05"/>
    <d v="2022-02-10T00:00:00"/>
    <x v="471"/>
    <n v="0"/>
    <x v="10"/>
    <n v="22"/>
  </r>
  <r>
    <s v="C0143"/>
    <s v="cam05"/>
    <d v="2022-02-10T00:00:00"/>
    <x v="402"/>
    <n v="1"/>
    <x v="10"/>
    <n v="22"/>
  </r>
  <r>
    <s v="C0143"/>
    <s v="cam05"/>
    <d v="2022-02-10T00:00:00"/>
    <x v="308"/>
    <n v="2"/>
    <x v="10"/>
    <n v="22"/>
  </r>
  <r>
    <s v="C0143"/>
    <s v="cam05"/>
    <d v="2022-02-10T00:00:00"/>
    <x v="385"/>
    <n v="3"/>
    <x v="10"/>
    <n v="22"/>
  </r>
  <r>
    <s v="C0143"/>
    <s v="cam05"/>
    <d v="2022-02-10T00:00:00"/>
    <x v="409"/>
    <n v="5"/>
    <x v="10"/>
    <n v="22"/>
  </r>
  <r>
    <s v="C0143"/>
    <s v="cam05"/>
    <d v="2022-02-10T00:00:00"/>
    <x v="60"/>
    <n v="8"/>
    <x v="10"/>
    <n v="22"/>
  </r>
  <r>
    <s v="C0143"/>
    <s v="cam05"/>
    <d v="2022-02-10T00:00:00"/>
    <x v="297"/>
    <n v="9"/>
    <x v="10"/>
    <n v="22"/>
  </r>
  <r>
    <s v="C0143"/>
    <s v="cam05"/>
    <d v="2022-02-10T00:00:00"/>
    <x v="406"/>
    <n v="10"/>
    <x v="10"/>
    <n v="22"/>
  </r>
  <r>
    <s v="C0143"/>
    <s v="cam05"/>
    <d v="2022-02-10T00:00:00"/>
    <x v="78"/>
    <n v="11"/>
    <x v="10"/>
    <n v="22"/>
  </r>
  <r>
    <s v="C0143"/>
    <s v="cam05"/>
    <d v="2022-02-10T00:00:00"/>
    <x v="9"/>
    <n v="12"/>
    <x v="10"/>
    <n v="22"/>
  </r>
  <r>
    <s v="C0143"/>
    <s v="cam05"/>
    <d v="2022-02-10T00:00:00"/>
    <x v="10"/>
    <n v="13"/>
    <x v="10"/>
    <n v="22"/>
  </r>
  <r>
    <s v="C0143"/>
    <s v="cam05"/>
    <d v="2022-02-10T00:00:00"/>
    <x v="194"/>
    <n v="14"/>
    <x v="10"/>
    <n v="22"/>
  </r>
  <r>
    <s v="C0143"/>
    <s v="cam05"/>
    <d v="2022-02-10T00:00:00"/>
    <x v="29"/>
    <n v="15"/>
    <x v="10"/>
    <n v="22"/>
  </r>
  <r>
    <s v="C0143"/>
    <s v="cam16"/>
    <d v="2022-07-13T00:00:00"/>
    <x v="22"/>
    <n v="0"/>
    <x v="4"/>
    <n v="16"/>
  </r>
  <r>
    <s v="C0143"/>
    <s v="cam16"/>
    <d v="2022-07-13T00:00:00"/>
    <x v="380"/>
    <n v="1"/>
    <x v="4"/>
    <n v="16"/>
  </r>
  <r>
    <s v="C0143"/>
    <s v="cam16"/>
    <d v="2022-07-13T00:00:00"/>
    <x v="395"/>
    <n v="2"/>
    <x v="4"/>
    <n v="16"/>
  </r>
  <r>
    <s v="C0143"/>
    <s v="cam16"/>
    <d v="2022-07-13T00:00:00"/>
    <x v="178"/>
    <n v="4"/>
    <x v="4"/>
    <n v="16"/>
  </r>
  <r>
    <s v="C0143"/>
    <s v="cam16"/>
    <d v="2022-07-13T00:00:00"/>
    <x v="101"/>
    <n v="7"/>
    <x v="4"/>
    <n v="16"/>
  </r>
  <r>
    <s v="C0143"/>
    <s v="cam16"/>
    <d v="2022-07-13T00:00:00"/>
    <x v="151"/>
    <n v="8"/>
    <x v="4"/>
    <n v="16"/>
  </r>
  <r>
    <s v="C0143"/>
    <s v="cam16"/>
    <d v="2022-07-13T00:00:00"/>
    <x v="290"/>
    <n v="10"/>
    <x v="4"/>
    <n v="16"/>
  </r>
  <r>
    <s v="C0143"/>
    <s v="cam17"/>
    <d v="2022-10-14T00:00:00"/>
    <x v="37"/>
    <n v="0"/>
    <x v="2"/>
    <n v="29"/>
  </r>
  <r>
    <s v="C0143"/>
    <s v="cam17"/>
    <d v="2022-10-14T00:00:00"/>
    <x v="178"/>
    <n v="1"/>
    <x v="2"/>
    <n v="29"/>
  </r>
  <r>
    <s v="C0143"/>
    <s v="cam17"/>
    <d v="2022-10-14T00:00:00"/>
    <x v="179"/>
    <n v="2"/>
    <x v="2"/>
    <n v="29"/>
  </r>
  <r>
    <s v="C0143"/>
    <s v="cam17"/>
    <d v="2022-10-14T00:00:00"/>
    <x v="233"/>
    <n v="4"/>
    <x v="2"/>
    <n v="29"/>
  </r>
  <r>
    <s v="C0143"/>
    <s v="cam17"/>
    <d v="2022-10-14T00:00:00"/>
    <x v="79"/>
    <n v="5"/>
    <x v="2"/>
    <n v="29"/>
  </r>
  <r>
    <s v="C0143"/>
    <s v="cam17"/>
    <d v="2022-10-14T00:00:00"/>
    <x v="134"/>
    <n v="6"/>
    <x v="2"/>
    <n v="29"/>
  </r>
  <r>
    <s v="C0143"/>
    <s v="cam17"/>
    <d v="2022-10-14T00:00:00"/>
    <x v="67"/>
    <n v="7"/>
    <x v="2"/>
    <n v="29"/>
  </r>
  <r>
    <s v="C0144"/>
    <s v="cam01"/>
    <d v="2022-05-19T00:00:00"/>
    <x v="478"/>
    <n v="0"/>
    <x v="15"/>
    <n v="10"/>
  </r>
  <r>
    <s v="C0144"/>
    <s v="cam01"/>
    <d v="2022-05-19T00:00:00"/>
    <x v="447"/>
    <n v="1"/>
    <x v="15"/>
    <n v="10"/>
  </r>
  <r>
    <s v="C0144"/>
    <s v="cam01"/>
    <d v="2022-05-19T00:00:00"/>
    <x v="222"/>
    <n v="3"/>
    <x v="15"/>
    <n v="10"/>
  </r>
  <r>
    <s v="C0144"/>
    <s v="cam01"/>
    <d v="2022-05-19T00:00:00"/>
    <x v="54"/>
    <n v="5"/>
    <x v="15"/>
    <n v="10"/>
  </r>
  <r>
    <s v="C0144"/>
    <s v="cam01"/>
    <d v="2022-05-19T00:00:00"/>
    <x v="56"/>
    <n v="8"/>
    <x v="15"/>
    <n v="10"/>
  </r>
  <r>
    <s v="C0144"/>
    <s v="cam01"/>
    <d v="2022-05-19T00:00:00"/>
    <x v="253"/>
    <n v="9"/>
    <x v="15"/>
    <n v="10"/>
  </r>
  <r>
    <s v="C0144"/>
    <s v="cam01"/>
    <d v="2022-05-19T00:00:00"/>
    <x v="21"/>
    <n v="11"/>
    <x v="15"/>
    <n v="10"/>
  </r>
  <r>
    <s v="C0144"/>
    <s v="cam01"/>
    <d v="2022-05-19T00:00:00"/>
    <x v="29"/>
    <n v="12"/>
    <x v="15"/>
    <n v="10"/>
  </r>
  <r>
    <s v="C0144"/>
    <s v="cam05"/>
    <d v="2022-08-06T00:00:00"/>
    <x v="434"/>
    <n v="0"/>
    <x v="10"/>
    <n v="22"/>
  </r>
  <r>
    <s v="C0144"/>
    <s v="cam05"/>
    <d v="2022-08-06T00:00:00"/>
    <x v="263"/>
    <n v="1"/>
    <x v="10"/>
    <n v="22"/>
  </r>
  <r>
    <s v="C0144"/>
    <s v="cam05"/>
    <d v="2022-08-06T00:00:00"/>
    <x v="268"/>
    <n v="2"/>
    <x v="10"/>
    <n v="22"/>
  </r>
  <r>
    <s v="C0144"/>
    <s v="cam05"/>
    <d v="2022-08-06T00:00:00"/>
    <x v="407"/>
    <n v="3"/>
    <x v="10"/>
    <n v="22"/>
  </r>
  <r>
    <s v="C0144"/>
    <s v="cam05"/>
    <d v="2022-08-06T00:00:00"/>
    <x v="93"/>
    <n v="4"/>
    <x v="10"/>
    <n v="22"/>
  </r>
  <r>
    <s v="C0144"/>
    <s v="cam05"/>
    <d v="2022-08-06T00:00:00"/>
    <x v="39"/>
    <n v="5"/>
    <x v="10"/>
    <n v="22"/>
  </r>
  <r>
    <s v="C0144"/>
    <s v="cam05"/>
    <d v="2022-08-06T00:00:00"/>
    <x v="262"/>
    <n v="6"/>
    <x v="10"/>
    <n v="22"/>
  </r>
  <r>
    <s v="C0144"/>
    <s v="cam05"/>
    <d v="2022-08-06T00:00:00"/>
    <x v="161"/>
    <n v="7"/>
    <x v="10"/>
    <n v="22"/>
  </r>
  <r>
    <s v="C0144"/>
    <s v="cam05"/>
    <d v="2022-08-06T00:00:00"/>
    <x v="134"/>
    <n v="8"/>
    <x v="10"/>
    <n v="22"/>
  </r>
  <r>
    <s v="C0144"/>
    <s v="cam05"/>
    <d v="2022-08-06T00:00:00"/>
    <x v="259"/>
    <n v="9"/>
    <x v="10"/>
    <n v="22"/>
  </r>
  <r>
    <s v="C0144"/>
    <s v="cam13"/>
    <d v="2022-08-30T00:00:00"/>
    <x v="275"/>
    <n v="0"/>
    <x v="14"/>
    <n v="25"/>
  </r>
  <r>
    <s v="C0144"/>
    <s v="cam13"/>
    <d v="2022-08-30T00:00:00"/>
    <x v="45"/>
    <n v="1"/>
    <x v="14"/>
    <n v="25"/>
  </r>
  <r>
    <s v="C0144"/>
    <s v="cam13"/>
    <d v="2022-08-30T00:00:00"/>
    <x v="135"/>
    <n v="2"/>
    <x v="14"/>
    <n v="25"/>
  </r>
  <r>
    <s v="C0144"/>
    <s v="cam13"/>
    <d v="2022-08-30T00:00:00"/>
    <x v="133"/>
    <n v="3"/>
    <x v="14"/>
    <n v="25"/>
  </r>
  <r>
    <s v="C0144"/>
    <s v="cam13"/>
    <d v="2022-08-30T00:00:00"/>
    <x v="8"/>
    <n v="5"/>
    <x v="14"/>
    <n v="25"/>
  </r>
  <r>
    <s v="C0144"/>
    <s v="cam13"/>
    <d v="2022-08-30T00:00:00"/>
    <x v="193"/>
    <n v="5"/>
    <x v="14"/>
    <n v="25"/>
  </r>
  <r>
    <s v="C0144"/>
    <s v="cam13"/>
    <d v="2022-08-30T00:00:00"/>
    <x v="65"/>
    <n v="6"/>
    <x v="14"/>
    <n v="25"/>
  </r>
  <r>
    <s v="C0144"/>
    <s v="cam13"/>
    <d v="2022-08-30T00:00:00"/>
    <x v="194"/>
    <n v="7"/>
    <x v="14"/>
    <n v="25"/>
  </r>
  <r>
    <s v="C0145"/>
    <s v="cam08"/>
    <d v="2023-02-22T00:00:00"/>
    <x v="19"/>
    <n v="0"/>
    <x v="9"/>
    <n v="27"/>
  </r>
  <r>
    <s v="C0145"/>
    <s v="cam08"/>
    <d v="2023-02-22T00:00:00"/>
    <x v="237"/>
    <n v="1"/>
    <x v="9"/>
    <n v="27"/>
  </r>
  <r>
    <s v="C0145"/>
    <s v="cam08"/>
    <d v="2023-02-22T00:00:00"/>
    <x v="330"/>
    <n v="3"/>
    <x v="9"/>
    <n v="27"/>
  </r>
  <r>
    <s v="C0145"/>
    <s v="cam08"/>
    <d v="2023-02-22T00:00:00"/>
    <x v="15"/>
    <n v="3"/>
    <x v="9"/>
    <n v="27"/>
  </r>
  <r>
    <s v="C0145"/>
    <s v="cam11"/>
    <d v="2023-03-10T00:00:00"/>
    <x v="83"/>
    <n v="0"/>
    <x v="3"/>
    <n v="62"/>
  </r>
  <r>
    <s v="C0145"/>
    <s v="cam11"/>
    <d v="2023-03-10T00:00:00"/>
    <x v="77"/>
    <n v="1"/>
    <x v="3"/>
    <n v="62"/>
  </r>
  <r>
    <s v="C0145"/>
    <s v="cam11"/>
    <d v="2023-03-10T00:00:00"/>
    <x v="330"/>
    <n v="2"/>
    <x v="3"/>
    <n v="62"/>
  </r>
  <r>
    <s v="C0146"/>
    <s v="cam16"/>
    <d v="2022-06-28T00:00:00"/>
    <x v="277"/>
    <n v="0"/>
    <x v="4"/>
    <n v="16"/>
  </r>
  <r>
    <s v="C0146"/>
    <s v="cam16"/>
    <d v="2022-06-28T00:00:00"/>
    <x v="36"/>
    <n v="2"/>
    <x v="4"/>
    <n v="16"/>
  </r>
  <r>
    <s v="C0146"/>
    <s v="cam16"/>
    <d v="2022-06-28T00:00:00"/>
    <x v="242"/>
    <n v="3"/>
    <x v="4"/>
    <n v="16"/>
  </r>
  <r>
    <s v="C0146"/>
    <s v="cam16"/>
    <d v="2022-06-28T00:00:00"/>
    <x v="235"/>
    <n v="4"/>
    <x v="4"/>
    <n v="16"/>
  </r>
  <r>
    <s v="C0146"/>
    <s v="cam16"/>
    <d v="2022-06-28T00:00:00"/>
    <x v="1"/>
    <n v="5"/>
    <x v="4"/>
    <n v="16"/>
  </r>
  <r>
    <s v="C0146"/>
    <s v="cam16"/>
    <d v="2022-06-28T00:00:00"/>
    <x v="262"/>
    <n v="7"/>
    <x v="4"/>
    <n v="16"/>
  </r>
  <r>
    <s v="C0146"/>
    <s v="cam16"/>
    <d v="2022-06-28T00:00:00"/>
    <x v="117"/>
    <n v="8"/>
    <x v="4"/>
    <n v="16"/>
  </r>
  <r>
    <s v="C0146"/>
    <s v="cam16"/>
    <d v="2022-06-28T00:00:00"/>
    <x v="194"/>
    <n v="9"/>
    <x v="4"/>
    <n v="16"/>
  </r>
  <r>
    <s v="C0146"/>
    <s v="cam16"/>
    <d v="2022-06-28T00:00:00"/>
    <x v="213"/>
    <n v="10"/>
    <x v="4"/>
    <n v="16"/>
  </r>
  <r>
    <s v="C0146"/>
    <s v="cam16"/>
    <d v="2022-06-28T00:00:00"/>
    <x v="86"/>
    <n v="11"/>
    <x v="4"/>
    <n v="16"/>
  </r>
  <r>
    <s v="C0146"/>
    <s v="cam08"/>
    <d v="2023-04-06T00:00:00"/>
    <x v="118"/>
    <n v="0"/>
    <x v="9"/>
    <n v="27"/>
  </r>
  <r>
    <s v="C0146"/>
    <s v="cam08"/>
    <d v="2023-04-06T00:00:00"/>
    <x v="110"/>
    <n v="1"/>
    <x v="9"/>
    <n v="27"/>
  </r>
  <r>
    <s v="C0147"/>
    <s v="cam12"/>
    <d v="2022-06-28T00:00:00"/>
    <x v="277"/>
    <n v="0"/>
    <x v="0"/>
    <n v="65"/>
  </r>
  <r>
    <s v="C0147"/>
    <s v="cam12"/>
    <d v="2022-06-28T00:00:00"/>
    <x v="419"/>
    <n v="1"/>
    <x v="0"/>
    <n v="65"/>
  </r>
  <r>
    <s v="C0147"/>
    <s v="cam12"/>
    <d v="2022-06-28T00:00:00"/>
    <x v="242"/>
    <n v="3"/>
    <x v="0"/>
    <n v="65"/>
  </r>
  <r>
    <s v="C0147"/>
    <s v="cam12"/>
    <d v="2022-06-28T00:00:00"/>
    <x v="61"/>
    <n v="5"/>
    <x v="0"/>
    <n v="65"/>
  </r>
  <r>
    <s v="C0147"/>
    <s v="cam12"/>
    <d v="2022-06-28T00:00:00"/>
    <x v="276"/>
    <n v="7"/>
    <x v="0"/>
    <n v="65"/>
  </r>
  <r>
    <s v="C0147"/>
    <s v="cam12"/>
    <d v="2022-06-28T00:00:00"/>
    <x v="50"/>
    <n v="7"/>
    <x v="0"/>
    <n v="65"/>
  </r>
  <r>
    <s v="C0147"/>
    <s v="cam12"/>
    <d v="2022-06-28T00:00:00"/>
    <x v="220"/>
    <n v="9"/>
    <x v="0"/>
    <n v="65"/>
  </r>
  <r>
    <s v="C0147"/>
    <s v="cam01"/>
    <d v="2023-02-03T00:00:00"/>
    <x v="57"/>
    <n v="0"/>
    <x v="15"/>
    <n v="10"/>
  </r>
  <r>
    <s v="C0147"/>
    <s v="cam01"/>
    <d v="2023-02-03T00:00:00"/>
    <x v="139"/>
    <n v="1"/>
    <x v="15"/>
    <n v="10"/>
  </r>
  <r>
    <s v="C0147"/>
    <s v="cam01"/>
    <d v="2023-02-03T00:00:00"/>
    <x v="171"/>
    <n v="2"/>
    <x v="15"/>
    <n v="10"/>
  </r>
  <r>
    <s v="C0147"/>
    <s v="cam01"/>
    <d v="2023-02-03T00:00:00"/>
    <x v="172"/>
    <n v="3"/>
    <x v="15"/>
    <n v="10"/>
  </r>
  <r>
    <s v="C0147"/>
    <s v="cam10"/>
    <d v="2023-03-26T00:00:00"/>
    <x v="79"/>
    <n v="0"/>
    <x v="12"/>
    <n v="66"/>
  </r>
  <r>
    <s v="C0147"/>
    <s v="cam10"/>
    <d v="2023-03-26T00:00:00"/>
    <x v="150"/>
    <n v="1"/>
    <x v="12"/>
    <n v="66"/>
  </r>
  <r>
    <s v="C0147"/>
    <s v="cam10"/>
    <d v="2023-03-26T00:00:00"/>
    <x v="81"/>
    <n v="1"/>
    <x v="12"/>
    <n v="66"/>
  </r>
  <r>
    <s v="C0147"/>
    <s v="cam10"/>
    <d v="2023-03-26T00:00:00"/>
    <x v="345"/>
    <n v="2"/>
    <x v="12"/>
    <n v="66"/>
  </r>
  <r>
    <s v="C0148"/>
    <s v="cam10"/>
    <d v="2022-08-17T00:00:00"/>
    <x v="91"/>
    <n v="0"/>
    <x v="12"/>
    <n v="66"/>
  </r>
  <r>
    <s v="C0148"/>
    <s v="cam10"/>
    <d v="2022-08-17T00:00:00"/>
    <x v="396"/>
    <n v="1"/>
    <x v="12"/>
    <n v="66"/>
  </r>
  <r>
    <s v="C0148"/>
    <s v="cam10"/>
    <d v="2022-08-17T00:00:00"/>
    <x v="54"/>
    <n v="2"/>
    <x v="12"/>
    <n v="66"/>
  </r>
  <r>
    <s v="C0148"/>
    <s v="cam10"/>
    <d v="2022-08-17T00:00:00"/>
    <x v="132"/>
    <n v="3"/>
    <x v="12"/>
    <n v="66"/>
  </r>
  <r>
    <s v="C0148"/>
    <s v="cam10"/>
    <d v="2022-08-17T00:00:00"/>
    <x v="260"/>
    <n v="4"/>
    <x v="12"/>
    <n v="66"/>
  </r>
  <r>
    <s v="C0148"/>
    <s v="cam10"/>
    <d v="2022-08-17T00:00:00"/>
    <x v="435"/>
    <n v="5"/>
    <x v="12"/>
    <n v="66"/>
  </r>
  <r>
    <s v="C0148"/>
    <s v="cam10"/>
    <d v="2022-08-17T00:00:00"/>
    <x v="101"/>
    <n v="6"/>
    <x v="12"/>
    <n v="66"/>
  </r>
  <r>
    <s v="C0148"/>
    <s v="cam10"/>
    <d v="2022-08-17T00:00:00"/>
    <x v="151"/>
    <n v="7"/>
    <x v="12"/>
    <n v="66"/>
  </r>
  <r>
    <s v="C0148"/>
    <s v="cam10"/>
    <d v="2022-08-17T00:00:00"/>
    <x v="28"/>
    <n v="8"/>
    <x v="12"/>
    <n v="66"/>
  </r>
  <r>
    <s v="C0148"/>
    <s v="cam10"/>
    <d v="2022-08-17T00:00:00"/>
    <x v="259"/>
    <n v="9"/>
    <x v="12"/>
    <n v="66"/>
  </r>
  <r>
    <s v="C0148"/>
    <s v="cam08"/>
    <d v="2023-01-14T00:00:00"/>
    <x v="198"/>
    <n v="0"/>
    <x v="9"/>
    <n v="27"/>
  </r>
  <r>
    <s v="C0148"/>
    <s v="cam08"/>
    <d v="2023-01-14T00:00:00"/>
    <x v="258"/>
    <n v="1"/>
    <x v="9"/>
    <n v="27"/>
  </r>
  <r>
    <s v="C0148"/>
    <s v="cam08"/>
    <d v="2023-01-14T00:00:00"/>
    <x v="79"/>
    <n v="2"/>
    <x v="9"/>
    <n v="27"/>
  </r>
  <r>
    <s v="C0148"/>
    <s v="cam08"/>
    <d v="2023-01-14T00:00:00"/>
    <x v="21"/>
    <n v="3"/>
    <x v="9"/>
    <n v="27"/>
  </r>
  <r>
    <s v="C0148"/>
    <s v="cam08"/>
    <d v="2023-01-14T00:00:00"/>
    <x v="205"/>
    <n v="4"/>
    <x v="9"/>
    <n v="27"/>
  </r>
  <r>
    <s v="C0148"/>
    <s v="cam13"/>
    <d v="2023-02-13T00:00:00"/>
    <x v="200"/>
    <n v="0"/>
    <x v="14"/>
    <n v="25"/>
  </r>
  <r>
    <s v="C0148"/>
    <s v="cam13"/>
    <d v="2023-02-13T00:00:00"/>
    <x v="145"/>
    <n v="1"/>
    <x v="14"/>
    <n v="25"/>
  </r>
  <r>
    <s v="C0148"/>
    <s v="cam13"/>
    <d v="2023-02-13T00:00:00"/>
    <x v="13"/>
    <n v="2"/>
    <x v="14"/>
    <n v="25"/>
  </r>
  <r>
    <s v="C0148"/>
    <s v="cam13"/>
    <d v="2023-02-13T00:00:00"/>
    <x v="195"/>
    <n v="3"/>
    <x v="14"/>
    <n v="25"/>
  </r>
  <r>
    <s v="C0149"/>
    <s v="cam03"/>
    <d v="2022-07-04T00:00:00"/>
    <x v="349"/>
    <n v="0"/>
    <x v="6"/>
    <n v="62"/>
  </r>
  <r>
    <s v="C0149"/>
    <s v="cam03"/>
    <d v="2022-07-04T00:00:00"/>
    <x v="434"/>
    <n v="1"/>
    <x v="6"/>
    <n v="62"/>
  </r>
  <r>
    <s v="C0149"/>
    <s v="cam03"/>
    <d v="2022-07-04T00:00:00"/>
    <x v="196"/>
    <n v="2"/>
    <x v="6"/>
    <n v="62"/>
  </r>
  <r>
    <s v="C0149"/>
    <s v="cam03"/>
    <d v="2022-07-04T00:00:00"/>
    <x v="268"/>
    <n v="3"/>
    <x v="6"/>
    <n v="62"/>
  </r>
  <r>
    <s v="C0149"/>
    <s v="cam03"/>
    <d v="2022-07-04T00:00:00"/>
    <x v="189"/>
    <n v="7"/>
    <x v="6"/>
    <n v="62"/>
  </r>
  <r>
    <s v="C0149"/>
    <s v="cam03"/>
    <d v="2022-07-04T00:00:00"/>
    <x v="163"/>
    <n v="8"/>
    <x v="6"/>
    <n v="62"/>
  </r>
  <r>
    <s v="C0149"/>
    <s v="cam03"/>
    <d v="2022-07-04T00:00:00"/>
    <x v="317"/>
    <n v="9"/>
    <x v="6"/>
    <n v="62"/>
  </r>
  <r>
    <s v="C0149"/>
    <s v="cam03"/>
    <d v="2022-07-04T00:00:00"/>
    <x v="67"/>
    <n v="10"/>
    <x v="6"/>
    <n v="62"/>
  </r>
  <r>
    <s v="C0149"/>
    <s v="cam13"/>
    <d v="2023-01-17T00:00:00"/>
    <x v="435"/>
    <n v="0"/>
    <x v="14"/>
    <n v="25"/>
  </r>
  <r>
    <s v="C0149"/>
    <s v="cam13"/>
    <d v="2023-01-17T00:00:00"/>
    <x v="65"/>
    <n v="1"/>
    <x v="14"/>
    <n v="25"/>
  </r>
  <r>
    <s v="C0149"/>
    <s v="cam13"/>
    <d v="2023-01-17T00:00:00"/>
    <x v="11"/>
    <n v="3"/>
    <x v="14"/>
    <n v="25"/>
  </r>
  <r>
    <s v="C0149"/>
    <s v="cam13"/>
    <d v="2023-01-17T00:00:00"/>
    <x v="226"/>
    <n v="3"/>
    <x v="14"/>
    <n v="25"/>
  </r>
  <r>
    <s v="C0149"/>
    <s v="cam12"/>
    <d v="2023-03-01T00:00:00"/>
    <x v="71"/>
    <n v="0"/>
    <x v="0"/>
    <n v="65"/>
  </r>
  <r>
    <s v="C0149"/>
    <s v="cam12"/>
    <d v="2023-03-01T00:00:00"/>
    <x v="237"/>
    <n v="1"/>
    <x v="0"/>
    <n v="65"/>
  </r>
  <r>
    <s v="C0149"/>
    <s v="cam12"/>
    <d v="2023-03-01T00:00:00"/>
    <x v="112"/>
    <n v="2"/>
    <x v="0"/>
    <n v="65"/>
  </r>
  <r>
    <s v="C0150"/>
    <s v="cam02"/>
    <d v="2022-05-12T00:00:00"/>
    <x v="125"/>
    <n v="0"/>
    <x v="5"/>
    <n v="26"/>
  </r>
  <r>
    <s v="C0150"/>
    <s v="cam02"/>
    <d v="2022-05-12T00:00:00"/>
    <x v="299"/>
    <n v="3"/>
    <x v="5"/>
    <n v="26"/>
  </r>
  <r>
    <s v="C0150"/>
    <s v="cam02"/>
    <d v="2022-05-12T00:00:00"/>
    <x v="393"/>
    <n v="4"/>
    <x v="5"/>
    <n v="26"/>
  </r>
  <r>
    <s v="C0150"/>
    <s v="cam02"/>
    <d v="2022-05-12T00:00:00"/>
    <x v="457"/>
    <n v="5"/>
    <x v="5"/>
    <n v="26"/>
  </r>
  <r>
    <s v="C0150"/>
    <s v="cam02"/>
    <d v="2022-05-12T00:00:00"/>
    <x v="46"/>
    <n v="6"/>
    <x v="5"/>
    <n v="26"/>
  </r>
  <r>
    <s v="C0150"/>
    <s v="cam02"/>
    <d v="2022-05-12T00:00:00"/>
    <x v="93"/>
    <n v="7"/>
    <x v="5"/>
    <n v="26"/>
  </r>
  <r>
    <s v="C0150"/>
    <s v="cam02"/>
    <d v="2022-05-12T00:00:00"/>
    <x v="121"/>
    <n v="8"/>
    <x v="5"/>
    <n v="26"/>
  </r>
  <r>
    <s v="C0150"/>
    <s v="cam02"/>
    <d v="2022-05-12T00:00:00"/>
    <x v="3"/>
    <n v="9"/>
    <x v="5"/>
    <n v="26"/>
  </r>
  <r>
    <s v="C0150"/>
    <s v="cam02"/>
    <d v="2022-05-12T00:00:00"/>
    <x v="20"/>
    <n v="10"/>
    <x v="5"/>
    <n v="26"/>
  </r>
  <r>
    <s v="C0150"/>
    <s v="cam02"/>
    <d v="2022-05-12T00:00:00"/>
    <x v="102"/>
    <n v="11"/>
    <x v="5"/>
    <n v="26"/>
  </r>
  <r>
    <s v="C0150"/>
    <s v="cam14"/>
    <d v="2022-07-13T00:00:00"/>
    <x v="22"/>
    <n v="0"/>
    <x v="7"/>
    <n v="28"/>
  </r>
  <r>
    <s v="C0150"/>
    <s v="cam14"/>
    <d v="2022-07-13T00:00:00"/>
    <x v="231"/>
    <n v="2"/>
    <x v="7"/>
    <n v="28"/>
  </r>
  <r>
    <s v="C0150"/>
    <s v="cam14"/>
    <d v="2022-07-13T00:00:00"/>
    <x v="7"/>
    <n v="3"/>
    <x v="7"/>
    <n v="28"/>
  </r>
  <r>
    <s v="C0150"/>
    <s v="cam14"/>
    <d v="2022-07-13T00:00:00"/>
    <x v="260"/>
    <n v="5"/>
    <x v="7"/>
    <n v="28"/>
  </r>
  <r>
    <s v="C0150"/>
    <s v="cam14"/>
    <d v="2022-07-13T00:00:00"/>
    <x v="219"/>
    <n v="6"/>
    <x v="7"/>
    <n v="28"/>
  </r>
  <r>
    <s v="C0150"/>
    <s v="cam14"/>
    <d v="2022-07-13T00:00:00"/>
    <x v="181"/>
    <n v="7"/>
    <x v="7"/>
    <n v="28"/>
  </r>
  <r>
    <s v="C0150"/>
    <s v="cam14"/>
    <d v="2022-07-13T00:00:00"/>
    <x v="63"/>
    <n v="9"/>
    <x v="7"/>
    <n v="28"/>
  </r>
  <r>
    <s v="C0150"/>
    <s v="cam09"/>
    <d v="2023-04-19T00:00:00"/>
    <x v="77"/>
    <n v="0"/>
    <x v="13"/>
    <n v="75"/>
  </r>
  <r>
    <s v="C0150"/>
    <s v="cam09"/>
    <d v="2023-04-19T00:00:00"/>
    <x v="374"/>
    <n v="1"/>
    <x v="13"/>
    <n v="75"/>
  </r>
  <r>
    <s v="C0150"/>
    <s v="cam09"/>
    <d v="2023-04-19T00:00:00"/>
    <x v="86"/>
    <n v="1"/>
    <x v="13"/>
    <n v="75"/>
  </r>
  <r>
    <s v="C0151"/>
    <s v="cam05"/>
    <d v="2022-07-03T00:00:00"/>
    <x v="447"/>
    <n v="0"/>
    <x v="10"/>
    <n v="22"/>
  </r>
  <r>
    <s v="C0151"/>
    <s v="cam05"/>
    <d v="2022-07-03T00:00:00"/>
    <x v="434"/>
    <n v="1"/>
    <x v="10"/>
    <n v="22"/>
  </r>
  <r>
    <s v="C0151"/>
    <s v="cam05"/>
    <d v="2022-07-03T00:00:00"/>
    <x v="444"/>
    <n v="2"/>
    <x v="10"/>
    <n v="22"/>
  </r>
  <r>
    <s v="C0151"/>
    <s v="cam05"/>
    <d v="2022-07-03T00:00:00"/>
    <x v="97"/>
    <n v="3"/>
    <x v="10"/>
    <n v="22"/>
  </r>
  <r>
    <s v="C0151"/>
    <s v="cam05"/>
    <d v="2022-07-03T00:00:00"/>
    <x v="306"/>
    <n v="4"/>
    <x v="10"/>
    <n v="22"/>
  </r>
  <r>
    <s v="C0151"/>
    <s v="cam05"/>
    <d v="2022-07-03T00:00:00"/>
    <x v="106"/>
    <n v="5"/>
    <x v="10"/>
    <n v="22"/>
  </r>
  <r>
    <s v="C0151"/>
    <s v="cam05"/>
    <d v="2022-07-03T00:00:00"/>
    <x v="137"/>
    <n v="6"/>
    <x v="10"/>
    <n v="22"/>
  </r>
  <r>
    <s v="C0151"/>
    <s v="cam05"/>
    <d v="2022-07-03T00:00:00"/>
    <x v="31"/>
    <n v="8"/>
    <x v="10"/>
    <n v="22"/>
  </r>
  <r>
    <s v="C0151"/>
    <s v="cam05"/>
    <d v="2022-07-03T00:00:00"/>
    <x v="271"/>
    <n v="9"/>
    <x v="10"/>
    <n v="22"/>
  </r>
  <r>
    <s v="C0151"/>
    <s v="cam05"/>
    <d v="2022-07-03T00:00:00"/>
    <x v="256"/>
    <n v="10"/>
    <x v="10"/>
    <n v="22"/>
  </r>
  <r>
    <s v="C0151"/>
    <s v="cam07"/>
    <d v="2022-10-24T00:00:00"/>
    <x v="305"/>
    <n v="0"/>
    <x v="1"/>
    <n v="25"/>
  </r>
  <r>
    <s v="C0151"/>
    <s v="cam07"/>
    <d v="2022-10-24T00:00:00"/>
    <x v="160"/>
    <n v="1"/>
    <x v="1"/>
    <n v="25"/>
  </r>
  <r>
    <s v="C0151"/>
    <s v="cam07"/>
    <d v="2022-10-24T00:00:00"/>
    <x v="257"/>
    <n v="3"/>
    <x v="1"/>
    <n v="25"/>
  </r>
  <r>
    <s v="C0151"/>
    <s v="cam07"/>
    <d v="2022-10-24T00:00:00"/>
    <x v="210"/>
    <n v="5"/>
    <x v="1"/>
    <n v="25"/>
  </r>
  <r>
    <s v="C0151"/>
    <s v="cam07"/>
    <d v="2022-10-24T00:00:00"/>
    <x v="81"/>
    <n v="6"/>
    <x v="1"/>
    <n v="25"/>
  </r>
  <r>
    <s v="C0151"/>
    <s v="cam07"/>
    <d v="2022-10-24T00:00:00"/>
    <x v="82"/>
    <n v="7"/>
    <x v="1"/>
    <n v="25"/>
  </r>
  <r>
    <s v="C0151"/>
    <s v="cam03"/>
    <d v="2023-03-16T00:00:00"/>
    <x v="163"/>
    <n v="0"/>
    <x v="6"/>
    <n v="62"/>
  </r>
  <r>
    <s v="C0151"/>
    <s v="cam03"/>
    <d v="2023-03-16T00:00:00"/>
    <x v="47"/>
    <n v="1"/>
    <x v="6"/>
    <n v="62"/>
  </r>
  <r>
    <s v="C0151"/>
    <s v="cam03"/>
    <d v="2023-03-16T00:00:00"/>
    <x v="290"/>
    <n v="2"/>
    <x v="6"/>
    <n v="62"/>
  </r>
  <r>
    <s v="C0152"/>
    <s v="cam09"/>
    <d v="2022-07-23T00:00:00"/>
    <x v="323"/>
    <n v="0"/>
    <x v="13"/>
    <n v="75"/>
  </r>
  <r>
    <s v="C0152"/>
    <s v="cam09"/>
    <d v="2022-07-23T00:00:00"/>
    <x v="222"/>
    <n v="1"/>
    <x v="13"/>
    <n v="75"/>
  </r>
  <r>
    <s v="C0152"/>
    <s v="cam09"/>
    <d v="2022-07-23T00:00:00"/>
    <x v="382"/>
    <n v="3"/>
    <x v="13"/>
    <n v="75"/>
  </r>
  <r>
    <s v="C0152"/>
    <s v="cam09"/>
    <d v="2022-07-23T00:00:00"/>
    <x v="61"/>
    <n v="4"/>
    <x v="13"/>
    <n v="75"/>
  </r>
  <r>
    <s v="C0152"/>
    <s v="cam09"/>
    <d v="2022-07-23T00:00:00"/>
    <x v="127"/>
    <n v="4"/>
    <x v="13"/>
    <n v="75"/>
  </r>
  <r>
    <s v="C0152"/>
    <s v="cam09"/>
    <d v="2022-07-23T00:00:00"/>
    <x v="199"/>
    <n v="7"/>
    <x v="13"/>
    <n v="75"/>
  </r>
  <r>
    <s v="C0152"/>
    <s v="cam09"/>
    <d v="2022-07-23T00:00:00"/>
    <x v="176"/>
    <n v="7"/>
    <x v="13"/>
    <n v="75"/>
  </r>
  <r>
    <s v="C0152"/>
    <s v="cam09"/>
    <d v="2022-07-23T00:00:00"/>
    <x v="21"/>
    <n v="9"/>
    <x v="13"/>
    <n v="75"/>
  </r>
  <r>
    <s v="C0152"/>
    <s v="cam09"/>
    <d v="2022-07-23T00:00:00"/>
    <x v="15"/>
    <n v="10"/>
    <x v="13"/>
    <n v="75"/>
  </r>
  <r>
    <s v="C0152"/>
    <s v="cam04"/>
    <d v="2022-08-15T00:00:00"/>
    <x v="380"/>
    <n v="0"/>
    <x v="16"/>
    <n v="26"/>
  </r>
  <r>
    <s v="C0152"/>
    <s v="cam04"/>
    <d v="2022-08-15T00:00:00"/>
    <x v="244"/>
    <n v="2"/>
    <x v="16"/>
    <n v="26"/>
  </r>
  <r>
    <s v="C0152"/>
    <s v="cam04"/>
    <d v="2022-08-15T00:00:00"/>
    <x v="114"/>
    <n v="3"/>
    <x v="16"/>
    <n v="26"/>
  </r>
  <r>
    <s v="C0152"/>
    <s v="cam04"/>
    <d v="2022-08-15T00:00:00"/>
    <x v="375"/>
    <n v="4"/>
    <x v="16"/>
    <n v="26"/>
  </r>
  <r>
    <s v="C0152"/>
    <s v="cam04"/>
    <d v="2022-08-15T00:00:00"/>
    <x v="26"/>
    <n v="5"/>
    <x v="16"/>
    <n v="26"/>
  </r>
  <r>
    <s v="C0152"/>
    <s v="cam04"/>
    <d v="2022-08-15T00:00:00"/>
    <x v="4"/>
    <n v="7"/>
    <x v="16"/>
    <n v="26"/>
  </r>
  <r>
    <s v="C0152"/>
    <s v="cam04"/>
    <d v="2022-08-15T00:00:00"/>
    <x v="256"/>
    <n v="9"/>
    <x v="16"/>
    <n v="26"/>
  </r>
  <r>
    <s v="C0153"/>
    <s v="cam09"/>
    <d v="2022-02-04T00:00:00"/>
    <x v="373"/>
    <n v="0"/>
    <x v="13"/>
    <n v="75"/>
  </r>
  <r>
    <s v="C0153"/>
    <s v="cam09"/>
    <d v="2022-02-04T00:00:00"/>
    <x v="473"/>
    <n v="1"/>
    <x v="13"/>
    <n v="75"/>
  </r>
  <r>
    <s v="C0153"/>
    <s v="cam09"/>
    <d v="2022-02-04T00:00:00"/>
    <x v="267"/>
    <n v="2"/>
    <x v="13"/>
    <n v="75"/>
  </r>
  <r>
    <s v="C0153"/>
    <s v="cam09"/>
    <d v="2022-02-04T00:00:00"/>
    <x v="479"/>
    <n v="3"/>
    <x v="13"/>
    <n v="75"/>
  </r>
  <r>
    <s v="C0153"/>
    <s v="cam09"/>
    <d v="2022-02-04T00:00:00"/>
    <x v="215"/>
    <n v="8"/>
    <x v="13"/>
    <n v="75"/>
  </r>
  <r>
    <s v="C0153"/>
    <s v="cam09"/>
    <d v="2022-02-04T00:00:00"/>
    <x v="375"/>
    <n v="10"/>
    <x v="13"/>
    <n v="75"/>
  </r>
  <r>
    <s v="C0153"/>
    <s v="cam09"/>
    <d v="2022-02-04T00:00:00"/>
    <x v="121"/>
    <n v="11"/>
    <x v="13"/>
    <n v="75"/>
  </r>
  <r>
    <s v="C0153"/>
    <s v="cam09"/>
    <d v="2022-02-04T00:00:00"/>
    <x v="107"/>
    <n v="12"/>
    <x v="13"/>
    <n v="75"/>
  </r>
  <r>
    <s v="C0153"/>
    <s v="cam09"/>
    <d v="2022-02-04T00:00:00"/>
    <x v="66"/>
    <n v="14"/>
    <x v="13"/>
    <n v="75"/>
  </r>
  <r>
    <s v="C0153"/>
    <s v="cam05"/>
    <d v="2022-09-16T00:00:00"/>
    <x v="285"/>
    <n v="0"/>
    <x v="10"/>
    <n v="22"/>
  </r>
  <r>
    <s v="C0153"/>
    <s v="cam05"/>
    <d v="2022-09-16T00:00:00"/>
    <x v="113"/>
    <n v="1"/>
    <x v="10"/>
    <n v="22"/>
  </r>
  <r>
    <s v="C0153"/>
    <s v="cam05"/>
    <d v="2022-09-16T00:00:00"/>
    <x v="281"/>
    <n v="3"/>
    <x v="10"/>
    <n v="22"/>
  </r>
  <r>
    <s v="C0153"/>
    <s v="cam05"/>
    <d v="2022-09-16T00:00:00"/>
    <x v="181"/>
    <n v="5"/>
    <x v="10"/>
    <n v="22"/>
  </r>
  <r>
    <s v="C0153"/>
    <s v="cam05"/>
    <d v="2022-09-16T00:00:00"/>
    <x v="282"/>
    <n v="6"/>
    <x v="10"/>
    <n v="22"/>
  </r>
  <r>
    <s v="C0153"/>
    <s v="cam01"/>
    <d v="2022-10-18T00:00:00"/>
    <x v="97"/>
    <n v="0"/>
    <x v="15"/>
    <n v="10"/>
  </r>
  <r>
    <s v="C0153"/>
    <s v="cam01"/>
    <d v="2022-10-18T00:00:00"/>
    <x v="343"/>
    <n v="2"/>
    <x v="15"/>
    <n v="10"/>
  </r>
  <r>
    <s v="C0153"/>
    <s v="cam01"/>
    <d v="2022-10-18T00:00:00"/>
    <x v="209"/>
    <n v="4"/>
    <x v="15"/>
    <n v="10"/>
  </r>
  <r>
    <s v="C0153"/>
    <s v="cam01"/>
    <d v="2022-10-18T00:00:00"/>
    <x v="246"/>
    <n v="4"/>
    <x v="15"/>
    <n v="10"/>
  </r>
  <r>
    <s v="C0153"/>
    <s v="cam01"/>
    <d v="2022-10-18T00:00:00"/>
    <x v="237"/>
    <n v="5"/>
    <x v="15"/>
    <n v="10"/>
  </r>
  <r>
    <s v="C0153"/>
    <s v="cam01"/>
    <d v="2022-10-18T00:00:00"/>
    <x v="12"/>
    <n v="6"/>
    <x v="15"/>
    <n v="10"/>
  </r>
  <r>
    <s v="C0154"/>
    <s v="cam11"/>
    <d v="2022-02-11T00:00:00"/>
    <x v="480"/>
    <n v="0"/>
    <x v="3"/>
    <n v="62"/>
  </r>
  <r>
    <s v="C0154"/>
    <s v="cam11"/>
    <d v="2022-02-11T00:00:00"/>
    <x v="420"/>
    <n v="1"/>
    <x v="3"/>
    <n v="62"/>
  </r>
  <r>
    <s v="C0154"/>
    <s v="cam11"/>
    <d v="2022-02-11T00:00:00"/>
    <x v="249"/>
    <n v="3"/>
    <x v="3"/>
    <n v="62"/>
  </r>
  <r>
    <s v="C0154"/>
    <s v="cam11"/>
    <d v="2022-02-11T00:00:00"/>
    <x v="17"/>
    <n v="7"/>
    <x v="3"/>
    <n v="62"/>
  </r>
  <r>
    <s v="C0154"/>
    <s v="cam11"/>
    <d v="2022-02-11T00:00:00"/>
    <x v="432"/>
    <n v="8"/>
    <x v="3"/>
    <n v="62"/>
  </r>
  <r>
    <s v="C0154"/>
    <s v="cam11"/>
    <d v="2022-02-11T00:00:00"/>
    <x v="42"/>
    <n v="14"/>
    <x v="3"/>
    <n v="62"/>
  </r>
  <r>
    <s v="C0154"/>
    <s v="cam17"/>
    <d v="2022-07-10T00:00:00"/>
    <x v="168"/>
    <n v="0"/>
    <x v="2"/>
    <n v="29"/>
  </r>
  <r>
    <s v="C0154"/>
    <s v="cam17"/>
    <d v="2022-07-10T00:00:00"/>
    <x v="285"/>
    <n v="2"/>
    <x v="2"/>
    <n v="29"/>
  </r>
  <r>
    <s v="C0154"/>
    <s v="cam17"/>
    <d v="2022-07-10T00:00:00"/>
    <x v="245"/>
    <n v="5"/>
    <x v="2"/>
    <n v="29"/>
  </r>
  <r>
    <s v="C0154"/>
    <s v="cam17"/>
    <d v="2022-07-10T00:00:00"/>
    <x v="265"/>
    <n v="6"/>
    <x v="2"/>
    <n v="29"/>
  </r>
  <r>
    <s v="C0154"/>
    <s v="cam17"/>
    <d v="2022-07-10T00:00:00"/>
    <x v="107"/>
    <n v="7"/>
    <x v="2"/>
    <n v="29"/>
  </r>
  <r>
    <s v="C0154"/>
    <s v="cam17"/>
    <d v="2022-07-10T00:00:00"/>
    <x v="5"/>
    <n v="9"/>
    <x v="2"/>
    <n v="29"/>
  </r>
  <r>
    <s v="C0154"/>
    <s v="cam17"/>
    <d v="2022-07-10T00:00:00"/>
    <x v="290"/>
    <n v="10"/>
    <x v="2"/>
    <n v="29"/>
  </r>
  <r>
    <s v="C0154"/>
    <s v="cam16"/>
    <d v="2023-01-13T00:00:00"/>
    <x v="224"/>
    <n v="0"/>
    <x v="4"/>
    <n v="16"/>
  </r>
  <r>
    <s v="C0154"/>
    <s v="cam16"/>
    <d v="2023-01-13T00:00:00"/>
    <x v="233"/>
    <n v="1"/>
    <x v="4"/>
    <n v="16"/>
  </r>
  <r>
    <s v="C0154"/>
    <s v="cam16"/>
    <d v="2023-01-13T00:00:00"/>
    <x v="292"/>
    <n v="2"/>
    <x v="4"/>
    <n v="16"/>
  </r>
  <r>
    <s v="C0154"/>
    <s v="cam16"/>
    <d v="2023-01-13T00:00:00"/>
    <x v="63"/>
    <n v="3"/>
    <x v="4"/>
    <n v="16"/>
  </r>
  <r>
    <s v="C0155"/>
    <s v="cam09"/>
    <d v="2022-06-19T00:00:00"/>
    <x v="129"/>
    <n v="0"/>
    <x v="13"/>
    <n v="75"/>
  </r>
  <r>
    <s v="C0155"/>
    <s v="cam09"/>
    <d v="2022-06-19T00:00:00"/>
    <x v="201"/>
    <n v="1"/>
    <x v="13"/>
    <n v="75"/>
  </r>
  <r>
    <s v="C0155"/>
    <s v="cam09"/>
    <d v="2022-06-19T00:00:00"/>
    <x v="44"/>
    <n v="2"/>
    <x v="13"/>
    <n v="75"/>
  </r>
  <r>
    <s v="C0155"/>
    <s v="cam09"/>
    <d v="2022-06-19T00:00:00"/>
    <x v="60"/>
    <n v="4"/>
    <x v="13"/>
    <n v="75"/>
  </r>
  <r>
    <s v="C0155"/>
    <s v="cam09"/>
    <d v="2022-06-19T00:00:00"/>
    <x v="179"/>
    <n v="6"/>
    <x v="13"/>
    <n v="75"/>
  </r>
  <r>
    <s v="C0155"/>
    <s v="cam09"/>
    <d v="2022-06-19T00:00:00"/>
    <x v="269"/>
    <n v="6"/>
    <x v="13"/>
    <n v="75"/>
  </r>
  <r>
    <s v="C0155"/>
    <s v="cam09"/>
    <d v="2022-06-19T00:00:00"/>
    <x v="65"/>
    <n v="8"/>
    <x v="13"/>
    <n v="75"/>
  </r>
  <r>
    <s v="C0155"/>
    <s v="cam09"/>
    <d v="2022-06-19T00:00:00"/>
    <x v="205"/>
    <n v="11"/>
    <x v="13"/>
    <n v="75"/>
  </r>
  <r>
    <s v="C0155"/>
    <s v="cam10"/>
    <d v="2022-08-06T00:00:00"/>
    <x v="434"/>
    <n v="0"/>
    <x v="12"/>
    <n v="66"/>
  </r>
  <r>
    <s v="C0155"/>
    <s v="cam10"/>
    <d v="2022-08-06T00:00:00"/>
    <x v="389"/>
    <n v="1"/>
    <x v="12"/>
    <n v="66"/>
  </r>
  <r>
    <s v="C0155"/>
    <s v="cam10"/>
    <d v="2022-08-06T00:00:00"/>
    <x v="45"/>
    <n v="2"/>
    <x v="12"/>
    <n v="66"/>
  </r>
  <r>
    <s v="C0155"/>
    <s v="cam10"/>
    <d v="2022-08-06T00:00:00"/>
    <x v="407"/>
    <n v="3"/>
    <x v="12"/>
    <n v="66"/>
  </r>
  <r>
    <s v="C0155"/>
    <s v="cam10"/>
    <d v="2022-08-06T00:00:00"/>
    <x v="243"/>
    <n v="4"/>
    <x v="12"/>
    <n v="66"/>
  </r>
  <r>
    <s v="C0155"/>
    <s v="cam10"/>
    <d v="2022-08-06T00:00:00"/>
    <x v="435"/>
    <n v="5"/>
    <x v="12"/>
    <n v="66"/>
  </r>
  <r>
    <s v="C0155"/>
    <s v="cam10"/>
    <d v="2022-08-06T00:00:00"/>
    <x v="236"/>
    <n v="6"/>
    <x v="12"/>
    <n v="66"/>
  </r>
  <r>
    <s v="C0155"/>
    <s v="cam10"/>
    <d v="2022-08-06T00:00:00"/>
    <x v="161"/>
    <n v="7"/>
    <x v="12"/>
    <n v="66"/>
  </r>
  <r>
    <s v="C0155"/>
    <s v="cam10"/>
    <d v="2022-08-06T00:00:00"/>
    <x v="194"/>
    <n v="8"/>
    <x v="12"/>
    <n v="66"/>
  </r>
  <r>
    <s v="C0155"/>
    <s v="cam10"/>
    <d v="2022-08-06T00:00:00"/>
    <x v="43"/>
    <n v="9"/>
    <x v="12"/>
    <n v="66"/>
  </r>
  <r>
    <s v="C0155"/>
    <s v="cam16"/>
    <d v="2022-09-12T00:00:00"/>
    <x v="92"/>
    <n v="0"/>
    <x v="4"/>
    <n v="16"/>
  </r>
  <r>
    <s v="C0155"/>
    <s v="cam16"/>
    <d v="2022-09-12T00:00:00"/>
    <x v="244"/>
    <n v="1"/>
    <x v="4"/>
    <n v="16"/>
  </r>
  <r>
    <s v="C0155"/>
    <s v="cam16"/>
    <d v="2022-09-12T00:00:00"/>
    <x v="38"/>
    <n v="2"/>
    <x v="4"/>
    <n v="16"/>
  </r>
  <r>
    <s v="C0155"/>
    <s v="cam16"/>
    <d v="2022-09-12T00:00:00"/>
    <x v="74"/>
    <n v="3"/>
    <x v="4"/>
    <n v="16"/>
  </r>
  <r>
    <s v="C0155"/>
    <s v="cam16"/>
    <d v="2022-09-12T00:00:00"/>
    <x v="94"/>
    <n v="4"/>
    <x v="4"/>
    <n v="16"/>
  </r>
  <r>
    <s v="C0155"/>
    <s v="cam16"/>
    <d v="2022-09-12T00:00:00"/>
    <x v="31"/>
    <n v="6"/>
    <x v="4"/>
    <n v="16"/>
  </r>
  <r>
    <s v="C0155"/>
    <s v="cam16"/>
    <d v="2022-09-12T00:00:00"/>
    <x v="13"/>
    <n v="7"/>
    <x v="4"/>
    <n v="16"/>
  </r>
  <r>
    <s v="C0155"/>
    <s v="cam16"/>
    <d v="2022-09-12T00:00:00"/>
    <x v="67"/>
    <n v="8"/>
    <x v="4"/>
    <n v="16"/>
  </r>
  <r>
    <s v="C0156"/>
    <s v="cam14"/>
    <d v="2023-02-08T00:00:00"/>
    <x v="236"/>
    <n v="0"/>
    <x v="7"/>
    <n v="28"/>
  </r>
  <r>
    <s v="C0156"/>
    <s v="cam14"/>
    <d v="2023-02-08T00:00:00"/>
    <x v="41"/>
    <n v="1"/>
    <x v="7"/>
    <n v="28"/>
  </r>
  <r>
    <s v="C0156"/>
    <s v="cam14"/>
    <d v="2023-02-08T00:00:00"/>
    <x v="77"/>
    <n v="2"/>
    <x v="7"/>
    <n v="28"/>
  </r>
  <r>
    <s v="C0156"/>
    <s v="cam14"/>
    <d v="2023-02-08T00:00:00"/>
    <x v="290"/>
    <n v="3"/>
    <x v="7"/>
    <n v="28"/>
  </r>
  <r>
    <s v="C0156"/>
    <s v="cam16"/>
    <d v="2023-02-17T00:00:00"/>
    <x v="3"/>
    <n v="0"/>
    <x v="4"/>
    <n v="16"/>
  </r>
  <r>
    <s v="C0156"/>
    <s v="cam16"/>
    <d v="2023-02-17T00:00:00"/>
    <x v="151"/>
    <n v="1"/>
    <x v="4"/>
    <n v="16"/>
  </r>
  <r>
    <s v="C0156"/>
    <s v="cam16"/>
    <d v="2023-02-17T00:00:00"/>
    <x v="134"/>
    <n v="2"/>
    <x v="4"/>
    <n v="16"/>
  </r>
  <r>
    <s v="C0156"/>
    <s v="cam16"/>
    <d v="2023-02-17T00:00:00"/>
    <x v="29"/>
    <n v="3"/>
    <x v="4"/>
    <n v="16"/>
  </r>
  <r>
    <s v="C0156"/>
    <s v="cam10"/>
    <d v="2023-02-19T00:00:00"/>
    <x v="336"/>
    <n v="0"/>
    <x v="12"/>
    <n v="66"/>
  </r>
  <r>
    <s v="C0156"/>
    <s v="cam10"/>
    <d v="2023-02-19T00:00:00"/>
    <x v="79"/>
    <n v="1"/>
    <x v="12"/>
    <n v="66"/>
  </r>
  <r>
    <s v="C0156"/>
    <s v="cam10"/>
    <d v="2023-02-19T00:00:00"/>
    <x v="11"/>
    <n v="2"/>
    <x v="12"/>
    <n v="66"/>
  </r>
  <r>
    <s v="C0156"/>
    <s v="cam10"/>
    <d v="2023-02-19T00:00:00"/>
    <x v="58"/>
    <n v="3"/>
    <x v="12"/>
    <n v="66"/>
  </r>
  <r>
    <s v="C0157"/>
    <s v="cam14"/>
    <d v="2022-03-07T00:00:00"/>
    <x v="474"/>
    <n v="0"/>
    <x v="7"/>
    <n v="28"/>
  </r>
  <r>
    <s v="C0157"/>
    <s v="cam14"/>
    <d v="2022-03-07T00:00:00"/>
    <x v="481"/>
    <n v="1"/>
    <x v="7"/>
    <n v="28"/>
  </r>
  <r>
    <s v="C0157"/>
    <s v="cam14"/>
    <d v="2022-03-07T00:00:00"/>
    <x v="254"/>
    <n v="5"/>
    <x v="7"/>
    <n v="28"/>
  </r>
  <r>
    <s v="C0157"/>
    <s v="cam14"/>
    <d v="2022-03-07T00:00:00"/>
    <x v="232"/>
    <n v="7"/>
    <x v="7"/>
    <n v="28"/>
  </r>
  <r>
    <s v="C0157"/>
    <s v="cam14"/>
    <d v="2022-03-07T00:00:00"/>
    <x v="397"/>
    <n v="9"/>
    <x v="7"/>
    <n v="28"/>
  </r>
  <r>
    <s v="C0157"/>
    <s v="cam14"/>
    <d v="2022-03-07T00:00:00"/>
    <x v="66"/>
    <n v="13"/>
    <x v="7"/>
    <n v="28"/>
  </r>
  <r>
    <s v="C0157"/>
    <s v="cam14"/>
    <d v="2022-03-07T00:00:00"/>
    <x v="195"/>
    <n v="14"/>
    <x v="7"/>
    <n v="28"/>
  </r>
  <r>
    <s v="C0157"/>
    <s v="cam15"/>
    <d v="2023-02-25T00:00:00"/>
    <x v="9"/>
    <n v="0"/>
    <x v="11"/>
    <n v="14"/>
  </r>
  <r>
    <s v="C0157"/>
    <s v="cam15"/>
    <d v="2023-02-25T00:00:00"/>
    <x v="151"/>
    <n v="1"/>
    <x v="11"/>
    <n v="14"/>
  </r>
  <r>
    <s v="C0157"/>
    <s v="cam15"/>
    <d v="2023-02-25T00:00:00"/>
    <x v="140"/>
    <n v="1"/>
    <x v="11"/>
    <n v="14"/>
  </r>
  <r>
    <s v="C0157"/>
    <s v="cam15"/>
    <d v="2023-02-25T00:00:00"/>
    <x v="213"/>
    <n v="2"/>
    <x v="11"/>
    <n v="14"/>
  </r>
  <r>
    <s v="C0157"/>
    <s v="cam15"/>
    <d v="2023-02-25T00:00:00"/>
    <x v="82"/>
    <n v="3"/>
    <x v="11"/>
    <n v="14"/>
  </r>
  <r>
    <s v="C0157"/>
    <s v="cam13"/>
    <d v="2023-03-28T00:00:00"/>
    <x v="220"/>
    <n v="0"/>
    <x v="14"/>
    <n v="25"/>
  </r>
  <r>
    <s v="C0157"/>
    <s v="cam13"/>
    <d v="2023-03-28T00:00:00"/>
    <x v="63"/>
    <n v="1"/>
    <x v="14"/>
    <n v="25"/>
  </r>
  <r>
    <s v="C0157"/>
    <s v="cam13"/>
    <d v="2023-03-28T00:00:00"/>
    <x v="283"/>
    <n v="1"/>
    <x v="14"/>
    <n v="25"/>
  </r>
  <r>
    <s v="C0157"/>
    <s v="cam13"/>
    <d v="2023-03-28T00:00:00"/>
    <x v="15"/>
    <n v="2"/>
    <x v="14"/>
    <n v="25"/>
  </r>
  <r>
    <s v="C0158"/>
    <s v="cam02"/>
    <d v="2022-01-11T00:00:00"/>
    <x v="293"/>
    <n v="0"/>
    <x v="5"/>
    <n v="26"/>
  </r>
  <r>
    <s v="C0158"/>
    <s v="cam02"/>
    <d v="2022-01-11T00:00:00"/>
    <x v="403"/>
    <n v="4"/>
    <x v="5"/>
    <n v="26"/>
  </r>
  <r>
    <s v="C0158"/>
    <s v="cam02"/>
    <d v="2022-01-11T00:00:00"/>
    <x v="409"/>
    <n v="6"/>
    <x v="5"/>
    <n v="26"/>
  </r>
  <r>
    <s v="C0158"/>
    <s v="cam02"/>
    <d v="2022-01-11T00:00:00"/>
    <x v="285"/>
    <n v="8"/>
    <x v="5"/>
    <n v="26"/>
  </r>
  <r>
    <s v="C0158"/>
    <s v="cam02"/>
    <d v="2022-01-11T00:00:00"/>
    <x v="233"/>
    <n v="13"/>
    <x v="5"/>
    <n v="26"/>
  </r>
  <r>
    <s v="C0158"/>
    <s v="cam02"/>
    <d v="2022-01-11T00:00:00"/>
    <x v="145"/>
    <n v="14"/>
    <x v="5"/>
    <n v="26"/>
  </r>
  <r>
    <s v="C0159"/>
    <s v="cam02"/>
    <d v="2022-08-07T00:00:00"/>
    <x v="446"/>
    <n v="0"/>
    <x v="5"/>
    <n v="26"/>
  </r>
  <r>
    <s v="C0159"/>
    <s v="cam02"/>
    <d v="2022-08-07T00:00:00"/>
    <x v="96"/>
    <n v="1"/>
    <x v="5"/>
    <n v="26"/>
  </r>
  <r>
    <s v="C0159"/>
    <s v="cam02"/>
    <d v="2022-08-07T00:00:00"/>
    <x v="215"/>
    <n v="2"/>
    <x v="5"/>
    <n v="26"/>
  </r>
  <r>
    <s v="C0159"/>
    <s v="cam02"/>
    <d v="2022-08-07T00:00:00"/>
    <x v="187"/>
    <n v="3"/>
    <x v="5"/>
    <n v="26"/>
  </r>
  <r>
    <s v="C0159"/>
    <s v="cam02"/>
    <d v="2022-08-07T00:00:00"/>
    <x v="208"/>
    <n v="4"/>
    <x v="5"/>
    <n v="26"/>
  </r>
  <r>
    <s v="C0159"/>
    <s v="cam02"/>
    <d v="2022-08-07T00:00:00"/>
    <x v="121"/>
    <n v="5"/>
    <x v="5"/>
    <n v="26"/>
  </r>
  <r>
    <s v="C0159"/>
    <s v="cam02"/>
    <d v="2022-08-07T00:00:00"/>
    <x v="19"/>
    <n v="6"/>
    <x v="5"/>
    <n v="26"/>
  </r>
  <r>
    <s v="C0159"/>
    <s v="cam02"/>
    <d v="2022-08-07T00:00:00"/>
    <x v="28"/>
    <n v="8"/>
    <x v="5"/>
    <n v="26"/>
  </r>
  <r>
    <s v="C0159"/>
    <s v="cam02"/>
    <d v="2022-08-07T00:00:00"/>
    <x v="67"/>
    <n v="9"/>
    <x v="5"/>
    <n v="26"/>
  </r>
  <r>
    <s v="C0159"/>
    <s v="cam08"/>
    <d v="2023-03-24T00:00:00"/>
    <x v="75"/>
    <n v="0"/>
    <x v="9"/>
    <n v="27"/>
  </r>
  <r>
    <s v="C0159"/>
    <s v="cam08"/>
    <d v="2023-03-24T00:00:00"/>
    <x v="150"/>
    <n v="1"/>
    <x v="9"/>
    <n v="27"/>
  </r>
  <r>
    <s v="C0159"/>
    <s v="cam08"/>
    <d v="2023-03-24T00:00:00"/>
    <x v="64"/>
    <n v="1"/>
    <x v="9"/>
    <n v="27"/>
  </r>
  <r>
    <s v="C0159"/>
    <s v="cam08"/>
    <d v="2023-03-24T00:00:00"/>
    <x v="119"/>
    <n v="2"/>
    <x v="9"/>
    <n v="27"/>
  </r>
  <r>
    <s v="C0160"/>
    <s v="cam03"/>
    <d v="2022-01-17T00:00:00"/>
    <x v="482"/>
    <n v="0"/>
    <x v="6"/>
    <n v="62"/>
  </r>
  <r>
    <s v="C0160"/>
    <s v="cam03"/>
    <d v="2022-01-17T00:00:00"/>
    <x v="294"/>
    <n v="1"/>
    <x v="6"/>
    <n v="62"/>
  </r>
  <r>
    <s v="C0160"/>
    <s v="cam03"/>
    <d v="2022-01-17T00:00:00"/>
    <x v="483"/>
    <n v="2"/>
    <x v="6"/>
    <n v="62"/>
  </r>
  <r>
    <s v="C0160"/>
    <s v="cam03"/>
    <d v="2022-01-17T00:00:00"/>
    <x v="484"/>
    <n v="3"/>
    <x v="6"/>
    <n v="62"/>
  </r>
  <r>
    <s v="C0160"/>
    <s v="cam03"/>
    <d v="2022-01-17T00:00:00"/>
    <x v="385"/>
    <n v="4"/>
    <x v="6"/>
    <n v="62"/>
  </r>
  <r>
    <s v="C0160"/>
    <s v="cam03"/>
    <d v="2022-01-17T00:00:00"/>
    <x v="141"/>
    <n v="5"/>
    <x v="6"/>
    <n v="62"/>
  </r>
  <r>
    <s v="C0160"/>
    <s v="cam03"/>
    <d v="2022-01-17T00:00:00"/>
    <x v="90"/>
    <n v="6"/>
    <x v="6"/>
    <n v="62"/>
  </r>
  <r>
    <s v="C0160"/>
    <s v="cam03"/>
    <d v="2022-01-17T00:00:00"/>
    <x v="395"/>
    <n v="8"/>
    <x v="6"/>
    <n v="62"/>
  </r>
  <r>
    <s v="C0160"/>
    <s v="cam03"/>
    <d v="2022-01-17T00:00:00"/>
    <x v="132"/>
    <n v="10"/>
    <x v="6"/>
    <n v="62"/>
  </r>
  <r>
    <s v="C0160"/>
    <s v="cam03"/>
    <d v="2022-01-17T00:00:00"/>
    <x v="397"/>
    <n v="11"/>
    <x v="6"/>
    <n v="62"/>
  </r>
  <r>
    <s v="C0160"/>
    <s v="cam03"/>
    <d v="2022-01-17T00:00:00"/>
    <x v="146"/>
    <n v="13"/>
    <x v="6"/>
    <n v="62"/>
  </r>
  <r>
    <s v="C0160"/>
    <s v="cam03"/>
    <d v="2022-01-17T00:00:00"/>
    <x v="5"/>
    <n v="15"/>
    <x v="6"/>
    <n v="62"/>
  </r>
  <r>
    <s v="C0160"/>
    <s v="cam03"/>
    <d v="2022-01-17T00:00:00"/>
    <x v="72"/>
    <n v="16"/>
    <x v="6"/>
    <n v="62"/>
  </r>
  <r>
    <s v="C0160"/>
    <s v="cam09"/>
    <d v="2022-08-02T00:00:00"/>
    <x v="353"/>
    <n v="0"/>
    <x v="13"/>
    <n v="75"/>
  </r>
  <r>
    <s v="C0160"/>
    <s v="cam09"/>
    <d v="2022-08-02T00:00:00"/>
    <x v="227"/>
    <n v="1"/>
    <x v="13"/>
    <n v="75"/>
  </r>
  <r>
    <s v="C0160"/>
    <s v="cam09"/>
    <d v="2022-08-02T00:00:00"/>
    <x v="244"/>
    <n v="2"/>
    <x v="13"/>
    <n v="75"/>
  </r>
  <r>
    <s v="C0160"/>
    <s v="cam09"/>
    <d v="2022-08-02T00:00:00"/>
    <x v="371"/>
    <n v="3"/>
    <x v="13"/>
    <n v="75"/>
  </r>
  <r>
    <s v="C0160"/>
    <s v="cam09"/>
    <d v="2022-08-02T00:00:00"/>
    <x v="133"/>
    <n v="4"/>
    <x v="13"/>
    <n v="75"/>
  </r>
  <r>
    <s v="C0160"/>
    <s v="cam09"/>
    <d v="2022-08-02T00:00:00"/>
    <x v="435"/>
    <n v="5"/>
    <x v="13"/>
    <n v="75"/>
  </r>
  <r>
    <s v="C0160"/>
    <s v="cam09"/>
    <d v="2022-08-02T00:00:00"/>
    <x v="40"/>
    <n v="6"/>
    <x v="13"/>
    <n v="75"/>
  </r>
  <r>
    <s v="C0160"/>
    <s v="cam09"/>
    <d v="2022-08-02T00:00:00"/>
    <x v="328"/>
    <n v="7"/>
    <x v="13"/>
    <n v="75"/>
  </r>
  <r>
    <s v="C0160"/>
    <s v="cam09"/>
    <d v="2022-08-02T00:00:00"/>
    <x v="194"/>
    <n v="8"/>
    <x v="13"/>
    <n v="75"/>
  </r>
  <r>
    <s v="C0160"/>
    <s v="cam09"/>
    <d v="2022-08-02T00:00:00"/>
    <x v="110"/>
    <n v="9"/>
    <x v="13"/>
    <n v="75"/>
  </r>
  <r>
    <s v="C0161"/>
    <s v="cam15"/>
    <d v="2022-02-01T00:00:00"/>
    <x v="458"/>
    <n v="0"/>
    <x v="11"/>
    <n v="14"/>
  </r>
  <r>
    <s v="C0161"/>
    <s v="cam15"/>
    <d v="2022-02-01T00:00:00"/>
    <x v="464"/>
    <n v="3"/>
    <x v="11"/>
    <n v="14"/>
  </r>
  <r>
    <s v="C0161"/>
    <s v="cam15"/>
    <d v="2022-02-01T00:00:00"/>
    <x v="309"/>
    <n v="4"/>
    <x v="11"/>
    <n v="14"/>
  </r>
  <r>
    <s v="C0161"/>
    <s v="cam15"/>
    <d v="2022-02-01T00:00:00"/>
    <x v="104"/>
    <n v="5"/>
    <x v="11"/>
    <n v="14"/>
  </r>
  <r>
    <s v="C0161"/>
    <s v="cam15"/>
    <d v="2022-02-01T00:00:00"/>
    <x v="279"/>
    <n v="7"/>
    <x v="11"/>
    <n v="14"/>
  </r>
  <r>
    <s v="C0161"/>
    <s v="cam15"/>
    <d v="2022-02-01T00:00:00"/>
    <x v="178"/>
    <n v="9"/>
    <x v="11"/>
    <n v="14"/>
  </r>
  <r>
    <s v="C0161"/>
    <s v="cam15"/>
    <d v="2022-02-01T00:00:00"/>
    <x v="64"/>
    <n v="15"/>
    <x v="11"/>
    <n v="14"/>
  </r>
  <r>
    <s v="C0161"/>
    <s v="cam07"/>
    <d v="2022-03-22T00:00:00"/>
    <x v="420"/>
    <n v="0"/>
    <x v="1"/>
    <n v="25"/>
  </r>
  <r>
    <s v="C0161"/>
    <s v="cam07"/>
    <d v="2022-03-22T00:00:00"/>
    <x v="322"/>
    <n v="1"/>
    <x v="1"/>
    <n v="25"/>
  </r>
  <r>
    <s v="C0161"/>
    <s v="cam07"/>
    <d v="2022-03-22T00:00:00"/>
    <x v="316"/>
    <n v="1"/>
    <x v="1"/>
    <n v="25"/>
  </r>
  <r>
    <s v="C0161"/>
    <s v="cam07"/>
    <d v="2022-03-22T00:00:00"/>
    <x v="240"/>
    <n v="3"/>
    <x v="1"/>
    <n v="25"/>
  </r>
  <r>
    <s v="C0161"/>
    <s v="cam07"/>
    <d v="2022-03-22T00:00:00"/>
    <x v="378"/>
    <n v="3"/>
    <x v="1"/>
    <n v="25"/>
  </r>
  <r>
    <s v="C0161"/>
    <s v="cam07"/>
    <d v="2022-03-22T00:00:00"/>
    <x v="214"/>
    <n v="4"/>
    <x v="1"/>
    <n v="25"/>
  </r>
  <r>
    <s v="C0161"/>
    <s v="cam07"/>
    <d v="2022-03-22T00:00:00"/>
    <x v="395"/>
    <n v="6"/>
    <x v="1"/>
    <n v="25"/>
  </r>
  <r>
    <s v="C0161"/>
    <s v="cam07"/>
    <d v="2022-03-22T00:00:00"/>
    <x v="390"/>
    <n v="7"/>
    <x v="1"/>
    <n v="25"/>
  </r>
  <r>
    <s v="C0161"/>
    <s v="cam07"/>
    <d v="2022-03-22T00:00:00"/>
    <x v="360"/>
    <n v="9"/>
    <x v="1"/>
    <n v="25"/>
  </r>
  <r>
    <s v="C0161"/>
    <s v="cam07"/>
    <d v="2022-03-22T00:00:00"/>
    <x v="193"/>
    <n v="10"/>
    <x v="1"/>
    <n v="25"/>
  </r>
  <r>
    <s v="C0161"/>
    <s v="cam07"/>
    <d v="2022-03-22T00:00:00"/>
    <x v="282"/>
    <n v="12"/>
    <x v="1"/>
    <n v="25"/>
  </r>
  <r>
    <s v="C0161"/>
    <s v="cam07"/>
    <d v="2022-03-22T00:00:00"/>
    <x v="63"/>
    <n v="13"/>
    <x v="1"/>
    <n v="25"/>
  </r>
  <r>
    <s v="C0161"/>
    <s v="cam07"/>
    <d v="2022-03-22T00:00:00"/>
    <x v="76"/>
    <n v="14"/>
    <x v="1"/>
    <n v="25"/>
  </r>
  <r>
    <s v="C0162"/>
    <s v="cam14"/>
    <d v="2022-01-03T00:00:00"/>
    <x v="485"/>
    <n v="0"/>
    <x v="7"/>
    <n v="28"/>
  </r>
  <r>
    <s v="C0162"/>
    <s v="cam14"/>
    <d v="2022-01-03T00:00:00"/>
    <x v="302"/>
    <n v="2"/>
    <x v="7"/>
    <n v="28"/>
  </r>
  <r>
    <s v="C0162"/>
    <s v="cam14"/>
    <d v="2022-01-03T00:00:00"/>
    <x v="486"/>
    <n v="3"/>
    <x v="7"/>
    <n v="28"/>
  </r>
  <r>
    <s v="C0162"/>
    <s v="cam14"/>
    <d v="2022-01-03T00:00:00"/>
    <x v="487"/>
    <n v="4"/>
    <x v="7"/>
    <n v="28"/>
  </r>
  <r>
    <s v="C0162"/>
    <s v="cam14"/>
    <d v="2022-01-03T00:00:00"/>
    <x v="428"/>
    <n v="5"/>
    <x v="7"/>
    <n v="28"/>
  </r>
  <r>
    <s v="C0162"/>
    <s v="cam14"/>
    <d v="2022-01-03T00:00:00"/>
    <x v="104"/>
    <n v="6"/>
    <x v="7"/>
    <n v="28"/>
  </r>
  <r>
    <s v="C0162"/>
    <s v="cam14"/>
    <d v="2022-01-03T00:00:00"/>
    <x v="278"/>
    <n v="7"/>
    <x v="7"/>
    <n v="28"/>
  </r>
  <r>
    <s v="C0162"/>
    <s v="cam14"/>
    <d v="2022-01-03T00:00:00"/>
    <x v="231"/>
    <n v="8"/>
    <x v="7"/>
    <n v="28"/>
  </r>
  <r>
    <s v="C0162"/>
    <s v="cam14"/>
    <d v="2022-01-03T00:00:00"/>
    <x v="268"/>
    <n v="9"/>
    <x v="7"/>
    <n v="28"/>
  </r>
  <r>
    <s v="C0162"/>
    <s v="cam14"/>
    <d v="2022-01-03T00:00:00"/>
    <x v="366"/>
    <n v="10"/>
    <x v="7"/>
    <n v="28"/>
  </r>
  <r>
    <s v="C0162"/>
    <s v="cam14"/>
    <d v="2022-01-03T00:00:00"/>
    <x v="198"/>
    <n v="12"/>
    <x v="7"/>
    <n v="28"/>
  </r>
  <r>
    <s v="C0162"/>
    <s v="cam14"/>
    <d v="2022-01-03T00:00:00"/>
    <x v="200"/>
    <n v="13"/>
    <x v="7"/>
    <n v="28"/>
  </r>
  <r>
    <s v="C0162"/>
    <s v="cam14"/>
    <d v="2022-01-03T00:00:00"/>
    <x v="328"/>
    <n v="14"/>
    <x v="7"/>
    <n v="28"/>
  </r>
  <r>
    <s v="C0162"/>
    <s v="cam14"/>
    <d v="2022-01-03T00:00:00"/>
    <x v="171"/>
    <n v="15"/>
    <x v="7"/>
    <n v="28"/>
  </r>
  <r>
    <s v="C0162"/>
    <s v="cam14"/>
    <d v="2022-01-03T00:00:00"/>
    <x v="84"/>
    <n v="16"/>
    <x v="7"/>
    <n v="28"/>
  </r>
  <r>
    <s v="C0162"/>
    <s v="cam12"/>
    <d v="2023-01-03T00:00:00"/>
    <x v="264"/>
    <n v="0"/>
    <x v="0"/>
    <n v="65"/>
  </r>
  <r>
    <s v="C0162"/>
    <s v="cam12"/>
    <d v="2023-01-03T00:00:00"/>
    <x v="40"/>
    <n v="1"/>
    <x v="0"/>
    <n v="65"/>
  </r>
  <r>
    <s v="C0162"/>
    <s v="cam12"/>
    <d v="2023-01-03T00:00:00"/>
    <x v="139"/>
    <n v="2"/>
    <x v="0"/>
    <n v="65"/>
  </r>
  <r>
    <s v="C0162"/>
    <s v="cam12"/>
    <d v="2023-01-03T00:00:00"/>
    <x v="171"/>
    <n v="3"/>
    <x v="0"/>
    <n v="65"/>
  </r>
  <r>
    <s v="C0162"/>
    <s v="cam12"/>
    <d v="2023-01-03T00:00:00"/>
    <x v="43"/>
    <n v="4"/>
    <x v="0"/>
    <n v="65"/>
  </r>
  <r>
    <s v="C0163"/>
    <s v="cam09"/>
    <d v="2022-01-04T00:00:00"/>
    <x v="488"/>
    <n v="0"/>
    <x v="13"/>
    <n v="75"/>
  </r>
  <r>
    <s v="C0163"/>
    <s v="cam09"/>
    <d v="2022-01-04T00:00:00"/>
    <x v="489"/>
    <n v="1"/>
    <x v="13"/>
    <n v="75"/>
  </r>
  <r>
    <s v="C0163"/>
    <s v="cam09"/>
    <d v="2022-01-04T00:00:00"/>
    <x v="459"/>
    <n v="2"/>
    <x v="13"/>
    <n v="75"/>
  </r>
  <r>
    <s v="C0163"/>
    <s v="cam09"/>
    <d v="2022-01-04T00:00:00"/>
    <x v="168"/>
    <n v="6"/>
    <x v="13"/>
    <n v="75"/>
  </r>
  <r>
    <s v="C0163"/>
    <s v="cam09"/>
    <d v="2022-01-04T00:00:00"/>
    <x v="91"/>
    <n v="7"/>
    <x v="13"/>
    <n v="75"/>
  </r>
  <r>
    <s v="C0163"/>
    <s v="cam09"/>
    <d v="2022-01-04T00:00:00"/>
    <x v="279"/>
    <n v="8"/>
    <x v="13"/>
    <n v="75"/>
  </r>
  <r>
    <s v="C0163"/>
    <s v="cam09"/>
    <d v="2022-01-04T00:00:00"/>
    <x v="207"/>
    <n v="9"/>
    <x v="13"/>
    <n v="75"/>
  </r>
  <r>
    <s v="C0163"/>
    <s v="cam09"/>
    <d v="2022-01-04T00:00:00"/>
    <x v="247"/>
    <n v="10"/>
    <x v="13"/>
    <n v="75"/>
  </r>
  <r>
    <s v="C0163"/>
    <s v="cam09"/>
    <d v="2022-01-04T00:00:00"/>
    <x v="1"/>
    <n v="11"/>
    <x v="13"/>
    <n v="75"/>
  </r>
  <r>
    <s v="C0163"/>
    <s v="cam09"/>
    <d v="2022-01-04T00:00:00"/>
    <x v="3"/>
    <n v="13"/>
    <x v="13"/>
    <n v="75"/>
  </r>
  <r>
    <s v="C0163"/>
    <s v="cam09"/>
    <d v="2022-01-04T00:00:00"/>
    <x v="51"/>
    <n v="14"/>
    <x v="13"/>
    <n v="75"/>
  </r>
  <r>
    <s v="C0163"/>
    <s v="cam09"/>
    <d v="2022-01-04T00:00:00"/>
    <x v="28"/>
    <n v="15"/>
    <x v="13"/>
    <n v="75"/>
  </r>
  <r>
    <s v="C0163"/>
    <s v="cam09"/>
    <d v="2022-01-04T00:00:00"/>
    <x v="48"/>
    <n v="16"/>
    <x v="13"/>
    <n v="75"/>
  </r>
  <r>
    <s v="C0163"/>
    <s v="cam01"/>
    <d v="2022-07-04T00:00:00"/>
    <x v="349"/>
    <n v="0"/>
    <x v="15"/>
    <n v="10"/>
  </r>
  <r>
    <s v="C0163"/>
    <s v="cam01"/>
    <d v="2022-07-04T00:00:00"/>
    <x v="35"/>
    <n v="1"/>
    <x v="15"/>
    <n v="10"/>
  </r>
  <r>
    <s v="C0163"/>
    <s v="cam01"/>
    <d v="2022-07-04T00:00:00"/>
    <x v="393"/>
    <n v="2"/>
    <x v="15"/>
    <n v="10"/>
  </r>
  <r>
    <s v="C0163"/>
    <s v="cam01"/>
    <d v="2022-07-04T00:00:00"/>
    <x v="244"/>
    <n v="3"/>
    <x v="15"/>
    <n v="10"/>
  </r>
  <r>
    <s v="C0163"/>
    <s v="cam01"/>
    <d v="2022-07-04T00:00:00"/>
    <x v="300"/>
    <n v="4"/>
    <x v="15"/>
    <n v="10"/>
  </r>
  <r>
    <s v="C0163"/>
    <s v="cam01"/>
    <d v="2022-07-04T00:00:00"/>
    <x v="74"/>
    <n v="5"/>
    <x v="15"/>
    <n v="10"/>
  </r>
  <r>
    <s v="C0163"/>
    <s v="cam01"/>
    <d v="2022-07-04T00:00:00"/>
    <x v="320"/>
    <n v="6"/>
    <x v="15"/>
    <n v="10"/>
  </r>
  <r>
    <s v="C0163"/>
    <s v="cam01"/>
    <d v="2022-07-04T00:00:00"/>
    <x v="30"/>
    <n v="7"/>
    <x v="15"/>
    <n v="10"/>
  </r>
  <r>
    <s v="C0163"/>
    <s v="cam01"/>
    <d v="2022-07-04T00:00:00"/>
    <x v="109"/>
    <n v="9"/>
    <x v="15"/>
    <n v="10"/>
  </r>
  <r>
    <s v="C0163"/>
    <s v="cam01"/>
    <d v="2022-07-04T00:00:00"/>
    <x v="283"/>
    <n v="10"/>
    <x v="15"/>
    <n v="10"/>
  </r>
  <r>
    <s v="C0164"/>
    <s v="cam07"/>
    <d v="2022-08-13T00:00:00"/>
    <x v="341"/>
    <n v="0"/>
    <x v="1"/>
    <n v="25"/>
  </r>
  <r>
    <s v="C0164"/>
    <s v="cam07"/>
    <d v="2022-08-13T00:00:00"/>
    <x v="231"/>
    <n v="1"/>
    <x v="1"/>
    <n v="25"/>
  </r>
  <r>
    <s v="C0164"/>
    <s v="cam07"/>
    <d v="2022-08-13T00:00:00"/>
    <x v="457"/>
    <n v="2"/>
    <x v="1"/>
    <n v="25"/>
  </r>
  <r>
    <s v="C0164"/>
    <s v="cam07"/>
    <d v="2022-08-13T00:00:00"/>
    <x v="132"/>
    <n v="3"/>
    <x v="1"/>
    <n v="25"/>
  </r>
  <r>
    <s v="C0164"/>
    <s v="cam07"/>
    <d v="2022-08-13T00:00:00"/>
    <x v="260"/>
    <n v="4"/>
    <x v="1"/>
    <n v="25"/>
  </r>
  <r>
    <s v="C0164"/>
    <s v="cam07"/>
    <d v="2022-08-13T00:00:00"/>
    <x v="257"/>
    <n v="5"/>
    <x v="1"/>
    <n v="25"/>
  </r>
  <r>
    <s v="C0164"/>
    <s v="cam07"/>
    <d v="2022-08-13T00:00:00"/>
    <x v="292"/>
    <n v="7"/>
    <x v="1"/>
    <n v="25"/>
  </r>
  <r>
    <s v="C0164"/>
    <s v="cam07"/>
    <d v="2022-08-13T00:00:00"/>
    <x v="85"/>
    <n v="8"/>
    <x v="1"/>
    <n v="25"/>
  </r>
  <r>
    <s v="C0164"/>
    <s v="cam07"/>
    <d v="2022-08-13T00:00:00"/>
    <x v="205"/>
    <n v="9"/>
    <x v="1"/>
    <n v="25"/>
  </r>
  <r>
    <s v="C0164"/>
    <s v="cam05"/>
    <d v="2023-02-10T00:00:00"/>
    <x v="30"/>
    <n v="0"/>
    <x v="10"/>
    <n v="22"/>
  </r>
  <r>
    <s v="C0164"/>
    <s v="cam05"/>
    <d v="2023-02-10T00:00:00"/>
    <x v="51"/>
    <n v="1"/>
    <x v="10"/>
    <n v="22"/>
  </r>
  <r>
    <s v="C0164"/>
    <s v="cam05"/>
    <d v="2023-02-10T00:00:00"/>
    <x v="177"/>
    <n v="2"/>
    <x v="10"/>
    <n v="22"/>
  </r>
  <r>
    <s v="C0164"/>
    <s v="cam05"/>
    <d v="2023-02-10T00:00:00"/>
    <x v="72"/>
    <n v="3"/>
    <x v="10"/>
    <n v="22"/>
  </r>
  <r>
    <s v="C0165"/>
    <s v="cam11"/>
    <d v="2022-11-28T00:00:00"/>
    <x v="324"/>
    <n v="0"/>
    <x v="3"/>
    <n v="62"/>
  </r>
  <r>
    <s v="C0165"/>
    <s v="cam11"/>
    <d v="2022-11-28T00:00:00"/>
    <x v="291"/>
    <n v="1"/>
    <x v="3"/>
    <n v="62"/>
  </r>
  <r>
    <s v="C0165"/>
    <s v="cam11"/>
    <d v="2022-11-28T00:00:00"/>
    <x v="156"/>
    <n v="1"/>
    <x v="3"/>
    <n v="62"/>
  </r>
  <r>
    <s v="C0165"/>
    <s v="cam11"/>
    <d v="2022-11-28T00:00:00"/>
    <x v="236"/>
    <n v="2"/>
    <x v="3"/>
    <n v="62"/>
  </r>
  <r>
    <s v="C0165"/>
    <s v="cam11"/>
    <d v="2022-11-28T00:00:00"/>
    <x v="118"/>
    <n v="4"/>
    <x v="3"/>
    <n v="62"/>
  </r>
  <r>
    <s v="C0165"/>
    <s v="cam11"/>
    <d v="2022-11-28T00:00:00"/>
    <x v="226"/>
    <n v="5"/>
    <x v="3"/>
    <n v="62"/>
  </r>
  <r>
    <s v="C0165"/>
    <s v="cam03"/>
    <d v="2023-01-07T00:00:00"/>
    <x v="320"/>
    <n v="0"/>
    <x v="6"/>
    <n v="62"/>
  </r>
  <r>
    <s v="C0165"/>
    <s v="cam03"/>
    <d v="2023-01-07T00:00:00"/>
    <x v="107"/>
    <n v="1"/>
    <x v="6"/>
    <n v="62"/>
  </r>
  <r>
    <s v="C0165"/>
    <s v="cam03"/>
    <d v="2023-01-07T00:00:00"/>
    <x v="4"/>
    <n v="2"/>
    <x v="6"/>
    <n v="62"/>
  </r>
  <r>
    <s v="C0165"/>
    <s v="cam03"/>
    <d v="2023-01-07T00:00:00"/>
    <x v="109"/>
    <n v="3"/>
    <x v="6"/>
    <n v="62"/>
  </r>
  <r>
    <s v="C0165"/>
    <s v="cam03"/>
    <d v="2023-01-07T00:00:00"/>
    <x v="103"/>
    <n v="4"/>
    <x v="6"/>
    <n v="62"/>
  </r>
  <r>
    <s v="C0166"/>
    <s v="cam03"/>
    <d v="2022-08-02T00:00:00"/>
    <x v="353"/>
    <n v="0"/>
    <x v="6"/>
    <n v="62"/>
  </r>
  <r>
    <s v="C0166"/>
    <s v="cam03"/>
    <d v="2022-08-02T00:00:00"/>
    <x v="96"/>
    <n v="1"/>
    <x v="6"/>
    <n v="62"/>
  </r>
  <r>
    <s v="C0166"/>
    <s v="cam03"/>
    <d v="2022-08-02T00:00:00"/>
    <x v="207"/>
    <n v="2"/>
    <x v="6"/>
    <n v="62"/>
  </r>
  <r>
    <s v="C0166"/>
    <s v="cam03"/>
    <d v="2022-08-02T00:00:00"/>
    <x v="335"/>
    <n v="3"/>
    <x v="6"/>
    <n v="62"/>
  </r>
  <r>
    <s v="C0166"/>
    <s v="cam03"/>
    <d v="2022-08-02T00:00:00"/>
    <x v="160"/>
    <n v="4"/>
    <x v="6"/>
    <n v="62"/>
  </r>
  <r>
    <s v="C0166"/>
    <s v="cam03"/>
    <d v="2022-08-02T00:00:00"/>
    <x v="2"/>
    <n v="5"/>
    <x v="6"/>
    <n v="62"/>
  </r>
  <r>
    <s v="C0166"/>
    <s v="cam03"/>
    <d v="2022-08-02T00:00:00"/>
    <x v="252"/>
    <n v="6"/>
    <x v="6"/>
    <n v="62"/>
  </r>
  <r>
    <s v="C0166"/>
    <s v="cam03"/>
    <d v="2022-08-02T00:00:00"/>
    <x v="253"/>
    <n v="7"/>
    <x v="6"/>
    <n v="62"/>
  </r>
  <r>
    <s v="C0166"/>
    <s v="cam01"/>
    <d v="2023-01-03T00:00:00"/>
    <x v="264"/>
    <n v="0"/>
    <x v="15"/>
    <n v="10"/>
  </r>
  <r>
    <s v="C0166"/>
    <s v="cam01"/>
    <d v="2023-01-03T00:00:00"/>
    <x v="262"/>
    <n v="1"/>
    <x v="15"/>
    <n v="10"/>
  </r>
  <r>
    <s v="C0166"/>
    <s v="cam01"/>
    <d v="2023-01-03T00:00:00"/>
    <x v="27"/>
    <n v="2"/>
    <x v="15"/>
    <n v="10"/>
  </r>
  <r>
    <s v="C0166"/>
    <s v="cam01"/>
    <d v="2023-01-03T00:00:00"/>
    <x v="171"/>
    <n v="3"/>
    <x v="15"/>
    <n v="10"/>
  </r>
  <r>
    <s v="C0166"/>
    <s v="cam01"/>
    <d v="2023-01-03T00:00:00"/>
    <x v="103"/>
    <n v="4"/>
    <x v="15"/>
    <n v="10"/>
  </r>
  <r>
    <s v="C0167"/>
    <s v="cam17"/>
    <d v="2022-09-06T00:00:00"/>
    <x v="279"/>
    <n v="0"/>
    <x v="2"/>
    <n v="29"/>
  </r>
  <r>
    <s v="C0167"/>
    <s v="cam17"/>
    <d v="2022-09-06T00:00:00"/>
    <x v="477"/>
    <n v="1"/>
    <x v="2"/>
    <n v="29"/>
  </r>
  <r>
    <s v="C0167"/>
    <s v="cam17"/>
    <d v="2022-09-06T00:00:00"/>
    <x v="335"/>
    <n v="2"/>
    <x v="2"/>
    <n v="29"/>
  </r>
  <r>
    <s v="C0167"/>
    <s v="cam17"/>
    <d v="2022-09-06T00:00:00"/>
    <x v="160"/>
    <n v="3"/>
    <x v="2"/>
    <n v="29"/>
  </r>
  <r>
    <s v="C0167"/>
    <s v="cam17"/>
    <d v="2022-09-06T00:00:00"/>
    <x v="320"/>
    <n v="4"/>
    <x v="2"/>
    <n v="29"/>
  </r>
  <r>
    <s v="C0167"/>
    <s v="cam17"/>
    <d v="2022-09-06T00:00:00"/>
    <x v="40"/>
    <n v="5"/>
    <x v="2"/>
    <n v="29"/>
  </r>
  <r>
    <s v="C0167"/>
    <s v="cam17"/>
    <d v="2022-09-06T00:00:00"/>
    <x v="83"/>
    <n v="6"/>
    <x v="2"/>
    <n v="29"/>
  </r>
  <r>
    <s v="C0167"/>
    <s v="cam17"/>
    <d v="2022-09-06T00:00:00"/>
    <x v="110"/>
    <n v="8"/>
    <x v="2"/>
    <n v="29"/>
  </r>
  <r>
    <s v="C0167"/>
    <s v="cam15"/>
    <d v="2022-12-24T00:00:00"/>
    <x v="179"/>
    <n v="0"/>
    <x v="11"/>
    <n v="14"/>
  </r>
  <r>
    <s v="C0167"/>
    <s v="cam15"/>
    <d v="2022-12-24T00:00:00"/>
    <x v="56"/>
    <n v="1"/>
    <x v="11"/>
    <n v="14"/>
  </r>
  <r>
    <s v="C0167"/>
    <s v="cam15"/>
    <d v="2022-12-24T00:00:00"/>
    <x v="209"/>
    <n v="2"/>
    <x v="11"/>
    <n v="14"/>
  </r>
  <r>
    <s v="C0167"/>
    <s v="cam15"/>
    <d v="2022-12-24T00:00:00"/>
    <x v="220"/>
    <n v="3"/>
    <x v="11"/>
    <n v="14"/>
  </r>
  <r>
    <s v="C0167"/>
    <s v="cam15"/>
    <d v="2022-12-24T00:00:00"/>
    <x v="171"/>
    <n v="3"/>
    <x v="11"/>
    <n v="14"/>
  </r>
  <r>
    <s v="C0167"/>
    <s v="cam15"/>
    <d v="2022-12-24T00:00:00"/>
    <x v="172"/>
    <n v="4"/>
    <x v="11"/>
    <n v="14"/>
  </r>
  <r>
    <s v="C0167"/>
    <s v="cam15"/>
    <d v="2022-12-24T00:00:00"/>
    <x v="312"/>
    <n v="5"/>
    <x v="11"/>
    <n v="14"/>
  </r>
  <r>
    <s v="C0168"/>
    <s v="cam02"/>
    <d v="2022-02-12T00:00:00"/>
    <x v="87"/>
    <n v="0"/>
    <x v="5"/>
    <n v="26"/>
  </r>
  <r>
    <s v="C0168"/>
    <s v="cam02"/>
    <d v="2022-02-12T00:00:00"/>
    <x v="332"/>
    <n v="1"/>
    <x v="5"/>
    <n v="26"/>
  </r>
  <r>
    <s v="C0168"/>
    <s v="cam02"/>
    <d v="2022-02-12T00:00:00"/>
    <x v="456"/>
    <n v="4"/>
    <x v="5"/>
    <n v="26"/>
  </r>
  <r>
    <s v="C0168"/>
    <s v="cam02"/>
    <d v="2022-02-12T00:00:00"/>
    <x v="296"/>
    <n v="5"/>
    <x v="5"/>
    <n v="26"/>
  </r>
  <r>
    <s v="C0168"/>
    <s v="cam02"/>
    <d v="2022-02-12T00:00:00"/>
    <x v="92"/>
    <n v="7"/>
    <x v="5"/>
    <n v="26"/>
  </r>
  <r>
    <s v="C0168"/>
    <s v="cam02"/>
    <d v="2022-02-12T00:00:00"/>
    <x v="37"/>
    <n v="8"/>
    <x v="5"/>
    <n v="26"/>
  </r>
  <r>
    <s v="C0168"/>
    <s v="cam02"/>
    <d v="2022-02-12T00:00:00"/>
    <x v="181"/>
    <n v="12"/>
    <x v="5"/>
    <n v="26"/>
  </r>
  <r>
    <s v="C0168"/>
    <s v="cam02"/>
    <d v="2022-02-12T00:00:00"/>
    <x v="31"/>
    <n v="13"/>
    <x v="5"/>
    <n v="26"/>
  </r>
  <r>
    <s v="C0168"/>
    <s v="cam02"/>
    <d v="2022-02-12T00:00:00"/>
    <x v="150"/>
    <n v="14"/>
    <x v="5"/>
    <n v="26"/>
  </r>
  <r>
    <s v="C0168"/>
    <s v="cam02"/>
    <d v="2022-02-12T00:00:00"/>
    <x v="205"/>
    <n v="15"/>
    <x v="5"/>
    <n v="26"/>
  </r>
  <r>
    <s v="C0169"/>
    <s v="cam11"/>
    <d v="2022-10-07T00:00:00"/>
    <x v="477"/>
    <n v="0"/>
    <x v="3"/>
    <n v="62"/>
  </r>
  <r>
    <s v="C0169"/>
    <s v="cam11"/>
    <d v="2022-10-07T00:00:00"/>
    <x v="407"/>
    <n v="1"/>
    <x v="3"/>
    <n v="62"/>
  </r>
  <r>
    <s v="C0169"/>
    <s v="cam11"/>
    <d v="2022-10-07T00:00:00"/>
    <x v="74"/>
    <n v="2"/>
    <x v="3"/>
    <n v="62"/>
  </r>
  <r>
    <s v="C0169"/>
    <s v="cam11"/>
    <d v="2022-10-07T00:00:00"/>
    <x v="180"/>
    <n v="3"/>
    <x v="3"/>
    <n v="62"/>
  </r>
  <r>
    <s v="C0169"/>
    <s v="cam11"/>
    <d v="2022-10-07T00:00:00"/>
    <x v="258"/>
    <n v="4"/>
    <x v="3"/>
    <n v="62"/>
  </r>
  <r>
    <s v="C0169"/>
    <s v="cam11"/>
    <d v="2022-10-07T00:00:00"/>
    <x v="170"/>
    <n v="5"/>
    <x v="3"/>
    <n v="62"/>
  </r>
  <r>
    <s v="C0169"/>
    <s v="cam11"/>
    <d v="2022-10-07T00:00:00"/>
    <x v="317"/>
    <n v="6"/>
    <x v="3"/>
    <n v="62"/>
  </r>
  <r>
    <s v="C0169"/>
    <s v="cam11"/>
    <d v="2022-10-07T00:00:00"/>
    <x v="112"/>
    <n v="7"/>
    <x v="3"/>
    <n v="62"/>
  </r>
  <r>
    <s v="C0169"/>
    <s v="cam12"/>
    <d v="2022-11-26T00:00:00"/>
    <x v="225"/>
    <n v="0"/>
    <x v="0"/>
    <n v="65"/>
  </r>
  <r>
    <s v="C0169"/>
    <s v="cam12"/>
    <d v="2022-11-26T00:00:00"/>
    <x v="342"/>
    <n v="1"/>
    <x v="0"/>
    <n v="65"/>
  </r>
  <r>
    <s v="C0169"/>
    <s v="cam12"/>
    <d v="2022-11-26T00:00:00"/>
    <x v="138"/>
    <n v="2"/>
    <x v="0"/>
    <n v="65"/>
  </r>
  <r>
    <s v="C0169"/>
    <s v="cam12"/>
    <d v="2022-11-26T00:00:00"/>
    <x v="194"/>
    <n v="4"/>
    <x v="0"/>
    <n v="65"/>
  </r>
  <r>
    <s v="C0169"/>
    <s v="cam12"/>
    <d v="2022-11-26T00:00:00"/>
    <x v="283"/>
    <n v="5"/>
    <x v="0"/>
    <n v="65"/>
  </r>
  <r>
    <s v="C0169"/>
    <s v="cam12"/>
    <d v="2022-11-26T00:00:00"/>
    <x v="15"/>
    <n v="6"/>
    <x v="0"/>
    <n v="65"/>
  </r>
  <r>
    <s v="C0170"/>
    <s v="cam17"/>
    <d v="2022-10-24T00:00:00"/>
    <x v="305"/>
    <n v="0"/>
    <x v="2"/>
    <n v="29"/>
  </r>
  <r>
    <s v="C0170"/>
    <s v="cam17"/>
    <d v="2022-10-24T00:00:00"/>
    <x v="132"/>
    <n v="1"/>
    <x v="2"/>
    <n v="29"/>
  </r>
  <r>
    <s v="C0170"/>
    <s v="cam17"/>
    <d v="2022-10-24T00:00:00"/>
    <x v="291"/>
    <n v="2"/>
    <x v="2"/>
    <n v="29"/>
  </r>
  <r>
    <s v="C0170"/>
    <s v="cam17"/>
    <d v="2022-10-24T00:00:00"/>
    <x v="8"/>
    <n v="3"/>
    <x v="2"/>
    <n v="29"/>
  </r>
  <r>
    <s v="C0170"/>
    <s v="cam17"/>
    <d v="2022-10-24T00:00:00"/>
    <x v="9"/>
    <n v="4"/>
    <x v="2"/>
    <n v="29"/>
  </r>
  <r>
    <s v="C0170"/>
    <s v="cam17"/>
    <d v="2022-10-24T00:00:00"/>
    <x v="117"/>
    <n v="4"/>
    <x v="2"/>
    <n v="29"/>
  </r>
  <r>
    <s v="C0170"/>
    <s v="cam17"/>
    <d v="2022-10-24T00:00:00"/>
    <x v="80"/>
    <n v="6"/>
    <x v="2"/>
    <n v="29"/>
  </r>
  <r>
    <s v="C0170"/>
    <s v="cam17"/>
    <d v="2022-10-24T00:00:00"/>
    <x v="12"/>
    <n v="6"/>
    <x v="2"/>
    <n v="29"/>
  </r>
  <r>
    <s v="C0170"/>
    <s v="cam17"/>
    <d v="2022-10-24T00:00:00"/>
    <x v="312"/>
    <n v="7"/>
    <x v="2"/>
    <n v="29"/>
  </r>
  <r>
    <s v="C0171"/>
    <s v="cam04"/>
    <d v="2023-04-06T00:00:00"/>
    <x v="118"/>
    <n v="0"/>
    <x v="16"/>
    <n v="26"/>
  </r>
  <r>
    <s v="C0171"/>
    <s v="cam04"/>
    <d v="2023-04-06T00:00:00"/>
    <x v="283"/>
    <n v="1"/>
    <x v="16"/>
    <n v="26"/>
  </r>
  <r>
    <s v="C0172"/>
    <s v="cam17"/>
    <d v="2022-11-08T00:00:00"/>
    <x v="335"/>
    <n v="0"/>
    <x v="2"/>
    <n v="29"/>
  </r>
  <r>
    <s v="C0172"/>
    <s v="cam17"/>
    <d v="2022-11-08T00:00:00"/>
    <x v="245"/>
    <n v="1"/>
    <x v="2"/>
    <n v="29"/>
  </r>
  <r>
    <s v="C0172"/>
    <s v="cam17"/>
    <d v="2022-11-08T00:00:00"/>
    <x v="265"/>
    <n v="2"/>
    <x v="2"/>
    <n v="29"/>
  </r>
  <r>
    <s v="C0172"/>
    <s v="cam17"/>
    <d v="2022-11-08T00:00:00"/>
    <x v="181"/>
    <n v="3"/>
    <x v="2"/>
    <n v="29"/>
  </r>
  <r>
    <s v="C0172"/>
    <s v="cam17"/>
    <d v="2022-11-08T00:00:00"/>
    <x v="145"/>
    <n v="4"/>
    <x v="2"/>
    <n v="29"/>
  </r>
  <r>
    <s v="C0172"/>
    <s v="cam17"/>
    <d v="2022-11-08T00:00:00"/>
    <x v="109"/>
    <n v="5"/>
    <x v="2"/>
    <n v="29"/>
  </r>
  <r>
    <s v="C0172"/>
    <s v="cam17"/>
    <d v="2022-11-08T00:00:00"/>
    <x v="48"/>
    <n v="6"/>
    <x v="2"/>
    <n v="29"/>
  </r>
  <r>
    <s v="C0173"/>
    <s v="cam12"/>
    <d v="2022-01-01T00:00:00"/>
    <x v="325"/>
    <n v="0"/>
    <x v="0"/>
    <n v="65"/>
  </r>
  <r>
    <s v="C0173"/>
    <s v="cam12"/>
    <d v="2022-01-01T00:00:00"/>
    <x v="326"/>
    <n v="1"/>
    <x v="0"/>
    <n v="65"/>
  </r>
  <r>
    <s v="C0173"/>
    <s v="cam12"/>
    <d v="2022-01-01T00:00:00"/>
    <x v="437"/>
    <n v="2"/>
    <x v="0"/>
    <n v="65"/>
  </r>
  <r>
    <s v="C0173"/>
    <s v="cam12"/>
    <d v="2022-01-01T00:00:00"/>
    <x v="350"/>
    <n v="3"/>
    <x v="0"/>
    <n v="65"/>
  </r>
  <r>
    <s v="C0173"/>
    <s v="cam12"/>
    <d v="2022-01-01T00:00:00"/>
    <x v="464"/>
    <n v="4"/>
    <x v="0"/>
    <n v="65"/>
  </r>
  <r>
    <s v="C0173"/>
    <s v="cam12"/>
    <d v="2022-01-01T00:00:00"/>
    <x v="408"/>
    <n v="5"/>
    <x v="0"/>
    <n v="65"/>
  </r>
  <r>
    <s v="C0173"/>
    <s v="cam12"/>
    <d v="2022-01-01T00:00:00"/>
    <x v="22"/>
    <n v="6"/>
    <x v="0"/>
    <n v="65"/>
  </r>
  <r>
    <s v="C0173"/>
    <s v="cam12"/>
    <d v="2022-01-01T00:00:00"/>
    <x v="44"/>
    <n v="8"/>
    <x v="0"/>
    <n v="65"/>
  </r>
  <r>
    <s v="C0173"/>
    <s v="cam12"/>
    <d v="2022-01-01T00:00:00"/>
    <x v="202"/>
    <n v="9"/>
    <x v="0"/>
    <n v="65"/>
  </r>
  <r>
    <s v="C0173"/>
    <s v="cam12"/>
    <d v="2022-01-01T00:00:00"/>
    <x v="178"/>
    <n v="10"/>
    <x v="0"/>
    <n v="65"/>
  </r>
  <r>
    <s v="C0173"/>
    <s v="cam12"/>
    <d v="2022-01-01T00:00:00"/>
    <x v="203"/>
    <n v="11"/>
    <x v="0"/>
    <n v="65"/>
  </r>
  <r>
    <s v="C0173"/>
    <s v="cam12"/>
    <d v="2022-01-01T00:00:00"/>
    <x v="224"/>
    <n v="12"/>
    <x v="0"/>
    <n v="65"/>
  </r>
  <r>
    <s v="C0173"/>
    <s v="cam12"/>
    <d v="2022-01-01T00:00:00"/>
    <x v="40"/>
    <n v="13"/>
    <x v="0"/>
    <n v="65"/>
  </r>
  <r>
    <s v="C0173"/>
    <s v="cam12"/>
    <d v="2022-01-01T00:00:00"/>
    <x v="117"/>
    <n v="14"/>
    <x v="0"/>
    <n v="65"/>
  </r>
  <r>
    <s v="C0173"/>
    <s v="cam12"/>
    <d v="2022-01-01T00:00:00"/>
    <x v="118"/>
    <n v="15"/>
    <x v="0"/>
    <n v="65"/>
  </r>
  <r>
    <s v="C0174"/>
    <s v="cam09"/>
    <d v="2023-01-12T00:00:00"/>
    <x v="128"/>
    <n v="0"/>
    <x v="13"/>
    <n v="75"/>
  </r>
  <r>
    <s v="C0174"/>
    <s v="cam09"/>
    <d v="2023-01-12T00:00:00"/>
    <x v="189"/>
    <n v="1"/>
    <x v="13"/>
    <n v="75"/>
  </r>
  <r>
    <s v="C0174"/>
    <s v="cam09"/>
    <d v="2023-01-12T00:00:00"/>
    <x v="75"/>
    <n v="2"/>
    <x v="13"/>
    <n v="75"/>
  </r>
  <r>
    <s v="C0174"/>
    <s v="cam09"/>
    <d v="2023-01-12T00:00:00"/>
    <x v="28"/>
    <n v="3"/>
    <x v="13"/>
    <n v="75"/>
  </r>
  <r>
    <s v="C0174"/>
    <s v="cam09"/>
    <d v="2023-01-12T00:00:00"/>
    <x v="290"/>
    <n v="4"/>
    <x v="13"/>
    <n v="75"/>
  </r>
  <r>
    <s v="C0174"/>
    <s v="cam15"/>
    <d v="2023-02-21T00:00:00"/>
    <x v="101"/>
    <n v="0"/>
    <x v="11"/>
    <n v="14"/>
  </r>
  <r>
    <s v="C0174"/>
    <s v="cam15"/>
    <d v="2023-02-21T00:00:00"/>
    <x v="62"/>
    <n v="1"/>
    <x v="11"/>
    <n v="14"/>
  </r>
  <r>
    <s v="C0174"/>
    <s v="cam15"/>
    <d v="2023-02-21T00:00:00"/>
    <x v="286"/>
    <n v="1"/>
    <x v="11"/>
    <n v="14"/>
  </r>
  <r>
    <s v="C0174"/>
    <s v="cam15"/>
    <d v="2023-02-21T00:00:00"/>
    <x v="76"/>
    <n v="3"/>
    <x v="11"/>
    <n v="14"/>
  </r>
  <r>
    <s v="C0174"/>
    <s v="cam15"/>
    <d v="2023-02-21T00:00:00"/>
    <x v="82"/>
    <n v="3"/>
    <x v="11"/>
    <n v="14"/>
  </r>
  <r>
    <s v="C0175"/>
    <s v="cam08"/>
    <d v="2022-09-16T00:00:00"/>
    <x v="285"/>
    <n v="0"/>
    <x v="9"/>
    <n v="27"/>
  </r>
  <r>
    <s v="C0175"/>
    <s v="cam08"/>
    <d v="2022-09-16T00:00:00"/>
    <x v="54"/>
    <n v="1"/>
    <x v="9"/>
    <n v="27"/>
  </r>
  <r>
    <s v="C0175"/>
    <s v="cam08"/>
    <d v="2022-09-16T00:00:00"/>
    <x v="114"/>
    <n v="2"/>
    <x v="9"/>
    <n v="27"/>
  </r>
  <r>
    <s v="C0175"/>
    <s v="cam08"/>
    <d v="2022-09-16T00:00:00"/>
    <x v="197"/>
    <n v="3"/>
    <x v="9"/>
    <n v="27"/>
  </r>
  <r>
    <s v="C0175"/>
    <s v="cam08"/>
    <d v="2022-09-16T00:00:00"/>
    <x v="265"/>
    <n v="4"/>
    <x v="9"/>
    <n v="27"/>
  </r>
  <r>
    <s v="C0175"/>
    <s v="cam08"/>
    <d v="2022-09-16T00:00:00"/>
    <x v="181"/>
    <n v="5"/>
    <x v="9"/>
    <n v="27"/>
  </r>
  <r>
    <s v="C0175"/>
    <s v="cam08"/>
    <d v="2022-09-16T00:00:00"/>
    <x v="292"/>
    <n v="6"/>
    <x v="9"/>
    <n v="27"/>
  </r>
  <r>
    <s v="C0175"/>
    <s v="cam08"/>
    <d v="2022-09-16T00:00:00"/>
    <x v="217"/>
    <n v="7"/>
    <x v="9"/>
    <n v="27"/>
  </r>
  <r>
    <s v="C0175"/>
    <s v="cam08"/>
    <d v="2022-09-16T00:00:00"/>
    <x v="330"/>
    <n v="8"/>
    <x v="9"/>
    <n v="27"/>
  </r>
  <r>
    <s v="C0175"/>
    <s v="cam07"/>
    <d v="2023-02-23T00:00:00"/>
    <x v="233"/>
    <n v="0"/>
    <x v="1"/>
    <n v="25"/>
  </r>
  <r>
    <s v="C0175"/>
    <s v="cam07"/>
    <d v="2023-02-23T00:00:00"/>
    <x v="62"/>
    <n v="1"/>
    <x v="1"/>
    <n v="25"/>
  </r>
  <r>
    <s v="C0175"/>
    <s v="cam07"/>
    <d v="2023-02-23T00:00:00"/>
    <x v="85"/>
    <n v="2"/>
    <x v="1"/>
    <n v="25"/>
  </r>
  <r>
    <s v="C0175"/>
    <s v="cam07"/>
    <d v="2023-02-23T00:00:00"/>
    <x v="14"/>
    <n v="3"/>
    <x v="1"/>
    <n v="25"/>
  </r>
  <r>
    <s v="C0175"/>
    <s v="cam07"/>
    <d v="2023-02-23T00:00:00"/>
    <x v="239"/>
    <n v="3"/>
    <x v="1"/>
    <n v="25"/>
  </r>
  <r>
    <s v="C0176"/>
    <s v="cam13"/>
    <d v="2022-04-20T00:00:00"/>
    <x v="387"/>
    <n v="0"/>
    <x v="14"/>
    <n v="25"/>
  </r>
  <r>
    <s v="C0176"/>
    <s v="cam13"/>
    <d v="2022-04-20T00:00:00"/>
    <x v="368"/>
    <n v="1"/>
    <x v="14"/>
    <n v="25"/>
  </r>
  <r>
    <s v="C0176"/>
    <s v="cam13"/>
    <d v="2022-04-20T00:00:00"/>
    <x v="296"/>
    <n v="3"/>
    <x v="14"/>
    <n v="25"/>
  </r>
  <r>
    <s v="C0176"/>
    <s v="cam13"/>
    <d v="2022-04-20T00:00:00"/>
    <x v="169"/>
    <n v="4"/>
    <x v="14"/>
    <n v="25"/>
  </r>
  <r>
    <s v="C0176"/>
    <s v="cam13"/>
    <d v="2022-04-20T00:00:00"/>
    <x v="228"/>
    <n v="6"/>
    <x v="14"/>
    <n v="25"/>
  </r>
  <r>
    <s v="C0176"/>
    <s v="cam13"/>
    <d v="2022-04-20T00:00:00"/>
    <x v="297"/>
    <n v="7"/>
    <x v="14"/>
    <n v="25"/>
  </r>
  <r>
    <s v="C0176"/>
    <s v="cam13"/>
    <d v="2022-04-20T00:00:00"/>
    <x v="9"/>
    <n v="10"/>
    <x v="14"/>
    <n v="25"/>
  </r>
  <r>
    <s v="C0176"/>
    <s v="cam13"/>
    <d v="2022-04-20T00:00:00"/>
    <x v="210"/>
    <n v="11"/>
    <x v="14"/>
    <n v="25"/>
  </r>
  <r>
    <s v="C0176"/>
    <s v="cam13"/>
    <d v="2022-04-20T00:00:00"/>
    <x v="286"/>
    <n v="11"/>
    <x v="14"/>
    <n v="25"/>
  </r>
  <r>
    <s v="C0176"/>
    <s v="cam13"/>
    <d v="2022-04-20T00:00:00"/>
    <x v="72"/>
    <n v="13"/>
    <x v="14"/>
    <n v="25"/>
  </r>
  <r>
    <s v="C0176"/>
    <s v="cam03"/>
    <d v="2022-10-02T00:00:00"/>
    <x v="159"/>
    <n v="0"/>
    <x v="6"/>
    <n v="62"/>
  </r>
  <r>
    <s v="C0176"/>
    <s v="cam03"/>
    <d v="2022-10-02T00:00:00"/>
    <x v="46"/>
    <n v="1"/>
    <x v="6"/>
    <n v="62"/>
  </r>
  <r>
    <s v="C0176"/>
    <s v="cam03"/>
    <d v="2022-10-02T00:00:00"/>
    <x v="243"/>
    <n v="2"/>
    <x v="6"/>
    <n v="62"/>
  </r>
  <r>
    <s v="C0176"/>
    <s v="cam03"/>
    <d v="2022-10-02T00:00:00"/>
    <x v="26"/>
    <n v="3"/>
    <x v="6"/>
    <n v="62"/>
  </r>
  <r>
    <s v="C0176"/>
    <s v="cam03"/>
    <d v="2022-10-02T00:00:00"/>
    <x v="394"/>
    <n v="4"/>
    <x v="6"/>
    <n v="62"/>
  </r>
  <r>
    <s v="C0176"/>
    <s v="cam03"/>
    <d v="2022-10-02T00:00:00"/>
    <x v="246"/>
    <n v="5"/>
    <x v="6"/>
    <n v="62"/>
  </r>
  <r>
    <s v="C0176"/>
    <s v="cam03"/>
    <d v="2022-10-02T00:00:00"/>
    <x v="102"/>
    <n v="6"/>
    <x v="6"/>
    <n v="62"/>
  </r>
  <r>
    <s v="C0176"/>
    <s v="cam03"/>
    <d v="2022-10-02T00:00:00"/>
    <x v="48"/>
    <n v="7"/>
    <x v="6"/>
    <n v="62"/>
  </r>
  <r>
    <s v="C0177"/>
    <s v="cam16"/>
    <d v="2023-04-17T00:00:00"/>
    <x v="28"/>
    <n v="0"/>
    <x v="4"/>
    <n v="16"/>
  </r>
  <r>
    <s v="C0177"/>
    <s v="cam16"/>
    <d v="2023-04-17T00:00:00"/>
    <x v="290"/>
    <n v="1"/>
    <x v="4"/>
    <n v="16"/>
  </r>
  <r>
    <s v="C0177"/>
    <s v="cam16"/>
    <d v="2023-04-17T00:00:00"/>
    <x v="73"/>
    <n v="1"/>
    <x v="4"/>
    <n v="16"/>
  </r>
  <r>
    <s v="C0177"/>
    <s v="cam10"/>
    <d v="2023-04-24T00:00:00"/>
    <x v="5"/>
    <n v="0"/>
    <x v="12"/>
    <n v="66"/>
  </r>
  <r>
    <s v="C0177"/>
    <s v="cam10"/>
    <d v="2023-04-24T00:00:00"/>
    <x v="14"/>
    <n v="1"/>
    <x v="12"/>
    <n v="66"/>
  </r>
  <r>
    <s v="C0177"/>
    <s v="cam10"/>
    <d v="2023-04-24T00:00:00"/>
    <x v="239"/>
    <n v="1"/>
    <x v="12"/>
    <n v="66"/>
  </r>
  <r>
    <s v="C0178"/>
    <s v="cam10"/>
    <d v="2022-11-07T00:00:00"/>
    <x v="366"/>
    <n v="0"/>
    <x v="12"/>
    <n v="66"/>
  </r>
  <r>
    <s v="C0178"/>
    <s v="cam10"/>
    <d v="2022-11-07T00:00:00"/>
    <x v="243"/>
    <n v="1"/>
    <x v="12"/>
    <n v="66"/>
  </r>
  <r>
    <s v="C0178"/>
    <s v="cam10"/>
    <d v="2022-11-07T00:00:00"/>
    <x v="156"/>
    <n v="2"/>
    <x v="12"/>
    <n v="66"/>
  </r>
  <r>
    <s v="C0178"/>
    <s v="cam10"/>
    <d v="2022-11-07T00:00:00"/>
    <x v="101"/>
    <n v="3"/>
    <x v="12"/>
    <n v="66"/>
  </r>
  <r>
    <s v="C0178"/>
    <s v="cam10"/>
    <d v="2022-11-07T00:00:00"/>
    <x v="20"/>
    <n v="4"/>
    <x v="12"/>
    <n v="66"/>
  </r>
  <r>
    <s v="C0178"/>
    <s v="cam10"/>
    <d v="2022-11-07T00:00:00"/>
    <x v="102"/>
    <n v="5"/>
    <x v="12"/>
    <n v="66"/>
  </r>
  <r>
    <s v="C0178"/>
    <s v="cam10"/>
    <d v="2022-11-07T00:00:00"/>
    <x v="6"/>
    <n v="6"/>
    <x v="12"/>
    <n v="66"/>
  </r>
  <r>
    <s v="C0178"/>
    <s v="cam04"/>
    <d v="2023-04-10T00:00:00"/>
    <x v="194"/>
    <n v="0"/>
    <x v="16"/>
    <n v="26"/>
  </r>
  <r>
    <s v="C0178"/>
    <s v="cam04"/>
    <d v="2023-04-10T00:00:00"/>
    <x v="256"/>
    <n v="1"/>
    <x v="16"/>
    <n v="26"/>
  </r>
  <r>
    <s v="C0179"/>
    <s v="cam10"/>
    <d v="2022-01-28T00:00:00"/>
    <x v="414"/>
    <n v="0"/>
    <x v="12"/>
    <n v="66"/>
  </r>
  <r>
    <s v="C0179"/>
    <s v="cam10"/>
    <d v="2022-01-28T00:00:00"/>
    <x v="153"/>
    <n v="2"/>
    <x v="12"/>
    <n v="66"/>
  </r>
  <r>
    <s v="C0179"/>
    <s v="cam10"/>
    <d v="2022-01-28T00:00:00"/>
    <x v="358"/>
    <n v="4"/>
    <x v="12"/>
    <n v="66"/>
  </r>
  <r>
    <s v="C0179"/>
    <s v="cam10"/>
    <d v="2022-01-28T00:00:00"/>
    <x v="429"/>
    <n v="6"/>
    <x v="12"/>
    <n v="66"/>
  </r>
  <r>
    <s v="C0179"/>
    <s v="cam10"/>
    <d v="2022-01-28T00:00:00"/>
    <x v="353"/>
    <n v="6"/>
    <x v="12"/>
    <n v="66"/>
  </r>
  <r>
    <s v="C0179"/>
    <s v="cam10"/>
    <d v="2022-01-28T00:00:00"/>
    <x v="310"/>
    <n v="7"/>
    <x v="12"/>
    <n v="66"/>
  </r>
  <r>
    <s v="C0179"/>
    <s v="cam10"/>
    <d v="2022-01-28T00:00:00"/>
    <x v="477"/>
    <n v="8"/>
    <x v="12"/>
    <n v="66"/>
  </r>
  <r>
    <s v="C0179"/>
    <s v="cam10"/>
    <d v="2022-01-28T00:00:00"/>
    <x v="352"/>
    <n v="9"/>
    <x v="12"/>
    <n v="66"/>
  </r>
  <r>
    <s v="C0179"/>
    <s v="cam10"/>
    <d v="2022-01-28T00:00:00"/>
    <x v="311"/>
    <n v="11"/>
    <x v="12"/>
    <n v="66"/>
  </r>
  <r>
    <s v="C0179"/>
    <s v="cam10"/>
    <d v="2022-01-28T00:00:00"/>
    <x v="40"/>
    <n v="12"/>
    <x v="12"/>
    <n v="66"/>
  </r>
  <r>
    <s v="C0179"/>
    <s v="cam10"/>
    <d v="2022-01-28T00:00:00"/>
    <x v="246"/>
    <n v="13"/>
    <x v="12"/>
    <n v="66"/>
  </r>
  <r>
    <s v="C0179"/>
    <s v="cam10"/>
    <d v="2022-01-28T00:00:00"/>
    <x v="147"/>
    <n v="14"/>
    <x v="12"/>
    <n v="66"/>
  </r>
  <r>
    <s v="C0179"/>
    <s v="cam07"/>
    <d v="2022-06-05T00:00:00"/>
    <x v="428"/>
    <n v="0"/>
    <x v="1"/>
    <n v="25"/>
  </r>
  <r>
    <s v="C0179"/>
    <s v="cam07"/>
    <d v="2022-06-05T00:00:00"/>
    <x v="378"/>
    <n v="1"/>
    <x v="1"/>
    <n v="25"/>
  </r>
  <r>
    <s v="C0179"/>
    <s v="cam07"/>
    <d v="2022-06-05T00:00:00"/>
    <x v="35"/>
    <n v="2"/>
    <x v="1"/>
    <n v="25"/>
  </r>
  <r>
    <s v="C0179"/>
    <s v="cam07"/>
    <d v="2022-06-05T00:00:00"/>
    <x v="285"/>
    <n v="3"/>
    <x v="1"/>
    <n v="25"/>
  </r>
  <r>
    <s v="C0179"/>
    <s v="cam07"/>
    <d v="2022-06-05T00:00:00"/>
    <x v="375"/>
    <n v="6"/>
    <x v="1"/>
    <n v="25"/>
  </r>
  <r>
    <s v="C0179"/>
    <s v="cam07"/>
    <d v="2022-06-05T00:00:00"/>
    <x v="121"/>
    <n v="7"/>
    <x v="1"/>
    <n v="25"/>
  </r>
  <r>
    <s v="C0179"/>
    <s v="cam07"/>
    <d v="2022-06-05T00:00:00"/>
    <x v="3"/>
    <n v="8"/>
    <x v="1"/>
    <n v="25"/>
  </r>
  <r>
    <s v="C0179"/>
    <s v="cam07"/>
    <d v="2022-06-05T00:00:00"/>
    <x v="290"/>
    <n v="11"/>
    <x v="1"/>
    <n v="25"/>
  </r>
  <r>
    <s v="C0180"/>
    <s v="cam02"/>
    <d v="2022-03-10T00:00:00"/>
    <x v="472"/>
    <n v="0"/>
    <x v="5"/>
    <n v="26"/>
  </r>
  <r>
    <s v="C0180"/>
    <s v="cam02"/>
    <d v="2022-03-10T00:00:00"/>
    <x v="365"/>
    <n v="2"/>
    <x v="5"/>
    <n v="26"/>
  </r>
  <r>
    <s v="C0180"/>
    <s v="cam02"/>
    <d v="2022-03-10T00:00:00"/>
    <x v="339"/>
    <n v="3"/>
    <x v="5"/>
    <n v="26"/>
  </r>
  <r>
    <s v="C0180"/>
    <s v="cam02"/>
    <d v="2022-03-10T00:00:00"/>
    <x v="490"/>
    <n v="5"/>
    <x v="5"/>
    <n v="26"/>
  </r>
  <r>
    <s v="C0180"/>
    <s v="cam02"/>
    <d v="2022-03-10T00:00:00"/>
    <x v="36"/>
    <n v="6"/>
    <x v="5"/>
    <n v="26"/>
  </r>
  <r>
    <s v="C0180"/>
    <s v="cam02"/>
    <d v="2022-03-10T00:00:00"/>
    <x v="352"/>
    <n v="8"/>
    <x v="5"/>
    <n v="26"/>
  </r>
  <r>
    <s v="C0180"/>
    <s v="cam02"/>
    <d v="2022-03-10T00:00:00"/>
    <x v="360"/>
    <n v="9"/>
    <x v="5"/>
    <n v="26"/>
  </r>
  <r>
    <s v="C0180"/>
    <s v="cam02"/>
    <d v="2022-03-10T00:00:00"/>
    <x v="265"/>
    <n v="10"/>
    <x v="5"/>
    <n v="26"/>
  </r>
  <r>
    <s v="C0180"/>
    <s v="cam02"/>
    <d v="2022-03-10T00:00:00"/>
    <x v="336"/>
    <n v="11"/>
    <x v="5"/>
    <n v="26"/>
  </r>
  <r>
    <s v="C0180"/>
    <s v="cam02"/>
    <d v="2022-03-10T00:00:00"/>
    <x v="330"/>
    <n v="14"/>
    <x v="5"/>
    <n v="26"/>
  </r>
  <r>
    <s v="C0180"/>
    <s v="cam14"/>
    <d v="2022-07-15T00:00:00"/>
    <x v="438"/>
    <n v="0"/>
    <x v="7"/>
    <n v="28"/>
  </r>
  <r>
    <s v="C0180"/>
    <s v="cam14"/>
    <d v="2022-07-15T00:00:00"/>
    <x v="222"/>
    <n v="1"/>
    <x v="7"/>
    <n v="28"/>
  </r>
  <r>
    <s v="C0180"/>
    <s v="cam14"/>
    <d v="2022-07-15T00:00:00"/>
    <x v="23"/>
    <n v="3"/>
    <x v="7"/>
    <n v="28"/>
  </r>
  <r>
    <s v="C0180"/>
    <s v="cam14"/>
    <d v="2022-07-15T00:00:00"/>
    <x v="225"/>
    <n v="4"/>
    <x v="7"/>
    <n v="28"/>
  </r>
  <r>
    <s v="C0180"/>
    <s v="cam14"/>
    <d v="2022-07-15T00:00:00"/>
    <x v="49"/>
    <n v="5"/>
    <x v="7"/>
    <n v="28"/>
  </r>
  <r>
    <s v="C0180"/>
    <s v="cam14"/>
    <d v="2022-07-15T00:00:00"/>
    <x v="149"/>
    <n v="6"/>
    <x v="7"/>
    <n v="28"/>
  </r>
  <r>
    <s v="C0180"/>
    <s v="cam14"/>
    <d v="2022-07-15T00:00:00"/>
    <x v="204"/>
    <n v="7"/>
    <x v="7"/>
    <n v="28"/>
  </r>
  <r>
    <s v="C0180"/>
    <s v="cam14"/>
    <d v="2022-07-15T00:00:00"/>
    <x v="10"/>
    <n v="8"/>
    <x v="7"/>
    <n v="28"/>
  </r>
  <r>
    <s v="C0180"/>
    <s v="cam14"/>
    <d v="2022-07-15T00:00:00"/>
    <x v="21"/>
    <n v="9"/>
    <x v="7"/>
    <n v="28"/>
  </r>
  <r>
    <s v="C0181"/>
    <s v="cam14"/>
    <d v="2022-06-26T00:00:00"/>
    <x v="240"/>
    <n v="0"/>
    <x v="7"/>
    <n v="28"/>
  </r>
  <r>
    <s v="C0181"/>
    <s v="cam14"/>
    <d v="2022-06-26T00:00:00"/>
    <x v="419"/>
    <n v="1"/>
    <x v="7"/>
    <n v="28"/>
  </r>
  <r>
    <s v="C0181"/>
    <s v="cam14"/>
    <d v="2022-06-26T00:00:00"/>
    <x v="446"/>
    <n v="1"/>
    <x v="7"/>
    <n v="28"/>
  </r>
  <r>
    <s v="C0181"/>
    <s v="cam14"/>
    <d v="2022-06-26T00:00:00"/>
    <x v="457"/>
    <n v="4"/>
    <x v="7"/>
    <n v="28"/>
  </r>
  <r>
    <s v="C0181"/>
    <s v="cam14"/>
    <d v="2022-06-26T00:00:00"/>
    <x v="203"/>
    <n v="5"/>
    <x v="7"/>
    <n v="28"/>
  </r>
  <r>
    <s v="C0181"/>
    <s v="cam14"/>
    <d v="2022-06-26T00:00:00"/>
    <x v="342"/>
    <n v="6"/>
    <x v="7"/>
    <n v="28"/>
  </r>
  <r>
    <s v="C0181"/>
    <s v="cam14"/>
    <d v="2022-06-26T00:00:00"/>
    <x v="138"/>
    <n v="7"/>
    <x v="7"/>
    <n v="28"/>
  </r>
  <r>
    <s v="C0181"/>
    <s v="cam14"/>
    <d v="2022-06-26T00:00:00"/>
    <x v="79"/>
    <n v="9"/>
    <x v="7"/>
    <n v="28"/>
  </r>
  <r>
    <s v="C0181"/>
    <s v="cam14"/>
    <d v="2022-06-26T00:00:00"/>
    <x v="118"/>
    <n v="9"/>
    <x v="7"/>
    <n v="28"/>
  </r>
  <r>
    <s v="C0181"/>
    <s v="cam07"/>
    <d v="2022-12-21T00:00:00"/>
    <x v="397"/>
    <n v="0"/>
    <x v="1"/>
    <n v="25"/>
  </r>
  <r>
    <s v="C0181"/>
    <s v="cam07"/>
    <d v="2022-12-21T00:00:00"/>
    <x v="56"/>
    <n v="1"/>
    <x v="1"/>
    <n v="25"/>
  </r>
  <r>
    <s v="C0181"/>
    <s v="cam07"/>
    <d v="2022-12-21T00:00:00"/>
    <x v="230"/>
    <n v="2"/>
    <x v="1"/>
    <n v="25"/>
  </r>
  <r>
    <s v="C0181"/>
    <s v="cam07"/>
    <d v="2022-12-21T00:00:00"/>
    <x v="292"/>
    <n v="3"/>
    <x v="1"/>
    <n v="25"/>
  </r>
  <r>
    <s v="C0181"/>
    <s v="cam07"/>
    <d v="2022-12-21T00:00:00"/>
    <x v="237"/>
    <n v="3"/>
    <x v="1"/>
    <n v="25"/>
  </r>
  <r>
    <s v="C0181"/>
    <s v="cam07"/>
    <d v="2022-12-21T00:00:00"/>
    <x v="12"/>
    <n v="4"/>
    <x v="1"/>
    <n v="25"/>
  </r>
  <r>
    <s v="C0182"/>
    <s v="cam14"/>
    <d v="2022-08-07T00:00:00"/>
    <x v="446"/>
    <n v="0"/>
    <x v="7"/>
    <n v="28"/>
  </r>
  <r>
    <s v="C0182"/>
    <s v="cam14"/>
    <d v="2022-08-07T00:00:00"/>
    <x v="310"/>
    <n v="1"/>
    <x v="7"/>
    <n v="28"/>
  </r>
  <r>
    <s v="C0182"/>
    <s v="cam14"/>
    <d v="2022-08-07T00:00:00"/>
    <x v="215"/>
    <n v="2"/>
    <x v="7"/>
    <n v="28"/>
  </r>
  <r>
    <s v="C0182"/>
    <s v="cam14"/>
    <d v="2022-08-07T00:00:00"/>
    <x v="335"/>
    <n v="3"/>
    <x v="7"/>
    <n v="28"/>
  </r>
  <r>
    <s v="C0182"/>
    <s v="cam14"/>
    <d v="2022-08-07T00:00:00"/>
    <x v="406"/>
    <n v="4"/>
    <x v="7"/>
    <n v="28"/>
  </r>
  <r>
    <s v="C0182"/>
    <s v="cam14"/>
    <d v="2022-08-07T00:00:00"/>
    <x v="156"/>
    <n v="5"/>
    <x v="7"/>
    <n v="28"/>
  </r>
  <r>
    <s v="C0182"/>
    <s v="cam14"/>
    <d v="2022-08-07T00:00:00"/>
    <x v="50"/>
    <n v="6"/>
    <x v="7"/>
    <n v="28"/>
  </r>
  <r>
    <s v="C0182"/>
    <s v="cam14"/>
    <d v="2022-08-07T00:00:00"/>
    <x v="163"/>
    <n v="7"/>
    <x v="7"/>
    <n v="28"/>
  </r>
  <r>
    <s v="C0182"/>
    <s v="cam14"/>
    <d v="2022-08-07T00:00:00"/>
    <x v="134"/>
    <n v="8"/>
    <x v="7"/>
    <n v="28"/>
  </r>
  <r>
    <s v="C0182"/>
    <s v="cam14"/>
    <d v="2022-08-07T00:00:00"/>
    <x v="290"/>
    <n v="9"/>
    <x v="7"/>
    <n v="28"/>
  </r>
  <r>
    <s v="C0182"/>
    <s v="cam16"/>
    <d v="2022-08-20T00:00:00"/>
    <x v="490"/>
    <n v="0"/>
    <x v="4"/>
    <n v="16"/>
  </r>
  <r>
    <s v="C0182"/>
    <s v="cam16"/>
    <d v="2022-08-20T00:00:00"/>
    <x v="372"/>
    <n v="1"/>
    <x v="4"/>
    <n v="16"/>
  </r>
  <r>
    <s v="C0182"/>
    <s v="cam16"/>
    <d v="2022-08-20T00:00:00"/>
    <x v="54"/>
    <n v="2"/>
    <x v="4"/>
    <n v="16"/>
  </r>
  <r>
    <s v="C0182"/>
    <s v="cam16"/>
    <d v="2022-08-20T00:00:00"/>
    <x v="297"/>
    <n v="3"/>
    <x v="4"/>
    <n v="16"/>
  </r>
  <r>
    <s v="C0182"/>
    <s v="cam16"/>
    <d v="2022-08-20T00:00:00"/>
    <x v="133"/>
    <n v="3"/>
    <x v="4"/>
    <n v="16"/>
  </r>
  <r>
    <s v="C0182"/>
    <s v="cam16"/>
    <d v="2022-08-20T00:00:00"/>
    <x v="149"/>
    <n v="5"/>
    <x v="4"/>
    <n v="16"/>
  </r>
  <r>
    <s v="C0182"/>
    <s v="cam16"/>
    <d v="2022-08-20T00:00:00"/>
    <x v="65"/>
    <n v="6"/>
    <x v="4"/>
    <n v="16"/>
  </r>
  <r>
    <s v="C0182"/>
    <s v="cam16"/>
    <d v="2022-08-20T00:00:00"/>
    <x v="150"/>
    <n v="8"/>
    <x v="4"/>
    <n v="16"/>
  </r>
  <r>
    <s v="C0182"/>
    <s v="cam16"/>
    <d v="2022-08-20T00:00:00"/>
    <x v="58"/>
    <n v="9"/>
    <x v="4"/>
    <n v="16"/>
  </r>
  <r>
    <s v="C0183"/>
    <s v="cam08"/>
    <d v="2022-08-08T00:00:00"/>
    <x v="95"/>
    <n v="0"/>
    <x v="9"/>
    <n v="27"/>
  </r>
  <r>
    <s v="C0183"/>
    <s v="cam08"/>
    <d v="2022-08-08T00:00:00"/>
    <x v="92"/>
    <n v="1"/>
    <x v="9"/>
    <n v="27"/>
  </r>
  <r>
    <s v="C0183"/>
    <s v="cam08"/>
    <d v="2022-08-08T00:00:00"/>
    <x v="407"/>
    <n v="3"/>
    <x v="9"/>
    <n v="27"/>
  </r>
  <r>
    <s v="C0183"/>
    <s v="cam08"/>
    <d v="2022-08-08T00:00:00"/>
    <x v="146"/>
    <n v="6"/>
    <x v="9"/>
    <n v="27"/>
  </r>
  <r>
    <s v="C0183"/>
    <s v="cam08"/>
    <d v="2022-08-08T00:00:00"/>
    <x v="10"/>
    <n v="7"/>
    <x v="9"/>
    <n v="27"/>
  </r>
  <r>
    <s v="C0183"/>
    <s v="cam08"/>
    <d v="2022-08-08T00:00:00"/>
    <x v="29"/>
    <n v="9"/>
    <x v="9"/>
    <n v="27"/>
  </r>
  <r>
    <s v="C0183"/>
    <s v="cam01"/>
    <d v="2023-04-14T00:00:00"/>
    <x v="317"/>
    <n v="0"/>
    <x v="15"/>
    <n v="10"/>
  </r>
  <r>
    <s v="C0183"/>
    <s v="cam01"/>
    <d v="2023-04-14T00:00:00"/>
    <x v="330"/>
    <n v="1"/>
    <x v="15"/>
    <n v="10"/>
  </r>
  <r>
    <s v="C0184"/>
    <s v="cam14"/>
    <d v="2022-03-21T00:00:00"/>
    <x v="483"/>
    <n v="0"/>
    <x v="7"/>
    <n v="28"/>
  </r>
  <r>
    <s v="C0184"/>
    <s v="cam14"/>
    <d v="2022-03-21T00:00:00"/>
    <x v="316"/>
    <n v="1"/>
    <x v="7"/>
    <n v="28"/>
  </r>
  <r>
    <s v="C0184"/>
    <s v="cam14"/>
    <d v="2022-03-21T00:00:00"/>
    <x v="491"/>
    <n v="2"/>
    <x v="7"/>
    <n v="28"/>
  </r>
  <r>
    <s v="C0184"/>
    <s v="cam14"/>
    <d v="2022-03-21T00:00:00"/>
    <x v="448"/>
    <n v="3"/>
    <x v="7"/>
    <n v="28"/>
  </r>
  <r>
    <s v="C0184"/>
    <s v="cam14"/>
    <d v="2022-03-21T00:00:00"/>
    <x v="169"/>
    <n v="5"/>
    <x v="7"/>
    <n v="28"/>
  </r>
  <r>
    <s v="C0184"/>
    <s v="cam14"/>
    <d v="2022-03-21T00:00:00"/>
    <x v="412"/>
    <n v="6"/>
    <x v="7"/>
    <n v="28"/>
  </r>
  <r>
    <s v="C0184"/>
    <s v="cam14"/>
    <d v="2022-03-21T00:00:00"/>
    <x v="131"/>
    <n v="6"/>
    <x v="7"/>
    <n v="28"/>
  </r>
  <r>
    <s v="C0184"/>
    <s v="cam14"/>
    <d v="2022-03-21T00:00:00"/>
    <x v="260"/>
    <n v="9"/>
    <x v="7"/>
    <n v="28"/>
  </r>
  <r>
    <s v="C0184"/>
    <s v="cam14"/>
    <d v="2022-03-21T00:00:00"/>
    <x v="149"/>
    <n v="10"/>
    <x v="7"/>
    <n v="28"/>
  </r>
  <r>
    <s v="C0184"/>
    <s v="cam14"/>
    <d v="2022-03-21T00:00:00"/>
    <x v="204"/>
    <n v="11"/>
    <x v="7"/>
    <n v="28"/>
  </r>
  <r>
    <s v="C0184"/>
    <s v="cam14"/>
    <d v="2022-03-21T00:00:00"/>
    <x v="176"/>
    <n v="11"/>
    <x v="7"/>
    <n v="28"/>
  </r>
  <r>
    <s v="C0184"/>
    <s v="cam17"/>
    <d v="2022-07-18T00:00:00"/>
    <x v="351"/>
    <n v="0"/>
    <x v="2"/>
    <n v="29"/>
  </r>
  <r>
    <s v="C0184"/>
    <s v="cam17"/>
    <d v="2022-07-18T00:00:00"/>
    <x v="275"/>
    <n v="1"/>
    <x v="2"/>
    <n v="29"/>
  </r>
  <r>
    <s v="C0184"/>
    <s v="cam17"/>
    <d v="2022-07-18T00:00:00"/>
    <x v="17"/>
    <n v="2"/>
    <x v="2"/>
    <n v="29"/>
  </r>
  <r>
    <s v="C0184"/>
    <s v="cam17"/>
    <d v="2022-07-18T00:00:00"/>
    <x v="390"/>
    <n v="3"/>
    <x v="2"/>
    <n v="29"/>
  </r>
  <r>
    <s v="C0184"/>
    <s v="cam17"/>
    <d v="2022-07-18T00:00:00"/>
    <x v="229"/>
    <n v="4"/>
    <x v="2"/>
    <n v="29"/>
  </r>
  <r>
    <s v="C0184"/>
    <s v="cam17"/>
    <d v="2022-07-18T00:00:00"/>
    <x v="360"/>
    <n v="5"/>
    <x v="2"/>
    <n v="29"/>
  </r>
  <r>
    <s v="C0184"/>
    <s v="cam17"/>
    <d v="2022-07-18T00:00:00"/>
    <x v="257"/>
    <n v="6"/>
    <x v="2"/>
    <n v="29"/>
  </r>
  <r>
    <s v="C0184"/>
    <s v="cam17"/>
    <d v="2022-07-18T00:00:00"/>
    <x v="336"/>
    <n v="7"/>
    <x v="2"/>
    <n v="29"/>
  </r>
  <r>
    <s v="C0184"/>
    <s v="cam17"/>
    <d v="2022-07-18T00:00:00"/>
    <x v="41"/>
    <n v="8"/>
    <x v="2"/>
    <n v="29"/>
  </r>
  <r>
    <s v="C0184"/>
    <s v="cam17"/>
    <d v="2022-07-18T00:00:00"/>
    <x v="21"/>
    <n v="9"/>
    <x v="2"/>
    <n v="29"/>
  </r>
  <r>
    <s v="C0184"/>
    <s v="cam17"/>
    <d v="2022-07-18T00:00:00"/>
    <x v="374"/>
    <n v="10"/>
    <x v="2"/>
    <n v="29"/>
  </r>
  <r>
    <s v="C0185"/>
    <s v="cam09"/>
    <d v="2022-02-28T00:00:00"/>
    <x v="337"/>
    <n v="0"/>
    <x v="13"/>
    <n v="75"/>
  </r>
  <r>
    <s v="C0185"/>
    <s v="cam09"/>
    <d v="2022-02-28T00:00:00"/>
    <x v="308"/>
    <n v="1"/>
    <x v="13"/>
    <n v="75"/>
  </r>
  <r>
    <s v="C0185"/>
    <s v="cam09"/>
    <d v="2022-02-28T00:00:00"/>
    <x v="241"/>
    <n v="6"/>
    <x v="13"/>
    <n v="75"/>
  </r>
  <r>
    <s v="C0185"/>
    <s v="cam09"/>
    <d v="2022-02-28T00:00:00"/>
    <x v="371"/>
    <n v="8"/>
    <x v="13"/>
    <n v="75"/>
  </r>
  <r>
    <s v="C0185"/>
    <s v="cam09"/>
    <d v="2022-02-28T00:00:00"/>
    <x v="243"/>
    <n v="9"/>
    <x v="13"/>
    <n v="75"/>
  </r>
  <r>
    <s v="C0185"/>
    <s v="cam09"/>
    <d v="2022-02-28T00:00:00"/>
    <x v="107"/>
    <n v="11"/>
    <x v="13"/>
    <n v="75"/>
  </r>
  <r>
    <s v="C0185"/>
    <s v="cam09"/>
    <d v="2022-02-28T00:00:00"/>
    <x v="147"/>
    <n v="13"/>
    <x v="13"/>
    <n v="75"/>
  </r>
  <r>
    <s v="C0185"/>
    <s v="cam09"/>
    <d v="2022-02-28T00:00:00"/>
    <x v="86"/>
    <n v="15"/>
    <x v="13"/>
    <n v="75"/>
  </r>
  <r>
    <s v="C0185"/>
    <s v="cam04"/>
    <d v="2023-02-04T00:00:00"/>
    <x v="138"/>
    <n v="0"/>
    <x v="16"/>
    <n v="26"/>
  </r>
  <r>
    <s v="C0185"/>
    <s v="cam04"/>
    <d v="2023-02-04T00:00:00"/>
    <x v="328"/>
    <n v="1"/>
    <x v="16"/>
    <n v="26"/>
  </r>
  <r>
    <s v="C0185"/>
    <s v="cam04"/>
    <d v="2023-02-04T00:00:00"/>
    <x v="77"/>
    <n v="2"/>
    <x v="16"/>
    <n v="26"/>
  </r>
  <r>
    <s v="C0185"/>
    <s v="cam04"/>
    <d v="2023-02-04T00:00:00"/>
    <x v="213"/>
    <n v="3"/>
    <x v="16"/>
    <n v="26"/>
  </r>
  <r>
    <s v="C0186"/>
    <s v="cam13"/>
    <d v="2022-11-07T00:00:00"/>
    <x v="366"/>
    <n v="0"/>
    <x v="14"/>
    <n v="25"/>
  </r>
  <r>
    <s v="C0186"/>
    <s v="cam13"/>
    <d v="2022-11-07T00:00:00"/>
    <x v="188"/>
    <n v="1"/>
    <x v="14"/>
    <n v="25"/>
  </r>
  <r>
    <s v="C0186"/>
    <s v="cam13"/>
    <d v="2022-11-07T00:00:00"/>
    <x v="2"/>
    <n v="2"/>
    <x v="14"/>
    <n v="25"/>
  </r>
  <r>
    <s v="C0186"/>
    <s v="cam13"/>
    <d v="2022-11-07T00:00:00"/>
    <x v="262"/>
    <n v="3"/>
    <x v="14"/>
    <n v="25"/>
  </r>
  <r>
    <s v="C0186"/>
    <s v="cam13"/>
    <d v="2022-11-07T00:00:00"/>
    <x v="190"/>
    <n v="4"/>
    <x v="14"/>
    <n v="25"/>
  </r>
  <r>
    <s v="C0186"/>
    <s v="cam13"/>
    <d v="2022-11-07T00:00:00"/>
    <x v="177"/>
    <n v="5"/>
    <x v="14"/>
    <n v="25"/>
  </r>
  <r>
    <s v="C0186"/>
    <s v="cam13"/>
    <d v="2022-11-07T00:00:00"/>
    <x v="84"/>
    <n v="6"/>
    <x v="14"/>
    <n v="25"/>
  </r>
  <r>
    <s v="C0186"/>
    <s v="cam07"/>
    <d v="2023-04-21T00:00:00"/>
    <x v="134"/>
    <n v="0"/>
    <x v="1"/>
    <n v="25"/>
  </r>
  <r>
    <s v="C0186"/>
    <s v="cam07"/>
    <d v="2023-04-21T00:00:00"/>
    <x v="58"/>
    <n v="1"/>
    <x v="1"/>
    <n v="25"/>
  </r>
  <r>
    <s v="C0186"/>
    <s v="cam07"/>
    <d v="2023-04-21T00:00:00"/>
    <x v="15"/>
    <n v="1"/>
    <x v="1"/>
    <n v="25"/>
  </r>
  <r>
    <s v="C0187"/>
    <s v="cam12"/>
    <d v="2022-08-03T00:00:00"/>
    <x v="206"/>
    <n v="0"/>
    <x v="0"/>
    <n v="65"/>
  </r>
  <r>
    <s v="C0187"/>
    <s v="cam12"/>
    <d v="2022-08-03T00:00:00"/>
    <x v="227"/>
    <n v="1"/>
    <x v="0"/>
    <n v="65"/>
  </r>
  <r>
    <s v="C0187"/>
    <s v="cam12"/>
    <d v="2022-08-03T00:00:00"/>
    <x v="186"/>
    <n v="2"/>
    <x v="0"/>
    <n v="65"/>
  </r>
  <r>
    <s v="C0187"/>
    <s v="cam12"/>
    <d v="2022-08-03T00:00:00"/>
    <x v="38"/>
    <n v="3"/>
    <x v="0"/>
    <n v="65"/>
  </r>
  <r>
    <s v="C0187"/>
    <s v="cam12"/>
    <d v="2022-08-03T00:00:00"/>
    <x v="243"/>
    <n v="4"/>
    <x v="0"/>
    <n v="65"/>
  </r>
  <r>
    <s v="C0187"/>
    <s v="cam12"/>
    <d v="2022-08-03T00:00:00"/>
    <x v="435"/>
    <n v="5"/>
    <x v="0"/>
    <n v="65"/>
  </r>
  <r>
    <s v="C0187"/>
    <s v="cam12"/>
    <d v="2022-08-03T00:00:00"/>
    <x v="30"/>
    <n v="6"/>
    <x v="0"/>
    <n v="65"/>
  </r>
  <r>
    <s v="C0187"/>
    <s v="cam12"/>
    <d v="2022-08-03T00:00:00"/>
    <x v="83"/>
    <n v="7"/>
    <x v="0"/>
    <n v="65"/>
  </r>
  <r>
    <s v="C0187"/>
    <s v="cam12"/>
    <d v="2022-08-03T00:00:00"/>
    <x v="109"/>
    <n v="8"/>
    <x v="0"/>
    <n v="65"/>
  </r>
  <r>
    <s v="C0187"/>
    <s v="cam12"/>
    <d v="2022-08-03T00:00:00"/>
    <x v="110"/>
    <n v="9"/>
    <x v="0"/>
    <n v="65"/>
  </r>
  <r>
    <s v="C0188"/>
    <s v="cam10"/>
    <d v="2022-04-07T00:00:00"/>
    <x v="267"/>
    <n v="0"/>
    <x v="12"/>
    <n v="66"/>
  </r>
  <r>
    <s v="C0188"/>
    <s v="cam10"/>
    <d v="2022-04-07T00:00:00"/>
    <x v="154"/>
    <n v="1"/>
    <x v="12"/>
    <n v="66"/>
  </r>
  <r>
    <s v="C0188"/>
    <s v="cam10"/>
    <d v="2022-04-07T00:00:00"/>
    <x v="167"/>
    <n v="2"/>
    <x v="12"/>
    <n v="66"/>
  </r>
  <r>
    <s v="C0188"/>
    <s v="cam10"/>
    <d v="2022-04-07T00:00:00"/>
    <x v="126"/>
    <n v="3"/>
    <x v="12"/>
    <n v="66"/>
  </r>
  <r>
    <s v="C0188"/>
    <s v="cam10"/>
    <d v="2022-04-07T00:00:00"/>
    <x v="380"/>
    <n v="4"/>
    <x v="12"/>
    <n v="66"/>
  </r>
  <r>
    <s v="C0188"/>
    <s v="cam10"/>
    <d v="2022-04-07T00:00:00"/>
    <x v="411"/>
    <n v="5"/>
    <x v="12"/>
    <n v="66"/>
  </r>
  <r>
    <s v="C0188"/>
    <s v="cam10"/>
    <d v="2022-04-07T00:00:00"/>
    <x v="23"/>
    <n v="6"/>
    <x v="12"/>
    <n v="66"/>
  </r>
  <r>
    <s v="C0188"/>
    <s v="cam10"/>
    <d v="2022-04-07T00:00:00"/>
    <x v="197"/>
    <n v="8"/>
    <x v="12"/>
    <n v="66"/>
  </r>
  <r>
    <s v="C0188"/>
    <s v="cam10"/>
    <d v="2022-04-07T00:00:00"/>
    <x v="435"/>
    <n v="9"/>
    <x v="12"/>
    <n v="66"/>
  </r>
  <r>
    <s v="C0188"/>
    <s v="cam10"/>
    <d v="2022-04-07T00:00:00"/>
    <x v="101"/>
    <n v="10"/>
    <x v="12"/>
    <n v="66"/>
  </r>
  <r>
    <s v="C0188"/>
    <s v="cam10"/>
    <d v="2022-04-07T00:00:00"/>
    <x v="170"/>
    <n v="11"/>
    <x v="12"/>
    <n v="66"/>
  </r>
  <r>
    <s v="C0188"/>
    <s v="cam10"/>
    <d v="2022-04-07T00:00:00"/>
    <x v="47"/>
    <n v="12"/>
    <x v="12"/>
    <n v="66"/>
  </r>
  <r>
    <s v="C0188"/>
    <s v="cam10"/>
    <d v="2022-04-07T00:00:00"/>
    <x v="72"/>
    <n v="13"/>
    <x v="12"/>
    <n v="66"/>
  </r>
  <r>
    <s v="C0188"/>
    <s v="cam15"/>
    <d v="2022-09-03T00:00:00"/>
    <x v="227"/>
    <n v="0"/>
    <x v="11"/>
    <n v="14"/>
  </r>
  <r>
    <s v="C0188"/>
    <s v="cam15"/>
    <d v="2022-09-03T00:00:00"/>
    <x v="7"/>
    <n v="1"/>
    <x v="11"/>
    <n v="14"/>
  </r>
  <r>
    <s v="C0188"/>
    <s v="cam15"/>
    <d v="2022-09-03T00:00:00"/>
    <x v="306"/>
    <n v="2"/>
    <x v="11"/>
    <n v="14"/>
  </r>
  <r>
    <s v="C0188"/>
    <s v="cam15"/>
    <d v="2022-09-03T00:00:00"/>
    <x v="160"/>
    <n v="3"/>
    <x v="11"/>
    <n v="14"/>
  </r>
  <r>
    <s v="C0188"/>
    <s v="cam15"/>
    <d v="2022-09-03T00:00:00"/>
    <x v="320"/>
    <n v="4"/>
    <x v="11"/>
    <n v="14"/>
  </r>
  <r>
    <s v="C0188"/>
    <s v="cam15"/>
    <d v="2022-09-03T00:00:00"/>
    <x v="3"/>
    <n v="5"/>
    <x v="11"/>
    <n v="14"/>
  </r>
  <r>
    <s v="C0188"/>
    <s v="cam15"/>
    <d v="2022-09-03T00:00:00"/>
    <x v="190"/>
    <n v="6"/>
    <x v="11"/>
    <n v="14"/>
  </r>
  <r>
    <s v="C0188"/>
    <s v="cam15"/>
    <d v="2022-09-03T00:00:00"/>
    <x v="213"/>
    <n v="8"/>
    <x v="11"/>
    <n v="14"/>
  </r>
  <r>
    <s v="C0189"/>
    <s v="cam10"/>
    <d v="2023-01-18T00:00:00"/>
    <x v="180"/>
    <n v="0"/>
    <x v="12"/>
    <n v="66"/>
  </r>
  <r>
    <s v="C0189"/>
    <s v="cam10"/>
    <d v="2023-01-18T00:00:00"/>
    <x v="230"/>
    <n v="1"/>
    <x v="12"/>
    <n v="66"/>
  </r>
  <r>
    <s v="C0189"/>
    <s v="cam10"/>
    <d v="2023-01-18T00:00:00"/>
    <x v="41"/>
    <n v="2"/>
    <x v="12"/>
    <n v="66"/>
  </r>
  <r>
    <s v="C0189"/>
    <s v="cam10"/>
    <d v="2023-01-18T00:00:00"/>
    <x v="85"/>
    <n v="3"/>
    <x v="12"/>
    <n v="66"/>
  </r>
  <r>
    <s v="C0189"/>
    <s v="cam10"/>
    <d v="2023-01-18T00:00:00"/>
    <x v="226"/>
    <n v="3"/>
    <x v="12"/>
    <n v="66"/>
  </r>
  <r>
    <s v="C0189"/>
    <s v="cam13"/>
    <d v="2023-04-25T00:00:00"/>
    <x v="85"/>
    <n v="0"/>
    <x v="14"/>
    <n v="25"/>
  </r>
  <r>
    <s v="C0189"/>
    <s v="cam13"/>
    <d v="2023-04-25T00:00:00"/>
    <x v="374"/>
    <n v="1"/>
    <x v="14"/>
    <n v="25"/>
  </r>
  <r>
    <s v="C0189"/>
    <s v="cam13"/>
    <d v="2023-04-25T00:00:00"/>
    <x v="239"/>
    <n v="1"/>
    <x v="14"/>
    <n v="25"/>
  </r>
  <r>
    <s v="C0190"/>
    <s v="cam08"/>
    <d v="2022-08-07T00:00:00"/>
    <x v="446"/>
    <n v="0"/>
    <x v="9"/>
    <n v="27"/>
  </r>
  <r>
    <s v="C0190"/>
    <s v="cam08"/>
    <d v="2022-08-07T00:00:00"/>
    <x v="444"/>
    <n v="1"/>
    <x v="9"/>
    <n v="27"/>
  </r>
  <r>
    <s v="C0190"/>
    <s v="cam08"/>
    <d v="2022-08-07T00:00:00"/>
    <x v="242"/>
    <n v="2"/>
    <x v="9"/>
    <n v="27"/>
  </r>
  <r>
    <s v="C0190"/>
    <s v="cam08"/>
    <d v="2022-08-07T00:00:00"/>
    <x v="431"/>
    <n v="3"/>
    <x v="9"/>
    <n v="27"/>
  </r>
  <r>
    <s v="C0190"/>
    <s v="cam08"/>
    <d v="2022-08-07T00:00:00"/>
    <x v="406"/>
    <n v="4"/>
    <x v="9"/>
    <n v="27"/>
  </r>
  <r>
    <s v="C0190"/>
    <s v="cam08"/>
    <d v="2022-08-07T00:00:00"/>
    <x v="19"/>
    <n v="6"/>
    <x v="9"/>
    <n v="27"/>
  </r>
  <r>
    <s v="C0190"/>
    <s v="cam08"/>
    <d v="2022-08-07T00:00:00"/>
    <x v="31"/>
    <n v="7"/>
    <x v="9"/>
    <n v="27"/>
  </r>
  <r>
    <s v="C0190"/>
    <s v="cam08"/>
    <d v="2022-08-07T00:00:00"/>
    <x v="177"/>
    <n v="8"/>
    <x v="9"/>
    <n v="27"/>
  </r>
  <r>
    <s v="C0190"/>
    <s v="cam08"/>
    <d v="2022-08-07T00:00:00"/>
    <x v="256"/>
    <n v="9"/>
    <x v="9"/>
    <n v="27"/>
  </r>
  <r>
    <s v="C0190"/>
    <s v="cam04"/>
    <d v="2023-03-28T00:00:00"/>
    <x v="220"/>
    <n v="0"/>
    <x v="16"/>
    <n v="26"/>
  </r>
  <r>
    <s v="C0190"/>
    <s v="cam04"/>
    <d v="2023-03-28T00:00:00"/>
    <x v="11"/>
    <n v="1"/>
    <x v="16"/>
    <n v="26"/>
  </r>
  <r>
    <s v="C0190"/>
    <s v="cam04"/>
    <d v="2023-03-28T00:00:00"/>
    <x v="374"/>
    <n v="2"/>
    <x v="16"/>
    <n v="26"/>
  </r>
  <r>
    <s v="C0190"/>
    <s v="cam04"/>
    <d v="2023-03-28T00:00:00"/>
    <x v="173"/>
    <n v="2"/>
    <x v="16"/>
    <n v="26"/>
  </r>
  <r>
    <s v="C0191"/>
    <s v="cam12"/>
    <d v="2022-03-11T00:00:00"/>
    <x v="492"/>
    <n v="0"/>
    <x v="0"/>
    <n v="65"/>
  </r>
  <r>
    <s v="C0191"/>
    <s v="cam12"/>
    <d v="2022-03-11T00:00:00"/>
    <x v="348"/>
    <n v="2"/>
    <x v="0"/>
    <n v="65"/>
  </r>
  <r>
    <s v="C0191"/>
    <s v="cam12"/>
    <d v="2022-03-11T00:00:00"/>
    <x v="339"/>
    <n v="3"/>
    <x v="0"/>
    <n v="65"/>
  </r>
  <r>
    <s v="C0191"/>
    <s v="cam12"/>
    <d v="2022-03-11T00:00:00"/>
    <x v="314"/>
    <n v="4"/>
    <x v="0"/>
    <n v="65"/>
  </r>
  <r>
    <s v="C0191"/>
    <s v="cam12"/>
    <d v="2022-03-11T00:00:00"/>
    <x v="450"/>
    <n v="5"/>
    <x v="0"/>
    <n v="65"/>
  </r>
  <r>
    <s v="C0191"/>
    <s v="cam12"/>
    <d v="2022-03-11T00:00:00"/>
    <x v="92"/>
    <n v="6"/>
    <x v="0"/>
    <n v="65"/>
  </r>
  <r>
    <s v="C0191"/>
    <s v="cam12"/>
    <d v="2022-03-11T00:00:00"/>
    <x v="7"/>
    <n v="7"/>
    <x v="0"/>
    <n v="65"/>
  </r>
  <r>
    <s v="C0191"/>
    <s v="cam12"/>
    <d v="2022-03-11T00:00:00"/>
    <x v="178"/>
    <n v="8"/>
    <x v="0"/>
    <n v="65"/>
  </r>
  <r>
    <s v="C0191"/>
    <s v="cam12"/>
    <d v="2022-03-11T00:00:00"/>
    <x v="25"/>
    <n v="9"/>
    <x v="0"/>
    <n v="65"/>
  </r>
  <r>
    <s v="C0191"/>
    <s v="cam12"/>
    <d v="2022-03-11T00:00:00"/>
    <x v="78"/>
    <n v="10"/>
    <x v="0"/>
    <n v="65"/>
  </r>
  <r>
    <s v="C0191"/>
    <s v="cam12"/>
    <d v="2022-03-11T00:00:00"/>
    <x v="3"/>
    <n v="11"/>
    <x v="0"/>
    <n v="65"/>
  </r>
  <r>
    <s v="C0191"/>
    <s v="cam12"/>
    <d v="2022-03-11T00:00:00"/>
    <x v="75"/>
    <n v="12"/>
    <x v="0"/>
    <n v="65"/>
  </r>
  <r>
    <s v="C0191"/>
    <s v="cam12"/>
    <d v="2022-03-11T00:00:00"/>
    <x v="134"/>
    <n v="13"/>
    <x v="0"/>
    <n v="65"/>
  </r>
  <r>
    <s v="C0191"/>
    <s v="cam16"/>
    <d v="2022-10-26T00:00:00"/>
    <x v="457"/>
    <n v="0"/>
    <x v="4"/>
    <n v="16"/>
  </r>
  <r>
    <s v="C0191"/>
    <s v="cam16"/>
    <d v="2022-10-26T00:00:00"/>
    <x v="413"/>
    <n v="1"/>
    <x v="4"/>
    <n v="16"/>
  </r>
  <r>
    <s v="C0191"/>
    <s v="cam16"/>
    <d v="2022-10-26T00:00:00"/>
    <x v="127"/>
    <n v="1"/>
    <x v="4"/>
    <n v="16"/>
  </r>
  <r>
    <s v="C0191"/>
    <s v="cam16"/>
    <d v="2022-10-26T00:00:00"/>
    <x v="257"/>
    <n v="3"/>
    <x v="4"/>
    <n v="16"/>
  </r>
  <r>
    <s v="C0191"/>
    <s v="cam16"/>
    <d v="2022-10-26T00:00:00"/>
    <x v="236"/>
    <n v="3"/>
    <x v="4"/>
    <n v="16"/>
  </r>
  <r>
    <s v="C0191"/>
    <s v="cam16"/>
    <d v="2022-10-26T00:00:00"/>
    <x v="220"/>
    <n v="5"/>
    <x v="4"/>
    <n v="16"/>
  </r>
  <r>
    <s v="C0191"/>
    <s v="cam16"/>
    <d v="2022-10-26T00:00:00"/>
    <x v="171"/>
    <n v="5"/>
    <x v="4"/>
    <n v="16"/>
  </r>
  <r>
    <s v="C0191"/>
    <s v="cam16"/>
    <d v="2022-10-26T00:00:00"/>
    <x v="205"/>
    <n v="7"/>
    <x v="4"/>
    <n v="16"/>
  </r>
  <r>
    <s v="C0191"/>
    <s v="cam16"/>
    <d v="2022-10-26T00:00:00"/>
    <x v="52"/>
    <n v="7"/>
    <x v="4"/>
    <n v="16"/>
  </r>
  <r>
    <s v="C0192"/>
    <s v="cam05"/>
    <d v="2022-09-03T00:00:00"/>
    <x v="227"/>
    <n v="0"/>
    <x v="10"/>
    <n v="22"/>
  </r>
  <r>
    <s v="C0192"/>
    <s v="cam05"/>
    <d v="2022-09-03T00:00:00"/>
    <x v="155"/>
    <n v="1"/>
    <x v="10"/>
    <n v="22"/>
  </r>
  <r>
    <s v="C0192"/>
    <s v="cam05"/>
    <d v="2022-09-03T00:00:00"/>
    <x v="135"/>
    <n v="2"/>
    <x v="10"/>
    <n v="22"/>
  </r>
  <r>
    <s v="C0192"/>
    <s v="cam05"/>
    <d v="2022-09-03T00:00:00"/>
    <x v="106"/>
    <n v="3"/>
    <x v="10"/>
    <n v="22"/>
  </r>
  <r>
    <s v="C0192"/>
    <s v="cam05"/>
    <d v="2022-09-03T00:00:00"/>
    <x v="435"/>
    <n v="4"/>
    <x v="10"/>
    <n v="22"/>
  </r>
  <r>
    <s v="C0192"/>
    <s v="cam05"/>
    <d v="2022-09-03T00:00:00"/>
    <x v="181"/>
    <n v="5"/>
    <x v="10"/>
    <n v="22"/>
  </r>
  <r>
    <s v="C0192"/>
    <s v="cam05"/>
    <d v="2022-09-03T00:00:00"/>
    <x v="51"/>
    <n v="6"/>
    <x v="10"/>
    <n v="22"/>
  </r>
  <r>
    <s v="C0192"/>
    <s v="cam05"/>
    <d v="2022-09-03T00:00:00"/>
    <x v="171"/>
    <n v="7"/>
    <x v="10"/>
    <n v="22"/>
  </r>
  <r>
    <s v="C0192"/>
    <s v="cam05"/>
    <d v="2022-09-03T00:00:00"/>
    <x v="64"/>
    <n v="8"/>
    <x v="10"/>
    <n v="22"/>
  </r>
  <r>
    <s v="C0192"/>
    <s v="cam12"/>
    <d v="2022-12-31T00:00:00"/>
    <x v="291"/>
    <n v="0"/>
    <x v="0"/>
    <n v="65"/>
  </r>
  <r>
    <s v="C0192"/>
    <s v="cam12"/>
    <d v="2022-12-31T00:00:00"/>
    <x v="230"/>
    <n v="1"/>
    <x v="0"/>
    <n v="65"/>
  </r>
  <r>
    <s v="C0192"/>
    <s v="cam12"/>
    <d v="2022-12-31T00:00:00"/>
    <x v="253"/>
    <n v="2"/>
    <x v="0"/>
    <n v="65"/>
  </r>
  <r>
    <s v="C0192"/>
    <s v="cam12"/>
    <d v="2022-12-31T00:00:00"/>
    <x v="122"/>
    <n v="3"/>
    <x v="0"/>
    <n v="65"/>
  </r>
  <r>
    <s v="C0192"/>
    <s v="cam12"/>
    <d v="2022-12-31T00:00:00"/>
    <x v="110"/>
    <n v="4"/>
    <x v="0"/>
    <n v="65"/>
  </r>
  <r>
    <s v="C0193"/>
    <s v="cam12"/>
    <d v="2022-03-19T00:00:00"/>
    <x v="441"/>
    <n v="0"/>
    <x v="0"/>
    <n v="65"/>
  </r>
  <r>
    <s v="C0193"/>
    <s v="cam12"/>
    <d v="2022-03-19T00:00:00"/>
    <x v="367"/>
    <n v="1"/>
    <x v="0"/>
    <n v="65"/>
  </r>
  <r>
    <s v="C0193"/>
    <s v="cam12"/>
    <d v="2022-03-19T00:00:00"/>
    <x v="368"/>
    <n v="2"/>
    <x v="0"/>
    <n v="65"/>
  </r>
  <r>
    <s v="C0193"/>
    <s v="cam12"/>
    <d v="2022-03-19T00:00:00"/>
    <x v="129"/>
    <n v="3"/>
    <x v="0"/>
    <n v="65"/>
  </r>
  <r>
    <s v="C0193"/>
    <s v="cam12"/>
    <d v="2022-03-19T00:00:00"/>
    <x v="274"/>
    <n v="4"/>
    <x v="0"/>
    <n v="65"/>
  </r>
  <r>
    <s v="C0193"/>
    <s v="cam12"/>
    <d v="2022-03-19T00:00:00"/>
    <x v="234"/>
    <n v="6"/>
    <x v="0"/>
    <n v="65"/>
  </r>
  <r>
    <s v="C0193"/>
    <s v="cam12"/>
    <d v="2022-03-19T00:00:00"/>
    <x v="186"/>
    <n v="6"/>
    <x v="0"/>
    <n v="65"/>
  </r>
  <r>
    <s v="C0193"/>
    <s v="cam12"/>
    <d v="2022-03-19T00:00:00"/>
    <x v="356"/>
    <n v="8"/>
    <x v="0"/>
    <n v="65"/>
  </r>
  <r>
    <s v="C0193"/>
    <s v="cam12"/>
    <d v="2022-03-19T00:00:00"/>
    <x v="260"/>
    <n v="9"/>
    <x v="0"/>
    <n v="65"/>
  </r>
  <r>
    <s v="C0193"/>
    <s v="cam12"/>
    <d v="2022-03-19T00:00:00"/>
    <x v="342"/>
    <n v="9"/>
    <x v="0"/>
    <n v="65"/>
  </r>
  <r>
    <s v="C0193"/>
    <s v="cam12"/>
    <d v="2022-03-19T00:00:00"/>
    <x v="230"/>
    <n v="11"/>
    <x v="0"/>
    <n v="65"/>
  </r>
  <r>
    <s v="C0193"/>
    <s v="cam12"/>
    <d v="2022-03-19T00:00:00"/>
    <x v="292"/>
    <n v="12"/>
    <x v="0"/>
    <n v="65"/>
  </r>
  <r>
    <s v="C0193"/>
    <s v="cam12"/>
    <d v="2022-03-19T00:00:00"/>
    <x v="221"/>
    <n v="12"/>
    <x v="0"/>
    <n v="65"/>
  </r>
  <r>
    <s v="C0193"/>
    <s v="cam12"/>
    <d v="2022-03-19T00:00:00"/>
    <x v="12"/>
    <n v="13"/>
    <x v="0"/>
    <n v="65"/>
  </r>
  <r>
    <s v="C0193"/>
    <s v="cam12"/>
    <d v="2022-03-19T00:00:00"/>
    <x v="73"/>
    <n v="14"/>
    <x v="0"/>
    <n v="65"/>
  </r>
  <r>
    <s v="C0193"/>
    <s v="cam04"/>
    <d v="2023-04-26T00:00:00"/>
    <x v="150"/>
    <n v="0"/>
    <x v="16"/>
    <n v="26"/>
  </r>
  <r>
    <s v="C0193"/>
    <s v="cam04"/>
    <d v="2023-04-26T00:00:00"/>
    <x v="238"/>
    <n v="1"/>
    <x v="16"/>
    <n v="26"/>
  </r>
  <r>
    <s v="C0193"/>
    <s v="cam04"/>
    <d v="2023-04-26T00:00:00"/>
    <x v="82"/>
    <n v="1"/>
    <x v="16"/>
    <n v="26"/>
  </r>
  <r>
    <s v="C0194"/>
    <s v="cam11"/>
    <d v="2023-03-13T00:00:00"/>
    <x v="328"/>
    <n v="0"/>
    <x v="3"/>
    <n v="62"/>
  </r>
  <r>
    <s v="C0194"/>
    <s v="cam11"/>
    <d v="2023-03-13T00:00:00"/>
    <x v="13"/>
    <n v="1"/>
    <x v="3"/>
    <n v="62"/>
  </r>
  <r>
    <s v="C0194"/>
    <s v="cam11"/>
    <d v="2023-03-13T00:00:00"/>
    <x v="205"/>
    <n v="2"/>
    <x v="3"/>
    <n v="62"/>
  </r>
  <r>
    <s v="C0195"/>
    <s v="cam08"/>
    <d v="2022-06-27T00:00:00"/>
    <x v="89"/>
    <n v="0"/>
    <x v="9"/>
    <n v="27"/>
  </r>
  <r>
    <s v="C0195"/>
    <s v="cam08"/>
    <d v="2022-06-27T00:00:00"/>
    <x v="493"/>
    <n v="2"/>
    <x v="9"/>
    <n v="27"/>
  </r>
  <r>
    <s v="C0195"/>
    <s v="cam08"/>
    <d v="2022-06-27T00:00:00"/>
    <x v="175"/>
    <n v="2"/>
    <x v="9"/>
    <n v="27"/>
  </r>
  <r>
    <s v="C0195"/>
    <s v="cam08"/>
    <d v="2022-06-27T00:00:00"/>
    <x v="462"/>
    <n v="4"/>
    <x v="9"/>
    <n v="27"/>
  </r>
  <r>
    <s v="C0195"/>
    <s v="cam08"/>
    <d v="2022-06-27T00:00:00"/>
    <x v="61"/>
    <n v="5"/>
    <x v="9"/>
    <n v="27"/>
  </r>
  <r>
    <s v="C0195"/>
    <s v="cam08"/>
    <d v="2022-06-27T00:00:00"/>
    <x v="70"/>
    <n v="6"/>
    <x v="9"/>
    <n v="27"/>
  </r>
  <r>
    <s v="C0195"/>
    <s v="cam08"/>
    <d v="2022-06-27T00:00:00"/>
    <x v="107"/>
    <n v="7"/>
    <x v="9"/>
    <n v="27"/>
  </r>
  <r>
    <s v="C0195"/>
    <s v="cam08"/>
    <d v="2022-06-27T00:00:00"/>
    <x v="31"/>
    <n v="8"/>
    <x v="9"/>
    <n v="27"/>
  </r>
  <r>
    <s v="C0195"/>
    <s v="cam08"/>
    <d v="2022-06-27T00:00:00"/>
    <x v="283"/>
    <n v="10"/>
    <x v="9"/>
    <n v="27"/>
  </r>
  <r>
    <s v="C0195"/>
    <s v="cam15"/>
    <d v="2022-08-06T00:00:00"/>
    <x v="434"/>
    <n v="0"/>
    <x v="11"/>
    <n v="14"/>
  </r>
  <r>
    <s v="C0195"/>
    <s v="cam15"/>
    <d v="2022-08-06T00:00:00"/>
    <x v="196"/>
    <n v="1"/>
    <x v="11"/>
    <n v="14"/>
  </r>
  <r>
    <s v="C0195"/>
    <s v="cam15"/>
    <d v="2022-08-06T00:00:00"/>
    <x v="215"/>
    <n v="2"/>
    <x v="11"/>
    <n v="14"/>
  </r>
  <r>
    <s v="C0195"/>
    <s v="cam15"/>
    <d v="2022-08-06T00:00:00"/>
    <x v="300"/>
    <n v="3"/>
    <x v="11"/>
    <n v="14"/>
  </r>
  <r>
    <s v="C0195"/>
    <s v="cam15"/>
    <d v="2022-08-06T00:00:00"/>
    <x v="203"/>
    <n v="4"/>
    <x v="11"/>
    <n v="14"/>
  </r>
  <r>
    <s v="C0195"/>
    <s v="cam15"/>
    <d v="2022-08-06T00:00:00"/>
    <x v="192"/>
    <n v="5"/>
    <x v="11"/>
    <n v="14"/>
  </r>
  <r>
    <s v="C0195"/>
    <s v="cam15"/>
    <d v="2022-08-06T00:00:00"/>
    <x v="200"/>
    <n v="6"/>
    <x v="11"/>
    <n v="14"/>
  </r>
  <r>
    <s v="C0195"/>
    <s v="cam15"/>
    <d v="2022-08-06T00:00:00"/>
    <x v="108"/>
    <n v="7"/>
    <x v="11"/>
    <n v="14"/>
  </r>
  <r>
    <s v="C0195"/>
    <s v="cam15"/>
    <d v="2022-08-06T00:00:00"/>
    <x v="171"/>
    <n v="8"/>
    <x v="11"/>
    <n v="14"/>
  </r>
  <r>
    <s v="C0195"/>
    <s v="cam15"/>
    <d v="2022-08-06T00:00:00"/>
    <x v="33"/>
    <n v="9"/>
    <x v="11"/>
    <n v="14"/>
  </r>
  <r>
    <s v="C0196"/>
    <s v="cam12"/>
    <d v="2022-01-05T00:00:00"/>
    <x v="494"/>
    <n v="0"/>
    <x v="0"/>
    <n v="65"/>
  </r>
  <r>
    <s v="C0196"/>
    <s v="cam12"/>
    <d v="2022-01-05T00:00:00"/>
    <x v="492"/>
    <n v="2"/>
    <x v="0"/>
    <n v="65"/>
  </r>
  <r>
    <s v="C0196"/>
    <s v="cam12"/>
    <d v="2022-01-05T00:00:00"/>
    <x v="249"/>
    <n v="4"/>
    <x v="0"/>
    <n v="65"/>
  </r>
  <r>
    <s v="C0196"/>
    <s v="cam12"/>
    <d v="2022-01-05T00:00:00"/>
    <x v="185"/>
    <n v="5"/>
    <x v="0"/>
    <n v="65"/>
  </r>
  <r>
    <s v="C0196"/>
    <s v="cam12"/>
    <d v="2022-01-05T00:00:00"/>
    <x v="314"/>
    <n v="6"/>
    <x v="0"/>
    <n v="65"/>
  </r>
  <r>
    <s v="C0196"/>
    <s v="cam12"/>
    <d v="2022-01-05T00:00:00"/>
    <x v="95"/>
    <n v="7"/>
    <x v="0"/>
    <n v="65"/>
  </r>
  <r>
    <s v="C0196"/>
    <s v="cam12"/>
    <d v="2022-01-05T00:00:00"/>
    <x v="202"/>
    <n v="9"/>
    <x v="0"/>
    <n v="65"/>
  </r>
  <r>
    <s v="C0196"/>
    <s v="cam12"/>
    <d v="2022-01-05T00:00:00"/>
    <x v="98"/>
    <n v="10"/>
    <x v="0"/>
    <n v="65"/>
  </r>
  <r>
    <s v="C0196"/>
    <s v="cam12"/>
    <d v="2022-01-05T00:00:00"/>
    <x v="180"/>
    <n v="12"/>
    <x v="0"/>
    <n v="65"/>
  </r>
  <r>
    <s v="C0196"/>
    <s v="cam12"/>
    <d v="2022-01-05T00:00:00"/>
    <x v="190"/>
    <n v="14"/>
    <x v="0"/>
    <n v="65"/>
  </r>
  <r>
    <s v="C0196"/>
    <s v="cam12"/>
    <d v="2022-01-05T00:00:00"/>
    <x v="42"/>
    <n v="15"/>
    <x v="0"/>
    <n v="65"/>
  </r>
  <r>
    <s v="C0196"/>
    <s v="cam12"/>
    <d v="2022-01-05T00:00:00"/>
    <x v="103"/>
    <n v="16"/>
    <x v="0"/>
    <n v="65"/>
  </r>
  <r>
    <s v="C0196"/>
    <s v="cam04"/>
    <d v="2022-10-29T00:00:00"/>
    <x v="390"/>
    <n v="0"/>
    <x v="16"/>
    <n v="26"/>
  </r>
  <r>
    <s v="C0196"/>
    <s v="cam04"/>
    <d v="2022-10-29T00:00:00"/>
    <x v="111"/>
    <n v="1"/>
    <x v="16"/>
    <n v="26"/>
  </r>
  <r>
    <s v="C0196"/>
    <s v="cam04"/>
    <d v="2022-10-29T00:00:00"/>
    <x v="320"/>
    <n v="2"/>
    <x v="16"/>
    <n v="26"/>
  </r>
  <r>
    <s v="C0196"/>
    <s v="cam04"/>
    <d v="2022-10-29T00:00:00"/>
    <x v="200"/>
    <n v="3"/>
    <x v="16"/>
    <n v="26"/>
  </r>
  <r>
    <s v="C0196"/>
    <s v="cam04"/>
    <d v="2022-10-29T00:00:00"/>
    <x v="328"/>
    <n v="4"/>
    <x v="16"/>
    <n v="26"/>
  </r>
  <r>
    <s v="C0196"/>
    <s v="cam04"/>
    <d v="2022-10-29T00:00:00"/>
    <x v="171"/>
    <n v="5"/>
    <x v="16"/>
    <n v="26"/>
  </r>
  <r>
    <s v="C0196"/>
    <s v="cam04"/>
    <d v="2022-10-29T00:00:00"/>
    <x v="76"/>
    <n v="7"/>
    <x v="16"/>
    <n v="26"/>
  </r>
  <r>
    <s v="C0196"/>
    <s v="cam04"/>
    <d v="2022-10-29T00:00:00"/>
    <x v="86"/>
    <n v="7"/>
    <x v="16"/>
    <n v="26"/>
  </r>
  <r>
    <s v="C0197"/>
    <s v="cam03"/>
    <d v="2022-08-20T00:00:00"/>
    <x v="490"/>
    <n v="0"/>
    <x v="6"/>
    <n v="62"/>
  </r>
  <r>
    <s v="C0197"/>
    <s v="cam03"/>
    <d v="2022-08-20T00:00:00"/>
    <x v="389"/>
    <n v="1"/>
    <x v="6"/>
    <n v="62"/>
  </r>
  <r>
    <s v="C0197"/>
    <s v="cam03"/>
    <d v="2022-08-20T00:00:00"/>
    <x v="228"/>
    <n v="2"/>
    <x v="6"/>
    <n v="62"/>
  </r>
  <r>
    <s v="C0197"/>
    <s v="cam03"/>
    <d v="2022-08-20T00:00:00"/>
    <x v="132"/>
    <n v="3"/>
    <x v="6"/>
    <n v="62"/>
  </r>
  <r>
    <s v="C0197"/>
    <s v="cam03"/>
    <d v="2022-08-20T00:00:00"/>
    <x v="397"/>
    <n v="4"/>
    <x v="6"/>
    <n v="62"/>
  </r>
  <r>
    <s v="C0197"/>
    <s v="cam03"/>
    <d v="2022-08-20T00:00:00"/>
    <x v="311"/>
    <n v="4"/>
    <x v="6"/>
    <n v="62"/>
  </r>
  <r>
    <s v="C0197"/>
    <s v="cam03"/>
    <d v="2022-08-20T00:00:00"/>
    <x v="138"/>
    <n v="5"/>
    <x v="6"/>
    <n v="62"/>
  </r>
  <r>
    <s v="C0197"/>
    <s v="cam03"/>
    <d v="2022-08-20T00:00:00"/>
    <x v="318"/>
    <n v="7"/>
    <x v="6"/>
    <n v="62"/>
  </r>
  <r>
    <s v="C0197"/>
    <s v="cam03"/>
    <d v="2022-08-20T00:00:00"/>
    <x v="80"/>
    <n v="8"/>
    <x v="6"/>
    <n v="62"/>
  </r>
  <r>
    <s v="C0197"/>
    <s v="cam03"/>
    <d v="2022-08-20T00:00:00"/>
    <x v="226"/>
    <n v="8"/>
    <x v="6"/>
    <n v="62"/>
  </r>
  <r>
    <s v="C0197"/>
    <s v="cam03"/>
    <d v="2022-08-20T00:00:00"/>
    <x v="119"/>
    <n v="9"/>
    <x v="6"/>
    <n v="62"/>
  </r>
  <r>
    <s v="C0197"/>
    <s v="cam14"/>
    <d v="2022-12-09T00:00:00"/>
    <x v="106"/>
    <n v="0"/>
    <x v="7"/>
    <n v="28"/>
  </r>
  <r>
    <s v="C0197"/>
    <s v="cam14"/>
    <d v="2022-12-09T00:00:00"/>
    <x v="100"/>
    <n v="1"/>
    <x v="7"/>
    <n v="28"/>
  </r>
  <r>
    <s v="C0197"/>
    <s v="cam14"/>
    <d v="2022-12-09T00:00:00"/>
    <x v="336"/>
    <n v="2"/>
    <x v="7"/>
    <n v="28"/>
  </r>
  <r>
    <s v="C0197"/>
    <s v="cam14"/>
    <d v="2022-12-09T00:00:00"/>
    <x v="318"/>
    <n v="3"/>
    <x v="7"/>
    <n v="28"/>
  </r>
  <r>
    <s v="C0197"/>
    <s v="cam14"/>
    <d v="2022-12-09T00:00:00"/>
    <x v="5"/>
    <n v="4"/>
    <x v="7"/>
    <n v="28"/>
  </r>
  <r>
    <s v="C0197"/>
    <s v="cam14"/>
    <d v="2022-12-09T00:00:00"/>
    <x v="33"/>
    <n v="5"/>
    <x v="7"/>
    <n v="28"/>
  </r>
  <r>
    <s v="C0198"/>
    <s v="cam01"/>
    <d v="2022-10-06T00:00:00"/>
    <x v="202"/>
    <n v="0"/>
    <x v="15"/>
    <n v="10"/>
  </r>
  <r>
    <s v="C0198"/>
    <s v="cam01"/>
    <d v="2022-10-06T00:00:00"/>
    <x v="335"/>
    <n v="1"/>
    <x v="15"/>
    <n v="10"/>
  </r>
  <r>
    <s v="C0198"/>
    <s v="cam01"/>
    <d v="2022-10-06T00:00:00"/>
    <x v="74"/>
    <n v="2"/>
    <x v="15"/>
    <n v="10"/>
  </r>
  <r>
    <s v="C0198"/>
    <s v="cam01"/>
    <d v="2022-10-06T00:00:00"/>
    <x v="156"/>
    <n v="3"/>
    <x v="15"/>
    <n v="10"/>
  </r>
  <r>
    <s v="C0198"/>
    <s v="cam01"/>
    <d v="2022-10-06T00:00:00"/>
    <x v="116"/>
    <n v="4"/>
    <x v="15"/>
    <n v="10"/>
  </r>
  <r>
    <s v="C0198"/>
    <s v="cam01"/>
    <d v="2022-10-06T00:00:00"/>
    <x v="31"/>
    <n v="5"/>
    <x v="15"/>
    <n v="10"/>
  </r>
  <r>
    <s v="C0198"/>
    <s v="cam01"/>
    <d v="2022-10-06T00:00:00"/>
    <x v="177"/>
    <n v="6"/>
    <x v="15"/>
    <n v="10"/>
  </r>
  <r>
    <s v="C0198"/>
    <s v="cam01"/>
    <d v="2022-10-06T00:00:00"/>
    <x v="67"/>
    <n v="7"/>
    <x v="15"/>
    <n v="10"/>
  </r>
  <r>
    <s v="C0199"/>
    <s v="cam15"/>
    <d v="2022-02-13T00:00:00"/>
    <x v="331"/>
    <n v="0"/>
    <x v="11"/>
    <n v="14"/>
  </r>
  <r>
    <s v="C0199"/>
    <s v="cam15"/>
    <d v="2022-02-13T00:00:00"/>
    <x v="423"/>
    <n v="2"/>
    <x v="11"/>
    <n v="14"/>
  </r>
  <r>
    <s v="C0199"/>
    <s v="cam15"/>
    <d v="2022-02-13T00:00:00"/>
    <x v="385"/>
    <n v="3"/>
    <x v="11"/>
    <n v="14"/>
  </r>
  <r>
    <s v="C0199"/>
    <s v="cam15"/>
    <d v="2022-02-13T00:00:00"/>
    <x v="347"/>
    <n v="4"/>
    <x v="11"/>
    <n v="14"/>
  </r>
  <r>
    <s v="C0199"/>
    <s v="cam15"/>
    <d v="2022-02-13T00:00:00"/>
    <x v="399"/>
    <n v="5"/>
    <x v="11"/>
    <n v="14"/>
  </r>
  <r>
    <s v="C0199"/>
    <s v="cam15"/>
    <d v="2022-02-13T00:00:00"/>
    <x v="299"/>
    <n v="6"/>
    <x v="11"/>
    <n v="14"/>
  </r>
  <r>
    <s v="C0199"/>
    <s v="cam15"/>
    <d v="2022-02-13T00:00:00"/>
    <x v="196"/>
    <n v="7"/>
    <x v="11"/>
    <n v="14"/>
  </r>
  <r>
    <s v="C0199"/>
    <s v="cam15"/>
    <d v="2022-02-13T00:00:00"/>
    <x v="228"/>
    <n v="8"/>
    <x v="11"/>
    <n v="14"/>
  </r>
  <r>
    <s v="C0199"/>
    <s v="cam15"/>
    <d v="2022-02-13T00:00:00"/>
    <x v="300"/>
    <n v="9"/>
    <x v="11"/>
    <n v="14"/>
  </r>
  <r>
    <s v="C0199"/>
    <s v="cam15"/>
    <d v="2022-02-13T00:00:00"/>
    <x v="260"/>
    <n v="10"/>
    <x v="11"/>
    <n v="14"/>
  </r>
  <r>
    <s v="C0199"/>
    <s v="cam15"/>
    <d v="2022-02-13T00:00:00"/>
    <x v="94"/>
    <n v="11"/>
    <x v="11"/>
    <n v="14"/>
  </r>
  <r>
    <s v="C0199"/>
    <s v="cam15"/>
    <d v="2022-02-13T00:00:00"/>
    <x v="190"/>
    <n v="13"/>
    <x v="11"/>
    <n v="14"/>
  </r>
  <r>
    <s v="C0199"/>
    <s v="cam15"/>
    <d v="2022-02-13T00:00:00"/>
    <x v="102"/>
    <n v="14"/>
    <x v="11"/>
    <n v="14"/>
  </r>
  <r>
    <s v="C0199"/>
    <s v="cam15"/>
    <d v="2022-02-13T00:00:00"/>
    <x v="205"/>
    <n v="15"/>
    <x v="11"/>
    <n v="14"/>
  </r>
  <r>
    <s v="C0199"/>
    <s v="cam12"/>
    <d v="2022-05-07T00:00:00"/>
    <x v="154"/>
    <n v="0"/>
    <x v="0"/>
    <n v="65"/>
  </r>
  <r>
    <s v="C0199"/>
    <s v="cam12"/>
    <d v="2022-05-07T00:00:00"/>
    <x v="461"/>
    <n v="1"/>
    <x v="0"/>
    <n v="65"/>
  </r>
  <r>
    <s v="C0199"/>
    <s v="cam12"/>
    <d v="2022-05-07T00:00:00"/>
    <x v="35"/>
    <n v="3"/>
    <x v="0"/>
    <n v="65"/>
  </r>
  <r>
    <s v="C0199"/>
    <s v="cam12"/>
    <d v="2022-05-07T00:00:00"/>
    <x v="263"/>
    <n v="4"/>
    <x v="0"/>
    <n v="65"/>
  </r>
  <r>
    <s v="C0199"/>
    <s v="cam12"/>
    <d v="2022-05-07T00:00:00"/>
    <x v="232"/>
    <n v="5"/>
    <x v="0"/>
    <n v="65"/>
  </r>
  <r>
    <s v="C0199"/>
    <s v="cam12"/>
    <d v="2022-05-07T00:00:00"/>
    <x v="245"/>
    <n v="7"/>
    <x v="0"/>
    <n v="65"/>
  </r>
  <r>
    <s v="C0199"/>
    <s v="cam12"/>
    <d v="2022-05-07T00:00:00"/>
    <x v="121"/>
    <n v="8"/>
    <x v="0"/>
    <n v="65"/>
  </r>
  <r>
    <s v="C0199"/>
    <s v="cam12"/>
    <d v="2022-05-07T00:00:00"/>
    <x v="189"/>
    <n v="9"/>
    <x v="0"/>
    <n v="65"/>
  </r>
  <r>
    <s v="C0199"/>
    <s v="cam12"/>
    <d v="2022-05-07T00:00:00"/>
    <x v="27"/>
    <n v="10"/>
    <x v="0"/>
    <n v="65"/>
  </r>
  <r>
    <s v="C0199"/>
    <s v="cam12"/>
    <d v="2022-05-07T00:00:00"/>
    <x v="134"/>
    <n v="11"/>
    <x v="0"/>
    <n v="65"/>
  </r>
  <r>
    <s v="C0200"/>
    <s v="cam15"/>
    <d v="2022-06-18T00:00:00"/>
    <x v="250"/>
    <n v="0"/>
    <x v="11"/>
    <n v="14"/>
  </r>
  <r>
    <s v="C0200"/>
    <s v="cam15"/>
    <d v="2022-06-18T00:00:00"/>
    <x v="211"/>
    <n v="1"/>
    <x v="11"/>
    <n v="14"/>
  </r>
  <r>
    <s v="C0200"/>
    <s v="cam15"/>
    <d v="2022-06-18T00:00:00"/>
    <x v="169"/>
    <n v="2"/>
    <x v="11"/>
    <n v="14"/>
  </r>
  <r>
    <s v="C0200"/>
    <s v="cam15"/>
    <d v="2022-06-18T00:00:00"/>
    <x v="212"/>
    <n v="3"/>
    <x v="11"/>
    <n v="14"/>
  </r>
  <r>
    <s v="C0200"/>
    <s v="cam15"/>
    <d v="2022-06-18T00:00:00"/>
    <x v="159"/>
    <n v="3"/>
    <x v="11"/>
    <n v="14"/>
  </r>
  <r>
    <s v="C0200"/>
    <s v="cam15"/>
    <d v="2022-06-18T00:00:00"/>
    <x v="187"/>
    <n v="5"/>
    <x v="11"/>
    <n v="14"/>
  </r>
  <r>
    <s v="C0200"/>
    <s v="cam15"/>
    <d v="2022-06-18T00:00:00"/>
    <x v="197"/>
    <n v="6"/>
    <x v="11"/>
    <n v="14"/>
  </r>
  <r>
    <s v="C0200"/>
    <s v="cam15"/>
    <d v="2022-06-18T00:00:00"/>
    <x v="276"/>
    <n v="7"/>
    <x v="11"/>
    <n v="14"/>
  </r>
  <r>
    <s v="C0200"/>
    <s v="cam15"/>
    <d v="2022-06-18T00:00:00"/>
    <x v="9"/>
    <n v="8"/>
    <x v="11"/>
    <n v="14"/>
  </r>
  <r>
    <s v="C0200"/>
    <s v="cam15"/>
    <d v="2022-06-18T00:00:00"/>
    <x v="65"/>
    <n v="8"/>
    <x v="11"/>
    <n v="14"/>
  </r>
  <r>
    <s v="C0200"/>
    <s v="cam15"/>
    <d v="2022-06-18T00:00:00"/>
    <x v="77"/>
    <n v="10"/>
    <x v="11"/>
    <n v="14"/>
  </r>
  <r>
    <s v="C0200"/>
    <s v="cam15"/>
    <d v="2022-06-18T00:00:00"/>
    <x v="12"/>
    <n v="10"/>
    <x v="11"/>
    <n v="14"/>
  </r>
  <r>
    <s v="C0201"/>
    <s v="cam08"/>
    <d v="2022-08-12T00:00:00"/>
    <x v="425"/>
    <n v="0"/>
    <x v="9"/>
    <n v="27"/>
  </r>
  <r>
    <s v="C0201"/>
    <s v="cam08"/>
    <d v="2022-08-12T00:00:00"/>
    <x v="196"/>
    <n v="1"/>
    <x v="9"/>
    <n v="27"/>
  </r>
  <r>
    <s v="C0201"/>
    <s v="cam08"/>
    <d v="2022-08-12T00:00:00"/>
    <x v="37"/>
    <n v="2"/>
    <x v="9"/>
    <n v="27"/>
  </r>
  <r>
    <s v="C0201"/>
    <s v="cam08"/>
    <d v="2022-08-12T00:00:00"/>
    <x v="407"/>
    <n v="3"/>
    <x v="9"/>
    <n v="27"/>
  </r>
  <r>
    <s v="C0201"/>
    <s v="cam08"/>
    <d v="2022-08-12T00:00:00"/>
    <x v="25"/>
    <n v="4"/>
    <x v="9"/>
    <n v="27"/>
  </r>
  <r>
    <s v="C0201"/>
    <s v="cam08"/>
    <d v="2022-08-12T00:00:00"/>
    <x v="19"/>
    <n v="6"/>
    <x v="9"/>
    <n v="27"/>
  </r>
  <r>
    <s v="C0201"/>
    <s v="cam08"/>
    <d v="2022-08-12T00:00:00"/>
    <x v="145"/>
    <n v="7"/>
    <x v="9"/>
    <n v="27"/>
  </r>
  <r>
    <s v="C0201"/>
    <s v="cam08"/>
    <d v="2022-08-12T00:00:00"/>
    <x v="42"/>
    <n v="8"/>
    <x v="9"/>
    <n v="27"/>
  </r>
  <r>
    <s v="C0201"/>
    <s v="cam08"/>
    <d v="2022-08-12T00:00:00"/>
    <x v="33"/>
    <n v="9"/>
    <x v="9"/>
    <n v="27"/>
  </r>
  <r>
    <s v="C0201"/>
    <s v="cam04"/>
    <d v="2023-01-25T00:00:00"/>
    <x v="219"/>
    <n v="0"/>
    <x v="16"/>
    <n v="26"/>
  </r>
  <r>
    <s v="C0201"/>
    <s v="cam04"/>
    <d v="2023-01-25T00:00:00"/>
    <x v="9"/>
    <n v="1"/>
    <x v="16"/>
    <n v="26"/>
  </r>
  <r>
    <s v="C0201"/>
    <s v="cam04"/>
    <d v="2023-01-25T00:00:00"/>
    <x v="71"/>
    <n v="1"/>
    <x v="16"/>
    <n v="26"/>
  </r>
  <r>
    <s v="C0201"/>
    <s v="cam04"/>
    <d v="2023-01-25T00:00:00"/>
    <x v="286"/>
    <n v="2"/>
    <x v="16"/>
    <n v="26"/>
  </r>
  <r>
    <s v="C0201"/>
    <s v="cam04"/>
    <d v="2023-01-25T00:00:00"/>
    <x v="58"/>
    <n v="4"/>
    <x v="16"/>
    <n v="26"/>
  </r>
  <r>
    <s v="C0201"/>
    <s v="cam04"/>
    <d v="2023-01-25T00:00:00"/>
    <x v="52"/>
    <n v="4"/>
    <x v="16"/>
    <n v="26"/>
  </r>
  <r>
    <s v="C0202"/>
    <s v="cam04"/>
    <d v="2022-10-07T00:00:00"/>
    <x v="477"/>
    <n v="0"/>
    <x v="16"/>
    <n v="26"/>
  </r>
  <r>
    <s v="C0202"/>
    <s v="cam04"/>
    <d v="2022-10-07T00:00:00"/>
    <x v="38"/>
    <n v="1"/>
    <x v="16"/>
    <n v="26"/>
  </r>
  <r>
    <s v="C0202"/>
    <s v="cam04"/>
    <d v="2022-10-07T00:00:00"/>
    <x v="74"/>
    <n v="2"/>
    <x v="16"/>
    <n v="26"/>
  </r>
  <r>
    <s v="C0202"/>
    <s v="cam04"/>
    <d v="2022-10-07T00:00:00"/>
    <x v="216"/>
    <n v="3"/>
    <x v="16"/>
    <n v="26"/>
  </r>
  <r>
    <s v="C0202"/>
    <s v="cam04"/>
    <d v="2022-10-07T00:00:00"/>
    <x v="236"/>
    <n v="4"/>
    <x v="16"/>
    <n v="26"/>
  </r>
  <r>
    <s v="C0202"/>
    <s v="cam04"/>
    <d v="2022-10-07T00:00:00"/>
    <x v="117"/>
    <n v="5"/>
    <x v="16"/>
    <n v="26"/>
  </r>
  <r>
    <s v="C0202"/>
    <s v="cam04"/>
    <d v="2022-10-07T00:00:00"/>
    <x v="177"/>
    <n v="6"/>
    <x v="16"/>
    <n v="26"/>
  </r>
  <r>
    <s v="C0202"/>
    <s v="cam04"/>
    <d v="2022-10-07T00:00:00"/>
    <x v="103"/>
    <n v="7"/>
    <x v="16"/>
    <n v="26"/>
  </r>
  <r>
    <s v="C0202"/>
    <s v="cam02"/>
    <d v="2022-12-21T00:00:00"/>
    <x v="397"/>
    <n v="0"/>
    <x v="5"/>
    <n v="26"/>
  </r>
  <r>
    <s v="C0202"/>
    <s v="cam02"/>
    <d v="2022-12-21T00:00:00"/>
    <x v="56"/>
    <n v="1"/>
    <x v="5"/>
    <n v="26"/>
  </r>
  <r>
    <s v="C0202"/>
    <s v="cam02"/>
    <d v="2022-12-21T00:00:00"/>
    <x v="57"/>
    <n v="1"/>
    <x v="5"/>
    <n v="26"/>
  </r>
  <r>
    <s v="C0202"/>
    <s v="cam02"/>
    <d v="2022-12-21T00:00:00"/>
    <x v="71"/>
    <n v="2"/>
    <x v="5"/>
    <n v="26"/>
  </r>
  <r>
    <s v="C0202"/>
    <s v="cam02"/>
    <d v="2022-12-21T00:00:00"/>
    <x v="134"/>
    <n v="4"/>
    <x v="5"/>
    <n v="26"/>
  </r>
  <r>
    <s v="C0202"/>
    <s v="cam02"/>
    <d v="2022-12-21T00:00:00"/>
    <x v="29"/>
    <n v="5"/>
    <x v="5"/>
    <n v="26"/>
  </r>
  <r>
    <s v="C0202"/>
    <s v="cam02"/>
    <d v="2022-12-21T00:00:00"/>
    <x v="119"/>
    <n v="5"/>
    <x v="5"/>
    <n v="26"/>
  </r>
  <r>
    <s v="C0203"/>
    <s v="cam10"/>
    <d v="2022-06-11T00:00:00"/>
    <x v="339"/>
    <n v="0"/>
    <x v="12"/>
    <n v="66"/>
  </r>
  <r>
    <s v="C0203"/>
    <s v="cam10"/>
    <d v="2022-06-11T00:00:00"/>
    <x v="22"/>
    <n v="1"/>
    <x v="12"/>
    <n v="66"/>
  </r>
  <r>
    <s v="C0203"/>
    <s v="cam10"/>
    <d v="2022-06-11T00:00:00"/>
    <x v="386"/>
    <n v="2"/>
    <x v="12"/>
    <n v="66"/>
  </r>
  <r>
    <s v="C0203"/>
    <s v="cam10"/>
    <d v="2022-06-11T00:00:00"/>
    <x v="444"/>
    <n v="3"/>
    <x v="12"/>
    <n v="66"/>
  </r>
  <r>
    <s v="C0203"/>
    <s v="cam10"/>
    <d v="2022-06-11T00:00:00"/>
    <x v="228"/>
    <n v="4"/>
    <x v="12"/>
    <n v="66"/>
  </r>
  <r>
    <s v="C0203"/>
    <s v="cam10"/>
    <d v="2022-06-11T00:00:00"/>
    <x v="225"/>
    <n v="5"/>
    <x v="12"/>
    <n v="66"/>
  </r>
  <r>
    <s v="C0203"/>
    <s v="cam10"/>
    <d v="2022-06-11T00:00:00"/>
    <x v="200"/>
    <n v="8"/>
    <x v="12"/>
    <n v="66"/>
  </r>
  <r>
    <s v="C0203"/>
    <s v="cam10"/>
    <d v="2022-06-11T00:00:00"/>
    <x v="108"/>
    <n v="9"/>
    <x v="12"/>
    <n v="66"/>
  </r>
  <r>
    <s v="C0203"/>
    <s v="cam10"/>
    <d v="2022-06-11T00:00:00"/>
    <x v="317"/>
    <n v="10"/>
    <x v="12"/>
    <n v="66"/>
  </r>
  <r>
    <s v="C0203"/>
    <s v="cam10"/>
    <d v="2022-06-11T00:00:00"/>
    <x v="256"/>
    <n v="11"/>
    <x v="12"/>
    <n v="66"/>
  </r>
  <r>
    <s v="C0203"/>
    <s v="cam13"/>
    <d v="2022-09-13T00:00:00"/>
    <x v="196"/>
    <n v="0"/>
    <x v="14"/>
    <n v="25"/>
  </r>
  <r>
    <s v="C0203"/>
    <s v="cam13"/>
    <d v="2022-09-13T00:00:00"/>
    <x v="215"/>
    <n v="1"/>
    <x v="14"/>
    <n v="25"/>
  </r>
  <r>
    <s v="C0203"/>
    <s v="cam13"/>
    <d v="2022-09-13T00:00:00"/>
    <x v="433"/>
    <n v="2"/>
    <x v="14"/>
    <n v="25"/>
  </r>
  <r>
    <s v="C0203"/>
    <s v="cam13"/>
    <d v="2022-09-13T00:00:00"/>
    <x v="179"/>
    <n v="3"/>
    <x v="14"/>
    <n v="25"/>
  </r>
  <r>
    <s v="C0203"/>
    <s v="cam13"/>
    <d v="2022-09-13T00:00:00"/>
    <x v="56"/>
    <n v="4"/>
    <x v="14"/>
    <n v="25"/>
  </r>
  <r>
    <s v="C0203"/>
    <s v="cam13"/>
    <d v="2022-09-13T00:00:00"/>
    <x v="204"/>
    <n v="5"/>
    <x v="14"/>
    <n v="25"/>
  </r>
  <r>
    <s v="C0203"/>
    <s v="cam13"/>
    <d v="2022-09-13T00:00:00"/>
    <x v="145"/>
    <n v="6"/>
    <x v="14"/>
    <n v="25"/>
  </r>
  <r>
    <s v="C0203"/>
    <s v="cam13"/>
    <d v="2022-09-13T00:00:00"/>
    <x v="150"/>
    <n v="7"/>
    <x v="14"/>
    <n v="25"/>
  </r>
  <r>
    <s v="C0203"/>
    <s v="cam13"/>
    <d v="2022-09-13T00:00:00"/>
    <x v="29"/>
    <n v="8"/>
    <x v="14"/>
    <n v="25"/>
  </r>
  <r>
    <s v="C0204"/>
    <s v="cam09"/>
    <d v="2022-08-21T00:00:00"/>
    <x v="68"/>
    <n v="0"/>
    <x v="13"/>
    <n v="75"/>
  </r>
  <r>
    <s v="C0204"/>
    <s v="cam09"/>
    <d v="2022-08-21T00:00:00"/>
    <x v="396"/>
    <n v="1"/>
    <x v="13"/>
    <n v="75"/>
  </r>
  <r>
    <s v="C0204"/>
    <s v="cam09"/>
    <d v="2022-08-21T00:00:00"/>
    <x v="457"/>
    <n v="2"/>
    <x v="13"/>
    <n v="75"/>
  </r>
  <r>
    <s v="C0204"/>
    <s v="cam09"/>
    <d v="2022-08-21T00:00:00"/>
    <x v="133"/>
    <n v="3"/>
    <x v="13"/>
    <n v="75"/>
  </r>
  <r>
    <s v="C0204"/>
    <s v="cam09"/>
    <d v="2022-08-21T00:00:00"/>
    <x v="219"/>
    <n v="5"/>
    <x v="13"/>
    <n v="75"/>
  </r>
  <r>
    <s v="C0204"/>
    <s v="cam09"/>
    <d v="2022-08-21T00:00:00"/>
    <x v="193"/>
    <n v="5"/>
    <x v="13"/>
    <n v="75"/>
  </r>
  <r>
    <s v="C0204"/>
    <s v="cam09"/>
    <d v="2022-08-21T00:00:00"/>
    <x v="161"/>
    <n v="6"/>
    <x v="13"/>
    <n v="75"/>
  </r>
  <r>
    <s v="C0204"/>
    <s v="cam09"/>
    <d v="2022-08-21T00:00:00"/>
    <x v="13"/>
    <n v="8"/>
    <x v="13"/>
    <n v="75"/>
  </r>
  <r>
    <s v="C0204"/>
    <s v="cam03"/>
    <d v="2022-11-22T00:00:00"/>
    <x v="229"/>
    <n v="0"/>
    <x v="6"/>
    <n v="62"/>
  </r>
  <r>
    <s v="C0204"/>
    <s v="cam03"/>
    <d v="2022-11-22T00:00:00"/>
    <x v="245"/>
    <n v="1"/>
    <x v="6"/>
    <n v="62"/>
  </r>
  <r>
    <s v="C0204"/>
    <s v="cam03"/>
    <d v="2022-11-22T00:00:00"/>
    <x v="100"/>
    <n v="2"/>
    <x v="6"/>
    <n v="62"/>
  </r>
  <r>
    <s v="C0204"/>
    <s v="cam03"/>
    <d v="2022-11-22T00:00:00"/>
    <x v="138"/>
    <n v="2"/>
    <x v="6"/>
    <n v="62"/>
  </r>
  <r>
    <s v="C0204"/>
    <s v="cam03"/>
    <d v="2022-11-22T00:00:00"/>
    <x v="71"/>
    <n v="3"/>
    <x v="6"/>
    <n v="62"/>
  </r>
  <r>
    <s v="C0204"/>
    <s v="cam03"/>
    <d v="2022-11-22T00:00:00"/>
    <x v="63"/>
    <n v="5"/>
    <x v="6"/>
    <n v="62"/>
  </r>
  <r>
    <s v="C0204"/>
    <s v="cam03"/>
    <d v="2022-11-22T00:00:00"/>
    <x v="152"/>
    <n v="5"/>
    <x v="6"/>
    <n v="62"/>
  </r>
  <r>
    <s v="C0205"/>
    <s v="cam02"/>
    <d v="2022-12-17T00:00:00"/>
    <x v="375"/>
    <n v="0"/>
    <x v="5"/>
    <n v="26"/>
  </r>
  <r>
    <s v="C0205"/>
    <s v="cam02"/>
    <d v="2022-12-17T00:00:00"/>
    <x v="265"/>
    <n v="1"/>
    <x v="5"/>
    <n v="26"/>
  </r>
  <r>
    <s v="C0205"/>
    <s v="cam02"/>
    <d v="2022-12-17T00:00:00"/>
    <x v="258"/>
    <n v="2"/>
    <x v="5"/>
    <n v="26"/>
  </r>
  <r>
    <s v="C0205"/>
    <s v="cam02"/>
    <d v="2022-12-17T00:00:00"/>
    <x v="10"/>
    <n v="3"/>
    <x v="5"/>
    <n v="26"/>
  </r>
  <r>
    <s v="C0205"/>
    <s v="cam02"/>
    <d v="2022-12-17T00:00:00"/>
    <x v="150"/>
    <n v="4"/>
    <x v="5"/>
    <n v="26"/>
  </r>
  <r>
    <s v="C0205"/>
    <s v="cam02"/>
    <d v="2022-12-17T00:00:00"/>
    <x v="6"/>
    <n v="5"/>
    <x v="5"/>
    <n v="26"/>
  </r>
  <r>
    <s v="C0205"/>
    <s v="cam01"/>
    <d v="2023-04-25T00:00:00"/>
    <x v="85"/>
    <n v="0"/>
    <x v="15"/>
    <n v="10"/>
  </r>
  <r>
    <s v="C0205"/>
    <s v="cam01"/>
    <d v="2023-04-25T00:00:00"/>
    <x v="76"/>
    <n v="1"/>
    <x v="15"/>
    <n v="10"/>
  </r>
  <r>
    <s v="C0205"/>
    <s v="cam01"/>
    <d v="2023-04-25T00:00:00"/>
    <x v="82"/>
    <n v="1"/>
    <x v="15"/>
    <n v="10"/>
  </r>
  <r>
    <s v="C0206"/>
    <s v="cam15"/>
    <d v="2022-01-01T00:00:00"/>
    <x v="325"/>
    <n v="0"/>
    <x v="11"/>
    <n v="14"/>
  </r>
  <r>
    <s v="C0206"/>
    <s v="cam15"/>
    <d v="2022-01-01T00:00:00"/>
    <x v="123"/>
    <n v="2"/>
    <x v="11"/>
    <n v="14"/>
  </r>
  <r>
    <s v="C0206"/>
    <s v="cam15"/>
    <d v="2022-01-01T00:00:00"/>
    <x v="346"/>
    <n v="3"/>
    <x v="11"/>
    <n v="14"/>
  </r>
  <r>
    <s v="C0206"/>
    <s v="cam15"/>
    <d v="2022-01-01T00:00:00"/>
    <x v="495"/>
    <n v="4"/>
    <x v="11"/>
    <n v="14"/>
  </r>
  <r>
    <s v="C0206"/>
    <s v="cam15"/>
    <d v="2022-01-01T00:00:00"/>
    <x v="358"/>
    <n v="5"/>
    <x v="11"/>
    <n v="14"/>
  </r>
  <r>
    <s v="C0206"/>
    <s v="cam15"/>
    <d v="2022-01-01T00:00:00"/>
    <x v="399"/>
    <n v="6"/>
    <x v="11"/>
    <n v="14"/>
  </r>
  <r>
    <s v="C0206"/>
    <s v="cam15"/>
    <d v="2022-01-01T00:00:00"/>
    <x v="278"/>
    <n v="7"/>
    <x v="11"/>
    <n v="14"/>
  </r>
  <r>
    <s v="C0206"/>
    <s v="cam15"/>
    <d v="2022-01-01T00:00:00"/>
    <x v="285"/>
    <n v="8"/>
    <x v="11"/>
    <n v="14"/>
  </r>
  <r>
    <s v="C0206"/>
    <s v="cam15"/>
    <d v="2022-01-01T00:00:00"/>
    <x v="223"/>
    <n v="9"/>
    <x v="11"/>
    <n v="14"/>
  </r>
  <r>
    <s v="C0206"/>
    <s v="cam15"/>
    <d v="2022-01-01T00:00:00"/>
    <x v="366"/>
    <n v="10"/>
    <x v="11"/>
    <n v="14"/>
  </r>
  <r>
    <s v="C0206"/>
    <s v="cam15"/>
    <d v="2022-01-01T00:00:00"/>
    <x v="264"/>
    <n v="12"/>
    <x v="11"/>
    <n v="14"/>
  </r>
  <r>
    <s v="C0206"/>
    <s v="cam15"/>
    <d v="2022-01-01T00:00:00"/>
    <x v="30"/>
    <n v="13"/>
    <x v="11"/>
    <n v="14"/>
  </r>
  <r>
    <s v="C0206"/>
    <s v="cam15"/>
    <d v="2022-01-01T00:00:00"/>
    <x v="117"/>
    <n v="14"/>
    <x v="11"/>
    <n v="14"/>
  </r>
  <r>
    <s v="C0206"/>
    <s v="cam15"/>
    <d v="2022-01-01T00:00:00"/>
    <x v="42"/>
    <n v="15"/>
    <x v="11"/>
    <n v="14"/>
  </r>
  <r>
    <s v="C0206"/>
    <s v="cam15"/>
    <d v="2022-01-01T00:00:00"/>
    <x v="152"/>
    <n v="16"/>
    <x v="11"/>
    <n v="14"/>
  </r>
  <r>
    <s v="C0206"/>
    <s v="cam06"/>
    <d v="2022-04-06T00:00:00"/>
    <x v="486"/>
    <n v="0"/>
    <x v="8"/>
    <n v="13"/>
  </r>
  <r>
    <s v="C0206"/>
    <s v="cam06"/>
    <d v="2022-04-06T00:00:00"/>
    <x v="496"/>
    <n v="1"/>
    <x v="8"/>
    <n v="13"/>
  </r>
  <r>
    <s v="C0206"/>
    <s v="cam06"/>
    <d v="2022-04-06T00:00:00"/>
    <x v="251"/>
    <n v="3"/>
    <x v="8"/>
    <n v="13"/>
  </r>
  <r>
    <s v="C0206"/>
    <s v="cam06"/>
    <d v="2022-04-06T00:00:00"/>
    <x v="105"/>
    <n v="4"/>
    <x v="8"/>
    <n v="13"/>
  </r>
  <r>
    <s v="C0206"/>
    <s v="cam06"/>
    <d v="2022-04-06T00:00:00"/>
    <x v="96"/>
    <n v="5"/>
    <x v="8"/>
    <n v="13"/>
  </r>
  <r>
    <s v="C0206"/>
    <s v="cam06"/>
    <d v="2022-04-06T00:00:00"/>
    <x v="242"/>
    <n v="6"/>
    <x v="8"/>
    <n v="13"/>
  </r>
  <r>
    <s v="C0206"/>
    <s v="cam06"/>
    <d v="2022-04-06T00:00:00"/>
    <x v="255"/>
    <n v="7"/>
    <x v="8"/>
    <n v="13"/>
  </r>
  <r>
    <s v="C0206"/>
    <s v="cam06"/>
    <d v="2022-04-06T00:00:00"/>
    <x v="99"/>
    <n v="8"/>
    <x v="8"/>
    <n v="13"/>
  </r>
  <r>
    <s v="C0206"/>
    <s v="cam06"/>
    <d v="2022-04-06T00:00:00"/>
    <x v="156"/>
    <n v="9"/>
    <x v="8"/>
    <n v="13"/>
  </r>
  <r>
    <s v="C0206"/>
    <s v="cam06"/>
    <d v="2022-04-06T00:00:00"/>
    <x v="40"/>
    <n v="10"/>
    <x v="8"/>
    <n v="13"/>
  </r>
  <r>
    <s v="C0206"/>
    <s v="cam06"/>
    <d v="2022-04-06T00:00:00"/>
    <x v="31"/>
    <n v="11"/>
    <x v="8"/>
    <n v="13"/>
  </r>
  <r>
    <s v="C0206"/>
    <s v="cam06"/>
    <d v="2022-04-06T00:00:00"/>
    <x v="72"/>
    <n v="13"/>
    <x v="8"/>
    <n v="13"/>
  </r>
  <r>
    <s v="C0207"/>
    <s v="cam04"/>
    <d v="2022-09-12T00:00:00"/>
    <x v="92"/>
    <n v="0"/>
    <x v="16"/>
    <n v="26"/>
  </r>
  <r>
    <s v="C0207"/>
    <s v="cam04"/>
    <d v="2022-09-12T00:00:00"/>
    <x v="37"/>
    <n v="1"/>
    <x v="16"/>
    <n v="26"/>
  </r>
  <r>
    <s v="C0207"/>
    <s v="cam04"/>
    <d v="2022-09-12T00:00:00"/>
    <x v="431"/>
    <n v="2"/>
    <x v="16"/>
    <n v="26"/>
  </r>
  <r>
    <s v="C0207"/>
    <s v="cam04"/>
    <d v="2022-09-12T00:00:00"/>
    <x v="49"/>
    <n v="3"/>
    <x v="16"/>
    <n v="26"/>
  </r>
  <r>
    <s v="C0207"/>
    <s v="cam04"/>
    <d v="2022-09-12T00:00:00"/>
    <x v="149"/>
    <n v="4"/>
    <x v="16"/>
    <n v="26"/>
  </r>
  <r>
    <s v="C0207"/>
    <s v="cam04"/>
    <d v="2022-09-12T00:00:00"/>
    <x v="41"/>
    <n v="6"/>
    <x v="16"/>
    <n v="26"/>
  </r>
  <r>
    <s v="C0207"/>
    <s v="cam04"/>
    <d v="2022-09-12T00:00:00"/>
    <x v="13"/>
    <n v="7"/>
    <x v="16"/>
    <n v="26"/>
  </r>
  <r>
    <s v="C0207"/>
    <s v="cam04"/>
    <d v="2022-09-12T00:00:00"/>
    <x v="6"/>
    <n v="8"/>
    <x v="16"/>
    <n v="26"/>
  </r>
  <r>
    <s v="C0207"/>
    <s v="cam02"/>
    <d v="2022-10-29T00:00:00"/>
    <x v="390"/>
    <n v="0"/>
    <x v="5"/>
    <n v="26"/>
  </r>
  <r>
    <s v="C0207"/>
    <s v="cam02"/>
    <d v="2022-10-29T00:00:00"/>
    <x v="61"/>
    <n v="1"/>
    <x v="5"/>
    <n v="26"/>
  </r>
  <r>
    <s v="C0207"/>
    <s v="cam02"/>
    <d v="2022-10-29T00:00:00"/>
    <x v="203"/>
    <n v="1"/>
    <x v="5"/>
    <n v="26"/>
  </r>
  <r>
    <s v="C0207"/>
    <s v="cam02"/>
    <d v="2022-10-29T00:00:00"/>
    <x v="269"/>
    <n v="2"/>
    <x v="5"/>
    <n v="26"/>
  </r>
  <r>
    <s v="C0207"/>
    <s v="cam02"/>
    <d v="2022-10-29T00:00:00"/>
    <x v="116"/>
    <n v="3"/>
    <x v="5"/>
    <n v="26"/>
  </r>
  <r>
    <s v="C0207"/>
    <s v="cam02"/>
    <d v="2022-10-29T00:00:00"/>
    <x v="71"/>
    <n v="4"/>
    <x v="5"/>
    <n v="26"/>
  </r>
  <r>
    <s v="C0207"/>
    <s v="cam02"/>
    <d v="2022-10-29T00:00:00"/>
    <x v="122"/>
    <n v="5"/>
    <x v="5"/>
    <n v="26"/>
  </r>
  <r>
    <s v="C0207"/>
    <s v="cam02"/>
    <d v="2022-10-29T00:00:00"/>
    <x v="84"/>
    <n v="6"/>
    <x v="5"/>
    <n v="26"/>
  </r>
  <r>
    <s v="C0207"/>
    <s v="cam02"/>
    <d v="2022-10-29T00:00:00"/>
    <x v="59"/>
    <n v="7"/>
    <x v="5"/>
    <n v="26"/>
  </r>
  <r>
    <s v="C0208"/>
    <s v="cam01"/>
    <d v="2022-11-24T00:00:00"/>
    <x v="356"/>
    <n v="0"/>
    <x v="15"/>
    <n v="10"/>
  </r>
  <r>
    <s v="C0208"/>
    <s v="cam01"/>
    <d v="2022-11-24T00:00:00"/>
    <x v="343"/>
    <n v="1"/>
    <x v="15"/>
    <n v="10"/>
  </r>
  <r>
    <s v="C0208"/>
    <s v="cam01"/>
    <d v="2022-11-24T00:00:00"/>
    <x v="261"/>
    <n v="2"/>
    <x v="15"/>
    <n v="10"/>
  </r>
  <r>
    <s v="C0208"/>
    <s v="cam01"/>
    <d v="2022-11-24T00:00:00"/>
    <x v="57"/>
    <n v="2"/>
    <x v="15"/>
    <n v="10"/>
  </r>
  <r>
    <s v="C0208"/>
    <s v="cam01"/>
    <d v="2022-11-24T00:00:00"/>
    <x v="139"/>
    <n v="3"/>
    <x v="15"/>
    <n v="10"/>
  </r>
  <r>
    <s v="C0208"/>
    <s v="cam01"/>
    <d v="2022-11-24T00:00:00"/>
    <x v="237"/>
    <n v="4"/>
    <x v="15"/>
    <n v="10"/>
  </r>
  <r>
    <s v="C0208"/>
    <s v="cam01"/>
    <d v="2022-11-24T00:00:00"/>
    <x v="152"/>
    <n v="5"/>
    <x v="15"/>
    <n v="10"/>
  </r>
  <r>
    <s v="C0208"/>
    <s v="cam11"/>
    <d v="2023-01-19T00:00:00"/>
    <x v="78"/>
    <n v="0"/>
    <x v="3"/>
    <n v="62"/>
  </r>
  <r>
    <s v="C0208"/>
    <s v="cam11"/>
    <d v="2023-01-19T00:00:00"/>
    <x v="199"/>
    <n v="1"/>
    <x v="3"/>
    <n v="62"/>
  </r>
  <r>
    <s v="C0208"/>
    <s v="cam11"/>
    <d v="2023-01-19T00:00:00"/>
    <x v="176"/>
    <n v="1"/>
    <x v="3"/>
    <n v="62"/>
  </r>
  <r>
    <s v="C0208"/>
    <s v="cam11"/>
    <d v="2023-01-19T00:00:00"/>
    <x v="77"/>
    <n v="3"/>
    <x v="3"/>
    <n v="62"/>
  </r>
  <r>
    <s v="C0208"/>
    <s v="cam11"/>
    <d v="2023-01-19T00:00:00"/>
    <x v="290"/>
    <n v="4"/>
    <x v="3"/>
    <n v="62"/>
  </r>
  <r>
    <s v="C0208"/>
    <s v="cam11"/>
    <d v="2023-01-19T00:00:00"/>
    <x v="82"/>
    <n v="4"/>
    <x v="3"/>
    <n v="62"/>
  </r>
  <r>
    <s v="C0209"/>
    <s v="cam13"/>
    <d v="2022-06-21T00:00:00"/>
    <x v="141"/>
    <n v="0"/>
    <x v="14"/>
    <n v="25"/>
  </r>
  <r>
    <s v="C0209"/>
    <s v="cam13"/>
    <d v="2022-06-21T00:00:00"/>
    <x v="201"/>
    <n v="1"/>
    <x v="14"/>
    <n v="25"/>
  </r>
  <r>
    <s v="C0209"/>
    <s v="cam13"/>
    <d v="2022-06-21T00:00:00"/>
    <x v="158"/>
    <n v="2"/>
    <x v="14"/>
    <n v="25"/>
  </r>
  <r>
    <s v="C0209"/>
    <s v="cam13"/>
    <d v="2022-06-21T00:00:00"/>
    <x v="227"/>
    <n v="2"/>
    <x v="14"/>
    <n v="25"/>
  </r>
  <r>
    <s v="C0209"/>
    <s v="cam13"/>
    <d v="2022-06-21T00:00:00"/>
    <x v="131"/>
    <n v="3"/>
    <x v="14"/>
    <n v="25"/>
  </r>
  <r>
    <s v="C0209"/>
    <s v="cam13"/>
    <d v="2022-06-21T00:00:00"/>
    <x v="55"/>
    <n v="4"/>
    <x v="14"/>
    <n v="25"/>
  </r>
  <r>
    <s v="C0209"/>
    <s v="cam13"/>
    <d v="2022-06-21T00:00:00"/>
    <x v="49"/>
    <n v="6"/>
    <x v="14"/>
    <n v="25"/>
  </r>
  <r>
    <s v="C0209"/>
    <s v="cam13"/>
    <d v="2022-06-21T00:00:00"/>
    <x v="149"/>
    <n v="7"/>
    <x v="14"/>
    <n v="25"/>
  </r>
  <r>
    <s v="C0209"/>
    <s v="cam13"/>
    <d v="2022-06-21T00:00:00"/>
    <x v="9"/>
    <n v="8"/>
    <x v="14"/>
    <n v="25"/>
  </r>
  <r>
    <s v="C0209"/>
    <s v="cam13"/>
    <d v="2022-06-21T00:00:00"/>
    <x v="176"/>
    <n v="8"/>
    <x v="14"/>
    <n v="25"/>
  </r>
  <r>
    <s v="C0209"/>
    <s v="cam13"/>
    <d v="2022-06-21T00:00:00"/>
    <x v="134"/>
    <n v="10"/>
    <x v="14"/>
    <n v="25"/>
  </r>
  <r>
    <s v="C0209"/>
    <s v="cam13"/>
    <d v="2022-06-21T00:00:00"/>
    <x v="29"/>
    <n v="11"/>
    <x v="14"/>
    <n v="25"/>
  </r>
  <r>
    <s v="C0209"/>
    <s v="cam13"/>
    <d v="2022-06-21T00:00:00"/>
    <x v="119"/>
    <n v="11"/>
    <x v="14"/>
    <n v="25"/>
  </r>
  <r>
    <s v="C0209"/>
    <s v="cam17"/>
    <d v="2023-01-07T00:00:00"/>
    <x v="320"/>
    <n v="0"/>
    <x v="2"/>
    <n v="29"/>
  </r>
  <r>
    <s v="C0209"/>
    <s v="cam17"/>
    <d v="2023-01-07T00:00:00"/>
    <x v="146"/>
    <n v="1"/>
    <x v="2"/>
    <n v="29"/>
  </r>
  <r>
    <s v="C0209"/>
    <s v="cam17"/>
    <d v="2023-01-07T00:00:00"/>
    <x v="31"/>
    <n v="2"/>
    <x v="2"/>
    <n v="29"/>
  </r>
  <r>
    <s v="C0209"/>
    <s v="cam17"/>
    <d v="2023-01-07T00:00:00"/>
    <x v="66"/>
    <n v="3"/>
    <x v="2"/>
    <n v="29"/>
  </r>
  <r>
    <s v="C0209"/>
    <s v="cam17"/>
    <d v="2023-01-07T00:00:00"/>
    <x v="43"/>
    <n v="4"/>
    <x v="2"/>
    <n v="29"/>
  </r>
  <r>
    <s v="C0210"/>
    <s v="cam10"/>
    <d v="2022-10-14T00:00:00"/>
    <x v="37"/>
    <n v="0"/>
    <x v="12"/>
    <n v="66"/>
  </r>
  <r>
    <s v="C0210"/>
    <s v="cam10"/>
    <d v="2022-10-14T00:00:00"/>
    <x v="433"/>
    <n v="1"/>
    <x v="12"/>
    <n v="66"/>
  </r>
  <r>
    <s v="C0210"/>
    <s v="cam10"/>
    <d v="2022-10-14T00:00:00"/>
    <x v="397"/>
    <n v="2"/>
    <x v="12"/>
    <n v="66"/>
  </r>
  <r>
    <s v="C0210"/>
    <s v="cam10"/>
    <d v="2022-10-14T00:00:00"/>
    <x v="149"/>
    <n v="3"/>
    <x v="12"/>
    <n v="66"/>
  </r>
  <r>
    <s v="C0210"/>
    <s v="cam10"/>
    <d v="2022-10-14T00:00:00"/>
    <x v="199"/>
    <n v="4"/>
    <x v="12"/>
    <n v="66"/>
  </r>
  <r>
    <s v="C0210"/>
    <s v="cam10"/>
    <d v="2022-10-14T00:00:00"/>
    <x v="108"/>
    <n v="5"/>
    <x v="12"/>
    <n v="66"/>
  </r>
  <r>
    <s v="C0210"/>
    <s v="cam10"/>
    <d v="2022-10-14T00:00:00"/>
    <x v="177"/>
    <n v="6"/>
    <x v="12"/>
    <n v="66"/>
  </r>
  <r>
    <s v="C0210"/>
    <s v="cam10"/>
    <d v="2022-10-14T00:00:00"/>
    <x v="238"/>
    <n v="7"/>
    <x v="12"/>
    <n v="66"/>
  </r>
  <r>
    <s v="C0211"/>
    <s v="cam10"/>
    <d v="2022-09-10T00:00:00"/>
    <x v="310"/>
    <n v="0"/>
    <x v="12"/>
    <n v="66"/>
  </r>
  <r>
    <s v="C0211"/>
    <s v="cam10"/>
    <d v="2022-09-10T00:00:00"/>
    <x v="144"/>
    <n v="1"/>
    <x v="12"/>
    <n v="66"/>
  </r>
  <r>
    <s v="C0211"/>
    <s v="cam10"/>
    <d v="2022-09-10T00:00:00"/>
    <x v="24"/>
    <n v="2"/>
    <x v="12"/>
    <n v="66"/>
  </r>
  <r>
    <s v="C0211"/>
    <s v="cam10"/>
    <d v="2022-09-10T00:00:00"/>
    <x v="360"/>
    <n v="3"/>
    <x v="12"/>
    <n v="66"/>
  </r>
  <r>
    <s v="C0211"/>
    <s v="cam10"/>
    <d v="2022-09-10T00:00:00"/>
    <x v="137"/>
    <n v="4"/>
    <x v="12"/>
    <n v="66"/>
  </r>
  <r>
    <s v="C0211"/>
    <s v="cam10"/>
    <d v="2022-09-10T00:00:00"/>
    <x v="116"/>
    <n v="5"/>
    <x v="12"/>
    <n v="66"/>
  </r>
  <r>
    <s v="C0211"/>
    <s v="cam10"/>
    <d v="2022-09-10T00:00:00"/>
    <x v="83"/>
    <n v="6"/>
    <x v="12"/>
    <n v="66"/>
  </r>
  <r>
    <s v="C0211"/>
    <s v="cam10"/>
    <d v="2022-09-10T00:00:00"/>
    <x v="217"/>
    <n v="7"/>
    <x v="12"/>
    <n v="66"/>
  </r>
  <r>
    <s v="C0211"/>
    <s v="cam10"/>
    <d v="2022-09-10T00:00:00"/>
    <x v="33"/>
    <n v="8"/>
    <x v="12"/>
    <n v="66"/>
  </r>
  <r>
    <s v="C0211"/>
    <s v="cam01"/>
    <d v="2022-10-04T00:00:00"/>
    <x v="186"/>
    <n v="0"/>
    <x v="15"/>
    <n v="10"/>
  </r>
  <r>
    <s v="C0211"/>
    <s v="cam01"/>
    <d v="2022-10-04T00:00:00"/>
    <x v="247"/>
    <n v="1"/>
    <x v="15"/>
    <n v="10"/>
  </r>
  <r>
    <s v="C0211"/>
    <s v="cam01"/>
    <d v="2022-10-04T00:00:00"/>
    <x v="188"/>
    <n v="2"/>
    <x v="15"/>
    <n v="10"/>
  </r>
  <r>
    <s v="C0211"/>
    <s v="cam01"/>
    <d v="2022-10-04T00:00:00"/>
    <x v="121"/>
    <n v="3"/>
    <x v="15"/>
    <n v="10"/>
  </r>
  <r>
    <s v="C0211"/>
    <s v="cam01"/>
    <d v="2022-10-04T00:00:00"/>
    <x v="189"/>
    <n v="4"/>
    <x v="15"/>
    <n v="10"/>
  </r>
  <r>
    <s v="C0211"/>
    <s v="cam01"/>
    <d v="2022-10-04T00:00:00"/>
    <x v="176"/>
    <n v="5"/>
    <x v="15"/>
    <n v="10"/>
  </r>
  <r>
    <s v="C0211"/>
    <s v="cam01"/>
    <d v="2022-10-04T00:00:00"/>
    <x v="122"/>
    <n v="6"/>
    <x v="15"/>
    <n v="10"/>
  </r>
  <r>
    <s v="C0211"/>
    <s v="cam01"/>
    <d v="2022-10-04T00:00:00"/>
    <x v="112"/>
    <n v="7"/>
    <x v="15"/>
    <n v="10"/>
  </r>
  <r>
    <s v="C0212"/>
    <s v="cam07"/>
    <d v="2022-09-16T00:00:00"/>
    <x v="285"/>
    <n v="0"/>
    <x v="1"/>
    <n v="25"/>
  </r>
  <r>
    <s v="C0212"/>
    <s v="cam07"/>
    <d v="2022-09-16T00:00:00"/>
    <x v="390"/>
    <n v="1"/>
    <x v="1"/>
    <n v="25"/>
  </r>
  <r>
    <s v="C0212"/>
    <s v="cam07"/>
    <d v="2022-09-16T00:00:00"/>
    <x v="132"/>
    <n v="2"/>
    <x v="1"/>
    <n v="25"/>
  </r>
  <r>
    <s v="C0212"/>
    <s v="cam07"/>
    <d v="2022-09-16T00:00:00"/>
    <x v="93"/>
    <n v="3"/>
    <x v="1"/>
    <n v="25"/>
  </r>
  <r>
    <s v="C0212"/>
    <s v="cam07"/>
    <d v="2022-09-16T00:00:00"/>
    <x v="26"/>
    <n v="4"/>
    <x v="1"/>
    <n v="25"/>
  </r>
  <r>
    <s v="C0212"/>
    <s v="cam07"/>
    <d v="2022-09-16T00:00:00"/>
    <x v="19"/>
    <n v="5"/>
    <x v="1"/>
    <n v="25"/>
  </r>
  <r>
    <s v="C0212"/>
    <s v="cam07"/>
    <d v="2022-09-16T00:00:00"/>
    <x v="41"/>
    <n v="6"/>
    <x v="1"/>
    <n v="25"/>
  </r>
  <r>
    <s v="C0212"/>
    <s v="cam07"/>
    <d v="2022-09-16T00:00:00"/>
    <x v="217"/>
    <n v="7"/>
    <x v="1"/>
    <n v="25"/>
  </r>
  <r>
    <s v="C0212"/>
    <s v="cam07"/>
    <d v="2022-09-16T00:00:00"/>
    <x v="259"/>
    <n v="8"/>
    <x v="1"/>
    <n v="25"/>
  </r>
  <r>
    <s v="C0212"/>
    <s v="cam08"/>
    <d v="2023-04-16T00:00:00"/>
    <x v="47"/>
    <n v="0"/>
    <x v="9"/>
    <n v="27"/>
  </r>
  <r>
    <s v="C0212"/>
    <s v="cam08"/>
    <d v="2023-04-16T00:00:00"/>
    <x v="33"/>
    <n v="1"/>
    <x v="9"/>
    <n v="27"/>
  </r>
  <r>
    <s v="C0213"/>
    <s v="cam16"/>
    <d v="2022-10-22T00:00:00"/>
    <x v="23"/>
    <n v="0"/>
    <x v="4"/>
    <n v="16"/>
  </r>
  <r>
    <s v="C0213"/>
    <s v="cam16"/>
    <d v="2022-10-22T00:00:00"/>
    <x v="324"/>
    <n v="1"/>
    <x v="4"/>
    <n v="16"/>
  </r>
  <r>
    <s v="C0213"/>
    <s v="cam16"/>
    <d v="2022-10-22T00:00:00"/>
    <x v="49"/>
    <n v="2"/>
    <x v="4"/>
    <n v="16"/>
  </r>
  <r>
    <s v="C0213"/>
    <s v="cam16"/>
    <d v="2022-10-22T00:00:00"/>
    <x v="115"/>
    <n v="3"/>
    <x v="4"/>
    <n v="16"/>
  </r>
  <r>
    <s v="C0213"/>
    <s v="cam16"/>
    <d v="2022-10-22T00:00:00"/>
    <x v="252"/>
    <n v="3"/>
    <x v="4"/>
    <n v="16"/>
  </r>
  <r>
    <s v="C0213"/>
    <s v="cam16"/>
    <d v="2022-10-22T00:00:00"/>
    <x v="170"/>
    <n v="4"/>
    <x v="4"/>
    <n v="16"/>
  </r>
  <r>
    <s v="C0213"/>
    <s v="cam16"/>
    <d v="2022-10-22T00:00:00"/>
    <x v="29"/>
    <n v="7"/>
    <x v="4"/>
    <n v="16"/>
  </r>
  <r>
    <s v="C0213"/>
    <s v="cam16"/>
    <d v="2022-10-22T00:00:00"/>
    <x v="239"/>
    <n v="7"/>
    <x v="4"/>
    <n v="16"/>
  </r>
  <r>
    <s v="C0213"/>
    <s v="cam10"/>
    <d v="2023-01-03T00:00:00"/>
    <x v="264"/>
    <n v="0"/>
    <x v="12"/>
    <n v="66"/>
  </r>
  <r>
    <s v="C0213"/>
    <s v="cam10"/>
    <d v="2023-01-03T00:00:00"/>
    <x v="394"/>
    <n v="1"/>
    <x v="12"/>
    <n v="66"/>
  </r>
  <r>
    <s v="C0213"/>
    <s v="cam10"/>
    <d v="2023-01-03T00:00:00"/>
    <x v="83"/>
    <n v="2"/>
    <x v="12"/>
    <n v="66"/>
  </r>
  <r>
    <s v="C0213"/>
    <s v="cam10"/>
    <d v="2023-01-03T00:00:00"/>
    <x v="171"/>
    <n v="3"/>
    <x v="12"/>
    <n v="66"/>
  </r>
  <r>
    <s v="C0214"/>
    <s v="cam16"/>
    <d v="2023-02-24T00:00:00"/>
    <x v="199"/>
    <n v="0"/>
    <x v="4"/>
    <n v="16"/>
  </r>
  <r>
    <s v="C0214"/>
    <s v="cam16"/>
    <d v="2023-02-24T00:00:00"/>
    <x v="62"/>
    <n v="1"/>
    <x v="4"/>
    <n v="16"/>
  </r>
  <r>
    <s v="C0214"/>
    <s v="cam16"/>
    <d v="2023-02-24T00:00:00"/>
    <x v="11"/>
    <n v="2"/>
    <x v="4"/>
    <n v="16"/>
  </r>
  <r>
    <s v="C0214"/>
    <s v="cam16"/>
    <d v="2023-02-24T00:00:00"/>
    <x v="14"/>
    <n v="3"/>
    <x v="4"/>
    <n v="16"/>
  </r>
  <r>
    <s v="C0214"/>
    <s v="cam16"/>
    <d v="2023-02-24T00:00:00"/>
    <x v="312"/>
    <n v="3"/>
    <x v="4"/>
    <n v="16"/>
  </r>
  <r>
    <s v="C0214"/>
    <s v="cam09"/>
    <d v="2023-04-05T00:00:00"/>
    <x v="140"/>
    <n v="0"/>
    <x v="13"/>
    <n v="75"/>
  </r>
  <r>
    <s v="C0214"/>
    <s v="cam09"/>
    <d v="2023-04-05T00:00:00"/>
    <x v="6"/>
    <n v="1"/>
    <x v="13"/>
    <n v="75"/>
  </r>
  <r>
    <s v="C0215"/>
    <s v="cam10"/>
    <d v="2022-05-17T00:00:00"/>
    <x v="273"/>
    <n v="0"/>
    <x v="12"/>
    <n v="66"/>
  </r>
  <r>
    <s v="C0215"/>
    <s v="cam10"/>
    <d v="2022-05-17T00:00:00"/>
    <x v="304"/>
    <n v="1"/>
    <x v="12"/>
    <n v="66"/>
  </r>
  <r>
    <s v="C0215"/>
    <s v="cam10"/>
    <d v="2022-05-17T00:00:00"/>
    <x v="429"/>
    <n v="2"/>
    <x v="12"/>
    <n v="66"/>
  </r>
  <r>
    <s v="C0215"/>
    <s v="cam10"/>
    <d v="2022-05-17T00:00:00"/>
    <x v="386"/>
    <n v="3"/>
    <x v="12"/>
    <n v="66"/>
  </r>
  <r>
    <s v="C0215"/>
    <s v="cam10"/>
    <d v="2022-05-17T00:00:00"/>
    <x v="234"/>
    <n v="4"/>
    <x v="12"/>
    <n v="66"/>
  </r>
  <r>
    <s v="C0215"/>
    <s v="cam10"/>
    <d v="2022-05-17T00:00:00"/>
    <x v="113"/>
    <n v="5"/>
    <x v="12"/>
    <n v="66"/>
  </r>
  <r>
    <s v="C0215"/>
    <s v="cam10"/>
    <d v="2022-05-17T00:00:00"/>
    <x v="191"/>
    <n v="5"/>
    <x v="12"/>
    <n v="66"/>
  </r>
  <r>
    <s v="C0215"/>
    <s v="cam10"/>
    <d v="2022-05-17T00:00:00"/>
    <x v="93"/>
    <n v="7"/>
    <x v="12"/>
    <n v="66"/>
  </r>
  <r>
    <s v="C0215"/>
    <s v="cam10"/>
    <d v="2022-05-17T00:00:00"/>
    <x v="8"/>
    <n v="8"/>
    <x v="12"/>
    <n v="66"/>
  </r>
  <r>
    <s v="C0215"/>
    <s v="cam10"/>
    <d v="2022-05-17T00:00:00"/>
    <x v="193"/>
    <n v="8"/>
    <x v="12"/>
    <n v="66"/>
  </r>
  <r>
    <s v="C0215"/>
    <s v="cam10"/>
    <d v="2022-05-17T00:00:00"/>
    <x v="41"/>
    <n v="10"/>
    <x v="12"/>
    <n v="66"/>
  </r>
  <r>
    <s v="C0215"/>
    <s v="cam10"/>
    <d v="2022-05-17T00:00:00"/>
    <x v="32"/>
    <n v="11"/>
    <x v="12"/>
    <n v="66"/>
  </r>
  <r>
    <s v="C0215"/>
    <s v="cam10"/>
    <d v="2022-05-17T00:00:00"/>
    <x v="33"/>
    <n v="12"/>
    <x v="12"/>
    <n v="66"/>
  </r>
  <r>
    <s v="C0215"/>
    <s v="cam13"/>
    <d v="2022-06-06T00:00:00"/>
    <x v="174"/>
    <n v="0"/>
    <x v="14"/>
    <n v="25"/>
  </r>
  <r>
    <s v="C0215"/>
    <s v="cam13"/>
    <d v="2022-06-06T00:00:00"/>
    <x v="314"/>
    <n v="1"/>
    <x v="14"/>
    <n v="25"/>
  </r>
  <r>
    <s v="C0215"/>
    <s v="cam13"/>
    <d v="2022-06-06T00:00:00"/>
    <x v="95"/>
    <n v="2"/>
    <x v="14"/>
    <n v="25"/>
  </r>
  <r>
    <s v="C0215"/>
    <s v="cam13"/>
    <d v="2022-06-06T00:00:00"/>
    <x v="444"/>
    <n v="3"/>
    <x v="14"/>
    <n v="25"/>
  </r>
  <r>
    <s v="C0215"/>
    <s v="cam13"/>
    <d v="2022-06-06T00:00:00"/>
    <x v="223"/>
    <n v="4"/>
    <x v="14"/>
    <n v="25"/>
  </r>
  <r>
    <s v="C0215"/>
    <s v="cam13"/>
    <d v="2022-06-06T00:00:00"/>
    <x v="46"/>
    <n v="5"/>
    <x v="14"/>
    <n v="25"/>
  </r>
  <r>
    <s v="C0215"/>
    <s v="cam13"/>
    <d v="2022-06-06T00:00:00"/>
    <x v="26"/>
    <n v="7"/>
    <x v="14"/>
    <n v="25"/>
  </r>
  <r>
    <s v="C0215"/>
    <s v="cam13"/>
    <d v="2022-06-06T00:00:00"/>
    <x v="40"/>
    <n v="8"/>
    <x v="14"/>
    <n v="25"/>
  </r>
  <r>
    <s v="C0215"/>
    <s v="cam13"/>
    <d v="2022-06-06T00:00:00"/>
    <x v="41"/>
    <n v="9"/>
    <x v="14"/>
    <n v="25"/>
  </r>
  <r>
    <s v="C0215"/>
    <s v="cam13"/>
    <d v="2022-06-06T00:00:00"/>
    <x v="122"/>
    <n v="10"/>
    <x v="14"/>
    <n v="25"/>
  </r>
  <r>
    <s v="C0215"/>
    <s v="cam13"/>
    <d v="2022-06-06T00:00:00"/>
    <x v="43"/>
    <n v="11"/>
    <x v="14"/>
    <n v="25"/>
  </r>
  <r>
    <s v="C0216"/>
    <s v="cam12"/>
    <d v="2022-10-17T00:00:00"/>
    <x v="244"/>
    <n v="0"/>
    <x v="0"/>
    <n v="65"/>
  </r>
  <r>
    <s v="C0216"/>
    <s v="cam12"/>
    <d v="2022-10-17T00:00:00"/>
    <x v="179"/>
    <n v="2"/>
    <x v="0"/>
    <n v="65"/>
  </r>
  <r>
    <s v="C0216"/>
    <s v="cam12"/>
    <d v="2022-10-17T00:00:00"/>
    <x v="100"/>
    <n v="3"/>
    <x v="0"/>
    <n v="65"/>
  </r>
  <r>
    <s v="C0216"/>
    <s v="cam12"/>
    <d v="2022-10-17T00:00:00"/>
    <x v="19"/>
    <n v="4"/>
    <x v="0"/>
    <n v="65"/>
  </r>
  <r>
    <s v="C0216"/>
    <s v="cam12"/>
    <d v="2022-10-17T00:00:00"/>
    <x v="145"/>
    <n v="5"/>
    <x v="0"/>
    <n v="65"/>
  </r>
  <r>
    <s v="C0216"/>
    <s v="cam12"/>
    <d v="2022-10-17T00:00:00"/>
    <x v="85"/>
    <n v="6"/>
    <x v="0"/>
    <n v="65"/>
  </r>
  <r>
    <s v="C0216"/>
    <s v="cam12"/>
    <d v="2022-10-17T00:00:00"/>
    <x v="58"/>
    <n v="7"/>
    <x v="0"/>
    <n v="65"/>
  </r>
  <r>
    <s v="C0216"/>
    <s v="cam15"/>
    <d v="2023-01-12T00:00:00"/>
    <x v="128"/>
    <n v="0"/>
    <x v="11"/>
    <n v="14"/>
  </r>
  <r>
    <s v="C0216"/>
    <s v="cam15"/>
    <d v="2023-01-12T00:00:00"/>
    <x v="146"/>
    <n v="1"/>
    <x v="11"/>
    <n v="14"/>
  </r>
  <r>
    <s v="C0216"/>
    <s v="cam15"/>
    <d v="2023-01-12T00:00:00"/>
    <x v="163"/>
    <n v="2"/>
    <x v="11"/>
    <n v="14"/>
  </r>
  <r>
    <s v="C0216"/>
    <s v="cam15"/>
    <d v="2023-01-12T00:00:00"/>
    <x v="150"/>
    <n v="3"/>
    <x v="11"/>
    <n v="14"/>
  </r>
  <r>
    <s v="C0216"/>
    <s v="cam15"/>
    <d v="2023-01-12T00:00:00"/>
    <x v="103"/>
    <n v="4"/>
    <x v="11"/>
    <n v="14"/>
  </r>
  <r>
    <s v="C0217"/>
    <s v="cam10"/>
    <d v="2022-01-09T00:00:00"/>
    <x v="467"/>
    <n v="0"/>
    <x v="12"/>
    <n v="66"/>
  </r>
  <r>
    <s v="C0217"/>
    <s v="cam10"/>
    <d v="2022-01-09T00:00:00"/>
    <x v="497"/>
    <n v="1"/>
    <x v="12"/>
    <n v="66"/>
  </r>
  <r>
    <s v="C0217"/>
    <s v="cam10"/>
    <d v="2022-01-09T00:00:00"/>
    <x v="459"/>
    <n v="2"/>
    <x v="12"/>
    <n v="66"/>
  </r>
  <r>
    <s v="C0217"/>
    <s v="cam10"/>
    <d v="2022-01-09T00:00:00"/>
    <x v="466"/>
    <n v="3"/>
    <x v="12"/>
    <n v="66"/>
  </r>
  <r>
    <s v="C0217"/>
    <s v="cam10"/>
    <d v="2022-01-09T00:00:00"/>
    <x v="424"/>
    <n v="4"/>
    <x v="12"/>
    <n v="66"/>
  </r>
  <r>
    <s v="C0217"/>
    <s v="cam10"/>
    <d v="2022-01-09T00:00:00"/>
    <x v="461"/>
    <n v="5"/>
    <x v="12"/>
    <n v="66"/>
  </r>
  <r>
    <s v="C0217"/>
    <s v="cam10"/>
    <d v="2022-01-09T00:00:00"/>
    <x v="425"/>
    <n v="7"/>
    <x v="12"/>
    <n v="66"/>
  </r>
  <r>
    <s v="C0217"/>
    <s v="cam10"/>
    <d v="2022-01-09T00:00:00"/>
    <x v="393"/>
    <n v="8"/>
    <x v="12"/>
    <n v="66"/>
  </r>
  <r>
    <s v="C0217"/>
    <s v="cam10"/>
    <d v="2022-01-09T00:00:00"/>
    <x v="280"/>
    <n v="9"/>
    <x v="12"/>
    <n v="66"/>
  </r>
  <r>
    <s v="C0217"/>
    <s v="cam10"/>
    <d v="2022-01-09T00:00:00"/>
    <x v="178"/>
    <n v="10"/>
    <x v="12"/>
    <n v="66"/>
  </r>
  <r>
    <s v="C0217"/>
    <s v="cam10"/>
    <d v="2022-01-09T00:00:00"/>
    <x v="100"/>
    <n v="12"/>
    <x v="12"/>
    <n v="66"/>
  </r>
  <r>
    <s v="C0217"/>
    <s v="cam10"/>
    <d v="2022-01-09T00:00:00"/>
    <x v="30"/>
    <n v="13"/>
    <x v="12"/>
    <n v="66"/>
  </r>
  <r>
    <s v="C0217"/>
    <s v="cam10"/>
    <d v="2022-01-09T00:00:00"/>
    <x v="139"/>
    <n v="14"/>
    <x v="12"/>
    <n v="66"/>
  </r>
  <r>
    <s v="C0217"/>
    <s v="cam10"/>
    <d v="2022-01-09T00:00:00"/>
    <x v="66"/>
    <n v="15"/>
    <x v="12"/>
    <n v="66"/>
  </r>
  <r>
    <s v="C0217"/>
    <s v="cam10"/>
    <d v="2022-01-09T00:00:00"/>
    <x v="103"/>
    <n v="16"/>
    <x v="12"/>
    <n v="66"/>
  </r>
  <r>
    <s v="C0217"/>
    <s v="cam14"/>
    <d v="2023-01-05T00:00:00"/>
    <x v="70"/>
    <n v="0"/>
    <x v="7"/>
    <n v="28"/>
  </r>
  <r>
    <s v="C0217"/>
    <s v="cam14"/>
    <d v="2023-01-05T00:00:00"/>
    <x v="189"/>
    <n v="1"/>
    <x v="7"/>
    <n v="28"/>
  </r>
  <r>
    <s v="C0217"/>
    <s v="cam14"/>
    <d v="2023-01-05T00:00:00"/>
    <x v="176"/>
    <n v="2"/>
    <x v="7"/>
    <n v="28"/>
  </r>
  <r>
    <s v="C0217"/>
    <s v="cam14"/>
    <d v="2023-01-05T00:00:00"/>
    <x v="28"/>
    <n v="3"/>
    <x v="7"/>
    <n v="28"/>
  </r>
  <r>
    <s v="C0217"/>
    <s v="cam14"/>
    <d v="2023-01-05T00:00:00"/>
    <x v="152"/>
    <n v="4"/>
    <x v="7"/>
    <n v="28"/>
  </r>
  <r>
    <s v="C0218"/>
    <s v="cam04"/>
    <d v="2022-01-24T00:00:00"/>
    <x v="468"/>
    <n v="0"/>
    <x v="16"/>
    <n v="26"/>
  </r>
  <r>
    <s v="C0218"/>
    <s v="cam04"/>
    <d v="2022-01-24T00:00:00"/>
    <x v="337"/>
    <n v="1"/>
    <x v="16"/>
    <n v="26"/>
  </r>
  <r>
    <s v="C0218"/>
    <s v="cam04"/>
    <d v="2022-01-24T00:00:00"/>
    <x v="358"/>
    <n v="4"/>
    <x v="16"/>
    <n v="26"/>
  </r>
  <r>
    <s v="C0218"/>
    <s v="cam04"/>
    <d v="2022-01-24T00:00:00"/>
    <x v="419"/>
    <n v="6"/>
    <x v="16"/>
    <n v="26"/>
  </r>
  <r>
    <s v="C0218"/>
    <s v="cam04"/>
    <d v="2022-01-24T00:00:00"/>
    <x v="158"/>
    <n v="7"/>
    <x v="16"/>
    <n v="26"/>
  </r>
  <r>
    <s v="C0218"/>
    <s v="cam04"/>
    <d v="2022-01-24T00:00:00"/>
    <x v="247"/>
    <n v="9"/>
    <x v="16"/>
    <n v="26"/>
  </r>
  <r>
    <s v="C0218"/>
    <s v="cam04"/>
    <d v="2022-01-24T00:00:00"/>
    <x v="160"/>
    <n v="10"/>
    <x v="16"/>
    <n v="26"/>
  </r>
  <r>
    <s v="C0218"/>
    <s v="cam04"/>
    <d v="2022-01-24T00:00:00"/>
    <x v="269"/>
    <n v="11"/>
    <x v="16"/>
    <n v="26"/>
  </r>
  <r>
    <s v="C0218"/>
    <s v="cam04"/>
    <d v="2022-01-24T00:00:00"/>
    <x v="236"/>
    <n v="12"/>
    <x v="16"/>
    <n v="26"/>
  </r>
  <r>
    <s v="C0218"/>
    <s v="cam04"/>
    <d v="2022-01-24T00:00:00"/>
    <x v="282"/>
    <n v="14"/>
    <x v="16"/>
    <n v="26"/>
  </r>
  <r>
    <s v="C0218"/>
    <s v="cam04"/>
    <d v="2022-01-24T00:00:00"/>
    <x v="119"/>
    <n v="16"/>
    <x v="16"/>
    <n v="26"/>
  </r>
  <r>
    <s v="C0218"/>
    <s v="cam15"/>
    <d v="2023-01-03T00:00:00"/>
    <x v="264"/>
    <n v="0"/>
    <x v="11"/>
    <n v="14"/>
  </r>
  <r>
    <s v="C0218"/>
    <s v="cam15"/>
    <d v="2023-01-03T00:00:00"/>
    <x v="200"/>
    <n v="1"/>
    <x v="11"/>
    <n v="14"/>
  </r>
  <r>
    <s v="C0218"/>
    <s v="cam15"/>
    <d v="2023-01-03T00:00:00"/>
    <x v="170"/>
    <n v="2"/>
    <x v="11"/>
    <n v="14"/>
  </r>
  <r>
    <s v="C0218"/>
    <s v="cam15"/>
    <d v="2023-01-03T00:00:00"/>
    <x v="194"/>
    <n v="3"/>
    <x v="11"/>
    <n v="14"/>
  </r>
  <r>
    <s v="C0218"/>
    <s v="cam15"/>
    <d v="2023-01-03T00:00:00"/>
    <x v="152"/>
    <n v="4"/>
    <x v="11"/>
    <n v="14"/>
  </r>
  <r>
    <s v="C0219"/>
    <s v="cam07"/>
    <d v="2022-06-28T00:00:00"/>
    <x v="277"/>
    <n v="0"/>
    <x v="1"/>
    <n v="25"/>
  </r>
  <r>
    <s v="C0219"/>
    <s v="cam07"/>
    <d v="2022-06-28T00:00:00"/>
    <x v="44"/>
    <n v="2"/>
    <x v="1"/>
    <n v="25"/>
  </r>
  <r>
    <s v="C0219"/>
    <s v="cam07"/>
    <d v="2022-06-28T00:00:00"/>
    <x v="432"/>
    <n v="3"/>
    <x v="1"/>
    <n v="25"/>
  </r>
  <r>
    <s v="C0219"/>
    <s v="cam07"/>
    <d v="2022-06-28T00:00:00"/>
    <x v="111"/>
    <n v="5"/>
    <x v="1"/>
    <n v="25"/>
  </r>
  <r>
    <s v="C0219"/>
    <s v="cam07"/>
    <d v="2022-06-28T00:00:00"/>
    <x v="2"/>
    <n v="6"/>
    <x v="1"/>
    <n v="25"/>
  </r>
  <r>
    <s v="C0219"/>
    <s v="cam07"/>
    <d v="2022-06-28T00:00:00"/>
    <x v="40"/>
    <n v="7"/>
    <x v="1"/>
    <n v="25"/>
  </r>
  <r>
    <s v="C0219"/>
    <s v="cam07"/>
    <d v="2022-06-28T00:00:00"/>
    <x v="52"/>
    <n v="11"/>
    <x v="1"/>
    <n v="25"/>
  </r>
  <r>
    <s v="C0219"/>
    <s v="cam16"/>
    <d v="2022-11-27T00:00:00"/>
    <x v="413"/>
    <n v="0"/>
    <x v="4"/>
    <n v="16"/>
  </r>
  <r>
    <s v="C0219"/>
    <s v="cam16"/>
    <d v="2022-11-27T00:00:00"/>
    <x v="276"/>
    <n v="2"/>
    <x v="4"/>
    <n v="16"/>
  </r>
  <r>
    <s v="C0219"/>
    <s v="cam16"/>
    <d v="2022-11-27T00:00:00"/>
    <x v="107"/>
    <n v="2"/>
    <x v="4"/>
    <n v="16"/>
  </r>
  <r>
    <s v="C0219"/>
    <s v="cam16"/>
    <d v="2022-11-27T00:00:00"/>
    <x v="170"/>
    <n v="3"/>
    <x v="4"/>
    <n v="16"/>
  </r>
  <r>
    <s v="C0219"/>
    <s v="cam16"/>
    <d v="2022-11-27T00:00:00"/>
    <x v="171"/>
    <n v="4"/>
    <x v="4"/>
    <n v="16"/>
  </r>
  <r>
    <s v="C0219"/>
    <s v="cam16"/>
    <d v="2022-11-27T00:00:00"/>
    <x v="226"/>
    <n v="5"/>
    <x v="4"/>
    <n v="16"/>
  </r>
  <r>
    <s v="C0219"/>
    <s v="cam16"/>
    <d v="2022-11-27T00:00:00"/>
    <x v="59"/>
    <n v="6"/>
    <x v="4"/>
    <n v="16"/>
  </r>
  <r>
    <s v="C0220"/>
    <s v="cam13"/>
    <d v="2022-03-12T00:00:00"/>
    <x v="498"/>
    <n v="0"/>
    <x v="14"/>
    <n v="25"/>
  </r>
  <r>
    <s v="C0220"/>
    <s v="cam13"/>
    <d v="2022-03-12T00:00:00"/>
    <x v="272"/>
    <n v="1"/>
    <x v="14"/>
    <n v="25"/>
  </r>
  <r>
    <s v="C0220"/>
    <s v="cam13"/>
    <d v="2022-03-12T00:00:00"/>
    <x v="365"/>
    <n v="2"/>
    <x v="14"/>
    <n v="25"/>
  </r>
  <r>
    <s v="C0220"/>
    <s v="cam13"/>
    <d v="2022-03-12T00:00:00"/>
    <x v="304"/>
    <n v="3"/>
    <x v="14"/>
    <n v="25"/>
  </r>
  <r>
    <s v="C0220"/>
    <s v="cam13"/>
    <d v="2022-03-12T00:00:00"/>
    <x v="351"/>
    <n v="4"/>
    <x v="14"/>
    <n v="25"/>
  </r>
  <r>
    <s v="C0220"/>
    <s v="cam13"/>
    <d v="2022-03-12T00:00:00"/>
    <x v="411"/>
    <n v="6"/>
    <x v="14"/>
    <n v="25"/>
  </r>
  <r>
    <s v="C0220"/>
    <s v="cam13"/>
    <d v="2022-03-12T00:00:00"/>
    <x v="54"/>
    <n v="7"/>
    <x v="14"/>
    <n v="25"/>
  </r>
  <r>
    <s v="C0220"/>
    <s v="cam13"/>
    <d v="2022-03-12T00:00:00"/>
    <x v="38"/>
    <n v="8"/>
    <x v="14"/>
    <n v="25"/>
  </r>
  <r>
    <s v="C0220"/>
    <s v="cam13"/>
    <d v="2022-03-12T00:00:00"/>
    <x v="245"/>
    <n v="9"/>
    <x v="14"/>
    <n v="25"/>
  </r>
  <r>
    <s v="C0220"/>
    <s v="cam13"/>
    <d v="2022-03-12T00:00:00"/>
    <x v="216"/>
    <n v="10"/>
    <x v="14"/>
    <n v="25"/>
  </r>
  <r>
    <s v="C0220"/>
    <s v="cam13"/>
    <d v="2022-03-12T00:00:00"/>
    <x v="199"/>
    <n v="11"/>
    <x v="14"/>
    <n v="25"/>
  </r>
  <r>
    <s v="C0220"/>
    <s v="cam13"/>
    <d v="2022-03-12T00:00:00"/>
    <x v="292"/>
    <n v="12"/>
    <x v="14"/>
    <n v="25"/>
  </r>
  <r>
    <s v="C0220"/>
    <s v="cam13"/>
    <d v="2022-03-12T00:00:00"/>
    <x v="122"/>
    <n v="13"/>
    <x v="14"/>
    <n v="25"/>
  </r>
  <r>
    <s v="C0220"/>
    <s v="cam16"/>
    <d v="2022-10-15T00:00:00"/>
    <x v="155"/>
    <n v="0"/>
    <x v="4"/>
    <n v="16"/>
  </r>
  <r>
    <s v="C0220"/>
    <s v="cam16"/>
    <d v="2022-10-15T00:00:00"/>
    <x v="297"/>
    <n v="1"/>
    <x v="4"/>
    <n v="16"/>
  </r>
  <r>
    <s v="C0220"/>
    <s v="cam16"/>
    <d v="2022-10-15T00:00:00"/>
    <x v="49"/>
    <n v="2"/>
    <x v="4"/>
    <n v="16"/>
  </r>
  <r>
    <s v="C0220"/>
    <s v="cam16"/>
    <d v="2022-10-15T00:00:00"/>
    <x v="216"/>
    <n v="3"/>
    <x v="4"/>
    <n v="16"/>
  </r>
  <r>
    <s v="C0220"/>
    <s v="cam16"/>
    <d v="2022-10-15T00:00:00"/>
    <x v="336"/>
    <n v="4"/>
    <x v="4"/>
    <n v="16"/>
  </r>
  <r>
    <s v="C0220"/>
    <s v="cam16"/>
    <d v="2022-10-15T00:00:00"/>
    <x v="10"/>
    <n v="5"/>
    <x v="4"/>
    <n v="16"/>
  </r>
  <r>
    <s v="C0220"/>
    <s v="cam16"/>
    <d v="2022-10-15T00:00:00"/>
    <x v="217"/>
    <n v="6"/>
    <x v="4"/>
    <n v="16"/>
  </r>
  <r>
    <s v="C0221"/>
    <s v="cam09"/>
    <d v="2022-02-17T00:00:00"/>
    <x v="499"/>
    <n v="0"/>
    <x v="13"/>
    <n v="75"/>
  </r>
  <r>
    <s v="C0221"/>
    <s v="cam09"/>
    <d v="2022-02-17T00:00:00"/>
    <x v="470"/>
    <n v="1"/>
    <x v="13"/>
    <n v="75"/>
  </r>
  <r>
    <s v="C0221"/>
    <s v="cam09"/>
    <d v="2022-02-17T00:00:00"/>
    <x v="355"/>
    <n v="2"/>
    <x v="13"/>
    <n v="75"/>
  </r>
  <r>
    <s v="C0221"/>
    <s v="cam09"/>
    <d v="2022-02-17T00:00:00"/>
    <x v="369"/>
    <n v="4"/>
    <x v="13"/>
    <n v="75"/>
  </r>
  <r>
    <s v="C0221"/>
    <s v="cam09"/>
    <d v="2022-02-17T00:00:00"/>
    <x v="274"/>
    <n v="5"/>
    <x v="13"/>
    <n v="75"/>
  </r>
  <r>
    <s v="C0221"/>
    <s v="cam09"/>
    <d v="2022-02-17T00:00:00"/>
    <x v="275"/>
    <n v="6"/>
    <x v="13"/>
    <n v="75"/>
  </r>
  <r>
    <s v="C0221"/>
    <s v="cam09"/>
    <d v="2022-02-17T00:00:00"/>
    <x v="359"/>
    <n v="7"/>
    <x v="13"/>
    <n v="75"/>
  </r>
  <r>
    <s v="C0221"/>
    <s v="cam09"/>
    <d v="2022-02-17T00:00:00"/>
    <x v="60"/>
    <n v="8"/>
    <x v="13"/>
    <n v="75"/>
  </r>
  <r>
    <s v="C0221"/>
    <s v="cam09"/>
    <d v="2022-02-17T00:00:00"/>
    <x v="69"/>
    <n v="9"/>
    <x v="13"/>
    <n v="75"/>
  </r>
  <r>
    <s v="C0221"/>
    <s v="cam09"/>
    <d v="2022-02-17T00:00:00"/>
    <x v="94"/>
    <n v="11"/>
    <x v="13"/>
    <n v="75"/>
  </r>
  <r>
    <s v="C0221"/>
    <s v="cam09"/>
    <d v="2022-02-17T00:00:00"/>
    <x v="336"/>
    <n v="12"/>
    <x v="13"/>
    <n v="75"/>
  </r>
  <r>
    <s v="C0221"/>
    <s v="cam09"/>
    <d v="2022-02-17T00:00:00"/>
    <x v="71"/>
    <n v="12"/>
    <x v="13"/>
    <n v="75"/>
  </r>
  <r>
    <s v="C0221"/>
    <s v="cam09"/>
    <d v="2022-02-17T00:00:00"/>
    <x v="226"/>
    <n v="14"/>
    <x v="13"/>
    <n v="75"/>
  </r>
  <r>
    <s v="C0221"/>
    <s v="cam05"/>
    <d v="2023-04-20T00:00:00"/>
    <x v="217"/>
    <n v="0"/>
    <x v="10"/>
    <n v="22"/>
  </r>
  <r>
    <s v="C0221"/>
    <s v="cam05"/>
    <d v="2023-04-20T00:00:00"/>
    <x v="238"/>
    <n v="1"/>
    <x v="10"/>
    <n v="22"/>
  </r>
  <r>
    <s v="C0221"/>
    <s v="cam05"/>
    <d v="2023-04-20T00:00:00"/>
    <x v="73"/>
    <n v="1"/>
    <x v="10"/>
    <n v="22"/>
  </r>
  <r>
    <s v="C0222"/>
    <s v="cam04"/>
    <d v="2022-02-16T00:00:00"/>
    <x v="440"/>
    <n v="0"/>
    <x v="16"/>
    <n v="26"/>
  </r>
  <r>
    <s v="C0222"/>
    <s v="cam04"/>
    <d v="2022-02-16T00:00:00"/>
    <x v="370"/>
    <n v="2"/>
    <x v="16"/>
    <n v="26"/>
  </r>
  <r>
    <s v="C0222"/>
    <s v="cam04"/>
    <d v="2022-02-16T00:00:00"/>
    <x v="392"/>
    <n v="3"/>
    <x v="16"/>
    <n v="26"/>
  </r>
  <r>
    <s v="C0222"/>
    <s v="cam04"/>
    <d v="2022-02-16T00:00:00"/>
    <x v="141"/>
    <n v="4"/>
    <x v="16"/>
    <n v="26"/>
  </r>
  <r>
    <s v="C0222"/>
    <s v="cam04"/>
    <d v="2022-02-16T00:00:00"/>
    <x v="448"/>
    <n v="4"/>
    <x v="16"/>
    <n v="26"/>
  </r>
  <r>
    <s v="C0222"/>
    <s v="cam04"/>
    <d v="2022-02-16T00:00:00"/>
    <x v="405"/>
    <n v="6"/>
    <x v="16"/>
    <n v="26"/>
  </r>
  <r>
    <s v="C0222"/>
    <s v="cam04"/>
    <d v="2022-02-16T00:00:00"/>
    <x v="396"/>
    <n v="7"/>
    <x v="16"/>
    <n v="26"/>
  </r>
  <r>
    <s v="C0222"/>
    <s v="cam04"/>
    <d v="2022-02-16T00:00:00"/>
    <x v="244"/>
    <n v="8"/>
    <x v="16"/>
    <n v="26"/>
  </r>
  <r>
    <s v="C0222"/>
    <s v="cam04"/>
    <d v="2022-02-16T00:00:00"/>
    <x v="187"/>
    <n v="9"/>
    <x v="16"/>
    <n v="26"/>
  </r>
  <r>
    <s v="C0222"/>
    <s v="cam04"/>
    <d v="2022-02-16T00:00:00"/>
    <x v="301"/>
    <n v="10"/>
    <x v="16"/>
    <n v="26"/>
  </r>
  <r>
    <s v="C0222"/>
    <s v="cam04"/>
    <d v="2022-02-16T00:00:00"/>
    <x v="261"/>
    <n v="11"/>
    <x v="16"/>
    <n v="26"/>
  </r>
  <r>
    <s v="C0222"/>
    <s v="cam04"/>
    <d v="2022-02-16T00:00:00"/>
    <x v="233"/>
    <n v="12"/>
    <x v="16"/>
    <n v="26"/>
  </r>
  <r>
    <s v="C0222"/>
    <s v="cam04"/>
    <d v="2022-02-16T00:00:00"/>
    <x v="246"/>
    <n v="12"/>
    <x v="16"/>
    <n v="26"/>
  </r>
  <r>
    <s v="C0222"/>
    <s v="cam04"/>
    <d v="2022-02-16T00:00:00"/>
    <x v="47"/>
    <n v="14"/>
    <x v="16"/>
    <n v="26"/>
  </r>
  <r>
    <s v="C0222"/>
    <s v="cam04"/>
    <d v="2022-02-16T00:00:00"/>
    <x v="67"/>
    <n v="15"/>
    <x v="16"/>
    <n v="26"/>
  </r>
  <r>
    <s v="C0222"/>
    <s v="cam17"/>
    <d v="2023-01-13T00:00:00"/>
    <x v="224"/>
    <n v="0"/>
    <x v="2"/>
    <n v="29"/>
  </r>
  <r>
    <s v="C0222"/>
    <s v="cam17"/>
    <d v="2023-01-13T00:00:00"/>
    <x v="146"/>
    <n v="1"/>
    <x v="2"/>
    <n v="29"/>
  </r>
  <r>
    <s v="C0222"/>
    <s v="cam17"/>
    <d v="2023-01-13T00:00:00"/>
    <x v="41"/>
    <n v="2"/>
    <x v="2"/>
    <n v="29"/>
  </r>
  <r>
    <s v="C0222"/>
    <s v="cam17"/>
    <d v="2023-01-13T00:00:00"/>
    <x v="150"/>
    <n v="3"/>
    <x v="2"/>
    <n v="29"/>
  </r>
  <r>
    <s v="C0222"/>
    <s v="cam17"/>
    <d v="2023-01-13T00:00:00"/>
    <x v="259"/>
    <n v="4"/>
    <x v="2"/>
    <n v="29"/>
  </r>
  <r>
    <s v="C0223"/>
    <s v="cam12"/>
    <d v="2022-01-29T00:00:00"/>
    <x v="164"/>
    <n v="0"/>
    <x v="0"/>
    <n v="65"/>
  </r>
  <r>
    <s v="C0223"/>
    <s v="cam12"/>
    <d v="2022-01-29T00:00:00"/>
    <x v="500"/>
    <n v="2"/>
    <x v="0"/>
    <n v="65"/>
  </r>
  <r>
    <s v="C0223"/>
    <s v="cam12"/>
    <d v="2022-01-29T00:00:00"/>
    <x v="487"/>
    <n v="3"/>
    <x v="0"/>
    <n v="65"/>
  </r>
  <r>
    <s v="C0223"/>
    <s v="cam12"/>
    <d v="2022-01-29T00:00:00"/>
    <x v="455"/>
    <n v="4"/>
    <x v="0"/>
    <n v="65"/>
  </r>
  <r>
    <s v="C0223"/>
    <s v="cam12"/>
    <d v="2022-01-29T00:00:00"/>
    <x v="168"/>
    <n v="5"/>
    <x v="0"/>
    <n v="65"/>
  </r>
  <r>
    <s v="C0223"/>
    <s v="cam12"/>
    <d v="2022-01-29T00:00:00"/>
    <x v="169"/>
    <n v="7"/>
    <x v="0"/>
    <n v="65"/>
  </r>
  <r>
    <s v="C0223"/>
    <s v="cam12"/>
    <d v="2022-01-29T00:00:00"/>
    <x v="0"/>
    <n v="7"/>
    <x v="0"/>
    <n v="65"/>
  </r>
  <r>
    <s v="C0223"/>
    <s v="cam12"/>
    <d v="2022-01-29T00:00:00"/>
    <x v="38"/>
    <n v="9"/>
    <x v="0"/>
    <n v="65"/>
  </r>
  <r>
    <s v="C0223"/>
    <s v="cam12"/>
    <d v="2022-01-29T00:00:00"/>
    <x v="99"/>
    <n v="10"/>
    <x v="0"/>
    <n v="65"/>
  </r>
  <r>
    <s v="C0223"/>
    <s v="cam12"/>
    <d v="2022-01-29T00:00:00"/>
    <x v="224"/>
    <n v="11"/>
    <x v="0"/>
    <n v="65"/>
  </r>
  <r>
    <s v="C0223"/>
    <s v="cam12"/>
    <d v="2022-01-29T00:00:00"/>
    <x v="193"/>
    <n v="12"/>
    <x v="0"/>
    <n v="65"/>
  </r>
  <r>
    <s v="C0223"/>
    <s v="cam12"/>
    <d v="2022-01-29T00:00:00"/>
    <x v="190"/>
    <n v="13"/>
    <x v="0"/>
    <n v="65"/>
  </r>
  <r>
    <s v="C0223"/>
    <s v="cam12"/>
    <d v="2022-01-29T00:00:00"/>
    <x v="122"/>
    <n v="14"/>
    <x v="0"/>
    <n v="65"/>
  </r>
  <r>
    <s v="C0223"/>
    <s v="cam12"/>
    <d v="2022-01-29T00:00:00"/>
    <x v="119"/>
    <n v="16"/>
    <x v="0"/>
    <n v="65"/>
  </r>
  <r>
    <s v="C0223"/>
    <s v="cam17"/>
    <d v="2022-12-04T00:00:00"/>
    <x v="120"/>
    <n v="0"/>
    <x v="2"/>
    <n v="29"/>
  </r>
  <r>
    <s v="C0223"/>
    <s v="cam17"/>
    <d v="2022-12-04T00:00:00"/>
    <x v="121"/>
    <n v="1"/>
    <x v="2"/>
    <n v="29"/>
  </r>
  <r>
    <s v="C0223"/>
    <s v="cam17"/>
    <d v="2022-12-04T00:00:00"/>
    <x v="50"/>
    <n v="2"/>
    <x v="2"/>
    <n v="29"/>
  </r>
  <r>
    <s v="C0223"/>
    <s v="cam17"/>
    <d v="2022-12-04T00:00:00"/>
    <x v="108"/>
    <n v="3"/>
    <x v="2"/>
    <n v="29"/>
  </r>
  <r>
    <s v="C0223"/>
    <s v="cam17"/>
    <d v="2022-12-04T00:00:00"/>
    <x v="109"/>
    <n v="4"/>
    <x v="2"/>
    <n v="29"/>
  </r>
  <r>
    <s v="C0223"/>
    <s v="cam17"/>
    <d v="2022-12-04T00:00:00"/>
    <x v="110"/>
    <n v="5"/>
    <x v="2"/>
    <n v="29"/>
  </r>
  <r>
    <s v="C0224"/>
    <s v="cam14"/>
    <d v="2023-02-11T00:00:00"/>
    <x v="107"/>
    <n v="0"/>
    <x v="7"/>
    <n v="28"/>
  </r>
  <r>
    <s v="C0224"/>
    <s v="cam14"/>
    <d v="2023-02-11T00:00:00"/>
    <x v="328"/>
    <n v="1"/>
    <x v="7"/>
    <n v="28"/>
  </r>
  <r>
    <s v="C0224"/>
    <s v="cam14"/>
    <d v="2023-02-11T00:00:00"/>
    <x v="102"/>
    <n v="2"/>
    <x v="7"/>
    <n v="28"/>
  </r>
  <r>
    <s v="C0224"/>
    <s v="cam14"/>
    <d v="2023-02-11T00:00:00"/>
    <x v="256"/>
    <n v="3"/>
    <x v="7"/>
    <n v="28"/>
  </r>
  <r>
    <s v="C0224"/>
    <s v="cam12"/>
    <d v="2023-03-25T00:00:00"/>
    <x v="292"/>
    <n v="0"/>
    <x v="0"/>
    <n v="65"/>
  </r>
  <r>
    <s v="C0224"/>
    <s v="cam12"/>
    <d v="2023-03-25T00:00:00"/>
    <x v="85"/>
    <n v="1"/>
    <x v="0"/>
    <n v="65"/>
  </r>
  <r>
    <s v="C0224"/>
    <s v="cam12"/>
    <d v="2023-03-25T00:00:00"/>
    <x v="330"/>
    <n v="2"/>
    <x v="0"/>
    <n v="65"/>
  </r>
  <r>
    <s v="C0224"/>
    <s v="cam12"/>
    <d v="2023-03-25T00:00:00"/>
    <x v="239"/>
    <n v="2"/>
    <x v="0"/>
    <n v="65"/>
  </r>
  <r>
    <s v="C0225"/>
    <s v="cam11"/>
    <d v="2022-03-01T00:00:00"/>
    <x v="165"/>
    <n v="0"/>
    <x v="3"/>
    <n v="62"/>
  </r>
  <r>
    <s v="C0225"/>
    <s v="cam11"/>
    <d v="2022-03-01T00:00:00"/>
    <x v="316"/>
    <n v="2"/>
    <x v="3"/>
    <n v="62"/>
  </r>
  <r>
    <s v="C0225"/>
    <s v="cam11"/>
    <d v="2022-03-01T00:00:00"/>
    <x v="341"/>
    <n v="5"/>
    <x v="3"/>
    <n v="62"/>
  </r>
  <r>
    <s v="C0225"/>
    <s v="cam11"/>
    <d v="2022-03-01T00:00:00"/>
    <x v="0"/>
    <n v="6"/>
    <x v="3"/>
    <n v="62"/>
  </r>
  <r>
    <s v="C0225"/>
    <s v="cam11"/>
    <d v="2022-03-01T00:00:00"/>
    <x v="477"/>
    <n v="7"/>
    <x v="3"/>
    <n v="62"/>
  </r>
  <r>
    <s v="C0225"/>
    <s v="cam11"/>
    <d v="2022-03-01T00:00:00"/>
    <x v="433"/>
    <n v="8"/>
    <x v="3"/>
    <n v="62"/>
  </r>
  <r>
    <s v="C0225"/>
    <s v="cam11"/>
    <d v="2022-03-01T00:00:00"/>
    <x v="188"/>
    <n v="9"/>
    <x v="3"/>
    <n v="62"/>
  </r>
  <r>
    <s v="C0225"/>
    <s v="cam11"/>
    <d v="2022-03-01T00:00:00"/>
    <x v="137"/>
    <n v="10"/>
    <x v="3"/>
    <n v="62"/>
  </r>
  <r>
    <s v="C0225"/>
    <s v="cam11"/>
    <d v="2022-03-01T00:00:00"/>
    <x v="394"/>
    <n v="11"/>
    <x v="3"/>
    <n v="62"/>
  </r>
  <r>
    <s v="C0225"/>
    <s v="cam11"/>
    <d v="2022-03-01T00:00:00"/>
    <x v="139"/>
    <n v="12"/>
    <x v="3"/>
    <n v="62"/>
  </r>
  <r>
    <s v="C0225"/>
    <s v="cam11"/>
    <d v="2022-03-01T00:00:00"/>
    <x v="122"/>
    <n v="13"/>
    <x v="3"/>
    <n v="62"/>
  </r>
  <r>
    <s v="C0225"/>
    <s v="cam05"/>
    <d v="2023-04-10T00:00:00"/>
    <x v="194"/>
    <n v="0"/>
    <x v="10"/>
    <n v="22"/>
  </r>
  <r>
    <s v="C0225"/>
    <s v="cam05"/>
    <d v="2023-04-10T00:00:00"/>
    <x v="6"/>
    <n v="1"/>
    <x v="10"/>
    <n v="22"/>
  </r>
  <r>
    <s v="C0226"/>
    <s v="cam11"/>
    <d v="2023-03-03T00:00:00"/>
    <x v="65"/>
    <n v="0"/>
    <x v="3"/>
    <n v="62"/>
  </r>
  <r>
    <s v="C0226"/>
    <s v="cam11"/>
    <d v="2023-03-03T00:00:00"/>
    <x v="194"/>
    <n v="1"/>
    <x v="3"/>
    <n v="62"/>
  </r>
  <r>
    <s v="C0226"/>
    <s v="cam11"/>
    <d v="2023-03-03T00:00:00"/>
    <x v="172"/>
    <n v="2"/>
    <x v="3"/>
    <n v="62"/>
  </r>
  <r>
    <s v="C0227"/>
    <s v="cam01"/>
    <d v="2022-10-19T00:00:00"/>
    <x v="215"/>
    <n v="0"/>
    <x v="15"/>
    <n v="10"/>
  </r>
  <r>
    <s v="C0227"/>
    <s v="cam01"/>
    <d v="2022-10-19T00:00:00"/>
    <x v="24"/>
    <n v="1"/>
    <x v="15"/>
    <n v="10"/>
  </r>
  <r>
    <s v="C0227"/>
    <s v="cam01"/>
    <d v="2022-10-19T00:00:00"/>
    <x v="301"/>
    <n v="2"/>
    <x v="15"/>
    <n v="10"/>
  </r>
  <r>
    <s v="C0227"/>
    <s v="cam01"/>
    <d v="2022-10-19T00:00:00"/>
    <x v="261"/>
    <n v="3"/>
    <x v="15"/>
    <n v="10"/>
  </r>
  <r>
    <s v="C0227"/>
    <s v="cam01"/>
    <d v="2022-10-19T00:00:00"/>
    <x v="193"/>
    <n v="3"/>
    <x v="15"/>
    <n v="10"/>
  </r>
  <r>
    <s v="C0227"/>
    <s v="cam01"/>
    <d v="2022-10-19T00:00:00"/>
    <x v="176"/>
    <n v="4"/>
    <x v="15"/>
    <n v="10"/>
  </r>
  <r>
    <s v="C0227"/>
    <s v="cam01"/>
    <d v="2022-10-19T00:00:00"/>
    <x v="32"/>
    <n v="6"/>
    <x v="15"/>
    <n v="10"/>
  </r>
  <r>
    <s v="C0227"/>
    <s v="cam01"/>
    <d v="2022-10-19T00:00:00"/>
    <x v="58"/>
    <n v="7"/>
    <x v="15"/>
    <n v="10"/>
  </r>
  <r>
    <s v="C0227"/>
    <s v="cam01"/>
    <d v="2022-10-19T00:00:00"/>
    <x v="73"/>
    <n v="7"/>
    <x v="15"/>
    <n v="10"/>
  </r>
  <r>
    <s v="C0227"/>
    <s v="cam02"/>
    <d v="2022-12-07T00:00:00"/>
    <x v="203"/>
    <n v="0"/>
    <x v="5"/>
    <n v="26"/>
  </r>
  <r>
    <s v="C0227"/>
    <s v="cam02"/>
    <d v="2022-12-07T00:00:00"/>
    <x v="128"/>
    <n v="1"/>
    <x v="5"/>
    <n v="26"/>
  </r>
  <r>
    <s v="C0227"/>
    <s v="cam02"/>
    <d v="2022-12-07T00:00:00"/>
    <x v="189"/>
    <n v="2"/>
    <x v="5"/>
    <n v="26"/>
  </r>
  <r>
    <s v="C0227"/>
    <s v="cam02"/>
    <d v="2022-12-07T00:00:00"/>
    <x v="27"/>
    <n v="3"/>
    <x v="5"/>
    <n v="26"/>
  </r>
  <r>
    <s v="C0227"/>
    <s v="cam02"/>
    <d v="2022-12-07T00:00:00"/>
    <x v="194"/>
    <n v="4"/>
    <x v="5"/>
    <n v="26"/>
  </r>
  <r>
    <s v="C0227"/>
    <s v="cam02"/>
    <d v="2022-12-07T00:00:00"/>
    <x v="33"/>
    <n v="5"/>
    <x v="5"/>
    <n v="26"/>
  </r>
  <r>
    <s v="C0228"/>
    <s v="cam11"/>
    <d v="2022-04-21T00:00:00"/>
    <x v="423"/>
    <n v="0"/>
    <x v="3"/>
    <n v="62"/>
  </r>
  <r>
    <s v="C0228"/>
    <s v="cam11"/>
    <d v="2022-04-21T00:00:00"/>
    <x v="403"/>
    <n v="1"/>
    <x v="3"/>
    <n v="62"/>
  </r>
  <r>
    <s v="C0228"/>
    <s v="cam11"/>
    <d v="2022-04-21T00:00:00"/>
    <x v="141"/>
    <n v="2"/>
    <x v="3"/>
    <n v="62"/>
  </r>
  <r>
    <s v="C0228"/>
    <s v="cam11"/>
    <d v="2022-04-21T00:00:00"/>
    <x v="274"/>
    <n v="3"/>
    <x v="3"/>
    <n v="62"/>
  </r>
  <r>
    <s v="C0228"/>
    <s v="cam11"/>
    <d v="2022-04-21T00:00:00"/>
    <x v="158"/>
    <n v="4"/>
    <x v="3"/>
    <n v="62"/>
  </r>
  <r>
    <s v="C0228"/>
    <s v="cam11"/>
    <d v="2022-04-21T00:00:00"/>
    <x v="372"/>
    <n v="5"/>
    <x v="3"/>
    <n v="62"/>
  </r>
  <r>
    <s v="C0228"/>
    <s v="cam11"/>
    <d v="2022-04-21T00:00:00"/>
    <x v="54"/>
    <n v="6"/>
    <x v="3"/>
    <n v="62"/>
  </r>
  <r>
    <s v="C0228"/>
    <s v="cam11"/>
    <d v="2022-04-21T00:00:00"/>
    <x v="235"/>
    <n v="6"/>
    <x v="3"/>
    <n v="62"/>
  </r>
  <r>
    <s v="C0228"/>
    <s v="cam11"/>
    <d v="2022-04-21T00:00:00"/>
    <x v="397"/>
    <n v="8"/>
    <x v="3"/>
    <n v="62"/>
  </r>
  <r>
    <s v="C0228"/>
    <s v="cam11"/>
    <d v="2022-04-21T00:00:00"/>
    <x v="19"/>
    <n v="10"/>
    <x v="3"/>
    <n v="62"/>
  </r>
  <r>
    <s v="C0228"/>
    <s v="cam11"/>
    <d v="2022-04-21T00:00:00"/>
    <x v="221"/>
    <n v="11"/>
    <x v="3"/>
    <n v="62"/>
  </r>
  <r>
    <s v="C0228"/>
    <s v="cam11"/>
    <d v="2022-04-21T00:00:00"/>
    <x v="64"/>
    <n v="12"/>
    <x v="3"/>
    <n v="62"/>
  </r>
  <r>
    <s v="C0228"/>
    <s v="cam07"/>
    <d v="2023-04-05T00:00:00"/>
    <x v="140"/>
    <n v="0"/>
    <x v="1"/>
    <n v="25"/>
  </r>
  <r>
    <s v="C0228"/>
    <s v="cam07"/>
    <d v="2023-04-05T00:00:00"/>
    <x v="6"/>
    <n v="1"/>
    <x v="1"/>
    <n v="25"/>
  </r>
  <r>
    <s v="C0229"/>
    <s v="cam07"/>
    <d v="2022-01-17T00:00:00"/>
    <x v="482"/>
    <n v="0"/>
    <x v="1"/>
    <n v="25"/>
  </r>
  <r>
    <s v="C0229"/>
    <s v="cam07"/>
    <d v="2022-01-17T00:00:00"/>
    <x v="469"/>
    <n v="1"/>
    <x v="1"/>
    <n v="25"/>
  </r>
  <r>
    <s v="C0229"/>
    <s v="cam07"/>
    <d v="2022-01-17T00:00:00"/>
    <x v="501"/>
    <n v="2"/>
    <x v="1"/>
    <n v="25"/>
  </r>
  <r>
    <s v="C0229"/>
    <s v="cam07"/>
    <d v="2022-01-17T00:00:00"/>
    <x v="295"/>
    <n v="4"/>
    <x v="1"/>
    <n v="25"/>
  </r>
  <r>
    <s v="C0229"/>
    <s v="cam07"/>
    <d v="2022-01-17T00:00:00"/>
    <x v="400"/>
    <n v="5"/>
    <x v="1"/>
    <n v="25"/>
  </r>
  <r>
    <s v="C0229"/>
    <s v="cam07"/>
    <d v="2022-01-17T00:00:00"/>
    <x v="429"/>
    <n v="6"/>
    <x v="1"/>
    <n v="25"/>
  </r>
  <r>
    <s v="C0229"/>
    <s v="cam07"/>
    <d v="2022-01-17T00:00:00"/>
    <x v="493"/>
    <n v="7"/>
    <x v="1"/>
    <n v="25"/>
  </r>
  <r>
    <s v="C0229"/>
    <s v="cam07"/>
    <d v="2022-01-17T00:00:00"/>
    <x v="444"/>
    <n v="8"/>
    <x v="1"/>
    <n v="25"/>
  </r>
  <r>
    <s v="C0229"/>
    <s v="cam07"/>
    <d v="2022-01-17T00:00:00"/>
    <x v="232"/>
    <n v="9"/>
    <x v="1"/>
    <n v="25"/>
  </r>
  <r>
    <s v="C0229"/>
    <s v="cam07"/>
    <d v="2022-01-17T00:00:00"/>
    <x v="356"/>
    <n v="10"/>
    <x v="1"/>
    <n v="25"/>
  </r>
  <r>
    <s v="C0229"/>
    <s v="cam07"/>
    <d v="2022-01-17T00:00:00"/>
    <x v="133"/>
    <n v="10"/>
    <x v="1"/>
    <n v="25"/>
  </r>
  <r>
    <s v="C0229"/>
    <s v="cam07"/>
    <d v="2022-01-17T00:00:00"/>
    <x v="269"/>
    <n v="11"/>
    <x v="1"/>
    <n v="25"/>
  </r>
  <r>
    <s v="C0229"/>
    <s v="cam07"/>
    <d v="2022-01-17T00:00:00"/>
    <x v="101"/>
    <n v="13"/>
    <x v="1"/>
    <n v="25"/>
  </r>
  <r>
    <s v="C0229"/>
    <s v="cam07"/>
    <d v="2022-01-17T00:00:00"/>
    <x v="151"/>
    <n v="14"/>
    <x v="1"/>
    <n v="25"/>
  </r>
  <r>
    <s v="C0229"/>
    <s v="cam07"/>
    <d v="2022-01-17T00:00:00"/>
    <x v="177"/>
    <n v="15"/>
    <x v="1"/>
    <n v="25"/>
  </r>
  <r>
    <s v="C0229"/>
    <s v="cam07"/>
    <d v="2022-01-17T00:00:00"/>
    <x v="238"/>
    <n v="16"/>
    <x v="1"/>
    <n v="25"/>
  </r>
  <r>
    <s v="C0229"/>
    <s v="cam08"/>
    <d v="2022-07-21T00:00:00"/>
    <x v="157"/>
    <n v="0"/>
    <x v="9"/>
    <n v="27"/>
  </r>
  <r>
    <s v="C0229"/>
    <s v="cam08"/>
    <d v="2022-07-21T00:00:00"/>
    <x v="169"/>
    <n v="1"/>
    <x v="9"/>
    <n v="27"/>
  </r>
  <r>
    <s v="C0229"/>
    <s v="cam08"/>
    <d v="2022-07-21T00:00:00"/>
    <x v="395"/>
    <n v="2"/>
    <x v="9"/>
    <n v="27"/>
  </r>
  <r>
    <s v="C0229"/>
    <s v="cam08"/>
    <d v="2022-07-21T00:00:00"/>
    <x v="207"/>
    <n v="2"/>
    <x v="9"/>
    <n v="27"/>
  </r>
  <r>
    <s v="C0229"/>
    <s v="cam08"/>
    <d v="2022-07-21T00:00:00"/>
    <x v="132"/>
    <n v="4"/>
    <x v="9"/>
    <n v="27"/>
  </r>
  <r>
    <s v="C0229"/>
    <s v="cam08"/>
    <d v="2022-07-21T00:00:00"/>
    <x v="69"/>
    <n v="4"/>
    <x v="9"/>
    <n v="27"/>
  </r>
  <r>
    <s v="C0229"/>
    <s v="cam08"/>
    <d v="2022-07-21T00:00:00"/>
    <x v="149"/>
    <n v="6"/>
    <x v="9"/>
    <n v="27"/>
  </r>
  <r>
    <s v="C0229"/>
    <s v="cam08"/>
    <d v="2022-07-21T00:00:00"/>
    <x v="233"/>
    <n v="7"/>
    <x v="9"/>
    <n v="27"/>
  </r>
  <r>
    <s v="C0229"/>
    <s v="cam08"/>
    <d v="2022-07-21T00:00:00"/>
    <x v="117"/>
    <n v="7"/>
    <x v="9"/>
    <n v="27"/>
  </r>
  <r>
    <s v="C0229"/>
    <s v="cam08"/>
    <d v="2022-07-21T00:00:00"/>
    <x v="172"/>
    <n v="9"/>
    <x v="9"/>
    <n v="27"/>
  </r>
  <r>
    <s v="C0230"/>
    <s v="cam10"/>
    <d v="2022-08-21T00:00:00"/>
    <x v="68"/>
    <n v="0"/>
    <x v="12"/>
    <n v="66"/>
  </r>
  <r>
    <s v="C0230"/>
    <s v="cam10"/>
    <d v="2022-08-21T00:00:00"/>
    <x v="412"/>
    <n v="1"/>
    <x v="12"/>
    <n v="66"/>
  </r>
  <r>
    <s v="C0230"/>
    <s v="cam10"/>
    <d v="2022-08-21T00:00:00"/>
    <x v="18"/>
    <n v="1"/>
    <x v="12"/>
    <n v="66"/>
  </r>
  <r>
    <s v="C0230"/>
    <s v="cam10"/>
    <d v="2022-08-21T00:00:00"/>
    <x v="229"/>
    <n v="3"/>
    <x v="12"/>
    <n v="66"/>
  </r>
  <r>
    <s v="C0230"/>
    <s v="cam10"/>
    <d v="2022-08-21T00:00:00"/>
    <x v="245"/>
    <n v="4"/>
    <x v="12"/>
    <n v="66"/>
  </r>
  <r>
    <s v="C0230"/>
    <s v="cam10"/>
    <d v="2022-08-21T00:00:00"/>
    <x v="233"/>
    <n v="6"/>
    <x v="12"/>
    <n v="66"/>
  </r>
  <r>
    <s v="C0230"/>
    <s v="cam10"/>
    <d v="2022-08-21T00:00:00"/>
    <x v="134"/>
    <n v="8"/>
    <x v="12"/>
    <n v="66"/>
  </r>
  <r>
    <s v="C0230"/>
    <s v="cam10"/>
    <d v="2022-08-21T00:00:00"/>
    <x v="172"/>
    <n v="8"/>
    <x v="12"/>
    <n v="66"/>
  </r>
  <r>
    <s v="C0230"/>
    <s v="cam13"/>
    <d v="2022-11-19T00:00:00"/>
    <x v="407"/>
    <n v="0"/>
    <x v="14"/>
    <n v="25"/>
  </r>
  <r>
    <s v="C0230"/>
    <s v="cam13"/>
    <d v="2022-11-19T00:00:00"/>
    <x v="291"/>
    <n v="1"/>
    <x v="14"/>
    <n v="25"/>
  </r>
  <r>
    <s v="C0230"/>
    <s v="cam13"/>
    <d v="2022-11-19T00:00:00"/>
    <x v="78"/>
    <n v="2"/>
    <x v="14"/>
    <n v="25"/>
  </r>
  <r>
    <s v="C0230"/>
    <s v="cam13"/>
    <d v="2022-11-19T00:00:00"/>
    <x v="230"/>
    <n v="3"/>
    <x v="14"/>
    <n v="25"/>
  </r>
  <r>
    <s v="C0230"/>
    <s v="cam13"/>
    <d v="2022-11-19T00:00:00"/>
    <x v="292"/>
    <n v="4"/>
    <x v="14"/>
    <n v="25"/>
  </r>
  <r>
    <s v="C0230"/>
    <s v="cam13"/>
    <d v="2022-11-19T00:00:00"/>
    <x v="134"/>
    <n v="5"/>
    <x v="14"/>
    <n v="25"/>
  </r>
  <r>
    <s v="C0230"/>
    <s v="cam13"/>
    <d v="2022-11-19T00:00:00"/>
    <x v="81"/>
    <n v="5"/>
    <x v="14"/>
    <n v="25"/>
  </r>
  <r>
    <s v="C0232"/>
    <s v="cam03"/>
    <d v="2022-12-01T00:00:00"/>
    <x v="69"/>
    <n v="0"/>
    <x v="6"/>
    <n v="62"/>
  </r>
  <r>
    <s v="C0232"/>
    <s v="cam03"/>
    <d v="2022-12-01T00:00:00"/>
    <x v="264"/>
    <n v="1"/>
    <x v="6"/>
    <n v="62"/>
  </r>
  <r>
    <s v="C0232"/>
    <s v="cam03"/>
    <d v="2022-12-01T00:00:00"/>
    <x v="200"/>
    <n v="2"/>
    <x v="6"/>
    <n v="62"/>
  </r>
  <r>
    <s v="C0232"/>
    <s v="cam03"/>
    <d v="2022-12-01T00:00:00"/>
    <x v="139"/>
    <n v="3"/>
    <x v="6"/>
    <n v="62"/>
  </r>
  <r>
    <s v="C0232"/>
    <s v="cam03"/>
    <d v="2022-12-01T00:00:00"/>
    <x v="271"/>
    <n v="4"/>
    <x v="6"/>
    <n v="62"/>
  </r>
  <r>
    <s v="C0232"/>
    <s v="cam03"/>
    <d v="2022-12-01T00:00:00"/>
    <x v="12"/>
    <n v="5"/>
    <x v="6"/>
    <n v="62"/>
  </r>
  <r>
    <s v="C0233"/>
    <s v="cam11"/>
    <d v="2022-01-10T00:00:00"/>
    <x v="502"/>
    <n v="0"/>
    <x v="3"/>
    <n v="62"/>
  </r>
  <r>
    <s v="C0233"/>
    <s v="cam11"/>
    <d v="2022-01-10T00:00:00"/>
    <x v="503"/>
    <n v="1"/>
    <x v="3"/>
    <n v="62"/>
  </r>
  <r>
    <s v="C0233"/>
    <s v="cam11"/>
    <d v="2022-01-10T00:00:00"/>
    <x v="504"/>
    <n v="2"/>
    <x v="3"/>
    <n v="62"/>
  </r>
  <r>
    <s v="C0233"/>
    <s v="cam11"/>
    <d v="2022-01-10T00:00:00"/>
    <x v="16"/>
    <n v="5"/>
    <x v="3"/>
    <n v="62"/>
  </r>
  <r>
    <s v="C0233"/>
    <s v="cam11"/>
    <d v="2022-01-10T00:00:00"/>
    <x v="53"/>
    <n v="7"/>
    <x v="3"/>
    <n v="62"/>
  </r>
  <r>
    <s v="C0233"/>
    <s v="cam11"/>
    <d v="2022-01-10T00:00:00"/>
    <x v="391"/>
    <n v="8"/>
    <x v="3"/>
    <n v="62"/>
  </r>
  <r>
    <s v="C0233"/>
    <s v="cam11"/>
    <d v="2022-01-10T00:00:00"/>
    <x v="228"/>
    <n v="9"/>
    <x v="3"/>
    <n v="62"/>
  </r>
  <r>
    <s v="C0233"/>
    <s v="cam11"/>
    <d v="2022-01-10T00:00:00"/>
    <x v="431"/>
    <n v="10"/>
    <x v="3"/>
    <n v="62"/>
  </r>
  <r>
    <s v="C0233"/>
    <s v="cam11"/>
    <d v="2022-01-10T00:00:00"/>
    <x v="243"/>
    <n v="11"/>
    <x v="3"/>
    <n v="62"/>
  </r>
  <r>
    <s v="C0233"/>
    <s v="cam11"/>
    <d v="2022-01-10T00:00:00"/>
    <x v="9"/>
    <n v="13"/>
    <x v="3"/>
    <n v="62"/>
  </r>
  <r>
    <s v="C0233"/>
    <s v="cam11"/>
    <d v="2022-01-10T00:00:00"/>
    <x v="163"/>
    <n v="14"/>
    <x v="3"/>
    <n v="62"/>
  </r>
  <r>
    <s v="C0233"/>
    <s v="cam11"/>
    <d v="2022-01-10T00:00:00"/>
    <x v="317"/>
    <n v="15"/>
    <x v="3"/>
    <n v="62"/>
  </r>
  <r>
    <s v="C0233"/>
    <s v="cam11"/>
    <d v="2022-01-10T00:00:00"/>
    <x v="43"/>
    <n v="16"/>
    <x v="3"/>
    <n v="62"/>
  </r>
  <r>
    <s v="C0233"/>
    <s v="cam06"/>
    <d v="2022-09-21T00:00:00"/>
    <x v="389"/>
    <n v="0"/>
    <x v="8"/>
    <n v="13"/>
  </r>
  <r>
    <s v="C0233"/>
    <s v="cam06"/>
    <d v="2022-09-21T00:00:00"/>
    <x v="301"/>
    <n v="3"/>
    <x v="8"/>
    <n v="13"/>
  </r>
  <r>
    <s v="C0233"/>
    <s v="cam06"/>
    <d v="2022-09-21T00:00:00"/>
    <x v="199"/>
    <n v="5"/>
    <x v="8"/>
    <n v="13"/>
  </r>
  <r>
    <s v="C0233"/>
    <s v="cam06"/>
    <d v="2022-09-21T00:00:00"/>
    <x v="10"/>
    <n v="6"/>
    <x v="8"/>
    <n v="13"/>
  </r>
  <r>
    <s v="C0233"/>
    <s v="cam06"/>
    <d v="2022-09-21T00:00:00"/>
    <x v="13"/>
    <n v="7"/>
    <x v="8"/>
    <n v="13"/>
  </r>
  <r>
    <s v="C0233"/>
    <s v="cam06"/>
    <d v="2022-09-21T00:00:00"/>
    <x v="72"/>
    <n v="8"/>
    <x v="8"/>
    <n v="13"/>
  </r>
  <r>
    <s v="C0233"/>
    <s v="cam06"/>
    <d v="2022-09-21T00:00:00"/>
    <x v="73"/>
    <n v="8"/>
    <x v="8"/>
    <n v="13"/>
  </r>
  <r>
    <s v="C0234"/>
    <s v="cam02"/>
    <d v="2022-01-20T00:00:00"/>
    <x v="505"/>
    <n v="0"/>
    <x v="5"/>
    <n v="26"/>
  </r>
  <r>
    <s v="C0234"/>
    <s v="cam02"/>
    <d v="2022-01-20T00:00:00"/>
    <x v="501"/>
    <n v="2"/>
    <x v="5"/>
    <n v="26"/>
  </r>
  <r>
    <s v="C0234"/>
    <s v="cam02"/>
    <d v="2022-01-20T00:00:00"/>
    <x v="454"/>
    <n v="3"/>
    <x v="5"/>
    <n v="26"/>
  </r>
  <r>
    <s v="C0234"/>
    <s v="cam02"/>
    <d v="2022-01-20T00:00:00"/>
    <x v="316"/>
    <n v="3"/>
    <x v="5"/>
    <n v="26"/>
  </r>
  <r>
    <s v="C0234"/>
    <s v="cam02"/>
    <d v="2022-01-20T00:00:00"/>
    <x v="388"/>
    <n v="4"/>
    <x v="5"/>
    <n v="26"/>
  </r>
  <r>
    <s v="C0234"/>
    <s v="cam02"/>
    <d v="2022-01-20T00:00:00"/>
    <x v="158"/>
    <n v="7"/>
    <x v="5"/>
    <n v="26"/>
  </r>
  <r>
    <s v="C0234"/>
    <s v="cam02"/>
    <d v="2022-01-20T00:00:00"/>
    <x v="439"/>
    <n v="7"/>
    <x v="5"/>
    <n v="26"/>
  </r>
  <r>
    <s v="C0234"/>
    <s v="cam02"/>
    <d v="2022-01-20T00:00:00"/>
    <x v="186"/>
    <n v="8"/>
    <x v="5"/>
    <n v="26"/>
  </r>
  <r>
    <s v="C0234"/>
    <s v="cam02"/>
    <d v="2022-01-20T00:00:00"/>
    <x v="191"/>
    <n v="9"/>
    <x v="5"/>
    <n v="26"/>
  </r>
  <r>
    <s v="C0234"/>
    <s v="cam02"/>
    <d v="2022-01-20T00:00:00"/>
    <x v="343"/>
    <n v="11"/>
    <x v="5"/>
    <n v="26"/>
  </r>
  <r>
    <s v="C0234"/>
    <s v="cam02"/>
    <d v="2022-01-20T00:00:00"/>
    <x v="261"/>
    <n v="12"/>
    <x v="5"/>
    <n v="26"/>
  </r>
  <r>
    <s v="C0234"/>
    <s v="cam02"/>
    <d v="2022-01-20T00:00:00"/>
    <x v="19"/>
    <n v="13"/>
    <x v="5"/>
    <n v="26"/>
  </r>
  <r>
    <s v="C0234"/>
    <s v="cam02"/>
    <d v="2022-01-20T00:00:00"/>
    <x v="4"/>
    <n v="14"/>
    <x v="5"/>
    <n v="26"/>
  </r>
  <r>
    <s v="C0234"/>
    <s v="cam02"/>
    <d v="2022-01-20T00:00:00"/>
    <x v="21"/>
    <n v="15"/>
    <x v="5"/>
    <n v="26"/>
  </r>
  <r>
    <s v="C0234"/>
    <s v="cam02"/>
    <d v="2022-01-20T00:00:00"/>
    <x v="86"/>
    <n v="16"/>
    <x v="5"/>
    <n v="26"/>
  </r>
  <r>
    <s v="C0234"/>
    <s v="cam05"/>
    <d v="2022-10-28T00:00:00"/>
    <x v="113"/>
    <n v="0"/>
    <x v="10"/>
    <n v="22"/>
  </r>
  <r>
    <s v="C0234"/>
    <s v="cam05"/>
    <d v="2022-10-28T00:00:00"/>
    <x v="114"/>
    <n v="1"/>
    <x v="10"/>
    <n v="22"/>
  </r>
  <r>
    <s v="C0234"/>
    <s v="cam05"/>
    <d v="2022-10-28T00:00:00"/>
    <x v="133"/>
    <n v="1"/>
    <x v="10"/>
    <n v="22"/>
  </r>
  <r>
    <s v="C0234"/>
    <s v="cam05"/>
    <d v="2022-10-28T00:00:00"/>
    <x v="116"/>
    <n v="3"/>
    <x v="10"/>
    <n v="22"/>
  </r>
  <r>
    <s v="C0234"/>
    <s v="cam05"/>
    <d v="2022-10-28T00:00:00"/>
    <x v="108"/>
    <n v="4"/>
    <x v="10"/>
    <n v="22"/>
  </r>
  <r>
    <s v="C0234"/>
    <s v="cam05"/>
    <d v="2022-10-28T00:00:00"/>
    <x v="11"/>
    <n v="6"/>
    <x v="10"/>
    <n v="22"/>
  </r>
  <r>
    <s v="C0234"/>
    <s v="cam05"/>
    <d v="2022-10-28T00:00:00"/>
    <x v="238"/>
    <n v="7"/>
    <x v="10"/>
    <n v="22"/>
  </r>
  <r>
    <s v="C0234"/>
    <s v="cam05"/>
    <d v="2022-10-28T00:00:00"/>
    <x v="52"/>
    <n v="7"/>
    <x v="10"/>
    <n v="22"/>
  </r>
  <r>
    <s v="C0235"/>
    <s v="cam12"/>
    <d v="2022-12-19T00:00:00"/>
    <x v="93"/>
    <n v="0"/>
    <x v="0"/>
    <n v="65"/>
  </r>
  <r>
    <s v="C0235"/>
    <s v="cam12"/>
    <d v="2022-12-19T00:00:00"/>
    <x v="265"/>
    <n v="1"/>
    <x v="0"/>
    <n v="65"/>
  </r>
  <r>
    <s v="C0235"/>
    <s v="cam12"/>
    <d v="2022-12-19T00:00:00"/>
    <x v="19"/>
    <n v="2"/>
    <x v="0"/>
    <n v="65"/>
  </r>
  <r>
    <s v="C0235"/>
    <s v="cam12"/>
    <d v="2022-12-19T00:00:00"/>
    <x v="292"/>
    <n v="3"/>
    <x v="0"/>
    <n v="65"/>
  </r>
  <r>
    <s v="C0235"/>
    <s v="cam12"/>
    <d v="2022-12-19T00:00:00"/>
    <x v="134"/>
    <n v="4"/>
    <x v="0"/>
    <n v="65"/>
  </r>
  <r>
    <s v="C0235"/>
    <s v="cam12"/>
    <d v="2022-12-19T00:00:00"/>
    <x v="290"/>
    <n v="5"/>
    <x v="0"/>
    <n v="65"/>
  </r>
  <r>
    <s v="C0235"/>
    <s v="cam12"/>
    <d v="2022-12-19T00:00:00"/>
    <x v="82"/>
    <n v="5"/>
    <x v="0"/>
    <n v="65"/>
  </r>
  <r>
    <s v="C0236"/>
    <s v="cam17"/>
    <d v="2022-09-16T00:00:00"/>
    <x v="285"/>
    <n v="0"/>
    <x v="2"/>
    <n v="29"/>
  </r>
  <r>
    <s v="C0236"/>
    <s v="cam17"/>
    <d v="2022-09-16T00:00:00"/>
    <x v="457"/>
    <n v="1"/>
    <x v="2"/>
    <n v="29"/>
  </r>
  <r>
    <s v="C0236"/>
    <s v="cam17"/>
    <d v="2022-09-16T00:00:00"/>
    <x v="229"/>
    <n v="2"/>
    <x v="2"/>
    <n v="29"/>
  </r>
  <r>
    <s v="C0236"/>
    <s v="cam17"/>
    <d v="2022-09-16T00:00:00"/>
    <x v="49"/>
    <n v="3"/>
    <x v="2"/>
    <n v="29"/>
  </r>
  <r>
    <s v="C0236"/>
    <s v="cam17"/>
    <d v="2022-09-16T00:00:00"/>
    <x v="56"/>
    <n v="4"/>
    <x v="2"/>
    <n v="29"/>
  </r>
  <r>
    <s v="C0236"/>
    <s v="cam17"/>
    <d v="2022-09-16T00:00:00"/>
    <x v="233"/>
    <n v="5"/>
    <x v="2"/>
    <n v="29"/>
  </r>
  <r>
    <s v="C0236"/>
    <s v="cam17"/>
    <d v="2022-09-16T00:00:00"/>
    <x v="27"/>
    <n v="6"/>
    <x v="2"/>
    <n v="29"/>
  </r>
  <r>
    <s v="C0236"/>
    <s v="cam17"/>
    <d v="2022-09-16T00:00:00"/>
    <x v="13"/>
    <n v="7"/>
    <x v="2"/>
    <n v="29"/>
  </r>
  <r>
    <s v="C0236"/>
    <s v="cam17"/>
    <d v="2022-09-16T00:00:00"/>
    <x v="6"/>
    <n v="8"/>
    <x v="2"/>
    <n v="29"/>
  </r>
  <r>
    <s v="C0236"/>
    <s v="cam11"/>
    <d v="2023-04-14T00:00:00"/>
    <x v="317"/>
    <n v="0"/>
    <x v="3"/>
    <n v="62"/>
  </r>
  <r>
    <s v="C0236"/>
    <s v="cam11"/>
    <d v="2023-04-14T00:00:00"/>
    <x v="162"/>
    <n v="1"/>
    <x v="3"/>
    <n v="62"/>
  </r>
  <r>
    <s v="C0237"/>
    <s v="cam01"/>
    <d v="2023-04-17T00:00:00"/>
    <x v="28"/>
    <n v="0"/>
    <x v="15"/>
    <n v="10"/>
  </r>
  <r>
    <s v="C0237"/>
    <s v="cam01"/>
    <d v="2023-04-17T00:00:00"/>
    <x v="29"/>
    <n v="1"/>
    <x v="15"/>
    <n v="10"/>
  </r>
  <r>
    <s v="C0237"/>
    <s v="cam01"/>
    <d v="2023-04-17T00:00:00"/>
    <x v="73"/>
    <n v="1"/>
    <x v="15"/>
    <n v="10"/>
  </r>
  <r>
    <s v="C0238"/>
    <s v="cam01"/>
    <d v="2022-09-06T00:00:00"/>
    <x v="279"/>
    <n v="0"/>
    <x v="15"/>
    <n v="10"/>
  </r>
  <r>
    <s v="C0238"/>
    <s v="cam01"/>
    <d v="2022-09-06T00:00:00"/>
    <x v="155"/>
    <n v="1"/>
    <x v="15"/>
    <n v="10"/>
  </r>
  <r>
    <s v="C0238"/>
    <s v="cam01"/>
    <d v="2022-09-06T00:00:00"/>
    <x v="178"/>
    <n v="2"/>
    <x v="15"/>
    <n v="10"/>
  </r>
  <r>
    <s v="C0238"/>
    <s v="cam01"/>
    <d v="2022-09-06T00:00:00"/>
    <x v="74"/>
    <n v="3"/>
    <x v="15"/>
    <n v="10"/>
  </r>
  <r>
    <s v="C0238"/>
    <s v="cam01"/>
    <d v="2022-09-06T00:00:00"/>
    <x v="137"/>
    <n v="4"/>
    <x v="15"/>
    <n v="10"/>
  </r>
  <r>
    <s v="C0238"/>
    <s v="cam01"/>
    <d v="2022-09-06T00:00:00"/>
    <x v="30"/>
    <n v="5"/>
    <x v="15"/>
    <n v="10"/>
  </r>
  <r>
    <s v="C0238"/>
    <s v="cam01"/>
    <d v="2022-09-06T00:00:00"/>
    <x v="83"/>
    <n v="6"/>
    <x v="15"/>
    <n v="10"/>
  </r>
  <r>
    <s v="C0238"/>
    <s v="cam01"/>
    <d v="2022-09-06T00:00:00"/>
    <x v="66"/>
    <n v="7"/>
    <x v="15"/>
    <n v="10"/>
  </r>
  <r>
    <s v="C0238"/>
    <s v="cam01"/>
    <d v="2022-09-06T00:00:00"/>
    <x v="283"/>
    <n v="8"/>
    <x v="15"/>
    <n v="10"/>
  </r>
  <r>
    <s v="C0238"/>
    <s v="cam11"/>
    <d v="2022-11-25T00:00:00"/>
    <x v="132"/>
    <n v="0"/>
    <x v="3"/>
    <n v="62"/>
  </r>
  <r>
    <s v="C0238"/>
    <s v="cam11"/>
    <d v="2022-11-25T00:00:00"/>
    <x v="360"/>
    <n v="1"/>
    <x v="3"/>
    <n v="62"/>
  </r>
  <r>
    <s v="C0238"/>
    <s v="cam11"/>
    <d v="2022-11-25T00:00:00"/>
    <x v="269"/>
    <n v="1"/>
    <x v="3"/>
    <n v="62"/>
  </r>
  <r>
    <s v="C0238"/>
    <s v="cam11"/>
    <d v="2022-11-25T00:00:00"/>
    <x v="50"/>
    <n v="2"/>
    <x v="3"/>
    <n v="62"/>
  </r>
  <r>
    <s v="C0238"/>
    <s v="cam11"/>
    <d v="2022-11-25T00:00:00"/>
    <x v="253"/>
    <n v="3"/>
    <x v="3"/>
    <n v="62"/>
  </r>
  <r>
    <s v="C0238"/>
    <s v="cam11"/>
    <d v="2022-11-25T00:00:00"/>
    <x v="12"/>
    <n v="5"/>
    <x v="3"/>
    <n v="62"/>
  </r>
  <r>
    <s v="C0238"/>
    <s v="cam11"/>
    <d v="2022-11-25T00:00:00"/>
    <x v="52"/>
    <n v="6"/>
    <x v="3"/>
    <n v="62"/>
  </r>
  <r>
    <s v="C0239"/>
    <s v="cam12"/>
    <d v="2022-02-06T00:00:00"/>
    <x v="506"/>
    <n v="0"/>
    <x v="0"/>
    <n v="65"/>
  </r>
  <r>
    <s v="C0239"/>
    <s v="cam12"/>
    <d v="2022-02-06T00:00:00"/>
    <x v="507"/>
    <n v="1"/>
    <x v="0"/>
    <n v="65"/>
  </r>
  <r>
    <s v="C0239"/>
    <s v="cam12"/>
    <d v="2022-02-06T00:00:00"/>
    <x v="313"/>
    <n v="4"/>
    <x v="0"/>
    <n v="65"/>
  </r>
  <r>
    <s v="C0239"/>
    <s v="cam12"/>
    <d v="2022-02-06T00:00:00"/>
    <x v="298"/>
    <n v="5"/>
    <x v="0"/>
    <n v="65"/>
  </r>
  <r>
    <s v="C0239"/>
    <s v="cam12"/>
    <d v="2022-02-06T00:00:00"/>
    <x v="299"/>
    <n v="6"/>
    <x v="0"/>
    <n v="65"/>
  </r>
  <r>
    <s v="C0239"/>
    <s v="cam12"/>
    <d v="2022-02-06T00:00:00"/>
    <x v="37"/>
    <n v="8"/>
    <x v="0"/>
    <n v="65"/>
  </r>
  <r>
    <s v="C0239"/>
    <s v="cam12"/>
    <d v="2022-02-06T00:00:00"/>
    <x v="1"/>
    <n v="10"/>
    <x v="0"/>
    <n v="65"/>
  </r>
  <r>
    <s v="C0239"/>
    <s v="cam12"/>
    <d v="2022-02-06T00:00:00"/>
    <x v="149"/>
    <n v="11"/>
    <x v="0"/>
    <n v="65"/>
  </r>
  <r>
    <s v="C0239"/>
    <s v="cam12"/>
    <d v="2022-02-06T00:00:00"/>
    <x v="101"/>
    <n v="12"/>
    <x v="0"/>
    <n v="65"/>
  </r>
  <r>
    <s v="C0239"/>
    <s v="cam12"/>
    <d v="2022-02-06T00:00:00"/>
    <x v="31"/>
    <n v="13"/>
    <x v="0"/>
    <n v="65"/>
  </r>
  <r>
    <s v="C0239"/>
    <s v="cam12"/>
    <d v="2022-02-06T00:00:00"/>
    <x v="77"/>
    <n v="14"/>
    <x v="0"/>
    <n v="65"/>
  </r>
  <r>
    <s v="C0239"/>
    <s v="cam12"/>
    <d v="2022-02-06T00:00:00"/>
    <x v="84"/>
    <n v="15"/>
    <x v="0"/>
    <n v="65"/>
  </r>
  <r>
    <s v="C0239"/>
    <s v="cam09"/>
    <d v="2023-03-23T00:00:00"/>
    <x v="10"/>
    <n v="0"/>
    <x v="13"/>
    <n v="75"/>
  </r>
  <r>
    <s v="C0239"/>
    <s v="cam09"/>
    <d v="2023-03-23T00:00:00"/>
    <x v="32"/>
    <n v="1"/>
    <x v="13"/>
    <n v="75"/>
  </r>
  <r>
    <s v="C0239"/>
    <s v="cam09"/>
    <d v="2023-03-23T00:00:00"/>
    <x v="172"/>
    <n v="1"/>
    <x v="13"/>
    <n v="75"/>
  </r>
  <r>
    <s v="C0239"/>
    <s v="cam09"/>
    <d v="2023-03-23T00:00:00"/>
    <x v="82"/>
    <n v="2"/>
    <x v="13"/>
    <n v="75"/>
  </r>
  <r>
    <s v="C0240"/>
    <s v="cam06"/>
    <d v="2022-10-14T00:00:00"/>
    <x v="37"/>
    <n v="0"/>
    <x v="8"/>
    <n v="13"/>
  </r>
  <r>
    <s v="C0240"/>
    <s v="cam06"/>
    <d v="2022-10-14T00:00:00"/>
    <x v="188"/>
    <n v="2"/>
    <x v="8"/>
    <n v="13"/>
  </r>
  <r>
    <s v="C0240"/>
    <s v="cam06"/>
    <d v="2022-10-14T00:00:00"/>
    <x v="121"/>
    <n v="3"/>
    <x v="8"/>
    <n v="13"/>
  </r>
  <r>
    <s v="C0240"/>
    <s v="cam06"/>
    <d v="2022-10-14T00:00:00"/>
    <x v="181"/>
    <n v="4"/>
    <x v="8"/>
    <n v="13"/>
  </r>
  <r>
    <s v="C0240"/>
    <s v="cam06"/>
    <d v="2022-10-14T00:00:00"/>
    <x v="20"/>
    <n v="5"/>
    <x v="8"/>
    <n v="13"/>
  </r>
  <r>
    <s v="C0240"/>
    <s v="cam06"/>
    <d v="2022-10-14T00:00:00"/>
    <x v="317"/>
    <n v="6"/>
    <x v="8"/>
    <n v="13"/>
  </r>
  <r>
    <s v="C0240"/>
    <s v="cam06"/>
    <d v="2022-10-14T00:00:00"/>
    <x v="205"/>
    <n v="7"/>
    <x v="8"/>
    <n v="13"/>
  </r>
  <r>
    <s v="C0240"/>
    <s v="cam05"/>
    <d v="2023-04-15T00:00:00"/>
    <x v="102"/>
    <n v="0"/>
    <x v="10"/>
    <n v="22"/>
  </r>
  <r>
    <s v="C0240"/>
    <s v="cam05"/>
    <d v="2023-04-15T00:00:00"/>
    <x v="29"/>
    <n v="1"/>
    <x v="10"/>
    <n v="22"/>
  </r>
  <r>
    <s v="C0241"/>
    <s v="cam08"/>
    <d v="2022-09-30T00:00:00"/>
    <x v="359"/>
    <n v="0"/>
    <x v="9"/>
    <n v="27"/>
  </r>
  <r>
    <s v="C0241"/>
    <s v="cam08"/>
    <d v="2022-09-30T00:00:00"/>
    <x v="235"/>
    <n v="1"/>
    <x v="9"/>
    <n v="27"/>
  </r>
  <r>
    <s v="C0241"/>
    <s v="cam08"/>
    <d v="2022-09-30T00:00:00"/>
    <x v="291"/>
    <n v="3"/>
    <x v="9"/>
    <n v="27"/>
  </r>
  <r>
    <s v="C0241"/>
    <s v="cam08"/>
    <d v="2022-09-30T00:00:00"/>
    <x v="137"/>
    <n v="3"/>
    <x v="9"/>
    <n v="27"/>
  </r>
  <r>
    <s v="C0241"/>
    <s v="cam08"/>
    <d v="2022-09-30T00:00:00"/>
    <x v="50"/>
    <n v="4"/>
    <x v="9"/>
    <n v="27"/>
  </r>
  <r>
    <s v="C0241"/>
    <s v="cam08"/>
    <d v="2022-09-30T00:00:00"/>
    <x v="190"/>
    <n v="5"/>
    <x v="9"/>
    <n v="27"/>
  </r>
  <r>
    <s v="C0241"/>
    <s v="cam08"/>
    <d v="2022-09-30T00:00:00"/>
    <x v="122"/>
    <n v="6"/>
    <x v="9"/>
    <n v="27"/>
  </r>
  <r>
    <s v="C0241"/>
    <s v="cam08"/>
    <d v="2022-09-30T00:00:00"/>
    <x v="152"/>
    <n v="7"/>
    <x v="9"/>
    <n v="27"/>
  </r>
  <r>
    <s v="C0241"/>
    <s v="cam01"/>
    <d v="2023-04-25T00:00:00"/>
    <x v="85"/>
    <n v="0"/>
    <x v="15"/>
    <n v="10"/>
  </r>
  <r>
    <s v="C0241"/>
    <s v="cam01"/>
    <d v="2023-04-25T00:00:00"/>
    <x v="14"/>
    <n v="1"/>
    <x v="15"/>
    <n v="10"/>
  </r>
  <r>
    <s v="C0241"/>
    <s v="cam01"/>
    <d v="2023-04-25T00:00:00"/>
    <x v="15"/>
    <n v="1"/>
    <x v="15"/>
    <n v="10"/>
  </r>
  <r>
    <s v="C0242"/>
    <s v="cam10"/>
    <d v="2022-02-17T00:00:00"/>
    <x v="499"/>
    <n v="0"/>
    <x v="12"/>
    <n v="66"/>
  </r>
  <r>
    <s v="C0242"/>
    <s v="cam10"/>
    <d v="2022-02-17T00:00:00"/>
    <x v="470"/>
    <n v="1"/>
    <x v="12"/>
    <n v="66"/>
  </r>
  <r>
    <s v="C0242"/>
    <s v="cam10"/>
    <d v="2022-02-17T00:00:00"/>
    <x v="387"/>
    <n v="2"/>
    <x v="12"/>
    <n v="66"/>
  </r>
  <r>
    <s v="C0242"/>
    <s v="cam10"/>
    <d v="2022-02-17T00:00:00"/>
    <x v="476"/>
    <n v="3"/>
    <x v="12"/>
    <n v="66"/>
  </r>
  <r>
    <s v="C0242"/>
    <s v="cam10"/>
    <d v="2022-02-17T00:00:00"/>
    <x v="90"/>
    <n v="5"/>
    <x v="12"/>
    <n v="66"/>
  </r>
  <r>
    <s v="C0242"/>
    <s v="cam10"/>
    <d v="2022-02-17T00:00:00"/>
    <x v="450"/>
    <n v="6"/>
    <x v="12"/>
    <n v="66"/>
  </r>
  <r>
    <s v="C0242"/>
    <s v="cam10"/>
    <d v="2022-02-17T00:00:00"/>
    <x v="389"/>
    <n v="7"/>
    <x v="12"/>
    <n v="66"/>
  </r>
  <r>
    <s v="C0242"/>
    <s v="cam10"/>
    <d v="2022-02-17T00:00:00"/>
    <x v="18"/>
    <n v="7"/>
    <x v="12"/>
    <n v="66"/>
  </r>
  <r>
    <s v="C0242"/>
    <s v="cam10"/>
    <d v="2022-02-17T00:00:00"/>
    <x v="260"/>
    <n v="10"/>
    <x v="12"/>
    <n v="66"/>
  </r>
  <r>
    <s v="C0242"/>
    <s v="cam10"/>
    <d v="2022-02-17T00:00:00"/>
    <x v="269"/>
    <n v="10"/>
    <x v="12"/>
    <n v="66"/>
  </r>
  <r>
    <s v="C0242"/>
    <s v="cam10"/>
    <d v="2022-02-17T00:00:00"/>
    <x v="146"/>
    <n v="12"/>
    <x v="12"/>
    <n v="66"/>
  </r>
  <r>
    <s v="C0242"/>
    <s v="cam10"/>
    <d v="2022-02-17T00:00:00"/>
    <x v="210"/>
    <n v="13"/>
    <x v="12"/>
    <n v="66"/>
  </r>
  <r>
    <s v="C0242"/>
    <s v="cam10"/>
    <d v="2022-02-17T00:00:00"/>
    <x v="80"/>
    <n v="14"/>
    <x v="12"/>
    <n v="66"/>
  </r>
  <r>
    <s v="C0243"/>
    <s v="cam14"/>
    <d v="2022-01-01T00:00:00"/>
    <x v="325"/>
    <n v="0"/>
    <x v="7"/>
    <n v="28"/>
  </r>
  <r>
    <s v="C0243"/>
    <s v="cam14"/>
    <d v="2022-01-01T00:00:00"/>
    <x v="401"/>
    <n v="1"/>
    <x v="7"/>
    <n v="28"/>
  </r>
  <r>
    <s v="C0243"/>
    <s v="cam14"/>
    <d v="2022-01-01T00:00:00"/>
    <x v="459"/>
    <n v="2"/>
    <x v="7"/>
    <n v="28"/>
  </r>
  <r>
    <s v="C0243"/>
    <s v="cam14"/>
    <d v="2022-01-01T00:00:00"/>
    <x v="466"/>
    <n v="3"/>
    <x v="7"/>
    <n v="28"/>
  </r>
  <r>
    <s v="C0243"/>
    <s v="cam14"/>
    <d v="2022-01-01T00:00:00"/>
    <x v="495"/>
    <n v="4"/>
    <x v="7"/>
    <n v="28"/>
  </r>
  <r>
    <s v="C0243"/>
    <s v="cam14"/>
    <d v="2022-01-01T00:00:00"/>
    <x v="358"/>
    <n v="5"/>
    <x v="7"/>
    <n v="28"/>
  </r>
  <r>
    <s v="C0243"/>
    <s v="cam14"/>
    <d v="2022-01-01T00:00:00"/>
    <x v="298"/>
    <n v="6"/>
    <x v="7"/>
    <n v="28"/>
  </r>
  <r>
    <s v="C0243"/>
    <s v="cam14"/>
    <d v="2022-01-01T00:00:00"/>
    <x v="214"/>
    <n v="7"/>
    <x v="7"/>
    <n v="28"/>
  </r>
  <r>
    <s v="C0243"/>
    <s v="cam14"/>
    <d v="2022-01-01T00:00:00"/>
    <x v="218"/>
    <n v="8"/>
    <x v="7"/>
    <n v="28"/>
  </r>
  <r>
    <s v="C0243"/>
    <s v="cam14"/>
    <d v="2022-01-01T00:00:00"/>
    <x v="202"/>
    <n v="9"/>
    <x v="7"/>
    <n v="28"/>
  </r>
  <r>
    <s v="C0243"/>
    <s v="cam14"/>
    <d v="2022-01-01T00:00:00"/>
    <x v="55"/>
    <n v="10"/>
    <x v="7"/>
    <n v="28"/>
  </r>
  <r>
    <s v="C0243"/>
    <s v="cam14"/>
    <d v="2022-01-01T00:00:00"/>
    <x v="1"/>
    <n v="11"/>
    <x v="7"/>
    <n v="28"/>
  </r>
  <r>
    <s v="C0243"/>
    <s v="cam14"/>
    <d v="2022-01-01T00:00:00"/>
    <x v="121"/>
    <n v="12"/>
    <x v="7"/>
    <n v="28"/>
  </r>
  <r>
    <s v="C0243"/>
    <s v="cam14"/>
    <d v="2022-01-01T00:00:00"/>
    <x v="107"/>
    <n v="13"/>
    <x v="7"/>
    <n v="28"/>
  </r>
  <r>
    <s v="C0243"/>
    <s v="cam14"/>
    <d v="2022-01-01T00:00:00"/>
    <x v="42"/>
    <n v="15"/>
    <x v="7"/>
    <n v="28"/>
  </r>
  <r>
    <s v="C0243"/>
    <s v="cam14"/>
    <d v="2022-01-01T00:00:00"/>
    <x v="283"/>
    <n v="16"/>
    <x v="7"/>
    <n v="28"/>
  </r>
  <r>
    <s v="C0243"/>
    <s v="cam01"/>
    <d v="2022-12-16T00:00:00"/>
    <x v="74"/>
    <n v="0"/>
    <x v="15"/>
    <n v="10"/>
  </r>
  <r>
    <s v="C0243"/>
    <s v="cam01"/>
    <d v="2022-12-16T00:00:00"/>
    <x v="78"/>
    <n v="1"/>
    <x v="15"/>
    <n v="10"/>
  </r>
  <r>
    <s v="C0243"/>
    <s v="cam01"/>
    <d v="2022-12-16T00:00:00"/>
    <x v="230"/>
    <n v="2"/>
    <x v="15"/>
    <n v="10"/>
  </r>
  <r>
    <s v="C0243"/>
    <s v="cam01"/>
    <d v="2022-12-16T00:00:00"/>
    <x v="65"/>
    <n v="2"/>
    <x v="15"/>
    <n v="10"/>
  </r>
  <r>
    <s v="C0243"/>
    <s v="cam01"/>
    <d v="2022-12-16T00:00:00"/>
    <x v="32"/>
    <n v="4"/>
    <x v="15"/>
    <n v="10"/>
  </r>
  <r>
    <s v="C0243"/>
    <s v="cam01"/>
    <d v="2022-12-16T00:00:00"/>
    <x v="12"/>
    <n v="4"/>
    <x v="15"/>
    <n v="10"/>
  </r>
  <r>
    <s v="C0244"/>
    <s v="cam09"/>
    <d v="2023-01-09T00:00:00"/>
    <x v="2"/>
    <n v="0"/>
    <x v="13"/>
    <n v="75"/>
  </r>
  <r>
    <s v="C0244"/>
    <s v="cam09"/>
    <d v="2023-01-09T00:00:00"/>
    <x v="200"/>
    <n v="1"/>
    <x v="13"/>
    <n v="75"/>
  </r>
  <r>
    <s v="C0244"/>
    <s v="cam09"/>
    <d v="2023-01-09T00:00:00"/>
    <x v="163"/>
    <n v="2"/>
    <x v="13"/>
    <n v="75"/>
  </r>
  <r>
    <s v="C0244"/>
    <s v="cam09"/>
    <d v="2023-01-09T00:00:00"/>
    <x v="109"/>
    <n v="3"/>
    <x v="13"/>
    <n v="75"/>
  </r>
  <r>
    <s v="C0244"/>
    <s v="cam09"/>
    <d v="2023-01-09T00:00:00"/>
    <x v="43"/>
    <n v="4"/>
    <x v="13"/>
    <n v="75"/>
  </r>
  <r>
    <s v="C0244"/>
    <s v="cam16"/>
    <d v="2023-04-08T00:00:00"/>
    <x v="271"/>
    <n v="0"/>
    <x v="4"/>
    <n v="16"/>
  </r>
  <r>
    <s v="C0244"/>
    <s v="cam16"/>
    <d v="2023-04-08T00:00:00"/>
    <x v="103"/>
    <n v="1"/>
    <x v="4"/>
    <n v="16"/>
  </r>
  <r>
    <s v="C0245"/>
    <s v="cam15"/>
    <d v="2022-04-03T00:00:00"/>
    <x v="350"/>
    <n v="0"/>
    <x v="11"/>
    <n v="14"/>
  </r>
  <r>
    <s v="C0245"/>
    <s v="cam15"/>
    <d v="2022-04-03T00:00:00"/>
    <x v="184"/>
    <n v="1"/>
    <x v="11"/>
    <n v="14"/>
  </r>
  <r>
    <s v="C0245"/>
    <s v="cam15"/>
    <d v="2022-04-03T00:00:00"/>
    <x v="386"/>
    <n v="4"/>
    <x v="11"/>
    <n v="14"/>
  </r>
  <r>
    <s v="C0245"/>
    <s v="cam15"/>
    <d v="2022-04-03T00:00:00"/>
    <x v="92"/>
    <n v="5"/>
    <x v="11"/>
    <n v="14"/>
  </r>
  <r>
    <s v="C0245"/>
    <s v="cam15"/>
    <d v="2022-04-03T00:00:00"/>
    <x v="431"/>
    <n v="7"/>
    <x v="11"/>
    <n v="14"/>
  </r>
  <r>
    <s v="C0245"/>
    <s v="cam15"/>
    <d v="2022-04-03T00:00:00"/>
    <x v="107"/>
    <n v="10"/>
    <x v="11"/>
    <n v="14"/>
  </r>
  <r>
    <s v="C0245"/>
    <s v="cam15"/>
    <d v="2022-04-03T00:00:00"/>
    <x v="51"/>
    <n v="11"/>
    <x v="11"/>
    <n v="14"/>
  </r>
  <r>
    <s v="C0245"/>
    <s v="cam15"/>
    <d v="2022-04-03T00:00:00"/>
    <x v="259"/>
    <n v="13"/>
    <x v="11"/>
    <n v="14"/>
  </r>
  <r>
    <s v="C0245"/>
    <s v="cam06"/>
    <d v="2023-02-26T00:00:00"/>
    <x v="209"/>
    <n v="0"/>
    <x v="8"/>
    <n v="13"/>
  </r>
  <r>
    <s v="C0245"/>
    <s v="cam06"/>
    <d v="2023-02-26T00:00:00"/>
    <x v="151"/>
    <n v="1"/>
    <x v="8"/>
    <n v="13"/>
  </r>
  <r>
    <s v="C0245"/>
    <s v="cam06"/>
    <d v="2023-02-26T00:00:00"/>
    <x v="271"/>
    <n v="1"/>
    <x v="8"/>
    <n v="13"/>
  </r>
  <r>
    <s v="C0245"/>
    <s v="cam06"/>
    <d v="2023-02-26T00:00:00"/>
    <x v="43"/>
    <n v="2"/>
    <x v="8"/>
    <n v="13"/>
  </r>
  <r>
    <s v="C0245"/>
    <s v="cam06"/>
    <d v="2023-02-26T00:00:00"/>
    <x v="345"/>
    <n v="3"/>
    <x v="8"/>
    <n v="13"/>
  </r>
  <r>
    <s v="C0246"/>
    <s v="cam14"/>
    <d v="2022-02-14T00:00:00"/>
    <x v="497"/>
    <n v="0"/>
    <x v="7"/>
    <n v="28"/>
  </r>
  <r>
    <s v="C0246"/>
    <s v="cam14"/>
    <d v="2022-02-14T00:00:00"/>
    <x v="473"/>
    <n v="1"/>
    <x v="7"/>
    <n v="28"/>
  </r>
  <r>
    <s v="C0246"/>
    <s v="cam14"/>
    <d v="2022-02-14T00:00:00"/>
    <x v="348"/>
    <n v="3"/>
    <x v="7"/>
    <n v="28"/>
  </r>
  <r>
    <s v="C0246"/>
    <s v="cam14"/>
    <d v="2022-02-14T00:00:00"/>
    <x v="400"/>
    <n v="4"/>
    <x v="7"/>
    <n v="28"/>
  </r>
  <r>
    <s v="C0246"/>
    <s v="cam14"/>
    <d v="2022-02-14T00:00:00"/>
    <x v="142"/>
    <n v="5"/>
    <x v="7"/>
    <n v="28"/>
  </r>
  <r>
    <s v="C0246"/>
    <s v="cam14"/>
    <d v="2022-02-14T00:00:00"/>
    <x v="113"/>
    <n v="8"/>
    <x v="7"/>
    <n v="28"/>
  </r>
  <r>
    <s v="C0246"/>
    <s v="cam14"/>
    <d v="2022-02-14T00:00:00"/>
    <x v="413"/>
    <n v="9"/>
    <x v="7"/>
    <n v="28"/>
  </r>
  <r>
    <s v="C0246"/>
    <s v="cam14"/>
    <d v="2022-02-14T00:00:00"/>
    <x v="233"/>
    <n v="12"/>
    <x v="7"/>
    <n v="28"/>
  </r>
  <r>
    <s v="C0246"/>
    <s v="cam14"/>
    <d v="2022-02-14T00:00:00"/>
    <x v="10"/>
    <n v="13"/>
    <x v="7"/>
    <n v="28"/>
  </r>
  <r>
    <s v="C0246"/>
    <s v="cam14"/>
    <d v="2022-02-14T00:00:00"/>
    <x v="134"/>
    <n v="14"/>
    <x v="7"/>
    <n v="28"/>
  </r>
  <r>
    <s v="C0246"/>
    <s v="cam14"/>
    <d v="2022-02-14T00:00:00"/>
    <x v="72"/>
    <n v="15"/>
    <x v="7"/>
    <n v="28"/>
  </r>
  <r>
    <s v="C0246"/>
    <s v="cam09"/>
    <d v="2023-03-05T00:00:00"/>
    <x v="176"/>
    <n v="0"/>
    <x v="13"/>
    <n v="75"/>
  </r>
  <r>
    <s v="C0246"/>
    <s v="cam09"/>
    <d v="2023-03-05T00:00:00"/>
    <x v="66"/>
    <n v="1"/>
    <x v="13"/>
    <n v="75"/>
  </r>
  <r>
    <s v="C0246"/>
    <s v="cam09"/>
    <d v="2023-03-05T00:00:00"/>
    <x v="6"/>
    <n v="2"/>
    <x v="13"/>
    <n v="75"/>
  </r>
  <r>
    <s v="C0247"/>
    <s v="cam13"/>
    <d v="2022-01-04T00:00:00"/>
    <x v="488"/>
    <n v="0"/>
    <x v="14"/>
    <n v="25"/>
  </r>
  <r>
    <s v="C0247"/>
    <s v="cam13"/>
    <d v="2022-01-04T00:00:00"/>
    <x v="422"/>
    <n v="2"/>
    <x v="14"/>
    <n v="25"/>
  </r>
  <r>
    <s v="C0247"/>
    <s v="cam13"/>
    <d v="2022-01-04T00:00:00"/>
    <x v="183"/>
    <n v="3"/>
    <x v="14"/>
    <n v="25"/>
  </r>
  <r>
    <s v="C0247"/>
    <s v="cam13"/>
    <d v="2022-01-04T00:00:00"/>
    <x v="273"/>
    <n v="4"/>
    <x v="14"/>
    <n v="25"/>
  </r>
  <r>
    <s v="C0247"/>
    <s v="cam13"/>
    <d v="2022-01-04T00:00:00"/>
    <x v="408"/>
    <n v="5"/>
    <x v="14"/>
    <n v="25"/>
  </r>
  <r>
    <s v="C0247"/>
    <s v="cam13"/>
    <d v="2022-01-04T00:00:00"/>
    <x v="104"/>
    <n v="6"/>
    <x v="14"/>
    <n v="25"/>
  </r>
  <r>
    <s v="C0247"/>
    <s v="cam13"/>
    <d v="2022-01-04T00:00:00"/>
    <x v="214"/>
    <n v="7"/>
    <x v="14"/>
    <n v="25"/>
  </r>
  <r>
    <s v="C0247"/>
    <s v="cam13"/>
    <d v="2022-01-04T00:00:00"/>
    <x v="444"/>
    <n v="8"/>
    <x v="14"/>
    <n v="25"/>
  </r>
  <r>
    <s v="C0247"/>
    <s v="cam13"/>
    <d v="2022-01-04T00:00:00"/>
    <x v="335"/>
    <n v="10"/>
    <x v="14"/>
    <n v="25"/>
  </r>
  <r>
    <s v="C0247"/>
    <s v="cam13"/>
    <d v="2022-01-04T00:00:00"/>
    <x v="2"/>
    <n v="12"/>
    <x v="14"/>
    <n v="25"/>
  </r>
  <r>
    <s v="C0247"/>
    <s v="cam13"/>
    <d v="2022-01-04T00:00:00"/>
    <x v="252"/>
    <n v="13"/>
    <x v="14"/>
    <n v="25"/>
  </r>
  <r>
    <s v="C0247"/>
    <s v="cam13"/>
    <d v="2022-01-04T00:00:00"/>
    <x v="190"/>
    <n v="14"/>
    <x v="14"/>
    <n v="25"/>
  </r>
  <r>
    <s v="C0247"/>
    <s v="cam13"/>
    <d v="2022-01-04T00:00:00"/>
    <x v="177"/>
    <n v="15"/>
    <x v="14"/>
    <n v="25"/>
  </r>
  <r>
    <s v="C0247"/>
    <s v="cam13"/>
    <d v="2022-01-04T00:00:00"/>
    <x v="110"/>
    <n v="16"/>
    <x v="14"/>
    <n v="25"/>
  </r>
  <r>
    <s v="C0248"/>
    <s v="cam15"/>
    <d v="2022-05-16T00:00:00"/>
    <x v="479"/>
    <n v="0"/>
    <x v="11"/>
    <n v="14"/>
  </r>
  <r>
    <s v="C0248"/>
    <s v="cam15"/>
    <d v="2022-05-16T00:00:00"/>
    <x v="448"/>
    <n v="1"/>
    <x v="11"/>
    <n v="14"/>
  </r>
  <r>
    <s v="C0248"/>
    <s v="cam15"/>
    <d v="2022-05-16T00:00:00"/>
    <x v="490"/>
    <n v="3"/>
    <x v="11"/>
    <n v="14"/>
  </r>
  <r>
    <s v="C0248"/>
    <s v="cam15"/>
    <d v="2022-05-16T00:00:00"/>
    <x v="395"/>
    <n v="4"/>
    <x v="11"/>
    <n v="14"/>
  </r>
  <r>
    <s v="C0248"/>
    <s v="cam15"/>
    <d v="2022-05-16T00:00:00"/>
    <x v="18"/>
    <n v="4"/>
    <x v="11"/>
    <n v="14"/>
  </r>
  <r>
    <s v="C0248"/>
    <s v="cam15"/>
    <d v="2022-05-16T00:00:00"/>
    <x v="297"/>
    <n v="6"/>
    <x v="11"/>
    <n v="14"/>
  </r>
  <r>
    <s v="C0248"/>
    <s v="cam15"/>
    <d v="2022-05-16T00:00:00"/>
    <x v="291"/>
    <n v="7"/>
    <x v="11"/>
    <n v="14"/>
  </r>
  <r>
    <s v="C0248"/>
    <s v="cam15"/>
    <d v="2022-05-16T00:00:00"/>
    <x v="204"/>
    <n v="9"/>
    <x v="11"/>
    <n v="14"/>
  </r>
  <r>
    <s v="C0248"/>
    <s v="cam15"/>
    <d v="2022-05-16T00:00:00"/>
    <x v="318"/>
    <n v="10"/>
    <x v="11"/>
    <n v="14"/>
  </r>
  <r>
    <s v="C0248"/>
    <s v="cam15"/>
    <d v="2022-05-16T00:00:00"/>
    <x v="162"/>
    <n v="12"/>
    <x v="11"/>
    <n v="14"/>
  </r>
  <r>
    <s v="C0248"/>
    <s v="cam04"/>
    <d v="2023-03-06T00:00:00"/>
    <x v="161"/>
    <n v="0"/>
    <x v="16"/>
    <n v="26"/>
  </r>
  <r>
    <s v="C0248"/>
    <s v="cam04"/>
    <d v="2023-03-06T00:00:00"/>
    <x v="66"/>
    <n v="1"/>
    <x v="16"/>
    <n v="26"/>
  </r>
  <r>
    <s v="C0248"/>
    <s v="cam04"/>
    <d v="2023-03-06T00:00:00"/>
    <x v="112"/>
    <n v="2"/>
    <x v="16"/>
    <n v="26"/>
  </r>
  <r>
    <s v="C0249"/>
    <s v="cam10"/>
    <d v="2023-02-21T00:00:00"/>
    <x v="101"/>
    <n v="0"/>
    <x v="12"/>
    <n v="66"/>
  </r>
  <r>
    <s v="C0249"/>
    <s v="cam10"/>
    <d v="2023-02-21T00:00:00"/>
    <x v="79"/>
    <n v="1"/>
    <x v="12"/>
    <n v="66"/>
  </r>
  <r>
    <s v="C0249"/>
    <s v="cam10"/>
    <d v="2023-02-21T00:00:00"/>
    <x v="286"/>
    <n v="1"/>
    <x v="12"/>
    <n v="66"/>
  </r>
  <r>
    <s v="C0249"/>
    <s v="cam10"/>
    <d v="2023-02-21T00:00:00"/>
    <x v="330"/>
    <n v="3"/>
    <x v="12"/>
    <n v="66"/>
  </r>
  <r>
    <s v="C0249"/>
    <s v="cam10"/>
    <d v="2023-02-21T00:00:00"/>
    <x v="119"/>
    <n v="3"/>
    <x v="12"/>
    <n v="66"/>
  </r>
  <r>
    <s v="C0249"/>
    <s v="cam03"/>
    <d v="2023-04-17T00:00:00"/>
    <x v="28"/>
    <n v="0"/>
    <x v="6"/>
    <n v="62"/>
  </r>
  <r>
    <s v="C0249"/>
    <s v="cam03"/>
    <d v="2023-04-17T00:00:00"/>
    <x v="72"/>
    <n v="1"/>
    <x v="6"/>
    <n v="62"/>
  </r>
  <r>
    <s v="C0249"/>
    <s v="cam03"/>
    <d v="2023-04-17T00:00:00"/>
    <x v="73"/>
    <n v="1"/>
    <x v="6"/>
    <n v="62"/>
  </r>
  <r>
    <s v="C0250"/>
    <s v="cam13"/>
    <d v="2022-07-30T00:00:00"/>
    <x v="429"/>
    <n v="0"/>
    <x v="14"/>
    <n v="25"/>
  </r>
  <r>
    <s v="C0250"/>
    <s v="cam13"/>
    <d v="2022-07-30T00:00:00"/>
    <x v="280"/>
    <n v="2"/>
    <x v="14"/>
    <n v="25"/>
  </r>
  <r>
    <s v="C0250"/>
    <s v="cam13"/>
    <d v="2022-07-30T00:00:00"/>
    <x v="352"/>
    <n v="3"/>
    <x v="14"/>
    <n v="25"/>
  </r>
  <r>
    <s v="C0250"/>
    <s v="cam13"/>
    <d v="2022-07-30T00:00:00"/>
    <x v="99"/>
    <n v="4"/>
    <x v="14"/>
    <n v="25"/>
  </r>
  <r>
    <s v="C0250"/>
    <s v="cam13"/>
    <d v="2022-07-30T00:00:00"/>
    <x v="320"/>
    <n v="5"/>
    <x v="14"/>
    <n v="25"/>
  </r>
  <r>
    <s v="C0250"/>
    <s v="cam13"/>
    <d v="2022-07-30T00:00:00"/>
    <x v="193"/>
    <n v="6"/>
    <x v="14"/>
    <n v="25"/>
  </r>
  <r>
    <s v="C0250"/>
    <s v="cam13"/>
    <d v="2022-07-30T00:00:00"/>
    <x v="64"/>
    <n v="9"/>
    <x v="14"/>
    <n v="25"/>
  </r>
  <r>
    <s v="C0250"/>
    <s v="cam10"/>
    <d v="2023-01-05T00:00:00"/>
    <x v="70"/>
    <n v="0"/>
    <x v="12"/>
    <n v="66"/>
  </r>
  <r>
    <s v="C0250"/>
    <s v="cam10"/>
    <d v="2023-01-05T00:00:00"/>
    <x v="262"/>
    <n v="1"/>
    <x v="12"/>
    <n v="66"/>
  </r>
  <r>
    <s v="C0250"/>
    <s v="cam10"/>
    <d v="2023-01-05T00:00:00"/>
    <x v="170"/>
    <n v="2"/>
    <x v="12"/>
    <n v="66"/>
  </r>
  <r>
    <s v="C0250"/>
    <s v="cam10"/>
    <d v="2023-01-05T00:00:00"/>
    <x v="66"/>
    <n v="3"/>
    <x v="12"/>
    <n v="66"/>
  </r>
  <r>
    <s v="C0250"/>
    <s v="cam10"/>
    <d v="2023-01-05T00:00:00"/>
    <x v="152"/>
    <n v="4"/>
    <x v="12"/>
    <n v="66"/>
  </r>
  <r>
    <s v="C0251"/>
    <s v="cam07"/>
    <d v="2022-03-18T00:00:00"/>
    <x v="473"/>
    <n v="0"/>
    <x v="1"/>
    <n v="25"/>
  </r>
  <r>
    <s v="C0251"/>
    <s v="cam07"/>
    <d v="2022-03-18T00:00:00"/>
    <x v="88"/>
    <n v="1"/>
    <x v="1"/>
    <n v="25"/>
  </r>
  <r>
    <s v="C0251"/>
    <s v="cam07"/>
    <d v="2022-03-18T00:00:00"/>
    <x v="398"/>
    <n v="1"/>
    <x v="1"/>
    <n v="25"/>
  </r>
  <r>
    <s v="C0251"/>
    <s v="cam07"/>
    <d v="2022-03-18T00:00:00"/>
    <x v="250"/>
    <n v="3"/>
    <x v="1"/>
    <n v="25"/>
  </r>
  <r>
    <s v="C0251"/>
    <s v="cam07"/>
    <d v="2022-03-18T00:00:00"/>
    <x v="211"/>
    <n v="4"/>
    <x v="1"/>
    <n v="25"/>
  </r>
  <r>
    <s v="C0251"/>
    <s v="cam07"/>
    <d v="2022-03-18T00:00:00"/>
    <x v="275"/>
    <n v="5"/>
    <x v="1"/>
    <n v="25"/>
  </r>
  <r>
    <s v="C0251"/>
    <s v="cam07"/>
    <d v="2022-03-18T00:00:00"/>
    <x v="412"/>
    <n v="6"/>
    <x v="1"/>
    <n v="25"/>
  </r>
  <r>
    <s v="C0251"/>
    <s v="cam07"/>
    <d v="2022-03-18T00:00:00"/>
    <x v="232"/>
    <n v="7"/>
    <x v="1"/>
    <n v="25"/>
  </r>
  <r>
    <s v="C0251"/>
    <s v="cam07"/>
    <d v="2022-03-18T00:00:00"/>
    <x v="114"/>
    <n v="8"/>
    <x v="1"/>
    <n v="25"/>
  </r>
  <r>
    <s v="C0251"/>
    <s v="cam07"/>
    <d v="2022-03-18T00:00:00"/>
    <x v="49"/>
    <n v="9"/>
    <x v="1"/>
    <n v="25"/>
  </r>
  <r>
    <s v="C0251"/>
    <s v="cam07"/>
    <d v="2022-03-18T00:00:00"/>
    <x v="149"/>
    <n v="10"/>
    <x v="1"/>
    <n v="25"/>
  </r>
  <r>
    <s v="C0251"/>
    <s v="cam07"/>
    <d v="2022-03-18T00:00:00"/>
    <x v="233"/>
    <n v="11"/>
    <x v="1"/>
    <n v="25"/>
  </r>
  <r>
    <s v="C0251"/>
    <s v="cam07"/>
    <d v="2022-03-18T00:00:00"/>
    <x v="79"/>
    <n v="12"/>
    <x v="1"/>
    <n v="25"/>
  </r>
  <r>
    <s v="C0251"/>
    <s v="cam07"/>
    <d v="2022-03-18T00:00:00"/>
    <x v="21"/>
    <n v="13"/>
    <x v="1"/>
    <n v="25"/>
  </r>
  <r>
    <s v="C0251"/>
    <s v="cam07"/>
    <d v="2022-03-18T00:00:00"/>
    <x v="330"/>
    <n v="14"/>
    <x v="1"/>
    <n v="25"/>
  </r>
  <r>
    <s v="C0251"/>
    <s v="cam07"/>
    <d v="2022-03-18T00:00:00"/>
    <x v="86"/>
    <n v="14"/>
    <x v="1"/>
    <n v="25"/>
  </r>
  <r>
    <s v="C0252"/>
    <s v="cam02"/>
    <d v="2022-12-02T00:00:00"/>
    <x v="133"/>
    <n v="0"/>
    <x v="5"/>
    <n v="26"/>
  </r>
  <r>
    <s v="C0252"/>
    <s v="cam02"/>
    <d v="2022-12-02T00:00:00"/>
    <x v="137"/>
    <n v="1"/>
    <x v="5"/>
    <n v="26"/>
  </r>
  <r>
    <s v="C0252"/>
    <s v="cam02"/>
    <d v="2022-12-02T00:00:00"/>
    <x v="181"/>
    <n v="2"/>
    <x v="5"/>
    <n v="26"/>
  </r>
  <r>
    <s v="C0252"/>
    <s v="cam02"/>
    <d v="2022-12-02T00:00:00"/>
    <x v="27"/>
    <n v="3"/>
    <x v="5"/>
    <n v="26"/>
  </r>
  <r>
    <s v="C0252"/>
    <s v="cam02"/>
    <d v="2022-12-02T00:00:00"/>
    <x v="66"/>
    <n v="4"/>
    <x v="5"/>
    <n v="26"/>
  </r>
  <r>
    <s v="C0252"/>
    <s v="cam02"/>
    <d v="2022-12-02T00:00:00"/>
    <x v="33"/>
    <n v="5"/>
    <x v="5"/>
    <n v="26"/>
  </r>
  <r>
    <s v="C0252"/>
    <s v="cam08"/>
    <d v="2023-01-23T00:00:00"/>
    <x v="265"/>
    <n v="0"/>
    <x v="9"/>
    <n v="27"/>
  </r>
  <r>
    <s v="C0252"/>
    <s v="cam08"/>
    <d v="2023-01-23T00:00:00"/>
    <x v="246"/>
    <n v="1"/>
    <x v="9"/>
    <n v="27"/>
  </r>
  <r>
    <s v="C0252"/>
    <s v="cam08"/>
    <d v="2023-01-23T00:00:00"/>
    <x v="286"/>
    <n v="2"/>
    <x v="9"/>
    <n v="27"/>
  </r>
  <r>
    <s v="C0252"/>
    <s v="cam08"/>
    <d v="2023-01-23T00:00:00"/>
    <x v="205"/>
    <n v="4"/>
    <x v="9"/>
    <n v="27"/>
  </r>
  <r>
    <s v="C0252"/>
    <s v="cam08"/>
    <d v="2023-01-23T00:00:00"/>
    <x v="73"/>
    <n v="4"/>
    <x v="9"/>
    <n v="27"/>
  </r>
  <r>
    <s v="C0253"/>
    <s v="cam05"/>
    <d v="2022-08-11T00:00:00"/>
    <x v="35"/>
    <n v="0"/>
    <x v="10"/>
    <n v="22"/>
  </r>
  <r>
    <s v="C0253"/>
    <s v="cam05"/>
    <d v="2022-08-11T00:00:00"/>
    <x v="96"/>
    <n v="1"/>
    <x v="10"/>
    <n v="22"/>
  </r>
  <r>
    <s v="C0253"/>
    <s v="cam05"/>
    <d v="2022-08-11T00:00:00"/>
    <x v="7"/>
    <n v="2"/>
    <x v="10"/>
    <n v="22"/>
  </r>
  <r>
    <s v="C0253"/>
    <s v="cam05"/>
    <d v="2022-08-11T00:00:00"/>
    <x v="255"/>
    <n v="3"/>
    <x v="10"/>
    <n v="22"/>
  </r>
  <r>
    <s v="C0253"/>
    <s v="cam05"/>
    <d v="2022-08-11T00:00:00"/>
    <x v="197"/>
    <n v="4"/>
    <x v="10"/>
    <n v="22"/>
  </r>
  <r>
    <s v="C0253"/>
    <s v="cam05"/>
    <d v="2022-08-11T00:00:00"/>
    <x v="219"/>
    <n v="5"/>
    <x v="10"/>
    <n v="22"/>
  </r>
  <r>
    <s v="C0253"/>
    <s v="cam05"/>
    <d v="2022-08-11T00:00:00"/>
    <x v="19"/>
    <n v="6"/>
    <x v="10"/>
    <n v="22"/>
  </r>
  <r>
    <s v="C0253"/>
    <s v="cam05"/>
    <d v="2022-08-11T00:00:00"/>
    <x v="328"/>
    <n v="7"/>
    <x v="10"/>
    <n v="22"/>
  </r>
  <r>
    <s v="C0253"/>
    <s v="cam05"/>
    <d v="2022-08-11T00:00:00"/>
    <x v="13"/>
    <n v="8"/>
    <x v="10"/>
    <n v="22"/>
  </r>
  <r>
    <s v="C0253"/>
    <s v="cam05"/>
    <d v="2022-08-11T00:00:00"/>
    <x v="103"/>
    <n v="9"/>
    <x v="10"/>
    <n v="22"/>
  </r>
  <r>
    <s v="C0253"/>
    <s v="cam15"/>
    <d v="2023-03-24T00:00:00"/>
    <x v="75"/>
    <n v="0"/>
    <x v="11"/>
    <n v="14"/>
  </r>
  <r>
    <s v="C0253"/>
    <s v="cam15"/>
    <d v="2023-03-24T00:00:00"/>
    <x v="5"/>
    <n v="1"/>
    <x v="11"/>
    <n v="14"/>
  </r>
  <r>
    <s v="C0253"/>
    <s v="cam15"/>
    <d v="2023-03-24T00:00:00"/>
    <x v="330"/>
    <n v="2"/>
    <x v="11"/>
    <n v="14"/>
  </r>
  <r>
    <s v="C0253"/>
    <s v="cam15"/>
    <d v="2023-03-24T00:00:00"/>
    <x v="82"/>
    <n v="2"/>
    <x v="11"/>
    <n v="14"/>
  </r>
  <r>
    <s v="C0254"/>
    <s v="cam05"/>
    <d v="2022-08-14T00:00:00"/>
    <x v="105"/>
    <n v="0"/>
    <x v="10"/>
    <n v="22"/>
  </r>
  <r>
    <s v="C0254"/>
    <s v="cam05"/>
    <d v="2022-08-14T00:00:00"/>
    <x v="17"/>
    <n v="1"/>
    <x v="10"/>
    <n v="22"/>
  </r>
  <r>
    <s v="C0254"/>
    <s v="cam05"/>
    <d v="2022-08-14T00:00:00"/>
    <x v="54"/>
    <n v="2"/>
    <x v="10"/>
    <n v="22"/>
  </r>
  <r>
    <s v="C0254"/>
    <s v="cam05"/>
    <d v="2022-08-14T00:00:00"/>
    <x v="324"/>
    <n v="3"/>
    <x v="10"/>
    <n v="22"/>
  </r>
  <r>
    <s v="C0254"/>
    <s v="cam05"/>
    <d v="2022-08-14T00:00:00"/>
    <x v="49"/>
    <n v="4"/>
    <x v="10"/>
    <n v="22"/>
  </r>
  <r>
    <s v="C0254"/>
    <s v="cam05"/>
    <d v="2022-08-14T00:00:00"/>
    <x v="219"/>
    <n v="5"/>
    <x v="10"/>
    <n v="22"/>
  </r>
  <r>
    <s v="C0254"/>
    <s v="cam05"/>
    <d v="2022-08-14T00:00:00"/>
    <x v="20"/>
    <n v="7"/>
    <x v="10"/>
    <n v="22"/>
  </r>
  <r>
    <s v="C0254"/>
    <s v="cam05"/>
    <d v="2022-08-14T00:00:00"/>
    <x v="47"/>
    <n v="8"/>
    <x v="10"/>
    <n v="22"/>
  </r>
  <r>
    <s v="C0254"/>
    <s v="cam05"/>
    <d v="2022-08-14T00:00:00"/>
    <x v="330"/>
    <n v="9"/>
    <x v="10"/>
    <n v="22"/>
  </r>
  <r>
    <s v="C0254"/>
    <s v="cam17"/>
    <d v="2023-03-05T00:00:00"/>
    <x v="176"/>
    <n v="0"/>
    <x v="2"/>
    <n v="29"/>
  </r>
  <r>
    <s v="C0254"/>
    <s v="cam17"/>
    <d v="2023-03-05T00:00:00"/>
    <x v="194"/>
    <n v="1"/>
    <x v="2"/>
    <n v="29"/>
  </r>
  <r>
    <s v="C0254"/>
    <s v="cam17"/>
    <d v="2023-03-05T00:00:00"/>
    <x v="110"/>
    <n v="2"/>
    <x v="2"/>
    <n v="29"/>
  </r>
  <r>
    <s v="C0255"/>
    <s v="cam10"/>
    <d v="2022-07-08T00:00:00"/>
    <x v="430"/>
    <n v="0"/>
    <x v="12"/>
    <n v="66"/>
  </r>
  <r>
    <s v="C0255"/>
    <s v="cam10"/>
    <d v="2022-07-08T00:00:00"/>
    <x v="386"/>
    <n v="1"/>
    <x v="12"/>
    <n v="66"/>
  </r>
  <r>
    <s v="C0255"/>
    <s v="cam10"/>
    <d v="2022-07-08T00:00:00"/>
    <x v="155"/>
    <n v="3"/>
    <x v="12"/>
    <n v="66"/>
  </r>
  <r>
    <s v="C0255"/>
    <s v="cam10"/>
    <d v="2022-07-08T00:00:00"/>
    <x v="297"/>
    <n v="4"/>
    <x v="12"/>
    <n v="66"/>
  </r>
  <r>
    <s v="C0255"/>
    <s v="cam10"/>
    <d v="2022-07-08T00:00:00"/>
    <x v="406"/>
    <n v="5"/>
    <x v="12"/>
    <n v="66"/>
  </r>
  <r>
    <s v="C0255"/>
    <s v="cam10"/>
    <d v="2022-07-08T00:00:00"/>
    <x v="39"/>
    <n v="6"/>
    <x v="12"/>
    <n v="66"/>
  </r>
  <r>
    <s v="C0255"/>
    <s v="cam10"/>
    <d v="2022-07-08T00:00:00"/>
    <x v="189"/>
    <n v="7"/>
    <x v="12"/>
    <n v="66"/>
  </r>
  <r>
    <s v="C0255"/>
    <s v="cam10"/>
    <d v="2022-07-08T00:00:00"/>
    <x v="27"/>
    <n v="8"/>
    <x v="12"/>
    <n v="66"/>
  </r>
  <r>
    <s v="C0255"/>
    <s v="cam10"/>
    <d v="2022-07-08T00:00:00"/>
    <x v="66"/>
    <n v="9"/>
    <x v="12"/>
    <n v="66"/>
  </r>
  <r>
    <s v="C0255"/>
    <s v="cam10"/>
    <d v="2022-07-08T00:00:00"/>
    <x v="67"/>
    <n v="10"/>
    <x v="12"/>
    <n v="66"/>
  </r>
  <r>
    <s v="C0255"/>
    <s v="cam16"/>
    <d v="2022-08-23T00:00:00"/>
    <x v="53"/>
    <n v="0"/>
    <x v="4"/>
    <n v="16"/>
  </r>
  <r>
    <s v="C0255"/>
    <s v="cam16"/>
    <d v="2022-08-23T00:00:00"/>
    <x v="359"/>
    <n v="1"/>
    <x v="4"/>
    <n v="16"/>
  </r>
  <r>
    <s v="C0255"/>
    <s v="cam16"/>
    <d v="2022-08-23T00:00:00"/>
    <x v="144"/>
    <n v="2"/>
    <x v="4"/>
    <n v="16"/>
  </r>
  <r>
    <s v="C0255"/>
    <s v="cam16"/>
    <d v="2022-08-23T00:00:00"/>
    <x v="324"/>
    <n v="3"/>
    <x v="4"/>
    <n v="16"/>
  </r>
  <r>
    <s v="C0255"/>
    <s v="cam16"/>
    <d v="2022-08-23T00:00:00"/>
    <x v="281"/>
    <n v="4"/>
    <x v="4"/>
    <n v="16"/>
  </r>
  <r>
    <s v="C0255"/>
    <s v="cam16"/>
    <d v="2022-08-23T00:00:00"/>
    <x v="276"/>
    <n v="5"/>
    <x v="4"/>
    <n v="16"/>
  </r>
  <r>
    <s v="C0255"/>
    <s v="cam16"/>
    <d v="2022-08-23T00:00:00"/>
    <x v="71"/>
    <n v="6"/>
    <x v="4"/>
    <n v="16"/>
  </r>
  <r>
    <s v="C0255"/>
    <s v="cam16"/>
    <d v="2022-08-23T00:00:00"/>
    <x v="238"/>
    <n v="9"/>
    <x v="4"/>
    <n v="16"/>
  </r>
  <r>
    <s v="C0255"/>
    <s v="cam16"/>
    <d v="2022-08-23T00:00:00"/>
    <x v="82"/>
    <n v="9"/>
    <x v="4"/>
    <n v="16"/>
  </r>
  <r>
    <s v="C0256"/>
    <s v="cam03"/>
    <d v="2022-05-03T00:00:00"/>
    <x v="463"/>
    <n v="0"/>
    <x v="6"/>
    <n v="62"/>
  </r>
  <r>
    <s v="C0256"/>
    <s v="cam03"/>
    <d v="2022-05-03T00:00:00"/>
    <x v="313"/>
    <n v="1"/>
    <x v="6"/>
    <n v="62"/>
  </r>
  <r>
    <s v="C0256"/>
    <s v="cam03"/>
    <d v="2022-05-03T00:00:00"/>
    <x v="168"/>
    <n v="2"/>
    <x v="6"/>
    <n v="62"/>
  </r>
  <r>
    <s v="C0256"/>
    <s v="cam03"/>
    <d v="2022-05-03T00:00:00"/>
    <x v="105"/>
    <n v="3"/>
    <x v="6"/>
    <n v="62"/>
  </r>
  <r>
    <s v="C0256"/>
    <s v="cam03"/>
    <d v="2022-05-03T00:00:00"/>
    <x v="92"/>
    <n v="4"/>
    <x v="6"/>
    <n v="62"/>
  </r>
  <r>
    <s v="C0256"/>
    <s v="cam03"/>
    <d v="2022-05-03T00:00:00"/>
    <x v="97"/>
    <n v="5"/>
    <x v="6"/>
    <n v="62"/>
  </r>
  <r>
    <s v="C0256"/>
    <s v="cam03"/>
    <d v="2022-05-03T00:00:00"/>
    <x v="300"/>
    <n v="6"/>
    <x v="6"/>
    <n v="62"/>
  </r>
  <r>
    <s v="C0256"/>
    <s v="cam03"/>
    <d v="2022-05-03T00:00:00"/>
    <x v="203"/>
    <n v="7"/>
    <x v="6"/>
    <n v="62"/>
  </r>
  <r>
    <s v="C0256"/>
    <s v="cam03"/>
    <d v="2022-05-03T00:00:00"/>
    <x v="26"/>
    <n v="8"/>
    <x v="6"/>
    <n v="62"/>
  </r>
  <r>
    <s v="C0256"/>
    <s v="cam03"/>
    <d v="2022-05-03T00:00:00"/>
    <x v="394"/>
    <n v="9"/>
    <x v="6"/>
    <n v="62"/>
  </r>
  <r>
    <s v="C0256"/>
    <s v="cam03"/>
    <d v="2022-05-03T00:00:00"/>
    <x v="51"/>
    <n v="10"/>
    <x v="6"/>
    <n v="62"/>
  </r>
  <r>
    <s v="C0256"/>
    <s v="cam03"/>
    <d v="2022-05-03T00:00:00"/>
    <x v="140"/>
    <n v="11"/>
    <x v="6"/>
    <n v="62"/>
  </r>
  <r>
    <s v="C0256"/>
    <s v="cam03"/>
    <d v="2022-05-03T00:00:00"/>
    <x v="81"/>
    <n v="12"/>
    <x v="6"/>
    <n v="62"/>
  </r>
  <r>
    <s v="C0256"/>
    <s v="cam17"/>
    <d v="2023-03-19T00:00:00"/>
    <x v="20"/>
    <n v="0"/>
    <x v="2"/>
    <n v="29"/>
  </r>
  <r>
    <s v="C0256"/>
    <s v="cam17"/>
    <d v="2023-03-19T00:00:00"/>
    <x v="13"/>
    <n v="1"/>
    <x v="2"/>
    <n v="29"/>
  </r>
  <r>
    <s v="C0256"/>
    <s v="cam17"/>
    <d v="2023-03-19T00:00:00"/>
    <x v="64"/>
    <n v="1"/>
    <x v="2"/>
    <n v="29"/>
  </r>
  <r>
    <s v="C0256"/>
    <s v="cam17"/>
    <d v="2023-03-19T00:00:00"/>
    <x v="82"/>
    <n v="2"/>
    <x v="2"/>
    <n v="29"/>
  </r>
  <r>
    <s v="C0257"/>
    <s v="cam06"/>
    <d v="2022-08-31T00:00:00"/>
    <x v="169"/>
    <n v="0"/>
    <x v="8"/>
    <n v="13"/>
  </r>
  <r>
    <s v="C0257"/>
    <s v="cam06"/>
    <d v="2022-08-31T00:00:00"/>
    <x v="135"/>
    <n v="2"/>
    <x v="8"/>
    <n v="13"/>
  </r>
  <r>
    <s v="C0257"/>
    <s v="cam06"/>
    <d v="2022-08-31T00:00:00"/>
    <x v="71"/>
    <n v="6"/>
    <x v="8"/>
    <n v="13"/>
  </r>
  <r>
    <s v="C0257"/>
    <s v="cam06"/>
    <d v="2022-08-31T00:00:00"/>
    <x v="81"/>
    <n v="8"/>
    <x v="8"/>
    <n v="13"/>
  </r>
  <r>
    <s v="C0257"/>
    <s v="cam08"/>
    <d v="2022-11-18T00:00:00"/>
    <x v="187"/>
    <n v="0"/>
    <x v="9"/>
    <n v="27"/>
  </r>
  <r>
    <s v="C0257"/>
    <s v="cam08"/>
    <d v="2022-11-18T00:00:00"/>
    <x v="49"/>
    <n v="1"/>
    <x v="9"/>
    <n v="27"/>
  </r>
  <r>
    <s v="C0257"/>
    <s v="cam08"/>
    <d v="2022-11-18T00:00:00"/>
    <x v="216"/>
    <n v="2"/>
    <x v="9"/>
    <n v="27"/>
  </r>
  <r>
    <s v="C0257"/>
    <s v="cam08"/>
    <d v="2022-11-18T00:00:00"/>
    <x v="258"/>
    <n v="3"/>
    <x v="9"/>
    <n v="27"/>
  </r>
  <r>
    <s v="C0257"/>
    <s v="cam08"/>
    <d v="2022-11-18T00:00:00"/>
    <x v="21"/>
    <n v="5"/>
    <x v="9"/>
    <n v="27"/>
  </r>
  <r>
    <s v="C0257"/>
    <s v="cam08"/>
    <d v="2022-11-18T00:00:00"/>
    <x v="29"/>
    <n v="6"/>
    <x v="9"/>
    <n v="27"/>
  </r>
  <r>
    <s v="C0258"/>
    <s v="cam02"/>
    <d v="2022-05-21T00:00:00"/>
    <x v="403"/>
    <n v="0"/>
    <x v="5"/>
    <n v="26"/>
  </r>
  <r>
    <s v="C0258"/>
    <s v="cam02"/>
    <d v="2022-05-21T00:00:00"/>
    <x v="89"/>
    <n v="1"/>
    <x v="5"/>
    <n v="26"/>
  </r>
  <r>
    <s v="C0258"/>
    <s v="cam02"/>
    <d v="2022-05-21T00:00:00"/>
    <x v="426"/>
    <n v="2"/>
    <x v="5"/>
    <n v="26"/>
  </r>
  <r>
    <s v="C0258"/>
    <s v="cam02"/>
    <d v="2022-05-21T00:00:00"/>
    <x v="53"/>
    <n v="3"/>
    <x v="5"/>
    <n v="26"/>
  </r>
  <r>
    <s v="C0258"/>
    <s v="cam02"/>
    <d v="2022-05-21T00:00:00"/>
    <x v="372"/>
    <n v="4"/>
    <x v="5"/>
    <n v="26"/>
  </r>
  <r>
    <s v="C0258"/>
    <s v="cam02"/>
    <d v="2022-05-21T00:00:00"/>
    <x v="462"/>
    <n v="5"/>
    <x v="5"/>
    <n v="26"/>
  </r>
  <r>
    <s v="C0258"/>
    <s v="cam02"/>
    <d v="2022-05-21T00:00:00"/>
    <x v="61"/>
    <n v="6"/>
    <x v="5"/>
    <n v="26"/>
  </r>
  <r>
    <s v="C0258"/>
    <s v="cam02"/>
    <d v="2022-05-21T00:00:00"/>
    <x v="281"/>
    <n v="7"/>
    <x v="5"/>
    <n v="26"/>
  </r>
  <r>
    <s v="C0258"/>
    <s v="cam02"/>
    <d v="2022-05-21T00:00:00"/>
    <x v="56"/>
    <n v="8"/>
    <x v="5"/>
    <n v="26"/>
  </r>
  <r>
    <s v="C0258"/>
    <s v="cam02"/>
    <d v="2022-05-21T00:00:00"/>
    <x v="19"/>
    <n v="9"/>
    <x v="5"/>
    <n v="26"/>
  </r>
  <r>
    <s v="C0258"/>
    <s v="cam02"/>
    <d v="2022-05-21T00:00:00"/>
    <x v="10"/>
    <n v="10"/>
    <x v="5"/>
    <n v="26"/>
  </r>
  <r>
    <s v="C0258"/>
    <s v="cam02"/>
    <d v="2022-05-21T00:00:00"/>
    <x v="237"/>
    <n v="10"/>
    <x v="5"/>
    <n v="26"/>
  </r>
  <r>
    <s v="C0258"/>
    <s v="cam02"/>
    <d v="2022-05-21T00:00:00"/>
    <x v="64"/>
    <n v="11"/>
    <x v="5"/>
    <n v="26"/>
  </r>
  <r>
    <s v="C0258"/>
    <s v="cam02"/>
    <d v="2022-05-21T00:00:00"/>
    <x v="73"/>
    <n v="12"/>
    <x v="5"/>
    <n v="26"/>
  </r>
  <r>
    <s v="C0259"/>
    <s v="cam16"/>
    <d v="2022-05-01T00:00:00"/>
    <x v="316"/>
    <n v="0"/>
    <x v="4"/>
    <n v="16"/>
  </r>
  <r>
    <s v="C0259"/>
    <s v="cam16"/>
    <d v="2022-05-01T00:00:00"/>
    <x v="408"/>
    <n v="1"/>
    <x v="4"/>
    <n v="16"/>
  </r>
  <r>
    <s v="C0259"/>
    <s v="cam16"/>
    <d v="2022-05-01T00:00:00"/>
    <x v="168"/>
    <n v="2"/>
    <x v="4"/>
    <n v="16"/>
  </r>
  <r>
    <s v="C0259"/>
    <s v="cam16"/>
    <d v="2022-05-01T00:00:00"/>
    <x v="279"/>
    <n v="4"/>
    <x v="4"/>
    <n v="16"/>
  </r>
  <r>
    <s v="C0259"/>
    <s v="cam16"/>
    <d v="2022-05-01T00:00:00"/>
    <x v="242"/>
    <n v="5"/>
    <x v="4"/>
    <n v="16"/>
  </r>
  <r>
    <s v="C0259"/>
    <s v="cam16"/>
    <d v="2022-05-01T00:00:00"/>
    <x v="98"/>
    <n v="6"/>
    <x v="4"/>
    <n v="16"/>
  </r>
  <r>
    <s v="C0259"/>
    <s v="cam16"/>
    <d v="2022-05-01T00:00:00"/>
    <x v="160"/>
    <n v="7"/>
    <x v="4"/>
    <n v="16"/>
  </r>
  <r>
    <s v="C0259"/>
    <s v="cam16"/>
    <d v="2022-05-01T00:00:00"/>
    <x v="198"/>
    <n v="8"/>
    <x v="4"/>
    <n v="16"/>
  </r>
  <r>
    <s v="C0259"/>
    <s v="cam16"/>
    <d v="2022-05-01T00:00:00"/>
    <x v="40"/>
    <n v="9"/>
    <x v="4"/>
    <n v="16"/>
  </r>
  <r>
    <s v="C0259"/>
    <s v="cam16"/>
    <d v="2022-05-01T00:00:00"/>
    <x v="83"/>
    <n v="10"/>
    <x v="4"/>
    <n v="16"/>
  </r>
  <r>
    <s v="C0259"/>
    <s v="cam16"/>
    <d v="2022-05-01T00:00:00"/>
    <x v="271"/>
    <n v="11"/>
    <x v="4"/>
    <n v="16"/>
  </r>
  <r>
    <s v="C0259"/>
    <s v="cam16"/>
    <d v="2022-05-01T00:00:00"/>
    <x v="152"/>
    <n v="12"/>
    <x v="4"/>
    <n v="16"/>
  </r>
  <r>
    <s v="C0259"/>
    <s v="cam08"/>
    <d v="2022-08-26T00:00:00"/>
    <x v="450"/>
    <n v="0"/>
    <x v="9"/>
    <n v="27"/>
  </r>
  <r>
    <s v="C0259"/>
    <s v="cam08"/>
    <d v="2022-08-26T00:00:00"/>
    <x v="17"/>
    <n v="1"/>
    <x v="9"/>
    <n v="27"/>
  </r>
  <r>
    <s v="C0259"/>
    <s v="cam08"/>
    <d v="2022-08-26T00:00:00"/>
    <x v="268"/>
    <n v="1"/>
    <x v="9"/>
    <n v="27"/>
  </r>
  <r>
    <s v="C0259"/>
    <s v="cam08"/>
    <d v="2022-08-26T00:00:00"/>
    <x v="136"/>
    <n v="3"/>
    <x v="9"/>
    <n v="27"/>
  </r>
  <r>
    <s v="C0259"/>
    <s v="cam08"/>
    <d v="2022-08-26T00:00:00"/>
    <x v="264"/>
    <n v="4"/>
    <x v="9"/>
    <n v="27"/>
  </r>
  <r>
    <s v="C0259"/>
    <s v="cam08"/>
    <d v="2022-08-26T00:00:00"/>
    <x v="328"/>
    <n v="6"/>
    <x v="9"/>
    <n v="27"/>
  </r>
  <r>
    <s v="C0259"/>
    <s v="cam08"/>
    <d v="2022-08-26T00:00:00"/>
    <x v="150"/>
    <n v="8"/>
    <x v="9"/>
    <n v="27"/>
  </r>
  <r>
    <s v="C0259"/>
    <s v="cam08"/>
    <d v="2022-08-26T00:00:00"/>
    <x v="14"/>
    <n v="9"/>
    <x v="9"/>
    <n v="27"/>
  </r>
  <r>
    <s v="C0259"/>
    <s v="cam08"/>
    <d v="2022-08-26T00:00:00"/>
    <x v="15"/>
    <n v="9"/>
    <x v="9"/>
    <n v="27"/>
  </r>
  <r>
    <s v="C0260"/>
    <s v="cam07"/>
    <d v="2022-08-03T00:00:00"/>
    <x v="206"/>
    <n v="0"/>
    <x v="1"/>
    <n v="25"/>
  </r>
  <r>
    <s v="C0260"/>
    <s v="cam07"/>
    <d v="2022-08-03T00:00:00"/>
    <x v="0"/>
    <n v="1"/>
    <x v="1"/>
    <n v="25"/>
  </r>
  <r>
    <s v="C0260"/>
    <s v="cam07"/>
    <d v="2022-08-03T00:00:00"/>
    <x v="432"/>
    <n v="2"/>
    <x v="1"/>
    <n v="25"/>
  </r>
  <r>
    <s v="C0260"/>
    <s v="cam07"/>
    <d v="2022-08-03T00:00:00"/>
    <x v="306"/>
    <n v="3"/>
    <x v="1"/>
    <n v="25"/>
  </r>
  <r>
    <s v="C0260"/>
    <s v="cam07"/>
    <d v="2022-08-03T00:00:00"/>
    <x v="111"/>
    <n v="4"/>
    <x v="1"/>
    <n v="25"/>
  </r>
  <r>
    <s v="C0260"/>
    <s v="cam07"/>
    <d v="2022-08-03T00:00:00"/>
    <x v="224"/>
    <n v="5"/>
    <x v="1"/>
    <n v="25"/>
  </r>
  <r>
    <s v="C0260"/>
    <s v="cam07"/>
    <d v="2022-08-03T00:00:00"/>
    <x v="81"/>
    <n v="9"/>
    <x v="1"/>
    <n v="25"/>
  </r>
  <r>
    <s v="C0260"/>
    <s v="cam04"/>
    <d v="2022-11-13T00:00:00"/>
    <x v="431"/>
    <n v="0"/>
    <x v="16"/>
    <n v="26"/>
  </r>
  <r>
    <s v="C0260"/>
    <s v="cam04"/>
    <d v="2022-11-13T00:00:00"/>
    <x v="188"/>
    <n v="1"/>
    <x v="16"/>
    <n v="26"/>
  </r>
  <r>
    <s v="C0260"/>
    <s v="cam04"/>
    <d v="2022-11-13T00:00:00"/>
    <x v="209"/>
    <n v="3"/>
    <x v="16"/>
    <n v="26"/>
  </r>
  <r>
    <s v="C0260"/>
    <s v="cam04"/>
    <d v="2022-11-13T00:00:00"/>
    <x v="20"/>
    <n v="4"/>
    <x v="16"/>
    <n v="26"/>
  </r>
  <r>
    <s v="C0260"/>
    <s v="cam04"/>
    <d v="2022-11-13T00:00:00"/>
    <x v="47"/>
    <n v="5"/>
    <x v="16"/>
    <n v="26"/>
  </r>
  <r>
    <s v="C0260"/>
    <s v="cam04"/>
    <d v="2022-11-13T00:00:00"/>
    <x v="195"/>
    <n v="6"/>
    <x v="16"/>
    <n v="26"/>
  </r>
  <r>
    <s v="C0261"/>
    <s v="cam16"/>
    <d v="2022-02-27T00:00:00"/>
    <x v="307"/>
    <n v="0"/>
    <x v="4"/>
    <n v="16"/>
  </r>
  <r>
    <s v="C0261"/>
    <s v="cam16"/>
    <d v="2022-02-27T00:00:00"/>
    <x v="154"/>
    <n v="2"/>
    <x v="4"/>
    <n v="16"/>
  </r>
  <r>
    <s v="C0261"/>
    <s v="cam16"/>
    <d v="2022-02-27T00:00:00"/>
    <x v="148"/>
    <n v="4"/>
    <x v="4"/>
    <n v="16"/>
  </r>
  <r>
    <s v="C0261"/>
    <s v="cam16"/>
    <d v="2022-02-27T00:00:00"/>
    <x v="234"/>
    <n v="7"/>
    <x v="4"/>
    <n v="16"/>
  </r>
  <r>
    <s v="C0261"/>
    <s v="cam16"/>
    <d v="2022-02-27T00:00:00"/>
    <x v="98"/>
    <n v="8"/>
    <x v="4"/>
    <n v="16"/>
  </r>
  <r>
    <s v="C0261"/>
    <s v="cam16"/>
    <d v="2022-02-27T00:00:00"/>
    <x v="243"/>
    <n v="9"/>
    <x v="4"/>
    <n v="16"/>
  </r>
  <r>
    <s v="C0261"/>
    <s v="cam16"/>
    <d v="2022-02-27T00:00:00"/>
    <x v="192"/>
    <n v="10"/>
    <x v="4"/>
    <n v="16"/>
  </r>
  <r>
    <s v="C0261"/>
    <s v="cam16"/>
    <d v="2022-02-27T00:00:00"/>
    <x v="83"/>
    <n v="12"/>
    <x v="4"/>
    <n v="16"/>
  </r>
  <r>
    <s v="C0261"/>
    <s v="cam16"/>
    <d v="2022-02-27T00:00:00"/>
    <x v="237"/>
    <n v="13"/>
    <x v="4"/>
    <n v="16"/>
  </r>
  <r>
    <s v="C0261"/>
    <s v="cam16"/>
    <d v="2022-02-27T00:00:00"/>
    <x v="172"/>
    <n v="14"/>
    <x v="4"/>
    <n v="16"/>
  </r>
  <r>
    <s v="C0261"/>
    <s v="cam17"/>
    <d v="2023-04-18T00:00:00"/>
    <x v="177"/>
    <n v="0"/>
    <x v="2"/>
    <n v="29"/>
  </r>
  <r>
    <s v="C0261"/>
    <s v="cam17"/>
    <d v="2023-04-18T00:00:00"/>
    <x v="374"/>
    <n v="1"/>
    <x v="2"/>
    <n v="29"/>
  </r>
  <r>
    <s v="C0261"/>
    <s v="cam17"/>
    <d v="2023-04-18T00:00:00"/>
    <x v="73"/>
    <n v="1"/>
    <x v="2"/>
    <n v="29"/>
  </r>
  <r>
    <s v="C0262"/>
    <s v="cam15"/>
    <d v="2022-01-05T00:00:00"/>
    <x v="494"/>
    <n v="0"/>
    <x v="11"/>
    <n v="14"/>
  </r>
  <r>
    <s v="C0262"/>
    <s v="cam15"/>
    <d v="2022-01-05T00:00:00"/>
    <x v="508"/>
    <n v="1"/>
    <x v="11"/>
    <n v="14"/>
  </r>
  <r>
    <s v="C0262"/>
    <s v="cam15"/>
    <d v="2022-01-05T00:00:00"/>
    <x v="473"/>
    <n v="2"/>
    <x v="11"/>
    <n v="14"/>
  </r>
  <r>
    <s v="C0262"/>
    <s v="cam15"/>
    <d v="2022-01-05T00:00:00"/>
    <x v="303"/>
    <n v="3"/>
    <x v="11"/>
    <n v="14"/>
  </r>
  <r>
    <s v="C0262"/>
    <s v="cam15"/>
    <d v="2022-01-05T00:00:00"/>
    <x v="411"/>
    <n v="8"/>
    <x v="11"/>
    <n v="14"/>
  </r>
  <r>
    <s v="C0262"/>
    <s v="cam15"/>
    <d v="2022-01-05T00:00:00"/>
    <x v="375"/>
    <n v="11"/>
    <x v="11"/>
    <n v="14"/>
  </r>
  <r>
    <s v="C0262"/>
    <s v="cam15"/>
    <d v="2022-01-05T00:00:00"/>
    <x v="328"/>
    <n v="14"/>
    <x v="11"/>
    <n v="14"/>
  </r>
  <r>
    <s v="C0262"/>
    <s v="cam15"/>
    <d v="2022-01-05T00:00:00"/>
    <x v="109"/>
    <n v="15"/>
    <x v="11"/>
    <n v="14"/>
  </r>
  <r>
    <s v="C0262"/>
    <s v="cam04"/>
    <d v="2022-03-16T00:00:00"/>
    <x v="422"/>
    <n v="0"/>
    <x v="16"/>
    <n v="26"/>
  </r>
  <r>
    <s v="C0262"/>
    <s v="cam04"/>
    <d v="2022-03-16T00:00:00"/>
    <x v="304"/>
    <n v="3"/>
    <x v="16"/>
    <n v="26"/>
  </r>
  <r>
    <s v="C0262"/>
    <s v="cam04"/>
    <d v="2022-03-16T00:00:00"/>
    <x v="426"/>
    <n v="4"/>
    <x v="16"/>
    <n v="26"/>
  </r>
  <r>
    <s v="C0262"/>
    <s v="cam04"/>
    <d v="2022-03-16T00:00:00"/>
    <x v="91"/>
    <n v="5"/>
    <x v="16"/>
    <n v="26"/>
  </r>
  <r>
    <s v="C0262"/>
    <s v="cam04"/>
    <d v="2022-03-16T00:00:00"/>
    <x v="411"/>
    <n v="6"/>
    <x v="16"/>
    <n v="26"/>
  </r>
  <r>
    <s v="C0262"/>
    <s v="cam04"/>
    <d v="2022-03-16T00:00:00"/>
    <x v="305"/>
    <n v="7"/>
    <x v="16"/>
    <n v="26"/>
  </r>
  <r>
    <s v="C0262"/>
    <s v="cam04"/>
    <d v="2022-03-16T00:00:00"/>
    <x v="413"/>
    <n v="8"/>
    <x v="16"/>
    <n v="26"/>
  </r>
  <r>
    <s v="C0262"/>
    <s v="cam04"/>
    <d v="2022-03-16T00:00:00"/>
    <x v="260"/>
    <n v="9"/>
    <x v="16"/>
    <n v="26"/>
  </r>
  <r>
    <s v="C0262"/>
    <s v="cam04"/>
    <d v="2022-03-16T00:00:00"/>
    <x v="257"/>
    <n v="10"/>
    <x v="16"/>
    <n v="26"/>
  </r>
  <r>
    <s v="C0262"/>
    <s v="cam04"/>
    <d v="2022-03-16T00:00:00"/>
    <x v="41"/>
    <n v="12"/>
    <x v="16"/>
    <n v="26"/>
  </r>
  <r>
    <s v="C0262"/>
    <s v="cam04"/>
    <d v="2022-03-16T00:00:00"/>
    <x v="11"/>
    <n v="13"/>
    <x v="16"/>
    <n v="26"/>
  </r>
  <r>
    <s v="C0262"/>
    <s v="cam04"/>
    <d v="2022-03-16T00:00:00"/>
    <x v="290"/>
    <n v="14"/>
    <x v="16"/>
    <n v="26"/>
  </r>
  <r>
    <s v="C0263"/>
    <s v="cam04"/>
    <d v="2022-05-02T00:00:00"/>
    <x v="398"/>
    <n v="0"/>
    <x v="16"/>
    <n v="26"/>
  </r>
  <r>
    <s v="C0263"/>
    <s v="cam04"/>
    <d v="2022-05-02T00:00:00"/>
    <x v="378"/>
    <n v="2"/>
    <x v="16"/>
    <n v="26"/>
  </r>
  <r>
    <s v="C0263"/>
    <s v="cam04"/>
    <d v="2022-05-02T00:00:00"/>
    <x v="393"/>
    <n v="4"/>
    <x v="16"/>
    <n v="26"/>
  </r>
  <r>
    <s v="C0263"/>
    <s v="cam04"/>
    <d v="2022-05-02T00:00:00"/>
    <x v="366"/>
    <n v="6"/>
    <x v="16"/>
    <n v="26"/>
  </r>
  <r>
    <s v="C0263"/>
    <s v="cam04"/>
    <d v="2022-05-02T00:00:00"/>
    <x v="136"/>
    <n v="7"/>
    <x v="16"/>
    <n v="26"/>
  </r>
  <r>
    <s v="C0263"/>
    <s v="cam04"/>
    <d v="2022-05-02T00:00:00"/>
    <x v="435"/>
    <n v="8"/>
    <x v="16"/>
    <n v="26"/>
  </r>
  <r>
    <s v="C0263"/>
    <s v="cam04"/>
    <d v="2022-05-02T00:00:00"/>
    <x v="57"/>
    <n v="9"/>
    <x v="16"/>
    <n v="26"/>
  </r>
  <r>
    <s v="C0263"/>
    <s v="cam04"/>
    <d v="2022-05-02T00:00:00"/>
    <x v="163"/>
    <n v="10"/>
    <x v="16"/>
    <n v="26"/>
  </r>
  <r>
    <s v="C0263"/>
    <s v="cam04"/>
    <d v="2022-05-02T00:00:00"/>
    <x v="147"/>
    <n v="11"/>
    <x v="16"/>
    <n v="26"/>
  </r>
  <r>
    <s v="C0263"/>
    <s v="cam04"/>
    <d v="2022-05-02T00:00:00"/>
    <x v="213"/>
    <n v="12"/>
    <x v="16"/>
    <n v="26"/>
  </r>
  <r>
    <s v="C0263"/>
    <s v="cam17"/>
    <d v="2022-08-16T00:00:00"/>
    <x v="299"/>
    <n v="0"/>
    <x v="2"/>
    <n v="29"/>
  </r>
  <r>
    <s v="C0263"/>
    <s v="cam17"/>
    <d v="2022-08-16T00:00:00"/>
    <x v="232"/>
    <n v="2"/>
    <x v="2"/>
    <n v="29"/>
  </r>
  <r>
    <s v="C0263"/>
    <s v="cam17"/>
    <d v="2022-08-16T00:00:00"/>
    <x v="132"/>
    <n v="3"/>
    <x v="2"/>
    <n v="29"/>
  </r>
  <r>
    <s v="C0263"/>
    <s v="cam17"/>
    <d v="2022-08-16T00:00:00"/>
    <x v="410"/>
    <n v="4"/>
    <x v="2"/>
    <n v="29"/>
  </r>
  <r>
    <s v="C0263"/>
    <s v="cam17"/>
    <d v="2022-08-16T00:00:00"/>
    <x v="19"/>
    <n v="6"/>
    <x v="2"/>
    <n v="29"/>
  </r>
  <r>
    <s v="C0263"/>
    <s v="cam17"/>
    <d v="2022-08-16T00:00:00"/>
    <x v="246"/>
    <n v="6"/>
    <x v="2"/>
    <n v="29"/>
  </r>
  <r>
    <s v="C0263"/>
    <s v="cam17"/>
    <d v="2022-08-16T00:00:00"/>
    <x v="63"/>
    <n v="8"/>
    <x v="2"/>
    <n v="29"/>
  </r>
  <r>
    <s v="C0263"/>
    <s v="cam17"/>
    <d v="2022-08-16T00:00:00"/>
    <x v="330"/>
    <n v="9"/>
    <x v="2"/>
    <n v="29"/>
  </r>
  <r>
    <s v="C0264"/>
    <s v="cam03"/>
    <d v="2022-02-24T00:00:00"/>
    <x v="294"/>
    <n v="0"/>
    <x v="6"/>
    <n v="62"/>
  </r>
  <r>
    <s v="C0264"/>
    <s v="cam03"/>
    <d v="2022-02-24T00:00:00"/>
    <x v="354"/>
    <n v="1"/>
    <x v="6"/>
    <n v="62"/>
  </r>
  <r>
    <s v="C0264"/>
    <s v="cam03"/>
    <d v="2022-02-24T00:00:00"/>
    <x v="388"/>
    <n v="3"/>
    <x v="6"/>
    <n v="62"/>
  </r>
  <r>
    <s v="C0264"/>
    <s v="cam03"/>
    <d v="2022-02-24T00:00:00"/>
    <x v="214"/>
    <n v="5"/>
    <x v="6"/>
    <n v="62"/>
  </r>
  <r>
    <s v="C0264"/>
    <s v="cam03"/>
    <d v="2022-02-24T00:00:00"/>
    <x v="359"/>
    <n v="7"/>
    <x v="6"/>
    <n v="62"/>
  </r>
  <r>
    <s v="C0264"/>
    <s v="cam03"/>
    <d v="2022-02-24T00:00:00"/>
    <x v="113"/>
    <n v="8"/>
    <x v="6"/>
    <n v="62"/>
  </r>
  <r>
    <s v="C0264"/>
    <s v="cam03"/>
    <d v="2022-02-24T00:00:00"/>
    <x v="61"/>
    <n v="9"/>
    <x v="6"/>
    <n v="62"/>
  </r>
  <r>
    <s v="C0264"/>
    <s v="cam03"/>
    <d v="2022-02-24T00:00:00"/>
    <x v="360"/>
    <n v="10"/>
    <x v="6"/>
    <n v="62"/>
  </r>
  <r>
    <s v="C0264"/>
    <s v="cam03"/>
    <d v="2022-02-24T00:00:00"/>
    <x v="261"/>
    <n v="11"/>
    <x v="6"/>
    <n v="62"/>
  </r>
  <r>
    <s v="C0264"/>
    <s v="cam03"/>
    <d v="2022-02-24T00:00:00"/>
    <x v="204"/>
    <n v="12"/>
    <x v="6"/>
    <n v="62"/>
  </r>
  <r>
    <s v="C0264"/>
    <s v="cam03"/>
    <d v="2022-02-24T00:00:00"/>
    <x v="286"/>
    <n v="13"/>
    <x v="6"/>
    <n v="62"/>
  </r>
  <r>
    <s v="C0264"/>
    <s v="cam03"/>
    <d v="2022-02-24T00:00:00"/>
    <x v="112"/>
    <n v="14"/>
    <x v="6"/>
    <n v="62"/>
  </r>
  <r>
    <s v="C0264"/>
    <s v="cam13"/>
    <d v="2022-04-18T00:00:00"/>
    <x v="288"/>
    <n v="0"/>
    <x v="14"/>
    <n v="25"/>
  </r>
  <r>
    <s v="C0264"/>
    <s v="cam13"/>
    <d v="2022-04-18T00:00:00"/>
    <x v="509"/>
    <n v="1"/>
    <x v="14"/>
    <n v="25"/>
  </r>
  <r>
    <s v="C0264"/>
    <s v="cam13"/>
    <d v="2022-04-18T00:00:00"/>
    <x v="347"/>
    <n v="2"/>
    <x v="14"/>
    <n v="25"/>
  </r>
  <r>
    <s v="C0264"/>
    <s v="cam13"/>
    <d v="2022-04-18T00:00:00"/>
    <x v="142"/>
    <n v="3"/>
    <x v="14"/>
    <n v="25"/>
  </r>
  <r>
    <s v="C0264"/>
    <s v="cam13"/>
    <d v="2022-04-18T00:00:00"/>
    <x v="389"/>
    <n v="5"/>
    <x v="14"/>
    <n v="25"/>
  </r>
  <r>
    <s v="C0264"/>
    <s v="cam13"/>
    <d v="2022-04-18T00:00:00"/>
    <x v="54"/>
    <n v="6"/>
    <x v="14"/>
    <n v="25"/>
  </r>
  <r>
    <s v="C0264"/>
    <s v="cam13"/>
    <d v="2022-04-18T00:00:00"/>
    <x v="324"/>
    <n v="7"/>
    <x v="14"/>
    <n v="25"/>
  </r>
  <r>
    <s v="C0264"/>
    <s v="cam13"/>
    <d v="2022-04-18T00:00:00"/>
    <x v="93"/>
    <n v="8"/>
    <x v="14"/>
    <n v="25"/>
  </r>
  <r>
    <s v="C0264"/>
    <s v="cam13"/>
    <d v="2022-04-18T00:00:00"/>
    <x v="180"/>
    <n v="9"/>
    <x v="14"/>
    <n v="25"/>
  </r>
  <r>
    <s v="C0264"/>
    <s v="cam13"/>
    <d v="2022-04-18T00:00:00"/>
    <x v="101"/>
    <n v="10"/>
    <x v="14"/>
    <n v="25"/>
  </r>
  <r>
    <s v="C0264"/>
    <s v="cam13"/>
    <d v="2022-04-18T00:00:00"/>
    <x v="14"/>
    <n v="13"/>
    <x v="14"/>
    <n v="25"/>
  </r>
  <r>
    <s v="C0265"/>
    <s v="cam09"/>
    <d v="2022-09-05T00:00:00"/>
    <x v="241"/>
    <n v="0"/>
    <x v="13"/>
    <n v="75"/>
  </r>
  <r>
    <s v="C0265"/>
    <s v="cam09"/>
    <d v="2022-09-05T00:00:00"/>
    <x v="232"/>
    <n v="1"/>
    <x v="13"/>
    <n v="75"/>
  </r>
  <r>
    <s v="C0265"/>
    <s v="cam09"/>
    <d v="2022-09-05T00:00:00"/>
    <x v="46"/>
    <n v="2"/>
    <x v="13"/>
    <n v="75"/>
  </r>
  <r>
    <s v="C0265"/>
    <s v="cam09"/>
    <d v="2022-09-05T00:00:00"/>
    <x v="74"/>
    <n v="3"/>
    <x v="13"/>
    <n v="75"/>
  </r>
  <r>
    <s v="C0265"/>
    <s v="cam09"/>
    <d v="2022-09-05T00:00:00"/>
    <x v="137"/>
    <n v="4"/>
    <x v="13"/>
    <n v="75"/>
  </r>
  <r>
    <s v="C0265"/>
    <s v="cam09"/>
    <d v="2022-09-05T00:00:00"/>
    <x v="258"/>
    <n v="5"/>
    <x v="13"/>
    <n v="75"/>
  </r>
  <r>
    <s v="C0265"/>
    <s v="cam09"/>
    <d v="2022-09-05T00:00:00"/>
    <x v="328"/>
    <n v="6"/>
    <x v="13"/>
    <n v="75"/>
  </r>
  <r>
    <s v="C0265"/>
    <s v="cam09"/>
    <d v="2022-09-05T00:00:00"/>
    <x v="42"/>
    <n v="7"/>
    <x v="13"/>
    <n v="75"/>
  </r>
  <r>
    <s v="C0265"/>
    <s v="cam09"/>
    <d v="2022-09-05T00:00:00"/>
    <x v="259"/>
    <n v="8"/>
    <x v="13"/>
    <n v="75"/>
  </r>
  <r>
    <s v="C0265"/>
    <s v="cam14"/>
    <d v="2022-12-21T00:00:00"/>
    <x v="397"/>
    <n v="0"/>
    <x v="7"/>
    <n v="28"/>
  </r>
  <r>
    <s v="C0265"/>
    <s v="cam14"/>
    <d v="2022-12-21T00:00:00"/>
    <x v="257"/>
    <n v="1"/>
    <x v="7"/>
    <n v="28"/>
  </r>
  <r>
    <s v="C0265"/>
    <s v="cam14"/>
    <d v="2022-12-21T00:00:00"/>
    <x v="209"/>
    <n v="2"/>
    <x v="7"/>
    <n v="28"/>
  </r>
  <r>
    <s v="C0265"/>
    <s v="cam14"/>
    <d v="2022-12-21T00:00:00"/>
    <x v="145"/>
    <n v="3"/>
    <x v="7"/>
    <n v="28"/>
  </r>
  <r>
    <s v="C0265"/>
    <s v="cam14"/>
    <d v="2022-12-21T00:00:00"/>
    <x v="221"/>
    <n v="3"/>
    <x v="7"/>
    <n v="28"/>
  </r>
  <r>
    <s v="C0265"/>
    <s v="cam14"/>
    <d v="2022-12-21T00:00:00"/>
    <x v="81"/>
    <n v="4"/>
    <x v="7"/>
    <n v="28"/>
  </r>
  <r>
    <s v="C0266"/>
    <s v="cam12"/>
    <d v="2022-06-04T00:00:00"/>
    <x v="491"/>
    <n v="0"/>
    <x v="0"/>
    <n v="65"/>
  </r>
  <r>
    <s v="C0266"/>
    <s v="cam12"/>
    <d v="2022-06-04T00:00:00"/>
    <x v="349"/>
    <n v="1"/>
    <x v="0"/>
    <n v="65"/>
  </r>
  <r>
    <s v="C0266"/>
    <s v="cam12"/>
    <d v="2022-06-04T00:00:00"/>
    <x v="341"/>
    <n v="2"/>
    <x v="0"/>
    <n v="65"/>
  </r>
  <r>
    <s v="C0266"/>
    <s v="cam12"/>
    <d v="2022-06-04T00:00:00"/>
    <x v="196"/>
    <n v="3"/>
    <x v="0"/>
    <n v="65"/>
  </r>
  <r>
    <s v="C0266"/>
    <s v="cam12"/>
    <d v="2022-06-04T00:00:00"/>
    <x v="155"/>
    <n v="4"/>
    <x v="0"/>
    <n v="65"/>
  </r>
  <r>
    <s v="C0266"/>
    <s v="cam12"/>
    <d v="2022-06-04T00:00:00"/>
    <x v="46"/>
    <n v="5"/>
    <x v="0"/>
    <n v="65"/>
  </r>
  <r>
    <s v="C0266"/>
    <s v="cam12"/>
    <d v="2022-06-04T00:00:00"/>
    <x v="74"/>
    <n v="6"/>
    <x v="0"/>
    <n v="65"/>
  </r>
  <r>
    <s v="C0266"/>
    <s v="cam12"/>
    <d v="2022-06-04T00:00:00"/>
    <x v="320"/>
    <n v="7"/>
    <x v="0"/>
    <n v="65"/>
  </r>
  <r>
    <s v="C0266"/>
    <s v="cam12"/>
    <d v="2022-06-04T00:00:00"/>
    <x v="394"/>
    <n v="8"/>
    <x v="0"/>
    <n v="65"/>
  </r>
  <r>
    <s v="C0266"/>
    <s v="cam12"/>
    <d v="2022-06-04T00:00:00"/>
    <x v="83"/>
    <n v="9"/>
    <x v="0"/>
    <n v="65"/>
  </r>
  <r>
    <s v="C0266"/>
    <s v="cam12"/>
    <d v="2022-06-04T00:00:00"/>
    <x v="118"/>
    <n v="10"/>
    <x v="0"/>
    <n v="65"/>
  </r>
  <r>
    <s v="C0266"/>
    <s v="cam12"/>
    <d v="2022-06-04T00:00:00"/>
    <x v="67"/>
    <n v="11"/>
    <x v="0"/>
    <n v="65"/>
  </r>
  <r>
    <s v="C0266"/>
    <s v="cam17"/>
    <d v="2022-12-12T00:00:00"/>
    <x v="1"/>
    <n v="0"/>
    <x v="2"/>
    <n v="29"/>
  </r>
  <r>
    <s v="C0266"/>
    <s v="cam17"/>
    <d v="2022-12-12T00:00:00"/>
    <x v="26"/>
    <n v="1"/>
    <x v="2"/>
    <n v="29"/>
  </r>
  <r>
    <s v="C0266"/>
    <s v="cam17"/>
    <d v="2022-12-12T00:00:00"/>
    <x v="258"/>
    <n v="2"/>
    <x v="2"/>
    <n v="29"/>
  </r>
  <r>
    <s v="C0266"/>
    <s v="cam17"/>
    <d v="2022-12-12T00:00:00"/>
    <x v="75"/>
    <n v="3"/>
    <x v="2"/>
    <n v="29"/>
  </r>
  <r>
    <s v="C0266"/>
    <s v="cam17"/>
    <d v="2022-12-12T00:00:00"/>
    <x v="13"/>
    <n v="4"/>
    <x v="2"/>
    <n v="29"/>
  </r>
  <r>
    <s v="C0266"/>
    <s v="cam17"/>
    <d v="2022-12-12T00:00:00"/>
    <x v="256"/>
    <n v="5"/>
    <x v="2"/>
    <n v="29"/>
  </r>
  <r>
    <s v="C0267"/>
    <s v="cam09"/>
    <d v="2022-12-19T00:00:00"/>
    <x v="93"/>
    <n v="0"/>
    <x v="13"/>
    <n v="75"/>
  </r>
  <r>
    <s v="C0267"/>
    <s v="cam09"/>
    <d v="2022-12-19T00:00:00"/>
    <x v="261"/>
    <n v="1"/>
    <x v="13"/>
    <n v="75"/>
  </r>
  <r>
    <s v="C0267"/>
    <s v="cam09"/>
    <d v="2022-12-19T00:00:00"/>
    <x v="270"/>
    <n v="1"/>
    <x v="13"/>
    <n v="75"/>
  </r>
  <r>
    <s v="C0267"/>
    <s v="cam09"/>
    <d v="2022-12-19T00:00:00"/>
    <x v="292"/>
    <n v="3"/>
    <x v="13"/>
    <n v="75"/>
  </r>
  <r>
    <s v="C0267"/>
    <s v="cam09"/>
    <d v="2022-12-19T00:00:00"/>
    <x v="32"/>
    <n v="4"/>
    <x v="13"/>
    <n v="75"/>
  </r>
  <r>
    <s v="C0267"/>
    <s v="cam09"/>
    <d v="2022-12-19T00:00:00"/>
    <x v="76"/>
    <n v="5"/>
    <x v="13"/>
    <n v="75"/>
  </r>
  <r>
    <s v="C0267"/>
    <s v="cam09"/>
    <d v="2022-12-19T00:00:00"/>
    <x v="86"/>
    <n v="5"/>
    <x v="13"/>
    <n v="75"/>
  </r>
  <r>
    <s v="C0268"/>
    <s v="cam10"/>
    <d v="2022-05-24T00:00:00"/>
    <x v="424"/>
    <n v="0"/>
    <x v="12"/>
    <n v="66"/>
  </r>
  <r>
    <s v="C0268"/>
    <s v="cam10"/>
    <d v="2022-05-24T00:00:00"/>
    <x v="201"/>
    <n v="2"/>
    <x v="12"/>
    <n v="66"/>
  </r>
  <r>
    <s v="C0268"/>
    <s v="cam10"/>
    <d v="2022-05-24T00:00:00"/>
    <x v="450"/>
    <n v="3"/>
    <x v="12"/>
    <n v="66"/>
  </r>
  <r>
    <s v="C0268"/>
    <s v="cam10"/>
    <d v="2022-05-24T00:00:00"/>
    <x v="381"/>
    <n v="4"/>
    <x v="12"/>
    <n v="66"/>
  </r>
  <r>
    <s v="C0268"/>
    <s v="cam10"/>
    <d v="2022-05-24T00:00:00"/>
    <x v="413"/>
    <n v="6"/>
    <x v="12"/>
    <n v="66"/>
  </r>
  <r>
    <s v="C0268"/>
    <s v="cam10"/>
    <d v="2022-05-24T00:00:00"/>
    <x v="133"/>
    <n v="6"/>
    <x v="12"/>
    <n v="66"/>
  </r>
  <r>
    <s v="C0268"/>
    <s v="cam10"/>
    <d v="2022-05-24T00:00:00"/>
    <x v="264"/>
    <n v="7"/>
    <x v="12"/>
    <n v="66"/>
  </r>
  <r>
    <s v="C0268"/>
    <s v="cam10"/>
    <d v="2022-05-24T00:00:00"/>
    <x v="270"/>
    <n v="8"/>
    <x v="12"/>
    <n v="66"/>
  </r>
  <r>
    <s v="C0268"/>
    <s v="cam10"/>
    <d v="2022-05-24T00:00:00"/>
    <x v="139"/>
    <n v="9"/>
    <x v="12"/>
    <n v="66"/>
  </r>
  <r>
    <s v="C0268"/>
    <s v="cam10"/>
    <d v="2022-05-24T00:00:00"/>
    <x v="85"/>
    <n v="11"/>
    <x v="12"/>
    <n v="66"/>
  </r>
  <r>
    <s v="C0268"/>
    <s v="cam10"/>
    <d v="2022-05-24T00:00:00"/>
    <x v="205"/>
    <n v="12"/>
    <x v="12"/>
    <n v="66"/>
  </r>
  <r>
    <s v="C0268"/>
    <s v="cam10"/>
    <d v="2022-05-24T00:00:00"/>
    <x v="86"/>
    <n v="12"/>
    <x v="12"/>
    <n v="66"/>
  </r>
  <r>
    <s v="C0268"/>
    <s v="cam14"/>
    <d v="2023-03-21T00:00:00"/>
    <x v="4"/>
    <n v="0"/>
    <x v="7"/>
    <n v="28"/>
  </r>
  <r>
    <s v="C0268"/>
    <s v="cam14"/>
    <d v="2023-03-21T00:00:00"/>
    <x v="63"/>
    <n v="1"/>
    <x v="7"/>
    <n v="28"/>
  </r>
  <r>
    <s v="C0268"/>
    <s v="cam14"/>
    <d v="2023-03-21T00:00:00"/>
    <x v="29"/>
    <n v="2"/>
    <x v="7"/>
    <n v="28"/>
  </r>
  <r>
    <s v="C0268"/>
    <s v="cam14"/>
    <d v="2023-03-21T00:00:00"/>
    <x v="73"/>
    <n v="2"/>
    <x v="7"/>
    <n v="28"/>
  </r>
  <r>
    <s v="C0269"/>
    <s v="cam05"/>
    <d v="2022-03-04T00:00:00"/>
    <x v="182"/>
    <n v="0"/>
    <x v="10"/>
    <n v="22"/>
  </r>
  <r>
    <s v="C0269"/>
    <s v="cam05"/>
    <d v="2022-03-04T00:00:00"/>
    <x v="466"/>
    <n v="1"/>
    <x v="10"/>
    <n v="22"/>
  </r>
  <r>
    <s v="C0269"/>
    <s v="cam05"/>
    <d v="2022-03-04T00:00:00"/>
    <x v="487"/>
    <n v="2"/>
    <x v="10"/>
    <n v="22"/>
  </r>
  <r>
    <s v="C0269"/>
    <s v="cam05"/>
    <d v="2022-03-04T00:00:00"/>
    <x v="408"/>
    <n v="3"/>
    <x v="10"/>
    <n v="22"/>
  </r>
  <r>
    <s v="C0269"/>
    <s v="cam05"/>
    <d v="2022-03-04T00:00:00"/>
    <x v="475"/>
    <n v="4"/>
    <x v="10"/>
    <n v="22"/>
  </r>
  <r>
    <s v="C0269"/>
    <s v="cam05"/>
    <d v="2022-03-04T00:00:00"/>
    <x v="254"/>
    <n v="5"/>
    <x v="10"/>
    <n v="22"/>
  </r>
  <r>
    <s v="C0269"/>
    <s v="cam05"/>
    <d v="2022-03-04T00:00:00"/>
    <x v="37"/>
    <n v="7"/>
    <x v="10"/>
    <n v="22"/>
  </r>
  <r>
    <s v="C0269"/>
    <s v="cam05"/>
    <d v="2022-03-04T00:00:00"/>
    <x v="46"/>
    <n v="8"/>
    <x v="10"/>
    <n v="22"/>
  </r>
  <r>
    <s v="C0269"/>
    <s v="cam05"/>
    <d v="2022-03-04T00:00:00"/>
    <x v="192"/>
    <n v="10"/>
    <x v="10"/>
    <n v="22"/>
  </r>
  <r>
    <s v="C0269"/>
    <s v="cam05"/>
    <d v="2022-03-04T00:00:00"/>
    <x v="236"/>
    <n v="11"/>
    <x v="10"/>
    <n v="22"/>
  </r>
  <r>
    <s v="C0269"/>
    <s v="cam05"/>
    <d v="2022-03-04T00:00:00"/>
    <x v="253"/>
    <n v="12"/>
    <x v="10"/>
    <n v="22"/>
  </r>
  <r>
    <s v="C0269"/>
    <s v="cam05"/>
    <d v="2022-03-04T00:00:00"/>
    <x v="109"/>
    <n v="13"/>
    <x v="10"/>
    <n v="22"/>
  </r>
  <r>
    <s v="C0269"/>
    <s v="cam17"/>
    <d v="2022-12-16T00:00:00"/>
    <x v="74"/>
    <n v="0"/>
    <x v="2"/>
    <n v="29"/>
  </r>
  <r>
    <s v="C0269"/>
    <s v="cam17"/>
    <d v="2022-12-16T00:00:00"/>
    <x v="180"/>
    <n v="1"/>
    <x v="2"/>
    <n v="29"/>
  </r>
  <r>
    <s v="C0269"/>
    <s v="cam17"/>
    <d v="2022-12-16T00:00:00"/>
    <x v="75"/>
    <n v="3"/>
    <x v="2"/>
    <n v="29"/>
  </r>
  <r>
    <s v="C0269"/>
    <s v="cam17"/>
    <d v="2022-12-16T00:00:00"/>
    <x v="13"/>
    <n v="4"/>
    <x v="2"/>
    <n v="29"/>
  </r>
  <r>
    <s v="C0270"/>
    <s v="cam02"/>
    <d v="2022-06-24T00:00:00"/>
    <x v="436"/>
    <n v="0"/>
    <x v="5"/>
    <n v="26"/>
  </r>
  <r>
    <s v="C0270"/>
    <s v="cam02"/>
    <d v="2022-06-24T00:00:00"/>
    <x v="334"/>
    <n v="2"/>
    <x v="5"/>
    <n v="26"/>
  </r>
  <r>
    <s v="C0270"/>
    <s v="cam02"/>
    <d v="2022-06-24T00:00:00"/>
    <x v="227"/>
    <n v="2"/>
    <x v="5"/>
    <n v="26"/>
  </r>
  <r>
    <s v="C0270"/>
    <s v="cam02"/>
    <d v="2022-06-24T00:00:00"/>
    <x v="356"/>
    <n v="5"/>
    <x v="5"/>
    <n v="26"/>
  </r>
  <r>
    <s v="C0270"/>
    <s v="cam02"/>
    <d v="2022-06-24T00:00:00"/>
    <x v="343"/>
    <n v="6"/>
    <x v="5"/>
    <n v="26"/>
  </r>
  <r>
    <s v="C0270"/>
    <s v="cam02"/>
    <d v="2022-06-24T00:00:00"/>
    <x v="269"/>
    <n v="6"/>
    <x v="5"/>
    <n v="26"/>
  </r>
  <r>
    <s v="C0270"/>
    <s v="cam02"/>
    <d v="2022-06-24T00:00:00"/>
    <x v="57"/>
    <n v="7"/>
    <x v="5"/>
    <n v="26"/>
  </r>
  <r>
    <s v="C0270"/>
    <s v="cam02"/>
    <d v="2022-06-24T00:00:00"/>
    <x v="282"/>
    <n v="9"/>
    <x v="5"/>
    <n v="26"/>
  </r>
  <r>
    <s v="C0270"/>
    <s v="cam02"/>
    <d v="2022-06-24T00:00:00"/>
    <x v="221"/>
    <n v="9"/>
    <x v="5"/>
    <n v="26"/>
  </r>
  <r>
    <s v="C0270"/>
    <s v="cam02"/>
    <d v="2022-06-24T00:00:00"/>
    <x v="162"/>
    <n v="11"/>
    <x v="5"/>
    <n v="26"/>
  </r>
  <r>
    <s v="C0270"/>
    <s v="cam14"/>
    <d v="2023-03-11T00:00:00"/>
    <x v="51"/>
    <n v="0"/>
    <x v="7"/>
    <n v="28"/>
  </r>
  <r>
    <s v="C0270"/>
    <s v="cam14"/>
    <d v="2023-03-11T00:00:00"/>
    <x v="150"/>
    <n v="1"/>
    <x v="7"/>
    <n v="28"/>
  </r>
  <r>
    <s v="C0270"/>
    <s v="cam14"/>
    <d v="2023-03-11T00:00:00"/>
    <x v="67"/>
    <n v="2"/>
    <x v="7"/>
    <n v="28"/>
  </r>
  <r>
    <s v="C0271"/>
    <s v="cam13"/>
    <d v="2022-06-04T00:00:00"/>
    <x v="491"/>
    <n v="0"/>
    <x v="14"/>
    <n v="25"/>
  </r>
  <r>
    <s v="C0271"/>
    <s v="cam13"/>
    <d v="2022-06-04T00:00:00"/>
    <x v="105"/>
    <n v="2"/>
    <x v="14"/>
    <n v="25"/>
  </r>
  <r>
    <s v="C0271"/>
    <s v="cam13"/>
    <d v="2022-06-04T00:00:00"/>
    <x v="393"/>
    <n v="3"/>
    <x v="14"/>
    <n v="25"/>
  </r>
  <r>
    <s v="C0271"/>
    <s v="cam13"/>
    <d v="2022-06-04T00:00:00"/>
    <x v="247"/>
    <n v="5"/>
    <x v="14"/>
    <n v="25"/>
  </r>
  <r>
    <s v="C0271"/>
    <s v="cam13"/>
    <d v="2022-06-04T00:00:00"/>
    <x v="160"/>
    <n v="6"/>
    <x v="14"/>
    <n v="25"/>
  </r>
  <r>
    <s v="C0271"/>
    <s v="cam13"/>
    <d v="2022-06-04T00:00:00"/>
    <x v="121"/>
    <n v="7"/>
    <x v="14"/>
    <n v="25"/>
  </r>
  <r>
    <s v="C0271"/>
    <s v="cam13"/>
    <d v="2022-06-04T00:00:00"/>
    <x v="189"/>
    <n v="8"/>
    <x v="14"/>
    <n v="25"/>
  </r>
  <r>
    <s v="C0271"/>
    <s v="cam13"/>
    <d v="2022-06-04T00:00:00"/>
    <x v="117"/>
    <n v="9"/>
    <x v="14"/>
    <n v="25"/>
  </r>
  <r>
    <s v="C0271"/>
    <s v="cam13"/>
    <d v="2022-06-04T00:00:00"/>
    <x v="140"/>
    <n v="10"/>
    <x v="14"/>
    <n v="25"/>
  </r>
  <r>
    <s v="C0271"/>
    <s v="cam06"/>
    <d v="2022-10-29T00:00:00"/>
    <x v="390"/>
    <n v="0"/>
    <x v="8"/>
    <n v="13"/>
  </r>
  <r>
    <s v="C0271"/>
    <s v="cam06"/>
    <d v="2022-10-29T00:00:00"/>
    <x v="61"/>
    <n v="1"/>
    <x v="8"/>
    <n v="13"/>
  </r>
  <r>
    <s v="C0271"/>
    <s v="cam06"/>
    <d v="2022-10-29T00:00:00"/>
    <x v="120"/>
    <n v="1"/>
    <x v="8"/>
    <n v="13"/>
  </r>
  <r>
    <s v="C0271"/>
    <s v="cam06"/>
    <d v="2022-10-29T00:00:00"/>
    <x v="311"/>
    <n v="2"/>
    <x v="8"/>
    <n v="13"/>
  </r>
  <r>
    <s v="C0271"/>
    <s v="cam06"/>
    <d v="2022-10-29T00:00:00"/>
    <x v="193"/>
    <n v="3"/>
    <x v="8"/>
    <n v="13"/>
  </r>
  <r>
    <s v="C0271"/>
    <s v="cam06"/>
    <d v="2022-10-29T00:00:00"/>
    <x v="210"/>
    <n v="5"/>
    <x v="8"/>
    <n v="13"/>
  </r>
  <r>
    <s v="C0271"/>
    <s v="cam06"/>
    <d v="2022-10-29T00:00:00"/>
    <x v="171"/>
    <n v="5"/>
    <x v="8"/>
    <n v="13"/>
  </r>
  <r>
    <s v="C0271"/>
    <s v="cam06"/>
    <d v="2022-10-29T00:00:00"/>
    <x v="84"/>
    <n v="6"/>
    <x v="8"/>
    <n v="13"/>
  </r>
  <r>
    <s v="C0271"/>
    <s v="cam06"/>
    <d v="2022-10-29T00:00:00"/>
    <x v="15"/>
    <n v="7"/>
    <x v="8"/>
    <n v="13"/>
  </r>
  <r>
    <s v="C0272"/>
    <s v="cam11"/>
    <d v="2022-01-04T00:00:00"/>
    <x v="488"/>
    <n v="0"/>
    <x v="3"/>
    <n v="62"/>
  </r>
  <r>
    <s v="C0272"/>
    <s v="cam11"/>
    <d v="2022-01-04T00:00:00"/>
    <x v="302"/>
    <n v="2"/>
    <x v="3"/>
    <n v="62"/>
  </r>
  <r>
    <s v="C0272"/>
    <s v="cam11"/>
    <d v="2022-01-04T00:00:00"/>
    <x v="309"/>
    <n v="5"/>
    <x v="3"/>
    <n v="62"/>
  </r>
  <r>
    <s v="C0272"/>
    <s v="cam11"/>
    <d v="2022-01-04T00:00:00"/>
    <x v="351"/>
    <n v="6"/>
    <x v="3"/>
    <n v="62"/>
  </r>
  <r>
    <s v="C0272"/>
    <s v="cam11"/>
    <d v="2022-01-04T00:00:00"/>
    <x v="278"/>
    <n v="7"/>
    <x v="3"/>
    <n v="62"/>
  </r>
  <r>
    <s v="C0272"/>
    <s v="cam11"/>
    <d v="2022-01-04T00:00:00"/>
    <x v="55"/>
    <n v="10"/>
    <x v="3"/>
    <n v="62"/>
  </r>
  <r>
    <s v="C0272"/>
    <s v="cam11"/>
    <d v="2022-01-04T00:00:00"/>
    <x v="39"/>
    <n v="12"/>
    <x v="3"/>
    <n v="62"/>
  </r>
  <r>
    <s v="C0272"/>
    <s v="cam11"/>
    <d v="2022-01-04T00:00:00"/>
    <x v="110"/>
    <n v="16"/>
    <x v="3"/>
    <n v="62"/>
  </r>
  <r>
    <s v="C0272"/>
    <s v="cam08"/>
    <d v="2023-03-05T00:00:00"/>
    <x v="176"/>
    <n v="0"/>
    <x v="9"/>
    <n v="27"/>
  </r>
  <r>
    <s v="C0272"/>
    <s v="cam08"/>
    <d v="2023-03-05T00:00:00"/>
    <x v="140"/>
    <n v="1"/>
    <x v="9"/>
    <n v="27"/>
  </r>
  <r>
    <s v="C0272"/>
    <s v="cam08"/>
    <d v="2023-03-05T00:00:00"/>
    <x v="172"/>
    <n v="2"/>
    <x v="9"/>
    <n v="27"/>
  </r>
  <r>
    <s v="C0273"/>
    <s v="cam12"/>
    <d v="2022-01-22T00:00:00"/>
    <x v="329"/>
    <n v="0"/>
    <x v="0"/>
    <n v="65"/>
  </r>
  <r>
    <s v="C0273"/>
    <s v="cam12"/>
    <d v="2022-01-22T00:00:00"/>
    <x v="287"/>
    <n v="1"/>
    <x v="0"/>
    <n v="65"/>
  </r>
  <r>
    <s v="C0273"/>
    <s v="cam12"/>
    <d v="2022-01-22T00:00:00"/>
    <x v="240"/>
    <n v="5"/>
    <x v="0"/>
    <n v="65"/>
  </r>
  <r>
    <s v="C0273"/>
    <s v="cam12"/>
    <d v="2022-01-22T00:00:00"/>
    <x v="148"/>
    <n v="5"/>
    <x v="0"/>
    <n v="65"/>
  </r>
  <r>
    <s v="C0273"/>
    <s v="cam12"/>
    <d v="2022-01-22T00:00:00"/>
    <x v="390"/>
    <n v="9"/>
    <x v="0"/>
    <n v="65"/>
  </r>
  <r>
    <s v="C0273"/>
    <s v="cam12"/>
    <d v="2022-01-22T00:00:00"/>
    <x v="237"/>
    <n v="14"/>
    <x v="0"/>
    <n v="65"/>
  </r>
  <r>
    <s v="C0273"/>
    <s v="cam12"/>
    <d v="2022-01-22T00:00:00"/>
    <x v="76"/>
    <n v="16"/>
    <x v="0"/>
    <n v="65"/>
  </r>
  <r>
    <s v="C0274"/>
    <s v="cam12"/>
    <d v="2022-05-01T00:00:00"/>
    <x v="316"/>
    <n v="0"/>
    <x v="0"/>
    <n v="65"/>
  </r>
  <r>
    <s v="C0274"/>
    <s v="cam12"/>
    <d v="2022-05-01T00:00:00"/>
    <x v="254"/>
    <n v="3"/>
    <x v="0"/>
    <n v="65"/>
  </r>
  <r>
    <s v="C0274"/>
    <s v="cam12"/>
    <d v="2022-05-01T00:00:00"/>
    <x v="98"/>
    <n v="6"/>
    <x v="0"/>
    <n v="65"/>
  </r>
  <r>
    <s v="C0274"/>
    <s v="cam12"/>
    <d v="2022-05-01T00:00:00"/>
    <x v="111"/>
    <n v="7"/>
    <x v="0"/>
    <n v="65"/>
  </r>
  <r>
    <s v="C0274"/>
    <s v="cam12"/>
    <d v="2022-05-01T00:00:00"/>
    <x v="26"/>
    <n v="8"/>
    <x v="0"/>
    <n v="65"/>
  </r>
  <r>
    <s v="C0274"/>
    <s v="cam12"/>
    <d v="2022-05-01T00:00:00"/>
    <x v="286"/>
    <n v="11"/>
    <x v="0"/>
    <n v="65"/>
  </r>
  <r>
    <s v="C0274"/>
    <s v="cam12"/>
    <d v="2022-05-01T00:00:00"/>
    <x v="64"/>
    <n v="12"/>
    <x v="0"/>
    <n v="65"/>
  </r>
  <r>
    <s v="C0274"/>
    <s v="cam08"/>
    <d v="2022-10-21T00:00:00"/>
    <x v="60"/>
    <n v="0"/>
    <x v="9"/>
    <n v="27"/>
  </r>
  <r>
    <s v="C0274"/>
    <s v="cam08"/>
    <d v="2022-10-21T00:00:00"/>
    <x v="356"/>
    <n v="1"/>
    <x v="9"/>
    <n v="27"/>
  </r>
  <r>
    <s v="C0274"/>
    <s v="cam08"/>
    <d v="2022-10-21T00:00:00"/>
    <x v="410"/>
    <n v="2"/>
    <x v="9"/>
    <n v="27"/>
  </r>
  <r>
    <s v="C0274"/>
    <s v="cam08"/>
    <d v="2022-10-21T00:00:00"/>
    <x v="56"/>
    <n v="3"/>
    <x v="9"/>
    <n v="27"/>
  </r>
  <r>
    <s v="C0274"/>
    <s v="cam08"/>
    <d v="2022-10-21T00:00:00"/>
    <x v="57"/>
    <n v="3"/>
    <x v="9"/>
    <n v="27"/>
  </r>
  <r>
    <s v="C0274"/>
    <s v="cam08"/>
    <d v="2022-10-21T00:00:00"/>
    <x v="117"/>
    <n v="4"/>
    <x v="9"/>
    <n v="27"/>
  </r>
  <r>
    <s v="C0274"/>
    <s v="cam08"/>
    <d v="2022-10-21T00:00:00"/>
    <x v="11"/>
    <n v="6"/>
    <x v="9"/>
    <n v="27"/>
  </r>
  <r>
    <s v="C0274"/>
    <s v="cam08"/>
    <d v="2022-10-21T00:00:00"/>
    <x v="226"/>
    <n v="6"/>
    <x v="9"/>
    <n v="27"/>
  </r>
  <r>
    <s v="C0274"/>
    <s v="cam08"/>
    <d v="2022-10-21T00:00:00"/>
    <x v="15"/>
    <n v="7"/>
    <x v="9"/>
    <n v="27"/>
  </r>
  <r>
    <s v="C0275"/>
    <s v="cam10"/>
    <d v="2022-01-17T00:00:00"/>
    <x v="482"/>
    <n v="0"/>
    <x v="12"/>
    <n v="66"/>
  </r>
  <r>
    <s v="C0275"/>
    <s v="cam10"/>
    <d v="2022-01-17T00:00:00"/>
    <x v="355"/>
    <n v="3"/>
    <x v="12"/>
    <n v="66"/>
  </r>
  <r>
    <s v="C0275"/>
    <s v="cam10"/>
    <d v="2022-01-17T00:00:00"/>
    <x v="316"/>
    <n v="3"/>
    <x v="12"/>
    <n v="66"/>
  </r>
  <r>
    <s v="C0275"/>
    <s v="cam10"/>
    <d v="2022-01-17T00:00:00"/>
    <x v="455"/>
    <n v="4"/>
    <x v="12"/>
    <n v="66"/>
  </r>
  <r>
    <s v="C0275"/>
    <s v="cam10"/>
    <d v="2022-01-17T00:00:00"/>
    <x v="386"/>
    <n v="7"/>
    <x v="12"/>
    <n v="66"/>
  </r>
  <r>
    <s v="C0275"/>
    <s v="cam10"/>
    <d v="2022-01-17T00:00:00"/>
    <x v="113"/>
    <n v="9"/>
    <x v="12"/>
    <n v="66"/>
  </r>
  <r>
    <s v="C0275"/>
    <s v="cam10"/>
    <d v="2022-01-17T00:00:00"/>
    <x v="413"/>
    <n v="10"/>
    <x v="12"/>
    <n v="66"/>
  </r>
  <r>
    <s v="C0275"/>
    <s v="cam10"/>
    <d v="2022-01-17T00:00:00"/>
    <x v="220"/>
    <n v="14"/>
    <x v="12"/>
    <n v="66"/>
  </r>
  <r>
    <s v="C0275"/>
    <s v="cam10"/>
    <d v="2022-01-17T00:00:00"/>
    <x v="72"/>
    <n v="16"/>
    <x v="12"/>
    <n v="66"/>
  </r>
  <r>
    <s v="C0275"/>
    <s v="cam04"/>
    <d v="2023-03-28T00:00:00"/>
    <x v="220"/>
    <n v="0"/>
    <x v="16"/>
    <n v="26"/>
  </r>
  <r>
    <s v="C0275"/>
    <s v="cam04"/>
    <d v="2023-03-28T00:00:00"/>
    <x v="80"/>
    <n v="1"/>
    <x v="16"/>
    <n v="26"/>
  </r>
  <r>
    <s v="C0275"/>
    <s v="cam04"/>
    <d v="2023-03-28T00:00:00"/>
    <x v="84"/>
    <n v="1"/>
    <x v="16"/>
    <n v="26"/>
  </r>
  <r>
    <s v="C0275"/>
    <s v="cam04"/>
    <d v="2023-03-28T00:00:00"/>
    <x v="82"/>
    <n v="2"/>
    <x v="16"/>
    <n v="26"/>
  </r>
  <r>
    <s v="C0276"/>
    <s v="cam14"/>
    <d v="2022-02-23T00:00:00"/>
    <x v="510"/>
    <n v="0"/>
    <x v="7"/>
    <n v="28"/>
  </r>
  <r>
    <s v="C0276"/>
    <s v="cam14"/>
    <d v="2022-02-23T00:00:00"/>
    <x v="362"/>
    <n v="1"/>
    <x v="7"/>
    <n v="28"/>
  </r>
  <r>
    <s v="C0276"/>
    <s v="cam14"/>
    <d v="2022-02-23T00:00:00"/>
    <x v="511"/>
    <n v="1"/>
    <x v="7"/>
    <n v="28"/>
  </r>
  <r>
    <s v="C0276"/>
    <s v="cam14"/>
    <d v="2022-02-23T00:00:00"/>
    <x v="424"/>
    <n v="3"/>
    <x v="7"/>
    <n v="28"/>
  </r>
  <r>
    <s v="C0276"/>
    <s v="cam14"/>
    <d v="2022-02-23T00:00:00"/>
    <x v="89"/>
    <n v="4"/>
    <x v="7"/>
    <n v="28"/>
  </r>
  <r>
    <s v="C0276"/>
    <s v="cam14"/>
    <d v="2022-02-23T00:00:00"/>
    <x v="323"/>
    <n v="5"/>
    <x v="7"/>
    <n v="28"/>
  </r>
  <r>
    <s v="C0276"/>
    <s v="cam14"/>
    <d v="2022-02-23T00:00:00"/>
    <x v="214"/>
    <n v="5"/>
    <x v="7"/>
    <n v="28"/>
  </r>
  <r>
    <s v="C0276"/>
    <s v="cam14"/>
    <d v="2022-02-23T00:00:00"/>
    <x v="61"/>
    <n v="9"/>
    <x v="7"/>
    <n v="28"/>
  </r>
  <r>
    <s v="C0276"/>
    <s v="cam14"/>
    <d v="2022-02-23T00:00:00"/>
    <x v="133"/>
    <n v="9"/>
    <x v="7"/>
    <n v="28"/>
  </r>
  <r>
    <s v="C0276"/>
    <s v="cam14"/>
    <d v="2022-02-23T00:00:00"/>
    <x v="192"/>
    <n v="10"/>
    <x v="7"/>
    <n v="28"/>
  </r>
  <r>
    <s v="C0276"/>
    <s v="cam14"/>
    <d v="2022-02-23T00:00:00"/>
    <x v="237"/>
    <n v="13"/>
    <x v="7"/>
    <n v="28"/>
  </r>
  <r>
    <s v="C0276"/>
    <s v="cam14"/>
    <d v="2022-02-23T00:00:00"/>
    <x v="226"/>
    <n v="14"/>
    <x v="7"/>
    <n v="28"/>
  </r>
  <r>
    <s v="C0276"/>
    <s v="cam14"/>
    <d v="2022-02-23T00:00:00"/>
    <x v="59"/>
    <n v="15"/>
    <x v="7"/>
    <n v="28"/>
  </r>
  <r>
    <s v="C0276"/>
    <s v="cam09"/>
    <d v="2022-02-26T00:00:00"/>
    <x v="421"/>
    <n v="0"/>
    <x v="13"/>
    <n v="75"/>
  </r>
  <r>
    <s v="C0276"/>
    <s v="cam09"/>
    <d v="2022-02-26T00:00:00"/>
    <x v="415"/>
    <n v="1"/>
    <x v="13"/>
    <n v="75"/>
  </r>
  <r>
    <s v="C0276"/>
    <s v="cam09"/>
    <d v="2022-02-26T00:00:00"/>
    <x v="88"/>
    <n v="2"/>
    <x v="13"/>
    <n v="75"/>
  </r>
  <r>
    <s v="C0276"/>
    <s v="cam09"/>
    <d v="2022-02-26T00:00:00"/>
    <x v="249"/>
    <n v="2"/>
    <x v="13"/>
    <n v="75"/>
  </r>
  <r>
    <s v="C0276"/>
    <s v="cam09"/>
    <d v="2022-02-26T00:00:00"/>
    <x v="349"/>
    <n v="4"/>
    <x v="13"/>
    <n v="75"/>
  </r>
  <r>
    <s v="C0276"/>
    <s v="cam09"/>
    <d v="2022-02-26T00:00:00"/>
    <x v="493"/>
    <n v="6"/>
    <x v="13"/>
    <n v="75"/>
  </r>
  <r>
    <s v="C0276"/>
    <s v="cam09"/>
    <d v="2022-02-26T00:00:00"/>
    <x v="268"/>
    <n v="7"/>
    <x v="13"/>
    <n v="75"/>
  </r>
  <r>
    <s v="C0276"/>
    <s v="cam09"/>
    <d v="2022-02-26T00:00:00"/>
    <x v="55"/>
    <n v="8"/>
    <x v="13"/>
    <n v="75"/>
  </r>
  <r>
    <s v="C0276"/>
    <s v="cam09"/>
    <d v="2022-02-26T00:00:00"/>
    <x v="127"/>
    <n v="9"/>
    <x v="13"/>
    <n v="75"/>
  </r>
  <r>
    <s v="C0276"/>
    <s v="cam09"/>
    <d v="2022-02-26T00:00:00"/>
    <x v="156"/>
    <n v="10"/>
    <x v="13"/>
    <n v="75"/>
  </r>
  <r>
    <s v="C0276"/>
    <s v="cam09"/>
    <d v="2022-02-26T00:00:00"/>
    <x v="220"/>
    <n v="13"/>
    <x v="13"/>
    <n v="75"/>
  </r>
  <r>
    <s v="C0276"/>
    <s v="cam09"/>
    <d v="2022-02-26T00:00:00"/>
    <x v="271"/>
    <n v="13"/>
    <x v="13"/>
    <n v="75"/>
  </r>
  <r>
    <s v="C0276"/>
    <s v="cam09"/>
    <d v="2022-02-26T00:00:00"/>
    <x v="84"/>
    <n v="14"/>
    <x v="13"/>
    <n v="75"/>
  </r>
  <r>
    <s v="C0276"/>
    <s v="cam09"/>
    <d v="2022-02-26T00:00:00"/>
    <x v="345"/>
    <n v="15"/>
    <x v="13"/>
    <n v="75"/>
  </r>
  <r>
    <s v="C0277"/>
    <s v="cam12"/>
    <d v="2022-01-18T00:00:00"/>
    <x v="383"/>
    <n v="0"/>
    <x v="0"/>
    <n v="65"/>
  </r>
  <r>
    <s v="C0277"/>
    <s v="cam12"/>
    <d v="2022-01-18T00:00:00"/>
    <x v="294"/>
    <n v="1"/>
    <x v="0"/>
    <n v="65"/>
  </r>
  <r>
    <s v="C0277"/>
    <s v="cam12"/>
    <d v="2022-01-18T00:00:00"/>
    <x v="418"/>
    <n v="2"/>
    <x v="0"/>
    <n v="65"/>
  </r>
  <r>
    <s v="C0277"/>
    <s v="cam12"/>
    <d v="2022-01-18T00:00:00"/>
    <x v="426"/>
    <n v="6"/>
    <x v="0"/>
    <n v="65"/>
  </r>
  <r>
    <s v="C0277"/>
    <s v="cam12"/>
    <d v="2022-01-18T00:00:00"/>
    <x v="450"/>
    <n v="7"/>
    <x v="0"/>
    <n v="65"/>
  </r>
  <r>
    <s v="C0277"/>
    <s v="cam12"/>
    <d v="2022-01-18T00:00:00"/>
    <x v="44"/>
    <n v="7"/>
    <x v="0"/>
    <n v="65"/>
  </r>
  <r>
    <s v="C0277"/>
    <s v="cam12"/>
    <d v="2022-01-18T00:00:00"/>
    <x v="305"/>
    <n v="9"/>
    <x v="0"/>
    <n v="65"/>
  </r>
  <r>
    <s v="C0277"/>
    <s v="cam12"/>
    <d v="2022-01-18T00:00:00"/>
    <x v="324"/>
    <n v="10"/>
    <x v="0"/>
    <n v="65"/>
  </r>
  <r>
    <s v="C0277"/>
    <s v="cam12"/>
    <d v="2022-01-18T00:00:00"/>
    <x v="220"/>
    <n v="14"/>
    <x v="0"/>
    <n v="65"/>
  </r>
  <r>
    <s v="C0277"/>
    <s v="cam12"/>
    <d v="2022-01-18T00:00:00"/>
    <x v="11"/>
    <n v="15"/>
    <x v="0"/>
    <n v="65"/>
  </r>
  <r>
    <s v="C0277"/>
    <s v="cam12"/>
    <d v="2022-01-18T00:00:00"/>
    <x v="86"/>
    <n v="16"/>
    <x v="0"/>
    <n v="65"/>
  </r>
  <r>
    <s v="C0277"/>
    <s v="cam14"/>
    <d v="2022-09-06T00:00:00"/>
    <x v="279"/>
    <n v="0"/>
    <x v="7"/>
    <n v="28"/>
  </r>
  <r>
    <s v="C0277"/>
    <s v="cam14"/>
    <d v="2022-09-06T00:00:00"/>
    <x v="202"/>
    <n v="1"/>
    <x v="7"/>
    <n v="28"/>
  </r>
  <r>
    <s v="C0277"/>
    <s v="cam14"/>
    <d v="2022-09-06T00:00:00"/>
    <x v="366"/>
    <n v="2"/>
    <x v="7"/>
    <n v="28"/>
  </r>
  <r>
    <s v="C0277"/>
    <s v="cam14"/>
    <d v="2022-09-06T00:00:00"/>
    <x v="74"/>
    <n v="3"/>
    <x v="7"/>
    <n v="28"/>
  </r>
  <r>
    <s v="C0277"/>
    <s v="cam14"/>
    <d v="2022-09-06T00:00:00"/>
    <x v="26"/>
    <n v="4"/>
    <x v="7"/>
    <n v="28"/>
  </r>
  <r>
    <s v="C0277"/>
    <s v="cam14"/>
    <d v="2022-09-06T00:00:00"/>
    <x v="107"/>
    <n v="5"/>
    <x v="7"/>
    <n v="28"/>
  </r>
  <r>
    <s v="C0277"/>
    <s v="cam14"/>
    <d v="2022-09-06T00:00:00"/>
    <x v="139"/>
    <n v="6"/>
    <x v="7"/>
    <n v="28"/>
  </r>
  <r>
    <s v="C0277"/>
    <s v="cam14"/>
    <d v="2022-09-06T00:00:00"/>
    <x v="122"/>
    <n v="7"/>
    <x v="7"/>
    <n v="28"/>
  </r>
  <r>
    <s v="C0277"/>
    <s v="cam14"/>
    <d v="2022-09-06T00:00:00"/>
    <x v="213"/>
    <n v="8"/>
    <x v="7"/>
    <n v="28"/>
  </r>
  <r>
    <s v="C0278"/>
    <s v="cam10"/>
    <d v="2023-01-25T00:00:00"/>
    <x v="219"/>
    <n v="0"/>
    <x v="12"/>
    <n v="66"/>
  </r>
  <r>
    <s v="C0278"/>
    <s v="cam10"/>
    <d v="2023-01-25T00:00:00"/>
    <x v="209"/>
    <n v="1"/>
    <x v="12"/>
    <n v="66"/>
  </r>
  <r>
    <s v="C0278"/>
    <s v="cam10"/>
    <d v="2023-01-25T00:00:00"/>
    <x v="170"/>
    <n v="1"/>
    <x v="12"/>
    <n v="66"/>
  </r>
  <r>
    <s v="C0278"/>
    <s v="cam10"/>
    <d v="2023-01-25T00:00:00"/>
    <x v="271"/>
    <n v="2"/>
    <x v="12"/>
    <n v="66"/>
  </r>
  <r>
    <s v="C0278"/>
    <s v="cam10"/>
    <d v="2023-01-25T00:00:00"/>
    <x v="205"/>
    <n v="4"/>
    <x v="12"/>
    <n v="66"/>
  </r>
  <r>
    <s v="C0278"/>
    <s v="cam10"/>
    <d v="2023-01-25T00:00:00"/>
    <x v="312"/>
    <n v="4"/>
    <x v="12"/>
    <n v="66"/>
  </r>
  <r>
    <s v="C0279"/>
    <s v="cam13"/>
    <d v="2022-12-26T00:00:00"/>
    <x v="410"/>
    <n v="0"/>
    <x v="14"/>
    <n v="25"/>
  </r>
  <r>
    <s v="C0279"/>
    <s v="cam13"/>
    <d v="2022-12-26T00:00:00"/>
    <x v="262"/>
    <n v="1"/>
    <x v="14"/>
    <n v="25"/>
  </r>
  <r>
    <s v="C0279"/>
    <s v="cam13"/>
    <d v="2022-12-26T00:00:00"/>
    <x v="161"/>
    <n v="2"/>
    <x v="14"/>
    <n v="25"/>
  </r>
  <r>
    <s v="C0279"/>
    <s v="cam13"/>
    <d v="2022-12-26T00:00:00"/>
    <x v="140"/>
    <n v="3"/>
    <x v="14"/>
    <n v="25"/>
  </r>
  <r>
    <s v="C0279"/>
    <s v="cam13"/>
    <d v="2022-12-26T00:00:00"/>
    <x v="81"/>
    <n v="4"/>
    <x v="14"/>
    <n v="25"/>
  </r>
  <r>
    <s v="C0279"/>
    <s v="cam13"/>
    <d v="2022-12-26T00:00:00"/>
    <x v="86"/>
    <n v="5"/>
    <x v="14"/>
    <n v="25"/>
  </r>
  <r>
    <s v="C0279"/>
    <s v="cam16"/>
    <d v="2023-01-27T00:00:00"/>
    <x v="257"/>
    <n v="0"/>
    <x v="4"/>
    <n v="16"/>
  </r>
  <r>
    <s v="C0279"/>
    <s v="cam16"/>
    <d v="2023-01-27T00:00:00"/>
    <x v="253"/>
    <n v="1"/>
    <x v="4"/>
    <n v="16"/>
  </r>
  <r>
    <s v="C0279"/>
    <s v="cam16"/>
    <d v="2023-01-27T00:00:00"/>
    <x v="21"/>
    <n v="3"/>
    <x v="4"/>
    <n v="16"/>
  </r>
  <r>
    <s v="C0279"/>
    <s v="cam16"/>
    <d v="2023-01-27T00:00:00"/>
    <x v="64"/>
    <n v="3"/>
    <x v="4"/>
    <n v="16"/>
  </r>
  <r>
    <s v="C0279"/>
    <s v="cam16"/>
    <d v="2023-01-27T00:00:00"/>
    <x v="315"/>
    <n v="4"/>
    <x v="4"/>
    <n v="16"/>
  </r>
  <r>
    <s v="C0280"/>
    <s v="cam01"/>
    <d v="2023-03-11T00:00:00"/>
    <x v="51"/>
    <n v="0"/>
    <x v="15"/>
    <n v="10"/>
  </r>
  <r>
    <s v="C0280"/>
    <s v="cam01"/>
    <d v="2023-03-11T00:00:00"/>
    <x v="134"/>
    <n v="1"/>
    <x v="15"/>
    <n v="10"/>
  </r>
  <r>
    <s v="C0280"/>
    <s v="cam01"/>
    <d v="2023-03-11T00:00:00"/>
    <x v="259"/>
    <n v="2"/>
    <x v="15"/>
    <n v="10"/>
  </r>
  <r>
    <s v="C0280"/>
    <s v="cam15"/>
    <d v="2023-04-16T00:00:00"/>
    <x v="47"/>
    <n v="0"/>
    <x v="11"/>
    <n v="14"/>
  </r>
  <r>
    <s v="C0280"/>
    <s v="cam15"/>
    <d v="2023-04-16T00:00:00"/>
    <x v="374"/>
    <n v="1"/>
    <x v="11"/>
    <n v="14"/>
  </r>
  <r>
    <s v="C0281"/>
    <s v="cam01"/>
    <d v="2022-06-01T00:00:00"/>
    <x v="455"/>
    <n v="0"/>
    <x v="15"/>
    <n v="10"/>
  </r>
  <r>
    <s v="C0281"/>
    <s v="cam01"/>
    <d v="2022-06-01T00:00:00"/>
    <x v="399"/>
    <n v="1"/>
    <x v="15"/>
    <n v="10"/>
  </r>
  <r>
    <s v="C0281"/>
    <s v="cam01"/>
    <d v="2022-06-01T00:00:00"/>
    <x v="284"/>
    <n v="2"/>
    <x v="15"/>
    <n v="10"/>
  </r>
  <r>
    <s v="C0281"/>
    <s v="cam01"/>
    <d v="2022-06-01T00:00:00"/>
    <x v="279"/>
    <n v="3"/>
    <x v="15"/>
    <n v="10"/>
  </r>
  <r>
    <s v="C0281"/>
    <s v="cam01"/>
    <d v="2022-06-01T00:00:00"/>
    <x v="7"/>
    <n v="4"/>
    <x v="15"/>
    <n v="10"/>
  </r>
  <r>
    <s v="C0281"/>
    <s v="cam01"/>
    <d v="2022-06-01T00:00:00"/>
    <x v="433"/>
    <n v="5"/>
    <x v="15"/>
    <n v="10"/>
  </r>
  <r>
    <s v="C0281"/>
    <s v="cam01"/>
    <d v="2022-06-01T00:00:00"/>
    <x v="192"/>
    <n v="7"/>
    <x v="15"/>
    <n v="10"/>
  </r>
  <r>
    <s v="C0281"/>
    <s v="cam01"/>
    <d v="2022-06-01T00:00:00"/>
    <x v="189"/>
    <n v="8"/>
    <x v="15"/>
    <n v="10"/>
  </r>
  <r>
    <s v="C0281"/>
    <s v="cam01"/>
    <d v="2022-06-01T00:00:00"/>
    <x v="246"/>
    <n v="9"/>
    <x v="15"/>
    <n v="10"/>
  </r>
  <r>
    <s v="C0281"/>
    <s v="cam01"/>
    <d v="2022-06-01T00:00:00"/>
    <x v="42"/>
    <n v="10"/>
    <x v="15"/>
    <n v="10"/>
  </r>
  <r>
    <s v="C0281"/>
    <s v="cam01"/>
    <d v="2022-06-01T00:00:00"/>
    <x v="283"/>
    <n v="11"/>
    <x v="15"/>
    <n v="10"/>
  </r>
  <r>
    <s v="C0281"/>
    <s v="cam04"/>
    <d v="2022-09-01T00:00:00"/>
    <x v="218"/>
    <n v="0"/>
    <x v="16"/>
    <n v="26"/>
  </r>
  <r>
    <s v="C0281"/>
    <s v="cam04"/>
    <d v="2022-09-01T00:00:00"/>
    <x v="202"/>
    <n v="1"/>
    <x v="16"/>
    <n v="26"/>
  </r>
  <r>
    <s v="C0281"/>
    <s v="cam04"/>
    <d v="2022-09-01T00:00:00"/>
    <x v="366"/>
    <n v="2"/>
    <x v="16"/>
    <n v="26"/>
  </r>
  <r>
    <s v="C0281"/>
    <s v="cam04"/>
    <d v="2022-09-01T00:00:00"/>
    <x v="203"/>
    <n v="3"/>
    <x v="16"/>
    <n v="26"/>
  </r>
  <r>
    <s v="C0281"/>
    <s v="cam04"/>
    <d v="2022-09-01T00:00:00"/>
    <x v="198"/>
    <n v="4"/>
    <x v="16"/>
    <n v="26"/>
  </r>
  <r>
    <s v="C0281"/>
    <s v="cam04"/>
    <d v="2022-09-01T00:00:00"/>
    <x v="236"/>
    <n v="5"/>
    <x v="16"/>
    <n v="26"/>
  </r>
  <r>
    <s v="C0281"/>
    <s v="cam04"/>
    <d v="2022-09-01T00:00:00"/>
    <x v="328"/>
    <n v="6"/>
    <x v="16"/>
    <n v="26"/>
  </r>
  <r>
    <s v="C0281"/>
    <s v="cam04"/>
    <d v="2022-09-01T00:00:00"/>
    <x v="47"/>
    <n v="7"/>
    <x v="16"/>
    <n v="26"/>
  </r>
  <r>
    <s v="C0281"/>
    <s v="cam04"/>
    <d v="2022-09-01T00:00:00"/>
    <x v="81"/>
    <n v="8"/>
    <x v="16"/>
    <n v="26"/>
  </r>
  <r>
    <s v="C0282"/>
    <s v="cam03"/>
    <d v="2022-01-06T00:00:00"/>
    <x v="512"/>
    <n v="0"/>
    <x v="6"/>
    <n v="62"/>
  </r>
  <r>
    <s v="C0282"/>
    <s v="cam03"/>
    <d v="2022-01-06T00:00:00"/>
    <x v="479"/>
    <n v="4"/>
    <x v="6"/>
    <n v="62"/>
  </r>
  <r>
    <s v="C0282"/>
    <s v="cam03"/>
    <d v="2022-01-06T00:00:00"/>
    <x v="16"/>
    <n v="5"/>
    <x v="6"/>
    <n v="62"/>
  </r>
  <r>
    <s v="C0282"/>
    <s v="cam03"/>
    <d v="2022-01-06T00:00:00"/>
    <x v="298"/>
    <n v="6"/>
    <x v="6"/>
    <n v="62"/>
  </r>
  <r>
    <s v="C0282"/>
    <s v="cam03"/>
    <d v="2022-01-06T00:00:00"/>
    <x v="379"/>
    <n v="7"/>
    <x v="6"/>
    <n v="62"/>
  </r>
  <r>
    <s v="C0282"/>
    <s v="cam03"/>
    <d v="2022-01-06T00:00:00"/>
    <x v="391"/>
    <n v="8"/>
    <x v="6"/>
    <n v="62"/>
  </r>
  <r>
    <s v="C0282"/>
    <s v="cam03"/>
    <d v="2022-01-06T00:00:00"/>
    <x v="7"/>
    <n v="9"/>
    <x v="6"/>
    <n v="62"/>
  </r>
  <r>
    <s v="C0282"/>
    <s v="cam03"/>
    <d v="2022-01-06T00:00:00"/>
    <x v="306"/>
    <n v="10"/>
    <x v="6"/>
    <n v="62"/>
  </r>
  <r>
    <s v="C0282"/>
    <s v="cam03"/>
    <d v="2022-01-06T00:00:00"/>
    <x v="25"/>
    <n v="11"/>
    <x v="6"/>
    <n v="62"/>
  </r>
  <r>
    <s v="C0282"/>
    <s v="cam03"/>
    <d v="2022-01-06T00:00:00"/>
    <x v="198"/>
    <n v="12"/>
    <x v="6"/>
    <n v="62"/>
  </r>
  <r>
    <s v="C0282"/>
    <s v="cam03"/>
    <d v="2022-01-06T00:00:00"/>
    <x v="117"/>
    <n v="14"/>
    <x v="6"/>
    <n v="62"/>
  </r>
  <r>
    <s v="C0282"/>
    <s v="cam03"/>
    <d v="2022-01-06T00:00:00"/>
    <x v="194"/>
    <n v="15"/>
    <x v="6"/>
    <n v="62"/>
  </r>
  <r>
    <s v="C0282"/>
    <s v="cam03"/>
    <d v="2022-01-06T00:00:00"/>
    <x v="48"/>
    <n v="16"/>
    <x v="6"/>
    <n v="62"/>
  </r>
  <r>
    <s v="C0282"/>
    <s v="cam11"/>
    <d v="2022-02-22T00:00:00"/>
    <x v="503"/>
    <n v="0"/>
    <x v="3"/>
    <n v="62"/>
  </r>
  <r>
    <s v="C0282"/>
    <s v="cam11"/>
    <d v="2022-02-22T00:00:00"/>
    <x v="427"/>
    <n v="1"/>
    <x v="3"/>
    <n v="62"/>
  </r>
  <r>
    <s v="C0282"/>
    <s v="cam11"/>
    <d v="2022-02-22T00:00:00"/>
    <x v="484"/>
    <n v="2"/>
    <x v="3"/>
    <n v="62"/>
  </r>
  <r>
    <s v="C0282"/>
    <s v="cam11"/>
    <d v="2022-02-22T00:00:00"/>
    <x v="353"/>
    <n v="5"/>
    <x v="3"/>
    <n v="62"/>
  </r>
  <r>
    <s v="C0282"/>
    <s v="cam11"/>
    <d v="2022-02-22T00:00:00"/>
    <x v="227"/>
    <n v="6"/>
    <x v="3"/>
    <n v="62"/>
  </r>
  <r>
    <s v="C0282"/>
    <s v="cam11"/>
    <d v="2022-02-22T00:00:00"/>
    <x v="390"/>
    <n v="8"/>
    <x v="3"/>
    <n v="62"/>
  </r>
  <r>
    <s v="C0282"/>
    <s v="cam11"/>
    <d v="2022-02-22T00:00:00"/>
    <x v="356"/>
    <n v="9"/>
    <x v="3"/>
    <n v="62"/>
  </r>
  <r>
    <s v="C0282"/>
    <s v="cam11"/>
    <d v="2022-02-22T00:00:00"/>
    <x v="133"/>
    <n v="9"/>
    <x v="3"/>
    <n v="62"/>
  </r>
  <r>
    <s v="C0282"/>
    <s v="cam11"/>
    <d v="2022-02-22T00:00:00"/>
    <x v="100"/>
    <n v="11"/>
    <x v="3"/>
    <n v="62"/>
  </r>
  <r>
    <s v="C0282"/>
    <s v="cam11"/>
    <d v="2022-02-22T00:00:00"/>
    <x v="270"/>
    <n v="11"/>
    <x v="3"/>
    <n v="62"/>
  </r>
  <r>
    <s v="C0282"/>
    <s v="cam11"/>
    <d v="2022-02-22T00:00:00"/>
    <x v="150"/>
    <n v="14"/>
    <x v="3"/>
    <n v="62"/>
  </r>
  <r>
    <s v="C0282"/>
    <s v="cam11"/>
    <d v="2022-02-22T00:00:00"/>
    <x v="330"/>
    <n v="15"/>
    <x v="3"/>
    <n v="62"/>
  </r>
  <r>
    <s v="C0282"/>
    <s v="cam11"/>
    <d v="2022-02-22T00:00:00"/>
    <x v="119"/>
    <n v="15"/>
    <x v="3"/>
    <n v="62"/>
  </r>
  <r>
    <s v="C0283"/>
    <s v="cam15"/>
    <d v="2022-03-06T00:00:00"/>
    <x v="513"/>
    <n v="0"/>
    <x v="11"/>
    <n v="14"/>
  </r>
  <r>
    <s v="C0283"/>
    <s v="cam15"/>
    <d v="2022-03-06T00:00:00"/>
    <x v="423"/>
    <n v="1"/>
    <x v="11"/>
    <n v="14"/>
  </r>
  <r>
    <s v="C0283"/>
    <s v="cam15"/>
    <d v="2022-03-06T00:00:00"/>
    <x v="249"/>
    <n v="2"/>
    <x v="11"/>
    <n v="14"/>
  </r>
  <r>
    <s v="C0283"/>
    <s v="cam15"/>
    <d v="2022-03-06T00:00:00"/>
    <x v="313"/>
    <n v="3"/>
    <x v="11"/>
    <n v="14"/>
  </r>
  <r>
    <s v="C0283"/>
    <s v="cam15"/>
    <d v="2022-03-06T00:00:00"/>
    <x v="157"/>
    <n v="4"/>
    <x v="11"/>
    <n v="14"/>
  </r>
  <r>
    <s v="C0283"/>
    <s v="cam15"/>
    <d v="2022-03-06T00:00:00"/>
    <x v="386"/>
    <n v="5"/>
    <x v="11"/>
    <n v="14"/>
  </r>
  <r>
    <s v="C0283"/>
    <s v="cam15"/>
    <d v="2022-03-06T00:00:00"/>
    <x v="310"/>
    <n v="6"/>
    <x v="11"/>
    <n v="14"/>
  </r>
  <r>
    <s v="C0283"/>
    <s v="cam15"/>
    <d v="2022-03-06T00:00:00"/>
    <x v="202"/>
    <n v="7"/>
    <x v="11"/>
    <n v="14"/>
  </r>
  <r>
    <s v="C0283"/>
    <s v="cam15"/>
    <d v="2022-03-06T00:00:00"/>
    <x v="300"/>
    <n v="8"/>
    <x v="11"/>
    <n v="14"/>
  </r>
  <r>
    <s v="C0283"/>
    <s v="cam15"/>
    <d v="2022-03-06T00:00:00"/>
    <x v="1"/>
    <n v="9"/>
    <x v="11"/>
    <n v="14"/>
  </r>
  <r>
    <s v="C0283"/>
    <s v="cam15"/>
    <d v="2022-03-06T00:00:00"/>
    <x v="149"/>
    <n v="10"/>
    <x v="11"/>
    <n v="14"/>
  </r>
  <r>
    <s v="C0283"/>
    <s v="cam15"/>
    <d v="2022-03-06T00:00:00"/>
    <x v="3"/>
    <n v="11"/>
    <x v="11"/>
    <n v="14"/>
  </r>
  <r>
    <s v="C0283"/>
    <s v="cam15"/>
    <d v="2022-03-06T00:00:00"/>
    <x v="190"/>
    <n v="12"/>
    <x v="11"/>
    <n v="14"/>
  </r>
  <r>
    <s v="C0283"/>
    <s v="cam15"/>
    <d v="2022-03-06T00:00:00"/>
    <x v="271"/>
    <n v="13"/>
    <x v="11"/>
    <n v="14"/>
  </r>
  <r>
    <s v="C0283"/>
    <s v="cam15"/>
    <d v="2022-03-06T00:00:00"/>
    <x v="67"/>
    <n v="14"/>
    <x v="11"/>
    <n v="14"/>
  </r>
  <r>
    <s v="C0283"/>
    <s v="cam14"/>
    <d v="2022-11-03T00:00:00"/>
    <x v="235"/>
    <n v="0"/>
    <x v="7"/>
    <n v="28"/>
  </r>
  <r>
    <s v="C0283"/>
    <s v="cam14"/>
    <d v="2022-11-03T00:00:00"/>
    <x v="111"/>
    <n v="1"/>
    <x v="7"/>
    <n v="28"/>
  </r>
  <r>
    <s v="C0283"/>
    <s v="cam14"/>
    <d v="2022-11-03T00:00:00"/>
    <x v="180"/>
    <n v="2"/>
    <x v="7"/>
    <n v="28"/>
  </r>
  <r>
    <s v="C0283"/>
    <s v="cam14"/>
    <d v="2022-11-03T00:00:00"/>
    <x v="3"/>
    <n v="3"/>
    <x v="7"/>
    <n v="28"/>
  </r>
  <r>
    <s v="C0283"/>
    <s v="cam14"/>
    <d v="2022-11-03T00:00:00"/>
    <x v="139"/>
    <n v="4"/>
    <x v="7"/>
    <n v="28"/>
  </r>
  <r>
    <s v="C0283"/>
    <s v="cam14"/>
    <d v="2022-11-03T00:00:00"/>
    <x v="48"/>
    <n v="6"/>
    <x v="7"/>
    <n v="28"/>
  </r>
  <r>
    <s v="C0284"/>
    <s v="cam04"/>
    <d v="2022-10-27T00:00:00"/>
    <x v="54"/>
    <n v="0"/>
    <x v="16"/>
    <n v="26"/>
  </r>
  <r>
    <s v="C0284"/>
    <s v="cam04"/>
    <d v="2022-10-27T00:00:00"/>
    <x v="413"/>
    <n v="1"/>
    <x v="16"/>
    <n v="26"/>
  </r>
  <r>
    <s v="C0284"/>
    <s v="cam04"/>
    <d v="2022-10-27T00:00:00"/>
    <x v="243"/>
    <n v="1"/>
    <x v="16"/>
    <n v="26"/>
  </r>
  <r>
    <s v="C0284"/>
    <s v="cam04"/>
    <d v="2022-10-27T00:00:00"/>
    <x v="264"/>
    <n v="2"/>
    <x v="16"/>
    <n v="26"/>
  </r>
  <r>
    <s v="C0284"/>
    <s v="cam04"/>
    <d v="2022-10-27T00:00:00"/>
    <x v="40"/>
    <n v="3"/>
    <x v="16"/>
    <n v="26"/>
  </r>
  <r>
    <s v="C0284"/>
    <s v="cam04"/>
    <d v="2022-10-27T00:00:00"/>
    <x v="139"/>
    <n v="4"/>
    <x v="16"/>
    <n v="26"/>
  </r>
  <r>
    <s v="C0284"/>
    <s v="cam04"/>
    <d v="2022-10-27T00:00:00"/>
    <x v="11"/>
    <n v="6"/>
    <x v="16"/>
    <n v="26"/>
  </r>
  <r>
    <s v="C0284"/>
    <s v="cam04"/>
    <d v="2022-10-27T00:00:00"/>
    <x v="152"/>
    <n v="6"/>
    <x v="16"/>
    <n v="26"/>
  </r>
  <r>
    <s v="C0284"/>
    <s v="cam04"/>
    <d v="2022-10-27T00:00:00"/>
    <x v="239"/>
    <n v="7"/>
    <x v="16"/>
    <n v="26"/>
  </r>
  <r>
    <s v="C0284"/>
    <s v="cam16"/>
    <d v="2022-12-30T00:00:00"/>
    <x v="281"/>
    <n v="0"/>
    <x v="4"/>
    <n v="16"/>
  </r>
  <r>
    <s v="C0284"/>
    <s v="cam16"/>
    <d v="2022-12-30T00:00:00"/>
    <x v="270"/>
    <n v="1"/>
    <x v="4"/>
    <n v="16"/>
  </r>
  <r>
    <s v="C0284"/>
    <s v="cam16"/>
    <d v="2022-12-30T00:00:00"/>
    <x v="282"/>
    <n v="3"/>
    <x v="4"/>
    <n v="16"/>
  </r>
  <r>
    <s v="C0284"/>
    <s v="cam16"/>
    <d v="2022-12-30T00:00:00"/>
    <x v="42"/>
    <n v="3"/>
    <x v="4"/>
    <n v="16"/>
  </r>
  <r>
    <s v="C0284"/>
    <s v="cam16"/>
    <d v="2022-12-30T00:00:00"/>
    <x v="48"/>
    <n v="4"/>
    <x v="4"/>
    <n v="16"/>
  </r>
  <r>
    <s v="C0285"/>
    <s v="cam13"/>
    <d v="2022-01-23T00:00:00"/>
    <x v="514"/>
    <n v="0"/>
    <x v="14"/>
    <n v="25"/>
  </r>
  <r>
    <s v="C0285"/>
    <s v="cam13"/>
    <d v="2022-01-23T00:00:00"/>
    <x v="337"/>
    <n v="1"/>
    <x v="14"/>
    <n v="25"/>
  </r>
  <r>
    <s v="C0285"/>
    <s v="cam13"/>
    <d v="2022-01-23T00:00:00"/>
    <x v="513"/>
    <n v="1"/>
    <x v="14"/>
    <n v="25"/>
  </r>
  <r>
    <s v="C0285"/>
    <s v="cam13"/>
    <d v="2022-01-23T00:00:00"/>
    <x v="104"/>
    <n v="5"/>
    <x v="14"/>
    <n v="25"/>
  </r>
  <r>
    <s v="C0285"/>
    <s v="cam13"/>
    <d v="2022-01-23T00:00:00"/>
    <x v="450"/>
    <n v="7"/>
    <x v="14"/>
    <n v="25"/>
  </r>
  <r>
    <s v="C0285"/>
    <s v="cam13"/>
    <d v="2022-01-23T00:00:00"/>
    <x v="372"/>
    <n v="8"/>
    <x v="14"/>
    <n v="25"/>
  </r>
  <r>
    <s v="C0285"/>
    <s v="cam13"/>
    <d v="2022-01-23T00:00:00"/>
    <x v="305"/>
    <n v="9"/>
    <x v="14"/>
    <n v="25"/>
  </r>
  <r>
    <s v="C0285"/>
    <s v="cam13"/>
    <d v="2022-01-23T00:00:00"/>
    <x v="114"/>
    <n v="10"/>
    <x v="14"/>
    <n v="25"/>
  </r>
  <r>
    <s v="C0285"/>
    <s v="cam13"/>
    <d v="2022-01-23T00:00:00"/>
    <x v="410"/>
    <n v="11"/>
    <x v="14"/>
    <n v="25"/>
  </r>
  <r>
    <s v="C0285"/>
    <s v="cam13"/>
    <d v="2022-01-23T00:00:00"/>
    <x v="94"/>
    <n v="12"/>
    <x v="14"/>
    <n v="25"/>
  </r>
  <r>
    <s v="C0285"/>
    <s v="cam13"/>
    <d v="2022-01-23T00:00:00"/>
    <x v="210"/>
    <n v="14"/>
    <x v="14"/>
    <n v="25"/>
  </r>
  <r>
    <s v="C0285"/>
    <s v="cam13"/>
    <d v="2022-01-23T00:00:00"/>
    <x v="21"/>
    <n v="15"/>
    <x v="14"/>
    <n v="25"/>
  </r>
  <r>
    <s v="C0285"/>
    <s v="cam13"/>
    <d v="2022-01-23T00:00:00"/>
    <x v="76"/>
    <n v="16"/>
    <x v="14"/>
    <n v="25"/>
  </r>
  <r>
    <s v="C0285"/>
    <s v="cam13"/>
    <d v="2022-01-23T00:00:00"/>
    <x v="15"/>
    <n v="16"/>
    <x v="14"/>
    <n v="25"/>
  </r>
  <r>
    <s v="C0285"/>
    <s v="cam16"/>
    <d v="2022-09-18T00:00:00"/>
    <x v="444"/>
    <n v="0"/>
    <x v="4"/>
    <n v="16"/>
  </r>
  <r>
    <s v="C0285"/>
    <s v="cam16"/>
    <d v="2022-09-18T00:00:00"/>
    <x v="382"/>
    <n v="1"/>
    <x v="4"/>
    <n v="16"/>
  </r>
  <r>
    <s v="C0285"/>
    <s v="cam16"/>
    <d v="2022-09-18T00:00:00"/>
    <x v="132"/>
    <n v="2"/>
    <x v="4"/>
    <n v="16"/>
  </r>
  <r>
    <s v="C0285"/>
    <s v="cam16"/>
    <d v="2022-09-18T00:00:00"/>
    <x v="49"/>
    <n v="3"/>
    <x v="4"/>
    <n v="16"/>
  </r>
  <r>
    <s v="C0285"/>
    <s v="cam16"/>
    <d v="2022-09-18T00:00:00"/>
    <x v="276"/>
    <n v="4"/>
    <x v="4"/>
    <n v="16"/>
  </r>
  <r>
    <s v="C0285"/>
    <s v="cam16"/>
    <d v="2022-09-18T00:00:00"/>
    <x v="9"/>
    <n v="5"/>
    <x v="4"/>
    <n v="16"/>
  </r>
  <r>
    <s v="C0285"/>
    <s v="cam16"/>
    <d v="2022-09-18T00:00:00"/>
    <x v="253"/>
    <n v="5"/>
    <x v="4"/>
    <n v="16"/>
  </r>
  <r>
    <s v="C0285"/>
    <s v="cam16"/>
    <d v="2022-09-18T00:00:00"/>
    <x v="32"/>
    <n v="7"/>
    <x v="4"/>
    <n v="16"/>
  </r>
  <r>
    <s v="C0285"/>
    <s v="cam16"/>
    <d v="2022-09-18T00:00:00"/>
    <x v="14"/>
    <n v="8"/>
    <x v="4"/>
    <n v="16"/>
  </r>
  <r>
    <s v="C0285"/>
    <s v="cam16"/>
    <d v="2022-09-18T00:00:00"/>
    <x v="86"/>
    <n v="8"/>
    <x v="4"/>
    <n v="16"/>
  </r>
  <r>
    <s v="C0286"/>
    <s v="cam05"/>
    <d v="2023-01-31T00:00:00"/>
    <x v="276"/>
    <n v="0"/>
    <x v="10"/>
    <n v="22"/>
  </r>
  <r>
    <s v="C0286"/>
    <s v="cam05"/>
    <d v="2023-01-31T00:00:00"/>
    <x v="230"/>
    <n v="0"/>
    <x v="10"/>
    <n v="22"/>
  </r>
  <r>
    <s v="C0286"/>
    <s v="cam05"/>
    <d v="2023-01-31T00:00:00"/>
    <x v="176"/>
    <n v="1"/>
    <x v="10"/>
    <n v="22"/>
  </r>
  <r>
    <s v="C0286"/>
    <s v="cam05"/>
    <d v="2023-01-31T00:00:00"/>
    <x v="171"/>
    <n v="2"/>
    <x v="10"/>
    <n v="22"/>
  </r>
  <r>
    <s v="C0286"/>
    <s v="cam05"/>
    <d v="2023-01-31T00:00:00"/>
    <x v="283"/>
    <n v="3"/>
    <x v="10"/>
    <n v="22"/>
  </r>
  <r>
    <s v="C0286"/>
    <s v="cam03"/>
    <d v="2023-04-07T00:00:00"/>
    <x v="171"/>
    <n v="0"/>
    <x v="6"/>
    <n v="62"/>
  </r>
  <r>
    <s v="C0286"/>
    <s v="cam03"/>
    <d v="2023-04-07T00:00:00"/>
    <x v="67"/>
    <n v="1"/>
    <x v="6"/>
    <n v="62"/>
  </r>
  <r>
    <s v="C0287"/>
    <s v="cam06"/>
    <d v="2022-04-25T00:00:00"/>
    <x v="454"/>
    <n v="0"/>
    <x v="8"/>
    <n v="13"/>
  </r>
  <r>
    <s v="C0287"/>
    <s v="cam06"/>
    <d v="2022-04-25T00:00:00"/>
    <x v="385"/>
    <n v="1"/>
    <x v="8"/>
    <n v="13"/>
  </r>
  <r>
    <s v="C0287"/>
    <s v="cam06"/>
    <d v="2022-04-25T00:00:00"/>
    <x v="388"/>
    <n v="1"/>
    <x v="8"/>
    <n v="13"/>
  </r>
  <r>
    <s v="C0287"/>
    <s v="cam06"/>
    <d v="2022-04-25T00:00:00"/>
    <x v="447"/>
    <n v="2"/>
    <x v="8"/>
    <n v="13"/>
  </r>
  <r>
    <s v="C0287"/>
    <s v="cam06"/>
    <d v="2022-04-25T00:00:00"/>
    <x v="227"/>
    <n v="4"/>
    <x v="8"/>
    <n v="13"/>
  </r>
  <r>
    <s v="C0287"/>
    <s v="cam06"/>
    <d v="2022-04-25T00:00:00"/>
    <x v="159"/>
    <n v="5"/>
    <x v="8"/>
    <n v="13"/>
  </r>
  <r>
    <s v="C0287"/>
    <s v="cam06"/>
    <d v="2022-04-25T00:00:00"/>
    <x v="366"/>
    <n v="6"/>
    <x v="8"/>
    <n v="13"/>
  </r>
  <r>
    <s v="C0287"/>
    <s v="cam06"/>
    <d v="2022-04-25T00:00:00"/>
    <x v="83"/>
    <n v="10"/>
    <x v="8"/>
    <n v="13"/>
  </r>
  <r>
    <s v="C0287"/>
    <s v="cam06"/>
    <d v="2022-04-25T00:00:00"/>
    <x v="118"/>
    <n v="11"/>
    <x v="8"/>
    <n v="13"/>
  </r>
  <r>
    <s v="C0287"/>
    <s v="cam11"/>
    <d v="2022-07-05T00:00:00"/>
    <x v="378"/>
    <n v="0"/>
    <x v="3"/>
    <n v="62"/>
  </r>
  <r>
    <s v="C0287"/>
    <s v="cam11"/>
    <d v="2022-07-05T00:00:00"/>
    <x v="35"/>
    <n v="1"/>
    <x v="3"/>
    <n v="62"/>
  </r>
  <r>
    <s v="C0287"/>
    <s v="cam11"/>
    <d v="2022-07-05T00:00:00"/>
    <x v="241"/>
    <n v="2"/>
    <x v="3"/>
    <n v="62"/>
  </r>
  <r>
    <s v="C0287"/>
    <s v="cam11"/>
    <d v="2022-07-05T00:00:00"/>
    <x v="232"/>
    <n v="3"/>
    <x v="3"/>
    <n v="62"/>
  </r>
  <r>
    <s v="C0287"/>
    <s v="cam11"/>
    <d v="2022-07-05T00:00:00"/>
    <x v="74"/>
    <n v="5"/>
    <x v="3"/>
    <n v="62"/>
  </r>
  <r>
    <s v="C0287"/>
    <s v="cam11"/>
    <d v="2022-07-05T00:00:00"/>
    <x v="26"/>
    <n v="6"/>
    <x v="3"/>
    <n v="62"/>
  </r>
  <r>
    <s v="C0287"/>
    <s v="cam11"/>
    <d v="2022-07-05T00:00:00"/>
    <x v="262"/>
    <n v="7"/>
    <x v="3"/>
    <n v="62"/>
  </r>
  <r>
    <s v="C0287"/>
    <s v="cam11"/>
    <d v="2022-07-05T00:00:00"/>
    <x v="110"/>
    <n v="10"/>
    <x v="3"/>
    <n v="62"/>
  </r>
  <r>
    <s v="C0288"/>
    <s v="cam04"/>
    <d v="2022-03-11T00:00:00"/>
    <x v="492"/>
    <n v="0"/>
    <x v="16"/>
    <n v="26"/>
  </r>
  <r>
    <s v="C0288"/>
    <s v="cam04"/>
    <d v="2022-03-11T00:00:00"/>
    <x v="365"/>
    <n v="2"/>
    <x v="16"/>
    <n v="26"/>
  </r>
  <r>
    <s v="C0288"/>
    <s v="cam04"/>
    <d v="2022-03-11T00:00:00"/>
    <x v="129"/>
    <n v="3"/>
    <x v="16"/>
    <n v="26"/>
  </r>
  <r>
    <s v="C0288"/>
    <s v="cam04"/>
    <d v="2022-03-11T00:00:00"/>
    <x v="475"/>
    <n v="4"/>
    <x v="16"/>
    <n v="26"/>
  </r>
  <r>
    <s v="C0288"/>
    <s v="cam04"/>
    <d v="2022-03-11T00:00:00"/>
    <x v="143"/>
    <n v="5"/>
    <x v="16"/>
    <n v="26"/>
  </r>
  <r>
    <s v="C0288"/>
    <s v="cam04"/>
    <d v="2022-03-11T00:00:00"/>
    <x v="280"/>
    <n v="7"/>
    <x v="16"/>
    <n v="26"/>
  </r>
  <r>
    <s v="C0288"/>
    <s v="cam04"/>
    <d v="2022-03-11T00:00:00"/>
    <x v="180"/>
    <n v="10"/>
    <x v="16"/>
    <n v="26"/>
  </r>
  <r>
    <s v="C0288"/>
    <s v="cam04"/>
    <d v="2022-03-11T00:00:00"/>
    <x v="145"/>
    <n v="12"/>
    <x v="16"/>
    <n v="26"/>
  </r>
  <r>
    <s v="C0288"/>
    <s v="cam04"/>
    <d v="2022-03-11T00:00:00"/>
    <x v="177"/>
    <n v="13"/>
    <x v="16"/>
    <n v="26"/>
  </r>
  <r>
    <s v="C0288"/>
    <s v="cam14"/>
    <d v="2022-03-19T00:00:00"/>
    <x v="441"/>
    <n v="0"/>
    <x v="7"/>
    <n v="28"/>
  </r>
  <r>
    <s v="C0288"/>
    <s v="cam14"/>
    <d v="2022-03-19T00:00:00"/>
    <x v="367"/>
    <n v="1"/>
    <x v="7"/>
    <n v="28"/>
  </r>
  <r>
    <s v="C0288"/>
    <s v="cam14"/>
    <d v="2022-03-19T00:00:00"/>
    <x v="348"/>
    <n v="2"/>
    <x v="7"/>
    <n v="28"/>
  </r>
  <r>
    <s v="C0288"/>
    <s v="cam14"/>
    <d v="2022-03-19T00:00:00"/>
    <x v="347"/>
    <n v="3"/>
    <x v="7"/>
    <n v="28"/>
  </r>
  <r>
    <s v="C0288"/>
    <s v="cam14"/>
    <d v="2022-03-19T00:00:00"/>
    <x v="142"/>
    <n v="4"/>
    <x v="7"/>
    <n v="28"/>
  </r>
  <r>
    <s v="C0288"/>
    <s v="cam14"/>
    <d v="2022-03-19T00:00:00"/>
    <x v="391"/>
    <n v="6"/>
    <x v="7"/>
    <n v="28"/>
  </r>
  <r>
    <s v="C0288"/>
    <s v="cam14"/>
    <d v="2022-03-19T00:00:00"/>
    <x v="382"/>
    <n v="7"/>
    <x v="7"/>
    <n v="28"/>
  </r>
  <r>
    <s v="C0288"/>
    <s v="cam14"/>
    <d v="2022-03-19T00:00:00"/>
    <x v="133"/>
    <n v="8"/>
    <x v="7"/>
    <n v="28"/>
  </r>
  <r>
    <s v="C0288"/>
    <s v="cam14"/>
    <d v="2022-03-19T00:00:00"/>
    <x v="336"/>
    <n v="11"/>
    <x v="7"/>
    <n v="28"/>
  </r>
  <r>
    <s v="C0288"/>
    <s v="cam14"/>
    <d v="2022-03-19T00:00:00"/>
    <x v="71"/>
    <n v="11"/>
    <x v="7"/>
    <n v="28"/>
  </r>
  <r>
    <s v="C0288"/>
    <s v="cam14"/>
    <d v="2022-03-19T00:00:00"/>
    <x v="195"/>
    <n v="14"/>
    <x v="7"/>
    <n v="28"/>
  </r>
  <r>
    <s v="C0288"/>
    <s v="cam14"/>
    <d v="2022-03-19T00:00:00"/>
    <x v="82"/>
    <n v="14"/>
    <x v="7"/>
    <n v="28"/>
  </r>
  <r>
    <s v="C0289"/>
    <s v="cam03"/>
    <d v="2022-06-15T00:00:00"/>
    <x v="185"/>
    <n v="0"/>
    <x v="6"/>
    <n v="62"/>
  </r>
  <r>
    <s v="C0289"/>
    <s v="cam03"/>
    <d v="2022-06-15T00:00:00"/>
    <x v="201"/>
    <n v="1"/>
    <x v="6"/>
    <n v="62"/>
  </r>
  <r>
    <s v="C0289"/>
    <s v="cam03"/>
    <d v="2022-06-15T00:00:00"/>
    <x v="91"/>
    <n v="2"/>
    <x v="6"/>
    <n v="62"/>
  </r>
  <r>
    <s v="C0289"/>
    <s v="cam03"/>
    <d v="2022-06-15T00:00:00"/>
    <x v="444"/>
    <n v="3"/>
    <x v="6"/>
    <n v="62"/>
  </r>
  <r>
    <s v="C0289"/>
    <s v="cam03"/>
    <d v="2022-06-15T00:00:00"/>
    <x v="215"/>
    <n v="4"/>
    <x v="6"/>
    <n v="62"/>
  </r>
  <r>
    <s v="C0289"/>
    <s v="cam03"/>
    <d v="2022-06-15T00:00:00"/>
    <x v="225"/>
    <n v="5"/>
    <x v="6"/>
    <n v="62"/>
  </r>
  <r>
    <s v="C0289"/>
    <s v="cam03"/>
    <d v="2022-06-15T00:00:00"/>
    <x v="397"/>
    <n v="6"/>
    <x v="6"/>
    <n v="62"/>
  </r>
  <r>
    <s v="C0289"/>
    <s v="cam03"/>
    <d v="2022-06-15T00:00:00"/>
    <x v="78"/>
    <n v="7"/>
    <x v="6"/>
    <n v="62"/>
  </r>
  <r>
    <s v="C0289"/>
    <s v="cam03"/>
    <d v="2022-06-15T00:00:00"/>
    <x v="146"/>
    <n v="8"/>
    <x v="6"/>
    <n v="62"/>
  </r>
  <r>
    <s v="C0289"/>
    <s v="cam03"/>
    <d v="2022-06-15T00:00:00"/>
    <x v="85"/>
    <n v="10"/>
    <x v="6"/>
    <n v="62"/>
  </r>
  <r>
    <s v="C0289"/>
    <s v="cam03"/>
    <d v="2022-06-15T00:00:00"/>
    <x v="29"/>
    <n v="11"/>
    <x v="6"/>
    <n v="62"/>
  </r>
  <r>
    <s v="C0289"/>
    <s v="cam07"/>
    <d v="2023-03-28T00:00:00"/>
    <x v="220"/>
    <n v="0"/>
    <x v="1"/>
    <n v="25"/>
  </r>
  <r>
    <s v="C0289"/>
    <s v="cam07"/>
    <d v="2023-03-28T00:00:00"/>
    <x v="80"/>
    <n v="1"/>
    <x v="1"/>
    <n v="25"/>
  </r>
  <r>
    <s v="C0289"/>
    <s v="cam07"/>
    <d v="2023-03-28T00:00:00"/>
    <x v="81"/>
    <n v="1"/>
    <x v="1"/>
    <n v="25"/>
  </r>
  <r>
    <s v="C0289"/>
    <s v="cam07"/>
    <d v="2023-03-28T00:00:00"/>
    <x v="73"/>
    <n v="2"/>
    <x v="1"/>
    <n v="25"/>
  </r>
  <r>
    <s v="C0290"/>
    <s v="cam03"/>
    <d v="2022-08-09T00:00:00"/>
    <x v="379"/>
    <n v="0"/>
    <x v="6"/>
    <n v="62"/>
  </r>
  <r>
    <s v="C0290"/>
    <s v="cam03"/>
    <d v="2022-08-09T00:00:00"/>
    <x v="231"/>
    <n v="1"/>
    <x v="6"/>
    <n v="62"/>
  </r>
  <r>
    <s v="C0290"/>
    <s v="cam03"/>
    <d v="2022-08-09T00:00:00"/>
    <x v="7"/>
    <n v="2"/>
    <x v="6"/>
    <n v="62"/>
  </r>
  <r>
    <s v="C0290"/>
    <s v="cam03"/>
    <d v="2022-08-09T00:00:00"/>
    <x v="229"/>
    <n v="3"/>
    <x v="6"/>
    <n v="62"/>
  </r>
  <r>
    <s v="C0290"/>
    <s v="cam03"/>
    <d v="2022-08-09T00:00:00"/>
    <x v="136"/>
    <n v="4"/>
    <x v="6"/>
    <n v="62"/>
  </r>
  <r>
    <s v="C0290"/>
    <s v="cam03"/>
    <d v="2022-08-09T00:00:00"/>
    <x v="137"/>
    <n v="5"/>
    <x v="6"/>
    <n v="62"/>
  </r>
  <r>
    <s v="C0290"/>
    <s v="cam03"/>
    <d v="2022-08-09T00:00:00"/>
    <x v="19"/>
    <n v="6"/>
    <x v="6"/>
    <n v="62"/>
  </r>
  <r>
    <s v="C0290"/>
    <s v="cam03"/>
    <d v="2022-08-09T00:00:00"/>
    <x v="318"/>
    <n v="7"/>
    <x v="6"/>
    <n v="62"/>
  </r>
  <r>
    <s v="C0290"/>
    <s v="cam03"/>
    <d v="2022-08-09T00:00:00"/>
    <x v="217"/>
    <n v="8"/>
    <x v="6"/>
    <n v="62"/>
  </r>
  <r>
    <s v="C0290"/>
    <s v="cam03"/>
    <d v="2022-08-09T00:00:00"/>
    <x v="103"/>
    <n v="9"/>
    <x v="6"/>
    <n v="62"/>
  </r>
  <r>
    <s v="C0290"/>
    <s v="cam14"/>
    <d v="2022-09-23T00:00:00"/>
    <x v="396"/>
    <n v="0"/>
    <x v="7"/>
    <n v="28"/>
  </r>
  <r>
    <s v="C0290"/>
    <s v="cam14"/>
    <d v="2022-09-23T00:00:00"/>
    <x v="114"/>
    <n v="2"/>
    <x v="7"/>
    <n v="28"/>
  </r>
  <r>
    <s v="C0290"/>
    <s v="cam14"/>
    <d v="2022-09-23T00:00:00"/>
    <x v="127"/>
    <n v="2"/>
    <x v="7"/>
    <n v="28"/>
  </r>
  <r>
    <s v="C0290"/>
    <s v="cam14"/>
    <d v="2022-09-23T00:00:00"/>
    <x v="311"/>
    <n v="3"/>
    <x v="7"/>
    <n v="28"/>
  </r>
  <r>
    <s v="C0290"/>
    <s v="cam14"/>
    <d v="2022-09-23T00:00:00"/>
    <x v="199"/>
    <n v="5"/>
    <x v="7"/>
    <n v="28"/>
  </r>
  <r>
    <s v="C0290"/>
    <s v="cam14"/>
    <d v="2022-09-23T00:00:00"/>
    <x v="10"/>
    <n v="6"/>
    <x v="7"/>
    <n v="28"/>
  </r>
  <r>
    <s v="C0290"/>
    <s v="cam14"/>
    <d v="2022-09-23T00:00:00"/>
    <x v="118"/>
    <n v="6"/>
    <x v="7"/>
    <n v="28"/>
  </r>
  <r>
    <s v="C0290"/>
    <s v="cam14"/>
    <d v="2022-09-23T00:00:00"/>
    <x v="205"/>
    <n v="8"/>
    <x v="7"/>
    <n v="28"/>
  </r>
  <r>
    <s v="C0290"/>
    <s v="cam14"/>
    <d v="2022-09-23T00:00:00"/>
    <x v="119"/>
    <n v="8"/>
    <x v="7"/>
    <n v="28"/>
  </r>
  <r>
    <s v="C0291"/>
    <s v="cam16"/>
    <d v="2022-11-30T00:00:00"/>
    <x v="114"/>
    <n v="0"/>
    <x v="4"/>
    <n v="16"/>
  </r>
  <r>
    <s v="C0291"/>
    <s v="cam16"/>
    <d v="2022-11-30T00:00:00"/>
    <x v="320"/>
    <n v="1"/>
    <x v="4"/>
    <n v="16"/>
  </r>
  <r>
    <s v="C0291"/>
    <s v="cam16"/>
    <d v="2022-11-30T00:00:00"/>
    <x v="107"/>
    <n v="2"/>
    <x v="4"/>
    <n v="16"/>
  </r>
  <r>
    <s v="C0291"/>
    <s v="cam16"/>
    <d v="2022-11-30T00:00:00"/>
    <x v="161"/>
    <n v="3"/>
    <x v="4"/>
    <n v="16"/>
  </r>
  <r>
    <s v="C0291"/>
    <s v="cam16"/>
    <d v="2022-11-30T00:00:00"/>
    <x v="194"/>
    <n v="4"/>
    <x v="4"/>
    <n v="16"/>
  </r>
  <r>
    <s v="C0291"/>
    <s v="cam16"/>
    <d v="2022-11-30T00:00:00"/>
    <x v="48"/>
    <n v="5"/>
    <x v="4"/>
    <n v="16"/>
  </r>
  <r>
    <s v="C0292"/>
    <s v="cam10"/>
    <d v="2022-02-16T00:00:00"/>
    <x v="440"/>
    <n v="0"/>
    <x v="12"/>
    <n v="66"/>
  </r>
  <r>
    <s v="C0292"/>
    <s v="cam10"/>
    <d v="2022-02-16T00:00:00"/>
    <x v="415"/>
    <n v="1"/>
    <x v="12"/>
    <n v="66"/>
  </r>
  <r>
    <s v="C0292"/>
    <s v="cam10"/>
    <d v="2022-02-16T00:00:00"/>
    <x v="322"/>
    <n v="2"/>
    <x v="12"/>
    <n v="66"/>
  </r>
  <r>
    <s v="C0292"/>
    <s v="cam10"/>
    <d v="2022-02-16T00:00:00"/>
    <x v="392"/>
    <n v="3"/>
    <x v="12"/>
    <n v="66"/>
  </r>
  <r>
    <s v="C0292"/>
    <s v="cam10"/>
    <d v="2022-02-16T00:00:00"/>
    <x v="304"/>
    <n v="4"/>
    <x v="12"/>
    <n v="66"/>
  </r>
  <r>
    <s v="C0292"/>
    <s v="cam10"/>
    <d v="2022-02-16T00:00:00"/>
    <x v="426"/>
    <n v="5"/>
    <x v="12"/>
    <n v="66"/>
  </r>
  <r>
    <s v="C0292"/>
    <s v="cam10"/>
    <d v="2022-02-16T00:00:00"/>
    <x v="334"/>
    <n v="6"/>
    <x v="12"/>
    <n v="66"/>
  </r>
  <r>
    <s v="C0292"/>
    <s v="cam10"/>
    <d v="2022-02-16T00:00:00"/>
    <x v="389"/>
    <n v="7"/>
    <x v="12"/>
    <n v="66"/>
  </r>
  <r>
    <s v="C0292"/>
    <s v="cam10"/>
    <d v="2022-02-16T00:00:00"/>
    <x v="215"/>
    <n v="8"/>
    <x v="12"/>
    <n v="66"/>
  </r>
  <r>
    <s v="C0292"/>
    <s v="cam10"/>
    <d v="2022-02-16T00:00:00"/>
    <x v="356"/>
    <n v="9"/>
    <x v="12"/>
    <n v="66"/>
  </r>
  <r>
    <s v="C0292"/>
    <s v="cam10"/>
    <d v="2022-02-16T00:00:00"/>
    <x v="26"/>
    <n v="11"/>
    <x v="12"/>
    <n v="66"/>
  </r>
  <r>
    <s v="C0292"/>
    <s v="cam10"/>
    <d v="2022-02-16T00:00:00"/>
    <x v="10"/>
    <n v="13"/>
    <x v="12"/>
    <n v="66"/>
  </r>
  <r>
    <s v="C0292"/>
    <s v="cam10"/>
    <d v="2022-02-16T00:00:00"/>
    <x v="150"/>
    <n v="14"/>
    <x v="12"/>
    <n v="66"/>
  </r>
  <r>
    <s v="C0292"/>
    <s v="cam10"/>
    <d v="2022-02-16T00:00:00"/>
    <x v="374"/>
    <n v="15"/>
    <x v="12"/>
    <n v="66"/>
  </r>
  <r>
    <s v="C0292"/>
    <s v="cam08"/>
    <d v="2022-09-27T00:00:00"/>
    <x v="372"/>
    <n v="0"/>
    <x v="9"/>
    <n v="27"/>
  </r>
  <r>
    <s v="C0292"/>
    <s v="cam08"/>
    <d v="2022-09-27T00:00:00"/>
    <x v="54"/>
    <n v="1"/>
    <x v="9"/>
    <n v="27"/>
  </r>
  <r>
    <s v="C0292"/>
    <s v="cam08"/>
    <d v="2022-09-27T00:00:00"/>
    <x v="247"/>
    <n v="1"/>
    <x v="9"/>
    <n v="27"/>
  </r>
  <r>
    <s v="C0292"/>
    <s v="cam08"/>
    <d v="2022-09-27T00:00:00"/>
    <x v="160"/>
    <n v="2"/>
    <x v="9"/>
    <n v="27"/>
  </r>
  <r>
    <s v="C0292"/>
    <s v="cam08"/>
    <d v="2022-09-27T00:00:00"/>
    <x v="269"/>
    <n v="3"/>
    <x v="9"/>
    <n v="27"/>
  </r>
  <r>
    <s v="C0292"/>
    <s v="cam08"/>
    <d v="2022-09-27T00:00:00"/>
    <x v="270"/>
    <n v="4"/>
    <x v="9"/>
    <n v="27"/>
  </r>
  <r>
    <s v="C0292"/>
    <s v="cam08"/>
    <d v="2022-09-27T00:00:00"/>
    <x v="31"/>
    <n v="5"/>
    <x v="9"/>
    <n v="27"/>
  </r>
  <r>
    <s v="C0292"/>
    <s v="cam08"/>
    <d v="2022-09-27T00:00:00"/>
    <x v="147"/>
    <n v="6"/>
    <x v="9"/>
    <n v="27"/>
  </r>
  <r>
    <s v="C0292"/>
    <s v="cam08"/>
    <d v="2022-09-27T00:00:00"/>
    <x v="213"/>
    <n v="7"/>
    <x v="9"/>
    <n v="27"/>
  </r>
  <r>
    <s v="C0292"/>
    <s v="cam08"/>
    <d v="2022-09-27T00:00:00"/>
    <x v="73"/>
    <n v="8"/>
    <x v="9"/>
    <n v="27"/>
  </r>
  <r>
    <s v="C0293"/>
    <s v="cam15"/>
    <d v="2022-05-31T00:00:00"/>
    <x v="515"/>
    <n v="0"/>
    <x v="11"/>
    <n v="14"/>
  </r>
  <r>
    <s v="C0293"/>
    <s v="cam15"/>
    <d v="2022-05-31T00:00:00"/>
    <x v="430"/>
    <n v="1"/>
    <x v="11"/>
    <n v="14"/>
  </r>
  <r>
    <s v="C0293"/>
    <s v="cam15"/>
    <d v="2022-05-31T00:00:00"/>
    <x v="379"/>
    <n v="2"/>
    <x v="11"/>
    <n v="14"/>
  </r>
  <r>
    <s v="C0293"/>
    <s v="cam15"/>
    <d v="2022-05-31T00:00:00"/>
    <x v="241"/>
    <n v="3"/>
    <x v="11"/>
    <n v="14"/>
  </r>
  <r>
    <s v="C0293"/>
    <s v="cam15"/>
    <d v="2022-05-31T00:00:00"/>
    <x v="268"/>
    <n v="4"/>
    <x v="11"/>
    <n v="14"/>
  </r>
  <r>
    <s v="C0293"/>
    <s v="cam15"/>
    <d v="2022-05-31T00:00:00"/>
    <x v="235"/>
    <n v="5"/>
    <x v="11"/>
    <n v="14"/>
  </r>
  <r>
    <s v="C0293"/>
    <s v="cam15"/>
    <d v="2022-05-31T00:00:00"/>
    <x v="188"/>
    <n v="6"/>
    <x v="11"/>
    <n v="14"/>
  </r>
  <r>
    <s v="C0293"/>
    <s v="cam15"/>
    <d v="2022-05-31T00:00:00"/>
    <x v="70"/>
    <n v="7"/>
    <x v="11"/>
    <n v="14"/>
  </r>
  <r>
    <s v="C0293"/>
    <s v="cam15"/>
    <d v="2022-05-31T00:00:00"/>
    <x v="230"/>
    <n v="8"/>
    <x v="11"/>
    <n v="14"/>
  </r>
  <r>
    <s v="C0293"/>
    <s v="cam15"/>
    <d v="2022-05-31T00:00:00"/>
    <x v="62"/>
    <n v="10"/>
    <x v="11"/>
    <n v="14"/>
  </r>
  <r>
    <s v="C0293"/>
    <s v="cam15"/>
    <d v="2022-05-31T00:00:00"/>
    <x v="171"/>
    <n v="10"/>
    <x v="11"/>
    <n v="14"/>
  </r>
  <r>
    <s v="C0293"/>
    <s v="cam15"/>
    <d v="2022-05-31T00:00:00"/>
    <x v="256"/>
    <n v="11"/>
    <x v="11"/>
    <n v="14"/>
  </r>
  <r>
    <s v="C0293"/>
    <s v="cam11"/>
    <d v="2022-10-20T00:00:00"/>
    <x v="232"/>
    <n v="0"/>
    <x v="3"/>
    <n v="62"/>
  </r>
  <r>
    <s v="C0293"/>
    <s v="cam11"/>
    <d v="2022-10-20T00:00:00"/>
    <x v="132"/>
    <n v="1"/>
    <x v="3"/>
    <n v="62"/>
  </r>
  <r>
    <s v="C0293"/>
    <s v="cam11"/>
    <d v="2022-10-20T00:00:00"/>
    <x v="291"/>
    <n v="2"/>
    <x v="3"/>
    <n v="62"/>
  </r>
  <r>
    <s v="C0293"/>
    <s v="cam11"/>
    <d v="2022-10-20T00:00:00"/>
    <x v="257"/>
    <n v="3"/>
    <x v="3"/>
    <n v="62"/>
  </r>
  <r>
    <s v="C0293"/>
    <s v="cam11"/>
    <d v="2022-10-20T00:00:00"/>
    <x v="209"/>
    <n v="4"/>
    <x v="3"/>
    <n v="62"/>
  </r>
  <r>
    <s v="C0293"/>
    <s v="cam11"/>
    <d v="2022-10-20T00:00:00"/>
    <x v="220"/>
    <n v="5"/>
    <x v="3"/>
    <n v="62"/>
  </r>
  <r>
    <s v="C0293"/>
    <s v="cam11"/>
    <d v="2022-10-20T00:00:00"/>
    <x v="21"/>
    <n v="6"/>
    <x v="3"/>
    <n v="62"/>
  </r>
  <r>
    <s v="C0293"/>
    <s v="cam11"/>
    <d v="2022-10-20T00:00:00"/>
    <x v="29"/>
    <n v="7"/>
    <x v="3"/>
    <n v="62"/>
  </r>
  <r>
    <s v="C0293"/>
    <s v="cam11"/>
    <d v="2022-10-20T00:00:00"/>
    <x v="119"/>
    <n v="7"/>
    <x v="3"/>
    <n v="62"/>
  </r>
  <r>
    <s v="C0294"/>
    <s v="cam08"/>
    <d v="2022-07-03T00:00:00"/>
    <x v="447"/>
    <n v="0"/>
    <x v="9"/>
    <n v="27"/>
  </r>
  <r>
    <s v="C0294"/>
    <s v="cam08"/>
    <d v="2022-07-03T00:00:00"/>
    <x v="91"/>
    <n v="1"/>
    <x v="9"/>
    <n v="27"/>
  </r>
  <r>
    <s v="C0294"/>
    <s v="cam08"/>
    <d v="2022-07-03T00:00:00"/>
    <x v="444"/>
    <n v="2"/>
    <x v="9"/>
    <n v="27"/>
  </r>
  <r>
    <s v="C0294"/>
    <s v="cam08"/>
    <d v="2022-07-03T00:00:00"/>
    <x v="97"/>
    <n v="3"/>
    <x v="9"/>
    <n v="27"/>
  </r>
  <r>
    <s v="C0294"/>
    <s v="cam08"/>
    <d v="2022-07-03T00:00:00"/>
    <x v="135"/>
    <n v="4"/>
    <x v="9"/>
    <n v="27"/>
  </r>
  <r>
    <s v="C0294"/>
    <s v="cam08"/>
    <d v="2022-07-03T00:00:00"/>
    <x v="111"/>
    <n v="5"/>
    <x v="9"/>
    <n v="27"/>
  </r>
  <r>
    <s v="C0294"/>
    <s v="cam08"/>
    <d v="2022-07-03T00:00:00"/>
    <x v="320"/>
    <n v="6"/>
    <x v="9"/>
    <n v="27"/>
  </r>
  <r>
    <s v="C0294"/>
    <s v="cam08"/>
    <d v="2022-07-03T00:00:00"/>
    <x v="116"/>
    <n v="7"/>
    <x v="9"/>
    <n v="27"/>
  </r>
  <r>
    <s v="C0294"/>
    <s v="cam08"/>
    <d v="2022-07-03T00:00:00"/>
    <x v="27"/>
    <n v="8"/>
    <x v="9"/>
    <n v="27"/>
  </r>
  <r>
    <s v="C0294"/>
    <s v="cam08"/>
    <d v="2022-07-03T00:00:00"/>
    <x v="64"/>
    <n v="10"/>
    <x v="9"/>
    <n v="27"/>
  </r>
  <r>
    <s v="C0294"/>
    <s v="cam05"/>
    <d v="2023-01-17T00:00:00"/>
    <x v="435"/>
    <n v="0"/>
    <x v="10"/>
    <n v="22"/>
  </r>
  <r>
    <s v="C0294"/>
    <s v="cam05"/>
    <d v="2023-01-17T00:00:00"/>
    <x v="233"/>
    <n v="1"/>
    <x v="10"/>
    <n v="22"/>
  </r>
  <r>
    <s v="C0294"/>
    <s v="cam05"/>
    <d v="2023-01-17T00:00:00"/>
    <x v="145"/>
    <n v="2"/>
    <x v="10"/>
    <n v="22"/>
  </r>
  <r>
    <s v="C0294"/>
    <s v="cam05"/>
    <d v="2023-01-17T00:00:00"/>
    <x v="177"/>
    <n v="3"/>
    <x v="10"/>
    <n v="22"/>
  </r>
  <r>
    <s v="C0294"/>
    <s v="cam05"/>
    <d v="2023-01-17T00:00:00"/>
    <x v="226"/>
    <n v="3"/>
    <x v="10"/>
    <n v="22"/>
  </r>
  <r>
    <s v="C0294"/>
    <s v="cam05"/>
    <d v="2023-01-17T00:00:00"/>
    <x v="73"/>
    <n v="4"/>
    <x v="10"/>
    <n v="22"/>
  </r>
  <r>
    <s v="C0295"/>
    <s v="cam06"/>
    <d v="2022-01-13T00:00:00"/>
    <x v="516"/>
    <n v="0"/>
    <x v="8"/>
    <n v="13"/>
  </r>
  <r>
    <s v="C0295"/>
    <s v="cam06"/>
    <d v="2022-01-13T00:00:00"/>
    <x v="497"/>
    <n v="1"/>
    <x v="8"/>
    <n v="13"/>
  </r>
  <r>
    <s v="C0295"/>
    <s v="cam06"/>
    <d v="2022-01-13T00:00:00"/>
    <x v="479"/>
    <n v="4"/>
    <x v="8"/>
    <n v="13"/>
  </r>
  <r>
    <s v="C0295"/>
    <s v="cam06"/>
    <d v="2022-01-13T00:00:00"/>
    <x v="141"/>
    <n v="5"/>
    <x v="8"/>
    <n v="13"/>
  </r>
  <r>
    <s v="C0295"/>
    <s v="cam06"/>
    <d v="2022-01-13T00:00:00"/>
    <x v="68"/>
    <n v="7"/>
    <x v="8"/>
    <n v="13"/>
  </r>
  <r>
    <s v="C0295"/>
    <s v="cam06"/>
    <d v="2022-01-13T00:00:00"/>
    <x v="411"/>
    <n v="8"/>
    <x v="8"/>
    <n v="13"/>
  </r>
  <r>
    <s v="C0295"/>
    <s v="cam06"/>
    <d v="2022-01-13T00:00:00"/>
    <x v="255"/>
    <n v="10"/>
    <x v="8"/>
    <n v="13"/>
  </r>
  <r>
    <s v="C0295"/>
    <s v="cam06"/>
    <d v="2022-01-13T00:00:00"/>
    <x v="410"/>
    <n v="11"/>
    <x v="8"/>
    <n v="13"/>
  </r>
  <r>
    <s v="C0295"/>
    <s v="cam06"/>
    <d v="2022-01-13T00:00:00"/>
    <x v="181"/>
    <n v="13"/>
    <x v="8"/>
    <n v="13"/>
  </r>
  <r>
    <s v="C0295"/>
    <s v="cam06"/>
    <d v="2022-01-13T00:00:00"/>
    <x v="318"/>
    <n v="14"/>
    <x v="8"/>
    <n v="13"/>
  </r>
  <r>
    <s v="C0295"/>
    <s v="cam06"/>
    <d v="2022-01-13T00:00:00"/>
    <x v="217"/>
    <n v="15"/>
    <x v="8"/>
    <n v="13"/>
  </r>
  <r>
    <s v="C0295"/>
    <s v="cam06"/>
    <d v="2022-01-13T00:00:00"/>
    <x v="6"/>
    <n v="16"/>
    <x v="8"/>
    <n v="13"/>
  </r>
  <r>
    <s v="C0295"/>
    <s v="cam01"/>
    <d v="2022-12-26T00:00:00"/>
    <x v="410"/>
    <n v="0"/>
    <x v="15"/>
    <n v="10"/>
  </r>
  <r>
    <s v="C0295"/>
    <s v="cam01"/>
    <d v="2022-12-26T00:00:00"/>
    <x v="261"/>
    <n v="1"/>
    <x v="15"/>
    <n v="10"/>
  </r>
  <r>
    <s v="C0295"/>
    <s v="cam01"/>
    <d v="2022-12-26T00:00:00"/>
    <x v="193"/>
    <n v="1"/>
    <x v="15"/>
    <n v="10"/>
  </r>
  <r>
    <s v="C0295"/>
    <s v="cam01"/>
    <d v="2022-12-26T00:00:00"/>
    <x v="246"/>
    <n v="2"/>
    <x v="15"/>
    <n v="10"/>
  </r>
  <r>
    <s v="C0295"/>
    <s v="cam01"/>
    <d v="2022-12-26T00:00:00"/>
    <x v="286"/>
    <n v="3"/>
    <x v="15"/>
    <n v="10"/>
  </r>
  <r>
    <s v="C0295"/>
    <s v="cam01"/>
    <d v="2022-12-26T00:00:00"/>
    <x v="81"/>
    <n v="4"/>
    <x v="15"/>
    <n v="10"/>
  </r>
  <r>
    <s v="C0295"/>
    <s v="cam01"/>
    <d v="2022-12-26T00:00:00"/>
    <x v="312"/>
    <n v="5"/>
    <x v="15"/>
    <n v="10"/>
  </r>
  <r>
    <s v="C0296"/>
    <s v="cam05"/>
    <d v="2022-02-23T00:00:00"/>
    <x v="510"/>
    <n v="0"/>
    <x v="10"/>
    <n v="22"/>
  </r>
  <r>
    <s v="C0296"/>
    <s v="cam05"/>
    <d v="2022-02-23T00:00:00"/>
    <x v="295"/>
    <n v="3"/>
    <x v="10"/>
    <n v="22"/>
  </r>
  <r>
    <s v="C0296"/>
    <s v="cam05"/>
    <d v="2022-02-23T00:00:00"/>
    <x v="130"/>
    <n v="5"/>
    <x v="10"/>
    <n v="22"/>
  </r>
  <r>
    <s v="C0296"/>
    <s v="cam05"/>
    <d v="2022-02-23T00:00:00"/>
    <x v="143"/>
    <n v="6"/>
    <x v="10"/>
    <n v="22"/>
  </r>
  <r>
    <s v="C0296"/>
    <s v="cam05"/>
    <d v="2022-02-23T00:00:00"/>
    <x v="396"/>
    <n v="7"/>
    <x v="10"/>
    <n v="22"/>
  </r>
  <r>
    <s v="C0296"/>
    <s v="cam05"/>
    <d v="2022-02-23T00:00:00"/>
    <x v="305"/>
    <n v="8"/>
    <x v="10"/>
    <n v="22"/>
  </r>
  <r>
    <s v="C0296"/>
    <s v="cam05"/>
    <d v="2022-02-23T00:00:00"/>
    <x v="247"/>
    <n v="8"/>
    <x v="10"/>
    <n v="22"/>
  </r>
  <r>
    <s v="C0296"/>
    <s v="cam05"/>
    <d v="2022-02-23T00:00:00"/>
    <x v="56"/>
    <n v="11"/>
    <x v="10"/>
    <n v="22"/>
  </r>
  <r>
    <s v="C0296"/>
    <s v="cam05"/>
    <d v="2022-02-23T00:00:00"/>
    <x v="199"/>
    <n v="12"/>
    <x v="10"/>
    <n v="22"/>
  </r>
  <r>
    <s v="C0296"/>
    <s v="cam05"/>
    <d v="2022-02-23T00:00:00"/>
    <x v="75"/>
    <n v="13"/>
    <x v="10"/>
    <n v="22"/>
  </r>
  <r>
    <s v="C0296"/>
    <s v="cam05"/>
    <d v="2022-02-23T00:00:00"/>
    <x v="205"/>
    <n v="15"/>
    <x v="10"/>
    <n v="22"/>
  </r>
  <r>
    <s v="C0296"/>
    <s v="cam04"/>
    <d v="2022-10-14T00:00:00"/>
    <x v="37"/>
    <n v="0"/>
    <x v="16"/>
    <n v="26"/>
  </r>
  <r>
    <s v="C0296"/>
    <s v="cam04"/>
    <d v="2022-10-14T00:00:00"/>
    <x v="178"/>
    <n v="1"/>
    <x v="16"/>
    <n v="26"/>
  </r>
  <r>
    <s v="C0296"/>
    <s v="cam04"/>
    <d v="2022-10-14T00:00:00"/>
    <x v="197"/>
    <n v="2"/>
    <x v="16"/>
    <n v="26"/>
  </r>
  <r>
    <s v="C0296"/>
    <s v="cam04"/>
    <d v="2022-10-14T00:00:00"/>
    <x v="180"/>
    <n v="3"/>
    <x v="16"/>
    <n v="26"/>
  </r>
  <r>
    <s v="C0296"/>
    <s v="cam04"/>
    <d v="2022-10-14T00:00:00"/>
    <x v="101"/>
    <n v="4"/>
    <x v="16"/>
    <n v="26"/>
  </r>
  <r>
    <s v="C0296"/>
    <s v="cam04"/>
    <d v="2022-10-14T00:00:00"/>
    <x v="102"/>
    <n v="6"/>
    <x v="16"/>
    <n v="26"/>
  </r>
  <r>
    <s v="C0296"/>
    <s v="cam04"/>
    <d v="2022-10-14T00:00:00"/>
    <x v="330"/>
    <n v="7"/>
    <x v="16"/>
    <n v="26"/>
  </r>
  <r>
    <s v="C0297"/>
    <s v="cam13"/>
    <d v="2022-02-24T00:00:00"/>
    <x v="294"/>
    <n v="0"/>
    <x v="14"/>
    <n v="25"/>
  </r>
  <r>
    <s v="C0297"/>
    <s v="cam13"/>
    <d v="2022-02-24T00:00:00"/>
    <x v="370"/>
    <n v="2"/>
    <x v="14"/>
    <n v="25"/>
  </r>
  <r>
    <s v="C0297"/>
    <s v="cam13"/>
    <d v="2022-02-24T00:00:00"/>
    <x v="463"/>
    <n v="2"/>
    <x v="14"/>
    <n v="25"/>
  </r>
  <r>
    <s v="C0297"/>
    <s v="cam13"/>
    <d v="2022-02-24T00:00:00"/>
    <x v="443"/>
    <n v="4"/>
    <x v="14"/>
    <n v="25"/>
  </r>
  <r>
    <s v="C0297"/>
    <s v="cam13"/>
    <d v="2022-02-24T00:00:00"/>
    <x v="130"/>
    <n v="5"/>
    <x v="14"/>
    <n v="25"/>
  </r>
  <r>
    <s v="C0297"/>
    <s v="cam13"/>
    <d v="2022-02-24T00:00:00"/>
    <x v="353"/>
    <n v="5"/>
    <x v="14"/>
    <n v="25"/>
  </r>
  <r>
    <s v="C0297"/>
    <s v="cam13"/>
    <d v="2022-02-24T00:00:00"/>
    <x v="218"/>
    <n v="6"/>
    <x v="14"/>
    <n v="25"/>
  </r>
  <r>
    <s v="C0297"/>
    <s v="cam13"/>
    <d v="2022-02-24T00:00:00"/>
    <x v="223"/>
    <n v="7"/>
    <x v="14"/>
    <n v="25"/>
  </r>
  <r>
    <s v="C0297"/>
    <s v="cam13"/>
    <d v="2022-02-24T00:00:00"/>
    <x v="360"/>
    <n v="10"/>
    <x v="14"/>
    <n v="25"/>
  </r>
  <r>
    <s v="C0297"/>
    <s v="cam13"/>
    <d v="2022-02-24T00:00:00"/>
    <x v="193"/>
    <n v="11"/>
    <x v="14"/>
    <n v="25"/>
  </r>
  <r>
    <s v="C0297"/>
    <s v="cam13"/>
    <d v="2022-02-24T00:00:00"/>
    <x v="282"/>
    <n v="13"/>
    <x v="14"/>
    <n v="25"/>
  </r>
  <r>
    <s v="C0297"/>
    <s v="cam13"/>
    <d v="2022-02-24T00:00:00"/>
    <x v="5"/>
    <n v="14"/>
    <x v="14"/>
    <n v="25"/>
  </r>
  <r>
    <s v="C0297"/>
    <s v="cam13"/>
    <d v="2022-02-24T00:00:00"/>
    <x v="238"/>
    <n v="15"/>
    <x v="14"/>
    <n v="25"/>
  </r>
  <r>
    <s v="C0297"/>
    <s v="cam03"/>
    <d v="2022-10-30T00:00:00"/>
    <x v="382"/>
    <n v="0"/>
    <x v="6"/>
    <n v="62"/>
  </r>
  <r>
    <s v="C0297"/>
    <s v="cam03"/>
    <d v="2022-10-30T00:00:00"/>
    <x v="114"/>
    <n v="1"/>
    <x v="6"/>
    <n v="62"/>
  </r>
  <r>
    <s v="C0297"/>
    <s v="cam03"/>
    <d v="2022-10-30T00:00:00"/>
    <x v="281"/>
    <n v="2"/>
    <x v="6"/>
    <n v="62"/>
  </r>
  <r>
    <s v="C0297"/>
    <s v="cam03"/>
    <d v="2022-10-30T00:00:00"/>
    <x v="70"/>
    <n v="2"/>
    <x v="6"/>
    <n v="62"/>
  </r>
  <r>
    <s v="C0297"/>
    <s v="cam03"/>
    <d v="2022-10-30T00:00:00"/>
    <x v="138"/>
    <n v="3"/>
    <x v="6"/>
    <n v="62"/>
  </r>
  <r>
    <s v="C0297"/>
    <s v="cam03"/>
    <d v="2022-10-30T00:00:00"/>
    <x v="31"/>
    <n v="4"/>
    <x v="6"/>
    <n v="62"/>
  </r>
  <r>
    <s v="C0297"/>
    <s v="cam03"/>
    <d v="2022-10-30T00:00:00"/>
    <x v="286"/>
    <n v="5"/>
    <x v="6"/>
    <n v="62"/>
  </r>
  <r>
    <s v="C0297"/>
    <s v="cam03"/>
    <d v="2022-10-30T00:00:00"/>
    <x v="226"/>
    <n v="6"/>
    <x v="6"/>
    <n v="62"/>
  </r>
  <r>
    <s v="C0298"/>
    <s v="cam17"/>
    <d v="2022-11-21T00:00:00"/>
    <x v="24"/>
    <n v="0"/>
    <x v="2"/>
    <n v="29"/>
  </r>
  <r>
    <s v="C0298"/>
    <s v="cam17"/>
    <d v="2022-11-21T00:00:00"/>
    <x v="343"/>
    <n v="1"/>
    <x v="2"/>
    <n v="29"/>
  </r>
  <r>
    <s v="C0298"/>
    <s v="cam17"/>
    <d v="2022-11-21T00:00:00"/>
    <x v="138"/>
    <n v="2"/>
    <x v="2"/>
    <n v="29"/>
  </r>
  <r>
    <s v="C0298"/>
    <s v="cam17"/>
    <d v="2022-11-21T00:00:00"/>
    <x v="75"/>
    <n v="4"/>
    <x v="2"/>
    <n v="29"/>
  </r>
  <r>
    <s v="C0298"/>
    <s v="cam17"/>
    <d v="2022-11-21T00:00:00"/>
    <x v="11"/>
    <n v="5"/>
    <x v="2"/>
    <n v="29"/>
  </r>
  <r>
    <s v="C0298"/>
    <s v="cam17"/>
    <d v="2022-11-21T00:00:00"/>
    <x v="76"/>
    <n v="6"/>
    <x v="2"/>
    <n v="29"/>
  </r>
  <r>
    <s v="C0298"/>
    <s v="cam01"/>
    <d v="2023-02-20T00:00:00"/>
    <x v="146"/>
    <n v="0"/>
    <x v="15"/>
    <n v="10"/>
  </r>
  <r>
    <s v="C0298"/>
    <s v="cam01"/>
    <d v="2023-02-20T00:00:00"/>
    <x v="318"/>
    <n v="1"/>
    <x v="15"/>
    <n v="10"/>
  </r>
  <r>
    <s v="C0298"/>
    <s v="cam01"/>
    <d v="2023-02-20T00:00:00"/>
    <x v="63"/>
    <n v="2"/>
    <x v="15"/>
    <n v="10"/>
  </r>
  <r>
    <s v="C0298"/>
    <s v="cam01"/>
    <d v="2023-02-20T00:00:00"/>
    <x v="238"/>
    <n v="3"/>
    <x v="15"/>
    <n v="10"/>
  </r>
  <r>
    <s v="C0299"/>
    <s v="cam05"/>
    <d v="2022-08-14T00:00:00"/>
    <x v="105"/>
    <n v="0"/>
    <x v="10"/>
    <n v="22"/>
  </r>
  <r>
    <s v="C0299"/>
    <s v="cam05"/>
    <d v="2022-08-14T00:00:00"/>
    <x v="231"/>
    <n v="1"/>
    <x v="10"/>
    <n v="22"/>
  </r>
  <r>
    <s v="C0299"/>
    <s v="cam05"/>
    <d v="2022-08-14T00:00:00"/>
    <x v="305"/>
    <n v="2"/>
    <x v="10"/>
    <n v="22"/>
  </r>
  <r>
    <s v="C0299"/>
    <s v="cam05"/>
    <d v="2022-08-14T00:00:00"/>
    <x v="61"/>
    <n v="3"/>
    <x v="10"/>
    <n v="22"/>
  </r>
  <r>
    <s v="C0299"/>
    <s v="cam05"/>
    <d v="2022-08-14T00:00:00"/>
    <x v="360"/>
    <n v="4"/>
    <x v="10"/>
    <n v="22"/>
  </r>
  <r>
    <s v="C0299"/>
    <s v="cam05"/>
    <d v="2022-08-14T00:00:00"/>
    <x v="149"/>
    <n v="5"/>
    <x v="10"/>
    <n v="22"/>
  </r>
  <r>
    <s v="C0299"/>
    <s v="cam05"/>
    <d v="2022-08-14T00:00:00"/>
    <x v="101"/>
    <n v="6"/>
    <x v="10"/>
    <n v="22"/>
  </r>
  <r>
    <s v="C0299"/>
    <s v="cam05"/>
    <d v="2022-08-14T00:00:00"/>
    <x v="318"/>
    <n v="7"/>
    <x v="10"/>
    <n v="22"/>
  </r>
  <r>
    <s v="C0299"/>
    <s v="cam05"/>
    <d v="2022-08-14T00:00:00"/>
    <x v="5"/>
    <n v="8"/>
    <x v="10"/>
    <n v="22"/>
  </r>
  <r>
    <s v="C0299"/>
    <s v="cam05"/>
    <d v="2022-08-14T00:00:00"/>
    <x v="67"/>
    <n v="9"/>
    <x v="10"/>
    <n v="22"/>
  </r>
  <r>
    <s v="C0299"/>
    <s v="cam02"/>
    <d v="2023-03-24T00:00:00"/>
    <x v="75"/>
    <n v="0"/>
    <x v="5"/>
    <n v="26"/>
  </r>
  <r>
    <s v="C0299"/>
    <s v="cam02"/>
    <d v="2023-03-24T00:00:00"/>
    <x v="150"/>
    <n v="1"/>
    <x v="5"/>
    <n v="26"/>
  </r>
  <r>
    <s v="C0299"/>
    <s v="cam02"/>
    <d v="2023-03-24T00:00:00"/>
    <x v="12"/>
    <n v="1"/>
    <x v="5"/>
    <n v="26"/>
  </r>
  <r>
    <s v="C0299"/>
    <s v="cam02"/>
    <d v="2023-03-24T00:00:00"/>
    <x v="86"/>
    <n v="2"/>
    <x v="5"/>
    <n v="26"/>
  </r>
  <r>
    <s v="C0300"/>
    <s v="cam05"/>
    <d v="2022-01-19T00:00:00"/>
    <x v="321"/>
    <n v="0"/>
    <x v="10"/>
    <n v="22"/>
  </r>
  <r>
    <s v="C0300"/>
    <s v="cam05"/>
    <d v="2022-01-19T00:00:00"/>
    <x v="501"/>
    <n v="2"/>
    <x v="10"/>
    <n v="22"/>
  </r>
  <r>
    <s v="C0300"/>
    <s v="cam05"/>
    <d v="2022-01-19T00:00:00"/>
    <x v="348"/>
    <n v="4"/>
    <x v="10"/>
    <n v="22"/>
  </r>
  <r>
    <s v="C0300"/>
    <s v="cam05"/>
    <d v="2022-01-19T00:00:00"/>
    <x v="141"/>
    <n v="5"/>
    <x v="10"/>
    <n v="22"/>
  </r>
  <r>
    <s v="C0300"/>
    <s v="cam05"/>
    <d v="2022-01-19T00:00:00"/>
    <x v="396"/>
    <n v="8"/>
    <x v="10"/>
    <n v="22"/>
  </r>
  <r>
    <s v="C0300"/>
    <s v="cam05"/>
    <d v="2022-01-19T00:00:00"/>
    <x v="23"/>
    <n v="9"/>
    <x v="10"/>
    <n v="22"/>
  </r>
  <r>
    <s v="C0300"/>
    <s v="cam05"/>
    <d v="2022-01-19T00:00:00"/>
    <x v="191"/>
    <n v="9"/>
    <x v="10"/>
    <n v="22"/>
  </r>
  <r>
    <s v="C0300"/>
    <s v="cam05"/>
    <d v="2022-01-19T00:00:00"/>
    <x v="406"/>
    <n v="11"/>
    <x v="10"/>
    <n v="22"/>
  </r>
  <r>
    <s v="C0300"/>
    <s v="cam05"/>
    <d v="2022-01-19T00:00:00"/>
    <x v="78"/>
    <n v="12"/>
    <x v="10"/>
    <n v="22"/>
  </r>
  <r>
    <s v="C0300"/>
    <s v="cam05"/>
    <d v="2022-01-19T00:00:00"/>
    <x v="204"/>
    <n v="13"/>
    <x v="10"/>
    <n v="22"/>
  </r>
  <r>
    <s v="C0300"/>
    <s v="cam05"/>
    <d v="2022-01-19T00:00:00"/>
    <x v="65"/>
    <n v="13"/>
    <x v="10"/>
    <n v="22"/>
  </r>
  <r>
    <s v="C0300"/>
    <s v="cam05"/>
    <d v="2022-01-19T00:00:00"/>
    <x v="32"/>
    <n v="15"/>
    <x v="10"/>
    <n v="22"/>
  </r>
  <r>
    <s v="C0300"/>
    <s v="cam05"/>
    <d v="2022-01-19T00:00:00"/>
    <x v="195"/>
    <n v="16"/>
    <x v="10"/>
    <n v="22"/>
  </r>
  <r>
    <s v="C0301"/>
    <s v="cam12"/>
    <d v="2022-06-07T00:00:00"/>
    <x v="408"/>
    <n v="0"/>
    <x v="0"/>
    <n v="65"/>
  </r>
  <r>
    <s v="C0301"/>
    <s v="cam12"/>
    <d v="2022-06-07T00:00:00"/>
    <x v="438"/>
    <n v="1"/>
    <x v="0"/>
    <n v="65"/>
  </r>
  <r>
    <s v="C0301"/>
    <s v="cam12"/>
    <d v="2022-06-07T00:00:00"/>
    <x v="45"/>
    <n v="4"/>
    <x v="0"/>
    <n v="65"/>
  </r>
  <r>
    <s v="C0301"/>
    <s v="cam12"/>
    <d v="2022-06-07T00:00:00"/>
    <x v="229"/>
    <n v="5"/>
    <x v="0"/>
    <n v="65"/>
  </r>
  <r>
    <s v="C0301"/>
    <s v="cam12"/>
    <d v="2022-06-07T00:00:00"/>
    <x v="93"/>
    <n v="6"/>
    <x v="0"/>
    <n v="65"/>
  </r>
  <r>
    <s v="C0301"/>
    <s v="cam12"/>
    <d v="2022-06-07T00:00:00"/>
    <x v="336"/>
    <n v="8"/>
    <x v="0"/>
    <n v="65"/>
  </r>
  <r>
    <s v="C0301"/>
    <s v="cam12"/>
    <d v="2022-06-07T00:00:00"/>
    <x v="117"/>
    <n v="9"/>
    <x v="0"/>
    <n v="65"/>
  </r>
  <r>
    <s v="C0301"/>
    <s v="cam12"/>
    <d v="2022-06-07T00:00:00"/>
    <x v="13"/>
    <n v="10"/>
    <x v="0"/>
    <n v="65"/>
  </r>
  <r>
    <s v="C0301"/>
    <s v="cam12"/>
    <d v="2022-06-07T00:00:00"/>
    <x v="259"/>
    <n v="11"/>
    <x v="0"/>
    <n v="65"/>
  </r>
  <r>
    <s v="C0301"/>
    <s v="cam14"/>
    <d v="2022-12-09T00:00:00"/>
    <x v="106"/>
    <n v="0"/>
    <x v="7"/>
    <n v="28"/>
  </r>
  <r>
    <s v="C0301"/>
    <s v="cam14"/>
    <d v="2022-12-09T00:00:00"/>
    <x v="435"/>
    <n v="1"/>
    <x v="7"/>
    <n v="28"/>
  </r>
  <r>
    <s v="C0301"/>
    <s v="cam14"/>
    <d v="2022-12-09T00:00:00"/>
    <x v="181"/>
    <n v="2"/>
    <x v="7"/>
    <n v="28"/>
  </r>
  <r>
    <s v="C0301"/>
    <s v="cam14"/>
    <d v="2022-12-09T00:00:00"/>
    <x v="27"/>
    <n v="3"/>
    <x v="7"/>
    <n v="28"/>
  </r>
  <r>
    <s v="C0301"/>
    <s v="cam14"/>
    <d v="2022-12-09T00:00:00"/>
    <x v="217"/>
    <n v="4"/>
    <x v="7"/>
    <n v="28"/>
  </r>
  <r>
    <s v="C0301"/>
    <s v="cam14"/>
    <d v="2022-12-09T00:00:00"/>
    <x v="213"/>
    <n v="5"/>
    <x v="7"/>
    <n v="28"/>
  </r>
  <r>
    <s v="C0302"/>
    <s v="cam12"/>
    <d v="2022-01-02T00:00:00"/>
    <x v="344"/>
    <n v="0"/>
    <x v="0"/>
    <n v="65"/>
  </r>
  <r>
    <s v="C0302"/>
    <s v="cam12"/>
    <d v="2022-01-02T00:00:00"/>
    <x v="166"/>
    <n v="3"/>
    <x v="0"/>
    <n v="65"/>
  </r>
  <r>
    <s v="C0302"/>
    <s v="cam12"/>
    <d v="2022-01-02T00:00:00"/>
    <x v="377"/>
    <n v="4"/>
    <x v="0"/>
    <n v="65"/>
  </r>
  <r>
    <s v="C0302"/>
    <s v="cam12"/>
    <d v="2022-01-02T00:00:00"/>
    <x v="175"/>
    <n v="8"/>
    <x v="0"/>
    <n v="65"/>
  </r>
  <r>
    <s v="C0302"/>
    <s v="cam12"/>
    <d v="2022-01-02T00:00:00"/>
    <x v="45"/>
    <n v="9"/>
    <x v="0"/>
    <n v="65"/>
  </r>
  <r>
    <s v="C0302"/>
    <s v="cam12"/>
    <d v="2022-01-02T00:00:00"/>
    <x v="127"/>
    <n v="11"/>
    <x v="0"/>
    <n v="65"/>
  </r>
  <r>
    <s v="C0302"/>
    <s v="cam12"/>
    <d v="2022-01-02T00:00:00"/>
    <x v="320"/>
    <n v="12"/>
    <x v="0"/>
    <n v="65"/>
  </r>
  <r>
    <s v="C0302"/>
    <s v="cam12"/>
    <d v="2022-01-02T00:00:00"/>
    <x v="3"/>
    <n v="13"/>
    <x v="0"/>
    <n v="65"/>
  </r>
  <r>
    <s v="C0302"/>
    <s v="cam12"/>
    <d v="2022-01-02T00:00:00"/>
    <x v="108"/>
    <n v="14"/>
    <x v="0"/>
    <n v="65"/>
  </r>
  <r>
    <s v="C0302"/>
    <s v="cam12"/>
    <d v="2022-01-02T00:00:00"/>
    <x v="102"/>
    <n v="15"/>
    <x v="0"/>
    <n v="65"/>
  </r>
  <r>
    <s v="C0302"/>
    <s v="cam12"/>
    <d v="2022-01-02T00:00:00"/>
    <x v="283"/>
    <n v="16"/>
    <x v="0"/>
    <n v="65"/>
  </r>
  <r>
    <s v="C0302"/>
    <s v="cam03"/>
    <d v="2023-03-29T00:00:00"/>
    <x v="210"/>
    <n v="0"/>
    <x v="6"/>
    <n v="62"/>
  </r>
  <r>
    <s v="C0302"/>
    <s v="cam03"/>
    <d v="2023-03-29T00:00:00"/>
    <x v="11"/>
    <n v="1"/>
    <x v="6"/>
    <n v="62"/>
  </r>
  <r>
    <s v="C0302"/>
    <s v="cam03"/>
    <d v="2023-03-29T00:00:00"/>
    <x v="84"/>
    <n v="1"/>
    <x v="6"/>
    <n v="62"/>
  </r>
  <r>
    <s v="C0302"/>
    <s v="cam03"/>
    <d v="2023-03-29T00:00:00"/>
    <x v="376"/>
    <n v="2"/>
    <x v="6"/>
    <n v="62"/>
  </r>
  <r>
    <s v="C0303"/>
    <s v="cam03"/>
    <d v="2022-08-17T00:00:00"/>
    <x v="91"/>
    <n v="0"/>
    <x v="6"/>
    <n v="62"/>
  </r>
  <r>
    <s v="C0303"/>
    <s v="cam03"/>
    <d v="2022-08-17T00:00:00"/>
    <x v="389"/>
    <n v="1"/>
    <x v="6"/>
    <n v="62"/>
  </r>
  <r>
    <s v="C0303"/>
    <s v="cam03"/>
    <d v="2022-08-17T00:00:00"/>
    <x v="382"/>
    <n v="2"/>
    <x v="6"/>
    <n v="62"/>
  </r>
  <r>
    <s v="C0303"/>
    <s v="cam03"/>
    <d v="2022-08-17T00:00:00"/>
    <x v="255"/>
    <n v="3"/>
    <x v="6"/>
    <n v="62"/>
  </r>
  <r>
    <s v="C0303"/>
    <s v="cam03"/>
    <d v="2022-08-17T00:00:00"/>
    <x v="301"/>
    <n v="4"/>
    <x v="6"/>
    <n v="62"/>
  </r>
  <r>
    <s v="C0303"/>
    <s v="cam03"/>
    <d v="2022-08-17T00:00:00"/>
    <x v="149"/>
    <n v="5"/>
    <x v="6"/>
    <n v="62"/>
  </r>
  <r>
    <s v="C0303"/>
    <s v="cam03"/>
    <d v="2022-08-17T00:00:00"/>
    <x v="199"/>
    <n v="6"/>
    <x v="6"/>
    <n v="62"/>
  </r>
  <r>
    <s v="C0303"/>
    <s v="cam03"/>
    <d v="2022-08-17T00:00:00"/>
    <x v="282"/>
    <n v="7"/>
    <x v="6"/>
    <n v="62"/>
  </r>
  <r>
    <s v="C0303"/>
    <s v="cam03"/>
    <d v="2022-08-17T00:00:00"/>
    <x v="5"/>
    <n v="8"/>
    <x v="6"/>
    <n v="62"/>
  </r>
  <r>
    <s v="C0303"/>
    <s v="cam03"/>
    <d v="2022-08-17T00:00:00"/>
    <x v="29"/>
    <n v="9"/>
    <x v="6"/>
    <n v="62"/>
  </r>
  <r>
    <s v="C0303"/>
    <s v="cam02"/>
    <d v="2023-03-01T00:00:00"/>
    <x v="71"/>
    <n v="0"/>
    <x v="5"/>
    <n v="26"/>
  </r>
  <r>
    <s v="C0303"/>
    <s v="cam02"/>
    <d v="2023-03-01T00:00:00"/>
    <x v="286"/>
    <n v="1"/>
    <x v="5"/>
    <n v="26"/>
  </r>
  <r>
    <s v="C0303"/>
    <s v="cam02"/>
    <d v="2023-03-01T00:00:00"/>
    <x v="256"/>
    <n v="2"/>
    <x v="5"/>
    <n v="26"/>
  </r>
  <r>
    <s v="C0304"/>
    <s v="cam05"/>
    <d v="2022-02-03T00:00:00"/>
    <x v="460"/>
    <n v="0"/>
    <x v="10"/>
    <n v="22"/>
  </r>
  <r>
    <s v="C0304"/>
    <s v="cam05"/>
    <d v="2022-02-03T00:00:00"/>
    <x v="272"/>
    <n v="2"/>
    <x v="10"/>
    <n v="22"/>
  </r>
  <r>
    <s v="C0304"/>
    <s v="cam05"/>
    <d v="2022-02-03T00:00:00"/>
    <x v="250"/>
    <n v="4"/>
    <x v="10"/>
    <n v="22"/>
  </r>
  <r>
    <s v="C0304"/>
    <s v="cam05"/>
    <d v="2022-02-03T00:00:00"/>
    <x v="378"/>
    <n v="5"/>
    <x v="10"/>
    <n v="22"/>
  </r>
  <r>
    <s v="C0304"/>
    <s v="cam05"/>
    <d v="2022-02-03T00:00:00"/>
    <x v="214"/>
    <n v="6"/>
    <x v="10"/>
    <n v="22"/>
  </r>
  <r>
    <s v="C0304"/>
    <s v="cam05"/>
    <d v="2022-02-03T00:00:00"/>
    <x v="263"/>
    <n v="7"/>
    <x v="10"/>
    <n v="22"/>
  </r>
  <r>
    <s v="C0304"/>
    <s v="cam05"/>
    <d v="2022-02-03T00:00:00"/>
    <x v="242"/>
    <n v="8"/>
    <x v="10"/>
    <n v="22"/>
  </r>
  <r>
    <s v="C0304"/>
    <s v="cam05"/>
    <d v="2022-02-03T00:00:00"/>
    <x v="431"/>
    <n v="9"/>
    <x v="10"/>
    <n v="22"/>
  </r>
  <r>
    <s v="C0304"/>
    <s v="cam05"/>
    <d v="2022-02-03T00:00:00"/>
    <x v="74"/>
    <n v="10"/>
    <x v="10"/>
    <n v="22"/>
  </r>
  <r>
    <s v="C0304"/>
    <s v="cam05"/>
    <d v="2022-02-03T00:00:00"/>
    <x v="121"/>
    <n v="11"/>
    <x v="10"/>
    <n v="22"/>
  </r>
  <r>
    <s v="C0304"/>
    <s v="cam05"/>
    <d v="2022-02-03T00:00:00"/>
    <x v="236"/>
    <n v="12"/>
    <x v="10"/>
    <n v="22"/>
  </r>
  <r>
    <s v="C0304"/>
    <s v="cam05"/>
    <d v="2022-02-03T00:00:00"/>
    <x v="108"/>
    <n v="13"/>
    <x v="10"/>
    <n v="22"/>
  </r>
  <r>
    <s v="C0304"/>
    <s v="cam05"/>
    <d v="2022-02-03T00:00:00"/>
    <x v="28"/>
    <n v="14"/>
    <x v="10"/>
    <n v="22"/>
  </r>
  <r>
    <s v="C0304"/>
    <s v="cam05"/>
    <d v="2022-02-03T00:00:00"/>
    <x v="152"/>
    <n v="15"/>
    <x v="10"/>
    <n v="22"/>
  </r>
  <r>
    <s v="C0304"/>
    <s v="cam01"/>
    <d v="2022-05-28T00:00:00"/>
    <x v="442"/>
    <n v="0"/>
    <x v="15"/>
    <n v="10"/>
  </r>
  <r>
    <s v="C0304"/>
    <s v="cam01"/>
    <d v="2022-05-28T00:00:00"/>
    <x v="378"/>
    <n v="1"/>
    <x v="15"/>
    <n v="10"/>
  </r>
  <r>
    <s v="C0304"/>
    <s v="cam01"/>
    <d v="2022-05-28T00:00:00"/>
    <x v="425"/>
    <n v="2"/>
    <x v="15"/>
    <n v="10"/>
  </r>
  <r>
    <s v="C0304"/>
    <s v="cam01"/>
    <d v="2022-05-28T00:00:00"/>
    <x v="175"/>
    <n v="3"/>
    <x v="15"/>
    <n v="10"/>
  </r>
  <r>
    <s v="C0304"/>
    <s v="cam01"/>
    <d v="2022-05-28T00:00:00"/>
    <x v="202"/>
    <n v="4"/>
    <x v="15"/>
    <n v="10"/>
  </r>
  <r>
    <s v="C0304"/>
    <s v="cam01"/>
    <d v="2022-05-28T00:00:00"/>
    <x v="69"/>
    <n v="6"/>
    <x v="15"/>
    <n v="10"/>
  </r>
  <r>
    <s v="C0304"/>
    <s v="cam01"/>
    <d v="2022-05-28T00:00:00"/>
    <x v="138"/>
    <n v="8"/>
    <x v="15"/>
    <n v="10"/>
  </r>
  <r>
    <s v="C0304"/>
    <s v="cam01"/>
    <d v="2022-05-28T00:00:00"/>
    <x v="109"/>
    <n v="10"/>
    <x v="15"/>
    <n v="10"/>
  </r>
  <r>
    <s v="C0304"/>
    <s v="cam01"/>
    <d v="2022-05-28T00:00:00"/>
    <x v="43"/>
    <n v="11"/>
    <x v="15"/>
    <n v="10"/>
  </r>
  <r>
    <s v="C0304"/>
    <s v="cam01"/>
    <d v="2022-05-28T00:00:00"/>
    <x v="315"/>
    <n v="12"/>
    <x v="15"/>
    <n v="10"/>
  </r>
  <r>
    <s v="C0305"/>
    <s v="cam14"/>
    <d v="2023-02-27T00:00:00"/>
    <x v="204"/>
    <n v="0"/>
    <x v="7"/>
    <n v="28"/>
  </r>
  <r>
    <s v="C0305"/>
    <s v="cam14"/>
    <d v="2023-02-27T00:00:00"/>
    <x v="62"/>
    <n v="1"/>
    <x v="7"/>
    <n v="28"/>
  </r>
  <r>
    <s v="C0305"/>
    <s v="cam14"/>
    <d v="2023-02-27T00:00:00"/>
    <x v="140"/>
    <n v="1"/>
    <x v="7"/>
    <n v="28"/>
  </r>
  <r>
    <s v="C0305"/>
    <s v="cam14"/>
    <d v="2023-02-27T00:00:00"/>
    <x v="213"/>
    <n v="2"/>
    <x v="7"/>
    <n v="28"/>
  </r>
  <r>
    <s v="C0305"/>
    <s v="cam14"/>
    <d v="2023-02-27T00:00:00"/>
    <x v="86"/>
    <n v="3"/>
    <x v="7"/>
    <n v="28"/>
  </r>
  <r>
    <s v="C0306"/>
    <s v="cam07"/>
    <d v="2022-12-10T00:00:00"/>
    <x v="136"/>
    <n v="0"/>
    <x v="1"/>
    <n v="25"/>
  </r>
  <r>
    <s v="C0306"/>
    <s v="cam07"/>
    <d v="2022-12-10T00:00:00"/>
    <x v="219"/>
    <n v="1"/>
    <x v="1"/>
    <n v="25"/>
  </r>
  <r>
    <s v="C0306"/>
    <s v="cam07"/>
    <d v="2022-12-10T00:00:00"/>
    <x v="394"/>
    <n v="2"/>
    <x v="1"/>
    <n v="25"/>
  </r>
  <r>
    <s v="C0306"/>
    <s v="cam07"/>
    <d v="2022-12-10T00:00:00"/>
    <x v="51"/>
    <n v="3"/>
    <x v="1"/>
    <n v="25"/>
  </r>
  <r>
    <s v="C0306"/>
    <s v="cam07"/>
    <d v="2022-12-10T00:00:00"/>
    <x v="85"/>
    <n v="4"/>
    <x v="1"/>
    <n v="25"/>
  </r>
  <r>
    <s v="C0306"/>
    <s v="cam07"/>
    <d v="2022-12-10T00:00:00"/>
    <x v="84"/>
    <n v="5"/>
    <x v="1"/>
    <n v="25"/>
  </r>
  <r>
    <s v="C0306"/>
    <s v="cam01"/>
    <d v="2023-04-05T00:00:00"/>
    <x v="140"/>
    <n v="0"/>
    <x v="15"/>
    <n v="10"/>
  </r>
  <r>
    <s v="C0306"/>
    <s v="cam01"/>
    <d v="2023-04-05T00:00:00"/>
    <x v="259"/>
    <n v="1"/>
    <x v="15"/>
    <n v="10"/>
  </r>
  <r>
    <s v="C0307"/>
    <s v="cam16"/>
    <d v="2022-03-26T00:00:00"/>
    <x v="451"/>
    <n v="0"/>
    <x v="4"/>
    <n v="16"/>
  </r>
  <r>
    <s v="C0307"/>
    <s v="cam16"/>
    <d v="2022-03-26T00:00:00"/>
    <x v="495"/>
    <n v="1"/>
    <x v="4"/>
    <n v="16"/>
  </r>
  <r>
    <s v="C0307"/>
    <s v="cam16"/>
    <d v="2022-03-26T00:00:00"/>
    <x v="313"/>
    <n v="2"/>
    <x v="4"/>
    <n v="16"/>
  </r>
  <r>
    <s v="C0307"/>
    <s v="cam16"/>
    <d v="2022-03-26T00:00:00"/>
    <x v="426"/>
    <n v="4"/>
    <x v="4"/>
    <n v="16"/>
  </r>
  <r>
    <s v="C0307"/>
    <s v="cam16"/>
    <d v="2022-03-26T00:00:00"/>
    <x v="206"/>
    <n v="4"/>
    <x v="4"/>
    <n v="16"/>
  </r>
  <r>
    <s v="C0307"/>
    <s v="cam16"/>
    <d v="2022-03-26T00:00:00"/>
    <x v="310"/>
    <n v="5"/>
    <x v="4"/>
    <n v="16"/>
  </r>
  <r>
    <s v="C0307"/>
    <s v="cam16"/>
    <d v="2022-03-26T00:00:00"/>
    <x v="18"/>
    <n v="6"/>
    <x v="4"/>
    <n v="16"/>
  </r>
  <r>
    <s v="C0307"/>
    <s v="cam16"/>
    <d v="2022-03-26T00:00:00"/>
    <x v="235"/>
    <n v="7"/>
    <x v="4"/>
    <n v="16"/>
  </r>
  <r>
    <s v="C0307"/>
    <s v="cam16"/>
    <d v="2022-03-26T00:00:00"/>
    <x v="99"/>
    <n v="8"/>
    <x v="4"/>
    <n v="16"/>
  </r>
  <r>
    <s v="C0307"/>
    <s v="cam16"/>
    <d v="2022-03-26T00:00:00"/>
    <x v="320"/>
    <n v="9"/>
    <x v="4"/>
    <n v="16"/>
  </r>
  <r>
    <s v="C0307"/>
    <s v="cam16"/>
    <d v="2022-03-26T00:00:00"/>
    <x v="262"/>
    <n v="10"/>
    <x v="4"/>
    <n v="16"/>
  </r>
  <r>
    <s v="C0307"/>
    <s v="cam16"/>
    <d v="2022-03-26T00:00:00"/>
    <x v="220"/>
    <n v="12"/>
    <x v="4"/>
    <n v="16"/>
  </r>
  <r>
    <s v="C0307"/>
    <s v="cam16"/>
    <d v="2022-03-26T00:00:00"/>
    <x v="194"/>
    <n v="12"/>
    <x v="4"/>
    <n v="16"/>
  </r>
  <r>
    <s v="C0307"/>
    <s v="cam16"/>
    <d v="2022-03-26T00:00:00"/>
    <x v="205"/>
    <n v="14"/>
    <x v="4"/>
    <n v="16"/>
  </r>
  <r>
    <s v="C0307"/>
    <s v="cam16"/>
    <d v="2022-03-26T00:00:00"/>
    <x v="73"/>
    <n v="14"/>
    <x v="4"/>
    <n v="16"/>
  </r>
  <r>
    <s v="C0307"/>
    <s v="cam13"/>
    <d v="2023-01-22T00:00:00"/>
    <x v="100"/>
    <n v="0"/>
    <x v="14"/>
    <n v="25"/>
  </r>
  <r>
    <s v="C0307"/>
    <s v="cam13"/>
    <d v="2023-01-22T00:00:00"/>
    <x v="204"/>
    <n v="1"/>
    <x v="14"/>
    <n v="25"/>
  </r>
  <r>
    <s v="C0307"/>
    <s v="cam13"/>
    <d v="2023-01-22T00:00:00"/>
    <x v="79"/>
    <n v="2"/>
    <x v="14"/>
    <n v="25"/>
  </r>
  <r>
    <s v="C0307"/>
    <s v="cam13"/>
    <d v="2023-01-22T00:00:00"/>
    <x v="32"/>
    <n v="3"/>
    <x v="14"/>
    <n v="25"/>
  </r>
  <r>
    <s v="C0307"/>
    <s v="cam13"/>
    <d v="2023-01-22T00:00:00"/>
    <x v="226"/>
    <n v="3"/>
    <x v="14"/>
    <n v="25"/>
  </r>
  <r>
    <s v="C0307"/>
    <s v="cam13"/>
    <d v="2023-01-22T00:00:00"/>
    <x v="15"/>
    <n v="4"/>
    <x v="14"/>
    <n v="25"/>
  </r>
  <r>
    <s v="C0308"/>
    <s v="cam02"/>
    <d v="2022-01-19T00:00:00"/>
    <x v="321"/>
    <n v="0"/>
    <x v="5"/>
    <n v="26"/>
  </r>
  <r>
    <s v="C0308"/>
    <s v="cam02"/>
    <d v="2022-01-19T00:00:00"/>
    <x v="337"/>
    <n v="1"/>
    <x v="5"/>
    <n v="26"/>
  </r>
  <r>
    <s v="C0308"/>
    <s v="cam02"/>
    <d v="2022-01-19T00:00:00"/>
    <x v="513"/>
    <n v="1"/>
    <x v="5"/>
    <n v="26"/>
  </r>
  <r>
    <s v="C0308"/>
    <s v="cam02"/>
    <d v="2022-01-19T00:00:00"/>
    <x v="88"/>
    <n v="3"/>
    <x v="5"/>
    <n v="26"/>
  </r>
  <r>
    <s v="C0308"/>
    <s v="cam02"/>
    <d v="2022-01-19T00:00:00"/>
    <x v="385"/>
    <n v="4"/>
    <x v="5"/>
    <n v="26"/>
  </r>
  <r>
    <s v="C0308"/>
    <s v="cam02"/>
    <d v="2022-01-19T00:00:00"/>
    <x v="447"/>
    <n v="5"/>
    <x v="5"/>
    <n v="26"/>
  </r>
  <r>
    <s v="C0308"/>
    <s v="cam02"/>
    <d v="2022-01-19T00:00:00"/>
    <x v="353"/>
    <n v="6"/>
    <x v="5"/>
    <n v="26"/>
  </r>
  <r>
    <s v="C0308"/>
    <s v="cam02"/>
    <d v="2022-01-19T00:00:00"/>
    <x v="359"/>
    <n v="8"/>
    <x v="5"/>
    <n v="26"/>
  </r>
  <r>
    <s v="C0308"/>
    <s v="cam02"/>
    <d v="2022-01-19T00:00:00"/>
    <x v="382"/>
    <n v="9"/>
    <x v="5"/>
    <n v="26"/>
  </r>
  <r>
    <s v="C0308"/>
    <s v="cam02"/>
    <d v="2022-01-19T00:00:00"/>
    <x v="413"/>
    <n v="10"/>
    <x v="5"/>
    <n v="26"/>
  </r>
  <r>
    <s v="C0308"/>
    <s v="cam02"/>
    <d v="2022-01-19T00:00:00"/>
    <x v="245"/>
    <n v="11"/>
    <x v="5"/>
    <n v="26"/>
  </r>
  <r>
    <s v="C0308"/>
    <s v="cam02"/>
    <d v="2022-01-19T00:00:00"/>
    <x v="253"/>
    <n v="13"/>
    <x v="5"/>
    <n v="26"/>
  </r>
  <r>
    <s v="C0308"/>
    <s v="cam02"/>
    <d v="2022-01-19T00:00:00"/>
    <x v="217"/>
    <n v="15"/>
    <x v="5"/>
    <n v="26"/>
  </r>
  <r>
    <s v="C0308"/>
    <s v="cam02"/>
    <d v="2022-01-19T00:00:00"/>
    <x v="6"/>
    <n v="16"/>
    <x v="5"/>
    <n v="26"/>
  </r>
  <r>
    <s v="C0308"/>
    <s v="cam01"/>
    <d v="2023-04-16T00:00:00"/>
    <x v="47"/>
    <n v="0"/>
    <x v="15"/>
    <n v="10"/>
  </r>
  <r>
    <s v="C0308"/>
    <s v="cam01"/>
    <d v="2023-04-16T00:00:00"/>
    <x v="14"/>
    <n v="1"/>
    <x v="15"/>
    <n v="10"/>
  </r>
  <r>
    <s v="C0309"/>
    <s v="cam11"/>
    <d v="2022-03-16T00:00:00"/>
    <x v="422"/>
    <n v="0"/>
    <x v="3"/>
    <n v="62"/>
  </r>
  <r>
    <s v="C0309"/>
    <s v="cam11"/>
    <d v="2022-03-16T00:00:00"/>
    <x v="142"/>
    <n v="4"/>
    <x v="3"/>
    <n v="62"/>
  </r>
  <r>
    <s v="C0309"/>
    <s v="cam11"/>
    <d v="2022-03-16T00:00:00"/>
    <x v="444"/>
    <n v="6"/>
    <x v="3"/>
    <n v="62"/>
  </r>
  <r>
    <s v="C0309"/>
    <s v="cam11"/>
    <d v="2022-03-16T00:00:00"/>
    <x v="232"/>
    <n v="7"/>
    <x v="3"/>
    <n v="62"/>
  </r>
  <r>
    <s v="C0309"/>
    <s v="cam11"/>
    <d v="2022-03-16T00:00:00"/>
    <x v="46"/>
    <n v="8"/>
    <x v="3"/>
    <n v="62"/>
  </r>
  <r>
    <s v="C0309"/>
    <s v="cam11"/>
    <d v="2022-03-16T00:00:00"/>
    <x v="257"/>
    <n v="10"/>
    <x v="3"/>
    <n v="62"/>
  </r>
  <r>
    <s v="C0309"/>
    <s v="cam11"/>
    <d v="2022-03-16T00:00:00"/>
    <x v="199"/>
    <n v="11"/>
    <x v="3"/>
    <n v="62"/>
  </r>
  <r>
    <s v="C0309"/>
    <s v="cam11"/>
    <d v="2022-03-16T00:00:00"/>
    <x v="75"/>
    <n v="12"/>
    <x v="3"/>
    <n v="62"/>
  </r>
  <r>
    <s v="C0309"/>
    <s v="cam17"/>
    <d v="2023-03-28T00:00:00"/>
    <x v="220"/>
    <n v="0"/>
    <x v="2"/>
    <n v="29"/>
  </r>
  <r>
    <s v="C0309"/>
    <s v="cam17"/>
    <d v="2023-03-28T00:00:00"/>
    <x v="80"/>
    <n v="1"/>
    <x v="2"/>
    <n v="29"/>
  </r>
  <r>
    <s v="C0309"/>
    <s v="cam17"/>
    <d v="2023-03-28T00:00:00"/>
    <x v="48"/>
    <n v="1"/>
    <x v="2"/>
    <n v="29"/>
  </r>
  <r>
    <s v="C0309"/>
    <s v="cam17"/>
    <d v="2023-03-28T00:00:00"/>
    <x v="315"/>
    <n v="2"/>
    <x v="2"/>
    <n v="29"/>
  </r>
  <r>
    <s v="C0310"/>
    <s v="cam05"/>
    <d v="2022-08-05T00:00:00"/>
    <x v="214"/>
    <n v="0"/>
    <x v="10"/>
    <n v="22"/>
  </r>
  <r>
    <s v="C0310"/>
    <s v="cam05"/>
    <d v="2022-08-05T00:00:00"/>
    <x v="444"/>
    <n v="1"/>
    <x v="10"/>
    <n v="22"/>
  </r>
  <r>
    <s v="C0310"/>
    <s v="cam05"/>
    <d v="2022-08-05T00:00:00"/>
    <x v="335"/>
    <n v="3"/>
    <x v="10"/>
    <n v="22"/>
  </r>
  <r>
    <s v="C0310"/>
    <s v="cam05"/>
    <d v="2022-08-05T00:00:00"/>
    <x v="74"/>
    <n v="4"/>
    <x v="10"/>
    <n v="22"/>
  </r>
  <r>
    <s v="C0310"/>
    <s v="cam05"/>
    <d v="2022-08-05T00:00:00"/>
    <x v="128"/>
    <n v="5"/>
    <x v="10"/>
    <n v="22"/>
  </r>
  <r>
    <s v="C0310"/>
    <s v="cam05"/>
    <d v="2022-08-05T00:00:00"/>
    <x v="3"/>
    <n v="6"/>
    <x v="10"/>
    <n v="22"/>
  </r>
  <r>
    <s v="C0310"/>
    <s v="cam05"/>
    <d v="2022-08-05T00:00:00"/>
    <x v="102"/>
    <n v="8"/>
    <x v="10"/>
    <n v="22"/>
  </r>
  <r>
    <s v="C0310"/>
    <s v="cam05"/>
    <d v="2022-08-05T00:00:00"/>
    <x v="152"/>
    <n v="9"/>
    <x v="10"/>
    <n v="22"/>
  </r>
  <r>
    <s v="C0310"/>
    <s v="cam01"/>
    <d v="2022-10-15T00:00:00"/>
    <x v="155"/>
    <n v="0"/>
    <x v="15"/>
    <n v="10"/>
  </r>
  <r>
    <s v="C0310"/>
    <s v="cam01"/>
    <d v="2022-10-15T00:00:00"/>
    <x v="297"/>
    <n v="1"/>
    <x v="15"/>
    <n v="10"/>
  </r>
  <r>
    <s v="C0310"/>
    <s v="cam01"/>
    <d v="2022-10-15T00:00:00"/>
    <x v="301"/>
    <n v="2"/>
    <x v="15"/>
    <n v="10"/>
  </r>
  <r>
    <s v="C0310"/>
    <s v="cam01"/>
    <d v="2022-10-15T00:00:00"/>
    <x v="180"/>
    <n v="3"/>
    <x v="15"/>
    <n v="10"/>
  </r>
  <r>
    <s v="C0310"/>
    <s v="cam01"/>
    <d v="2022-10-15T00:00:00"/>
    <x v="204"/>
    <n v="4"/>
    <x v="15"/>
    <n v="10"/>
  </r>
  <r>
    <s v="C0310"/>
    <s v="cam01"/>
    <d v="2022-10-15T00:00:00"/>
    <x v="318"/>
    <n v="5"/>
    <x v="15"/>
    <n v="10"/>
  </r>
  <r>
    <s v="C0310"/>
    <s v="cam01"/>
    <d v="2022-10-15T00:00:00"/>
    <x v="102"/>
    <n v="6"/>
    <x v="15"/>
    <n v="10"/>
  </r>
  <r>
    <s v="C0310"/>
    <s v="cam01"/>
    <d v="2022-10-15T00:00:00"/>
    <x v="72"/>
    <n v="7"/>
    <x v="15"/>
    <n v="10"/>
  </r>
  <r>
    <s v="C0311"/>
    <s v="cam03"/>
    <d v="2022-06-22T00:00:00"/>
    <x v="369"/>
    <n v="0"/>
    <x v="6"/>
    <n v="62"/>
  </r>
  <r>
    <s v="C0311"/>
    <s v="cam03"/>
    <d v="2022-06-22T00:00:00"/>
    <x v="274"/>
    <n v="1"/>
    <x v="6"/>
    <n v="62"/>
  </r>
  <r>
    <s v="C0311"/>
    <s v="cam03"/>
    <d v="2022-06-22T00:00:00"/>
    <x v="169"/>
    <n v="2"/>
    <x v="6"/>
    <n v="62"/>
  </r>
  <r>
    <s v="C0311"/>
    <s v="cam03"/>
    <d v="2022-06-22T00:00:00"/>
    <x v="227"/>
    <n v="2"/>
    <x v="6"/>
    <n v="62"/>
  </r>
  <r>
    <s v="C0311"/>
    <s v="cam03"/>
    <d v="2022-06-22T00:00:00"/>
    <x v="18"/>
    <n v="3"/>
    <x v="6"/>
    <n v="62"/>
  </r>
  <r>
    <s v="C0311"/>
    <s v="cam03"/>
    <d v="2022-06-22T00:00:00"/>
    <x v="413"/>
    <n v="5"/>
    <x v="6"/>
    <n v="62"/>
  </r>
  <r>
    <s v="C0311"/>
    <s v="cam03"/>
    <d v="2022-06-22T00:00:00"/>
    <x v="203"/>
    <n v="5"/>
    <x v="6"/>
    <n v="62"/>
  </r>
  <r>
    <s v="C0311"/>
    <s v="cam03"/>
    <d v="2022-06-22T00:00:00"/>
    <x v="264"/>
    <n v="6"/>
    <x v="6"/>
    <n v="62"/>
  </r>
  <r>
    <s v="C0311"/>
    <s v="cam03"/>
    <d v="2022-06-22T00:00:00"/>
    <x v="57"/>
    <n v="7"/>
    <x v="6"/>
    <n v="62"/>
  </r>
  <r>
    <s v="C0311"/>
    <s v="cam03"/>
    <d v="2022-06-22T00:00:00"/>
    <x v="253"/>
    <n v="8"/>
    <x v="6"/>
    <n v="62"/>
  </r>
  <r>
    <s v="C0311"/>
    <s v="cam03"/>
    <d v="2022-06-22T00:00:00"/>
    <x v="147"/>
    <n v="9"/>
    <x v="6"/>
    <n v="62"/>
  </r>
  <r>
    <s v="C0311"/>
    <s v="cam03"/>
    <d v="2022-06-22T00:00:00"/>
    <x v="58"/>
    <n v="11"/>
    <x v="6"/>
    <n v="62"/>
  </r>
  <r>
    <s v="C0311"/>
    <s v="cam14"/>
    <d v="2023-02-09T00:00:00"/>
    <x v="50"/>
    <n v="0"/>
    <x v="7"/>
    <n v="28"/>
  </r>
  <r>
    <s v="C0311"/>
    <s v="cam14"/>
    <d v="2023-02-09T00:00:00"/>
    <x v="139"/>
    <n v="1"/>
    <x v="7"/>
    <n v="28"/>
  </r>
  <r>
    <s v="C0311"/>
    <s v="cam14"/>
    <d v="2023-02-09T00:00:00"/>
    <x v="194"/>
    <n v="2"/>
    <x v="7"/>
    <n v="28"/>
  </r>
  <r>
    <s v="C0311"/>
    <s v="cam14"/>
    <d v="2023-02-09T00:00:00"/>
    <x v="43"/>
    <n v="3"/>
    <x v="7"/>
    <n v="28"/>
  </r>
  <r>
    <s v="C0312"/>
    <s v="cam04"/>
    <d v="2022-05-16T00:00:00"/>
    <x v="479"/>
    <n v="0"/>
    <x v="16"/>
    <n v="26"/>
  </r>
  <r>
    <s v="C0312"/>
    <s v="cam04"/>
    <d v="2022-05-16T00:00:00"/>
    <x v="369"/>
    <n v="1"/>
    <x v="16"/>
    <n v="26"/>
  </r>
  <r>
    <s v="C0312"/>
    <s v="cam04"/>
    <d v="2022-05-16T00:00:00"/>
    <x v="142"/>
    <n v="2"/>
    <x v="16"/>
    <n v="26"/>
  </r>
  <r>
    <s v="C0312"/>
    <s v="cam04"/>
    <d v="2022-05-16T00:00:00"/>
    <x v="334"/>
    <n v="3"/>
    <x v="16"/>
    <n v="26"/>
  </r>
  <r>
    <s v="C0312"/>
    <s v="cam04"/>
    <d v="2022-05-16T00:00:00"/>
    <x v="229"/>
    <n v="6"/>
    <x v="16"/>
    <n v="26"/>
  </r>
  <r>
    <s v="C0312"/>
    <s v="cam04"/>
    <d v="2022-05-16T00:00:00"/>
    <x v="219"/>
    <n v="8"/>
    <x v="16"/>
    <n v="26"/>
  </r>
  <r>
    <s v="C0312"/>
    <s v="cam04"/>
    <d v="2022-05-16T00:00:00"/>
    <x v="230"/>
    <n v="9"/>
    <x v="16"/>
    <n v="26"/>
  </r>
  <r>
    <s v="C0312"/>
    <s v="cam04"/>
    <d v="2022-05-16T00:00:00"/>
    <x v="62"/>
    <n v="10"/>
    <x v="16"/>
    <n v="26"/>
  </r>
  <r>
    <s v="C0312"/>
    <s v="cam10"/>
    <d v="2022-08-23T00:00:00"/>
    <x v="53"/>
    <n v="0"/>
    <x v="12"/>
    <n v="66"/>
  </r>
  <r>
    <s v="C0312"/>
    <s v="cam10"/>
    <d v="2022-08-23T00:00:00"/>
    <x v="457"/>
    <n v="2"/>
    <x v="12"/>
    <n v="66"/>
  </r>
  <r>
    <s v="C0312"/>
    <s v="cam10"/>
    <d v="2022-08-23T00:00:00"/>
    <x v="135"/>
    <n v="2"/>
    <x v="12"/>
    <n v="66"/>
  </r>
  <r>
    <s v="C0312"/>
    <s v="cam10"/>
    <d v="2022-08-23T00:00:00"/>
    <x v="111"/>
    <n v="3"/>
    <x v="12"/>
    <n v="66"/>
  </r>
  <r>
    <s v="C0312"/>
    <s v="cam10"/>
    <d v="2022-08-23T00:00:00"/>
    <x v="269"/>
    <n v="4"/>
    <x v="12"/>
    <n v="66"/>
  </r>
  <r>
    <s v="C0312"/>
    <s v="cam10"/>
    <d v="2022-08-23T00:00:00"/>
    <x v="9"/>
    <n v="6"/>
    <x v="12"/>
    <n v="66"/>
  </r>
  <r>
    <s v="C0312"/>
    <s v="cam10"/>
    <d v="2022-08-23T00:00:00"/>
    <x v="210"/>
    <n v="7"/>
    <x v="12"/>
    <n v="66"/>
  </r>
  <r>
    <s v="C0312"/>
    <s v="cam10"/>
    <d v="2022-08-23T00:00:00"/>
    <x v="140"/>
    <n v="7"/>
    <x v="12"/>
    <n v="66"/>
  </r>
  <r>
    <s v="C0312"/>
    <s v="cam10"/>
    <d v="2022-08-23T00:00:00"/>
    <x v="238"/>
    <n v="9"/>
    <x v="12"/>
    <n v="66"/>
  </r>
  <r>
    <s v="C0312"/>
    <s v="cam10"/>
    <d v="2022-08-23T00:00:00"/>
    <x v="119"/>
    <n v="9"/>
    <x v="12"/>
    <n v="66"/>
  </r>
  <r>
    <s v="C0313"/>
    <s v="cam11"/>
    <d v="2022-05-19T00:00:00"/>
    <x v="478"/>
    <n v="0"/>
    <x v="3"/>
    <n v="62"/>
  </r>
  <r>
    <s v="C0313"/>
    <s v="cam11"/>
    <d v="2022-05-19T00:00:00"/>
    <x v="456"/>
    <n v="1"/>
    <x v="3"/>
    <n v="62"/>
  </r>
  <r>
    <s v="C0313"/>
    <s v="cam11"/>
    <d v="2022-05-19T00:00:00"/>
    <x v="349"/>
    <n v="1"/>
    <x v="3"/>
    <n v="62"/>
  </r>
  <r>
    <s v="C0313"/>
    <s v="cam11"/>
    <d v="2022-05-19T00:00:00"/>
    <x v="169"/>
    <n v="3"/>
    <x v="3"/>
    <n v="62"/>
  </r>
  <r>
    <s v="C0313"/>
    <s v="cam11"/>
    <d v="2022-05-19T00:00:00"/>
    <x v="144"/>
    <n v="5"/>
    <x v="3"/>
    <n v="62"/>
  </r>
  <r>
    <s v="C0313"/>
    <s v="cam11"/>
    <d v="2022-05-19T00:00:00"/>
    <x v="191"/>
    <n v="5"/>
    <x v="3"/>
    <n v="62"/>
  </r>
  <r>
    <s v="C0313"/>
    <s v="cam11"/>
    <d v="2022-05-19T00:00:00"/>
    <x v="397"/>
    <n v="7"/>
    <x v="3"/>
    <n v="62"/>
  </r>
  <r>
    <s v="C0313"/>
    <s v="cam11"/>
    <d v="2022-05-19T00:00:00"/>
    <x v="19"/>
    <n v="9"/>
    <x v="3"/>
    <n v="62"/>
  </r>
  <r>
    <s v="C0313"/>
    <s v="cam11"/>
    <d v="2022-05-19T00:00:00"/>
    <x v="71"/>
    <n v="9"/>
    <x v="3"/>
    <n v="62"/>
  </r>
  <r>
    <s v="C0313"/>
    <s v="cam11"/>
    <d v="2022-05-19T00:00:00"/>
    <x v="32"/>
    <n v="11"/>
    <x v="3"/>
    <n v="62"/>
  </r>
  <r>
    <s v="C0313"/>
    <s v="cam11"/>
    <d v="2022-05-19T00:00:00"/>
    <x v="73"/>
    <n v="12"/>
    <x v="3"/>
    <n v="62"/>
  </r>
  <r>
    <s v="C0313"/>
    <s v="cam07"/>
    <d v="2022-07-09T00:00:00"/>
    <x v="126"/>
    <n v="0"/>
    <x v="1"/>
    <n v="25"/>
  </r>
  <r>
    <s v="C0313"/>
    <s v="cam07"/>
    <d v="2022-07-09T00:00:00"/>
    <x v="91"/>
    <n v="1"/>
    <x v="1"/>
    <n v="25"/>
  </r>
  <r>
    <s v="C0313"/>
    <s v="cam07"/>
    <d v="2022-07-09T00:00:00"/>
    <x v="196"/>
    <n v="2"/>
    <x v="1"/>
    <n v="25"/>
  </r>
  <r>
    <s v="C0313"/>
    <s v="cam07"/>
    <d v="2022-07-09T00:00:00"/>
    <x v="208"/>
    <n v="5"/>
    <x v="1"/>
    <n v="25"/>
  </r>
  <r>
    <s v="C0313"/>
    <s v="cam07"/>
    <d v="2022-07-09T00:00:00"/>
    <x v="149"/>
    <n v="6"/>
    <x v="1"/>
    <n v="25"/>
  </r>
  <r>
    <s v="C0313"/>
    <s v="cam07"/>
    <d v="2022-07-09T00:00:00"/>
    <x v="20"/>
    <n v="8"/>
    <x v="1"/>
    <n v="25"/>
  </r>
  <r>
    <s v="C0313"/>
    <s v="cam07"/>
    <d v="2022-07-09T00:00:00"/>
    <x v="177"/>
    <n v="9"/>
    <x v="1"/>
    <n v="25"/>
  </r>
  <r>
    <s v="C0313"/>
    <s v="cam07"/>
    <d v="2022-07-09T00:00:00"/>
    <x v="29"/>
    <n v="10"/>
    <x v="1"/>
    <n v="25"/>
  </r>
  <r>
    <s v="C0314"/>
    <s v="cam11"/>
    <d v="2022-02-24T00:00:00"/>
    <x v="294"/>
    <n v="0"/>
    <x v="3"/>
    <n v="62"/>
  </r>
  <r>
    <s v="C0314"/>
    <s v="cam11"/>
    <d v="2022-02-24T00:00:00"/>
    <x v="362"/>
    <n v="1"/>
    <x v="3"/>
    <n v="62"/>
  </r>
  <r>
    <s v="C0314"/>
    <s v="cam11"/>
    <d v="2022-02-24T00:00:00"/>
    <x v="338"/>
    <n v="2"/>
    <x v="3"/>
    <n v="62"/>
  </r>
  <r>
    <s v="C0314"/>
    <s v="cam11"/>
    <d v="2022-02-24T00:00:00"/>
    <x v="442"/>
    <n v="3"/>
    <x v="3"/>
    <n v="62"/>
  </r>
  <r>
    <s v="C0314"/>
    <s v="cam11"/>
    <d v="2022-02-24T00:00:00"/>
    <x v="436"/>
    <n v="4"/>
    <x v="3"/>
    <n v="62"/>
  </r>
  <r>
    <s v="C0314"/>
    <s v="cam11"/>
    <d v="2022-02-24T00:00:00"/>
    <x v="429"/>
    <n v="5"/>
    <x v="3"/>
    <n v="62"/>
  </r>
  <r>
    <s v="C0314"/>
    <s v="cam11"/>
    <d v="2022-02-24T00:00:00"/>
    <x v="284"/>
    <n v="5"/>
    <x v="3"/>
    <n v="62"/>
  </r>
  <r>
    <s v="C0314"/>
    <s v="cam11"/>
    <d v="2022-02-24T00:00:00"/>
    <x v="381"/>
    <n v="7"/>
    <x v="3"/>
    <n v="62"/>
  </r>
  <r>
    <s v="C0314"/>
    <s v="cam11"/>
    <d v="2022-02-24T00:00:00"/>
    <x v="54"/>
    <n v="8"/>
    <x v="3"/>
    <n v="62"/>
  </r>
  <r>
    <s v="C0314"/>
    <s v="cam11"/>
    <d v="2022-02-24T00:00:00"/>
    <x v="191"/>
    <n v="8"/>
    <x v="3"/>
    <n v="62"/>
  </r>
  <r>
    <s v="C0314"/>
    <s v="cam11"/>
    <d v="2022-02-24T00:00:00"/>
    <x v="410"/>
    <n v="10"/>
    <x v="3"/>
    <n v="62"/>
  </r>
  <r>
    <s v="C0314"/>
    <s v="cam11"/>
    <d v="2022-02-24T00:00:00"/>
    <x v="8"/>
    <n v="11"/>
    <x v="3"/>
    <n v="62"/>
  </r>
  <r>
    <s v="C0314"/>
    <s v="cam11"/>
    <d v="2022-02-24T00:00:00"/>
    <x v="139"/>
    <n v="12"/>
    <x v="3"/>
    <n v="62"/>
  </r>
  <r>
    <s v="C0314"/>
    <s v="cam11"/>
    <d v="2022-02-24T00:00:00"/>
    <x v="140"/>
    <n v="13"/>
    <x v="3"/>
    <n v="62"/>
  </r>
  <r>
    <s v="C0314"/>
    <s v="cam11"/>
    <d v="2022-02-24T00:00:00"/>
    <x v="152"/>
    <n v="14"/>
    <x v="3"/>
    <n v="62"/>
  </r>
  <r>
    <s v="C0314"/>
    <s v="cam11"/>
    <d v="2022-02-24T00:00:00"/>
    <x v="82"/>
    <n v="15"/>
    <x v="3"/>
    <n v="62"/>
  </r>
  <r>
    <s v="C0314"/>
    <s v="cam08"/>
    <d v="2023-04-01T00:00:00"/>
    <x v="221"/>
    <n v="0"/>
    <x v="9"/>
    <n v="27"/>
  </r>
  <r>
    <s v="C0314"/>
    <s v="cam08"/>
    <d v="2023-04-01T00:00:00"/>
    <x v="213"/>
    <n v="1"/>
    <x v="9"/>
    <n v="27"/>
  </r>
  <r>
    <s v="C0315"/>
    <s v="cam15"/>
    <d v="2022-12-21T00:00:00"/>
    <x v="397"/>
    <n v="0"/>
    <x v="11"/>
    <n v="14"/>
  </r>
  <r>
    <s v="C0315"/>
    <s v="cam15"/>
    <d v="2022-12-21T00:00:00"/>
    <x v="57"/>
    <n v="1"/>
    <x v="11"/>
    <n v="14"/>
  </r>
  <r>
    <s v="C0315"/>
    <s v="cam15"/>
    <d v="2022-12-21T00:00:00"/>
    <x v="220"/>
    <n v="3"/>
    <x v="11"/>
    <n v="14"/>
  </r>
  <r>
    <s v="C0315"/>
    <s v="cam15"/>
    <d v="2022-12-21T00:00:00"/>
    <x v="63"/>
    <n v="4"/>
    <x v="11"/>
    <n v="14"/>
  </r>
  <r>
    <s v="C0315"/>
    <s v="cam15"/>
    <d v="2022-12-21T00:00:00"/>
    <x v="195"/>
    <n v="5"/>
    <x v="11"/>
    <n v="14"/>
  </r>
  <r>
    <s v="C0315"/>
    <s v="cam15"/>
    <d v="2022-12-21T00:00:00"/>
    <x v="15"/>
    <n v="5"/>
    <x v="11"/>
    <n v="14"/>
  </r>
  <r>
    <s v="C0315"/>
    <s v="cam01"/>
    <d v="2023-04-01T00:00:00"/>
    <x v="221"/>
    <n v="0"/>
    <x v="15"/>
    <n v="10"/>
  </r>
  <r>
    <s v="C0315"/>
    <s v="cam01"/>
    <d v="2023-04-01T00:00:00"/>
    <x v="226"/>
    <n v="1"/>
    <x v="15"/>
    <n v="10"/>
  </r>
  <r>
    <s v="C0316"/>
    <s v="cam02"/>
    <d v="2022-06-27T00:00:00"/>
    <x v="89"/>
    <n v="0"/>
    <x v="5"/>
    <n v="26"/>
  </r>
  <r>
    <s v="C0316"/>
    <s v="cam02"/>
    <d v="2022-06-27T00:00:00"/>
    <x v="254"/>
    <n v="1"/>
    <x v="5"/>
    <n v="26"/>
  </r>
  <r>
    <s v="C0316"/>
    <s v="cam02"/>
    <d v="2022-06-27T00:00:00"/>
    <x v="36"/>
    <n v="2"/>
    <x v="5"/>
    <n v="26"/>
  </r>
  <r>
    <s v="C0316"/>
    <s v="cam02"/>
    <d v="2022-06-27T00:00:00"/>
    <x v="202"/>
    <n v="3"/>
    <x v="5"/>
    <n v="26"/>
  </r>
  <r>
    <s v="C0316"/>
    <s v="cam02"/>
    <d v="2022-06-27T00:00:00"/>
    <x v="324"/>
    <n v="5"/>
    <x v="5"/>
    <n v="26"/>
  </r>
  <r>
    <s v="C0316"/>
    <s v="cam02"/>
    <d v="2022-06-27T00:00:00"/>
    <x v="1"/>
    <n v="5"/>
    <x v="5"/>
    <n v="26"/>
  </r>
  <r>
    <s v="C0316"/>
    <s v="cam02"/>
    <d v="2022-06-27T00:00:00"/>
    <x v="2"/>
    <n v="6"/>
    <x v="5"/>
    <n v="26"/>
  </r>
  <r>
    <s v="C0316"/>
    <s v="cam02"/>
    <d v="2022-06-27T00:00:00"/>
    <x v="40"/>
    <n v="7"/>
    <x v="5"/>
    <n v="26"/>
  </r>
  <r>
    <s v="C0316"/>
    <s v="cam02"/>
    <d v="2022-06-27T00:00:00"/>
    <x v="328"/>
    <n v="8"/>
    <x v="5"/>
    <n v="26"/>
  </r>
  <r>
    <s v="C0316"/>
    <s v="cam02"/>
    <d v="2022-06-27T00:00:00"/>
    <x v="118"/>
    <n v="9"/>
    <x v="5"/>
    <n v="26"/>
  </r>
  <r>
    <s v="C0316"/>
    <s v="cam02"/>
    <d v="2022-06-27T00:00:00"/>
    <x v="84"/>
    <n v="10"/>
    <x v="5"/>
    <n v="26"/>
  </r>
  <r>
    <s v="C0316"/>
    <s v="cam02"/>
    <d v="2022-06-27T00:00:00"/>
    <x v="119"/>
    <n v="11"/>
    <x v="5"/>
    <n v="26"/>
  </r>
  <r>
    <s v="C0316"/>
    <s v="cam03"/>
    <d v="2023-04-05T00:00:00"/>
    <x v="140"/>
    <n v="0"/>
    <x v="6"/>
    <n v="62"/>
  </r>
  <r>
    <s v="C0316"/>
    <s v="cam03"/>
    <d v="2023-04-05T00:00:00"/>
    <x v="6"/>
    <n v="1"/>
    <x v="6"/>
    <n v="62"/>
  </r>
  <r>
    <s v="C0317"/>
    <s v="cam05"/>
    <d v="2023-01-25T00:00:00"/>
    <x v="219"/>
    <n v="0"/>
    <x v="10"/>
    <n v="22"/>
  </r>
  <r>
    <s v="C0317"/>
    <s v="cam05"/>
    <d v="2023-01-25T00:00:00"/>
    <x v="9"/>
    <n v="1"/>
    <x v="10"/>
    <n v="22"/>
  </r>
  <r>
    <s v="C0317"/>
    <s v="cam05"/>
    <d v="2023-01-25T00:00:00"/>
    <x v="79"/>
    <n v="2"/>
    <x v="10"/>
    <n v="22"/>
  </r>
  <r>
    <s v="C0317"/>
    <s v="cam05"/>
    <d v="2023-01-25T00:00:00"/>
    <x v="63"/>
    <n v="3"/>
    <x v="10"/>
    <n v="22"/>
  </r>
  <r>
    <s v="C0317"/>
    <s v="cam05"/>
    <d v="2023-01-25T00:00:00"/>
    <x v="283"/>
    <n v="3"/>
    <x v="10"/>
    <n v="22"/>
  </r>
  <r>
    <s v="C0317"/>
    <s v="cam08"/>
    <d v="2023-02-03T00:00:00"/>
    <x v="57"/>
    <n v="0"/>
    <x v="9"/>
    <n v="27"/>
  </r>
  <r>
    <s v="C0317"/>
    <s v="cam08"/>
    <d v="2023-02-03T00:00:00"/>
    <x v="139"/>
    <n v="1"/>
    <x v="9"/>
    <n v="27"/>
  </r>
  <r>
    <s v="C0317"/>
    <s v="cam08"/>
    <d v="2023-02-03T00:00:00"/>
    <x v="177"/>
    <n v="2"/>
    <x v="9"/>
    <n v="27"/>
  </r>
  <r>
    <s v="C0317"/>
    <s v="cam08"/>
    <d v="2023-02-03T00:00:00"/>
    <x v="172"/>
    <n v="3"/>
    <x v="9"/>
    <n v="27"/>
  </r>
  <r>
    <s v="C0318"/>
    <s v="cam12"/>
    <d v="2022-08-11T00:00:00"/>
    <x v="35"/>
    <n v="0"/>
    <x v="0"/>
    <n v="65"/>
  </r>
  <r>
    <s v="C0318"/>
    <s v="cam12"/>
    <d v="2022-08-11T00:00:00"/>
    <x v="381"/>
    <n v="1"/>
    <x v="0"/>
    <n v="65"/>
  </r>
  <r>
    <s v="C0318"/>
    <s v="cam12"/>
    <d v="2022-08-11T00:00:00"/>
    <x v="144"/>
    <n v="2"/>
    <x v="0"/>
    <n v="65"/>
  </r>
  <r>
    <s v="C0318"/>
    <s v="cam12"/>
    <d v="2022-08-11T00:00:00"/>
    <x v="306"/>
    <n v="3"/>
    <x v="0"/>
    <n v="65"/>
  </r>
  <r>
    <s v="C0318"/>
    <s v="cam12"/>
    <d v="2022-08-11T00:00:00"/>
    <x v="197"/>
    <n v="4"/>
    <x v="0"/>
    <n v="65"/>
  </r>
  <r>
    <s v="C0318"/>
    <s v="cam12"/>
    <d v="2022-08-11T00:00:00"/>
    <x v="180"/>
    <n v="5"/>
    <x v="0"/>
    <n v="65"/>
  </r>
  <r>
    <s v="C0318"/>
    <s v="cam12"/>
    <d v="2022-08-11T00:00:00"/>
    <x v="189"/>
    <n v="6"/>
    <x v="0"/>
    <n v="65"/>
  </r>
  <r>
    <s v="C0318"/>
    <s v="cam12"/>
    <d v="2022-08-11T00:00:00"/>
    <x v="31"/>
    <n v="7"/>
    <x v="0"/>
    <n v="65"/>
  </r>
  <r>
    <s v="C0318"/>
    <s v="cam12"/>
    <d v="2022-08-11T00:00:00"/>
    <x v="177"/>
    <n v="8"/>
    <x v="0"/>
    <n v="65"/>
  </r>
  <r>
    <s v="C0318"/>
    <s v="cam12"/>
    <d v="2022-08-11T00:00:00"/>
    <x v="110"/>
    <n v="9"/>
    <x v="0"/>
    <n v="65"/>
  </r>
  <r>
    <s v="C0318"/>
    <s v="cam04"/>
    <d v="2022-10-13T00:00:00"/>
    <x v="280"/>
    <n v="0"/>
    <x v="16"/>
    <n v="26"/>
  </r>
  <r>
    <s v="C0318"/>
    <s v="cam04"/>
    <d v="2022-10-13T00:00:00"/>
    <x v="297"/>
    <n v="1"/>
    <x v="16"/>
    <n v="26"/>
  </r>
  <r>
    <s v="C0318"/>
    <s v="cam04"/>
    <d v="2022-10-13T00:00:00"/>
    <x v="25"/>
    <n v="2"/>
    <x v="16"/>
    <n v="26"/>
  </r>
  <r>
    <s v="C0318"/>
    <s v="cam04"/>
    <d v="2022-10-13T00:00:00"/>
    <x v="257"/>
    <n v="3"/>
    <x v="16"/>
    <n v="26"/>
  </r>
  <r>
    <s v="C0318"/>
    <s v="cam04"/>
    <d v="2022-10-13T00:00:00"/>
    <x v="336"/>
    <n v="4"/>
    <x v="16"/>
    <n v="26"/>
  </r>
  <r>
    <s v="C0318"/>
    <s v="cam04"/>
    <d v="2022-10-13T00:00:00"/>
    <x v="79"/>
    <n v="5"/>
    <x v="16"/>
    <n v="26"/>
  </r>
  <r>
    <s v="C0318"/>
    <s v="cam04"/>
    <d v="2022-10-13T00:00:00"/>
    <x v="21"/>
    <n v="6"/>
    <x v="16"/>
    <n v="26"/>
  </r>
  <r>
    <s v="C0318"/>
    <s v="cam04"/>
    <d v="2022-10-13T00:00:00"/>
    <x v="29"/>
    <n v="7"/>
    <x v="16"/>
    <n v="26"/>
  </r>
  <r>
    <s v="C0319"/>
    <s v="cam06"/>
    <d v="2022-01-25T00:00:00"/>
    <x v="361"/>
    <n v="0"/>
    <x v="8"/>
    <n v="13"/>
  </r>
  <r>
    <s v="C0319"/>
    <s v="cam06"/>
    <d v="2022-01-25T00:00:00"/>
    <x v="421"/>
    <n v="1"/>
    <x v="8"/>
    <n v="13"/>
  </r>
  <r>
    <s v="C0319"/>
    <s v="cam06"/>
    <d v="2022-01-25T00:00:00"/>
    <x v="302"/>
    <n v="1"/>
    <x v="8"/>
    <n v="13"/>
  </r>
  <r>
    <s v="C0319"/>
    <s v="cam06"/>
    <d v="2022-01-25T00:00:00"/>
    <x v="338"/>
    <n v="3"/>
    <x v="8"/>
    <n v="13"/>
  </r>
  <r>
    <s v="C0319"/>
    <s v="cam06"/>
    <d v="2022-01-25T00:00:00"/>
    <x v="449"/>
    <n v="4"/>
    <x v="8"/>
    <n v="13"/>
  </r>
  <r>
    <s v="C0319"/>
    <s v="cam06"/>
    <d v="2022-01-25T00:00:00"/>
    <x v="240"/>
    <n v="5"/>
    <x v="8"/>
    <n v="13"/>
  </r>
  <r>
    <s v="C0319"/>
    <s v="cam06"/>
    <d v="2022-01-25T00:00:00"/>
    <x v="95"/>
    <n v="6"/>
    <x v="8"/>
    <n v="13"/>
  </r>
  <r>
    <s v="C0319"/>
    <s v="cam06"/>
    <d v="2022-01-25T00:00:00"/>
    <x v="457"/>
    <n v="9"/>
    <x v="8"/>
    <n v="13"/>
  </r>
  <r>
    <s v="C0319"/>
    <s v="cam06"/>
    <d v="2022-01-25T00:00:00"/>
    <x v="335"/>
    <n v="9"/>
    <x v="8"/>
    <n v="13"/>
  </r>
  <r>
    <s v="C0319"/>
    <s v="cam06"/>
    <d v="2022-01-25T00:00:00"/>
    <x v="136"/>
    <n v="10"/>
    <x v="8"/>
    <n v="13"/>
  </r>
  <r>
    <s v="C0319"/>
    <s v="cam06"/>
    <d v="2022-01-25T00:00:00"/>
    <x v="262"/>
    <n v="12"/>
    <x v="8"/>
    <n v="13"/>
  </r>
  <r>
    <s v="C0319"/>
    <s v="cam06"/>
    <d v="2022-01-25T00:00:00"/>
    <x v="292"/>
    <n v="14"/>
    <x v="8"/>
    <n v="13"/>
  </r>
  <r>
    <s v="C0319"/>
    <s v="cam06"/>
    <d v="2022-01-25T00:00:00"/>
    <x v="109"/>
    <n v="14"/>
    <x v="8"/>
    <n v="13"/>
  </r>
  <r>
    <s v="C0319"/>
    <s v="cam06"/>
    <d v="2022-01-25T00:00:00"/>
    <x v="238"/>
    <n v="16"/>
    <x v="8"/>
    <n v="13"/>
  </r>
  <r>
    <s v="C0319"/>
    <s v="cam06"/>
    <d v="2022-01-25T00:00:00"/>
    <x v="15"/>
    <n v="16"/>
    <x v="8"/>
    <n v="13"/>
  </r>
  <r>
    <s v="C0319"/>
    <s v="cam04"/>
    <d v="2023-02-12T00:00:00"/>
    <x v="116"/>
    <n v="0"/>
    <x v="16"/>
    <n v="26"/>
  </r>
  <r>
    <s v="C0319"/>
    <s v="cam04"/>
    <d v="2023-02-12T00:00:00"/>
    <x v="108"/>
    <n v="1"/>
    <x v="16"/>
    <n v="26"/>
  </r>
  <r>
    <s v="C0319"/>
    <s v="cam04"/>
    <d v="2023-02-12T00:00:00"/>
    <x v="77"/>
    <n v="2"/>
    <x v="16"/>
    <n v="26"/>
  </r>
  <r>
    <s v="C0319"/>
    <s v="cam04"/>
    <d v="2023-02-12T00:00:00"/>
    <x v="110"/>
    <n v="3"/>
    <x v="16"/>
    <n v="26"/>
  </r>
  <r>
    <s v="C0320"/>
    <s v="cam15"/>
    <d v="2022-03-21T00:00:00"/>
    <x v="483"/>
    <n v="0"/>
    <x v="11"/>
    <n v="14"/>
  </r>
  <r>
    <s v="C0320"/>
    <s v="cam15"/>
    <d v="2022-03-21T00:00:00"/>
    <x v="295"/>
    <n v="2"/>
    <x v="11"/>
    <n v="14"/>
  </r>
  <r>
    <s v="C0320"/>
    <s v="cam15"/>
    <d v="2022-03-21T00:00:00"/>
    <x v="89"/>
    <n v="3"/>
    <x v="11"/>
    <n v="14"/>
  </r>
  <r>
    <s v="C0320"/>
    <s v="cam15"/>
    <d v="2022-03-21T00:00:00"/>
    <x v="349"/>
    <n v="3"/>
    <x v="11"/>
    <n v="14"/>
  </r>
  <r>
    <s v="C0320"/>
    <s v="cam15"/>
    <d v="2022-03-21T00:00:00"/>
    <x v="68"/>
    <n v="5"/>
    <x v="11"/>
    <n v="14"/>
  </r>
  <r>
    <s v="C0320"/>
    <s v="cam15"/>
    <d v="2022-03-21T00:00:00"/>
    <x v="227"/>
    <n v="5"/>
    <x v="11"/>
    <n v="14"/>
  </r>
  <r>
    <s v="C0320"/>
    <s v="cam15"/>
    <d v="2022-03-21T00:00:00"/>
    <x v="113"/>
    <n v="7"/>
    <x v="11"/>
    <n v="14"/>
  </r>
  <r>
    <s v="C0320"/>
    <s v="cam15"/>
    <d v="2022-03-21T00:00:00"/>
    <x v="114"/>
    <n v="8"/>
    <x v="11"/>
    <n v="14"/>
  </r>
  <r>
    <s v="C0320"/>
    <s v="cam15"/>
    <d v="2022-03-21T00:00:00"/>
    <x v="140"/>
    <n v="12"/>
    <x v="11"/>
    <n v="14"/>
  </r>
  <r>
    <s v="C0320"/>
    <s v="cam15"/>
    <d v="2022-03-21T00:00:00"/>
    <x v="14"/>
    <n v="14"/>
    <x v="11"/>
    <n v="14"/>
  </r>
  <r>
    <s v="C0320"/>
    <s v="cam15"/>
    <d v="2022-03-21T00:00:00"/>
    <x v="82"/>
    <n v="14"/>
    <x v="11"/>
    <n v="14"/>
  </r>
  <r>
    <s v="C0321"/>
    <s v="cam02"/>
    <d v="2022-08-25T00:00:00"/>
    <x v="158"/>
    <n v="0"/>
    <x v="5"/>
    <n v="26"/>
  </r>
  <r>
    <s v="C0321"/>
    <s v="cam02"/>
    <d v="2022-08-25T00:00:00"/>
    <x v="212"/>
    <n v="1"/>
    <x v="5"/>
    <n v="26"/>
  </r>
  <r>
    <s v="C0321"/>
    <s v="cam02"/>
    <d v="2022-08-25T00:00:00"/>
    <x v="477"/>
    <n v="1"/>
    <x v="5"/>
    <n v="26"/>
  </r>
  <r>
    <s v="C0321"/>
    <s v="cam02"/>
    <d v="2022-08-25T00:00:00"/>
    <x v="135"/>
    <n v="2"/>
    <x v="5"/>
    <n v="26"/>
  </r>
  <r>
    <s v="C0321"/>
    <s v="cam02"/>
    <d v="2022-08-25T00:00:00"/>
    <x v="320"/>
    <n v="4"/>
    <x v="5"/>
    <n v="26"/>
  </r>
  <r>
    <s v="C0321"/>
    <s v="cam02"/>
    <d v="2022-08-25T00:00:00"/>
    <x v="138"/>
    <n v="5"/>
    <x v="5"/>
    <n v="26"/>
  </r>
  <r>
    <s v="C0321"/>
    <s v="cam02"/>
    <d v="2022-08-25T00:00:00"/>
    <x v="237"/>
    <n v="7"/>
    <x v="5"/>
    <n v="26"/>
  </r>
  <r>
    <s v="C0321"/>
    <s v="cam02"/>
    <d v="2022-08-25T00:00:00"/>
    <x v="14"/>
    <n v="9"/>
    <x v="5"/>
    <n v="26"/>
  </r>
  <r>
    <s v="C0321"/>
    <s v="cam07"/>
    <d v="2023-04-10T00:00:00"/>
    <x v="194"/>
    <n v="0"/>
    <x v="1"/>
    <n v="25"/>
  </r>
  <r>
    <s v="C0321"/>
    <s v="cam07"/>
    <d v="2023-04-10T00:00:00"/>
    <x v="43"/>
    <n v="1"/>
    <x v="1"/>
    <n v="25"/>
  </r>
  <r>
    <s v="C0322"/>
    <s v="cam01"/>
    <d v="2022-06-24T00:00:00"/>
    <x v="436"/>
    <n v="0"/>
    <x v="15"/>
    <n v="10"/>
  </r>
  <r>
    <s v="C0322"/>
    <s v="cam01"/>
    <d v="2022-06-24T00:00:00"/>
    <x v="493"/>
    <n v="2"/>
    <x v="15"/>
    <n v="10"/>
  </r>
  <r>
    <s v="C0322"/>
    <s v="cam01"/>
    <d v="2022-06-24T00:00:00"/>
    <x v="412"/>
    <n v="3"/>
    <x v="15"/>
    <n v="10"/>
  </r>
  <r>
    <s v="C0322"/>
    <s v="cam01"/>
    <d v="2022-06-24T00:00:00"/>
    <x v="207"/>
    <n v="3"/>
    <x v="15"/>
    <n v="10"/>
  </r>
  <r>
    <s v="C0322"/>
    <s v="cam01"/>
    <d v="2022-06-24T00:00:00"/>
    <x v="247"/>
    <n v="4"/>
    <x v="15"/>
    <n v="10"/>
  </r>
  <r>
    <s v="C0322"/>
    <s v="cam01"/>
    <d v="2022-06-24T00:00:00"/>
    <x v="160"/>
    <n v="5"/>
    <x v="15"/>
    <n v="10"/>
  </r>
  <r>
    <s v="C0322"/>
    <s v="cam01"/>
    <d v="2022-06-24T00:00:00"/>
    <x v="276"/>
    <n v="7"/>
    <x v="15"/>
    <n v="10"/>
  </r>
  <r>
    <s v="C0322"/>
    <s v="cam01"/>
    <d v="2022-06-24T00:00:00"/>
    <x v="252"/>
    <n v="7"/>
    <x v="15"/>
    <n v="10"/>
  </r>
  <r>
    <s v="C0322"/>
    <s v="cam01"/>
    <d v="2022-06-24T00:00:00"/>
    <x v="170"/>
    <n v="8"/>
    <x v="15"/>
    <n v="10"/>
  </r>
  <r>
    <s v="C0322"/>
    <s v="cam01"/>
    <d v="2022-06-24T00:00:00"/>
    <x v="14"/>
    <n v="11"/>
    <x v="15"/>
    <n v="10"/>
  </r>
  <r>
    <s v="C0322"/>
    <s v="cam01"/>
    <d v="2022-06-24T00:00:00"/>
    <x v="73"/>
    <n v="11"/>
    <x v="15"/>
    <n v="10"/>
  </r>
  <r>
    <s v="C0322"/>
    <s v="cam11"/>
    <d v="2023-03-19T00:00:00"/>
    <x v="20"/>
    <n v="0"/>
    <x v="3"/>
    <n v="62"/>
  </r>
  <r>
    <s v="C0322"/>
    <s v="cam11"/>
    <d v="2023-03-19T00:00:00"/>
    <x v="13"/>
    <n v="1"/>
    <x v="3"/>
    <n v="62"/>
  </r>
  <r>
    <s v="C0322"/>
    <s v="cam11"/>
    <d v="2023-03-19T00:00:00"/>
    <x v="6"/>
    <n v="2"/>
    <x v="3"/>
    <n v="62"/>
  </r>
  <r>
    <s v="C0322"/>
    <s v="cam11"/>
    <d v="2023-03-19T00:00:00"/>
    <x v="86"/>
    <n v="2"/>
    <x v="3"/>
    <n v="62"/>
  </r>
  <r>
    <s v="C0323"/>
    <s v="cam04"/>
    <d v="2022-04-11T00:00:00"/>
    <x v="363"/>
    <n v="0"/>
    <x v="16"/>
    <n v="26"/>
  </r>
  <r>
    <s v="C0323"/>
    <s v="cam04"/>
    <d v="2022-04-11T00:00:00"/>
    <x v="273"/>
    <n v="1"/>
    <x v="16"/>
    <n v="26"/>
  </r>
  <r>
    <s v="C0323"/>
    <s v="cam04"/>
    <d v="2022-04-11T00:00:00"/>
    <x v="369"/>
    <n v="2"/>
    <x v="16"/>
    <n v="26"/>
  </r>
  <r>
    <s v="C0323"/>
    <s v="cam04"/>
    <d v="2022-04-11T00:00:00"/>
    <x v="409"/>
    <n v="3"/>
    <x v="16"/>
    <n v="26"/>
  </r>
  <r>
    <s v="C0323"/>
    <s v="cam04"/>
    <d v="2022-04-11T00:00:00"/>
    <x v="396"/>
    <n v="5"/>
    <x v="16"/>
    <n v="26"/>
  </r>
  <r>
    <s v="C0323"/>
    <s v="cam04"/>
    <d v="2022-04-11T00:00:00"/>
    <x v="216"/>
    <n v="9"/>
    <x v="16"/>
    <n v="26"/>
  </r>
  <r>
    <s v="C0323"/>
    <s v="cam04"/>
    <d v="2022-04-11T00:00:00"/>
    <x v="328"/>
    <n v="11"/>
    <x v="16"/>
    <n v="26"/>
  </r>
  <r>
    <s v="C0323"/>
    <s v="cam04"/>
    <d v="2022-04-11T00:00:00"/>
    <x v="217"/>
    <n v="12"/>
    <x v="16"/>
    <n v="26"/>
  </r>
  <r>
    <s v="C0323"/>
    <s v="cam04"/>
    <d v="2022-04-11T00:00:00"/>
    <x v="6"/>
    <n v="13"/>
    <x v="16"/>
    <n v="26"/>
  </r>
  <r>
    <s v="C0323"/>
    <s v="cam16"/>
    <d v="2023-03-30T00:00:00"/>
    <x v="282"/>
    <n v="0"/>
    <x v="4"/>
    <n v="16"/>
  </r>
  <r>
    <s v="C0323"/>
    <s v="cam16"/>
    <d v="2023-03-30T00:00:00"/>
    <x v="80"/>
    <n v="1"/>
    <x v="4"/>
    <n v="16"/>
  </r>
  <r>
    <s v="C0323"/>
    <s v="cam16"/>
    <d v="2023-03-30T00:00:00"/>
    <x v="110"/>
    <n v="1"/>
    <x v="4"/>
    <n v="16"/>
  </r>
  <r>
    <s v="C0324"/>
    <s v="cam13"/>
    <d v="2022-06-01T00:00:00"/>
    <x v="455"/>
    <n v="0"/>
    <x v="14"/>
    <n v="25"/>
  </r>
  <r>
    <s v="C0324"/>
    <s v="cam13"/>
    <d v="2022-06-01T00:00:00"/>
    <x v="126"/>
    <n v="1"/>
    <x v="14"/>
    <n v="25"/>
  </r>
  <r>
    <s v="C0324"/>
    <s v="cam13"/>
    <d v="2022-06-01T00:00:00"/>
    <x v="278"/>
    <n v="2"/>
    <x v="14"/>
    <n v="25"/>
  </r>
  <r>
    <s v="C0324"/>
    <s v="cam13"/>
    <d v="2022-06-01T00:00:00"/>
    <x v="175"/>
    <n v="3"/>
    <x v="14"/>
    <n v="25"/>
  </r>
  <r>
    <s v="C0324"/>
    <s v="cam13"/>
    <d v="2022-06-01T00:00:00"/>
    <x v="432"/>
    <n v="4"/>
    <x v="14"/>
    <n v="25"/>
  </r>
  <r>
    <s v="C0324"/>
    <s v="cam13"/>
    <d v="2022-06-01T00:00:00"/>
    <x v="98"/>
    <n v="5"/>
    <x v="14"/>
    <n v="25"/>
  </r>
  <r>
    <s v="C0324"/>
    <s v="cam13"/>
    <d v="2022-06-01T00:00:00"/>
    <x v="1"/>
    <n v="6"/>
    <x v="14"/>
    <n v="25"/>
  </r>
  <r>
    <s v="C0324"/>
    <s v="cam13"/>
    <d v="2022-06-01T00:00:00"/>
    <x v="2"/>
    <n v="7"/>
    <x v="14"/>
    <n v="25"/>
  </r>
  <r>
    <s v="C0324"/>
    <s v="cam13"/>
    <d v="2022-06-01T00:00:00"/>
    <x v="270"/>
    <n v="8"/>
    <x v="14"/>
    <n v="25"/>
  </r>
  <r>
    <s v="C0324"/>
    <s v="cam13"/>
    <d v="2022-06-01T00:00:00"/>
    <x v="83"/>
    <n v="9"/>
    <x v="14"/>
    <n v="25"/>
  </r>
  <r>
    <s v="C0324"/>
    <s v="cam13"/>
    <d v="2022-06-01T00:00:00"/>
    <x v="109"/>
    <n v="10"/>
    <x v="14"/>
    <n v="25"/>
  </r>
  <r>
    <s v="C0324"/>
    <s v="cam13"/>
    <d v="2022-06-01T00:00:00"/>
    <x v="152"/>
    <n v="11"/>
    <x v="14"/>
    <n v="25"/>
  </r>
  <r>
    <s v="C0324"/>
    <s v="cam08"/>
    <d v="2022-09-05T00:00:00"/>
    <x v="241"/>
    <n v="0"/>
    <x v="9"/>
    <n v="27"/>
  </r>
  <r>
    <s v="C0324"/>
    <s v="cam08"/>
    <d v="2022-09-05T00:00:00"/>
    <x v="215"/>
    <n v="1"/>
    <x v="9"/>
    <n v="27"/>
  </r>
  <r>
    <s v="C0324"/>
    <s v="cam08"/>
    <d v="2022-09-05T00:00:00"/>
    <x v="135"/>
    <n v="2"/>
    <x v="9"/>
    <n v="27"/>
  </r>
  <r>
    <s v="C0324"/>
    <s v="cam08"/>
    <d v="2022-09-05T00:00:00"/>
    <x v="111"/>
    <n v="3"/>
    <x v="9"/>
    <n v="27"/>
  </r>
  <r>
    <s v="C0324"/>
    <s v="cam08"/>
    <d v="2022-09-05T00:00:00"/>
    <x v="320"/>
    <n v="4"/>
    <x v="9"/>
    <n v="27"/>
  </r>
  <r>
    <s v="C0324"/>
    <s v="cam08"/>
    <d v="2022-09-05T00:00:00"/>
    <x v="258"/>
    <n v="5"/>
    <x v="9"/>
    <n v="27"/>
  </r>
  <r>
    <s v="C0324"/>
    <s v="cam08"/>
    <d v="2022-09-05T00:00:00"/>
    <x v="318"/>
    <n v="6"/>
    <x v="9"/>
    <n v="27"/>
  </r>
  <r>
    <s v="C0324"/>
    <s v="cam08"/>
    <d v="2022-09-05T00:00:00"/>
    <x v="42"/>
    <n v="7"/>
    <x v="9"/>
    <n v="27"/>
  </r>
  <r>
    <s v="C0324"/>
    <s v="cam08"/>
    <d v="2022-09-05T00:00:00"/>
    <x v="290"/>
    <n v="8"/>
    <x v="9"/>
    <n v="27"/>
  </r>
  <r>
    <s v="C0325"/>
    <s v="cam14"/>
    <d v="2022-07-11T00:00:00"/>
    <x v="298"/>
    <n v="0"/>
    <x v="7"/>
    <n v="28"/>
  </r>
  <r>
    <s v="C0325"/>
    <s v="cam14"/>
    <d v="2022-07-11T00:00:00"/>
    <x v="380"/>
    <n v="1"/>
    <x v="7"/>
    <n v="28"/>
  </r>
  <r>
    <s v="C0325"/>
    <s v="cam14"/>
    <d v="2022-07-11T00:00:00"/>
    <x v="393"/>
    <n v="2"/>
    <x v="7"/>
    <n v="28"/>
  </r>
  <r>
    <s v="C0325"/>
    <s v="cam14"/>
    <d v="2022-07-11T00:00:00"/>
    <x v="23"/>
    <n v="3"/>
    <x v="7"/>
    <n v="28"/>
  </r>
  <r>
    <s v="C0325"/>
    <s v="cam14"/>
    <d v="2022-07-11T00:00:00"/>
    <x v="93"/>
    <n v="5"/>
    <x v="7"/>
    <n v="28"/>
  </r>
  <r>
    <s v="C0325"/>
    <s v="cam14"/>
    <d v="2022-07-11T00:00:00"/>
    <x v="149"/>
    <n v="6"/>
    <x v="7"/>
    <n v="28"/>
  </r>
  <r>
    <s v="C0325"/>
    <s v="cam14"/>
    <d v="2022-07-11T00:00:00"/>
    <x v="336"/>
    <n v="7"/>
    <x v="7"/>
    <n v="28"/>
  </r>
  <r>
    <s v="C0325"/>
    <s v="cam14"/>
    <d v="2022-07-11T00:00:00"/>
    <x v="328"/>
    <n v="8"/>
    <x v="7"/>
    <n v="28"/>
  </r>
  <r>
    <s v="C0325"/>
    <s v="cam14"/>
    <d v="2022-07-11T00:00:00"/>
    <x v="177"/>
    <n v="9"/>
    <x v="7"/>
    <n v="28"/>
  </r>
  <r>
    <s v="C0325"/>
    <s v="cam09"/>
    <d v="2022-10-31T00:00:00"/>
    <x v="462"/>
    <n v="0"/>
    <x v="13"/>
    <n v="75"/>
  </r>
  <r>
    <s v="C0325"/>
    <s v="cam09"/>
    <d v="2022-10-31T00:00:00"/>
    <x v="120"/>
    <n v="1"/>
    <x v="13"/>
    <n v="75"/>
  </r>
  <r>
    <s v="C0325"/>
    <s v="cam09"/>
    <d v="2022-10-31T00:00:00"/>
    <x v="137"/>
    <n v="2"/>
    <x v="13"/>
    <n v="75"/>
  </r>
  <r>
    <s v="C0325"/>
    <s v="cam09"/>
    <d v="2022-10-31T00:00:00"/>
    <x v="107"/>
    <n v="3"/>
    <x v="13"/>
    <n v="75"/>
  </r>
  <r>
    <s v="C0325"/>
    <s v="cam09"/>
    <d v="2022-10-31T00:00:00"/>
    <x v="190"/>
    <n v="4"/>
    <x v="13"/>
    <n v="75"/>
  </r>
  <r>
    <s v="C0325"/>
    <s v="cam09"/>
    <d v="2022-10-31T00:00:00"/>
    <x v="194"/>
    <n v="5"/>
    <x v="13"/>
    <n v="75"/>
  </r>
  <r>
    <s v="C0325"/>
    <s v="cam09"/>
    <d v="2022-10-31T00:00:00"/>
    <x v="12"/>
    <n v="6"/>
    <x v="13"/>
    <n v="75"/>
  </r>
  <r>
    <s v="C0326"/>
    <s v="cam03"/>
    <d v="2022-09-25T00:00:00"/>
    <x v="381"/>
    <n v="0"/>
    <x v="6"/>
    <n v="62"/>
  </r>
  <r>
    <s v="C0326"/>
    <s v="cam03"/>
    <d v="2022-09-25T00:00:00"/>
    <x v="390"/>
    <n v="1"/>
    <x v="6"/>
    <n v="62"/>
  </r>
  <r>
    <s v="C0326"/>
    <s v="cam03"/>
    <d v="2022-09-25T00:00:00"/>
    <x v="257"/>
    <n v="4"/>
    <x v="6"/>
    <n v="62"/>
  </r>
  <r>
    <s v="C0326"/>
    <s v="cam03"/>
    <d v="2022-09-25T00:00:00"/>
    <x v="71"/>
    <n v="5"/>
    <x v="6"/>
    <n v="62"/>
  </r>
  <r>
    <s v="C0326"/>
    <s v="cam03"/>
    <d v="2022-09-25T00:00:00"/>
    <x v="63"/>
    <n v="7"/>
    <x v="6"/>
    <n v="62"/>
  </r>
  <r>
    <s v="C0326"/>
    <s v="cam03"/>
    <d v="2022-09-25T00:00:00"/>
    <x v="112"/>
    <n v="7"/>
    <x v="6"/>
    <n v="62"/>
  </r>
  <r>
    <s v="C0326"/>
    <s v="cam17"/>
    <d v="2023-03-29T00:00:00"/>
    <x v="210"/>
    <n v="0"/>
    <x v="2"/>
    <n v="29"/>
  </r>
  <r>
    <s v="C0326"/>
    <s v="cam17"/>
    <d v="2023-03-29T00:00:00"/>
    <x v="80"/>
    <n v="1"/>
    <x v="2"/>
    <n v="29"/>
  </r>
  <r>
    <s v="C0326"/>
    <s v="cam17"/>
    <d v="2023-03-29T00:00:00"/>
    <x v="84"/>
    <n v="1"/>
    <x v="2"/>
    <n v="29"/>
  </r>
  <r>
    <s v="C0326"/>
    <s v="cam17"/>
    <d v="2023-03-29T00:00:00"/>
    <x v="52"/>
    <n v="2"/>
    <x v="2"/>
    <n v="29"/>
  </r>
  <r>
    <s v="C0327"/>
    <s v="cam07"/>
    <d v="2023-02-28T00:00:00"/>
    <x v="230"/>
    <n v="0"/>
    <x v="1"/>
    <n v="25"/>
  </r>
  <r>
    <s v="C0327"/>
    <s v="cam07"/>
    <d v="2023-02-28T00:00:00"/>
    <x v="282"/>
    <n v="1"/>
    <x v="1"/>
    <n v="25"/>
  </r>
  <r>
    <s v="C0327"/>
    <s v="cam07"/>
    <d v="2023-02-28T00:00:00"/>
    <x v="42"/>
    <n v="1"/>
    <x v="1"/>
    <n v="25"/>
  </r>
  <r>
    <s v="C0327"/>
    <s v="cam07"/>
    <d v="2023-02-28T00:00:00"/>
    <x v="48"/>
    <n v="2"/>
    <x v="1"/>
    <n v="25"/>
  </r>
  <r>
    <s v="C0327"/>
    <s v="cam07"/>
    <d v="2023-02-28T00:00:00"/>
    <x v="73"/>
    <n v="3"/>
    <x v="1"/>
    <n v="25"/>
  </r>
  <r>
    <s v="C0327"/>
    <s v="cam09"/>
    <d v="2023-03-26T00:00:00"/>
    <x v="79"/>
    <n v="0"/>
    <x v="13"/>
    <n v="75"/>
  </r>
  <r>
    <s v="C0327"/>
    <s v="cam09"/>
    <d v="2023-03-26T00:00:00"/>
    <x v="21"/>
    <n v="1"/>
    <x v="13"/>
    <n v="75"/>
  </r>
  <r>
    <s v="C0327"/>
    <s v="cam09"/>
    <d v="2023-03-26T00:00:00"/>
    <x v="112"/>
    <n v="1"/>
    <x v="13"/>
    <n v="75"/>
  </r>
  <r>
    <s v="C0327"/>
    <s v="cam09"/>
    <d v="2023-03-26T00:00:00"/>
    <x v="119"/>
    <n v="2"/>
    <x v="13"/>
    <n v="75"/>
  </r>
  <r>
    <s v="C0328"/>
    <s v="cam02"/>
    <d v="2022-01-07T00:00:00"/>
    <x v="517"/>
    <n v="0"/>
    <x v="5"/>
    <n v="26"/>
  </r>
  <r>
    <s v="C0328"/>
    <s v="cam02"/>
    <d v="2022-01-07T00:00:00"/>
    <x v="441"/>
    <n v="2"/>
    <x v="5"/>
    <n v="26"/>
  </r>
  <r>
    <s v="C0328"/>
    <s v="cam02"/>
    <d v="2022-01-07T00:00:00"/>
    <x v="183"/>
    <n v="3"/>
    <x v="5"/>
    <n v="26"/>
  </r>
  <r>
    <s v="C0328"/>
    <s v="cam02"/>
    <d v="2022-01-07T00:00:00"/>
    <x v="464"/>
    <n v="4"/>
    <x v="5"/>
    <n v="26"/>
  </r>
  <r>
    <s v="C0328"/>
    <s v="cam02"/>
    <d v="2022-01-07T00:00:00"/>
    <x v="446"/>
    <n v="7"/>
    <x v="5"/>
    <n v="26"/>
  </r>
  <r>
    <s v="C0328"/>
    <s v="cam02"/>
    <d v="2022-01-07T00:00:00"/>
    <x v="36"/>
    <n v="8"/>
    <x v="5"/>
    <n v="26"/>
  </r>
  <r>
    <s v="C0328"/>
    <s v="cam02"/>
    <d v="2022-01-07T00:00:00"/>
    <x v="242"/>
    <n v="9"/>
    <x v="5"/>
    <n v="26"/>
  </r>
  <r>
    <s v="C0328"/>
    <s v="cam02"/>
    <d v="2022-01-07T00:00:00"/>
    <x v="187"/>
    <n v="10"/>
    <x v="5"/>
    <n v="26"/>
  </r>
  <r>
    <s v="C0328"/>
    <s v="cam02"/>
    <d v="2022-01-07T00:00:00"/>
    <x v="93"/>
    <n v="11"/>
    <x v="5"/>
    <n v="26"/>
  </r>
  <r>
    <s v="C0328"/>
    <s v="cam02"/>
    <d v="2022-01-07T00:00:00"/>
    <x v="149"/>
    <n v="12"/>
    <x v="5"/>
    <n v="26"/>
  </r>
  <r>
    <s v="C0328"/>
    <s v="cam02"/>
    <d v="2022-01-07T00:00:00"/>
    <x v="47"/>
    <n v="15"/>
    <x v="5"/>
    <n v="26"/>
  </r>
  <r>
    <s v="C0328"/>
    <s v="cam02"/>
    <d v="2022-01-07T00:00:00"/>
    <x v="112"/>
    <n v="16"/>
    <x v="5"/>
    <n v="26"/>
  </r>
  <r>
    <s v="C0328"/>
    <s v="cam13"/>
    <d v="2023-02-20T00:00:00"/>
    <x v="146"/>
    <n v="0"/>
    <x v="14"/>
    <n v="25"/>
  </r>
  <r>
    <s v="C0328"/>
    <s v="cam13"/>
    <d v="2023-02-20T00:00:00"/>
    <x v="292"/>
    <n v="1"/>
    <x v="14"/>
    <n v="25"/>
  </r>
  <r>
    <s v="C0328"/>
    <s v="cam13"/>
    <d v="2023-02-20T00:00:00"/>
    <x v="63"/>
    <n v="2"/>
    <x v="14"/>
    <n v="25"/>
  </r>
  <r>
    <s v="C0328"/>
    <s v="cam13"/>
    <d v="2023-02-20T00:00:00"/>
    <x v="64"/>
    <n v="2"/>
    <x v="14"/>
    <n v="25"/>
  </r>
  <r>
    <s v="C0329"/>
    <s v="cam17"/>
    <d v="2022-07-24T00:00:00"/>
    <x v="296"/>
    <n v="0"/>
    <x v="2"/>
    <n v="29"/>
  </r>
  <r>
    <s v="C0329"/>
    <s v="cam17"/>
    <d v="2022-07-24T00:00:00"/>
    <x v="334"/>
    <n v="1"/>
    <x v="2"/>
    <n v="29"/>
  </r>
  <r>
    <s v="C0329"/>
    <s v="cam17"/>
    <d v="2022-07-24T00:00:00"/>
    <x v="263"/>
    <n v="1"/>
    <x v="2"/>
    <n v="29"/>
  </r>
  <r>
    <s v="C0329"/>
    <s v="cam17"/>
    <d v="2022-07-24T00:00:00"/>
    <x v="457"/>
    <n v="3"/>
    <x v="2"/>
    <n v="29"/>
  </r>
  <r>
    <s v="C0329"/>
    <s v="cam17"/>
    <d v="2022-07-24T00:00:00"/>
    <x v="225"/>
    <n v="4"/>
    <x v="2"/>
    <n v="29"/>
  </r>
  <r>
    <s v="C0329"/>
    <s v="cam17"/>
    <d v="2022-07-24T00:00:00"/>
    <x v="120"/>
    <n v="4"/>
    <x v="2"/>
    <n v="29"/>
  </r>
  <r>
    <s v="C0329"/>
    <s v="cam17"/>
    <d v="2022-07-24T00:00:00"/>
    <x v="138"/>
    <n v="6"/>
    <x v="2"/>
    <n v="29"/>
  </r>
  <r>
    <s v="C0329"/>
    <s v="cam17"/>
    <d v="2022-07-24T00:00:00"/>
    <x v="246"/>
    <n v="7"/>
    <x v="2"/>
    <n v="29"/>
  </r>
  <r>
    <s v="C0329"/>
    <s v="cam17"/>
    <d v="2022-07-24T00:00:00"/>
    <x v="271"/>
    <n v="8"/>
    <x v="2"/>
    <n v="29"/>
  </r>
  <r>
    <s v="C0329"/>
    <s v="cam17"/>
    <d v="2022-07-24T00:00:00"/>
    <x v="374"/>
    <n v="10"/>
    <x v="2"/>
    <n v="29"/>
  </r>
  <r>
    <s v="C0329"/>
    <s v="cam17"/>
    <d v="2022-07-24T00:00:00"/>
    <x v="82"/>
    <n v="10"/>
    <x v="2"/>
    <n v="29"/>
  </r>
  <r>
    <s v="C0329"/>
    <s v="cam06"/>
    <d v="2022-12-29T00:00:00"/>
    <x v="301"/>
    <n v="0"/>
    <x v="8"/>
    <n v="13"/>
  </r>
  <r>
    <s v="C0329"/>
    <s v="cam06"/>
    <d v="2022-12-29T00:00:00"/>
    <x v="51"/>
    <n v="2"/>
    <x v="8"/>
    <n v="13"/>
  </r>
  <r>
    <s v="C0329"/>
    <s v="cam06"/>
    <d v="2022-12-29T00:00:00"/>
    <x v="286"/>
    <n v="3"/>
    <x v="8"/>
    <n v="13"/>
  </r>
  <r>
    <s v="C0329"/>
    <s v="cam06"/>
    <d v="2022-12-29T00:00:00"/>
    <x v="12"/>
    <n v="4"/>
    <x v="8"/>
    <n v="13"/>
  </r>
  <r>
    <s v="C0329"/>
    <s v="cam06"/>
    <d v="2022-12-29T00:00:00"/>
    <x v="73"/>
    <n v="5"/>
    <x v="8"/>
    <n v="13"/>
  </r>
  <r>
    <s v="C0330"/>
    <s v="cam17"/>
    <d v="2023-01-02T00:00:00"/>
    <x v="342"/>
    <n v="0"/>
    <x v="2"/>
    <n v="29"/>
  </r>
  <r>
    <s v="C0330"/>
    <s v="cam17"/>
    <d v="2023-01-02T00:00:00"/>
    <x v="3"/>
    <n v="1"/>
    <x v="2"/>
    <n v="29"/>
  </r>
  <r>
    <s v="C0330"/>
    <s v="cam17"/>
    <d v="2023-01-02T00:00:00"/>
    <x v="161"/>
    <n v="2"/>
    <x v="2"/>
    <n v="29"/>
  </r>
  <r>
    <s v="C0330"/>
    <s v="cam17"/>
    <d v="2023-01-02T00:00:00"/>
    <x v="171"/>
    <n v="3"/>
    <x v="2"/>
    <n v="29"/>
  </r>
  <r>
    <s v="C0330"/>
    <s v="cam17"/>
    <d v="2023-01-02T00:00:00"/>
    <x v="48"/>
    <n v="4"/>
    <x v="2"/>
    <n v="29"/>
  </r>
  <r>
    <s v="C0330"/>
    <s v="cam10"/>
    <d v="2023-04-22T00:00:00"/>
    <x v="13"/>
    <n v="0"/>
    <x v="12"/>
    <n v="66"/>
  </r>
  <r>
    <s v="C0330"/>
    <s v="cam10"/>
    <d v="2023-04-22T00:00:00"/>
    <x v="14"/>
    <n v="1"/>
    <x v="12"/>
    <n v="66"/>
  </r>
  <r>
    <s v="C0330"/>
    <s v="cam10"/>
    <d v="2023-04-22T00:00:00"/>
    <x v="119"/>
    <n v="1"/>
    <x v="12"/>
    <n v="66"/>
  </r>
  <r>
    <s v="C0331"/>
    <s v="cam17"/>
    <d v="2022-07-10T00:00:00"/>
    <x v="168"/>
    <n v="0"/>
    <x v="2"/>
    <n v="29"/>
  </r>
  <r>
    <s v="C0331"/>
    <s v="cam17"/>
    <d v="2022-07-10T00:00:00"/>
    <x v="289"/>
    <n v="1"/>
    <x v="2"/>
    <n v="29"/>
  </r>
  <r>
    <s v="C0331"/>
    <s v="cam17"/>
    <d v="2022-07-10T00:00:00"/>
    <x v="381"/>
    <n v="2"/>
    <x v="2"/>
    <n v="29"/>
  </r>
  <r>
    <s v="C0331"/>
    <s v="cam17"/>
    <d v="2022-07-10T00:00:00"/>
    <x v="7"/>
    <n v="3"/>
    <x v="2"/>
    <n v="29"/>
  </r>
  <r>
    <s v="C0331"/>
    <s v="cam17"/>
    <d v="2022-07-10T00:00:00"/>
    <x v="24"/>
    <n v="4"/>
    <x v="2"/>
    <n v="29"/>
  </r>
  <r>
    <s v="C0331"/>
    <s v="cam17"/>
    <d v="2022-07-10T00:00:00"/>
    <x v="406"/>
    <n v="5"/>
    <x v="2"/>
    <n v="29"/>
  </r>
  <r>
    <s v="C0331"/>
    <s v="cam17"/>
    <d v="2022-07-10T00:00:00"/>
    <x v="41"/>
    <n v="8"/>
    <x v="2"/>
    <n v="29"/>
  </r>
  <r>
    <s v="C0331"/>
    <s v="cam17"/>
    <d v="2022-07-10T00:00:00"/>
    <x v="194"/>
    <n v="9"/>
    <x v="2"/>
    <n v="29"/>
  </r>
  <r>
    <s v="C0331"/>
    <s v="cam17"/>
    <d v="2022-07-10T00:00:00"/>
    <x v="195"/>
    <n v="10"/>
    <x v="2"/>
    <n v="29"/>
  </r>
  <r>
    <s v="C0331"/>
    <s v="cam14"/>
    <d v="2022-12-04T00:00:00"/>
    <x v="120"/>
    <n v="0"/>
    <x v="7"/>
    <n v="28"/>
  </r>
  <r>
    <s v="C0331"/>
    <s v="cam14"/>
    <d v="2022-12-04T00:00:00"/>
    <x v="198"/>
    <n v="1"/>
    <x v="7"/>
    <n v="28"/>
  </r>
  <r>
    <s v="C0331"/>
    <s v="cam14"/>
    <d v="2022-12-04T00:00:00"/>
    <x v="252"/>
    <n v="2"/>
    <x v="7"/>
    <n v="28"/>
  </r>
  <r>
    <s v="C0331"/>
    <s v="cam14"/>
    <d v="2022-12-04T00:00:00"/>
    <x v="163"/>
    <n v="3"/>
    <x v="7"/>
    <n v="28"/>
  </r>
  <r>
    <s v="C0331"/>
    <s v="cam14"/>
    <d v="2022-12-04T00:00:00"/>
    <x v="317"/>
    <n v="4"/>
    <x v="7"/>
    <n v="28"/>
  </r>
  <r>
    <s v="C0331"/>
    <s v="cam14"/>
    <d v="2022-12-04T00:00:00"/>
    <x v="172"/>
    <n v="5"/>
    <x v="7"/>
    <n v="28"/>
  </r>
  <r>
    <s v="C0332"/>
    <s v="cam03"/>
    <d v="2022-11-10T00:00:00"/>
    <x v="352"/>
    <n v="0"/>
    <x v="6"/>
    <n v="62"/>
  </r>
  <r>
    <s v="C0332"/>
    <s v="cam03"/>
    <d v="2022-11-10T00:00:00"/>
    <x v="1"/>
    <n v="1"/>
    <x v="6"/>
    <n v="62"/>
  </r>
  <r>
    <s v="C0332"/>
    <s v="cam03"/>
    <d v="2022-11-10T00:00:00"/>
    <x v="9"/>
    <n v="3"/>
    <x v="6"/>
    <n v="62"/>
  </r>
  <r>
    <s v="C0332"/>
    <s v="cam03"/>
    <d v="2022-11-10T00:00:00"/>
    <x v="75"/>
    <n v="4"/>
    <x v="6"/>
    <n v="62"/>
  </r>
  <r>
    <s v="C0332"/>
    <s v="cam03"/>
    <d v="2022-11-10T00:00:00"/>
    <x v="102"/>
    <n v="5"/>
    <x v="6"/>
    <n v="62"/>
  </r>
  <r>
    <s v="C0332"/>
    <s v="cam03"/>
    <d v="2022-11-10T00:00:00"/>
    <x v="43"/>
    <n v="6"/>
    <x v="6"/>
    <n v="62"/>
  </r>
  <r>
    <s v="C0332"/>
    <s v="cam13"/>
    <d v="2022-12-18T00:00:00"/>
    <x v="197"/>
    <n v="0"/>
    <x v="14"/>
    <n v="25"/>
  </r>
  <r>
    <s v="C0332"/>
    <s v="cam13"/>
    <d v="2022-12-18T00:00:00"/>
    <x v="149"/>
    <n v="1"/>
    <x v="14"/>
    <n v="25"/>
  </r>
  <r>
    <s v="C0332"/>
    <s v="cam13"/>
    <d v="2022-12-18T00:00:00"/>
    <x v="9"/>
    <n v="2"/>
    <x v="14"/>
    <n v="25"/>
  </r>
  <r>
    <s v="C0332"/>
    <s v="cam13"/>
    <d v="2022-12-18T00:00:00"/>
    <x v="253"/>
    <n v="2"/>
    <x v="14"/>
    <n v="25"/>
  </r>
  <r>
    <s v="C0332"/>
    <s v="cam13"/>
    <d v="2022-12-18T00:00:00"/>
    <x v="150"/>
    <n v="4"/>
    <x v="14"/>
    <n v="25"/>
  </r>
  <r>
    <s v="C0332"/>
    <s v="cam13"/>
    <d v="2022-12-18T00:00:00"/>
    <x v="58"/>
    <n v="5"/>
    <x v="14"/>
    <n v="25"/>
  </r>
  <r>
    <s v="C0333"/>
    <s v="cam03"/>
    <d v="2022-03-12T00:00:00"/>
    <x v="498"/>
    <n v="0"/>
    <x v="6"/>
    <n v="62"/>
  </r>
  <r>
    <s v="C0333"/>
    <s v="cam03"/>
    <d v="2022-03-12T00:00:00"/>
    <x v="476"/>
    <n v="2"/>
    <x v="6"/>
    <n v="62"/>
  </r>
  <r>
    <s v="C0333"/>
    <s v="cam03"/>
    <d v="2022-03-12T00:00:00"/>
    <x v="143"/>
    <n v="5"/>
    <x v="6"/>
    <n v="62"/>
  </r>
  <r>
    <s v="C0333"/>
    <s v="cam03"/>
    <d v="2022-03-12T00:00:00"/>
    <x v="411"/>
    <n v="6"/>
    <x v="6"/>
    <n v="62"/>
  </r>
  <r>
    <s v="C0333"/>
    <s v="cam03"/>
    <d v="2022-03-12T00:00:00"/>
    <x v="244"/>
    <n v="7"/>
    <x v="6"/>
    <n v="62"/>
  </r>
  <r>
    <s v="C0333"/>
    <s v="cam03"/>
    <d v="2022-03-12T00:00:00"/>
    <x v="74"/>
    <n v="9"/>
    <x v="6"/>
    <n v="62"/>
  </r>
  <r>
    <s v="C0333"/>
    <s v="cam03"/>
    <d v="2022-03-12T00:00:00"/>
    <x v="394"/>
    <n v="11"/>
    <x v="6"/>
    <n v="62"/>
  </r>
  <r>
    <s v="C0333"/>
    <s v="cam03"/>
    <d v="2022-03-12T00:00:00"/>
    <x v="145"/>
    <n v="12"/>
    <x v="6"/>
    <n v="62"/>
  </r>
  <r>
    <s v="C0333"/>
    <s v="cam03"/>
    <d v="2022-03-12T00:00:00"/>
    <x v="13"/>
    <n v="13"/>
    <x v="6"/>
    <n v="62"/>
  </r>
  <r>
    <s v="C0333"/>
    <s v="cam12"/>
    <d v="2022-07-02T00:00:00"/>
    <x v="148"/>
    <n v="0"/>
    <x v="0"/>
    <n v="65"/>
  </r>
  <r>
    <s v="C0333"/>
    <s v="cam12"/>
    <d v="2022-07-02T00:00:00"/>
    <x v="379"/>
    <n v="1"/>
    <x v="0"/>
    <n v="65"/>
  </r>
  <r>
    <s v="C0333"/>
    <s v="cam12"/>
    <d v="2022-07-02T00:00:00"/>
    <x v="155"/>
    <n v="3"/>
    <x v="0"/>
    <n v="65"/>
  </r>
  <r>
    <s v="C0333"/>
    <s v="cam12"/>
    <d v="2022-07-02T00:00:00"/>
    <x v="178"/>
    <n v="4"/>
    <x v="0"/>
    <n v="65"/>
  </r>
  <r>
    <s v="C0333"/>
    <s v="cam12"/>
    <d v="2022-07-02T00:00:00"/>
    <x v="111"/>
    <n v="5"/>
    <x v="0"/>
    <n v="65"/>
  </r>
  <r>
    <s v="C0333"/>
    <s v="cam12"/>
    <d v="2022-07-02T00:00:00"/>
    <x v="39"/>
    <n v="6"/>
    <x v="0"/>
    <n v="65"/>
  </r>
  <r>
    <s v="C0333"/>
    <s v="cam12"/>
    <d v="2022-07-02T00:00:00"/>
    <x v="30"/>
    <n v="7"/>
    <x v="0"/>
    <n v="65"/>
  </r>
  <r>
    <s v="C0333"/>
    <s v="cam12"/>
    <d v="2022-07-02T00:00:00"/>
    <x v="253"/>
    <n v="8"/>
    <x v="0"/>
    <n v="65"/>
  </r>
  <r>
    <s v="C0333"/>
    <s v="cam12"/>
    <d v="2022-07-02T00:00:00"/>
    <x v="140"/>
    <n v="9"/>
    <x v="0"/>
    <n v="65"/>
  </r>
  <r>
    <s v="C0333"/>
    <s v="cam12"/>
    <d v="2022-07-02T00:00:00"/>
    <x v="64"/>
    <n v="10"/>
    <x v="0"/>
    <n v="65"/>
  </r>
  <r>
    <s v="C0334"/>
    <s v="cam06"/>
    <d v="2022-12-26T00:00:00"/>
    <x v="410"/>
    <n v="0"/>
    <x v="8"/>
    <n v="13"/>
  </r>
  <r>
    <s v="C0334"/>
    <s v="cam06"/>
    <d v="2022-12-26T00:00:00"/>
    <x v="257"/>
    <n v="1"/>
    <x v="8"/>
    <n v="13"/>
  </r>
  <r>
    <s v="C0334"/>
    <s v="cam06"/>
    <d v="2022-12-26T00:00:00"/>
    <x v="30"/>
    <n v="1"/>
    <x v="8"/>
    <n v="13"/>
  </r>
  <r>
    <s v="C0334"/>
    <s v="cam06"/>
    <d v="2022-12-26T00:00:00"/>
    <x v="328"/>
    <n v="2"/>
    <x v="8"/>
    <n v="13"/>
  </r>
  <r>
    <s v="C0334"/>
    <s v="cam06"/>
    <d v="2022-12-26T00:00:00"/>
    <x v="21"/>
    <n v="4"/>
    <x v="8"/>
    <n v="13"/>
  </r>
  <r>
    <s v="C0334"/>
    <s v="cam06"/>
    <d v="2022-12-26T00:00:00"/>
    <x v="283"/>
    <n v="4"/>
    <x v="8"/>
    <n v="13"/>
  </r>
  <r>
    <s v="C0334"/>
    <s v="cam06"/>
    <d v="2022-12-26T00:00:00"/>
    <x v="239"/>
    <n v="5"/>
    <x v="8"/>
    <n v="13"/>
  </r>
  <r>
    <s v="C0335"/>
    <s v="cam05"/>
    <d v="2022-01-31T00:00:00"/>
    <x v="266"/>
    <n v="0"/>
    <x v="10"/>
    <n v="22"/>
  </r>
  <r>
    <s v="C0335"/>
    <s v="cam05"/>
    <d v="2022-01-31T00:00:00"/>
    <x v="472"/>
    <n v="1"/>
    <x v="10"/>
    <n v="22"/>
  </r>
  <r>
    <s v="C0335"/>
    <s v="cam05"/>
    <d v="2022-01-31T00:00:00"/>
    <x v="248"/>
    <n v="2"/>
    <x v="10"/>
    <n v="22"/>
  </r>
  <r>
    <s v="C0335"/>
    <s v="cam05"/>
    <d v="2022-01-31T00:00:00"/>
    <x v="487"/>
    <n v="3"/>
    <x v="10"/>
    <n v="22"/>
  </r>
  <r>
    <s v="C0335"/>
    <s v="cam05"/>
    <d v="2022-01-31T00:00:00"/>
    <x v="491"/>
    <n v="4"/>
    <x v="10"/>
    <n v="22"/>
  </r>
  <r>
    <s v="C0335"/>
    <s v="cam05"/>
    <d v="2022-01-31T00:00:00"/>
    <x v="475"/>
    <n v="5"/>
    <x v="10"/>
    <n v="22"/>
  </r>
  <r>
    <s v="C0335"/>
    <s v="cam05"/>
    <d v="2022-01-31T00:00:00"/>
    <x v="434"/>
    <n v="6"/>
    <x v="10"/>
    <n v="22"/>
  </r>
  <r>
    <s v="C0335"/>
    <s v="cam05"/>
    <d v="2022-01-31T00:00:00"/>
    <x v="241"/>
    <n v="7"/>
    <x v="10"/>
    <n v="22"/>
  </r>
  <r>
    <s v="C0335"/>
    <s v="cam05"/>
    <d v="2022-01-31T00:00:00"/>
    <x v="38"/>
    <n v="9"/>
    <x v="10"/>
    <n v="22"/>
  </r>
  <r>
    <s v="C0335"/>
    <s v="cam05"/>
    <d v="2022-01-31T00:00:00"/>
    <x v="111"/>
    <n v="10"/>
    <x v="10"/>
    <n v="22"/>
  </r>
  <r>
    <s v="C0335"/>
    <s v="cam05"/>
    <d v="2022-01-31T00:00:00"/>
    <x v="121"/>
    <n v="11"/>
    <x v="10"/>
    <n v="22"/>
  </r>
  <r>
    <s v="C0335"/>
    <s v="cam05"/>
    <d v="2022-01-31T00:00:00"/>
    <x v="50"/>
    <n v="12"/>
    <x v="10"/>
    <n v="22"/>
  </r>
  <r>
    <s v="C0335"/>
    <s v="cam05"/>
    <d v="2022-01-31T00:00:00"/>
    <x v="139"/>
    <n v="13"/>
    <x v="10"/>
    <n v="22"/>
  </r>
  <r>
    <s v="C0335"/>
    <s v="cam05"/>
    <d v="2022-01-31T00:00:00"/>
    <x v="271"/>
    <n v="14"/>
    <x v="10"/>
    <n v="22"/>
  </r>
  <r>
    <s v="C0335"/>
    <s v="cam05"/>
    <d v="2022-01-31T00:00:00"/>
    <x v="152"/>
    <n v="15"/>
    <x v="10"/>
    <n v="22"/>
  </r>
  <r>
    <s v="C0335"/>
    <s v="cam10"/>
    <d v="2022-08-30T00:00:00"/>
    <x v="275"/>
    <n v="0"/>
    <x v="12"/>
    <n v="66"/>
  </r>
  <r>
    <s v="C0335"/>
    <s v="cam10"/>
    <d v="2022-08-30T00:00:00"/>
    <x v="268"/>
    <n v="1"/>
    <x v="12"/>
    <n v="66"/>
  </r>
  <r>
    <s v="C0335"/>
    <s v="cam10"/>
    <d v="2022-08-30T00:00:00"/>
    <x v="300"/>
    <n v="2"/>
    <x v="12"/>
    <n v="66"/>
  </r>
  <r>
    <s v="C0335"/>
    <s v="cam10"/>
    <d v="2022-08-30T00:00:00"/>
    <x v="208"/>
    <n v="3"/>
    <x v="12"/>
    <n v="66"/>
  </r>
  <r>
    <s v="C0335"/>
    <s v="cam10"/>
    <d v="2022-08-30T00:00:00"/>
    <x v="156"/>
    <n v="4"/>
    <x v="12"/>
    <n v="66"/>
  </r>
  <r>
    <s v="C0335"/>
    <s v="cam10"/>
    <d v="2022-08-30T00:00:00"/>
    <x v="193"/>
    <n v="5"/>
    <x v="12"/>
    <n v="66"/>
  </r>
  <r>
    <s v="C0335"/>
    <s v="cam10"/>
    <d v="2022-08-30T00:00:00"/>
    <x v="176"/>
    <n v="6"/>
    <x v="12"/>
    <n v="66"/>
  </r>
  <r>
    <s v="C0335"/>
    <s v="cam10"/>
    <d v="2022-08-30T00:00:00"/>
    <x v="80"/>
    <n v="8"/>
    <x v="12"/>
    <n v="66"/>
  </r>
  <r>
    <s v="C0335"/>
    <s v="cam10"/>
    <d v="2022-08-30T00:00:00"/>
    <x v="84"/>
    <n v="8"/>
    <x v="12"/>
    <n v="66"/>
  </r>
  <r>
    <s v="C0336"/>
    <s v="cam01"/>
    <d v="2022-12-24T00:00:00"/>
    <x v="179"/>
    <n v="0"/>
    <x v="15"/>
    <n v="10"/>
  </r>
  <r>
    <s v="C0336"/>
    <s v="cam01"/>
    <d v="2022-12-24T00:00:00"/>
    <x v="276"/>
    <n v="1"/>
    <x v="15"/>
    <n v="10"/>
  </r>
  <r>
    <s v="C0336"/>
    <s v="cam01"/>
    <d v="2022-12-24T00:00:00"/>
    <x v="161"/>
    <n v="2"/>
    <x v="15"/>
    <n v="10"/>
  </r>
  <r>
    <s v="C0336"/>
    <s v="cam01"/>
    <d v="2022-12-24T00:00:00"/>
    <x v="147"/>
    <n v="3"/>
    <x v="15"/>
    <n v="10"/>
  </r>
  <r>
    <s v="C0336"/>
    <s v="cam01"/>
    <d v="2022-12-24T00:00:00"/>
    <x v="12"/>
    <n v="4"/>
    <x v="15"/>
    <n v="10"/>
  </r>
  <r>
    <s v="C0336"/>
    <s v="cam04"/>
    <d v="2023-02-09T00:00:00"/>
    <x v="50"/>
    <n v="0"/>
    <x v="16"/>
    <n v="26"/>
  </r>
  <r>
    <s v="C0336"/>
    <s v="cam04"/>
    <d v="2023-02-09T00:00:00"/>
    <x v="31"/>
    <n v="1"/>
    <x v="16"/>
    <n v="26"/>
  </r>
  <r>
    <s v="C0336"/>
    <s v="cam04"/>
    <d v="2023-02-09T00:00:00"/>
    <x v="134"/>
    <n v="2"/>
    <x v="16"/>
    <n v="26"/>
  </r>
  <r>
    <s v="C0336"/>
    <s v="cam04"/>
    <d v="2023-02-09T00:00:00"/>
    <x v="259"/>
    <n v="3"/>
    <x v="16"/>
    <n v="26"/>
  </r>
  <r>
    <s v="C0337"/>
    <s v="cam03"/>
    <d v="2022-11-27T00:00:00"/>
    <x v="413"/>
    <n v="0"/>
    <x v="6"/>
    <n v="62"/>
  </r>
  <r>
    <s v="C0337"/>
    <s v="cam03"/>
    <d v="2022-11-27T00:00:00"/>
    <x v="276"/>
    <n v="2"/>
    <x v="6"/>
    <n v="62"/>
  </r>
  <r>
    <s v="C0337"/>
    <s v="cam03"/>
    <d v="2022-11-27T00:00:00"/>
    <x v="252"/>
    <n v="2"/>
    <x v="6"/>
    <n v="62"/>
  </r>
  <r>
    <s v="C0337"/>
    <s v="cam03"/>
    <d v="2022-11-27T00:00:00"/>
    <x v="282"/>
    <n v="4"/>
    <x v="6"/>
    <n v="62"/>
  </r>
  <r>
    <s v="C0337"/>
    <s v="cam03"/>
    <d v="2022-11-27T00:00:00"/>
    <x v="21"/>
    <n v="5"/>
    <x v="6"/>
    <n v="62"/>
  </r>
  <r>
    <s v="C0337"/>
    <s v="cam03"/>
    <d v="2022-11-27T00:00:00"/>
    <x v="43"/>
    <n v="5"/>
    <x v="6"/>
    <n v="62"/>
  </r>
  <r>
    <s v="C0337"/>
    <s v="cam03"/>
    <d v="2022-11-27T00:00:00"/>
    <x v="15"/>
    <n v="6"/>
    <x v="6"/>
    <n v="62"/>
  </r>
  <r>
    <s v="C0337"/>
    <s v="cam02"/>
    <d v="2023-02-02T00:00:00"/>
    <x v="270"/>
    <n v="0"/>
    <x v="5"/>
    <n v="26"/>
  </r>
  <r>
    <s v="C0337"/>
    <s v="cam02"/>
    <d v="2023-02-02T00:00:00"/>
    <x v="139"/>
    <n v="1"/>
    <x v="5"/>
    <n v="26"/>
  </r>
  <r>
    <s v="C0337"/>
    <s v="cam02"/>
    <d v="2023-02-02T00:00:00"/>
    <x v="140"/>
    <n v="2"/>
    <x v="5"/>
    <n v="26"/>
  </r>
  <r>
    <s v="C0337"/>
    <s v="cam02"/>
    <d v="2023-02-02T00:00:00"/>
    <x v="81"/>
    <n v="3"/>
    <x v="5"/>
    <n v="26"/>
  </r>
  <r>
    <s v="C0338"/>
    <s v="cam06"/>
    <d v="2022-12-16T00:00:00"/>
    <x v="74"/>
    <n v="0"/>
    <x v="8"/>
    <n v="13"/>
  </r>
  <r>
    <s v="C0338"/>
    <s v="cam06"/>
    <d v="2022-12-16T00:00:00"/>
    <x v="180"/>
    <n v="1"/>
    <x v="8"/>
    <n v="13"/>
  </r>
  <r>
    <s v="C0338"/>
    <s v="cam06"/>
    <d v="2022-12-16T00:00:00"/>
    <x v="181"/>
    <n v="2"/>
    <x v="8"/>
    <n v="13"/>
  </r>
  <r>
    <s v="C0338"/>
    <s v="cam06"/>
    <d v="2022-12-16T00:00:00"/>
    <x v="246"/>
    <n v="2"/>
    <x v="8"/>
    <n v="13"/>
  </r>
  <r>
    <s v="C0338"/>
    <s v="cam06"/>
    <d v="2022-12-16T00:00:00"/>
    <x v="150"/>
    <n v="4"/>
    <x v="8"/>
    <n v="13"/>
  </r>
  <r>
    <s v="C0338"/>
    <s v="cam06"/>
    <d v="2022-12-16T00:00:00"/>
    <x v="205"/>
    <n v="5"/>
    <x v="8"/>
    <n v="13"/>
  </r>
  <r>
    <s v="C0338"/>
    <s v="cam16"/>
    <d v="2022-12-18T00:00:00"/>
    <x v="197"/>
    <n v="0"/>
    <x v="4"/>
    <n v="16"/>
  </r>
  <r>
    <s v="C0338"/>
    <s v="cam16"/>
    <d v="2022-12-18T00:00:00"/>
    <x v="180"/>
    <n v="1"/>
    <x v="4"/>
    <n v="16"/>
  </r>
  <r>
    <s v="C0338"/>
    <s v="cam16"/>
    <d v="2022-12-18T00:00:00"/>
    <x v="146"/>
    <n v="2"/>
    <x v="4"/>
    <n v="16"/>
  </r>
  <r>
    <s v="C0338"/>
    <s v="cam16"/>
    <d v="2022-12-18T00:00:00"/>
    <x v="65"/>
    <n v="2"/>
    <x v="4"/>
    <n v="16"/>
  </r>
  <r>
    <s v="C0338"/>
    <s v="cam16"/>
    <d v="2022-12-18T00:00:00"/>
    <x v="177"/>
    <n v="4"/>
    <x v="4"/>
    <n v="16"/>
  </r>
  <r>
    <s v="C0338"/>
    <s v="cam16"/>
    <d v="2022-12-18T00:00:00"/>
    <x v="162"/>
    <n v="5"/>
    <x v="4"/>
    <n v="16"/>
  </r>
  <r>
    <s v="C0339"/>
    <s v="cam05"/>
    <d v="2022-05-15T00:00:00"/>
    <x v="365"/>
    <n v="0"/>
    <x v="10"/>
    <n v="22"/>
  </r>
  <r>
    <s v="C0339"/>
    <s v="cam05"/>
    <d v="2022-05-15T00:00:00"/>
    <x v="277"/>
    <n v="1"/>
    <x v="10"/>
    <n v="22"/>
  </r>
  <r>
    <s v="C0339"/>
    <s v="cam05"/>
    <d v="2022-05-15T00:00:00"/>
    <x v="429"/>
    <n v="2"/>
    <x v="10"/>
    <n v="22"/>
  </r>
  <r>
    <s v="C0339"/>
    <s v="cam05"/>
    <d v="2022-05-15T00:00:00"/>
    <x v="91"/>
    <n v="3"/>
    <x v="10"/>
    <n v="22"/>
  </r>
  <r>
    <s v="C0339"/>
    <s v="cam05"/>
    <d v="2022-05-15T00:00:00"/>
    <x v="155"/>
    <n v="5"/>
    <x v="10"/>
    <n v="22"/>
  </r>
  <r>
    <s v="C0339"/>
    <s v="cam05"/>
    <d v="2022-05-15T00:00:00"/>
    <x v="94"/>
    <n v="8"/>
    <x v="10"/>
    <n v="22"/>
  </r>
  <r>
    <s v="C0339"/>
    <s v="cam05"/>
    <d v="2022-05-15T00:00:00"/>
    <x v="258"/>
    <n v="9"/>
    <x v="10"/>
    <n v="22"/>
  </r>
  <r>
    <s v="C0339"/>
    <s v="cam05"/>
    <d v="2022-05-15T00:00:00"/>
    <x v="220"/>
    <n v="10"/>
    <x v="10"/>
    <n v="22"/>
  </r>
  <r>
    <s v="C0339"/>
    <s v="cam05"/>
    <d v="2022-05-15T00:00:00"/>
    <x v="177"/>
    <n v="11"/>
    <x v="10"/>
    <n v="22"/>
  </r>
  <r>
    <s v="C0339"/>
    <s v="cam05"/>
    <d v="2022-05-15T00:00:00"/>
    <x v="256"/>
    <n v="12"/>
    <x v="10"/>
    <n v="22"/>
  </r>
  <r>
    <s v="C0339"/>
    <s v="cam01"/>
    <d v="2023-01-24T00:00:00"/>
    <x v="94"/>
    <n v="0"/>
    <x v="15"/>
    <n v="10"/>
  </r>
  <r>
    <s v="C0339"/>
    <s v="cam01"/>
    <d v="2023-01-24T00:00:00"/>
    <x v="230"/>
    <n v="1"/>
    <x v="15"/>
    <n v="10"/>
  </r>
  <r>
    <s v="C0339"/>
    <s v="cam01"/>
    <d v="2023-01-24T00:00:00"/>
    <x v="210"/>
    <n v="2"/>
    <x v="15"/>
    <n v="10"/>
  </r>
  <r>
    <s v="C0339"/>
    <s v="cam01"/>
    <d v="2023-01-24T00:00:00"/>
    <x v="80"/>
    <n v="3"/>
    <x v="15"/>
    <n v="10"/>
  </r>
  <r>
    <s v="C0339"/>
    <s v="cam01"/>
    <d v="2023-01-24T00:00:00"/>
    <x v="205"/>
    <n v="4"/>
    <x v="15"/>
    <n v="10"/>
  </r>
  <r>
    <s v="C0339"/>
    <s v="cam01"/>
    <d v="2023-01-24T00:00:00"/>
    <x v="82"/>
    <n v="4"/>
    <x v="15"/>
    <n v="10"/>
  </r>
  <r>
    <s v="C0340"/>
    <s v="cam16"/>
    <d v="2022-07-21T00:00:00"/>
    <x v="157"/>
    <n v="0"/>
    <x v="4"/>
    <n v="16"/>
  </r>
  <r>
    <s v="C0340"/>
    <s v="cam16"/>
    <d v="2022-07-21T00:00:00"/>
    <x v="169"/>
    <n v="1"/>
    <x v="4"/>
    <n v="16"/>
  </r>
  <r>
    <s v="C0340"/>
    <s v="cam16"/>
    <d v="2022-07-21T00:00:00"/>
    <x v="412"/>
    <n v="2"/>
    <x v="4"/>
    <n v="16"/>
  </r>
  <r>
    <s v="C0340"/>
    <s v="cam16"/>
    <d v="2022-07-21T00:00:00"/>
    <x v="202"/>
    <n v="2"/>
    <x v="4"/>
    <n v="16"/>
  </r>
  <r>
    <s v="C0340"/>
    <s v="cam16"/>
    <d v="2022-07-21T00:00:00"/>
    <x v="413"/>
    <n v="4"/>
    <x v="4"/>
    <n v="16"/>
  </r>
  <r>
    <s v="C0340"/>
    <s v="cam16"/>
    <d v="2022-07-21T00:00:00"/>
    <x v="111"/>
    <n v="4"/>
    <x v="4"/>
    <n v="16"/>
  </r>
  <r>
    <s v="C0340"/>
    <s v="cam16"/>
    <d v="2022-07-21T00:00:00"/>
    <x v="199"/>
    <n v="7"/>
    <x v="4"/>
    <n v="16"/>
  </r>
  <r>
    <s v="C0340"/>
    <s v="cam16"/>
    <d v="2022-07-21T00:00:00"/>
    <x v="220"/>
    <n v="8"/>
    <x v="4"/>
    <n v="16"/>
  </r>
  <r>
    <s v="C0340"/>
    <s v="cam16"/>
    <d v="2022-07-21T00:00:00"/>
    <x v="147"/>
    <n v="8"/>
    <x v="4"/>
    <n v="16"/>
  </r>
  <r>
    <s v="C0340"/>
    <s v="cam16"/>
    <d v="2022-07-21T00:00:00"/>
    <x v="205"/>
    <n v="10"/>
    <x v="4"/>
    <n v="16"/>
  </r>
  <r>
    <s v="C0340"/>
    <s v="cam16"/>
    <d v="2022-07-21T00:00:00"/>
    <x v="86"/>
    <n v="10"/>
    <x v="4"/>
    <n v="16"/>
  </r>
  <r>
    <s v="C0341"/>
    <s v="cam10"/>
    <d v="2023-02-14T00:00:00"/>
    <x v="394"/>
    <n v="0"/>
    <x v="12"/>
    <n v="66"/>
  </r>
  <r>
    <s v="C0341"/>
    <s v="cam10"/>
    <d v="2023-02-14T00:00:00"/>
    <x v="108"/>
    <n v="1"/>
    <x v="12"/>
    <n v="66"/>
  </r>
  <r>
    <s v="C0341"/>
    <s v="cam10"/>
    <d v="2023-02-14T00:00:00"/>
    <x v="177"/>
    <n v="2"/>
    <x v="12"/>
    <n v="66"/>
  </r>
  <r>
    <s v="C0341"/>
    <s v="cam10"/>
    <d v="2023-02-14T00:00:00"/>
    <x v="29"/>
    <n v="3"/>
    <x v="12"/>
    <n v="66"/>
  </r>
  <r>
    <s v="C0341"/>
    <s v="cam16"/>
    <d v="2023-04-10T00:00:00"/>
    <x v="194"/>
    <n v="0"/>
    <x v="4"/>
    <n v="16"/>
  </r>
  <r>
    <s v="C0341"/>
    <s v="cam16"/>
    <d v="2023-04-10T00:00:00"/>
    <x v="110"/>
    <n v="1"/>
    <x v="4"/>
    <n v="16"/>
  </r>
  <r>
    <s v="C0342"/>
    <s v="cam17"/>
    <d v="2022-07-11T00:00:00"/>
    <x v="298"/>
    <n v="0"/>
    <x v="2"/>
    <n v="29"/>
  </r>
  <r>
    <s v="C0342"/>
    <s v="cam17"/>
    <d v="2022-07-11T00:00:00"/>
    <x v="68"/>
    <n v="1"/>
    <x v="2"/>
    <n v="29"/>
  </r>
  <r>
    <s v="C0342"/>
    <s v="cam17"/>
    <d v="2022-07-11T00:00:00"/>
    <x v="36"/>
    <n v="2"/>
    <x v="2"/>
    <n v="29"/>
  </r>
  <r>
    <s v="C0342"/>
    <s v="cam17"/>
    <d v="2022-07-11T00:00:00"/>
    <x v="244"/>
    <n v="3"/>
    <x v="2"/>
    <n v="29"/>
  </r>
  <r>
    <s v="C0342"/>
    <s v="cam17"/>
    <d v="2022-07-11T00:00:00"/>
    <x v="224"/>
    <n v="6"/>
    <x v="2"/>
    <n v="29"/>
  </r>
  <r>
    <s v="C0342"/>
    <s v="cam17"/>
    <d v="2022-07-11T00:00:00"/>
    <x v="20"/>
    <n v="8"/>
    <x v="2"/>
    <n v="29"/>
  </r>
  <r>
    <s v="C0342"/>
    <s v="cam12"/>
    <d v="2023-01-04T00:00:00"/>
    <x v="311"/>
    <n v="0"/>
    <x v="0"/>
    <n v="65"/>
  </r>
  <r>
    <s v="C0342"/>
    <s v="cam12"/>
    <d v="2023-01-04T00:00:00"/>
    <x v="258"/>
    <n v="1"/>
    <x v="0"/>
    <n v="65"/>
  </r>
  <r>
    <s v="C0342"/>
    <s v="cam12"/>
    <d v="2023-01-04T00:00:00"/>
    <x v="176"/>
    <n v="2"/>
    <x v="0"/>
    <n v="65"/>
  </r>
  <r>
    <s v="C0342"/>
    <s v="cam12"/>
    <d v="2023-01-04T00:00:00"/>
    <x v="171"/>
    <n v="3"/>
    <x v="0"/>
    <n v="65"/>
  </r>
  <r>
    <s v="C0342"/>
    <s v="cam12"/>
    <d v="2023-01-04T00:00:00"/>
    <x v="33"/>
    <n v="4"/>
    <x v="0"/>
    <n v="65"/>
  </r>
  <r>
    <s v="C0343"/>
    <s v="cam06"/>
    <d v="2022-07-26T00:00:00"/>
    <x v="211"/>
    <n v="0"/>
    <x v="8"/>
    <n v="13"/>
  </r>
  <r>
    <s v="C0343"/>
    <s v="cam06"/>
    <d v="2022-07-26T00:00:00"/>
    <x v="334"/>
    <n v="1"/>
    <x v="8"/>
    <n v="13"/>
  </r>
  <r>
    <s v="C0343"/>
    <s v="cam06"/>
    <d v="2022-07-26T00:00:00"/>
    <x v="44"/>
    <n v="1"/>
    <x v="8"/>
    <n v="13"/>
  </r>
  <r>
    <s v="C0343"/>
    <s v="cam06"/>
    <d v="2022-07-26T00:00:00"/>
    <x v="390"/>
    <n v="3"/>
    <x v="8"/>
    <n v="13"/>
  </r>
  <r>
    <s v="C0343"/>
    <s v="cam06"/>
    <d v="2022-07-26T00:00:00"/>
    <x v="235"/>
    <n v="3"/>
    <x v="8"/>
    <n v="13"/>
  </r>
  <r>
    <s v="C0343"/>
    <s v="cam06"/>
    <d v="2022-07-26T00:00:00"/>
    <x v="99"/>
    <n v="4"/>
    <x v="8"/>
    <n v="13"/>
  </r>
  <r>
    <s v="C0343"/>
    <s v="cam06"/>
    <d v="2022-07-26T00:00:00"/>
    <x v="276"/>
    <n v="6"/>
    <x v="8"/>
    <n v="13"/>
  </r>
  <r>
    <s v="C0343"/>
    <s v="cam06"/>
    <d v="2022-07-26T00:00:00"/>
    <x v="193"/>
    <n v="6"/>
    <x v="8"/>
    <n v="13"/>
  </r>
  <r>
    <s v="C0343"/>
    <s v="cam06"/>
    <d v="2022-07-26T00:00:00"/>
    <x v="139"/>
    <n v="7"/>
    <x v="8"/>
    <n v="13"/>
  </r>
  <r>
    <s v="C0343"/>
    <s v="cam06"/>
    <d v="2022-07-26T00:00:00"/>
    <x v="80"/>
    <n v="9"/>
    <x v="8"/>
    <n v="13"/>
  </r>
  <r>
    <s v="C0343"/>
    <s v="cam06"/>
    <d v="2022-07-26T00:00:00"/>
    <x v="226"/>
    <n v="9"/>
    <x v="8"/>
    <n v="13"/>
  </r>
  <r>
    <s v="C0343"/>
    <s v="cam06"/>
    <d v="2022-07-26T00:00:00"/>
    <x v="119"/>
    <n v="10"/>
    <x v="8"/>
    <n v="13"/>
  </r>
  <r>
    <s v="C0343"/>
    <s v="cam04"/>
    <d v="2022-09-17T00:00:00"/>
    <x v="96"/>
    <n v="0"/>
    <x v="16"/>
    <n v="26"/>
  </r>
  <r>
    <s v="C0343"/>
    <s v="cam04"/>
    <d v="2022-09-17T00:00:00"/>
    <x v="97"/>
    <n v="1"/>
    <x v="16"/>
    <n v="26"/>
  </r>
  <r>
    <s v="C0343"/>
    <s v="cam04"/>
    <d v="2022-09-17T00:00:00"/>
    <x v="132"/>
    <n v="2"/>
    <x v="16"/>
    <n v="26"/>
  </r>
  <r>
    <s v="C0343"/>
    <s v="cam04"/>
    <d v="2022-09-17T00:00:00"/>
    <x v="93"/>
    <n v="3"/>
    <x v="16"/>
    <n v="26"/>
  </r>
  <r>
    <s v="C0343"/>
    <s v="cam04"/>
    <d v="2022-09-17T00:00:00"/>
    <x v="115"/>
    <n v="4"/>
    <x v="16"/>
    <n v="26"/>
  </r>
  <r>
    <s v="C0343"/>
    <s v="cam04"/>
    <d v="2022-09-17T00:00:00"/>
    <x v="204"/>
    <n v="5"/>
    <x v="16"/>
    <n v="26"/>
  </r>
  <r>
    <s v="C0343"/>
    <s v="cam04"/>
    <d v="2022-09-17T00:00:00"/>
    <x v="41"/>
    <n v="6"/>
    <x v="16"/>
    <n v="26"/>
  </r>
  <r>
    <s v="C0343"/>
    <s v="cam04"/>
    <d v="2022-09-17T00:00:00"/>
    <x v="226"/>
    <n v="7"/>
    <x v="16"/>
    <n v="26"/>
  </r>
  <r>
    <s v="C0344"/>
    <s v="cam11"/>
    <d v="2022-06-24T00:00:00"/>
    <x v="436"/>
    <n v="0"/>
    <x v="3"/>
    <n v="62"/>
  </r>
  <r>
    <s v="C0344"/>
    <s v="cam11"/>
    <d v="2022-06-24T00:00:00"/>
    <x v="429"/>
    <n v="1"/>
    <x v="3"/>
    <n v="62"/>
  </r>
  <r>
    <s v="C0344"/>
    <s v="cam11"/>
    <d v="2022-06-24T00:00:00"/>
    <x v="158"/>
    <n v="2"/>
    <x v="3"/>
    <n v="62"/>
  </r>
  <r>
    <s v="C0344"/>
    <s v="cam11"/>
    <d v="2022-06-24T00:00:00"/>
    <x v="227"/>
    <n v="2"/>
    <x v="3"/>
    <n v="62"/>
  </r>
  <r>
    <s v="C0344"/>
    <s v="cam11"/>
    <d v="2022-06-24T00:00:00"/>
    <x v="54"/>
    <n v="4"/>
    <x v="3"/>
    <n v="62"/>
  </r>
  <r>
    <s v="C0344"/>
    <s v="cam11"/>
    <d v="2022-06-24T00:00:00"/>
    <x v="225"/>
    <n v="5"/>
    <x v="3"/>
    <n v="62"/>
  </r>
  <r>
    <s v="C0344"/>
    <s v="cam11"/>
    <d v="2022-06-24T00:00:00"/>
    <x v="269"/>
    <n v="6"/>
    <x v="3"/>
    <n v="62"/>
  </r>
  <r>
    <s v="C0344"/>
    <s v="cam11"/>
    <d v="2022-06-24T00:00:00"/>
    <x v="40"/>
    <n v="7"/>
    <x v="3"/>
    <n v="62"/>
  </r>
  <r>
    <s v="C0344"/>
    <s v="cam11"/>
    <d v="2022-06-24T00:00:00"/>
    <x v="62"/>
    <n v="9"/>
    <x v="3"/>
    <n v="62"/>
  </r>
  <r>
    <s v="C0344"/>
    <s v="cam11"/>
    <d v="2022-06-24T00:00:00"/>
    <x v="286"/>
    <n v="9"/>
    <x v="3"/>
    <n v="62"/>
  </r>
  <r>
    <s v="C0344"/>
    <s v="cam11"/>
    <d v="2022-06-24T00:00:00"/>
    <x v="58"/>
    <n v="11"/>
    <x v="3"/>
    <n v="62"/>
  </r>
  <r>
    <s v="C0344"/>
    <s v="cam06"/>
    <d v="2023-03-06T00:00:00"/>
    <x v="161"/>
    <n v="0"/>
    <x v="8"/>
    <n v="13"/>
  </r>
  <r>
    <s v="C0344"/>
    <s v="cam06"/>
    <d v="2023-03-06T00:00:00"/>
    <x v="66"/>
    <n v="1"/>
    <x v="8"/>
    <n v="13"/>
  </r>
  <r>
    <s v="C0344"/>
    <s v="cam06"/>
    <d v="2023-03-06T00:00:00"/>
    <x v="112"/>
    <n v="2"/>
    <x v="8"/>
    <n v="13"/>
  </r>
  <r>
    <s v="C0345"/>
    <s v="cam09"/>
    <d v="2022-05-04T00:00:00"/>
    <x v="495"/>
    <n v="0"/>
    <x v="13"/>
    <n v="75"/>
  </r>
  <r>
    <s v="C0345"/>
    <s v="cam09"/>
    <d v="2022-05-04T00:00:00"/>
    <x v="105"/>
    <n v="3"/>
    <x v="13"/>
    <n v="75"/>
  </r>
  <r>
    <s v="C0345"/>
    <s v="cam09"/>
    <d v="2022-05-04T00:00:00"/>
    <x v="7"/>
    <n v="5"/>
    <x v="13"/>
    <n v="75"/>
  </r>
  <r>
    <s v="C0345"/>
    <s v="cam09"/>
    <d v="2022-05-04T00:00:00"/>
    <x v="300"/>
    <n v="6"/>
    <x v="13"/>
    <n v="75"/>
  </r>
  <r>
    <s v="C0345"/>
    <s v="cam09"/>
    <d v="2022-05-04T00:00:00"/>
    <x v="208"/>
    <n v="7"/>
    <x v="13"/>
    <n v="75"/>
  </r>
  <r>
    <s v="C0345"/>
    <s v="cam09"/>
    <d v="2022-05-04T00:00:00"/>
    <x v="121"/>
    <n v="8"/>
    <x v="13"/>
    <n v="75"/>
  </r>
  <r>
    <s v="C0345"/>
    <s v="cam09"/>
    <d v="2022-05-04T00:00:00"/>
    <x v="40"/>
    <n v="9"/>
    <x v="13"/>
    <n v="75"/>
  </r>
  <r>
    <s v="C0345"/>
    <s v="cam09"/>
    <d v="2022-05-04T00:00:00"/>
    <x v="176"/>
    <n v="10"/>
    <x v="13"/>
    <n v="75"/>
  </r>
  <r>
    <s v="C0345"/>
    <s v="cam09"/>
    <d v="2022-05-04T00:00:00"/>
    <x v="140"/>
    <n v="11"/>
    <x v="13"/>
    <n v="75"/>
  </r>
  <r>
    <s v="C0345"/>
    <s v="cam09"/>
    <d v="2022-05-04T00:00:00"/>
    <x v="112"/>
    <n v="12"/>
    <x v="13"/>
    <n v="75"/>
  </r>
  <r>
    <s v="C0345"/>
    <s v="cam04"/>
    <d v="2023-03-08T00:00:00"/>
    <x v="170"/>
    <n v="0"/>
    <x v="16"/>
    <n v="26"/>
  </r>
  <r>
    <s v="C0345"/>
    <s v="cam04"/>
    <d v="2023-03-08T00:00:00"/>
    <x v="13"/>
    <n v="1"/>
    <x v="16"/>
    <n v="26"/>
  </r>
  <r>
    <s v="C0345"/>
    <s v="cam04"/>
    <d v="2023-03-08T00:00:00"/>
    <x v="103"/>
    <n v="2"/>
    <x v="16"/>
    <n v="26"/>
  </r>
  <r>
    <s v="C0346"/>
    <s v="cam13"/>
    <d v="2022-04-10T00:00:00"/>
    <x v="308"/>
    <n v="0"/>
    <x v="14"/>
    <n v="25"/>
  </r>
  <r>
    <s v="C0346"/>
    <s v="cam13"/>
    <d v="2022-04-10T00:00:00"/>
    <x v="125"/>
    <n v="1"/>
    <x v="14"/>
    <n v="25"/>
  </r>
  <r>
    <s v="C0346"/>
    <s v="cam13"/>
    <d v="2022-04-10T00:00:00"/>
    <x v="461"/>
    <n v="2"/>
    <x v="14"/>
    <n v="25"/>
  </r>
  <r>
    <s v="C0346"/>
    <s v="cam13"/>
    <d v="2022-04-10T00:00:00"/>
    <x v="386"/>
    <n v="4"/>
    <x v="14"/>
    <n v="25"/>
  </r>
  <r>
    <s v="C0346"/>
    <s v="cam13"/>
    <d v="2022-04-10T00:00:00"/>
    <x v="92"/>
    <n v="5"/>
    <x v="14"/>
    <n v="25"/>
  </r>
  <r>
    <s v="C0346"/>
    <s v="cam13"/>
    <d v="2022-04-10T00:00:00"/>
    <x v="37"/>
    <n v="6"/>
    <x v="14"/>
    <n v="25"/>
  </r>
  <r>
    <s v="C0346"/>
    <s v="cam13"/>
    <d v="2022-04-10T00:00:00"/>
    <x v="24"/>
    <n v="7"/>
    <x v="14"/>
    <n v="25"/>
  </r>
  <r>
    <s v="C0346"/>
    <s v="cam13"/>
    <d v="2022-04-10T00:00:00"/>
    <x v="197"/>
    <n v="8"/>
    <x v="14"/>
    <n v="25"/>
  </r>
  <r>
    <s v="C0346"/>
    <s v="cam13"/>
    <d v="2022-04-10T00:00:00"/>
    <x v="26"/>
    <n v="9"/>
    <x v="14"/>
    <n v="25"/>
  </r>
  <r>
    <s v="C0346"/>
    <s v="cam13"/>
    <d v="2022-04-10T00:00:00"/>
    <x v="19"/>
    <n v="10"/>
    <x v="14"/>
    <n v="25"/>
  </r>
  <r>
    <s v="C0346"/>
    <s v="cam13"/>
    <d v="2022-04-10T00:00:00"/>
    <x v="75"/>
    <n v="11"/>
    <x v="14"/>
    <n v="25"/>
  </r>
  <r>
    <s v="C0346"/>
    <s v="cam13"/>
    <d v="2022-04-10T00:00:00"/>
    <x v="5"/>
    <n v="12"/>
    <x v="14"/>
    <n v="25"/>
  </r>
  <r>
    <s v="C0346"/>
    <s v="cam13"/>
    <d v="2022-04-10T00:00:00"/>
    <x v="330"/>
    <n v="13"/>
    <x v="14"/>
    <n v="25"/>
  </r>
  <r>
    <s v="C0346"/>
    <s v="cam02"/>
    <d v="2022-11-03T00:00:00"/>
    <x v="235"/>
    <n v="0"/>
    <x v="5"/>
    <n v="26"/>
  </r>
  <r>
    <s v="C0346"/>
    <s v="cam02"/>
    <d v="2022-11-03T00:00:00"/>
    <x v="203"/>
    <n v="1"/>
    <x v="5"/>
    <n v="26"/>
  </r>
  <r>
    <s v="C0346"/>
    <s v="cam02"/>
    <d v="2022-11-03T00:00:00"/>
    <x v="320"/>
    <n v="2"/>
    <x v="5"/>
    <n v="26"/>
  </r>
  <r>
    <s v="C0346"/>
    <s v="cam02"/>
    <d v="2022-11-03T00:00:00"/>
    <x v="394"/>
    <n v="3"/>
    <x v="5"/>
    <n v="26"/>
  </r>
  <r>
    <s v="C0346"/>
    <s v="cam02"/>
    <d v="2022-11-03T00:00:00"/>
    <x v="253"/>
    <n v="4"/>
    <x v="5"/>
    <n v="26"/>
  </r>
  <r>
    <s v="C0346"/>
    <s v="cam02"/>
    <d v="2022-11-03T00:00:00"/>
    <x v="140"/>
    <n v="5"/>
    <x v="5"/>
    <n v="26"/>
  </r>
  <r>
    <s v="C0347"/>
    <s v="cam13"/>
    <d v="2022-01-26T00:00:00"/>
    <x v="518"/>
    <n v="0"/>
    <x v="14"/>
    <n v="25"/>
  </r>
  <r>
    <s v="C0347"/>
    <s v="cam13"/>
    <d v="2022-01-26T00:00:00"/>
    <x v="362"/>
    <n v="2"/>
    <x v="14"/>
    <n v="25"/>
  </r>
  <r>
    <s v="C0347"/>
    <s v="cam13"/>
    <d v="2022-01-26T00:00:00"/>
    <x v="449"/>
    <n v="4"/>
    <x v="14"/>
    <n v="25"/>
  </r>
  <r>
    <s v="C0347"/>
    <s v="cam13"/>
    <d v="2022-01-26T00:00:00"/>
    <x v="104"/>
    <n v="5"/>
    <x v="14"/>
    <n v="25"/>
  </r>
  <r>
    <s v="C0347"/>
    <s v="cam13"/>
    <d v="2022-01-26T00:00:00"/>
    <x v="278"/>
    <n v="6"/>
    <x v="14"/>
    <n v="25"/>
  </r>
  <r>
    <s v="C0347"/>
    <s v="cam13"/>
    <d v="2022-01-26T00:00:00"/>
    <x v="131"/>
    <n v="8"/>
    <x v="14"/>
    <n v="25"/>
  </r>
  <r>
    <s v="C0347"/>
    <s v="cam13"/>
    <d v="2022-01-26T00:00:00"/>
    <x v="261"/>
    <n v="12"/>
    <x v="14"/>
    <n v="25"/>
  </r>
  <r>
    <s v="C0347"/>
    <s v="cam13"/>
    <d v="2022-01-26T00:00:00"/>
    <x v="30"/>
    <n v="12"/>
    <x v="14"/>
    <n v="25"/>
  </r>
  <r>
    <s v="C0347"/>
    <s v="cam13"/>
    <d v="2022-01-26T00:00:00"/>
    <x v="62"/>
    <n v="14"/>
    <x v="14"/>
    <n v="25"/>
  </r>
  <r>
    <s v="C0347"/>
    <s v="cam04"/>
    <d v="2023-02-12T00:00:00"/>
    <x v="116"/>
    <n v="0"/>
    <x v="16"/>
    <n v="26"/>
  </r>
  <r>
    <s v="C0347"/>
    <s v="cam04"/>
    <d v="2023-02-12T00:00:00"/>
    <x v="318"/>
    <n v="1"/>
    <x v="16"/>
    <n v="26"/>
  </r>
  <r>
    <s v="C0347"/>
    <s v="cam04"/>
    <d v="2023-02-12T00:00:00"/>
    <x v="217"/>
    <n v="2"/>
    <x v="16"/>
    <n v="26"/>
  </r>
  <r>
    <s v="C0347"/>
    <s v="cam04"/>
    <d v="2023-02-12T00:00:00"/>
    <x v="110"/>
    <n v="3"/>
    <x v="16"/>
    <n v="26"/>
  </r>
  <r>
    <s v="C0348"/>
    <s v="cam14"/>
    <d v="2022-02-25T00:00:00"/>
    <x v="384"/>
    <n v="0"/>
    <x v="7"/>
    <n v="28"/>
  </r>
  <r>
    <s v="C0348"/>
    <s v="cam14"/>
    <d v="2022-02-25T00:00:00"/>
    <x v="451"/>
    <n v="1"/>
    <x v="7"/>
    <n v="28"/>
  </r>
  <r>
    <s v="C0348"/>
    <s v="cam14"/>
    <d v="2022-02-25T00:00:00"/>
    <x v="463"/>
    <n v="2"/>
    <x v="7"/>
    <n v="28"/>
  </r>
  <r>
    <s v="C0348"/>
    <s v="cam14"/>
    <d v="2022-02-25T00:00:00"/>
    <x v="174"/>
    <n v="3"/>
    <x v="7"/>
    <n v="28"/>
  </r>
  <r>
    <s v="C0348"/>
    <s v="cam14"/>
    <d v="2022-02-25T00:00:00"/>
    <x v="430"/>
    <n v="4"/>
    <x v="7"/>
    <n v="28"/>
  </r>
  <r>
    <s v="C0348"/>
    <s v="cam14"/>
    <d v="2022-02-25T00:00:00"/>
    <x v="169"/>
    <n v="6"/>
    <x v="7"/>
    <n v="28"/>
  </r>
  <r>
    <s v="C0348"/>
    <s v="cam14"/>
    <d v="2022-02-25T00:00:00"/>
    <x v="263"/>
    <n v="6"/>
    <x v="7"/>
    <n v="28"/>
  </r>
  <r>
    <s v="C0348"/>
    <s v="cam14"/>
    <d v="2022-02-25T00:00:00"/>
    <x v="113"/>
    <n v="8"/>
    <x v="7"/>
    <n v="28"/>
  </r>
  <r>
    <s v="C0348"/>
    <s v="cam14"/>
    <d v="2022-02-25T00:00:00"/>
    <x v="371"/>
    <n v="8"/>
    <x v="7"/>
    <n v="28"/>
  </r>
  <r>
    <s v="C0348"/>
    <s v="cam14"/>
    <d v="2022-02-25T00:00:00"/>
    <x v="99"/>
    <n v="9"/>
    <x v="7"/>
    <n v="28"/>
  </r>
  <r>
    <s v="C0348"/>
    <s v="cam14"/>
    <d v="2022-02-25T00:00:00"/>
    <x v="57"/>
    <n v="11"/>
    <x v="7"/>
    <n v="28"/>
  </r>
  <r>
    <s v="C0348"/>
    <s v="cam14"/>
    <d v="2022-02-25T00:00:00"/>
    <x v="76"/>
    <n v="15"/>
    <x v="7"/>
    <n v="28"/>
  </r>
  <r>
    <s v="C0348"/>
    <s v="cam14"/>
    <d v="2022-02-25T00:00:00"/>
    <x v="119"/>
    <n v="15"/>
    <x v="7"/>
    <n v="28"/>
  </r>
  <r>
    <s v="C0348"/>
    <s v="cam16"/>
    <d v="2022-10-14T00:00:00"/>
    <x v="37"/>
    <n v="0"/>
    <x v="4"/>
    <n v="16"/>
  </r>
  <r>
    <s v="C0348"/>
    <s v="cam16"/>
    <d v="2022-10-14T00:00:00"/>
    <x v="324"/>
    <n v="1"/>
    <x v="4"/>
    <n v="16"/>
  </r>
  <r>
    <s v="C0348"/>
    <s v="cam16"/>
    <d v="2022-10-14T00:00:00"/>
    <x v="360"/>
    <n v="2"/>
    <x v="4"/>
    <n v="16"/>
  </r>
  <r>
    <s v="C0348"/>
    <s v="cam16"/>
    <d v="2022-10-14T00:00:00"/>
    <x v="115"/>
    <n v="3"/>
    <x v="4"/>
    <n v="16"/>
  </r>
  <r>
    <s v="C0348"/>
    <s v="cam16"/>
    <d v="2022-10-14T00:00:00"/>
    <x v="3"/>
    <n v="4"/>
    <x v="4"/>
    <n v="16"/>
  </r>
  <r>
    <s v="C0348"/>
    <s v="cam16"/>
    <d v="2022-10-14T00:00:00"/>
    <x v="27"/>
    <n v="5"/>
    <x v="4"/>
    <n v="16"/>
  </r>
  <r>
    <s v="C0348"/>
    <s v="cam16"/>
    <d v="2022-10-14T00:00:00"/>
    <x v="217"/>
    <n v="6"/>
    <x v="4"/>
    <n v="16"/>
  </r>
  <r>
    <s v="C0348"/>
    <s v="cam16"/>
    <d v="2022-10-14T00:00:00"/>
    <x v="290"/>
    <n v="7"/>
    <x v="4"/>
    <n v="16"/>
  </r>
  <r>
    <s v="C0349"/>
    <s v="cam08"/>
    <d v="2022-07-10T00:00:00"/>
    <x v="168"/>
    <n v="0"/>
    <x v="9"/>
    <n v="27"/>
  </r>
  <r>
    <s v="C0349"/>
    <s v="cam08"/>
    <d v="2022-07-10T00:00:00"/>
    <x v="35"/>
    <n v="1"/>
    <x v="9"/>
    <n v="27"/>
  </r>
  <r>
    <s v="C0349"/>
    <s v="cam08"/>
    <d v="2022-07-10T00:00:00"/>
    <x v="92"/>
    <n v="2"/>
    <x v="9"/>
    <n v="27"/>
  </r>
  <r>
    <s v="C0349"/>
    <s v="cam08"/>
    <d v="2022-07-10T00:00:00"/>
    <x v="244"/>
    <n v="3"/>
    <x v="9"/>
    <n v="27"/>
  </r>
  <r>
    <s v="C0349"/>
    <s v="cam08"/>
    <d v="2022-07-10T00:00:00"/>
    <x v="132"/>
    <n v="4"/>
    <x v="9"/>
    <n v="27"/>
  </r>
  <r>
    <s v="C0349"/>
    <s v="cam08"/>
    <d v="2022-07-10T00:00:00"/>
    <x v="93"/>
    <n v="5"/>
    <x v="9"/>
    <n v="27"/>
  </r>
  <r>
    <s v="C0349"/>
    <s v="cam08"/>
    <d v="2022-07-10T00:00:00"/>
    <x v="39"/>
    <n v="6"/>
    <x v="9"/>
    <n v="27"/>
  </r>
  <r>
    <s v="C0349"/>
    <s v="cam08"/>
    <d v="2022-07-10T00:00:00"/>
    <x v="108"/>
    <n v="8"/>
    <x v="9"/>
    <n v="27"/>
  </r>
  <r>
    <s v="C0349"/>
    <s v="cam08"/>
    <d v="2022-07-10T00:00:00"/>
    <x v="177"/>
    <n v="9"/>
    <x v="9"/>
    <n v="27"/>
  </r>
  <r>
    <s v="C0349"/>
    <s v="cam15"/>
    <d v="2022-07-12T00:00:00"/>
    <x v="475"/>
    <n v="0"/>
    <x v="11"/>
    <n v="14"/>
  </r>
  <r>
    <s v="C0349"/>
    <s v="cam15"/>
    <d v="2022-07-12T00:00:00"/>
    <x v="91"/>
    <n v="1"/>
    <x v="11"/>
    <n v="14"/>
  </r>
  <r>
    <s v="C0349"/>
    <s v="cam15"/>
    <d v="2022-07-12T00:00:00"/>
    <x v="389"/>
    <n v="2"/>
    <x v="11"/>
    <n v="14"/>
  </r>
  <r>
    <s v="C0349"/>
    <s v="cam15"/>
    <d v="2022-07-12T00:00:00"/>
    <x v="60"/>
    <n v="3"/>
    <x v="11"/>
    <n v="14"/>
  </r>
  <r>
    <s v="C0349"/>
    <s v="cam15"/>
    <d v="2022-07-12T00:00:00"/>
    <x v="46"/>
    <n v="4"/>
    <x v="11"/>
    <n v="14"/>
  </r>
  <r>
    <s v="C0349"/>
    <s v="cam15"/>
    <d v="2022-07-12T00:00:00"/>
    <x v="406"/>
    <n v="5"/>
    <x v="11"/>
    <n v="14"/>
  </r>
  <r>
    <s v="C0349"/>
    <s v="cam15"/>
    <d v="2022-07-12T00:00:00"/>
    <x v="435"/>
    <n v="6"/>
    <x v="11"/>
    <n v="14"/>
  </r>
  <r>
    <s v="C0349"/>
    <s v="cam15"/>
    <d v="2022-07-12T00:00:00"/>
    <x v="9"/>
    <n v="7"/>
    <x v="11"/>
    <n v="14"/>
  </r>
  <r>
    <s v="C0349"/>
    <s v="cam15"/>
    <d v="2022-07-12T00:00:00"/>
    <x v="163"/>
    <n v="8"/>
    <x v="11"/>
    <n v="14"/>
  </r>
  <r>
    <s v="C0349"/>
    <s v="cam15"/>
    <d v="2022-07-12T00:00:00"/>
    <x v="122"/>
    <n v="9"/>
    <x v="11"/>
    <n v="14"/>
  </r>
  <r>
    <s v="C0349"/>
    <s v="cam15"/>
    <d v="2022-07-12T00:00:00"/>
    <x v="29"/>
    <n v="10"/>
    <x v="11"/>
    <n v="14"/>
  </r>
  <r>
    <s v="C0350"/>
    <s v="cam12"/>
    <d v="2022-01-06T00:00:00"/>
    <x v="512"/>
    <n v="0"/>
    <x v="0"/>
    <n v="65"/>
  </r>
  <r>
    <s v="C0350"/>
    <s v="cam12"/>
    <d v="2022-01-06T00:00:00"/>
    <x v="440"/>
    <n v="1"/>
    <x v="0"/>
    <n v="65"/>
  </r>
  <r>
    <s v="C0350"/>
    <s v="cam12"/>
    <d v="2022-01-06T00:00:00"/>
    <x v="513"/>
    <n v="2"/>
    <x v="0"/>
    <n v="65"/>
  </r>
  <r>
    <s v="C0350"/>
    <s v="cam12"/>
    <d v="2022-01-06T00:00:00"/>
    <x v="387"/>
    <n v="3"/>
    <x v="0"/>
    <n v="65"/>
  </r>
  <r>
    <s v="C0350"/>
    <s v="cam12"/>
    <d v="2022-01-06T00:00:00"/>
    <x v="319"/>
    <n v="4"/>
    <x v="0"/>
    <n v="65"/>
  </r>
  <r>
    <s v="C0350"/>
    <s v="cam12"/>
    <d v="2022-01-06T00:00:00"/>
    <x v="404"/>
    <n v="5"/>
    <x v="0"/>
    <n v="65"/>
  </r>
  <r>
    <s v="C0350"/>
    <s v="cam12"/>
    <d v="2022-01-06T00:00:00"/>
    <x v="289"/>
    <n v="7"/>
    <x v="0"/>
    <n v="65"/>
  </r>
  <r>
    <s v="C0350"/>
    <s v="cam12"/>
    <d v="2022-01-06T00:00:00"/>
    <x v="389"/>
    <n v="8"/>
    <x v="0"/>
    <n v="65"/>
  </r>
  <r>
    <s v="C0350"/>
    <s v="cam12"/>
    <d v="2022-01-06T00:00:00"/>
    <x v="37"/>
    <n v="9"/>
    <x v="0"/>
    <n v="65"/>
  </r>
  <r>
    <s v="C0350"/>
    <s v="cam12"/>
    <d v="2022-01-06T00:00:00"/>
    <x v="178"/>
    <n v="10"/>
    <x v="0"/>
    <n v="65"/>
  </r>
  <r>
    <s v="C0350"/>
    <s v="cam12"/>
    <d v="2022-01-06T00:00:00"/>
    <x v="106"/>
    <n v="11"/>
    <x v="0"/>
    <n v="65"/>
  </r>
  <r>
    <s v="C0350"/>
    <s v="cam12"/>
    <d v="2022-01-06T00:00:00"/>
    <x v="121"/>
    <n v="12"/>
    <x v="0"/>
    <n v="65"/>
  </r>
  <r>
    <s v="C0350"/>
    <s v="cam12"/>
    <d v="2022-01-06T00:00:00"/>
    <x v="394"/>
    <n v="13"/>
    <x v="0"/>
    <n v="65"/>
  </r>
  <r>
    <s v="C0350"/>
    <s v="cam12"/>
    <d v="2022-01-06T00:00:00"/>
    <x v="161"/>
    <n v="14"/>
    <x v="0"/>
    <n v="65"/>
  </r>
  <r>
    <s v="C0350"/>
    <s v="cam12"/>
    <d v="2022-01-06T00:00:00"/>
    <x v="317"/>
    <n v="15"/>
    <x v="0"/>
    <n v="65"/>
  </r>
  <r>
    <s v="C0350"/>
    <s v="cam12"/>
    <d v="2022-01-06T00:00:00"/>
    <x v="84"/>
    <n v="16"/>
    <x v="0"/>
    <n v="65"/>
  </r>
  <r>
    <s v="C0351"/>
    <s v="cam15"/>
    <d v="2022-04-01T00:00:00"/>
    <x v="511"/>
    <n v="0"/>
    <x v="11"/>
    <n v="14"/>
  </r>
  <r>
    <s v="C0351"/>
    <s v="cam15"/>
    <d v="2022-04-01T00:00:00"/>
    <x v="316"/>
    <n v="1"/>
    <x v="11"/>
    <n v="14"/>
  </r>
  <r>
    <s v="C0351"/>
    <s v="cam15"/>
    <d v="2022-04-01T00:00:00"/>
    <x v="174"/>
    <n v="2"/>
    <x v="11"/>
    <n v="14"/>
  </r>
  <r>
    <s v="C0351"/>
    <s v="cam15"/>
    <d v="2022-04-01T00:00:00"/>
    <x v="34"/>
    <n v="3"/>
    <x v="11"/>
    <n v="14"/>
  </r>
  <r>
    <s v="C0351"/>
    <s v="cam15"/>
    <d v="2022-04-01T00:00:00"/>
    <x v="206"/>
    <n v="4"/>
    <x v="11"/>
    <n v="14"/>
  </r>
  <r>
    <s v="C0351"/>
    <s v="cam15"/>
    <d v="2022-04-01T00:00:00"/>
    <x v="285"/>
    <n v="5"/>
    <x v="11"/>
    <n v="14"/>
  </r>
  <r>
    <s v="C0351"/>
    <s v="cam15"/>
    <d v="2022-04-01T00:00:00"/>
    <x v="207"/>
    <n v="6"/>
    <x v="11"/>
    <n v="14"/>
  </r>
  <r>
    <s v="C0351"/>
    <s v="cam15"/>
    <d v="2022-04-01T00:00:00"/>
    <x v="300"/>
    <n v="7"/>
    <x v="11"/>
    <n v="14"/>
  </r>
  <r>
    <s v="C0351"/>
    <s v="cam15"/>
    <d v="2022-04-01T00:00:00"/>
    <x v="192"/>
    <n v="9"/>
    <x v="11"/>
    <n v="14"/>
  </r>
  <r>
    <s v="C0351"/>
    <s v="cam15"/>
    <d v="2022-04-01T00:00:00"/>
    <x v="193"/>
    <n v="10"/>
    <x v="11"/>
    <n v="14"/>
  </r>
  <r>
    <s v="C0351"/>
    <s v="cam15"/>
    <d v="2022-04-01T00:00:00"/>
    <x v="117"/>
    <n v="11"/>
    <x v="11"/>
    <n v="14"/>
  </r>
  <r>
    <s v="C0351"/>
    <s v="cam15"/>
    <d v="2022-04-01T00:00:00"/>
    <x v="109"/>
    <n v="12"/>
    <x v="11"/>
    <n v="14"/>
  </r>
  <r>
    <s v="C0351"/>
    <s v="cam15"/>
    <d v="2022-04-01T00:00:00"/>
    <x v="152"/>
    <n v="13"/>
    <x v="11"/>
    <n v="14"/>
  </r>
  <r>
    <s v="C0351"/>
    <s v="cam06"/>
    <d v="2023-04-20T00:00:00"/>
    <x v="217"/>
    <n v="0"/>
    <x v="8"/>
    <n v="13"/>
  </r>
  <r>
    <s v="C0351"/>
    <s v="cam06"/>
    <d v="2023-04-20T00:00:00"/>
    <x v="290"/>
    <n v="1"/>
    <x v="8"/>
    <n v="13"/>
  </r>
  <r>
    <s v="C0351"/>
    <s v="cam06"/>
    <d v="2023-04-20T00:00:00"/>
    <x v="82"/>
    <n v="1"/>
    <x v="8"/>
    <n v="13"/>
  </r>
  <r>
    <s v="C0352"/>
    <s v="cam08"/>
    <d v="2022-10-29T00:00:00"/>
    <x v="390"/>
    <n v="0"/>
    <x v="9"/>
    <n v="27"/>
  </r>
  <r>
    <s v="C0352"/>
    <s v="cam08"/>
    <d v="2022-10-29T00:00:00"/>
    <x v="136"/>
    <n v="1"/>
    <x v="9"/>
    <n v="27"/>
  </r>
  <r>
    <s v="C0352"/>
    <s v="cam08"/>
    <d v="2022-10-29T00:00:00"/>
    <x v="57"/>
    <n v="3"/>
    <x v="9"/>
    <n v="27"/>
  </r>
  <r>
    <s v="C0352"/>
    <s v="cam08"/>
    <d v="2022-10-29T00:00:00"/>
    <x v="253"/>
    <n v="4"/>
    <x v="9"/>
    <n v="27"/>
  </r>
  <r>
    <s v="C0352"/>
    <s v="cam08"/>
    <d v="2022-10-29T00:00:00"/>
    <x v="80"/>
    <n v="6"/>
    <x v="9"/>
    <n v="27"/>
  </r>
  <r>
    <s v="C0352"/>
    <s v="cam08"/>
    <d v="2022-10-29T00:00:00"/>
    <x v="76"/>
    <n v="7"/>
    <x v="9"/>
    <n v="27"/>
  </r>
  <r>
    <s v="C0352"/>
    <s v="cam08"/>
    <d v="2022-10-29T00:00:00"/>
    <x v="312"/>
    <n v="7"/>
    <x v="9"/>
    <n v="27"/>
  </r>
  <r>
    <s v="C0352"/>
    <s v="cam02"/>
    <d v="2023-01-16T00:00:00"/>
    <x v="26"/>
    <n v="0"/>
    <x v="5"/>
    <n v="26"/>
  </r>
  <r>
    <s v="C0352"/>
    <s v="cam02"/>
    <d v="2023-01-16T00:00:00"/>
    <x v="19"/>
    <n v="1"/>
    <x v="5"/>
    <n v="26"/>
  </r>
  <r>
    <s v="C0352"/>
    <s v="cam02"/>
    <d v="2023-01-16T00:00:00"/>
    <x v="246"/>
    <n v="1"/>
    <x v="5"/>
    <n v="26"/>
  </r>
  <r>
    <s v="C0352"/>
    <s v="cam02"/>
    <d v="2023-01-16T00:00:00"/>
    <x v="63"/>
    <n v="3"/>
    <x v="5"/>
    <n v="26"/>
  </r>
  <r>
    <s v="C0352"/>
    <s v="cam02"/>
    <d v="2023-01-16T00:00:00"/>
    <x v="330"/>
    <n v="4"/>
    <x v="5"/>
    <n v="26"/>
  </r>
  <r>
    <s v="C0353"/>
    <s v="cam11"/>
    <d v="2022-01-17T00:00:00"/>
    <x v="482"/>
    <n v="0"/>
    <x v="3"/>
    <n v="62"/>
  </r>
  <r>
    <s v="C0353"/>
    <s v="cam11"/>
    <d v="2022-01-17T00:00:00"/>
    <x v="337"/>
    <n v="1"/>
    <x v="3"/>
    <n v="62"/>
  </r>
  <r>
    <s v="C0353"/>
    <s v="cam11"/>
    <d v="2022-01-17T00:00:00"/>
    <x v="441"/>
    <n v="2"/>
    <x v="3"/>
    <n v="62"/>
  </r>
  <r>
    <s v="C0353"/>
    <s v="cam11"/>
    <d v="2022-01-17T00:00:00"/>
    <x v="338"/>
    <n v="3"/>
    <x v="3"/>
    <n v="62"/>
  </r>
  <r>
    <s v="C0353"/>
    <s v="cam11"/>
    <d v="2022-01-17T00:00:00"/>
    <x v="403"/>
    <n v="4"/>
    <x v="3"/>
    <n v="62"/>
  </r>
  <r>
    <s v="C0353"/>
    <s v="cam11"/>
    <d v="2022-01-17T00:00:00"/>
    <x v="347"/>
    <n v="5"/>
    <x v="3"/>
    <n v="62"/>
  </r>
  <r>
    <s v="C0353"/>
    <s v="cam11"/>
    <d v="2022-01-17T00:00:00"/>
    <x v="296"/>
    <n v="6"/>
    <x v="3"/>
    <n v="62"/>
  </r>
  <r>
    <s v="C0353"/>
    <s v="cam11"/>
    <d v="2022-01-17T00:00:00"/>
    <x v="229"/>
    <n v="10"/>
    <x v="3"/>
    <n v="62"/>
  </r>
  <r>
    <s v="C0353"/>
    <s v="cam11"/>
    <d v="2022-01-17T00:00:00"/>
    <x v="343"/>
    <n v="11"/>
    <x v="3"/>
    <n v="62"/>
  </r>
  <r>
    <s v="C0353"/>
    <s v="cam11"/>
    <d v="2022-01-17T00:00:00"/>
    <x v="115"/>
    <n v="12"/>
    <x v="3"/>
    <n v="62"/>
  </r>
  <r>
    <s v="C0353"/>
    <s v="cam11"/>
    <d v="2022-01-17T00:00:00"/>
    <x v="134"/>
    <n v="15"/>
    <x v="3"/>
    <n v="62"/>
  </r>
  <r>
    <s v="C0353"/>
    <s v="cam11"/>
    <d v="2022-01-17T00:00:00"/>
    <x v="259"/>
    <n v="16"/>
    <x v="3"/>
    <n v="62"/>
  </r>
  <r>
    <s v="C0353"/>
    <s v="cam10"/>
    <d v="2022-02-11T00:00:00"/>
    <x v="480"/>
    <n v="0"/>
    <x v="12"/>
    <n v="66"/>
  </r>
  <r>
    <s v="C0353"/>
    <s v="cam10"/>
    <d v="2022-02-11T00:00:00"/>
    <x v="332"/>
    <n v="1"/>
    <x v="12"/>
    <n v="66"/>
  </r>
  <r>
    <s v="C0353"/>
    <s v="cam10"/>
    <d v="2022-02-11T00:00:00"/>
    <x v="368"/>
    <n v="3"/>
    <x v="12"/>
    <n v="66"/>
  </r>
  <r>
    <s v="C0353"/>
    <s v="cam10"/>
    <d v="2022-02-11T00:00:00"/>
    <x v="323"/>
    <n v="5"/>
    <x v="12"/>
    <n v="66"/>
  </r>
  <r>
    <s v="C0353"/>
    <s v="cam10"/>
    <d v="2022-02-11T00:00:00"/>
    <x v="386"/>
    <n v="6"/>
    <x v="12"/>
    <n v="66"/>
  </r>
  <r>
    <s v="C0353"/>
    <s v="cam10"/>
    <d v="2022-02-11T00:00:00"/>
    <x v="231"/>
    <n v="7"/>
    <x v="12"/>
    <n v="66"/>
  </r>
  <r>
    <s v="C0353"/>
    <s v="cam10"/>
    <d v="2022-02-11T00:00:00"/>
    <x v="268"/>
    <n v="8"/>
    <x v="12"/>
    <n v="66"/>
  </r>
  <r>
    <s v="C0353"/>
    <s v="cam10"/>
    <d v="2022-02-11T00:00:00"/>
    <x v="24"/>
    <n v="9"/>
    <x v="12"/>
    <n v="66"/>
  </r>
  <r>
    <s v="C0353"/>
    <s v="cam10"/>
    <d v="2022-02-11T00:00:00"/>
    <x v="78"/>
    <n v="11"/>
    <x v="12"/>
    <n v="66"/>
  </r>
  <r>
    <s v="C0353"/>
    <s v="cam10"/>
    <d v="2022-02-11T00:00:00"/>
    <x v="189"/>
    <n v="12"/>
    <x v="12"/>
    <n v="66"/>
  </r>
  <r>
    <s v="C0353"/>
    <s v="cam10"/>
    <d v="2022-02-11T00:00:00"/>
    <x v="4"/>
    <n v="13"/>
    <x v="12"/>
    <n v="66"/>
  </r>
  <r>
    <s v="C0353"/>
    <s v="cam10"/>
    <d v="2022-02-11T00:00:00"/>
    <x v="134"/>
    <n v="14"/>
    <x v="12"/>
    <n v="66"/>
  </r>
  <r>
    <s v="C0353"/>
    <s v="cam10"/>
    <d v="2022-02-11T00:00:00"/>
    <x v="103"/>
    <n v="15"/>
    <x v="12"/>
    <n v="66"/>
  </r>
  <r>
    <s v="C0354"/>
    <s v="cam09"/>
    <d v="2022-01-21T00:00:00"/>
    <x v="519"/>
    <n v="0"/>
    <x v="13"/>
    <n v="75"/>
  </r>
  <r>
    <s v="C0354"/>
    <s v="cam09"/>
    <d v="2022-01-21T00:00:00"/>
    <x v="165"/>
    <n v="1"/>
    <x v="13"/>
    <n v="75"/>
  </r>
  <r>
    <s v="C0354"/>
    <s v="cam09"/>
    <d v="2022-01-21T00:00:00"/>
    <x v="153"/>
    <n v="2"/>
    <x v="13"/>
    <n v="75"/>
  </r>
  <r>
    <s v="C0354"/>
    <s v="cam09"/>
    <d v="2022-01-21T00:00:00"/>
    <x v="496"/>
    <n v="3"/>
    <x v="13"/>
    <n v="75"/>
  </r>
  <r>
    <s v="C0354"/>
    <s v="cam09"/>
    <d v="2022-01-21T00:00:00"/>
    <x v="491"/>
    <n v="4"/>
    <x v="13"/>
    <n v="75"/>
  </r>
  <r>
    <s v="C0354"/>
    <s v="cam09"/>
    <d v="2022-01-21T00:00:00"/>
    <x v="148"/>
    <n v="5"/>
    <x v="13"/>
    <n v="75"/>
  </r>
  <r>
    <s v="C0354"/>
    <s v="cam09"/>
    <d v="2022-01-21T00:00:00"/>
    <x v="275"/>
    <n v="7"/>
    <x v="13"/>
    <n v="75"/>
  </r>
  <r>
    <s v="C0354"/>
    <s v="cam09"/>
    <d v="2022-01-21T00:00:00"/>
    <x v="382"/>
    <n v="9"/>
    <x v="13"/>
    <n v="75"/>
  </r>
  <r>
    <s v="C0354"/>
    <s v="cam09"/>
    <d v="2022-01-21T00:00:00"/>
    <x v="410"/>
    <n v="11"/>
    <x v="13"/>
    <n v="75"/>
  </r>
  <r>
    <s v="C0354"/>
    <s v="cam09"/>
    <d v="2022-01-21T00:00:00"/>
    <x v="161"/>
    <n v="13"/>
    <x v="13"/>
    <n v="75"/>
  </r>
  <r>
    <s v="C0354"/>
    <s v="cam09"/>
    <d v="2022-01-21T00:00:00"/>
    <x v="21"/>
    <n v="15"/>
    <x v="13"/>
    <n v="75"/>
  </r>
  <r>
    <s v="C0354"/>
    <s v="cam09"/>
    <d v="2022-01-21T00:00:00"/>
    <x v="29"/>
    <n v="16"/>
    <x v="13"/>
    <n v="75"/>
  </r>
  <r>
    <s v="C0354"/>
    <s v="cam09"/>
    <d v="2022-01-21T00:00:00"/>
    <x v="82"/>
    <n v="16"/>
    <x v="13"/>
    <n v="75"/>
  </r>
  <r>
    <s v="C0354"/>
    <s v="cam16"/>
    <d v="2022-05-17T00:00:00"/>
    <x v="273"/>
    <n v="0"/>
    <x v="4"/>
    <n v="16"/>
  </r>
  <r>
    <s v="C0354"/>
    <s v="cam16"/>
    <d v="2022-05-17T00:00:00"/>
    <x v="90"/>
    <n v="2"/>
    <x v="4"/>
    <n v="16"/>
  </r>
  <r>
    <s v="C0354"/>
    <s v="cam16"/>
    <d v="2022-05-17T00:00:00"/>
    <x v="381"/>
    <n v="4"/>
    <x v="4"/>
    <n v="16"/>
  </r>
  <r>
    <s v="C0354"/>
    <s v="cam16"/>
    <d v="2022-05-17T00:00:00"/>
    <x v="457"/>
    <n v="5"/>
    <x v="4"/>
    <n v="16"/>
  </r>
  <r>
    <s v="C0354"/>
    <s v="cam16"/>
    <d v="2022-05-17T00:00:00"/>
    <x v="191"/>
    <n v="5"/>
    <x v="4"/>
    <n v="16"/>
  </r>
  <r>
    <s v="C0354"/>
    <s v="cam16"/>
    <d v="2022-05-17T00:00:00"/>
    <x v="276"/>
    <n v="8"/>
    <x v="4"/>
    <n v="16"/>
  </r>
  <r>
    <s v="C0354"/>
    <s v="cam16"/>
    <d v="2022-05-17T00:00:00"/>
    <x v="101"/>
    <n v="9"/>
    <x v="4"/>
    <n v="16"/>
  </r>
  <r>
    <s v="C0354"/>
    <s v="cam16"/>
    <d v="2022-05-17T00:00:00"/>
    <x v="75"/>
    <n v="10"/>
    <x v="4"/>
    <n v="16"/>
  </r>
  <r>
    <s v="C0354"/>
    <s v="cam16"/>
    <d v="2022-05-17T00:00:00"/>
    <x v="63"/>
    <n v="11"/>
    <x v="4"/>
    <n v="16"/>
  </r>
  <r>
    <s v="C0354"/>
    <s v="cam16"/>
    <d v="2022-05-17T00:00:00"/>
    <x v="29"/>
    <n v="12"/>
    <x v="4"/>
    <n v="16"/>
  </r>
  <r>
    <s v="C0355"/>
    <s v="cam16"/>
    <d v="2022-02-27T00:00:00"/>
    <x v="307"/>
    <n v="0"/>
    <x v="4"/>
    <n v="16"/>
  </r>
  <r>
    <s v="C0355"/>
    <s v="cam16"/>
    <d v="2022-02-27T00:00:00"/>
    <x v="322"/>
    <n v="2"/>
    <x v="4"/>
    <n v="16"/>
  </r>
  <r>
    <s v="C0355"/>
    <s v="cam16"/>
    <d v="2022-02-27T00:00:00"/>
    <x v="309"/>
    <n v="3"/>
    <x v="4"/>
    <n v="16"/>
  </r>
  <r>
    <s v="C0355"/>
    <s v="cam16"/>
    <d v="2022-02-27T00:00:00"/>
    <x v="419"/>
    <n v="5"/>
    <x v="4"/>
    <n v="16"/>
  </r>
  <r>
    <s v="C0355"/>
    <s v="cam16"/>
    <d v="2022-02-27T00:00:00"/>
    <x v="334"/>
    <n v="6"/>
    <x v="4"/>
    <n v="16"/>
  </r>
  <r>
    <s v="C0355"/>
    <s v="cam16"/>
    <d v="2022-02-27T00:00:00"/>
    <x v="186"/>
    <n v="7"/>
    <x v="4"/>
    <n v="16"/>
  </r>
  <r>
    <s v="C0355"/>
    <s v="cam16"/>
    <d v="2022-02-27T00:00:00"/>
    <x v="127"/>
    <n v="9"/>
    <x v="4"/>
    <n v="16"/>
  </r>
  <r>
    <s v="C0355"/>
    <s v="cam16"/>
    <d v="2022-02-27T00:00:00"/>
    <x v="117"/>
    <n v="12"/>
    <x v="4"/>
    <n v="16"/>
  </r>
  <r>
    <s v="C0355"/>
    <s v="cam16"/>
    <d v="2022-02-27T00:00:00"/>
    <x v="81"/>
    <n v="14"/>
    <x v="4"/>
    <n v="16"/>
  </r>
  <r>
    <s v="C0355"/>
    <s v="cam12"/>
    <d v="2022-12-21T00:00:00"/>
    <x v="397"/>
    <n v="0"/>
    <x v="0"/>
    <n v="65"/>
  </r>
  <r>
    <s v="C0355"/>
    <s v="cam12"/>
    <d v="2022-12-21T00:00:00"/>
    <x v="257"/>
    <n v="1"/>
    <x v="0"/>
    <n v="65"/>
  </r>
  <r>
    <s v="C0355"/>
    <s v="cam12"/>
    <d v="2022-12-21T00:00:00"/>
    <x v="101"/>
    <n v="2"/>
    <x v="0"/>
    <n v="65"/>
  </r>
  <r>
    <s v="C0355"/>
    <s v="cam12"/>
    <d v="2022-12-21T00:00:00"/>
    <x v="282"/>
    <n v="3"/>
    <x v="0"/>
    <n v="65"/>
  </r>
  <r>
    <s v="C0355"/>
    <s v="cam12"/>
    <d v="2022-12-21T00:00:00"/>
    <x v="134"/>
    <n v="4"/>
    <x v="0"/>
    <n v="65"/>
  </r>
  <r>
    <s v="C0355"/>
    <s v="cam12"/>
    <d v="2022-12-21T00:00:00"/>
    <x v="58"/>
    <n v="5"/>
    <x v="0"/>
    <n v="65"/>
  </r>
  <r>
    <s v="C0356"/>
    <s v="cam03"/>
    <d v="2022-04-22T00:00:00"/>
    <x v="357"/>
    <n v="0"/>
    <x v="6"/>
    <n v="62"/>
  </r>
  <r>
    <s v="C0356"/>
    <s v="cam03"/>
    <d v="2022-04-22T00:00:00"/>
    <x v="424"/>
    <n v="1"/>
    <x v="6"/>
    <n v="62"/>
  </r>
  <r>
    <s v="C0356"/>
    <s v="cam03"/>
    <d v="2022-04-22T00:00:00"/>
    <x v="148"/>
    <n v="2"/>
    <x v="6"/>
    <n v="62"/>
  </r>
  <r>
    <s v="C0356"/>
    <s v="cam03"/>
    <d v="2022-04-22T00:00:00"/>
    <x v="18"/>
    <n v="5"/>
    <x v="6"/>
    <n v="62"/>
  </r>
  <r>
    <s v="C0356"/>
    <s v="cam03"/>
    <d v="2022-04-22T00:00:00"/>
    <x v="135"/>
    <n v="6"/>
    <x v="6"/>
    <n v="62"/>
  </r>
  <r>
    <s v="C0356"/>
    <s v="cam03"/>
    <d v="2022-04-22T00:00:00"/>
    <x v="281"/>
    <n v="8"/>
    <x v="6"/>
    <n v="62"/>
  </r>
  <r>
    <s v="C0356"/>
    <s v="cam03"/>
    <d v="2022-04-22T00:00:00"/>
    <x v="311"/>
    <n v="8"/>
    <x v="6"/>
    <n v="62"/>
  </r>
  <r>
    <s v="C0356"/>
    <s v="cam03"/>
    <d v="2022-04-22T00:00:00"/>
    <x v="145"/>
    <n v="11"/>
    <x v="6"/>
    <n v="62"/>
  </r>
  <r>
    <s v="C0356"/>
    <s v="cam03"/>
    <d v="2022-04-22T00:00:00"/>
    <x v="85"/>
    <n v="12"/>
    <x v="6"/>
    <n v="62"/>
  </r>
  <r>
    <s v="C0356"/>
    <s v="cam03"/>
    <d v="2022-04-22T00:00:00"/>
    <x v="76"/>
    <n v="13"/>
    <x v="6"/>
    <n v="62"/>
  </r>
  <r>
    <s v="C0356"/>
    <s v="cam06"/>
    <d v="2022-06-03T00:00:00"/>
    <x v="358"/>
    <n v="0"/>
    <x v="8"/>
    <n v="13"/>
  </r>
  <r>
    <s v="C0356"/>
    <s v="cam06"/>
    <d v="2022-06-03T00:00:00"/>
    <x v="251"/>
    <n v="1"/>
    <x v="8"/>
    <n v="13"/>
  </r>
  <r>
    <s v="C0356"/>
    <s v="cam06"/>
    <d v="2022-06-03T00:00:00"/>
    <x v="196"/>
    <n v="3"/>
    <x v="8"/>
    <n v="13"/>
  </r>
  <r>
    <s v="C0356"/>
    <s v="cam06"/>
    <d v="2022-06-03T00:00:00"/>
    <x v="97"/>
    <n v="4"/>
    <x v="8"/>
    <n v="13"/>
  </r>
  <r>
    <s v="C0356"/>
    <s v="cam06"/>
    <d v="2022-06-03T00:00:00"/>
    <x v="431"/>
    <n v="5"/>
    <x v="8"/>
    <n v="13"/>
  </r>
  <r>
    <s v="C0356"/>
    <s v="cam06"/>
    <d v="2022-06-03T00:00:00"/>
    <x v="127"/>
    <n v="6"/>
    <x v="8"/>
    <n v="13"/>
  </r>
  <r>
    <s v="C0356"/>
    <s v="cam06"/>
    <d v="2022-06-03T00:00:00"/>
    <x v="137"/>
    <n v="7"/>
    <x v="8"/>
    <n v="13"/>
  </r>
  <r>
    <s v="C0356"/>
    <s v="cam06"/>
    <d v="2022-06-03T00:00:00"/>
    <x v="189"/>
    <n v="8"/>
    <x v="8"/>
    <n v="13"/>
  </r>
  <r>
    <s v="C0356"/>
    <s v="cam06"/>
    <d v="2022-06-03T00:00:00"/>
    <x v="28"/>
    <n v="10"/>
    <x v="8"/>
    <n v="13"/>
  </r>
  <r>
    <s v="C0356"/>
    <s v="cam06"/>
    <d v="2022-06-03T00:00:00"/>
    <x v="256"/>
    <n v="11"/>
    <x v="8"/>
    <n v="13"/>
  </r>
  <r>
    <s v="C0357"/>
    <s v="cam09"/>
    <d v="2022-05-28T00:00:00"/>
    <x v="442"/>
    <n v="0"/>
    <x v="13"/>
    <n v="75"/>
  </r>
  <r>
    <s v="C0357"/>
    <s v="cam09"/>
    <d v="2022-05-28T00:00:00"/>
    <x v="277"/>
    <n v="1"/>
    <x v="13"/>
    <n v="75"/>
  </r>
  <r>
    <s v="C0357"/>
    <s v="cam09"/>
    <d v="2022-05-28T00:00:00"/>
    <x v="148"/>
    <n v="1"/>
    <x v="13"/>
    <n v="75"/>
  </r>
  <r>
    <s v="C0357"/>
    <s v="cam09"/>
    <d v="2022-05-28T00:00:00"/>
    <x v="379"/>
    <n v="2"/>
    <x v="13"/>
    <n v="75"/>
  </r>
  <r>
    <s v="C0357"/>
    <s v="cam09"/>
    <d v="2022-05-28T00:00:00"/>
    <x v="218"/>
    <n v="3"/>
    <x v="13"/>
    <n v="75"/>
  </r>
  <r>
    <s v="C0357"/>
    <s v="cam09"/>
    <d v="2022-05-28T00:00:00"/>
    <x v="432"/>
    <n v="4"/>
    <x v="13"/>
    <n v="75"/>
  </r>
  <r>
    <s v="C0357"/>
    <s v="cam09"/>
    <d v="2022-05-28T00:00:00"/>
    <x v="352"/>
    <n v="5"/>
    <x v="13"/>
    <n v="75"/>
  </r>
  <r>
    <s v="C0357"/>
    <s v="cam09"/>
    <d v="2022-05-28T00:00:00"/>
    <x v="133"/>
    <n v="6"/>
    <x v="13"/>
    <n v="75"/>
  </r>
  <r>
    <s v="C0357"/>
    <s v="cam09"/>
    <d v="2022-05-28T00:00:00"/>
    <x v="137"/>
    <n v="7"/>
    <x v="13"/>
    <n v="75"/>
  </r>
  <r>
    <s v="C0357"/>
    <s v="cam09"/>
    <d v="2022-05-28T00:00:00"/>
    <x v="252"/>
    <n v="8"/>
    <x v="13"/>
    <n v="75"/>
  </r>
  <r>
    <s v="C0357"/>
    <s v="cam09"/>
    <d v="2022-05-28T00:00:00"/>
    <x v="170"/>
    <n v="9"/>
    <x v="13"/>
    <n v="75"/>
  </r>
  <r>
    <s v="C0357"/>
    <s v="cam09"/>
    <d v="2022-05-28T00:00:00"/>
    <x v="11"/>
    <n v="11"/>
    <x v="13"/>
    <n v="75"/>
  </r>
  <r>
    <s v="C0357"/>
    <s v="cam09"/>
    <d v="2022-05-28T00:00:00"/>
    <x v="64"/>
    <n v="11"/>
    <x v="13"/>
    <n v="75"/>
  </r>
  <r>
    <s v="C0357"/>
    <s v="cam01"/>
    <d v="2022-08-15T00:00:00"/>
    <x v="380"/>
    <n v="0"/>
    <x v="15"/>
    <n v="10"/>
  </r>
  <r>
    <s v="C0357"/>
    <s v="cam01"/>
    <d v="2022-08-15T00:00:00"/>
    <x v="444"/>
    <n v="1"/>
    <x v="15"/>
    <n v="10"/>
  </r>
  <r>
    <s v="C0357"/>
    <s v="cam01"/>
    <d v="2022-08-15T00:00:00"/>
    <x v="7"/>
    <n v="2"/>
    <x v="15"/>
    <n v="10"/>
  </r>
  <r>
    <s v="C0357"/>
    <s v="cam01"/>
    <d v="2022-08-15T00:00:00"/>
    <x v="375"/>
    <n v="4"/>
    <x v="15"/>
    <n v="10"/>
  </r>
  <r>
    <s v="C0357"/>
    <s v="cam01"/>
    <d v="2022-08-15T00:00:00"/>
    <x v="115"/>
    <n v="5"/>
    <x v="15"/>
    <n v="10"/>
  </r>
  <r>
    <s v="C0357"/>
    <s v="cam01"/>
    <d v="2022-08-15T00:00:00"/>
    <x v="230"/>
    <n v="6"/>
    <x v="15"/>
    <n v="10"/>
  </r>
  <r>
    <s v="C0357"/>
    <s v="cam01"/>
    <d v="2022-08-15T00:00:00"/>
    <x v="282"/>
    <n v="7"/>
    <x v="15"/>
    <n v="10"/>
  </r>
  <r>
    <s v="C0357"/>
    <s v="cam01"/>
    <d v="2022-08-15T00:00:00"/>
    <x v="150"/>
    <n v="8"/>
    <x v="15"/>
    <n v="10"/>
  </r>
  <r>
    <s v="C0357"/>
    <s v="cam01"/>
    <d v="2022-08-15T00:00:00"/>
    <x v="205"/>
    <n v="9"/>
    <x v="15"/>
    <n v="10"/>
  </r>
  <r>
    <s v="C0358"/>
    <s v="cam03"/>
    <d v="2022-11-23T00:00:00"/>
    <x v="297"/>
    <n v="0"/>
    <x v="6"/>
    <n v="62"/>
  </r>
  <r>
    <s v="C0358"/>
    <s v="cam03"/>
    <d v="2022-11-23T00:00:00"/>
    <x v="410"/>
    <n v="1"/>
    <x v="6"/>
    <n v="62"/>
  </r>
  <r>
    <s v="C0358"/>
    <s v="cam03"/>
    <d v="2022-11-23T00:00:00"/>
    <x v="265"/>
    <n v="2"/>
    <x v="6"/>
    <n v="62"/>
  </r>
  <r>
    <s v="C0358"/>
    <s v="cam03"/>
    <d v="2022-11-23T00:00:00"/>
    <x v="193"/>
    <n v="2"/>
    <x v="6"/>
    <n v="62"/>
  </r>
  <r>
    <s v="C0358"/>
    <s v="cam03"/>
    <d v="2022-11-23T00:00:00"/>
    <x v="176"/>
    <n v="3"/>
    <x v="6"/>
    <n v="62"/>
  </r>
  <r>
    <s v="C0358"/>
    <s v="cam03"/>
    <d v="2022-11-23T00:00:00"/>
    <x v="140"/>
    <n v="4"/>
    <x v="6"/>
    <n v="62"/>
  </r>
  <r>
    <s v="C0358"/>
    <s v="cam03"/>
    <d v="2022-11-23T00:00:00"/>
    <x v="330"/>
    <n v="6"/>
    <x v="6"/>
    <n v="62"/>
  </r>
  <r>
    <s v="C0358"/>
    <s v="cam03"/>
    <d v="2022-11-23T00:00:00"/>
    <x v="82"/>
    <n v="6"/>
    <x v="6"/>
    <n v="62"/>
  </r>
  <r>
    <s v="C0358"/>
    <s v="cam08"/>
    <d v="2023-02-14T00:00:00"/>
    <x v="394"/>
    <n v="0"/>
    <x v="9"/>
    <n v="27"/>
  </r>
  <r>
    <s v="C0358"/>
    <s v="cam08"/>
    <d v="2023-02-14T00:00:00"/>
    <x v="220"/>
    <n v="1"/>
    <x v="9"/>
    <n v="27"/>
  </r>
  <r>
    <s v="C0358"/>
    <s v="cam08"/>
    <d v="2023-02-14T00:00:00"/>
    <x v="47"/>
    <n v="2"/>
    <x v="9"/>
    <n v="27"/>
  </r>
  <r>
    <s v="C0358"/>
    <s v="cam08"/>
    <d v="2023-02-14T00:00:00"/>
    <x v="238"/>
    <n v="3"/>
    <x v="9"/>
    <n v="27"/>
  </r>
  <r>
    <s v="C0359"/>
    <s v="cam14"/>
    <d v="2022-01-31T00:00:00"/>
    <x v="266"/>
    <n v="0"/>
    <x v="7"/>
    <n v="28"/>
  </r>
  <r>
    <s v="C0359"/>
    <s v="cam14"/>
    <d v="2022-01-31T00:00:00"/>
    <x v="466"/>
    <n v="2"/>
    <x v="7"/>
    <n v="28"/>
  </r>
  <r>
    <s v="C0359"/>
    <s v="cam14"/>
    <d v="2022-01-31T00:00:00"/>
    <x v="398"/>
    <n v="3"/>
    <x v="7"/>
    <n v="28"/>
  </r>
  <r>
    <s v="C0359"/>
    <s v="cam14"/>
    <d v="2022-01-31T00:00:00"/>
    <x v="278"/>
    <n v="6"/>
    <x v="7"/>
    <n v="28"/>
  </r>
  <r>
    <s v="C0359"/>
    <s v="cam14"/>
    <d v="2022-01-31T00:00:00"/>
    <x v="106"/>
    <n v="10"/>
    <x v="7"/>
    <n v="28"/>
  </r>
  <r>
    <s v="C0359"/>
    <s v="cam14"/>
    <d v="2022-01-31T00:00:00"/>
    <x v="108"/>
    <n v="13"/>
    <x v="7"/>
    <n v="28"/>
  </r>
  <r>
    <s v="C0359"/>
    <s v="cam14"/>
    <d v="2022-01-31T00:00:00"/>
    <x v="256"/>
    <n v="15"/>
    <x v="7"/>
    <n v="28"/>
  </r>
  <r>
    <s v="C0359"/>
    <s v="cam12"/>
    <d v="2022-09-07T00:00:00"/>
    <x v="263"/>
    <n v="0"/>
    <x v="0"/>
    <n v="65"/>
  </r>
  <r>
    <s v="C0359"/>
    <s v="cam12"/>
    <d v="2022-09-07T00:00:00"/>
    <x v="60"/>
    <n v="1"/>
    <x v="0"/>
    <n v="65"/>
  </r>
  <r>
    <s v="C0359"/>
    <s v="cam12"/>
    <d v="2022-09-07T00:00:00"/>
    <x v="406"/>
    <n v="3"/>
    <x v="0"/>
    <n v="65"/>
  </r>
  <r>
    <s v="C0359"/>
    <s v="cam12"/>
    <d v="2022-09-07T00:00:00"/>
    <x v="149"/>
    <n v="4"/>
    <x v="0"/>
    <n v="65"/>
  </r>
  <r>
    <s v="C0359"/>
    <s v="cam12"/>
    <d v="2022-09-07T00:00:00"/>
    <x v="3"/>
    <n v="5"/>
    <x v="0"/>
    <n v="65"/>
  </r>
  <r>
    <s v="C0359"/>
    <s v="cam12"/>
    <d v="2022-09-07T00:00:00"/>
    <x v="318"/>
    <n v="6"/>
    <x v="0"/>
    <n v="65"/>
  </r>
  <r>
    <s v="C0359"/>
    <s v="cam12"/>
    <d v="2022-09-07T00:00:00"/>
    <x v="134"/>
    <n v="7"/>
    <x v="0"/>
    <n v="65"/>
  </r>
  <r>
    <s v="C0359"/>
    <s v="cam12"/>
    <d v="2022-09-07T00:00:00"/>
    <x v="43"/>
    <n v="8"/>
    <x v="0"/>
    <n v="65"/>
  </r>
  <r>
    <s v="C0360"/>
    <s v="cam08"/>
    <d v="2022-10-06T00:00:00"/>
    <x v="202"/>
    <n v="0"/>
    <x v="9"/>
    <n v="27"/>
  </r>
  <r>
    <s v="C0360"/>
    <s v="cam08"/>
    <d v="2022-10-06T00:00:00"/>
    <x v="38"/>
    <n v="1"/>
    <x v="9"/>
    <n v="27"/>
  </r>
  <r>
    <s v="C0360"/>
    <s v="cam08"/>
    <d v="2022-10-06T00:00:00"/>
    <x v="375"/>
    <n v="2"/>
    <x v="9"/>
    <n v="27"/>
  </r>
  <r>
    <s v="C0360"/>
    <s v="cam08"/>
    <d v="2022-10-06T00:00:00"/>
    <x v="217"/>
    <n v="6"/>
    <x v="9"/>
    <n v="27"/>
  </r>
  <r>
    <s v="C0360"/>
    <s v="cam08"/>
    <d v="2022-10-06T00:00:00"/>
    <x v="256"/>
    <n v="7"/>
    <x v="9"/>
    <n v="27"/>
  </r>
  <r>
    <s v="C0360"/>
    <s v="cam17"/>
    <d v="2022-11-30T00:00:00"/>
    <x v="114"/>
    <n v="0"/>
    <x v="2"/>
    <n v="29"/>
  </r>
  <r>
    <s v="C0360"/>
    <s v="cam17"/>
    <d v="2022-11-30T00:00:00"/>
    <x v="198"/>
    <n v="1"/>
    <x v="2"/>
    <n v="29"/>
  </r>
  <r>
    <s v="C0360"/>
    <s v="cam17"/>
    <d v="2022-11-30T00:00:00"/>
    <x v="50"/>
    <n v="2"/>
    <x v="2"/>
    <n v="29"/>
  </r>
  <r>
    <s v="C0360"/>
    <s v="cam17"/>
    <d v="2022-11-30T00:00:00"/>
    <x v="62"/>
    <n v="4"/>
    <x v="2"/>
    <n v="29"/>
  </r>
  <r>
    <s v="C0360"/>
    <s v="cam17"/>
    <d v="2022-11-30T00:00:00"/>
    <x v="194"/>
    <n v="4"/>
    <x v="2"/>
    <n v="29"/>
  </r>
  <r>
    <s v="C0360"/>
    <s v="cam17"/>
    <d v="2022-11-30T00:00:00"/>
    <x v="43"/>
    <n v="5"/>
    <x v="2"/>
    <n v="29"/>
  </r>
  <r>
    <s v="C0361"/>
    <s v="cam03"/>
    <d v="2022-02-12T00:00:00"/>
    <x v="87"/>
    <n v="0"/>
    <x v="6"/>
    <n v="62"/>
  </r>
  <r>
    <s v="C0361"/>
    <s v="cam03"/>
    <d v="2022-02-12T00:00:00"/>
    <x v="422"/>
    <n v="1"/>
    <x v="6"/>
    <n v="62"/>
  </r>
  <r>
    <s v="C0361"/>
    <s v="cam03"/>
    <d v="2022-02-12T00:00:00"/>
    <x v="424"/>
    <n v="3"/>
    <x v="6"/>
    <n v="62"/>
  </r>
  <r>
    <s v="C0361"/>
    <s v="cam03"/>
    <d v="2022-02-12T00:00:00"/>
    <x v="231"/>
    <n v="7"/>
    <x v="6"/>
    <n v="62"/>
  </r>
  <r>
    <s v="C0361"/>
    <s v="cam03"/>
    <d v="2022-02-12T00:00:00"/>
    <x v="25"/>
    <n v="10"/>
    <x v="6"/>
    <n v="62"/>
  </r>
  <r>
    <s v="C0361"/>
    <s v="cam03"/>
    <d v="2022-02-12T00:00:00"/>
    <x v="180"/>
    <n v="11"/>
    <x v="6"/>
    <n v="62"/>
  </r>
  <r>
    <s v="C0361"/>
    <s v="cam03"/>
    <d v="2022-02-12T00:00:00"/>
    <x v="189"/>
    <n v="12"/>
    <x v="6"/>
    <n v="62"/>
  </r>
  <r>
    <s v="C0361"/>
    <s v="cam03"/>
    <d v="2022-02-12T00:00:00"/>
    <x v="292"/>
    <n v="13"/>
    <x v="6"/>
    <n v="62"/>
  </r>
  <r>
    <s v="C0361"/>
    <s v="cam03"/>
    <d v="2022-02-12T00:00:00"/>
    <x v="110"/>
    <n v="15"/>
    <x v="6"/>
    <n v="62"/>
  </r>
  <r>
    <s v="C0361"/>
    <s v="cam12"/>
    <d v="2022-09-16T00:00:00"/>
    <x v="285"/>
    <n v="0"/>
    <x v="0"/>
    <n v="65"/>
  </r>
  <r>
    <s v="C0361"/>
    <s v="cam12"/>
    <d v="2022-09-16T00:00:00"/>
    <x v="228"/>
    <n v="1"/>
    <x v="0"/>
    <n v="65"/>
  </r>
  <r>
    <s v="C0361"/>
    <s v="cam12"/>
    <d v="2022-09-16T00:00:00"/>
    <x v="46"/>
    <n v="2"/>
    <x v="0"/>
    <n v="65"/>
  </r>
  <r>
    <s v="C0361"/>
    <s v="cam12"/>
    <d v="2022-09-16T00:00:00"/>
    <x v="343"/>
    <n v="3"/>
    <x v="0"/>
    <n v="65"/>
  </r>
  <r>
    <s v="C0361"/>
    <s v="cam12"/>
    <d v="2022-09-16T00:00:00"/>
    <x v="230"/>
    <n v="5"/>
    <x v="0"/>
    <n v="65"/>
  </r>
  <r>
    <s v="C0361"/>
    <s v="cam12"/>
    <d v="2022-09-16T00:00:00"/>
    <x v="80"/>
    <n v="7"/>
    <x v="0"/>
    <n v="65"/>
  </r>
  <r>
    <s v="C0361"/>
    <s v="cam12"/>
    <d v="2022-09-16T00:00:00"/>
    <x v="195"/>
    <n v="8"/>
    <x v="0"/>
    <n v="65"/>
  </r>
  <r>
    <s v="C0362"/>
    <s v="cam05"/>
    <d v="2022-01-25T00:00:00"/>
    <x v="361"/>
    <n v="0"/>
    <x v="10"/>
    <n v="22"/>
  </r>
  <r>
    <s v="C0362"/>
    <s v="cam05"/>
    <d v="2022-01-25T00:00:00"/>
    <x v="421"/>
    <n v="1"/>
    <x v="10"/>
    <n v="22"/>
  </r>
  <r>
    <s v="C0362"/>
    <s v="cam05"/>
    <d v="2022-01-25T00:00:00"/>
    <x v="182"/>
    <n v="1"/>
    <x v="10"/>
    <n v="22"/>
  </r>
  <r>
    <s v="C0362"/>
    <s v="cam05"/>
    <d v="2022-01-25T00:00:00"/>
    <x v="515"/>
    <n v="4"/>
    <x v="10"/>
    <n v="22"/>
  </r>
  <r>
    <s v="C0362"/>
    <s v="cam05"/>
    <d v="2022-01-25T00:00:00"/>
    <x v="240"/>
    <n v="5"/>
    <x v="10"/>
    <n v="22"/>
  </r>
  <r>
    <s v="C0362"/>
    <s v="cam05"/>
    <d v="2022-01-25T00:00:00"/>
    <x v="104"/>
    <n v="5"/>
    <x v="10"/>
    <n v="22"/>
  </r>
  <r>
    <s v="C0362"/>
    <s v="cam05"/>
    <d v="2022-01-25T00:00:00"/>
    <x v="493"/>
    <n v="7"/>
    <x v="10"/>
    <n v="22"/>
  </r>
  <r>
    <s v="C0362"/>
    <s v="cam05"/>
    <d v="2022-01-25T00:00:00"/>
    <x v="371"/>
    <n v="9"/>
    <x v="10"/>
    <n v="22"/>
  </r>
  <r>
    <s v="C0362"/>
    <s v="cam05"/>
    <d v="2022-01-25T00:00:00"/>
    <x v="136"/>
    <n v="10"/>
    <x v="10"/>
    <n v="22"/>
  </r>
  <r>
    <s v="C0362"/>
    <s v="cam05"/>
    <d v="2022-01-25T00:00:00"/>
    <x v="50"/>
    <n v="12"/>
    <x v="10"/>
    <n v="22"/>
  </r>
  <r>
    <s v="C0362"/>
    <s v="cam05"/>
    <d v="2022-01-25T00:00:00"/>
    <x v="161"/>
    <n v="13"/>
    <x v="10"/>
    <n v="22"/>
  </r>
  <r>
    <s v="C0362"/>
    <s v="cam05"/>
    <d v="2022-01-25T00:00:00"/>
    <x v="221"/>
    <n v="14"/>
    <x v="10"/>
    <n v="22"/>
  </r>
  <r>
    <s v="C0362"/>
    <s v="cam15"/>
    <d v="2022-04-17T00:00:00"/>
    <x v="124"/>
    <n v="0"/>
    <x v="11"/>
    <n v="14"/>
  </r>
  <r>
    <s v="C0362"/>
    <s v="cam15"/>
    <d v="2022-04-17T00:00:00"/>
    <x v="250"/>
    <n v="2"/>
    <x v="11"/>
    <n v="14"/>
  </r>
  <r>
    <s v="C0362"/>
    <s v="cam15"/>
    <d v="2022-04-17T00:00:00"/>
    <x v="130"/>
    <n v="3"/>
    <x v="11"/>
    <n v="14"/>
  </r>
  <r>
    <s v="C0362"/>
    <s v="cam15"/>
    <d v="2022-04-17T00:00:00"/>
    <x v="412"/>
    <n v="5"/>
    <x v="11"/>
    <n v="14"/>
  </r>
  <r>
    <s v="C0362"/>
    <s v="cam15"/>
    <d v="2022-04-17T00:00:00"/>
    <x v="244"/>
    <n v="6"/>
    <x v="11"/>
    <n v="14"/>
  </r>
  <r>
    <s v="C0362"/>
    <s v="cam15"/>
    <d v="2022-04-17T00:00:00"/>
    <x v="356"/>
    <n v="7"/>
    <x v="11"/>
    <n v="14"/>
  </r>
  <r>
    <s v="C0362"/>
    <s v="cam15"/>
    <d v="2022-04-17T00:00:00"/>
    <x v="133"/>
    <n v="7"/>
    <x v="11"/>
    <n v="14"/>
  </r>
  <r>
    <s v="C0362"/>
    <s v="cam15"/>
    <d v="2022-04-17T00:00:00"/>
    <x v="276"/>
    <n v="9"/>
    <x v="11"/>
    <n v="14"/>
  </r>
  <r>
    <s v="C0362"/>
    <s v="cam15"/>
    <d v="2022-04-17T00:00:00"/>
    <x v="209"/>
    <n v="10"/>
    <x v="11"/>
    <n v="14"/>
  </r>
  <r>
    <s v="C0362"/>
    <s v="cam15"/>
    <d v="2022-04-17T00:00:00"/>
    <x v="318"/>
    <n v="11"/>
    <x v="11"/>
    <n v="14"/>
  </r>
  <r>
    <s v="C0362"/>
    <s v="cam15"/>
    <d v="2022-04-17T00:00:00"/>
    <x v="177"/>
    <n v="12"/>
    <x v="11"/>
    <n v="14"/>
  </r>
  <r>
    <s v="C0362"/>
    <s v="cam15"/>
    <d v="2022-04-17T00:00:00"/>
    <x v="162"/>
    <n v="13"/>
    <x v="11"/>
    <n v="14"/>
  </r>
  <r>
    <s v="C0363"/>
    <s v="cam11"/>
    <d v="2022-03-19T00:00:00"/>
    <x v="441"/>
    <n v="0"/>
    <x v="3"/>
    <n v="62"/>
  </r>
  <r>
    <s v="C0363"/>
    <s v="cam11"/>
    <d v="2022-03-19T00:00:00"/>
    <x v="338"/>
    <n v="1"/>
    <x v="3"/>
    <n v="62"/>
  </r>
  <r>
    <s v="C0363"/>
    <s v="cam11"/>
    <d v="2022-03-19T00:00:00"/>
    <x v="132"/>
    <n v="8"/>
    <x v="3"/>
    <n v="62"/>
  </r>
  <r>
    <s v="C0363"/>
    <s v="cam11"/>
    <d v="2022-03-19T00:00:00"/>
    <x v="257"/>
    <n v="10"/>
    <x v="3"/>
    <n v="62"/>
  </r>
  <r>
    <s v="C0363"/>
    <s v="cam11"/>
    <d v="2022-03-19T00:00:00"/>
    <x v="336"/>
    <n v="11"/>
    <x v="3"/>
    <n v="62"/>
  </r>
  <r>
    <s v="C0363"/>
    <s v="cam11"/>
    <d v="2022-03-19T00:00:00"/>
    <x v="4"/>
    <n v="12"/>
    <x v="3"/>
    <n v="62"/>
  </r>
  <r>
    <s v="C0363"/>
    <s v="cam11"/>
    <d v="2022-03-19T00:00:00"/>
    <x v="58"/>
    <n v="14"/>
    <x v="3"/>
    <n v="62"/>
  </r>
  <r>
    <s v="C0363"/>
    <s v="cam08"/>
    <d v="2022-11-20T00:00:00"/>
    <x v="255"/>
    <n v="0"/>
    <x v="9"/>
    <n v="27"/>
  </r>
  <r>
    <s v="C0363"/>
    <s v="cam08"/>
    <d v="2022-11-20T00:00:00"/>
    <x v="360"/>
    <n v="1"/>
    <x v="9"/>
    <n v="27"/>
  </r>
  <r>
    <s v="C0363"/>
    <s v="cam08"/>
    <d v="2022-11-20T00:00:00"/>
    <x v="261"/>
    <n v="2"/>
    <x v="9"/>
    <n v="27"/>
  </r>
  <r>
    <s v="C0363"/>
    <s v="cam08"/>
    <d v="2022-11-20T00:00:00"/>
    <x v="71"/>
    <n v="3"/>
    <x v="9"/>
    <n v="27"/>
  </r>
  <r>
    <s v="C0363"/>
    <s v="cam08"/>
    <d v="2022-11-20T00:00:00"/>
    <x v="286"/>
    <n v="4"/>
    <x v="9"/>
    <n v="27"/>
  </r>
  <r>
    <s v="C0363"/>
    <s v="cam08"/>
    <d v="2022-11-20T00:00:00"/>
    <x v="58"/>
    <n v="6"/>
    <x v="9"/>
    <n v="27"/>
  </r>
  <r>
    <s v="C0364"/>
    <s v="cam03"/>
    <d v="2022-12-08T00:00:00"/>
    <x v="99"/>
    <n v="0"/>
    <x v="6"/>
    <n v="62"/>
  </r>
  <r>
    <s v="C0364"/>
    <s v="cam03"/>
    <d v="2022-12-08T00:00:00"/>
    <x v="121"/>
    <n v="1"/>
    <x v="6"/>
    <n v="62"/>
  </r>
  <r>
    <s v="C0364"/>
    <s v="cam03"/>
    <d v="2022-12-08T00:00:00"/>
    <x v="258"/>
    <n v="2"/>
    <x v="6"/>
    <n v="62"/>
  </r>
  <r>
    <s v="C0364"/>
    <s v="cam03"/>
    <d v="2022-12-08T00:00:00"/>
    <x v="170"/>
    <n v="3"/>
    <x v="6"/>
    <n v="62"/>
  </r>
  <r>
    <s v="C0364"/>
    <s v="cam03"/>
    <d v="2022-12-08T00:00:00"/>
    <x v="77"/>
    <n v="4"/>
    <x v="6"/>
    <n v="62"/>
  </r>
  <r>
    <s v="C0364"/>
    <s v="cam03"/>
    <d v="2022-12-08T00:00:00"/>
    <x v="213"/>
    <n v="5"/>
    <x v="6"/>
    <n v="62"/>
  </r>
  <r>
    <s v="C0364"/>
    <s v="cam14"/>
    <d v="2023-01-19T00:00:00"/>
    <x v="78"/>
    <n v="0"/>
    <x v="7"/>
    <n v="28"/>
  </r>
  <r>
    <s v="C0364"/>
    <s v="cam14"/>
    <d v="2023-01-19T00:00:00"/>
    <x v="146"/>
    <n v="1"/>
    <x v="7"/>
    <n v="28"/>
  </r>
  <r>
    <s v="C0364"/>
    <s v="cam14"/>
    <d v="2023-01-19T00:00:00"/>
    <x v="220"/>
    <n v="2"/>
    <x v="7"/>
    <n v="28"/>
  </r>
  <r>
    <s v="C0364"/>
    <s v="cam14"/>
    <d v="2023-01-19T00:00:00"/>
    <x v="80"/>
    <n v="3"/>
    <x v="7"/>
    <n v="28"/>
  </r>
  <r>
    <s v="C0364"/>
    <s v="cam14"/>
    <d v="2023-01-19T00:00:00"/>
    <x v="72"/>
    <n v="4"/>
    <x v="7"/>
    <n v="28"/>
  </r>
  <r>
    <s v="C0364"/>
    <s v="cam14"/>
    <d v="2023-01-19T00:00:00"/>
    <x v="82"/>
    <n v="4"/>
    <x v="7"/>
    <n v="28"/>
  </r>
  <r>
    <s v="C0365"/>
    <s v="cam16"/>
    <d v="2022-03-29T00:00:00"/>
    <x v="501"/>
    <n v="0"/>
    <x v="4"/>
    <n v="16"/>
  </r>
  <r>
    <s v="C0365"/>
    <s v="cam16"/>
    <d v="2022-03-29T00:00:00"/>
    <x v="316"/>
    <n v="1"/>
    <x v="4"/>
    <n v="16"/>
  </r>
  <r>
    <s v="C0365"/>
    <s v="cam16"/>
    <d v="2022-03-29T00:00:00"/>
    <x v="174"/>
    <n v="2"/>
    <x v="4"/>
    <n v="16"/>
  </r>
  <r>
    <s v="C0365"/>
    <s v="cam16"/>
    <d v="2022-03-29T00:00:00"/>
    <x v="419"/>
    <n v="4"/>
    <x v="4"/>
    <n v="16"/>
  </r>
  <r>
    <s v="C0365"/>
    <s v="cam16"/>
    <d v="2022-03-29T00:00:00"/>
    <x v="425"/>
    <n v="4"/>
    <x v="4"/>
    <n v="16"/>
  </r>
  <r>
    <s v="C0365"/>
    <s v="cam16"/>
    <d v="2022-03-29T00:00:00"/>
    <x v="310"/>
    <n v="5"/>
    <x v="4"/>
    <n v="16"/>
  </r>
  <r>
    <s v="C0365"/>
    <s v="cam16"/>
    <d v="2022-03-29T00:00:00"/>
    <x v="186"/>
    <n v="6"/>
    <x v="4"/>
    <n v="16"/>
  </r>
  <r>
    <s v="C0365"/>
    <s v="cam16"/>
    <d v="2022-03-29T00:00:00"/>
    <x v="366"/>
    <n v="7"/>
    <x v="4"/>
    <n v="16"/>
  </r>
  <r>
    <s v="C0365"/>
    <s v="cam16"/>
    <d v="2022-03-29T00:00:00"/>
    <x v="133"/>
    <n v="8"/>
    <x v="4"/>
    <n v="16"/>
  </r>
  <r>
    <s v="C0365"/>
    <s v="cam16"/>
    <d v="2022-03-29T00:00:00"/>
    <x v="116"/>
    <n v="10"/>
    <x v="4"/>
    <n v="16"/>
  </r>
  <r>
    <s v="C0365"/>
    <s v="cam16"/>
    <d v="2022-03-29T00:00:00"/>
    <x v="65"/>
    <n v="11"/>
    <x v="4"/>
    <n v="16"/>
  </r>
  <r>
    <s v="C0365"/>
    <s v="cam16"/>
    <d v="2022-03-29T00:00:00"/>
    <x v="140"/>
    <n v="12"/>
    <x v="4"/>
    <n v="16"/>
  </r>
  <r>
    <s v="C0365"/>
    <s v="cam16"/>
    <d v="2022-03-29T00:00:00"/>
    <x v="76"/>
    <n v="14"/>
    <x v="4"/>
    <n v="16"/>
  </r>
  <r>
    <s v="C0365"/>
    <s v="cam16"/>
    <d v="2022-03-29T00:00:00"/>
    <x v="59"/>
    <n v="14"/>
    <x v="4"/>
    <n v="16"/>
  </r>
  <r>
    <s v="C0365"/>
    <s v="cam09"/>
    <d v="2022-04-07T00:00:00"/>
    <x v="267"/>
    <n v="0"/>
    <x v="13"/>
    <n v="75"/>
  </r>
  <r>
    <s v="C0365"/>
    <s v="cam09"/>
    <d v="2022-04-07T00:00:00"/>
    <x v="403"/>
    <n v="1"/>
    <x v="13"/>
    <n v="75"/>
  </r>
  <r>
    <s v="C0365"/>
    <s v="cam09"/>
    <d v="2022-04-07T00:00:00"/>
    <x v="16"/>
    <n v="2"/>
    <x v="13"/>
    <n v="75"/>
  </r>
  <r>
    <s v="C0365"/>
    <s v="cam09"/>
    <d v="2022-04-07T00:00:00"/>
    <x v="314"/>
    <n v="3"/>
    <x v="13"/>
    <n v="75"/>
  </r>
  <r>
    <s v="C0365"/>
    <s v="cam09"/>
    <d v="2022-04-07T00:00:00"/>
    <x v="405"/>
    <n v="4"/>
    <x v="13"/>
    <n v="75"/>
  </r>
  <r>
    <s v="C0365"/>
    <s v="cam09"/>
    <d v="2022-04-07T00:00:00"/>
    <x v="393"/>
    <n v="5"/>
    <x v="13"/>
    <n v="75"/>
  </r>
  <r>
    <s v="C0365"/>
    <s v="cam09"/>
    <d v="2022-04-07T00:00:00"/>
    <x v="280"/>
    <n v="6"/>
    <x v="13"/>
    <n v="75"/>
  </r>
  <r>
    <s v="C0365"/>
    <s v="cam09"/>
    <d v="2022-04-07T00:00:00"/>
    <x v="46"/>
    <n v="7"/>
    <x v="13"/>
    <n v="75"/>
  </r>
  <r>
    <s v="C0365"/>
    <s v="cam09"/>
    <d v="2022-04-07T00:00:00"/>
    <x v="136"/>
    <n v="8"/>
    <x v="13"/>
    <n v="75"/>
  </r>
  <r>
    <s v="C0365"/>
    <s v="cam09"/>
    <d v="2022-04-07T00:00:00"/>
    <x v="2"/>
    <n v="9"/>
    <x v="13"/>
    <n v="75"/>
  </r>
  <r>
    <s v="C0365"/>
    <s v="cam09"/>
    <d v="2022-04-07T00:00:00"/>
    <x v="262"/>
    <n v="10"/>
    <x v="13"/>
    <n v="75"/>
  </r>
  <r>
    <s v="C0365"/>
    <s v="cam09"/>
    <d v="2022-04-07T00:00:00"/>
    <x v="20"/>
    <n v="11"/>
    <x v="13"/>
    <n v="75"/>
  </r>
  <r>
    <s v="C0366"/>
    <s v="cam08"/>
    <d v="2023-03-22T00:00:00"/>
    <x v="145"/>
    <n v="0"/>
    <x v="9"/>
    <n v="27"/>
  </r>
  <r>
    <s v="C0366"/>
    <s v="cam08"/>
    <d v="2023-03-22T00:00:00"/>
    <x v="32"/>
    <n v="1"/>
    <x v="9"/>
    <n v="27"/>
  </r>
  <r>
    <s v="C0366"/>
    <s v="cam08"/>
    <d v="2023-03-22T00:00:00"/>
    <x v="205"/>
    <n v="2"/>
    <x v="9"/>
    <n v="27"/>
  </r>
  <r>
    <s v="C0366"/>
    <s v="cam08"/>
    <d v="2023-03-22T00:00:00"/>
    <x v="239"/>
    <n v="2"/>
    <x v="9"/>
    <n v="27"/>
  </r>
  <r>
    <s v="C0366"/>
    <s v="cam17"/>
    <d v="2023-04-26T00:00:00"/>
    <x v="150"/>
    <n v="0"/>
    <x v="2"/>
    <n v="29"/>
  </r>
  <r>
    <s v="C0366"/>
    <s v="cam17"/>
    <d v="2023-04-26T00:00:00"/>
    <x v="374"/>
    <n v="1"/>
    <x v="2"/>
    <n v="29"/>
  </r>
  <r>
    <s v="C0366"/>
    <s v="cam17"/>
    <d v="2023-04-26T00:00:00"/>
    <x v="345"/>
    <n v="1"/>
    <x v="2"/>
    <n v="29"/>
  </r>
  <r>
    <s v="C0367"/>
    <s v="cam05"/>
    <d v="2023-03-18T00:00:00"/>
    <x v="41"/>
    <n v="0"/>
    <x v="10"/>
    <n v="22"/>
  </r>
  <r>
    <s v="C0367"/>
    <s v="cam05"/>
    <d v="2023-03-18T00:00:00"/>
    <x v="5"/>
    <n v="1"/>
    <x v="10"/>
    <n v="22"/>
  </r>
  <r>
    <s v="C0367"/>
    <s v="cam05"/>
    <d v="2023-03-18T00:00:00"/>
    <x v="29"/>
    <n v="2"/>
    <x v="10"/>
    <n v="22"/>
  </r>
  <r>
    <s v="C0367"/>
    <s v="cam05"/>
    <d v="2023-03-18T00:00:00"/>
    <x v="86"/>
    <n v="2"/>
    <x v="10"/>
    <n v="22"/>
  </r>
  <r>
    <s v="C0367"/>
    <s v="cam13"/>
    <d v="2023-04-27T00:00:00"/>
    <x v="21"/>
    <n v="0"/>
    <x v="14"/>
    <n v="25"/>
  </r>
  <r>
    <s v="C0367"/>
    <s v="cam13"/>
    <d v="2023-04-27T00:00:00"/>
    <x v="374"/>
    <n v="1"/>
    <x v="14"/>
    <n v="25"/>
  </r>
  <r>
    <s v="C0367"/>
    <s v="cam13"/>
    <d v="2023-04-27T00:00:00"/>
    <x v="52"/>
    <n v="1"/>
    <x v="14"/>
    <n v="25"/>
  </r>
  <r>
    <s v="C0368"/>
    <s v="cam04"/>
    <d v="2022-07-25T00:00:00"/>
    <x v="142"/>
    <n v="0"/>
    <x v="16"/>
    <n v="26"/>
  </r>
  <r>
    <s v="C0368"/>
    <s v="cam04"/>
    <d v="2022-07-25T00:00:00"/>
    <x v="175"/>
    <n v="1"/>
    <x v="16"/>
    <n v="26"/>
  </r>
  <r>
    <s v="C0368"/>
    <s v="cam04"/>
    <d v="2022-07-25T00:00:00"/>
    <x v="382"/>
    <n v="3"/>
    <x v="16"/>
    <n v="26"/>
  </r>
  <r>
    <s v="C0368"/>
    <s v="cam04"/>
    <d v="2022-07-25T00:00:00"/>
    <x v="98"/>
    <n v="3"/>
    <x v="16"/>
    <n v="26"/>
  </r>
  <r>
    <s v="C0368"/>
    <s v="cam04"/>
    <d v="2022-07-25T00:00:00"/>
    <x v="360"/>
    <n v="5"/>
    <x v="16"/>
    <n v="26"/>
  </r>
  <r>
    <s v="C0368"/>
    <s v="cam04"/>
    <d v="2022-07-25T00:00:00"/>
    <x v="269"/>
    <n v="5"/>
    <x v="16"/>
    <n v="26"/>
  </r>
  <r>
    <s v="C0368"/>
    <s v="cam04"/>
    <d v="2022-07-25T00:00:00"/>
    <x v="209"/>
    <n v="7"/>
    <x v="16"/>
    <n v="26"/>
  </r>
  <r>
    <s v="C0368"/>
    <s v="cam04"/>
    <d v="2022-07-25T00:00:00"/>
    <x v="151"/>
    <n v="8"/>
    <x v="16"/>
    <n v="26"/>
  </r>
  <r>
    <s v="C0368"/>
    <s v="cam04"/>
    <d v="2022-07-25T00:00:00"/>
    <x v="171"/>
    <n v="8"/>
    <x v="16"/>
    <n v="26"/>
  </r>
  <r>
    <s v="C0368"/>
    <s v="cam04"/>
    <d v="2022-07-25T00:00:00"/>
    <x v="14"/>
    <n v="10"/>
    <x v="16"/>
    <n v="26"/>
  </r>
  <r>
    <s v="C0368"/>
    <s v="cam04"/>
    <d v="2022-07-25T00:00:00"/>
    <x v="73"/>
    <n v="10"/>
    <x v="16"/>
    <n v="26"/>
  </r>
  <r>
    <s v="C0368"/>
    <s v="cam17"/>
    <d v="2022-12-11T00:00:00"/>
    <x v="243"/>
    <n v="0"/>
    <x v="2"/>
    <n v="29"/>
  </r>
  <r>
    <s v="C0368"/>
    <s v="cam17"/>
    <d v="2022-12-11T00:00:00"/>
    <x v="216"/>
    <n v="1"/>
    <x v="2"/>
    <n v="29"/>
  </r>
  <r>
    <s v="C0368"/>
    <s v="cam17"/>
    <d v="2022-12-11T00:00:00"/>
    <x v="189"/>
    <n v="2"/>
    <x v="2"/>
    <n v="29"/>
  </r>
  <r>
    <s v="C0368"/>
    <s v="cam17"/>
    <d v="2022-12-11T00:00:00"/>
    <x v="190"/>
    <n v="3"/>
    <x v="2"/>
    <n v="29"/>
  </r>
  <r>
    <s v="C0368"/>
    <s v="cam17"/>
    <d v="2022-12-11T00:00:00"/>
    <x v="122"/>
    <n v="4"/>
    <x v="2"/>
    <n v="29"/>
  </r>
  <r>
    <s v="C0368"/>
    <s v="cam17"/>
    <d v="2022-12-11T00:00:00"/>
    <x v="6"/>
    <n v="5"/>
    <x v="2"/>
    <n v="29"/>
  </r>
  <r>
    <s v="C0369"/>
    <s v="cam14"/>
    <d v="2022-04-07T00:00:00"/>
    <x v="267"/>
    <n v="0"/>
    <x v="7"/>
    <n v="28"/>
  </r>
  <r>
    <s v="C0369"/>
    <s v="cam14"/>
    <d v="2022-04-07T00:00:00"/>
    <x v="520"/>
    <n v="1"/>
    <x v="7"/>
    <n v="28"/>
  </r>
  <r>
    <s v="C0369"/>
    <s v="cam14"/>
    <d v="2022-04-07T00:00:00"/>
    <x v="167"/>
    <n v="2"/>
    <x v="7"/>
    <n v="28"/>
  </r>
  <r>
    <s v="C0369"/>
    <s v="cam14"/>
    <d v="2022-04-07T00:00:00"/>
    <x v="409"/>
    <n v="3"/>
    <x v="7"/>
    <n v="28"/>
  </r>
  <r>
    <s v="C0369"/>
    <s v="cam14"/>
    <d v="2022-04-07T00:00:00"/>
    <x v="341"/>
    <n v="4"/>
    <x v="7"/>
    <n v="28"/>
  </r>
  <r>
    <s v="C0369"/>
    <s v="cam14"/>
    <d v="2022-04-07T00:00:00"/>
    <x v="285"/>
    <n v="5"/>
    <x v="7"/>
    <n v="28"/>
  </r>
  <r>
    <s v="C0369"/>
    <s v="cam14"/>
    <d v="2022-04-07T00:00:00"/>
    <x v="45"/>
    <n v="6"/>
    <x v="7"/>
    <n v="28"/>
  </r>
  <r>
    <s v="C0369"/>
    <s v="cam14"/>
    <d v="2022-04-07T00:00:00"/>
    <x v="306"/>
    <n v="7"/>
    <x v="7"/>
    <n v="28"/>
  </r>
  <r>
    <s v="C0369"/>
    <s v="cam14"/>
    <d v="2022-04-07T00:00:00"/>
    <x v="1"/>
    <n v="8"/>
    <x v="7"/>
    <n v="28"/>
  </r>
  <r>
    <s v="C0369"/>
    <s v="cam14"/>
    <d v="2022-04-07T00:00:00"/>
    <x v="128"/>
    <n v="9"/>
    <x v="7"/>
    <n v="28"/>
  </r>
  <r>
    <s v="C0369"/>
    <s v="cam14"/>
    <d v="2022-04-07T00:00:00"/>
    <x v="3"/>
    <n v="10"/>
    <x v="7"/>
    <n v="28"/>
  </r>
  <r>
    <s v="C0369"/>
    <s v="cam14"/>
    <d v="2022-04-07T00:00:00"/>
    <x v="163"/>
    <n v="11"/>
    <x v="7"/>
    <n v="28"/>
  </r>
  <r>
    <s v="C0369"/>
    <s v="cam14"/>
    <d v="2022-04-07T00:00:00"/>
    <x v="77"/>
    <n v="12"/>
    <x v="7"/>
    <n v="28"/>
  </r>
  <r>
    <s v="C0369"/>
    <s v="cam06"/>
    <d v="2022-08-17T00:00:00"/>
    <x v="91"/>
    <n v="0"/>
    <x v="8"/>
    <n v="13"/>
  </r>
  <r>
    <s v="C0369"/>
    <s v="cam06"/>
    <d v="2022-08-17T00:00:00"/>
    <x v="444"/>
    <n v="1"/>
    <x v="8"/>
    <n v="13"/>
  </r>
  <r>
    <s v="C0369"/>
    <s v="cam06"/>
    <d v="2022-08-17T00:00:00"/>
    <x v="60"/>
    <n v="2"/>
    <x v="8"/>
    <n v="13"/>
  </r>
  <r>
    <s v="C0369"/>
    <s v="cam06"/>
    <d v="2022-08-17T00:00:00"/>
    <x v="255"/>
    <n v="3"/>
    <x v="8"/>
    <n v="13"/>
  </r>
  <r>
    <s v="C0369"/>
    <s v="cam06"/>
    <d v="2022-08-17T00:00:00"/>
    <x v="245"/>
    <n v="4"/>
    <x v="8"/>
    <n v="13"/>
  </r>
  <r>
    <s v="C0369"/>
    <s v="cam06"/>
    <d v="2022-08-17T00:00:00"/>
    <x v="8"/>
    <n v="5"/>
    <x v="8"/>
    <n v="13"/>
  </r>
  <r>
    <s v="C0369"/>
    <s v="cam06"/>
    <d v="2022-08-17T00:00:00"/>
    <x v="199"/>
    <n v="6"/>
    <x v="8"/>
    <n v="13"/>
  </r>
  <r>
    <s v="C0369"/>
    <s v="cam06"/>
    <d v="2022-08-17T00:00:00"/>
    <x v="27"/>
    <n v="7"/>
    <x v="8"/>
    <n v="13"/>
  </r>
  <r>
    <s v="C0369"/>
    <s v="cam06"/>
    <d v="2022-08-17T00:00:00"/>
    <x v="217"/>
    <n v="8"/>
    <x v="8"/>
    <n v="13"/>
  </r>
  <r>
    <s v="C0370"/>
    <s v="cam05"/>
    <d v="2022-06-06T00:00:00"/>
    <x v="174"/>
    <n v="0"/>
    <x v="10"/>
    <n v="22"/>
  </r>
  <r>
    <s v="C0370"/>
    <s v="cam05"/>
    <d v="2022-06-06T00:00:00"/>
    <x v="438"/>
    <n v="1"/>
    <x v="10"/>
    <n v="22"/>
  </r>
  <r>
    <s v="C0370"/>
    <s v="cam05"/>
    <d v="2022-06-06T00:00:00"/>
    <x v="299"/>
    <n v="2"/>
    <x v="10"/>
    <n v="22"/>
  </r>
  <r>
    <s v="C0370"/>
    <s v="cam05"/>
    <d v="2022-06-06T00:00:00"/>
    <x v="310"/>
    <n v="3"/>
    <x v="10"/>
    <n v="22"/>
  </r>
  <r>
    <s v="C0370"/>
    <s v="cam05"/>
    <d v="2022-06-06T00:00:00"/>
    <x v="37"/>
    <n v="4"/>
    <x v="10"/>
    <n v="22"/>
  </r>
  <r>
    <s v="C0370"/>
    <s v="cam05"/>
    <d v="2022-06-06T00:00:00"/>
    <x v="335"/>
    <n v="5"/>
    <x v="10"/>
    <n v="22"/>
  </r>
  <r>
    <s v="C0370"/>
    <s v="cam05"/>
    <d v="2022-06-06T00:00:00"/>
    <x v="1"/>
    <n v="6"/>
    <x v="10"/>
    <n v="22"/>
  </r>
  <r>
    <s v="C0370"/>
    <s v="cam05"/>
    <d v="2022-06-06T00:00:00"/>
    <x v="107"/>
    <n v="8"/>
    <x v="10"/>
    <n v="22"/>
  </r>
  <r>
    <s v="C0370"/>
    <s v="cam05"/>
    <d v="2022-06-06T00:00:00"/>
    <x v="109"/>
    <n v="10"/>
    <x v="10"/>
    <n v="22"/>
  </r>
  <r>
    <s v="C0370"/>
    <s v="cam04"/>
    <d v="2023-03-08T00:00:00"/>
    <x v="170"/>
    <n v="0"/>
    <x v="16"/>
    <n v="26"/>
  </r>
  <r>
    <s v="C0370"/>
    <s v="cam04"/>
    <d v="2023-03-08T00:00:00"/>
    <x v="217"/>
    <n v="1"/>
    <x v="16"/>
    <n v="26"/>
  </r>
  <r>
    <s v="C0370"/>
    <s v="cam04"/>
    <d v="2023-03-08T00:00:00"/>
    <x v="33"/>
    <n v="2"/>
    <x v="16"/>
    <n v="26"/>
  </r>
  <r>
    <s v="C0371"/>
    <s v="cam14"/>
    <d v="2022-12-23T00:00:00"/>
    <x v="260"/>
    <n v="0"/>
    <x v="7"/>
    <n v="28"/>
  </r>
  <r>
    <s v="C0371"/>
    <s v="cam14"/>
    <d v="2022-12-23T00:00:00"/>
    <x v="265"/>
    <n v="1"/>
    <x v="7"/>
    <n v="28"/>
  </r>
  <r>
    <s v="C0371"/>
    <s v="cam14"/>
    <d v="2022-12-23T00:00:00"/>
    <x v="262"/>
    <n v="1"/>
    <x v="7"/>
    <n v="28"/>
  </r>
  <r>
    <s v="C0371"/>
    <s v="cam14"/>
    <d v="2022-12-23T00:00:00"/>
    <x v="11"/>
    <n v="4"/>
    <x v="7"/>
    <n v="28"/>
  </r>
  <r>
    <s v="C0371"/>
    <s v="cam14"/>
    <d v="2022-12-23T00:00:00"/>
    <x v="81"/>
    <n v="4"/>
    <x v="7"/>
    <n v="28"/>
  </r>
  <r>
    <s v="C0371"/>
    <s v="cam14"/>
    <d v="2022-12-23T00:00:00"/>
    <x v="73"/>
    <n v="5"/>
    <x v="7"/>
    <n v="28"/>
  </r>
  <r>
    <s v="C0371"/>
    <s v="cam04"/>
    <d v="2023-04-16T00:00:00"/>
    <x v="47"/>
    <n v="0"/>
    <x v="16"/>
    <n v="26"/>
  </r>
  <r>
    <s v="C0371"/>
    <s v="cam04"/>
    <d v="2023-04-16T00:00:00"/>
    <x v="6"/>
    <n v="1"/>
    <x v="16"/>
    <n v="26"/>
  </r>
  <r>
    <s v="C0372"/>
    <s v="cam07"/>
    <d v="2022-03-31T00:00:00"/>
    <x v="415"/>
    <n v="0"/>
    <x v="1"/>
    <n v="25"/>
  </r>
  <r>
    <s v="C0372"/>
    <s v="cam07"/>
    <d v="2022-03-31T00:00:00"/>
    <x v="453"/>
    <n v="0"/>
    <x v="1"/>
    <n v="25"/>
  </r>
  <r>
    <s v="C0372"/>
    <s v="cam07"/>
    <d v="2022-03-31T00:00:00"/>
    <x v="316"/>
    <n v="1"/>
    <x v="1"/>
    <n v="25"/>
  </r>
  <r>
    <s v="C0372"/>
    <s v="cam07"/>
    <d v="2022-03-31T00:00:00"/>
    <x v="333"/>
    <n v="2"/>
    <x v="1"/>
    <n v="25"/>
  </r>
  <r>
    <s v="C0372"/>
    <s v="cam07"/>
    <d v="2022-03-31T00:00:00"/>
    <x v="438"/>
    <n v="3"/>
    <x v="1"/>
    <n v="25"/>
  </r>
  <r>
    <s v="C0372"/>
    <s v="cam07"/>
    <d v="2022-03-31T00:00:00"/>
    <x v="206"/>
    <n v="4"/>
    <x v="1"/>
    <n v="25"/>
  </r>
  <r>
    <s v="C0372"/>
    <s v="cam07"/>
    <d v="2022-03-31T00:00:00"/>
    <x v="175"/>
    <n v="5"/>
    <x v="1"/>
    <n v="25"/>
  </r>
  <r>
    <s v="C0372"/>
    <s v="cam07"/>
    <d v="2022-03-31T00:00:00"/>
    <x v="242"/>
    <n v="6"/>
    <x v="1"/>
    <n v="25"/>
  </r>
  <r>
    <s v="C0372"/>
    <s v="cam07"/>
    <d v="2022-03-31T00:00:00"/>
    <x v="335"/>
    <n v="7"/>
    <x v="1"/>
    <n v="25"/>
  </r>
  <r>
    <s v="C0372"/>
    <s v="cam07"/>
    <d v="2022-03-31T00:00:00"/>
    <x v="208"/>
    <n v="8"/>
    <x v="1"/>
    <n v="25"/>
  </r>
  <r>
    <s v="C0372"/>
    <s v="cam07"/>
    <d v="2022-03-31T00:00:00"/>
    <x v="128"/>
    <n v="9"/>
    <x v="1"/>
    <n v="25"/>
  </r>
  <r>
    <s v="C0372"/>
    <s v="cam07"/>
    <d v="2022-03-31T00:00:00"/>
    <x v="262"/>
    <n v="10"/>
    <x v="1"/>
    <n v="25"/>
  </r>
  <r>
    <s v="C0372"/>
    <s v="cam07"/>
    <d v="2022-03-31T00:00:00"/>
    <x v="176"/>
    <n v="11"/>
    <x v="1"/>
    <n v="25"/>
  </r>
  <r>
    <s v="C0372"/>
    <s v="cam07"/>
    <d v="2022-03-31T00:00:00"/>
    <x v="194"/>
    <n v="12"/>
    <x v="1"/>
    <n v="25"/>
  </r>
  <r>
    <s v="C0372"/>
    <s v="cam07"/>
    <d v="2022-03-31T00:00:00"/>
    <x v="110"/>
    <n v="13"/>
    <x v="1"/>
    <n v="25"/>
  </r>
  <r>
    <s v="C0373"/>
    <s v="cam10"/>
    <d v="2022-08-19T00:00:00"/>
    <x v="289"/>
    <n v="0"/>
    <x v="12"/>
    <n v="66"/>
  </r>
  <r>
    <s v="C0373"/>
    <s v="cam10"/>
    <d v="2022-08-19T00:00:00"/>
    <x v="411"/>
    <n v="1"/>
    <x v="12"/>
    <n v="66"/>
  </r>
  <r>
    <s v="C0373"/>
    <s v="cam10"/>
    <d v="2022-08-19T00:00:00"/>
    <x v="23"/>
    <n v="2"/>
    <x v="12"/>
    <n v="66"/>
  </r>
  <r>
    <s v="C0373"/>
    <s v="cam10"/>
    <d v="2022-08-19T00:00:00"/>
    <x v="410"/>
    <n v="4"/>
    <x v="12"/>
    <n v="66"/>
  </r>
  <r>
    <s v="C0373"/>
    <s v="cam10"/>
    <d v="2022-08-19T00:00:00"/>
    <x v="149"/>
    <n v="5"/>
    <x v="12"/>
    <n v="66"/>
  </r>
  <r>
    <s v="C0373"/>
    <s v="cam10"/>
    <d v="2022-08-19T00:00:00"/>
    <x v="233"/>
    <n v="6"/>
    <x v="12"/>
    <n v="66"/>
  </r>
  <r>
    <s v="C0373"/>
    <s v="cam10"/>
    <d v="2022-08-19T00:00:00"/>
    <x v="10"/>
    <n v="7"/>
    <x v="12"/>
    <n v="66"/>
  </r>
  <r>
    <s v="C0373"/>
    <s v="cam10"/>
    <d v="2022-08-19T00:00:00"/>
    <x v="134"/>
    <n v="8"/>
    <x v="12"/>
    <n v="66"/>
  </r>
  <r>
    <s v="C0373"/>
    <s v="cam10"/>
    <d v="2022-08-19T00:00:00"/>
    <x v="72"/>
    <n v="9"/>
    <x v="12"/>
    <n v="66"/>
  </r>
  <r>
    <s v="C0373"/>
    <s v="cam17"/>
    <d v="2022-08-21T00:00:00"/>
    <x v="68"/>
    <n v="0"/>
    <x v="2"/>
    <n v="29"/>
  </r>
  <r>
    <s v="C0373"/>
    <s v="cam17"/>
    <d v="2022-08-21T00:00:00"/>
    <x v="396"/>
    <n v="1"/>
    <x v="2"/>
    <n v="29"/>
  </r>
  <r>
    <s v="C0373"/>
    <s v="cam17"/>
    <d v="2022-08-21T00:00:00"/>
    <x v="228"/>
    <n v="2"/>
    <x v="2"/>
    <n v="29"/>
  </r>
  <r>
    <s v="C0373"/>
    <s v="cam17"/>
    <d v="2022-08-21T00:00:00"/>
    <x v="132"/>
    <n v="3"/>
    <x v="2"/>
    <n v="29"/>
  </r>
  <r>
    <s v="C0373"/>
    <s v="cam17"/>
    <d v="2022-08-21T00:00:00"/>
    <x v="360"/>
    <n v="4"/>
    <x v="2"/>
    <n v="29"/>
  </r>
  <r>
    <s v="C0373"/>
    <s v="cam17"/>
    <d v="2022-08-21T00:00:00"/>
    <x v="94"/>
    <n v="5"/>
    <x v="2"/>
    <n v="29"/>
  </r>
  <r>
    <s v="C0373"/>
    <s v="cam17"/>
    <d v="2022-08-21T00:00:00"/>
    <x v="233"/>
    <n v="6"/>
    <x v="2"/>
    <n v="29"/>
  </r>
  <r>
    <s v="C0373"/>
    <s v="cam17"/>
    <d v="2022-08-21T00:00:00"/>
    <x v="75"/>
    <n v="7"/>
    <x v="2"/>
    <n v="29"/>
  </r>
  <r>
    <s v="C0373"/>
    <s v="cam17"/>
    <d v="2022-08-21T00:00:00"/>
    <x v="13"/>
    <n v="8"/>
    <x v="2"/>
    <n v="29"/>
  </r>
  <r>
    <s v="C0373"/>
    <s v="cam17"/>
    <d v="2022-08-21T00:00:00"/>
    <x v="58"/>
    <n v="9"/>
    <x v="2"/>
    <n v="29"/>
  </r>
  <r>
    <s v="C0374"/>
    <s v="cam09"/>
    <d v="2022-01-12T00:00:00"/>
    <x v="416"/>
    <n v="0"/>
    <x v="13"/>
    <n v="75"/>
  </r>
  <r>
    <s v="C0374"/>
    <s v="cam09"/>
    <d v="2022-01-12T00:00:00"/>
    <x v="307"/>
    <n v="1"/>
    <x v="13"/>
    <n v="75"/>
  </r>
  <r>
    <s v="C0374"/>
    <s v="cam09"/>
    <d v="2022-01-12T00:00:00"/>
    <x v="473"/>
    <n v="2"/>
    <x v="13"/>
    <n v="75"/>
  </r>
  <r>
    <s v="C0374"/>
    <s v="cam09"/>
    <d v="2022-01-12T00:00:00"/>
    <x v="370"/>
    <n v="3"/>
    <x v="13"/>
    <n v="75"/>
  </r>
  <r>
    <s v="C0374"/>
    <s v="cam09"/>
    <d v="2022-01-12T00:00:00"/>
    <x v="368"/>
    <n v="4"/>
    <x v="13"/>
    <n v="75"/>
  </r>
  <r>
    <s v="C0374"/>
    <s v="cam09"/>
    <d v="2022-01-12T00:00:00"/>
    <x v="323"/>
    <n v="6"/>
    <x v="13"/>
    <n v="75"/>
  </r>
  <r>
    <s v="C0374"/>
    <s v="cam09"/>
    <d v="2022-01-12T00:00:00"/>
    <x v="91"/>
    <n v="7"/>
    <x v="13"/>
    <n v="75"/>
  </r>
  <r>
    <s v="C0374"/>
    <s v="cam09"/>
    <d v="2022-01-12T00:00:00"/>
    <x v="92"/>
    <n v="8"/>
    <x v="13"/>
    <n v="75"/>
  </r>
  <r>
    <s v="C0374"/>
    <s v="cam09"/>
    <d v="2022-01-12T00:00:00"/>
    <x v="356"/>
    <n v="10"/>
    <x v="13"/>
    <n v="75"/>
  </r>
  <r>
    <s v="C0374"/>
    <s v="cam09"/>
    <d v="2022-01-12T00:00:00"/>
    <x v="198"/>
    <n v="12"/>
    <x v="13"/>
    <n v="75"/>
  </r>
  <r>
    <s v="C0374"/>
    <s v="cam09"/>
    <d v="2022-01-12T00:00:00"/>
    <x v="101"/>
    <n v="13"/>
    <x v="13"/>
    <n v="75"/>
  </r>
  <r>
    <s v="C0374"/>
    <s v="cam09"/>
    <d v="2022-01-12T00:00:00"/>
    <x v="190"/>
    <n v="14"/>
    <x v="13"/>
    <n v="75"/>
  </r>
  <r>
    <s v="C0374"/>
    <s v="cam09"/>
    <d v="2022-01-12T00:00:00"/>
    <x v="28"/>
    <n v="15"/>
    <x v="13"/>
    <n v="75"/>
  </r>
  <r>
    <s v="C0374"/>
    <s v="cam02"/>
    <d v="2023-03-12T00:00:00"/>
    <x v="31"/>
    <n v="0"/>
    <x v="5"/>
    <n v="26"/>
  </r>
  <r>
    <s v="C0374"/>
    <s v="cam02"/>
    <d v="2023-03-12T00:00:00"/>
    <x v="13"/>
    <n v="1"/>
    <x v="5"/>
    <n v="26"/>
  </r>
  <r>
    <s v="C0374"/>
    <s v="cam02"/>
    <d v="2023-03-12T00:00:00"/>
    <x v="72"/>
    <n v="2"/>
    <x v="5"/>
    <n v="26"/>
  </r>
  <r>
    <s v="C0375"/>
    <s v="cam09"/>
    <d v="2023-03-24T00:00:00"/>
    <x v="75"/>
    <n v="0"/>
    <x v="13"/>
    <n v="75"/>
  </r>
  <r>
    <s v="C0375"/>
    <s v="cam09"/>
    <d v="2023-03-24T00:00:00"/>
    <x v="11"/>
    <n v="1"/>
    <x v="13"/>
    <n v="75"/>
  </r>
  <r>
    <s v="C0375"/>
    <s v="cam09"/>
    <d v="2023-03-24T00:00:00"/>
    <x v="14"/>
    <n v="2"/>
    <x v="13"/>
    <n v="75"/>
  </r>
  <r>
    <s v="C0375"/>
    <s v="cam09"/>
    <d v="2023-03-24T00:00:00"/>
    <x v="15"/>
    <n v="2"/>
    <x v="13"/>
    <n v="75"/>
  </r>
  <r>
    <s v="C0375"/>
    <s v="cam04"/>
    <d v="2023-03-26T00:00:00"/>
    <x v="79"/>
    <n v="0"/>
    <x v="16"/>
    <n v="26"/>
  </r>
  <r>
    <s v="C0375"/>
    <s v="cam04"/>
    <d v="2023-03-26T00:00:00"/>
    <x v="63"/>
    <n v="1"/>
    <x v="16"/>
    <n v="26"/>
  </r>
  <r>
    <s v="C0375"/>
    <s v="cam04"/>
    <d v="2023-03-26T00:00:00"/>
    <x v="58"/>
    <n v="2"/>
    <x v="16"/>
    <n v="26"/>
  </r>
  <r>
    <s v="C0375"/>
    <s v="cam04"/>
    <d v="2023-03-26T00:00:00"/>
    <x v="82"/>
    <n v="2"/>
    <x v="16"/>
    <n v="26"/>
  </r>
  <r>
    <s v="C0376"/>
    <s v="cam06"/>
    <d v="2022-08-01T00:00:00"/>
    <x v="284"/>
    <n v="0"/>
    <x v="8"/>
    <n v="13"/>
  </r>
  <r>
    <s v="C0376"/>
    <s v="cam06"/>
    <d v="2022-08-01T00:00:00"/>
    <x v="0"/>
    <n v="1"/>
    <x v="8"/>
    <n v="13"/>
  </r>
  <r>
    <s v="C0376"/>
    <s v="cam06"/>
    <d v="2022-08-01T00:00:00"/>
    <x v="186"/>
    <n v="2"/>
    <x v="8"/>
    <n v="13"/>
  </r>
  <r>
    <s v="C0376"/>
    <s v="cam06"/>
    <d v="2022-08-01T00:00:00"/>
    <x v="191"/>
    <n v="3"/>
    <x v="8"/>
    <n v="13"/>
  </r>
  <r>
    <s v="C0376"/>
    <s v="cam06"/>
    <d v="2022-08-01T00:00:00"/>
    <x v="1"/>
    <n v="4"/>
    <x v="8"/>
    <n v="13"/>
  </r>
  <r>
    <s v="C0376"/>
    <s v="cam06"/>
    <d v="2022-08-01T00:00:00"/>
    <x v="70"/>
    <n v="5"/>
    <x v="8"/>
    <n v="13"/>
  </r>
  <r>
    <s v="C0376"/>
    <s v="cam06"/>
    <d v="2022-08-01T00:00:00"/>
    <x v="171"/>
    <n v="8"/>
    <x v="8"/>
    <n v="13"/>
  </r>
  <r>
    <s v="C0376"/>
    <s v="cam06"/>
    <d v="2022-08-01T00:00:00"/>
    <x v="64"/>
    <n v="9"/>
    <x v="8"/>
    <n v="13"/>
  </r>
  <r>
    <s v="C0376"/>
    <s v="cam02"/>
    <d v="2023-01-18T00:00:00"/>
    <x v="180"/>
    <n v="0"/>
    <x v="5"/>
    <n v="26"/>
  </r>
  <r>
    <s v="C0376"/>
    <s v="cam02"/>
    <d v="2023-01-18T00:00:00"/>
    <x v="230"/>
    <n v="1"/>
    <x v="5"/>
    <n v="26"/>
  </r>
  <r>
    <s v="C0376"/>
    <s v="cam02"/>
    <d v="2023-01-18T00:00:00"/>
    <x v="176"/>
    <n v="1"/>
    <x v="5"/>
    <n v="26"/>
  </r>
  <r>
    <s v="C0376"/>
    <s v="cam02"/>
    <d v="2023-01-18T00:00:00"/>
    <x v="237"/>
    <n v="2"/>
    <x v="5"/>
    <n v="26"/>
  </r>
  <r>
    <s v="C0376"/>
    <s v="cam02"/>
    <d v="2023-01-18T00:00:00"/>
    <x v="14"/>
    <n v="4"/>
    <x v="5"/>
    <n v="26"/>
  </r>
  <r>
    <s v="C0377"/>
    <s v="cam12"/>
    <d v="2022-05-15T00:00:00"/>
    <x v="365"/>
    <n v="0"/>
    <x v="0"/>
    <n v="65"/>
  </r>
  <r>
    <s v="C0377"/>
    <s v="cam12"/>
    <d v="2022-05-15T00:00:00"/>
    <x v="400"/>
    <n v="1"/>
    <x v="0"/>
    <n v="65"/>
  </r>
  <r>
    <s v="C0377"/>
    <s v="cam12"/>
    <d v="2022-05-15T00:00:00"/>
    <x v="90"/>
    <n v="2"/>
    <x v="0"/>
    <n v="65"/>
  </r>
  <r>
    <s v="C0377"/>
    <s v="cam12"/>
    <d v="2022-05-15T00:00:00"/>
    <x v="222"/>
    <n v="3"/>
    <x v="0"/>
    <n v="65"/>
  </r>
  <r>
    <s v="C0377"/>
    <s v="cam12"/>
    <d v="2022-05-15T00:00:00"/>
    <x v="285"/>
    <n v="4"/>
    <x v="0"/>
    <n v="65"/>
  </r>
  <r>
    <s v="C0377"/>
    <s v="cam12"/>
    <d v="2022-05-15T00:00:00"/>
    <x v="244"/>
    <n v="5"/>
    <x v="0"/>
    <n v="65"/>
  </r>
  <r>
    <s v="C0377"/>
    <s v="cam12"/>
    <d v="2022-05-15T00:00:00"/>
    <x v="413"/>
    <n v="6"/>
    <x v="0"/>
    <n v="65"/>
  </r>
  <r>
    <s v="C0377"/>
    <s v="cam12"/>
    <d v="2022-05-15T00:00:00"/>
    <x v="197"/>
    <n v="7"/>
    <x v="0"/>
    <n v="65"/>
  </r>
  <r>
    <s v="C0377"/>
    <s v="cam12"/>
    <d v="2022-05-15T00:00:00"/>
    <x v="257"/>
    <n v="8"/>
    <x v="0"/>
    <n v="65"/>
  </r>
  <r>
    <s v="C0377"/>
    <s v="cam12"/>
    <d v="2022-05-15T00:00:00"/>
    <x v="233"/>
    <n v="9"/>
    <x v="0"/>
    <n v="65"/>
  </r>
  <r>
    <s v="C0377"/>
    <s v="cam12"/>
    <d v="2022-05-15T00:00:00"/>
    <x v="41"/>
    <n v="10"/>
    <x v="0"/>
    <n v="65"/>
  </r>
  <r>
    <s v="C0377"/>
    <s v="cam12"/>
    <d v="2022-05-15T00:00:00"/>
    <x v="85"/>
    <n v="11"/>
    <x v="0"/>
    <n v="65"/>
  </r>
  <r>
    <s v="C0377"/>
    <s v="cam12"/>
    <d v="2022-05-15T00:00:00"/>
    <x v="72"/>
    <n v="12"/>
    <x v="0"/>
    <n v="65"/>
  </r>
  <r>
    <s v="C0378"/>
    <s v="cam04"/>
    <d v="2022-09-12T00:00:00"/>
    <x v="92"/>
    <n v="0"/>
    <x v="16"/>
    <n v="26"/>
  </r>
  <r>
    <s v="C0378"/>
    <s v="cam04"/>
    <d v="2022-09-12T00:00:00"/>
    <x v="232"/>
    <n v="1"/>
    <x v="16"/>
    <n v="26"/>
  </r>
  <r>
    <s v="C0378"/>
    <s v="cam04"/>
    <d v="2022-09-12T00:00:00"/>
    <x v="225"/>
    <n v="2"/>
    <x v="16"/>
    <n v="26"/>
  </r>
  <r>
    <s v="C0378"/>
    <s v="cam04"/>
    <d v="2022-09-12T00:00:00"/>
    <x v="25"/>
    <n v="3"/>
    <x v="16"/>
    <n v="26"/>
  </r>
  <r>
    <s v="C0378"/>
    <s v="cam04"/>
    <d v="2022-09-12T00:00:00"/>
    <x v="435"/>
    <n v="4"/>
    <x v="16"/>
    <n v="26"/>
  </r>
  <r>
    <s v="C0378"/>
    <s v="cam04"/>
    <d v="2022-09-12T00:00:00"/>
    <x v="200"/>
    <n v="5"/>
    <x v="16"/>
    <n v="26"/>
  </r>
  <r>
    <s v="C0378"/>
    <s v="cam04"/>
    <d v="2022-09-12T00:00:00"/>
    <x v="151"/>
    <n v="6"/>
    <x v="16"/>
    <n v="26"/>
  </r>
  <r>
    <s v="C0378"/>
    <s v="cam04"/>
    <d v="2022-09-12T00:00:00"/>
    <x v="13"/>
    <n v="7"/>
    <x v="16"/>
    <n v="26"/>
  </r>
  <r>
    <s v="C0378"/>
    <s v="cam04"/>
    <d v="2022-09-12T00:00:00"/>
    <x v="33"/>
    <n v="8"/>
    <x v="16"/>
    <n v="26"/>
  </r>
  <r>
    <s v="C0379"/>
    <s v="cam14"/>
    <d v="2023-01-18T00:00:00"/>
    <x v="180"/>
    <n v="0"/>
    <x v="7"/>
    <n v="28"/>
  </r>
  <r>
    <s v="C0379"/>
    <s v="cam14"/>
    <d v="2023-01-18T00:00:00"/>
    <x v="101"/>
    <n v="1"/>
    <x v="7"/>
    <n v="28"/>
  </r>
  <r>
    <s v="C0379"/>
    <s v="cam14"/>
    <d v="2023-01-18T00:00:00"/>
    <x v="10"/>
    <n v="2"/>
    <x v="7"/>
    <n v="28"/>
  </r>
  <r>
    <s v="C0379"/>
    <s v="cam14"/>
    <d v="2023-01-18T00:00:00"/>
    <x v="134"/>
    <n v="3"/>
    <x v="7"/>
    <n v="28"/>
  </r>
  <r>
    <s v="C0379"/>
    <s v="cam14"/>
    <d v="2023-01-18T00:00:00"/>
    <x v="72"/>
    <n v="4"/>
    <x v="7"/>
    <n v="28"/>
  </r>
  <r>
    <s v="C0379"/>
    <s v="cam14"/>
    <d v="2023-01-18T00:00:00"/>
    <x v="86"/>
    <n v="4"/>
    <x v="7"/>
    <n v="28"/>
  </r>
  <r>
    <s v="C0379"/>
    <s v="cam08"/>
    <d v="2023-02-25T00:00:00"/>
    <x v="9"/>
    <n v="0"/>
    <x v="9"/>
    <n v="27"/>
  </r>
  <r>
    <s v="C0379"/>
    <s v="cam08"/>
    <d v="2023-02-25T00:00:00"/>
    <x v="151"/>
    <n v="1"/>
    <x v="9"/>
    <n v="27"/>
  </r>
  <r>
    <s v="C0379"/>
    <s v="cam08"/>
    <d v="2023-02-25T00:00:00"/>
    <x v="80"/>
    <n v="2"/>
    <x v="9"/>
    <n v="27"/>
  </r>
  <r>
    <s v="C0379"/>
    <s v="cam08"/>
    <d v="2023-02-25T00:00:00"/>
    <x v="213"/>
    <n v="2"/>
    <x v="9"/>
    <n v="27"/>
  </r>
  <r>
    <s v="C0379"/>
    <s v="cam08"/>
    <d v="2023-02-25T00:00:00"/>
    <x v="239"/>
    <n v="3"/>
    <x v="9"/>
    <n v="27"/>
  </r>
  <r>
    <s v="C0380"/>
    <s v="cam16"/>
    <d v="2022-01-13T00:00:00"/>
    <x v="516"/>
    <n v="0"/>
    <x v="4"/>
    <n v="16"/>
  </r>
  <r>
    <s v="C0380"/>
    <s v="cam16"/>
    <d v="2022-01-13T00:00:00"/>
    <x v="521"/>
    <n v="1"/>
    <x v="4"/>
    <n v="16"/>
  </r>
  <r>
    <s v="C0380"/>
    <s v="cam16"/>
    <d v="2022-01-13T00:00:00"/>
    <x v="470"/>
    <n v="2"/>
    <x v="4"/>
    <n v="16"/>
  </r>
  <r>
    <s v="C0380"/>
    <s v="cam16"/>
    <d v="2022-01-13T00:00:00"/>
    <x v="355"/>
    <n v="3"/>
    <x v="4"/>
    <n v="16"/>
  </r>
  <r>
    <s v="C0380"/>
    <s v="cam16"/>
    <d v="2022-01-13T00:00:00"/>
    <x v="304"/>
    <n v="5"/>
    <x v="4"/>
    <n v="16"/>
  </r>
  <r>
    <s v="C0380"/>
    <s v="cam16"/>
    <d v="2022-01-13T00:00:00"/>
    <x v="211"/>
    <n v="6"/>
    <x v="4"/>
    <n v="16"/>
  </r>
  <r>
    <s v="C0380"/>
    <s v="cam16"/>
    <d v="2022-01-13T00:00:00"/>
    <x v="411"/>
    <n v="8"/>
    <x v="4"/>
    <n v="16"/>
  </r>
  <r>
    <s v="C0380"/>
    <s v="cam16"/>
    <d v="2022-01-13T00:00:00"/>
    <x v="305"/>
    <n v="9"/>
    <x v="4"/>
    <n v="16"/>
  </r>
  <r>
    <s v="C0380"/>
    <s v="cam16"/>
    <d v="2022-01-13T00:00:00"/>
    <x v="260"/>
    <n v="11"/>
    <x v="4"/>
    <n v="16"/>
  </r>
  <r>
    <s v="C0380"/>
    <s v="cam16"/>
    <d v="2022-01-13T00:00:00"/>
    <x v="261"/>
    <n v="12"/>
    <x v="4"/>
    <n v="16"/>
  </r>
  <r>
    <s v="C0380"/>
    <s v="cam16"/>
    <d v="2022-01-13T00:00:00"/>
    <x v="19"/>
    <n v="13"/>
    <x v="4"/>
    <n v="16"/>
  </r>
  <r>
    <s v="C0380"/>
    <s v="cam16"/>
    <d v="2022-01-13T00:00:00"/>
    <x v="108"/>
    <n v="14"/>
    <x v="4"/>
    <n v="16"/>
  </r>
  <r>
    <s v="C0380"/>
    <s v="cam16"/>
    <d v="2022-01-13T00:00:00"/>
    <x v="77"/>
    <n v="15"/>
    <x v="4"/>
    <n v="16"/>
  </r>
  <r>
    <s v="C0380"/>
    <s v="cam16"/>
    <d v="2022-01-13T00:00:00"/>
    <x v="238"/>
    <n v="16"/>
    <x v="4"/>
    <n v="16"/>
  </r>
  <r>
    <s v="C0380"/>
    <s v="cam14"/>
    <d v="2022-06-13T00:00:00"/>
    <x v="461"/>
    <n v="0"/>
    <x v="7"/>
    <n v="28"/>
  </r>
  <r>
    <s v="C0380"/>
    <s v="cam14"/>
    <d v="2022-06-13T00:00:00"/>
    <x v="251"/>
    <n v="1"/>
    <x v="7"/>
    <n v="28"/>
  </r>
  <r>
    <s v="C0380"/>
    <s v="cam14"/>
    <d v="2022-06-13T00:00:00"/>
    <x v="412"/>
    <n v="3"/>
    <x v="7"/>
    <n v="28"/>
  </r>
  <r>
    <s v="C0380"/>
    <s v="cam14"/>
    <d v="2022-06-13T00:00:00"/>
    <x v="178"/>
    <n v="5"/>
    <x v="7"/>
    <n v="28"/>
  </r>
  <r>
    <s v="C0380"/>
    <s v="cam14"/>
    <d v="2022-06-13T00:00:00"/>
    <x v="208"/>
    <n v="6"/>
    <x v="7"/>
    <n v="28"/>
  </r>
  <r>
    <s v="C0380"/>
    <s v="cam14"/>
    <d v="2022-06-13T00:00:00"/>
    <x v="257"/>
    <n v="7"/>
    <x v="7"/>
    <n v="28"/>
  </r>
  <r>
    <s v="C0380"/>
    <s v="cam14"/>
    <d v="2022-06-13T00:00:00"/>
    <x v="258"/>
    <n v="8"/>
    <x v="7"/>
    <n v="28"/>
  </r>
  <r>
    <s v="C0380"/>
    <s v="cam14"/>
    <d v="2022-06-13T00:00:00"/>
    <x v="75"/>
    <n v="9"/>
    <x v="7"/>
    <n v="28"/>
  </r>
  <r>
    <s v="C0380"/>
    <s v="cam14"/>
    <d v="2022-06-13T00:00:00"/>
    <x v="122"/>
    <n v="10"/>
    <x v="7"/>
    <n v="28"/>
  </r>
  <r>
    <s v="C0380"/>
    <s v="cam14"/>
    <d v="2022-06-13T00:00:00"/>
    <x v="195"/>
    <n v="11"/>
    <x v="7"/>
    <n v="28"/>
  </r>
  <r>
    <s v="C0381"/>
    <s v="cam17"/>
    <d v="2022-10-27T00:00:00"/>
    <x v="54"/>
    <n v="0"/>
    <x v="2"/>
    <n v="29"/>
  </r>
  <r>
    <s v="C0381"/>
    <s v="cam17"/>
    <d v="2022-10-27T00:00:00"/>
    <x v="343"/>
    <n v="2"/>
    <x v="2"/>
    <n v="29"/>
  </r>
  <r>
    <s v="C0381"/>
    <s v="cam17"/>
    <d v="2022-10-27T00:00:00"/>
    <x v="39"/>
    <n v="2"/>
    <x v="2"/>
    <n v="29"/>
  </r>
  <r>
    <s v="C0381"/>
    <s v="cam17"/>
    <d v="2022-10-27T00:00:00"/>
    <x v="270"/>
    <n v="3"/>
    <x v="2"/>
    <n v="29"/>
  </r>
  <r>
    <s v="C0381"/>
    <s v="cam17"/>
    <d v="2022-10-27T00:00:00"/>
    <x v="190"/>
    <n v="4"/>
    <x v="2"/>
    <n v="29"/>
  </r>
  <r>
    <s v="C0381"/>
    <s v="cam17"/>
    <d v="2022-10-27T00:00:00"/>
    <x v="171"/>
    <n v="5"/>
    <x v="2"/>
    <n v="29"/>
  </r>
  <r>
    <s v="C0381"/>
    <s v="cam17"/>
    <d v="2022-10-27T00:00:00"/>
    <x v="76"/>
    <n v="7"/>
    <x v="2"/>
    <n v="29"/>
  </r>
  <r>
    <s v="C0381"/>
    <s v="cam17"/>
    <d v="2022-10-27T00:00:00"/>
    <x v="73"/>
    <n v="7"/>
    <x v="2"/>
    <n v="29"/>
  </r>
  <r>
    <s v="C0381"/>
    <s v="cam06"/>
    <d v="2023-04-01T00:00:00"/>
    <x v="221"/>
    <n v="0"/>
    <x v="8"/>
    <n v="13"/>
  </r>
  <r>
    <s v="C0381"/>
    <s v="cam06"/>
    <d v="2023-04-01T00:00:00"/>
    <x v="152"/>
    <n v="1"/>
    <x v="8"/>
    <n v="13"/>
  </r>
  <r>
    <s v="C0382"/>
    <s v="cam15"/>
    <d v="2022-04-03T00:00:00"/>
    <x v="350"/>
    <n v="0"/>
    <x v="11"/>
    <n v="14"/>
  </r>
  <r>
    <s v="C0382"/>
    <s v="cam15"/>
    <d v="2022-04-03T00:00:00"/>
    <x v="496"/>
    <n v="1"/>
    <x v="11"/>
    <n v="14"/>
  </r>
  <r>
    <s v="C0382"/>
    <s v="cam15"/>
    <d v="2022-04-03T00:00:00"/>
    <x v="428"/>
    <n v="2"/>
    <x v="11"/>
    <n v="14"/>
  </r>
  <r>
    <s v="C0382"/>
    <s v="cam15"/>
    <d v="2022-04-03T00:00:00"/>
    <x v="22"/>
    <n v="3"/>
    <x v="11"/>
    <n v="14"/>
  </r>
  <r>
    <s v="C0382"/>
    <s v="cam15"/>
    <d v="2022-04-03T00:00:00"/>
    <x v="95"/>
    <n v="4"/>
    <x v="11"/>
    <n v="14"/>
  </r>
  <r>
    <s v="C0382"/>
    <s v="cam15"/>
    <d v="2022-04-03T00:00:00"/>
    <x v="196"/>
    <n v="5"/>
    <x v="11"/>
    <n v="14"/>
  </r>
  <r>
    <s v="C0382"/>
    <s v="cam15"/>
    <d v="2022-04-03T00:00:00"/>
    <x v="242"/>
    <n v="6"/>
    <x v="11"/>
    <n v="14"/>
  </r>
  <r>
    <s v="C0382"/>
    <s v="cam15"/>
    <d v="2022-04-03T00:00:00"/>
    <x v="431"/>
    <n v="7"/>
    <x v="11"/>
    <n v="14"/>
  </r>
  <r>
    <s v="C0382"/>
    <s v="cam15"/>
    <d v="2022-04-03T00:00:00"/>
    <x v="120"/>
    <n v="8"/>
    <x v="11"/>
    <n v="14"/>
  </r>
  <r>
    <s v="C0382"/>
    <s v="cam15"/>
    <d v="2022-04-03T00:00:00"/>
    <x v="156"/>
    <n v="9"/>
    <x v="11"/>
    <n v="14"/>
  </r>
  <r>
    <s v="C0382"/>
    <s v="cam15"/>
    <d v="2022-04-03T00:00:00"/>
    <x v="262"/>
    <n v="10"/>
    <x v="11"/>
    <n v="14"/>
  </r>
  <r>
    <s v="C0382"/>
    <s v="cam15"/>
    <d v="2022-04-03T00:00:00"/>
    <x v="190"/>
    <n v="11"/>
    <x v="11"/>
    <n v="14"/>
  </r>
  <r>
    <s v="C0382"/>
    <s v="cam15"/>
    <d v="2022-04-03T00:00:00"/>
    <x v="42"/>
    <n v="12"/>
    <x v="11"/>
    <n v="14"/>
  </r>
  <r>
    <s v="C0382"/>
    <s v="cam15"/>
    <d v="2022-04-03T00:00:00"/>
    <x v="67"/>
    <n v="13"/>
    <x v="11"/>
    <n v="14"/>
  </r>
  <r>
    <s v="C0383"/>
    <s v="cam03"/>
    <d v="2023-02-25T00:00:00"/>
    <x v="9"/>
    <n v="0"/>
    <x v="6"/>
    <n v="62"/>
  </r>
  <r>
    <s v="C0383"/>
    <s v="cam03"/>
    <d v="2023-02-25T00:00:00"/>
    <x v="171"/>
    <n v="1"/>
    <x v="6"/>
    <n v="62"/>
  </r>
  <r>
    <s v="C0383"/>
    <s v="cam03"/>
    <d v="2023-02-25T00:00:00"/>
    <x v="374"/>
    <n v="3"/>
    <x v="6"/>
    <n v="62"/>
  </r>
  <r>
    <s v="C0383"/>
    <s v="cam03"/>
    <d v="2023-02-25T00:00:00"/>
    <x v="52"/>
    <n v="3"/>
    <x v="6"/>
    <n v="62"/>
  </r>
  <r>
    <s v="C0383"/>
    <s v="cam10"/>
    <d v="2023-04-01T00:00:00"/>
    <x v="221"/>
    <n v="0"/>
    <x v="12"/>
    <n v="66"/>
  </r>
  <r>
    <s v="C0383"/>
    <s v="cam10"/>
    <d v="2023-04-01T00:00:00"/>
    <x v="64"/>
    <n v="1"/>
    <x v="12"/>
    <n v="66"/>
  </r>
  <r>
    <s v="C0384"/>
    <s v="cam07"/>
    <d v="2022-01-08T00:00:00"/>
    <x v="522"/>
    <n v="0"/>
    <x v="1"/>
    <n v="25"/>
  </r>
  <r>
    <s v="C0384"/>
    <s v="cam07"/>
    <d v="2022-01-08T00:00:00"/>
    <x v="87"/>
    <n v="1"/>
    <x v="1"/>
    <n v="25"/>
  </r>
  <r>
    <s v="C0384"/>
    <s v="cam07"/>
    <d v="2022-01-08T00:00:00"/>
    <x v="441"/>
    <n v="2"/>
    <x v="1"/>
    <n v="25"/>
  </r>
  <r>
    <s v="C0384"/>
    <s v="cam07"/>
    <d v="2022-01-08T00:00:00"/>
    <x v="399"/>
    <n v="6"/>
    <x v="1"/>
    <n v="25"/>
  </r>
  <r>
    <s v="C0384"/>
    <s v="cam07"/>
    <d v="2022-01-08T00:00:00"/>
    <x v="53"/>
    <n v="7"/>
    <x v="1"/>
    <n v="25"/>
  </r>
  <r>
    <s v="C0384"/>
    <s v="cam07"/>
    <d v="2022-01-08T00:00:00"/>
    <x v="396"/>
    <n v="8"/>
    <x v="1"/>
    <n v="25"/>
  </r>
  <r>
    <s v="C0384"/>
    <s v="cam07"/>
    <d v="2022-01-08T00:00:00"/>
    <x v="433"/>
    <n v="10"/>
    <x v="1"/>
    <n v="25"/>
  </r>
  <r>
    <s v="C0384"/>
    <s v="cam07"/>
    <d v="2022-01-08T00:00:00"/>
    <x v="245"/>
    <n v="11"/>
    <x v="1"/>
    <n v="25"/>
  </r>
  <r>
    <s v="C0384"/>
    <s v="cam07"/>
    <d v="2022-01-08T00:00:00"/>
    <x v="149"/>
    <n v="12"/>
    <x v="1"/>
    <n v="25"/>
  </r>
  <r>
    <s v="C0384"/>
    <s v="cam07"/>
    <d v="2022-01-08T00:00:00"/>
    <x v="134"/>
    <n v="15"/>
    <x v="1"/>
    <n v="25"/>
  </r>
  <r>
    <s v="C0384"/>
    <s v="cam08"/>
    <d v="2022-07-26T00:00:00"/>
    <x v="211"/>
    <n v="0"/>
    <x v="9"/>
    <n v="27"/>
  </r>
  <r>
    <s v="C0384"/>
    <s v="cam08"/>
    <d v="2022-07-26T00:00:00"/>
    <x v="222"/>
    <n v="1"/>
    <x v="9"/>
    <n v="27"/>
  </r>
  <r>
    <s v="C0384"/>
    <s v="cam08"/>
    <d v="2022-07-26T00:00:00"/>
    <x v="372"/>
    <n v="2"/>
    <x v="9"/>
    <n v="27"/>
  </r>
  <r>
    <s v="C0384"/>
    <s v="cam08"/>
    <d v="2022-07-26T00:00:00"/>
    <x v="113"/>
    <n v="3"/>
    <x v="9"/>
    <n v="27"/>
  </r>
  <r>
    <s v="C0384"/>
    <s v="cam08"/>
    <d v="2022-07-26T00:00:00"/>
    <x v="366"/>
    <n v="3"/>
    <x v="9"/>
    <n v="27"/>
  </r>
  <r>
    <s v="C0384"/>
    <s v="cam08"/>
    <d v="2022-07-26T00:00:00"/>
    <x v="410"/>
    <n v="5"/>
    <x v="9"/>
    <n v="27"/>
  </r>
  <r>
    <s v="C0384"/>
    <s v="cam08"/>
    <d v="2022-07-26T00:00:00"/>
    <x v="311"/>
    <n v="5"/>
    <x v="9"/>
    <n v="27"/>
  </r>
  <r>
    <s v="C0384"/>
    <s v="cam08"/>
    <d v="2022-07-26T00:00:00"/>
    <x v="252"/>
    <n v="6"/>
    <x v="9"/>
    <n v="27"/>
  </r>
  <r>
    <s v="C0384"/>
    <s v="cam08"/>
    <d v="2022-07-26T00:00:00"/>
    <x v="79"/>
    <n v="8"/>
    <x v="9"/>
    <n v="27"/>
  </r>
  <r>
    <s v="C0384"/>
    <s v="cam08"/>
    <d v="2022-07-26T00:00:00"/>
    <x v="11"/>
    <n v="9"/>
    <x v="9"/>
    <n v="27"/>
  </r>
  <r>
    <s v="C0384"/>
    <s v="cam08"/>
    <d v="2022-07-26T00:00:00"/>
    <x v="14"/>
    <n v="10"/>
    <x v="9"/>
    <n v="27"/>
  </r>
  <r>
    <s v="C0385"/>
    <s v="cam17"/>
    <d v="2022-08-12T00:00:00"/>
    <x v="425"/>
    <n v="0"/>
    <x v="2"/>
    <n v="29"/>
  </r>
  <r>
    <s v="C0385"/>
    <s v="cam17"/>
    <d v="2022-08-12T00:00:00"/>
    <x v="96"/>
    <n v="1"/>
    <x v="2"/>
    <n v="29"/>
  </r>
  <r>
    <s v="C0385"/>
    <s v="cam17"/>
    <d v="2022-08-12T00:00:00"/>
    <x v="155"/>
    <n v="2"/>
    <x v="2"/>
    <n v="29"/>
  </r>
  <r>
    <s v="C0385"/>
    <s v="cam17"/>
    <d v="2022-08-12T00:00:00"/>
    <x v="229"/>
    <n v="3"/>
    <x v="2"/>
    <n v="29"/>
  </r>
  <r>
    <s v="C0385"/>
    <s v="cam17"/>
    <d v="2022-08-12T00:00:00"/>
    <x v="406"/>
    <n v="4"/>
    <x v="2"/>
    <n v="29"/>
  </r>
  <r>
    <s v="C0385"/>
    <s v="cam17"/>
    <d v="2022-08-12T00:00:00"/>
    <x v="216"/>
    <n v="5"/>
    <x v="2"/>
    <n v="29"/>
  </r>
  <r>
    <s v="C0385"/>
    <s v="cam17"/>
    <d v="2022-08-12T00:00:00"/>
    <x v="233"/>
    <n v="6"/>
    <x v="2"/>
    <n v="29"/>
  </r>
  <r>
    <s v="C0385"/>
    <s v="cam17"/>
    <d v="2022-08-12T00:00:00"/>
    <x v="79"/>
    <n v="7"/>
    <x v="2"/>
    <n v="29"/>
  </r>
  <r>
    <s v="C0385"/>
    <s v="cam17"/>
    <d v="2022-08-12T00:00:00"/>
    <x v="205"/>
    <n v="9"/>
    <x v="2"/>
    <n v="29"/>
  </r>
  <r>
    <s v="C0385"/>
    <s v="cam12"/>
    <d v="2023-02-10T00:00:00"/>
    <x v="30"/>
    <n v="0"/>
    <x v="0"/>
    <n v="65"/>
  </r>
  <r>
    <s v="C0385"/>
    <s v="cam12"/>
    <d v="2023-02-10T00:00:00"/>
    <x v="83"/>
    <n v="1"/>
    <x v="0"/>
    <n v="65"/>
  </r>
  <r>
    <s v="C0385"/>
    <s v="cam12"/>
    <d v="2023-02-10T00:00:00"/>
    <x v="102"/>
    <n v="2"/>
    <x v="0"/>
    <n v="65"/>
  </r>
  <r>
    <s v="C0385"/>
    <s v="cam12"/>
    <d v="2023-02-10T00:00:00"/>
    <x v="110"/>
    <n v="3"/>
    <x v="0"/>
    <n v="65"/>
  </r>
  <r>
    <s v="C0386"/>
    <s v="cam05"/>
    <d v="2022-03-20T00:00:00"/>
    <x v="418"/>
    <n v="0"/>
    <x v="10"/>
    <n v="22"/>
  </r>
  <r>
    <s v="C0386"/>
    <s v="cam05"/>
    <d v="2022-03-20T00:00:00"/>
    <x v="370"/>
    <n v="1"/>
    <x v="10"/>
    <n v="22"/>
  </r>
  <r>
    <s v="C0386"/>
    <s v="cam05"/>
    <d v="2022-03-20T00:00:00"/>
    <x v="442"/>
    <n v="2"/>
    <x v="10"/>
    <n v="22"/>
  </r>
  <r>
    <s v="C0386"/>
    <s v="cam05"/>
    <d v="2022-03-20T00:00:00"/>
    <x v="340"/>
    <n v="3"/>
    <x v="10"/>
    <n v="22"/>
  </r>
  <r>
    <s v="C0386"/>
    <s v="cam05"/>
    <d v="2022-03-20T00:00:00"/>
    <x v="17"/>
    <n v="6"/>
    <x v="10"/>
    <n v="22"/>
  </r>
  <r>
    <s v="C0386"/>
    <s v="cam05"/>
    <d v="2022-03-20T00:00:00"/>
    <x v="229"/>
    <n v="8"/>
    <x v="10"/>
    <n v="22"/>
  </r>
  <r>
    <s v="C0386"/>
    <s v="cam05"/>
    <d v="2022-03-20T00:00:00"/>
    <x v="301"/>
    <n v="9"/>
    <x v="10"/>
    <n v="22"/>
  </r>
  <r>
    <s v="C0386"/>
    <s v="cam05"/>
    <d v="2022-03-20T00:00:00"/>
    <x v="19"/>
    <n v="11"/>
    <x v="10"/>
    <n v="22"/>
  </r>
  <r>
    <s v="C0386"/>
    <s v="cam05"/>
    <d v="2022-03-20T00:00:00"/>
    <x v="210"/>
    <n v="12"/>
    <x v="10"/>
    <n v="22"/>
  </r>
  <r>
    <s v="C0386"/>
    <s v="cam07"/>
    <d v="2022-03-22T00:00:00"/>
    <x v="420"/>
    <n v="0"/>
    <x v="1"/>
    <n v="25"/>
  </r>
  <r>
    <s v="C0386"/>
    <s v="cam07"/>
    <d v="2022-03-22T00:00:00"/>
    <x v="385"/>
    <n v="2"/>
    <x v="1"/>
    <n v="25"/>
  </r>
  <r>
    <s v="C0386"/>
    <s v="cam07"/>
    <d v="2022-03-22T00:00:00"/>
    <x v="240"/>
    <n v="3"/>
    <x v="1"/>
    <n v="25"/>
  </r>
  <r>
    <s v="C0386"/>
    <s v="cam07"/>
    <d v="2022-03-22T00:00:00"/>
    <x v="211"/>
    <n v="4"/>
    <x v="1"/>
    <n v="25"/>
  </r>
  <r>
    <s v="C0386"/>
    <s v="cam07"/>
    <d v="2022-03-22T00:00:00"/>
    <x v="450"/>
    <n v="5"/>
    <x v="1"/>
    <n v="25"/>
  </r>
  <r>
    <s v="C0386"/>
    <s v="cam07"/>
    <d v="2022-03-22T00:00:00"/>
    <x v="186"/>
    <n v="6"/>
    <x v="1"/>
    <n v="25"/>
  </r>
  <r>
    <s v="C0386"/>
    <s v="cam07"/>
    <d v="2022-03-22T00:00:00"/>
    <x v="191"/>
    <n v="7"/>
    <x v="1"/>
    <n v="25"/>
  </r>
  <r>
    <s v="C0386"/>
    <s v="cam07"/>
    <d v="2022-03-22T00:00:00"/>
    <x v="245"/>
    <n v="9"/>
    <x v="1"/>
    <n v="25"/>
  </r>
  <r>
    <s v="C0386"/>
    <s v="cam07"/>
    <d v="2022-03-22T00:00:00"/>
    <x v="56"/>
    <n v="10"/>
    <x v="1"/>
    <n v="25"/>
  </r>
  <r>
    <s v="C0386"/>
    <s v="cam07"/>
    <d v="2022-03-22T00:00:00"/>
    <x v="233"/>
    <n v="11"/>
    <x v="1"/>
    <n v="25"/>
  </r>
  <r>
    <s v="C0386"/>
    <s v="cam07"/>
    <d v="2022-03-22T00:00:00"/>
    <x v="246"/>
    <n v="11"/>
    <x v="1"/>
    <n v="25"/>
  </r>
  <r>
    <s v="C0386"/>
    <s v="cam07"/>
    <d v="2022-03-22T00:00:00"/>
    <x v="85"/>
    <n v="13"/>
    <x v="1"/>
    <n v="25"/>
  </r>
  <r>
    <s v="C0386"/>
    <s v="cam07"/>
    <d v="2022-03-22T00:00:00"/>
    <x v="58"/>
    <n v="14"/>
    <x v="1"/>
    <n v="25"/>
  </r>
  <r>
    <s v="C0386"/>
    <s v="cam07"/>
    <d v="2022-03-22T00:00:00"/>
    <x v="239"/>
    <n v="14"/>
    <x v="1"/>
    <n v="25"/>
  </r>
  <r>
    <s v="C0387"/>
    <s v="cam05"/>
    <d v="2023-04-01T00:00:00"/>
    <x v="221"/>
    <n v="0"/>
    <x v="10"/>
    <n v="22"/>
  </r>
  <r>
    <s v="C0387"/>
    <s v="cam05"/>
    <d v="2023-04-01T00:00:00"/>
    <x v="12"/>
    <n v="1"/>
    <x v="10"/>
    <n v="22"/>
  </r>
  <r>
    <s v="C0388"/>
    <s v="cam04"/>
    <d v="2022-12-13T00:00:00"/>
    <x v="25"/>
    <n v="0"/>
    <x v="16"/>
    <n v="26"/>
  </r>
  <r>
    <s v="C0388"/>
    <s v="cam04"/>
    <d v="2022-12-13T00:00:00"/>
    <x v="216"/>
    <n v="1"/>
    <x v="16"/>
    <n v="26"/>
  </r>
  <r>
    <s v="C0388"/>
    <s v="cam04"/>
    <d v="2022-12-13T00:00:00"/>
    <x v="336"/>
    <n v="2"/>
    <x v="16"/>
    <n v="26"/>
  </r>
  <r>
    <s v="C0388"/>
    <s v="cam04"/>
    <d v="2022-12-13T00:00:00"/>
    <x v="163"/>
    <n v="3"/>
    <x v="16"/>
    <n v="26"/>
  </r>
  <r>
    <s v="C0388"/>
    <s v="cam04"/>
    <d v="2022-12-13T00:00:00"/>
    <x v="47"/>
    <n v="4"/>
    <x v="16"/>
    <n v="26"/>
  </r>
  <r>
    <s v="C0388"/>
    <s v="cam04"/>
    <d v="2022-12-13T00:00:00"/>
    <x v="195"/>
    <n v="5"/>
    <x v="16"/>
    <n v="26"/>
  </r>
  <r>
    <s v="C0388"/>
    <s v="cam07"/>
    <d v="2023-03-01T00:00:00"/>
    <x v="71"/>
    <n v="0"/>
    <x v="1"/>
    <n v="25"/>
  </r>
  <r>
    <s v="C0388"/>
    <s v="cam07"/>
    <d v="2023-03-01T00:00:00"/>
    <x v="194"/>
    <n v="1"/>
    <x v="1"/>
    <n v="25"/>
  </r>
  <r>
    <s v="C0388"/>
    <s v="cam07"/>
    <d v="2023-03-01T00:00:00"/>
    <x v="283"/>
    <n v="2"/>
    <x v="1"/>
    <n v="25"/>
  </r>
  <r>
    <s v="C0390"/>
    <s v="cam07"/>
    <d v="2022-03-05T00:00:00"/>
    <x v="287"/>
    <n v="0"/>
    <x v="1"/>
    <n v="25"/>
  </r>
  <r>
    <s v="C0390"/>
    <s v="cam07"/>
    <d v="2022-03-05T00:00:00"/>
    <x v="367"/>
    <n v="1"/>
    <x v="1"/>
    <n v="25"/>
  </r>
  <r>
    <s v="C0390"/>
    <s v="cam07"/>
    <d v="2022-03-05T00:00:00"/>
    <x v="445"/>
    <n v="2"/>
    <x v="1"/>
    <n v="25"/>
  </r>
  <r>
    <s v="C0390"/>
    <s v="cam07"/>
    <d v="2022-03-05T00:00:00"/>
    <x v="167"/>
    <n v="3"/>
    <x v="1"/>
    <n v="25"/>
  </r>
  <r>
    <s v="C0390"/>
    <s v="cam07"/>
    <d v="2022-03-05T00:00:00"/>
    <x v="378"/>
    <n v="4"/>
    <x v="1"/>
    <n v="25"/>
  </r>
  <r>
    <s v="C0390"/>
    <s v="cam07"/>
    <d v="2022-03-05T00:00:00"/>
    <x v="91"/>
    <n v="5"/>
    <x v="1"/>
    <n v="25"/>
  </r>
  <r>
    <s v="C0390"/>
    <s v="cam07"/>
    <d v="2022-03-05T00:00:00"/>
    <x v="263"/>
    <n v="6"/>
    <x v="1"/>
    <n v="25"/>
  </r>
  <r>
    <s v="C0390"/>
    <s v="cam07"/>
    <d v="2022-03-05T00:00:00"/>
    <x v="97"/>
    <n v="7"/>
    <x v="1"/>
    <n v="25"/>
  </r>
  <r>
    <s v="C0390"/>
    <s v="cam07"/>
    <d v="2022-03-05T00:00:00"/>
    <x v="98"/>
    <n v="8"/>
    <x v="1"/>
    <n v="25"/>
  </r>
  <r>
    <s v="C0390"/>
    <s v="cam07"/>
    <d v="2022-03-05T00:00:00"/>
    <x v="136"/>
    <n v="9"/>
    <x v="1"/>
    <n v="25"/>
  </r>
  <r>
    <s v="C0390"/>
    <s v="cam07"/>
    <d v="2022-03-05T00:00:00"/>
    <x v="2"/>
    <n v="10"/>
    <x v="1"/>
    <n v="25"/>
  </r>
  <r>
    <s v="C0390"/>
    <s v="cam07"/>
    <d v="2022-03-05T00:00:00"/>
    <x v="30"/>
    <n v="11"/>
    <x v="1"/>
    <n v="25"/>
  </r>
  <r>
    <s v="C0390"/>
    <s v="cam07"/>
    <d v="2022-03-05T00:00:00"/>
    <x v="47"/>
    <n v="13"/>
    <x v="1"/>
    <n v="25"/>
  </r>
  <r>
    <s v="C0390"/>
    <s v="cam07"/>
    <d v="2022-03-05T00:00:00"/>
    <x v="259"/>
    <n v="14"/>
    <x v="1"/>
    <n v="25"/>
  </r>
  <r>
    <s v="C0390"/>
    <s v="cam11"/>
    <d v="2022-11-21T00:00:00"/>
    <x v="24"/>
    <n v="0"/>
    <x v="3"/>
    <n v="62"/>
  </r>
  <r>
    <s v="C0390"/>
    <s v="cam11"/>
    <d v="2022-11-21T00:00:00"/>
    <x v="291"/>
    <n v="1"/>
    <x v="3"/>
    <n v="62"/>
  </r>
  <r>
    <s v="C0390"/>
    <s v="cam11"/>
    <d v="2022-11-21T00:00:00"/>
    <x v="257"/>
    <n v="2"/>
    <x v="3"/>
    <n v="62"/>
  </r>
  <r>
    <s v="C0390"/>
    <s v="cam11"/>
    <d v="2022-11-21T00:00:00"/>
    <x v="230"/>
    <n v="3"/>
    <x v="3"/>
    <n v="62"/>
  </r>
  <r>
    <s v="C0390"/>
    <s v="cam11"/>
    <d v="2022-11-21T00:00:00"/>
    <x v="282"/>
    <n v="4"/>
    <x v="3"/>
    <n v="62"/>
  </r>
  <r>
    <s v="C0390"/>
    <s v="cam11"/>
    <d v="2022-11-21T00:00:00"/>
    <x v="63"/>
    <n v="5"/>
    <x v="3"/>
    <n v="62"/>
  </r>
  <r>
    <s v="C0390"/>
    <s v="cam11"/>
    <d v="2022-11-21T00:00:00"/>
    <x v="162"/>
    <n v="6"/>
    <x v="3"/>
    <n v="62"/>
  </r>
  <r>
    <s v="C0391"/>
    <s v="cam17"/>
    <d v="2022-10-26T00:00:00"/>
    <x v="457"/>
    <n v="0"/>
    <x v="2"/>
    <n v="29"/>
  </r>
  <r>
    <s v="C0391"/>
    <s v="cam17"/>
    <d v="2022-10-26T00:00:00"/>
    <x v="114"/>
    <n v="1"/>
    <x v="2"/>
    <n v="29"/>
  </r>
  <r>
    <s v="C0391"/>
    <s v="cam17"/>
    <d v="2022-10-26T00:00:00"/>
    <x v="127"/>
    <n v="1"/>
    <x v="2"/>
    <n v="29"/>
  </r>
  <r>
    <s v="C0391"/>
    <s v="cam17"/>
    <d v="2022-10-26T00:00:00"/>
    <x v="261"/>
    <n v="3"/>
    <x v="2"/>
    <n v="29"/>
  </r>
  <r>
    <s v="C0391"/>
    <s v="cam17"/>
    <d v="2022-10-26T00:00:00"/>
    <x v="57"/>
    <n v="3"/>
    <x v="2"/>
    <n v="29"/>
  </r>
  <r>
    <s v="C0391"/>
    <s v="cam17"/>
    <d v="2022-10-26T00:00:00"/>
    <x v="62"/>
    <n v="5"/>
    <x v="2"/>
    <n v="29"/>
  </r>
  <r>
    <s v="C0391"/>
    <s v="cam17"/>
    <d v="2022-10-26T00:00:00"/>
    <x v="80"/>
    <n v="6"/>
    <x v="2"/>
    <n v="29"/>
  </r>
  <r>
    <s v="C0391"/>
    <s v="cam17"/>
    <d v="2022-10-26T00:00:00"/>
    <x v="43"/>
    <n v="6"/>
    <x v="2"/>
    <n v="29"/>
  </r>
  <r>
    <s v="C0391"/>
    <s v="cam17"/>
    <d v="2022-10-26T00:00:00"/>
    <x v="312"/>
    <n v="7"/>
    <x v="2"/>
    <n v="29"/>
  </r>
  <r>
    <s v="C0391"/>
    <s v="cam14"/>
    <d v="2022-12-22T00:00:00"/>
    <x v="245"/>
    <n v="0"/>
    <x v="7"/>
    <n v="28"/>
  </r>
  <r>
    <s v="C0391"/>
    <s v="cam14"/>
    <d v="2022-12-22T00:00:00"/>
    <x v="56"/>
    <n v="1"/>
    <x v="7"/>
    <n v="28"/>
  </r>
  <r>
    <s v="C0391"/>
    <s v="cam14"/>
    <d v="2022-12-22T00:00:00"/>
    <x v="230"/>
    <n v="2"/>
    <x v="7"/>
    <n v="28"/>
  </r>
  <r>
    <s v="C0391"/>
    <s v="cam14"/>
    <d v="2022-12-22T00:00:00"/>
    <x v="79"/>
    <n v="3"/>
    <x v="7"/>
    <n v="28"/>
  </r>
  <r>
    <s v="C0391"/>
    <s v="cam14"/>
    <d v="2022-12-22T00:00:00"/>
    <x v="286"/>
    <n v="3"/>
    <x v="7"/>
    <n v="28"/>
  </r>
  <r>
    <s v="C0391"/>
    <s v="cam14"/>
    <d v="2022-12-22T00:00:00"/>
    <x v="12"/>
    <n v="4"/>
    <x v="7"/>
    <n v="28"/>
  </r>
  <r>
    <s v="C0391"/>
    <s v="cam14"/>
    <d v="2022-12-22T00:00:00"/>
    <x v="73"/>
    <n v="5"/>
    <x v="7"/>
    <n v="28"/>
  </r>
  <r>
    <s v="C0392"/>
    <s v="cam17"/>
    <d v="2022-10-07T00:00:00"/>
    <x v="477"/>
    <n v="0"/>
    <x v="2"/>
    <n v="29"/>
  </r>
  <r>
    <s v="C0392"/>
    <s v="cam17"/>
    <d v="2022-10-07T00:00:00"/>
    <x v="431"/>
    <n v="1"/>
    <x v="2"/>
    <n v="29"/>
  </r>
  <r>
    <s v="C0392"/>
    <s v="cam17"/>
    <d v="2022-10-07T00:00:00"/>
    <x v="203"/>
    <n v="2"/>
    <x v="2"/>
    <n v="29"/>
  </r>
  <r>
    <s v="C0392"/>
    <s v="cam17"/>
    <d v="2022-10-07T00:00:00"/>
    <x v="198"/>
    <n v="3"/>
    <x v="2"/>
    <n v="29"/>
  </r>
  <r>
    <s v="C0392"/>
    <s v="cam17"/>
    <d v="2022-10-07T00:00:00"/>
    <x v="189"/>
    <n v="4"/>
    <x v="2"/>
    <n v="29"/>
  </r>
  <r>
    <s v="C0392"/>
    <s v="cam17"/>
    <d v="2022-10-07T00:00:00"/>
    <x v="145"/>
    <n v="5"/>
    <x v="2"/>
    <n v="29"/>
  </r>
  <r>
    <s v="C0392"/>
    <s v="cam17"/>
    <d v="2022-10-07T00:00:00"/>
    <x v="217"/>
    <n v="6"/>
    <x v="2"/>
    <n v="29"/>
  </r>
  <r>
    <s v="C0392"/>
    <s v="cam17"/>
    <d v="2022-10-07T00:00:00"/>
    <x v="43"/>
    <n v="7"/>
    <x v="2"/>
    <n v="29"/>
  </r>
  <r>
    <s v="C0392"/>
    <s v="cam16"/>
    <d v="2023-04-15T00:00:00"/>
    <x v="102"/>
    <n v="0"/>
    <x v="4"/>
    <n v="16"/>
  </r>
  <r>
    <s v="C0392"/>
    <s v="cam16"/>
    <d v="2023-04-15T00:00:00"/>
    <x v="195"/>
    <n v="1"/>
    <x v="4"/>
    <n v="16"/>
  </r>
  <r>
    <s v="C0393"/>
    <s v="cam09"/>
    <d v="2022-01-21T00:00:00"/>
    <x v="519"/>
    <n v="0"/>
    <x v="13"/>
    <n v="75"/>
  </r>
  <r>
    <s v="C0393"/>
    <s v="cam09"/>
    <d v="2022-01-21T00:00:00"/>
    <x v="362"/>
    <n v="2"/>
    <x v="13"/>
    <n v="75"/>
  </r>
  <r>
    <s v="C0393"/>
    <s v="cam09"/>
    <d v="2022-01-21T00:00:00"/>
    <x v="463"/>
    <n v="3"/>
    <x v="13"/>
    <n v="75"/>
  </r>
  <r>
    <s v="C0393"/>
    <s v="cam09"/>
    <d v="2022-01-21T00:00:00"/>
    <x v="400"/>
    <n v="5"/>
    <x v="13"/>
    <n v="75"/>
  </r>
  <r>
    <s v="C0393"/>
    <s v="cam09"/>
    <d v="2022-01-21T00:00:00"/>
    <x v="419"/>
    <n v="6"/>
    <x v="13"/>
    <n v="75"/>
  </r>
  <r>
    <s v="C0393"/>
    <s v="cam09"/>
    <d v="2022-01-21T00:00:00"/>
    <x v="353"/>
    <n v="6"/>
    <x v="13"/>
    <n v="75"/>
  </r>
  <r>
    <s v="C0393"/>
    <s v="cam09"/>
    <d v="2022-01-21T00:00:00"/>
    <x v="17"/>
    <n v="8"/>
    <x v="13"/>
    <n v="75"/>
  </r>
  <r>
    <s v="C0393"/>
    <s v="cam09"/>
    <d v="2022-01-21T00:00:00"/>
    <x v="113"/>
    <n v="9"/>
    <x v="13"/>
    <n v="75"/>
  </r>
  <r>
    <s v="C0393"/>
    <s v="cam09"/>
    <d v="2022-01-21T00:00:00"/>
    <x v="260"/>
    <n v="11"/>
    <x v="13"/>
    <n v="75"/>
  </r>
  <r>
    <s v="C0393"/>
    <s v="cam09"/>
    <d v="2022-01-21T00:00:00"/>
    <x v="70"/>
    <n v="11"/>
    <x v="13"/>
    <n v="75"/>
  </r>
  <r>
    <s v="C0393"/>
    <s v="cam09"/>
    <d v="2022-01-21T00:00:00"/>
    <x v="101"/>
    <n v="13"/>
    <x v="13"/>
    <n v="75"/>
  </r>
  <r>
    <s v="C0393"/>
    <s v="cam09"/>
    <d v="2022-01-21T00:00:00"/>
    <x v="220"/>
    <n v="14"/>
    <x v="13"/>
    <n v="75"/>
  </r>
  <r>
    <s v="C0393"/>
    <s v="cam09"/>
    <d v="2022-01-21T00:00:00"/>
    <x v="237"/>
    <n v="14"/>
    <x v="13"/>
    <n v="75"/>
  </r>
  <r>
    <s v="C0393"/>
    <s v="cam09"/>
    <d v="2022-01-21T00:00:00"/>
    <x v="12"/>
    <n v="15"/>
    <x v="13"/>
    <n v="75"/>
  </r>
  <r>
    <s v="C0393"/>
    <s v="cam10"/>
    <d v="2023-04-05T00:00:00"/>
    <x v="140"/>
    <n v="0"/>
    <x v="12"/>
    <n v="66"/>
  </r>
  <r>
    <s v="C0393"/>
    <s v="cam10"/>
    <d v="2023-04-05T00:00:00"/>
    <x v="110"/>
    <n v="1"/>
    <x v="12"/>
    <n v="66"/>
  </r>
  <r>
    <s v="C0394"/>
    <s v="cam01"/>
    <d v="2022-06-09T00:00:00"/>
    <x v="404"/>
    <n v="0"/>
    <x v="15"/>
    <n v="10"/>
  </r>
  <r>
    <s v="C0394"/>
    <s v="cam01"/>
    <d v="2022-06-09T00:00:00"/>
    <x v="351"/>
    <n v="1"/>
    <x v="15"/>
    <n v="10"/>
  </r>
  <r>
    <s v="C0394"/>
    <s v="cam01"/>
    <d v="2022-06-09T00:00:00"/>
    <x v="289"/>
    <n v="2"/>
    <x v="15"/>
    <n v="10"/>
  </r>
  <r>
    <s v="C0394"/>
    <s v="cam01"/>
    <d v="2022-06-09T00:00:00"/>
    <x v="412"/>
    <n v="3"/>
    <x v="15"/>
    <n v="10"/>
  </r>
  <r>
    <s v="C0394"/>
    <s v="cam01"/>
    <d v="2022-06-09T00:00:00"/>
    <x v="432"/>
    <n v="4"/>
    <x v="15"/>
    <n v="10"/>
  </r>
  <r>
    <s v="C0394"/>
    <s v="cam01"/>
    <d v="2022-06-09T00:00:00"/>
    <x v="24"/>
    <n v="5"/>
    <x v="15"/>
    <n v="10"/>
  </r>
  <r>
    <s v="C0394"/>
    <s v="cam01"/>
    <d v="2022-06-09T00:00:00"/>
    <x v="93"/>
    <n v="6"/>
    <x v="15"/>
    <n v="10"/>
  </r>
  <r>
    <s v="C0394"/>
    <s v="cam01"/>
    <d v="2022-06-09T00:00:00"/>
    <x v="216"/>
    <n v="7"/>
    <x v="15"/>
    <n v="10"/>
  </r>
  <r>
    <s v="C0394"/>
    <s v="cam01"/>
    <d v="2022-06-09T00:00:00"/>
    <x v="50"/>
    <n v="8"/>
    <x v="15"/>
    <n v="10"/>
  </r>
  <r>
    <s v="C0394"/>
    <s v="cam01"/>
    <d v="2022-06-09T00:00:00"/>
    <x v="41"/>
    <n v="9"/>
    <x v="15"/>
    <n v="10"/>
  </r>
  <r>
    <s v="C0394"/>
    <s v="cam01"/>
    <d v="2022-06-09T00:00:00"/>
    <x v="77"/>
    <n v="10"/>
    <x v="15"/>
    <n v="10"/>
  </r>
  <r>
    <s v="C0394"/>
    <s v="cam01"/>
    <d v="2022-06-09T00:00:00"/>
    <x v="6"/>
    <n v="11"/>
    <x v="15"/>
    <n v="10"/>
  </r>
  <r>
    <s v="C0394"/>
    <s v="cam10"/>
    <d v="2022-08-31T00:00:00"/>
    <x v="169"/>
    <n v="0"/>
    <x v="12"/>
    <n v="66"/>
  </r>
  <r>
    <s v="C0394"/>
    <s v="cam10"/>
    <d v="2022-08-31T00:00:00"/>
    <x v="45"/>
    <n v="1"/>
    <x v="12"/>
    <n v="66"/>
  </r>
  <r>
    <s v="C0394"/>
    <s v="cam10"/>
    <d v="2022-08-31T00:00:00"/>
    <x v="98"/>
    <n v="2"/>
    <x v="12"/>
    <n v="66"/>
  </r>
  <r>
    <s v="C0394"/>
    <s v="cam10"/>
    <d v="2022-08-31T00:00:00"/>
    <x v="203"/>
    <n v="3"/>
    <x v="12"/>
    <n v="66"/>
  </r>
  <r>
    <s v="C0394"/>
    <s v="cam10"/>
    <d v="2022-08-31T00:00:00"/>
    <x v="264"/>
    <n v="4"/>
    <x v="12"/>
    <n v="66"/>
  </r>
  <r>
    <s v="C0394"/>
    <s v="cam10"/>
    <d v="2022-08-31T00:00:00"/>
    <x v="230"/>
    <n v="5"/>
    <x v="12"/>
    <n v="66"/>
  </r>
  <r>
    <s v="C0394"/>
    <s v="cam10"/>
    <d v="2022-08-31T00:00:00"/>
    <x v="62"/>
    <n v="7"/>
    <x v="12"/>
    <n v="66"/>
  </r>
  <r>
    <s v="C0394"/>
    <s v="cam10"/>
    <d v="2022-08-31T00:00:00"/>
    <x v="109"/>
    <n v="7"/>
    <x v="12"/>
    <n v="66"/>
  </r>
  <r>
    <s v="C0395"/>
    <s v="cam12"/>
    <d v="2022-09-06T00:00:00"/>
    <x v="279"/>
    <n v="0"/>
    <x v="0"/>
    <n v="65"/>
  </r>
  <r>
    <s v="C0395"/>
    <s v="cam12"/>
    <d v="2022-09-06T00:00:00"/>
    <x v="244"/>
    <n v="1"/>
    <x v="0"/>
    <n v="65"/>
  </r>
  <r>
    <s v="C0395"/>
    <s v="cam12"/>
    <d v="2022-09-06T00:00:00"/>
    <x v="433"/>
    <n v="2"/>
    <x v="0"/>
    <n v="65"/>
  </r>
  <r>
    <s v="C0395"/>
    <s v="cam12"/>
    <d v="2022-09-06T00:00:00"/>
    <x v="106"/>
    <n v="3"/>
    <x v="0"/>
    <n v="65"/>
  </r>
  <r>
    <s v="C0395"/>
    <s v="cam12"/>
    <d v="2022-09-06T00:00:00"/>
    <x v="320"/>
    <n v="4"/>
    <x v="0"/>
    <n v="65"/>
  </r>
  <r>
    <s v="C0395"/>
    <s v="cam12"/>
    <d v="2022-09-06T00:00:00"/>
    <x v="262"/>
    <n v="5"/>
    <x v="0"/>
    <n v="65"/>
  </r>
  <r>
    <s v="C0395"/>
    <s v="cam12"/>
    <d v="2022-09-06T00:00:00"/>
    <x v="42"/>
    <n v="7"/>
    <x v="0"/>
    <n v="65"/>
  </r>
  <r>
    <s v="C0395"/>
    <s v="cam12"/>
    <d v="2022-09-06T00:00:00"/>
    <x v="103"/>
    <n v="8"/>
    <x v="0"/>
    <n v="65"/>
  </r>
  <r>
    <s v="C0395"/>
    <s v="cam13"/>
    <d v="2023-01-11T00:00:00"/>
    <x v="137"/>
    <n v="0"/>
    <x v="14"/>
    <n v="25"/>
  </r>
  <r>
    <s v="C0395"/>
    <s v="cam13"/>
    <d v="2023-01-11T00:00:00"/>
    <x v="116"/>
    <n v="1"/>
    <x v="14"/>
    <n v="25"/>
  </r>
  <r>
    <s v="C0395"/>
    <s v="cam13"/>
    <d v="2023-01-11T00:00:00"/>
    <x v="108"/>
    <n v="2"/>
    <x v="14"/>
    <n v="25"/>
  </r>
  <r>
    <s v="C0395"/>
    <s v="cam13"/>
    <d v="2023-01-11T00:00:00"/>
    <x v="317"/>
    <n v="3"/>
    <x v="14"/>
    <n v="25"/>
  </r>
  <r>
    <s v="C0395"/>
    <s v="cam13"/>
    <d v="2023-01-11T00:00:00"/>
    <x v="48"/>
    <n v="4"/>
    <x v="14"/>
    <n v="25"/>
  </r>
  <r>
    <s v="C0396"/>
    <s v="cam12"/>
    <d v="2022-02-22T00:00:00"/>
    <x v="503"/>
    <n v="0"/>
    <x v="0"/>
    <n v="65"/>
  </r>
  <r>
    <s v="C0396"/>
    <s v="cam12"/>
    <d v="2022-02-22T00:00:00"/>
    <x v="476"/>
    <n v="3"/>
    <x v="0"/>
    <n v="65"/>
  </r>
  <r>
    <s v="C0396"/>
    <s v="cam12"/>
    <d v="2022-02-22T00:00:00"/>
    <x v="340"/>
    <n v="4"/>
    <x v="0"/>
    <n v="65"/>
  </r>
  <r>
    <s v="C0396"/>
    <s v="cam12"/>
    <d v="2022-02-22T00:00:00"/>
    <x v="201"/>
    <n v="5"/>
    <x v="0"/>
    <n v="65"/>
  </r>
  <r>
    <s v="C0396"/>
    <s v="cam12"/>
    <d v="2022-02-22T00:00:00"/>
    <x v="260"/>
    <n v="10"/>
    <x v="0"/>
    <n v="65"/>
  </r>
  <r>
    <s v="C0396"/>
    <s v="cam12"/>
    <d v="2022-02-22T00:00:00"/>
    <x v="257"/>
    <n v="11"/>
    <x v="0"/>
    <n v="65"/>
  </r>
  <r>
    <s v="C0396"/>
    <s v="cam12"/>
    <d v="2022-02-22T00:00:00"/>
    <x v="230"/>
    <n v="12"/>
    <x v="0"/>
    <n v="65"/>
  </r>
  <r>
    <s v="C0396"/>
    <s v="cam12"/>
    <d v="2022-02-22T00:00:00"/>
    <x v="282"/>
    <n v="13"/>
    <x v="0"/>
    <n v="65"/>
  </r>
  <r>
    <s v="C0396"/>
    <s v="cam12"/>
    <d v="2022-02-22T00:00:00"/>
    <x v="140"/>
    <n v="13"/>
    <x v="0"/>
    <n v="65"/>
  </r>
  <r>
    <s v="C0396"/>
    <s v="cam12"/>
    <d v="2022-02-22T00:00:00"/>
    <x v="226"/>
    <n v="14"/>
    <x v="0"/>
    <n v="65"/>
  </r>
  <r>
    <s v="C0396"/>
    <s v="cam12"/>
    <d v="2022-02-22T00:00:00"/>
    <x v="86"/>
    <n v="15"/>
    <x v="0"/>
    <n v="65"/>
  </r>
  <r>
    <s v="C0396"/>
    <s v="cam06"/>
    <d v="2023-01-16T00:00:00"/>
    <x v="26"/>
    <n v="0"/>
    <x v="8"/>
    <n v="13"/>
  </r>
  <r>
    <s v="C0396"/>
    <s v="cam06"/>
    <d v="2023-01-16T00:00:00"/>
    <x v="9"/>
    <n v="1"/>
    <x v="8"/>
    <n v="13"/>
  </r>
  <r>
    <s v="C0396"/>
    <s v="cam06"/>
    <d v="2023-01-16T00:00:00"/>
    <x v="41"/>
    <n v="2"/>
    <x v="8"/>
    <n v="13"/>
  </r>
  <r>
    <s v="C0396"/>
    <s v="cam06"/>
    <d v="2023-01-16T00:00:00"/>
    <x v="177"/>
    <n v="3"/>
    <x v="8"/>
    <n v="13"/>
  </r>
  <r>
    <s v="C0396"/>
    <s v="cam06"/>
    <d v="2023-01-16T00:00:00"/>
    <x v="6"/>
    <n v="4"/>
    <x v="8"/>
    <n v="13"/>
  </r>
  <r>
    <s v="C0397"/>
    <s v="cam14"/>
    <d v="2022-08-13T00:00:00"/>
    <x v="341"/>
    <n v="0"/>
    <x v="7"/>
    <n v="28"/>
  </r>
  <r>
    <s v="C0397"/>
    <s v="cam14"/>
    <d v="2022-08-13T00:00:00"/>
    <x v="231"/>
    <n v="1"/>
    <x v="7"/>
    <n v="28"/>
  </r>
  <r>
    <s v="C0397"/>
    <s v="cam14"/>
    <d v="2022-08-13T00:00:00"/>
    <x v="97"/>
    <n v="2"/>
    <x v="7"/>
    <n v="28"/>
  </r>
  <r>
    <s v="C0397"/>
    <s v="cam14"/>
    <d v="2022-08-13T00:00:00"/>
    <x v="300"/>
    <n v="3"/>
    <x v="7"/>
    <n v="28"/>
  </r>
  <r>
    <s v="C0397"/>
    <s v="cam14"/>
    <d v="2022-08-13T00:00:00"/>
    <x v="188"/>
    <n v="4"/>
    <x v="7"/>
    <n v="28"/>
  </r>
  <r>
    <s v="C0397"/>
    <s v="cam14"/>
    <d v="2022-08-13T00:00:00"/>
    <x v="265"/>
    <n v="5"/>
    <x v="7"/>
    <n v="28"/>
  </r>
  <r>
    <s v="C0397"/>
    <s v="cam14"/>
    <d v="2022-08-13T00:00:00"/>
    <x v="217"/>
    <n v="8"/>
    <x v="7"/>
    <n v="28"/>
  </r>
  <r>
    <s v="C0397"/>
    <s v="cam14"/>
    <d v="2022-08-13T00:00:00"/>
    <x v="29"/>
    <n v="9"/>
    <x v="7"/>
    <n v="28"/>
  </r>
  <r>
    <s v="C0397"/>
    <s v="cam07"/>
    <d v="2022-09-03T00:00:00"/>
    <x v="227"/>
    <n v="0"/>
    <x v="1"/>
    <n v="25"/>
  </r>
  <r>
    <s v="C0397"/>
    <s v="cam07"/>
    <d v="2022-09-03T00:00:00"/>
    <x v="155"/>
    <n v="1"/>
    <x v="1"/>
    <n v="25"/>
  </r>
  <r>
    <s v="C0397"/>
    <s v="cam07"/>
    <d v="2022-09-03T00:00:00"/>
    <x v="335"/>
    <n v="2"/>
    <x v="1"/>
    <n v="25"/>
  </r>
  <r>
    <s v="C0397"/>
    <s v="cam07"/>
    <d v="2022-09-03T00:00:00"/>
    <x v="136"/>
    <n v="3"/>
    <x v="1"/>
    <n v="25"/>
  </r>
  <r>
    <s v="C0397"/>
    <s v="cam07"/>
    <d v="2022-09-03T00:00:00"/>
    <x v="180"/>
    <n v="4"/>
    <x v="1"/>
    <n v="25"/>
  </r>
  <r>
    <s v="C0397"/>
    <s v="cam07"/>
    <d v="2022-09-03T00:00:00"/>
    <x v="262"/>
    <n v="5"/>
    <x v="1"/>
    <n v="25"/>
  </r>
  <r>
    <s v="C0397"/>
    <s v="cam07"/>
    <d v="2022-09-03T00:00:00"/>
    <x v="190"/>
    <n v="6"/>
    <x v="1"/>
    <n v="25"/>
  </r>
  <r>
    <s v="C0397"/>
    <s v="cam07"/>
    <d v="2022-09-03T00:00:00"/>
    <x v="171"/>
    <n v="7"/>
    <x v="1"/>
    <n v="25"/>
  </r>
  <r>
    <s v="C0397"/>
    <s v="cam07"/>
    <d v="2022-09-03T00:00:00"/>
    <x v="172"/>
    <n v="8"/>
    <x v="1"/>
    <n v="25"/>
  </r>
  <r>
    <s v="C0398"/>
    <s v="cam01"/>
    <d v="2023-01-10T00:00:00"/>
    <x v="39"/>
    <n v="0"/>
    <x v="15"/>
    <n v="10"/>
  </r>
  <r>
    <s v="C0398"/>
    <s v="cam01"/>
    <d v="2023-01-10T00:00:00"/>
    <x v="233"/>
    <n v="1"/>
    <x v="15"/>
    <n v="10"/>
  </r>
  <r>
    <s v="C0398"/>
    <s v="cam01"/>
    <d v="2023-01-10T00:00:00"/>
    <x v="4"/>
    <n v="2"/>
    <x v="15"/>
    <n v="10"/>
  </r>
  <r>
    <s v="C0398"/>
    <s v="cam01"/>
    <d v="2023-01-10T00:00:00"/>
    <x v="77"/>
    <n v="3"/>
    <x v="15"/>
    <n v="10"/>
  </r>
  <r>
    <s v="C0398"/>
    <s v="cam01"/>
    <d v="2023-01-10T00:00:00"/>
    <x v="33"/>
    <n v="4"/>
    <x v="15"/>
    <n v="10"/>
  </r>
  <r>
    <s v="C0398"/>
    <s v="cam17"/>
    <d v="2023-02-17T00:00:00"/>
    <x v="3"/>
    <n v="0"/>
    <x v="2"/>
    <n v="29"/>
  </r>
  <r>
    <s v="C0398"/>
    <s v="cam17"/>
    <d v="2023-02-17T00:00:00"/>
    <x v="318"/>
    <n v="1"/>
    <x v="2"/>
    <n v="29"/>
  </r>
  <r>
    <s v="C0398"/>
    <s v="cam17"/>
    <d v="2023-02-17T00:00:00"/>
    <x v="77"/>
    <n v="2"/>
    <x v="2"/>
    <n v="29"/>
  </r>
  <r>
    <s v="C0398"/>
    <s v="cam17"/>
    <d v="2023-02-17T00:00:00"/>
    <x v="76"/>
    <n v="3"/>
    <x v="2"/>
    <n v="29"/>
  </r>
  <r>
    <s v="C0399"/>
    <s v="cam14"/>
    <d v="2022-04-17T00:00:00"/>
    <x v="124"/>
    <n v="0"/>
    <x v="7"/>
    <n v="28"/>
  </r>
  <r>
    <s v="C0399"/>
    <s v="cam14"/>
    <d v="2022-04-17T00:00:00"/>
    <x v="385"/>
    <n v="1"/>
    <x v="7"/>
    <n v="28"/>
  </r>
  <r>
    <s v="C0399"/>
    <s v="cam14"/>
    <d v="2022-04-17T00:00:00"/>
    <x v="212"/>
    <n v="5"/>
    <x v="7"/>
    <n v="28"/>
  </r>
  <r>
    <s v="C0399"/>
    <s v="cam14"/>
    <d v="2022-04-17T00:00:00"/>
    <x v="305"/>
    <n v="6"/>
    <x v="7"/>
    <n v="28"/>
  </r>
  <r>
    <s v="C0399"/>
    <s v="cam14"/>
    <d v="2022-04-17T00:00:00"/>
    <x v="46"/>
    <n v="7"/>
    <x v="7"/>
    <n v="28"/>
  </r>
  <r>
    <s v="C0399"/>
    <s v="cam14"/>
    <d v="2022-04-17T00:00:00"/>
    <x v="343"/>
    <n v="8"/>
    <x v="7"/>
    <n v="28"/>
  </r>
  <r>
    <s v="C0399"/>
    <s v="cam14"/>
    <d v="2022-04-17T00:00:00"/>
    <x v="210"/>
    <n v="11"/>
    <x v="7"/>
    <n v="28"/>
  </r>
  <r>
    <s v="C0399"/>
    <s v="cam14"/>
    <d v="2022-04-17T00:00:00"/>
    <x v="11"/>
    <n v="12"/>
    <x v="7"/>
    <n v="28"/>
  </r>
  <r>
    <s v="C0399"/>
    <s v="cam14"/>
    <d v="2022-04-17T00:00:00"/>
    <x v="374"/>
    <n v="13"/>
    <x v="7"/>
    <n v="28"/>
  </r>
  <r>
    <s v="C0399"/>
    <s v="cam02"/>
    <d v="2022-10-10T00:00:00"/>
    <x v="45"/>
    <n v="0"/>
    <x v="5"/>
    <n v="26"/>
  </r>
  <r>
    <s v="C0399"/>
    <s v="cam02"/>
    <d v="2022-10-10T00:00:00"/>
    <x v="433"/>
    <n v="1"/>
    <x v="5"/>
    <n v="26"/>
  </r>
  <r>
    <s v="C0399"/>
    <s v="cam02"/>
    <d v="2022-10-10T00:00:00"/>
    <x v="375"/>
    <n v="2"/>
    <x v="5"/>
    <n v="26"/>
  </r>
  <r>
    <s v="C0399"/>
    <s v="cam02"/>
    <d v="2022-10-10T00:00:00"/>
    <x v="198"/>
    <n v="3"/>
    <x v="5"/>
    <n v="26"/>
  </r>
  <r>
    <s v="C0399"/>
    <s v="cam02"/>
    <d v="2022-10-10T00:00:00"/>
    <x v="200"/>
    <n v="4"/>
    <x v="5"/>
    <n v="26"/>
  </r>
  <r>
    <s v="C0399"/>
    <s v="cam02"/>
    <d v="2022-10-10T00:00:00"/>
    <x v="20"/>
    <n v="5"/>
    <x v="5"/>
    <n v="26"/>
  </r>
  <r>
    <s v="C0399"/>
    <s v="cam02"/>
    <d v="2022-10-10T00:00:00"/>
    <x v="217"/>
    <n v="6"/>
    <x v="5"/>
    <n v="26"/>
  </r>
  <r>
    <s v="C0399"/>
    <s v="cam02"/>
    <d v="2022-10-10T00:00:00"/>
    <x v="290"/>
    <n v="7"/>
    <x v="5"/>
    <n v="26"/>
  </r>
  <r>
    <s v="C0400"/>
    <s v="cam02"/>
    <d v="2023-04-21T00:00:00"/>
    <x v="134"/>
    <n v="0"/>
    <x v="5"/>
    <n v="26"/>
  </r>
  <r>
    <s v="C0400"/>
    <s v="cam02"/>
    <d v="2023-04-21T00:00:00"/>
    <x v="76"/>
    <n v="1"/>
    <x v="5"/>
    <n v="26"/>
  </r>
  <r>
    <s v="C0400"/>
    <s v="cam02"/>
    <d v="2023-04-21T00:00:00"/>
    <x v="15"/>
    <n v="1"/>
    <x v="5"/>
    <n v="26"/>
  </r>
  <r>
    <s v="C0401"/>
    <s v="cam16"/>
    <d v="2022-02-22T00:00:00"/>
    <x v="503"/>
    <n v="0"/>
    <x v="4"/>
    <n v="16"/>
  </r>
  <r>
    <s v="C0401"/>
    <s v="cam16"/>
    <d v="2022-02-22T00:00:00"/>
    <x v="501"/>
    <n v="1"/>
    <x v="4"/>
    <n v="16"/>
  </r>
  <r>
    <s v="C0401"/>
    <s v="cam16"/>
    <d v="2022-02-22T00:00:00"/>
    <x v="350"/>
    <n v="1"/>
    <x v="4"/>
    <n v="16"/>
  </r>
  <r>
    <s v="C0401"/>
    <s v="cam16"/>
    <d v="2022-02-22T00:00:00"/>
    <x v="515"/>
    <n v="3"/>
    <x v="4"/>
    <n v="16"/>
  </r>
  <r>
    <s v="C0401"/>
    <s v="cam16"/>
    <d v="2022-02-22T00:00:00"/>
    <x v="456"/>
    <n v="4"/>
    <x v="4"/>
    <n v="16"/>
  </r>
  <r>
    <s v="C0401"/>
    <s v="cam16"/>
    <d v="2022-02-22T00:00:00"/>
    <x v="142"/>
    <n v="5"/>
    <x v="4"/>
    <n v="16"/>
  </r>
  <r>
    <s v="C0401"/>
    <s v="cam16"/>
    <d v="2022-02-22T00:00:00"/>
    <x v="284"/>
    <n v="5"/>
    <x v="4"/>
    <n v="16"/>
  </r>
  <r>
    <s v="C0401"/>
    <s v="cam16"/>
    <d v="2022-02-22T00:00:00"/>
    <x v="17"/>
    <n v="7"/>
    <x v="4"/>
    <n v="16"/>
  </r>
  <r>
    <s v="C0401"/>
    <s v="cam16"/>
    <d v="2022-02-22T00:00:00"/>
    <x v="159"/>
    <n v="7"/>
    <x v="4"/>
    <n v="16"/>
  </r>
  <r>
    <s v="C0401"/>
    <s v="cam16"/>
    <d v="2022-02-22T00:00:00"/>
    <x v="371"/>
    <n v="8"/>
    <x v="4"/>
    <n v="16"/>
  </r>
  <r>
    <s v="C0401"/>
    <s v="cam16"/>
    <d v="2022-02-22T00:00:00"/>
    <x v="133"/>
    <n v="9"/>
    <x v="4"/>
    <n v="16"/>
  </r>
  <r>
    <s v="C0401"/>
    <s v="cam16"/>
    <d v="2022-02-22T00:00:00"/>
    <x v="265"/>
    <n v="11"/>
    <x v="4"/>
    <n v="16"/>
  </r>
  <r>
    <s v="C0401"/>
    <s v="cam16"/>
    <d v="2022-02-22T00:00:00"/>
    <x v="19"/>
    <n v="12"/>
    <x v="4"/>
    <n v="16"/>
  </r>
  <r>
    <s v="C0401"/>
    <s v="cam16"/>
    <d v="2022-02-22T00:00:00"/>
    <x v="5"/>
    <n v="14"/>
    <x v="4"/>
    <n v="16"/>
  </r>
  <r>
    <s v="C0401"/>
    <s v="cam16"/>
    <d v="2022-02-22T00:00:00"/>
    <x v="205"/>
    <n v="15"/>
    <x v="4"/>
    <n v="16"/>
  </r>
  <r>
    <s v="C0401"/>
    <s v="cam16"/>
    <d v="2022-02-22T00:00:00"/>
    <x v="15"/>
    <n v="15"/>
    <x v="4"/>
    <n v="16"/>
  </r>
  <r>
    <s v="C0402"/>
    <s v="cam09"/>
    <d v="2022-03-20T00:00:00"/>
    <x v="418"/>
    <n v="0"/>
    <x v="13"/>
    <n v="75"/>
  </r>
  <r>
    <s v="C0402"/>
    <s v="cam09"/>
    <d v="2022-03-20T00:00:00"/>
    <x v="322"/>
    <n v="1"/>
    <x v="13"/>
    <n v="75"/>
  </r>
  <r>
    <s v="C0402"/>
    <s v="cam09"/>
    <d v="2022-03-20T00:00:00"/>
    <x v="424"/>
    <n v="2"/>
    <x v="13"/>
    <n v="75"/>
  </r>
  <r>
    <s v="C0402"/>
    <s v="cam09"/>
    <d v="2022-03-20T00:00:00"/>
    <x v="358"/>
    <n v="2"/>
    <x v="13"/>
    <n v="75"/>
  </r>
  <r>
    <s v="C0402"/>
    <s v="cam09"/>
    <d v="2022-03-20T00:00:00"/>
    <x v="448"/>
    <n v="3"/>
    <x v="13"/>
    <n v="75"/>
  </r>
  <r>
    <s v="C0402"/>
    <s v="cam09"/>
    <d v="2022-03-20T00:00:00"/>
    <x v="490"/>
    <n v="5"/>
    <x v="13"/>
    <n v="75"/>
  </r>
  <r>
    <s v="C0402"/>
    <s v="cam09"/>
    <d v="2022-03-20T00:00:00"/>
    <x v="234"/>
    <n v="6"/>
    <x v="13"/>
    <n v="75"/>
  </r>
  <r>
    <s v="C0402"/>
    <s v="cam09"/>
    <d v="2022-03-20T00:00:00"/>
    <x v="228"/>
    <n v="7"/>
    <x v="13"/>
    <n v="75"/>
  </r>
  <r>
    <s v="C0402"/>
    <s v="cam09"/>
    <d v="2022-03-20T00:00:00"/>
    <x v="291"/>
    <n v="9"/>
    <x v="13"/>
    <n v="75"/>
  </r>
  <r>
    <s v="C0402"/>
    <s v="cam09"/>
    <d v="2022-03-20T00:00:00"/>
    <x v="56"/>
    <n v="10"/>
    <x v="13"/>
    <n v="75"/>
  </r>
  <r>
    <s v="C0402"/>
    <s v="cam09"/>
    <d v="2022-03-20T00:00:00"/>
    <x v="19"/>
    <n v="11"/>
    <x v="13"/>
    <n v="75"/>
  </r>
  <r>
    <s v="C0402"/>
    <s v="cam09"/>
    <d v="2022-03-20T00:00:00"/>
    <x v="176"/>
    <n v="11"/>
    <x v="13"/>
    <n v="75"/>
  </r>
  <r>
    <s v="C0402"/>
    <s v="cam08"/>
    <d v="2022-08-20T00:00:00"/>
    <x v="490"/>
    <n v="0"/>
    <x v="9"/>
    <n v="27"/>
  </r>
  <r>
    <s v="C0402"/>
    <s v="cam08"/>
    <d v="2022-08-20T00:00:00"/>
    <x v="395"/>
    <n v="1"/>
    <x v="9"/>
    <n v="27"/>
  </r>
  <r>
    <s v="C0402"/>
    <s v="cam08"/>
    <d v="2022-08-20T00:00:00"/>
    <x v="144"/>
    <n v="2"/>
    <x v="9"/>
    <n v="27"/>
  </r>
  <r>
    <s v="C0402"/>
    <s v="cam08"/>
    <d v="2022-08-20T00:00:00"/>
    <x v="120"/>
    <n v="3"/>
    <x v="9"/>
    <n v="27"/>
  </r>
  <r>
    <s v="C0402"/>
    <s v="cam08"/>
    <d v="2022-08-20T00:00:00"/>
    <x v="276"/>
    <n v="5"/>
    <x v="9"/>
    <n v="27"/>
  </r>
  <r>
    <s v="C0402"/>
    <s v="cam08"/>
    <d v="2022-08-20T00:00:00"/>
    <x v="101"/>
    <n v="6"/>
    <x v="9"/>
    <n v="27"/>
  </r>
  <r>
    <s v="C0402"/>
    <s v="cam08"/>
    <d v="2022-08-20T00:00:00"/>
    <x v="71"/>
    <n v="6"/>
    <x v="9"/>
    <n v="27"/>
  </r>
  <r>
    <s v="C0402"/>
    <s v="cam08"/>
    <d v="2022-08-20T00:00:00"/>
    <x v="134"/>
    <n v="8"/>
    <x v="9"/>
    <n v="27"/>
  </r>
  <r>
    <s v="C0402"/>
    <s v="cam08"/>
    <d v="2022-08-20T00:00:00"/>
    <x v="76"/>
    <n v="9"/>
    <x v="9"/>
    <n v="27"/>
  </r>
  <r>
    <s v="C0403"/>
    <s v="cam06"/>
    <d v="2022-06-01T00:00:00"/>
    <x v="455"/>
    <n v="0"/>
    <x v="8"/>
    <n v="13"/>
  </r>
  <r>
    <s v="C0403"/>
    <s v="cam06"/>
    <d v="2022-06-01T00:00:00"/>
    <x v="251"/>
    <n v="1"/>
    <x v="8"/>
    <n v="13"/>
  </r>
  <r>
    <s v="C0403"/>
    <s v="cam06"/>
    <d v="2022-06-01T00:00:00"/>
    <x v="380"/>
    <n v="2"/>
    <x v="8"/>
    <n v="13"/>
  </r>
  <r>
    <s v="C0403"/>
    <s v="cam06"/>
    <d v="2022-06-01T00:00:00"/>
    <x v="92"/>
    <n v="3"/>
    <x v="8"/>
    <n v="13"/>
  </r>
  <r>
    <s v="C0403"/>
    <s v="cam06"/>
    <d v="2022-06-01T00:00:00"/>
    <x v="7"/>
    <n v="4"/>
    <x v="8"/>
    <n v="13"/>
  </r>
  <r>
    <s v="C0403"/>
    <s v="cam06"/>
    <d v="2022-06-01T00:00:00"/>
    <x v="433"/>
    <n v="5"/>
    <x v="8"/>
    <n v="13"/>
  </r>
  <r>
    <s v="C0403"/>
    <s v="cam06"/>
    <d v="2022-06-01T00:00:00"/>
    <x v="25"/>
    <n v="6"/>
    <x v="8"/>
    <n v="13"/>
  </r>
  <r>
    <s v="C0403"/>
    <s v="cam06"/>
    <d v="2022-06-01T00:00:00"/>
    <x v="311"/>
    <n v="7"/>
    <x v="8"/>
    <n v="13"/>
  </r>
  <r>
    <s v="C0403"/>
    <s v="cam06"/>
    <d v="2022-06-01T00:00:00"/>
    <x v="252"/>
    <n v="8"/>
    <x v="8"/>
    <n v="13"/>
  </r>
  <r>
    <s v="C0403"/>
    <s v="cam06"/>
    <d v="2022-06-01T00:00:00"/>
    <x v="83"/>
    <n v="9"/>
    <x v="8"/>
    <n v="13"/>
  </r>
  <r>
    <s v="C0403"/>
    <s v="cam06"/>
    <d v="2022-06-01T00:00:00"/>
    <x v="66"/>
    <n v="10"/>
    <x v="8"/>
    <n v="13"/>
  </r>
  <r>
    <s v="C0403"/>
    <s v="cam11"/>
    <d v="2022-08-26T00:00:00"/>
    <x v="450"/>
    <n v="0"/>
    <x v="3"/>
    <n v="62"/>
  </r>
  <r>
    <s v="C0403"/>
    <s v="cam11"/>
    <d v="2022-08-26T00:00:00"/>
    <x v="324"/>
    <n v="3"/>
    <x v="3"/>
    <n v="62"/>
  </r>
  <r>
    <s v="C0403"/>
    <s v="cam11"/>
    <d v="2022-08-26T00:00:00"/>
    <x v="120"/>
    <n v="3"/>
    <x v="3"/>
    <n v="62"/>
  </r>
  <r>
    <s v="C0403"/>
    <s v="cam11"/>
    <d v="2022-08-26T00:00:00"/>
    <x v="276"/>
    <n v="5"/>
    <x v="3"/>
    <n v="62"/>
  </r>
  <r>
    <s v="C0403"/>
    <s v="cam11"/>
    <d v="2022-08-26T00:00:00"/>
    <x v="270"/>
    <n v="5"/>
    <x v="3"/>
    <n v="62"/>
  </r>
  <r>
    <s v="C0403"/>
    <s v="cam11"/>
    <d v="2022-08-26T00:00:00"/>
    <x v="220"/>
    <n v="7"/>
    <x v="3"/>
    <n v="62"/>
  </r>
  <r>
    <s v="C0403"/>
    <s v="cam11"/>
    <d v="2022-08-26T00:00:00"/>
    <x v="194"/>
    <n v="7"/>
    <x v="3"/>
    <n v="62"/>
  </r>
  <r>
    <s v="C0403"/>
    <s v="cam11"/>
    <d v="2022-08-26T00:00:00"/>
    <x v="152"/>
    <n v="8"/>
    <x v="3"/>
    <n v="62"/>
  </r>
  <r>
    <s v="C0403"/>
    <s v="cam11"/>
    <d v="2022-08-26T00:00:00"/>
    <x v="239"/>
    <n v="9"/>
    <x v="3"/>
    <n v="62"/>
  </r>
  <r>
    <s v="C0404"/>
    <s v="cam05"/>
    <d v="2022-05-10T00:00:00"/>
    <x v="184"/>
    <n v="0"/>
    <x v="10"/>
    <n v="22"/>
  </r>
  <r>
    <s v="C0404"/>
    <s v="cam05"/>
    <d v="2022-05-10T00:00:00"/>
    <x v="369"/>
    <n v="1"/>
    <x v="10"/>
    <n v="22"/>
  </r>
  <r>
    <s v="C0404"/>
    <s v="cam05"/>
    <d v="2022-05-10T00:00:00"/>
    <x v="323"/>
    <n v="2"/>
    <x v="10"/>
    <n v="22"/>
  </r>
  <r>
    <s v="C0404"/>
    <s v="cam05"/>
    <d v="2022-05-10T00:00:00"/>
    <x v="35"/>
    <n v="3"/>
    <x v="10"/>
    <n v="22"/>
  </r>
  <r>
    <s v="C0404"/>
    <s v="cam05"/>
    <d v="2022-05-10T00:00:00"/>
    <x v="196"/>
    <n v="4"/>
    <x v="10"/>
    <n v="22"/>
  </r>
  <r>
    <s v="C0404"/>
    <s v="cam05"/>
    <d v="2022-05-10T00:00:00"/>
    <x v="60"/>
    <n v="5"/>
    <x v="10"/>
    <n v="22"/>
  </r>
  <r>
    <s v="C0404"/>
    <s v="cam05"/>
    <d v="2022-05-10T00:00:00"/>
    <x v="1"/>
    <n v="7"/>
    <x v="10"/>
    <n v="22"/>
  </r>
  <r>
    <s v="C0404"/>
    <s v="cam05"/>
    <d v="2022-05-10T00:00:00"/>
    <x v="219"/>
    <n v="8"/>
    <x v="10"/>
    <n v="22"/>
  </r>
  <r>
    <s v="C0404"/>
    <s v="cam05"/>
    <d v="2022-05-10T00:00:00"/>
    <x v="200"/>
    <n v="9"/>
    <x v="10"/>
    <n v="22"/>
  </r>
  <r>
    <s v="C0404"/>
    <s v="cam05"/>
    <d v="2022-05-10T00:00:00"/>
    <x v="27"/>
    <n v="10"/>
    <x v="10"/>
    <n v="22"/>
  </r>
  <r>
    <s v="C0404"/>
    <s v="cam05"/>
    <d v="2022-05-10T00:00:00"/>
    <x v="194"/>
    <n v="11"/>
    <x v="10"/>
    <n v="22"/>
  </r>
  <r>
    <s v="C0404"/>
    <s v="cam05"/>
    <d v="2022-05-10T00:00:00"/>
    <x v="29"/>
    <n v="12"/>
    <x v="10"/>
    <n v="22"/>
  </r>
  <r>
    <s v="C0404"/>
    <s v="cam08"/>
    <d v="2022-10-29T00:00:00"/>
    <x v="390"/>
    <n v="0"/>
    <x v="9"/>
    <n v="27"/>
  </r>
  <r>
    <s v="C0404"/>
    <s v="cam08"/>
    <d v="2022-10-29T00:00:00"/>
    <x v="127"/>
    <n v="1"/>
    <x v="9"/>
    <n v="27"/>
  </r>
  <r>
    <s v="C0404"/>
    <s v="cam08"/>
    <d v="2022-10-29T00:00:00"/>
    <x v="311"/>
    <n v="2"/>
    <x v="9"/>
    <n v="27"/>
  </r>
  <r>
    <s v="C0404"/>
    <s v="cam08"/>
    <d v="2022-10-29T00:00:00"/>
    <x v="138"/>
    <n v="3"/>
    <x v="9"/>
    <n v="27"/>
  </r>
  <r>
    <s v="C0404"/>
    <s v="cam08"/>
    <d v="2022-10-29T00:00:00"/>
    <x v="253"/>
    <n v="4"/>
    <x v="9"/>
    <n v="27"/>
  </r>
  <r>
    <s v="C0404"/>
    <s v="cam08"/>
    <d v="2022-10-29T00:00:00"/>
    <x v="122"/>
    <n v="5"/>
    <x v="9"/>
    <n v="27"/>
  </r>
  <r>
    <s v="C0404"/>
    <s v="cam08"/>
    <d v="2022-10-29T00:00:00"/>
    <x v="283"/>
    <n v="6"/>
    <x v="9"/>
    <n v="27"/>
  </r>
  <r>
    <s v="C0404"/>
    <s v="cam08"/>
    <d v="2022-10-29T00:00:00"/>
    <x v="345"/>
    <n v="7"/>
    <x v="9"/>
    <n v="27"/>
  </r>
  <r>
    <s v="C0405"/>
    <s v="cam02"/>
    <d v="2022-04-20T00:00:00"/>
    <x v="387"/>
    <n v="0"/>
    <x v="5"/>
    <n v="26"/>
  </r>
  <r>
    <s v="C0405"/>
    <s v="cam02"/>
    <d v="2022-04-20T00:00:00"/>
    <x v="348"/>
    <n v="1"/>
    <x v="5"/>
    <n v="26"/>
  </r>
  <r>
    <s v="C0405"/>
    <s v="cam02"/>
    <d v="2022-04-20T00:00:00"/>
    <x v="340"/>
    <n v="2"/>
    <x v="5"/>
    <n v="26"/>
  </r>
  <r>
    <s v="C0405"/>
    <s v="cam02"/>
    <d v="2022-04-20T00:00:00"/>
    <x v="211"/>
    <n v="3"/>
    <x v="5"/>
    <n v="26"/>
  </r>
  <r>
    <s v="C0405"/>
    <s v="cam02"/>
    <d v="2022-04-20T00:00:00"/>
    <x v="212"/>
    <n v="5"/>
    <x v="5"/>
    <n v="26"/>
  </r>
  <r>
    <s v="C0405"/>
    <s v="cam02"/>
    <d v="2022-04-20T00:00:00"/>
    <x v="305"/>
    <n v="6"/>
    <x v="5"/>
    <n v="26"/>
  </r>
  <r>
    <s v="C0405"/>
    <s v="cam02"/>
    <d v="2022-04-20T00:00:00"/>
    <x v="324"/>
    <n v="7"/>
    <x v="5"/>
    <n v="26"/>
  </r>
  <r>
    <s v="C0405"/>
    <s v="cam02"/>
    <d v="2022-04-20T00:00:00"/>
    <x v="281"/>
    <n v="8"/>
    <x v="5"/>
    <n v="26"/>
  </r>
  <r>
    <s v="C0405"/>
    <s v="cam02"/>
    <d v="2022-04-20T00:00:00"/>
    <x v="219"/>
    <n v="9"/>
    <x v="5"/>
    <n v="26"/>
  </r>
  <r>
    <s v="C0405"/>
    <s v="cam02"/>
    <d v="2022-04-20T00:00:00"/>
    <x v="204"/>
    <n v="10"/>
    <x v="5"/>
    <n v="26"/>
  </r>
  <r>
    <s v="C0405"/>
    <s v="cam02"/>
    <d v="2022-04-20T00:00:00"/>
    <x v="79"/>
    <n v="11"/>
    <x v="5"/>
    <n v="26"/>
  </r>
  <r>
    <s v="C0405"/>
    <s v="cam02"/>
    <d v="2022-04-20T00:00:00"/>
    <x v="63"/>
    <n v="12"/>
    <x v="5"/>
    <n v="26"/>
  </r>
  <r>
    <s v="C0405"/>
    <s v="cam02"/>
    <d v="2022-04-20T00:00:00"/>
    <x v="290"/>
    <n v="13"/>
    <x v="5"/>
    <n v="26"/>
  </r>
  <r>
    <s v="C0405"/>
    <s v="cam01"/>
    <d v="2023-01-07T00:00:00"/>
    <x v="320"/>
    <n v="0"/>
    <x v="15"/>
    <n v="10"/>
  </r>
  <r>
    <s v="C0405"/>
    <s v="cam01"/>
    <d v="2023-01-07T00:00:00"/>
    <x v="181"/>
    <n v="1"/>
    <x v="15"/>
    <n v="10"/>
  </r>
  <r>
    <s v="C0405"/>
    <s v="cam01"/>
    <d v="2023-01-07T00:00:00"/>
    <x v="20"/>
    <n v="2"/>
    <x v="15"/>
    <n v="10"/>
  </r>
  <r>
    <s v="C0405"/>
    <s v="cam01"/>
    <d v="2023-01-07T00:00:00"/>
    <x v="42"/>
    <n v="3"/>
    <x v="15"/>
    <n v="10"/>
  </r>
  <r>
    <s v="C0405"/>
    <s v="cam01"/>
    <d v="2023-01-07T00:00:00"/>
    <x v="48"/>
    <n v="4"/>
    <x v="15"/>
    <n v="10"/>
  </r>
  <r>
    <s v="C0406"/>
    <s v="cam16"/>
    <d v="2022-01-09T00:00:00"/>
    <x v="467"/>
    <n v="0"/>
    <x v="4"/>
    <n v="16"/>
  </r>
  <r>
    <s v="C0406"/>
    <s v="cam16"/>
    <d v="2022-01-09T00:00:00"/>
    <x v="489"/>
    <n v="1"/>
    <x v="4"/>
    <n v="16"/>
  </r>
  <r>
    <s v="C0406"/>
    <s v="cam16"/>
    <d v="2022-01-09T00:00:00"/>
    <x v="423"/>
    <n v="3"/>
    <x v="4"/>
    <n v="16"/>
  </r>
  <r>
    <s v="C0406"/>
    <s v="cam16"/>
    <d v="2022-01-09T00:00:00"/>
    <x v="365"/>
    <n v="4"/>
    <x v="4"/>
    <n v="16"/>
  </r>
  <r>
    <s v="C0406"/>
    <s v="cam16"/>
    <d v="2022-01-09T00:00:00"/>
    <x v="296"/>
    <n v="6"/>
    <x v="4"/>
    <n v="16"/>
  </r>
  <r>
    <s v="C0406"/>
    <s v="cam16"/>
    <d v="2022-01-09T00:00:00"/>
    <x v="405"/>
    <n v="7"/>
    <x v="4"/>
    <n v="16"/>
  </r>
  <r>
    <s v="C0406"/>
    <s v="cam16"/>
    <d v="2022-01-09T00:00:00"/>
    <x v="395"/>
    <n v="8"/>
    <x v="4"/>
    <n v="16"/>
  </r>
  <r>
    <s v="C0406"/>
    <s v="cam16"/>
    <d v="2022-01-09T00:00:00"/>
    <x v="97"/>
    <n v="9"/>
    <x v="4"/>
    <n v="16"/>
  </r>
  <r>
    <s v="C0406"/>
    <s v="cam16"/>
    <d v="2022-01-09T00:00:00"/>
    <x v="407"/>
    <n v="10"/>
    <x v="4"/>
    <n v="16"/>
  </r>
  <r>
    <s v="C0406"/>
    <s v="cam16"/>
    <d v="2022-01-09T00:00:00"/>
    <x v="188"/>
    <n v="11"/>
    <x v="4"/>
    <n v="16"/>
  </r>
  <r>
    <s v="C0406"/>
    <s v="cam16"/>
    <d v="2022-01-09T00:00:00"/>
    <x v="200"/>
    <n v="13"/>
    <x v="4"/>
    <n v="16"/>
  </r>
  <r>
    <s v="C0406"/>
    <s v="cam16"/>
    <d v="2022-01-09T00:00:00"/>
    <x v="177"/>
    <n v="15"/>
    <x v="4"/>
    <n v="16"/>
  </r>
  <r>
    <s v="C0406"/>
    <s v="cam16"/>
    <d v="2022-01-09T00:00:00"/>
    <x v="195"/>
    <n v="16"/>
    <x v="4"/>
    <n v="16"/>
  </r>
  <r>
    <s v="C0406"/>
    <s v="cam01"/>
    <d v="2023-03-07T00:00:00"/>
    <x v="117"/>
    <n v="0"/>
    <x v="15"/>
    <n v="10"/>
  </r>
  <r>
    <s v="C0406"/>
    <s v="cam01"/>
    <d v="2023-03-07T00:00:00"/>
    <x v="109"/>
    <n v="1"/>
    <x v="15"/>
    <n v="10"/>
  </r>
  <r>
    <s v="C0406"/>
    <s v="cam01"/>
    <d v="2023-03-07T00:00:00"/>
    <x v="48"/>
    <n v="2"/>
    <x v="15"/>
    <n v="10"/>
  </r>
  <r>
    <s v="C0407"/>
    <s v="cam10"/>
    <d v="2022-03-06T00:00:00"/>
    <x v="513"/>
    <n v="0"/>
    <x v="12"/>
    <n v="66"/>
  </r>
  <r>
    <s v="C0407"/>
    <s v="cam10"/>
    <d v="2022-03-06T00:00:00"/>
    <x v="124"/>
    <n v="1"/>
    <x v="12"/>
    <n v="66"/>
  </r>
  <r>
    <s v="C0407"/>
    <s v="cam10"/>
    <d v="2022-03-06T00:00:00"/>
    <x v="319"/>
    <n v="2"/>
    <x v="12"/>
    <n v="66"/>
  </r>
  <r>
    <s v="C0407"/>
    <s v="cam10"/>
    <d v="2022-03-06T00:00:00"/>
    <x v="185"/>
    <n v="3"/>
    <x v="12"/>
    <n v="66"/>
  </r>
  <r>
    <s v="C0407"/>
    <s v="cam10"/>
    <d v="2022-03-06T00:00:00"/>
    <x v="157"/>
    <n v="4"/>
    <x v="12"/>
    <n v="66"/>
  </r>
  <r>
    <s v="C0407"/>
    <s v="cam10"/>
    <d v="2022-03-06T00:00:00"/>
    <x v="477"/>
    <n v="7"/>
    <x v="12"/>
    <n v="66"/>
  </r>
  <r>
    <s v="C0407"/>
    <s v="cam10"/>
    <d v="2022-03-06T00:00:00"/>
    <x v="187"/>
    <n v="8"/>
    <x v="12"/>
    <n v="66"/>
  </r>
  <r>
    <s v="C0407"/>
    <s v="cam10"/>
    <d v="2022-03-06T00:00:00"/>
    <x v="1"/>
    <n v="9"/>
    <x v="12"/>
    <n v="66"/>
  </r>
  <r>
    <s v="C0407"/>
    <s v="cam10"/>
    <d v="2022-03-06T00:00:00"/>
    <x v="117"/>
    <n v="12"/>
    <x v="12"/>
    <n v="66"/>
  </r>
  <r>
    <s v="C0407"/>
    <s v="cam10"/>
    <d v="2022-03-06T00:00:00"/>
    <x v="102"/>
    <n v="13"/>
    <x v="12"/>
    <n v="66"/>
  </r>
  <r>
    <s v="C0407"/>
    <s v="cam10"/>
    <d v="2022-03-06T00:00:00"/>
    <x v="290"/>
    <n v="14"/>
    <x v="12"/>
    <n v="66"/>
  </r>
  <r>
    <s v="C0407"/>
    <s v="cam17"/>
    <d v="2022-09-27T00:00:00"/>
    <x v="372"/>
    <n v="0"/>
    <x v="2"/>
    <n v="29"/>
  </r>
  <r>
    <s v="C0407"/>
    <s v="cam17"/>
    <d v="2022-09-27T00:00:00"/>
    <x v="135"/>
    <n v="1"/>
    <x v="2"/>
    <n v="29"/>
  </r>
  <r>
    <s v="C0407"/>
    <s v="cam17"/>
    <d v="2022-09-27T00:00:00"/>
    <x v="343"/>
    <n v="3"/>
    <x v="2"/>
    <n v="29"/>
  </r>
  <r>
    <s v="C0407"/>
    <s v="cam17"/>
    <d v="2022-09-27T00:00:00"/>
    <x v="115"/>
    <n v="4"/>
    <x v="2"/>
    <n v="29"/>
  </r>
  <r>
    <s v="C0407"/>
    <s v="cam17"/>
    <d v="2022-09-27T00:00:00"/>
    <x v="270"/>
    <n v="4"/>
    <x v="2"/>
    <n v="29"/>
  </r>
  <r>
    <s v="C0407"/>
    <s v="cam17"/>
    <d v="2022-09-27T00:00:00"/>
    <x v="31"/>
    <n v="5"/>
    <x v="2"/>
    <n v="29"/>
  </r>
  <r>
    <s v="C0407"/>
    <s v="cam17"/>
    <d v="2022-09-27T00:00:00"/>
    <x v="147"/>
    <n v="6"/>
    <x v="2"/>
    <n v="29"/>
  </r>
  <r>
    <s v="C0407"/>
    <s v="cam17"/>
    <d v="2022-09-27T00:00:00"/>
    <x v="12"/>
    <n v="7"/>
    <x v="2"/>
    <n v="29"/>
  </r>
  <r>
    <s v="C0407"/>
    <s v="cam17"/>
    <d v="2022-09-27T00:00:00"/>
    <x v="315"/>
    <n v="8"/>
    <x v="2"/>
    <n v="29"/>
  </r>
  <r>
    <s v="C0408"/>
    <s v="cam07"/>
    <d v="2023-04-02T00:00:00"/>
    <x v="237"/>
    <n v="0"/>
    <x v="1"/>
    <n v="25"/>
  </r>
  <r>
    <s v="C0408"/>
    <s v="cam07"/>
    <d v="2023-04-02T00:00:00"/>
    <x v="84"/>
    <n v="1"/>
    <x v="1"/>
    <n v="25"/>
  </r>
  <r>
    <s v="C0409"/>
    <s v="cam16"/>
    <d v="2022-10-13T00:00:00"/>
    <x v="280"/>
    <n v="0"/>
    <x v="4"/>
    <n v="16"/>
  </r>
  <r>
    <s v="C0409"/>
    <s v="cam16"/>
    <d v="2022-10-13T00:00:00"/>
    <x v="255"/>
    <n v="1"/>
    <x v="4"/>
    <n v="16"/>
  </r>
  <r>
    <s v="C0409"/>
    <s v="cam16"/>
    <d v="2022-10-13T00:00:00"/>
    <x v="360"/>
    <n v="2"/>
    <x v="4"/>
    <n v="16"/>
  </r>
  <r>
    <s v="C0409"/>
    <s v="cam16"/>
    <d v="2022-10-13T00:00:00"/>
    <x v="94"/>
    <n v="3"/>
    <x v="4"/>
    <n v="16"/>
  </r>
  <r>
    <s v="C0409"/>
    <s v="cam16"/>
    <d v="2022-10-13T00:00:00"/>
    <x v="230"/>
    <n v="4"/>
    <x v="4"/>
    <n v="16"/>
  </r>
  <r>
    <s v="C0409"/>
    <s v="cam16"/>
    <d v="2022-10-13T00:00:00"/>
    <x v="328"/>
    <n v="5"/>
    <x v="4"/>
    <n v="16"/>
  </r>
  <r>
    <s v="C0409"/>
    <s v="cam16"/>
    <d v="2022-10-13T00:00:00"/>
    <x v="63"/>
    <n v="6"/>
    <x v="4"/>
    <n v="16"/>
  </r>
  <r>
    <s v="C0409"/>
    <s v="cam16"/>
    <d v="2022-10-13T00:00:00"/>
    <x v="103"/>
    <n v="7"/>
    <x v="4"/>
    <n v="16"/>
  </r>
  <r>
    <s v="C0409"/>
    <s v="cam03"/>
    <d v="2022-12-08T00:00:00"/>
    <x v="99"/>
    <n v="0"/>
    <x v="6"/>
    <n v="62"/>
  </r>
  <r>
    <s v="C0409"/>
    <s v="cam03"/>
    <d v="2022-12-08T00:00:00"/>
    <x v="198"/>
    <n v="1"/>
    <x v="6"/>
    <n v="62"/>
  </r>
  <r>
    <s v="C0409"/>
    <s v="cam03"/>
    <d v="2022-12-08T00:00:00"/>
    <x v="101"/>
    <n v="2"/>
    <x v="6"/>
    <n v="62"/>
  </r>
  <r>
    <s v="C0409"/>
    <s v="cam03"/>
    <d v="2022-12-08T00:00:00"/>
    <x v="27"/>
    <n v="3"/>
    <x v="6"/>
    <n v="62"/>
  </r>
  <r>
    <s v="C0409"/>
    <s v="cam03"/>
    <d v="2022-12-08T00:00:00"/>
    <x v="217"/>
    <n v="4"/>
    <x v="6"/>
    <n v="62"/>
  </r>
  <r>
    <s v="C0409"/>
    <s v="cam03"/>
    <d v="2022-12-08T00:00:00"/>
    <x v="6"/>
    <n v="5"/>
    <x v="6"/>
    <n v="62"/>
  </r>
  <r>
    <s v="C0410"/>
    <s v="cam16"/>
    <d v="2022-02-09T00:00:00"/>
    <x v="508"/>
    <n v="0"/>
    <x v="4"/>
    <n v="16"/>
  </r>
  <r>
    <s v="C0410"/>
    <s v="cam16"/>
    <d v="2022-02-09T00:00:00"/>
    <x v="402"/>
    <n v="1"/>
    <x v="4"/>
    <n v="16"/>
  </r>
  <r>
    <s v="C0410"/>
    <s v="cam16"/>
    <d v="2022-02-09T00:00:00"/>
    <x v="363"/>
    <n v="2"/>
    <x v="4"/>
    <n v="16"/>
  </r>
  <r>
    <s v="C0410"/>
    <s v="cam16"/>
    <d v="2022-02-09T00:00:00"/>
    <x v="319"/>
    <n v="3"/>
    <x v="4"/>
    <n v="16"/>
  </r>
  <r>
    <s v="C0410"/>
    <s v="cam16"/>
    <d v="2022-02-09T00:00:00"/>
    <x v="409"/>
    <n v="5"/>
    <x v="4"/>
    <n v="16"/>
  </r>
  <r>
    <s v="C0410"/>
    <s v="cam16"/>
    <d v="2022-02-09T00:00:00"/>
    <x v="289"/>
    <n v="6"/>
    <x v="4"/>
    <n v="16"/>
  </r>
  <r>
    <s v="C0410"/>
    <s v="cam16"/>
    <d v="2022-02-09T00:00:00"/>
    <x v="155"/>
    <n v="8"/>
    <x v="4"/>
    <n v="16"/>
  </r>
  <r>
    <s v="C0410"/>
    <s v="cam16"/>
    <d v="2022-02-09T00:00:00"/>
    <x v="407"/>
    <n v="9"/>
    <x v="4"/>
    <n v="16"/>
  </r>
  <r>
    <s v="C0410"/>
    <s v="cam16"/>
    <d v="2022-02-09T00:00:00"/>
    <x v="100"/>
    <n v="11"/>
    <x v="4"/>
    <n v="16"/>
  </r>
  <r>
    <s v="C0410"/>
    <s v="cam16"/>
    <d v="2022-02-09T00:00:00"/>
    <x v="108"/>
    <n v="13"/>
    <x v="4"/>
    <n v="16"/>
  </r>
  <r>
    <s v="C0410"/>
    <s v="cam16"/>
    <d v="2022-02-09T00:00:00"/>
    <x v="6"/>
    <n v="15"/>
    <x v="4"/>
    <n v="16"/>
  </r>
  <r>
    <s v="C0410"/>
    <s v="cam01"/>
    <d v="2022-08-24T00:00:00"/>
    <x v="143"/>
    <n v="0"/>
    <x v="15"/>
    <n v="10"/>
  </r>
  <r>
    <s v="C0410"/>
    <s v="cam01"/>
    <d v="2022-08-24T00:00:00"/>
    <x v="18"/>
    <n v="1"/>
    <x v="15"/>
    <n v="10"/>
  </r>
  <r>
    <s v="C0410"/>
    <s v="cam01"/>
    <d v="2022-08-24T00:00:00"/>
    <x v="203"/>
    <n v="3"/>
    <x v="15"/>
    <n v="10"/>
  </r>
  <r>
    <s v="C0410"/>
    <s v="cam01"/>
    <d v="2022-08-24T00:00:00"/>
    <x v="70"/>
    <n v="4"/>
    <x v="15"/>
    <n v="10"/>
  </r>
  <r>
    <s v="C0410"/>
    <s v="cam01"/>
    <d v="2022-08-24T00:00:00"/>
    <x v="40"/>
    <n v="5"/>
    <x v="15"/>
    <n v="10"/>
  </r>
  <r>
    <s v="C0410"/>
    <s v="cam01"/>
    <d v="2022-08-24T00:00:00"/>
    <x v="246"/>
    <n v="6"/>
    <x v="15"/>
    <n v="10"/>
  </r>
  <r>
    <s v="C0410"/>
    <s v="cam01"/>
    <d v="2022-08-24T00:00:00"/>
    <x v="63"/>
    <n v="8"/>
    <x v="15"/>
    <n v="10"/>
  </r>
  <r>
    <s v="C0410"/>
    <s v="cam01"/>
    <d v="2022-08-24T00:00:00"/>
    <x v="81"/>
    <n v="8"/>
    <x v="15"/>
    <n v="10"/>
  </r>
  <r>
    <s v="C0410"/>
    <s v="cam01"/>
    <d v="2022-08-24T00:00:00"/>
    <x v="82"/>
    <n v="9"/>
    <x v="15"/>
    <n v="10"/>
  </r>
  <r>
    <s v="C0411"/>
    <s v="cam03"/>
    <d v="2022-01-07T00:00:00"/>
    <x v="517"/>
    <n v="0"/>
    <x v="6"/>
    <n v="62"/>
  </r>
  <r>
    <s v="C0411"/>
    <s v="cam03"/>
    <d v="2022-01-07T00:00:00"/>
    <x v="441"/>
    <n v="2"/>
    <x v="6"/>
    <n v="62"/>
  </r>
  <r>
    <s v="C0411"/>
    <s v="cam03"/>
    <d v="2022-01-07T00:00:00"/>
    <x v="303"/>
    <n v="3"/>
    <x v="6"/>
    <n v="62"/>
  </r>
  <r>
    <s v="C0411"/>
    <s v="cam03"/>
    <d v="2022-01-07T00:00:00"/>
    <x v="520"/>
    <n v="4"/>
    <x v="6"/>
    <n v="62"/>
  </r>
  <r>
    <s v="C0411"/>
    <s v="cam03"/>
    <d v="2022-01-07T00:00:00"/>
    <x v="16"/>
    <n v="5"/>
    <x v="6"/>
    <n v="62"/>
  </r>
  <r>
    <s v="C0411"/>
    <s v="cam03"/>
    <d v="2022-01-07T00:00:00"/>
    <x v="263"/>
    <n v="8"/>
    <x v="6"/>
    <n v="62"/>
  </r>
  <r>
    <s v="C0411"/>
    <s v="cam03"/>
    <d v="2022-01-07T00:00:00"/>
    <x v="352"/>
    <n v="10"/>
    <x v="6"/>
    <n v="62"/>
  </r>
  <r>
    <s v="C0411"/>
    <s v="cam03"/>
    <d v="2022-01-07T00:00:00"/>
    <x v="149"/>
    <n v="12"/>
    <x v="6"/>
    <n v="62"/>
  </r>
  <r>
    <s v="C0411"/>
    <s v="cam03"/>
    <d v="2022-01-07T00:00:00"/>
    <x v="116"/>
    <n v="13"/>
    <x v="6"/>
    <n v="62"/>
  </r>
  <r>
    <s v="C0411"/>
    <s v="cam03"/>
    <d v="2022-01-07T00:00:00"/>
    <x v="31"/>
    <n v="14"/>
    <x v="6"/>
    <n v="62"/>
  </r>
  <r>
    <s v="C0411"/>
    <s v="cam03"/>
    <d v="2022-01-07T00:00:00"/>
    <x v="217"/>
    <n v="15"/>
    <x v="6"/>
    <n v="62"/>
  </r>
  <r>
    <s v="C0411"/>
    <s v="cam03"/>
    <d v="2022-01-07T00:00:00"/>
    <x v="48"/>
    <n v="16"/>
    <x v="6"/>
    <n v="62"/>
  </r>
  <r>
    <s v="C0411"/>
    <s v="cam02"/>
    <d v="2022-09-26T00:00:00"/>
    <x v="17"/>
    <n v="0"/>
    <x v="5"/>
    <n v="26"/>
  </r>
  <r>
    <s v="C0411"/>
    <s v="cam02"/>
    <d v="2022-09-26T00:00:00"/>
    <x v="382"/>
    <n v="1"/>
    <x v="5"/>
    <n v="26"/>
  </r>
  <r>
    <s v="C0411"/>
    <s v="cam02"/>
    <d v="2022-09-26T00:00:00"/>
    <x v="225"/>
    <n v="2"/>
    <x v="5"/>
    <n v="26"/>
  </r>
  <r>
    <s v="C0411"/>
    <s v="cam02"/>
    <d v="2022-09-26T00:00:00"/>
    <x v="243"/>
    <n v="2"/>
    <x v="5"/>
    <n v="26"/>
  </r>
  <r>
    <s v="C0411"/>
    <s v="cam02"/>
    <d v="2022-09-26T00:00:00"/>
    <x v="156"/>
    <n v="3"/>
    <x v="5"/>
    <n v="26"/>
  </r>
  <r>
    <s v="C0411"/>
    <s v="cam02"/>
    <d v="2022-09-26T00:00:00"/>
    <x v="138"/>
    <n v="4"/>
    <x v="5"/>
    <n v="26"/>
  </r>
  <r>
    <s v="C0411"/>
    <s v="cam02"/>
    <d v="2022-09-26T00:00:00"/>
    <x v="109"/>
    <n v="6"/>
    <x v="5"/>
    <n v="26"/>
  </r>
  <r>
    <s v="C0411"/>
    <s v="cam02"/>
    <d v="2022-09-26T00:00:00"/>
    <x v="64"/>
    <n v="7"/>
    <x v="5"/>
    <n v="26"/>
  </r>
  <r>
    <s v="C0411"/>
    <s v="cam02"/>
    <d v="2022-09-26T00:00:00"/>
    <x v="86"/>
    <n v="8"/>
    <x v="5"/>
    <n v="26"/>
  </r>
  <r>
    <s v="C0412"/>
    <s v="cam15"/>
    <d v="2022-01-04T00:00:00"/>
    <x v="488"/>
    <n v="0"/>
    <x v="11"/>
    <n v="14"/>
  </r>
  <r>
    <s v="C0412"/>
    <s v="cam15"/>
    <d v="2022-01-04T00:00:00"/>
    <x v="182"/>
    <n v="2"/>
    <x v="11"/>
    <n v="14"/>
  </r>
  <r>
    <s v="C0412"/>
    <s v="cam15"/>
    <d v="2022-01-04T00:00:00"/>
    <x v="124"/>
    <n v="3"/>
    <x v="11"/>
    <n v="14"/>
  </r>
  <r>
    <s v="C0412"/>
    <s v="cam15"/>
    <d v="2022-01-04T00:00:00"/>
    <x v="154"/>
    <n v="4"/>
    <x v="11"/>
    <n v="14"/>
  </r>
  <r>
    <s v="C0412"/>
    <s v="cam15"/>
    <d v="2022-01-04T00:00:00"/>
    <x v="16"/>
    <n v="5"/>
    <x v="11"/>
    <n v="14"/>
  </r>
  <r>
    <s v="C0412"/>
    <s v="cam15"/>
    <d v="2022-01-04T00:00:00"/>
    <x v="438"/>
    <n v="6"/>
    <x v="11"/>
    <n v="14"/>
  </r>
  <r>
    <s v="C0412"/>
    <s v="cam15"/>
    <d v="2022-01-04T00:00:00"/>
    <x v="386"/>
    <n v="7"/>
    <x v="11"/>
    <n v="14"/>
  </r>
  <r>
    <s v="C0412"/>
    <s v="cam15"/>
    <d v="2022-01-04T00:00:00"/>
    <x v="444"/>
    <n v="8"/>
    <x v="11"/>
    <n v="14"/>
  </r>
  <r>
    <s v="C0412"/>
    <s v="cam15"/>
    <d v="2022-01-04T00:00:00"/>
    <x v="207"/>
    <n v="9"/>
    <x v="11"/>
    <n v="14"/>
  </r>
  <r>
    <s v="C0412"/>
    <s v="cam15"/>
    <d v="2022-01-04T00:00:00"/>
    <x v="431"/>
    <n v="10"/>
    <x v="11"/>
    <n v="14"/>
  </r>
  <r>
    <s v="C0412"/>
    <s v="cam15"/>
    <d v="2022-01-04T00:00:00"/>
    <x v="1"/>
    <n v="11"/>
    <x v="11"/>
    <n v="14"/>
  </r>
  <r>
    <s v="C0412"/>
    <s v="cam15"/>
    <d v="2022-01-04T00:00:00"/>
    <x v="328"/>
    <n v="14"/>
    <x v="11"/>
    <n v="14"/>
  </r>
  <r>
    <s v="C0412"/>
    <s v="cam15"/>
    <d v="2022-01-04T00:00:00"/>
    <x v="286"/>
    <n v="15"/>
    <x v="11"/>
    <n v="14"/>
  </r>
  <r>
    <s v="C0412"/>
    <s v="cam07"/>
    <d v="2022-06-20T00:00:00"/>
    <x v="347"/>
    <n v="0"/>
    <x v="1"/>
    <n v="25"/>
  </r>
  <r>
    <s v="C0412"/>
    <s v="cam07"/>
    <d v="2022-06-20T00:00:00"/>
    <x v="429"/>
    <n v="1"/>
    <x v="1"/>
    <n v="25"/>
  </r>
  <r>
    <s v="C0412"/>
    <s v="cam07"/>
    <d v="2022-06-20T00:00:00"/>
    <x v="227"/>
    <n v="2"/>
    <x v="1"/>
    <n v="25"/>
  </r>
  <r>
    <s v="C0412"/>
    <s v="cam07"/>
    <d v="2022-06-20T00:00:00"/>
    <x v="305"/>
    <n v="4"/>
    <x v="1"/>
    <n v="25"/>
  </r>
  <r>
    <s v="C0412"/>
    <s v="cam07"/>
    <d v="2022-06-20T00:00:00"/>
    <x v="114"/>
    <n v="5"/>
    <x v="1"/>
    <n v="25"/>
  </r>
  <r>
    <s v="C0412"/>
    <s v="cam07"/>
    <d v="2022-06-20T00:00:00"/>
    <x v="301"/>
    <n v="6"/>
    <x v="1"/>
    <n v="25"/>
  </r>
  <r>
    <s v="C0412"/>
    <s v="cam07"/>
    <d v="2022-06-20T00:00:00"/>
    <x v="257"/>
    <n v="7"/>
    <x v="1"/>
    <n v="25"/>
  </r>
  <r>
    <s v="C0412"/>
    <s v="cam07"/>
    <d v="2022-06-20T00:00:00"/>
    <x v="161"/>
    <n v="8"/>
    <x v="1"/>
    <n v="25"/>
  </r>
  <r>
    <s v="C0412"/>
    <s v="cam07"/>
    <d v="2022-06-20T00:00:00"/>
    <x v="80"/>
    <n v="10"/>
    <x v="1"/>
    <n v="25"/>
  </r>
  <r>
    <s v="C0413"/>
    <s v="cam01"/>
    <d v="2022-10-17T00:00:00"/>
    <x v="244"/>
    <n v="0"/>
    <x v="15"/>
    <n v="10"/>
  </r>
  <r>
    <s v="C0413"/>
    <s v="cam01"/>
    <d v="2022-10-17T00:00:00"/>
    <x v="46"/>
    <n v="1"/>
    <x v="15"/>
    <n v="10"/>
  </r>
  <r>
    <s v="C0413"/>
    <s v="cam01"/>
    <d v="2022-10-17T00:00:00"/>
    <x v="291"/>
    <n v="2"/>
    <x v="15"/>
    <n v="10"/>
  </r>
  <r>
    <s v="C0413"/>
    <s v="cam01"/>
    <d v="2022-10-17T00:00:00"/>
    <x v="276"/>
    <n v="3"/>
    <x v="15"/>
    <n v="10"/>
  </r>
  <r>
    <s v="C0413"/>
    <s v="cam01"/>
    <d v="2022-10-17T00:00:00"/>
    <x v="146"/>
    <n v="4"/>
    <x v="15"/>
    <n v="10"/>
  </r>
  <r>
    <s v="C0413"/>
    <s v="cam01"/>
    <d v="2022-10-17T00:00:00"/>
    <x v="151"/>
    <n v="5"/>
    <x v="15"/>
    <n v="10"/>
  </r>
  <r>
    <s v="C0413"/>
    <s v="cam01"/>
    <d v="2022-10-17T00:00:00"/>
    <x v="63"/>
    <n v="6"/>
    <x v="15"/>
    <n v="10"/>
  </r>
  <r>
    <s v="C0413"/>
    <s v="cam01"/>
    <d v="2022-10-17T00:00:00"/>
    <x v="290"/>
    <n v="7"/>
    <x v="15"/>
    <n v="10"/>
  </r>
  <r>
    <s v="C0413"/>
    <s v="cam16"/>
    <d v="2022-12-24T00:00:00"/>
    <x v="179"/>
    <n v="0"/>
    <x v="4"/>
    <n v="16"/>
  </r>
  <r>
    <s v="C0413"/>
    <s v="cam16"/>
    <d v="2022-12-24T00:00:00"/>
    <x v="257"/>
    <n v="1"/>
    <x v="4"/>
    <n v="16"/>
  </r>
  <r>
    <s v="C0413"/>
    <s v="cam16"/>
    <d v="2022-12-24T00:00:00"/>
    <x v="57"/>
    <n v="1"/>
    <x v="4"/>
    <n v="16"/>
  </r>
  <r>
    <s v="C0413"/>
    <s v="cam16"/>
    <d v="2022-12-24T00:00:00"/>
    <x v="65"/>
    <n v="2"/>
    <x v="4"/>
    <n v="16"/>
  </r>
  <r>
    <s v="C0413"/>
    <s v="cam16"/>
    <d v="2022-12-24T00:00:00"/>
    <x v="5"/>
    <n v="4"/>
    <x v="4"/>
    <n v="16"/>
  </r>
  <r>
    <s v="C0413"/>
    <s v="cam16"/>
    <d v="2022-12-24T00:00:00"/>
    <x v="112"/>
    <n v="4"/>
    <x v="4"/>
    <n v="16"/>
  </r>
  <r>
    <s v="C0413"/>
    <s v="cam16"/>
    <d v="2022-12-24T00:00:00"/>
    <x v="73"/>
    <n v="5"/>
    <x v="4"/>
    <n v="16"/>
  </r>
  <r>
    <s v="C0414"/>
    <s v="cam15"/>
    <d v="2022-08-14T00:00:00"/>
    <x v="105"/>
    <n v="0"/>
    <x v="11"/>
    <n v="14"/>
  </r>
  <r>
    <s v="C0414"/>
    <s v="cam15"/>
    <d v="2022-08-14T00:00:00"/>
    <x v="391"/>
    <n v="1"/>
    <x v="11"/>
    <n v="14"/>
  </r>
  <r>
    <s v="C0414"/>
    <s v="cam15"/>
    <d v="2022-08-14T00:00:00"/>
    <x v="61"/>
    <n v="3"/>
    <x v="11"/>
    <n v="14"/>
  </r>
  <r>
    <s v="C0414"/>
    <s v="cam15"/>
    <d v="2022-08-14T00:00:00"/>
    <x v="360"/>
    <n v="4"/>
    <x v="11"/>
    <n v="14"/>
  </r>
  <r>
    <s v="C0414"/>
    <s v="cam15"/>
    <d v="2022-08-14T00:00:00"/>
    <x v="121"/>
    <n v="5"/>
    <x v="11"/>
    <n v="14"/>
  </r>
  <r>
    <s v="C0414"/>
    <s v="cam15"/>
    <d v="2022-08-14T00:00:00"/>
    <x v="189"/>
    <n v="6"/>
    <x v="11"/>
    <n v="14"/>
  </r>
  <r>
    <s v="C0414"/>
    <s v="cam15"/>
    <d v="2022-08-14T00:00:00"/>
    <x v="71"/>
    <n v="6"/>
    <x v="11"/>
    <n v="14"/>
  </r>
  <r>
    <s v="C0414"/>
    <s v="cam15"/>
    <d v="2022-08-14T00:00:00"/>
    <x v="13"/>
    <n v="8"/>
    <x v="11"/>
    <n v="14"/>
  </r>
  <r>
    <s v="C0414"/>
    <s v="cam04"/>
    <d v="2022-08-22T00:00:00"/>
    <x v="405"/>
    <n v="0"/>
    <x v="16"/>
    <n v="26"/>
  </r>
  <r>
    <s v="C0414"/>
    <s v="cam04"/>
    <d v="2022-08-22T00:00:00"/>
    <x v="234"/>
    <n v="1"/>
    <x v="16"/>
    <n v="26"/>
  </r>
  <r>
    <s v="C0414"/>
    <s v="cam04"/>
    <d v="2022-08-22T00:00:00"/>
    <x v="457"/>
    <n v="2"/>
    <x v="16"/>
    <n v="26"/>
  </r>
  <r>
    <s v="C0414"/>
    <s v="cam04"/>
    <d v="2022-08-22T00:00:00"/>
    <x v="225"/>
    <n v="3"/>
    <x v="16"/>
    <n v="26"/>
  </r>
  <r>
    <s v="C0414"/>
    <s v="cam04"/>
    <d v="2022-08-22T00:00:00"/>
    <x v="133"/>
    <n v="3"/>
    <x v="16"/>
    <n v="26"/>
  </r>
  <r>
    <s v="C0414"/>
    <s v="cam04"/>
    <d v="2022-08-22T00:00:00"/>
    <x v="269"/>
    <n v="4"/>
    <x v="16"/>
    <n v="26"/>
  </r>
  <r>
    <s v="C0414"/>
    <s v="cam04"/>
    <d v="2022-08-22T00:00:00"/>
    <x v="138"/>
    <n v="5"/>
    <x v="16"/>
    <n v="26"/>
  </r>
  <r>
    <s v="C0414"/>
    <s v="cam04"/>
    <d v="2022-08-22T00:00:00"/>
    <x v="147"/>
    <n v="7"/>
    <x v="16"/>
    <n v="26"/>
  </r>
  <r>
    <s v="C0414"/>
    <s v="cam04"/>
    <d v="2022-08-22T00:00:00"/>
    <x v="58"/>
    <n v="9"/>
    <x v="16"/>
    <n v="26"/>
  </r>
  <r>
    <s v="C0414"/>
    <s v="cam04"/>
    <d v="2022-08-22T00:00:00"/>
    <x v="239"/>
    <n v="9"/>
    <x v="16"/>
    <n v="26"/>
  </r>
  <r>
    <s v="C0415"/>
    <s v="cam02"/>
    <d v="2022-05-07T00:00:00"/>
    <x v="154"/>
    <n v="0"/>
    <x v="5"/>
    <n v="26"/>
  </r>
  <r>
    <s v="C0415"/>
    <s v="cam02"/>
    <d v="2022-05-07T00:00:00"/>
    <x v="404"/>
    <n v="1"/>
    <x v="5"/>
    <n v="26"/>
  </r>
  <r>
    <s v="C0415"/>
    <s v="cam02"/>
    <d v="2022-05-07T00:00:00"/>
    <x v="251"/>
    <n v="2"/>
    <x v="5"/>
    <n v="26"/>
  </r>
  <r>
    <s v="C0415"/>
    <s v="cam02"/>
    <d v="2022-05-07T00:00:00"/>
    <x v="405"/>
    <n v="3"/>
    <x v="5"/>
    <n v="26"/>
  </r>
  <r>
    <s v="C0415"/>
    <s v="cam02"/>
    <d v="2022-05-07T00:00:00"/>
    <x v="389"/>
    <n v="4"/>
    <x v="5"/>
    <n v="26"/>
  </r>
  <r>
    <s v="C0415"/>
    <s v="cam02"/>
    <d v="2022-05-07T00:00:00"/>
    <x v="268"/>
    <n v="5"/>
    <x v="5"/>
    <n v="26"/>
  </r>
  <r>
    <s v="C0415"/>
    <s v="cam02"/>
    <d v="2022-05-07T00:00:00"/>
    <x v="38"/>
    <n v="6"/>
    <x v="5"/>
    <n v="26"/>
  </r>
  <r>
    <s v="C0415"/>
    <s v="cam02"/>
    <d v="2022-05-07T00:00:00"/>
    <x v="99"/>
    <n v="7"/>
    <x v="5"/>
    <n v="26"/>
  </r>
  <r>
    <s v="C0415"/>
    <s v="cam02"/>
    <d v="2022-05-07T00:00:00"/>
    <x v="121"/>
    <n v="8"/>
    <x v="5"/>
    <n v="26"/>
  </r>
  <r>
    <s v="C0415"/>
    <s v="cam02"/>
    <d v="2022-05-07T00:00:00"/>
    <x v="200"/>
    <n v="9"/>
    <x v="5"/>
    <n v="26"/>
  </r>
  <r>
    <s v="C0415"/>
    <s v="cam02"/>
    <d v="2022-05-07T00:00:00"/>
    <x v="4"/>
    <n v="10"/>
    <x v="5"/>
    <n v="26"/>
  </r>
  <r>
    <s v="C0415"/>
    <s v="cam02"/>
    <d v="2022-05-07T00:00:00"/>
    <x v="134"/>
    <n v="11"/>
    <x v="5"/>
    <n v="26"/>
  </r>
  <r>
    <s v="C0415"/>
    <s v="cam02"/>
    <d v="2022-05-07T00:00:00"/>
    <x v="43"/>
    <n v="12"/>
    <x v="5"/>
    <n v="26"/>
  </r>
  <r>
    <s v="C0415"/>
    <s v="cam08"/>
    <d v="2023-03-16T00:00:00"/>
    <x v="163"/>
    <n v="0"/>
    <x v="9"/>
    <n v="27"/>
  </r>
  <r>
    <s v="C0415"/>
    <s v="cam08"/>
    <d v="2023-03-16T00:00:00"/>
    <x v="32"/>
    <n v="1"/>
    <x v="9"/>
    <n v="27"/>
  </r>
  <r>
    <s v="C0415"/>
    <s v="cam08"/>
    <d v="2023-03-16T00:00:00"/>
    <x v="205"/>
    <n v="2"/>
    <x v="9"/>
    <n v="27"/>
  </r>
  <r>
    <s v="C0416"/>
    <s v="cam05"/>
    <d v="2022-10-12T00:00:00"/>
    <x v="432"/>
    <n v="0"/>
    <x v="10"/>
    <n v="22"/>
  </r>
  <r>
    <s v="C0416"/>
    <s v="cam05"/>
    <d v="2022-10-12T00:00:00"/>
    <x v="356"/>
    <n v="1"/>
    <x v="10"/>
    <n v="22"/>
  </r>
  <r>
    <s v="C0416"/>
    <s v="cam05"/>
    <d v="2022-10-12T00:00:00"/>
    <x v="260"/>
    <n v="2"/>
    <x v="10"/>
    <n v="22"/>
  </r>
  <r>
    <s v="C0416"/>
    <s v="cam05"/>
    <d v="2022-10-12T00:00:00"/>
    <x v="198"/>
    <n v="3"/>
    <x v="10"/>
    <n v="22"/>
  </r>
  <r>
    <s v="C0416"/>
    <s v="cam05"/>
    <d v="2022-10-12T00:00:00"/>
    <x v="394"/>
    <n v="4"/>
    <x v="10"/>
    <n v="22"/>
  </r>
  <r>
    <s v="C0416"/>
    <s v="cam05"/>
    <d v="2022-10-12T00:00:00"/>
    <x v="79"/>
    <n v="5"/>
    <x v="10"/>
    <n v="22"/>
  </r>
  <r>
    <s v="C0416"/>
    <s v="cam05"/>
    <d v="2022-10-12T00:00:00"/>
    <x v="102"/>
    <n v="6"/>
    <x v="10"/>
    <n v="22"/>
  </r>
  <r>
    <s v="C0416"/>
    <s v="cam05"/>
    <d v="2022-10-12T00:00:00"/>
    <x v="48"/>
    <n v="7"/>
    <x v="10"/>
    <n v="22"/>
  </r>
  <r>
    <s v="C0416"/>
    <s v="cam08"/>
    <d v="2022-11-08T00:00:00"/>
    <x v="335"/>
    <n v="0"/>
    <x v="9"/>
    <n v="27"/>
  </r>
  <r>
    <s v="C0416"/>
    <s v="cam08"/>
    <d v="2022-11-08T00:00:00"/>
    <x v="245"/>
    <n v="1"/>
    <x v="9"/>
    <n v="27"/>
  </r>
  <r>
    <s v="C0416"/>
    <s v="cam08"/>
    <d v="2022-11-08T00:00:00"/>
    <x v="26"/>
    <n v="2"/>
    <x v="9"/>
    <n v="27"/>
  </r>
  <r>
    <s v="C0416"/>
    <s v="cam08"/>
    <d v="2022-11-08T00:00:00"/>
    <x v="189"/>
    <n v="3"/>
    <x v="9"/>
    <n v="27"/>
  </r>
  <r>
    <s v="C0416"/>
    <s v="cam08"/>
    <d v="2022-11-08T00:00:00"/>
    <x v="41"/>
    <n v="4"/>
    <x v="9"/>
    <n v="27"/>
  </r>
  <r>
    <s v="C0416"/>
    <s v="cam08"/>
    <d v="2022-11-08T00:00:00"/>
    <x v="177"/>
    <n v="5"/>
    <x v="9"/>
    <n v="27"/>
  </r>
  <r>
    <s v="C0416"/>
    <s v="cam08"/>
    <d v="2022-11-08T00:00:00"/>
    <x v="110"/>
    <n v="6"/>
    <x v="9"/>
    <n v="27"/>
  </r>
  <r>
    <s v="C0417"/>
    <s v="cam01"/>
    <d v="2022-06-06T00:00:00"/>
    <x v="174"/>
    <n v="0"/>
    <x v="15"/>
    <n v="10"/>
  </r>
  <r>
    <s v="C0417"/>
    <s v="cam01"/>
    <d v="2022-06-06T00:00:00"/>
    <x v="314"/>
    <n v="1"/>
    <x v="15"/>
    <n v="10"/>
  </r>
  <r>
    <s v="C0417"/>
    <s v="cam01"/>
    <d v="2022-06-06T00:00:00"/>
    <x v="432"/>
    <n v="4"/>
    <x v="15"/>
    <n v="10"/>
  </r>
  <r>
    <s v="C0417"/>
    <s v="cam01"/>
    <d v="2022-06-06T00:00:00"/>
    <x v="203"/>
    <n v="6"/>
    <x v="15"/>
    <n v="10"/>
  </r>
  <r>
    <s v="C0417"/>
    <s v="cam01"/>
    <d v="2022-06-06T00:00:00"/>
    <x v="121"/>
    <n v="7"/>
    <x v="15"/>
    <n v="10"/>
  </r>
  <r>
    <s v="C0417"/>
    <s v="cam01"/>
    <d v="2022-06-06T00:00:00"/>
    <x v="50"/>
    <n v="8"/>
    <x v="15"/>
    <n v="10"/>
  </r>
  <r>
    <s v="C0417"/>
    <s v="cam01"/>
    <d v="2022-06-06T00:00:00"/>
    <x v="27"/>
    <n v="9"/>
    <x v="15"/>
    <n v="10"/>
  </r>
  <r>
    <s v="C0417"/>
    <s v="cam01"/>
    <d v="2022-06-06T00:00:00"/>
    <x v="77"/>
    <n v="10"/>
    <x v="15"/>
    <n v="10"/>
  </r>
  <r>
    <s v="C0417"/>
    <s v="cam01"/>
    <d v="2022-06-06T00:00:00"/>
    <x v="213"/>
    <n v="11"/>
    <x v="15"/>
    <n v="10"/>
  </r>
  <r>
    <s v="C0417"/>
    <s v="cam11"/>
    <d v="2022-12-27T00:00:00"/>
    <x v="49"/>
    <n v="0"/>
    <x v="3"/>
    <n v="62"/>
  </r>
  <r>
    <s v="C0417"/>
    <s v="cam11"/>
    <d v="2022-12-27T00:00:00"/>
    <x v="115"/>
    <n v="1"/>
    <x v="3"/>
    <n v="62"/>
  </r>
  <r>
    <s v="C0417"/>
    <s v="cam11"/>
    <d v="2022-12-27T00:00:00"/>
    <x v="262"/>
    <n v="1"/>
    <x v="3"/>
    <n v="62"/>
  </r>
  <r>
    <s v="C0417"/>
    <s v="cam11"/>
    <d v="2022-12-27T00:00:00"/>
    <x v="190"/>
    <n v="2"/>
    <x v="3"/>
    <n v="62"/>
  </r>
  <r>
    <s v="C0417"/>
    <s v="cam11"/>
    <d v="2022-12-27T00:00:00"/>
    <x v="80"/>
    <n v="4"/>
    <x v="3"/>
    <n v="62"/>
  </r>
  <r>
    <s v="C0417"/>
    <s v="cam11"/>
    <d v="2022-12-27T00:00:00"/>
    <x v="238"/>
    <n v="5"/>
    <x v="3"/>
    <n v="62"/>
  </r>
  <r>
    <s v="C0417"/>
    <s v="cam11"/>
    <d v="2022-12-27T00:00:00"/>
    <x v="312"/>
    <n v="5"/>
    <x v="3"/>
    <n v="62"/>
  </r>
  <r>
    <s v="C0418"/>
    <s v="cam13"/>
    <d v="2022-05-24T00:00:00"/>
    <x v="424"/>
    <n v="0"/>
    <x v="14"/>
    <n v="25"/>
  </r>
  <r>
    <s v="C0418"/>
    <s v="cam13"/>
    <d v="2022-05-24T00:00:00"/>
    <x v="34"/>
    <n v="1"/>
    <x v="14"/>
    <n v="25"/>
  </r>
  <r>
    <s v="C0418"/>
    <s v="cam13"/>
    <d v="2022-05-24T00:00:00"/>
    <x v="434"/>
    <n v="2"/>
    <x v="14"/>
    <n v="25"/>
  </r>
  <r>
    <s v="C0418"/>
    <s v="cam13"/>
    <d v="2022-05-24T00:00:00"/>
    <x v="186"/>
    <n v="4"/>
    <x v="14"/>
    <n v="25"/>
  </r>
  <r>
    <s v="C0418"/>
    <s v="cam13"/>
    <d v="2022-05-24T00:00:00"/>
    <x v="335"/>
    <n v="5"/>
    <x v="14"/>
    <n v="25"/>
  </r>
  <r>
    <s v="C0418"/>
    <s v="cam13"/>
    <d v="2022-05-24T00:00:00"/>
    <x v="160"/>
    <n v="6"/>
    <x v="14"/>
    <n v="25"/>
  </r>
  <r>
    <s v="C0418"/>
    <s v="cam13"/>
    <d v="2022-05-24T00:00:00"/>
    <x v="257"/>
    <n v="8"/>
    <x v="14"/>
    <n v="25"/>
  </r>
  <r>
    <s v="C0418"/>
    <s v="cam13"/>
    <d v="2022-05-24T00:00:00"/>
    <x v="230"/>
    <n v="9"/>
    <x v="14"/>
    <n v="25"/>
  </r>
  <r>
    <s v="C0418"/>
    <s v="cam13"/>
    <d v="2022-05-24T00:00:00"/>
    <x v="117"/>
    <n v="9"/>
    <x v="14"/>
    <n v="25"/>
  </r>
  <r>
    <s v="C0418"/>
    <s v="cam13"/>
    <d v="2022-05-24T00:00:00"/>
    <x v="150"/>
    <n v="11"/>
    <x v="14"/>
    <n v="25"/>
  </r>
  <r>
    <s v="C0418"/>
    <s v="cam13"/>
    <d v="2022-05-24T00:00:00"/>
    <x v="12"/>
    <n v="11"/>
    <x v="14"/>
    <n v="25"/>
  </r>
  <r>
    <s v="C0418"/>
    <s v="cam13"/>
    <d v="2022-05-24T00:00:00"/>
    <x v="82"/>
    <n v="12"/>
    <x v="14"/>
    <n v="25"/>
  </r>
  <r>
    <s v="C0418"/>
    <s v="cam17"/>
    <d v="2023-03-27T00:00:00"/>
    <x v="151"/>
    <n v="0"/>
    <x v="2"/>
    <n v="29"/>
  </r>
  <r>
    <s v="C0418"/>
    <s v="cam17"/>
    <d v="2023-03-27T00:00:00"/>
    <x v="21"/>
    <n v="1"/>
    <x v="2"/>
    <n v="29"/>
  </r>
  <r>
    <s v="C0418"/>
    <s v="cam17"/>
    <d v="2023-03-27T00:00:00"/>
    <x v="152"/>
    <n v="1"/>
    <x v="2"/>
    <n v="29"/>
  </r>
  <r>
    <s v="C0418"/>
    <s v="cam17"/>
    <d v="2023-03-27T00:00:00"/>
    <x v="52"/>
    <n v="2"/>
    <x v="2"/>
    <n v="29"/>
  </r>
  <r>
    <s v="C0419"/>
    <s v="cam05"/>
    <d v="2022-03-14T00:00:00"/>
    <x v="437"/>
    <n v="0"/>
    <x v="10"/>
    <n v="22"/>
  </r>
  <r>
    <s v="C0419"/>
    <s v="cam05"/>
    <d v="2022-03-14T00:00:00"/>
    <x v="319"/>
    <n v="2"/>
    <x v="10"/>
    <n v="22"/>
  </r>
  <r>
    <s v="C0419"/>
    <s v="cam05"/>
    <d v="2022-03-14T00:00:00"/>
    <x v="436"/>
    <n v="3"/>
    <x v="10"/>
    <n v="22"/>
  </r>
  <r>
    <s v="C0419"/>
    <s v="cam05"/>
    <d v="2022-03-14T00:00:00"/>
    <x v="419"/>
    <n v="4"/>
    <x v="10"/>
    <n v="22"/>
  </r>
  <r>
    <s v="C0419"/>
    <s v="cam05"/>
    <d v="2022-03-14T00:00:00"/>
    <x v="386"/>
    <n v="5"/>
    <x v="10"/>
    <n v="22"/>
  </r>
  <r>
    <s v="C0419"/>
    <s v="cam05"/>
    <d v="2022-03-14T00:00:00"/>
    <x v="396"/>
    <n v="6"/>
    <x v="10"/>
    <n v="22"/>
  </r>
  <r>
    <s v="C0419"/>
    <s v="cam05"/>
    <d v="2022-03-14T00:00:00"/>
    <x v="37"/>
    <n v="7"/>
    <x v="10"/>
    <n v="22"/>
  </r>
  <r>
    <s v="C0419"/>
    <s v="cam05"/>
    <d v="2022-03-14T00:00:00"/>
    <x v="397"/>
    <n v="9"/>
    <x v="10"/>
    <n v="22"/>
  </r>
  <r>
    <s v="C0419"/>
    <s v="cam05"/>
    <d v="2022-03-14T00:00:00"/>
    <x v="216"/>
    <n v="10"/>
    <x v="10"/>
    <n v="22"/>
  </r>
  <r>
    <s v="C0419"/>
    <s v="cam05"/>
    <d v="2022-03-14T00:00:00"/>
    <x v="199"/>
    <n v="11"/>
    <x v="10"/>
    <n v="22"/>
  </r>
  <r>
    <s v="C0419"/>
    <s v="cam05"/>
    <d v="2022-03-14T00:00:00"/>
    <x v="20"/>
    <n v="12"/>
    <x v="10"/>
    <n v="22"/>
  </r>
  <r>
    <s v="C0419"/>
    <s v="cam12"/>
    <d v="2023-02-19T00:00:00"/>
    <x v="336"/>
    <n v="0"/>
    <x v="0"/>
    <n v="65"/>
  </r>
  <r>
    <s v="C0419"/>
    <s v="cam12"/>
    <d v="2023-02-19T00:00:00"/>
    <x v="151"/>
    <n v="1"/>
    <x v="0"/>
    <n v="65"/>
  </r>
  <r>
    <s v="C0419"/>
    <s v="cam12"/>
    <d v="2023-02-19T00:00:00"/>
    <x v="32"/>
    <n v="2"/>
    <x v="0"/>
    <n v="65"/>
  </r>
  <r>
    <s v="C0419"/>
    <s v="cam12"/>
    <d v="2023-02-19T00:00:00"/>
    <x v="76"/>
    <n v="3"/>
    <x v="0"/>
    <n v="65"/>
  </r>
  <r>
    <s v="C0419"/>
    <s v="cam12"/>
    <d v="2023-02-19T00:00:00"/>
    <x v="86"/>
    <n v="3"/>
    <x v="0"/>
    <n v="65"/>
  </r>
  <r>
    <s v="C0420"/>
    <s v="cam16"/>
    <d v="2022-08-26T00:00:00"/>
    <x v="450"/>
    <n v="0"/>
    <x v="4"/>
    <n v="16"/>
  </r>
  <r>
    <s v="C0420"/>
    <s v="cam16"/>
    <d v="2022-08-26T00:00:00"/>
    <x v="352"/>
    <n v="2"/>
    <x v="4"/>
    <n v="16"/>
  </r>
  <r>
    <s v="C0420"/>
    <s v="cam16"/>
    <d v="2022-08-26T00:00:00"/>
    <x v="106"/>
    <n v="3"/>
    <x v="4"/>
    <n v="16"/>
  </r>
  <r>
    <s v="C0420"/>
    <s v="cam16"/>
    <d v="2022-08-26T00:00:00"/>
    <x v="264"/>
    <n v="4"/>
    <x v="4"/>
    <n v="16"/>
  </r>
  <r>
    <s v="C0420"/>
    <s v="cam16"/>
    <d v="2022-08-26T00:00:00"/>
    <x v="236"/>
    <n v="5"/>
    <x v="4"/>
    <n v="16"/>
  </r>
  <r>
    <s v="C0420"/>
    <s v="cam16"/>
    <d v="2022-08-26T00:00:00"/>
    <x v="176"/>
    <n v="6"/>
    <x v="4"/>
    <n v="16"/>
  </r>
  <r>
    <s v="C0420"/>
    <s v="cam16"/>
    <d v="2022-08-26T00:00:00"/>
    <x v="109"/>
    <n v="7"/>
    <x v="4"/>
    <n v="16"/>
  </r>
  <r>
    <s v="C0420"/>
    <s v="cam16"/>
    <d v="2022-08-26T00:00:00"/>
    <x v="14"/>
    <n v="9"/>
    <x v="4"/>
    <n v="16"/>
  </r>
  <r>
    <s v="C0420"/>
    <s v="cam15"/>
    <d v="2022-11-26T00:00:00"/>
    <x v="225"/>
    <n v="0"/>
    <x v="11"/>
    <n v="14"/>
  </r>
  <r>
    <s v="C0420"/>
    <s v="cam15"/>
    <d v="2022-11-26T00:00:00"/>
    <x v="276"/>
    <n v="2"/>
    <x v="11"/>
    <n v="14"/>
  </r>
  <r>
    <s v="C0420"/>
    <s v="cam15"/>
    <d v="2022-11-26T00:00:00"/>
    <x v="40"/>
    <n v="2"/>
    <x v="11"/>
    <n v="14"/>
  </r>
  <r>
    <s v="C0420"/>
    <s v="cam15"/>
    <d v="2022-11-26T00:00:00"/>
    <x v="210"/>
    <n v="4"/>
    <x v="11"/>
    <n v="14"/>
  </r>
  <r>
    <s v="C0420"/>
    <s v="cam15"/>
    <d v="2022-11-26T00:00:00"/>
    <x v="21"/>
    <n v="5"/>
    <x v="11"/>
    <n v="14"/>
  </r>
  <r>
    <s v="C0420"/>
    <s v="cam15"/>
    <d v="2022-11-26T00:00:00"/>
    <x v="58"/>
    <n v="6"/>
    <x v="11"/>
    <n v="14"/>
  </r>
  <r>
    <s v="C0420"/>
    <s v="cam15"/>
    <d v="2022-11-26T00:00:00"/>
    <x v="239"/>
    <n v="6"/>
    <x v="11"/>
    <n v="14"/>
  </r>
  <r>
    <s v="C0421"/>
    <s v="cam12"/>
    <d v="2022-04-15T00:00:00"/>
    <x v="303"/>
    <n v="0"/>
    <x v="0"/>
    <n v="65"/>
  </r>
  <r>
    <s v="C0421"/>
    <s v="cam12"/>
    <d v="2022-04-15T00:00:00"/>
    <x v="314"/>
    <n v="3"/>
    <x v="0"/>
    <n v="65"/>
  </r>
  <r>
    <s v="C0421"/>
    <s v="cam12"/>
    <d v="2022-04-15T00:00:00"/>
    <x v="305"/>
    <n v="6"/>
    <x v="0"/>
    <n v="65"/>
  </r>
  <r>
    <s v="C0421"/>
    <s v="cam12"/>
    <d v="2022-04-15T00:00:00"/>
    <x v="61"/>
    <n v="7"/>
    <x v="0"/>
    <n v="65"/>
  </r>
  <r>
    <s v="C0421"/>
    <s v="cam12"/>
    <d v="2022-04-15T00:00:00"/>
    <x v="179"/>
    <n v="8"/>
    <x v="0"/>
    <n v="65"/>
  </r>
  <r>
    <s v="C0421"/>
    <s v="cam12"/>
    <d v="2022-04-15T00:00:00"/>
    <x v="121"/>
    <n v="9"/>
    <x v="0"/>
    <n v="65"/>
  </r>
  <r>
    <s v="C0421"/>
    <s v="cam12"/>
    <d v="2022-04-15T00:00:00"/>
    <x v="199"/>
    <n v="10"/>
    <x v="0"/>
    <n v="65"/>
  </r>
  <r>
    <s v="C0421"/>
    <s v="cam12"/>
    <d v="2022-04-15T00:00:00"/>
    <x v="10"/>
    <n v="11"/>
    <x v="0"/>
    <n v="65"/>
  </r>
  <r>
    <s v="C0421"/>
    <s v="cam12"/>
    <d v="2022-04-15T00:00:00"/>
    <x v="28"/>
    <n v="12"/>
    <x v="0"/>
    <n v="65"/>
  </r>
  <r>
    <s v="C0421"/>
    <s v="cam02"/>
    <d v="2022-04-18T00:00:00"/>
    <x v="288"/>
    <n v="0"/>
    <x v="5"/>
    <n v="26"/>
  </r>
  <r>
    <s v="C0421"/>
    <s v="cam02"/>
    <d v="2022-04-18T00:00:00"/>
    <x v="400"/>
    <n v="2"/>
    <x v="5"/>
    <n v="26"/>
  </r>
  <r>
    <s v="C0421"/>
    <s v="cam02"/>
    <d v="2022-04-18T00:00:00"/>
    <x v="143"/>
    <n v="4"/>
    <x v="5"/>
    <n v="26"/>
  </r>
  <r>
    <s v="C0421"/>
    <s v="cam02"/>
    <d v="2022-04-18T00:00:00"/>
    <x v="234"/>
    <n v="5"/>
    <x v="5"/>
    <n v="26"/>
  </r>
  <r>
    <s v="C0421"/>
    <s v="cam02"/>
    <d v="2022-04-18T00:00:00"/>
    <x v="324"/>
    <n v="7"/>
    <x v="5"/>
    <n v="26"/>
  </r>
  <r>
    <s v="C0421"/>
    <s v="cam02"/>
    <d v="2022-04-18T00:00:00"/>
    <x v="245"/>
    <n v="8"/>
    <x v="5"/>
    <n v="26"/>
  </r>
  <r>
    <s v="C0421"/>
    <s v="cam02"/>
    <d v="2022-04-18T00:00:00"/>
    <x v="134"/>
    <n v="12"/>
    <x v="5"/>
    <n v="26"/>
  </r>
  <r>
    <s v="C0422"/>
    <s v="cam13"/>
    <d v="2022-09-10T00:00:00"/>
    <x v="310"/>
    <n v="0"/>
    <x v="14"/>
    <n v="25"/>
  </r>
  <r>
    <s v="C0422"/>
    <s v="cam13"/>
    <d v="2022-09-10T00:00:00"/>
    <x v="432"/>
    <n v="1"/>
    <x v="14"/>
    <n v="25"/>
  </r>
  <r>
    <s v="C0422"/>
    <s v="cam13"/>
    <d v="2022-09-10T00:00:00"/>
    <x v="229"/>
    <n v="2"/>
    <x v="14"/>
    <n v="25"/>
  </r>
  <r>
    <s v="C0422"/>
    <s v="cam13"/>
    <d v="2022-09-10T00:00:00"/>
    <x v="93"/>
    <n v="3"/>
    <x v="14"/>
    <n v="25"/>
  </r>
  <r>
    <s v="C0422"/>
    <s v="cam13"/>
    <d v="2022-09-10T00:00:00"/>
    <x v="78"/>
    <n v="4"/>
    <x v="14"/>
    <n v="25"/>
  </r>
  <r>
    <s v="C0422"/>
    <s v="cam13"/>
    <d v="2022-09-10T00:00:00"/>
    <x v="3"/>
    <n v="5"/>
    <x v="14"/>
    <n v="25"/>
  </r>
  <r>
    <s v="C0422"/>
    <s v="cam13"/>
    <d v="2022-09-10T00:00:00"/>
    <x v="31"/>
    <n v="6"/>
    <x v="14"/>
    <n v="25"/>
  </r>
  <r>
    <s v="C0422"/>
    <s v="cam13"/>
    <d v="2022-09-10T00:00:00"/>
    <x v="134"/>
    <n v="7"/>
    <x v="14"/>
    <n v="25"/>
  </r>
  <r>
    <s v="C0422"/>
    <s v="cam13"/>
    <d v="2022-09-10T00:00:00"/>
    <x v="6"/>
    <n v="8"/>
    <x v="14"/>
    <n v="25"/>
  </r>
  <r>
    <s v="C0422"/>
    <s v="cam05"/>
    <d v="2022-10-20T00:00:00"/>
    <x v="232"/>
    <n v="0"/>
    <x v="10"/>
    <n v="22"/>
  </r>
  <r>
    <s v="C0422"/>
    <s v="cam05"/>
    <d v="2022-10-20T00:00:00"/>
    <x v="297"/>
    <n v="1"/>
    <x v="10"/>
    <n v="22"/>
  </r>
  <r>
    <s v="C0422"/>
    <s v="cam05"/>
    <d v="2022-10-20T00:00:00"/>
    <x v="301"/>
    <n v="2"/>
    <x v="10"/>
    <n v="22"/>
  </r>
  <r>
    <s v="C0422"/>
    <s v="cam05"/>
    <d v="2022-10-20T00:00:00"/>
    <x v="276"/>
    <n v="3"/>
    <x v="10"/>
    <n v="22"/>
  </r>
  <r>
    <s v="C0422"/>
    <s v="cam05"/>
    <d v="2022-10-20T00:00:00"/>
    <x v="233"/>
    <n v="4"/>
    <x v="10"/>
    <n v="22"/>
  </r>
  <r>
    <s v="C0422"/>
    <s v="cam05"/>
    <d v="2022-10-20T00:00:00"/>
    <x v="117"/>
    <n v="4"/>
    <x v="10"/>
    <n v="22"/>
  </r>
  <r>
    <s v="C0422"/>
    <s v="cam05"/>
    <d v="2022-10-20T00:00:00"/>
    <x v="286"/>
    <n v="5"/>
    <x v="10"/>
    <n v="22"/>
  </r>
  <r>
    <s v="C0422"/>
    <s v="cam05"/>
    <d v="2022-10-20T00:00:00"/>
    <x v="330"/>
    <n v="7"/>
    <x v="10"/>
    <n v="22"/>
  </r>
  <r>
    <s v="C0422"/>
    <s v="cam05"/>
    <d v="2022-10-20T00:00:00"/>
    <x v="73"/>
    <n v="7"/>
    <x v="10"/>
    <n v="22"/>
  </r>
  <r>
    <s v="C0423"/>
    <s v="cam16"/>
    <d v="2022-11-02T00:00:00"/>
    <x v="371"/>
    <n v="0"/>
    <x v="4"/>
    <n v="16"/>
  </r>
  <r>
    <s v="C0423"/>
    <s v="cam16"/>
    <d v="2022-11-02T00:00:00"/>
    <x v="99"/>
    <n v="1"/>
    <x v="4"/>
    <n v="16"/>
  </r>
  <r>
    <s v="C0423"/>
    <s v="cam16"/>
    <d v="2022-11-02T00:00:00"/>
    <x v="39"/>
    <n v="2"/>
    <x v="4"/>
    <n v="16"/>
  </r>
  <r>
    <s v="C0423"/>
    <s v="cam16"/>
    <d v="2022-11-02T00:00:00"/>
    <x v="262"/>
    <n v="3"/>
    <x v="4"/>
    <n v="16"/>
  </r>
  <r>
    <s v="C0423"/>
    <s v="cam16"/>
    <d v="2022-11-02T00:00:00"/>
    <x v="27"/>
    <n v="4"/>
    <x v="4"/>
    <n v="16"/>
  </r>
  <r>
    <s v="C0423"/>
    <s v="cam16"/>
    <d v="2022-11-02T00:00:00"/>
    <x v="237"/>
    <n v="5"/>
    <x v="4"/>
    <n v="16"/>
  </r>
  <r>
    <s v="C0423"/>
    <s v="cam16"/>
    <d v="2022-11-02T00:00:00"/>
    <x v="64"/>
    <n v="6"/>
    <x v="4"/>
    <n v="16"/>
  </r>
  <r>
    <s v="C0423"/>
    <s v="cam08"/>
    <d v="2023-03-07T00:00:00"/>
    <x v="117"/>
    <n v="0"/>
    <x v="9"/>
    <n v="27"/>
  </r>
  <r>
    <s v="C0423"/>
    <s v="cam08"/>
    <d v="2023-03-07T00:00:00"/>
    <x v="77"/>
    <n v="1"/>
    <x v="9"/>
    <n v="27"/>
  </r>
  <r>
    <s v="C0423"/>
    <s v="cam08"/>
    <d v="2023-03-07T00:00:00"/>
    <x v="84"/>
    <n v="2"/>
    <x v="9"/>
    <n v="27"/>
  </r>
  <r>
    <s v="C0424"/>
    <s v="cam01"/>
    <d v="2022-05-29T00:00:00"/>
    <x v="509"/>
    <n v="0"/>
    <x v="15"/>
    <n v="10"/>
  </r>
  <r>
    <s v="C0424"/>
    <s v="cam01"/>
    <d v="2022-05-29T00:00:00"/>
    <x v="349"/>
    <n v="1"/>
    <x v="15"/>
    <n v="10"/>
  </r>
  <r>
    <s v="C0424"/>
    <s v="cam01"/>
    <d v="2022-05-29T00:00:00"/>
    <x v="280"/>
    <n v="4"/>
    <x v="15"/>
    <n v="10"/>
  </r>
  <r>
    <s v="C0424"/>
    <s v="cam01"/>
    <d v="2022-05-29T00:00:00"/>
    <x v="61"/>
    <n v="6"/>
    <x v="15"/>
    <n v="10"/>
  </r>
  <r>
    <s v="C0424"/>
    <s v="cam01"/>
    <d v="2022-05-29T00:00:00"/>
    <x v="276"/>
    <n v="8"/>
    <x v="15"/>
    <n v="10"/>
  </r>
  <r>
    <s v="C0424"/>
    <s v="cam01"/>
    <d v="2022-05-29T00:00:00"/>
    <x v="138"/>
    <n v="8"/>
    <x v="15"/>
    <n v="10"/>
  </r>
  <r>
    <s v="C0424"/>
    <s v="cam01"/>
    <d v="2022-05-29T00:00:00"/>
    <x v="139"/>
    <n v="9"/>
    <x v="15"/>
    <n v="10"/>
  </r>
  <r>
    <s v="C0424"/>
    <s v="cam01"/>
    <d v="2022-05-29T00:00:00"/>
    <x v="374"/>
    <n v="12"/>
    <x v="15"/>
    <n v="10"/>
  </r>
  <r>
    <s v="C0424"/>
    <s v="cam01"/>
    <d v="2022-05-29T00:00:00"/>
    <x v="312"/>
    <n v="12"/>
    <x v="15"/>
    <n v="10"/>
  </r>
  <r>
    <s v="C0424"/>
    <s v="cam09"/>
    <d v="2023-02-01T00:00:00"/>
    <x v="193"/>
    <n v="0"/>
    <x v="13"/>
    <n v="75"/>
  </r>
  <r>
    <s v="C0424"/>
    <s v="cam09"/>
    <d v="2023-02-01T00:00:00"/>
    <x v="65"/>
    <n v="1"/>
    <x v="13"/>
    <n v="75"/>
  </r>
  <r>
    <s v="C0424"/>
    <s v="cam09"/>
    <d v="2023-02-01T00:00:00"/>
    <x v="147"/>
    <n v="2"/>
    <x v="13"/>
    <n v="75"/>
  </r>
  <r>
    <s v="C0424"/>
    <s v="cam09"/>
    <d v="2023-02-01T00:00:00"/>
    <x v="213"/>
    <n v="3"/>
    <x v="13"/>
    <n v="75"/>
  </r>
  <r>
    <s v="C0425"/>
    <s v="cam04"/>
    <d v="2022-01-28T00:00:00"/>
    <x v="414"/>
    <n v="0"/>
    <x v="16"/>
    <n v="26"/>
  </r>
  <r>
    <s v="C0425"/>
    <s v="cam04"/>
    <d v="2022-01-28T00:00:00"/>
    <x v="182"/>
    <n v="1"/>
    <x v="16"/>
    <n v="26"/>
  </r>
  <r>
    <s v="C0425"/>
    <s v="cam04"/>
    <d v="2022-01-28T00:00:00"/>
    <x v="316"/>
    <n v="3"/>
    <x v="16"/>
    <n v="26"/>
  </r>
  <r>
    <s v="C0425"/>
    <s v="cam04"/>
    <d v="2022-01-28T00:00:00"/>
    <x v="388"/>
    <n v="4"/>
    <x v="16"/>
    <n v="26"/>
  </r>
  <r>
    <s v="C0425"/>
    <s v="cam04"/>
    <d v="2022-01-28T00:00:00"/>
    <x v="130"/>
    <n v="6"/>
    <x v="16"/>
    <n v="26"/>
  </r>
  <r>
    <s v="C0425"/>
    <s v="cam04"/>
    <d v="2022-01-28T00:00:00"/>
    <x v="169"/>
    <n v="7"/>
    <x v="16"/>
    <n v="26"/>
  </r>
  <r>
    <s v="C0425"/>
    <s v="cam04"/>
    <d v="2022-01-28T00:00:00"/>
    <x v="241"/>
    <n v="7"/>
    <x v="16"/>
    <n v="26"/>
  </r>
  <r>
    <s v="C0425"/>
    <s v="cam04"/>
    <d v="2022-01-28T00:00:00"/>
    <x v="371"/>
    <n v="9"/>
    <x v="16"/>
    <n v="26"/>
  </r>
  <r>
    <s v="C0425"/>
    <s v="cam04"/>
    <d v="2022-01-28T00:00:00"/>
    <x v="25"/>
    <n v="10"/>
    <x v="16"/>
    <n v="26"/>
  </r>
  <r>
    <s v="C0425"/>
    <s v="cam04"/>
    <d v="2022-01-28T00:00:00"/>
    <x v="8"/>
    <n v="12"/>
    <x v="16"/>
    <n v="26"/>
  </r>
  <r>
    <s v="C0425"/>
    <s v="cam04"/>
    <d v="2022-01-28T00:00:00"/>
    <x v="50"/>
    <n v="12"/>
    <x v="16"/>
    <n v="26"/>
  </r>
  <r>
    <s v="C0425"/>
    <s v="cam04"/>
    <d v="2022-01-28T00:00:00"/>
    <x v="283"/>
    <n v="15"/>
    <x v="16"/>
    <n v="26"/>
  </r>
  <r>
    <s v="C0425"/>
    <s v="cam04"/>
    <d v="2022-01-28T00:00:00"/>
    <x v="52"/>
    <n v="16"/>
    <x v="16"/>
    <n v="26"/>
  </r>
  <r>
    <s v="C0425"/>
    <s v="cam06"/>
    <d v="2022-06-06T00:00:00"/>
    <x v="174"/>
    <n v="0"/>
    <x v="8"/>
    <n v="13"/>
  </r>
  <r>
    <s v="C0425"/>
    <s v="cam06"/>
    <d v="2022-06-06T00:00:00"/>
    <x v="104"/>
    <n v="1"/>
    <x v="8"/>
    <n v="13"/>
  </r>
  <r>
    <s v="C0425"/>
    <s v="cam06"/>
    <d v="2022-06-06T00:00:00"/>
    <x v="386"/>
    <n v="2"/>
    <x v="8"/>
    <n v="13"/>
  </r>
  <r>
    <s v="C0425"/>
    <s v="cam06"/>
    <d v="2022-06-06T00:00:00"/>
    <x v="36"/>
    <n v="3"/>
    <x v="8"/>
    <n v="13"/>
  </r>
  <r>
    <s v="C0425"/>
    <s v="cam06"/>
    <d v="2022-06-06T00:00:00"/>
    <x v="280"/>
    <n v="4"/>
    <x v="8"/>
    <n v="13"/>
  </r>
  <r>
    <s v="C0425"/>
    <s v="cam06"/>
    <d v="2022-06-06T00:00:00"/>
    <x v="306"/>
    <n v="5"/>
    <x v="8"/>
    <n v="13"/>
  </r>
  <r>
    <s v="C0425"/>
    <s v="cam06"/>
    <d v="2022-06-06T00:00:00"/>
    <x v="25"/>
    <n v="6"/>
    <x v="8"/>
    <n v="13"/>
  </r>
  <r>
    <s v="C0425"/>
    <s v="cam06"/>
    <d v="2022-06-06T00:00:00"/>
    <x v="156"/>
    <n v="7"/>
    <x v="8"/>
    <n v="13"/>
  </r>
  <r>
    <s v="C0425"/>
    <s v="cam06"/>
    <d v="2022-06-06T00:00:00"/>
    <x v="107"/>
    <n v="8"/>
    <x v="8"/>
    <n v="13"/>
  </r>
  <r>
    <s v="C0425"/>
    <s v="cam06"/>
    <d v="2022-06-06T00:00:00"/>
    <x v="117"/>
    <n v="9"/>
    <x v="8"/>
    <n v="13"/>
  </r>
  <r>
    <s v="C0425"/>
    <s v="cam06"/>
    <d v="2022-06-06T00:00:00"/>
    <x v="112"/>
    <n v="11"/>
    <x v="8"/>
    <n v="13"/>
  </r>
  <r>
    <s v="C0426"/>
    <s v="cam05"/>
    <d v="2022-02-01T00:00:00"/>
    <x v="458"/>
    <n v="0"/>
    <x v="10"/>
    <n v="22"/>
  </r>
  <r>
    <s v="C0426"/>
    <s v="cam05"/>
    <d v="2022-02-01T00:00:00"/>
    <x v="511"/>
    <n v="2"/>
    <x v="10"/>
    <n v="22"/>
  </r>
  <r>
    <s v="C0426"/>
    <s v="cam05"/>
    <d v="2022-02-01T00:00:00"/>
    <x v="464"/>
    <n v="3"/>
    <x v="10"/>
    <n v="22"/>
  </r>
  <r>
    <s v="C0426"/>
    <s v="cam05"/>
    <d v="2022-02-01T00:00:00"/>
    <x v="174"/>
    <n v="4"/>
    <x v="10"/>
    <n v="22"/>
  </r>
  <r>
    <s v="C0426"/>
    <s v="cam05"/>
    <d v="2022-02-01T00:00:00"/>
    <x v="251"/>
    <n v="5"/>
    <x v="10"/>
    <n v="22"/>
  </r>
  <r>
    <s v="C0426"/>
    <s v="cam05"/>
    <d v="2022-02-01T00:00:00"/>
    <x v="92"/>
    <n v="7"/>
    <x v="10"/>
    <n v="22"/>
  </r>
  <r>
    <s v="C0426"/>
    <s v="cam05"/>
    <d v="2022-02-01T00:00:00"/>
    <x v="371"/>
    <n v="9"/>
    <x v="10"/>
    <n v="22"/>
  </r>
  <r>
    <s v="C0426"/>
    <s v="cam05"/>
    <d v="2022-02-01T00:00:00"/>
    <x v="311"/>
    <n v="11"/>
    <x v="10"/>
    <n v="22"/>
  </r>
  <r>
    <s v="C0426"/>
    <s v="cam05"/>
    <d v="2022-02-01T00:00:00"/>
    <x v="50"/>
    <n v="12"/>
    <x v="10"/>
    <n v="22"/>
  </r>
  <r>
    <s v="C0426"/>
    <s v="cam05"/>
    <d v="2022-02-01T00:00:00"/>
    <x v="65"/>
    <n v="13"/>
    <x v="10"/>
    <n v="22"/>
  </r>
  <r>
    <s v="C0426"/>
    <s v="cam05"/>
    <d v="2022-02-01T00:00:00"/>
    <x v="147"/>
    <n v="14"/>
    <x v="10"/>
    <n v="22"/>
  </r>
  <r>
    <s v="C0426"/>
    <s v="cam05"/>
    <d v="2022-02-01T00:00:00"/>
    <x v="84"/>
    <n v="15"/>
    <x v="10"/>
    <n v="22"/>
  </r>
  <r>
    <s v="C0426"/>
    <s v="cam08"/>
    <d v="2022-11-15T00:00:00"/>
    <x v="178"/>
    <n v="0"/>
    <x v="9"/>
    <n v="27"/>
  </r>
  <r>
    <s v="C0426"/>
    <s v="cam08"/>
    <d v="2022-11-15T00:00:00"/>
    <x v="260"/>
    <n v="1"/>
    <x v="9"/>
    <n v="27"/>
  </r>
  <r>
    <s v="C0426"/>
    <s v="cam08"/>
    <d v="2022-11-15T00:00:00"/>
    <x v="8"/>
    <n v="2"/>
    <x v="9"/>
    <n v="27"/>
  </r>
  <r>
    <s v="C0426"/>
    <s v="cam08"/>
    <d v="2022-11-15T00:00:00"/>
    <x v="230"/>
    <n v="3"/>
    <x v="9"/>
    <n v="27"/>
  </r>
  <r>
    <s v="C0426"/>
    <s v="cam08"/>
    <d v="2022-11-15T00:00:00"/>
    <x v="10"/>
    <n v="4"/>
    <x v="9"/>
    <n v="27"/>
  </r>
  <r>
    <s v="C0426"/>
    <s v="cam08"/>
    <d v="2022-11-15T00:00:00"/>
    <x v="77"/>
    <n v="5"/>
    <x v="9"/>
    <n v="27"/>
  </r>
  <r>
    <s v="C0426"/>
    <s v="cam08"/>
    <d v="2022-11-15T00:00:00"/>
    <x v="72"/>
    <n v="6"/>
    <x v="9"/>
    <n v="27"/>
  </r>
  <r>
    <s v="C0427"/>
    <s v="cam15"/>
    <d v="2022-08-15T00:00:00"/>
    <x v="380"/>
    <n v="0"/>
    <x v="11"/>
    <n v="14"/>
  </r>
  <r>
    <s v="C0427"/>
    <s v="cam15"/>
    <d v="2022-08-15T00:00:00"/>
    <x v="391"/>
    <n v="1"/>
    <x v="11"/>
    <n v="14"/>
  </r>
  <r>
    <s v="C0427"/>
    <s v="cam15"/>
    <d v="2022-08-15T00:00:00"/>
    <x v="382"/>
    <n v="2"/>
    <x v="11"/>
    <n v="14"/>
  </r>
  <r>
    <s v="C0427"/>
    <s v="cam15"/>
    <d v="2022-08-15T00:00:00"/>
    <x v="297"/>
    <n v="3"/>
    <x v="11"/>
    <n v="14"/>
  </r>
  <r>
    <s v="C0427"/>
    <s v="cam15"/>
    <d v="2022-08-15T00:00:00"/>
    <x v="406"/>
    <n v="4"/>
    <x v="11"/>
    <n v="14"/>
  </r>
  <r>
    <s v="C0427"/>
    <s v="cam15"/>
    <d v="2022-08-15T00:00:00"/>
    <x v="180"/>
    <n v="5"/>
    <x v="11"/>
    <n v="14"/>
  </r>
  <r>
    <s v="C0427"/>
    <s v="cam15"/>
    <d v="2022-08-15T00:00:00"/>
    <x v="19"/>
    <n v="6"/>
    <x v="11"/>
    <n v="14"/>
  </r>
  <r>
    <s v="C0427"/>
    <s v="cam15"/>
    <d v="2022-08-15T00:00:00"/>
    <x v="75"/>
    <n v="7"/>
    <x v="11"/>
    <n v="14"/>
  </r>
  <r>
    <s v="C0427"/>
    <s v="cam15"/>
    <d v="2022-08-15T00:00:00"/>
    <x v="134"/>
    <n v="8"/>
    <x v="11"/>
    <n v="14"/>
  </r>
  <r>
    <s v="C0427"/>
    <s v="cam15"/>
    <d v="2022-08-15T00:00:00"/>
    <x v="238"/>
    <n v="9"/>
    <x v="11"/>
    <n v="14"/>
  </r>
  <r>
    <s v="C0427"/>
    <s v="cam03"/>
    <d v="2022-10-10T00:00:00"/>
    <x v="45"/>
    <n v="0"/>
    <x v="6"/>
    <n v="62"/>
  </r>
  <r>
    <s v="C0427"/>
    <s v="cam03"/>
    <d v="2022-10-10T00:00:00"/>
    <x v="297"/>
    <n v="1"/>
    <x v="6"/>
    <n v="62"/>
  </r>
  <r>
    <s v="C0427"/>
    <s v="cam03"/>
    <d v="2022-10-10T00:00:00"/>
    <x v="197"/>
    <n v="2"/>
    <x v="6"/>
    <n v="62"/>
  </r>
  <r>
    <s v="C0427"/>
    <s v="cam03"/>
    <d v="2022-10-10T00:00:00"/>
    <x v="121"/>
    <n v="3"/>
    <x v="6"/>
    <n v="62"/>
  </r>
  <r>
    <s v="C0427"/>
    <s v="cam03"/>
    <d v="2022-10-10T00:00:00"/>
    <x v="292"/>
    <n v="5"/>
    <x v="6"/>
    <n v="62"/>
  </r>
  <r>
    <s v="C0427"/>
    <s v="cam03"/>
    <d v="2022-10-10T00:00:00"/>
    <x v="85"/>
    <n v="6"/>
    <x v="6"/>
    <n v="62"/>
  </r>
  <r>
    <s v="C0427"/>
    <s v="cam03"/>
    <d v="2022-10-10T00:00:00"/>
    <x v="290"/>
    <n v="7"/>
    <x v="6"/>
    <n v="62"/>
  </r>
  <r>
    <s v="C0428"/>
    <s v="cam14"/>
    <d v="2022-01-09T00:00:00"/>
    <x v="467"/>
    <n v="0"/>
    <x v="7"/>
    <n v="28"/>
  </r>
  <r>
    <s v="C0428"/>
    <s v="cam14"/>
    <d v="2022-01-09T00:00:00"/>
    <x v="440"/>
    <n v="1"/>
    <x v="7"/>
    <n v="28"/>
  </r>
  <r>
    <s v="C0428"/>
    <s v="cam14"/>
    <d v="2022-01-09T00:00:00"/>
    <x v="423"/>
    <n v="3"/>
    <x v="7"/>
    <n v="28"/>
  </r>
  <r>
    <s v="C0428"/>
    <s v="cam14"/>
    <d v="2022-01-09T00:00:00"/>
    <x v="403"/>
    <n v="4"/>
    <x v="7"/>
    <n v="28"/>
  </r>
  <r>
    <s v="C0428"/>
    <s v="cam14"/>
    <d v="2022-01-09T00:00:00"/>
    <x v="129"/>
    <n v="5"/>
    <x v="7"/>
    <n v="28"/>
  </r>
  <r>
    <s v="C0428"/>
    <s v="cam14"/>
    <d v="2022-01-09T00:00:00"/>
    <x v="157"/>
    <n v="6"/>
    <x v="7"/>
    <n v="28"/>
  </r>
  <r>
    <s v="C0428"/>
    <s v="cam14"/>
    <d v="2022-01-09T00:00:00"/>
    <x v="254"/>
    <n v="7"/>
    <x v="7"/>
    <n v="28"/>
  </r>
  <r>
    <s v="C0428"/>
    <s v="cam14"/>
    <d v="2022-01-09T00:00:00"/>
    <x v="96"/>
    <n v="8"/>
    <x v="7"/>
    <n v="28"/>
  </r>
  <r>
    <s v="C0428"/>
    <s v="cam14"/>
    <d v="2022-01-09T00:00:00"/>
    <x v="223"/>
    <n v="9"/>
    <x v="7"/>
    <n v="28"/>
  </r>
  <r>
    <s v="C0428"/>
    <s v="cam14"/>
    <d v="2022-01-09T00:00:00"/>
    <x v="255"/>
    <n v="10"/>
    <x v="7"/>
    <n v="28"/>
  </r>
  <r>
    <s v="C0428"/>
    <s v="cam14"/>
    <d v="2022-01-09T00:00:00"/>
    <x v="93"/>
    <n v="11"/>
    <x v="7"/>
    <n v="28"/>
  </r>
  <r>
    <s v="C0428"/>
    <s v="cam14"/>
    <d v="2022-01-09T00:00:00"/>
    <x v="94"/>
    <n v="12"/>
    <x v="7"/>
    <n v="28"/>
  </r>
  <r>
    <s v="C0428"/>
    <s v="cam14"/>
    <d v="2022-01-09T00:00:00"/>
    <x v="116"/>
    <n v="13"/>
    <x v="7"/>
    <n v="28"/>
  </r>
  <r>
    <s v="C0428"/>
    <s v="cam14"/>
    <d v="2022-01-09T00:00:00"/>
    <x v="177"/>
    <n v="15"/>
    <x v="7"/>
    <n v="28"/>
  </r>
  <r>
    <s v="C0428"/>
    <s v="cam14"/>
    <d v="2022-01-09T00:00:00"/>
    <x v="6"/>
    <n v="16"/>
    <x v="7"/>
    <n v="28"/>
  </r>
  <r>
    <s v="C0428"/>
    <s v="cam07"/>
    <d v="2023-02-03T00:00:00"/>
    <x v="57"/>
    <n v="0"/>
    <x v="1"/>
    <n v="25"/>
  </r>
  <r>
    <s v="C0428"/>
    <s v="cam07"/>
    <d v="2023-02-03T00:00:00"/>
    <x v="41"/>
    <n v="1"/>
    <x v="1"/>
    <n v="25"/>
  </r>
  <r>
    <s v="C0428"/>
    <s v="cam07"/>
    <d v="2023-02-03T00:00:00"/>
    <x v="102"/>
    <n v="2"/>
    <x v="1"/>
    <n v="25"/>
  </r>
  <r>
    <s v="C0428"/>
    <s v="cam07"/>
    <d v="2023-02-03T00:00:00"/>
    <x v="152"/>
    <n v="3"/>
    <x v="1"/>
    <n v="25"/>
  </r>
  <r>
    <s v="C0429"/>
    <s v="cam10"/>
    <d v="2022-08-19T00:00:00"/>
    <x v="289"/>
    <n v="0"/>
    <x v="12"/>
    <n v="66"/>
  </r>
  <r>
    <s v="C0429"/>
    <s v="cam10"/>
    <d v="2022-08-19T00:00:00"/>
    <x v="17"/>
    <n v="1"/>
    <x v="12"/>
    <n v="66"/>
  </r>
  <r>
    <s v="C0429"/>
    <s v="cam10"/>
    <d v="2022-08-19T00:00:00"/>
    <x v="457"/>
    <n v="2"/>
    <x v="12"/>
    <n v="66"/>
  </r>
  <r>
    <s v="C0429"/>
    <s v="cam10"/>
    <d v="2022-08-19T00:00:00"/>
    <x v="61"/>
    <n v="3"/>
    <x v="12"/>
    <n v="66"/>
  </r>
  <r>
    <s v="C0429"/>
    <s v="cam10"/>
    <d v="2022-08-19T00:00:00"/>
    <x v="49"/>
    <n v="4"/>
    <x v="12"/>
    <n v="66"/>
  </r>
  <r>
    <s v="C0429"/>
    <s v="cam10"/>
    <d v="2022-08-19T00:00:00"/>
    <x v="149"/>
    <n v="5"/>
    <x v="12"/>
    <n v="66"/>
  </r>
  <r>
    <s v="C0429"/>
    <s v="cam10"/>
    <d v="2022-08-19T00:00:00"/>
    <x v="204"/>
    <n v="6"/>
    <x v="12"/>
    <n v="66"/>
  </r>
  <r>
    <s v="C0429"/>
    <s v="cam10"/>
    <d v="2022-08-19T00:00:00"/>
    <x v="10"/>
    <n v="7"/>
    <x v="12"/>
    <n v="66"/>
  </r>
  <r>
    <s v="C0429"/>
    <s v="cam10"/>
    <d v="2022-08-19T00:00:00"/>
    <x v="63"/>
    <n v="8"/>
    <x v="12"/>
    <n v="66"/>
  </r>
  <r>
    <s v="C0429"/>
    <s v="cam10"/>
    <d v="2022-08-19T00:00:00"/>
    <x v="374"/>
    <n v="9"/>
    <x v="12"/>
    <n v="66"/>
  </r>
  <r>
    <s v="C0429"/>
    <s v="cam10"/>
    <d v="2022-08-19T00:00:00"/>
    <x v="86"/>
    <n v="9"/>
    <x v="12"/>
    <n v="66"/>
  </r>
  <r>
    <s v="C0429"/>
    <s v="cam17"/>
    <d v="2022-12-03T00:00:00"/>
    <x v="127"/>
    <n v="0"/>
    <x v="2"/>
    <n v="29"/>
  </r>
  <r>
    <s v="C0429"/>
    <s v="cam17"/>
    <d v="2022-12-03T00:00:00"/>
    <x v="39"/>
    <n v="1"/>
    <x v="2"/>
    <n v="29"/>
  </r>
  <r>
    <s v="C0429"/>
    <s v="cam17"/>
    <d v="2022-12-03T00:00:00"/>
    <x v="30"/>
    <n v="2"/>
    <x v="2"/>
    <n v="29"/>
  </r>
  <r>
    <s v="C0429"/>
    <s v="cam17"/>
    <d v="2022-12-03T00:00:00"/>
    <x v="328"/>
    <n v="3"/>
    <x v="2"/>
    <n v="29"/>
  </r>
  <r>
    <s v="C0429"/>
    <s v="cam17"/>
    <d v="2022-12-03T00:00:00"/>
    <x v="317"/>
    <n v="4"/>
    <x v="2"/>
    <n v="29"/>
  </r>
  <r>
    <s v="C0429"/>
    <s v="cam17"/>
    <d v="2022-12-03T00:00:00"/>
    <x v="33"/>
    <n v="5"/>
    <x v="2"/>
    <n v="29"/>
  </r>
  <r>
    <s v="C0430"/>
    <s v="cam07"/>
    <d v="2022-10-19T00:00:00"/>
    <x v="215"/>
    <n v="0"/>
    <x v="1"/>
    <n v="25"/>
  </r>
  <r>
    <s v="C0430"/>
    <s v="cam07"/>
    <d v="2022-10-19T00:00:00"/>
    <x v="120"/>
    <n v="1"/>
    <x v="1"/>
    <n v="25"/>
  </r>
  <r>
    <s v="C0430"/>
    <s v="cam07"/>
    <d v="2022-10-19T00:00:00"/>
    <x v="264"/>
    <n v="2"/>
    <x v="1"/>
    <n v="25"/>
  </r>
  <r>
    <s v="C0430"/>
    <s v="cam07"/>
    <d v="2022-10-19T00:00:00"/>
    <x v="57"/>
    <n v="3"/>
    <x v="1"/>
    <n v="25"/>
  </r>
  <r>
    <s v="C0430"/>
    <s v="cam07"/>
    <d v="2022-10-19T00:00:00"/>
    <x v="220"/>
    <n v="5"/>
    <x v="1"/>
    <n v="25"/>
  </r>
  <r>
    <s v="C0430"/>
    <s v="cam07"/>
    <d v="2022-10-19T00:00:00"/>
    <x v="238"/>
    <n v="7"/>
    <x v="1"/>
    <n v="25"/>
  </r>
  <r>
    <s v="C0430"/>
    <s v="cam03"/>
    <d v="2023-03-19T00:00:00"/>
    <x v="20"/>
    <n v="0"/>
    <x v="6"/>
    <n v="62"/>
  </r>
  <r>
    <s v="C0430"/>
    <s v="cam03"/>
    <d v="2023-03-19T00:00:00"/>
    <x v="5"/>
    <n v="1"/>
    <x v="6"/>
    <n v="62"/>
  </r>
  <r>
    <s v="C0430"/>
    <s v="cam03"/>
    <d v="2023-03-19T00:00:00"/>
    <x v="290"/>
    <n v="2"/>
    <x v="6"/>
    <n v="62"/>
  </r>
  <r>
    <s v="C0430"/>
    <s v="cam03"/>
    <d v="2023-03-19T00:00:00"/>
    <x v="82"/>
    <n v="2"/>
    <x v="6"/>
    <n v="62"/>
  </r>
  <r>
    <s v="C0431"/>
    <s v="cam01"/>
    <d v="2022-09-06T00:00:00"/>
    <x v="279"/>
    <n v="0"/>
    <x v="15"/>
    <n v="10"/>
  </r>
  <r>
    <s v="C0431"/>
    <s v="cam01"/>
    <d v="2022-09-06T00:00:00"/>
    <x v="268"/>
    <n v="1"/>
    <x v="15"/>
    <n v="10"/>
  </r>
  <r>
    <s v="C0431"/>
    <s v="cam01"/>
    <d v="2022-09-06T00:00:00"/>
    <x v="352"/>
    <n v="2"/>
    <x v="15"/>
    <n v="10"/>
  </r>
  <r>
    <s v="C0431"/>
    <s v="cam01"/>
    <d v="2022-09-06T00:00:00"/>
    <x v="74"/>
    <n v="3"/>
    <x v="15"/>
    <n v="10"/>
  </r>
  <r>
    <s v="C0431"/>
    <s v="cam01"/>
    <d v="2022-09-06T00:00:00"/>
    <x v="320"/>
    <n v="4"/>
    <x v="15"/>
    <n v="10"/>
  </r>
  <r>
    <s v="C0431"/>
    <s v="cam01"/>
    <d v="2022-09-06T00:00:00"/>
    <x v="200"/>
    <n v="5"/>
    <x v="15"/>
    <n v="10"/>
  </r>
  <r>
    <s v="C0431"/>
    <s v="cam01"/>
    <d v="2022-09-06T00:00:00"/>
    <x v="117"/>
    <n v="6"/>
    <x v="15"/>
    <n v="10"/>
  </r>
  <r>
    <s v="C0431"/>
    <s v="cam01"/>
    <d v="2022-09-06T00:00:00"/>
    <x v="118"/>
    <n v="7"/>
    <x v="15"/>
    <n v="10"/>
  </r>
  <r>
    <s v="C0431"/>
    <s v="cam01"/>
    <d v="2022-09-06T00:00:00"/>
    <x v="84"/>
    <n v="8"/>
    <x v="15"/>
    <n v="10"/>
  </r>
  <r>
    <s v="C0431"/>
    <s v="cam11"/>
    <d v="2022-11-12T00:00:00"/>
    <x v="38"/>
    <n v="0"/>
    <x v="3"/>
    <n v="62"/>
  </r>
  <r>
    <s v="C0431"/>
    <s v="cam11"/>
    <d v="2022-11-12T00:00:00"/>
    <x v="208"/>
    <n v="1"/>
    <x v="3"/>
    <n v="62"/>
  </r>
  <r>
    <s v="C0431"/>
    <s v="cam11"/>
    <d v="2022-11-12T00:00:00"/>
    <x v="261"/>
    <n v="2"/>
    <x v="3"/>
    <n v="62"/>
  </r>
  <r>
    <s v="C0431"/>
    <s v="cam11"/>
    <d v="2022-11-12T00:00:00"/>
    <x v="9"/>
    <n v="3"/>
    <x v="3"/>
    <n v="62"/>
  </r>
  <r>
    <s v="C0431"/>
    <s v="cam11"/>
    <d v="2022-11-12T00:00:00"/>
    <x v="75"/>
    <n v="4"/>
    <x v="3"/>
    <n v="62"/>
  </r>
  <r>
    <s v="C0431"/>
    <s v="cam11"/>
    <d v="2022-11-12T00:00:00"/>
    <x v="13"/>
    <n v="5"/>
    <x v="3"/>
    <n v="62"/>
  </r>
  <r>
    <s v="C0431"/>
    <s v="cam11"/>
    <d v="2022-11-12T00:00:00"/>
    <x v="330"/>
    <n v="6"/>
    <x v="3"/>
    <n v="62"/>
  </r>
  <r>
    <s v="C0432"/>
    <s v="cam16"/>
    <d v="2022-08-08T00:00:00"/>
    <x v="95"/>
    <n v="0"/>
    <x v="4"/>
    <n v="16"/>
  </r>
  <r>
    <s v="C0432"/>
    <s v="cam16"/>
    <d v="2022-08-08T00:00:00"/>
    <x v="411"/>
    <n v="1"/>
    <x v="4"/>
    <n v="16"/>
  </r>
  <r>
    <s v="C0432"/>
    <s v="cam16"/>
    <d v="2022-08-08T00:00:00"/>
    <x v="215"/>
    <n v="2"/>
    <x v="4"/>
    <n v="16"/>
  </r>
  <r>
    <s v="C0432"/>
    <s v="cam16"/>
    <d v="2022-08-08T00:00:00"/>
    <x v="300"/>
    <n v="3"/>
    <x v="4"/>
    <n v="16"/>
  </r>
  <r>
    <s v="C0432"/>
    <s v="cam16"/>
    <d v="2022-08-08T00:00:00"/>
    <x v="128"/>
    <n v="5"/>
    <x v="4"/>
    <n v="16"/>
  </r>
  <r>
    <s v="C0432"/>
    <s v="cam16"/>
    <d v="2022-08-08T00:00:00"/>
    <x v="107"/>
    <n v="6"/>
    <x v="4"/>
    <n v="16"/>
  </r>
  <r>
    <s v="C0432"/>
    <s v="cam16"/>
    <d v="2022-08-08T00:00:00"/>
    <x v="163"/>
    <n v="7"/>
    <x v="4"/>
    <n v="16"/>
  </r>
  <r>
    <s v="C0432"/>
    <s v="cam16"/>
    <d v="2022-08-08T00:00:00"/>
    <x v="109"/>
    <n v="8"/>
    <x v="4"/>
    <n v="16"/>
  </r>
  <r>
    <s v="C0432"/>
    <s v="cam16"/>
    <d v="2022-08-08T00:00:00"/>
    <x v="43"/>
    <n v="9"/>
    <x v="4"/>
    <n v="16"/>
  </r>
  <r>
    <s v="C0432"/>
    <s v="cam17"/>
    <d v="2022-12-15T00:00:00"/>
    <x v="208"/>
    <n v="0"/>
    <x v="2"/>
    <n v="29"/>
  </r>
  <r>
    <s v="C0432"/>
    <s v="cam17"/>
    <d v="2022-12-15T00:00:00"/>
    <x v="180"/>
    <n v="1"/>
    <x v="2"/>
    <n v="29"/>
  </r>
  <r>
    <s v="C0432"/>
    <s v="cam17"/>
    <d v="2022-12-15T00:00:00"/>
    <x v="189"/>
    <n v="2"/>
    <x v="2"/>
    <n v="29"/>
  </r>
  <r>
    <s v="C0432"/>
    <s v="cam17"/>
    <d v="2022-12-15T00:00:00"/>
    <x v="27"/>
    <n v="3"/>
    <x v="2"/>
    <n v="29"/>
  </r>
  <r>
    <s v="C0432"/>
    <s v="cam17"/>
    <d v="2022-12-15T00:00:00"/>
    <x v="63"/>
    <n v="4"/>
    <x v="2"/>
    <n v="29"/>
  </r>
  <r>
    <s v="C0432"/>
    <s v="cam17"/>
    <d v="2022-12-15T00:00:00"/>
    <x v="67"/>
    <n v="5"/>
    <x v="2"/>
    <n v="29"/>
  </r>
  <r>
    <s v="C0433"/>
    <s v="cam08"/>
    <d v="2022-09-24T00:00:00"/>
    <x v="412"/>
    <n v="0"/>
    <x v="9"/>
    <n v="27"/>
  </r>
  <r>
    <s v="C0433"/>
    <s v="cam08"/>
    <d v="2022-09-24T00:00:00"/>
    <x v="382"/>
    <n v="1"/>
    <x v="9"/>
    <n v="27"/>
  </r>
  <r>
    <s v="C0433"/>
    <s v="cam08"/>
    <d v="2022-09-24T00:00:00"/>
    <x v="366"/>
    <n v="1"/>
    <x v="9"/>
    <n v="27"/>
  </r>
  <r>
    <s v="C0433"/>
    <s v="cam08"/>
    <d v="2022-09-24T00:00:00"/>
    <x v="56"/>
    <n v="4"/>
    <x v="9"/>
    <n v="27"/>
  </r>
  <r>
    <s v="C0433"/>
    <s v="cam08"/>
    <d v="2022-09-24T00:00:00"/>
    <x v="138"/>
    <n v="4"/>
    <x v="9"/>
    <n v="27"/>
  </r>
  <r>
    <s v="C0433"/>
    <s v="cam08"/>
    <d v="2022-09-24T00:00:00"/>
    <x v="161"/>
    <n v="5"/>
    <x v="9"/>
    <n v="27"/>
  </r>
  <r>
    <s v="C0433"/>
    <s v="cam08"/>
    <d v="2022-09-24T00:00:00"/>
    <x v="150"/>
    <n v="7"/>
    <x v="9"/>
    <n v="27"/>
  </r>
  <r>
    <s v="C0433"/>
    <s v="cam08"/>
    <d v="2022-09-24T00:00:00"/>
    <x v="81"/>
    <n v="7"/>
    <x v="9"/>
    <n v="27"/>
  </r>
  <r>
    <s v="C0433"/>
    <s v="cam08"/>
    <d v="2022-09-24T00:00:00"/>
    <x v="86"/>
    <n v="8"/>
    <x v="9"/>
    <n v="27"/>
  </r>
  <r>
    <s v="C0434"/>
    <s v="cam11"/>
    <d v="2022-03-18T00:00:00"/>
    <x v="473"/>
    <n v="0"/>
    <x v="3"/>
    <n v="62"/>
  </r>
  <r>
    <s v="C0434"/>
    <s v="cam11"/>
    <d v="2022-03-18T00:00:00"/>
    <x v="88"/>
    <n v="1"/>
    <x v="3"/>
    <n v="62"/>
  </r>
  <r>
    <s v="C0434"/>
    <s v="cam11"/>
    <d v="2022-03-18T00:00:00"/>
    <x v="347"/>
    <n v="3"/>
    <x v="3"/>
    <n v="62"/>
  </r>
  <r>
    <s v="C0434"/>
    <s v="cam11"/>
    <d v="2022-03-18T00:00:00"/>
    <x v="148"/>
    <n v="3"/>
    <x v="3"/>
    <n v="62"/>
  </r>
  <r>
    <s v="C0434"/>
    <s v="cam11"/>
    <d v="2022-03-18T00:00:00"/>
    <x v="212"/>
    <n v="6"/>
    <x v="3"/>
    <n v="62"/>
  </r>
  <r>
    <s v="C0434"/>
    <s v="cam11"/>
    <d v="2022-03-18T00:00:00"/>
    <x v="60"/>
    <n v="7"/>
    <x v="3"/>
    <n v="62"/>
  </r>
  <r>
    <s v="C0434"/>
    <s v="cam11"/>
    <d v="2022-03-18T00:00:00"/>
    <x v="324"/>
    <n v="8"/>
    <x v="3"/>
    <n v="62"/>
  </r>
  <r>
    <s v="C0434"/>
    <s v="cam11"/>
    <d v="2022-03-18T00:00:00"/>
    <x v="410"/>
    <n v="9"/>
    <x v="3"/>
    <n v="62"/>
  </r>
  <r>
    <s v="C0434"/>
    <s v="cam11"/>
    <d v="2022-03-18T00:00:00"/>
    <x v="265"/>
    <n v="10"/>
    <x v="3"/>
    <n v="62"/>
  </r>
  <r>
    <s v="C0434"/>
    <s v="cam11"/>
    <d v="2022-03-18T00:00:00"/>
    <x v="230"/>
    <n v="11"/>
    <x v="3"/>
    <n v="62"/>
  </r>
  <r>
    <s v="C0434"/>
    <s v="cam11"/>
    <d v="2022-03-18T00:00:00"/>
    <x v="62"/>
    <n v="12"/>
    <x v="3"/>
    <n v="62"/>
  </r>
  <r>
    <s v="C0434"/>
    <s v="cam11"/>
    <d v="2022-03-18T00:00:00"/>
    <x v="221"/>
    <n v="12"/>
    <x v="3"/>
    <n v="62"/>
  </r>
  <r>
    <s v="C0434"/>
    <s v="cam11"/>
    <d v="2022-03-18T00:00:00"/>
    <x v="162"/>
    <n v="14"/>
    <x v="3"/>
    <n v="62"/>
  </r>
  <r>
    <s v="C0434"/>
    <s v="cam11"/>
    <d v="2022-03-18T00:00:00"/>
    <x v="86"/>
    <n v="14"/>
    <x v="3"/>
    <n v="62"/>
  </r>
  <r>
    <s v="C0434"/>
    <s v="cam09"/>
    <d v="2022-07-22T00:00:00"/>
    <x v="274"/>
    <n v="0"/>
    <x v="13"/>
    <n v="75"/>
  </r>
  <r>
    <s v="C0434"/>
    <s v="cam09"/>
    <d v="2022-07-22T00:00:00"/>
    <x v="390"/>
    <n v="3"/>
    <x v="13"/>
    <n v="75"/>
  </r>
  <r>
    <s v="C0434"/>
    <s v="cam09"/>
    <d v="2022-07-22T00:00:00"/>
    <x v="191"/>
    <n v="3"/>
    <x v="13"/>
    <n v="75"/>
  </r>
  <r>
    <s v="C0434"/>
    <s v="cam09"/>
    <d v="2022-07-22T00:00:00"/>
    <x v="203"/>
    <n v="4"/>
    <x v="13"/>
    <n v="75"/>
  </r>
  <r>
    <s v="C0434"/>
    <s v="cam09"/>
    <d v="2022-07-22T00:00:00"/>
    <x v="264"/>
    <n v="5"/>
    <x v="13"/>
    <n v="75"/>
  </r>
  <r>
    <s v="C0434"/>
    <s v="cam09"/>
    <d v="2022-07-22T00:00:00"/>
    <x v="199"/>
    <n v="7"/>
    <x v="13"/>
    <n v="75"/>
  </r>
  <r>
    <s v="C0434"/>
    <s v="cam09"/>
    <d v="2022-07-22T00:00:00"/>
    <x v="117"/>
    <n v="7"/>
    <x v="13"/>
    <n v="75"/>
  </r>
  <r>
    <s v="C0434"/>
    <s v="cam09"/>
    <d v="2022-07-22T00:00:00"/>
    <x v="286"/>
    <n v="8"/>
    <x v="13"/>
    <n v="75"/>
  </r>
  <r>
    <s v="C0434"/>
    <s v="cam09"/>
    <d v="2022-07-22T00:00:00"/>
    <x v="12"/>
    <n v="9"/>
    <x v="13"/>
    <n v="75"/>
  </r>
  <r>
    <s v="C0434"/>
    <s v="cam09"/>
    <d v="2022-07-22T00:00:00"/>
    <x v="119"/>
    <n v="10"/>
    <x v="13"/>
    <n v="75"/>
  </r>
  <r>
    <s v="C0435"/>
    <s v="cam13"/>
    <d v="2022-03-15T00:00:00"/>
    <x v="332"/>
    <n v="0"/>
    <x v="14"/>
    <n v="25"/>
  </r>
  <r>
    <s v="C0435"/>
    <s v="cam13"/>
    <d v="2022-03-15T00:00:00"/>
    <x v="385"/>
    <n v="2"/>
    <x v="14"/>
    <n v="25"/>
  </r>
  <r>
    <s v="C0435"/>
    <s v="cam13"/>
    <d v="2022-03-15T00:00:00"/>
    <x v="400"/>
    <n v="3"/>
    <x v="14"/>
    <n v="25"/>
  </r>
  <r>
    <s v="C0435"/>
    <s v="cam13"/>
    <d v="2022-03-15T00:00:00"/>
    <x v="351"/>
    <n v="4"/>
    <x v="14"/>
    <n v="25"/>
  </r>
  <r>
    <s v="C0435"/>
    <s v="cam13"/>
    <d v="2022-03-15T00:00:00"/>
    <x v="158"/>
    <n v="5"/>
    <x v="14"/>
    <n v="25"/>
  </r>
  <r>
    <s v="C0435"/>
    <s v="cam13"/>
    <d v="2022-03-15T00:00:00"/>
    <x v="396"/>
    <n v="6"/>
    <x v="14"/>
    <n v="25"/>
  </r>
  <r>
    <s v="C0435"/>
    <s v="cam13"/>
    <d v="2022-03-15T00:00:00"/>
    <x v="97"/>
    <n v="7"/>
    <x v="14"/>
    <n v="25"/>
  </r>
  <r>
    <s v="C0435"/>
    <s v="cam13"/>
    <d v="2022-03-15T00:00:00"/>
    <x v="413"/>
    <n v="8"/>
    <x v="14"/>
    <n v="25"/>
  </r>
  <r>
    <s v="C0435"/>
    <s v="cam13"/>
    <d v="2022-03-15T00:00:00"/>
    <x v="179"/>
    <n v="9"/>
    <x v="14"/>
    <n v="25"/>
  </r>
  <r>
    <s v="C0435"/>
    <s v="cam13"/>
    <d v="2022-03-15T00:00:00"/>
    <x v="257"/>
    <n v="10"/>
    <x v="14"/>
    <n v="25"/>
  </r>
  <r>
    <s v="C0435"/>
    <s v="cam13"/>
    <d v="2022-03-15T00:00:00"/>
    <x v="209"/>
    <n v="11"/>
    <x v="14"/>
    <n v="25"/>
  </r>
  <r>
    <s v="C0435"/>
    <s v="cam13"/>
    <d v="2022-03-15T00:00:00"/>
    <x v="318"/>
    <n v="12"/>
    <x v="14"/>
    <n v="25"/>
  </r>
  <r>
    <s v="C0435"/>
    <s v="cam13"/>
    <d v="2022-03-15T00:00:00"/>
    <x v="177"/>
    <n v="13"/>
    <x v="14"/>
    <n v="25"/>
  </r>
  <r>
    <s v="C0435"/>
    <s v="cam13"/>
    <d v="2022-03-15T00:00:00"/>
    <x v="330"/>
    <n v="14"/>
    <x v="14"/>
    <n v="25"/>
  </r>
  <r>
    <s v="C0435"/>
    <s v="cam08"/>
    <d v="2023-04-20T00:00:00"/>
    <x v="217"/>
    <n v="0"/>
    <x v="9"/>
    <n v="27"/>
  </r>
  <r>
    <s v="C0435"/>
    <s v="cam08"/>
    <d v="2023-04-20T00:00:00"/>
    <x v="290"/>
    <n v="1"/>
    <x v="9"/>
    <n v="27"/>
  </r>
  <r>
    <s v="C0435"/>
    <s v="cam08"/>
    <d v="2023-04-20T00:00:00"/>
    <x v="73"/>
    <n v="1"/>
    <x v="9"/>
    <n v="27"/>
  </r>
  <r>
    <s v="C0436"/>
    <s v="cam12"/>
    <d v="2022-08-22T00:00:00"/>
    <x v="405"/>
    <n v="0"/>
    <x v="0"/>
    <n v="65"/>
  </r>
  <r>
    <s v="C0436"/>
    <s v="cam12"/>
    <d v="2022-08-22T00:00:00"/>
    <x v="381"/>
    <n v="1"/>
    <x v="0"/>
    <n v="65"/>
  </r>
  <r>
    <s v="C0436"/>
    <s v="cam12"/>
    <d v="2022-08-22T00:00:00"/>
    <x v="382"/>
    <n v="2"/>
    <x v="0"/>
    <n v="65"/>
  </r>
  <r>
    <s v="C0436"/>
    <s v="cam12"/>
    <d v="2022-08-22T00:00:00"/>
    <x v="324"/>
    <n v="3"/>
    <x v="0"/>
    <n v="65"/>
  </r>
  <r>
    <s v="C0436"/>
    <s v="cam12"/>
    <d v="2022-08-22T00:00:00"/>
    <x v="245"/>
    <n v="4"/>
    <x v="0"/>
    <n v="65"/>
  </r>
  <r>
    <s v="C0436"/>
    <s v="cam12"/>
    <d v="2022-08-22T00:00:00"/>
    <x v="70"/>
    <n v="4"/>
    <x v="0"/>
    <n v="65"/>
  </r>
  <r>
    <s v="C0436"/>
    <s v="cam12"/>
    <d v="2022-08-22T00:00:00"/>
    <x v="270"/>
    <n v="5"/>
    <x v="0"/>
    <n v="65"/>
  </r>
  <r>
    <s v="C0436"/>
    <s v="cam12"/>
    <d v="2022-08-22T00:00:00"/>
    <x v="117"/>
    <n v="6"/>
    <x v="0"/>
    <n v="65"/>
  </r>
  <r>
    <s v="C0436"/>
    <s v="cam12"/>
    <d v="2022-08-22T00:00:00"/>
    <x v="13"/>
    <n v="8"/>
    <x v="0"/>
    <n v="65"/>
  </r>
  <r>
    <s v="C0436"/>
    <s v="cam12"/>
    <d v="2022-08-22T00:00:00"/>
    <x v="58"/>
    <n v="9"/>
    <x v="0"/>
    <n v="65"/>
  </r>
  <r>
    <s v="C0436"/>
    <s v="cam12"/>
    <d v="2022-08-22T00:00:00"/>
    <x v="15"/>
    <n v="9"/>
    <x v="0"/>
    <n v="65"/>
  </r>
  <r>
    <s v="C0436"/>
    <s v="cam07"/>
    <d v="2023-02-20T00:00:00"/>
    <x v="146"/>
    <n v="0"/>
    <x v="1"/>
    <n v="25"/>
  </r>
  <r>
    <s v="C0436"/>
    <s v="cam07"/>
    <d v="2023-02-20T00:00:00"/>
    <x v="282"/>
    <n v="1"/>
    <x v="1"/>
    <n v="25"/>
  </r>
  <r>
    <s v="C0436"/>
    <s v="cam07"/>
    <d v="2023-02-20T00:00:00"/>
    <x v="237"/>
    <n v="1"/>
    <x v="1"/>
    <n v="25"/>
  </r>
  <r>
    <s v="C0436"/>
    <s v="cam07"/>
    <d v="2023-02-20T00:00:00"/>
    <x v="12"/>
    <n v="2"/>
    <x v="1"/>
    <n v="25"/>
  </r>
  <r>
    <s v="C0436"/>
    <s v="cam07"/>
    <d v="2023-02-20T00:00:00"/>
    <x v="82"/>
    <n v="3"/>
    <x v="1"/>
    <n v="25"/>
  </r>
  <r>
    <s v="C0437"/>
    <s v="cam05"/>
    <d v="2022-10-18T00:00:00"/>
    <x v="97"/>
    <n v="0"/>
    <x v="10"/>
    <n v="22"/>
  </r>
  <r>
    <s v="C0437"/>
    <s v="cam05"/>
    <d v="2022-10-18T00:00:00"/>
    <x v="114"/>
    <n v="1"/>
    <x v="10"/>
    <n v="22"/>
  </r>
  <r>
    <s v="C0437"/>
    <s v="cam05"/>
    <d v="2022-10-18T00:00:00"/>
    <x v="245"/>
    <n v="2"/>
    <x v="10"/>
    <n v="22"/>
  </r>
  <r>
    <s v="C0437"/>
    <s v="cam05"/>
    <d v="2022-10-18T00:00:00"/>
    <x v="199"/>
    <n v="4"/>
    <x v="10"/>
    <n v="22"/>
  </r>
  <r>
    <s v="C0437"/>
    <s v="cam05"/>
    <d v="2022-10-18T00:00:00"/>
    <x v="20"/>
    <n v="5"/>
    <x v="10"/>
    <n v="22"/>
  </r>
  <r>
    <s v="C0437"/>
    <s v="cam05"/>
    <d v="2022-10-18T00:00:00"/>
    <x v="221"/>
    <n v="5"/>
    <x v="10"/>
    <n v="22"/>
  </r>
  <r>
    <s v="C0437"/>
    <s v="cam05"/>
    <d v="2022-10-18T00:00:00"/>
    <x v="6"/>
    <n v="7"/>
    <x v="10"/>
    <n v="22"/>
  </r>
  <r>
    <s v="C0437"/>
    <s v="cam10"/>
    <d v="2022-10-23T00:00:00"/>
    <x v="144"/>
    <n v="0"/>
    <x v="12"/>
    <n v="66"/>
  </r>
  <r>
    <s v="C0437"/>
    <s v="cam10"/>
    <d v="2022-10-23T00:00:00"/>
    <x v="61"/>
    <n v="1"/>
    <x v="12"/>
    <n v="66"/>
  </r>
  <r>
    <s v="C0437"/>
    <s v="cam10"/>
    <d v="2022-10-23T00:00:00"/>
    <x v="291"/>
    <n v="2"/>
    <x v="12"/>
    <n v="66"/>
  </r>
  <r>
    <s v="C0437"/>
    <s v="cam10"/>
    <d v="2022-10-23T00:00:00"/>
    <x v="192"/>
    <n v="2"/>
    <x v="12"/>
    <n v="66"/>
  </r>
  <r>
    <s v="C0437"/>
    <s v="cam10"/>
    <d v="2022-10-23T00:00:00"/>
    <x v="193"/>
    <n v="3"/>
    <x v="12"/>
    <n v="66"/>
  </r>
  <r>
    <s v="C0437"/>
    <s v="cam10"/>
    <d v="2022-10-23T00:00:00"/>
    <x v="139"/>
    <n v="4"/>
    <x v="12"/>
    <n v="66"/>
  </r>
  <r>
    <s v="C0437"/>
    <s v="cam10"/>
    <d v="2022-10-23T00:00:00"/>
    <x v="140"/>
    <n v="5"/>
    <x v="12"/>
    <n v="66"/>
  </r>
  <r>
    <s v="C0437"/>
    <s v="cam10"/>
    <d v="2022-10-23T00:00:00"/>
    <x v="76"/>
    <n v="7"/>
    <x v="12"/>
    <n v="66"/>
  </r>
  <r>
    <s v="C0437"/>
    <s v="cam10"/>
    <d v="2022-10-23T00:00:00"/>
    <x v="82"/>
    <n v="7"/>
    <x v="12"/>
    <n v="66"/>
  </r>
  <r>
    <s v="C0438"/>
    <s v="cam06"/>
    <d v="2022-08-14T00:00:00"/>
    <x v="105"/>
    <n v="0"/>
    <x v="8"/>
    <n v="13"/>
  </r>
  <r>
    <s v="C0438"/>
    <s v="cam06"/>
    <d v="2022-08-14T00:00:00"/>
    <x v="393"/>
    <n v="1"/>
    <x v="8"/>
    <n v="13"/>
  </r>
  <r>
    <s v="C0438"/>
    <s v="cam06"/>
    <d v="2022-08-14T00:00:00"/>
    <x v="54"/>
    <n v="2"/>
    <x v="8"/>
    <n v="13"/>
  </r>
  <r>
    <s v="C0438"/>
    <s v="cam06"/>
    <d v="2022-08-14T00:00:00"/>
    <x v="433"/>
    <n v="3"/>
    <x v="8"/>
    <n v="13"/>
  </r>
  <r>
    <s v="C0438"/>
    <s v="cam06"/>
    <d v="2022-08-14T00:00:00"/>
    <x v="260"/>
    <n v="4"/>
    <x v="8"/>
    <n v="13"/>
  </r>
  <r>
    <s v="C0438"/>
    <s v="cam06"/>
    <d v="2022-08-14T00:00:00"/>
    <x v="78"/>
    <n v="5"/>
    <x v="8"/>
    <n v="13"/>
  </r>
  <r>
    <s v="C0438"/>
    <s v="cam06"/>
    <d v="2022-08-14T00:00:00"/>
    <x v="209"/>
    <n v="6"/>
    <x v="8"/>
    <n v="13"/>
  </r>
  <r>
    <s v="C0438"/>
    <s v="cam06"/>
    <d v="2022-08-14T00:00:00"/>
    <x v="20"/>
    <n v="7"/>
    <x v="8"/>
    <n v="13"/>
  </r>
  <r>
    <s v="C0438"/>
    <s v="cam06"/>
    <d v="2022-08-14T00:00:00"/>
    <x v="5"/>
    <n v="8"/>
    <x v="8"/>
    <n v="13"/>
  </r>
  <r>
    <s v="C0438"/>
    <s v="cam06"/>
    <d v="2022-08-14T00:00:00"/>
    <x v="103"/>
    <n v="9"/>
    <x v="8"/>
    <n v="13"/>
  </r>
  <r>
    <s v="C0438"/>
    <s v="cam07"/>
    <d v="2022-08-26T00:00:00"/>
    <x v="450"/>
    <n v="0"/>
    <x v="1"/>
    <n v="25"/>
  </r>
  <r>
    <s v="C0438"/>
    <s v="cam07"/>
    <d v="2022-08-26T00:00:00"/>
    <x v="462"/>
    <n v="2"/>
    <x v="1"/>
    <n v="25"/>
  </r>
  <r>
    <s v="C0438"/>
    <s v="cam07"/>
    <d v="2022-08-26T00:00:00"/>
    <x v="352"/>
    <n v="2"/>
    <x v="1"/>
    <n v="25"/>
  </r>
  <r>
    <s v="C0438"/>
    <s v="cam07"/>
    <d v="2022-08-26T00:00:00"/>
    <x v="120"/>
    <n v="3"/>
    <x v="1"/>
    <n v="25"/>
  </r>
  <r>
    <s v="C0438"/>
    <s v="cam07"/>
    <d v="2022-08-26T00:00:00"/>
    <x v="192"/>
    <n v="4"/>
    <x v="1"/>
    <n v="25"/>
  </r>
  <r>
    <s v="C0438"/>
    <s v="cam07"/>
    <d v="2022-08-26T00:00:00"/>
    <x v="204"/>
    <n v="6"/>
    <x v="1"/>
    <n v="25"/>
  </r>
  <r>
    <s v="C0438"/>
    <s v="cam07"/>
    <d v="2022-08-26T00:00:00"/>
    <x v="65"/>
    <n v="6"/>
    <x v="1"/>
    <n v="25"/>
  </r>
  <r>
    <s v="C0438"/>
    <s v="cam07"/>
    <d v="2022-08-26T00:00:00"/>
    <x v="171"/>
    <n v="7"/>
    <x v="1"/>
    <n v="25"/>
  </r>
  <r>
    <s v="C0438"/>
    <s v="cam07"/>
    <d v="2022-08-26T00:00:00"/>
    <x v="213"/>
    <n v="8"/>
    <x v="1"/>
    <n v="25"/>
  </r>
  <r>
    <s v="C0438"/>
    <s v="cam07"/>
    <d v="2022-08-26T00:00:00"/>
    <x v="312"/>
    <n v="9"/>
    <x v="1"/>
    <n v="25"/>
  </r>
  <r>
    <s v="C0439"/>
    <s v="cam14"/>
    <d v="2022-08-10T00:00:00"/>
    <x v="254"/>
    <n v="0"/>
    <x v="7"/>
    <n v="28"/>
  </r>
  <r>
    <s v="C0439"/>
    <s v="cam14"/>
    <d v="2022-08-10T00:00:00"/>
    <x v="395"/>
    <n v="1"/>
    <x v="7"/>
    <n v="28"/>
  </r>
  <r>
    <s v="C0439"/>
    <s v="cam14"/>
    <d v="2022-08-10T00:00:00"/>
    <x v="37"/>
    <n v="2"/>
    <x v="7"/>
    <n v="28"/>
  </r>
  <r>
    <s v="C0439"/>
    <s v="cam14"/>
    <d v="2022-08-10T00:00:00"/>
    <x v="38"/>
    <n v="3"/>
    <x v="7"/>
    <n v="28"/>
  </r>
  <r>
    <s v="C0439"/>
    <s v="cam14"/>
    <d v="2022-08-10T00:00:00"/>
    <x v="1"/>
    <n v="4"/>
    <x v="7"/>
    <n v="28"/>
  </r>
  <r>
    <s v="C0439"/>
    <s v="cam14"/>
    <d v="2022-08-10T00:00:00"/>
    <x v="137"/>
    <n v="5"/>
    <x v="7"/>
    <n v="28"/>
  </r>
  <r>
    <s v="C0439"/>
    <s v="cam14"/>
    <d v="2022-08-10T00:00:00"/>
    <x v="3"/>
    <n v="6"/>
    <x v="7"/>
    <n v="28"/>
  </r>
  <r>
    <s v="C0439"/>
    <s v="cam14"/>
    <d v="2022-08-10T00:00:00"/>
    <x v="10"/>
    <n v="7"/>
    <x v="7"/>
    <n v="28"/>
  </r>
  <r>
    <s v="C0439"/>
    <s v="cam14"/>
    <d v="2022-08-10T00:00:00"/>
    <x v="6"/>
    <n v="9"/>
    <x v="7"/>
    <n v="28"/>
  </r>
  <r>
    <s v="C0439"/>
    <s v="cam05"/>
    <d v="2022-10-01T00:00:00"/>
    <x v="18"/>
    <n v="0"/>
    <x v="10"/>
    <n v="22"/>
  </r>
  <r>
    <s v="C0439"/>
    <s v="cam05"/>
    <d v="2022-10-01T00:00:00"/>
    <x v="247"/>
    <n v="1"/>
    <x v="10"/>
    <n v="22"/>
  </r>
  <r>
    <s v="C0439"/>
    <s v="cam05"/>
    <d v="2022-10-01T00:00:00"/>
    <x v="243"/>
    <n v="2"/>
    <x v="10"/>
    <n v="22"/>
  </r>
  <r>
    <s v="C0439"/>
    <s v="cam05"/>
    <d v="2022-10-01T00:00:00"/>
    <x v="26"/>
    <n v="3"/>
    <x v="10"/>
    <n v="22"/>
  </r>
  <r>
    <s v="C0439"/>
    <s v="cam05"/>
    <d v="2022-10-01T00:00:00"/>
    <x v="270"/>
    <n v="4"/>
    <x v="10"/>
    <n v="22"/>
  </r>
  <r>
    <s v="C0439"/>
    <s v="cam05"/>
    <d v="2022-10-01T00:00:00"/>
    <x v="170"/>
    <n v="5"/>
    <x v="10"/>
    <n v="22"/>
  </r>
  <r>
    <s v="C0439"/>
    <s v="cam05"/>
    <d v="2022-10-01T00:00:00"/>
    <x v="317"/>
    <n v="6"/>
    <x v="10"/>
    <n v="22"/>
  </r>
  <r>
    <s v="C0439"/>
    <s v="cam05"/>
    <d v="2022-10-01T00:00:00"/>
    <x v="152"/>
    <n v="7"/>
    <x v="10"/>
    <n v="22"/>
  </r>
  <r>
    <s v="C0440"/>
    <s v="cam03"/>
    <d v="2022-06-09T00:00:00"/>
    <x v="404"/>
    <n v="0"/>
    <x v="6"/>
    <n v="62"/>
  </r>
  <r>
    <s v="C0440"/>
    <s v="cam03"/>
    <d v="2022-06-09T00:00:00"/>
    <x v="438"/>
    <n v="1"/>
    <x v="6"/>
    <n v="62"/>
  </r>
  <r>
    <s v="C0440"/>
    <s v="cam03"/>
    <d v="2022-06-09T00:00:00"/>
    <x v="97"/>
    <n v="4"/>
    <x v="6"/>
    <n v="62"/>
  </r>
  <r>
    <s v="C0440"/>
    <s v="cam03"/>
    <d v="2022-06-09T00:00:00"/>
    <x v="356"/>
    <n v="5"/>
    <x v="6"/>
    <n v="62"/>
  </r>
  <r>
    <s v="C0440"/>
    <s v="cam03"/>
    <d v="2022-06-09T00:00:00"/>
    <x v="93"/>
    <n v="6"/>
    <x v="6"/>
    <n v="62"/>
  </r>
  <r>
    <s v="C0440"/>
    <s v="cam03"/>
    <d v="2022-06-09T00:00:00"/>
    <x v="137"/>
    <n v="7"/>
    <x v="6"/>
    <n v="62"/>
  </r>
  <r>
    <s v="C0440"/>
    <s v="cam03"/>
    <d v="2022-06-09T00:00:00"/>
    <x v="200"/>
    <n v="8"/>
    <x v="6"/>
    <n v="62"/>
  </r>
  <r>
    <s v="C0440"/>
    <s v="cam03"/>
    <d v="2022-06-09T00:00:00"/>
    <x v="139"/>
    <n v="9"/>
    <x v="6"/>
    <n v="62"/>
  </r>
  <r>
    <s v="C0440"/>
    <s v="cam03"/>
    <d v="2022-06-09T00:00:00"/>
    <x v="72"/>
    <n v="11"/>
    <x v="6"/>
    <n v="62"/>
  </r>
  <r>
    <s v="C0440"/>
    <s v="cam08"/>
    <d v="2023-01-27T00:00:00"/>
    <x v="257"/>
    <n v="0"/>
    <x v="9"/>
    <n v="27"/>
  </r>
  <r>
    <s v="C0440"/>
    <s v="cam08"/>
    <d v="2023-01-27T00:00:00"/>
    <x v="230"/>
    <n v="1"/>
    <x v="9"/>
    <n v="27"/>
  </r>
  <r>
    <s v="C0440"/>
    <s v="cam08"/>
    <d v="2023-01-27T00:00:00"/>
    <x v="83"/>
    <n v="1"/>
    <x v="9"/>
    <n v="27"/>
  </r>
  <r>
    <s v="C0440"/>
    <s v="cam08"/>
    <d v="2023-01-27T00:00:00"/>
    <x v="147"/>
    <n v="2"/>
    <x v="9"/>
    <n v="27"/>
  </r>
  <r>
    <s v="C0440"/>
    <s v="cam08"/>
    <d v="2023-01-27T00:00:00"/>
    <x v="112"/>
    <n v="3"/>
    <x v="9"/>
    <n v="27"/>
  </r>
  <r>
    <s v="C0440"/>
    <s v="cam08"/>
    <d v="2023-01-27T00:00:00"/>
    <x v="82"/>
    <n v="4"/>
    <x v="9"/>
    <n v="27"/>
  </r>
  <r>
    <s v="C0441"/>
    <s v="cam13"/>
    <d v="2022-12-26T00:00:00"/>
    <x v="410"/>
    <n v="0"/>
    <x v="14"/>
    <n v="25"/>
  </r>
  <r>
    <s v="C0441"/>
    <s v="cam13"/>
    <d v="2022-12-26T00:00:00"/>
    <x v="261"/>
    <n v="1"/>
    <x v="14"/>
    <n v="25"/>
  </r>
  <r>
    <s v="C0441"/>
    <s v="cam13"/>
    <d v="2022-12-26T00:00:00"/>
    <x v="270"/>
    <n v="1"/>
    <x v="14"/>
    <n v="25"/>
  </r>
  <r>
    <s v="C0441"/>
    <s v="cam13"/>
    <d v="2022-12-26T00:00:00"/>
    <x v="83"/>
    <n v="2"/>
    <x v="14"/>
    <n v="25"/>
  </r>
  <r>
    <s v="C0441"/>
    <s v="cam13"/>
    <d v="2022-12-26T00:00:00"/>
    <x v="11"/>
    <n v="4"/>
    <x v="14"/>
    <n v="25"/>
  </r>
  <r>
    <s v="C0441"/>
    <s v="cam13"/>
    <d v="2022-12-26T00:00:00"/>
    <x v="112"/>
    <n v="4"/>
    <x v="14"/>
    <n v="25"/>
  </r>
  <r>
    <s v="C0441"/>
    <s v="cam13"/>
    <d v="2022-12-26T00:00:00"/>
    <x v="86"/>
    <n v="5"/>
    <x v="14"/>
    <n v="25"/>
  </r>
  <r>
    <s v="C0442"/>
    <s v="cam11"/>
    <d v="2022-11-15T00:00:00"/>
    <x v="178"/>
    <n v="0"/>
    <x v="3"/>
    <n v="62"/>
  </r>
  <r>
    <s v="C0442"/>
    <s v="cam11"/>
    <d v="2022-11-15T00:00:00"/>
    <x v="260"/>
    <n v="1"/>
    <x v="3"/>
    <n v="62"/>
  </r>
  <r>
    <s v="C0442"/>
    <s v="cam11"/>
    <d v="2022-11-15T00:00:00"/>
    <x v="26"/>
    <n v="2"/>
    <x v="3"/>
    <n v="62"/>
  </r>
  <r>
    <s v="C0442"/>
    <s v="cam11"/>
    <d v="2022-11-15T00:00:00"/>
    <x v="3"/>
    <n v="3"/>
    <x v="3"/>
    <n v="62"/>
  </r>
  <r>
    <s v="C0442"/>
    <s v="cam11"/>
    <d v="2022-11-15T00:00:00"/>
    <x v="220"/>
    <n v="4"/>
    <x v="3"/>
    <n v="62"/>
  </r>
  <r>
    <s v="C0442"/>
    <s v="cam11"/>
    <d v="2022-11-15T00:00:00"/>
    <x v="256"/>
    <n v="6"/>
    <x v="3"/>
    <n v="62"/>
  </r>
  <r>
    <s v="C0443"/>
    <s v="cam06"/>
    <d v="2023-02-05T00:00:00"/>
    <x v="252"/>
    <n v="0"/>
    <x v="8"/>
    <n v="13"/>
  </r>
  <r>
    <s v="C0443"/>
    <s v="cam06"/>
    <d v="2023-02-05T00:00:00"/>
    <x v="163"/>
    <n v="1"/>
    <x v="8"/>
    <n v="13"/>
  </r>
  <r>
    <s v="C0443"/>
    <s v="cam06"/>
    <d v="2023-02-05T00:00:00"/>
    <x v="102"/>
    <n v="2"/>
    <x v="8"/>
    <n v="13"/>
  </r>
  <r>
    <s v="C0443"/>
    <s v="cam06"/>
    <d v="2023-02-05T00:00:00"/>
    <x v="33"/>
    <n v="3"/>
    <x v="8"/>
    <n v="13"/>
  </r>
  <r>
    <s v="C0443"/>
    <s v="cam05"/>
    <d v="2023-03-31T00:00:00"/>
    <x v="62"/>
    <n v="0"/>
    <x v="10"/>
    <n v="22"/>
  </r>
  <r>
    <s v="C0443"/>
    <s v="cam05"/>
    <d v="2023-03-31T00:00:00"/>
    <x v="80"/>
    <n v="0"/>
    <x v="10"/>
    <n v="22"/>
  </r>
  <r>
    <s v="C0443"/>
    <s v="cam05"/>
    <d v="2023-03-31T00:00:00"/>
    <x v="172"/>
    <n v="1"/>
    <x v="10"/>
    <n v="22"/>
  </r>
  <r>
    <s v="C0444"/>
    <s v="cam03"/>
    <d v="2022-06-03T00:00:00"/>
    <x v="358"/>
    <n v="0"/>
    <x v="6"/>
    <n v="62"/>
  </r>
  <r>
    <s v="C0444"/>
    <s v="cam03"/>
    <d v="2022-06-03T00:00:00"/>
    <x v="22"/>
    <n v="1"/>
    <x v="6"/>
    <n v="62"/>
  </r>
  <r>
    <s v="C0444"/>
    <s v="cam03"/>
    <d v="2022-06-03T00:00:00"/>
    <x v="131"/>
    <n v="4"/>
    <x v="6"/>
    <n v="62"/>
  </r>
  <r>
    <s v="C0444"/>
    <s v="cam03"/>
    <d v="2022-06-03T00:00:00"/>
    <x v="192"/>
    <n v="7"/>
    <x v="6"/>
    <n v="62"/>
  </r>
  <r>
    <s v="C0444"/>
    <s v="cam03"/>
    <d v="2022-06-03T00:00:00"/>
    <x v="163"/>
    <n v="9"/>
    <x v="6"/>
    <n v="62"/>
  </r>
  <r>
    <s v="C0444"/>
    <s v="cam03"/>
    <d v="2022-06-03T00:00:00"/>
    <x v="81"/>
    <n v="11"/>
    <x v="6"/>
    <n v="62"/>
  </r>
  <r>
    <s v="C0444"/>
    <s v="cam06"/>
    <d v="2023-04-01T00:00:00"/>
    <x v="221"/>
    <n v="0"/>
    <x v="8"/>
    <n v="13"/>
  </r>
  <r>
    <s v="C0444"/>
    <s v="cam06"/>
    <d v="2023-04-01T00:00:00"/>
    <x v="84"/>
    <n v="1"/>
    <x v="8"/>
    <n v="13"/>
  </r>
  <r>
    <s v="C0445"/>
    <s v="cam05"/>
    <d v="2022-04-04T00:00:00"/>
    <x v="248"/>
    <n v="0"/>
    <x v="10"/>
    <n v="22"/>
  </r>
  <r>
    <s v="C0445"/>
    <s v="cam05"/>
    <d v="2022-04-04T00:00:00"/>
    <x v="479"/>
    <n v="1"/>
    <x v="10"/>
    <n v="22"/>
  </r>
  <r>
    <s v="C0445"/>
    <s v="cam05"/>
    <d v="2022-04-04T00:00:00"/>
    <x v="168"/>
    <n v="3"/>
    <x v="10"/>
    <n v="22"/>
  </r>
  <r>
    <s v="C0445"/>
    <s v="cam05"/>
    <d v="2022-04-04T00:00:00"/>
    <x v="386"/>
    <n v="4"/>
    <x v="10"/>
    <n v="22"/>
  </r>
  <r>
    <s v="C0445"/>
    <s v="cam05"/>
    <d v="2022-04-04T00:00:00"/>
    <x v="393"/>
    <n v="5"/>
    <x v="10"/>
    <n v="22"/>
  </r>
  <r>
    <s v="C0445"/>
    <s v="cam05"/>
    <d v="2022-04-04T00:00:00"/>
    <x v="432"/>
    <n v="6"/>
    <x v="10"/>
    <n v="22"/>
  </r>
  <r>
    <s v="C0445"/>
    <s v="cam05"/>
    <d v="2022-04-04T00:00:00"/>
    <x v="431"/>
    <n v="7"/>
    <x v="10"/>
    <n v="22"/>
  </r>
  <r>
    <s v="C0445"/>
    <s v="cam05"/>
    <d v="2022-04-04T00:00:00"/>
    <x v="188"/>
    <n v="8"/>
    <x v="10"/>
    <n v="22"/>
  </r>
  <r>
    <s v="C0445"/>
    <s v="cam05"/>
    <d v="2022-04-04T00:00:00"/>
    <x v="2"/>
    <n v="9"/>
    <x v="10"/>
    <n v="22"/>
  </r>
  <r>
    <s v="C0445"/>
    <s v="cam05"/>
    <d v="2022-04-04T00:00:00"/>
    <x v="138"/>
    <n v="10"/>
    <x v="10"/>
    <n v="22"/>
  </r>
  <r>
    <s v="C0445"/>
    <s v="cam05"/>
    <d v="2022-04-04T00:00:00"/>
    <x v="271"/>
    <n v="12"/>
    <x v="10"/>
    <n v="22"/>
  </r>
  <r>
    <s v="C0445"/>
    <s v="cam05"/>
    <d v="2022-04-04T00:00:00"/>
    <x v="64"/>
    <n v="13"/>
    <x v="10"/>
    <n v="22"/>
  </r>
  <r>
    <s v="C0445"/>
    <s v="cam11"/>
    <d v="2022-07-24T00:00:00"/>
    <x v="296"/>
    <n v="0"/>
    <x v="3"/>
    <n v="62"/>
  </r>
  <r>
    <s v="C0445"/>
    <s v="cam11"/>
    <d v="2022-07-24T00:00:00"/>
    <x v="169"/>
    <n v="1"/>
    <x v="3"/>
    <n v="62"/>
  </r>
  <r>
    <s v="C0445"/>
    <s v="cam11"/>
    <d v="2022-07-24T00:00:00"/>
    <x v="228"/>
    <n v="3"/>
    <x v="3"/>
    <n v="62"/>
  </r>
  <r>
    <s v="C0445"/>
    <s v="cam11"/>
    <d v="2022-07-24T00:00:00"/>
    <x v="291"/>
    <n v="5"/>
    <x v="3"/>
    <n v="62"/>
  </r>
  <r>
    <s v="C0445"/>
    <s v="cam11"/>
    <d v="2022-07-24T00:00:00"/>
    <x v="9"/>
    <n v="7"/>
    <x v="3"/>
    <n v="62"/>
  </r>
  <r>
    <s v="C0445"/>
    <s v="cam11"/>
    <d v="2022-07-24T00:00:00"/>
    <x v="282"/>
    <n v="8"/>
    <x v="3"/>
    <n v="62"/>
  </r>
  <r>
    <s v="C0445"/>
    <s v="cam11"/>
    <d v="2022-07-24T00:00:00"/>
    <x v="63"/>
    <n v="9"/>
    <x v="3"/>
    <n v="62"/>
  </r>
  <r>
    <s v="C0445"/>
    <s v="cam11"/>
    <d v="2022-07-24T00:00:00"/>
    <x v="76"/>
    <n v="10"/>
    <x v="3"/>
    <n v="62"/>
  </r>
  <r>
    <s v="C0445"/>
    <s v="cam11"/>
    <d v="2022-07-24T00:00:00"/>
    <x v="239"/>
    <n v="10"/>
    <x v="3"/>
    <n v="62"/>
  </r>
  <r>
    <s v="C0446"/>
    <s v="cam16"/>
    <d v="2022-06-03T00:00:00"/>
    <x v="358"/>
    <n v="0"/>
    <x v="4"/>
    <n v="16"/>
  </r>
  <r>
    <s v="C0446"/>
    <s v="cam16"/>
    <d v="2022-06-03T00:00:00"/>
    <x v="378"/>
    <n v="1"/>
    <x v="4"/>
    <n v="16"/>
  </r>
  <r>
    <s v="C0446"/>
    <s v="cam16"/>
    <d v="2022-06-03T00:00:00"/>
    <x v="386"/>
    <n v="2"/>
    <x v="4"/>
    <n v="16"/>
  </r>
  <r>
    <s v="C0446"/>
    <s v="cam16"/>
    <d v="2022-06-03T00:00:00"/>
    <x v="97"/>
    <n v="4"/>
    <x v="4"/>
    <n v="16"/>
  </r>
  <r>
    <s v="C0446"/>
    <s v="cam16"/>
    <d v="2022-06-03T00:00:00"/>
    <x v="178"/>
    <n v="5"/>
    <x v="4"/>
    <n v="16"/>
  </r>
  <r>
    <s v="C0446"/>
    <s v="cam16"/>
    <d v="2022-06-03T00:00:00"/>
    <x v="74"/>
    <n v="6"/>
    <x v="4"/>
    <n v="16"/>
  </r>
  <r>
    <s v="C0446"/>
    <s v="cam16"/>
    <d v="2022-06-03T00:00:00"/>
    <x v="121"/>
    <n v="7"/>
    <x v="4"/>
    <n v="16"/>
  </r>
  <r>
    <s v="C0446"/>
    <s v="cam16"/>
    <d v="2022-06-03T00:00:00"/>
    <x v="138"/>
    <n v="8"/>
    <x v="4"/>
    <n v="16"/>
  </r>
  <r>
    <s v="C0446"/>
    <s v="cam16"/>
    <d v="2022-06-03T00:00:00"/>
    <x v="163"/>
    <n v="9"/>
    <x v="4"/>
    <n v="16"/>
  </r>
  <r>
    <s v="C0446"/>
    <s v="cam16"/>
    <d v="2022-06-03T00:00:00"/>
    <x v="122"/>
    <n v="10"/>
    <x v="4"/>
    <n v="16"/>
  </r>
  <r>
    <s v="C0446"/>
    <s v="cam16"/>
    <d v="2022-06-03T00:00:00"/>
    <x v="152"/>
    <n v="11"/>
    <x v="4"/>
    <n v="16"/>
  </r>
  <r>
    <s v="C0446"/>
    <s v="cam07"/>
    <d v="2023-04-19T00:00:00"/>
    <x v="77"/>
    <n v="0"/>
    <x v="1"/>
    <n v="25"/>
  </r>
  <r>
    <s v="C0446"/>
    <s v="cam07"/>
    <d v="2023-04-19T00:00:00"/>
    <x v="238"/>
    <n v="1"/>
    <x v="1"/>
    <n v="25"/>
  </r>
  <r>
    <s v="C0446"/>
    <s v="cam07"/>
    <d v="2023-04-19T00:00:00"/>
    <x v="73"/>
    <n v="1"/>
    <x v="1"/>
    <n v="25"/>
  </r>
  <r>
    <s v="C0447"/>
    <s v="cam14"/>
    <d v="2023-02-21T00:00:00"/>
    <x v="101"/>
    <n v="0"/>
    <x v="7"/>
    <n v="28"/>
  </r>
  <r>
    <s v="C0447"/>
    <s v="cam14"/>
    <d v="2023-02-21T00:00:00"/>
    <x v="210"/>
    <n v="1"/>
    <x v="7"/>
    <n v="28"/>
  </r>
  <r>
    <s v="C0447"/>
    <s v="cam14"/>
    <d v="2023-02-21T00:00:00"/>
    <x v="11"/>
    <n v="2"/>
    <x v="7"/>
    <n v="28"/>
  </r>
  <r>
    <s v="C0447"/>
    <s v="cam14"/>
    <d v="2023-02-21T00:00:00"/>
    <x v="64"/>
    <n v="2"/>
    <x v="7"/>
    <n v="28"/>
  </r>
  <r>
    <s v="C0447"/>
    <s v="cam07"/>
    <d v="2023-02-27T00:00:00"/>
    <x v="204"/>
    <n v="0"/>
    <x v="1"/>
    <n v="25"/>
  </r>
  <r>
    <s v="C0447"/>
    <s v="cam07"/>
    <d v="2023-02-27T00:00:00"/>
    <x v="62"/>
    <n v="1"/>
    <x v="1"/>
    <n v="25"/>
  </r>
  <r>
    <s v="C0447"/>
    <s v="cam07"/>
    <d v="2023-02-27T00:00:00"/>
    <x v="66"/>
    <n v="1"/>
    <x v="1"/>
    <n v="25"/>
  </r>
  <r>
    <s v="C0447"/>
    <s v="cam07"/>
    <d v="2023-02-27T00:00:00"/>
    <x v="374"/>
    <n v="3"/>
    <x v="1"/>
    <n v="25"/>
  </r>
  <r>
    <s v="C0447"/>
    <s v="cam07"/>
    <d v="2023-02-27T00:00:00"/>
    <x v="312"/>
    <n v="3"/>
    <x v="1"/>
    <n v="25"/>
  </r>
  <r>
    <s v="C0448"/>
    <s v="cam15"/>
    <d v="2022-09-19T00:00:00"/>
    <x v="411"/>
    <n v="0"/>
    <x v="11"/>
    <n v="14"/>
  </r>
  <r>
    <s v="C0448"/>
    <s v="cam15"/>
    <d v="2022-09-19T00:00:00"/>
    <x v="232"/>
    <n v="1"/>
    <x v="11"/>
    <n v="14"/>
  </r>
  <r>
    <s v="C0448"/>
    <s v="cam15"/>
    <d v="2022-09-19T00:00:00"/>
    <x v="255"/>
    <n v="2"/>
    <x v="11"/>
    <n v="14"/>
  </r>
  <r>
    <s v="C0448"/>
    <s v="cam15"/>
    <d v="2022-09-19T00:00:00"/>
    <x v="120"/>
    <n v="2"/>
    <x v="11"/>
    <n v="14"/>
  </r>
  <r>
    <s v="C0448"/>
    <s v="cam15"/>
    <d v="2022-09-19T00:00:00"/>
    <x v="56"/>
    <n v="4"/>
    <x v="11"/>
    <n v="14"/>
  </r>
  <r>
    <s v="C0448"/>
    <s v="cam15"/>
    <d v="2022-09-19T00:00:00"/>
    <x v="270"/>
    <n v="4"/>
    <x v="11"/>
    <n v="14"/>
  </r>
  <r>
    <s v="C0448"/>
    <s v="cam15"/>
    <d v="2022-09-19T00:00:00"/>
    <x v="10"/>
    <n v="6"/>
    <x v="11"/>
    <n v="14"/>
  </r>
  <r>
    <s v="C0448"/>
    <s v="cam15"/>
    <d v="2022-09-19T00:00:00"/>
    <x v="11"/>
    <n v="7"/>
    <x v="11"/>
    <n v="14"/>
  </r>
  <r>
    <s v="C0448"/>
    <s v="cam15"/>
    <d v="2022-09-19T00:00:00"/>
    <x v="290"/>
    <n v="8"/>
    <x v="11"/>
    <n v="14"/>
  </r>
  <r>
    <s v="C0448"/>
    <s v="cam15"/>
    <d v="2022-09-19T00:00:00"/>
    <x v="86"/>
    <n v="8"/>
    <x v="11"/>
    <n v="14"/>
  </r>
  <r>
    <s v="C0449"/>
    <s v="cam04"/>
    <d v="2022-08-03T00:00:00"/>
    <x v="206"/>
    <n v="0"/>
    <x v="16"/>
    <n v="26"/>
  </r>
  <r>
    <s v="C0449"/>
    <s v="cam04"/>
    <d v="2022-08-03T00:00:00"/>
    <x v="310"/>
    <n v="1"/>
    <x v="16"/>
    <n v="26"/>
  </r>
  <r>
    <s v="C0449"/>
    <s v="cam04"/>
    <d v="2022-08-03T00:00:00"/>
    <x v="186"/>
    <n v="2"/>
    <x v="16"/>
    <n v="26"/>
  </r>
  <r>
    <s v="C0449"/>
    <s v="cam04"/>
    <d v="2022-08-03T00:00:00"/>
    <x v="55"/>
    <n v="3"/>
    <x v="16"/>
    <n v="26"/>
  </r>
  <r>
    <s v="C0449"/>
    <s v="cam04"/>
    <d v="2022-08-03T00:00:00"/>
    <x v="25"/>
    <n v="4"/>
    <x v="16"/>
    <n v="26"/>
  </r>
  <r>
    <s v="C0449"/>
    <s v="cam04"/>
    <d v="2022-08-03T00:00:00"/>
    <x v="70"/>
    <n v="5"/>
    <x v="16"/>
    <n v="26"/>
  </r>
  <r>
    <s v="C0449"/>
    <s v="cam04"/>
    <d v="2022-08-03T00:00:00"/>
    <x v="258"/>
    <n v="6"/>
    <x v="16"/>
    <n v="26"/>
  </r>
  <r>
    <s v="C0449"/>
    <s v="cam04"/>
    <d v="2022-08-03T00:00:00"/>
    <x v="31"/>
    <n v="7"/>
    <x v="16"/>
    <n v="26"/>
  </r>
  <r>
    <s v="C0449"/>
    <s v="cam04"/>
    <d v="2022-08-03T00:00:00"/>
    <x v="102"/>
    <n v="8"/>
    <x v="16"/>
    <n v="26"/>
  </r>
  <r>
    <s v="C0449"/>
    <s v="cam04"/>
    <d v="2022-08-03T00:00:00"/>
    <x v="43"/>
    <n v="9"/>
    <x v="16"/>
    <n v="26"/>
  </r>
  <r>
    <s v="C0449"/>
    <s v="cam01"/>
    <d v="2023-04-21T00:00:00"/>
    <x v="134"/>
    <n v="0"/>
    <x v="15"/>
    <n v="10"/>
  </r>
  <r>
    <s v="C0449"/>
    <s v="cam01"/>
    <d v="2023-04-21T00:00:00"/>
    <x v="238"/>
    <n v="1"/>
    <x v="15"/>
    <n v="10"/>
  </r>
  <r>
    <s v="C0449"/>
    <s v="cam01"/>
    <d v="2023-04-21T00:00:00"/>
    <x v="15"/>
    <n v="1"/>
    <x v="15"/>
    <n v="10"/>
  </r>
  <r>
    <s v="C0450"/>
    <s v="cam05"/>
    <d v="2022-12-10T00:00:00"/>
    <x v="136"/>
    <n v="0"/>
    <x v="10"/>
    <n v="22"/>
  </r>
  <r>
    <s v="C0450"/>
    <s v="cam05"/>
    <d v="2022-12-10T00:00:00"/>
    <x v="219"/>
    <n v="1"/>
    <x v="10"/>
    <n v="22"/>
  </r>
  <r>
    <s v="C0450"/>
    <s v="cam05"/>
    <d v="2022-12-10T00:00:00"/>
    <x v="107"/>
    <n v="2"/>
    <x v="10"/>
    <n v="22"/>
  </r>
  <r>
    <s v="C0450"/>
    <s v="cam05"/>
    <d v="2022-12-10T00:00:00"/>
    <x v="20"/>
    <n v="3"/>
    <x v="10"/>
    <n v="22"/>
  </r>
  <r>
    <s v="C0450"/>
    <s v="cam05"/>
    <d v="2022-12-10T00:00:00"/>
    <x v="13"/>
    <n v="4"/>
    <x v="10"/>
    <n v="22"/>
  </r>
  <r>
    <s v="C0450"/>
    <s v="cam05"/>
    <d v="2022-12-10T00:00:00"/>
    <x v="67"/>
    <n v="5"/>
    <x v="10"/>
    <n v="22"/>
  </r>
  <r>
    <s v="C0450"/>
    <s v="cam15"/>
    <d v="2022-12-23T00:00:00"/>
    <x v="260"/>
    <n v="0"/>
    <x v="11"/>
    <n v="14"/>
  </r>
  <r>
    <s v="C0450"/>
    <s v="cam15"/>
    <d v="2022-12-23T00:00:00"/>
    <x v="265"/>
    <n v="1"/>
    <x v="11"/>
    <n v="14"/>
  </r>
  <r>
    <s v="C0450"/>
    <s v="cam15"/>
    <d v="2022-12-23T00:00:00"/>
    <x v="9"/>
    <n v="2"/>
    <x v="11"/>
    <n v="14"/>
  </r>
  <r>
    <s v="C0450"/>
    <s v="cam15"/>
    <d v="2022-12-23T00:00:00"/>
    <x v="71"/>
    <n v="2"/>
    <x v="11"/>
    <n v="14"/>
  </r>
  <r>
    <s v="C0450"/>
    <s v="cam15"/>
    <d v="2022-12-23T00:00:00"/>
    <x v="5"/>
    <n v="4"/>
    <x v="11"/>
    <n v="14"/>
  </r>
  <r>
    <s v="C0450"/>
    <s v="cam15"/>
    <d v="2022-12-23T00:00:00"/>
    <x v="12"/>
    <n v="4"/>
    <x v="11"/>
    <n v="14"/>
  </r>
  <r>
    <s v="C0450"/>
    <s v="cam15"/>
    <d v="2022-12-23T00:00:00"/>
    <x v="82"/>
    <n v="5"/>
    <x v="11"/>
    <n v="14"/>
  </r>
  <r>
    <s v="C0451"/>
    <s v="cam10"/>
    <d v="2022-09-02T00:00:00"/>
    <x v="44"/>
    <n v="0"/>
    <x v="12"/>
    <n v="66"/>
  </r>
  <r>
    <s v="C0451"/>
    <s v="cam10"/>
    <d v="2022-09-02T00:00:00"/>
    <x v="207"/>
    <n v="1"/>
    <x v="12"/>
    <n v="66"/>
  </r>
  <r>
    <s v="C0451"/>
    <s v="cam10"/>
    <d v="2022-09-02T00:00:00"/>
    <x v="235"/>
    <n v="2"/>
    <x v="12"/>
    <n v="66"/>
  </r>
  <r>
    <s v="C0451"/>
    <s v="cam10"/>
    <d v="2022-09-02T00:00:00"/>
    <x v="106"/>
    <n v="3"/>
    <x v="12"/>
    <n v="66"/>
  </r>
  <r>
    <s v="C0451"/>
    <s v="cam10"/>
    <d v="2022-09-02T00:00:00"/>
    <x v="342"/>
    <n v="4"/>
    <x v="12"/>
    <n v="66"/>
  </r>
  <r>
    <s v="C0451"/>
    <s v="cam10"/>
    <d v="2022-09-02T00:00:00"/>
    <x v="31"/>
    <n v="6"/>
    <x v="12"/>
    <n v="66"/>
  </r>
  <r>
    <s v="C0451"/>
    <s v="cam10"/>
    <d v="2022-09-02T00:00:00"/>
    <x v="140"/>
    <n v="7"/>
    <x v="12"/>
    <n v="66"/>
  </r>
  <r>
    <s v="C0451"/>
    <s v="cam12"/>
    <d v="2022-09-27T00:00:00"/>
    <x v="372"/>
    <n v="0"/>
    <x v="0"/>
    <n v="65"/>
  </r>
  <r>
    <s v="C0451"/>
    <s v="cam12"/>
    <d v="2022-09-27T00:00:00"/>
    <x v="243"/>
    <n v="2"/>
    <x v="0"/>
    <n v="65"/>
  </r>
  <r>
    <s v="C0451"/>
    <s v="cam12"/>
    <d v="2022-09-27T00:00:00"/>
    <x v="264"/>
    <n v="3"/>
    <x v="0"/>
    <n v="65"/>
  </r>
  <r>
    <s v="C0451"/>
    <s v="cam12"/>
    <d v="2022-09-27T00:00:00"/>
    <x v="270"/>
    <n v="4"/>
    <x v="0"/>
    <n v="65"/>
  </r>
  <r>
    <s v="C0451"/>
    <s v="cam12"/>
    <d v="2022-09-27T00:00:00"/>
    <x v="210"/>
    <n v="6"/>
    <x v="0"/>
    <n v="65"/>
  </r>
  <r>
    <s v="C0451"/>
    <s v="cam12"/>
    <d v="2022-09-27T00:00:00"/>
    <x v="194"/>
    <n v="6"/>
    <x v="0"/>
    <n v="65"/>
  </r>
  <r>
    <s v="C0451"/>
    <s v="cam12"/>
    <d v="2022-09-27T00:00:00"/>
    <x v="81"/>
    <n v="7"/>
    <x v="0"/>
    <n v="65"/>
  </r>
  <r>
    <s v="C0451"/>
    <s v="cam12"/>
    <d v="2022-09-27T00:00:00"/>
    <x v="59"/>
    <n v="8"/>
    <x v="0"/>
    <n v="65"/>
  </r>
  <r>
    <s v="C0452"/>
    <s v="cam09"/>
    <d v="2022-06-08T00:00:00"/>
    <x v="309"/>
    <n v="0"/>
    <x v="13"/>
    <n v="75"/>
  </r>
  <r>
    <s v="C0452"/>
    <s v="cam09"/>
    <d v="2022-06-08T00:00:00"/>
    <x v="399"/>
    <n v="1"/>
    <x v="13"/>
    <n v="75"/>
  </r>
  <r>
    <s v="C0452"/>
    <s v="cam09"/>
    <d v="2022-06-08T00:00:00"/>
    <x v="68"/>
    <n v="2"/>
    <x v="13"/>
    <n v="75"/>
  </r>
  <r>
    <s v="C0452"/>
    <s v="cam09"/>
    <d v="2022-06-08T00:00:00"/>
    <x v="175"/>
    <n v="3"/>
    <x v="13"/>
    <n v="75"/>
  </r>
  <r>
    <s v="C0452"/>
    <s v="cam09"/>
    <d v="2022-06-08T00:00:00"/>
    <x v="144"/>
    <n v="4"/>
    <x v="13"/>
    <n v="75"/>
  </r>
  <r>
    <s v="C0452"/>
    <s v="cam09"/>
    <d v="2022-06-08T00:00:00"/>
    <x v="306"/>
    <n v="5"/>
    <x v="13"/>
    <n v="75"/>
  </r>
  <r>
    <s v="C0452"/>
    <s v="cam09"/>
    <d v="2022-06-08T00:00:00"/>
    <x v="1"/>
    <n v="6"/>
    <x v="13"/>
    <n v="75"/>
  </r>
  <r>
    <s v="C0452"/>
    <s v="cam09"/>
    <d v="2022-06-08T00:00:00"/>
    <x v="224"/>
    <n v="7"/>
    <x v="13"/>
    <n v="75"/>
  </r>
  <r>
    <s v="C0452"/>
    <s v="cam09"/>
    <d v="2022-06-08T00:00:00"/>
    <x v="30"/>
    <n v="8"/>
    <x v="13"/>
    <n v="75"/>
  </r>
  <r>
    <s v="C0452"/>
    <s v="cam09"/>
    <d v="2022-06-08T00:00:00"/>
    <x v="20"/>
    <n v="9"/>
    <x v="13"/>
    <n v="75"/>
  </r>
  <r>
    <s v="C0452"/>
    <s v="cam09"/>
    <d v="2022-06-08T00:00:00"/>
    <x v="317"/>
    <n v="10"/>
    <x v="13"/>
    <n v="75"/>
  </r>
  <r>
    <s v="C0452"/>
    <s v="cam09"/>
    <d v="2022-06-08T00:00:00"/>
    <x v="283"/>
    <n v="11"/>
    <x v="13"/>
    <n v="75"/>
  </r>
  <r>
    <s v="C0452"/>
    <s v="cam03"/>
    <d v="2023-04-01T00:00:00"/>
    <x v="221"/>
    <n v="0"/>
    <x v="6"/>
    <n v="62"/>
  </r>
  <r>
    <s v="C0452"/>
    <s v="cam03"/>
    <d v="2023-04-01T00:00:00"/>
    <x v="172"/>
    <n v="1"/>
    <x v="6"/>
    <n v="62"/>
  </r>
  <r>
    <s v="C0453"/>
    <s v="cam05"/>
    <d v="2022-08-23T00:00:00"/>
    <x v="53"/>
    <n v="0"/>
    <x v="10"/>
    <n v="22"/>
  </r>
  <r>
    <s v="C0453"/>
    <s v="cam05"/>
    <d v="2022-08-23T00:00:00"/>
    <x v="113"/>
    <n v="2"/>
    <x v="10"/>
    <n v="22"/>
  </r>
  <r>
    <s v="C0453"/>
    <s v="cam05"/>
    <d v="2022-08-23T00:00:00"/>
    <x v="356"/>
    <n v="3"/>
    <x v="10"/>
    <n v="22"/>
  </r>
  <r>
    <s v="C0453"/>
    <s v="cam05"/>
    <d v="2022-08-23T00:00:00"/>
    <x v="127"/>
    <n v="3"/>
    <x v="10"/>
    <n v="22"/>
  </r>
  <r>
    <s v="C0453"/>
    <s v="cam05"/>
    <d v="2022-08-23T00:00:00"/>
    <x v="342"/>
    <n v="4"/>
    <x v="10"/>
    <n v="22"/>
  </r>
  <r>
    <s v="C0453"/>
    <s v="cam05"/>
    <d v="2022-08-23T00:00:00"/>
    <x v="252"/>
    <n v="5"/>
    <x v="10"/>
    <n v="22"/>
  </r>
  <r>
    <s v="C0453"/>
    <s v="cam05"/>
    <d v="2022-08-23T00:00:00"/>
    <x v="246"/>
    <n v="6"/>
    <x v="10"/>
    <n v="22"/>
  </r>
  <r>
    <s v="C0453"/>
    <s v="cam05"/>
    <d v="2022-08-23T00:00:00"/>
    <x v="32"/>
    <n v="8"/>
    <x v="10"/>
    <n v="22"/>
  </r>
  <r>
    <s v="C0453"/>
    <s v="cam05"/>
    <d v="2022-08-23T00:00:00"/>
    <x v="162"/>
    <n v="9"/>
    <x v="10"/>
    <n v="22"/>
  </r>
  <r>
    <s v="C0453"/>
    <s v="cam05"/>
    <d v="2022-08-23T00:00:00"/>
    <x v="82"/>
    <n v="9"/>
    <x v="10"/>
    <n v="22"/>
  </r>
  <r>
    <s v="C0453"/>
    <s v="cam11"/>
    <d v="2022-09-09T00:00:00"/>
    <x v="0"/>
    <n v="0"/>
    <x v="3"/>
    <n v="62"/>
  </r>
  <r>
    <s v="C0453"/>
    <s v="cam11"/>
    <d v="2022-09-09T00:00:00"/>
    <x v="45"/>
    <n v="1"/>
    <x v="3"/>
    <n v="62"/>
  </r>
  <r>
    <s v="C0453"/>
    <s v="cam11"/>
    <d v="2022-09-09T00:00:00"/>
    <x v="24"/>
    <n v="2"/>
    <x v="3"/>
    <n v="62"/>
  </r>
  <r>
    <s v="C0453"/>
    <s v="cam11"/>
    <d v="2022-09-09T00:00:00"/>
    <x v="74"/>
    <n v="3"/>
    <x v="3"/>
    <n v="62"/>
  </r>
  <r>
    <s v="C0453"/>
    <s v="cam11"/>
    <d v="2022-09-09T00:00:00"/>
    <x v="198"/>
    <n v="4"/>
    <x v="3"/>
    <n v="62"/>
  </r>
  <r>
    <s v="C0453"/>
    <s v="cam11"/>
    <d v="2022-09-09T00:00:00"/>
    <x v="107"/>
    <n v="5"/>
    <x v="3"/>
    <n v="62"/>
  </r>
  <r>
    <s v="C0453"/>
    <s v="cam11"/>
    <d v="2022-09-09T00:00:00"/>
    <x v="145"/>
    <n v="6"/>
    <x v="3"/>
    <n v="62"/>
  </r>
  <r>
    <s v="C0453"/>
    <s v="cam11"/>
    <d v="2022-09-09T00:00:00"/>
    <x v="102"/>
    <n v="7"/>
    <x v="3"/>
    <n v="62"/>
  </r>
  <r>
    <s v="C0453"/>
    <s v="cam11"/>
    <d v="2022-09-09T00:00:00"/>
    <x v="33"/>
    <n v="8"/>
    <x v="3"/>
    <n v="62"/>
  </r>
  <r>
    <s v="C0454"/>
    <s v="cam11"/>
    <d v="2022-08-10T00:00:00"/>
    <x v="254"/>
    <n v="0"/>
    <x v="3"/>
    <n v="62"/>
  </r>
  <r>
    <s v="C0454"/>
    <s v="cam11"/>
    <d v="2022-08-10T00:00:00"/>
    <x v="231"/>
    <n v="1"/>
    <x v="3"/>
    <n v="62"/>
  </r>
  <r>
    <s v="C0454"/>
    <s v="cam11"/>
    <d v="2022-08-10T00:00:00"/>
    <x v="228"/>
    <n v="2"/>
    <x v="3"/>
    <n v="62"/>
  </r>
  <r>
    <s v="C0454"/>
    <s v="cam11"/>
    <d v="2022-08-10T00:00:00"/>
    <x v="356"/>
    <n v="3"/>
    <x v="3"/>
    <n v="62"/>
  </r>
  <r>
    <s v="C0454"/>
    <s v="cam11"/>
    <d v="2022-08-10T00:00:00"/>
    <x v="100"/>
    <n v="5"/>
    <x v="3"/>
    <n v="62"/>
  </r>
  <r>
    <s v="C0454"/>
    <s v="cam11"/>
    <d v="2022-08-10T00:00:00"/>
    <x v="108"/>
    <n v="7"/>
    <x v="3"/>
    <n v="62"/>
  </r>
  <r>
    <s v="C0454"/>
    <s v="cam11"/>
    <d v="2022-08-10T00:00:00"/>
    <x v="317"/>
    <n v="8"/>
    <x v="3"/>
    <n v="62"/>
  </r>
  <r>
    <s v="C0454"/>
    <s v="cam11"/>
    <d v="2022-08-10T00:00:00"/>
    <x v="33"/>
    <n v="9"/>
    <x v="3"/>
    <n v="62"/>
  </r>
  <r>
    <s v="C0454"/>
    <s v="cam14"/>
    <d v="2022-10-14T00:00:00"/>
    <x v="37"/>
    <n v="0"/>
    <x v="7"/>
    <n v="28"/>
  </r>
  <r>
    <s v="C0454"/>
    <s v="cam14"/>
    <d v="2022-10-14T00:00:00"/>
    <x v="300"/>
    <n v="1"/>
    <x v="7"/>
    <n v="28"/>
  </r>
  <r>
    <s v="C0454"/>
    <s v="cam14"/>
    <d v="2022-10-14T00:00:00"/>
    <x v="375"/>
    <n v="2"/>
    <x v="7"/>
    <n v="28"/>
  </r>
  <r>
    <s v="C0454"/>
    <s v="cam14"/>
    <d v="2022-10-14T00:00:00"/>
    <x v="435"/>
    <n v="3"/>
    <x v="7"/>
    <n v="28"/>
  </r>
  <r>
    <s v="C0454"/>
    <s v="cam14"/>
    <d v="2022-10-14T00:00:00"/>
    <x v="19"/>
    <n v="4"/>
    <x v="7"/>
    <n v="28"/>
  </r>
  <r>
    <s v="C0454"/>
    <s v="cam14"/>
    <d v="2022-10-14T00:00:00"/>
    <x v="27"/>
    <n v="5"/>
    <x v="7"/>
    <n v="28"/>
  </r>
  <r>
    <s v="C0454"/>
    <s v="cam14"/>
    <d v="2022-10-14T00:00:00"/>
    <x v="85"/>
    <n v="6"/>
    <x v="7"/>
    <n v="28"/>
  </r>
  <r>
    <s v="C0454"/>
    <s v="cam14"/>
    <d v="2022-10-14T00:00:00"/>
    <x v="205"/>
    <n v="7"/>
    <x v="7"/>
    <n v="28"/>
  </r>
  <r>
    <s v="C0455"/>
    <s v="cam08"/>
    <d v="2022-11-30T00:00:00"/>
    <x v="114"/>
    <n v="0"/>
    <x v="9"/>
    <n v="27"/>
  </r>
  <r>
    <s v="C0455"/>
    <s v="cam08"/>
    <d v="2022-11-30T00:00:00"/>
    <x v="281"/>
    <n v="1"/>
    <x v="9"/>
    <n v="27"/>
  </r>
  <r>
    <s v="C0455"/>
    <s v="cam08"/>
    <d v="2022-11-30T00:00:00"/>
    <x v="137"/>
    <n v="1"/>
    <x v="9"/>
    <n v="27"/>
  </r>
  <r>
    <s v="C0455"/>
    <s v="cam08"/>
    <d v="2022-11-30T00:00:00"/>
    <x v="394"/>
    <n v="2"/>
    <x v="9"/>
    <n v="27"/>
  </r>
  <r>
    <s v="C0455"/>
    <s v="cam08"/>
    <d v="2022-11-30T00:00:00"/>
    <x v="161"/>
    <n v="3"/>
    <x v="9"/>
    <n v="27"/>
  </r>
  <r>
    <s v="C0455"/>
    <s v="cam08"/>
    <d v="2022-11-30T00:00:00"/>
    <x v="221"/>
    <n v="4"/>
    <x v="9"/>
    <n v="27"/>
  </r>
  <r>
    <s v="C0455"/>
    <s v="cam08"/>
    <d v="2022-11-30T00:00:00"/>
    <x v="81"/>
    <n v="5"/>
    <x v="9"/>
    <n v="27"/>
  </r>
  <r>
    <s v="C0455"/>
    <s v="cam13"/>
    <d v="2022-12-07T00:00:00"/>
    <x v="203"/>
    <n v="0"/>
    <x v="14"/>
    <n v="25"/>
  </r>
  <r>
    <s v="C0455"/>
    <s v="cam13"/>
    <d v="2022-12-07T00:00:00"/>
    <x v="121"/>
    <n v="1"/>
    <x v="14"/>
    <n v="25"/>
  </r>
  <r>
    <s v="C0455"/>
    <s v="cam13"/>
    <d v="2022-12-07T00:00:00"/>
    <x v="262"/>
    <n v="2"/>
    <x v="14"/>
    <n v="25"/>
  </r>
  <r>
    <s v="C0455"/>
    <s v="cam13"/>
    <d v="2022-12-07T00:00:00"/>
    <x v="271"/>
    <n v="4"/>
    <x v="14"/>
    <n v="25"/>
  </r>
  <r>
    <s v="C0455"/>
    <s v="cam13"/>
    <d v="2022-12-07T00:00:00"/>
    <x v="103"/>
    <n v="5"/>
    <x v="14"/>
    <n v="25"/>
  </r>
  <r>
    <s v="C0456"/>
    <s v="cam03"/>
    <d v="2022-12-27T00:00:00"/>
    <x v="49"/>
    <n v="0"/>
    <x v="6"/>
    <n v="62"/>
  </r>
  <r>
    <s v="C0456"/>
    <s v="cam03"/>
    <d v="2022-12-27T00:00:00"/>
    <x v="40"/>
    <n v="1"/>
    <x v="6"/>
    <n v="62"/>
  </r>
  <r>
    <s v="C0456"/>
    <s v="cam03"/>
    <d v="2022-12-27T00:00:00"/>
    <x v="176"/>
    <n v="2"/>
    <x v="6"/>
    <n v="62"/>
  </r>
  <r>
    <s v="C0456"/>
    <s v="cam03"/>
    <d v="2022-12-27T00:00:00"/>
    <x v="118"/>
    <n v="3"/>
    <x v="6"/>
    <n v="62"/>
  </r>
  <r>
    <s v="C0456"/>
    <s v="cam03"/>
    <d v="2022-12-27T00:00:00"/>
    <x v="43"/>
    <n v="4"/>
    <x v="6"/>
    <n v="62"/>
  </r>
  <r>
    <s v="C0456"/>
    <s v="cam03"/>
    <d v="2022-12-27T00:00:00"/>
    <x v="86"/>
    <n v="5"/>
    <x v="6"/>
    <n v="62"/>
  </r>
  <r>
    <s v="C0456"/>
    <s v="cam14"/>
    <d v="2023-03-20T00:00:00"/>
    <x v="318"/>
    <n v="0"/>
    <x v="7"/>
    <n v="28"/>
  </r>
  <r>
    <s v="C0456"/>
    <s v="cam14"/>
    <d v="2023-03-20T00:00:00"/>
    <x v="80"/>
    <n v="1"/>
    <x v="7"/>
    <n v="28"/>
  </r>
  <r>
    <s v="C0456"/>
    <s v="cam14"/>
    <d v="2023-03-20T00:00:00"/>
    <x v="172"/>
    <n v="1"/>
    <x v="7"/>
    <n v="28"/>
  </r>
  <r>
    <s v="C0456"/>
    <s v="cam14"/>
    <d v="2023-03-20T00:00:00"/>
    <x v="119"/>
    <n v="2"/>
    <x v="7"/>
    <n v="28"/>
  </r>
  <r>
    <s v="C0457"/>
    <s v="cam01"/>
    <d v="2022-09-03T00:00:00"/>
    <x v="227"/>
    <n v="0"/>
    <x v="15"/>
    <n v="10"/>
  </r>
  <r>
    <s v="C0457"/>
    <s v="cam01"/>
    <d v="2022-09-03T00:00:00"/>
    <x v="432"/>
    <n v="1"/>
    <x v="15"/>
    <n v="10"/>
  </r>
  <r>
    <s v="C0457"/>
    <s v="cam01"/>
    <d v="2022-09-03T00:00:00"/>
    <x v="431"/>
    <n v="2"/>
    <x v="15"/>
    <n v="10"/>
  </r>
  <r>
    <s v="C0457"/>
    <s v="cam01"/>
    <d v="2022-09-03T00:00:00"/>
    <x v="136"/>
    <n v="3"/>
    <x v="15"/>
    <n v="10"/>
  </r>
  <r>
    <s v="C0457"/>
    <s v="cam01"/>
    <d v="2022-09-03T00:00:00"/>
    <x v="180"/>
    <n v="4"/>
    <x v="15"/>
    <n v="10"/>
  </r>
  <r>
    <s v="C0457"/>
    <s v="cam01"/>
    <d v="2022-09-03T00:00:00"/>
    <x v="200"/>
    <n v="5"/>
    <x v="15"/>
    <n v="10"/>
  </r>
  <r>
    <s v="C0457"/>
    <s v="cam01"/>
    <d v="2022-09-03T00:00:00"/>
    <x v="108"/>
    <n v="6"/>
    <x v="15"/>
    <n v="10"/>
  </r>
  <r>
    <s v="C0457"/>
    <s v="cam01"/>
    <d v="2022-09-03T00:00:00"/>
    <x v="147"/>
    <n v="7"/>
    <x v="15"/>
    <n v="10"/>
  </r>
  <r>
    <s v="C0457"/>
    <s v="cam01"/>
    <d v="2022-09-03T00:00:00"/>
    <x v="103"/>
    <n v="8"/>
    <x v="15"/>
    <n v="10"/>
  </r>
  <r>
    <s v="C0457"/>
    <s v="cam09"/>
    <d v="2023-03-03T00:00:00"/>
    <x v="65"/>
    <n v="0"/>
    <x v="13"/>
    <n v="75"/>
  </r>
  <r>
    <s v="C0457"/>
    <s v="cam09"/>
    <d v="2023-03-03T00:00:00"/>
    <x v="147"/>
    <n v="1"/>
    <x v="13"/>
    <n v="75"/>
  </r>
  <r>
    <s v="C0457"/>
    <s v="cam09"/>
    <d v="2023-03-03T00:00:00"/>
    <x v="103"/>
    <n v="2"/>
    <x v="13"/>
    <n v="75"/>
  </r>
  <r>
    <s v="C0458"/>
    <s v="cam02"/>
    <d v="2023-04-07T00:00:00"/>
    <x v="171"/>
    <n v="0"/>
    <x v="5"/>
    <n v="26"/>
  </r>
  <r>
    <s v="C0458"/>
    <s v="cam02"/>
    <d v="2023-04-07T00:00:00"/>
    <x v="103"/>
    <n v="1"/>
    <x v="5"/>
    <n v="26"/>
  </r>
  <r>
    <s v="C0459"/>
    <s v="cam11"/>
    <d v="2022-09-24T00:00:00"/>
    <x v="412"/>
    <n v="0"/>
    <x v="3"/>
    <n v="62"/>
  </r>
  <r>
    <s v="C0459"/>
    <s v="cam11"/>
    <d v="2022-09-24T00:00:00"/>
    <x v="113"/>
    <n v="1"/>
    <x v="3"/>
    <n v="62"/>
  </r>
  <r>
    <s v="C0459"/>
    <s v="cam11"/>
    <d v="2022-09-24T00:00:00"/>
    <x v="335"/>
    <n v="1"/>
    <x v="3"/>
    <n v="62"/>
  </r>
  <r>
    <s v="C0459"/>
    <s v="cam11"/>
    <d v="2022-09-24T00:00:00"/>
    <x v="269"/>
    <n v="3"/>
    <x v="3"/>
    <n v="62"/>
  </r>
  <r>
    <s v="C0459"/>
    <s v="cam11"/>
    <d v="2022-09-24T00:00:00"/>
    <x v="71"/>
    <n v="5"/>
    <x v="3"/>
    <n v="62"/>
  </r>
  <r>
    <s v="C0459"/>
    <s v="cam11"/>
    <d v="2022-09-24T00:00:00"/>
    <x v="80"/>
    <n v="7"/>
    <x v="3"/>
    <n v="62"/>
  </r>
  <r>
    <s v="C0459"/>
    <s v="cam11"/>
    <d v="2022-09-24T00:00:00"/>
    <x v="213"/>
    <n v="7"/>
    <x v="3"/>
    <n v="62"/>
  </r>
  <r>
    <s v="C0459"/>
    <s v="cam11"/>
    <d v="2022-09-24T00:00:00"/>
    <x v="239"/>
    <n v="8"/>
    <x v="3"/>
    <n v="62"/>
  </r>
  <r>
    <s v="C0460"/>
    <s v="cam04"/>
    <d v="2023-03-11T00:00:00"/>
    <x v="51"/>
    <n v="0"/>
    <x v="16"/>
    <n v="26"/>
  </r>
  <r>
    <s v="C0460"/>
    <s v="cam04"/>
    <d v="2023-03-11T00:00:00"/>
    <x v="134"/>
    <n v="1"/>
    <x v="16"/>
    <n v="26"/>
  </r>
  <r>
    <s v="C0460"/>
    <s v="cam04"/>
    <d v="2023-03-11T00:00:00"/>
    <x v="29"/>
    <n v="2"/>
    <x v="16"/>
    <n v="26"/>
  </r>
  <r>
    <s v="C0461"/>
    <s v="cam13"/>
    <d v="2022-04-13T00:00:00"/>
    <x v="166"/>
    <n v="0"/>
    <x v="14"/>
    <n v="25"/>
  </r>
  <r>
    <s v="C0461"/>
    <s v="cam13"/>
    <d v="2022-04-13T00:00:00"/>
    <x v="478"/>
    <n v="1"/>
    <x v="14"/>
    <n v="25"/>
  </r>
  <r>
    <s v="C0461"/>
    <s v="cam13"/>
    <d v="2022-04-13T00:00:00"/>
    <x v="436"/>
    <n v="2"/>
    <x v="14"/>
    <n v="25"/>
  </r>
  <r>
    <s v="C0461"/>
    <s v="cam13"/>
    <d v="2022-04-13T00:00:00"/>
    <x v="490"/>
    <n v="4"/>
    <x v="14"/>
    <n v="25"/>
  </r>
  <r>
    <s v="C0461"/>
    <s v="cam13"/>
    <d v="2022-04-13T00:00:00"/>
    <x v="54"/>
    <n v="6"/>
    <x v="14"/>
    <n v="25"/>
  </r>
  <r>
    <s v="C0461"/>
    <s v="cam13"/>
    <d v="2022-04-13T00:00:00"/>
    <x v="178"/>
    <n v="7"/>
    <x v="14"/>
    <n v="25"/>
  </r>
  <r>
    <s v="C0461"/>
    <s v="cam13"/>
    <d v="2022-04-13T00:00:00"/>
    <x v="233"/>
    <n v="10"/>
    <x v="14"/>
    <n v="25"/>
  </r>
  <r>
    <s v="C0461"/>
    <s v="cam13"/>
    <d v="2022-04-13T00:00:00"/>
    <x v="328"/>
    <n v="11"/>
    <x v="14"/>
    <n v="25"/>
  </r>
  <r>
    <s v="C0461"/>
    <s v="cam13"/>
    <d v="2022-04-13T00:00:00"/>
    <x v="205"/>
    <n v="13"/>
    <x v="14"/>
    <n v="25"/>
  </r>
  <r>
    <s v="C0462"/>
    <s v="cam11"/>
    <d v="2022-03-14T00:00:00"/>
    <x v="437"/>
    <n v="0"/>
    <x v="3"/>
    <n v="62"/>
  </r>
  <r>
    <s v="C0462"/>
    <s v="cam11"/>
    <d v="2022-03-14T00:00:00"/>
    <x v="303"/>
    <n v="1"/>
    <x v="3"/>
    <n v="62"/>
  </r>
  <r>
    <s v="C0462"/>
    <s v="cam11"/>
    <d v="2022-03-14T00:00:00"/>
    <x v="443"/>
    <n v="3"/>
    <x v="3"/>
    <n v="62"/>
  </r>
  <r>
    <s v="C0462"/>
    <s v="cam11"/>
    <d v="2022-03-14T00:00:00"/>
    <x v="201"/>
    <n v="4"/>
    <x v="3"/>
    <n v="62"/>
  </r>
  <r>
    <s v="C0462"/>
    <s v="cam11"/>
    <d v="2022-03-14T00:00:00"/>
    <x v="299"/>
    <n v="5"/>
    <x v="3"/>
    <n v="62"/>
  </r>
  <r>
    <s v="C0462"/>
    <s v="cam11"/>
    <d v="2022-03-14T00:00:00"/>
    <x v="96"/>
    <n v="6"/>
    <x v="3"/>
    <n v="62"/>
  </r>
  <r>
    <s v="C0462"/>
    <s v="cam11"/>
    <d v="2022-03-14T00:00:00"/>
    <x v="244"/>
    <n v="7"/>
    <x v="3"/>
    <n v="62"/>
  </r>
  <r>
    <s v="C0462"/>
    <s v="cam11"/>
    <d v="2022-03-14T00:00:00"/>
    <x v="229"/>
    <n v="8"/>
    <x v="3"/>
    <n v="62"/>
  </r>
  <r>
    <s v="C0462"/>
    <s v="cam11"/>
    <d v="2022-03-14T00:00:00"/>
    <x v="301"/>
    <n v="9"/>
    <x v="3"/>
    <n v="62"/>
  </r>
  <r>
    <s v="C0462"/>
    <s v="cam11"/>
    <d v="2022-03-14T00:00:00"/>
    <x v="219"/>
    <n v="10"/>
    <x v="3"/>
    <n v="62"/>
  </r>
  <r>
    <s v="C0462"/>
    <s v="cam11"/>
    <d v="2022-03-14T00:00:00"/>
    <x v="10"/>
    <n v="12"/>
    <x v="3"/>
    <n v="62"/>
  </r>
  <r>
    <s v="C0462"/>
    <s v="cam11"/>
    <d v="2022-03-14T00:00:00"/>
    <x v="150"/>
    <n v="13"/>
    <x v="3"/>
    <n v="62"/>
  </r>
  <r>
    <s v="C0462"/>
    <s v="cam11"/>
    <d v="2022-03-14T00:00:00"/>
    <x v="162"/>
    <n v="14"/>
    <x v="3"/>
    <n v="62"/>
  </r>
  <r>
    <s v="C0462"/>
    <s v="cam14"/>
    <d v="2023-01-03T00:00:00"/>
    <x v="264"/>
    <n v="0"/>
    <x v="7"/>
    <n v="28"/>
  </r>
  <r>
    <s v="C0462"/>
    <s v="cam14"/>
    <d v="2023-01-03T00:00:00"/>
    <x v="30"/>
    <n v="1"/>
    <x v="7"/>
    <n v="28"/>
  </r>
  <r>
    <s v="C0462"/>
    <s v="cam14"/>
    <d v="2023-01-03T00:00:00"/>
    <x v="163"/>
    <n v="2"/>
    <x v="7"/>
    <n v="28"/>
  </r>
  <r>
    <s v="C0462"/>
    <s v="cam14"/>
    <d v="2023-01-03T00:00:00"/>
    <x v="47"/>
    <n v="3"/>
    <x v="7"/>
    <n v="28"/>
  </r>
  <r>
    <s v="C0462"/>
    <s v="cam14"/>
    <d v="2023-01-03T00:00:00"/>
    <x v="152"/>
    <n v="4"/>
    <x v="7"/>
    <n v="28"/>
  </r>
  <r>
    <s v="C0463"/>
    <s v="cam10"/>
    <d v="2022-09-10T00:00:00"/>
    <x v="310"/>
    <n v="0"/>
    <x v="12"/>
    <n v="66"/>
  </r>
  <r>
    <s v="C0463"/>
    <s v="cam10"/>
    <d v="2022-09-10T00:00:00"/>
    <x v="178"/>
    <n v="2"/>
    <x v="12"/>
    <n v="66"/>
  </r>
  <r>
    <s v="C0463"/>
    <s v="cam10"/>
    <d v="2022-09-10T00:00:00"/>
    <x v="93"/>
    <n v="3"/>
    <x v="12"/>
    <n v="66"/>
  </r>
  <r>
    <s v="C0463"/>
    <s v="cam10"/>
    <d v="2022-09-10T00:00:00"/>
    <x v="39"/>
    <n v="4"/>
    <x v="12"/>
    <n v="66"/>
  </r>
  <r>
    <s v="C0463"/>
    <s v="cam10"/>
    <d v="2022-09-10T00:00:00"/>
    <x v="101"/>
    <n v="5"/>
    <x v="12"/>
    <n v="66"/>
  </r>
  <r>
    <s v="C0463"/>
    <s v="cam10"/>
    <d v="2022-09-10T00:00:00"/>
    <x v="47"/>
    <n v="7"/>
    <x v="12"/>
    <n v="66"/>
  </r>
  <r>
    <s v="C0463"/>
    <s v="cam10"/>
    <d v="2022-09-10T00:00:00"/>
    <x v="84"/>
    <n v="8"/>
    <x v="12"/>
    <n v="66"/>
  </r>
  <r>
    <s v="C0463"/>
    <s v="cam09"/>
    <d v="2022-11-15T00:00:00"/>
    <x v="178"/>
    <n v="0"/>
    <x v="13"/>
    <n v="75"/>
  </r>
  <r>
    <s v="C0463"/>
    <s v="cam09"/>
    <d v="2022-11-15T00:00:00"/>
    <x v="93"/>
    <n v="1"/>
    <x v="13"/>
    <n v="75"/>
  </r>
  <r>
    <s v="C0463"/>
    <s v="cam09"/>
    <d v="2022-11-15T00:00:00"/>
    <x v="265"/>
    <n v="2"/>
    <x v="13"/>
    <n v="75"/>
  </r>
  <r>
    <s v="C0463"/>
    <s v="cam09"/>
    <d v="2022-11-15T00:00:00"/>
    <x v="189"/>
    <n v="3"/>
    <x v="13"/>
    <n v="75"/>
  </r>
  <r>
    <s v="C0463"/>
    <s v="cam09"/>
    <d v="2022-11-15T00:00:00"/>
    <x v="75"/>
    <n v="4"/>
    <x v="13"/>
    <n v="75"/>
  </r>
  <r>
    <s v="C0463"/>
    <s v="cam09"/>
    <d v="2022-11-15T00:00:00"/>
    <x v="5"/>
    <n v="5"/>
    <x v="13"/>
    <n v="75"/>
  </r>
  <r>
    <s v="C0463"/>
    <s v="cam09"/>
    <d v="2022-11-15T00:00:00"/>
    <x v="256"/>
    <n v="6"/>
    <x v="13"/>
    <n v="75"/>
  </r>
  <r>
    <s v="C0464"/>
    <s v="cam16"/>
    <d v="2022-10-25T00:00:00"/>
    <x v="228"/>
    <n v="0"/>
    <x v="4"/>
    <n v="16"/>
  </r>
  <r>
    <s v="C0464"/>
    <s v="cam16"/>
    <d v="2022-10-25T00:00:00"/>
    <x v="114"/>
    <n v="1"/>
    <x v="4"/>
    <n v="16"/>
  </r>
  <r>
    <s v="C0464"/>
    <s v="cam16"/>
    <d v="2022-10-25T00:00:00"/>
    <x v="301"/>
    <n v="2"/>
    <x v="4"/>
    <n v="16"/>
  </r>
  <r>
    <s v="C0464"/>
    <s v="cam16"/>
    <d v="2022-10-25T00:00:00"/>
    <x v="219"/>
    <n v="3"/>
    <x v="4"/>
    <n v="16"/>
  </r>
  <r>
    <s v="C0464"/>
    <s v="cam16"/>
    <d v="2022-10-25T00:00:00"/>
    <x v="9"/>
    <n v="4"/>
    <x v="4"/>
    <n v="16"/>
  </r>
  <r>
    <s v="C0464"/>
    <s v="cam16"/>
    <d v="2022-10-25T00:00:00"/>
    <x v="31"/>
    <n v="4"/>
    <x v="4"/>
    <n v="16"/>
  </r>
  <r>
    <s v="C0464"/>
    <s v="cam16"/>
    <d v="2022-10-25T00:00:00"/>
    <x v="11"/>
    <n v="6"/>
    <x v="4"/>
    <n v="16"/>
  </r>
  <r>
    <s v="C0464"/>
    <s v="cam16"/>
    <d v="2022-10-25T00:00:00"/>
    <x v="12"/>
    <n v="6"/>
    <x v="4"/>
    <n v="16"/>
  </r>
  <r>
    <s v="C0464"/>
    <s v="cam16"/>
    <d v="2022-10-25T00:00:00"/>
    <x v="59"/>
    <n v="7"/>
    <x v="4"/>
    <n v="16"/>
  </r>
  <r>
    <s v="C0464"/>
    <s v="cam11"/>
    <d v="2023-04-18T00:00:00"/>
    <x v="177"/>
    <n v="0"/>
    <x v="3"/>
    <n v="62"/>
  </r>
  <r>
    <s v="C0464"/>
    <s v="cam11"/>
    <d v="2023-04-18T00:00:00"/>
    <x v="195"/>
    <n v="1"/>
    <x v="3"/>
    <n v="62"/>
  </r>
  <r>
    <s v="C0464"/>
    <s v="cam11"/>
    <d v="2023-04-18T00:00:00"/>
    <x v="86"/>
    <n v="1"/>
    <x v="3"/>
    <n v="62"/>
  </r>
  <r>
    <s v="C0465"/>
    <s v="cam10"/>
    <d v="2022-12-06T00:00:00"/>
    <x v="160"/>
    <n v="0"/>
    <x v="12"/>
    <n v="66"/>
  </r>
  <r>
    <s v="C0465"/>
    <s v="cam10"/>
    <d v="2022-12-06T00:00:00"/>
    <x v="2"/>
    <n v="1"/>
    <x v="12"/>
    <n v="66"/>
  </r>
  <r>
    <s v="C0465"/>
    <s v="cam10"/>
    <d v="2022-12-06T00:00:00"/>
    <x v="189"/>
    <n v="2"/>
    <x v="12"/>
    <n v="66"/>
  </r>
  <r>
    <s v="C0465"/>
    <s v="cam10"/>
    <d v="2022-12-06T00:00:00"/>
    <x v="161"/>
    <n v="3"/>
    <x v="12"/>
    <n v="66"/>
  </r>
  <r>
    <s v="C0465"/>
    <s v="cam10"/>
    <d v="2022-12-06T00:00:00"/>
    <x v="118"/>
    <n v="4"/>
    <x v="12"/>
    <n v="66"/>
  </r>
  <r>
    <s v="C0465"/>
    <s v="cam10"/>
    <d v="2022-12-06T00:00:00"/>
    <x v="33"/>
    <n v="5"/>
    <x v="12"/>
    <n v="66"/>
  </r>
  <r>
    <s v="C0465"/>
    <s v="cam01"/>
    <d v="2023-02-17T00:00:00"/>
    <x v="3"/>
    <n v="0"/>
    <x v="15"/>
    <n v="10"/>
  </r>
  <r>
    <s v="C0465"/>
    <s v="cam01"/>
    <d v="2023-02-17T00:00:00"/>
    <x v="4"/>
    <n v="1"/>
    <x v="15"/>
    <n v="10"/>
  </r>
  <r>
    <s v="C0465"/>
    <s v="cam01"/>
    <d v="2023-02-17T00:00:00"/>
    <x v="221"/>
    <n v="1"/>
    <x v="15"/>
    <n v="10"/>
  </r>
  <r>
    <s v="C0465"/>
    <s v="cam01"/>
    <d v="2023-02-17T00:00:00"/>
    <x v="72"/>
    <n v="3"/>
    <x v="15"/>
    <n v="10"/>
  </r>
  <r>
    <s v="C0466"/>
    <s v="cam14"/>
    <d v="2022-03-01T00:00:00"/>
    <x v="165"/>
    <n v="0"/>
    <x v="7"/>
    <n v="28"/>
  </r>
  <r>
    <s v="C0466"/>
    <s v="cam14"/>
    <d v="2022-03-01T00:00:00"/>
    <x v="486"/>
    <n v="1"/>
    <x v="7"/>
    <n v="28"/>
  </r>
  <r>
    <s v="C0466"/>
    <s v="cam14"/>
    <d v="2022-03-01T00:00:00"/>
    <x v="464"/>
    <n v="2"/>
    <x v="7"/>
    <n v="28"/>
  </r>
  <r>
    <s v="C0466"/>
    <s v="cam14"/>
    <d v="2022-03-01T00:00:00"/>
    <x v="455"/>
    <n v="3"/>
    <x v="7"/>
    <n v="28"/>
  </r>
  <r>
    <s v="C0466"/>
    <s v="cam14"/>
    <d v="2022-03-01T00:00:00"/>
    <x v="0"/>
    <n v="6"/>
    <x v="7"/>
    <n v="28"/>
  </r>
  <r>
    <s v="C0466"/>
    <s v="cam14"/>
    <d v="2022-03-01T00:00:00"/>
    <x v="223"/>
    <n v="7"/>
    <x v="7"/>
    <n v="28"/>
  </r>
  <r>
    <s v="C0466"/>
    <s v="cam14"/>
    <d v="2022-03-01T00:00:00"/>
    <x v="252"/>
    <n v="11"/>
    <x v="7"/>
    <n v="28"/>
  </r>
  <r>
    <s v="C0466"/>
    <s v="cam14"/>
    <d v="2022-03-01T00:00:00"/>
    <x v="139"/>
    <n v="12"/>
    <x v="7"/>
    <n v="28"/>
  </r>
  <r>
    <s v="C0466"/>
    <s v="cam14"/>
    <d v="2022-03-01T00:00:00"/>
    <x v="42"/>
    <n v="13"/>
    <x v="7"/>
    <n v="28"/>
  </r>
  <r>
    <s v="C0466"/>
    <s v="cam03"/>
    <d v="2022-05-15T00:00:00"/>
    <x v="365"/>
    <n v="0"/>
    <x v="6"/>
    <n v="62"/>
  </r>
  <r>
    <s v="C0466"/>
    <s v="cam03"/>
    <d v="2022-05-15T00:00:00"/>
    <x v="400"/>
    <n v="1"/>
    <x v="6"/>
    <n v="62"/>
  </r>
  <r>
    <s v="C0466"/>
    <s v="cam03"/>
    <d v="2022-05-15T00:00:00"/>
    <x v="142"/>
    <n v="2"/>
    <x v="6"/>
    <n v="62"/>
  </r>
  <r>
    <s v="C0466"/>
    <s v="cam03"/>
    <d v="2022-05-15T00:00:00"/>
    <x v="275"/>
    <n v="3"/>
    <x v="6"/>
    <n v="62"/>
  </r>
  <r>
    <s v="C0466"/>
    <s v="cam03"/>
    <d v="2022-05-15T00:00:00"/>
    <x v="444"/>
    <n v="4"/>
    <x v="6"/>
    <n v="62"/>
  </r>
  <r>
    <s v="C0466"/>
    <s v="cam03"/>
    <d v="2022-05-15T00:00:00"/>
    <x v="457"/>
    <n v="5"/>
    <x v="6"/>
    <n v="62"/>
  </r>
  <r>
    <s v="C0466"/>
    <s v="cam03"/>
    <d v="2022-05-15T00:00:00"/>
    <x v="255"/>
    <n v="6"/>
    <x v="6"/>
    <n v="62"/>
  </r>
  <r>
    <s v="C0466"/>
    <s v="cam03"/>
    <d v="2022-05-15T00:00:00"/>
    <x v="245"/>
    <n v="7"/>
    <x v="6"/>
    <n v="62"/>
  </r>
  <r>
    <s v="C0466"/>
    <s v="cam03"/>
    <d v="2022-05-15T00:00:00"/>
    <x v="26"/>
    <n v="8"/>
    <x v="6"/>
    <n v="62"/>
  </r>
  <r>
    <s v="C0466"/>
    <s v="cam03"/>
    <d v="2022-05-15T00:00:00"/>
    <x v="204"/>
    <n v="9"/>
    <x v="6"/>
    <n v="62"/>
  </r>
  <r>
    <s v="C0466"/>
    <s v="cam03"/>
    <d v="2022-05-15T00:00:00"/>
    <x v="20"/>
    <n v="10"/>
    <x v="6"/>
    <n v="62"/>
  </r>
  <r>
    <s v="C0466"/>
    <s v="cam03"/>
    <d v="2022-05-15T00:00:00"/>
    <x v="102"/>
    <n v="11"/>
    <x v="6"/>
    <n v="62"/>
  </r>
  <r>
    <s v="C0466"/>
    <s v="cam03"/>
    <d v="2022-05-15T00:00:00"/>
    <x v="72"/>
    <n v="12"/>
    <x v="6"/>
    <n v="62"/>
  </r>
  <r>
    <s v="C0467"/>
    <s v="cam14"/>
    <d v="2022-05-31T00:00:00"/>
    <x v="515"/>
    <n v="0"/>
    <x v="7"/>
    <n v="28"/>
  </r>
  <r>
    <s v="C0467"/>
    <s v="cam14"/>
    <d v="2022-05-31T00:00:00"/>
    <x v="426"/>
    <n v="2"/>
    <x v="7"/>
    <n v="28"/>
  </r>
  <r>
    <s v="C0467"/>
    <s v="cam14"/>
    <d v="2022-05-31T00:00:00"/>
    <x v="206"/>
    <n v="2"/>
    <x v="7"/>
    <n v="28"/>
  </r>
  <r>
    <s v="C0467"/>
    <s v="cam14"/>
    <d v="2022-05-31T00:00:00"/>
    <x v="196"/>
    <n v="3"/>
    <x v="7"/>
    <n v="28"/>
  </r>
  <r>
    <s v="C0467"/>
    <s v="cam14"/>
    <d v="2022-05-31T00:00:00"/>
    <x v="223"/>
    <n v="4"/>
    <x v="7"/>
    <n v="28"/>
  </r>
  <r>
    <s v="C0467"/>
    <s v="cam14"/>
    <d v="2022-05-31T00:00:00"/>
    <x v="203"/>
    <n v="6"/>
    <x v="7"/>
    <n v="28"/>
  </r>
  <r>
    <s v="C0467"/>
    <s v="cam14"/>
    <d v="2022-05-31T00:00:00"/>
    <x v="276"/>
    <n v="8"/>
    <x v="7"/>
    <n v="28"/>
  </r>
  <r>
    <s v="C0467"/>
    <s v="cam14"/>
    <d v="2022-05-31T00:00:00"/>
    <x v="57"/>
    <n v="8"/>
    <x v="7"/>
    <n v="28"/>
  </r>
  <r>
    <s v="C0467"/>
    <s v="cam14"/>
    <d v="2022-05-31T00:00:00"/>
    <x v="176"/>
    <n v="9"/>
    <x v="7"/>
    <n v="28"/>
  </r>
  <r>
    <s v="C0467"/>
    <s v="cam14"/>
    <d v="2022-05-31T00:00:00"/>
    <x v="109"/>
    <n v="10"/>
    <x v="7"/>
    <n v="28"/>
  </r>
  <r>
    <s v="C0467"/>
    <s v="cam14"/>
    <d v="2022-05-31T00:00:00"/>
    <x v="226"/>
    <n v="11"/>
    <x v="7"/>
    <n v="28"/>
  </r>
  <r>
    <s v="C0467"/>
    <s v="cam11"/>
    <d v="2022-10-23T00:00:00"/>
    <x v="144"/>
    <n v="0"/>
    <x v="3"/>
    <n v="62"/>
  </r>
  <r>
    <s v="C0467"/>
    <s v="cam11"/>
    <d v="2022-10-23T00:00:00"/>
    <x v="324"/>
    <n v="1"/>
    <x v="3"/>
    <n v="62"/>
  </r>
  <r>
    <s v="C0467"/>
    <s v="cam11"/>
    <d v="2022-10-23T00:00:00"/>
    <x v="120"/>
    <n v="1"/>
    <x v="3"/>
    <n v="62"/>
  </r>
  <r>
    <s v="C0467"/>
    <s v="cam11"/>
    <d v="2022-10-23T00:00:00"/>
    <x v="320"/>
    <n v="2"/>
    <x v="3"/>
    <n v="62"/>
  </r>
  <r>
    <s v="C0467"/>
    <s v="cam11"/>
    <d v="2022-10-23T00:00:00"/>
    <x v="270"/>
    <n v="3"/>
    <x v="3"/>
    <n v="62"/>
  </r>
  <r>
    <s v="C0467"/>
    <s v="cam11"/>
    <d v="2022-10-23T00:00:00"/>
    <x v="79"/>
    <n v="5"/>
    <x v="3"/>
    <n v="62"/>
  </r>
  <r>
    <s v="C0467"/>
    <s v="cam11"/>
    <d v="2022-10-23T00:00:00"/>
    <x v="85"/>
    <n v="6"/>
    <x v="3"/>
    <n v="62"/>
  </r>
  <r>
    <s v="C0467"/>
    <s v="cam11"/>
    <d v="2022-10-23T00:00:00"/>
    <x v="152"/>
    <n v="6"/>
    <x v="3"/>
    <n v="62"/>
  </r>
  <r>
    <s v="C0468"/>
    <s v="cam11"/>
    <d v="2022-08-10T00:00:00"/>
    <x v="254"/>
    <n v="0"/>
    <x v="3"/>
    <n v="62"/>
  </r>
  <r>
    <s v="C0468"/>
    <s v="cam11"/>
    <d v="2022-08-10T00:00:00"/>
    <x v="412"/>
    <n v="1"/>
    <x v="3"/>
    <n v="62"/>
  </r>
  <r>
    <s v="C0468"/>
    <s v="cam11"/>
    <d v="2022-08-10T00:00:00"/>
    <x v="45"/>
    <n v="2"/>
    <x v="3"/>
    <n v="62"/>
  </r>
  <r>
    <s v="C0468"/>
    <s v="cam11"/>
    <d v="2022-08-10T00:00:00"/>
    <x v="255"/>
    <n v="3"/>
    <x v="3"/>
    <n v="62"/>
  </r>
  <r>
    <s v="C0468"/>
    <s v="cam11"/>
    <d v="2022-08-10T00:00:00"/>
    <x v="406"/>
    <n v="4"/>
    <x v="3"/>
    <n v="62"/>
  </r>
  <r>
    <s v="C0468"/>
    <s v="cam11"/>
    <d v="2022-08-10T00:00:00"/>
    <x v="224"/>
    <n v="5"/>
    <x v="3"/>
    <n v="62"/>
  </r>
  <r>
    <s v="C0468"/>
    <s v="cam11"/>
    <d v="2022-08-10T00:00:00"/>
    <x v="394"/>
    <n v="6"/>
    <x v="3"/>
    <n v="62"/>
  </r>
  <r>
    <s v="C0468"/>
    <s v="cam11"/>
    <d v="2022-08-10T00:00:00"/>
    <x v="317"/>
    <n v="8"/>
    <x v="3"/>
    <n v="62"/>
  </r>
  <r>
    <s v="C0468"/>
    <s v="cam11"/>
    <d v="2022-08-10T00:00:00"/>
    <x v="84"/>
    <n v="9"/>
    <x v="3"/>
    <n v="62"/>
  </r>
  <r>
    <s v="C0468"/>
    <s v="cam15"/>
    <d v="2022-08-26T00:00:00"/>
    <x v="450"/>
    <n v="0"/>
    <x v="11"/>
    <n v="14"/>
  </r>
  <r>
    <s v="C0468"/>
    <s v="cam15"/>
    <d v="2022-08-26T00:00:00"/>
    <x v="223"/>
    <n v="1"/>
    <x v="11"/>
    <n v="14"/>
  </r>
  <r>
    <s v="C0468"/>
    <s v="cam15"/>
    <d v="2022-08-26T00:00:00"/>
    <x v="352"/>
    <n v="2"/>
    <x v="11"/>
    <n v="14"/>
  </r>
  <r>
    <s v="C0468"/>
    <s v="cam15"/>
    <d v="2022-08-26T00:00:00"/>
    <x v="136"/>
    <n v="3"/>
    <x v="11"/>
    <n v="14"/>
  </r>
  <r>
    <s v="C0468"/>
    <s v="cam15"/>
    <d v="2022-08-26T00:00:00"/>
    <x v="39"/>
    <n v="4"/>
    <x v="11"/>
    <n v="14"/>
  </r>
  <r>
    <s v="C0468"/>
    <s v="cam15"/>
    <d v="2022-08-26T00:00:00"/>
    <x v="204"/>
    <n v="6"/>
    <x v="11"/>
    <n v="14"/>
  </r>
  <r>
    <s v="C0468"/>
    <s v="cam15"/>
    <d v="2022-08-26T00:00:00"/>
    <x v="253"/>
    <n v="6"/>
    <x v="11"/>
    <n v="14"/>
  </r>
  <r>
    <s v="C0468"/>
    <s v="cam15"/>
    <d v="2022-08-26T00:00:00"/>
    <x v="194"/>
    <n v="7"/>
    <x v="11"/>
    <n v="14"/>
  </r>
  <r>
    <s v="C0468"/>
    <s v="cam15"/>
    <d v="2022-08-26T00:00:00"/>
    <x v="283"/>
    <n v="8"/>
    <x v="11"/>
    <n v="14"/>
  </r>
  <r>
    <s v="C0468"/>
    <s v="cam15"/>
    <d v="2022-08-26T00:00:00"/>
    <x v="239"/>
    <n v="9"/>
    <x v="11"/>
    <n v="14"/>
  </r>
  <r>
    <s v="C0469"/>
    <s v="cam01"/>
    <d v="2022-11-07T00:00:00"/>
    <x v="366"/>
    <n v="0"/>
    <x v="15"/>
    <n v="10"/>
  </r>
  <r>
    <s v="C0469"/>
    <s v="cam01"/>
    <d v="2022-11-07T00:00:00"/>
    <x v="1"/>
    <n v="1"/>
    <x v="15"/>
    <n v="10"/>
  </r>
  <r>
    <s v="C0469"/>
    <s v="cam01"/>
    <d v="2022-11-07T00:00:00"/>
    <x v="39"/>
    <n v="2"/>
    <x v="15"/>
    <n v="10"/>
  </r>
  <r>
    <s v="C0469"/>
    <s v="cam01"/>
    <d v="2022-11-07T00:00:00"/>
    <x v="30"/>
    <n v="3"/>
    <x v="15"/>
    <n v="10"/>
  </r>
  <r>
    <s v="C0469"/>
    <s v="cam01"/>
    <d v="2022-11-07T00:00:00"/>
    <x v="31"/>
    <n v="4"/>
    <x v="15"/>
    <n v="10"/>
  </r>
  <r>
    <s v="C0469"/>
    <s v="cam01"/>
    <d v="2022-11-07T00:00:00"/>
    <x v="42"/>
    <n v="5"/>
    <x v="15"/>
    <n v="10"/>
  </r>
  <r>
    <s v="C0469"/>
    <s v="cam01"/>
    <d v="2022-11-07T00:00:00"/>
    <x v="195"/>
    <n v="6"/>
    <x v="15"/>
    <n v="10"/>
  </r>
  <r>
    <s v="C0469"/>
    <s v="cam12"/>
    <d v="2022-12-27T00:00:00"/>
    <x v="49"/>
    <n v="0"/>
    <x v="0"/>
    <n v="65"/>
  </r>
  <r>
    <s v="C0469"/>
    <s v="cam12"/>
    <d v="2022-12-27T00:00:00"/>
    <x v="115"/>
    <n v="1"/>
    <x v="0"/>
    <n v="65"/>
  </r>
  <r>
    <s v="C0469"/>
    <s v="cam12"/>
    <d v="2022-12-27T00:00:00"/>
    <x v="170"/>
    <n v="2"/>
    <x v="0"/>
    <n v="65"/>
  </r>
  <r>
    <s v="C0469"/>
    <s v="cam12"/>
    <d v="2022-12-27T00:00:00"/>
    <x v="286"/>
    <n v="3"/>
    <x v="0"/>
    <n v="65"/>
  </r>
  <r>
    <s v="C0469"/>
    <s v="cam12"/>
    <d v="2022-12-27T00:00:00"/>
    <x v="64"/>
    <n v="4"/>
    <x v="0"/>
    <n v="65"/>
  </r>
  <r>
    <s v="C0469"/>
    <s v="cam12"/>
    <d v="2022-12-27T00:00:00"/>
    <x v="239"/>
    <n v="5"/>
    <x v="0"/>
    <n v="65"/>
  </r>
  <r>
    <s v="C0470"/>
    <s v="cam13"/>
    <d v="2022-02-21T00:00:00"/>
    <x v="417"/>
    <n v="0"/>
    <x v="14"/>
    <n v="25"/>
  </r>
  <r>
    <s v="C0470"/>
    <s v="cam13"/>
    <d v="2022-02-21T00:00:00"/>
    <x v="322"/>
    <n v="2"/>
    <x v="14"/>
    <n v="25"/>
  </r>
  <r>
    <s v="C0470"/>
    <s v="cam13"/>
    <d v="2022-02-21T00:00:00"/>
    <x v="377"/>
    <n v="2"/>
    <x v="14"/>
    <n v="25"/>
  </r>
  <r>
    <s v="C0470"/>
    <s v="cam13"/>
    <d v="2022-02-21T00:00:00"/>
    <x v="89"/>
    <n v="4"/>
    <x v="14"/>
    <n v="25"/>
  </r>
  <r>
    <s v="C0470"/>
    <s v="cam13"/>
    <d v="2022-02-21T00:00:00"/>
    <x v="349"/>
    <n v="4"/>
    <x v="14"/>
    <n v="25"/>
  </r>
  <r>
    <s v="C0470"/>
    <s v="cam13"/>
    <d v="2022-02-21T00:00:00"/>
    <x v="353"/>
    <n v="5"/>
    <x v="14"/>
    <n v="25"/>
  </r>
  <r>
    <s v="C0470"/>
    <s v="cam13"/>
    <d v="2022-02-21T00:00:00"/>
    <x v="412"/>
    <n v="7"/>
    <x v="14"/>
    <n v="25"/>
  </r>
  <r>
    <s v="C0470"/>
    <s v="cam13"/>
    <d v="2022-02-21T00:00:00"/>
    <x v="207"/>
    <n v="7"/>
    <x v="14"/>
    <n v="25"/>
  </r>
  <r>
    <s v="C0470"/>
    <s v="cam13"/>
    <d v="2022-02-21T00:00:00"/>
    <x v="281"/>
    <n v="10"/>
    <x v="14"/>
    <n v="25"/>
  </r>
  <r>
    <s v="C0470"/>
    <s v="cam13"/>
    <d v="2022-02-21T00:00:00"/>
    <x v="265"/>
    <n v="11"/>
    <x v="14"/>
    <n v="25"/>
  </r>
  <r>
    <s v="C0470"/>
    <s v="cam13"/>
    <d v="2022-02-21T00:00:00"/>
    <x v="199"/>
    <n v="12"/>
    <x v="14"/>
    <n v="25"/>
  </r>
  <r>
    <s v="C0470"/>
    <s v="cam13"/>
    <d v="2022-02-21T00:00:00"/>
    <x v="210"/>
    <n v="13"/>
    <x v="14"/>
    <n v="25"/>
  </r>
  <r>
    <s v="C0470"/>
    <s v="cam13"/>
    <d v="2022-02-21T00:00:00"/>
    <x v="221"/>
    <n v="13"/>
    <x v="14"/>
    <n v="25"/>
  </r>
  <r>
    <s v="C0470"/>
    <s v="cam13"/>
    <d v="2022-02-21T00:00:00"/>
    <x v="72"/>
    <n v="15"/>
    <x v="14"/>
    <n v="25"/>
  </r>
  <r>
    <s v="C0470"/>
    <s v="cam13"/>
    <d v="2022-02-21T00:00:00"/>
    <x v="82"/>
    <n v="15"/>
    <x v="14"/>
    <n v="25"/>
  </r>
  <r>
    <s v="C0470"/>
    <s v="cam09"/>
    <d v="2022-04-14T00:00:00"/>
    <x v="466"/>
    <n v="0"/>
    <x v="13"/>
    <n v="75"/>
  </r>
  <r>
    <s v="C0470"/>
    <s v="cam09"/>
    <d v="2022-04-14T00:00:00"/>
    <x v="240"/>
    <n v="2"/>
    <x v="13"/>
    <n v="75"/>
  </r>
  <r>
    <s v="C0470"/>
    <s v="cam09"/>
    <d v="2022-04-14T00:00:00"/>
    <x v="409"/>
    <n v="3"/>
    <x v="13"/>
    <n v="75"/>
  </r>
  <r>
    <s v="C0470"/>
    <s v="cam09"/>
    <d v="2022-04-14T00:00:00"/>
    <x v="405"/>
    <n v="4"/>
    <x v="13"/>
    <n v="75"/>
  </r>
  <r>
    <s v="C0470"/>
    <s v="cam09"/>
    <d v="2022-04-14T00:00:00"/>
    <x v="390"/>
    <n v="6"/>
    <x v="13"/>
    <n v="75"/>
  </r>
  <r>
    <s v="C0470"/>
    <s v="cam09"/>
    <d v="2022-04-14T00:00:00"/>
    <x v="230"/>
    <n v="10"/>
    <x v="13"/>
    <n v="75"/>
  </r>
  <r>
    <s v="C0470"/>
    <s v="cam09"/>
    <d v="2022-04-14T00:00:00"/>
    <x v="11"/>
    <n v="12"/>
    <x v="13"/>
    <n v="75"/>
  </r>
  <r>
    <s v="C0470"/>
    <s v="cam09"/>
    <d v="2022-04-14T00:00:00"/>
    <x v="58"/>
    <n v="13"/>
    <x v="13"/>
    <n v="75"/>
  </r>
  <r>
    <s v="C0471"/>
    <s v="cam09"/>
    <d v="2022-06-30T00:00:00"/>
    <x v="340"/>
    <n v="0"/>
    <x v="13"/>
    <n v="75"/>
  </r>
  <r>
    <s v="C0471"/>
    <s v="cam09"/>
    <d v="2022-06-30T00:00:00"/>
    <x v="254"/>
    <n v="1"/>
    <x v="13"/>
    <n v="75"/>
  </r>
  <r>
    <s v="C0471"/>
    <s v="cam09"/>
    <d v="2022-06-30T00:00:00"/>
    <x v="44"/>
    <n v="2"/>
    <x v="13"/>
    <n v="75"/>
  </r>
  <r>
    <s v="C0471"/>
    <s v="cam09"/>
    <d v="2022-06-30T00:00:00"/>
    <x v="280"/>
    <n v="3"/>
    <x v="13"/>
    <n v="75"/>
  </r>
  <r>
    <s v="C0471"/>
    <s v="cam09"/>
    <d v="2022-06-30T00:00:00"/>
    <x v="306"/>
    <n v="4"/>
    <x v="13"/>
    <n v="75"/>
  </r>
  <r>
    <s v="C0471"/>
    <s v="cam09"/>
    <d v="2022-06-30T00:00:00"/>
    <x v="99"/>
    <n v="5"/>
    <x v="13"/>
    <n v="75"/>
  </r>
  <r>
    <s v="C0471"/>
    <s v="cam09"/>
    <d v="2022-06-30T00:00:00"/>
    <x v="236"/>
    <n v="7"/>
    <x v="13"/>
    <n v="75"/>
  </r>
  <r>
    <s v="C0471"/>
    <s v="cam09"/>
    <d v="2022-06-30T00:00:00"/>
    <x v="139"/>
    <n v="8"/>
    <x v="13"/>
    <n v="75"/>
  </r>
  <r>
    <s v="C0471"/>
    <s v="cam09"/>
    <d v="2022-06-30T00:00:00"/>
    <x v="12"/>
    <n v="10"/>
    <x v="13"/>
    <n v="75"/>
  </r>
  <r>
    <s v="C0471"/>
    <s v="cam08"/>
    <d v="2023-04-20T00:00:00"/>
    <x v="217"/>
    <n v="0"/>
    <x v="9"/>
    <n v="27"/>
  </r>
  <r>
    <s v="C0471"/>
    <s v="cam08"/>
    <d v="2023-04-20T00:00:00"/>
    <x v="72"/>
    <n v="1"/>
    <x v="9"/>
    <n v="27"/>
  </r>
  <r>
    <s v="C0471"/>
    <s v="cam08"/>
    <d v="2023-04-20T00:00:00"/>
    <x v="82"/>
    <n v="1"/>
    <x v="9"/>
    <n v="27"/>
  </r>
  <r>
    <s v="C0472"/>
    <s v="cam09"/>
    <d v="2022-03-29T00:00:00"/>
    <x v="501"/>
    <n v="0"/>
    <x v="13"/>
    <n v="75"/>
  </r>
  <r>
    <s v="C0472"/>
    <s v="cam09"/>
    <d v="2022-03-29T00:00:00"/>
    <x v="453"/>
    <n v="1"/>
    <x v="13"/>
    <n v="75"/>
  </r>
  <r>
    <s v="C0472"/>
    <s v="cam09"/>
    <d v="2022-03-29T00:00:00"/>
    <x v="249"/>
    <n v="1"/>
    <x v="13"/>
    <n v="75"/>
  </r>
  <r>
    <s v="C0472"/>
    <s v="cam09"/>
    <d v="2022-03-29T00:00:00"/>
    <x v="491"/>
    <n v="2"/>
    <x v="13"/>
    <n v="75"/>
  </r>
  <r>
    <s v="C0472"/>
    <s v="cam09"/>
    <d v="2022-03-29T00:00:00"/>
    <x v="349"/>
    <n v="3"/>
    <x v="13"/>
    <n v="75"/>
  </r>
  <r>
    <s v="C0472"/>
    <s v="cam09"/>
    <d v="2022-03-29T00:00:00"/>
    <x v="353"/>
    <n v="4"/>
    <x v="13"/>
    <n v="75"/>
  </r>
  <r>
    <s v="C0472"/>
    <s v="cam09"/>
    <d v="2022-03-29T00:00:00"/>
    <x v="186"/>
    <n v="6"/>
    <x v="13"/>
    <n v="75"/>
  </r>
  <r>
    <s v="C0472"/>
    <s v="cam09"/>
    <d v="2022-03-29T00:00:00"/>
    <x v="98"/>
    <n v="7"/>
    <x v="13"/>
    <n v="75"/>
  </r>
  <r>
    <s v="C0472"/>
    <s v="cam09"/>
    <d v="2022-03-29T00:00:00"/>
    <x v="39"/>
    <n v="9"/>
    <x v="13"/>
    <n v="75"/>
  </r>
  <r>
    <s v="C0472"/>
    <s v="cam09"/>
    <d v="2022-03-29T00:00:00"/>
    <x v="116"/>
    <n v="10"/>
    <x v="13"/>
    <n v="75"/>
  </r>
  <r>
    <s v="C0472"/>
    <s v="cam09"/>
    <d v="2022-03-29T00:00:00"/>
    <x v="65"/>
    <n v="11"/>
    <x v="13"/>
    <n v="75"/>
  </r>
  <r>
    <s v="C0472"/>
    <s v="cam09"/>
    <d v="2022-03-29T00:00:00"/>
    <x v="42"/>
    <n v="12"/>
    <x v="13"/>
    <n v="75"/>
  </r>
  <r>
    <s v="C0472"/>
    <s v="cam09"/>
    <d v="2022-03-29T00:00:00"/>
    <x v="84"/>
    <n v="13"/>
    <x v="13"/>
    <n v="75"/>
  </r>
  <r>
    <s v="C0472"/>
    <s v="cam09"/>
    <d v="2022-03-29T00:00:00"/>
    <x v="59"/>
    <n v="14"/>
    <x v="13"/>
    <n v="75"/>
  </r>
  <r>
    <s v="C0472"/>
    <s v="cam07"/>
    <d v="2023-03-11T00:00:00"/>
    <x v="51"/>
    <n v="0"/>
    <x v="1"/>
    <n v="25"/>
  </r>
  <r>
    <s v="C0472"/>
    <s v="cam07"/>
    <d v="2023-03-11T00:00:00"/>
    <x v="122"/>
    <n v="1"/>
    <x v="1"/>
    <n v="25"/>
  </r>
  <r>
    <s v="C0472"/>
    <s v="cam07"/>
    <d v="2023-03-11T00:00:00"/>
    <x v="290"/>
    <n v="2"/>
    <x v="1"/>
    <n v="25"/>
  </r>
  <r>
    <s v="C0473"/>
    <s v="cam10"/>
    <d v="2022-10-24T00:00:00"/>
    <x v="305"/>
    <n v="0"/>
    <x v="12"/>
    <n v="66"/>
  </r>
  <r>
    <s v="C0473"/>
    <s v="cam10"/>
    <d v="2022-10-24T00:00:00"/>
    <x v="324"/>
    <n v="1"/>
    <x v="12"/>
    <n v="66"/>
  </r>
  <r>
    <s v="C0473"/>
    <s v="cam10"/>
    <d v="2022-10-24T00:00:00"/>
    <x v="69"/>
    <n v="1"/>
    <x v="12"/>
    <n v="66"/>
  </r>
  <r>
    <s v="C0473"/>
    <s v="cam10"/>
    <d v="2022-10-24T00:00:00"/>
    <x v="56"/>
    <n v="3"/>
    <x v="12"/>
    <n v="66"/>
  </r>
  <r>
    <s v="C0473"/>
    <s v="cam10"/>
    <d v="2022-10-24T00:00:00"/>
    <x v="252"/>
    <n v="3"/>
    <x v="12"/>
    <n v="66"/>
  </r>
  <r>
    <s v="C0473"/>
    <s v="cam10"/>
    <d v="2022-10-24T00:00:00"/>
    <x v="282"/>
    <n v="5"/>
    <x v="12"/>
    <n v="66"/>
  </r>
  <r>
    <s v="C0473"/>
    <s v="cam10"/>
    <d v="2022-10-24T00:00:00"/>
    <x v="221"/>
    <n v="5"/>
    <x v="12"/>
    <n v="66"/>
  </r>
  <r>
    <s v="C0473"/>
    <s v="cam10"/>
    <d v="2022-10-24T00:00:00"/>
    <x v="213"/>
    <n v="6"/>
    <x v="12"/>
    <n v="66"/>
  </r>
  <r>
    <s v="C0473"/>
    <s v="cam10"/>
    <d v="2022-10-24T00:00:00"/>
    <x v="239"/>
    <n v="7"/>
    <x v="12"/>
    <n v="66"/>
  </r>
  <r>
    <s v="C0473"/>
    <s v="cam03"/>
    <d v="2023-04-24T00:00:00"/>
    <x v="5"/>
    <n v="0"/>
    <x v="6"/>
    <n v="62"/>
  </r>
  <r>
    <s v="C0473"/>
    <s v="cam03"/>
    <d v="2023-04-24T00:00:00"/>
    <x v="330"/>
    <n v="1"/>
    <x v="6"/>
    <n v="62"/>
  </r>
  <r>
    <s v="C0473"/>
    <s v="cam03"/>
    <d v="2023-04-24T00:00:00"/>
    <x v="73"/>
    <n v="1"/>
    <x v="6"/>
    <n v="62"/>
  </r>
  <r>
    <s v="C0474"/>
    <s v="cam13"/>
    <d v="2022-03-29T00:00:00"/>
    <x v="501"/>
    <n v="0"/>
    <x v="14"/>
    <n v="25"/>
  </r>
  <r>
    <s v="C0474"/>
    <s v="cam13"/>
    <d v="2022-03-29T00:00:00"/>
    <x v="495"/>
    <n v="1"/>
    <x v="14"/>
    <n v="25"/>
  </r>
  <r>
    <s v="C0474"/>
    <s v="cam13"/>
    <d v="2022-03-29T00:00:00"/>
    <x v="461"/>
    <n v="2"/>
    <x v="14"/>
    <n v="25"/>
  </r>
  <r>
    <s v="C0474"/>
    <s v="cam13"/>
    <d v="2022-03-29T00:00:00"/>
    <x v="353"/>
    <n v="4"/>
    <x v="14"/>
    <n v="25"/>
  </r>
  <r>
    <s v="C0474"/>
    <s v="cam13"/>
    <d v="2022-03-29T00:00:00"/>
    <x v="218"/>
    <n v="5"/>
    <x v="14"/>
    <n v="25"/>
  </r>
  <r>
    <s v="C0474"/>
    <s v="cam13"/>
    <d v="2022-03-29T00:00:00"/>
    <x v="159"/>
    <n v="6"/>
    <x v="14"/>
    <n v="25"/>
  </r>
  <r>
    <s v="C0474"/>
    <s v="cam13"/>
    <d v="2022-03-29T00:00:00"/>
    <x v="431"/>
    <n v="7"/>
    <x v="14"/>
    <n v="25"/>
  </r>
  <r>
    <s v="C0474"/>
    <s v="cam13"/>
    <d v="2022-03-29T00:00:00"/>
    <x v="1"/>
    <n v="8"/>
    <x v="14"/>
    <n v="25"/>
  </r>
  <r>
    <s v="C0474"/>
    <s v="cam13"/>
    <d v="2022-03-29T00:00:00"/>
    <x v="342"/>
    <n v="9"/>
    <x v="14"/>
    <n v="25"/>
  </r>
  <r>
    <s v="C0474"/>
    <s v="cam13"/>
    <d v="2022-03-29T00:00:00"/>
    <x v="270"/>
    <n v="10"/>
    <x v="14"/>
    <n v="25"/>
  </r>
  <r>
    <s v="C0474"/>
    <s v="cam13"/>
    <d v="2022-03-29T00:00:00"/>
    <x v="210"/>
    <n v="12"/>
    <x v="14"/>
    <n v="25"/>
  </r>
  <r>
    <s v="C0474"/>
    <s v="cam13"/>
    <d v="2022-03-29T00:00:00"/>
    <x v="374"/>
    <n v="14"/>
    <x v="14"/>
    <n v="25"/>
  </r>
  <r>
    <s v="C0474"/>
    <s v="cam13"/>
    <d v="2022-03-29T00:00:00"/>
    <x v="82"/>
    <n v="14"/>
    <x v="14"/>
    <n v="25"/>
  </r>
  <r>
    <s v="C0474"/>
    <s v="cam04"/>
    <d v="2023-04-21T00:00:00"/>
    <x v="134"/>
    <n v="0"/>
    <x v="16"/>
    <n v="26"/>
  </r>
  <r>
    <s v="C0474"/>
    <s v="cam04"/>
    <d v="2023-04-21T00:00:00"/>
    <x v="29"/>
    <n v="1"/>
    <x v="16"/>
    <n v="26"/>
  </r>
  <r>
    <s v="C0474"/>
    <s v="cam04"/>
    <d v="2023-04-21T00:00:00"/>
    <x v="15"/>
    <n v="1"/>
    <x v="16"/>
    <n v="26"/>
  </r>
  <r>
    <s v="C0475"/>
    <s v="cam11"/>
    <d v="2022-06-14T00:00:00"/>
    <x v="333"/>
    <n v="0"/>
    <x v="3"/>
    <n v="62"/>
  </r>
  <r>
    <s v="C0475"/>
    <s v="cam11"/>
    <d v="2022-06-14T00:00:00"/>
    <x v="380"/>
    <n v="2"/>
    <x v="3"/>
    <n v="62"/>
  </r>
  <r>
    <s v="C0475"/>
    <s v="cam11"/>
    <d v="2022-06-14T00:00:00"/>
    <x v="231"/>
    <n v="3"/>
    <x v="3"/>
    <n v="62"/>
  </r>
  <r>
    <s v="C0475"/>
    <s v="cam11"/>
    <d v="2022-06-14T00:00:00"/>
    <x v="144"/>
    <n v="4"/>
    <x v="3"/>
    <n v="62"/>
  </r>
  <r>
    <s v="C0475"/>
    <s v="cam11"/>
    <d v="2022-06-14T00:00:00"/>
    <x v="356"/>
    <n v="5"/>
    <x v="3"/>
    <n v="62"/>
  </r>
  <r>
    <s v="C0475"/>
    <s v="cam11"/>
    <d v="2022-06-14T00:00:00"/>
    <x v="208"/>
    <n v="6"/>
    <x v="3"/>
    <n v="62"/>
  </r>
  <r>
    <s v="C0475"/>
    <s v="cam11"/>
    <d v="2022-06-14T00:00:00"/>
    <x v="180"/>
    <n v="7"/>
    <x v="3"/>
    <n v="62"/>
  </r>
  <r>
    <s v="C0475"/>
    <s v="cam11"/>
    <d v="2022-06-14T00:00:00"/>
    <x v="258"/>
    <n v="8"/>
    <x v="3"/>
    <n v="62"/>
  </r>
  <r>
    <s v="C0475"/>
    <s v="cam11"/>
    <d v="2022-06-14T00:00:00"/>
    <x v="292"/>
    <n v="9"/>
    <x v="3"/>
    <n v="62"/>
  </r>
  <r>
    <s v="C0475"/>
    <s v="cam11"/>
    <d v="2022-06-14T00:00:00"/>
    <x v="13"/>
    <n v="10"/>
    <x v="3"/>
    <n v="62"/>
  </r>
  <r>
    <s v="C0475"/>
    <s v="cam11"/>
    <d v="2022-06-14T00:00:00"/>
    <x v="67"/>
    <n v="11"/>
    <x v="3"/>
    <n v="62"/>
  </r>
  <r>
    <s v="C0475"/>
    <s v="cam01"/>
    <d v="2022-12-18T00:00:00"/>
    <x v="197"/>
    <n v="0"/>
    <x v="15"/>
    <n v="10"/>
  </r>
  <r>
    <s v="C0475"/>
    <s v="cam01"/>
    <d v="2022-12-18T00:00:00"/>
    <x v="56"/>
    <n v="1"/>
    <x v="15"/>
    <n v="10"/>
  </r>
  <r>
    <s v="C0475"/>
    <s v="cam01"/>
    <d v="2022-12-18T00:00:00"/>
    <x v="336"/>
    <n v="2"/>
    <x v="15"/>
    <n v="10"/>
  </r>
  <r>
    <s v="C0475"/>
    <s v="cam01"/>
    <d v="2022-12-18T00:00:00"/>
    <x v="176"/>
    <n v="2"/>
    <x v="15"/>
    <n v="10"/>
  </r>
  <r>
    <s v="C0475"/>
    <s v="cam01"/>
    <d v="2022-12-18T00:00:00"/>
    <x v="217"/>
    <n v="4"/>
    <x v="15"/>
    <n v="10"/>
  </r>
  <r>
    <s v="C0475"/>
    <s v="cam01"/>
    <d v="2022-12-18T00:00:00"/>
    <x v="374"/>
    <n v="5"/>
    <x v="15"/>
    <n v="10"/>
  </r>
  <r>
    <s v="C0475"/>
    <s v="cam01"/>
    <d v="2022-12-18T00:00:00"/>
    <x v="73"/>
    <n v="5"/>
    <x v="15"/>
    <n v="10"/>
  </r>
  <r>
    <s v="C0476"/>
    <s v="cam04"/>
    <d v="2022-06-19T00:00:00"/>
    <x v="129"/>
    <n v="0"/>
    <x v="16"/>
    <n v="26"/>
  </r>
  <r>
    <s v="C0476"/>
    <s v="cam04"/>
    <d v="2022-06-19T00:00:00"/>
    <x v="419"/>
    <n v="1"/>
    <x v="16"/>
    <n v="26"/>
  </r>
  <r>
    <s v="C0476"/>
    <s v="cam04"/>
    <d v="2022-06-19T00:00:00"/>
    <x v="222"/>
    <n v="2"/>
    <x v="16"/>
    <n v="26"/>
  </r>
  <r>
    <s v="C0476"/>
    <s v="cam04"/>
    <d v="2022-06-19T00:00:00"/>
    <x v="381"/>
    <n v="3"/>
    <x v="16"/>
    <n v="26"/>
  </r>
  <r>
    <s v="C0476"/>
    <s v="cam04"/>
    <d v="2022-06-19T00:00:00"/>
    <x v="113"/>
    <n v="4"/>
    <x v="16"/>
    <n v="26"/>
  </r>
  <r>
    <s v="C0476"/>
    <s v="cam04"/>
    <d v="2022-06-19T00:00:00"/>
    <x v="235"/>
    <n v="4"/>
    <x v="16"/>
    <n v="26"/>
  </r>
  <r>
    <s v="C0476"/>
    <s v="cam04"/>
    <d v="2022-06-19T00:00:00"/>
    <x v="301"/>
    <n v="6"/>
    <x v="16"/>
    <n v="26"/>
  </r>
  <r>
    <s v="C0476"/>
    <s v="cam04"/>
    <d v="2022-06-19T00:00:00"/>
    <x v="264"/>
    <n v="6"/>
    <x v="16"/>
    <n v="26"/>
  </r>
  <r>
    <s v="C0476"/>
    <s v="cam04"/>
    <d v="2022-06-19T00:00:00"/>
    <x v="199"/>
    <n v="8"/>
    <x v="16"/>
    <n v="26"/>
  </r>
  <r>
    <s v="C0476"/>
    <s v="cam04"/>
    <d v="2022-06-19T00:00:00"/>
    <x v="145"/>
    <n v="9"/>
    <x v="16"/>
    <n v="26"/>
  </r>
  <r>
    <s v="C0476"/>
    <s v="cam04"/>
    <d v="2022-06-19T00:00:00"/>
    <x v="11"/>
    <n v="10"/>
    <x v="16"/>
    <n v="26"/>
  </r>
  <r>
    <s v="C0476"/>
    <s v="cam04"/>
    <d v="2022-06-19T00:00:00"/>
    <x v="238"/>
    <n v="11"/>
    <x v="16"/>
    <n v="26"/>
  </r>
  <r>
    <s v="C0476"/>
    <s v="cam04"/>
    <d v="2022-06-19T00:00:00"/>
    <x v="73"/>
    <n v="11"/>
    <x v="16"/>
    <n v="26"/>
  </r>
  <r>
    <s v="C0476"/>
    <s v="cam15"/>
    <d v="2022-08-08T00:00:00"/>
    <x v="95"/>
    <n v="0"/>
    <x v="11"/>
    <n v="14"/>
  </r>
  <r>
    <s v="C0476"/>
    <s v="cam15"/>
    <d v="2022-08-08T00:00:00"/>
    <x v="444"/>
    <n v="1"/>
    <x v="11"/>
    <n v="14"/>
  </r>
  <r>
    <s v="C0476"/>
    <s v="cam15"/>
    <d v="2022-08-08T00:00:00"/>
    <x v="232"/>
    <n v="2"/>
    <x v="11"/>
    <n v="14"/>
  </r>
  <r>
    <s v="C0476"/>
    <s v="cam15"/>
    <d v="2022-08-08T00:00:00"/>
    <x v="255"/>
    <n v="3"/>
    <x v="11"/>
    <n v="14"/>
  </r>
  <r>
    <s v="C0476"/>
    <s v="cam15"/>
    <d v="2022-08-08T00:00:00"/>
    <x v="197"/>
    <n v="4"/>
    <x v="11"/>
    <n v="14"/>
  </r>
  <r>
    <s v="C0476"/>
    <s v="cam15"/>
    <d v="2022-08-08T00:00:00"/>
    <x v="137"/>
    <n v="5"/>
    <x v="11"/>
    <n v="14"/>
  </r>
  <r>
    <s v="C0476"/>
    <s v="cam15"/>
    <d v="2022-08-08T00:00:00"/>
    <x v="30"/>
    <n v="6"/>
    <x v="11"/>
    <n v="14"/>
  </r>
  <r>
    <s v="C0476"/>
    <s v="cam15"/>
    <d v="2022-08-08T00:00:00"/>
    <x v="170"/>
    <n v="7"/>
    <x v="11"/>
    <n v="14"/>
  </r>
  <r>
    <s v="C0476"/>
    <s v="cam15"/>
    <d v="2022-08-08T00:00:00"/>
    <x v="177"/>
    <n v="8"/>
    <x v="11"/>
    <n v="14"/>
  </r>
  <r>
    <s v="C0476"/>
    <s v="cam15"/>
    <d v="2022-08-08T00:00:00"/>
    <x v="72"/>
    <n v="9"/>
    <x v="11"/>
    <n v="14"/>
  </r>
  <r>
    <s v="C0477"/>
    <s v="cam16"/>
    <d v="2022-04-14T00:00:00"/>
    <x v="466"/>
    <n v="0"/>
    <x v="4"/>
    <n v="16"/>
  </r>
  <r>
    <s v="C0477"/>
    <s v="cam16"/>
    <d v="2022-04-14T00:00:00"/>
    <x v="442"/>
    <n v="1"/>
    <x v="4"/>
    <n v="16"/>
  </r>
  <r>
    <s v="C0477"/>
    <s v="cam16"/>
    <d v="2022-04-14T00:00:00"/>
    <x v="304"/>
    <n v="2"/>
    <x v="4"/>
    <n v="16"/>
  </r>
  <r>
    <s v="C0477"/>
    <s v="cam16"/>
    <d v="2022-04-14T00:00:00"/>
    <x v="314"/>
    <n v="3"/>
    <x v="4"/>
    <n v="16"/>
  </r>
  <r>
    <s v="C0477"/>
    <s v="cam16"/>
    <d v="2022-04-14T00:00:00"/>
    <x v="493"/>
    <n v="4"/>
    <x v="4"/>
    <n v="16"/>
  </r>
  <r>
    <s v="C0477"/>
    <s v="cam16"/>
    <d v="2022-04-14T00:00:00"/>
    <x v="212"/>
    <n v="5"/>
    <x v="4"/>
    <n v="16"/>
  </r>
  <r>
    <s v="C0477"/>
    <s v="cam16"/>
    <d v="2022-04-14T00:00:00"/>
    <x v="433"/>
    <n v="7"/>
    <x v="4"/>
    <n v="16"/>
  </r>
  <r>
    <s v="C0477"/>
    <s v="cam16"/>
    <d v="2022-04-14T00:00:00"/>
    <x v="406"/>
    <n v="8"/>
    <x v="4"/>
    <n v="16"/>
  </r>
  <r>
    <s v="C0477"/>
    <s v="cam16"/>
    <d v="2022-04-14T00:00:00"/>
    <x v="26"/>
    <n v="9"/>
    <x v="4"/>
    <n v="16"/>
  </r>
  <r>
    <s v="C0477"/>
    <s v="cam16"/>
    <d v="2022-04-14T00:00:00"/>
    <x v="336"/>
    <n v="10"/>
    <x v="4"/>
    <n v="16"/>
  </r>
  <r>
    <s v="C0477"/>
    <s v="cam16"/>
    <d v="2022-04-14T00:00:00"/>
    <x v="71"/>
    <n v="10"/>
    <x v="4"/>
    <n v="16"/>
  </r>
  <r>
    <s v="C0477"/>
    <s v="cam16"/>
    <d v="2022-04-14T00:00:00"/>
    <x v="177"/>
    <n v="12"/>
    <x v="4"/>
    <n v="16"/>
  </r>
  <r>
    <s v="C0477"/>
    <s v="cam16"/>
    <d v="2022-04-14T00:00:00"/>
    <x v="6"/>
    <n v="13"/>
    <x v="4"/>
    <n v="16"/>
  </r>
  <r>
    <s v="C0477"/>
    <s v="cam06"/>
    <d v="2022-06-19T00:00:00"/>
    <x v="129"/>
    <n v="0"/>
    <x v="8"/>
    <n v="13"/>
  </r>
  <r>
    <s v="C0477"/>
    <s v="cam06"/>
    <d v="2022-06-19T00:00:00"/>
    <x v="323"/>
    <n v="1"/>
    <x v="8"/>
    <n v="13"/>
  </r>
  <r>
    <s v="C0477"/>
    <s v="cam06"/>
    <d v="2022-06-19T00:00:00"/>
    <x v="53"/>
    <n v="2"/>
    <x v="8"/>
    <n v="13"/>
  </r>
  <r>
    <s v="C0477"/>
    <s v="cam06"/>
    <d v="2022-06-19T00:00:00"/>
    <x v="372"/>
    <n v="3"/>
    <x v="8"/>
    <n v="13"/>
  </r>
  <r>
    <s v="C0477"/>
    <s v="cam06"/>
    <d v="2022-06-19T00:00:00"/>
    <x v="215"/>
    <n v="4"/>
    <x v="8"/>
    <n v="13"/>
  </r>
  <r>
    <s v="C0477"/>
    <s v="cam06"/>
    <d v="2022-06-19T00:00:00"/>
    <x v="94"/>
    <n v="7"/>
    <x v="8"/>
    <n v="13"/>
  </r>
  <r>
    <s v="C0477"/>
    <s v="cam06"/>
    <d v="2022-06-19T00:00:00"/>
    <x v="253"/>
    <n v="8"/>
    <x v="8"/>
    <n v="13"/>
  </r>
  <r>
    <s v="C0477"/>
    <s v="cam06"/>
    <d v="2022-06-19T00:00:00"/>
    <x v="11"/>
    <n v="10"/>
    <x v="8"/>
    <n v="13"/>
  </r>
  <r>
    <s v="C0477"/>
    <s v="cam06"/>
    <d v="2022-06-19T00:00:00"/>
    <x v="374"/>
    <n v="11"/>
    <x v="8"/>
    <n v="13"/>
  </r>
  <r>
    <s v="C0478"/>
    <s v="cam16"/>
    <d v="2022-09-20T00:00:00"/>
    <x v="391"/>
    <n v="0"/>
    <x v="4"/>
    <n v="16"/>
  </r>
  <r>
    <s v="C0478"/>
    <s v="cam16"/>
    <d v="2022-09-20T00:00:00"/>
    <x v="382"/>
    <n v="1"/>
    <x v="4"/>
    <n v="16"/>
  </r>
  <r>
    <s v="C0478"/>
    <s v="cam16"/>
    <d v="2022-09-20T00:00:00"/>
    <x v="229"/>
    <n v="2"/>
    <x v="4"/>
    <n v="16"/>
  </r>
  <r>
    <s v="C0478"/>
    <s v="cam16"/>
    <d v="2022-09-20T00:00:00"/>
    <x v="49"/>
    <n v="3"/>
    <x v="4"/>
    <n v="16"/>
  </r>
  <r>
    <s v="C0478"/>
    <s v="cam16"/>
    <d v="2022-09-20T00:00:00"/>
    <x v="94"/>
    <n v="4"/>
    <x v="4"/>
    <n v="16"/>
  </r>
  <r>
    <s v="C0478"/>
    <s v="cam16"/>
    <d v="2022-09-20T00:00:00"/>
    <x v="204"/>
    <n v="5"/>
    <x v="4"/>
    <n v="16"/>
  </r>
  <r>
    <s v="C0478"/>
    <s v="cam16"/>
    <d v="2022-09-20T00:00:00"/>
    <x v="117"/>
    <n v="5"/>
    <x v="4"/>
    <n v="16"/>
  </r>
  <r>
    <s v="C0478"/>
    <s v="cam16"/>
    <d v="2022-09-20T00:00:00"/>
    <x v="237"/>
    <n v="6"/>
    <x v="4"/>
    <n v="16"/>
  </r>
  <r>
    <s v="C0478"/>
    <s v="cam16"/>
    <d v="2022-09-20T00:00:00"/>
    <x v="374"/>
    <n v="8"/>
    <x v="4"/>
    <n v="16"/>
  </r>
  <r>
    <s v="C0478"/>
    <s v="cam13"/>
    <d v="2022-12-21T00:00:00"/>
    <x v="397"/>
    <n v="0"/>
    <x v="14"/>
    <n v="25"/>
  </r>
  <r>
    <s v="C0478"/>
    <s v="cam13"/>
    <d v="2022-12-21T00:00:00"/>
    <x v="94"/>
    <n v="1"/>
    <x v="14"/>
    <n v="25"/>
  </r>
  <r>
    <s v="C0478"/>
    <s v="cam13"/>
    <d v="2022-12-21T00:00:00"/>
    <x v="230"/>
    <n v="2"/>
    <x v="14"/>
    <n v="25"/>
  </r>
  <r>
    <s v="C0478"/>
    <s v="cam13"/>
    <d v="2022-12-21T00:00:00"/>
    <x v="62"/>
    <n v="3"/>
    <x v="14"/>
    <n v="25"/>
  </r>
  <r>
    <s v="C0478"/>
    <s v="cam13"/>
    <d v="2022-12-21T00:00:00"/>
    <x v="32"/>
    <n v="4"/>
    <x v="14"/>
    <n v="25"/>
  </r>
  <r>
    <s v="C0478"/>
    <s v="cam13"/>
    <d v="2022-12-21T00:00:00"/>
    <x v="195"/>
    <n v="5"/>
    <x v="14"/>
    <n v="25"/>
  </r>
  <r>
    <s v="C0479"/>
    <s v="cam10"/>
    <d v="2022-05-07T00:00:00"/>
    <x v="154"/>
    <n v="0"/>
    <x v="12"/>
    <n v="66"/>
  </r>
  <r>
    <s v="C0479"/>
    <s v="cam10"/>
    <d v="2022-05-07T00:00:00"/>
    <x v="309"/>
    <n v="1"/>
    <x v="12"/>
    <n v="66"/>
  </r>
  <r>
    <s v="C0479"/>
    <s v="cam10"/>
    <d v="2022-05-07T00:00:00"/>
    <x v="438"/>
    <n v="2"/>
    <x v="12"/>
    <n v="66"/>
  </r>
  <r>
    <s v="C0479"/>
    <s v="cam10"/>
    <d v="2022-05-07T00:00:00"/>
    <x v="386"/>
    <n v="3"/>
    <x v="12"/>
    <n v="66"/>
  </r>
  <r>
    <s v="C0479"/>
    <s v="cam10"/>
    <d v="2022-05-07T00:00:00"/>
    <x v="389"/>
    <n v="4"/>
    <x v="12"/>
    <n v="66"/>
  </r>
  <r>
    <s v="C0479"/>
    <s v="cam10"/>
    <d v="2022-05-07T00:00:00"/>
    <x v="97"/>
    <n v="5"/>
    <x v="12"/>
    <n v="66"/>
  </r>
  <r>
    <s v="C0479"/>
    <s v="cam10"/>
    <d v="2022-05-07T00:00:00"/>
    <x v="352"/>
    <n v="6"/>
    <x v="12"/>
    <n v="66"/>
  </r>
  <r>
    <s v="C0479"/>
    <s v="cam10"/>
    <d v="2022-05-07T00:00:00"/>
    <x v="136"/>
    <n v="7"/>
    <x v="12"/>
    <n v="66"/>
  </r>
  <r>
    <s v="C0479"/>
    <s v="cam10"/>
    <d v="2022-05-07T00:00:00"/>
    <x v="121"/>
    <n v="8"/>
    <x v="12"/>
    <n v="66"/>
  </r>
  <r>
    <s v="C0479"/>
    <s v="cam10"/>
    <d v="2022-05-07T00:00:00"/>
    <x v="146"/>
    <n v="9"/>
    <x v="12"/>
    <n v="66"/>
  </r>
  <r>
    <s v="C0479"/>
    <s v="cam10"/>
    <d v="2022-05-07T00:00:00"/>
    <x v="163"/>
    <n v="10"/>
    <x v="12"/>
    <n v="66"/>
  </r>
  <r>
    <s v="C0479"/>
    <s v="cam10"/>
    <d v="2022-05-07T00:00:00"/>
    <x v="109"/>
    <n v="11"/>
    <x v="12"/>
    <n v="66"/>
  </r>
  <r>
    <s v="C0479"/>
    <s v="cam10"/>
    <d v="2022-05-07T00:00:00"/>
    <x v="33"/>
    <n v="12"/>
    <x v="12"/>
    <n v="66"/>
  </r>
  <r>
    <s v="C0479"/>
    <s v="cam04"/>
    <d v="2022-07-11T00:00:00"/>
    <x v="298"/>
    <n v="0"/>
    <x v="16"/>
    <n v="26"/>
  </r>
  <r>
    <s v="C0479"/>
    <s v="cam04"/>
    <d v="2022-07-11T00:00:00"/>
    <x v="158"/>
    <n v="1"/>
    <x v="16"/>
    <n v="26"/>
  </r>
  <r>
    <s v="C0479"/>
    <s v="cam04"/>
    <d v="2022-07-11T00:00:00"/>
    <x v="285"/>
    <n v="2"/>
    <x v="16"/>
    <n v="26"/>
  </r>
  <r>
    <s v="C0479"/>
    <s v="cam04"/>
    <d v="2022-07-11T00:00:00"/>
    <x v="228"/>
    <n v="3"/>
    <x v="16"/>
    <n v="26"/>
  </r>
  <r>
    <s v="C0479"/>
    <s v="cam04"/>
    <d v="2022-07-11T00:00:00"/>
    <x v="407"/>
    <n v="4"/>
    <x v="16"/>
    <n v="26"/>
  </r>
  <r>
    <s v="C0479"/>
    <s v="cam04"/>
    <d v="2022-07-11T00:00:00"/>
    <x v="243"/>
    <n v="5"/>
    <x v="16"/>
    <n v="26"/>
  </r>
  <r>
    <s v="C0479"/>
    <s v="cam04"/>
    <d v="2022-07-11T00:00:00"/>
    <x v="149"/>
    <n v="6"/>
    <x v="16"/>
    <n v="26"/>
  </r>
  <r>
    <s v="C0479"/>
    <s v="cam04"/>
    <d v="2022-07-11T00:00:00"/>
    <x v="181"/>
    <n v="7"/>
    <x v="16"/>
    <n v="26"/>
  </r>
  <r>
    <s v="C0479"/>
    <s v="cam04"/>
    <d v="2022-07-11T00:00:00"/>
    <x v="145"/>
    <n v="8"/>
    <x v="16"/>
    <n v="26"/>
  </r>
  <r>
    <s v="C0479"/>
    <s v="cam04"/>
    <d v="2022-07-11T00:00:00"/>
    <x v="102"/>
    <n v="9"/>
    <x v="16"/>
    <n v="26"/>
  </r>
  <r>
    <s v="C0479"/>
    <s v="cam04"/>
    <d v="2022-07-11T00:00:00"/>
    <x v="110"/>
    <n v="10"/>
    <x v="16"/>
    <n v="26"/>
  </r>
  <r>
    <s v="C0480"/>
    <s v="cam13"/>
    <d v="2022-03-08T00:00:00"/>
    <x v="507"/>
    <n v="0"/>
    <x v="14"/>
    <n v="25"/>
  </r>
  <r>
    <s v="C0480"/>
    <s v="cam13"/>
    <d v="2022-03-08T00:00:00"/>
    <x v="479"/>
    <n v="2"/>
    <x v="14"/>
    <n v="25"/>
  </r>
  <r>
    <s v="C0480"/>
    <s v="cam13"/>
    <d v="2022-03-08T00:00:00"/>
    <x v="250"/>
    <n v="3"/>
    <x v="14"/>
    <n v="25"/>
  </r>
  <r>
    <s v="C0480"/>
    <s v="cam13"/>
    <d v="2022-03-08T00:00:00"/>
    <x v="126"/>
    <n v="4"/>
    <x v="14"/>
    <n v="25"/>
  </r>
  <r>
    <s v="C0480"/>
    <s v="cam13"/>
    <d v="2022-03-08T00:00:00"/>
    <x v="432"/>
    <n v="7"/>
    <x v="14"/>
    <n v="25"/>
  </r>
  <r>
    <s v="C0480"/>
    <s v="cam13"/>
    <d v="2022-03-08T00:00:00"/>
    <x v="46"/>
    <n v="8"/>
    <x v="14"/>
    <n v="25"/>
  </r>
  <r>
    <s v="C0480"/>
    <s v="cam13"/>
    <d v="2022-03-08T00:00:00"/>
    <x v="208"/>
    <n v="9"/>
    <x v="14"/>
    <n v="25"/>
  </r>
  <r>
    <s v="C0480"/>
    <s v="cam13"/>
    <d v="2022-03-08T00:00:00"/>
    <x v="180"/>
    <n v="10"/>
    <x v="14"/>
    <n v="25"/>
  </r>
  <r>
    <s v="C0480"/>
    <s v="cam13"/>
    <d v="2022-03-08T00:00:00"/>
    <x v="19"/>
    <n v="11"/>
    <x v="14"/>
    <n v="25"/>
  </r>
  <r>
    <s v="C0480"/>
    <s v="cam13"/>
    <d v="2022-03-08T00:00:00"/>
    <x v="51"/>
    <n v="12"/>
    <x v="14"/>
    <n v="25"/>
  </r>
  <r>
    <s v="C0480"/>
    <s v="cam13"/>
    <d v="2022-03-08T00:00:00"/>
    <x v="102"/>
    <n v="13"/>
    <x v="14"/>
    <n v="25"/>
  </r>
  <r>
    <s v="C0480"/>
    <s v="cam12"/>
    <d v="2023-01-30T00:00:00"/>
    <x v="8"/>
    <n v="0"/>
    <x v="0"/>
    <n v="65"/>
  </r>
  <r>
    <s v="C0480"/>
    <s v="cam12"/>
    <d v="2023-01-30T00:00:00"/>
    <x v="62"/>
    <n v="2"/>
    <x v="0"/>
    <n v="65"/>
  </r>
  <r>
    <s v="C0480"/>
    <s v="cam12"/>
    <d v="2023-01-30T00:00:00"/>
    <x v="140"/>
    <n v="2"/>
    <x v="0"/>
    <n v="65"/>
  </r>
  <r>
    <s v="C0480"/>
    <s v="cam12"/>
    <d v="2023-01-30T00:00:00"/>
    <x v="12"/>
    <n v="3"/>
    <x v="0"/>
    <n v="65"/>
  </r>
  <r>
    <s v="C0481"/>
    <s v="cam12"/>
    <d v="2022-02-10T00:00:00"/>
    <x v="471"/>
    <n v="0"/>
    <x v="0"/>
    <n v="65"/>
  </r>
  <r>
    <s v="C0481"/>
    <s v="cam12"/>
    <d v="2022-02-10T00:00:00"/>
    <x v="472"/>
    <n v="1"/>
    <x v="0"/>
    <n v="65"/>
  </r>
  <r>
    <s v="C0481"/>
    <s v="cam12"/>
    <d v="2022-02-10T00:00:00"/>
    <x v="464"/>
    <n v="3"/>
    <x v="0"/>
    <n v="65"/>
  </r>
  <r>
    <s v="C0481"/>
    <s v="cam12"/>
    <d v="2022-02-10T00:00:00"/>
    <x v="461"/>
    <n v="4"/>
    <x v="0"/>
    <n v="65"/>
  </r>
  <r>
    <s v="C0481"/>
    <s v="cam12"/>
    <d v="2022-02-10T00:00:00"/>
    <x v="96"/>
    <n v="7"/>
    <x v="0"/>
    <n v="65"/>
  </r>
  <r>
    <s v="C0481"/>
    <s v="cam12"/>
    <d v="2022-02-10T00:00:00"/>
    <x v="187"/>
    <n v="9"/>
    <x v="0"/>
    <n v="65"/>
  </r>
  <r>
    <s v="C0481"/>
    <s v="cam12"/>
    <d v="2022-02-10T00:00:00"/>
    <x v="397"/>
    <n v="10"/>
    <x v="0"/>
    <n v="65"/>
  </r>
  <r>
    <s v="C0481"/>
    <s v="cam12"/>
    <d v="2022-02-10T00:00:00"/>
    <x v="100"/>
    <n v="11"/>
    <x v="0"/>
    <n v="65"/>
  </r>
  <r>
    <s v="C0481"/>
    <s v="cam12"/>
    <d v="2022-02-10T00:00:00"/>
    <x v="394"/>
    <n v="12"/>
    <x v="0"/>
    <n v="65"/>
  </r>
  <r>
    <s v="C0481"/>
    <s v="cam12"/>
    <d v="2022-02-10T00:00:00"/>
    <x v="84"/>
    <n v="15"/>
    <x v="0"/>
    <n v="65"/>
  </r>
  <r>
    <s v="C0481"/>
    <s v="cam09"/>
    <d v="2022-10-23T00:00:00"/>
    <x v="144"/>
    <n v="0"/>
    <x v="13"/>
    <n v="75"/>
  </r>
  <r>
    <s v="C0481"/>
    <s v="cam09"/>
    <d v="2022-10-23T00:00:00"/>
    <x v="114"/>
    <n v="1"/>
    <x v="13"/>
    <n v="75"/>
  </r>
  <r>
    <s v="C0481"/>
    <s v="cam09"/>
    <d v="2022-10-23T00:00:00"/>
    <x v="410"/>
    <n v="2"/>
    <x v="13"/>
    <n v="75"/>
  </r>
  <r>
    <s v="C0481"/>
    <s v="cam09"/>
    <d v="2022-10-23T00:00:00"/>
    <x v="276"/>
    <n v="3"/>
    <x v="13"/>
    <n v="75"/>
  </r>
  <r>
    <s v="C0481"/>
    <s v="cam09"/>
    <d v="2022-10-23T00:00:00"/>
    <x v="233"/>
    <n v="4"/>
    <x v="13"/>
    <n v="75"/>
  </r>
  <r>
    <s v="C0481"/>
    <s v="cam09"/>
    <d v="2022-10-23T00:00:00"/>
    <x v="282"/>
    <n v="5"/>
    <x v="13"/>
    <n v="75"/>
  </r>
  <r>
    <s v="C0481"/>
    <s v="cam09"/>
    <d v="2022-10-23T00:00:00"/>
    <x v="5"/>
    <n v="6"/>
    <x v="13"/>
    <n v="75"/>
  </r>
  <r>
    <s v="C0481"/>
    <s v="cam09"/>
    <d v="2022-10-23T00:00:00"/>
    <x v="59"/>
    <n v="7"/>
    <x v="13"/>
    <n v="75"/>
  </r>
  <r>
    <s v="C0482"/>
    <s v="cam02"/>
    <d v="2022-01-16T00:00:00"/>
    <x v="452"/>
    <n v="0"/>
    <x v="5"/>
    <n v="26"/>
  </r>
  <r>
    <s v="C0482"/>
    <s v="cam02"/>
    <d v="2022-01-16T00:00:00"/>
    <x v="165"/>
    <n v="1"/>
    <x v="5"/>
    <n v="26"/>
  </r>
  <r>
    <s v="C0482"/>
    <s v="cam02"/>
    <d v="2022-01-16T00:00:00"/>
    <x v="423"/>
    <n v="3"/>
    <x v="5"/>
    <n v="26"/>
  </r>
  <r>
    <s v="C0482"/>
    <s v="cam02"/>
    <d v="2022-01-16T00:00:00"/>
    <x v="129"/>
    <n v="5"/>
    <x v="5"/>
    <n v="26"/>
  </r>
  <r>
    <s v="C0482"/>
    <s v="cam02"/>
    <d v="2022-01-16T00:00:00"/>
    <x v="169"/>
    <n v="7"/>
    <x v="5"/>
    <n v="26"/>
  </r>
  <r>
    <s v="C0482"/>
    <s v="cam02"/>
    <d v="2022-01-16T00:00:00"/>
    <x v="97"/>
    <n v="9"/>
    <x v="5"/>
    <n v="26"/>
  </r>
  <r>
    <s v="C0482"/>
    <s v="cam02"/>
    <d v="2022-01-16T00:00:00"/>
    <x v="291"/>
    <n v="11"/>
    <x v="5"/>
    <n v="26"/>
  </r>
  <r>
    <s v="C0482"/>
    <s v="cam02"/>
    <d v="2022-01-16T00:00:00"/>
    <x v="27"/>
    <n v="14"/>
    <x v="5"/>
    <n v="26"/>
  </r>
  <r>
    <s v="C0482"/>
    <s v="cam02"/>
    <d v="2022-01-16T00:00:00"/>
    <x v="28"/>
    <n v="15"/>
    <x v="5"/>
    <n v="26"/>
  </r>
  <r>
    <s v="C0483"/>
    <s v="cam13"/>
    <d v="2022-03-05T00:00:00"/>
    <x v="287"/>
    <n v="0"/>
    <x v="14"/>
    <n v="25"/>
  </r>
  <r>
    <s v="C0483"/>
    <s v="cam13"/>
    <d v="2022-03-05T00:00:00"/>
    <x v="267"/>
    <n v="1"/>
    <x v="14"/>
    <n v="25"/>
  </r>
  <r>
    <s v="C0483"/>
    <s v="cam13"/>
    <d v="2022-03-05T00:00:00"/>
    <x v="377"/>
    <n v="2"/>
    <x v="14"/>
    <n v="25"/>
  </r>
  <r>
    <s v="C0483"/>
    <s v="cam13"/>
    <d v="2022-03-05T00:00:00"/>
    <x v="126"/>
    <n v="4"/>
    <x v="14"/>
    <n v="25"/>
  </r>
  <r>
    <s v="C0483"/>
    <s v="cam13"/>
    <d v="2022-03-05T00:00:00"/>
    <x v="386"/>
    <n v="5"/>
    <x v="14"/>
    <n v="25"/>
  </r>
  <r>
    <s v="C0483"/>
    <s v="cam13"/>
    <d v="2022-03-05T00:00:00"/>
    <x v="37"/>
    <n v="7"/>
    <x v="14"/>
    <n v="25"/>
  </r>
  <r>
    <s v="C0483"/>
    <s v="cam13"/>
    <d v="2022-03-05T00:00:00"/>
    <x v="352"/>
    <n v="8"/>
    <x v="14"/>
    <n v="25"/>
  </r>
  <r>
    <s v="C0483"/>
    <s v="cam13"/>
    <d v="2022-03-05T00:00:00"/>
    <x v="25"/>
    <n v="9"/>
    <x v="14"/>
    <n v="25"/>
  </r>
  <r>
    <s v="C0483"/>
    <s v="cam13"/>
    <d v="2022-03-05T00:00:00"/>
    <x v="180"/>
    <n v="10"/>
    <x v="14"/>
    <n v="25"/>
  </r>
  <r>
    <s v="C0483"/>
    <s v="cam13"/>
    <d v="2022-03-05T00:00:00"/>
    <x v="3"/>
    <n v="11"/>
    <x v="14"/>
    <n v="25"/>
  </r>
  <r>
    <s v="C0483"/>
    <s v="cam13"/>
    <d v="2022-03-05T00:00:00"/>
    <x v="217"/>
    <n v="13"/>
    <x v="14"/>
    <n v="25"/>
  </r>
  <r>
    <s v="C0483"/>
    <s v="cam13"/>
    <d v="2022-03-05T00:00:00"/>
    <x v="290"/>
    <n v="14"/>
    <x v="14"/>
    <n v="25"/>
  </r>
  <r>
    <s v="C0483"/>
    <s v="cam01"/>
    <d v="2022-07-03T00:00:00"/>
    <x v="447"/>
    <n v="0"/>
    <x v="15"/>
    <n v="10"/>
  </r>
  <r>
    <s v="C0483"/>
    <s v="cam01"/>
    <d v="2022-07-03T00:00:00"/>
    <x v="341"/>
    <n v="1"/>
    <x v="15"/>
    <n v="10"/>
  </r>
  <r>
    <s v="C0483"/>
    <s v="cam01"/>
    <d v="2022-07-03T00:00:00"/>
    <x v="0"/>
    <n v="2"/>
    <x v="15"/>
    <n v="10"/>
  </r>
  <r>
    <s v="C0483"/>
    <s v="cam01"/>
    <d v="2022-07-03T00:00:00"/>
    <x v="335"/>
    <n v="4"/>
    <x v="15"/>
    <n v="10"/>
  </r>
  <r>
    <s v="C0483"/>
    <s v="cam01"/>
    <d v="2022-07-03T00:00:00"/>
    <x v="160"/>
    <n v="5"/>
    <x v="15"/>
    <n v="10"/>
  </r>
  <r>
    <s v="C0483"/>
    <s v="cam01"/>
    <d v="2022-07-03T00:00:00"/>
    <x v="39"/>
    <n v="6"/>
    <x v="15"/>
    <n v="10"/>
  </r>
  <r>
    <s v="C0483"/>
    <s v="cam01"/>
    <d v="2022-07-03T00:00:00"/>
    <x v="30"/>
    <n v="7"/>
    <x v="15"/>
    <n v="10"/>
  </r>
  <r>
    <s v="C0483"/>
    <s v="cam01"/>
    <d v="2022-07-03T00:00:00"/>
    <x v="65"/>
    <n v="8"/>
    <x v="15"/>
    <n v="10"/>
  </r>
  <r>
    <s v="C0483"/>
    <s v="cam01"/>
    <d v="2022-07-03T00:00:00"/>
    <x v="286"/>
    <n v="9"/>
    <x v="15"/>
    <n v="10"/>
  </r>
  <r>
    <s v="C0484"/>
    <s v="cam03"/>
    <d v="2022-10-06T00:00:00"/>
    <x v="202"/>
    <n v="0"/>
    <x v="6"/>
    <n v="62"/>
  </r>
  <r>
    <s v="C0484"/>
    <s v="cam03"/>
    <d v="2022-10-06T00:00:00"/>
    <x v="24"/>
    <n v="1"/>
    <x v="6"/>
    <n v="62"/>
  </r>
  <r>
    <s v="C0484"/>
    <s v="cam03"/>
    <d v="2022-10-06T00:00:00"/>
    <x v="188"/>
    <n v="2"/>
    <x v="6"/>
    <n v="62"/>
  </r>
  <r>
    <s v="C0484"/>
    <s v="cam03"/>
    <d v="2022-10-06T00:00:00"/>
    <x v="128"/>
    <n v="3"/>
    <x v="6"/>
    <n v="62"/>
  </r>
  <r>
    <s v="C0484"/>
    <s v="cam03"/>
    <d v="2022-10-06T00:00:00"/>
    <x v="181"/>
    <n v="4"/>
    <x v="6"/>
    <n v="62"/>
  </r>
  <r>
    <s v="C0484"/>
    <s v="cam03"/>
    <d v="2022-10-06T00:00:00"/>
    <x v="190"/>
    <n v="5"/>
    <x v="6"/>
    <n v="62"/>
  </r>
  <r>
    <s v="C0484"/>
    <s v="cam03"/>
    <d v="2022-10-06T00:00:00"/>
    <x v="290"/>
    <n v="7"/>
    <x v="6"/>
    <n v="62"/>
  </r>
  <r>
    <s v="C0484"/>
    <s v="cam07"/>
    <d v="2022-11-18T00:00:00"/>
    <x v="187"/>
    <n v="0"/>
    <x v="1"/>
    <n v="25"/>
  </r>
  <r>
    <s v="C0484"/>
    <s v="cam07"/>
    <d v="2022-11-18T00:00:00"/>
    <x v="93"/>
    <n v="1"/>
    <x v="1"/>
    <n v="25"/>
  </r>
  <r>
    <s v="C0484"/>
    <s v="cam07"/>
    <d v="2022-11-18T00:00:00"/>
    <x v="8"/>
    <n v="2"/>
    <x v="1"/>
    <n v="25"/>
  </r>
  <r>
    <s v="C0484"/>
    <s v="cam07"/>
    <d v="2022-11-18T00:00:00"/>
    <x v="146"/>
    <n v="3"/>
    <x v="1"/>
    <n v="25"/>
  </r>
  <r>
    <s v="C0484"/>
    <s v="cam07"/>
    <d v="2022-11-18T00:00:00"/>
    <x v="282"/>
    <n v="4"/>
    <x v="1"/>
    <n v="25"/>
  </r>
  <r>
    <s v="C0484"/>
    <s v="cam07"/>
    <d v="2022-11-18T00:00:00"/>
    <x v="85"/>
    <n v="5"/>
    <x v="1"/>
    <n v="25"/>
  </r>
  <r>
    <s v="C0484"/>
    <s v="cam07"/>
    <d v="2022-11-18T00:00:00"/>
    <x v="6"/>
    <n v="6"/>
    <x v="1"/>
    <n v="25"/>
  </r>
  <r>
    <s v="C0485"/>
    <s v="cam08"/>
    <d v="2023-04-05T00:00:00"/>
    <x v="140"/>
    <n v="0"/>
    <x v="9"/>
    <n v="27"/>
  </r>
  <r>
    <s v="C0485"/>
    <s v="cam08"/>
    <d v="2023-04-05T00:00:00"/>
    <x v="152"/>
    <n v="1"/>
    <x v="9"/>
    <n v="27"/>
  </r>
  <r>
    <s v="C0486"/>
    <s v="cam13"/>
    <d v="2022-08-02T00:00:00"/>
    <x v="353"/>
    <n v="0"/>
    <x v="14"/>
    <n v="25"/>
  </r>
  <r>
    <s v="C0486"/>
    <s v="cam13"/>
    <d v="2022-08-02T00:00:00"/>
    <x v="439"/>
    <n v="1"/>
    <x v="14"/>
    <n v="25"/>
  </r>
  <r>
    <s v="C0486"/>
    <s v="cam13"/>
    <d v="2022-08-02T00:00:00"/>
    <x v="432"/>
    <n v="2"/>
    <x v="14"/>
    <n v="25"/>
  </r>
  <r>
    <s v="C0486"/>
    <s v="cam13"/>
    <d v="2022-08-02T00:00:00"/>
    <x v="352"/>
    <n v="3"/>
    <x v="14"/>
    <n v="25"/>
  </r>
  <r>
    <s v="C0486"/>
    <s v="cam13"/>
    <d v="2022-08-02T00:00:00"/>
    <x v="160"/>
    <n v="4"/>
    <x v="14"/>
    <n v="25"/>
  </r>
  <r>
    <s v="C0486"/>
    <s v="cam13"/>
    <d v="2022-08-02T00:00:00"/>
    <x v="121"/>
    <n v="5"/>
    <x v="14"/>
    <n v="25"/>
  </r>
  <r>
    <s v="C0486"/>
    <s v="cam13"/>
    <d v="2022-08-02T00:00:00"/>
    <x v="262"/>
    <n v="6"/>
    <x v="14"/>
    <n v="25"/>
  </r>
  <r>
    <s v="C0486"/>
    <s v="cam13"/>
    <d v="2022-08-02T00:00:00"/>
    <x v="328"/>
    <n v="7"/>
    <x v="14"/>
    <n v="25"/>
  </r>
  <r>
    <s v="C0486"/>
    <s v="cam13"/>
    <d v="2022-08-02T00:00:00"/>
    <x v="237"/>
    <n v="8"/>
    <x v="14"/>
    <n v="25"/>
  </r>
  <r>
    <s v="C0486"/>
    <s v="cam16"/>
    <d v="2022-09-17T00:00:00"/>
    <x v="96"/>
    <n v="0"/>
    <x v="4"/>
    <n v="16"/>
  </r>
  <r>
    <s v="C0486"/>
    <s v="cam16"/>
    <d v="2022-09-17T00:00:00"/>
    <x v="97"/>
    <n v="1"/>
    <x v="4"/>
    <n v="16"/>
  </r>
  <r>
    <s v="C0486"/>
    <s v="cam16"/>
    <d v="2022-09-17T00:00:00"/>
    <x v="413"/>
    <n v="2"/>
    <x v="4"/>
    <n v="16"/>
  </r>
  <r>
    <s v="C0486"/>
    <s v="cam16"/>
    <d v="2022-09-17T00:00:00"/>
    <x v="410"/>
    <n v="3"/>
    <x v="4"/>
    <n v="16"/>
  </r>
  <r>
    <s v="C0486"/>
    <s v="cam16"/>
    <d v="2022-09-17T00:00:00"/>
    <x v="78"/>
    <n v="4"/>
    <x v="4"/>
    <n v="16"/>
  </r>
  <r>
    <s v="C0486"/>
    <s v="cam16"/>
    <d v="2022-09-17T00:00:00"/>
    <x v="209"/>
    <n v="5"/>
    <x v="4"/>
    <n v="16"/>
  </r>
  <r>
    <s v="C0486"/>
    <s v="cam16"/>
    <d v="2022-09-17T00:00:00"/>
    <x v="4"/>
    <n v="6"/>
    <x v="4"/>
    <n v="16"/>
  </r>
  <r>
    <s v="C0486"/>
    <s v="cam16"/>
    <d v="2022-09-17T00:00:00"/>
    <x v="80"/>
    <n v="7"/>
    <x v="4"/>
    <n v="16"/>
  </r>
  <r>
    <s v="C0486"/>
    <s v="cam16"/>
    <d v="2022-09-17T00:00:00"/>
    <x v="238"/>
    <n v="8"/>
    <x v="4"/>
    <n v="16"/>
  </r>
  <r>
    <s v="C0487"/>
    <s v="cam07"/>
    <d v="2022-11-16T00:00:00"/>
    <x v="433"/>
    <n v="0"/>
    <x v="1"/>
    <n v="25"/>
  </r>
  <r>
    <s v="C0487"/>
    <s v="cam07"/>
    <d v="2022-11-16T00:00:00"/>
    <x v="375"/>
    <n v="1"/>
    <x v="1"/>
    <n v="25"/>
  </r>
  <r>
    <s v="C0487"/>
    <s v="cam07"/>
    <d v="2022-11-16T00:00:00"/>
    <x v="8"/>
    <n v="2"/>
    <x v="1"/>
    <n v="25"/>
  </r>
  <r>
    <s v="C0487"/>
    <s v="cam07"/>
    <d v="2022-11-16T00:00:00"/>
    <x v="230"/>
    <n v="3"/>
    <x v="1"/>
    <n v="25"/>
  </r>
  <r>
    <s v="C0487"/>
    <s v="cam07"/>
    <d v="2022-11-16T00:00:00"/>
    <x v="20"/>
    <n v="4"/>
    <x v="1"/>
    <n v="25"/>
  </r>
  <r>
    <s v="C0487"/>
    <s v="cam07"/>
    <d v="2022-11-16T00:00:00"/>
    <x v="13"/>
    <n v="5"/>
    <x v="1"/>
    <n v="25"/>
  </r>
  <r>
    <s v="C0487"/>
    <s v="cam07"/>
    <d v="2022-11-16T00:00:00"/>
    <x v="162"/>
    <n v="6"/>
    <x v="1"/>
    <n v="25"/>
  </r>
  <r>
    <s v="C0487"/>
    <s v="cam16"/>
    <d v="2022-11-29T00:00:00"/>
    <x v="61"/>
    <n v="0"/>
    <x v="4"/>
    <n v="16"/>
  </r>
  <r>
    <s v="C0487"/>
    <s v="cam16"/>
    <d v="2022-11-29T00:00:00"/>
    <x v="320"/>
    <n v="1"/>
    <x v="4"/>
    <n v="16"/>
  </r>
  <r>
    <s v="C0487"/>
    <s v="cam16"/>
    <d v="2022-11-29T00:00:00"/>
    <x v="200"/>
    <n v="2"/>
    <x v="4"/>
    <n v="16"/>
  </r>
  <r>
    <s v="C0487"/>
    <s v="cam16"/>
    <d v="2022-11-29T00:00:00"/>
    <x v="51"/>
    <n v="3"/>
    <x v="4"/>
    <n v="16"/>
  </r>
  <r>
    <s v="C0487"/>
    <s v="cam16"/>
    <d v="2022-11-29T00:00:00"/>
    <x v="286"/>
    <n v="4"/>
    <x v="4"/>
    <n v="16"/>
  </r>
  <r>
    <s v="C0487"/>
    <s v="cam16"/>
    <d v="2022-11-29T00:00:00"/>
    <x v="345"/>
    <n v="6"/>
    <x v="4"/>
    <n v="16"/>
  </r>
  <r>
    <s v="C0488"/>
    <s v="cam06"/>
    <d v="2022-06-04T00:00:00"/>
    <x v="491"/>
    <n v="0"/>
    <x v="8"/>
    <n v="13"/>
  </r>
  <r>
    <s v="C0488"/>
    <s v="cam06"/>
    <d v="2022-06-04T00:00:00"/>
    <x v="168"/>
    <n v="1"/>
    <x v="8"/>
    <n v="13"/>
  </r>
  <r>
    <s v="C0488"/>
    <s v="cam06"/>
    <d v="2022-06-04T00:00:00"/>
    <x v="92"/>
    <n v="3"/>
    <x v="8"/>
    <n v="13"/>
  </r>
  <r>
    <s v="C0488"/>
    <s v="cam06"/>
    <d v="2022-06-04T00:00:00"/>
    <x v="37"/>
    <n v="4"/>
    <x v="8"/>
    <n v="13"/>
  </r>
  <r>
    <s v="C0488"/>
    <s v="cam06"/>
    <d v="2022-06-04T00:00:00"/>
    <x v="38"/>
    <n v="5"/>
    <x v="8"/>
    <n v="13"/>
  </r>
  <r>
    <s v="C0488"/>
    <s v="cam06"/>
    <d v="2022-06-04T00:00:00"/>
    <x v="74"/>
    <n v="6"/>
    <x v="8"/>
    <n v="13"/>
  </r>
  <r>
    <s v="C0488"/>
    <s v="cam06"/>
    <d v="2022-06-04T00:00:00"/>
    <x v="311"/>
    <n v="7"/>
    <x v="8"/>
    <n v="13"/>
  </r>
  <r>
    <s v="C0488"/>
    <s v="cam06"/>
    <d v="2022-06-04T00:00:00"/>
    <x v="262"/>
    <n v="8"/>
    <x v="8"/>
    <n v="13"/>
  </r>
  <r>
    <s v="C0488"/>
    <s v="cam06"/>
    <d v="2022-06-04T00:00:00"/>
    <x v="66"/>
    <n v="10"/>
    <x v="8"/>
    <n v="13"/>
  </r>
  <r>
    <s v="C0488"/>
    <s v="cam02"/>
    <d v="2023-01-18T00:00:00"/>
    <x v="180"/>
    <n v="0"/>
    <x v="5"/>
    <n v="26"/>
  </r>
  <r>
    <s v="C0488"/>
    <s v="cam02"/>
    <d v="2023-01-18T00:00:00"/>
    <x v="209"/>
    <n v="1"/>
    <x v="5"/>
    <n v="26"/>
  </r>
  <r>
    <s v="C0488"/>
    <s v="cam02"/>
    <d v="2023-01-18T00:00:00"/>
    <x v="75"/>
    <n v="2"/>
    <x v="5"/>
    <n v="26"/>
  </r>
  <r>
    <s v="C0488"/>
    <s v="cam02"/>
    <d v="2023-01-18T00:00:00"/>
    <x v="150"/>
    <n v="3"/>
    <x v="5"/>
    <n v="26"/>
  </r>
  <r>
    <s v="C0488"/>
    <s v="cam02"/>
    <d v="2023-01-18T00:00:00"/>
    <x v="162"/>
    <n v="4"/>
    <x v="5"/>
    <n v="26"/>
  </r>
  <r>
    <s v="C0489"/>
    <s v="cam10"/>
    <d v="2023-04-02T00:00:00"/>
    <x v="237"/>
    <n v="0"/>
    <x v="12"/>
    <n v="66"/>
  </r>
  <r>
    <s v="C0489"/>
    <s v="cam10"/>
    <d v="2023-04-02T00:00:00"/>
    <x v="33"/>
    <n v="1"/>
    <x v="12"/>
    <n v="66"/>
  </r>
  <r>
    <s v="C0489"/>
    <s v="cam17"/>
    <d v="2023-04-19T00:00:00"/>
    <x v="77"/>
    <n v="0"/>
    <x v="2"/>
    <n v="29"/>
  </r>
  <r>
    <s v="C0489"/>
    <s v="cam17"/>
    <d v="2023-04-19T00:00:00"/>
    <x v="238"/>
    <n v="1"/>
    <x v="2"/>
    <n v="29"/>
  </r>
  <r>
    <s v="C0489"/>
    <s v="cam17"/>
    <d v="2023-04-19T00:00:00"/>
    <x v="82"/>
    <n v="1"/>
    <x v="2"/>
    <n v="29"/>
  </r>
  <r>
    <s v="C0490"/>
    <s v="cam06"/>
    <d v="2022-01-25T00:00:00"/>
    <x v="361"/>
    <n v="0"/>
    <x v="8"/>
    <n v="13"/>
  </r>
  <r>
    <s v="C0490"/>
    <s v="cam06"/>
    <d v="2022-01-25T00:00:00"/>
    <x v="421"/>
    <n v="1"/>
    <x v="8"/>
    <n v="13"/>
  </r>
  <r>
    <s v="C0490"/>
    <s v="cam06"/>
    <d v="2022-01-25T00:00:00"/>
    <x v="470"/>
    <n v="2"/>
    <x v="8"/>
    <n v="13"/>
  </r>
  <r>
    <s v="C0490"/>
    <s v="cam06"/>
    <d v="2022-01-25T00:00:00"/>
    <x v="316"/>
    <n v="3"/>
    <x v="8"/>
    <n v="13"/>
  </r>
  <r>
    <s v="C0490"/>
    <s v="cam06"/>
    <d v="2022-01-25T00:00:00"/>
    <x v="447"/>
    <n v="5"/>
    <x v="8"/>
    <n v="13"/>
  </r>
  <r>
    <s v="C0490"/>
    <s v="cam06"/>
    <d v="2022-01-25T00:00:00"/>
    <x v="379"/>
    <n v="6"/>
    <x v="8"/>
    <n v="13"/>
  </r>
  <r>
    <s v="C0490"/>
    <s v="cam06"/>
    <d v="2022-01-25T00:00:00"/>
    <x v="18"/>
    <n v="8"/>
    <x v="8"/>
    <n v="13"/>
  </r>
  <r>
    <s v="C0490"/>
    <s v="cam06"/>
    <d v="2022-01-25T00:00:00"/>
    <x v="413"/>
    <n v="10"/>
    <x v="8"/>
    <n v="13"/>
  </r>
  <r>
    <s v="C0490"/>
    <s v="cam06"/>
    <d v="2022-01-25T00:00:00"/>
    <x v="360"/>
    <n v="11"/>
    <x v="8"/>
    <n v="13"/>
  </r>
  <r>
    <s v="C0490"/>
    <s v="cam06"/>
    <d v="2022-01-25T00:00:00"/>
    <x v="264"/>
    <n v="11"/>
    <x v="8"/>
    <n v="13"/>
  </r>
  <r>
    <s v="C0490"/>
    <s v="cam06"/>
    <d v="2022-01-25T00:00:00"/>
    <x v="9"/>
    <n v="13"/>
    <x v="8"/>
    <n v="13"/>
  </r>
  <r>
    <s v="C0490"/>
    <s v="cam06"/>
    <d v="2022-01-25T00:00:00"/>
    <x v="31"/>
    <n v="13"/>
    <x v="8"/>
    <n v="13"/>
  </r>
  <r>
    <s v="C0490"/>
    <s v="cam06"/>
    <d v="2022-01-25T00:00:00"/>
    <x v="11"/>
    <n v="15"/>
    <x v="8"/>
    <n v="13"/>
  </r>
  <r>
    <s v="C0490"/>
    <s v="cam06"/>
    <d v="2022-01-25T00:00:00"/>
    <x v="330"/>
    <n v="16"/>
    <x v="8"/>
    <n v="13"/>
  </r>
  <r>
    <s v="C0490"/>
    <s v="cam06"/>
    <d v="2022-01-25T00:00:00"/>
    <x v="59"/>
    <n v="16"/>
    <x v="8"/>
    <n v="13"/>
  </r>
  <r>
    <s v="C0490"/>
    <s v="cam05"/>
    <d v="2023-04-17T00:00:00"/>
    <x v="28"/>
    <n v="0"/>
    <x v="10"/>
    <n v="22"/>
  </r>
  <r>
    <s v="C0490"/>
    <s v="cam05"/>
    <d v="2023-04-17T00:00:00"/>
    <x v="290"/>
    <n v="1"/>
    <x v="10"/>
    <n v="22"/>
  </r>
  <r>
    <s v="C0491"/>
    <s v="cam09"/>
    <d v="2022-05-11T00:00:00"/>
    <x v="249"/>
    <n v="0"/>
    <x v="13"/>
    <n v="75"/>
  </r>
  <r>
    <s v="C0491"/>
    <s v="cam09"/>
    <d v="2022-05-11T00:00:00"/>
    <x v="347"/>
    <n v="1"/>
    <x v="13"/>
    <n v="75"/>
  </r>
  <r>
    <s v="C0491"/>
    <s v="cam09"/>
    <d v="2022-05-11T00:00:00"/>
    <x v="296"/>
    <n v="2"/>
    <x v="13"/>
    <n v="75"/>
  </r>
  <r>
    <s v="C0491"/>
    <s v="cam09"/>
    <d v="2022-05-11T00:00:00"/>
    <x v="341"/>
    <n v="3"/>
    <x v="13"/>
    <n v="75"/>
  </r>
  <r>
    <s v="C0491"/>
    <s v="cam09"/>
    <d v="2022-05-11T00:00:00"/>
    <x v="391"/>
    <n v="4"/>
    <x v="13"/>
    <n v="75"/>
  </r>
  <r>
    <s v="C0491"/>
    <s v="cam09"/>
    <d v="2022-05-11T00:00:00"/>
    <x v="23"/>
    <n v="5"/>
    <x v="13"/>
    <n v="75"/>
  </r>
  <r>
    <s v="C0491"/>
    <s v="cam09"/>
    <d v="2022-05-11T00:00:00"/>
    <x v="225"/>
    <n v="6"/>
    <x v="13"/>
    <n v="75"/>
  </r>
  <r>
    <s v="C0491"/>
    <s v="cam09"/>
    <d v="2022-05-11T00:00:00"/>
    <x v="179"/>
    <n v="7"/>
    <x v="13"/>
    <n v="75"/>
  </r>
  <r>
    <s v="C0491"/>
    <s v="cam09"/>
    <d v="2022-05-11T00:00:00"/>
    <x v="394"/>
    <n v="9"/>
    <x v="13"/>
    <n v="75"/>
  </r>
  <r>
    <s v="C0491"/>
    <s v="cam09"/>
    <d v="2022-05-11T00:00:00"/>
    <x v="51"/>
    <n v="10"/>
    <x v="13"/>
    <n v="75"/>
  </r>
  <r>
    <s v="C0491"/>
    <s v="cam09"/>
    <d v="2022-05-11T00:00:00"/>
    <x v="13"/>
    <n v="11"/>
    <x v="13"/>
    <n v="75"/>
  </r>
  <r>
    <s v="C0491"/>
    <s v="cam09"/>
    <d v="2022-05-11T00:00:00"/>
    <x v="330"/>
    <n v="12"/>
    <x v="13"/>
    <n v="75"/>
  </r>
  <r>
    <s v="C0491"/>
    <s v="cam03"/>
    <d v="2022-12-30T00:00:00"/>
    <x v="281"/>
    <n v="0"/>
    <x v="6"/>
    <n v="62"/>
  </r>
  <r>
    <s v="C0491"/>
    <s v="cam03"/>
    <d v="2022-12-30T00:00:00"/>
    <x v="236"/>
    <n v="1"/>
    <x v="6"/>
    <n v="62"/>
  </r>
  <r>
    <s v="C0491"/>
    <s v="cam03"/>
    <d v="2022-12-30T00:00:00"/>
    <x v="170"/>
    <n v="2"/>
    <x v="6"/>
    <n v="62"/>
  </r>
  <r>
    <s v="C0491"/>
    <s v="cam03"/>
    <d v="2022-12-30T00:00:00"/>
    <x v="109"/>
    <n v="3"/>
    <x v="6"/>
    <n v="62"/>
  </r>
  <r>
    <s v="C0491"/>
    <s v="cam03"/>
    <d v="2022-12-30T00:00:00"/>
    <x v="172"/>
    <n v="4"/>
    <x v="6"/>
    <n v="62"/>
  </r>
  <r>
    <s v="C0492"/>
    <s v="cam10"/>
    <d v="2022-05-05T00:00:00"/>
    <x v="377"/>
    <n v="0"/>
    <x v="12"/>
    <n v="66"/>
  </r>
  <r>
    <s v="C0492"/>
    <s v="cam10"/>
    <d v="2022-05-05T00:00:00"/>
    <x v="185"/>
    <n v="1"/>
    <x v="12"/>
    <n v="66"/>
  </r>
  <r>
    <s v="C0492"/>
    <s v="cam10"/>
    <d v="2022-05-05T00:00:00"/>
    <x v="351"/>
    <n v="2"/>
    <x v="12"/>
    <n v="66"/>
  </r>
  <r>
    <s v="C0492"/>
    <s v="cam10"/>
    <d v="2022-05-05T00:00:00"/>
    <x v="446"/>
    <n v="3"/>
    <x v="12"/>
    <n v="66"/>
  </r>
  <r>
    <s v="C0492"/>
    <s v="cam10"/>
    <d v="2022-05-05T00:00:00"/>
    <x v="444"/>
    <n v="4"/>
    <x v="12"/>
    <n v="66"/>
  </r>
  <r>
    <s v="C0492"/>
    <s v="cam10"/>
    <d v="2022-05-05T00:00:00"/>
    <x v="202"/>
    <n v="5"/>
    <x v="12"/>
    <n v="66"/>
  </r>
  <r>
    <s v="C0492"/>
    <s v="cam10"/>
    <d v="2022-05-05T00:00:00"/>
    <x v="431"/>
    <n v="6"/>
    <x v="12"/>
    <n v="66"/>
  </r>
  <r>
    <s v="C0492"/>
    <s v="cam10"/>
    <d v="2022-05-05T00:00:00"/>
    <x v="208"/>
    <n v="7"/>
    <x v="12"/>
    <n v="66"/>
  </r>
  <r>
    <s v="C0492"/>
    <s v="cam10"/>
    <d v="2022-05-05T00:00:00"/>
    <x v="121"/>
    <n v="8"/>
    <x v="12"/>
    <n v="66"/>
  </r>
  <r>
    <s v="C0492"/>
    <s v="cam10"/>
    <d v="2022-05-05T00:00:00"/>
    <x v="262"/>
    <n v="9"/>
    <x v="12"/>
    <n v="66"/>
  </r>
  <r>
    <s v="C0492"/>
    <s v="cam10"/>
    <d v="2022-05-05T00:00:00"/>
    <x v="117"/>
    <n v="10"/>
    <x v="12"/>
    <n v="66"/>
  </r>
  <r>
    <s v="C0492"/>
    <s v="cam10"/>
    <d v="2022-05-05T00:00:00"/>
    <x v="77"/>
    <n v="11"/>
    <x v="12"/>
    <n v="66"/>
  </r>
  <r>
    <s v="C0492"/>
    <s v="cam10"/>
    <d v="2022-05-05T00:00:00"/>
    <x v="103"/>
    <n v="12"/>
    <x v="12"/>
    <n v="66"/>
  </r>
  <r>
    <s v="C0492"/>
    <s v="cam11"/>
    <d v="2022-07-30T00:00:00"/>
    <x v="429"/>
    <n v="0"/>
    <x v="3"/>
    <n v="62"/>
  </r>
  <r>
    <s v="C0492"/>
    <s v="cam11"/>
    <d v="2022-07-30T00:00:00"/>
    <x v="218"/>
    <n v="1"/>
    <x v="3"/>
    <n v="62"/>
  </r>
  <r>
    <s v="C0492"/>
    <s v="cam11"/>
    <d v="2022-07-30T00:00:00"/>
    <x v="280"/>
    <n v="2"/>
    <x v="3"/>
    <n v="62"/>
  </r>
  <r>
    <s v="C0492"/>
    <s v="cam11"/>
    <d v="2022-07-30T00:00:00"/>
    <x v="366"/>
    <n v="3"/>
    <x v="3"/>
    <n v="62"/>
  </r>
  <r>
    <s v="C0492"/>
    <s v="cam11"/>
    <d v="2022-07-30T00:00:00"/>
    <x v="106"/>
    <n v="4"/>
    <x v="3"/>
    <n v="62"/>
  </r>
  <r>
    <s v="C0492"/>
    <s v="cam11"/>
    <d v="2022-07-30T00:00:00"/>
    <x v="156"/>
    <n v="5"/>
    <x v="3"/>
    <n v="62"/>
  </r>
  <r>
    <s v="C0492"/>
    <s v="cam11"/>
    <d v="2022-07-30T00:00:00"/>
    <x v="193"/>
    <n v="6"/>
    <x v="3"/>
    <n v="62"/>
  </r>
  <r>
    <s v="C0492"/>
    <s v="cam11"/>
    <d v="2022-07-30T00:00:00"/>
    <x v="117"/>
    <n v="7"/>
    <x v="3"/>
    <n v="62"/>
  </r>
  <r>
    <s v="C0492"/>
    <s v="cam11"/>
    <d v="2022-07-30T00:00:00"/>
    <x v="221"/>
    <n v="8"/>
    <x v="3"/>
    <n v="62"/>
  </r>
  <r>
    <s v="C0492"/>
    <s v="cam11"/>
    <d v="2022-07-30T00:00:00"/>
    <x v="283"/>
    <n v="9"/>
    <x v="3"/>
    <n v="62"/>
  </r>
  <r>
    <s v="C0493"/>
    <s v="cam15"/>
    <d v="2022-01-22T00:00:00"/>
    <x v="329"/>
    <n v="0"/>
    <x v="11"/>
    <n v="14"/>
  </r>
  <r>
    <s v="C0493"/>
    <s v="cam15"/>
    <d v="2022-01-22T00:00:00"/>
    <x v="415"/>
    <n v="2"/>
    <x v="11"/>
    <n v="14"/>
  </r>
  <r>
    <s v="C0493"/>
    <s v="cam15"/>
    <d v="2022-01-22T00:00:00"/>
    <x v="364"/>
    <n v="2"/>
    <x v="11"/>
    <n v="14"/>
  </r>
  <r>
    <s v="C0493"/>
    <s v="cam15"/>
    <d v="2022-01-22T00:00:00"/>
    <x v="449"/>
    <n v="4"/>
    <x v="11"/>
    <n v="14"/>
  </r>
  <r>
    <s v="C0493"/>
    <s v="cam15"/>
    <d v="2022-01-22T00:00:00"/>
    <x v="491"/>
    <n v="4"/>
    <x v="11"/>
    <n v="14"/>
  </r>
  <r>
    <s v="C0493"/>
    <s v="cam15"/>
    <d v="2022-01-22T00:00:00"/>
    <x v="274"/>
    <n v="6"/>
    <x v="11"/>
    <n v="14"/>
  </r>
  <r>
    <s v="C0493"/>
    <s v="cam15"/>
    <d v="2022-01-22T00:00:00"/>
    <x v="353"/>
    <n v="6"/>
    <x v="11"/>
    <n v="14"/>
  </r>
  <r>
    <s v="C0493"/>
    <s v="cam15"/>
    <d v="2022-01-22T00:00:00"/>
    <x v="23"/>
    <n v="9"/>
    <x v="11"/>
    <n v="14"/>
  </r>
  <r>
    <s v="C0493"/>
    <s v="cam15"/>
    <d v="2022-01-22T00:00:00"/>
    <x v="114"/>
    <n v="10"/>
    <x v="11"/>
    <n v="14"/>
  </r>
  <r>
    <s v="C0493"/>
    <s v="cam15"/>
    <d v="2022-01-22T00:00:00"/>
    <x v="94"/>
    <n v="12"/>
    <x v="11"/>
    <n v="14"/>
  </r>
  <r>
    <s v="C0493"/>
    <s v="cam15"/>
    <d v="2022-01-22T00:00:00"/>
    <x v="220"/>
    <n v="14"/>
    <x v="11"/>
    <n v="14"/>
  </r>
  <r>
    <s v="C0493"/>
    <s v="cam03"/>
    <d v="2022-06-26T00:00:00"/>
    <x v="240"/>
    <n v="0"/>
    <x v="6"/>
    <n v="62"/>
  </r>
  <r>
    <s v="C0493"/>
    <s v="cam03"/>
    <d v="2022-06-26T00:00:00"/>
    <x v="201"/>
    <n v="1"/>
    <x v="6"/>
    <n v="62"/>
  </r>
  <r>
    <s v="C0493"/>
    <s v="cam03"/>
    <d v="2022-06-26T00:00:00"/>
    <x v="254"/>
    <n v="1"/>
    <x v="6"/>
    <n v="62"/>
  </r>
  <r>
    <s v="C0493"/>
    <s v="cam03"/>
    <d v="2022-06-26T00:00:00"/>
    <x v="241"/>
    <n v="2"/>
    <x v="6"/>
    <n v="62"/>
  </r>
  <r>
    <s v="C0493"/>
    <s v="cam03"/>
    <d v="2022-06-26T00:00:00"/>
    <x v="457"/>
    <n v="4"/>
    <x v="6"/>
    <n v="62"/>
  </r>
  <r>
    <s v="C0493"/>
    <s v="cam03"/>
    <d v="2022-06-26T00:00:00"/>
    <x v="191"/>
    <n v="4"/>
    <x v="6"/>
    <n v="62"/>
  </r>
  <r>
    <s v="C0493"/>
    <s v="cam03"/>
    <d v="2022-06-26T00:00:00"/>
    <x v="133"/>
    <n v="5"/>
    <x v="6"/>
    <n v="62"/>
  </r>
  <r>
    <s v="C0493"/>
    <s v="cam03"/>
    <d v="2022-06-26T00:00:00"/>
    <x v="342"/>
    <n v="6"/>
    <x v="6"/>
    <n v="62"/>
  </r>
  <r>
    <s v="C0493"/>
    <s v="cam03"/>
    <d v="2022-06-26T00:00:00"/>
    <x v="40"/>
    <n v="7"/>
    <x v="6"/>
    <n v="62"/>
  </r>
  <r>
    <s v="C0493"/>
    <s v="cam03"/>
    <d v="2022-06-26T00:00:00"/>
    <x v="51"/>
    <n v="8"/>
    <x v="6"/>
    <n v="62"/>
  </r>
  <r>
    <s v="C0493"/>
    <s v="cam03"/>
    <d v="2022-06-26T00:00:00"/>
    <x v="237"/>
    <n v="9"/>
    <x v="6"/>
    <n v="62"/>
  </r>
  <r>
    <s v="C0493"/>
    <s v="cam03"/>
    <d v="2022-06-26T00:00:00"/>
    <x v="12"/>
    <n v="10"/>
    <x v="6"/>
    <n v="62"/>
  </r>
  <r>
    <s v="C0494"/>
    <s v="cam13"/>
    <d v="2022-04-08T00:00:00"/>
    <x v="183"/>
    <n v="0"/>
    <x v="14"/>
    <n v="25"/>
  </r>
  <r>
    <s v="C0494"/>
    <s v="cam13"/>
    <d v="2022-04-08T00:00:00"/>
    <x v="487"/>
    <n v="1"/>
    <x v="14"/>
    <n v="25"/>
  </r>
  <r>
    <s v="C0494"/>
    <s v="cam13"/>
    <d v="2022-04-08T00:00:00"/>
    <x v="404"/>
    <n v="2"/>
    <x v="14"/>
    <n v="25"/>
  </r>
  <r>
    <s v="C0494"/>
    <s v="cam13"/>
    <d v="2022-04-08T00:00:00"/>
    <x v="314"/>
    <n v="3"/>
    <x v="14"/>
    <n v="25"/>
  </r>
  <r>
    <s v="C0494"/>
    <s v="cam13"/>
    <d v="2022-04-08T00:00:00"/>
    <x v="68"/>
    <n v="4"/>
    <x v="14"/>
    <n v="25"/>
  </r>
  <r>
    <s v="C0494"/>
    <s v="cam13"/>
    <d v="2022-04-08T00:00:00"/>
    <x v="391"/>
    <n v="5"/>
    <x v="14"/>
    <n v="25"/>
  </r>
  <r>
    <s v="C0494"/>
    <s v="cam13"/>
    <d v="2022-04-08T00:00:00"/>
    <x v="37"/>
    <n v="6"/>
    <x v="14"/>
    <n v="25"/>
  </r>
  <r>
    <s v="C0494"/>
    <s v="cam13"/>
    <d v="2022-04-08T00:00:00"/>
    <x v="98"/>
    <n v="7"/>
    <x v="14"/>
    <n v="25"/>
  </r>
  <r>
    <s v="C0494"/>
    <s v="cam13"/>
    <d v="2022-04-08T00:00:00"/>
    <x v="74"/>
    <n v="8"/>
    <x v="14"/>
    <n v="25"/>
  </r>
  <r>
    <s v="C0494"/>
    <s v="cam13"/>
    <d v="2022-04-08T00:00:00"/>
    <x v="435"/>
    <n v="9"/>
    <x v="14"/>
    <n v="25"/>
  </r>
  <r>
    <s v="C0494"/>
    <s v="cam13"/>
    <d v="2022-04-08T00:00:00"/>
    <x v="116"/>
    <n v="10"/>
    <x v="14"/>
    <n v="25"/>
  </r>
  <r>
    <s v="C0494"/>
    <s v="cam13"/>
    <d v="2022-04-08T00:00:00"/>
    <x v="4"/>
    <n v="11"/>
    <x v="14"/>
    <n v="25"/>
  </r>
  <r>
    <s v="C0494"/>
    <s v="cam13"/>
    <d v="2022-04-08T00:00:00"/>
    <x v="42"/>
    <n v="12"/>
    <x v="14"/>
    <n v="25"/>
  </r>
  <r>
    <s v="C0494"/>
    <s v="cam13"/>
    <d v="2022-04-08T00:00:00"/>
    <x v="195"/>
    <n v="13"/>
    <x v="14"/>
    <n v="25"/>
  </r>
  <r>
    <s v="C0494"/>
    <s v="cam16"/>
    <d v="2023-04-03T00:00:00"/>
    <x v="147"/>
    <n v="0"/>
    <x v="4"/>
    <n v="16"/>
  </r>
  <r>
    <s v="C0494"/>
    <s v="cam16"/>
    <d v="2023-04-03T00:00:00"/>
    <x v="256"/>
    <n v="1"/>
    <x v="4"/>
    <n v="16"/>
  </r>
  <r>
    <s v="C0495"/>
    <s v="cam09"/>
    <d v="2022-04-20T00:00:00"/>
    <x v="387"/>
    <n v="0"/>
    <x v="13"/>
    <n v="75"/>
  </r>
  <r>
    <s v="C0495"/>
    <s v="cam09"/>
    <d v="2022-04-20T00:00:00"/>
    <x v="447"/>
    <n v="2"/>
    <x v="13"/>
    <n v="75"/>
  </r>
  <r>
    <s v="C0495"/>
    <s v="cam09"/>
    <d v="2022-04-20T00:00:00"/>
    <x v="493"/>
    <n v="4"/>
    <x v="13"/>
    <n v="75"/>
  </r>
  <r>
    <s v="C0495"/>
    <s v="cam09"/>
    <d v="2022-04-20T00:00:00"/>
    <x v="391"/>
    <n v="5"/>
    <x v="13"/>
    <n v="75"/>
  </r>
  <r>
    <s v="C0495"/>
    <s v="cam09"/>
    <d v="2022-04-20T00:00:00"/>
    <x v="186"/>
    <n v="5"/>
    <x v="13"/>
    <n v="75"/>
  </r>
  <r>
    <s v="C0495"/>
    <s v="cam09"/>
    <d v="2022-04-20T00:00:00"/>
    <x v="324"/>
    <n v="7"/>
    <x v="13"/>
    <n v="75"/>
  </r>
  <r>
    <s v="C0495"/>
    <s v="cam09"/>
    <d v="2022-04-20T00:00:00"/>
    <x v="281"/>
    <n v="8"/>
    <x v="13"/>
    <n v="75"/>
  </r>
  <r>
    <s v="C0495"/>
    <s v="cam09"/>
    <d v="2022-04-20T00:00:00"/>
    <x v="269"/>
    <n v="8"/>
    <x v="13"/>
    <n v="75"/>
  </r>
  <r>
    <s v="C0495"/>
    <s v="cam09"/>
    <d v="2022-04-20T00:00:00"/>
    <x v="146"/>
    <n v="10"/>
    <x v="13"/>
    <n v="75"/>
  </r>
  <r>
    <s v="C0495"/>
    <s v="cam09"/>
    <d v="2022-04-20T00:00:00"/>
    <x v="75"/>
    <n v="11"/>
    <x v="13"/>
    <n v="75"/>
  </r>
  <r>
    <s v="C0495"/>
    <s v="cam09"/>
    <d v="2022-04-20T00:00:00"/>
    <x v="286"/>
    <n v="11"/>
    <x v="13"/>
    <n v="75"/>
  </r>
  <r>
    <s v="C0495"/>
    <s v="cam09"/>
    <d v="2022-04-20T00:00:00"/>
    <x v="29"/>
    <n v="13"/>
    <x v="13"/>
    <n v="75"/>
  </r>
  <r>
    <s v="C0495"/>
    <s v="cam12"/>
    <d v="2022-05-31T00:00:00"/>
    <x v="515"/>
    <n v="0"/>
    <x v="0"/>
    <n v="65"/>
  </r>
  <r>
    <s v="C0495"/>
    <s v="cam12"/>
    <d v="2022-05-31T00:00:00"/>
    <x v="168"/>
    <n v="1"/>
    <x v="0"/>
    <n v="65"/>
  </r>
  <r>
    <s v="C0495"/>
    <s v="cam12"/>
    <d v="2022-05-31T00:00:00"/>
    <x v="278"/>
    <n v="2"/>
    <x v="0"/>
    <n v="65"/>
  </r>
  <r>
    <s v="C0495"/>
    <s v="cam12"/>
    <d v="2022-05-31T00:00:00"/>
    <x v="231"/>
    <n v="3"/>
    <x v="0"/>
    <n v="65"/>
  </r>
  <r>
    <s v="C0495"/>
    <s v="cam12"/>
    <d v="2022-05-31T00:00:00"/>
    <x v="191"/>
    <n v="5"/>
    <x v="0"/>
    <n v="65"/>
  </r>
  <r>
    <s v="C0495"/>
    <s v="cam12"/>
    <d v="2022-05-31T00:00:00"/>
    <x v="208"/>
    <n v="6"/>
    <x v="0"/>
    <n v="65"/>
  </r>
  <r>
    <s v="C0495"/>
    <s v="cam12"/>
    <d v="2022-05-31T00:00:00"/>
    <x v="70"/>
    <n v="7"/>
    <x v="0"/>
    <n v="65"/>
  </r>
  <r>
    <s v="C0495"/>
    <s v="cam12"/>
    <d v="2022-05-31T00:00:00"/>
    <x v="30"/>
    <n v="8"/>
    <x v="0"/>
    <n v="65"/>
  </r>
  <r>
    <s v="C0495"/>
    <s v="cam12"/>
    <d v="2022-05-31T00:00:00"/>
    <x v="102"/>
    <n v="10"/>
    <x v="0"/>
    <n v="65"/>
  </r>
  <r>
    <s v="C0495"/>
    <s v="cam12"/>
    <d v="2022-05-31T00:00:00"/>
    <x v="283"/>
    <n v="11"/>
    <x v="0"/>
    <n v="65"/>
  </r>
  <r>
    <s v="C0496"/>
    <s v="cam17"/>
    <d v="2022-12-26T00:00:00"/>
    <x v="410"/>
    <n v="0"/>
    <x v="2"/>
    <n v="29"/>
  </r>
  <r>
    <s v="C0496"/>
    <s v="cam17"/>
    <d v="2022-12-26T00:00:00"/>
    <x v="257"/>
    <n v="1"/>
    <x v="2"/>
    <n v="29"/>
  </r>
  <r>
    <s v="C0496"/>
    <s v="cam17"/>
    <d v="2022-12-26T00:00:00"/>
    <x v="57"/>
    <n v="1"/>
    <x v="2"/>
    <n v="29"/>
  </r>
  <r>
    <s v="C0496"/>
    <s v="cam17"/>
    <d v="2022-12-26T00:00:00"/>
    <x v="71"/>
    <n v="2"/>
    <x v="2"/>
    <n v="29"/>
  </r>
  <r>
    <s v="C0496"/>
    <s v="cam17"/>
    <d v="2022-12-26T00:00:00"/>
    <x v="80"/>
    <n v="4"/>
    <x v="2"/>
    <n v="29"/>
  </r>
  <r>
    <s v="C0496"/>
    <s v="cam17"/>
    <d v="2022-12-26T00:00:00"/>
    <x v="374"/>
    <n v="5"/>
    <x v="2"/>
    <n v="29"/>
  </r>
  <r>
    <s v="C0496"/>
    <s v="cam17"/>
    <d v="2022-12-26T00:00:00"/>
    <x v="345"/>
    <n v="5"/>
    <x v="2"/>
    <n v="29"/>
  </r>
  <r>
    <s v="C0496"/>
    <s v="cam08"/>
    <d v="2023-03-07T00:00:00"/>
    <x v="117"/>
    <n v="0"/>
    <x v="9"/>
    <n v="27"/>
  </r>
  <r>
    <s v="C0496"/>
    <s v="cam08"/>
    <d v="2023-03-07T00:00:00"/>
    <x v="102"/>
    <n v="1"/>
    <x v="9"/>
    <n v="27"/>
  </r>
  <r>
    <s v="C0496"/>
    <s v="cam08"/>
    <d v="2023-03-07T00:00:00"/>
    <x v="43"/>
    <n v="2"/>
    <x v="9"/>
    <n v="27"/>
  </r>
  <r>
    <s v="C0497"/>
    <s v="cam06"/>
    <d v="2022-01-07T00:00:00"/>
    <x v="517"/>
    <n v="0"/>
    <x v="8"/>
    <n v="13"/>
  </r>
  <r>
    <s v="C0497"/>
    <s v="cam06"/>
    <d v="2022-01-07T00:00:00"/>
    <x v="523"/>
    <n v="1"/>
    <x v="8"/>
    <n v="13"/>
  </r>
  <r>
    <s v="C0497"/>
    <s v="cam06"/>
    <d v="2022-01-07T00:00:00"/>
    <x v="348"/>
    <n v="4"/>
    <x v="8"/>
    <n v="13"/>
  </r>
  <r>
    <s v="C0497"/>
    <s v="cam06"/>
    <d v="2022-01-07T00:00:00"/>
    <x v="380"/>
    <n v="7"/>
    <x v="8"/>
    <n v="13"/>
  </r>
  <r>
    <s v="C0497"/>
    <s v="cam06"/>
    <d v="2022-01-07T00:00:00"/>
    <x v="433"/>
    <n v="10"/>
    <x v="8"/>
    <n v="13"/>
  </r>
  <r>
    <s v="C0497"/>
    <s v="cam06"/>
    <d v="2022-01-07T00:00:00"/>
    <x v="397"/>
    <n v="11"/>
    <x v="8"/>
    <n v="13"/>
  </r>
  <r>
    <s v="C0497"/>
    <s v="cam06"/>
    <d v="2022-01-07T00:00:00"/>
    <x v="435"/>
    <n v="12"/>
    <x v="8"/>
    <n v="13"/>
  </r>
  <r>
    <s v="C0497"/>
    <s v="cam06"/>
    <d v="2022-01-07T00:00:00"/>
    <x v="116"/>
    <n v="13"/>
    <x v="8"/>
    <n v="13"/>
  </r>
  <r>
    <s v="C0497"/>
    <s v="cam06"/>
    <d v="2022-01-07T00:00:00"/>
    <x v="20"/>
    <n v="14"/>
    <x v="8"/>
    <n v="13"/>
  </r>
  <r>
    <s v="C0497"/>
    <s v="cam06"/>
    <d v="2022-01-07T00:00:00"/>
    <x v="42"/>
    <n v="15"/>
    <x v="8"/>
    <n v="13"/>
  </r>
  <r>
    <s v="C0497"/>
    <s v="cam06"/>
    <d v="2022-01-07T00:00:00"/>
    <x v="110"/>
    <n v="16"/>
    <x v="8"/>
    <n v="13"/>
  </r>
  <r>
    <s v="C0498"/>
    <s v="cam12"/>
    <d v="2022-11-27T00:00:00"/>
    <x v="413"/>
    <n v="0"/>
    <x v="0"/>
    <n v="65"/>
  </r>
  <r>
    <s v="C0498"/>
    <s v="cam12"/>
    <d v="2022-11-27T00:00:00"/>
    <x v="291"/>
    <n v="1"/>
    <x v="0"/>
    <n v="65"/>
  </r>
  <r>
    <s v="C0498"/>
    <s v="cam12"/>
    <d v="2022-11-27T00:00:00"/>
    <x v="56"/>
    <n v="2"/>
    <x v="0"/>
    <n v="65"/>
  </r>
  <r>
    <s v="C0498"/>
    <s v="cam12"/>
    <d v="2022-11-27T00:00:00"/>
    <x v="252"/>
    <n v="2"/>
    <x v="0"/>
    <n v="65"/>
  </r>
  <r>
    <s v="C0498"/>
    <s v="cam12"/>
    <d v="2022-11-27T00:00:00"/>
    <x v="11"/>
    <n v="5"/>
    <x v="0"/>
    <n v="65"/>
  </r>
  <r>
    <s v="C0498"/>
    <s v="cam12"/>
    <d v="2022-11-27T00:00:00"/>
    <x v="213"/>
    <n v="5"/>
    <x v="0"/>
    <n v="65"/>
  </r>
  <r>
    <s v="C0498"/>
    <s v="cam12"/>
    <d v="2022-11-27T00:00:00"/>
    <x v="59"/>
    <n v="6"/>
    <x v="0"/>
    <n v="65"/>
  </r>
  <r>
    <s v="C0498"/>
    <s v="cam04"/>
    <d v="2023-02-21T00:00:00"/>
    <x v="101"/>
    <n v="0"/>
    <x v="16"/>
    <n v="26"/>
  </r>
  <r>
    <s v="C0498"/>
    <s v="cam04"/>
    <d v="2023-02-21T00:00:00"/>
    <x v="151"/>
    <n v="1"/>
    <x v="16"/>
    <n v="26"/>
  </r>
  <r>
    <s v="C0498"/>
    <s v="cam04"/>
    <d v="2023-02-21T00:00:00"/>
    <x v="21"/>
    <n v="2"/>
    <x v="16"/>
    <n v="26"/>
  </r>
  <r>
    <s v="C0498"/>
    <s v="cam04"/>
    <d v="2023-02-21T00:00:00"/>
    <x v="58"/>
    <n v="3"/>
    <x v="16"/>
    <n v="26"/>
  </r>
  <r>
    <s v="C0498"/>
    <s v="cam04"/>
    <d v="2023-02-21T00:00:00"/>
    <x v="86"/>
    <n v="3"/>
    <x v="16"/>
    <n v="26"/>
  </r>
  <r>
    <s v="C0499"/>
    <s v="cam06"/>
    <d v="2022-10-29T00:00:00"/>
    <x v="390"/>
    <n v="0"/>
    <x v="8"/>
    <n v="13"/>
  </r>
  <r>
    <s v="C0499"/>
    <s v="cam06"/>
    <d v="2022-10-29T00:00:00"/>
    <x v="111"/>
    <n v="1"/>
    <x v="8"/>
    <n v="13"/>
  </r>
  <r>
    <s v="C0499"/>
    <s v="cam06"/>
    <d v="2022-10-29T00:00:00"/>
    <x v="156"/>
    <n v="2"/>
    <x v="8"/>
    <n v="13"/>
  </r>
  <r>
    <s v="C0499"/>
    <s v="cam06"/>
    <d v="2022-10-29T00:00:00"/>
    <x v="40"/>
    <n v="3"/>
    <x v="8"/>
    <n v="13"/>
  </r>
  <r>
    <s v="C0499"/>
    <s v="cam06"/>
    <d v="2022-10-29T00:00:00"/>
    <x v="117"/>
    <n v="4"/>
    <x v="8"/>
    <n v="13"/>
  </r>
  <r>
    <s v="C0499"/>
    <s v="cam06"/>
    <d v="2022-10-29T00:00:00"/>
    <x v="237"/>
    <n v="5"/>
    <x v="8"/>
    <n v="13"/>
  </r>
  <r>
    <s v="C0499"/>
    <s v="cam06"/>
    <d v="2022-10-29T00:00:00"/>
    <x v="226"/>
    <n v="6"/>
    <x v="8"/>
    <n v="13"/>
  </r>
  <r>
    <s v="C0499"/>
    <s v="cam06"/>
    <d v="2022-10-29T00:00:00"/>
    <x v="73"/>
    <n v="7"/>
    <x v="8"/>
    <n v="13"/>
  </r>
  <r>
    <s v="C0499"/>
    <s v="cam14"/>
    <d v="2022-11-06T00:00:00"/>
    <x v="247"/>
    <n v="0"/>
    <x v="7"/>
    <n v="28"/>
  </r>
  <r>
    <s v="C0499"/>
    <s v="cam14"/>
    <d v="2022-11-06T00:00:00"/>
    <x v="406"/>
    <n v="1"/>
    <x v="7"/>
    <n v="28"/>
  </r>
  <r>
    <s v="C0499"/>
    <s v="cam14"/>
    <d v="2022-11-06T00:00:00"/>
    <x v="320"/>
    <n v="2"/>
    <x v="7"/>
    <n v="28"/>
  </r>
  <r>
    <s v="C0499"/>
    <s v="cam14"/>
    <d v="2022-11-06T00:00:00"/>
    <x v="146"/>
    <n v="3"/>
    <x v="7"/>
    <n v="28"/>
  </r>
  <r>
    <s v="C0499"/>
    <s v="cam14"/>
    <d v="2022-11-06T00:00:00"/>
    <x v="20"/>
    <n v="4"/>
    <x v="7"/>
    <n v="28"/>
  </r>
  <r>
    <s v="C0499"/>
    <s v="cam14"/>
    <d v="2022-11-06T00:00:00"/>
    <x v="194"/>
    <n v="5"/>
    <x v="7"/>
    <n v="28"/>
  </r>
  <r>
    <s v="C0499"/>
    <s v="cam14"/>
    <d v="2022-11-06T00:00:00"/>
    <x v="67"/>
    <n v="6"/>
    <x v="7"/>
    <n v="28"/>
  </r>
  <r>
    <s v="C0500"/>
    <s v="cam15"/>
    <d v="2022-04-19T00:00:00"/>
    <x v="367"/>
    <n v="0"/>
    <x v="11"/>
    <n v="14"/>
  </r>
  <r>
    <s v="C0500"/>
    <s v="cam15"/>
    <d v="2022-04-19T00:00:00"/>
    <x v="429"/>
    <n v="3"/>
    <x v="11"/>
    <n v="14"/>
  </r>
  <r>
    <s v="C0500"/>
    <s v="cam15"/>
    <d v="2022-04-19T00:00:00"/>
    <x v="334"/>
    <n v="4"/>
    <x v="11"/>
    <n v="14"/>
  </r>
  <r>
    <s v="C0500"/>
    <s v="cam15"/>
    <d v="2022-04-19T00:00:00"/>
    <x v="227"/>
    <n v="4"/>
    <x v="11"/>
    <n v="14"/>
  </r>
  <r>
    <s v="C0500"/>
    <s v="cam15"/>
    <d v="2022-04-19T00:00:00"/>
    <x v="462"/>
    <n v="6"/>
    <x v="11"/>
    <n v="14"/>
  </r>
  <r>
    <s v="C0500"/>
    <s v="cam15"/>
    <d v="2022-04-19T00:00:00"/>
    <x v="342"/>
    <n v="8"/>
    <x v="11"/>
    <n v="14"/>
  </r>
  <r>
    <s v="C0500"/>
    <s v="cam15"/>
    <d v="2022-04-19T00:00:00"/>
    <x v="101"/>
    <n v="10"/>
    <x v="11"/>
    <n v="14"/>
  </r>
  <r>
    <s v="C0500"/>
    <s v="cam15"/>
    <d v="2022-04-19T00:00:00"/>
    <x v="246"/>
    <n v="10"/>
    <x v="11"/>
    <n v="14"/>
  </r>
  <r>
    <s v="C0500"/>
    <s v="cam15"/>
    <d v="2022-04-19T00:00:00"/>
    <x v="221"/>
    <n v="11"/>
    <x v="11"/>
    <n v="14"/>
  </r>
  <r>
    <s v="C0500"/>
    <s v="cam15"/>
    <d v="2022-04-19T00:00:00"/>
    <x v="6"/>
    <n v="13"/>
    <x v="11"/>
    <n v="14"/>
  </r>
  <r>
    <s v="C0500"/>
    <s v="cam01"/>
    <d v="2022-07-08T00:00:00"/>
    <x v="430"/>
    <n v="0"/>
    <x v="15"/>
    <n v="10"/>
  </r>
  <r>
    <s v="C0500"/>
    <s v="cam01"/>
    <d v="2022-07-08T00:00:00"/>
    <x v="386"/>
    <n v="1"/>
    <x v="15"/>
    <n v="10"/>
  </r>
  <r>
    <s v="C0500"/>
    <s v="cam01"/>
    <d v="2022-07-08T00:00:00"/>
    <x v="285"/>
    <n v="2"/>
    <x v="15"/>
    <n v="10"/>
  </r>
  <r>
    <s v="C0500"/>
    <s v="cam01"/>
    <d v="2022-07-08T00:00:00"/>
    <x v="223"/>
    <n v="3"/>
    <x v="15"/>
    <n v="10"/>
  </r>
  <r>
    <s v="C0500"/>
    <s v="cam01"/>
    <d v="2022-07-08T00:00:00"/>
    <x v="431"/>
    <n v="4"/>
    <x v="15"/>
    <n v="10"/>
  </r>
  <r>
    <s v="C0500"/>
    <s v="cam01"/>
    <d v="2022-07-08T00:00:00"/>
    <x v="197"/>
    <n v="5"/>
    <x v="15"/>
    <n v="10"/>
  </r>
  <r>
    <s v="C0500"/>
    <s v="cam01"/>
    <d v="2022-07-08T00:00:00"/>
    <x v="224"/>
    <n v="6"/>
    <x v="15"/>
    <n v="10"/>
  </r>
  <r>
    <s v="C0500"/>
    <s v="cam01"/>
    <d v="2022-07-08T00:00:00"/>
    <x v="30"/>
    <n v="7"/>
    <x v="15"/>
    <n v="10"/>
  </r>
  <r>
    <s v="C0500"/>
    <s v="cam01"/>
    <d v="2022-07-08T00:00:00"/>
    <x v="13"/>
    <n v="9"/>
    <x v="15"/>
    <n v="10"/>
  </r>
  <r>
    <s v="C0500"/>
    <s v="cam01"/>
    <d v="2022-07-08T00:00:00"/>
    <x v="213"/>
    <n v="10"/>
    <x v="15"/>
    <n v="10"/>
  </r>
  <r>
    <s v="C0501"/>
    <s v="cam11"/>
    <d v="2022-05-25T00:00:00"/>
    <x v="385"/>
    <n v="0"/>
    <x v="3"/>
    <n v="62"/>
  </r>
  <r>
    <s v="C0501"/>
    <s v="cam11"/>
    <d v="2022-05-25T00:00:00"/>
    <x v="211"/>
    <n v="2"/>
    <x v="3"/>
    <n v="62"/>
  </r>
  <r>
    <s v="C0501"/>
    <s v="cam11"/>
    <d v="2022-05-25T00:00:00"/>
    <x v="359"/>
    <n v="4"/>
    <x v="3"/>
    <n v="62"/>
  </r>
  <r>
    <s v="C0501"/>
    <s v="cam11"/>
    <d v="2022-05-25T00:00:00"/>
    <x v="186"/>
    <n v="4"/>
    <x v="3"/>
    <n v="62"/>
  </r>
  <r>
    <s v="C0501"/>
    <s v="cam11"/>
    <d v="2022-05-25T00:00:00"/>
    <x v="413"/>
    <n v="6"/>
    <x v="3"/>
    <n v="62"/>
  </r>
  <r>
    <s v="C0501"/>
    <s v="cam11"/>
    <d v="2022-05-25T00:00:00"/>
    <x v="56"/>
    <n v="8"/>
    <x v="3"/>
    <n v="62"/>
  </r>
  <r>
    <s v="C0501"/>
    <s v="cam11"/>
    <d v="2022-05-25T00:00:00"/>
    <x v="252"/>
    <n v="8"/>
    <x v="3"/>
    <n v="62"/>
  </r>
  <r>
    <s v="C0501"/>
    <s v="cam11"/>
    <d v="2022-05-25T00:00:00"/>
    <x v="253"/>
    <n v="9"/>
    <x v="3"/>
    <n v="62"/>
  </r>
  <r>
    <s v="C0501"/>
    <s v="cam11"/>
    <d v="2022-05-25T00:00:00"/>
    <x v="64"/>
    <n v="11"/>
    <x v="3"/>
    <n v="62"/>
  </r>
  <r>
    <s v="C0501"/>
    <s v="cam14"/>
    <d v="2023-02-23T00:00:00"/>
    <x v="233"/>
    <n v="0"/>
    <x v="7"/>
    <n v="28"/>
  </r>
  <r>
    <s v="C0501"/>
    <s v="cam14"/>
    <d v="2023-02-23T00:00:00"/>
    <x v="220"/>
    <n v="1"/>
    <x v="7"/>
    <n v="28"/>
  </r>
  <r>
    <s v="C0501"/>
    <s v="cam14"/>
    <d v="2023-02-23T00:00:00"/>
    <x v="118"/>
    <n v="1"/>
    <x v="7"/>
    <n v="28"/>
  </r>
  <r>
    <s v="C0501"/>
    <s v="cam14"/>
    <d v="2023-02-23T00:00:00"/>
    <x v="152"/>
    <n v="2"/>
    <x v="7"/>
    <n v="28"/>
  </r>
  <r>
    <s v="C0501"/>
    <s v="cam14"/>
    <d v="2023-02-23T00:00:00"/>
    <x v="82"/>
    <n v="3"/>
    <x v="7"/>
    <n v="28"/>
  </r>
  <r>
    <s v="C0502"/>
    <s v="cam04"/>
    <d v="2022-12-06T00:00:00"/>
    <x v="160"/>
    <n v="0"/>
    <x v="16"/>
    <n v="26"/>
  </r>
  <r>
    <s v="C0502"/>
    <s v="cam04"/>
    <d v="2022-12-06T00:00:00"/>
    <x v="26"/>
    <n v="1"/>
    <x v="16"/>
    <n v="26"/>
  </r>
  <r>
    <s v="C0502"/>
    <s v="cam04"/>
    <d v="2022-12-06T00:00:00"/>
    <x v="181"/>
    <n v="2"/>
    <x v="16"/>
    <n v="26"/>
  </r>
  <r>
    <s v="C0502"/>
    <s v="cam04"/>
    <d v="2022-12-06T00:00:00"/>
    <x v="4"/>
    <n v="3"/>
    <x v="16"/>
    <n v="26"/>
  </r>
  <r>
    <s v="C0502"/>
    <s v="cam04"/>
    <d v="2022-12-06T00:00:00"/>
    <x v="317"/>
    <n v="4"/>
    <x v="16"/>
    <n v="26"/>
  </r>
  <r>
    <s v="C0502"/>
    <s v="cam04"/>
    <d v="2022-12-06T00:00:00"/>
    <x v="213"/>
    <n v="5"/>
    <x v="16"/>
    <n v="26"/>
  </r>
  <r>
    <s v="C0502"/>
    <s v="cam15"/>
    <d v="2023-04-17T00:00:00"/>
    <x v="28"/>
    <n v="0"/>
    <x v="11"/>
    <n v="14"/>
  </r>
  <r>
    <s v="C0502"/>
    <s v="cam15"/>
    <d v="2023-04-17T00:00:00"/>
    <x v="195"/>
    <n v="1"/>
    <x v="11"/>
    <n v="14"/>
  </r>
  <r>
    <s v="C0503"/>
    <s v="cam15"/>
    <d v="2022-06-26T00:00:00"/>
    <x v="240"/>
    <n v="0"/>
    <x v="11"/>
    <n v="14"/>
  </r>
  <r>
    <s v="C0503"/>
    <s v="cam15"/>
    <d v="2022-06-26T00:00:00"/>
    <x v="426"/>
    <n v="1"/>
    <x v="11"/>
    <n v="14"/>
  </r>
  <r>
    <s v="C0503"/>
    <s v="cam15"/>
    <d v="2022-06-26T00:00:00"/>
    <x v="434"/>
    <n v="1"/>
    <x v="11"/>
    <n v="14"/>
  </r>
  <r>
    <s v="C0503"/>
    <s v="cam15"/>
    <d v="2022-06-26T00:00:00"/>
    <x v="17"/>
    <n v="3"/>
    <x v="11"/>
    <n v="14"/>
  </r>
  <r>
    <s v="C0503"/>
    <s v="cam15"/>
    <d v="2022-06-26T00:00:00"/>
    <x v="457"/>
    <n v="4"/>
    <x v="11"/>
    <n v="14"/>
  </r>
  <r>
    <s v="C0503"/>
    <s v="cam15"/>
    <d v="2022-06-26T00:00:00"/>
    <x v="235"/>
    <n v="4"/>
    <x v="11"/>
    <n v="14"/>
  </r>
  <r>
    <s v="C0503"/>
    <s v="cam15"/>
    <d v="2022-06-26T00:00:00"/>
    <x v="343"/>
    <n v="6"/>
    <x v="11"/>
    <n v="14"/>
  </r>
  <r>
    <s v="C0503"/>
    <s v="cam15"/>
    <d v="2022-06-26T00:00:00"/>
    <x v="342"/>
    <n v="6"/>
    <x v="11"/>
    <n v="14"/>
  </r>
  <r>
    <s v="C0503"/>
    <s v="cam15"/>
    <d v="2022-06-26T00:00:00"/>
    <x v="209"/>
    <n v="8"/>
    <x v="11"/>
    <n v="14"/>
  </r>
  <r>
    <s v="C0503"/>
    <s v="cam15"/>
    <d v="2022-06-26T00:00:00"/>
    <x v="170"/>
    <n v="8"/>
    <x v="11"/>
    <n v="14"/>
  </r>
  <r>
    <s v="C0503"/>
    <s v="cam15"/>
    <d v="2022-06-26T00:00:00"/>
    <x v="194"/>
    <n v="9"/>
    <x v="11"/>
    <n v="14"/>
  </r>
  <r>
    <s v="C0503"/>
    <s v="cam15"/>
    <d v="2022-06-26T00:00:00"/>
    <x v="238"/>
    <n v="11"/>
    <x v="11"/>
    <n v="14"/>
  </r>
  <r>
    <s v="C0503"/>
    <s v="cam15"/>
    <d v="2022-06-26T00:00:00"/>
    <x v="345"/>
    <n v="11"/>
    <x v="11"/>
    <n v="14"/>
  </r>
  <r>
    <s v="C0503"/>
    <s v="cam09"/>
    <d v="2022-12-05T00:00:00"/>
    <x v="111"/>
    <n v="0"/>
    <x v="13"/>
    <n v="75"/>
  </r>
  <r>
    <s v="C0503"/>
    <s v="cam09"/>
    <d v="2022-12-05T00:00:00"/>
    <x v="180"/>
    <n v="1"/>
    <x v="13"/>
    <n v="75"/>
  </r>
  <r>
    <s v="C0503"/>
    <s v="cam09"/>
    <d v="2022-12-05T00:00:00"/>
    <x v="107"/>
    <n v="2"/>
    <x v="13"/>
    <n v="75"/>
  </r>
  <r>
    <s v="C0503"/>
    <s v="cam09"/>
    <d v="2022-12-05T00:00:00"/>
    <x v="318"/>
    <n v="3"/>
    <x v="13"/>
    <n v="75"/>
  </r>
  <r>
    <s v="C0503"/>
    <s v="cam09"/>
    <d v="2022-12-05T00:00:00"/>
    <x v="171"/>
    <n v="4"/>
    <x v="13"/>
    <n v="75"/>
  </r>
  <r>
    <s v="C0503"/>
    <s v="cam09"/>
    <d v="2022-12-05T00:00:00"/>
    <x v="103"/>
    <n v="5"/>
    <x v="13"/>
    <n v="75"/>
  </r>
  <r>
    <s v="C0504"/>
    <s v="cam03"/>
    <d v="2022-09-01T00:00:00"/>
    <x v="218"/>
    <n v="0"/>
    <x v="6"/>
    <n v="62"/>
  </r>
  <r>
    <s v="C0504"/>
    <s v="cam03"/>
    <d v="2022-09-01T00:00:00"/>
    <x v="268"/>
    <n v="1"/>
    <x v="6"/>
    <n v="62"/>
  </r>
  <r>
    <s v="C0504"/>
    <s v="cam03"/>
    <d v="2022-09-01T00:00:00"/>
    <x v="98"/>
    <n v="2"/>
    <x v="6"/>
    <n v="62"/>
  </r>
  <r>
    <s v="C0504"/>
    <s v="cam03"/>
    <d v="2022-09-01T00:00:00"/>
    <x v="127"/>
    <n v="3"/>
    <x v="6"/>
    <n v="62"/>
  </r>
  <r>
    <s v="C0504"/>
    <s v="cam03"/>
    <d v="2022-09-01T00:00:00"/>
    <x v="121"/>
    <n v="4"/>
    <x v="6"/>
    <n v="62"/>
  </r>
  <r>
    <s v="C0504"/>
    <s v="cam03"/>
    <d v="2022-09-01T00:00:00"/>
    <x v="30"/>
    <n v="5"/>
    <x v="6"/>
    <n v="62"/>
  </r>
  <r>
    <s v="C0504"/>
    <s v="cam03"/>
    <d v="2022-09-01T00:00:00"/>
    <x v="108"/>
    <n v="6"/>
    <x v="6"/>
    <n v="62"/>
  </r>
  <r>
    <s v="C0504"/>
    <s v="cam03"/>
    <d v="2022-09-01T00:00:00"/>
    <x v="42"/>
    <n v="7"/>
    <x v="6"/>
    <n v="62"/>
  </r>
  <r>
    <s v="C0504"/>
    <s v="cam03"/>
    <d v="2022-09-01T00:00:00"/>
    <x v="12"/>
    <n v="8"/>
    <x v="6"/>
    <n v="62"/>
  </r>
  <r>
    <s v="C0505"/>
    <s v="cam10"/>
    <d v="2022-04-23T00:00:00"/>
    <x v="484"/>
    <n v="0"/>
    <x v="12"/>
    <n v="66"/>
  </r>
  <r>
    <s v="C0505"/>
    <s v="cam10"/>
    <d v="2022-04-23T00:00:00"/>
    <x v="368"/>
    <n v="1"/>
    <x v="12"/>
    <n v="66"/>
  </r>
  <r>
    <s v="C0505"/>
    <s v="cam10"/>
    <d v="2022-04-23T00:00:00"/>
    <x v="400"/>
    <n v="2"/>
    <x v="12"/>
    <n v="66"/>
  </r>
  <r>
    <s v="C0505"/>
    <s v="cam10"/>
    <d v="2022-04-23T00:00:00"/>
    <x v="378"/>
    <n v="2"/>
    <x v="12"/>
    <n v="66"/>
  </r>
  <r>
    <s v="C0505"/>
    <s v="cam10"/>
    <d v="2022-04-23T00:00:00"/>
    <x v="359"/>
    <n v="5"/>
    <x v="12"/>
    <n v="66"/>
  </r>
  <r>
    <s v="C0505"/>
    <s v="cam10"/>
    <d v="2022-04-23T00:00:00"/>
    <x v="477"/>
    <n v="5"/>
    <x v="12"/>
    <n v="66"/>
  </r>
  <r>
    <s v="C0505"/>
    <s v="cam10"/>
    <d v="2022-04-23T00:00:00"/>
    <x v="235"/>
    <n v="6"/>
    <x v="12"/>
    <n v="66"/>
  </r>
  <r>
    <s v="C0505"/>
    <s v="cam10"/>
    <d v="2022-04-23T00:00:00"/>
    <x v="301"/>
    <n v="8"/>
    <x v="12"/>
    <n v="66"/>
  </r>
  <r>
    <s v="C0505"/>
    <s v="cam10"/>
    <d v="2022-04-23T00:00:00"/>
    <x v="209"/>
    <n v="10"/>
    <x v="12"/>
    <n v="66"/>
  </r>
  <r>
    <s v="C0505"/>
    <s v="cam10"/>
    <d v="2022-04-23T00:00:00"/>
    <x v="140"/>
    <n v="11"/>
    <x v="12"/>
    <n v="66"/>
  </r>
  <r>
    <s v="C0505"/>
    <s v="cam10"/>
    <d v="2022-04-23T00:00:00"/>
    <x v="64"/>
    <n v="12"/>
    <x v="12"/>
    <n v="66"/>
  </r>
  <r>
    <s v="C0505"/>
    <s v="cam14"/>
    <d v="2022-11-04T00:00:00"/>
    <x v="55"/>
    <n v="0"/>
    <x v="7"/>
    <n v="28"/>
  </r>
  <r>
    <s v="C0505"/>
    <s v="cam14"/>
    <d v="2022-11-04T00:00:00"/>
    <x v="136"/>
    <n v="1"/>
    <x v="7"/>
    <n v="28"/>
  </r>
  <r>
    <s v="C0505"/>
    <s v="cam14"/>
    <d v="2022-11-04T00:00:00"/>
    <x v="156"/>
    <n v="2"/>
    <x v="7"/>
    <n v="28"/>
  </r>
  <r>
    <s v="C0505"/>
    <s v="cam14"/>
    <d v="2022-11-04T00:00:00"/>
    <x v="189"/>
    <n v="3"/>
    <x v="7"/>
    <n v="28"/>
  </r>
  <r>
    <s v="C0505"/>
    <s v="cam14"/>
    <d v="2022-11-04T00:00:00"/>
    <x v="176"/>
    <n v="4"/>
    <x v="7"/>
    <n v="28"/>
  </r>
  <r>
    <s v="C0505"/>
    <s v="cam14"/>
    <d v="2022-11-04T00:00:00"/>
    <x v="66"/>
    <n v="5"/>
    <x v="7"/>
    <n v="28"/>
  </r>
  <r>
    <s v="C0505"/>
    <s v="cam14"/>
    <d v="2022-11-04T00:00:00"/>
    <x v="103"/>
    <n v="6"/>
    <x v="7"/>
    <n v="28"/>
  </r>
  <r>
    <s v="C0506"/>
    <s v="cam06"/>
    <d v="2022-11-19T00:00:00"/>
    <x v="407"/>
    <n v="0"/>
    <x v="8"/>
    <n v="13"/>
  </r>
  <r>
    <s v="C0506"/>
    <s v="cam06"/>
    <d v="2022-11-19T00:00:00"/>
    <x v="343"/>
    <n v="1"/>
    <x v="8"/>
    <n v="13"/>
  </r>
  <r>
    <s v="C0506"/>
    <s v="cam06"/>
    <d v="2022-11-19T00:00:00"/>
    <x v="219"/>
    <n v="2"/>
    <x v="8"/>
    <n v="13"/>
  </r>
  <r>
    <s v="C0506"/>
    <s v="cam06"/>
    <d v="2022-11-19T00:00:00"/>
    <x v="204"/>
    <n v="3"/>
    <x v="8"/>
    <n v="13"/>
  </r>
  <r>
    <s v="C0506"/>
    <s v="cam06"/>
    <d v="2022-11-19T00:00:00"/>
    <x v="62"/>
    <n v="4"/>
    <x v="8"/>
    <n v="13"/>
  </r>
  <r>
    <s v="C0506"/>
    <s v="cam06"/>
    <d v="2022-11-19T00:00:00"/>
    <x v="237"/>
    <n v="4"/>
    <x v="8"/>
    <n v="13"/>
  </r>
  <r>
    <s v="C0506"/>
    <s v="cam06"/>
    <d v="2022-11-19T00:00:00"/>
    <x v="64"/>
    <n v="5"/>
    <x v="8"/>
    <n v="13"/>
  </r>
  <r>
    <s v="C0506"/>
    <s v="cam06"/>
    <d v="2022-11-19T00:00:00"/>
    <x v="82"/>
    <n v="6"/>
    <x v="8"/>
    <n v="13"/>
  </r>
  <r>
    <s v="C0506"/>
    <s v="cam15"/>
    <d v="2023-02-25T00:00:00"/>
    <x v="9"/>
    <n v="0"/>
    <x v="11"/>
    <n v="14"/>
  </r>
  <r>
    <s v="C0506"/>
    <s v="cam15"/>
    <d v="2023-02-25T00:00:00"/>
    <x v="282"/>
    <n v="1"/>
    <x v="11"/>
    <n v="14"/>
  </r>
  <r>
    <s v="C0506"/>
    <s v="cam15"/>
    <d v="2023-02-25T00:00:00"/>
    <x v="21"/>
    <n v="2"/>
    <x v="11"/>
    <n v="14"/>
  </r>
  <r>
    <s v="C0506"/>
    <s v="cam15"/>
    <d v="2023-02-25T00:00:00"/>
    <x v="76"/>
    <n v="3"/>
    <x v="11"/>
    <n v="14"/>
  </r>
  <r>
    <s v="C0506"/>
    <s v="cam15"/>
    <d v="2023-02-25T00:00:00"/>
    <x v="312"/>
    <n v="3"/>
    <x v="11"/>
    <n v="14"/>
  </r>
  <r>
    <s v="C0507"/>
    <s v="cam02"/>
    <d v="2022-03-02T00:00:00"/>
    <x v="327"/>
    <n v="0"/>
    <x v="5"/>
    <n v="26"/>
  </r>
  <r>
    <s v="C0507"/>
    <s v="cam02"/>
    <d v="2022-03-02T00:00:00"/>
    <x v="365"/>
    <n v="2"/>
    <x v="5"/>
    <n v="26"/>
  </r>
  <r>
    <s v="C0507"/>
    <s v="cam02"/>
    <d v="2022-03-02T00:00:00"/>
    <x v="34"/>
    <n v="4"/>
    <x v="5"/>
    <n v="26"/>
  </r>
  <r>
    <s v="C0507"/>
    <s v="cam02"/>
    <d v="2022-03-02T00:00:00"/>
    <x v="91"/>
    <n v="5"/>
    <x v="5"/>
    <n v="26"/>
  </r>
  <r>
    <s v="C0507"/>
    <s v="cam02"/>
    <d v="2022-03-02T00:00:00"/>
    <x v="310"/>
    <n v="6"/>
    <x v="5"/>
    <n v="26"/>
  </r>
  <r>
    <s v="C0507"/>
    <s v="cam02"/>
    <d v="2022-03-02T00:00:00"/>
    <x v="37"/>
    <n v="7"/>
    <x v="5"/>
    <n v="26"/>
  </r>
  <r>
    <s v="C0507"/>
    <s v="cam02"/>
    <d v="2022-03-02T00:00:00"/>
    <x v="135"/>
    <n v="8"/>
    <x v="5"/>
    <n v="26"/>
  </r>
  <r>
    <s v="C0507"/>
    <s v="cam02"/>
    <d v="2022-03-02T00:00:00"/>
    <x v="192"/>
    <n v="10"/>
    <x v="5"/>
    <n v="26"/>
  </r>
  <r>
    <s v="C0507"/>
    <s v="cam02"/>
    <d v="2022-03-02T00:00:00"/>
    <x v="116"/>
    <n v="11"/>
    <x v="5"/>
    <n v="26"/>
  </r>
  <r>
    <s v="C0507"/>
    <s v="cam02"/>
    <d v="2022-03-02T00:00:00"/>
    <x v="161"/>
    <n v="12"/>
    <x v="5"/>
    <n v="26"/>
  </r>
  <r>
    <s v="C0507"/>
    <s v="cam02"/>
    <d v="2022-03-02T00:00:00"/>
    <x v="122"/>
    <n v="13"/>
    <x v="5"/>
    <n v="26"/>
  </r>
  <r>
    <s v="C0507"/>
    <s v="cam02"/>
    <d v="2022-03-02T00:00:00"/>
    <x v="64"/>
    <n v="14"/>
    <x v="5"/>
    <n v="26"/>
  </r>
  <r>
    <s v="C0508"/>
    <s v="cam16"/>
    <d v="2022-05-20T00:00:00"/>
    <x v="392"/>
    <n v="0"/>
    <x v="4"/>
    <n v="16"/>
  </r>
  <r>
    <s v="C0508"/>
    <s v="cam16"/>
    <d v="2022-05-20T00:00:00"/>
    <x v="436"/>
    <n v="1"/>
    <x v="4"/>
    <n v="16"/>
  </r>
  <r>
    <s v="C0508"/>
    <s v="cam16"/>
    <d v="2022-05-20T00:00:00"/>
    <x v="130"/>
    <n v="2"/>
    <x v="4"/>
    <n v="16"/>
  </r>
  <r>
    <s v="C0508"/>
    <s v="cam16"/>
    <d v="2022-05-20T00:00:00"/>
    <x v="53"/>
    <n v="3"/>
    <x v="4"/>
    <n v="16"/>
  </r>
  <r>
    <s v="C0508"/>
    <s v="cam16"/>
    <d v="2022-05-20T00:00:00"/>
    <x v="228"/>
    <n v="5"/>
    <x v="4"/>
    <n v="16"/>
  </r>
  <r>
    <s v="C0508"/>
    <s v="cam16"/>
    <d v="2022-05-20T00:00:00"/>
    <x v="324"/>
    <n v="6"/>
    <x v="4"/>
    <n v="16"/>
  </r>
  <r>
    <s v="C0508"/>
    <s v="cam16"/>
    <d v="2022-05-20T00:00:00"/>
    <x v="111"/>
    <n v="6"/>
    <x v="4"/>
    <n v="16"/>
  </r>
  <r>
    <s v="C0508"/>
    <s v="cam16"/>
    <d v="2022-05-20T00:00:00"/>
    <x v="216"/>
    <n v="8"/>
    <x v="4"/>
    <n v="16"/>
  </r>
  <r>
    <s v="C0508"/>
    <s v="cam16"/>
    <d v="2022-05-20T00:00:00"/>
    <x v="57"/>
    <n v="8"/>
    <x v="4"/>
    <n v="16"/>
  </r>
  <r>
    <s v="C0508"/>
    <s v="cam16"/>
    <d v="2022-05-20T00:00:00"/>
    <x v="62"/>
    <n v="10"/>
    <x v="4"/>
    <n v="16"/>
  </r>
  <r>
    <s v="C0508"/>
    <s v="cam16"/>
    <d v="2022-05-20T00:00:00"/>
    <x v="134"/>
    <n v="11"/>
    <x v="4"/>
    <n v="16"/>
  </r>
  <r>
    <s v="C0508"/>
    <s v="cam16"/>
    <d v="2022-05-20T00:00:00"/>
    <x v="29"/>
    <n v="12"/>
    <x v="4"/>
    <n v="16"/>
  </r>
  <r>
    <s v="C0508"/>
    <s v="cam16"/>
    <d v="2022-05-20T00:00:00"/>
    <x v="86"/>
    <n v="12"/>
    <x v="4"/>
    <n v="16"/>
  </r>
  <r>
    <s v="C0508"/>
    <s v="cam17"/>
    <d v="2023-03-07T00:00:00"/>
    <x v="117"/>
    <n v="0"/>
    <x v="2"/>
    <n v="29"/>
  </r>
  <r>
    <s v="C0508"/>
    <s v="cam17"/>
    <d v="2023-03-07T00:00:00"/>
    <x v="177"/>
    <n v="1"/>
    <x v="2"/>
    <n v="29"/>
  </r>
  <r>
    <s v="C0508"/>
    <s v="cam17"/>
    <d v="2023-03-07T00:00:00"/>
    <x v="67"/>
    <n v="2"/>
    <x v="2"/>
    <n v="29"/>
  </r>
  <r>
    <s v="C0509"/>
    <s v="cam08"/>
    <d v="2022-08-28T00:00:00"/>
    <x v="493"/>
    <n v="0"/>
    <x v="9"/>
    <n v="27"/>
  </r>
  <r>
    <s v="C0509"/>
    <s v="cam08"/>
    <d v="2022-08-28T00:00:00"/>
    <x v="212"/>
    <n v="1"/>
    <x v="9"/>
    <n v="27"/>
  </r>
  <r>
    <s v="C0509"/>
    <s v="cam08"/>
    <d v="2022-08-28T00:00:00"/>
    <x v="242"/>
    <n v="1"/>
    <x v="9"/>
    <n v="27"/>
  </r>
  <r>
    <s v="C0509"/>
    <s v="cam08"/>
    <d v="2022-08-28T00:00:00"/>
    <x v="366"/>
    <n v="2"/>
    <x v="9"/>
    <n v="27"/>
  </r>
  <r>
    <s v="C0509"/>
    <s v="cam08"/>
    <d v="2022-08-28T00:00:00"/>
    <x v="291"/>
    <n v="4"/>
    <x v="9"/>
    <n v="27"/>
  </r>
  <r>
    <s v="C0509"/>
    <s v="cam08"/>
    <d v="2022-08-28T00:00:00"/>
    <x v="269"/>
    <n v="4"/>
    <x v="9"/>
    <n v="27"/>
  </r>
  <r>
    <s v="C0509"/>
    <s v="cam08"/>
    <d v="2022-08-28T00:00:00"/>
    <x v="262"/>
    <n v="5"/>
    <x v="9"/>
    <n v="27"/>
  </r>
  <r>
    <s v="C0509"/>
    <s v="cam08"/>
    <d v="2022-08-28T00:00:00"/>
    <x v="170"/>
    <n v="6"/>
    <x v="9"/>
    <n v="27"/>
  </r>
  <r>
    <s v="C0509"/>
    <s v="cam08"/>
    <d v="2022-08-28T00:00:00"/>
    <x v="286"/>
    <n v="7"/>
    <x v="9"/>
    <n v="27"/>
  </r>
  <r>
    <s v="C0509"/>
    <s v="cam08"/>
    <d v="2022-08-28T00:00:00"/>
    <x v="14"/>
    <n v="9"/>
    <x v="9"/>
    <n v="27"/>
  </r>
  <r>
    <s v="C0509"/>
    <s v="cam08"/>
    <d v="2022-08-28T00:00:00"/>
    <x v="73"/>
    <n v="9"/>
    <x v="9"/>
    <n v="27"/>
  </r>
  <r>
    <s v="C0509"/>
    <s v="cam15"/>
    <d v="2022-12-12T00:00:00"/>
    <x v="1"/>
    <n v="0"/>
    <x v="11"/>
    <n v="14"/>
  </r>
  <r>
    <s v="C0509"/>
    <s v="cam15"/>
    <d v="2022-12-12T00:00:00"/>
    <x v="149"/>
    <n v="1"/>
    <x v="11"/>
    <n v="14"/>
  </r>
  <r>
    <s v="C0509"/>
    <s v="cam15"/>
    <d v="2022-12-12T00:00:00"/>
    <x v="181"/>
    <n v="2"/>
    <x v="11"/>
    <n v="14"/>
  </r>
  <r>
    <s v="C0509"/>
    <s v="cam15"/>
    <d v="2022-12-12T00:00:00"/>
    <x v="31"/>
    <n v="3"/>
    <x v="11"/>
    <n v="14"/>
  </r>
  <r>
    <s v="C0509"/>
    <s v="cam15"/>
    <d v="2022-12-12T00:00:00"/>
    <x v="21"/>
    <n v="4"/>
    <x v="11"/>
    <n v="14"/>
  </r>
  <r>
    <s v="C0509"/>
    <s v="cam15"/>
    <d v="2022-12-12T00:00:00"/>
    <x v="72"/>
    <n v="5"/>
    <x v="11"/>
    <n v="14"/>
  </r>
  <r>
    <s v="C0510"/>
    <s v="cam14"/>
    <d v="2022-01-25T00:00:00"/>
    <x v="361"/>
    <n v="0"/>
    <x v="7"/>
    <n v="28"/>
  </r>
  <r>
    <s v="C0510"/>
    <s v="cam14"/>
    <d v="2022-01-25T00:00:00"/>
    <x v="470"/>
    <n v="2"/>
    <x v="7"/>
    <n v="28"/>
  </r>
  <r>
    <s v="C0510"/>
    <s v="cam14"/>
    <d v="2022-01-25T00:00:00"/>
    <x v="364"/>
    <n v="2"/>
    <x v="7"/>
    <n v="28"/>
  </r>
  <r>
    <s v="C0510"/>
    <s v="cam14"/>
    <d v="2022-01-25T00:00:00"/>
    <x v="184"/>
    <n v="3"/>
    <x v="7"/>
    <n v="28"/>
  </r>
  <r>
    <s v="C0510"/>
    <s v="cam14"/>
    <d v="2022-01-25T00:00:00"/>
    <x v="340"/>
    <n v="5"/>
    <x v="7"/>
    <n v="28"/>
  </r>
  <r>
    <s v="C0510"/>
    <s v="cam14"/>
    <d v="2022-01-25T00:00:00"/>
    <x v="148"/>
    <n v="5"/>
    <x v="7"/>
    <n v="28"/>
  </r>
  <r>
    <s v="C0510"/>
    <s v="cam14"/>
    <d v="2022-01-25T00:00:00"/>
    <x v="382"/>
    <n v="9"/>
    <x v="7"/>
    <n v="28"/>
  </r>
  <r>
    <s v="C0510"/>
    <s v="cam14"/>
    <d v="2022-01-25T00:00:00"/>
    <x v="366"/>
    <n v="9"/>
    <x v="7"/>
    <n v="28"/>
  </r>
  <r>
    <s v="C0510"/>
    <s v="cam14"/>
    <d v="2022-01-25T00:00:00"/>
    <x v="127"/>
    <n v="10"/>
    <x v="7"/>
    <n v="28"/>
  </r>
  <r>
    <s v="C0510"/>
    <s v="cam14"/>
    <d v="2022-01-25T00:00:00"/>
    <x v="115"/>
    <n v="12"/>
    <x v="7"/>
    <n v="28"/>
  </r>
  <r>
    <s v="C0510"/>
    <s v="cam14"/>
    <d v="2022-01-25T00:00:00"/>
    <x v="62"/>
    <n v="14"/>
    <x v="7"/>
    <n v="28"/>
  </r>
  <r>
    <s v="C0510"/>
    <s v="cam14"/>
    <d v="2022-01-25T00:00:00"/>
    <x v="330"/>
    <n v="16"/>
    <x v="7"/>
    <n v="28"/>
  </r>
  <r>
    <s v="C0510"/>
    <s v="cam14"/>
    <d v="2022-01-25T00:00:00"/>
    <x v="312"/>
    <n v="16"/>
    <x v="7"/>
    <n v="28"/>
  </r>
  <r>
    <s v="C0510"/>
    <s v="cam05"/>
    <d v="2022-10-17T00:00:00"/>
    <x v="244"/>
    <n v="0"/>
    <x v="10"/>
    <n v="22"/>
  </r>
  <r>
    <s v="C0510"/>
    <s v="cam05"/>
    <d v="2022-10-17T00:00:00"/>
    <x v="114"/>
    <n v="1"/>
    <x v="10"/>
    <n v="22"/>
  </r>
  <r>
    <s v="C0510"/>
    <s v="cam05"/>
    <d v="2022-10-17T00:00:00"/>
    <x v="360"/>
    <n v="2"/>
    <x v="10"/>
    <n v="22"/>
  </r>
  <r>
    <s v="C0510"/>
    <s v="cam05"/>
    <d v="2022-10-17T00:00:00"/>
    <x v="276"/>
    <n v="3"/>
    <x v="10"/>
    <n v="22"/>
  </r>
  <r>
    <s v="C0510"/>
    <s v="cam05"/>
    <d v="2022-10-17T00:00:00"/>
    <x v="9"/>
    <n v="4"/>
    <x v="10"/>
    <n v="22"/>
  </r>
  <r>
    <s v="C0510"/>
    <s v="cam05"/>
    <d v="2022-10-17T00:00:00"/>
    <x v="79"/>
    <n v="5"/>
    <x v="10"/>
    <n v="22"/>
  </r>
  <r>
    <s v="C0510"/>
    <s v="cam05"/>
    <d v="2022-10-17T00:00:00"/>
    <x v="226"/>
    <n v="6"/>
    <x v="10"/>
    <n v="22"/>
  </r>
  <r>
    <s v="C0511"/>
    <s v="cam16"/>
    <d v="2023-01-13T00:00:00"/>
    <x v="224"/>
    <n v="0"/>
    <x v="4"/>
    <n v="16"/>
  </r>
  <r>
    <s v="C0511"/>
    <s v="cam16"/>
    <d v="2023-01-13T00:00:00"/>
    <x v="230"/>
    <n v="1"/>
    <x v="4"/>
    <n v="16"/>
  </r>
  <r>
    <s v="C0511"/>
    <s v="cam16"/>
    <d v="2023-01-13T00:00:00"/>
    <x v="41"/>
    <n v="2"/>
    <x v="4"/>
    <n v="16"/>
  </r>
  <r>
    <s v="C0511"/>
    <s v="cam16"/>
    <d v="2023-01-13T00:00:00"/>
    <x v="177"/>
    <n v="3"/>
    <x v="4"/>
    <n v="16"/>
  </r>
  <r>
    <s v="C0511"/>
    <s v="cam16"/>
    <d v="2023-01-13T00:00:00"/>
    <x v="48"/>
    <n v="4"/>
    <x v="4"/>
    <n v="16"/>
  </r>
  <r>
    <s v="C0512"/>
    <s v="cam07"/>
    <d v="2022-04-13T00:00:00"/>
    <x v="166"/>
    <n v="0"/>
    <x v="1"/>
    <n v="25"/>
  </r>
  <r>
    <s v="C0512"/>
    <s v="cam07"/>
    <d v="2022-04-13T00:00:00"/>
    <x v="368"/>
    <n v="1"/>
    <x v="1"/>
    <n v="25"/>
  </r>
  <r>
    <s v="C0512"/>
    <s v="cam07"/>
    <d v="2022-04-13T00:00:00"/>
    <x v="456"/>
    <n v="2"/>
    <x v="1"/>
    <n v="25"/>
  </r>
  <r>
    <s v="C0512"/>
    <s v="cam07"/>
    <d v="2022-04-13T00:00:00"/>
    <x v="274"/>
    <n v="3"/>
    <x v="1"/>
    <n v="25"/>
  </r>
  <r>
    <s v="C0512"/>
    <s v="cam07"/>
    <d v="2022-04-13T00:00:00"/>
    <x v="493"/>
    <n v="4"/>
    <x v="1"/>
    <n v="25"/>
  </r>
  <r>
    <s v="C0512"/>
    <s v="cam07"/>
    <d v="2022-04-13T00:00:00"/>
    <x v="285"/>
    <n v="5"/>
    <x v="1"/>
    <n v="25"/>
  </r>
  <r>
    <s v="C0512"/>
    <s v="cam07"/>
    <d v="2022-04-13T00:00:00"/>
    <x v="60"/>
    <n v="6"/>
    <x v="1"/>
    <n v="25"/>
  </r>
  <r>
    <s v="C0512"/>
    <s v="cam07"/>
    <d v="2022-04-13T00:00:00"/>
    <x v="225"/>
    <n v="7"/>
    <x v="1"/>
    <n v="25"/>
  </r>
  <r>
    <s v="C0512"/>
    <s v="cam07"/>
    <d v="2022-04-13T00:00:00"/>
    <x v="375"/>
    <n v="8"/>
    <x v="1"/>
    <n v="25"/>
  </r>
  <r>
    <s v="C0512"/>
    <s v="cam07"/>
    <d v="2022-04-13T00:00:00"/>
    <x v="26"/>
    <n v="9"/>
    <x v="1"/>
    <n v="25"/>
  </r>
  <r>
    <s v="C0512"/>
    <s v="cam07"/>
    <d v="2022-04-13T00:00:00"/>
    <x v="394"/>
    <n v="10"/>
    <x v="1"/>
    <n v="25"/>
  </r>
  <r>
    <s v="C0512"/>
    <s v="cam07"/>
    <d v="2022-04-13T00:00:00"/>
    <x v="145"/>
    <n v="11"/>
    <x v="1"/>
    <n v="25"/>
  </r>
  <r>
    <s v="C0512"/>
    <s v="cam07"/>
    <d v="2022-04-13T00:00:00"/>
    <x v="85"/>
    <n v="12"/>
    <x v="1"/>
    <n v="25"/>
  </r>
  <r>
    <s v="C0512"/>
    <s v="cam07"/>
    <d v="2022-04-13T00:00:00"/>
    <x v="103"/>
    <n v="13"/>
    <x v="1"/>
    <n v="25"/>
  </r>
  <r>
    <s v="C0512"/>
    <s v="cam11"/>
    <d v="2022-06-03T00:00:00"/>
    <x v="358"/>
    <n v="0"/>
    <x v="3"/>
    <n v="62"/>
  </r>
  <r>
    <s v="C0512"/>
    <s v="cam11"/>
    <d v="2022-06-03T00:00:00"/>
    <x v="168"/>
    <n v="1"/>
    <x v="3"/>
    <n v="62"/>
  </r>
  <r>
    <s v="C0512"/>
    <s v="cam11"/>
    <d v="2022-06-03T00:00:00"/>
    <x v="91"/>
    <n v="2"/>
    <x v="3"/>
    <n v="62"/>
  </r>
  <r>
    <s v="C0512"/>
    <s v="cam11"/>
    <d v="2022-06-03T00:00:00"/>
    <x v="444"/>
    <n v="3"/>
    <x v="3"/>
    <n v="62"/>
  </r>
  <r>
    <s v="C0512"/>
    <s v="cam11"/>
    <d v="2022-06-03T00:00:00"/>
    <x v="186"/>
    <n v="4"/>
    <x v="3"/>
    <n v="62"/>
  </r>
  <r>
    <s v="C0512"/>
    <s v="cam11"/>
    <d v="2022-06-03T00:00:00"/>
    <x v="55"/>
    <n v="5"/>
    <x v="3"/>
    <n v="62"/>
  </r>
  <r>
    <s v="C0512"/>
    <s v="cam11"/>
    <d v="2022-06-03T00:00:00"/>
    <x v="99"/>
    <n v="6"/>
    <x v="3"/>
    <n v="62"/>
  </r>
  <r>
    <s v="C0512"/>
    <s v="cam11"/>
    <d v="2022-06-03T00:00:00"/>
    <x v="137"/>
    <n v="7"/>
    <x v="3"/>
    <n v="62"/>
  </r>
  <r>
    <s v="C0512"/>
    <s v="cam11"/>
    <d v="2022-06-03T00:00:00"/>
    <x v="116"/>
    <n v="8"/>
    <x v="3"/>
    <n v="62"/>
  </r>
  <r>
    <s v="C0512"/>
    <s v="cam11"/>
    <d v="2022-06-03T00:00:00"/>
    <x v="83"/>
    <n v="9"/>
    <x v="3"/>
    <n v="62"/>
  </r>
  <r>
    <s v="C0512"/>
    <s v="cam11"/>
    <d v="2022-06-03T00:00:00"/>
    <x v="28"/>
    <n v="10"/>
    <x v="3"/>
    <n v="62"/>
  </r>
  <r>
    <s v="C0512"/>
    <s v="cam11"/>
    <d v="2022-06-03T00:00:00"/>
    <x v="152"/>
    <n v="11"/>
    <x v="3"/>
    <n v="62"/>
  </r>
  <r>
    <s v="C0513"/>
    <s v="cam09"/>
    <d v="2022-04-29T00:00:00"/>
    <x v="338"/>
    <n v="0"/>
    <x v="13"/>
    <n v="75"/>
  </r>
  <r>
    <s v="C0513"/>
    <s v="cam09"/>
    <d v="2022-04-29T00:00:00"/>
    <x v="491"/>
    <n v="1"/>
    <x v="13"/>
    <n v="75"/>
  </r>
  <r>
    <s v="C0513"/>
    <s v="cam09"/>
    <d v="2022-04-29T00:00:00"/>
    <x v="448"/>
    <n v="2"/>
    <x v="13"/>
    <n v="75"/>
  </r>
  <r>
    <s v="C0513"/>
    <s v="cam09"/>
    <d v="2022-04-29T00:00:00"/>
    <x v="446"/>
    <n v="3"/>
    <x v="13"/>
    <n v="75"/>
  </r>
  <r>
    <s v="C0513"/>
    <s v="cam09"/>
    <d v="2022-04-29T00:00:00"/>
    <x v="0"/>
    <n v="4"/>
    <x v="13"/>
    <n v="75"/>
  </r>
  <r>
    <s v="C0513"/>
    <s v="cam09"/>
    <d v="2022-04-29T00:00:00"/>
    <x v="159"/>
    <n v="5"/>
    <x v="13"/>
    <n v="75"/>
  </r>
  <r>
    <s v="C0513"/>
    <s v="cam09"/>
    <d v="2022-04-29T00:00:00"/>
    <x v="99"/>
    <n v="7"/>
    <x v="13"/>
    <n v="75"/>
  </r>
  <r>
    <s v="C0513"/>
    <s v="cam09"/>
    <d v="2022-04-29T00:00:00"/>
    <x v="192"/>
    <n v="8"/>
    <x v="13"/>
    <n v="75"/>
  </r>
  <r>
    <s v="C0513"/>
    <s v="cam09"/>
    <d v="2022-04-29T00:00:00"/>
    <x v="193"/>
    <n v="9"/>
    <x v="13"/>
    <n v="75"/>
  </r>
  <r>
    <s v="C0513"/>
    <s v="cam09"/>
    <d v="2022-04-29T00:00:00"/>
    <x v="194"/>
    <n v="11"/>
    <x v="13"/>
    <n v="75"/>
  </r>
  <r>
    <s v="C0513"/>
    <s v="cam09"/>
    <d v="2022-04-29T00:00:00"/>
    <x v="103"/>
    <n v="12"/>
    <x v="13"/>
    <n v="75"/>
  </r>
  <r>
    <s v="C0513"/>
    <s v="cam06"/>
    <d v="2022-11-18T00:00:00"/>
    <x v="187"/>
    <n v="0"/>
    <x v="8"/>
    <n v="13"/>
  </r>
  <r>
    <s v="C0513"/>
    <s v="cam06"/>
    <d v="2022-11-18T00:00:00"/>
    <x v="245"/>
    <n v="1"/>
    <x v="8"/>
    <n v="13"/>
  </r>
  <r>
    <s v="C0513"/>
    <s v="cam06"/>
    <d v="2022-11-18T00:00:00"/>
    <x v="342"/>
    <n v="1"/>
    <x v="8"/>
    <n v="13"/>
  </r>
  <r>
    <s v="C0513"/>
    <s v="cam06"/>
    <d v="2022-11-18T00:00:00"/>
    <x v="233"/>
    <n v="3"/>
    <x v="8"/>
    <n v="13"/>
  </r>
  <r>
    <s v="C0513"/>
    <s v="cam06"/>
    <d v="2022-11-18T00:00:00"/>
    <x v="65"/>
    <n v="3"/>
    <x v="8"/>
    <n v="13"/>
  </r>
  <r>
    <s v="C0513"/>
    <s v="cam06"/>
    <d v="2022-11-18T00:00:00"/>
    <x v="21"/>
    <n v="5"/>
    <x v="8"/>
    <n v="13"/>
  </r>
  <r>
    <s v="C0514"/>
    <s v="cam07"/>
    <d v="2022-01-20T00:00:00"/>
    <x v="505"/>
    <n v="0"/>
    <x v="1"/>
    <n v="25"/>
  </r>
  <r>
    <s v="C0514"/>
    <s v="cam07"/>
    <d v="2022-01-20T00:00:00"/>
    <x v="337"/>
    <n v="1"/>
    <x v="1"/>
    <n v="25"/>
  </r>
  <r>
    <s v="C0514"/>
    <s v="cam07"/>
    <d v="2022-01-20T00:00:00"/>
    <x v="484"/>
    <n v="3"/>
    <x v="1"/>
    <n v="25"/>
  </r>
  <r>
    <s v="C0514"/>
    <s v="cam07"/>
    <d v="2022-01-20T00:00:00"/>
    <x v="495"/>
    <n v="3"/>
    <x v="1"/>
    <n v="25"/>
  </r>
  <r>
    <s v="C0514"/>
    <s v="cam07"/>
    <d v="2022-01-20T00:00:00"/>
    <x v="436"/>
    <n v="5"/>
    <x v="1"/>
    <n v="25"/>
  </r>
  <r>
    <s v="C0514"/>
    <s v="cam07"/>
    <d v="2022-01-20T00:00:00"/>
    <x v="212"/>
    <n v="8"/>
    <x v="1"/>
    <n v="25"/>
  </r>
  <r>
    <s v="C0514"/>
    <s v="cam07"/>
    <d v="2022-01-20T00:00:00"/>
    <x v="305"/>
    <n v="9"/>
    <x v="1"/>
    <n v="25"/>
  </r>
  <r>
    <s v="C0514"/>
    <s v="cam07"/>
    <d v="2022-01-20T00:00:00"/>
    <x v="8"/>
    <n v="12"/>
    <x v="1"/>
    <n v="25"/>
  </r>
  <r>
    <s v="C0514"/>
    <s v="cam07"/>
    <d v="2022-01-20T00:00:00"/>
    <x v="10"/>
    <n v="14"/>
    <x v="1"/>
    <n v="25"/>
  </r>
  <r>
    <s v="C0514"/>
    <s v="cam03"/>
    <d v="2022-07-29T00:00:00"/>
    <x v="419"/>
    <n v="0"/>
    <x v="6"/>
    <n v="62"/>
  </r>
  <r>
    <s v="C0514"/>
    <s v="cam03"/>
    <d v="2022-07-29T00:00:00"/>
    <x v="439"/>
    <n v="1"/>
    <x v="6"/>
    <n v="62"/>
  </r>
  <r>
    <s v="C0514"/>
    <s v="cam03"/>
    <d v="2022-07-29T00:00:00"/>
    <x v="45"/>
    <n v="2"/>
    <x v="6"/>
    <n v="62"/>
  </r>
  <r>
    <s v="C0514"/>
    <s v="cam03"/>
    <d v="2022-07-29T00:00:00"/>
    <x v="235"/>
    <n v="3"/>
    <x v="6"/>
    <n v="62"/>
  </r>
  <r>
    <s v="C0514"/>
    <s v="cam03"/>
    <d v="2022-07-29T00:00:00"/>
    <x v="106"/>
    <n v="4"/>
    <x v="6"/>
    <n v="62"/>
  </r>
  <r>
    <s v="C0514"/>
    <s v="cam03"/>
    <d v="2022-07-29T00:00:00"/>
    <x v="269"/>
    <n v="5"/>
    <x v="6"/>
    <n v="62"/>
  </r>
  <r>
    <s v="C0514"/>
    <s v="cam03"/>
    <d v="2022-07-29T00:00:00"/>
    <x v="270"/>
    <n v="6"/>
    <x v="6"/>
    <n v="62"/>
  </r>
  <r>
    <s v="C0514"/>
    <s v="cam03"/>
    <d v="2022-07-29T00:00:00"/>
    <x v="62"/>
    <n v="8"/>
    <x v="6"/>
    <n v="62"/>
  </r>
  <r>
    <s v="C0514"/>
    <s v="cam03"/>
    <d v="2022-07-29T00:00:00"/>
    <x v="213"/>
    <n v="9"/>
    <x v="6"/>
    <n v="62"/>
  </r>
  <r>
    <s v="C0514"/>
    <s v="cam03"/>
    <d v="2022-07-29T00:00:00"/>
    <x v="345"/>
    <n v="10"/>
    <x v="6"/>
    <n v="62"/>
  </r>
  <r>
    <s v="C0515"/>
    <s v="cam17"/>
    <d v="2022-12-25T00:00:00"/>
    <x v="360"/>
    <n v="0"/>
    <x v="2"/>
    <n v="29"/>
  </r>
  <r>
    <s v="C0515"/>
    <s v="cam17"/>
    <d v="2022-12-25T00:00:00"/>
    <x v="276"/>
    <n v="1"/>
    <x v="2"/>
    <n v="29"/>
  </r>
  <r>
    <s v="C0515"/>
    <s v="cam17"/>
    <d v="2022-12-25T00:00:00"/>
    <x v="50"/>
    <n v="1"/>
    <x v="2"/>
    <n v="29"/>
  </r>
  <r>
    <s v="C0515"/>
    <s v="cam17"/>
    <d v="2022-12-25T00:00:00"/>
    <x v="176"/>
    <n v="2"/>
    <x v="2"/>
    <n v="29"/>
  </r>
  <r>
    <s v="C0515"/>
    <s v="cam17"/>
    <d v="2022-12-25T00:00:00"/>
    <x v="271"/>
    <n v="3"/>
    <x v="2"/>
    <n v="29"/>
  </r>
  <r>
    <s v="C0515"/>
    <s v="cam17"/>
    <d v="2022-12-25T00:00:00"/>
    <x v="205"/>
    <n v="5"/>
    <x v="2"/>
    <n v="29"/>
  </r>
  <r>
    <s v="C0515"/>
    <s v="cam17"/>
    <d v="2022-12-25T00:00:00"/>
    <x v="15"/>
    <n v="5"/>
    <x v="2"/>
    <n v="29"/>
  </r>
  <r>
    <s v="C0516"/>
    <s v="cam02"/>
    <d v="2022-02-01T00:00:00"/>
    <x v="458"/>
    <n v="0"/>
    <x v="5"/>
    <n v="26"/>
  </r>
  <r>
    <s v="C0516"/>
    <s v="cam02"/>
    <d v="2022-02-01T00:00:00"/>
    <x v="507"/>
    <n v="1"/>
    <x v="5"/>
    <n v="26"/>
  </r>
  <r>
    <s v="C0516"/>
    <s v="cam02"/>
    <d v="2022-02-01T00:00:00"/>
    <x v="303"/>
    <n v="2"/>
    <x v="5"/>
    <n v="26"/>
  </r>
  <r>
    <s v="C0516"/>
    <s v="cam02"/>
    <d v="2022-02-01T00:00:00"/>
    <x v="461"/>
    <n v="4"/>
    <x v="5"/>
    <n v="26"/>
  </r>
  <r>
    <s v="C0516"/>
    <s v="cam02"/>
    <d v="2022-02-01T00:00:00"/>
    <x v="148"/>
    <n v="5"/>
    <x v="5"/>
    <n v="26"/>
  </r>
  <r>
    <s v="C0516"/>
    <s v="cam02"/>
    <d v="2022-02-01T00:00:00"/>
    <x v="95"/>
    <n v="6"/>
    <x v="5"/>
    <n v="26"/>
  </r>
  <r>
    <s v="C0516"/>
    <s v="cam02"/>
    <d v="2022-02-01T00:00:00"/>
    <x v="37"/>
    <n v="8"/>
    <x v="5"/>
    <n v="26"/>
  </r>
  <r>
    <s v="C0516"/>
    <s v="cam02"/>
    <d v="2022-02-01T00:00:00"/>
    <x v="235"/>
    <n v="9"/>
    <x v="5"/>
    <n v="26"/>
  </r>
  <r>
    <s v="C0516"/>
    <s v="cam02"/>
    <d v="2022-02-01T00:00:00"/>
    <x v="1"/>
    <n v="10"/>
    <x v="5"/>
    <n v="26"/>
  </r>
  <r>
    <s v="C0516"/>
    <s v="cam02"/>
    <d v="2022-02-01T00:00:00"/>
    <x v="26"/>
    <n v="11"/>
    <x v="5"/>
    <n v="26"/>
  </r>
  <r>
    <s v="C0516"/>
    <s v="cam02"/>
    <d v="2022-02-01T00:00:00"/>
    <x v="108"/>
    <n v="13"/>
    <x v="5"/>
    <n v="26"/>
  </r>
  <r>
    <s v="C0516"/>
    <s v="cam02"/>
    <d v="2022-02-01T00:00:00"/>
    <x v="118"/>
    <n v="14"/>
    <x v="5"/>
    <n v="26"/>
  </r>
  <r>
    <s v="C0516"/>
    <s v="cam02"/>
    <d v="2022-02-01T00:00:00"/>
    <x v="172"/>
    <n v="15"/>
    <x v="5"/>
    <n v="26"/>
  </r>
  <r>
    <s v="C0516"/>
    <s v="cam04"/>
    <d v="2022-04-10T00:00:00"/>
    <x v="308"/>
    <n v="0"/>
    <x v="16"/>
    <n v="26"/>
  </r>
  <r>
    <s v="C0516"/>
    <s v="cam04"/>
    <d v="2022-04-10T00:00:00"/>
    <x v="520"/>
    <n v="1"/>
    <x v="16"/>
    <n v="26"/>
  </r>
  <r>
    <s v="C0516"/>
    <s v="cam04"/>
    <d v="2022-04-10T00:00:00"/>
    <x v="141"/>
    <n v="2"/>
    <x v="16"/>
    <n v="26"/>
  </r>
  <r>
    <s v="C0516"/>
    <s v="cam04"/>
    <d v="2022-04-10T00:00:00"/>
    <x v="298"/>
    <n v="3"/>
    <x v="16"/>
    <n v="26"/>
  </r>
  <r>
    <s v="C0516"/>
    <s v="cam04"/>
    <d v="2022-04-10T00:00:00"/>
    <x v="158"/>
    <n v="4"/>
    <x v="16"/>
    <n v="26"/>
  </r>
  <r>
    <s v="C0516"/>
    <s v="cam04"/>
    <d v="2022-04-10T00:00:00"/>
    <x v="412"/>
    <n v="5"/>
    <x v="16"/>
    <n v="26"/>
  </r>
  <r>
    <s v="C0516"/>
    <s v="cam04"/>
    <d v="2022-04-10T00:00:00"/>
    <x v="244"/>
    <n v="6"/>
    <x v="16"/>
    <n v="26"/>
  </r>
  <r>
    <s v="C0516"/>
    <s v="cam04"/>
    <d v="2022-04-10T00:00:00"/>
    <x v="255"/>
    <n v="7"/>
    <x v="16"/>
    <n v="26"/>
  </r>
  <r>
    <s v="C0516"/>
    <s v="cam04"/>
    <d v="2022-04-10T00:00:00"/>
    <x v="360"/>
    <n v="8"/>
    <x v="16"/>
    <n v="26"/>
  </r>
  <r>
    <s v="C0516"/>
    <s v="cam04"/>
    <d v="2022-04-10T00:00:00"/>
    <x v="146"/>
    <n v="10"/>
    <x v="16"/>
    <n v="26"/>
  </r>
  <r>
    <s v="C0516"/>
    <s v="cam04"/>
    <d v="2022-04-10T00:00:00"/>
    <x v="328"/>
    <n v="11"/>
    <x v="16"/>
    <n v="26"/>
  </r>
  <r>
    <s v="C0516"/>
    <s v="cam04"/>
    <d v="2022-04-10T00:00:00"/>
    <x v="134"/>
    <n v="12"/>
    <x v="16"/>
    <n v="26"/>
  </r>
  <r>
    <s v="C0516"/>
    <s v="cam04"/>
    <d v="2022-04-10T00:00:00"/>
    <x v="43"/>
    <n v="13"/>
    <x v="16"/>
    <n v="26"/>
  </r>
  <r>
    <s v="C0517"/>
    <s v="cam04"/>
    <d v="2022-11-10T00:00:00"/>
    <x v="352"/>
    <n v="0"/>
    <x v="16"/>
    <n v="26"/>
  </r>
  <r>
    <s v="C0517"/>
    <s v="cam04"/>
    <d v="2022-11-10T00:00:00"/>
    <x v="406"/>
    <n v="1"/>
    <x v="16"/>
    <n v="26"/>
  </r>
  <r>
    <s v="C0517"/>
    <s v="cam04"/>
    <d v="2022-11-10T00:00:00"/>
    <x v="128"/>
    <n v="2"/>
    <x v="16"/>
    <n v="26"/>
  </r>
  <r>
    <s v="C0517"/>
    <s v="cam04"/>
    <d v="2022-11-10T00:00:00"/>
    <x v="146"/>
    <n v="3"/>
    <x v="16"/>
    <n v="26"/>
  </r>
  <r>
    <s v="C0517"/>
    <s v="cam04"/>
    <d v="2022-11-10T00:00:00"/>
    <x v="41"/>
    <n v="4"/>
    <x v="16"/>
    <n v="26"/>
  </r>
  <r>
    <s v="C0517"/>
    <s v="cam04"/>
    <d v="2022-11-10T00:00:00"/>
    <x v="134"/>
    <n v="5"/>
    <x v="16"/>
    <n v="26"/>
  </r>
  <r>
    <s v="C0517"/>
    <s v="cam04"/>
    <d v="2022-11-10T00:00:00"/>
    <x v="110"/>
    <n v="6"/>
    <x v="16"/>
    <n v="26"/>
  </r>
  <r>
    <s v="C0518"/>
    <s v="cam05"/>
    <d v="2022-05-08T00:00:00"/>
    <x v="445"/>
    <n v="0"/>
    <x v="10"/>
    <n v="22"/>
  </r>
  <r>
    <s v="C0518"/>
    <s v="cam05"/>
    <d v="2022-05-08T00:00:00"/>
    <x v="304"/>
    <n v="1"/>
    <x v="10"/>
    <n v="22"/>
  </r>
  <r>
    <s v="C0518"/>
    <s v="cam05"/>
    <d v="2022-05-08T00:00:00"/>
    <x v="351"/>
    <n v="2"/>
    <x v="10"/>
    <n v="22"/>
  </r>
  <r>
    <s v="C0518"/>
    <s v="cam05"/>
    <d v="2022-05-08T00:00:00"/>
    <x v="379"/>
    <n v="3"/>
    <x v="10"/>
    <n v="22"/>
  </r>
  <r>
    <s v="C0518"/>
    <s v="cam05"/>
    <d v="2022-05-08T00:00:00"/>
    <x v="196"/>
    <n v="4"/>
    <x v="10"/>
    <n v="22"/>
  </r>
  <r>
    <s v="C0518"/>
    <s v="cam05"/>
    <d v="2022-05-08T00:00:00"/>
    <x v="45"/>
    <n v="5"/>
    <x v="10"/>
    <n v="22"/>
  </r>
  <r>
    <s v="C0518"/>
    <s v="cam05"/>
    <d v="2022-05-08T00:00:00"/>
    <x v="42"/>
    <n v="11"/>
    <x v="10"/>
    <n v="22"/>
  </r>
  <r>
    <s v="C0518"/>
    <s v="cam05"/>
    <d v="2022-05-08T00:00:00"/>
    <x v="29"/>
    <n v="12"/>
    <x v="10"/>
    <n v="22"/>
  </r>
  <r>
    <s v="C0518"/>
    <s v="cam02"/>
    <d v="2023-03-30T00:00:00"/>
    <x v="282"/>
    <n v="0"/>
    <x v="5"/>
    <n v="26"/>
  </r>
  <r>
    <s v="C0518"/>
    <s v="cam02"/>
    <d v="2023-03-30T00:00:00"/>
    <x v="80"/>
    <n v="1"/>
    <x v="5"/>
    <n v="26"/>
  </r>
  <r>
    <s v="C0518"/>
    <s v="cam02"/>
    <d v="2023-03-30T00:00:00"/>
    <x v="213"/>
    <n v="1"/>
    <x v="5"/>
    <n v="26"/>
  </r>
  <r>
    <s v="C0519"/>
    <s v="cam08"/>
    <d v="2023-01-28T00:00:00"/>
    <x v="56"/>
    <n v="0"/>
    <x v="9"/>
    <n v="27"/>
  </r>
  <r>
    <s v="C0519"/>
    <s v="cam08"/>
    <d v="2023-01-28T00:00:00"/>
    <x v="31"/>
    <n v="1"/>
    <x v="9"/>
    <n v="27"/>
  </r>
  <r>
    <s v="C0519"/>
    <s v="cam08"/>
    <d v="2023-01-28T00:00:00"/>
    <x v="118"/>
    <n v="2"/>
    <x v="9"/>
    <n v="27"/>
  </r>
  <r>
    <s v="C0519"/>
    <s v="cam08"/>
    <d v="2023-01-28T00:00:00"/>
    <x v="112"/>
    <n v="3"/>
    <x v="9"/>
    <n v="27"/>
  </r>
  <r>
    <s v="C0519"/>
    <s v="cam08"/>
    <d v="2023-01-28T00:00:00"/>
    <x v="73"/>
    <n v="4"/>
    <x v="9"/>
    <n v="27"/>
  </r>
  <r>
    <s v="C0520"/>
    <s v="cam14"/>
    <d v="2022-04-09T00:00:00"/>
    <x v="346"/>
    <n v="0"/>
    <x v="7"/>
    <n v="28"/>
  </r>
  <r>
    <s v="C0520"/>
    <s v="cam14"/>
    <d v="2022-04-09T00:00:00"/>
    <x v="487"/>
    <n v="1"/>
    <x v="7"/>
    <n v="28"/>
  </r>
  <r>
    <s v="C0520"/>
    <s v="cam14"/>
    <d v="2022-04-09T00:00:00"/>
    <x v="438"/>
    <n v="3"/>
    <x v="7"/>
    <n v="28"/>
  </r>
  <r>
    <s v="C0520"/>
    <s v="cam14"/>
    <d v="2022-04-09T00:00:00"/>
    <x v="386"/>
    <n v="4"/>
    <x v="7"/>
    <n v="28"/>
  </r>
  <r>
    <s v="C0520"/>
    <s v="cam14"/>
    <d v="2022-04-09T00:00:00"/>
    <x v="411"/>
    <n v="5"/>
    <x v="7"/>
    <n v="28"/>
  </r>
  <r>
    <s v="C0520"/>
    <s v="cam14"/>
    <d v="2022-04-09T00:00:00"/>
    <x v="268"/>
    <n v="6"/>
    <x v="7"/>
    <n v="28"/>
  </r>
  <r>
    <s v="C0520"/>
    <s v="cam14"/>
    <d v="2022-04-09T00:00:00"/>
    <x v="98"/>
    <n v="7"/>
    <x v="7"/>
    <n v="28"/>
  </r>
  <r>
    <s v="C0520"/>
    <s v="cam14"/>
    <d v="2022-04-09T00:00:00"/>
    <x v="136"/>
    <n v="8"/>
    <x v="7"/>
    <n v="28"/>
  </r>
  <r>
    <s v="C0520"/>
    <s v="cam14"/>
    <d v="2022-04-09T00:00:00"/>
    <x v="39"/>
    <n v="9"/>
    <x v="7"/>
    <n v="28"/>
  </r>
  <r>
    <s v="C0520"/>
    <s v="cam14"/>
    <d v="2022-04-09T00:00:00"/>
    <x v="116"/>
    <n v="10"/>
    <x v="7"/>
    <n v="28"/>
  </r>
  <r>
    <s v="C0520"/>
    <s v="cam14"/>
    <d v="2022-04-09T00:00:00"/>
    <x v="139"/>
    <n v="11"/>
    <x v="7"/>
    <n v="28"/>
  </r>
  <r>
    <s v="C0520"/>
    <s v="cam14"/>
    <d v="2022-04-09T00:00:00"/>
    <x v="42"/>
    <n v="12"/>
    <x v="7"/>
    <n v="28"/>
  </r>
  <r>
    <s v="C0520"/>
    <s v="cam14"/>
    <d v="2022-04-09T00:00:00"/>
    <x v="67"/>
    <n v="13"/>
    <x v="7"/>
    <n v="28"/>
  </r>
  <r>
    <s v="C0520"/>
    <s v="cam01"/>
    <d v="2022-07-01T00:00:00"/>
    <x v="448"/>
    <n v="0"/>
    <x v="15"/>
    <n v="10"/>
  </r>
  <r>
    <s v="C0520"/>
    <s v="cam01"/>
    <d v="2022-07-01T00:00:00"/>
    <x v="425"/>
    <n v="1"/>
    <x v="15"/>
    <n v="10"/>
  </r>
  <r>
    <s v="C0520"/>
    <s v="cam01"/>
    <d v="2022-07-01T00:00:00"/>
    <x v="37"/>
    <n v="3"/>
    <x v="15"/>
    <n v="10"/>
  </r>
  <r>
    <s v="C0520"/>
    <s v="cam01"/>
    <d v="2022-07-01T00:00:00"/>
    <x v="98"/>
    <n v="4"/>
    <x v="15"/>
    <n v="10"/>
  </r>
  <r>
    <s v="C0520"/>
    <s v="cam01"/>
    <d v="2022-07-01T00:00:00"/>
    <x v="111"/>
    <n v="5"/>
    <x v="15"/>
    <n v="10"/>
  </r>
  <r>
    <s v="C0520"/>
    <s v="cam01"/>
    <d v="2022-07-01T00:00:00"/>
    <x v="192"/>
    <n v="6"/>
    <x v="15"/>
    <n v="10"/>
  </r>
  <r>
    <s v="C0520"/>
    <s v="cam01"/>
    <d v="2022-07-01T00:00:00"/>
    <x v="31"/>
    <n v="8"/>
    <x v="15"/>
    <n v="10"/>
  </r>
  <r>
    <s v="C0520"/>
    <s v="cam01"/>
    <d v="2022-07-01T00:00:00"/>
    <x v="152"/>
    <n v="10"/>
    <x v="15"/>
    <n v="10"/>
  </r>
  <r>
    <s v="C0521"/>
    <s v="cam14"/>
    <d v="2022-01-01T00:00:00"/>
    <x v="325"/>
    <n v="0"/>
    <x v="7"/>
    <n v="28"/>
  </r>
  <r>
    <s v="C0521"/>
    <s v="cam14"/>
    <d v="2022-01-01T00:00:00"/>
    <x v="302"/>
    <n v="2"/>
    <x v="7"/>
    <n v="28"/>
  </r>
  <r>
    <s v="C0521"/>
    <s v="cam14"/>
    <d v="2022-01-01T00:00:00"/>
    <x v="481"/>
    <n v="3"/>
    <x v="7"/>
    <n v="28"/>
  </r>
  <r>
    <s v="C0521"/>
    <s v="cam14"/>
    <d v="2022-01-01T00:00:00"/>
    <x v="358"/>
    <n v="5"/>
    <x v="7"/>
    <n v="28"/>
  </r>
  <r>
    <s v="C0521"/>
    <s v="cam14"/>
    <d v="2022-01-01T00:00:00"/>
    <x v="438"/>
    <n v="6"/>
    <x v="7"/>
    <n v="28"/>
  </r>
  <r>
    <s v="C0521"/>
    <s v="cam14"/>
    <d v="2022-01-01T00:00:00"/>
    <x v="393"/>
    <n v="8"/>
    <x v="7"/>
    <n v="28"/>
  </r>
  <r>
    <s v="C0521"/>
    <s v="cam14"/>
    <d v="2022-01-01T00:00:00"/>
    <x v="371"/>
    <n v="10"/>
    <x v="7"/>
    <n v="28"/>
  </r>
  <r>
    <s v="C0521"/>
    <s v="cam14"/>
    <d v="2022-01-01T00:00:00"/>
    <x v="1"/>
    <n v="11"/>
    <x v="7"/>
    <n v="28"/>
  </r>
  <r>
    <s v="C0521"/>
    <s v="cam14"/>
    <d v="2022-01-01T00:00:00"/>
    <x v="156"/>
    <n v="12"/>
    <x v="7"/>
    <n v="28"/>
  </r>
  <r>
    <s v="C0521"/>
    <s v="cam14"/>
    <d v="2022-01-01T00:00:00"/>
    <x v="176"/>
    <n v="14"/>
    <x v="7"/>
    <n v="28"/>
  </r>
  <r>
    <s v="C0521"/>
    <s v="cam02"/>
    <d v="2023-01-06T00:00:00"/>
    <x v="192"/>
    <n v="0"/>
    <x v="5"/>
    <n v="26"/>
  </r>
  <r>
    <s v="C0521"/>
    <s v="cam02"/>
    <d v="2023-01-06T00:00:00"/>
    <x v="116"/>
    <n v="1"/>
    <x v="5"/>
    <n v="26"/>
  </r>
  <r>
    <s v="C0521"/>
    <s v="cam02"/>
    <d v="2023-01-06T00:00:00"/>
    <x v="4"/>
    <n v="2"/>
    <x v="5"/>
    <n v="26"/>
  </r>
  <r>
    <s v="C0521"/>
    <s v="cam02"/>
    <d v="2023-01-06T00:00:00"/>
    <x v="317"/>
    <n v="3"/>
    <x v="5"/>
    <n v="26"/>
  </r>
  <r>
    <s v="C0521"/>
    <s v="cam02"/>
    <d v="2023-01-06T00:00:00"/>
    <x v="152"/>
    <n v="4"/>
    <x v="5"/>
    <n v="26"/>
  </r>
  <r>
    <s v="C0522"/>
    <s v="cam14"/>
    <d v="2022-02-24T00:00:00"/>
    <x v="294"/>
    <n v="0"/>
    <x v="7"/>
    <n v="28"/>
  </r>
  <r>
    <s v="C0522"/>
    <s v="cam14"/>
    <d v="2022-02-24T00:00:00"/>
    <x v="415"/>
    <n v="1"/>
    <x v="7"/>
    <n v="28"/>
  </r>
  <r>
    <s v="C0522"/>
    <s v="cam14"/>
    <d v="2022-02-24T00:00:00"/>
    <x v="454"/>
    <n v="2"/>
    <x v="7"/>
    <n v="28"/>
  </r>
  <r>
    <s v="C0522"/>
    <s v="cam14"/>
    <d v="2022-02-24T00:00:00"/>
    <x v="385"/>
    <n v="3"/>
    <x v="7"/>
    <n v="28"/>
  </r>
  <r>
    <s v="C0522"/>
    <s v="cam14"/>
    <d v="2022-02-24T00:00:00"/>
    <x v="358"/>
    <n v="3"/>
    <x v="7"/>
    <n v="28"/>
  </r>
  <r>
    <s v="C0522"/>
    <s v="cam14"/>
    <d v="2022-02-24T00:00:00"/>
    <x v="447"/>
    <n v="4"/>
    <x v="7"/>
    <n v="28"/>
  </r>
  <r>
    <s v="C0522"/>
    <s v="cam14"/>
    <d v="2022-02-24T00:00:00"/>
    <x v="222"/>
    <n v="6"/>
    <x v="7"/>
    <n v="28"/>
  </r>
  <r>
    <s v="C0522"/>
    <s v="cam14"/>
    <d v="2022-02-24T00:00:00"/>
    <x v="218"/>
    <n v="6"/>
    <x v="7"/>
    <n v="28"/>
  </r>
  <r>
    <s v="C0522"/>
    <s v="cam14"/>
    <d v="2022-02-24T00:00:00"/>
    <x v="202"/>
    <n v="7"/>
    <x v="7"/>
    <n v="28"/>
  </r>
  <r>
    <s v="C0522"/>
    <s v="cam14"/>
    <d v="2022-02-24T00:00:00"/>
    <x v="225"/>
    <n v="9"/>
    <x v="7"/>
    <n v="28"/>
  </r>
  <r>
    <s v="C0522"/>
    <s v="cam14"/>
    <d v="2022-02-24T00:00:00"/>
    <x v="56"/>
    <n v="11"/>
    <x v="7"/>
    <n v="28"/>
  </r>
  <r>
    <s v="C0522"/>
    <s v="cam14"/>
    <d v="2022-02-24T00:00:00"/>
    <x v="252"/>
    <n v="11"/>
    <x v="7"/>
    <n v="28"/>
  </r>
  <r>
    <s v="C0522"/>
    <s v="cam14"/>
    <d v="2022-02-24T00:00:00"/>
    <x v="14"/>
    <n v="15"/>
    <x v="7"/>
    <n v="28"/>
  </r>
  <r>
    <s v="C0522"/>
    <s v="cam03"/>
    <d v="2023-03-31T00:00:00"/>
    <x v="62"/>
    <n v="0"/>
    <x v="6"/>
    <n v="62"/>
  </r>
  <r>
    <s v="C0522"/>
    <s v="cam03"/>
    <d v="2023-03-31T00:00:00"/>
    <x v="80"/>
    <n v="0"/>
    <x v="6"/>
    <n v="62"/>
  </r>
  <r>
    <s v="C0522"/>
    <s v="cam03"/>
    <d v="2023-03-31T00:00:00"/>
    <x v="84"/>
    <n v="1"/>
    <x v="6"/>
    <n v="62"/>
  </r>
  <r>
    <s v="C0523"/>
    <s v="cam05"/>
    <d v="2022-01-04T00:00:00"/>
    <x v="488"/>
    <n v="0"/>
    <x v="10"/>
    <n v="22"/>
  </r>
  <r>
    <s v="C0523"/>
    <s v="cam05"/>
    <d v="2022-01-04T00:00:00"/>
    <x v="401"/>
    <n v="1"/>
    <x v="10"/>
    <n v="22"/>
  </r>
  <r>
    <s v="C0523"/>
    <s v="cam05"/>
    <d v="2022-01-04T00:00:00"/>
    <x v="474"/>
    <n v="2"/>
    <x v="10"/>
    <n v="22"/>
  </r>
  <r>
    <s v="C0523"/>
    <s v="cam05"/>
    <d v="2022-01-04T00:00:00"/>
    <x v="309"/>
    <n v="5"/>
    <x v="10"/>
    <n v="22"/>
  </r>
  <r>
    <s v="C0523"/>
    <s v="cam05"/>
    <d v="2022-01-04T00:00:00"/>
    <x v="409"/>
    <n v="6"/>
    <x v="10"/>
    <n v="22"/>
  </r>
  <r>
    <s v="C0523"/>
    <s v="cam05"/>
    <d v="2022-01-04T00:00:00"/>
    <x v="431"/>
    <n v="10"/>
    <x v="10"/>
    <n v="22"/>
  </r>
  <r>
    <s v="C0523"/>
    <s v="cam05"/>
    <d v="2022-01-04T00:00:00"/>
    <x v="120"/>
    <n v="11"/>
    <x v="10"/>
    <n v="22"/>
  </r>
  <r>
    <s v="C0523"/>
    <s v="cam05"/>
    <d v="2022-01-04T00:00:00"/>
    <x v="435"/>
    <n v="12"/>
    <x v="10"/>
    <n v="22"/>
  </r>
  <r>
    <s v="C0523"/>
    <s v="cam05"/>
    <d v="2022-01-04T00:00:00"/>
    <x v="107"/>
    <n v="13"/>
    <x v="10"/>
    <n v="22"/>
  </r>
  <r>
    <s v="C0523"/>
    <s v="cam05"/>
    <d v="2022-01-04T00:00:00"/>
    <x v="139"/>
    <n v="14"/>
    <x v="10"/>
    <n v="22"/>
  </r>
  <r>
    <s v="C0523"/>
    <s v="cam07"/>
    <d v="2022-12-03T00:00:00"/>
    <x v="127"/>
    <n v="0"/>
    <x v="1"/>
    <n v="25"/>
  </r>
  <r>
    <s v="C0523"/>
    <s v="cam07"/>
    <d v="2022-12-03T00:00:00"/>
    <x v="121"/>
    <n v="1"/>
    <x v="1"/>
    <n v="25"/>
  </r>
  <r>
    <s v="C0523"/>
    <s v="cam07"/>
    <d v="2022-12-03T00:00:00"/>
    <x v="138"/>
    <n v="2"/>
    <x v="1"/>
    <n v="25"/>
  </r>
  <r>
    <s v="C0523"/>
    <s v="cam07"/>
    <d v="2022-12-03T00:00:00"/>
    <x v="161"/>
    <n v="3"/>
    <x v="1"/>
    <n v="25"/>
  </r>
  <r>
    <s v="C0523"/>
    <s v="cam07"/>
    <d v="2022-12-03T00:00:00"/>
    <x v="194"/>
    <n v="4"/>
    <x v="1"/>
    <n v="25"/>
  </r>
  <r>
    <s v="C0523"/>
    <s v="cam07"/>
    <d v="2022-12-03T00:00:00"/>
    <x v="48"/>
    <n v="5"/>
    <x v="1"/>
    <n v="25"/>
  </r>
  <r>
    <s v="C0524"/>
    <s v="cam03"/>
    <d v="2022-08-19T00:00:00"/>
    <x v="289"/>
    <n v="0"/>
    <x v="6"/>
    <n v="62"/>
  </r>
  <r>
    <s v="C0524"/>
    <s v="cam03"/>
    <d v="2022-08-19T00:00:00"/>
    <x v="235"/>
    <n v="2"/>
    <x v="6"/>
    <n v="62"/>
  </r>
  <r>
    <s v="C0524"/>
    <s v="cam03"/>
    <d v="2022-08-19T00:00:00"/>
    <x v="127"/>
    <n v="3"/>
    <x v="6"/>
    <n v="62"/>
  </r>
  <r>
    <s v="C0524"/>
    <s v="cam03"/>
    <d v="2022-08-19T00:00:00"/>
    <x v="342"/>
    <n v="4"/>
    <x v="6"/>
    <n v="62"/>
  </r>
  <r>
    <s v="C0524"/>
    <s v="cam03"/>
    <d v="2022-08-19T00:00:00"/>
    <x v="151"/>
    <n v="7"/>
    <x v="6"/>
    <n v="62"/>
  </r>
  <r>
    <s v="C0524"/>
    <s v="cam03"/>
    <d v="2022-08-19T00:00:00"/>
    <x v="217"/>
    <n v="8"/>
    <x v="6"/>
    <n v="62"/>
  </r>
  <r>
    <s v="C0524"/>
    <s v="cam14"/>
    <d v="2023-01-09T00:00:00"/>
    <x v="2"/>
    <n v="0"/>
    <x v="7"/>
    <n v="28"/>
  </r>
  <r>
    <s v="C0524"/>
    <s v="cam14"/>
    <d v="2023-01-09T00:00:00"/>
    <x v="189"/>
    <n v="1"/>
    <x v="7"/>
    <n v="28"/>
  </r>
  <r>
    <s v="C0524"/>
    <s v="cam14"/>
    <d v="2023-01-09T00:00:00"/>
    <x v="20"/>
    <n v="2"/>
    <x v="7"/>
    <n v="28"/>
  </r>
  <r>
    <s v="C0524"/>
    <s v="cam14"/>
    <d v="2023-01-09T00:00:00"/>
    <x v="177"/>
    <n v="3"/>
    <x v="7"/>
    <n v="28"/>
  </r>
  <r>
    <s v="C0524"/>
    <s v="cam14"/>
    <d v="2023-01-09T00:00:00"/>
    <x v="6"/>
    <n v="4"/>
    <x v="7"/>
    <n v="28"/>
  </r>
  <r>
    <s v="C0525"/>
    <s v="cam03"/>
    <d v="2022-03-29T00:00:00"/>
    <x v="501"/>
    <n v="0"/>
    <x v="6"/>
    <n v="62"/>
  </r>
  <r>
    <s v="C0525"/>
    <s v="cam03"/>
    <d v="2022-03-29T00:00:00"/>
    <x v="463"/>
    <n v="1"/>
    <x v="6"/>
    <n v="62"/>
  </r>
  <r>
    <s v="C0525"/>
    <s v="cam03"/>
    <d v="2022-03-29T00:00:00"/>
    <x v="167"/>
    <n v="2"/>
    <x v="6"/>
    <n v="62"/>
  </r>
  <r>
    <s v="C0525"/>
    <s v="cam03"/>
    <d v="2022-03-29T00:00:00"/>
    <x v="104"/>
    <n v="3"/>
    <x v="6"/>
    <n v="62"/>
  </r>
  <r>
    <s v="C0525"/>
    <s v="cam03"/>
    <d v="2022-03-29T00:00:00"/>
    <x v="278"/>
    <n v="4"/>
    <x v="6"/>
    <n v="62"/>
  </r>
  <r>
    <s v="C0525"/>
    <s v="cam03"/>
    <d v="2022-03-29T00:00:00"/>
    <x v="175"/>
    <n v="5"/>
    <x v="6"/>
    <n v="62"/>
  </r>
  <r>
    <s v="C0525"/>
    <s v="cam03"/>
    <d v="2022-03-29T00:00:00"/>
    <x v="462"/>
    <n v="7"/>
    <x v="6"/>
    <n v="62"/>
  </r>
  <r>
    <s v="C0525"/>
    <s v="cam03"/>
    <d v="2022-03-29T00:00:00"/>
    <x v="431"/>
    <n v="7"/>
    <x v="6"/>
    <n v="62"/>
  </r>
  <r>
    <s v="C0525"/>
    <s v="cam03"/>
    <d v="2022-03-29T00:00:00"/>
    <x v="291"/>
    <n v="9"/>
    <x v="6"/>
    <n v="62"/>
  </r>
  <r>
    <s v="C0525"/>
    <s v="cam03"/>
    <d v="2022-03-29T00:00:00"/>
    <x v="8"/>
    <n v="10"/>
    <x v="6"/>
    <n v="62"/>
  </r>
  <r>
    <s v="C0525"/>
    <s v="cam03"/>
    <d v="2022-03-29T00:00:00"/>
    <x v="30"/>
    <n v="10"/>
    <x v="6"/>
    <n v="62"/>
  </r>
  <r>
    <s v="C0525"/>
    <s v="cam03"/>
    <d v="2022-03-29T00:00:00"/>
    <x v="190"/>
    <n v="11"/>
    <x v="6"/>
    <n v="62"/>
  </r>
  <r>
    <s v="C0525"/>
    <s v="cam03"/>
    <d v="2022-03-29T00:00:00"/>
    <x v="11"/>
    <n v="13"/>
    <x v="6"/>
    <n v="62"/>
  </r>
  <r>
    <s v="C0525"/>
    <s v="cam05"/>
    <d v="2023-01-22T00:00:00"/>
    <x v="100"/>
    <n v="0"/>
    <x v="10"/>
    <n v="22"/>
  </r>
  <r>
    <s v="C0525"/>
    <s v="cam05"/>
    <d v="2023-01-22T00:00:00"/>
    <x v="71"/>
    <n v="1"/>
    <x v="10"/>
    <n v="22"/>
  </r>
  <r>
    <s v="C0525"/>
    <s v="cam05"/>
    <d v="2023-01-22T00:00:00"/>
    <x v="150"/>
    <n v="3"/>
    <x v="10"/>
    <n v="22"/>
  </r>
  <r>
    <s v="C0525"/>
    <s v="cam05"/>
    <d v="2023-01-22T00:00:00"/>
    <x v="195"/>
    <n v="4"/>
    <x v="10"/>
    <n v="22"/>
  </r>
  <r>
    <s v="C0525"/>
    <s v="cam05"/>
    <d v="2023-01-22T00:00:00"/>
    <x v="82"/>
    <n v="4"/>
    <x v="10"/>
    <n v="22"/>
  </r>
  <r>
    <s v="C0526"/>
    <s v="cam13"/>
    <d v="2022-09-23T00:00:00"/>
    <x v="396"/>
    <n v="0"/>
    <x v="14"/>
    <n v="25"/>
  </r>
  <r>
    <s v="C0526"/>
    <s v="cam13"/>
    <d v="2022-09-23T00:00:00"/>
    <x v="55"/>
    <n v="1"/>
    <x v="14"/>
    <n v="25"/>
  </r>
  <r>
    <s v="C0526"/>
    <s v="cam13"/>
    <d v="2022-09-23T00:00:00"/>
    <x v="133"/>
    <n v="2"/>
    <x v="14"/>
    <n v="25"/>
  </r>
  <r>
    <s v="C0526"/>
    <s v="cam13"/>
    <d v="2022-09-23T00:00:00"/>
    <x v="311"/>
    <n v="3"/>
    <x v="14"/>
    <n v="25"/>
  </r>
  <r>
    <s v="C0526"/>
    <s v="cam13"/>
    <d v="2022-09-23T00:00:00"/>
    <x v="151"/>
    <n v="6"/>
    <x v="14"/>
    <n v="25"/>
  </r>
  <r>
    <s v="C0526"/>
    <s v="cam13"/>
    <d v="2022-09-23T00:00:00"/>
    <x v="147"/>
    <n v="6"/>
    <x v="14"/>
    <n v="25"/>
  </r>
  <r>
    <s v="C0526"/>
    <s v="cam13"/>
    <d v="2022-09-23T00:00:00"/>
    <x v="29"/>
    <n v="8"/>
    <x v="14"/>
    <n v="25"/>
  </r>
  <r>
    <s v="C0526"/>
    <s v="cam10"/>
    <d v="2022-10-12T00:00:00"/>
    <x v="432"/>
    <n v="0"/>
    <x v="12"/>
    <n v="66"/>
  </r>
  <r>
    <s v="C0526"/>
    <s v="cam10"/>
    <d v="2022-10-12T00:00:00"/>
    <x v="433"/>
    <n v="1"/>
    <x v="12"/>
    <n v="66"/>
  </r>
  <r>
    <s v="C0526"/>
    <s v="cam10"/>
    <d v="2022-10-12T00:00:00"/>
    <x v="375"/>
    <n v="2"/>
    <x v="12"/>
    <n v="66"/>
  </r>
  <r>
    <s v="C0526"/>
    <s v="cam10"/>
    <d v="2022-10-12T00:00:00"/>
    <x v="94"/>
    <n v="3"/>
    <x v="12"/>
    <n v="66"/>
  </r>
  <r>
    <s v="C0526"/>
    <s v="cam10"/>
    <d v="2022-10-12T00:00:00"/>
    <x v="9"/>
    <n v="4"/>
    <x v="12"/>
    <n v="66"/>
  </r>
  <r>
    <s v="C0526"/>
    <s v="cam10"/>
    <d v="2022-10-12T00:00:00"/>
    <x v="10"/>
    <n v="5"/>
    <x v="12"/>
    <n v="66"/>
  </r>
  <r>
    <s v="C0526"/>
    <s v="cam10"/>
    <d v="2022-10-12T00:00:00"/>
    <x v="13"/>
    <n v="6"/>
    <x v="12"/>
    <n v="66"/>
  </r>
  <r>
    <s v="C0526"/>
    <s v="cam10"/>
    <d v="2022-10-12T00:00:00"/>
    <x v="259"/>
    <n v="7"/>
    <x v="12"/>
    <n v="66"/>
  </r>
  <r>
    <s v="C0527"/>
    <s v="cam15"/>
    <d v="2022-05-25T00:00:00"/>
    <x v="385"/>
    <n v="0"/>
    <x v="11"/>
    <n v="14"/>
  </r>
  <r>
    <s v="C0527"/>
    <s v="cam15"/>
    <d v="2022-05-25T00:00:00"/>
    <x v="168"/>
    <n v="1"/>
    <x v="11"/>
    <n v="14"/>
  </r>
  <r>
    <s v="C0527"/>
    <s v="cam15"/>
    <d v="2022-05-25T00:00:00"/>
    <x v="275"/>
    <n v="3"/>
    <x v="11"/>
    <n v="14"/>
  </r>
  <r>
    <s v="C0527"/>
    <s v="cam15"/>
    <d v="2022-05-25T00:00:00"/>
    <x v="457"/>
    <n v="5"/>
    <x v="11"/>
    <n v="14"/>
  </r>
  <r>
    <s v="C0527"/>
    <s v="cam15"/>
    <d v="2022-05-25T00:00:00"/>
    <x v="413"/>
    <n v="6"/>
    <x v="11"/>
    <n v="14"/>
  </r>
  <r>
    <s v="C0527"/>
    <s v="cam15"/>
    <d v="2022-05-25T00:00:00"/>
    <x v="360"/>
    <n v="7"/>
    <x v="11"/>
    <n v="14"/>
  </r>
  <r>
    <s v="C0527"/>
    <s v="cam15"/>
    <d v="2022-05-25T00:00:00"/>
    <x v="56"/>
    <n v="8"/>
    <x v="11"/>
    <n v="14"/>
  </r>
  <r>
    <s v="C0527"/>
    <s v="cam15"/>
    <d v="2022-05-25T00:00:00"/>
    <x v="117"/>
    <n v="9"/>
    <x v="11"/>
    <n v="14"/>
  </r>
  <r>
    <s v="C0527"/>
    <s v="cam15"/>
    <d v="2022-05-25T00:00:00"/>
    <x v="11"/>
    <n v="11"/>
    <x v="11"/>
    <n v="14"/>
  </r>
  <r>
    <s v="C0527"/>
    <s v="cam15"/>
    <d v="2022-05-25T00:00:00"/>
    <x v="172"/>
    <n v="11"/>
    <x v="11"/>
    <n v="14"/>
  </r>
  <r>
    <s v="C0527"/>
    <s v="cam15"/>
    <d v="2022-05-25T00:00:00"/>
    <x v="86"/>
    <n v="12"/>
    <x v="11"/>
    <n v="14"/>
  </r>
  <r>
    <s v="C0527"/>
    <s v="cam02"/>
    <d v="2022-06-05T00:00:00"/>
    <x v="428"/>
    <n v="0"/>
    <x v="5"/>
    <n v="26"/>
  </r>
  <r>
    <s v="C0527"/>
    <s v="cam02"/>
    <d v="2022-06-05T00:00:00"/>
    <x v="104"/>
    <n v="1"/>
    <x v="5"/>
    <n v="26"/>
  </r>
  <r>
    <s v="C0527"/>
    <s v="cam02"/>
    <d v="2022-06-05T00:00:00"/>
    <x v="379"/>
    <n v="2"/>
    <x v="5"/>
    <n v="26"/>
  </r>
  <r>
    <s v="C0527"/>
    <s v="cam02"/>
    <d v="2022-06-05T00:00:00"/>
    <x v="279"/>
    <n v="3"/>
    <x v="5"/>
    <n v="26"/>
  </r>
  <r>
    <s v="C0527"/>
    <s v="cam02"/>
    <d v="2022-06-05T00:00:00"/>
    <x v="207"/>
    <n v="4"/>
    <x v="5"/>
    <n v="26"/>
  </r>
  <r>
    <s v="C0527"/>
    <s v="cam02"/>
    <d v="2022-06-05T00:00:00"/>
    <x v="178"/>
    <n v="5"/>
    <x v="5"/>
    <n v="26"/>
  </r>
  <r>
    <s v="C0527"/>
    <s v="cam02"/>
    <d v="2022-06-05T00:00:00"/>
    <x v="216"/>
    <n v="7"/>
    <x v="5"/>
    <n v="26"/>
  </r>
  <r>
    <s v="C0527"/>
    <s v="cam02"/>
    <d v="2022-06-05T00:00:00"/>
    <x v="236"/>
    <n v="8"/>
    <x v="5"/>
    <n v="26"/>
  </r>
  <r>
    <s v="C0527"/>
    <s v="cam02"/>
    <d v="2022-06-05T00:00:00"/>
    <x v="117"/>
    <n v="9"/>
    <x v="5"/>
    <n v="26"/>
  </r>
  <r>
    <s v="C0527"/>
    <s v="cam02"/>
    <d v="2022-06-05T00:00:00"/>
    <x v="43"/>
    <n v="11"/>
    <x v="5"/>
    <n v="26"/>
  </r>
  <r>
    <s v="C0528"/>
    <s v="cam15"/>
    <d v="2022-03-24T00:00:00"/>
    <x v="354"/>
    <n v="0"/>
    <x v="11"/>
    <n v="14"/>
  </r>
  <r>
    <s v="C0528"/>
    <s v="cam15"/>
    <d v="2022-03-24T00:00:00"/>
    <x v="454"/>
    <n v="1"/>
    <x v="11"/>
    <n v="14"/>
  </r>
  <r>
    <s v="C0528"/>
    <s v="cam15"/>
    <d v="2022-03-24T00:00:00"/>
    <x v="316"/>
    <n v="1"/>
    <x v="11"/>
    <n v="14"/>
  </r>
  <r>
    <s v="C0528"/>
    <s v="cam15"/>
    <d v="2022-03-24T00:00:00"/>
    <x v="456"/>
    <n v="3"/>
    <x v="11"/>
    <n v="14"/>
  </r>
  <r>
    <s v="C0528"/>
    <s v="cam15"/>
    <d v="2022-03-24T00:00:00"/>
    <x v="34"/>
    <n v="3"/>
    <x v="11"/>
    <n v="14"/>
  </r>
  <r>
    <s v="C0528"/>
    <s v="cam15"/>
    <d v="2022-03-24T00:00:00"/>
    <x v="227"/>
    <n v="5"/>
    <x v="11"/>
    <n v="14"/>
  </r>
  <r>
    <s v="C0528"/>
    <s v="cam15"/>
    <d v="2022-03-24T00:00:00"/>
    <x v="113"/>
    <n v="7"/>
    <x v="11"/>
    <n v="14"/>
  </r>
  <r>
    <s v="C0528"/>
    <s v="cam15"/>
    <d v="2022-03-24T00:00:00"/>
    <x v="61"/>
    <n v="8"/>
    <x v="11"/>
    <n v="14"/>
  </r>
  <r>
    <s v="C0528"/>
    <s v="cam15"/>
    <d v="2022-03-24T00:00:00"/>
    <x v="127"/>
    <n v="8"/>
    <x v="11"/>
    <n v="14"/>
  </r>
  <r>
    <s v="C0528"/>
    <s v="cam15"/>
    <d v="2022-03-24T00:00:00"/>
    <x v="320"/>
    <n v="9"/>
    <x v="11"/>
    <n v="14"/>
  </r>
  <r>
    <s v="C0528"/>
    <s v="cam15"/>
    <d v="2022-03-24T00:00:00"/>
    <x v="193"/>
    <n v="10"/>
    <x v="11"/>
    <n v="14"/>
  </r>
  <r>
    <s v="C0528"/>
    <s v="cam15"/>
    <d v="2022-03-24T00:00:00"/>
    <x v="246"/>
    <n v="11"/>
    <x v="11"/>
    <n v="14"/>
  </r>
  <r>
    <s v="C0528"/>
    <s v="cam15"/>
    <d v="2022-03-24T00:00:00"/>
    <x v="140"/>
    <n v="12"/>
    <x v="11"/>
    <n v="14"/>
  </r>
  <r>
    <s v="C0528"/>
    <s v="cam15"/>
    <d v="2022-03-24T00:00:00"/>
    <x v="205"/>
    <n v="14"/>
    <x v="11"/>
    <n v="14"/>
  </r>
  <r>
    <s v="C0528"/>
    <s v="cam15"/>
    <d v="2022-03-24T00:00:00"/>
    <x v="59"/>
    <n v="14"/>
    <x v="11"/>
    <n v="14"/>
  </r>
  <r>
    <s v="C0528"/>
    <s v="cam10"/>
    <d v="2022-12-18T00:00:00"/>
    <x v="197"/>
    <n v="0"/>
    <x v="12"/>
    <n v="66"/>
  </r>
  <r>
    <s v="C0528"/>
    <s v="cam10"/>
    <d v="2022-12-18T00:00:00"/>
    <x v="100"/>
    <n v="1"/>
    <x v="12"/>
    <n v="66"/>
  </r>
  <r>
    <s v="C0528"/>
    <s v="cam10"/>
    <d v="2022-12-18T00:00:00"/>
    <x v="204"/>
    <n v="2"/>
    <x v="12"/>
    <n v="66"/>
  </r>
  <r>
    <s v="C0528"/>
    <s v="cam10"/>
    <d v="2022-12-18T00:00:00"/>
    <x v="75"/>
    <n v="3"/>
    <x v="12"/>
    <n v="66"/>
  </r>
  <r>
    <s v="C0528"/>
    <s v="cam10"/>
    <d v="2022-12-18T00:00:00"/>
    <x v="13"/>
    <n v="4"/>
    <x v="12"/>
    <n v="66"/>
  </r>
  <r>
    <s v="C0528"/>
    <s v="cam10"/>
    <d v="2022-12-18T00:00:00"/>
    <x v="259"/>
    <n v="5"/>
    <x v="12"/>
    <n v="66"/>
  </r>
  <r>
    <s v="C0529"/>
    <s v="cam07"/>
    <d v="2022-04-25T00:00:00"/>
    <x v="454"/>
    <n v="0"/>
    <x v="1"/>
    <n v="25"/>
  </r>
  <r>
    <s v="C0529"/>
    <s v="cam07"/>
    <d v="2022-04-25T00:00:00"/>
    <x v="449"/>
    <n v="1"/>
    <x v="1"/>
    <n v="25"/>
  </r>
  <r>
    <s v="C0529"/>
    <s v="cam07"/>
    <d v="2022-04-25T00:00:00"/>
    <x v="358"/>
    <n v="1"/>
    <x v="1"/>
    <n v="25"/>
  </r>
  <r>
    <s v="C0529"/>
    <s v="cam07"/>
    <d v="2022-04-25T00:00:00"/>
    <x v="211"/>
    <n v="3"/>
    <x v="1"/>
    <n v="25"/>
  </r>
  <r>
    <s v="C0529"/>
    <s v="cam07"/>
    <d v="2022-04-25T00:00:00"/>
    <x v="241"/>
    <n v="4"/>
    <x v="1"/>
    <n v="25"/>
  </r>
  <r>
    <s v="C0529"/>
    <s v="cam07"/>
    <d v="2022-04-25T00:00:00"/>
    <x v="127"/>
    <n v="7"/>
    <x v="1"/>
    <n v="25"/>
  </r>
  <r>
    <s v="C0529"/>
    <s v="cam07"/>
    <d v="2022-04-25T00:00:00"/>
    <x v="70"/>
    <n v="8"/>
    <x v="1"/>
    <n v="25"/>
  </r>
  <r>
    <s v="C0529"/>
    <s v="cam07"/>
    <d v="2022-04-25T00:00:00"/>
    <x v="262"/>
    <n v="9"/>
    <x v="1"/>
    <n v="25"/>
  </r>
  <r>
    <s v="C0529"/>
    <s v="cam07"/>
    <d v="2022-04-25T00:00:00"/>
    <x v="210"/>
    <n v="11"/>
    <x v="1"/>
    <n v="25"/>
  </r>
  <r>
    <s v="C0529"/>
    <s v="cam07"/>
    <d v="2022-04-25T00:00:00"/>
    <x v="171"/>
    <n v="11"/>
    <x v="1"/>
    <n v="25"/>
  </r>
  <r>
    <s v="C0529"/>
    <s v="cam07"/>
    <d v="2022-04-25T00:00:00"/>
    <x v="238"/>
    <n v="13"/>
    <x v="1"/>
    <n v="25"/>
  </r>
  <r>
    <s v="C0529"/>
    <s v="cam16"/>
    <d v="2023-04-06T00:00:00"/>
    <x v="118"/>
    <n v="0"/>
    <x v="4"/>
    <n v="16"/>
  </r>
  <r>
    <s v="C0529"/>
    <s v="cam16"/>
    <d v="2023-04-06T00:00:00"/>
    <x v="43"/>
    <n v="1"/>
    <x v="4"/>
    <n v="16"/>
  </r>
  <r>
    <s v="C0530"/>
    <s v="cam02"/>
    <d v="2022-04-23T00:00:00"/>
    <x v="484"/>
    <n v="0"/>
    <x v="5"/>
    <n v="26"/>
  </r>
  <r>
    <s v="C0530"/>
    <s v="cam02"/>
    <d v="2022-04-23T00:00:00"/>
    <x v="442"/>
    <n v="1"/>
    <x v="5"/>
    <n v="26"/>
  </r>
  <r>
    <s v="C0530"/>
    <s v="cam02"/>
    <d v="2022-04-23T00:00:00"/>
    <x v="428"/>
    <n v="1"/>
    <x v="5"/>
    <n v="26"/>
  </r>
  <r>
    <s v="C0530"/>
    <s v="cam02"/>
    <d v="2022-04-23T00:00:00"/>
    <x v="148"/>
    <n v="2"/>
    <x v="5"/>
    <n v="26"/>
  </r>
  <r>
    <s v="C0530"/>
    <s v="cam02"/>
    <d v="2022-04-23T00:00:00"/>
    <x v="275"/>
    <n v="4"/>
    <x v="5"/>
    <n v="26"/>
  </r>
  <r>
    <s v="C0530"/>
    <s v="cam02"/>
    <d v="2022-04-23T00:00:00"/>
    <x v="439"/>
    <n v="4"/>
    <x v="5"/>
    <n v="26"/>
  </r>
  <r>
    <s v="C0530"/>
    <s v="cam02"/>
    <d v="2022-04-23T00:00:00"/>
    <x v="131"/>
    <n v="5"/>
    <x v="5"/>
    <n v="26"/>
  </r>
  <r>
    <s v="C0530"/>
    <s v="cam02"/>
    <d v="2022-04-23T00:00:00"/>
    <x v="191"/>
    <n v="6"/>
    <x v="5"/>
    <n v="26"/>
  </r>
  <r>
    <s v="C0530"/>
    <s v="cam02"/>
    <d v="2022-04-23T00:00:00"/>
    <x v="203"/>
    <n v="7"/>
    <x v="5"/>
    <n v="26"/>
  </r>
  <r>
    <s v="C0530"/>
    <s v="cam02"/>
    <d v="2022-04-23T00:00:00"/>
    <x v="257"/>
    <n v="9"/>
    <x v="5"/>
    <n v="26"/>
  </r>
  <r>
    <s v="C0530"/>
    <s v="cam02"/>
    <d v="2022-04-23T00:00:00"/>
    <x v="252"/>
    <n v="9"/>
    <x v="5"/>
    <n v="26"/>
  </r>
  <r>
    <s v="C0530"/>
    <s v="cam02"/>
    <d v="2022-04-23T00:00:00"/>
    <x v="170"/>
    <n v="10"/>
    <x v="5"/>
    <n v="26"/>
  </r>
  <r>
    <s v="C0530"/>
    <s v="cam02"/>
    <d v="2022-04-23T00:00:00"/>
    <x v="286"/>
    <n v="11"/>
    <x v="5"/>
    <n v="26"/>
  </r>
  <r>
    <s v="C0530"/>
    <s v="cam02"/>
    <d v="2022-04-23T00:00:00"/>
    <x v="283"/>
    <n v="12"/>
    <x v="5"/>
    <n v="26"/>
  </r>
  <r>
    <s v="C0530"/>
    <s v="cam02"/>
    <d v="2022-04-23T00:00:00"/>
    <x v="86"/>
    <n v="13"/>
    <x v="5"/>
    <n v="26"/>
  </r>
  <r>
    <s v="C0531"/>
    <s v="cam13"/>
    <d v="2022-05-18T00:00:00"/>
    <x v="319"/>
    <n v="0"/>
    <x v="14"/>
    <n v="25"/>
  </r>
  <r>
    <s v="C0531"/>
    <s v="cam13"/>
    <d v="2022-05-18T00:00:00"/>
    <x v="443"/>
    <n v="1"/>
    <x v="14"/>
    <n v="25"/>
  </r>
  <r>
    <s v="C0531"/>
    <s v="cam13"/>
    <d v="2022-05-18T00:00:00"/>
    <x v="274"/>
    <n v="2"/>
    <x v="14"/>
    <n v="25"/>
  </r>
  <r>
    <s v="C0531"/>
    <s v="cam13"/>
    <d v="2022-05-18T00:00:00"/>
    <x v="405"/>
    <n v="3"/>
    <x v="14"/>
    <n v="25"/>
  </r>
  <r>
    <s v="C0531"/>
    <s v="cam13"/>
    <d v="2022-05-18T00:00:00"/>
    <x v="131"/>
    <n v="4"/>
    <x v="14"/>
    <n v="25"/>
  </r>
  <r>
    <s v="C0531"/>
    <s v="cam13"/>
    <d v="2022-05-18T00:00:00"/>
    <x v="61"/>
    <n v="6"/>
    <x v="14"/>
    <n v="25"/>
  </r>
  <r>
    <s v="C0531"/>
    <s v="cam13"/>
    <d v="2022-05-18T00:00:00"/>
    <x v="343"/>
    <n v="7"/>
    <x v="14"/>
    <n v="25"/>
  </r>
  <r>
    <s v="C0531"/>
    <s v="cam13"/>
    <d v="2022-05-18T00:00:00"/>
    <x v="180"/>
    <n v="8"/>
    <x v="14"/>
    <n v="25"/>
  </r>
  <r>
    <s v="C0531"/>
    <s v="cam13"/>
    <d v="2022-05-18T00:00:00"/>
    <x v="9"/>
    <n v="9"/>
    <x v="14"/>
    <n v="25"/>
  </r>
  <r>
    <s v="C0531"/>
    <s v="cam13"/>
    <d v="2022-05-18T00:00:00"/>
    <x v="176"/>
    <n v="9"/>
    <x v="14"/>
    <n v="25"/>
  </r>
  <r>
    <s v="C0531"/>
    <s v="cam13"/>
    <d v="2022-05-18T00:00:00"/>
    <x v="134"/>
    <n v="11"/>
    <x v="14"/>
    <n v="25"/>
  </r>
  <r>
    <s v="C0531"/>
    <s v="cam13"/>
    <d v="2022-05-18T00:00:00"/>
    <x v="81"/>
    <n v="11"/>
    <x v="14"/>
    <n v="25"/>
  </r>
  <r>
    <s v="C0531"/>
    <s v="cam06"/>
    <d v="2022-07-20T00:00:00"/>
    <x v="314"/>
    <n v="0"/>
    <x v="8"/>
    <n v="13"/>
  </r>
  <r>
    <s v="C0531"/>
    <s v="cam06"/>
    <d v="2022-07-20T00:00:00"/>
    <x v="450"/>
    <n v="1"/>
    <x v="8"/>
    <n v="13"/>
  </r>
  <r>
    <s v="C0531"/>
    <s v="cam06"/>
    <d v="2022-07-20T00:00:00"/>
    <x v="389"/>
    <n v="2"/>
    <x v="8"/>
    <n v="13"/>
  </r>
  <r>
    <s v="C0531"/>
    <s v="cam06"/>
    <d v="2022-07-20T00:00:00"/>
    <x v="382"/>
    <n v="3"/>
    <x v="8"/>
    <n v="13"/>
  </r>
  <r>
    <s v="C0531"/>
    <s v="cam06"/>
    <d v="2022-07-20T00:00:00"/>
    <x v="255"/>
    <n v="4"/>
    <x v="8"/>
    <n v="13"/>
  </r>
  <r>
    <s v="C0531"/>
    <s v="cam06"/>
    <d v="2022-07-20T00:00:00"/>
    <x v="245"/>
    <n v="5"/>
    <x v="8"/>
    <n v="13"/>
  </r>
  <r>
    <s v="C0531"/>
    <s v="cam06"/>
    <d v="2022-07-20T00:00:00"/>
    <x v="161"/>
    <n v="7"/>
    <x v="8"/>
    <n v="13"/>
  </r>
  <r>
    <s v="C0531"/>
    <s v="cam06"/>
    <d v="2022-07-20T00:00:00"/>
    <x v="237"/>
    <n v="8"/>
    <x v="8"/>
    <n v="13"/>
  </r>
  <r>
    <s v="C0531"/>
    <s v="cam06"/>
    <d v="2022-07-20T00:00:00"/>
    <x v="64"/>
    <n v="9"/>
    <x v="8"/>
    <n v="13"/>
  </r>
  <r>
    <s v="C0531"/>
    <s v="cam06"/>
    <d v="2022-07-20T00:00:00"/>
    <x v="82"/>
    <n v="10"/>
    <x v="8"/>
    <n v="13"/>
  </r>
  <r>
    <s v="C0532"/>
    <s v="cam16"/>
    <d v="2022-07-02T00:00:00"/>
    <x v="148"/>
    <n v="0"/>
    <x v="4"/>
    <n v="16"/>
  </r>
  <r>
    <s v="C0532"/>
    <s v="cam16"/>
    <d v="2022-07-02T00:00:00"/>
    <x v="91"/>
    <n v="1"/>
    <x v="4"/>
    <n v="16"/>
  </r>
  <r>
    <s v="C0532"/>
    <s v="cam16"/>
    <d v="2022-07-02T00:00:00"/>
    <x v="435"/>
    <n v="6"/>
    <x v="4"/>
    <n v="16"/>
  </r>
  <r>
    <s v="C0532"/>
    <s v="cam16"/>
    <d v="2022-07-02T00:00:00"/>
    <x v="200"/>
    <n v="7"/>
    <x v="4"/>
    <n v="16"/>
  </r>
  <r>
    <s v="C0532"/>
    <s v="cam16"/>
    <d v="2022-07-02T00:00:00"/>
    <x v="83"/>
    <n v="8"/>
    <x v="4"/>
    <n v="16"/>
  </r>
  <r>
    <s v="C0532"/>
    <s v="cam16"/>
    <d v="2022-07-02T00:00:00"/>
    <x v="118"/>
    <n v="9"/>
    <x v="4"/>
    <n v="16"/>
  </r>
  <r>
    <s v="C0532"/>
    <s v="cam16"/>
    <d v="2022-07-02T00:00:00"/>
    <x v="110"/>
    <n v="10"/>
    <x v="4"/>
    <n v="16"/>
  </r>
  <r>
    <s v="C0532"/>
    <s v="cam05"/>
    <d v="2023-01-15T00:00:00"/>
    <x v="121"/>
    <n v="0"/>
    <x v="10"/>
    <n v="22"/>
  </r>
  <r>
    <s v="C0532"/>
    <s v="cam05"/>
    <d v="2023-01-15T00:00:00"/>
    <x v="233"/>
    <n v="1"/>
    <x v="10"/>
    <n v="22"/>
  </r>
  <r>
    <s v="C0532"/>
    <s v="cam05"/>
    <d v="2023-01-15T00:00:00"/>
    <x v="246"/>
    <n v="1"/>
    <x v="10"/>
    <n v="22"/>
  </r>
  <r>
    <s v="C0532"/>
    <s v="cam05"/>
    <d v="2023-01-15T00:00:00"/>
    <x v="134"/>
    <n v="3"/>
    <x v="10"/>
    <n v="22"/>
  </r>
  <r>
    <s v="C0532"/>
    <s v="cam05"/>
    <d v="2023-01-15T00:00:00"/>
    <x v="72"/>
    <n v="4"/>
    <x v="10"/>
    <n v="22"/>
  </r>
  <r>
    <s v="C0533"/>
    <s v="cam06"/>
    <d v="2022-07-29T00:00:00"/>
    <x v="419"/>
    <n v="0"/>
    <x v="8"/>
    <n v="13"/>
  </r>
  <r>
    <s v="C0533"/>
    <s v="cam06"/>
    <d v="2022-07-29T00:00:00"/>
    <x v="36"/>
    <n v="1"/>
    <x v="8"/>
    <n v="13"/>
  </r>
  <r>
    <s v="C0533"/>
    <s v="cam06"/>
    <d v="2022-07-29T00:00:00"/>
    <x v="98"/>
    <n v="3"/>
    <x v="8"/>
    <n v="13"/>
  </r>
  <r>
    <s v="C0533"/>
    <s v="cam06"/>
    <d v="2022-07-29T00:00:00"/>
    <x v="133"/>
    <n v="4"/>
    <x v="8"/>
    <n v="13"/>
  </r>
  <r>
    <s v="C0533"/>
    <s v="cam06"/>
    <d v="2022-07-29T00:00:00"/>
    <x v="320"/>
    <n v="5"/>
    <x v="8"/>
    <n v="13"/>
  </r>
  <r>
    <s v="C0533"/>
    <s v="cam06"/>
    <d v="2022-07-29T00:00:00"/>
    <x v="30"/>
    <n v="6"/>
    <x v="8"/>
    <n v="13"/>
  </r>
  <r>
    <s v="C0533"/>
    <s v="cam06"/>
    <d v="2022-07-29T00:00:00"/>
    <x v="161"/>
    <n v="7"/>
    <x v="8"/>
    <n v="13"/>
  </r>
  <r>
    <s v="C0533"/>
    <s v="cam06"/>
    <d v="2022-07-29T00:00:00"/>
    <x v="237"/>
    <n v="8"/>
    <x v="8"/>
    <n v="13"/>
  </r>
  <r>
    <s v="C0533"/>
    <s v="cam06"/>
    <d v="2022-07-29T00:00:00"/>
    <x v="345"/>
    <n v="10"/>
    <x v="8"/>
    <n v="13"/>
  </r>
  <r>
    <s v="C0533"/>
    <s v="cam03"/>
    <d v="2022-11-01T00:00:00"/>
    <x v="191"/>
    <n v="0"/>
    <x v="6"/>
    <n v="62"/>
  </r>
  <r>
    <s v="C0533"/>
    <s v="cam03"/>
    <d v="2022-11-01T00:00:00"/>
    <x v="69"/>
    <n v="1"/>
    <x v="6"/>
    <n v="62"/>
  </r>
  <r>
    <s v="C0533"/>
    <s v="cam03"/>
    <d v="2022-11-01T00:00:00"/>
    <x v="264"/>
    <n v="2"/>
    <x v="6"/>
    <n v="62"/>
  </r>
  <r>
    <s v="C0533"/>
    <s v="cam03"/>
    <d v="2022-11-01T00:00:00"/>
    <x v="394"/>
    <n v="3"/>
    <x v="6"/>
    <n v="62"/>
  </r>
  <r>
    <s v="C0533"/>
    <s v="cam03"/>
    <d v="2022-11-01T00:00:00"/>
    <x v="161"/>
    <n v="4"/>
    <x v="6"/>
    <n v="62"/>
  </r>
  <r>
    <s v="C0533"/>
    <s v="cam03"/>
    <d v="2022-11-01T00:00:00"/>
    <x v="221"/>
    <n v="5"/>
    <x v="6"/>
    <n v="62"/>
  </r>
  <r>
    <s v="C0533"/>
    <s v="cam03"/>
    <d v="2022-11-01T00:00:00"/>
    <x v="172"/>
    <n v="6"/>
    <x v="6"/>
    <n v="62"/>
  </r>
  <r>
    <s v="C0534"/>
    <s v="cam06"/>
    <d v="2022-05-20T00:00:00"/>
    <x v="392"/>
    <n v="0"/>
    <x v="8"/>
    <n v="13"/>
  </r>
  <r>
    <s v="C0534"/>
    <s v="cam06"/>
    <d v="2022-05-20T00:00:00"/>
    <x v="296"/>
    <n v="2"/>
    <x v="8"/>
    <n v="13"/>
  </r>
  <r>
    <s v="C0534"/>
    <s v="cam06"/>
    <d v="2022-05-20T00:00:00"/>
    <x v="143"/>
    <n v="3"/>
    <x v="8"/>
    <n v="13"/>
  </r>
  <r>
    <s v="C0534"/>
    <s v="cam06"/>
    <d v="2022-05-20T00:00:00"/>
    <x v="381"/>
    <n v="4"/>
    <x v="8"/>
    <n v="13"/>
  </r>
  <r>
    <s v="C0534"/>
    <s v="cam06"/>
    <d v="2022-05-20T00:00:00"/>
    <x v="23"/>
    <n v="5"/>
    <x v="8"/>
    <n v="13"/>
  </r>
  <r>
    <s v="C0534"/>
    <s v="cam06"/>
    <d v="2022-05-20T00:00:00"/>
    <x v="55"/>
    <n v="5"/>
    <x v="8"/>
    <n v="13"/>
  </r>
  <r>
    <s v="C0534"/>
    <s v="cam06"/>
    <d v="2022-05-20T00:00:00"/>
    <x v="245"/>
    <n v="7"/>
    <x v="8"/>
    <n v="13"/>
  </r>
  <r>
    <s v="C0534"/>
    <s v="cam06"/>
    <d v="2022-05-20T00:00:00"/>
    <x v="342"/>
    <n v="7"/>
    <x v="8"/>
    <n v="13"/>
  </r>
  <r>
    <s v="C0534"/>
    <s v="cam06"/>
    <d v="2022-05-20T00:00:00"/>
    <x v="75"/>
    <n v="10"/>
    <x v="8"/>
    <n v="13"/>
  </r>
  <r>
    <s v="C0534"/>
    <s v="cam06"/>
    <d v="2022-05-20T00:00:00"/>
    <x v="162"/>
    <n v="12"/>
    <x v="8"/>
    <n v="13"/>
  </r>
  <r>
    <s v="C0534"/>
    <s v="cam01"/>
    <d v="2023-02-13T00:00:00"/>
    <x v="200"/>
    <n v="0"/>
    <x v="15"/>
    <n v="10"/>
  </r>
  <r>
    <s v="C0534"/>
    <s v="cam01"/>
    <d v="2023-02-13T00:00:00"/>
    <x v="145"/>
    <n v="1"/>
    <x v="15"/>
    <n v="10"/>
  </r>
  <r>
    <s v="C0534"/>
    <s v="cam01"/>
    <d v="2023-02-13T00:00:00"/>
    <x v="150"/>
    <n v="2"/>
    <x v="15"/>
    <n v="10"/>
  </r>
  <r>
    <s v="C0534"/>
    <s v="cam01"/>
    <d v="2023-02-13T00:00:00"/>
    <x v="256"/>
    <n v="3"/>
    <x v="15"/>
    <n v="10"/>
  </r>
  <r>
    <s v="C0535"/>
    <s v="cam11"/>
    <d v="2022-04-23T00:00:00"/>
    <x v="484"/>
    <n v="0"/>
    <x v="3"/>
    <n v="62"/>
  </r>
  <r>
    <s v="C0535"/>
    <s v="cam11"/>
    <d v="2022-04-23T00:00:00"/>
    <x v="515"/>
    <n v="1"/>
    <x v="3"/>
    <n v="62"/>
  </r>
  <r>
    <s v="C0535"/>
    <s v="cam11"/>
    <d v="2022-04-23T00:00:00"/>
    <x v="428"/>
    <n v="1"/>
    <x v="3"/>
    <n v="62"/>
  </r>
  <r>
    <s v="C0535"/>
    <s v="cam11"/>
    <d v="2022-04-23T00:00:00"/>
    <x v="53"/>
    <n v="4"/>
    <x v="3"/>
    <n v="62"/>
  </r>
  <r>
    <s v="C0535"/>
    <s v="cam11"/>
    <d v="2022-04-23T00:00:00"/>
    <x v="212"/>
    <n v="5"/>
    <x v="3"/>
    <n v="62"/>
  </r>
  <r>
    <s v="C0535"/>
    <s v="cam11"/>
    <d v="2022-04-23T00:00:00"/>
    <x v="207"/>
    <n v="5"/>
    <x v="3"/>
    <n v="62"/>
  </r>
  <r>
    <s v="C0535"/>
    <s v="cam11"/>
    <d v="2022-04-23T00:00:00"/>
    <x v="252"/>
    <n v="9"/>
    <x v="3"/>
    <n v="62"/>
  </r>
  <r>
    <s v="C0535"/>
    <s v="cam11"/>
    <d v="2022-04-23T00:00:00"/>
    <x v="151"/>
    <n v="11"/>
    <x v="3"/>
    <n v="62"/>
  </r>
  <r>
    <s v="C0535"/>
    <s v="cam11"/>
    <d v="2022-04-23T00:00:00"/>
    <x v="14"/>
    <n v="13"/>
    <x v="3"/>
    <n v="62"/>
  </r>
  <r>
    <s v="C0535"/>
    <s v="cam15"/>
    <d v="2022-12-05T00:00:00"/>
    <x v="111"/>
    <n v="0"/>
    <x v="11"/>
    <n v="14"/>
  </r>
  <r>
    <s v="C0535"/>
    <s v="cam15"/>
    <d v="2022-12-05T00:00:00"/>
    <x v="26"/>
    <n v="1"/>
    <x v="11"/>
    <n v="14"/>
  </r>
  <r>
    <s v="C0535"/>
    <s v="cam15"/>
    <d v="2022-12-05T00:00:00"/>
    <x v="394"/>
    <n v="2"/>
    <x v="11"/>
    <n v="14"/>
  </r>
  <r>
    <s v="C0535"/>
    <s v="cam15"/>
    <d v="2022-12-05T00:00:00"/>
    <x v="190"/>
    <n v="3"/>
    <x v="11"/>
    <n v="14"/>
  </r>
  <r>
    <s v="C0535"/>
    <s v="cam15"/>
    <d v="2022-12-05T00:00:00"/>
    <x v="122"/>
    <n v="4"/>
    <x v="11"/>
    <n v="14"/>
  </r>
  <r>
    <s v="C0535"/>
    <s v="cam15"/>
    <d v="2022-12-05T00:00:00"/>
    <x v="43"/>
    <n v="5"/>
    <x v="11"/>
    <n v="14"/>
  </r>
  <r>
    <s v="C0536"/>
    <s v="cam15"/>
    <d v="2022-01-09T00:00:00"/>
    <x v="467"/>
    <n v="0"/>
    <x v="11"/>
    <n v="14"/>
  </r>
  <r>
    <s v="C0536"/>
    <s v="cam15"/>
    <d v="2022-01-09T00:00:00"/>
    <x v="440"/>
    <n v="1"/>
    <x v="11"/>
    <n v="14"/>
  </r>
  <r>
    <s v="C0536"/>
    <s v="cam15"/>
    <d v="2022-01-09T00:00:00"/>
    <x v="498"/>
    <n v="2"/>
    <x v="11"/>
    <n v="14"/>
  </r>
  <r>
    <s v="C0536"/>
    <s v="cam15"/>
    <d v="2022-01-09T00:00:00"/>
    <x v="314"/>
    <n v="6"/>
    <x v="11"/>
    <n v="14"/>
  </r>
  <r>
    <s v="C0536"/>
    <s v="cam15"/>
    <d v="2022-01-09T00:00:00"/>
    <x v="411"/>
    <n v="8"/>
    <x v="11"/>
    <n v="14"/>
  </r>
  <r>
    <s v="C0536"/>
    <s v="cam15"/>
    <d v="2022-01-09T00:00:00"/>
    <x v="232"/>
    <n v="9"/>
    <x v="11"/>
    <n v="14"/>
  </r>
  <r>
    <s v="C0536"/>
    <s v="cam15"/>
    <d v="2022-01-09T00:00:00"/>
    <x v="300"/>
    <n v="10"/>
    <x v="11"/>
    <n v="14"/>
  </r>
  <r>
    <s v="C0536"/>
    <s v="cam15"/>
    <d v="2022-01-09T00:00:00"/>
    <x v="106"/>
    <n v="11"/>
    <x v="11"/>
    <n v="14"/>
  </r>
  <r>
    <s v="C0536"/>
    <s v="cam15"/>
    <d v="2022-01-09T00:00:00"/>
    <x v="20"/>
    <n v="14"/>
    <x v="11"/>
    <n v="14"/>
  </r>
  <r>
    <s v="C0536"/>
    <s v="cam15"/>
    <d v="2022-01-09T00:00:00"/>
    <x v="67"/>
    <n v="16"/>
    <x v="11"/>
    <n v="14"/>
  </r>
  <r>
    <s v="C0536"/>
    <s v="cam13"/>
    <d v="2022-04-27T00:00:00"/>
    <x v="88"/>
    <n v="0"/>
    <x v="14"/>
    <n v="25"/>
  </r>
  <r>
    <s v="C0536"/>
    <s v="cam13"/>
    <d v="2022-04-27T00:00:00"/>
    <x v="339"/>
    <n v="1"/>
    <x v="14"/>
    <n v="25"/>
  </r>
  <r>
    <s v="C0536"/>
    <s v="cam13"/>
    <d v="2022-04-27T00:00:00"/>
    <x v="18"/>
    <n v="5"/>
    <x v="14"/>
    <n v="25"/>
  </r>
  <r>
    <s v="C0536"/>
    <s v="cam13"/>
    <d v="2022-04-27T00:00:00"/>
    <x v="291"/>
    <n v="8"/>
    <x v="14"/>
    <n v="25"/>
  </r>
  <r>
    <s v="C0536"/>
    <s v="cam13"/>
    <d v="2022-04-27T00:00:00"/>
    <x v="83"/>
    <n v="10"/>
    <x v="14"/>
    <n v="25"/>
  </r>
  <r>
    <s v="C0536"/>
    <s v="cam13"/>
    <d v="2022-04-27T00:00:00"/>
    <x v="286"/>
    <n v="11"/>
    <x v="14"/>
    <n v="25"/>
  </r>
  <r>
    <s v="C0536"/>
    <s v="cam13"/>
    <d v="2022-04-27T00:00:00"/>
    <x v="239"/>
    <n v="13"/>
    <x v="14"/>
    <n v="25"/>
  </r>
  <r>
    <s v="C0537"/>
    <s v="cam06"/>
    <d v="2022-03-28T00:00:00"/>
    <x v="470"/>
    <n v="0"/>
    <x v="8"/>
    <n v="13"/>
  </r>
  <r>
    <s v="C0537"/>
    <s v="cam06"/>
    <d v="2022-03-28T00:00:00"/>
    <x v="463"/>
    <n v="1"/>
    <x v="8"/>
    <n v="13"/>
  </r>
  <r>
    <s v="C0537"/>
    <s v="cam06"/>
    <d v="2022-03-28T00:00:00"/>
    <x v="313"/>
    <n v="2"/>
    <x v="8"/>
    <n v="13"/>
  </r>
  <r>
    <s v="C0537"/>
    <s v="cam06"/>
    <d v="2022-03-28T00:00:00"/>
    <x v="448"/>
    <n v="3"/>
    <x v="8"/>
    <n v="13"/>
  </r>
  <r>
    <s v="C0537"/>
    <s v="cam06"/>
    <d v="2022-03-28T00:00:00"/>
    <x v="0"/>
    <n v="5"/>
    <x v="8"/>
    <n v="13"/>
  </r>
  <r>
    <s v="C0537"/>
    <s v="cam06"/>
    <d v="2022-03-28T00:00:00"/>
    <x v="38"/>
    <n v="7"/>
    <x v="8"/>
    <n v="13"/>
  </r>
  <r>
    <s v="C0537"/>
    <s v="cam06"/>
    <d v="2022-03-28T00:00:00"/>
    <x v="1"/>
    <n v="8"/>
    <x v="8"/>
    <n v="13"/>
  </r>
  <r>
    <s v="C0537"/>
    <s v="cam06"/>
    <d v="2022-03-28T00:00:00"/>
    <x v="8"/>
    <n v="10"/>
    <x v="8"/>
    <n v="13"/>
  </r>
  <r>
    <s v="C0537"/>
    <s v="cam06"/>
    <d v="2022-03-28T00:00:00"/>
    <x v="270"/>
    <n v="10"/>
    <x v="8"/>
    <n v="13"/>
  </r>
  <r>
    <s v="C0537"/>
    <s v="cam06"/>
    <d v="2022-03-28T00:00:00"/>
    <x v="62"/>
    <n v="12"/>
    <x v="8"/>
    <n v="13"/>
  </r>
  <r>
    <s v="C0537"/>
    <s v="cam06"/>
    <d v="2022-03-28T00:00:00"/>
    <x v="73"/>
    <n v="14"/>
    <x v="8"/>
    <n v="13"/>
  </r>
  <r>
    <s v="C0537"/>
    <s v="cam11"/>
    <d v="2022-06-16T00:00:00"/>
    <x v="16"/>
    <n v="0"/>
    <x v="3"/>
    <n v="62"/>
  </r>
  <r>
    <s v="C0537"/>
    <s v="cam11"/>
    <d v="2022-06-16T00:00:00"/>
    <x v="399"/>
    <n v="1"/>
    <x v="3"/>
    <n v="62"/>
  </r>
  <r>
    <s v="C0537"/>
    <s v="cam11"/>
    <d v="2022-06-16T00:00:00"/>
    <x v="275"/>
    <n v="2"/>
    <x v="3"/>
    <n v="62"/>
  </r>
  <r>
    <s v="C0537"/>
    <s v="cam11"/>
    <d v="2022-06-16T00:00:00"/>
    <x v="285"/>
    <n v="3"/>
    <x v="3"/>
    <n v="62"/>
  </r>
  <r>
    <s v="C0537"/>
    <s v="cam11"/>
    <d v="2022-06-16T00:00:00"/>
    <x v="244"/>
    <n v="4"/>
    <x v="3"/>
    <n v="62"/>
  </r>
  <r>
    <s v="C0537"/>
    <s v="cam11"/>
    <d v="2022-06-16T00:00:00"/>
    <x v="433"/>
    <n v="5"/>
    <x v="3"/>
    <n v="62"/>
  </r>
  <r>
    <s v="C0537"/>
    <s v="cam11"/>
    <d v="2022-06-16T00:00:00"/>
    <x v="26"/>
    <n v="7"/>
    <x v="3"/>
    <n v="62"/>
  </r>
  <r>
    <s v="C0537"/>
    <s v="cam11"/>
    <d v="2022-06-16T00:00:00"/>
    <x v="145"/>
    <n v="9"/>
    <x v="3"/>
    <n v="62"/>
  </r>
  <r>
    <s v="C0537"/>
    <s v="cam11"/>
    <d v="2022-06-16T00:00:00"/>
    <x v="28"/>
    <n v="10"/>
    <x v="3"/>
    <n v="62"/>
  </r>
  <r>
    <s v="C0537"/>
    <s v="cam11"/>
    <d v="2022-06-16T00:00:00"/>
    <x v="195"/>
    <n v="11"/>
    <x v="3"/>
    <n v="62"/>
  </r>
  <r>
    <s v="C0538"/>
    <s v="cam02"/>
    <d v="2022-11-17T00:00:00"/>
    <x v="46"/>
    <n v="0"/>
    <x v="5"/>
    <n v="26"/>
  </r>
  <r>
    <s v="C0538"/>
    <s v="cam02"/>
    <d v="2022-11-17T00:00:00"/>
    <x v="49"/>
    <n v="1"/>
    <x v="5"/>
    <n v="26"/>
  </r>
  <r>
    <s v="C0538"/>
    <s v="cam02"/>
    <d v="2022-11-17T00:00:00"/>
    <x v="56"/>
    <n v="2"/>
    <x v="5"/>
    <n v="26"/>
  </r>
  <r>
    <s v="C0538"/>
    <s v="cam02"/>
    <d v="2022-11-17T00:00:00"/>
    <x v="19"/>
    <n v="3"/>
    <x v="5"/>
    <n v="26"/>
  </r>
  <r>
    <s v="C0538"/>
    <s v="cam02"/>
    <d v="2022-11-17T00:00:00"/>
    <x v="210"/>
    <n v="4"/>
    <x v="5"/>
    <n v="26"/>
  </r>
  <r>
    <s v="C0538"/>
    <s v="cam02"/>
    <d v="2022-11-17T00:00:00"/>
    <x v="134"/>
    <n v="5"/>
    <x v="5"/>
    <n v="26"/>
  </r>
  <r>
    <s v="C0538"/>
    <s v="cam02"/>
    <d v="2022-11-17T00:00:00"/>
    <x v="162"/>
    <n v="6"/>
    <x v="5"/>
    <n v="26"/>
  </r>
  <r>
    <s v="C0538"/>
    <s v="cam02"/>
    <d v="2022-11-17T00:00:00"/>
    <x v="73"/>
    <n v="6"/>
    <x v="5"/>
    <n v="26"/>
  </r>
  <r>
    <s v="C0539"/>
    <s v="cam11"/>
    <d v="2022-11-21T00:00:00"/>
    <x v="24"/>
    <n v="0"/>
    <x v="3"/>
    <n v="62"/>
  </r>
  <r>
    <s v="C0539"/>
    <s v="cam11"/>
    <d v="2022-11-21T00:00:00"/>
    <x v="260"/>
    <n v="1"/>
    <x v="3"/>
    <n v="62"/>
  </r>
  <r>
    <s v="C0539"/>
    <s v="cam11"/>
    <d v="2022-11-21T00:00:00"/>
    <x v="100"/>
    <n v="2"/>
    <x v="3"/>
    <n v="62"/>
  </r>
  <r>
    <s v="C0539"/>
    <s v="cam11"/>
    <d v="2022-11-21T00:00:00"/>
    <x v="193"/>
    <n v="2"/>
    <x v="3"/>
    <n v="62"/>
  </r>
  <r>
    <s v="C0539"/>
    <s v="cam11"/>
    <d v="2022-11-21T00:00:00"/>
    <x v="62"/>
    <n v="4"/>
    <x v="3"/>
    <n v="62"/>
  </r>
  <r>
    <s v="C0539"/>
    <s v="cam11"/>
    <d v="2022-11-21T00:00:00"/>
    <x v="150"/>
    <n v="5"/>
    <x v="3"/>
    <n v="62"/>
  </r>
  <r>
    <s v="C0539"/>
    <s v="cam11"/>
    <d v="2022-11-21T00:00:00"/>
    <x v="73"/>
    <n v="6"/>
    <x v="3"/>
    <n v="62"/>
  </r>
  <r>
    <s v="C0539"/>
    <s v="cam16"/>
    <d v="2023-03-25T00:00:00"/>
    <x v="292"/>
    <n v="0"/>
    <x v="4"/>
    <n v="16"/>
  </r>
  <r>
    <s v="C0539"/>
    <s v="cam16"/>
    <d v="2023-03-25T00:00:00"/>
    <x v="150"/>
    <n v="1"/>
    <x v="4"/>
    <n v="16"/>
  </r>
  <r>
    <s v="C0539"/>
    <s v="cam16"/>
    <d v="2023-03-25T00:00:00"/>
    <x v="112"/>
    <n v="1"/>
    <x v="4"/>
    <n v="16"/>
  </r>
  <r>
    <s v="C0539"/>
    <s v="cam16"/>
    <d v="2023-03-25T00:00:00"/>
    <x v="119"/>
    <n v="2"/>
    <x v="4"/>
    <n v="16"/>
  </r>
  <r>
    <s v="C0540"/>
    <s v="cam17"/>
    <d v="2023-01-16T00:00:00"/>
    <x v="26"/>
    <n v="0"/>
    <x v="2"/>
    <n v="29"/>
  </r>
  <r>
    <s v="C0540"/>
    <s v="cam17"/>
    <d v="2023-01-16T00:00:00"/>
    <x v="336"/>
    <n v="1"/>
    <x v="2"/>
    <n v="29"/>
  </r>
  <r>
    <s v="C0540"/>
    <s v="cam17"/>
    <d v="2023-01-16T00:00:00"/>
    <x v="246"/>
    <n v="1"/>
    <x v="2"/>
    <n v="29"/>
  </r>
  <r>
    <s v="C0540"/>
    <s v="cam17"/>
    <d v="2023-01-16T00:00:00"/>
    <x v="85"/>
    <n v="3"/>
    <x v="2"/>
    <n v="29"/>
  </r>
  <r>
    <s v="C0540"/>
    <s v="cam17"/>
    <d v="2023-01-16T00:00:00"/>
    <x v="374"/>
    <n v="4"/>
    <x v="2"/>
    <n v="29"/>
  </r>
  <r>
    <s v="C0540"/>
    <s v="cam04"/>
    <d v="2023-04-06T00:00:00"/>
    <x v="118"/>
    <n v="0"/>
    <x v="16"/>
    <n v="26"/>
  </r>
  <r>
    <s v="C0540"/>
    <s v="cam04"/>
    <d v="2023-04-06T00:00:00"/>
    <x v="43"/>
    <n v="1"/>
    <x v="16"/>
    <n v="26"/>
  </r>
  <r>
    <s v="C0541"/>
    <s v="cam10"/>
    <d v="2022-03-13T00:00:00"/>
    <x v="459"/>
    <n v="0"/>
    <x v="12"/>
    <n v="66"/>
  </r>
  <r>
    <s v="C0541"/>
    <s v="cam10"/>
    <d v="2022-03-13T00:00:00"/>
    <x v="367"/>
    <n v="1"/>
    <x v="12"/>
    <n v="66"/>
  </r>
  <r>
    <s v="C0541"/>
    <s v="cam10"/>
    <d v="2022-03-13T00:00:00"/>
    <x v="348"/>
    <n v="2"/>
    <x v="12"/>
    <n v="66"/>
  </r>
  <r>
    <s v="C0541"/>
    <s v="cam10"/>
    <d v="2022-03-13T00:00:00"/>
    <x v="240"/>
    <n v="3"/>
    <x v="12"/>
    <n v="66"/>
  </r>
  <r>
    <s v="C0541"/>
    <s v="cam10"/>
    <d v="2022-03-13T00:00:00"/>
    <x v="323"/>
    <n v="4"/>
    <x v="12"/>
    <n v="66"/>
  </r>
  <r>
    <s v="C0541"/>
    <s v="cam10"/>
    <d v="2022-03-13T00:00:00"/>
    <x v="68"/>
    <n v="5"/>
    <x v="12"/>
    <n v="66"/>
  </r>
  <r>
    <s v="C0541"/>
    <s v="cam10"/>
    <d v="2022-03-13T00:00:00"/>
    <x v="96"/>
    <n v="6"/>
    <x v="12"/>
    <n v="66"/>
  </r>
  <r>
    <s v="C0541"/>
    <s v="cam10"/>
    <d v="2022-03-13T00:00:00"/>
    <x v="457"/>
    <n v="7"/>
    <x v="12"/>
    <n v="66"/>
  </r>
  <r>
    <s v="C0541"/>
    <s v="cam10"/>
    <d v="2022-03-13T00:00:00"/>
    <x v="413"/>
    <n v="8"/>
    <x v="12"/>
    <n v="66"/>
  </r>
  <r>
    <s v="C0541"/>
    <s v="cam10"/>
    <d v="2022-03-13T00:00:00"/>
    <x v="101"/>
    <n v="11"/>
    <x v="12"/>
    <n v="66"/>
  </r>
  <r>
    <s v="C0541"/>
    <s v="cam10"/>
    <d v="2022-03-13T00:00:00"/>
    <x v="292"/>
    <n v="12"/>
    <x v="12"/>
    <n v="66"/>
  </r>
  <r>
    <s v="C0541"/>
    <s v="cam10"/>
    <d v="2022-03-13T00:00:00"/>
    <x v="5"/>
    <n v="13"/>
    <x v="12"/>
    <n v="66"/>
  </r>
  <r>
    <s v="C0541"/>
    <s v="cam10"/>
    <d v="2022-03-13T00:00:00"/>
    <x v="238"/>
    <n v="14"/>
    <x v="12"/>
    <n v="66"/>
  </r>
  <r>
    <s v="C0541"/>
    <s v="cam07"/>
    <d v="2022-08-17T00:00:00"/>
    <x v="91"/>
    <n v="0"/>
    <x v="1"/>
    <n v="25"/>
  </r>
  <r>
    <s v="C0541"/>
    <s v="cam07"/>
    <d v="2022-08-17T00:00:00"/>
    <x v="411"/>
    <n v="1"/>
    <x v="1"/>
    <n v="25"/>
  </r>
  <r>
    <s v="C0541"/>
    <s v="cam07"/>
    <d v="2022-08-17T00:00:00"/>
    <x v="382"/>
    <n v="2"/>
    <x v="1"/>
    <n v="25"/>
  </r>
  <r>
    <s v="C0541"/>
    <s v="cam07"/>
    <d v="2022-08-17T00:00:00"/>
    <x v="191"/>
    <n v="2"/>
    <x v="1"/>
    <n v="25"/>
  </r>
  <r>
    <s v="C0541"/>
    <s v="cam07"/>
    <d v="2022-08-17T00:00:00"/>
    <x v="245"/>
    <n v="4"/>
    <x v="1"/>
    <n v="25"/>
  </r>
  <r>
    <s v="C0541"/>
    <s v="cam07"/>
    <d v="2022-08-17T00:00:00"/>
    <x v="149"/>
    <n v="5"/>
    <x v="1"/>
    <n v="25"/>
  </r>
  <r>
    <s v="C0541"/>
    <s v="cam07"/>
    <d v="2022-08-17T00:00:00"/>
    <x v="101"/>
    <n v="6"/>
    <x v="1"/>
    <n v="25"/>
  </r>
  <r>
    <s v="C0541"/>
    <s v="cam07"/>
    <d v="2022-08-17T00:00:00"/>
    <x v="151"/>
    <n v="7"/>
    <x v="1"/>
    <n v="25"/>
  </r>
  <r>
    <s v="C0541"/>
    <s v="cam07"/>
    <d v="2022-08-17T00:00:00"/>
    <x v="150"/>
    <n v="8"/>
    <x v="1"/>
    <n v="25"/>
  </r>
  <r>
    <s v="C0541"/>
    <s v="cam07"/>
    <d v="2022-08-17T00:00:00"/>
    <x v="29"/>
    <n v="9"/>
    <x v="1"/>
    <n v="25"/>
  </r>
  <r>
    <s v="C0542"/>
    <s v="cam07"/>
    <d v="2022-06-07T00:00:00"/>
    <x v="408"/>
    <n v="0"/>
    <x v="1"/>
    <n v="25"/>
  </r>
  <r>
    <s v="C0542"/>
    <s v="cam07"/>
    <d v="2022-06-07T00:00:00"/>
    <x v="22"/>
    <n v="1"/>
    <x v="1"/>
    <n v="25"/>
  </r>
  <r>
    <s v="C0542"/>
    <s v="cam07"/>
    <d v="2022-06-07T00:00:00"/>
    <x v="446"/>
    <n v="2"/>
    <x v="1"/>
    <n v="25"/>
  </r>
  <r>
    <s v="C0542"/>
    <s v="cam07"/>
    <d v="2022-06-07T00:00:00"/>
    <x v="96"/>
    <n v="3"/>
    <x v="1"/>
    <n v="25"/>
  </r>
  <r>
    <s v="C0542"/>
    <s v="cam07"/>
    <d v="2022-06-07T00:00:00"/>
    <x v="23"/>
    <n v="4"/>
    <x v="1"/>
    <n v="25"/>
  </r>
  <r>
    <s v="C0542"/>
    <s v="cam07"/>
    <d v="2022-06-07T00:00:00"/>
    <x v="306"/>
    <n v="5"/>
    <x v="1"/>
    <n v="25"/>
  </r>
  <r>
    <s v="C0542"/>
    <s v="cam07"/>
    <d v="2022-06-07T00:00:00"/>
    <x v="397"/>
    <n v="6"/>
    <x v="1"/>
    <n v="25"/>
  </r>
  <r>
    <s v="C0542"/>
    <s v="cam07"/>
    <d v="2022-06-07T00:00:00"/>
    <x v="216"/>
    <n v="7"/>
    <x v="1"/>
    <n v="25"/>
  </r>
  <r>
    <s v="C0542"/>
    <s v="cam07"/>
    <d v="2022-06-07T00:00:00"/>
    <x v="101"/>
    <n v="8"/>
    <x v="1"/>
    <n v="25"/>
  </r>
  <r>
    <s v="C0542"/>
    <s v="cam07"/>
    <d v="2022-06-07T00:00:00"/>
    <x v="163"/>
    <n v="9"/>
    <x v="1"/>
    <n v="25"/>
  </r>
  <r>
    <s v="C0542"/>
    <s v="cam07"/>
    <d v="2022-06-07T00:00:00"/>
    <x v="194"/>
    <n v="10"/>
    <x v="1"/>
    <n v="25"/>
  </r>
  <r>
    <s v="C0542"/>
    <s v="cam07"/>
    <d v="2022-06-07T00:00:00"/>
    <x v="283"/>
    <n v="11"/>
    <x v="1"/>
    <n v="25"/>
  </r>
  <r>
    <s v="C0542"/>
    <s v="cam13"/>
    <d v="2022-10-19T00:00:00"/>
    <x v="215"/>
    <n v="0"/>
    <x v="14"/>
    <n v="25"/>
  </r>
  <r>
    <s v="C0542"/>
    <s v="cam13"/>
    <d v="2022-10-19T00:00:00"/>
    <x v="61"/>
    <n v="1"/>
    <x v="14"/>
    <n v="25"/>
  </r>
  <r>
    <s v="C0542"/>
    <s v="cam13"/>
    <d v="2022-10-19T00:00:00"/>
    <x v="69"/>
    <n v="1"/>
    <x v="14"/>
    <n v="25"/>
  </r>
  <r>
    <s v="C0542"/>
    <s v="cam13"/>
    <d v="2022-10-19T00:00:00"/>
    <x v="56"/>
    <n v="3"/>
    <x v="14"/>
    <n v="25"/>
  </r>
  <r>
    <s v="C0542"/>
    <s v="cam13"/>
    <d v="2022-10-19T00:00:00"/>
    <x v="10"/>
    <n v="5"/>
    <x v="14"/>
    <n v="25"/>
  </r>
  <r>
    <s v="C0542"/>
    <s v="cam13"/>
    <d v="2022-10-19T00:00:00"/>
    <x v="221"/>
    <n v="5"/>
    <x v="14"/>
    <n v="25"/>
  </r>
  <r>
    <s v="C0542"/>
    <s v="cam13"/>
    <d v="2022-10-19T00:00:00"/>
    <x v="76"/>
    <n v="7"/>
    <x v="14"/>
    <n v="25"/>
  </r>
  <r>
    <s v="C0543"/>
    <s v="cam04"/>
    <d v="2022-09-01T00:00:00"/>
    <x v="218"/>
    <n v="0"/>
    <x v="16"/>
    <n v="26"/>
  </r>
  <r>
    <s v="C0543"/>
    <s v="cam04"/>
    <d v="2022-09-01T00:00:00"/>
    <x v="18"/>
    <n v="1"/>
    <x v="16"/>
    <n v="26"/>
  </r>
  <r>
    <s v="C0543"/>
    <s v="cam04"/>
    <d v="2022-09-01T00:00:00"/>
    <x v="306"/>
    <n v="2"/>
    <x v="16"/>
    <n v="26"/>
  </r>
  <r>
    <s v="C0543"/>
    <s v="cam04"/>
    <d v="2022-09-01T00:00:00"/>
    <x v="243"/>
    <n v="3"/>
    <x v="16"/>
    <n v="26"/>
  </r>
  <r>
    <s v="C0543"/>
    <s v="cam04"/>
    <d v="2022-09-01T00:00:00"/>
    <x v="39"/>
    <n v="4"/>
    <x v="16"/>
    <n v="26"/>
  </r>
  <r>
    <s v="C0543"/>
    <s v="cam04"/>
    <d v="2022-09-01T00:00:00"/>
    <x v="107"/>
    <n v="5"/>
    <x v="16"/>
    <n v="26"/>
  </r>
  <r>
    <s v="C0543"/>
    <s v="cam04"/>
    <d v="2022-09-01T00:00:00"/>
    <x v="190"/>
    <n v="6"/>
    <x v="16"/>
    <n v="26"/>
  </r>
  <r>
    <s v="C0543"/>
    <s v="cam04"/>
    <d v="2022-09-01T00:00:00"/>
    <x v="42"/>
    <n v="7"/>
    <x v="16"/>
    <n v="26"/>
  </r>
  <r>
    <s v="C0543"/>
    <s v="cam04"/>
    <d v="2022-09-01T00:00:00"/>
    <x v="110"/>
    <n v="8"/>
    <x v="16"/>
    <n v="26"/>
  </r>
  <r>
    <s v="C0543"/>
    <s v="cam05"/>
    <d v="2022-09-12T00:00:00"/>
    <x v="92"/>
    <n v="0"/>
    <x v="10"/>
    <n v="22"/>
  </r>
  <r>
    <s v="C0543"/>
    <s v="cam05"/>
    <d v="2022-09-12T00:00:00"/>
    <x v="23"/>
    <n v="1"/>
    <x v="10"/>
    <n v="22"/>
  </r>
  <r>
    <s v="C0543"/>
    <s v="cam05"/>
    <d v="2022-09-12T00:00:00"/>
    <x v="132"/>
    <n v="2"/>
    <x v="10"/>
    <n v="22"/>
  </r>
  <r>
    <s v="C0543"/>
    <s v="cam05"/>
    <d v="2022-09-12T00:00:00"/>
    <x v="179"/>
    <n v="3"/>
    <x v="10"/>
    <n v="22"/>
  </r>
  <r>
    <s v="C0543"/>
    <s v="cam05"/>
    <d v="2022-09-12T00:00:00"/>
    <x v="180"/>
    <n v="4"/>
    <x v="10"/>
    <n v="22"/>
  </r>
  <r>
    <s v="C0543"/>
    <s v="cam05"/>
    <d v="2022-09-12T00:00:00"/>
    <x v="336"/>
    <n v="5"/>
    <x v="10"/>
    <n v="22"/>
  </r>
  <r>
    <s v="C0543"/>
    <s v="cam05"/>
    <d v="2022-09-12T00:00:00"/>
    <x v="10"/>
    <n v="6"/>
    <x v="10"/>
    <n v="22"/>
  </r>
  <r>
    <s v="C0543"/>
    <s v="cam05"/>
    <d v="2022-09-12T00:00:00"/>
    <x v="102"/>
    <n v="7"/>
    <x v="10"/>
    <n v="22"/>
  </r>
  <r>
    <s v="C0543"/>
    <s v="cam05"/>
    <d v="2022-09-12T00:00:00"/>
    <x v="48"/>
    <n v="8"/>
    <x v="10"/>
    <n v="22"/>
  </r>
  <r>
    <s v="C0544"/>
    <s v="cam02"/>
    <d v="2022-01-07T00:00:00"/>
    <x v="517"/>
    <n v="0"/>
    <x v="5"/>
    <n v="26"/>
  </r>
  <r>
    <s v="C0544"/>
    <s v="cam02"/>
    <d v="2022-01-07T00:00:00"/>
    <x v="523"/>
    <n v="1"/>
    <x v="5"/>
    <n v="26"/>
  </r>
  <r>
    <s v="C0544"/>
    <s v="cam02"/>
    <d v="2022-01-07T00:00:00"/>
    <x v="492"/>
    <n v="2"/>
    <x v="5"/>
    <n v="26"/>
  </r>
  <r>
    <s v="C0544"/>
    <s v="cam02"/>
    <d v="2022-01-07T00:00:00"/>
    <x v="183"/>
    <n v="3"/>
    <x v="5"/>
    <n v="26"/>
  </r>
  <r>
    <s v="C0544"/>
    <s v="cam02"/>
    <d v="2022-01-07T00:00:00"/>
    <x v="365"/>
    <n v="4"/>
    <x v="5"/>
    <n v="26"/>
  </r>
  <r>
    <s v="C0544"/>
    <s v="cam02"/>
    <d v="2022-01-07T00:00:00"/>
    <x v="351"/>
    <n v="6"/>
    <x v="5"/>
    <n v="26"/>
  </r>
  <r>
    <s v="C0544"/>
    <s v="cam02"/>
    <d v="2022-01-07T00:00:00"/>
    <x v="105"/>
    <n v="7"/>
    <x v="5"/>
    <n v="26"/>
  </r>
  <r>
    <s v="C0544"/>
    <s v="cam02"/>
    <d v="2022-01-07T00:00:00"/>
    <x v="231"/>
    <n v="8"/>
    <x v="5"/>
    <n v="26"/>
  </r>
  <r>
    <s v="C0544"/>
    <s v="cam02"/>
    <d v="2022-01-07T00:00:00"/>
    <x v="244"/>
    <n v="9"/>
    <x v="5"/>
    <n v="26"/>
  </r>
  <r>
    <s v="C0544"/>
    <s v="cam02"/>
    <d v="2022-01-07T00:00:00"/>
    <x v="255"/>
    <n v="10"/>
    <x v="5"/>
    <n v="26"/>
  </r>
  <r>
    <s v="C0544"/>
    <s v="cam02"/>
    <d v="2022-01-07T00:00:00"/>
    <x v="397"/>
    <n v="11"/>
    <x v="5"/>
    <n v="26"/>
  </r>
  <r>
    <s v="C0544"/>
    <s v="cam02"/>
    <d v="2022-01-07T00:00:00"/>
    <x v="262"/>
    <n v="13"/>
    <x v="5"/>
    <n v="26"/>
  </r>
  <r>
    <s v="C0544"/>
    <s v="cam02"/>
    <d v="2022-01-07T00:00:00"/>
    <x v="41"/>
    <n v="14"/>
    <x v="5"/>
    <n v="26"/>
  </r>
  <r>
    <s v="C0544"/>
    <s v="cam02"/>
    <d v="2022-01-07T00:00:00"/>
    <x v="317"/>
    <n v="15"/>
    <x v="5"/>
    <n v="26"/>
  </r>
  <r>
    <s v="C0544"/>
    <s v="cam02"/>
    <d v="2022-01-07T00:00:00"/>
    <x v="283"/>
    <n v="16"/>
    <x v="5"/>
    <n v="26"/>
  </r>
  <r>
    <s v="C0544"/>
    <s v="cam11"/>
    <d v="2022-09-06T00:00:00"/>
    <x v="279"/>
    <n v="0"/>
    <x v="3"/>
    <n v="62"/>
  </r>
  <r>
    <s v="C0544"/>
    <s v="cam11"/>
    <d v="2022-09-06T00:00:00"/>
    <x v="37"/>
    <n v="1"/>
    <x v="3"/>
    <n v="62"/>
  </r>
  <r>
    <s v="C0544"/>
    <s v="cam11"/>
    <d v="2022-09-06T00:00:00"/>
    <x v="255"/>
    <n v="2"/>
    <x v="3"/>
    <n v="62"/>
  </r>
  <r>
    <s v="C0544"/>
    <s v="cam11"/>
    <d v="2022-09-06T00:00:00"/>
    <x v="160"/>
    <n v="3"/>
    <x v="3"/>
    <n v="62"/>
  </r>
  <r>
    <s v="C0544"/>
    <s v="cam11"/>
    <d v="2022-09-06T00:00:00"/>
    <x v="78"/>
    <n v="4"/>
    <x v="3"/>
    <n v="62"/>
  </r>
  <r>
    <s v="C0544"/>
    <s v="cam11"/>
    <d v="2022-09-06T00:00:00"/>
    <x v="3"/>
    <n v="5"/>
    <x v="3"/>
    <n v="62"/>
  </r>
  <r>
    <s v="C0544"/>
    <s v="cam11"/>
    <d v="2022-09-06T00:00:00"/>
    <x v="27"/>
    <n v="6"/>
    <x v="3"/>
    <n v="62"/>
  </r>
  <r>
    <s v="C0544"/>
    <s v="cam11"/>
    <d v="2022-09-06T00:00:00"/>
    <x v="109"/>
    <n v="7"/>
    <x v="3"/>
    <n v="62"/>
  </r>
  <r>
    <s v="C0544"/>
    <s v="cam11"/>
    <d v="2022-09-06T00:00:00"/>
    <x v="112"/>
    <n v="8"/>
    <x v="3"/>
    <n v="62"/>
  </r>
  <r>
    <s v="C0545"/>
    <s v="cam14"/>
    <d v="2022-01-03T00:00:00"/>
    <x v="485"/>
    <n v="0"/>
    <x v="7"/>
    <n v="28"/>
  </r>
  <r>
    <s v="C0545"/>
    <s v="cam14"/>
    <d v="2022-01-03T00:00:00"/>
    <x v="87"/>
    <n v="1"/>
    <x v="7"/>
    <n v="28"/>
  </r>
  <r>
    <s v="C0545"/>
    <s v="cam14"/>
    <d v="2022-01-03T00:00:00"/>
    <x v="473"/>
    <n v="2"/>
    <x v="7"/>
    <n v="28"/>
  </r>
  <r>
    <s v="C0545"/>
    <s v="cam14"/>
    <d v="2022-01-03T00:00:00"/>
    <x v="273"/>
    <n v="4"/>
    <x v="7"/>
    <n v="28"/>
  </r>
  <r>
    <s v="C0545"/>
    <s v="cam14"/>
    <d v="2022-01-03T00:00:00"/>
    <x v="333"/>
    <n v="5"/>
    <x v="7"/>
    <n v="28"/>
  </r>
  <r>
    <s v="C0545"/>
    <s v="cam14"/>
    <d v="2022-01-03T00:00:00"/>
    <x v="341"/>
    <n v="7"/>
    <x v="7"/>
    <n v="28"/>
  </r>
  <r>
    <s v="C0545"/>
    <s v="cam14"/>
    <d v="2022-01-03T00:00:00"/>
    <x v="279"/>
    <n v="8"/>
    <x v="7"/>
    <n v="28"/>
  </r>
  <r>
    <s v="C0545"/>
    <s v="cam14"/>
    <d v="2022-01-03T00:00:00"/>
    <x v="242"/>
    <n v="9"/>
    <x v="7"/>
    <n v="28"/>
  </r>
  <r>
    <s v="C0545"/>
    <s v="cam14"/>
    <d v="2022-01-03T00:00:00"/>
    <x v="300"/>
    <n v="10"/>
    <x v="7"/>
    <n v="28"/>
  </r>
  <r>
    <s v="C0545"/>
    <s v="cam14"/>
    <d v="2022-01-03T00:00:00"/>
    <x v="258"/>
    <n v="13"/>
    <x v="7"/>
    <n v="28"/>
  </r>
  <r>
    <s v="C0545"/>
    <s v="cam14"/>
    <d v="2022-01-03T00:00:00"/>
    <x v="161"/>
    <n v="14"/>
    <x v="7"/>
    <n v="28"/>
  </r>
  <r>
    <s v="C0545"/>
    <s v="cam14"/>
    <d v="2022-01-03T00:00:00"/>
    <x v="317"/>
    <n v="15"/>
    <x v="7"/>
    <n v="28"/>
  </r>
  <r>
    <s v="C0545"/>
    <s v="cam14"/>
    <d v="2022-01-03T00:00:00"/>
    <x v="259"/>
    <n v="16"/>
    <x v="7"/>
    <n v="28"/>
  </r>
  <r>
    <s v="C0545"/>
    <s v="cam11"/>
    <d v="2022-05-23T00:00:00"/>
    <x v="295"/>
    <n v="0"/>
    <x v="3"/>
    <n v="62"/>
  </r>
  <r>
    <s v="C0545"/>
    <s v="cam11"/>
    <d v="2022-05-23T00:00:00"/>
    <x v="426"/>
    <n v="2"/>
    <x v="3"/>
    <n v="62"/>
  </r>
  <r>
    <s v="C0545"/>
    <s v="cam11"/>
    <d v="2022-05-23T00:00:00"/>
    <x v="434"/>
    <n v="2"/>
    <x v="3"/>
    <n v="62"/>
  </r>
  <r>
    <s v="C0545"/>
    <s v="cam11"/>
    <d v="2022-05-23T00:00:00"/>
    <x v="279"/>
    <n v="3"/>
    <x v="3"/>
    <n v="62"/>
  </r>
  <r>
    <s v="C0545"/>
    <s v="cam11"/>
    <d v="2022-05-23T00:00:00"/>
    <x v="242"/>
    <n v="4"/>
    <x v="3"/>
    <n v="62"/>
  </r>
  <r>
    <s v="C0545"/>
    <s v="cam11"/>
    <d v="2022-05-23T00:00:00"/>
    <x v="366"/>
    <n v="5"/>
    <x v="3"/>
    <n v="62"/>
  </r>
  <r>
    <s v="C0545"/>
    <s v="cam11"/>
    <d v="2022-05-23T00:00:00"/>
    <x v="281"/>
    <n v="7"/>
    <x v="3"/>
    <n v="62"/>
  </r>
  <r>
    <s v="C0545"/>
    <s v="cam11"/>
    <d v="2022-05-23T00:00:00"/>
    <x v="192"/>
    <n v="7"/>
    <x v="3"/>
    <n v="62"/>
  </r>
  <r>
    <s v="C0545"/>
    <s v="cam11"/>
    <d v="2022-05-23T00:00:00"/>
    <x v="270"/>
    <n v="8"/>
    <x v="3"/>
    <n v="62"/>
  </r>
  <r>
    <s v="C0545"/>
    <s v="cam11"/>
    <d v="2022-05-23T00:00:00"/>
    <x v="10"/>
    <n v="10"/>
    <x v="3"/>
    <n v="62"/>
  </r>
  <r>
    <s v="C0545"/>
    <s v="cam11"/>
    <d v="2022-05-23T00:00:00"/>
    <x v="5"/>
    <n v="11"/>
    <x v="3"/>
    <n v="62"/>
  </r>
  <r>
    <s v="C0545"/>
    <s v="cam11"/>
    <d v="2022-05-23T00:00:00"/>
    <x v="205"/>
    <n v="12"/>
    <x v="3"/>
    <n v="62"/>
  </r>
  <r>
    <s v="C0546"/>
    <s v="cam03"/>
    <d v="2022-04-29T00:00:00"/>
    <x v="338"/>
    <n v="0"/>
    <x v="6"/>
    <n v="62"/>
  </r>
  <r>
    <s v="C0546"/>
    <s v="cam03"/>
    <d v="2022-04-29T00:00:00"/>
    <x v="426"/>
    <n v="3"/>
    <x v="6"/>
    <n v="62"/>
  </r>
  <r>
    <s v="C0546"/>
    <s v="cam03"/>
    <d v="2022-04-29T00:00:00"/>
    <x v="353"/>
    <n v="3"/>
    <x v="6"/>
    <n v="62"/>
  </r>
  <r>
    <s v="C0546"/>
    <s v="cam03"/>
    <d v="2022-04-29T00:00:00"/>
    <x v="106"/>
    <n v="7"/>
    <x v="6"/>
    <n v="62"/>
  </r>
  <r>
    <s v="C0546"/>
    <s v="cam03"/>
    <d v="2022-04-29T00:00:00"/>
    <x v="156"/>
    <n v="8"/>
    <x v="6"/>
    <n v="62"/>
  </r>
  <r>
    <s v="C0546"/>
    <s v="cam03"/>
    <d v="2022-04-29T00:00:00"/>
    <x v="270"/>
    <n v="9"/>
    <x v="6"/>
    <n v="62"/>
  </r>
  <r>
    <s v="C0546"/>
    <s v="cam03"/>
    <d v="2022-04-29T00:00:00"/>
    <x v="118"/>
    <n v="11"/>
    <x v="6"/>
    <n v="62"/>
  </r>
  <r>
    <s v="C0546"/>
    <s v="cam03"/>
    <d v="2022-04-29T00:00:00"/>
    <x v="172"/>
    <n v="12"/>
    <x v="6"/>
    <n v="62"/>
  </r>
  <r>
    <s v="C0546"/>
    <s v="cam14"/>
    <d v="2023-04-20T00:00:00"/>
    <x v="217"/>
    <n v="0"/>
    <x v="7"/>
    <n v="28"/>
  </r>
  <r>
    <s v="C0546"/>
    <s v="cam14"/>
    <d v="2023-04-20T00:00:00"/>
    <x v="205"/>
    <n v="1"/>
    <x v="7"/>
    <n v="28"/>
  </r>
  <r>
    <s v="C0546"/>
    <s v="cam14"/>
    <d v="2023-04-20T00:00:00"/>
    <x v="73"/>
    <n v="1"/>
    <x v="7"/>
    <n v="28"/>
  </r>
  <r>
    <s v="C0547"/>
    <s v="cam17"/>
    <d v="2022-07-22T00:00:00"/>
    <x v="274"/>
    <n v="0"/>
    <x v="2"/>
    <n v="29"/>
  </r>
  <r>
    <s v="C0547"/>
    <s v="cam17"/>
    <d v="2022-07-22T00:00:00"/>
    <x v="450"/>
    <n v="1"/>
    <x v="2"/>
    <n v="29"/>
  </r>
  <r>
    <s v="C0547"/>
    <s v="cam17"/>
    <d v="2022-07-22T00:00:00"/>
    <x v="372"/>
    <n v="2"/>
    <x v="2"/>
    <n v="29"/>
  </r>
  <r>
    <s v="C0547"/>
    <s v="cam17"/>
    <d v="2022-07-22T00:00:00"/>
    <x v="159"/>
    <n v="2"/>
    <x v="2"/>
    <n v="29"/>
  </r>
  <r>
    <s v="C0547"/>
    <s v="cam17"/>
    <d v="2022-07-22T00:00:00"/>
    <x v="297"/>
    <n v="4"/>
    <x v="2"/>
    <n v="29"/>
  </r>
  <r>
    <s v="C0547"/>
    <s v="cam17"/>
    <d v="2022-07-22T00:00:00"/>
    <x v="120"/>
    <n v="4"/>
    <x v="2"/>
    <n v="29"/>
  </r>
  <r>
    <s v="C0547"/>
    <s v="cam17"/>
    <d v="2022-07-22T00:00:00"/>
    <x v="70"/>
    <n v="5"/>
    <x v="2"/>
    <n v="29"/>
  </r>
  <r>
    <s v="C0547"/>
    <s v="cam17"/>
    <d v="2022-07-22T00:00:00"/>
    <x v="193"/>
    <n v="6"/>
    <x v="2"/>
    <n v="29"/>
  </r>
  <r>
    <s v="C0547"/>
    <s v="cam17"/>
    <d v="2022-07-22T00:00:00"/>
    <x v="139"/>
    <n v="7"/>
    <x v="2"/>
    <n v="29"/>
  </r>
  <r>
    <s v="C0547"/>
    <s v="cam17"/>
    <d v="2022-07-22T00:00:00"/>
    <x v="172"/>
    <n v="9"/>
    <x v="2"/>
    <n v="29"/>
  </r>
  <r>
    <s v="C0547"/>
    <s v="cam17"/>
    <d v="2022-07-22T00:00:00"/>
    <x v="15"/>
    <n v="10"/>
    <x v="2"/>
    <n v="29"/>
  </r>
  <r>
    <s v="C0547"/>
    <s v="cam04"/>
    <d v="2022-10-26T00:00:00"/>
    <x v="457"/>
    <n v="0"/>
    <x v="16"/>
    <n v="26"/>
  </r>
  <r>
    <s v="C0547"/>
    <s v="cam04"/>
    <d v="2022-10-26T00:00:00"/>
    <x v="301"/>
    <n v="2"/>
    <x v="16"/>
    <n v="26"/>
  </r>
  <r>
    <s v="C0547"/>
    <s v="cam04"/>
    <d v="2022-10-26T00:00:00"/>
    <x v="56"/>
    <n v="3"/>
    <x v="16"/>
    <n v="26"/>
  </r>
  <r>
    <s v="C0547"/>
    <s v="cam04"/>
    <d v="2022-10-26T00:00:00"/>
    <x v="204"/>
    <n v="4"/>
    <x v="16"/>
    <n v="26"/>
  </r>
  <r>
    <s v="C0547"/>
    <s v="cam04"/>
    <d v="2022-10-26T00:00:00"/>
    <x v="246"/>
    <n v="4"/>
    <x v="16"/>
    <n v="26"/>
  </r>
  <r>
    <s v="C0547"/>
    <s v="cam04"/>
    <d v="2022-10-26T00:00:00"/>
    <x v="147"/>
    <n v="5"/>
    <x v="16"/>
    <n v="26"/>
  </r>
  <r>
    <s v="C0547"/>
    <s v="cam04"/>
    <d v="2022-10-26T00:00:00"/>
    <x v="238"/>
    <n v="7"/>
    <x v="16"/>
    <n v="26"/>
  </r>
  <r>
    <s v="C0547"/>
    <s v="cam04"/>
    <d v="2022-10-26T00:00:00"/>
    <x v="59"/>
    <n v="7"/>
    <x v="16"/>
    <n v="26"/>
  </r>
  <r>
    <s v="C0548"/>
    <s v="cam05"/>
    <d v="2022-05-11T00:00:00"/>
    <x v="249"/>
    <n v="0"/>
    <x v="10"/>
    <n v="22"/>
  </r>
  <r>
    <s v="C0548"/>
    <s v="cam05"/>
    <d v="2022-05-11T00:00:00"/>
    <x v="141"/>
    <n v="1"/>
    <x v="10"/>
    <n v="22"/>
  </r>
  <r>
    <s v="C0548"/>
    <s v="cam05"/>
    <d v="2022-05-11T00:00:00"/>
    <x v="142"/>
    <n v="2"/>
    <x v="10"/>
    <n v="22"/>
  </r>
  <r>
    <s v="C0548"/>
    <s v="cam05"/>
    <d v="2022-05-11T00:00:00"/>
    <x v="143"/>
    <n v="3"/>
    <x v="10"/>
    <n v="22"/>
  </r>
  <r>
    <s v="C0548"/>
    <s v="cam05"/>
    <d v="2022-05-11T00:00:00"/>
    <x v="396"/>
    <n v="4"/>
    <x v="10"/>
    <n v="22"/>
  </r>
  <r>
    <s v="C0548"/>
    <s v="cam05"/>
    <d v="2022-05-11T00:00:00"/>
    <x v="432"/>
    <n v="5"/>
    <x v="10"/>
    <n v="22"/>
  </r>
  <r>
    <s v="C0548"/>
    <s v="cam05"/>
    <d v="2022-05-11T00:00:00"/>
    <x v="229"/>
    <n v="6"/>
    <x v="10"/>
    <n v="22"/>
  </r>
  <r>
    <s v="C0548"/>
    <s v="cam05"/>
    <d v="2022-05-11T00:00:00"/>
    <x v="121"/>
    <n v="8"/>
    <x v="10"/>
    <n v="22"/>
  </r>
  <r>
    <s v="C0548"/>
    <s v="cam05"/>
    <d v="2022-05-11T00:00:00"/>
    <x v="200"/>
    <n v="9"/>
    <x v="10"/>
    <n v="22"/>
  </r>
  <r>
    <s v="C0548"/>
    <s v="cam05"/>
    <d v="2022-05-11T00:00:00"/>
    <x v="292"/>
    <n v="10"/>
    <x v="10"/>
    <n v="22"/>
  </r>
  <r>
    <s v="C0548"/>
    <s v="cam05"/>
    <d v="2022-05-11T00:00:00"/>
    <x v="66"/>
    <n v="11"/>
    <x v="10"/>
    <n v="22"/>
  </r>
  <r>
    <s v="C0548"/>
    <s v="cam05"/>
    <d v="2022-05-11T00:00:00"/>
    <x v="58"/>
    <n v="12"/>
    <x v="10"/>
    <n v="22"/>
  </r>
  <r>
    <s v="C0548"/>
    <s v="cam03"/>
    <d v="2022-09-27T00:00:00"/>
    <x v="372"/>
    <n v="0"/>
    <x v="6"/>
    <n v="62"/>
  </r>
  <r>
    <s v="C0548"/>
    <s v="cam03"/>
    <d v="2022-09-27T00:00:00"/>
    <x v="54"/>
    <n v="1"/>
    <x v="6"/>
    <n v="62"/>
  </r>
  <r>
    <s v="C0548"/>
    <s v="cam03"/>
    <d v="2022-09-27T00:00:00"/>
    <x v="366"/>
    <n v="1"/>
    <x v="6"/>
    <n v="62"/>
  </r>
  <r>
    <s v="C0548"/>
    <s v="cam03"/>
    <d v="2022-09-27T00:00:00"/>
    <x v="291"/>
    <n v="3"/>
    <x v="6"/>
    <n v="62"/>
  </r>
  <r>
    <s v="C0548"/>
    <s v="cam03"/>
    <d v="2022-09-27T00:00:00"/>
    <x v="342"/>
    <n v="3"/>
    <x v="6"/>
    <n v="62"/>
  </r>
  <r>
    <s v="C0548"/>
    <s v="cam03"/>
    <d v="2022-09-27T00:00:00"/>
    <x v="270"/>
    <n v="4"/>
    <x v="6"/>
    <n v="62"/>
  </r>
  <r>
    <s v="C0548"/>
    <s v="cam03"/>
    <d v="2022-09-27T00:00:00"/>
    <x v="210"/>
    <n v="6"/>
    <x v="6"/>
    <n v="62"/>
  </r>
  <r>
    <s v="C0548"/>
    <s v="cam03"/>
    <d v="2022-09-27T00:00:00"/>
    <x v="11"/>
    <n v="7"/>
    <x v="6"/>
    <n v="62"/>
  </r>
  <r>
    <s v="C0548"/>
    <s v="cam03"/>
    <d v="2022-09-27T00:00:00"/>
    <x v="238"/>
    <n v="8"/>
    <x v="6"/>
    <n v="62"/>
  </r>
  <r>
    <s v="C0548"/>
    <s v="cam03"/>
    <d v="2022-09-27T00:00:00"/>
    <x v="59"/>
    <n v="8"/>
    <x v="6"/>
    <n v="62"/>
  </r>
  <r>
    <s v="C0549"/>
    <s v="cam08"/>
    <d v="2022-12-28T00:00:00"/>
    <x v="343"/>
    <n v="0"/>
    <x v="9"/>
    <n v="27"/>
  </r>
  <r>
    <s v="C0549"/>
    <s v="cam08"/>
    <d v="2022-12-28T00:00:00"/>
    <x v="8"/>
    <n v="1"/>
    <x v="9"/>
    <n v="27"/>
  </r>
  <r>
    <s v="C0549"/>
    <s v="cam08"/>
    <d v="2022-12-28T00:00:00"/>
    <x v="252"/>
    <n v="1"/>
    <x v="9"/>
    <n v="27"/>
  </r>
  <r>
    <s v="C0549"/>
    <s v="cam08"/>
    <d v="2022-12-28T00:00:00"/>
    <x v="108"/>
    <n v="2"/>
    <x v="9"/>
    <n v="27"/>
  </r>
  <r>
    <s v="C0549"/>
    <s v="cam08"/>
    <d v="2022-12-28T00:00:00"/>
    <x v="109"/>
    <n v="3"/>
    <x v="9"/>
    <n v="27"/>
  </r>
  <r>
    <s v="C0549"/>
    <s v="cam08"/>
    <d v="2022-12-28T00:00:00"/>
    <x v="64"/>
    <n v="4"/>
    <x v="9"/>
    <n v="27"/>
  </r>
  <r>
    <s v="C0549"/>
    <s v="cam08"/>
    <d v="2022-12-28T00:00:00"/>
    <x v="82"/>
    <n v="5"/>
    <x v="9"/>
    <n v="27"/>
  </r>
  <r>
    <s v="C0550"/>
    <s v="cam16"/>
    <d v="2022-02-08T00:00:00"/>
    <x v="524"/>
    <n v="0"/>
    <x v="4"/>
    <n v="16"/>
  </r>
  <r>
    <s v="C0550"/>
    <s v="cam16"/>
    <d v="2022-02-08T00:00:00"/>
    <x v="422"/>
    <n v="1"/>
    <x v="4"/>
    <n v="16"/>
  </r>
  <r>
    <s v="C0550"/>
    <s v="cam16"/>
    <d v="2022-02-08T00:00:00"/>
    <x v="249"/>
    <n v="3"/>
    <x v="4"/>
    <n v="16"/>
  </r>
  <r>
    <s v="C0550"/>
    <s v="cam16"/>
    <d v="2022-02-08T00:00:00"/>
    <x v="309"/>
    <n v="4"/>
    <x v="4"/>
    <n v="16"/>
  </r>
  <r>
    <s v="C0550"/>
    <s v="cam16"/>
    <d v="2022-02-08T00:00:00"/>
    <x v="475"/>
    <n v="5"/>
    <x v="4"/>
    <n v="16"/>
  </r>
  <r>
    <s v="C0550"/>
    <s v="cam16"/>
    <d v="2022-02-08T00:00:00"/>
    <x v="155"/>
    <n v="8"/>
    <x v="4"/>
    <n v="16"/>
  </r>
  <r>
    <s v="C0550"/>
    <s v="cam16"/>
    <d v="2022-02-08T00:00:00"/>
    <x v="433"/>
    <n v="9"/>
    <x v="4"/>
    <n v="16"/>
  </r>
  <r>
    <s v="C0550"/>
    <s v="cam16"/>
    <d v="2022-02-08T00:00:00"/>
    <x v="106"/>
    <n v="10"/>
    <x v="4"/>
    <n v="16"/>
  </r>
  <r>
    <s v="C0550"/>
    <s v="cam16"/>
    <d v="2022-02-08T00:00:00"/>
    <x v="200"/>
    <n v="12"/>
    <x v="4"/>
    <n v="16"/>
  </r>
  <r>
    <s v="C0550"/>
    <s v="cam16"/>
    <d v="2022-02-08T00:00:00"/>
    <x v="41"/>
    <n v="13"/>
    <x v="4"/>
    <n v="16"/>
  </r>
  <r>
    <s v="C0550"/>
    <s v="cam16"/>
    <d v="2022-02-08T00:00:00"/>
    <x v="77"/>
    <n v="14"/>
    <x v="4"/>
    <n v="16"/>
  </r>
  <r>
    <s v="C0550"/>
    <s v="cam16"/>
    <d v="2022-02-08T00:00:00"/>
    <x v="43"/>
    <n v="15"/>
    <x v="4"/>
    <n v="16"/>
  </r>
  <r>
    <s v="C0550"/>
    <s v="cam08"/>
    <d v="2023-01-12T00:00:00"/>
    <x v="128"/>
    <n v="0"/>
    <x v="9"/>
    <n v="27"/>
  </r>
  <r>
    <s v="C0550"/>
    <s v="cam08"/>
    <d v="2023-01-12T00:00:00"/>
    <x v="19"/>
    <n v="1"/>
    <x v="9"/>
    <n v="27"/>
  </r>
  <r>
    <s v="C0550"/>
    <s v="cam08"/>
    <d v="2023-01-12T00:00:00"/>
    <x v="79"/>
    <n v="2"/>
    <x v="9"/>
    <n v="27"/>
  </r>
  <r>
    <s v="C0550"/>
    <s v="cam08"/>
    <d v="2023-01-12T00:00:00"/>
    <x v="102"/>
    <n v="3"/>
    <x v="9"/>
    <n v="27"/>
  </r>
  <r>
    <s v="C0550"/>
    <s v="cam08"/>
    <d v="2023-01-12T00:00:00"/>
    <x v="256"/>
    <n v="4"/>
    <x v="9"/>
    <n v="27"/>
  </r>
  <r>
    <s v="C0551"/>
    <s v="cam15"/>
    <d v="2022-01-24T00:00:00"/>
    <x v="468"/>
    <n v="0"/>
    <x v="11"/>
    <n v="14"/>
  </r>
  <r>
    <s v="C0551"/>
    <s v="cam15"/>
    <d v="2022-01-24T00:00:00"/>
    <x v="415"/>
    <n v="2"/>
    <x v="11"/>
    <n v="14"/>
  </r>
  <r>
    <s v="C0551"/>
    <s v="cam15"/>
    <d v="2022-01-24T00:00:00"/>
    <x v="370"/>
    <n v="3"/>
    <x v="11"/>
    <n v="14"/>
  </r>
  <r>
    <s v="C0551"/>
    <s v="cam15"/>
    <d v="2022-01-24T00:00:00"/>
    <x v="408"/>
    <n v="4"/>
    <x v="11"/>
    <n v="14"/>
  </r>
  <r>
    <s v="C0551"/>
    <s v="cam15"/>
    <d v="2022-01-24T00:00:00"/>
    <x v="104"/>
    <n v="5"/>
    <x v="11"/>
    <n v="14"/>
  </r>
  <r>
    <s v="C0551"/>
    <s v="cam15"/>
    <d v="2022-01-24T00:00:00"/>
    <x v="450"/>
    <n v="7"/>
    <x v="11"/>
    <n v="14"/>
  </r>
  <r>
    <s v="C0551"/>
    <s v="cam15"/>
    <d v="2022-01-24T00:00:00"/>
    <x v="412"/>
    <n v="8"/>
    <x v="11"/>
    <n v="14"/>
  </r>
  <r>
    <s v="C0551"/>
    <s v="cam15"/>
    <d v="2022-01-24T00:00:00"/>
    <x v="390"/>
    <n v="9"/>
    <x v="11"/>
    <n v="14"/>
  </r>
  <r>
    <s v="C0551"/>
    <s v="cam15"/>
    <d v="2022-01-24T00:00:00"/>
    <x v="356"/>
    <n v="10"/>
    <x v="11"/>
    <n v="14"/>
  </r>
  <r>
    <s v="C0551"/>
    <s v="cam15"/>
    <d v="2022-01-24T00:00:00"/>
    <x v="69"/>
    <n v="10"/>
    <x v="11"/>
    <n v="14"/>
  </r>
  <r>
    <s v="C0551"/>
    <s v="cam15"/>
    <d v="2022-01-24T00:00:00"/>
    <x v="57"/>
    <n v="12"/>
    <x v="11"/>
    <n v="14"/>
  </r>
  <r>
    <s v="C0551"/>
    <s v="cam15"/>
    <d v="2022-01-24T00:00:00"/>
    <x v="71"/>
    <n v="13"/>
    <x v="11"/>
    <n v="14"/>
  </r>
  <r>
    <s v="C0551"/>
    <s v="cam15"/>
    <d v="2022-01-24T00:00:00"/>
    <x v="286"/>
    <n v="14"/>
    <x v="11"/>
    <n v="14"/>
  </r>
  <r>
    <s v="C0552"/>
    <s v="cam06"/>
    <d v="2022-10-31T00:00:00"/>
    <x v="462"/>
    <n v="0"/>
    <x v="8"/>
    <n v="13"/>
  </r>
  <r>
    <s v="C0552"/>
    <s v="cam06"/>
    <d v="2022-10-31T00:00:00"/>
    <x v="114"/>
    <n v="0"/>
    <x v="8"/>
    <n v="13"/>
  </r>
  <r>
    <s v="C0552"/>
    <s v="cam06"/>
    <d v="2022-10-31T00:00:00"/>
    <x v="160"/>
    <n v="1"/>
    <x v="8"/>
    <n v="13"/>
  </r>
  <r>
    <s v="C0552"/>
    <s v="cam06"/>
    <d v="2022-10-31T00:00:00"/>
    <x v="320"/>
    <n v="2"/>
    <x v="8"/>
    <n v="13"/>
  </r>
  <r>
    <s v="C0552"/>
    <s v="cam06"/>
    <d v="2022-10-31T00:00:00"/>
    <x v="30"/>
    <n v="3"/>
    <x v="8"/>
    <n v="13"/>
  </r>
  <r>
    <s v="C0552"/>
    <s v="cam06"/>
    <d v="2022-10-31T00:00:00"/>
    <x v="62"/>
    <n v="5"/>
    <x v="8"/>
    <n v="13"/>
  </r>
  <r>
    <s v="C0552"/>
    <s v="cam06"/>
    <d v="2022-10-31T00:00:00"/>
    <x v="286"/>
    <n v="5"/>
    <x v="8"/>
    <n v="13"/>
  </r>
  <r>
    <s v="C0552"/>
    <s v="cam06"/>
    <d v="2022-10-31T00:00:00"/>
    <x v="84"/>
    <n v="6"/>
    <x v="8"/>
    <n v="13"/>
  </r>
  <r>
    <s v="C0552"/>
    <s v="cam12"/>
    <d v="2023-02-18T00:00:00"/>
    <x v="258"/>
    <n v="0"/>
    <x v="0"/>
    <n v="65"/>
  </r>
  <r>
    <s v="C0552"/>
    <s v="cam12"/>
    <d v="2023-02-18T00:00:00"/>
    <x v="10"/>
    <n v="1"/>
    <x v="0"/>
    <n v="65"/>
  </r>
  <r>
    <s v="C0552"/>
    <s v="cam12"/>
    <d v="2023-02-18T00:00:00"/>
    <x v="80"/>
    <n v="2"/>
    <x v="0"/>
    <n v="65"/>
  </r>
  <r>
    <s v="C0552"/>
    <s v="cam12"/>
    <d v="2023-02-18T00:00:00"/>
    <x v="226"/>
    <n v="2"/>
    <x v="0"/>
    <n v="65"/>
  </r>
  <r>
    <s v="C0552"/>
    <s v="cam12"/>
    <d v="2023-02-18T00:00:00"/>
    <x v="73"/>
    <n v="3"/>
    <x v="0"/>
    <n v="65"/>
  </r>
  <r>
    <s v="C0553"/>
    <s v="cam16"/>
    <d v="2022-04-08T00:00:00"/>
    <x v="183"/>
    <n v="0"/>
    <x v="4"/>
    <n v="16"/>
  </r>
  <r>
    <s v="C0553"/>
    <s v="cam16"/>
    <d v="2022-04-08T00:00:00"/>
    <x v="184"/>
    <n v="1"/>
    <x v="4"/>
    <n v="16"/>
  </r>
  <r>
    <s v="C0553"/>
    <s v="cam16"/>
    <d v="2022-04-08T00:00:00"/>
    <x v="461"/>
    <n v="2"/>
    <x v="4"/>
    <n v="16"/>
  </r>
  <r>
    <s v="C0553"/>
    <s v="cam16"/>
    <d v="2022-04-08T00:00:00"/>
    <x v="126"/>
    <n v="3"/>
    <x v="4"/>
    <n v="16"/>
  </r>
  <r>
    <s v="C0553"/>
    <s v="cam16"/>
    <d v="2022-04-08T00:00:00"/>
    <x v="405"/>
    <n v="4"/>
    <x v="4"/>
    <n v="16"/>
  </r>
  <r>
    <s v="C0553"/>
    <s v="cam16"/>
    <d v="2022-04-08T00:00:00"/>
    <x v="285"/>
    <n v="5"/>
    <x v="4"/>
    <n v="16"/>
  </r>
  <r>
    <s v="C0553"/>
    <s v="cam16"/>
    <d v="2022-04-08T00:00:00"/>
    <x v="280"/>
    <n v="6"/>
    <x v="4"/>
    <n v="16"/>
  </r>
  <r>
    <s v="C0553"/>
    <s v="cam16"/>
    <d v="2022-04-08T00:00:00"/>
    <x v="98"/>
    <n v="7"/>
    <x v="4"/>
    <n v="16"/>
  </r>
  <r>
    <s v="C0553"/>
    <s v="cam16"/>
    <d v="2022-04-08T00:00:00"/>
    <x v="406"/>
    <n v="8"/>
    <x v="4"/>
    <n v="16"/>
  </r>
  <r>
    <s v="C0553"/>
    <s v="cam16"/>
    <d v="2022-04-08T00:00:00"/>
    <x v="198"/>
    <n v="9"/>
    <x v="4"/>
    <n v="16"/>
  </r>
  <r>
    <s v="C0553"/>
    <s v="cam16"/>
    <d v="2022-04-08T00:00:00"/>
    <x v="236"/>
    <n v="10"/>
    <x v="4"/>
    <n v="16"/>
  </r>
  <r>
    <s v="C0553"/>
    <s v="cam16"/>
    <d v="2022-04-08T00:00:00"/>
    <x v="170"/>
    <n v="11"/>
    <x v="4"/>
    <n v="16"/>
  </r>
  <r>
    <s v="C0553"/>
    <s v="cam16"/>
    <d v="2022-04-08T00:00:00"/>
    <x v="32"/>
    <n v="12"/>
    <x v="4"/>
    <n v="16"/>
  </r>
  <r>
    <s v="C0553"/>
    <s v="cam16"/>
    <d v="2022-04-08T00:00:00"/>
    <x v="84"/>
    <n v="13"/>
    <x v="4"/>
    <n v="16"/>
  </r>
  <r>
    <s v="C0554"/>
    <s v="cam08"/>
    <d v="2022-12-01T00:00:00"/>
    <x v="69"/>
    <n v="0"/>
    <x v="9"/>
    <n v="27"/>
  </r>
  <r>
    <s v="C0554"/>
    <s v="cam08"/>
    <d v="2022-12-01T00:00:00"/>
    <x v="224"/>
    <n v="1"/>
    <x v="9"/>
    <n v="27"/>
  </r>
  <r>
    <s v="C0554"/>
    <s v="cam08"/>
    <d v="2022-12-01T00:00:00"/>
    <x v="40"/>
    <n v="2"/>
    <x v="9"/>
    <n v="27"/>
  </r>
  <r>
    <s v="C0554"/>
    <s v="cam08"/>
    <d v="2022-12-01T00:00:00"/>
    <x v="170"/>
    <n v="3"/>
    <x v="9"/>
    <n v="27"/>
  </r>
  <r>
    <s v="C0554"/>
    <s v="cam08"/>
    <d v="2022-12-01T00:00:00"/>
    <x v="122"/>
    <n v="4"/>
    <x v="9"/>
    <n v="27"/>
  </r>
  <r>
    <s v="C0554"/>
    <s v="cam08"/>
    <d v="2022-12-01T00:00:00"/>
    <x v="81"/>
    <n v="5"/>
    <x v="9"/>
    <n v="27"/>
  </r>
  <r>
    <s v="C0554"/>
    <s v="cam11"/>
    <d v="2022-12-24T00:00:00"/>
    <x v="179"/>
    <n v="0"/>
    <x v="3"/>
    <n v="62"/>
  </r>
  <r>
    <s v="C0554"/>
    <s v="cam11"/>
    <d v="2022-12-24T00:00:00"/>
    <x v="94"/>
    <n v="1"/>
    <x v="3"/>
    <n v="62"/>
  </r>
  <r>
    <s v="C0554"/>
    <s v="cam11"/>
    <d v="2022-12-24T00:00:00"/>
    <x v="236"/>
    <n v="1"/>
    <x v="3"/>
    <n v="62"/>
  </r>
  <r>
    <s v="C0554"/>
    <s v="cam11"/>
    <d v="2022-12-24T00:00:00"/>
    <x v="292"/>
    <n v="3"/>
    <x v="3"/>
    <n v="62"/>
  </r>
  <r>
    <s v="C0554"/>
    <s v="cam11"/>
    <d v="2022-12-24T00:00:00"/>
    <x v="171"/>
    <n v="3"/>
    <x v="3"/>
    <n v="62"/>
  </r>
  <r>
    <s v="C0554"/>
    <s v="cam11"/>
    <d v="2022-12-24T00:00:00"/>
    <x v="112"/>
    <n v="4"/>
    <x v="3"/>
    <n v="62"/>
  </r>
  <r>
    <s v="C0554"/>
    <s v="cam11"/>
    <d v="2022-12-24T00:00:00"/>
    <x v="82"/>
    <n v="5"/>
    <x v="3"/>
    <n v="62"/>
  </r>
  <r>
    <s v="C0555"/>
    <s v="cam10"/>
    <d v="2022-02-13T00:00:00"/>
    <x v="331"/>
    <n v="0"/>
    <x v="12"/>
    <n v="66"/>
  </r>
  <r>
    <s v="C0555"/>
    <s v="cam10"/>
    <d v="2022-02-13T00:00:00"/>
    <x v="437"/>
    <n v="1"/>
    <x v="12"/>
    <n v="66"/>
  </r>
  <r>
    <s v="C0555"/>
    <s v="cam10"/>
    <d v="2022-02-13T00:00:00"/>
    <x v="166"/>
    <n v="2"/>
    <x v="12"/>
    <n v="66"/>
  </r>
  <r>
    <s v="C0555"/>
    <s v="cam10"/>
    <d v="2022-02-13T00:00:00"/>
    <x v="348"/>
    <n v="3"/>
    <x v="12"/>
    <n v="66"/>
  </r>
  <r>
    <s v="C0555"/>
    <s v="cam10"/>
    <d v="2022-02-13T00:00:00"/>
    <x v="250"/>
    <n v="4"/>
    <x v="12"/>
    <n v="66"/>
  </r>
  <r>
    <s v="C0555"/>
    <s v="cam10"/>
    <d v="2022-02-13T00:00:00"/>
    <x v="438"/>
    <n v="5"/>
    <x v="12"/>
    <n v="66"/>
  </r>
  <r>
    <s v="C0555"/>
    <s v="cam10"/>
    <d v="2022-02-13T00:00:00"/>
    <x v="68"/>
    <n v="6"/>
    <x v="12"/>
    <n v="66"/>
  </r>
  <r>
    <s v="C0555"/>
    <s v="cam10"/>
    <d v="2022-02-13T00:00:00"/>
    <x v="244"/>
    <n v="8"/>
    <x v="12"/>
    <n v="66"/>
  </r>
  <r>
    <s v="C0555"/>
    <s v="cam10"/>
    <d v="2022-02-13T00:00:00"/>
    <x v="300"/>
    <n v="9"/>
    <x v="12"/>
    <n v="66"/>
  </r>
  <r>
    <s v="C0555"/>
    <s v="cam10"/>
    <d v="2022-02-13T00:00:00"/>
    <x v="74"/>
    <n v="10"/>
    <x v="12"/>
    <n v="66"/>
  </r>
  <r>
    <s v="C0555"/>
    <s v="cam10"/>
    <d v="2022-02-13T00:00:00"/>
    <x v="261"/>
    <n v="11"/>
    <x v="12"/>
    <n v="66"/>
  </r>
  <r>
    <s v="C0555"/>
    <s v="cam10"/>
    <d v="2022-02-13T00:00:00"/>
    <x v="200"/>
    <n v="12"/>
    <x v="12"/>
    <n v="66"/>
  </r>
  <r>
    <s v="C0555"/>
    <s v="cam10"/>
    <d v="2022-02-13T00:00:00"/>
    <x v="220"/>
    <n v="13"/>
    <x v="12"/>
    <n v="66"/>
  </r>
  <r>
    <s v="C0555"/>
    <s v="cam10"/>
    <d v="2022-02-13T00:00:00"/>
    <x v="77"/>
    <n v="14"/>
    <x v="12"/>
    <n v="66"/>
  </r>
  <r>
    <s v="C0555"/>
    <s v="cam10"/>
    <d v="2022-02-13T00:00:00"/>
    <x v="6"/>
    <n v="15"/>
    <x v="12"/>
    <n v="66"/>
  </r>
  <r>
    <s v="C0555"/>
    <s v="cam07"/>
    <d v="2022-05-20T00:00:00"/>
    <x v="392"/>
    <n v="0"/>
    <x v="1"/>
    <n v="25"/>
  </r>
  <r>
    <s v="C0555"/>
    <s v="cam07"/>
    <d v="2022-05-20T00:00:00"/>
    <x v="141"/>
    <n v="1"/>
    <x v="1"/>
    <n v="25"/>
  </r>
  <r>
    <s v="C0555"/>
    <s v="cam07"/>
    <d v="2022-05-20T00:00:00"/>
    <x v="211"/>
    <n v="2"/>
    <x v="1"/>
    <n v="25"/>
  </r>
  <r>
    <s v="C0555"/>
    <s v="cam07"/>
    <d v="2022-05-20T00:00:00"/>
    <x v="275"/>
    <n v="3"/>
    <x v="1"/>
    <n v="25"/>
  </r>
  <r>
    <s v="C0555"/>
    <s v="cam07"/>
    <d v="2022-05-20T00:00:00"/>
    <x v="44"/>
    <n v="3"/>
    <x v="1"/>
    <n v="25"/>
  </r>
  <r>
    <s v="C0555"/>
    <s v="cam07"/>
    <d v="2022-05-20T00:00:00"/>
    <x v="356"/>
    <n v="6"/>
    <x v="1"/>
    <n v="25"/>
  </r>
  <r>
    <s v="C0555"/>
    <s v="cam07"/>
    <d v="2022-05-20T00:00:00"/>
    <x v="111"/>
    <n v="6"/>
    <x v="1"/>
    <n v="25"/>
  </r>
  <r>
    <s v="C0555"/>
    <s v="cam07"/>
    <d v="2022-05-20T00:00:00"/>
    <x v="149"/>
    <n v="8"/>
    <x v="1"/>
    <n v="25"/>
  </r>
  <r>
    <s v="C0555"/>
    <s v="cam07"/>
    <d v="2022-05-20T00:00:00"/>
    <x v="101"/>
    <n v="9"/>
    <x v="1"/>
    <n v="25"/>
  </r>
  <r>
    <s v="C0555"/>
    <s v="cam07"/>
    <d v="2022-05-20T00:00:00"/>
    <x v="4"/>
    <n v="10"/>
    <x v="1"/>
    <n v="25"/>
  </r>
  <r>
    <s v="C0555"/>
    <s v="cam07"/>
    <d v="2022-05-20T00:00:00"/>
    <x v="134"/>
    <n v="11"/>
    <x v="1"/>
    <n v="25"/>
  </r>
  <r>
    <s v="C0556"/>
    <s v="cam07"/>
    <d v="2023-01-01T00:00:00"/>
    <x v="269"/>
    <n v="0"/>
    <x v="1"/>
    <n v="25"/>
  </r>
  <r>
    <s v="C0556"/>
    <s v="cam07"/>
    <d v="2023-01-01T00:00:00"/>
    <x v="138"/>
    <n v="1"/>
    <x v="1"/>
    <n v="25"/>
  </r>
  <r>
    <s v="C0556"/>
    <s v="cam07"/>
    <d v="2023-01-01T00:00:00"/>
    <x v="176"/>
    <n v="2"/>
    <x v="1"/>
    <n v="25"/>
  </r>
  <r>
    <s v="C0556"/>
    <s v="cam07"/>
    <d v="2023-01-01T00:00:00"/>
    <x v="194"/>
    <n v="3"/>
    <x v="1"/>
    <n v="25"/>
  </r>
  <r>
    <s v="C0556"/>
    <s v="cam07"/>
    <d v="2023-01-01T00:00:00"/>
    <x v="48"/>
    <n v="4"/>
    <x v="1"/>
    <n v="25"/>
  </r>
  <r>
    <s v="C0556"/>
    <s v="cam05"/>
    <d v="2023-03-01T00:00:00"/>
    <x v="71"/>
    <n v="0"/>
    <x v="10"/>
    <n v="22"/>
  </r>
  <r>
    <s v="C0556"/>
    <s v="cam05"/>
    <d v="2023-03-01T00:00:00"/>
    <x v="118"/>
    <n v="1"/>
    <x v="10"/>
    <n v="22"/>
  </r>
  <r>
    <s v="C0556"/>
    <s v="cam05"/>
    <d v="2023-03-01T00:00:00"/>
    <x v="12"/>
    <n v="2"/>
    <x v="10"/>
    <n v="22"/>
  </r>
  <r>
    <s v="C0557"/>
    <s v="cam01"/>
    <d v="2022-09-21T00:00:00"/>
    <x v="389"/>
    <n v="0"/>
    <x v="15"/>
    <n v="10"/>
  </r>
  <r>
    <s v="C0557"/>
    <s v="cam01"/>
    <d v="2022-09-21T00:00:00"/>
    <x v="113"/>
    <n v="1"/>
    <x v="15"/>
    <n v="10"/>
  </r>
  <r>
    <s v="C0557"/>
    <s v="cam01"/>
    <d v="2022-09-21T00:00:00"/>
    <x v="115"/>
    <n v="4"/>
    <x v="15"/>
    <n v="10"/>
  </r>
  <r>
    <s v="C0557"/>
    <s v="cam01"/>
    <d v="2022-09-21T00:00:00"/>
    <x v="4"/>
    <n v="6"/>
    <x v="15"/>
    <n v="10"/>
  </r>
  <r>
    <s v="C0557"/>
    <s v="cam01"/>
    <d v="2022-09-21T00:00:00"/>
    <x v="134"/>
    <n v="7"/>
    <x v="15"/>
    <n v="10"/>
  </r>
  <r>
    <s v="C0558"/>
    <s v="cam13"/>
    <d v="2022-02-04T00:00:00"/>
    <x v="373"/>
    <n v="0"/>
    <x v="14"/>
    <n v="25"/>
  </r>
  <r>
    <s v="C0558"/>
    <s v="cam13"/>
    <d v="2022-02-04T00:00:00"/>
    <x v="513"/>
    <n v="1"/>
    <x v="14"/>
    <n v="25"/>
  </r>
  <r>
    <s v="C0558"/>
    <s v="cam13"/>
    <d v="2022-02-04T00:00:00"/>
    <x v="496"/>
    <n v="3"/>
    <x v="14"/>
    <n v="25"/>
  </r>
  <r>
    <s v="C0558"/>
    <s v="cam13"/>
    <d v="2022-02-04T00:00:00"/>
    <x v="404"/>
    <n v="4"/>
    <x v="14"/>
    <n v="25"/>
  </r>
  <r>
    <s v="C0558"/>
    <s v="cam13"/>
    <d v="2022-02-04T00:00:00"/>
    <x v="425"/>
    <n v="6"/>
    <x v="14"/>
    <n v="25"/>
  </r>
  <r>
    <s v="C0558"/>
    <s v="cam13"/>
    <d v="2022-02-04T00:00:00"/>
    <x v="36"/>
    <n v="7"/>
    <x v="14"/>
    <n v="25"/>
  </r>
  <r>
    <s v="C0558"/>
    <s v="cam13"/>
    <d v="2022-02-04T00:00:00"/>
    <x v="155"/>
    <n v="8"/>
    <x v="14"/>
    <n v="25"/>
  </r>
  <r>
    <s v="C0558"/>
    <s v="cam13"/>
    <d v="2022-02-04T00:00:00"/>
    <x v="38"/>
    <n v="9"/>
    <x v="14"/>
    <n v="25"/>
  </r>
  <r>
    <s v="C0558"/>
    <s v="cam13"/>
    <d v="2022-02-04T00:00:00"/>
    <x v="203"/>
    <n v="10"/>
    <x v="14"/>
    <n v="25"/>
  </r>
  <r>
    <s v="C0558"/>
    <s v="cam13"/>
    <d v="2022-02-04T00:00:00"/>
    <x v="128"/>
    <n v="11"/>
    <x v="14"/>
    <n v="25"/>
  </r>
  <r>
    <s v="C0558"/>
    <s v="cam13"/>
    <d v="2022-02-04T00:00:00"/>
    <x v="394"/>
    <n v="12"/>
    <x v="14"/>
    <n v="25"/>
  </r>
  <r>
    <s v="C0558"/>
    <s v="cam13"/>
    <d v="2022-02-04T00:00:00"/>
    <x v="286"/>
    <n v="14"/>
    <x v="14"/>
    <n v="25"/>
  </r>
  <r>
    <s v="C0558"/>
    <s v="cam06"/>
    <d v="2022-07-06T00:00:00"/>
    <x v="34"/>
    <n v="0"/>
    <x v="8"/>
    <n v="13"/>
  </r>
  <r>
    <s v="C0558"/>
    <s v="cam06"/>
    <d v="2022-07-06T00:00:00"/>
    <x v="68"/>
    <n v="1"/>
    <x v="8"/>
    <n v="13"/>
  </r>
  <r>
    <s v="C0558"/>
    <s v="cam06"/>
    <d v="2022-07-06T00:00:00"/>
    <x v="389"/>
    <n v="2"/>
    <x v="8"/>
    <n v="13"/>
  </r>
  <r>
    <s v="C0558"/>
    <s v="cam06"/>
    <d v="2022-07-06T00:00:00"/>
    <x v="7"/>
    <n v="3"/>
    <x v="8"/>
    <n v="13"/>
  </r>
  <r>
    <s v="C0558"/>
    <s v="cam06"/>
    <d v="2022-07-06T00:00:00"/>
    <x v="187"/>
    <n v="4"/>
    <x v="8"/>
    <n v="13"/>
  </r>
  <r>
    <s v="C0558"/>
    <s v="cam06"/>
    <d v="2022-07-06T00:00:00"/>
    <x v="74"/>
    <n v="5"/>
    <x v="8"/>
    <n v="13"/>
  </r>
  <r>
    <s v="C0558"/>
    <s v="cam06"/>
    <d v="2022-07-06T00:00:00"/>
    <x v="2"/>
    <n v="6"/>
    <x v="8"/>
    <n v="13"/>
  </r>
  <r>
    <s v="C0558"/>
    <s v="cam06"/>
    <d v="2022-07-06T00:00:00"/>
    <x v="170"/>
    <n v="8"/>
    <x v="8"/>
    <n v="13"/>
  </r>
  <r>
    <s v="C0558"/>
    <s v="cam06"/>
    <d v="2022-07-06T00:00:00"/>
    <x v="42"/>
    <n v="9"/>
    <x v="8"/>
    <n v="13"/>
  </r>
  <r>
    <s v="C0558"/>
    <s v="cam06"/>
    <d v="2022-07-06T00:00:00"/>
    <x v="33"/>
    <n v="10"/>
    <x v="8"/>
    <n v="13"/>
  </r>
  <r>
    <s v="C0559"/>
    <s v="cam06"/>
    <d v="2022-06-03T00:00:00"/>
    <x v="358"/>
    <n v="0"/>
    <x v="8"/>
    <n v="13"/>
  </r>
  <r>
    <s v="C0559"/>
    <s v="cam06"/>
    <d v="2022-06-03T00:00:00"/>
    <x v="438"/>
    <n v="1"/>
    <x v="8"/>
    <n v="13"/>
  </r>
  <r>
    <s v="C0559"/>
    <s v="cam06"/>
    <d v="2022-06-03T00:00:00"/>
    <x v="380"/>
    <n v="2"/>
    <x v="8"/>
    <n v="13"/>
  </r>
  <r>
    <s v="C0559"/>
    <s v="cam06"/>
    <d v="2022-06-03T00:00:00"/>
    <x v="310"/>
    <n v="3"/>
    <x v="8"/>
    <n v="13"/>
  </r>
  <r>
    <s v="C0559"/>
    <s v="cam06"/>
    <d v="2022-06-03T00:00:00"/>
    <x v="37"/>
    <n v="4"/>
    <x v="8"/>
    <n v="13"/>
  </r>
  <r>
    <s v="C0559"/>
    <s v="cam06"/>
    <d v="2022-06-03T00:00:00"/>
    <x v="247"/>
    <n v="5"/>
    <x v="8"/>
    <n v="13"/>
  </r>
  <r>
    <s v="C0559"/>
    <s v="cam06"/>
    <d v="2022-06-03T00:00:00"/>
    <x v="243"/>
    <n v="6"/>
    <x v="8"/>
    <n v="13"/>
  </r>
  <r>
    <s v="C0559"/>
    <s v="cam06"/>
    <d v="2022-06-03T00:00:00"/>
    <x v="121"/>
    <n v="7"/>
    <x v="8"/>
    <n v="13"/>
  </r>
  <r>
    <s v="C0559"/>
    <s v="cam06"/>
    <d v="2022-06-03T00:00:00"/>
    <x v="31"/>
    <n v="9"/>
    <x v="8"/>
    <n v="13"/>
  </r>
  <r>
    <s v="C0559"/>
    <s v="cam06"/>
    <d v="2022-06-03T00:00:00"/>
    <x v="42"/>
    <n v="10"/>
    <x v="8"/>
    <n v="13"/>
  </r>
  <r>
    <s v="C0559"/>
    <s v="cam06"/>
    <d v="2022-06-03T00:00:00"/>
    <x v="64"/>
    <n v="11"/>
    <x v="8"/>
    <n v="13"/>
  </r>
  <r>
    <s v="C0559"/>
    <s v="cam03"/>
    <d v="2022-06-24T00:00:00"/>
    <x v="436"/>
    <n v="0"/>
    <x v="6"/>
    <n v="62"/>
  </r>
  <r>
    <s v="C0559"/>
    <s v="cam03"/>
    <d v="2022-06-24T00:00:00"/>
    <x v="419"/>
    <n v="1"/>
    <x v="6"/>
    <n v="62"/>
  </r>
  <r>
    <s v="C0559"/>
    <s v="cam03"/>
    <d v="2022-06-24T00:00:00"/>
    <x v="278"/>
    <n v="1"/>
    <x v="6"/>
    <n v="62"/>
  </r>
  <r>
    <s v="C0559"/>
    <s v="cam03"/>
    <d v="2022-06-24T00:00:00"/>
    <x v="44"/>
    <n v="2"/>
    <x v="6"/>
    <n v="62"/>
  </r>
  <r>
    <s v="C0559"/>
    <s v="cam03"/>
    <d v="2022-06-24T00:00:00"/>
    <x v="18"/>
    <n v="3"/>
    <x v="6"/>
    <n v="62"/>
  </r>
  <r>
    <s v="C0559"/>
    <s v="cam03"/>
    <d v="2022-06-24T00:00:00"/>
    <x v="371"/>
    <n v="4"/>
    <x v="6"/>
    <n v="62"/>
  </r>
  <r>
    <s v="C0559"/>
    <s v="cam03"/>
    <d v="2022-06-24T00:00:00"/>
    <x v="343"/>
    <n v="6"/>
    <x v="6"/>
    <n v="62"/>
  </r>
  <r>
    <s v="C0559"/>
    <s v="cam03"/>
    <d v="2022-06-24T00:00:00"/>
    <x v="269"/>
    <n v="6"/>
    <x v="6"/>
    <n v="62"/>
  </r>
  <r>
    <s v="C0559"/>
    <s v="cam03"/>
    <d v="2022-06-24T00:00:00"/>
    <x v="199"/>
    <n v="8"/>
    <x v="6"/>
    <n v="62"/>
  </r>
  <r>
    <s v="C0559"/>
    <s v="cam03"/>
    <d v="2022-06-24T00:00:00"/>
    <x v="51"/>
    <n v="8"/>
    <x v="6"/>
    <n v="62"/>
  </r>
  <r>
    <s v="C0559"/>
    <s v="cam03"/>
    <d v="2022-06-24T00:00:00"/>
    <x v="63"/>
    <n v="10"/>
    <x v="6"/>
    <n v="62"/>
  </r>
  <r>
    <s v="C0559"/>
    <s v="cam03"/>
    <d v="2022-06-24T00:00:00"/>
    <x v="213"/>
    <n v="10"/>
    <x v="6"/>
    <n v="62"/>
  </r>
  <r>
    <s v="C0559"/>
    <s v="cam03"/>
    <d v="2022-06-24T00:00:00"/>
    <x v="15"/>
    <n v="11"/>
    <x v="6"/>
    <n v="62"/>
  </r>
  <r>
    <s v="C0560"/>
    <s v="cam04"/>
    <d v="2022-11-05T00:00:00"/>
    <x v="135"/>
    <n v="0"/>
    <x v="16"/>
    <n v="26"/>
  </r>
  <r>
    <s v="C0560"/>
    <s v="cam04"/>
    <d v="2022-11-05T00:00:00"/>
    <x v="74"/>
    <n v="1"/>
    <x v="16"/>
    <n v="26"/>
  </r>
  <r>
    <s v="C0560"/>
    <s v="cam04"/>
    <d v="2022-11-05T00:00:00"/>
    <x v="320"/>
    <n v="2"/>
    <x v="16"/>
    <n v="26"/>
  </r>
  <r>
    <s v="C0560"/>
    <s v="cam04"/>
    <d v="2022-11-05T00:00:00"/>
    <x v="258"/>
    <n v="3"/>
    <x v="16"/>
    <n v="26"/>
  </r>
  <r>
    <s v="C0560"/>
    <s v="cam04"/>
    <d v="2022-11-05T00:00:00"/>
    <x v="41"/>
    <n v="4"/>
    <x v="16"/>
    <n v="26"/>
  </r>
  <r>
    <s v="C0560"/>
    <s v="cam04"/>
    <d v="2022-11-05T00:00:00"/>
    <x v="66"/>
    <n v="5"/>
    <x v="16"/>
    <n v="26"/>
  </r>
  <r>
    <s v="C0560"/>
    <s v="cam04"/>
    <d v="2022-11-05T00:00:00"/>
    <x v="33"/>
    <n v="6"/>
    <x v="16"/>
    <n v="26"/>
  </r>
  <r>
    <s v="C0560"/>
    <s v="cam08"/>
    <d v="2023-01-06T00:00:00"/>
    <x v="192"/>
    <n v="0"/>
    <x v="9"/>
    <n v="27"/>
  </r>
  <r>
    <s v="C0560"/>
    <s v="cam08"/>
    <d v="2023-01-06T00:00:00"/>
    <x v="50"/>
    <n v="1"/>
    <x v="9"/>
    <n v="27"/>
  </r>
  <r>
    <s v="C0560"/>
    <s v="cam08"/>
    <d v="2023-01-06T00:00:00"/>
    <x v="20"/>
    <n v="2"/>
    <x v="9"/>
    <n v="27"/>
  </r>
  <r>
    <s v="C0560"/>
    <s v="cam08"/>
    <d v="2023-01-06T00:00:00"/>
    <x v="177"/>
    <n v="3"/>
    <x v="9"/>
    <n v="27"/>
  </r>
  <r>
    <s v="C0560"/>
    <s v="cam08"/>
    <d v="2023-01-06T00:00:00"/>
    <x v="112"/>
    <n v="4"/>
    <x v="9"/>
    <n v="27"/>
  </r>
  <r>
    <s v="C0561"/>
    <s v="cam13"/>
    <d v="2022-06-21T00:00:00"/>
    <x v="141"/>
    <n v="0"/>
    <x v="14"/>
    <n v="25"/>
  </r>
  <r>
    <s v="C0561"/>
    <s v="cam13"/>
    <d v="2022-06-21T00:00:00"/>
    <x v="274"/>
    <n v="1"/>
    <x v="14"/>
    <n v="25"/>
  </r>
  <r>
    <s v="C0561"/>
    <s v="cam13"/>
    <d v="2022-06-21T00:00:00"/>
    <x v="493"/>
    <n v="2"/>
    <x v="14"/>
    <n v="25"/>
  </r>
  <r>
    <s v="C0561"/>
    <s v="cam13"/>
    <d v="2022-06-21T00:00:00"/>
    <x v="390"/>
    <n v="4"/>
    <x v="14"/>
    <n v="25"/>
  </r>
  <r>
    <s v="C0561"/>
    <s v="cam13"/>
    <d v="2022-06-21T00:00:00"/>
    <x v="135"/>
    <n v="4"/>
    <x v="14"/>
    <n v="25"/>
  </r>
  <r>
    <s v="C0561"/>
    <s v="cam13"/>
    <d v="2022-06-21T00:00:00"/>
    <x v="133"/>
    <n v="5"/>
    <x v="14"/>
    <n v="25"/>
  </r>
  <r>
    <s v="C0561"/>
    <s v="cam13"/>
    <d v="2022-06-21T00:00:00"/>
    <x v="276"/>
    <n v="7"/>
    <x v="14"/>
    <n v="25"/>
  </r>
  <r>
    <s v="C0561"/>
    <s v="cam13"/>
    <d v="2022-06-21T00:00:00"/>
    <x v="19"/>
    <n v="8"/>
    <x v="14"/>
    <n v="25"/>
  </r>
  <r>
    <s v="C0561"/>
    <s v="cam13"/>
    <d v="2022-06-21T00:00:00"/>
    <x v="75"/>
    <n v="9"/>
    <x v="14"/>
    <n v="25"/>
  </r>
  <r>
    <s v="C0561"/>
    <s v="cam13"/>
    <d v="2022-06-21T00:00:00"/>
    <x v="63"/>
    <n v="10"/>
    <x v="14"/>
    <n v="25"/>
  </r>
  <r>
    <s v="C0561"/>
    <s v="cam13"/>
    <d v="2022-06-21T00:00:00"/>
    <x v="72"/>
    <n v="11"/>
    <x v="14"/>
    <n v="25"/>
  </r>
  <r>
    <s v="C0561"/>
    <s v="cam05"/>
    <d v="2022-12-29T00:00:00"/>
    <x v="301"/>
    <n v="0"/>
    <x v="10"/>
    <n v="22"/>
  </r>
  <r>
    <s v="C0561"/>
    <s v="cam05"/>
    <d v="2022-12-29T00:00:00"/>
    <x v="30"/>
    <n v="1"/>
    <x v="10"/>
    <n v="22"/>
  </r>
  <r>
    <s v="C0561"/>
    <s v="cam05"/>
    <d v="2022-12-29T00:00:00"/>
    <x v="246"/>
    <n v="2"/>
    <x v="10"/>
    <n v="22"/>
  </r>
  <r>
    <s v="C0561"/>
    <s v="cam05"/>
    <d v="2022-12-29T00:00:00"/>
    <x v="286"/>
    <n v="3"/>
    <x v="10"/>
    <n v="22"/>
  </r>
  <r>
    <s v="C0561"/>
    <s v="cam05"/>
    <d v="2022-12-29T00:00:00"/>
    <x v="48"/>
    <n v="4"/>
    <x v="10"/>
    <n v="22"/>
  </r>
  <r>
    <s v="C0561"/>
    <s v="cam05"/>
    <d v="2022-12-29T00:00:00"/>
    <x v="376"/>
    <n v="5"/>
    <x v="10"/>
    <n v="22"/>
  </r>
  <r>
    <s v="C0562"/>
    <s v="cam12"/>
    <d v="2022-02-24T00:00:00"/>
    <x v="294"/>
    <n v="0"/>
    <x v="0"/>
    <n v="65"/>
  </r>
  <r>
    <s v="C0562"/>
    <s v="cam12"/>
    <d v="2022-02-24T00:00:00"/>
    <x v="500"/>
    <n v="1"/>
    <x v="0"/>
    <n v="65"/>
  </r>
  <r>
    <s v="C0562"/>
    <s v="cam12"/>
    <d v="2022-02-24T00:00:00"/>
    <x v="267"/>
    <n v="1"/>
    <x v="0"/>
    <n v="65"/>
  </r>
  <r>
    <s v="C0562"/>
    <s v="cam12"/>
    <d v="2022-02-24T00:00:00"/>
    <x v="491"/>
    <n v="3"/>
    <x v="0"/>
    <n v="65"/>
  </r>
  <r>
    <s v="C0562"/>
    <s v="cam12"/>
    <d v="2022-02-24T00:00:00"/>
    <x v="126"/>
    <n v="4"/>
    <x v="0"/>
    <n v="65"/>
  </r>
  <r>
    <s v="C0562"/>
    <s v="cam12"/>
    <d v="2022-02-24T00:00:00"/>
    <x v="450"/>
    <n v="6"/>
    <x v="0"/>
    <n v="65"/>
  </r>
  <r>
    <s v="C0562"/>
    <s v="cam12"/>
    <d v="2022-02-24T00:00:00"/>
    <x v="241"/>
    <n v="6"/>
    <x v="0"/>
    <n v="65"/>
  </r>
  <r>
    <s v="C0562"/>
    <s v="cam12"/>
    <d v="2022-02-24T00:00:00"/>
    <x v="186"/>
    <n v="7"/>
    <x v="0"/>
    <n v="65"/>
  </r>
  <r>
    <s v="C0562"/>
    <s v="cam12"/>
    <d v="2022-02-24T00:00:00"/>
    <x v="366"/>
    <n v="8"/>
    <x v="0"/>
    <n v="65"/>
  </r>
  <r>
    <s v="C0562"/>
    <s v="cam12"/>
    <d v="2022-02-24T00:00:00"/>
    <x v="291"/>
    <n v="10"/>
    <x v="0"/>
    <n v="65"/>
  </r>
  <r>
    <s v="C0562"/>
    <s v="cam12"/>
    <d v="2022-02-24T00:00:00"/>
    <x v="342"/>
    <n v="10"/>
    <x v="0"/>
    <n v="65"/>
  </r>
  <r>
    <s v="C0562"/>
    <s v="cam12"/>
    <d v="2022-02-24T00:00:00"/>
    <x v="40"/>
    <n v="11"/>
    <x v="0"/>
    <n v="65"/>
  </r>
  <r>
    <s v="C0562"/>
    <s v="cam12"/>
    <d v="2022-02-24T00:00:00"/>
    <x v="151"/>
    <n v="13"/>
    <x v="0"/>
    <n v="65"/>
  </r>
  <r>
    <s v="C0562"/>
    <s v="cam12"/>
    <d v="2022-02-24T00:00:00"/>
    <x v="171"/>
    <n v="13"/>
    <x v="0"/>
    <n v="65"/>
  </r>
  <r>
    <s v="C0562"/>
    <s v="cam12"/>
    <d v="2022-02-24T00:00:00"/>
    <x v="238"/>
    <n v="15"/>
    <x v="0"/>
    <n v="65"/>
  </r>
  <r>
    <s v="C0562"/>
    <s v="cam12"/>
    <d v="2022-02-24T00:00:00"/>
    <x v="73"/>
    <n v="15"/>
    <x v="0"/>
    <n v="65"/>
  </r>
  <r>
    <s v="C0562"/>
    <s v="cam17"/>
    <d v="2022-10-03T00:00:00"/>
    <x v="131"/>
    <n v="0"/>
    <x v="2"/>
    <n v="29"/>
  </r>
  <r>
    <s v="C0562"/>
    <s v="cam17"/>
    <d v="2022-10-03T00:00:00"/>
    <x v="247"/>
    <n v="1"/>
    <x v="2"/>
    <n v="29"/>
  </r>
  <r>
    <s v="C0562"/>
    <s v="cam17"/>
    <d v="2022-10-03T00:00:00"/>
    <x v="243"/>
    <n v="2"/>
    <x v="2"/>
    <n v="29"/>
  </r>
  <r>
    <s v="C0562"/>
    <s v="cam17"/>
    <d v="2022-10-03T00:00:00"/>
    <x v="39"/>
    <n v="3"/>
    <x v="2"/>
    <n v="29"/>
  </r>
  <r>
    <s v="C0562"/>
    <s v="cam17"/>
    <d v="2022-10-03T00:00:00"/>
    <x v="40"/>
    <n v="4"/>
    <x v="2"/>
    <n v="29"/>
  </r>
  <r>
    <s v="C0562"/>
    <s v="cam17"/>
    <d v="2022-10-03T00:00:00"/>
    <x v="139"/>
    <n v="5"/>
    <x v="2"/>
    <n v="29"/>
  </r>
  <r>
    <s v="C0562"/>
    <s v="cam17"/>
    <d v="2022-10-03T00:00:00"/>
    <x v="171"/>
    <n v="6"/>
    <x v="2"/>
    <n v="29"/>
  </r>
  <r>
    <s v="C0562"/>
    <s v="cam17"/>
    <d v="2022-10-03T00:00:00"/>
    <x v="110"/>
    <n v="7"/>
    <x v="2"/>
    <n v="29"/>
  </r>
  <r>
    <s v="C0563"/>
    <s v="cam11"/>
    <d v="2022-10-16T00:00:00"/>
    <x v="7"/>
    <n v="0"/>
    <x v="3"/>
    <n v="62"/>
  </r>
  <r>
    <s v="C0563"/>
    <s v="cam11"/>
    <d v="2022-10-16T00:00:00"/>
    <x v="225"/>
    <n v="1"/>
    <x v="3"/>
    <n v="62"/>
  </r>
  <r>
    <s v="C0563"/>
    <s v="cam11"/>
    <d v="2022-10-16T00:00:00"/>
    <x v="179"/>
    <n v="2"/>
    <x v="3"/>
    <n v="62"/>
  </r>
  <r>
    <s v="C0563"/>
    <s v="cam11"/>
    <d v="2022-10-16T00:00:00"/>
    <x v="435"/>
    <n v="3"/>
    <x v="3"/>
    <n v="62"/>
  </r>
  <r>
    <s v="C0563"/>
    <s v="cam11"/>
    <d v="2022-10-16T00:00:00"/>
    <x v="9"/>
    <n v="4"/>
    <x v="3"/>
    <n v="62"/>
  </r>
  <r>
    <s v="C0563"/>
    <s v="cam11"/>
    <d v="2022-10-16T00:00:00"/>
    <x v="220"/>
    <n v="5"/>
    <x v="3"/>
    <n v="62"/>
  </r>
  <r>
    <s v="C0563"/>
    <s v="cam11"/>
    <d v="2022-10-16T00:00:00"/>
    <x v="21"/>
    <n v="6"/>
    <x v="3"/>
    <n v="62"/>
  </r>
  <r>
    <s v="C0563"/>
    <s v="cam11"/>
    <d v="2022-10-16T00:00:00"/>
    <x v="374"/>
    <n v="7"/>
    <x v="3"/>
    <n v="62"/>
  </r>
  <r>
    <s v="C0564"/>
    <s v="cam10"/>
    <d v="2022-10-13T00:00:00"/>
    <x v="280"/>
    <n v="0"/>
    <x v="12"/>
    <n v="66"/>
  </r>
  <r>
    <s v="C0564"/>
    <s v="cam10"/>
    <d v="2022-10-13T00:00:00"/>
    <x v="431"/>
    <n v="1"/>
    <x v="12"/>
    <n v="66"/>
  </r>
  <r>
    <s v="C0564"/>
    <s v="cam10"/>
    <d v="2022-10-13T00:00:00"/>
    <x v="360"/>
    <n v="2"/>
    <x v="12"/>
    <n v="66"/>
  </r>
  <r>
    <s v="C0564"/>
    <s v="cam10"/>
    <d v="2022-10-13T00:00:00"/>
    <x v="78"/>
    <n v="3"/>
    <x v="12"/>
    <n v="66"/>
  </r>
  <r>
    <s v="C0564"/>
    <s v="cam10"/>
    <d v="2022-10-13T00:00:00"/>
    <x v="336"/>
    <n v="4"/>
    <x v="12"/>
    <n v="66"/>
  </r>
  <r>
    <s v="C0564"/>
    <s v="cam10"/>
    <d v="2022-10-13T00:00:00"/>
    <x v="20"/>
    <n v="5"/>
    <x v="12"/>
    <n v="66"/>
  </r>
  <r>
    <s v="C0564"/>
    <s v="cam10"/>
    <d v="2022-10-13T00:00:00"/>
    <x v="102"/>
    <n v="6"/>
    <x v="12"/>
    <n v="66"/>
  </r>
  <r>
    <s v="C0564"/>
    <s v="cam10"/>
    <d v="2022-10-13T00:00:00"/>
    <x v="238"/>
    <n v="7"/>
    <x v="12"/>
    <n v="66"/>
  </r>
  <r>
    <s v="C0564"/>
    <s v="cam17"/>
    <d v="2023-03-04T00:00:00"/>
    <x v="253"/>
    <n v="0"/>
    <x v="2"/>
    <n v="29"/>
  </r>
  <r>
    <s v="C0564"/>
    <s v="cam17"/>
    <d v="2023-03-04T00:00:00"/>
    <x v="140"/>
    <n v="1"/>
    <x v="2"/>
    <n v="29"/>
  </r>
  <r>
    <s v="C0564"/>
    <s v="cam17"/>
    <d v="2023-03-04T00:00:00"/>
    <x v="84"/>
    <n v="2"/>
    <x v="2"/>
    <n v="29"/>
  </r>
  <r>
    <s v="C0565"/>
    <s v="cam13"/>
    <d v="2022-07-24T00:00:00"/>
    <x v="296"/>
    <n v="0"/>
    <x v="14"/>
    <n v="25"/>
  </r>
  <r>
    <s v="C0565"/>
    <s v="cam13"/>
    <d v="2022-07-24T00:00:00"/>
    <x v="334"/>
    <n v="1"/>
    <x v="14"/>
    <n v="25"/>
  </r>
  <r>
    <s v="C0565"/>
    <s v="cam13"/>
    <d v="2022-07-24T00:00:00"/>
    <x v="359"/>
    <n v="2"/>
    <x v="14"/>
    <n v="25"/>
  </r>
  <r>
    <s v="C0565"/>
    <s v="cam13"/>
    <d v="2022-07-24T00:00:00"/>
    <x v="135"/>
    <n v="3"/>
    <x v="14"/>
    <n v="25"/>
  </r>
  <r>
    <s v="C0565"/>
    <s v="cam13"/>
    <d v="2022-07-24T00:00:00"/>
    <x v="111"/>
    <n v="4"/>
    <x v="14"/>
    <n v="25"/>
  </r>
  <r>
    <s v="C0565"/>
    <s v="cam13"/>
    <d v="2022-07-24T00:00:00"/>
    <x v="252"/>
    <n v="6"/>
    <x v="14"/>
    <n v="25"/>
  </r>
  <r>
    <s v="C0565"/>
    <s v="cam13"/>
    <d v="2022-07-24T00:00:00"/>
    <x v="139"/>
    <n v="7"/>
    <x v="14"/>
    <n v="25"/>
  </r>
  <r>
    <s v="C0565"/>
    <s v="cam13"/>
    <d v="2022-07-24T00:00:00"/>
    <x v="171"/>
    <n v="8"/>
    <x v="14"/>
    <n v="25"/>
  </r>
  <r>
    <s v="C0565"/>
    <s v="cam13"/>
    <d v="2022-07-24T00:00:00"/>
    <x v="152"/>
    <n v="9"/>
    <x v="14"/>
    <n v="25"/>
  </r>
  <r>
    <s v="C0565"/>
    <s v="cam06"/>
    <d v="2023-02-19T00:00:00"/>
    <x v="336"/>
    <n v="0"/>
    <x v="8"/>
    <n v="13"/>
  </r>
  <r>
    <s v="C0565"/>
    <s v="cam06"/>
    <d v="2023-02-19T00:00:00"/>
    <x v="318"/>
    <n v="1"/>
    <x v="8"/>
    <n v="13"/>
  </r>
  <r>
    <s v="C0565"/>
    <s v="cam06"/>
    <d v="2023-02-19T00:00:00"/>
    <x v="221"/>
    <n v="1"/>
    <x v="8"/>
    <n v="13"/>
  </r>
  <r>
    <s v="C0565"/>
    <s v="cam06"/>
    <d v="2023-02-19T00:00:00"/>
    <x v="330"/>
    <n v="3"/>
    <x v="8"/>
    <n v="13"/>
  </r>
  <r>
    <s v="C0566"/>
    <s v="cam06"/>
    <d v="2022-06-07T00:00:00"/>
    <x v="408"/>
    <n v="0"/>
    <x v="8"/>
    <n v="13"/>
  </r>
  <r>
    <s v="C0566"/>
    <s v="cam06"/>
    <d v="2022-06-07T00:00:00"/>
    <x v="90"/>
    <n v="1"/>
    <x v="8"/>
    <n v="13"/>
  </r>
  <r>
    <s v="C0566"/>
    <s v="cam06"/>
    <d v="2022-06-07T00:00:00"/>
    <x v="254"/>
    <n v="2"/>
    <x v="8"/>
    <n v="13"/>
  </r>
  <r>
    <s v="C0566"/>
    <s v="cam06"/>
    <d v="2022-06-07T00:00:00"/>
    <x v="389"/>
    <n v="3"/>
    <x v="8"/>
    <n v="13"/>
  </r>
  <r>
    <s v="C0566"/>
    <s v="cam06"/>
    <d v="2022-06-07T00:00:00"/>
    <x v="137"/>
    <n v="7"/>
    <x v="8"/>
    <n v="13"/>
  </r>
  <r>
    <s v="C0566"/>
    <s v="cam06"/>
    <d v="2022-06-07T00:00:00"/>
    <x v="107"/>
    <n v="8"/>
    <x v="8"/>
    <n v="13"/>
  </r>
  <r>
    <s v="C0566"/>
    <s v="cam06"/>
    <d v="2022-06-07T00:00:00"/>
    <x v="117"/>
    <n v="9"/>
    <x v="8"/>
    <n v="13"/>
  </r>
  <r>
    <s v="C0566"/>
    <s v="cam06"/>
    <d v="2022-06-07T00:00:00"/>
    <x v="259"/>
    <n v="11"/>
    <x v="8"/>
    <n v="13"/>
  </r>
  <r>
    <s v="C0566"/>
    <s v="cam05"/>
    <d v="2022-11-01T00:00:00"/>
    <x v="191"/>
    <n v="0"/>
    <x v="10"/>
    <n v="22"/>
  </r>
  <r>
    <s v="C0566"/>
    <s v="cam05"/>
    <d v="2022-11-01T00:00:00"/>
    <x v="160"/>
    <n v="1"/>
    <x v="10"/>
    <n v="22"/>
  </r>
  <r>
    <s v="C0566"/>
    <s v="cam05"/>
    <d v="2022-11-01T00:00:00"/>
    <x v="198"/>
    <n v="2"/>
    <x v="10"/>
    <n v="22"/>
  </r>
  <r>
    <s v="C0566"/>
    <s v="cam05"/>
    <d v="2022-11-01T00:00:00"/>
    <x v="252"/>
    <n v="3"/>
    <x v="10"/>
    <n v="22"/>
  </r>
  <r>
    <s v="C0566"/>
    <s v="cam05"/>
    <d v="2022-11-01T00:00:00"/>
    <x v="253"/>
    <n v="4"/>
    <x v="10"/>
    <n v="22"/>
  </r>
  <r>
    <s v="C0566"/>
    <s v="cam05"/>
    <d v="2022-11-01T00:00:00"/>
    <x v="140"/>
    <n v="5"/>
    <x v="10"/>
    <n v="22"/>
  </r>
  <r>
    <s v="C0566"/>
    <s v="cam05"/>
    <d v="2022-11-01T00:00:00"/>
    <x v="213"/>
    <n v="6"/>
    <x v="10"/>
    <n v="22"/>
  </r>
  <r>
    <s v="C0567"/>
    <s v="cam16"/>
    <d v="2023-04-18T00:00:00"/>
    <x v="177"/>
    <n v="0"/>
    <x v="4"/>
    <n v="16"/>
  </r>
  <r>
    <s v="C0567"/>
    <s v="cam16"/>
    <d v="2023-04-18T00:00:00"/>
    <x v="238"/>
    <n v="1"/>
    <x v="4"/>
    <n v="16"/>
  </r>
  <r>
    <s v="C0567"/>
    <s v="cam16"/>
    <d v="2023-04-18T00:00:00"/>
    <x v="73"/>
    <n v="1"/>
    <x v="4"/>
    <n v="16"/>
  </r>
  <r>
    <s v="C0567"/>
    <s v="cam15"/>
    <d v="2023-04-28T00:00:00"/>
    <x v="63"/>
    <n v="0"/>
    <x v="11"/>
    <n v="14"/>
  </r>
  <r>
    <s v="C0567"/>
    <s v="cam15"/>
    <d v="2023-04-28T00:00:00"/>
    <x v="14"/>
    <n v="1"/>
    <x v="11"/>
    <n v="14"/>
  </r>
  <r>
    <s v="C0567"/>
    <s v="cam15"/>
    <d v="2023-04-28T00:00:00"/>
    <x v="59"/>
    <n v="1"/>
    <x v="11"/>
    <n v="14"/>
  </r>
  <r>
    <s v="C0568"/>
    <s v="cam16"/>
    <d v="2022-12-13T00:00:00"/>
    <x v="25"/>
    <n v="0"/>
    <x v="4"/>
    <n v="16"/>
  </r>
  <r>
    <s v="C0568"/>
    <s v="cam16"/>
    <d v="2022-12-13T00:00:00"/>
    <x v="265"/>
    <n v="1"/>
    <x v="4"/>
    <n v="16"/>
  </r>
  <r>
    <s v="C0568"/>
    <s v="cam16"/>
    <d v="2022-12-13T00:00:00"/>
    <x v="9"/>
    <n v="2"/>
    <x v="4"/>
    <n v="16"/>
  </r>
  <r>
    <s v="C0568"/>
    <s v="cam16"/>
    <d v="2022-12-13T00:00:00"/>
    <x v="292"/>
    <n v="3"/>
    <x v="4"/>
    <n v="16"/>
  </r>
  <r>
    <s v="C0568"/>
    <s v="cam16"/>
    <d v="2022-12-13T00:00:00"/>
    <x v="47"/>
    <n v="4"/>
    <x v="4"/>
    <n v="16"/>
  </r>
  <r>
    <s v="C0568"/>
    <s v="cam16"/>
    <d v="2022-12-13T00:00:00"/>
    <x v="259"/>
    <n v="5"/>
    <x v="4"/>
    <n v="16"/>
  </r>
  <r>
    <s v="C0568"/>
    <s v="cam02"/>
    <d v="2023-01-16T00:00:00"/>
    <x v="26"/>
    <n v="0"/>
    <x v="5"/>
    <n v="26"/>
  </r>
  <r>
    <s v="C0568"/>
    <s v="cam02"/>
    <d v="2023-01-16T00:00:00"/>
    <x v="233"/>
    <n v="1"/>
    <x v="5"/>
    <n v="26"/>
  </r>
  <r>
    <s v="C0568"/>
    <s v="cam02"/>
    <d v="2023-01-16T00:00:00"/>
    <x v="163"/>
    <n v="2"/>
    <x v="5"/>
    <n v="26"/>
  </r>
  <r>
    <s v="C0568"/>
    <s v="cam02"/>
    <d v="2023-01-16T00:00:00"/>
    <x v="177"/>
    <n v="3"/>
    <x v="5"/>
    <n v="26"/>
  </r>
  <r>
    <s v="C0568"/>
    <s v="cam02"/>
    <d v="2023-01-16T00:00:00"/>
    <x v="72"/>
    <n v="4"/>
    <x v="5"/>
    <n v="26"/>
  </r>
  <r>
    <s v="C0569"/>
    <s v="cam13"/>
    <d v="2022-05-18T00:00:00"/>
    <x v="319"/>
    <n v="0"/>
    <x v="14"/>
    <n v="25"/>
  </r>
  <r>
    <s v="C0569"/>
    <s v="cam13"/>
    <d v="2022-05-18T00:00:00"/>
    <x v="142"/>
    <n v="2"/>
    <x v="14"/>
    <n v="25"/>
  </r>
  <r>
    <s v="C0569"/>
    <s v="cam13"/>
    <d v="2022-05-18T00:00:00"/>
    <x v="143"/>
    <n v="3"/>
    <x v="14"/>
    <n v="25"/>
  </r>
  <r>
    <s v="C0569"/>
    <s v="cam13"/>
    <d v="2022-05-18T00:00:00"/>
    <x v="395"/>
    <n v="4"/>
    <x v="14"/>
    <n v="25"/>
  </r>
  <r>
    <s v="C0569"/>
    <s v="cam13"/>
    <d v="2022-05-18T00:00:00"/>
    <x v="215"/>
    <n v="5"/>
    <x v="14"/>
    <n v="25"/>
  </r>
  <r>
    <s v="C0569"/>
    <s v="cam13"/>
    <d v="2022-05-18T00:00:00"/>
    <x v="229"/>
    <n v="6"/>
    <x v="14"/>
    <n v="25"/>
  </r>
  <r>
    <s v="C0569"/>
    <s v="cam13"/>
    <d v="2022-05-18T00:00:00"/>
    <x v="245"/>
    <n v="7"/>
    <x v="14"/>
    <n v="25"/>
  </r>
  <r>
    <s v="C0569"/>
    <s v="cam13"/>
    <d v="2022-05-18T00:00:00"/>
    <x v="100"/>
    <n v="8"/>
    <x v="14"/>
    <n v="25"/>
  </r>
  <r>
    <s v="C0569"/>
    <s v="cam13"/>
    <d v="2022-05-18T00:00:00"/>
    <x v="101"/>
    <n v="9"/>
    <x v="14"/>
    <n v="25"/>
  </r>
  <r>
    <s v="C0569"/>
    <s v="cam13"/>
    <d v="2022-05-18T00:00:00"/>
    <x v="253"/>
    <n v="9"/>
    <x v="14"/>
    <n v="25"/>
  </r>
  <r>
    <s v="C0569"/>
    <s v="cam13"/>
    <d v="2022-05-18T00:00:00"/>
    <x v="81"/>
    <n v="11"/>
    <x v="14"/>
    <n v="25"/>
  </r>
  <r>
    <s v="C0569"/>
    <s v="cam12"/>
    <d v="2022-11-10T00:00:00"/>
    <x v="352"/>
    <n v="0"/>
    <x v="0"/>
    <n v="65"/>
  </r>
  <r>
    <s v="C0569"/>
    <s v="cam12"/>
    <d v="2022-11-10T00:00:00"/>
    <x v="74"/>
    <n v="1"/>
    <x v="0"/>
    <n v="65"/>
  </r>
  <r>
    <s v="C0569"/>
    <s v="cam12"/>
    <d v="2022-11-10T00:00:00"/>
    <x v="265"/>
    <n v="2"/>
    <x v="0"/>
    <n v="65"/>
  </r>
  <r>
    <s v="C0569"/>
    <s v="cam12"/>
    <d v="2022-11-10T00:00:00"/>
    <x v="200"/>
    <n v="3"/>
    <x v="0"/>
    <n v="65"/>
  </r>
  <r>
    <s v="C0569"/>
    <s v="cam12"/>
    <d v="2022-11-10T00:00:00"/>
    <x v="10"/>
    <n v="4"/>
    <x v="0"/>
    <n v="65"/>
  </r>
  <r>
    <s v="C0569"/>
    <s v="cam12"/>
    <d v="2022-11-10T00:00:00"/>
    <x v="85"/>
    <n v="5"/>
    <x v="0"/>
    <n v="65"/>
  </r>
  <r>
    <s v="C0569"/>
    <s v="cam12"/>
    <d v="2022-11-10T00:00:00"/>
    <x v="290"/>
    <n v="6"/>
    <x v="0"/>
    <n v="65"/>
  </r>
  <r>
    <s v="C0570"/>
    <s v="cam15"/>
    <d v="2022-05-31T00:00:00"/>
    <x v="515"/>
    <n v="0"/>
    <x v="11"/>
    <n v="14"/>
  </r>
  <r>
    <s v="C0570"/>
    <s v="cam15"/>
    <d v="2022-05-31T00:00:00"/>
    <x v="251"/>
    <n v="1"/>
    <x v="11"/>
    <n v="14"/>
  </r>
  <r>
    <s v="C0570"/>
    <s v="cam15"/>
    <d v="2022-05-31T00:00:00"/>
    <x v="284"/>
    <n v="2"/>
    <x v="11"/>
    <n v="14"/>
  </r>
  <r>
    <s v="C0570"/>
    <s v="cam15"/>
    <d v="2022-05-31T00:00:00"/>
    <x v="279"/>
    <n v="3"/>
    <x v="11"/>
    <n v="14"/>
  </r>
  <r>
    <s v="C0570"/>
    <s v="cam15"/>
    <d v="2022-05-31T00:00:00"/>
    <x v="223"/>
    <n v="4"/>
    <x v="11"/>
    <n v="14"/>
  </r>
  <r>
    <s v="C0570"/>
    <s v="cam15"/>
    <d v="2022-05-31T00:00:00"/>
    <x v="291"/>
    <n v="7"/>
    <x v="11"/>
    <n v="14"/>
  </r>
  <r>
    <s v="C0570"/>
    <s v="cam15"/>
    <d v="2022-05-31T00:00:00"/>
    <x v="39"/>
    <n v="7"/>
    <x v="11"/>
    <n v="14"/>
  </r>
  <r>
    <s v="C0570"/>
    <s v="cam15"/>
    <d v="2022-05-31T00:00:00"/>
    <x v="116"/>
    <n v="8"/>
    <x v="11"/>
    <n v="14"/>
  </r>
  <r>
    <s v="C0570"/>
    <s v="cam15"/>
    <d v="2022-05-31T00:00:00"/>
    <x v="221"/>
    <n v="10"/>
    <x v="11"/>
    <n v="14"/>
  </r>
  <r>
    <s v="C0570"/>
    <s v="cam15"/>
    <d v="2022-05-31T00:00:00"/>
    <x v="152"/>
    <n v="11"/>
    <x v="11"/>
    <n v="14"/>
  </r>
  <r>
    <s v="C0570"/>
    <s v="cam04"/>
    <d v="2022-11-20T00:00:00"/>
    <x v="255"/>
    <n v="0"/>
    <x v="16"/>
    <n v="26"/>
  </r>
  <r>
    <s v="C0570"/>
    <s v="cam04"/>
    <d v="2022-11-20T00:00:00"/>
    <x v="260"/>
    <n v="1"/>
    <x v="16"/>
    <n v="26"/>
  </r>
  <r>
    <s v="C0570"/>
    <s v="cam04"/>
    <d v="2022-11-20T00:00:00"/>
    <x v="261"/>
    <n v="2"/>
    <x v="16"/>
    <n v="26"/>
  </r>
  <r>
    <s v="C0570"/>
    <s v="cam04"/>
    <d v="2022-11-20T00:00:00"/>
    <x v="230"/>
    <n v="3"/>
    <x v="16"/>
    <n v="26"/>
  </r>
  <r>
    <s v="C0570"/>
    <s v="cam04"/>
    <d v="2022-11-20T00:00:00"/>
    <x v="145"/>
    <n v="4"/>
    <x v="16"/>
    <n v="26"/>
  </r>
  <r>
    <s v="C0570"/>
    <s v="cam04"/>
    <d v="2022-11-20T00:00:00"/>
    <x v="63"/>
    <n v="5"/>
    <x v="16"/>
    <n v="26"/>
  </r>
  <r>
    <s v="C0570"/>
    <s v="cam04"/>
    <d v="2022-11-20T00:00:00"/>
    <x v="76"/>
    <n v="6"/>
    <x v="16"/>
    <n v="26"/>
  </r>
  <r>
    <s v="C0570"/>
    <s v="cam04"/>
    <d v="2022-11-20T00:00:00"/>
    <x v="119"/>
    <n v="6"/>
    <x v="16"/>
    <n v="26"/>
  </r>
  <r>
    <s v="C0571"/>
    <s v="cam10"/>
    <d v="2023-01-30T00:00:00"/>
    <x v="8"/>
    <n v="0"/>
    <x v="12"/>
    <n v="66"/>
  </r>
  <r>
    <s v="C0571"/>
    <s v="cam10"/>
    <d v="2023-01-30T00:00:00"/>
    <x v="71"/>
    <n v="1"/>
    <x v="12"/>
    <n v="66"/>
  </r>
  <r>
    <s v="C0571"/>
    <s v="cam10"/>
    <d v="2023-01-30T00:00:00"/>
    <x v="122"/>
    <n v="2"/>
    <x v="12"/>
    <n v="66"/>
  </r>
  <r>
    <s v="C0571"/>
    <s v="cam10"/>
    <d v="2023-01-30T00:00:00"/>
    <x v="112"/>
    <n v="3"/>
    <x v="12"/>
    <n v="66"/>
  </r>
  <r>
    <s v="C0572"/>
    <s v="cam02"/>
    <d v="2023-01-17T00:00:00"/>
    <x v="435"/>
    <n v="0"/>
    <x v="5"/>
    <n v="26"/>
  </r>
  <r>
    <s v="C0572"/>
    <s v="cam02"/>
    <d v="2023-01-17T00:00:00"/>
    <x v="230"/>
    <n v="1"/>
    <x v="5"/>
    <n v="26"/>
  </r>
  <r>
    <s v="C0572"/>
    <s v="cam02"/>
    <d v="2023-01-17T00:00:00"/>
    <x v="253"/>
    <n v="1"/>
    <x v="5"/>
    <n v="26"/>
  </r>
  <r>
    <s v="C0572"/>
    <s v="cam02"/>
    <d v="2023-01-17T00:00:00"/>
    <x v="85"/>
    <n v="3"/>
    <x v="5"/>
    <n v="26"/>
  </r>
  <r>
    <s v="C0572"/>
    <s v="cam02"/>
    <d v="2023-01-17T00:00:00"/>
    <x v="76"/>
    <n v="4"/>
    <x v="5"/>
    <n v="26"/>
  </r>
  <r>
    <s v="C0572"/>
    <s v="cam02"/>
    <d v="2023-01-17T00:00:00"/>
    <x v="73"/>
    <n v="4"/>
    <x v="5"/>
    <n v="26"/>
  </r>
  <r>
    <s v="C0572"/>
    <s v="cam08"/>
    <d v="2023-03-29T00:00:00"/>
    <x v="210"/>
    <n v="0"/>
    <x v="9"/>
    <n v="27"/>
  </r>
  <r>
    <s v="C0572"/>
    <s v="cam08"/>
    <d v="2023-03-29T00:00:00"/>
    <x v="80"/>
    <n v="1"/>
    <x v="9"/>
    <n v="27"/>
  </r>
  <r>
    <s v="C0572"/>
    <s v="cam08"/>
    <d v="2023-03-29T00:00:00"/>
    <x v="43"/>
    <n v="1"/>
    <x v="9"/>
    <n v="27"/>
  </r>
  <r>
    <s v="C0572"/>
    <s v="cam08"/>
    <d v="2023-03-29T00:00:00"/>
    <x v="239"/>
    <n v="2"/>
    <x v="9"/>
    <n v="27"/>
  </r>
  <r>
    <s v="C0573"/>
    <s v="cam05"/>
    <d v="2022-05-20T00:00:00"/>
    <x v="392"/>
    <n v="0"/>
    <x v="10"/>
    <n v="22"/>
  </r>
  <r>
    <s v="C0573"/>
    <s v="cam05"/>
    <d v="2022-05-20T00:00:00"/>
    <x v="400"/>
    <n v="1"/>
    <x v="10"/>
    <n v="22"/>
  </r>
  <r>
    <s v="C0573"/>
    <s v="cam05"/>
    <d v="2022-05-20T00:00:00"/>
    <x v="349"/>
    <n v="1"/>
    <x v="10"/>
    <n v="22"/>
  </r>
  <r>
    <s v="C0573"/>
    <s v="cam05"/>
    <d v="2022-05-20T00:00:00"/>
    <x v="228"/>
    <n v="5"/>
    <x v="10"/>
    <n v="22"/>
  </r>
  <r>
    <s v="C0573"/>
    <s v="cam05"/>
    <d v="2022-05-20T00:00:00"/>
    <x v="324"/>
    <n v="6"/>
    <x v="10"/>
    <n v="22"/>
  </r>
  <r>
    <s v="C0573"/>
    <s v="cam05"/>
    <d v="2022-05-20T00:00:00"/>
    <x v="69"/>
    <n v="6"/>
    <x v="10"/>
    <n v="22"/>
  </r>
  <r>
    <s v="C0573"/>
    <s v="cam05"/>
    <d v="2022-05-20T00:00:00"/>
    <x v="19"/>
    <n v="9"/>
    <x v="10"/>
    <n v="22"/>
  </r>
  <r>
    <s v="C0573"/>
    <s v="cam05"/>
    <d v="2022-05-20T00:00:00"/>
    <x v="246"/>
    <n v="9"/>
    <x v="10"/>
    <n v="22"/>
  </r>
  <r>
    <s v="C0573"/>
    <s v="cam05"/>
    <d v="2022-05-20T00:00:00"/>
    <x v="217"/>
    <n v="11"/>
    <x v="10"/>
    <n v="22"/>
  </r>
  <r>
    <s v="C0573"/>
    <s v="cam05"/>
    <d v="2022-05-20T00:00:00"/>
    <x v="162"/>
    <n v="12"/>
    <x v="10"/>
    <n v="22"/>
  </r>
  <r>
    <s v="C0573"/>
    <s v="cam13"/>
    <d v="2023-04-19T00:00:00"/>
    <x v="77"/>
    <n v="0"/>
    <x v="14"/>
    <n v="25"/>
  </r>
  <r>
    <s v="C0573"/>
    <s v="cam13"/>
    <d v="2023-04-19T00:00:00"/>
    <x v="6"/>
    <n v="1"/>
    <x v="14"/>
    <n v="25"/>
  </r>
  <r>
    <s v="C0573"/>
    <s v="cam13"/>
    <d v="2023-04-19T00:00:00"/>
    <x v="73"/>
    <n v="1"/>
    <x v="14"/>
    <n v="25"/>
  </r>
  <r>
    <s v="C0574"/>
    <s v="cam04"/>
    <d v="2022-11-03T00:00:00"/>
    <x v="235"/>
    <n v="0"/>
    <x v="16"/>
    <n v="26"/>
  </r>
  <r>
    <s v="C0574"/>
    <s v="cam04"/>
    <d v="2022-11-03T00:00:00"/>
    <x v="25"/>
    <n v="1"/>
    <x v="16"/>
    <n v="26"/>
  </r>
  <r>
    <s v="C0574"/>
    <s v="cam04"/>
    <d v="2022-11-03T00:00:00"/>
    <x v="198"/>
    <n v="2"/>
    <x v="16"/>
    <n v="26"/>
  </r>
  <r>
    <s v="C0574"/>
    <s v="cam04"/>
    <d v="2022-11-03T00:00:00"/>
    <x v="57"/>
    <n v="3"/>
    <x v="16"/>
    <n v="26"/>
  </r>
  <r>
    <s v="C0574"/>
    <s v="cam04"/>
    <d v="2022-11-03T00:00:00"/>
    <x v="170"/>
    <n v="4"/>
    <x v="16"/>
    <n v="26"/>
  </r>
  <r>
    <s v="C0574"/>
    <s v="cam04"/>
    <d v="2022-11-03T00:00:00"/>
    <x v="171"/>
    <n v="5"/>
    <x v="16"/>
    <n v="26"/>
  </r>
  <r>
    <s v="C0574"/>
    <s v="cam04"/>
    <d v="2022-11-03T00:00:00"/>
    <x v="152"/>
    <n v="6"/>
    <x v="16"/>
    <n v="26"/>
  </r>
  <r>
    <s v="C0574"/>
    <s v="cam16"/>
    <d v="2023-02-01T00:00:00"/>
    <x v="193"/>
    <n v="0"/>
    <x v="4"/>
    <n v="16"/>
  </r>
  <r>
    <s v="C0574"/>
    <s v="cam16"/>
    <d v="2023-02-01T00:00:00"/>
    <x v="161"/>
    <n v="1"/>
    <x v="4"/>
    <n v="16"/>
  </r>
  <r>
    <s v="C0574"/>
    <s v="cam16"/>
    <d v="2023-02-01T00:00:00"/>
    <x v="102"/>
    <n v="2"/>
    <x v="4"/>
    <n v="16"/>
  </r>
  <r>
    <s v="C0574"/>
    <s v="cam16"/>
    <d v="2023-02-01T00:00:00"/>
    <x v="67"/>
    <n v="3"/>
    <x v="4"/>
    <n v="16"/>
  </r>
  <r>
    <s v="C0575"/>
    <s v="cam07"/>
    <d v="2022-07-15T00:00:00"/>
    <x v="438"/>
    <n v="0"/>
    <x v="1"/>
    <n v="25"/>
  </r>
  <r>
    <s v="C0575"/>
    <s v="cam07"/>
    <d v="2022-07-15T00:00:00"/>
    <x v="53"/>
    <n v="1"/>
    <x v="1"/>
    <n v="25"/>
  </r>
  <r>
    <s v="C0575"/>
    <s v="cam07"/>
    <d v="2022-07-15T00:00:00"/>
    <x v="96"/>
    <n v="2"/>
    <x v="1"/>
    <n v="25"/>
  </r>
  <r>
    <s v="C0575"/>
    <s v="cam07"/>
    <d v="2022-07-15T00:00:00"/>
    <x v="113"/>
    <n v="3"/>
    <x v="1"/>
    <n v="25"/>
  </r>
  <r>
    <s v="C0575"/>
    <s v="cam07"/>
    <d v="2022-07-15T00:00:00"/>
    <x v="61"/>
    <n v="4"/>
    <x v="1"/>
    <n v="25"/>
  </r>
  <r>
    <s v="C0575"/>
    <s v="cam07"/>
    <d v="2022-07-15T00:00:00"/>
    <x v="74"/>
    <n v="5"/>
    <x v="1"/>
    <n v="25"/>
  </r>
  <r>
    <s v="C0575"/>
    <s v="cam07"/>
    <d v="2022-07-15T00:00:00"/>
    <x v="265"/>
    <n v="6"/>
    <x v="1"/>
    <n v="25"/>
  </r>
  <r>
    <s v="C0575"/>
    <s v="cam07"/>
    <d v="2022-07-15T00:00:00"/>
    <x v="181"/>
    <n v="7"/>
    <x v="1"/>
    <n v="25"/>
  </r>
  <r>
    <s v="C0575"/>
    <s v="cam07"/>
    <d v="2022-07-15T00:00:00"/>
    <x v="20"/>
    <n v="8"/>
    <x v="1"/>
    <n v="25"/>
  </r>
  <r>
    <s v="C0575"/>
    <s v="cam07"/>
    <d v="2022-07-15T00:00:00"/>
    <x v="177"/>
    <n v="9"/>
    <x v="1"/>
    <n v="25"/>
  </r>
  <r>
    <s v="C0575"/>
    <s v="cam07"/>
    <d v="2022-07-15T00:00:00"/>
    <x v="290"/>
    <n v="10"/>
    <x v="1"/>
    <n v="25"/>
  </r>
  <r>
    <s v="C0575"/>
    <s v="cam10"/>
    <d v="2022-09-21T00:00:00"/>
    <x v="389"/>
    <n v="0"/>
    <x v="12"/>
    <n v="66"/>
  </r>
  <r>
    <s v="C0575"/>
    <s v="cam10"/>
    <d v="2022-09-21T00:00:00"/>
    <x v="390"/>
    <n v="1"/>
    <x v="12"/>
    <n v="66"/>
  </r>
  <r>
    <s v="C0575"/>
    <s v="cam10"/>
    <d v="2022-09-21T00:00:00"/>
    <x v="225"/>
    <n v="2"/>
    <x v="12"/>
    <n v="66"/>
  </r>
  <r>
    <s v="C0575"/>
    <s v="cam10"/>
    <d v="2022-09-21T00:00:00"/>
    <x v="127"/>
    <n v="2"/>
    <x v="12"/>
    <n v="66"/>
  </r>
  <r>
    <s v="C0575"/>
    <s v="cam10"/>
    <d v="2022-09-21T00:00:00"/>
    <x v="276"/>
    <n v="4"/>
    <x v="12"/>
    <n v="66"/>
  </r>
  <r>
    <s v="C0575"/>
    <s v="cam10"/>
    <d v="2022-09-21T00:00:00"/>
    <x v="209"/>
    <n v="5"/>
    <x v="12"/>
    <n v="66"/>
  </r>
  <r>
    <s v="C0575"/>
    <s v="cam10"/>
    <d v="2022-09-21T00:00:00"/>
    <x v="170"/>
    <n v="5"/>
    <x v="12"/>
    <n v="66"/>
  </r>
  <r>
    <s v="C0575"/>
    <s v="cam10"/>
    <d v="2022-09-21T00:00:00"/>
    <x v="21"/>
    <n v="7"/>
    <x v="12"/>
    <n v="66"/>
  </r>
  <r>
    <s v="C0575"/>
    <s v="cam10"/>
    <d v="2022-09-21T00:00:00"/>
    <x v="76"/>
    <n v="8"/>
    <x v="12"/>
    <n v="66"/>
  </r>
  <r>
    <s v="C0576"/>
    <s v="cam06"/>
    <d v="2022-08-23T00:00:00"/>
    <x v="53"/>
    <n v="0"/>
    <x v="8"/>
    <n v="13"/>
  </r>
  <r>
    <s v="C0576"/>
    <s v="cam06"/>
    <d v="2022-08-23T00:00:00"/>
    <x v="372"/>
    <n v="1"/>
    <x v="8"/>
    <n v="13"/>
  </r>
  <r>
    <s v="C0576"/>
    <s v="cam06"/>
    <d v="2022-08-23T00:00:00"/>
    <x v="242"/>
    <n v="1"/>
    <x v="8"/>
    <n v="13"/>
  </r>
  <r>
    <s v="C0576"/>
    <s v="cam06"/>
    <d v="2022-08-23T00:00:00"/>
    <x v="235"/>
    <n v="2"/>
    <x v="8"/>
    <n v="13"/>
  </r>
  <r>
    <s v="C0576"/>
    <s v="cam06"/>
    <d v="2022-08-23T00:00:00"/>
    <x v="69"/>
    <n v="3"/>
    <x v="8"/>
    <n v="13"/>
  </r>
  <r>
    <s v="C0576"/>
    <s v="cam06"/>
    <d v="2022-08-23T00:00:00"/>
    <x v="320"/>
    <n v="4"/>
    <x v="8"/>
    <n v="13"/>
  </r>
  <r>
    <s v="C0576"/>
    <s v="cam06"/>
    <d v="2022-08-23T00:00:00"/>
    <x v="138"/>
    <n v="5"/>
    <x v="8"/>
    <n v="13"/>
  </r>
  <r>
    <s v="C0576"/>
    <s v="cam06"/>
    <d v="2022-08-23T00:00:00"/>
    <x v="176"/>
    <n v="6"/>
    <x v="8"/>
    <n v="13"/>
  </r>
  <r>
    <s v="C0576"/>
    <s v="cam06"/>
    <d v="2022-08-23T00:00:00"/>
    <x v="286"/>
    <n v="7"/>
    <x v="8"/>
    <n v="13"/>
  </r>
  <r>
    <s v="C0576"/>
    <s v="cam06"/>
    <d v="2022-08-23T00:00:00"/>
    <x v="81"/>
    <n v="8"/>
    <x v="8"/>
    <n v="13"/>
  </r>
  <r>
    <s v="C0576"/>
    <s v="cam06"/>
    <d v="2022-08-23T00:00:00"/>
    <x v="82"/>
    <n v="9"/>
    <x v="8"/>
    <n v="13"/>
  </r>
  <r>
    <s v="C0577"/>
    <s v="cam11"/>
    <d v="2022-09-11T00:00:00"/>
    <x v="36"/>
    <n v="0"/>
    <x v="3"/>
    <n v="62"/>
  </r>
  <r>
    <s v="C0577"/>
    <s v="cam11"/>
    <d v="2022-09-11T00:00:00"/>
    <x v="215"/>
    <n v="1"/>
    <x v="3"/>
    <n v="62"/>
  </r>
  <r>
    <s v="C0577"/>
    <s v="cam11"/>
    <d v="2022-09-11T00:00:00"/>
    <x v="225"/>
    <n v="2"/>
    <x v="3"/>
    <n v="62"/>
  </r>
  <r>
    <s v="C0577"/>
    <s v="cam11"/>
    <d v="2022-09-11T00:00:00"/>
    <x v="197"/>
    <n v="3"/>
    <x v="3"/>
    <n v="62"/>
  </r>
  <r>
    <s v="C0577"/>
    <s v="cam11"/>
    <d v="2022-09-11T00:00:00"/>
    <x v="137"/>
    <n v="4"/>
    <x v="3"/>
    <n v="62"/>
  </r>
  <r>
    <s v="C0577"/>
    <s v="cam11"/>
    <d v="2022-09-11T00:00:00"/>
    <x v="258"/>
    <n v="5"/>
    <x v="3"/>
    <n v="62"/>
  </r>
  <r>
    <s v="C0577"/>
    <s v="cam11"/>
    <d v="2022-09-11T00:00:00"/>
    <x v="10"/>
    <n v="6"/>
    <x v="3"/>
    <n v="62"/>
  </r>
  <r>
    <s v="C0577"/>
    <s v="cam11"/>
    <d v="2022-09-11T00:00:00"/>
    <x v="32"/>
    <n v="7"/>
    <x v="3"/>
    <n v="62"/>
  </r>
  <r>
    <s v="C0577"/>
    <s v="cam11"/>
    <d v="2022-09-11T00:00:00"/>
    <x v="29"/>
    <n v="8"/>
    <x v="3"/>
    <n v="62"/>
  </r>
  <r>
    <s v="C0577"/>
    <s v="cam02"/>
    <d v="2022-12-29T00:00:00"/>
    <x v="301"/>
    <n v="0"/>
    <x v="5"/>
    <n v="26"/>
  </r>
  <r>
    <s v="C0577"/>
    <s v="cam02"/>
    <d v="2022-12-29T00:00:00"/>
    <x v="107"/>
    <n v="1"/>
    <x v="5"/>
    <n v="26"/>
  </r>
  <r>
    <s v="C0577"/>
    <s v="cam02"/>
    <d v="2022-12-29T00:00:00"/>
    <x v="282"/>
    <n v="3"/>
    <x v="5"/>
    <n v="26"/>
  </r>
  <r>
    <s v="C0577"/>
    <s v="cam02"/>
    <d v="2022-12-29T00:00:00"/>
    <x v="118"/>
    <n v="3"/>
    <x v="5"/>
    <n v="26"/>
  </r>
  <r>
    <s v="C0577"/>
    <s v="cam02"/>
    <d v="2022-12-29T00:00:00"/>
    <x v="12"/>
    <n v="4"/>
    <x v="5"/>
    <n v="26"/>
  </r>
  <r>
    <s v="C0577"/>
    <s v="cam02"/>
    <d v="2022-12-29T00:00:00"/>
    <x v="59"/>
    <n v="5"/>
    <x v="5"/>
    <n v="26"/>
  </r>
  <r>
    <s v="C0578"/>
    <s v="cam13"/>
    <d v="2022-03-06T00:00:00"/>
    <x v="513"/>
    <n v="0"/>
    <x v="14"/>
    <n v="25"/>
  </r>
  <r>
    <s v="C0578"/>
    <s v="cam13"/>
    <d v="2022-03-06T00:00:00"/>
    <x v="267"/>
    <n v="1"/>
    <x v="14"/>
    <n v="25"/>
  </r>
  <r>
    <s v="C0578"/>
    <s v="cam13"/>
    <d v="2022-03-06T00:00:00"/>
    <x v="250"/>
    <n v="3"/>
    <x v="14"/>
    <n v="25"/>
  </r>
  <r>
    <s v="C0578"/>
    <s v="cam13"/>
    <d v="2022-03-06T00:00:00"/>
    <x v="366"/>
    <n v="8"/>
    <x v="14"/>
    <n v="25"/>
  </r>
  <r>
    <s v="C0578"/>
    <s v="cam13"/>
    <d v="2022-03-06T00:00:00"/>
    <x v="243"/>
    <n v="9"/>
    <x v="14"/>
    <n v="25"/>
  </r>
  <r>
    <s v="C0578"/>
    <s v="cam13"/>
    <d v="2022-03-06T00:00:00"/>
    <x v="116"/>
    <n v="11"/>
    <x v="14"/>
    <n v="25"/>
  </r>
  <r>
    <s v="C0578"/>
    <s v="cam13"/>
    <d v="2022-03-06T00:00:00"/>
    <x v="31"/>
    <n v="12"/>
    <x v="14"/>
    <n v="25"/>
  </r>
  <r>
    <s v="C0578"/>
    <s v="cam13"/>
    <d v="2022-03-06T00:00:00"/>
    <x v="72"/>
    <n v="14"/>
    <x v="14"/>
    <n v="25"/>
  </r>
  <r>
    <s v="C0578"/>
    <s v="cam02"/>
    <d v="2022-04-16T00:00:00"/>
    <x v="272"/>
    <n v="0"/>
    <x v="5"/>
    <n v="26"/>
  </r>
  <r>
    <s v="C0578"/>
    <s v="cam02"/>
    <d v="2022-04-16T00:00:00"/>
    <x v="403"/>
    <n v="1"/>
    <x v="5"/>
    <n v="26"/>
  </r>
  <r>
    <s v="C0578"/>
    <s v="cam02"/>
    <d v="2022-04-16T00:00:00"/>
    <x v="157"/>
    <n v="3"/>
    <x v="5"/>
    <n v="26"/>
  </r>
  <r>
    <s v="C0578"/>
    <s v="cam02"/>
    <d v="2022-04-16T00:00:00"/>
    <x v="412"/>
    <n v="5"/>
    <x v="5"/>
    <n v="26"/>
  </r>
  <r>
    <s v="C0578"/>
    <s v="cam02"/>
    <d v="2022-04-16T00:00:00"/>
    <x v="215"/>
    <n v="6"/>
    <x v="5"/>
    <n v="26"/>
  </r>
  <r>
    <s v="C0578"/>
    <s v="cam02"/>
    <d v="2022-04-16T00:00:00"/>
    <x v="255"/>
    <n v="7"/>
    <x v="5"/>
    <n v="26"/>
  </r>
  <r>
    <s v="C0578"/>
    <s v="cam02"/>
    <d v="2022-04-16T00:00:00"/>
    <x v="406"/>
    <n v="8"/>
    <x v="5"/>
    <n v="26"/>
  </r>
  <r>
    <s v="C0578"/>
    <s v="cam02"/>
    <d v="2022-04-16T00:00:00"/>
    <x v="282"/>
    <n v="11"/>
    <x v="5"/>
    <n v="26"/>
  </r>
  <r>
    <s v="C0578"/>
    <s v="cam02"/>
    <d v="2022-04-16T00:00:00"/>
    <x v="11"/>
    <n v="12"/>
    <x v="5"/>
    <n v="26"/>
  </r>
  <r>
    <s v="C0579"/>
    <s v="cam16"/>
    <d v="2022-01-03T00:00:00"/>
    <x v="485"/>
    <n v="0"/>
    <x v="4"/>
    <n v="16"/>
  </r>
  <r>
    <s v="C0579"/>
    <s v="cam16"/>
    <d v="2022-01-03T00:00:00"/>
    <x v="302"/>
    <n v="2"/>
    <x v="4"/>
    <n v="16"/>
  </r>
  <r>
    <s v="C0579"/>
    <s v="cam16"/>
    <d v="2022-01-03T00:00:00"/>
    <x v="481"/>
    <n v="3"/>
    <x v="4"/>
    <n v="16"/>
  </r>
  <r>
    <s v="C0579"/>
    <s v="cam16"/>
    <d v="2022-01-03T00:00:00"/>
    <x v="491"/>
    <n v="5"/>
    <x v="4"/>
    <n v="16"/>
  </r>
  <r>
    <s v="C0579"/>
    <s v="cam16"/>
    <d v="2022-01-03T00:00:00"/>
    <x v="349"/>
    <n v="6"/>
    <x v="4"/>
    <n v="16"/>
  </r>
  <r>
    <s v="C0579"/>
    <s v="cam16"/>
    <d v="2022-01-03T00:00:00"/>
    <x v="425"/>
    <n v="7"/>
    <x v="4"/>
    <n v="16"/>
  </r>
  <r>
    <s v="C0579"/>
    <s v="cam16"/>
    <d v="2022-01-03T00:00:00"/>
    <x v="310"/>
    <n v="8"/>
    <x v="4"/>
    <n v="16"/>
  </r>
  <r>
    <s v="C0579"/>
    <s v="cam16"/>
    <d v="2022-01-03T00:00:00"/>
    <x v="186"/>
    <n v="9"/>
    <x v="4"/>
    <n v="16"/>
  </r>
  <r>
    <s v="C0579"/>
    <s v="cam16"/>
    <d v="2022-01-03T00:00:00"/>
    <x v="235"/>
    <n v="10"/>
    <x v="4"/>
    <n v="16"/>
  </r>
  <r>
    <s v="C0579"/>
    <s v="cam16"/>
    <d v="2022-01-03T00:00:00"/>
    <x v="375"/>
    <n v="11"/>
    <x v="4"/>
    <n v="16"/>
  </r>
  <r>
    <s v="C0579"/>
    <s v="cam16"/>
    <d v="2022-01-03T00:00:00"/>
    <x v="128"/>
    <n v="12"/>
    <x v="4"/>
    <n v="16"/>
  </r>
  <r>
    <s v="C0579"/>
    <s v="cam16"/>
    <d v="2022-01-03T00:00:00"/>
    <x v="181"/>
    <n v="13"/>
    <x v="4"/>
    <n v="16"/>
  </r>
  <r>
    <s v="C0579"/>
    <s v="cam16"/>
    <d v="2022-01-03T00:00:00"/>
    <x v="108"/>
    <n v="14"/>
    <x v="4"/>
    <n v="16"/>
  </r>
  <r>
    <s v="C0579"/>
    <s v="cam16"/>
    <d v="2022-01-03T00:00:00"/>
    <x v="172"/>
    <n v="16"/>
    <x v="4"/>
    <n v="16"/>
  </r>
  <r>
    <s v="C0579"/>
    <s v="cam01"/>
    <d v="2023-01-09T00:00:00"/>
    <x v="2"/>
    <n v="0"/>
    <x v="15"/>
    <n v="10"/>
  </r>
  <r>
    <s v="C0579"/>
    <s v="cam01"/>
    <d v="2023-01-09T00:00:00"/>
    <x v="233"/>
    <n v="1"/>
    <x v="15"/>
    <n v="10"/>
  </r>
  <r>
    <s v="C0579"/>
    <s v="cam01"/>
    <d v="2023-01-09T00:00:00"/>
    <x v="83"/>
    <n v="2"/>
    <x v="15"/>
    <n v="10"/>
  </r>
  <r>
    <s v="C0579"/>
    <s v="cam01"/>
    <d v="2023-01-09T00:00:00"/>
    <x v="42"/>
    <n v="3"/>
    <x v="15"/>
    <n v="10"/>
  </r>
  <r>
    <s v="C0579"/>
    <s v="cam01"/>
    <d v="2023-01-09T00:00:00"/>
    <x v="48"/>
    <n v="4"/>
    <x v="15"/>
    <n v="10"/>
  </r>
  <r>
    <s v="C0580"/>
    <s v="cam06"/>
    <d v="2023-04-27T00:00:00"/>
    <x v="21"/>
    <n v="0"/>
    <x v="8"/>
    <n v="13"/>
  </r>
  <r>
    <s v="C0580"/>
    <s v="cam06"/>
    <d v="2023-04-27T00:00:00"/>
    <x v="205"/>
    <n v="1"/>
    <x v="8"/>
    <n v="13"/>
  </r>
  <r>
    <s v="C0580"/>
    <s v="cam06"/>
    <d v="2023-04-27T00:00:00"/>
    <x v="59"/>
    <n v="1"/>
    <x v="8"/>
    <n v="13"/>
  </r>
  <r>
    <s v="C0581"/>
    <s v="cam02"/>
    <d v="2022-01-20T00:00:00"/>
    <x v="505"/>
    <n v="0"/>
    <x v="5"/>
    <n v="26"/>
  </r>
  <r>
    <s v="C0581"/>
    <s v="cam02"/>
    <d v="2022-01-20T00:00:00"/>
    <x v="307"/>
    <n v="1"/>
    <x v="5"/>
    <n v="26"/>
  </r>
  <r>
    <s v="C0581"/>
    <s v="cam02"/>
    <d v="2022-01-20T00:00:00"/>
    <x v="474"/>
    <n v="1"/>
    <x v="5"/>
    <n v="26"/>
  </r>
  <r>
    <s v="C0581"/>
    <s v="cam02"/>
    <d v="2022-01-20T00:00:00"/>
    <x v="364"/>
    <n v="2"/>
    <x v="5"/>
    <n v="26"/>
  </r>
  <r>
    <s v="C0581"/>
    <s v="cam02"/>
    <d v="2022-01-20T00:00:00"/>
    <x v="403"/>
    <n v="4"/>
    <x v="5"/>
    <n v="26"/>
  </r>
  <r>
    <s v="C0581"/>
    <s v="cam02"/>
    <d v="2022-01-20T00:00:00"/>
    <x v="443"/>
    <n v="5"/>
    <x v="5"/>
    <n v="26"/>
  </r>
  <r>
    <s v="C0581"/>
    <s v="cam02"/>
    <d v="2022-01-20T00:00:00"/>
    <x v="429"/>
    <n v="6"/>
    <x v="5"/>
    <n v="26"/>
  </r>
  <r>
    <s v="C0581"/>
    <s v="cam02"/>
    <d v="2022-01-20T00:00:00"/>
    <x v="490"/>
    <n v="7"/>
    <x v="5"/>
    <n v="26"/>
  </r>
  <r>
    <s v="C0581"/>
    <s v="cam02"/>
    <d v="2022-01-20T00:00:00"/>
    <x v="359"/>
    <n v="8"/>
    <x v="5"/>
    <n v="26"/>
  </r>
  <r>
    <s v="C0581"/>
    <s v="cam02"/>
    <d v="2022-01-20T00:00:00"/>
    <x v="232"/>
    <n v="9"/>
    <x v="5"/>
    <n v="26"/>
  </r>
  <r>
    <s v="C0581"/>
    <s v="cam02"/>
    <d v="2022-01-20T00:00:00"/>
    <x v="55"/>
    <n v="9"/>
    <x v="5"/>
    <n v="26"/>
  </r>
  <r>
    <s v="C0581"/>
    <s v="cam02"/>
    <d v="2022-01-20T00:00:00"/>
    <x v="281"/>
    <n v="11"/>
    <x v="5"/>
    <n v="26"/>
  </r>
  <r>
    <s v="C0581"/>
    <s v="cam02"/>
    <d v="2022-01-20T00:00:00"/>
    <x v="265"/>
    <n v="12"/>
    <x v="5"/>
    <n v="26"/>
  </r>
  <r>
    <s v="C0581"/>
    <s v="cam02"/>
    <d v="2022-01-20T00:00:00"/>
    <x v="101"/>
    <n v="13"/>
    <x v="5"/>
    <n v="26"/>
  </r>
  <r>
    <s v="C0581"/>
    <s v="cam02"/>
    <d v="2022-01-20T00:00:00"/>
    <x v="161"/>
    <n v="13"/>
    <x v="5"/>
    <n v="26"/>
  </r>
  <r>
    <s v="C0581"/>
    <s v="cam02"/>
    <d v="2022-01-20T00:00:00"/>
    <x v="172"/>
    <n v="15"/>
    <x v="5"/>
    <n v="26"/>
  </r>
  <r>
    <s v="C0581"/>
    <s v="cam14"/>
    <d v="2022-08-09T00:00:00"/>
    <x v="379"/>
    <n v="0"/>
    <x v="7"/>
    <n v="28"/>
  </r>
  <r>
    <s v="C0581"/>
    <s v="cam14"/>
    <d v="2022-08-09T00:00:00"/>
    <x v="285"/>
    <n v="1"/>
    <x v="7"/>
    <n v="28"/>
  </r>
  <r>
    <s v="C0581"/>
    <s v="cam14"/>
    <d v="2022-08-09T00:00:00"/>
    <x v="223"/>
    <n v="2"/>
    <x v="7"/>
    <n v="28"/>
  </r>
  <r>
    <s v="C0581"/>
    <s v="cam14"/>
    <d v="2022-08-09T00:00:00"/>
    <x v="431"/>
    <n v="3"/>
    <x v="7"/>
    <n v="28"/>
  </r>
  <r>
    <s v="C0581"/>
    <s v="cam14"/>
    <d v="2022-08-09T00:00:00"/>
    <x v="243"/>
    <n v="4"/>
    <x v="7"/>
    <n v="28"/>
  </r>
  <r>
    <s v="C0581"/>
    <s v="cam14"/>
    <d v="2022-08-09T00:00:00"/>
    <x v="137"/>
    <n v="5"/>
    <x v="7"/>
    <n v="28"/>
  </r>
  <r>
    <s v="C0581"/>
    <s v="cam14"/>
    <d v="2022-08-09T00:00:00"/>
    <x v="181"/>
    <n v="6"/>
    <x v="7"/>
    <n v="28"/>
  </r>
  <r>
    <s v="C0581"/>
    <s v="cam14"/>
    <d v="2022-08-09T00:00:00"/>
    <x v="190"/>
    <n v="7"/>
    <x v="7"/>
    <n v="28"/>
  </r>
  <r>
    <s v="C0581"/>
    <s v="cam14"/>
    <d v="2022-08-09T00:00:00"/>
    <x v="32"/>
    <n v="8"/>
    <x v="7"/>
    <n v="28"/>
  </r>
  <r>
    <s v="C0581"/>
    <s v="cam14"/>
    <d v="2022-08-09T00:00:00"/>
    <x v="43"/>
    <n v="9"/>
    <x v="7"/>
    <n v="28"/>
  </r>
  <r>
    <s v="C0582"/>
    <s v="cam17"/>
    <d v="2023-01-16T00:00:00"/>
    <x v="26"/>
    <n v="0"/>
    <x v="2"/>
    <n v="29"/>
  </r>
  <r>
    <s v="C0582"/>
    <s v="cam17"/>
    <d v="2023-01-16T00:00:00"/>
    <x v="258"/>
    <n v="1"/>
    <x v="2"/>
    <n v="29"/>
  </r>
  <r>
    <s v="C0582"/>
    <s v="cam17"/>
    <d v="2023-01-16T00:00:00"/>
    <x v="71"/>
    <n v="1"/>
    <x v="2"/>
    <n v="29"/>
  </r>
  <r>
    <s v="C0582"/>
    <s v="cam17"/>
    <d v="2023-01-16T00:00:00"/>
    <x v="177"/>
    <n v="3"/>
    <x v="2"/>
    <n v="29"/>
  </r>
  <r>
    <s v="C0582"/>
    <s v="cam17"/>
    <d v="2023-01-16T00:00:00"/>
    <x v="72"/>
    <n v="4"/>
    <x v="2"/>
    <n v="29"/>
  </r>
  <r>
    <s v="C0582"/>
    <s v="cam14"/>
    <d v="2023-02-19T00:00:00"/>
    <x v="336"/>
    <n v="0"/>
    <x v="7"/>
    <n v="28"/>
  </r>
  <r>
    <s v="C0582"/>
    <s v="cam14"/>
    <d v="2023-02-19T00:00:00"/>
    <x v="4"/>
    <n v="1"/>
    <x v="7"/>
    <n v="28"/>
  </r>
  <r>
    <s v="C0582"/>
    <s v="cam14"/>
    <d v="2023-02-19T00:00:00"/>
    <x v="237"/>
    <n v="1"/>
    <x v="7"/>
    <n v="28"/>
  </r>
  <r>
    <s v="C0582"/>
    <s v="cam14"/>
    <d v="2023-02-19T00:00:00"/>
    <x v="14"/>
    <n v="3"/>
    <x v="7"/>
    <n v="28"/>
  </r>
  <r>
    <s v="C0582"/>
    <s v="cam14"/>
    <d v="2023-02-19T00:00:00"/>
    <x v="73"/>
    <n v="3"/>
    <x v="7"/>
    <n v="28"/>
  </r>
  <r>
    <s v="C0583"/>
    <s v="cam05"/>
    <d v="2022-04-25T00:00:00"/>
    <x v="454"/>
    <n v="0"/>
    <x v="10"/>
    <n v="22"/>
  </r>
  <r>
    <s v="C0583"/>
    <s v="cam05"/>
    <d v="2022-04-25T00:00:00"/>
    <x v="509"/>
    <n v="1"/>
    <x v="10"/>
    <n v="22"/>
  </r>
  <r>
    <s v="C0583"/>
    <s v="cam05"/>
    <d v="2022-04-25T00:00:00"/>
    <x v="309"/>
    <n v="1"/>
    <x v="10"/>
    <n v="22"/>
  </r>
  <r>
    <s v="C0583"/>
    <s v="cam05"/>
    <d v="2022-04-25T00:00:00"/>
    <x v="142"/>
    <n v="3"/>
    <x v="10"/>
    <n v="22"/>
  </r>
  <r>
    <s v="C0583"/>
    <s v="cam05"/>
    <d v="2022-04-25T00:00:00"/>
    <x v="446"/>
    <n v="3"/>
    <x v="10"/>
    <n v="22"/>
  </r>
  <r>
    <s v="C0583"/>
    <s v="cam05"/>
    <d v="2022-04-25T00:00:00"/>
    <x v="212"/>
    <n v="5"/>
    <x v="10"/>
    <n v="22"/>
  </r>
  <r>
    <s v="C0583"/>
    <s v="cam05"/>
    <d v="2022-04-25T00:00:00"/>
    <x v="186"/>
    <n v="5"/>
    <x v="10"/>
    <n v="22"/>
  </r>
  <r>
    <s v="C0583"/>
    <s v="cam05"/>
    <d v="2022-04-25T00:00:00"/>
    <x v="136"/>
    <n v="7"/>
    <x v="10"/>
    <n v="22"/>
  </r>
  <r>
    <s v="C0583"/>
    <s v="cam05"/>
    <d v="2022-04-25T00:00:00"/>
    <x v="192"/>
    <n v="8"/>
    <x v="10"/>
    <n v="22"/>
  </r>
  <r>
    <s v="C0583"/>
    <s v="cam05"/>
    <d v="2022-04-25T00:00:00"/>
    <x v="11"/>
    <n v="12"/>
    <x v="10"/>
    <n v="22"/>
  </r>
  <r>
    <s v="C0583"/>
    <s v="cam05"/>
    <d v="2022-04-25T00:00:00"/>
    <x v="238"/>
    <n v="13"/>
    <x v="10"/>
    <n v="22"/>
  </r>
  <r>
    <s v="C0583"/>
    <s v="cam05"/>
    <d v="2022-04-25T00:00:00"/>
    <x v="119"/>
    <n v="13"/>
    <x v="10"/>
    <n v="22"/>
  </r>
  <r>
    <s v="C0583"/>
    <s v="cam12"/>
    <d v="2022-05-02T00:00:00"/>
    <x v="398"/>
    <n v="0"/>
    <x v="0"/>
    <n v="65"/>
  </r>
  <r>
    <s v="C0583"/>
    <s v="cam12"/>
    <d v="2022-05-02T00:00:00"/>
    <x v="408"/>
    <n v="1"/>
    <x v="0"/>
    <n v="65"/>
  </r>
  <r>
    <s v="C0583"/>
    <s v="cam12"/>
    <d v="2022-05-02T00:00:00"/>
    <x v="22"/>
    <n v="2"/>
    <x v="0"/>
    <n v="65"/>
  </r>
  <r>
    <s v="C0583"/>
    <s v="cam12"/>
    <d v="2022-05-02T00:00:00"/>
    <x v="446"/>
    <n v="3"/>
    <x v="0"/>
    <n v="65"/>
  </r>
  <r>
    <s v="C0583"/>
    <s v="cam12"/>
    <d v="2022-05-02T00:00:00"/>
    <x v="241"/>
    <n v="4"/>
    <x v="0"/>
    <n v="65"/>
  </r>
  <r>
    <s v="C0583"/>
    <s v="cam12"/>
    <d v="2022-05-02T00:00:00"/>
    <x v="268"/>
    <n v="5"/>
    <x v="0"/>
    <n v="65"/>
  </r>
  <r>
    <s v="C0583"/>
    <s v="cam12"/>
    <d v="2022-05-02T00:00:00"/>
    <x v="335"/>
    <n v="6"/>
    <x v="0"/>
    <n v="65"/>
  </r>
  <r>
    <s v="C0583"/>
    <s v="cam12"/>
    <d v="2022-05-02T00:00:00"/>
    <x v="133"/>
    <n v="7"/>
    <x v="0"/>
    <n v="65"/>
  </r>
  <r>
    <s v="C0583"/>
    <s v="cam12"/>
    <d v="2022-05-02T00:00:00"/>
    <x v="70"/>
    <n v="8"/>
    <x v="0"/>
    <n v="65"/>
  </r>
  <r>
    <s v="C0583"/>
    <s v="cam12"/>
    <d v="2022-05-02T00:00:00"/>
    <x v="116"/>
    <n v="9"/>
    <x v="0"/>
    <n v="65"/>
  </r>
  <r>
    <s v="C0583"/>
    <s v="cam12"/>
    <d v="2022-05-02T00:00:00"/>
    <x v="27"/>
    <n v="10"/>
    <x v="0"/>
    <n v="65"/>
  </r>
  <r>
    <s v="C0583"/>
    <s v="cam12"/>
    <d v="2022-05-02T00:00:00"/>
    <x v="194"/>
    <n v="11"/>
    <x v="0"/>
    <n v="65"/>
  </r>
  <r>
    <s v="C0583"/>
    <s v="cam12"/>
    <d v="2022-05-02T00:00:00"/>
    <x v="84"/>
    <n v="12"/>
    <x v="0"/>
    <n v="65"/>
  </r>
  <r>
    <s v="C0584"/>
    <s v="cam04"/>
    <d v="2022-02-18T00:00:00"/>
    <x v="469"/>
    <n v="0"/>
    <x v="16"/>
    <n v="26"/>
  </r>
  <r>
    <s v="C0584"/>
    <s v="cam04"/>
    <d v="2022-02-18T00:00:00"/>
    <x v="427"/>
    <n v="1"/>
    <x v="16"/>
    <n v="26"/>
  </r>
  <r>
    <s v="C0584"/>
    <s v="cam04"/>
    <d v="2022-02-18T00:00:00"/>
    <x v="367"/>
    <n v="2"/>
    <x v="16"/>
    <n v="26"/>
  </r>
  <r>
    <s v="C0584"/>
    <s v="cam04"/>
    <d v="2022-02-18T00:00:00"/>
    <x v="368"/>
    <n v="3"/>
    <x v="16"/>
    <n v="26"/>
  </r>
  <r>
    <s v="C0584"/>
    <s v="cam04"/>
    <d v="2022-02-18T00:00:00"/>
    <x v="201"/>
    <n v="5"/>
    <x v="16"/>
    <n v="26"/>
  </r>
  <r>
    <s v="C0584"/>
    <s v="cam04"/>
    <d v="2022-02-18T00:00:00"/>
    <x v="222"/>
    <n v="6"/>
    <x v="16"/>
    <n v="26"/>
  </r>
  <r>
    <s v="C0584"/>
    <s v="cam04"/>
    <d v="2022-02-18T00:00:00"/>
    <x v="44"/>
    <n v="6"/>
    <x v="16"/>
    <n v="26"/>
  </r>
  <r>
    <s v="C0584"/>
    <s v="cam04"/>
    <d v="2022-02-18T00:00:00"/>
    <x v="60"/>
    <n v="8"/>
    <x v="16"/>
    <n v="26"/>
  </r>
  <r>
    <s v="C0584"/>
    <s v="cam04"/>
    <d v="2022-02-18T00:00:00"/>
    <x v="187"/>
    <n v="9"/>
    <x v="16"/>
    <n v="26"/>
  </r>
  <r>
    <s v="C0584"/>
    <s v="cam04"/>
    <d v="2022-02-18T00:00:00"/>
    <x v="127"/>
    <n v="9"/>
    <x v="16"/>
    <n v="26"/>
  </r>
  <r>
    <s v="C0584"/>
    <s v="cam04"/>
    <d v="2022-02-18T00:00:00"/>
    <x v="261"/>
    <n v="11"/>
    <x v="16"/>
    <n v="26"/>
  </r>
  <r>
    <s v="C0584"/>
    <s v="cam04"/>
    <d v="2022-02-18T00:00:00"/>
    <x v="204"/>
    <n v="12"/>
    <x v="16"/>
    <n v="26"/>
  </r>
  <r>
    <s v="C0584"/>
    <s v="cam04"/>
    <d v="2022-02-18T00:00:00"/>
    <x v="145"/>
    <n v="13"/>
    <x v="16"/>
    <n v="26"/>
  </r>
  <r>
    <s v="C0584"/>
    <s v="cam04"/>
    <d v="2022-02-18T00:00:00"/>
    <x v="150"/>
    <n v="14"/>
    <x v="16"/>
    <n v="26"/>
  </r>
  <r>
    <s v="C0584"/>
    <s v="cam04"/>
    <d v="2022-02-18T00:00:00"/>
    <x v="226"/>
    <n v="14"/>
    <x v="16"/>
    <n v="26"/>
  </r>
  <r>
    <s v="C0584"/>
    <s v="cam03"/>
    <d v="2023-03-09T00:00:00"/>
    <x v="139"/>
    <n v="0"/>
    <x v="6"/>
    <n v="62"/>
  </r>
  <r>
    <s v="C0584"/>
    <s v="cam03"/>
    <d v="2023-03-09T00:00:00"/>
    <x v="47"/>
    <n v="1"/>
    <x v="6"/>
    <n v="62"/>
  </r>
  <r>
    <s v="C0584"/>
    <s v="cam03"/>
    <d v="2023-03-09T00:00:00"/>
    <x v="103"/>
    <n v="2"/>
    <x v="6"/>
    <n v="62"/>
  </r>
  <r>
    <s v="C0585"/>
    <s v="cam06"/>
    <d v="2022-05-22T00:00:00"/>
    <x v="348"/>
    <n v="0"/>
    <x v="8"/>
    <n v="13"/>
  </r>
  <r>
    <s v="C0585"/>
    <s v="cam06"/>
    <d v="2022-05-22T00:00:00"/>
    <x v="240"/>
    <n v="1"/>
    <x v="8"/>
    <n v="13"/>
  </r>
  <r>
    <s v="C0585"/>
    <s v="cam06"/>
    <d v="2022-05-22T00:00:00"/>
    <x v="148"/>
    <n v="1"/>
    <x v="8"/>
    <n v="13"/>
  </r>
  <r>
    <s v="C0585"/>
    <s v="cam06"/>
    <d v="2022-05-22T00:00:00"/>
    <x v="284"/>
    <n v="2"/>
    <x v="8"/>
    <n v="13"/>
  </r>
  <r>
    <s v="C0585"/>
    <s v="cam06"/>
    <d v="2022-05-22T00:00:00"/>
    <x v="462"/>
    <n v="5"/>
    <x v="8"/>
    <n v="13"/>
  </r>
  <r>
    <s v="C0585"/>
    <s v="cam06"/>
    <d v="2022-05-22T00:00:00"/>
    <x v="69"/>
    <n v="6"/>
    <x v="8"/>
    <n v="13"/>
  </r>
  <r>
    <s v="C0585"/>
    <s v="cam06"/>
    <d v="2022-05-22T00:00:00"/>
    <x v="311"/>
    <n v="7"/>
    <x v="8"/>
    <n v="13"/>
  </r>
  <r>
    <s v="C0585"/>
    <s v="cam06"/>
    <d v="2022-05-22T00:00:00"/>
    <x v="233"/>
    <n v="9"/>
    <x v="8"/>
    <n v="13"/>
  </r>
  <r>
    <s v="C0585"/>
    <s v="cam06"/>
    <d v="2022-05-22T00:00:00"/>
    <x v="65"/>
    <n v="9"/>
    <x v="8"/>
    <n v="13"/>
  </r>
  <r>
    <s v="C0585"/>
    <s v="cam06"/>
    <d v="2022-05-22T00:00:00"/>
    <x v="13"/>
    <n v="11"/>
    <x v="8"/>
    <n v="13"/>
  </r>
  <r>
    <s v="C0585"/>
    <s v="cam06"/>
    <d v="2022-05-22T00:00:00"/>
    <x v="29"/>
    <n v="12"/>
    <x v="8"/>
    <n v="13"/>
  </r>
  <r>
    <s v="C0585"/>
    <s v="cam06"/>
    <d v="2022-05-22T00:00:00"/>
    <x v="86"/>
    <n v="12"/>
    <x v="8"/>
    <n v="13"/>
  </r>
  <r>
    <s v="C0586"/>
    <s v="cam12"/>
    <d v="2022-04-13T00:00:00"/>
    <x v="166"/>
    <n v="0"/>
    <x v="0"/>
    <n v="65"/>
  </r>
  <r>
    <s v="C0586"/>
    <s v="cam12"/>
    <d v="2022-04-13T00:00:00"/>
    <x v="273"/>
    <n v="1"/>
    <x v="0"/>
    <n v="65"/>
  </r>
  <r>
    <s v="C0586"/>
    <s v="cam12"/>
    <d v="2022-04-13T00:00:00"/>
    <x v="89"/>
    <n v="2"/>
    <x v="0"/>
    <n v="65"/>
  </r>
  <r>
    <s v="C0586"/>
    <s v="cam12"/>
    <d v="2022-04-13T00:00:00"/>
    <x v="274"/>
    <n v="3"/>
    <x v="0"/>
    <n v="65"/>
  </r>
  <r>
    <s v="C0586"/>
    <s v="cam12"/>
    <d v="2022-04-13T00:00:00"/>
    <x v="380"/>
    <n v="4"/>
    <x v="0"/>
    <n v="65"/>
  </r>
  <r>
    <s v="C0586"/>
    <s v="cam12"/>
    <d v="2022-04-13T00:00:00"/>
    <x v="37"/>
    <n v="6"/>
    <x v="0"/>
    <n v="65"/>
  </r>
  <r>
    <s v="C0586"/>
    <s v="cam12"/>
    <d v="2022-04-13T00:00:00"/>
    <x v="297"/>
    <n v="7"/>
    <x v="0"/>
    <n v="65"/>
  </r>
  <r>
    <s v="C0586"/>
    <s v="cam12"/>
    <d v="2022-04-13T00:00:00"/>
    <x v="121"/>
    <n v="9"/>
    <x v="0"/>
    <n v="65"/>
  </r>
  <r>
    <s v="C0586"/>
    <s v="cam12"/>
    <d v="2022-04-13T00:00:00"/>
    <x v="75"/>
    <n v="11"/>
    <x v="0"/>
    <n v="65"/>
  </r>
  <r>
    <s v="C0586"/>
    <s v="cam12"/>
    <d v="2022-04-13T00:00:00"/>
    <x v="256"/>
    <n v="13"/>
    <x v="0"/>
    <n v="65"/>
  </r>
  <r>
    <s v="C0586"/>
    <s v="cam13"/>
    <d v="2023-04-18T00:00:00"/>
    <x v="177"/>
    <n v="0"/>
    <x v="14"/>
    <n v="25"/>
  </r>
  <r>
    <s v="C0586"/>
    <s v="cam13"/>
    <d v="2023-04-18T00:00:00"/>
    <x v="6"/>
    <n v="1"/>
    <x v="14"/>
    <n v="25"/>
  </r>
  <r>
    <s v="C0586"/>
    <s v="cam13"/>
    <d v="2023-04-18T00:00:00"/>
    <x v="86"/>
    <n v="1"/>
    <x v="14"/>
    <n v="25"/>
  </r>
  <r>
    <s v="C0587"/>
    <s v="cam16"/>
    <d v="2023-04-27T00:00:00"/>
    <x v="21"/>
    <n v="0"/>
    <x v="4"/>
    <n v="16"/>
  </r>
  <r>
    <s v="C0587"/>
    <s v="cam16"/>
    <d v="2023-04-27T00:00:00"/>
    <x v="238"/>
    <n v="1"/>
    <x v="4"/>
    <n v="16"/>
  </r>
  <r>
    <s v="C0587"/>
    <s v="cam16"/>
    <d v="2023-04-27T00:00:00"/>
    <x v="345"/>
    <n v="1"/>
    <x v="4"/>
    <n v="16"/>
  </r>
  <r>
    <s v="C0588"/>
    <s v="cam08"/>
    <d v="2022-08-29T00:00:00"/>
    <x v="222"/>
    <n v="0"/>
    <x v="9"/>
    <n v="27"/>
  </r>
  <r>
    <s v="C0588"/>
    <s v="cam08"/>
    <d v="2022-08-29T00:00:00"/>
    <x v="477"/>
    <n v="1"/>
    <x v="9"/>
    <n v="27"/>
  </r>
  <r>
    <s v="C0588"/>
    <s v="cam08"/>
    <d v="2022-08-29T00:00:00"/>
    <x v="431"/>
    <n v="2"/>
    <x v="9"/>
    <n v="27"/>
  </r>
  <r>
    <s v="C0588"/>
    <s v="cam08"/>
    <d v="2022-08-29T00:00:00"/>
    <x v="291"/>
    <n v="4"/>
    <x v="9"/>
    <n v="27"/>
  </r>
  <r>
    <s v="C0588"/>
    <s v="cam08"/>
    <d v="2022-08-29T00:00:00"/>
    <x v="8"/>
    <n v="5"/>
    <x v="9"/>
    <n v="27"/>
  </r>
  <r>
    <s v="C0588"/>
    <s v="cam08"/>
    <d v="2022-08-29T00:00:00"/>
    <x v="107"/>
    <n v="5"/>
    <x v="9"/>
    <n v="27"/>
  </r>
  <r>
    <s v="C0588"/>
    <s v="cam08"/>
    <d v="2022-08-29T00:00:00"/>
    <x v="31"/>
    <n v="6"/>
    <x v="9"/>
    <n v="27"/>
  </r>
  <r>
    <s v="C0588"/>
    <s v="cam08"/>
    <d v="2022-08-29T00:00:00"/>
    <x v="271"/>
    <n v="7"/>
    <x v="9"/>
    <n v="27"/>
  </r>
  <r>
    <s v="C0588"/>
    <s v="cam08"/>
    <d v="2022-08-29T00:00:00"/>
    <x v="12"/>
    <n v="8"/>
    <x v="9"/>
    <n v="27"/>
  </r>
  <r>
    <s v="C0588"/>
    <s v="cam08"/>
    <d v="2022-08-29T00:00:00"/>
    <x v="119"/>
    <n v="9"/>
    <x v="9"/>
    <n v="27"/>
  </r>
  <r>
    <s v="C0588"/>
    <s v="cam06"/>
    <d v="2023-01-08T00:00:00"/>
    <x v="156"/>
    <n v="0"/>
    <x v="8"/>
    <n v="13"/>
  </r>
  <r>
    <s v="C0588"/>
    <s v="cam06"/>
    <d v="2023-01-08T00:00:00"/>
    <x v="30"/>
    <n v="1"/>
    <x v="8"/>
    <n v="13"/>
  </r>
  <r>
    <s v="C0588"/>
    <s v="cam06"/>
    <d v="2023-01-08T00:00:00"/>
    <x v="108"/>
    <n v="2"/>
    <x v="8"/>
    <n v="13"/>
  </r>
  <r>
    <s v="C0588"/>
    <s v="cam06"/>
    <d v="2023-01-08T00:00:00"/>
    <x v="42"/>
    <n v="3"/>
    <x v="8"/>
    <n v="13"/>
  </r>
  <r>
    <s v="C0588"/>
    <s v="cam06"/>
    <d v="2023-01-08T00:00:00"/>
    <x v="48"/>
    <n v="4"/>
    <x v="8"/>
    <n v="13"/>
  </r>
  <r>
    <s v="C0589"/>
    <s v="cam14"/>
    <d v="2023-04-03T00:00:00"/>
    <x v="147"/>
    <n v="0"/>
    <x v="7"/>
    <n v="28"/>
  </r>
  <r>
    <s v="C0589"/>
    <s v="cam14"/>
    <d v="2023-04-03T00:00:00"/>
    <x v="213"/>
    <n v="1"/>
    <x v="7"/>
    <n v="28"/>
  </r>
  <r>
    <s v="C0590"/>
    <s v="cam06"/>
    <d v="2022-05-29T00:00:00"/>
    <x v="509"/>
    <n v="0"/>
    <x v="8"/>
    <n v="13"/>
  </r>
  <r>
    <s v="C0590"/>
    <s v="cam06"/>
    <d v="2022-05-29T00:00:00"/>
    <x v="212"/>
    <n v="4"/>
    <x v="8"/>
    <n v="13"/>
  </r>
  <r>
    <s v="C0590"/>
    <s v="cam06"/>
    <d v="2022-05-29T00:00:00"/>
    <x v="159"/>
    <n v="4"/>
    <x v="8"/>
    <n v="13"/>
  </r>
  <r>
    <s v="C0590"/>
    <s v="cam06"/>
    <d v="2022-05-29T00:00:00"/>
    <x v="8"/>
    <n v="8"/>
    <x v="8"/>
    <n v="13"/>
  </r>
  <r>
    <s v="C0590"/>
    <s v="cam06"/>
    <d v="2022-05-29T00:00:00"/>
    <x v="170"/>
    <n v="9"/>
    <x v="8"/>
    <n v="13"/>
  </r>
  <r>
    <s v="C0590"/>
    <s v="cam06"/>
    <d v="2022-05-29T00:00:00"/>
    <x v="147"/>
    <n v="10"/>
    <x v="8"/>
    <n v="13"/>
  </r>
  <r>
    <s v="C0590"/>
    <s v="cam06"/>
    <d v="2022-05-29T00:00:00"/>
    <x v="226"/>
    <n v="11"/>
    <x v="8"/>
    <n v="13"/>
  </r>
  <r>
    <s v="C0590"/>
    <s v="cam08"/>
    <d v="2022-10-29T00:00:00"/>
    <x v="390"/>
    <n v="0"/>
    <x v="9"/>
    <n v="27"/>
  </r>
  <r>
    <s v="C0590"/>
    <s v="cam08"/>
    <d v="2022-10-29T00:00:00"/>
    <x v="69"/>
    <n v="1"/>
    <x v="9"/>
    <n v="27"/>
  </r>
  <r>
    <s v="C0590"/>
    <s v="cam08"/>
    <d v="2022-10-29T00:00:00"/>
    <x v="39"/>
    <n v="2"/>
    <x v="9"/>
    <n v="27"/>
  </r>
  <r>
    <s v="C0590"/>
    <s v="cam08"/>
    <d v="2022-10-29T00:00:00"/>
    <x v="138"/>
    <n v="3"/>
    <x v="9"/>
    <n v="27"/>
  </r>
  <r>
    <s v="C0590"/>
    <s v="cam08"/>
    <d v="2022-10-29T00:00:00"/>
    <x v="65"/>
    <n v="4"/>
    <x v="9"/>
    <n v="27"/>
  </r>
  <r>
    <s v="C0590"/>
    <s v="cam08"/>
    <d v="2022-10-29T00:00:00"/>
    <x v="147"/>
    <n v="5"/>
    <x v="9"/>
    <n v="27"/>
  </r>
  <r>
    <s v="C0590"/>
    <s v="cam08"/>
    <d v="2022-10-29T00:00:00"/>
    <x v="14"/>
    <n v="7"/>
    <x v="9"/>
    <n v="27"/>
  </r>
  <r>
    <s v="C0590"/>
    <s v="cam08"/>
    <d v="2022-10-29T00:00:00"/>
    <x v="82"/>
    <n v="7"/>
    <x v="9"/>
    <n v="27"/>
  </r>
  <r>
    <s v="C0591"/>
    <s v="cam03"/>
    <d v="2022-07-08T00:00:00"/>
    <x v="430"/>
    <n v="0"/>
    <x v="6"/>
    <n v="62"/>
  </r>
  <r>
    <s v="C0591"/>
    <s v="cam03"/>
    <d v="2022-07-08T00:00:00"/>
    <x v="444"/>
    <n v="2"/>
    <x v="6"/>
    <n v="62"/>
  </r>
  <r>
    <s v="C0591"/>
    <s v="cam03"/>
    <d v="2022-07-08T00:00:00"/>
    <x v="97"/>
    <n v="3"/>
    <x v="6"/>
    <n v="62"/>
  </r>
  <r>
    <s v="C0591"/>
    <s v="cam03"/>
    <d v="2022-07-08T00:00:00"/>
    <x v="335"/>
    <n v="4"/>
    <x v="6"/>
    <n v="62"/>
  </r>
  <r>
    <s v="C0591"/>
    <s v="cam03"/>
    <d v="2022-07-08T00:00:00"/>
    <x v="25"/>
    <n v="5"/>
    <x v="6"/>
    <n v="62"/>
  </r>
  <r>
    <s v="C0591"/>
    <s v="cam03"/>
    <d v="2022-07-08T00:00:00"/>
    <x v="26"/>
    <n v="6"/>
    <x v="6"/>
    <n v="62"/>
  </r>
  <r>
    <s v="C0591"/>
    <s v="cam03"/>
    <d v="2022-07-08T00:00:00"/>
    <x v="30"/>
    <n v="7"/>
    <x v="6"/>
    <n v="62"/>
  </r>
  <r>
    <s v="C0591"/>
    <s v="cam03"/>
    <d v="2022-07-08T00:00:00"/>
    <x v="259"/>
    <n v="10"/>
    <x v="6"/>
    <n v="62"/>
  </r>
  <r>
    <s v="C0591"/>
    <s v="cam07"/>
    <d v="2022-10-05T00:00:00"/>
    <x v="207"/>
    <n v="0"/>
    <x v="1"/>
    <n v="25"/>
  </r>
  <r>
    <s v="C0591"/>
    <s v="cam07"/>
    <d v="2022-10-05T00:00:00"/>
    <x v="98"/>
    <n v="1"/>
    <x v="1"/>
    <n v="25"/>
  </r>
  <r>
    <s v="C0591"/>
    <s v="cam07"/>
    <d v="2022-10-05T00:00:00"/>
    <x v="406"/>
    <n v="2"/>
    <x v="1"/>
    <n v="25"/>
  </r>
  <r>
    <s v="C0591"/>
    <s v="cam07"/>
    <d v="2022-10-05T00:00:00"/>
    <x v="192"/>
    <n v="3"/>
    <x v="1"/>
    <n v="25"/>
  </r>
  <r>
    <s v="C0591"/>
    <s v="cam07"/>
    <d v="2022-10-05T00:00:00"/>
    <x v="50"/>
    <n v="4"/>
    <x v="1"/>
    <n v="25"/>
  </r>
  <r>
    <s v="C0591"/>
    <s v="cam07"/>
    <d v="2022-10-05T00:00:00"/>
    <x v="176"/>
    <n v="5"/>
    <x v="1"/>
    <n v="25"/>
  </r>
  <r>
    <s v="C0591"/>
    <s v="cam07"/>
    <d v="2022-10-05T00:00:00"/>
    <x v="102"/>
    <n v="6"/>
    <x v="1"/>
    <n v="25"/>
  </r>
  <r>
    <s v="C0591"/>
    <s v="cam07"/>
    <d v="2022-10-05T00:00:00"/>
    <x v="283"/>
    <n v="7"/>
    <x v="1"/>
    <n v="25"/>
  </r>
  <r>
    <s v="C0592"/>
    <s v="cam13"/>
    <d v="2022-07-09T00:00:00"/>
    <x v="126"/>
    <n v="0"/>
    <x v="14"/>
    <n v="25"/>
  </r>
  <r>
    <s v="C0592"/>
    <s v="cam13"/>
    <d v="2022-07-09T00:00:00"/>
    <x v="386"/>
    <n v="1"/>
    <x v="14"/>
    <n v="25"/>
  </r>
  <r>
    <s v="C0592"/>
    <s v="cam13"/>
    <d v="2022-07-09T00:00:00"/>
    <x v="285"/>
    <n v="2"/>
    <x v="14"/>
    <n v="25"/>
  </r>
  <r>
    <s v="C0592"/>
    <s v="cam13"/>
    <d v="2022-07-09T00:00:00"/>
    <x v="215"/>
    <n v="3"/>
    <x v="14"/>
    <n v="25"/>
  </r>
  <r>
    <s v="C0592"/>
    <s v="cam13"/>
    <d v="2022-07-09T00:00:00"/>
    <x v="297"/>
    <n v="4"/>
    <x v="14"/>
    <n v="25"/>
  </r>
  <r>
    <s v="C0592"/>
    <s v="cam13"/>
    <d v="2022-07-09T00:00:00"/>
    <x v="375"/>
    <n v="5"/>
    <x v="14"/>
    <n v="25"/>
  </r>
  <r>
    <s v="C0592"/>
    <s v="cam13"/>
    <d v="2022-07-09T00:00:00"/>
    <x v="149"/>
    <n v="6"/>
    <x v="14"/>
    <n v="25"/>
  </r>
  <r>
    <s v="C0592"/>
    <s v="cam13"/>
    <d v="2022-07-09T00:00:00"/>
    <x v="394"/>
    <n v="7"/>
    <x v="14"/>
    <n v="25"/>
  </r>
  <r>
    <s v="C0592"/>
    <s v="cam13"/>
    <d v="2022-07-09T00:00:00"/>
    <x v="328"/>
    <n v="8"/>
    <x v="14"/>
    <n v="25"/>
  </r>
  <r>
    <s v="C0592"/>
    <s v="cam13"/>
    <d v="2022-07-09T00:00:00"/>
    <x v="6"/>
    <n v="10"/>
    <x v="14"/>
    <n v="25"/>
  </r>
  <r>
    <s v="C0592"/>
    <s v="cam01"/>
    <d v="2023-01-01T00:00:00"/>
    <x v="269"/>
    <n v="0"/>
    <x v="15"/>
    <n v="10"/>
  </r>
  <r>
    <s v="C0592"/>
    <s v="cam01"/>
    <d v="2023-01-01T00:00:00"/>
    <x v="40"/>
    <n v="1"/>
    <x v="15"/>
    <n v="10"/>
  </r>
  <r>
    <s v="C0592"/>
    <s v="cam01"/>
    <d v="2023-01-01T00:00:00"/>
    <x v="253"/>
    <n v="2"/>
    <x v="15"/>
    <n v="10"/>
  </r>
  <r>
    <s v="C0592"/>
    <s v="cam01"/>
    <d v="2023-01-01T00:00:00"/>
    <x v="271"/>
    <n v="3"/>
    <x v="15"/>
    <n v="10"/>
  </r>
  <r>
    <s v="C0592"/>
    <s v="cam01"/>
    <d v="2023-01-01T00:00:00"/>
    <x v="172"/>
    <n v="4"/>
    <x v="15"/>
    <n v="10"/>
  </r>
  <r>
    <s v="C0593"/>
    <s v="cam03"/>
    <d v="2022-09-30T00:00:00"/>
    <x v="359"/>
    <n v="0"/>
    <x v="6"/>
    <n v="62"/>
  </r>
  <r>
    <s v="C0593"/>
    <s v="cam03"/>
    <d v="2022-09-30T00:00:00"/>
    <x v="300"/>
    <n v="1"/>
    <x v="6"/>
    <n v="62"/>
  </r>
  <r>
    <s v="C0593"/>
    <s v="cam03"/>
    <d v="2022-09-30T00:00:00"/>
    <x v="160"/>
    <n v="2"/>
    <x v="6"/>
    <n v="62"/>
  </r>
  <r>
    <s v="C0593"/>
    <s v="cam03"/>
    <d v="2022-09-30T00:00:00"/>
    <x v="39"/>
    <n v="3"/>
    <x v="6"/>
    <n v="62"/>
  </r>
  <r>
    <s v="C0593"/>
    <s v="cam03"/>
    <d v="2022-09-30T00:00:00"/>
    <x v="40"/>
    <n v="4"/>
    <x v="6"/>
    <n v="62"/>
  </r>
  <r>
    <s v="C0593"/>
    <s v="cam03"/>
    <d v="2022-09-30T00:00:00"/>
    <x v="190"/>
    <n v="5"/>
    <x v="6"/>
    <n v="62"/>
  </r>
  <r>
    <s v="C0593"/>
    <s v="cam03"/>
    <d v="2022-09-30T00:00:00"/>
    <x v="66"/>
    <n v="6"/>
    <x v="6"/>
    <n v="62"/>
  </r>
  <r>
    <s v="C0593"/>
    <s v="cam03"/>
    <d v="2022-09-30T00:00:00"/>
    <x v="12"/>
    <n v="7"/>
    <x v="6"/>
    <n v="62"/>
  </r>
  <r>
    <s v="C0593"/>
    <s v="cam11"/>
    <d v="2022-12-14T00:00:00"/>
    <x v="188"/>
    <n v="0"/>
    <x v="3"/>
    <n v="62"/>
  </r>
  <r>
    <s v="C0593"/>
    <s v="cam11"/>
    <d v="2022-12-14T00:00:00"/>
    <x v="216"/>
    <n v="1"/>
    <x v="3"/>
    <n v="62"/>
  </r>
  <r>
    <s v="C0593"/>
    <s v="cam11"/>
    <d v="2022-12-14T00:00:00"/>
    <x v="189"/>
    <n v="2"/>
    <x v="3"/>
    <n v="62"/>
  </r>
  <r>
    <s v="C0593"/>
    <s v="cam11"/>
    <d v="2022-12-14T00:00:00"/>
    <x v="4"/>
    <n v="3"/>
    <x v="3"/>
    <n v="62"/>
  </r>
  <r>
    <s v="C0593"/>
    <s v="cam11"/>
    <d v="2022-12-14T00:00:00"/>
    <x v="150"/>
    <n v="4"/>
    <x v="3"/>
    <n v="62"/>
  </r>
  <r>
    <s v="C0593"/>
    <s v="cam11"/>
    <d v="2022-12-14T00:00:00"/>
    <x v="238"/>
    <n v="5"/>
    <x v="3"/>
    <n v="62"/>
  </r>
  <r>
    <s v="C0594"/>
    <s v="cam15"/>
    <d v="2022-01-25T00:00:00"/>
    <x v="361"/>
    <n v="0"/>
    <x v="11"/>
    <n v="14"/>
  </r>
  <r>
    <s v="C0594"/>
    <s v="cam15"/>
    <d v="2022-01-25T00:00:00"/>
    <x v="337"/>
    <n v="1"/>
    <x v="11"/>
    <n v="14"/>
  </r>
  <r>
    <s v="C0594"/>
    <s v="cam15"/>
    <d v="2022-01-25T00:00:00"/>
    <x v="327"/>
    <n v="1"/>
    <x v="11"/>
    <n v="14"/>
  </r>
  <r>
    <s v="C0594"/>
    <s v="cam15"/>
    <d v="2022-01-25T00:00:00"/>
    <x v="442"/>
    <n v="4"/>
    <x v="11"/>
    <n v="14"/>
  </r>
  <r>
    <s v="C0594"/>
    <s v="cam15"/>
    <d v="2022-01-25T00:00:00"/>
    <x v="340"/>
    <n v="5"/>
    <x v="11"/>
    <n v="14"/>
  </r>
  <r>
    <s v="C0594"/>
    <s v="cam15"/>
    <d v="2022-01-25T00:00:00"/>
    <x v="104"/>
    <n v="5"/>
    <x v="11"/>
    <n v="14"/>
  </r>
  <r>
    <s v="C0594"/>
    <s v="cam15"/>
    <d v="2022-01-25T00:00:00"/>
    <x v="450"/>
    <n v="7"/>
    <x v="11"/>
    <n v="14"/>
  </r>
  <r>
    <s v="C0594"/>
    <s v="cam15"/>
    <d v="2022-01-25T00:00:00"/>
    <x v="135"/>
    <n v="9"/>
    <x v="11"/>
    <n v="14"/>
  </r>
  <r>
    <s v="C0594"/>
    <s v="cam15"/>
    <d v="2022-01-25T00:00:00"/>
    <x v="281"/>
    <n v="11"/>
    <x v="11"/>
    <n v="14"/>
  </r>
  <r>
    <s v="C0594"/>
    <s v="cam15"/>
    <d v="2022-01-25T00:00:00"/>
    <x v="171"/>
    <n v="14"/>
    <x v="11"/>
    <n v="14"/>
  </r>
  <r>
    <s v="C0594"/>
    <s v="cam15"/>
    <d v="2022-01-25T00:00:00"/>
    <x v="283"/>
    <n v="15"/>
    <x v="11"/>
    <n v="14"/>
  </r>
  <r>
    <s v="C0594"/>
    <s v="cam10"/>
    <d v="2022-10-24T00:00:00"/>
    <x v="305"/>
    <n v="0"/>
    <x v="12"/>
    <n v="66"/>
  </r>
  <r>
    <s v="C0594"/>
    <s v="cam10"/>
    <d v="2022-10-24T00:00:00"/>
    <x v="61"/>
    <n v="1"/>
    <x v="12"/>
    <n v="66"/>
  </r>
  <r>
    <s v="C0594"/>
    <s v="cam10"/>
    <d v="2022-10-24T00:00:00"/>
    <x v="301"/>
    <n v="2"/>
    <x v="12"/>
    <n v="66"/>
  </r>
  <r>
    <s v="C0594"/>
    <s v="cam10"/>
    <d v="2022-10-24T00:00:00"/>
    <x v="264"/>
    <n v="2"/>
    <x v="12"/>
    <n v="66"/>
  </r>
  <r>
    <s v="C0594"/>
    <s v="cam10"/>
    <d v="2022-10-24T00:00:00"/>
    <x v="9"/>
    <n v="4"/>
    <x v="12"/>
    <n v="66"/>
  </r>
  <r>
    <s v="C0594"/>
    <s v="cam10"/>
    <d v="2022-10-24T00:00:00"/>
    <x v="176"/>
    <n v="4"/>
    <x v="12"/>
    <n v="66"/>
  </r>
  <r>
    <s v="C0594"/>
    <s v="cam10"/>
    <d v="2022-10-24T00:00:00"/>
    <x v="63"/>
    <n v="6"/>
    <x v="12"/>
    <n v="66"/>
  </r>
  <r>
    <s v="C0594"/>
    <s v="cam10"/>
    <d v="2022-10-24T00:00:00"/>
    <x v="76"/>
    <n v="7"/>
    <x v="12"/>
    <n v="66"/>
  </r>
  <r>
    <s v="C0594"/>
    <s v="cam10"/>
    <d v="2022-10-24T00:00:00"/>
    <x v="73"/>
    <n v="7"/>
    <x v="12"/>
    <n v="66"/>
  </r>
  <r>
    <s v="C0595"/>
    <s v="cam10"/>
    <d v="2022-06-11T00:00:00"/>
    <x v="339"/>
    <n v="0"/>
    <x v="12"/>
    <n v="66"/>
  </r>
  <r>
    <s v="C0595"/>
    <s v="cam10"/>
    <d v="2022-06-11T00:00:00"/>
    <x v="314"/>
    <n v="1"/>
    <x v="12"/>
    <n v="66"/>
  </r>
  <r>
    <s v="C0595"/>
    <s v="cam10"/>
    <d v="2022-06-11T00:00:00"/>
    <x v="380"/>
    <n v="2"/>
    <x v="12"/>
    <n v="66"/>
  </r>
  <r>
    <s v="C0595"/>
    <s v="cam10"/>
    <d v="2022-06-11T00:00:00"/>
    <x v="393"/>
    <n v="3"/>
    <x v="12"/>
    <n v="66"/>
  </r>
  <r>
    <s v="C0595"/>
    <s v="cam10"/>
    <d v="2022-06-11T00:00:00"/>
    <x v="232"/>
    <n v="4"/>
    <x v="12"/>
    <n v="66"/>
  </r>
  <r>
    <s v="C0595"/>
    <s v="cam10"/>
    <d v="2022-06-11T00:00:00"/>
    <x v="297"/>
    <n v="5"/>
    <x v="12"/>
    <n v="66"/>
  </r>
  <r>
    <s v="C0595"/>
    <s v="cam10"/>
    <d v="2022-06-11T00:00:00"/>
    <x v="216"/>
    <n v="7"/>
    <x v="12"/>
    <n v="66"/>
  </r>
  <r>
    <s v="C0595"/>
    <s v="cam10"/>
    <d v="2022-06-11T00:00:00"/>
    <x v="51"/>
    <n v="9"/>
    <x v="12"/>
    <n v="66"/>
  </r>
  <r>
    <s v="C0595"/>
    <s v="cam10"/>
    <d v="2022-06-11T00:00:00"/>
    <x v="103"/>
    <n v="11"/>
    <x v="12"/>
    <n v="66"/>
  </r>
  <r>
    <s v="C0595"/>
    <s v="cam07"/>
    <d v="2022-11-19T00:00:00"/>
    <x v="407"/>
    <n v="0"/>
    <x v="1"/>
    <n v="25"/>
  </r>
  <r>
    <s v="C0595"/>
    <s v="cam07"/>
    <d v="2022-11-19T00:00:00"/>
    <x v="291"/>
    <n v="1"/>
    <x v="1"/>
    <n v="25"/>
  </r>
  <r>
    <s v="C0595"/>
    <s v="cam07"/>
    <d v="2022-11-19T00:00:00"/>
    <x v="261"/>
    <n v="2"/>
    <x v="1"/>
    <n v="25"/>
  </r>
  <r>
    <s v="C0595"/>
    <s v="cam07"/>
    <d v="2022-11-19T00:00:00"/>
    <x v="270"/>
    <n v="2"/>
    <x v="1"/>
    <n v="25"/>
  </r>
  <r>
    <s v="C0595"/>
    <s v="cam07"/>
    <d v="2022-11-19T00:00:00"/>
    <x v="62"/>
    <n v="4"/>
    <x v="1"/>
    <n v="25"/>
  </r>
  <r>
    <s v="C0595"/>
    <s v="cam07"/>
    <d v="2022-11-19T00:00:00"/>
    <x v="21"/>
    <n v="5"/>
    <x v="1"/>
    <n v="25"/>
  </r>
  <r>
    <s v="C0595"/>
    <s v="cam07"/>
    <d v="2022-11-19T00:00:00"/>
    <x v="290"/>
    <n v="6"/>
    <x v="1"/>
    <n v="25"/>
  </r>
  <r>
    <s v="C0595"/>
    <s v="cam07"/>
    <d v="2022-11-19T00:00:00"/>
    <x v="73"/>
    <n v="6"/>
    <x v="1"/>
    <n v="25"/>
  </r>
  <r>
    <s v="C0596"/>
    <s v="cam05"/>
    <d v="2022-05-20T00:00:00"/>
    <x v="392"/>
    <n v="0"/>
    <x v="10"/>
    <n v="22"/>
  </r>
  <r>
    <s v="C0596"/>
    <s v="cam05"/>
    <d v="2022-05-20T00:00:00"/>
    <x v="222"/>
    <n v="3"/>
    <x v="10"/>
    <n v="22"/>
  </r>
  <r>
    <s v="C0596"/>
    <s v="cam05"/>
    <d v="2022-05-20T00:00:00"/>
    <x v="395"/>
    <n v="4"/>
    <x v="10"/>
    <n v="22"/>
  </r>
  <r>
    <s v="C0596"/>
    <s v="cam05"/>
    <d v="2022-05-20T00:00:00"/>
    <x v="232"/>
    <n v="5"/>
    <x v="10"/>
    <n v="22"/>
  </r>
  <r>
    <s v="C0596"/>
    <s v="cam05"/>
    <d v="2022-05-20T00:00:00"/>
    <x v="235"/>
    <n v="5"/>
    <x v="10"/>
    <n v="22"/>
  </r>
  <r>
    <s v="C0596"/>
    <s v="cam05"/>
    <d v="2022-05-20T00:00:00"/>
    <x v="179"/>
    <n v="7"/>
    <x v="10"/>
    <n v="22"/>
  </r>
  <r>
    <s v="C0596"/>
    <s v="cam05"/>
    <d v="2022-05-20T00:00:00"/>
    <x v="100"/>
    <n v="8"/>
    <x v="10"/>
    <n v="22"/>
  </r>
  <r>
    <s v="C0596"/>
    <s v="cam05"/>
    <d v="2022-05-20T00:00:00"/>
    <x v="246"/>
    <n v="9"/>
    <x v="10"/>
    <n v="22"/>
  </r>
  <r>
    <s v="C0596"/>
    <s v="cam05"/>
    <d v="2022-05-20T00:00:00"/>
    <x v="85"/>
    <n v="11"/>
    <x v="10"/>
    <n v="22"/>
  </r>
  <r>
    <s v="C0596"/>
    <s v="cam14"/>
    <d v="2022-06-08T00:00:00"/>
    <x v="309"/>
    <n v="0"/>
    <x v="7"/>
    <n v="28"/>
  </r>
  <r>
    <s v="C0596"/>
    <s v="cam14"/>
    <d v="2022-06-08T00:00:00"/>
    <x v="430"/>
    <n v="1"/>
    <x v="7"/>
    <n v="28"/>
  </r>
  <r>
    <s v="C0596"/>
    <s v="cam14"/>
    <d v="2022-06-08T00:00:00"/>
    <x v="105"/>
    <n v="2"/>
    <x v="7"/>
    <n v="28"/>
  </r>
  <r>
    <s v="C0596"/>
    <s v="cam14"/>
    <d v="2022-06-08T00:00:00"/>
    <x v="310"/>
    <n v="3"/>
    <x v="7"/>
    <n v="28"/>
  </r>
  <r>
    <s v="C0596"/>
    <s v="cam14"/>
    <d v="2022-06-08T00:00:00"/>
    <x v="215"/>
    <n v="4"/>
    <x v="7"/>
    <n v="28"/>
  </r>
  <r>
    <s v="C0596"/>
    <s v="cam14"/>
    <d v="2022-06-08T00:00:00"/>
    <x v="187"/>
    <n v="5"/>
    <x v="7"/>
    <n v="28"/>
  </r>
  <r>
    <s v="C0596"/>
    <s v="cam14"/>
    <d v="2022-06-08T00:00:00"/>
    <x v="1"/>
    <n v="6"/>
    <x v="7"/>
    <n v="28"/>
  </r>
  <r>
    <s v="C0596"/>
    <s v="cam14"/>
    <d v="2022-06-08T00:00:00"/>
    <x v="216"/>
    <n v="7"/>
    <x v="7"/>
    <n v="28"/>
  </r>
  <r>
    <s v="C0596"/>
    <s v="cam14"/>
    <d v="2022-06-08T00:00:00"/>
    <x v="394"/>
    <n v="8"/>
    <x v="7"/>
    <n v="28"/>
  </r>
  <r>
    <s v="C0596"/>
    <s v="cam14"/>
    <d v="2022-06-08T00:00:00"/>
    <x v="27"/>
    <n v="9"/>
    <x v="7"/>
    <n v="28"/>
  </r>
  <r>
    <s v="C0596"/>
    <s v="cam14"/>
    <d v="2022-06-08T00:00:00"/>
    <x v="217"/>
    <n v="10"/>
    <x v="7"/>
    <n v="28"/>
  </r>
  <r>
    <s v="C0597"/>
    <s v="cam14"/>
    <d v="2022-02-10T00:00:00"/>
    <x v="471"/>
    <n v="0"/>
    <x v="7"/>
    <n v="28"/>
  </r>
  <r>
    <s v="C0597"/>
    <s v="cam14"/>
    <d v="2022-02-10T00:00:00"/>
    <x v="427"/>
    <n v="1"/>
    <x v="7"/>
    <n v="28"/>
  </r>
  <r>
    <s v="C0597"/>
    <s v="cam14"/>
    <d v="2022-02-10T00:00:00"/>
    <x v="392"/>
    <n v="3"/>
    <x v="7"/>
    <n v="28"/>
  </r>
  <r>
    <s v="C0597"/>
    <s v="cam14"/>
    <d v="2022-02-10T00:00:00"/>
    <x v="409"/>
    <n v="5"/>
    <x v="7"/>
    <n v="28"/>
  </r>
  <r>
    <s v="C0597"/>
    <s v="cam14"/>
    <d v="2022-02-10T00:00:00"/>
    <x v="158"/>
    <n v="6"/>
    <x v="7"/>
    <n v="28"/>
  </r>
  <r>
    <s v="C0597"/>
    <s v="cam14"/>
    <d v="2022-02-10T00:00:00"/>
    <x v="92"/>
    <n v="7"/>
    <x v="7"/>
    <n v="28"/>
  </r>
  <r>
    <s v="C0597"/>
    <s v="cam14"/>
    <d v="2022-02-10T00:00:00"/>
    <x v="432"/>
    <n v="8"/>
    <x v="7"/>
    <n v="28"/>
  </r>
  <r>
    <s v="C0597"/>
    <s v="cam14"/>
    <d v="2022-02-10T00:00:00"/>
    <x v="431"/>
    <n v="9"/>
    <x v="7"/>
    <n v="28"/>
  </r>
  <r>
    <s v="C0597"/>
    <s v="cam14"/>
    <d v="2022-02-10T00:00:00"/>
    <x v="260"/>
    <n v="10"/>
    <x v="7"/>
    <n v="28"/>
  </r>
  <r>
    <s v="C0597"/>
    <s v="cam14"/>
    <d v="2022-02-10T00:00:00"/>
    <x v="180"/>
    <n v="11"/>
    <x v="7"/>
    <n v="28"/>
  </r>
  <r>
    <s v="C0597"/>
    <s v="cam14"/>
    <d v="2022-02-10T00:00:00"/>
    <x v="146"/>
    <n v="12"/>
    <x v="7"/>
    <n v="28"/>
  </r>
  <r>
    <s v="C0597"/>
    <s v="cam14"/>
    <d v="2022-02-10T00:00:00"/>
    <x v="328"/>
    <n v="13"/>
    <x v="7"/>
    <n v="28"/>
  </r>
  <r>
    <s v="C0597"/>
    <s v="cam14"/>
    <d v="2022-02-10T00:00:00"/>
    <x v="217"/>
    <n v="14"/>
    <x v="7"/>
    <n v="28"/>
  </r>
  <r>
    <s v="C0597"/>
    <s v="cam14"/>
    <d v="2022-02-10T00:00:00"/>
    <x v="33"/>
    <n v="15"/>
    <x v="7"/>
    <n v="28"/>
  </r>
  <r>
    <s v="C0597"/>
    <s v="cam10"/>
    <d v="2022-03-01T00:00:00"/>
    <x v="165"/>
    <n v="0"/>
    <x v="12"/>
    <n v="66"/>
  </r>
  <r>
    <s v="C0597"/>
    <s v="cam10"/>
    <d v="2022-03-01T00:00:00"/>
    <x v="350"/>
    <n v="1"/>
    <x v="12"/>
    <n v="66"/>
  </r>
  <r>
    <s v="C0597"/>
    <s v="cam10"/>
    <d v="2022-03-01T00:00:00"/>
    <x v="496"/>
    <n v="2"/>
    <x v="12"/>
    <n v="66"/>
  </r>
  <r>
    <s v="C0597"/>
    <s v="cam10"/>
    <d v="2022-03-01T00:00:00"/>
    <x v="404"/>
    <n v="3"/>
    <x v="12"/>
    <n v="66"/>
  </r>
  <r>
    <s v="C0597"/>
    <s v="cam10"/>
    <d v="2022-03-01T00:00:00"/>
    <x v="148"/>
    <n v="4"/>
    <x v="12"/>
    <n v="66"/>
  </r>
  <r>
    <s v="C0597"/>
    <s v="cam10"/>
    <d v="2022-03-01T00:00:00"/>
    <x v="284"/>
    <n v="5"/>
    <x v="12"/>
    <n v="66"/>
  </r>
  <r>
    <s v="C0597"/>
    <s v="cam10"/>
    <d v="2022-03-01T00:00:00"/>
    <x v="241"/>
    <n v="6"/>
    <x v="12"/>
    <n v="66"/>
  </r>
  <r>
    <s v="C0597"/>
    <s v="cam10"/>
    <d v="2022-03-01T00:00:00"/>
    <x v="242"/>
    <n v="7"/>
    <x v="12"/>
    <n v="66"/>
  </r>
  <r>
    <s v="C0597"/>
    <s v="cam10"/>
    <d v="2022-03-01T00:00:00"/>
    <x v="243"/>
    <n v="9"/>
    <x v="12"/>
    <n v="66"/>
  </r>
  <r>
    <s v="C0597"/>
    <s v="cam10"/>
    <d v="2022-03-01T00:00:00"/>
    <x v="311"/>
    <n v="10"/>
    <x v="12"/>
    <n v="66"/>
  </r>
  <r>
    <s v="C0597"/>
    <s v="cam10"/>
    <d v="2022-03-01T00:00:00"/>
    <x v="181"/>
    <n v="11"/>
    <x v="12"/>
    <n v="66"/>
  </r>
  <r>
    <s v="C0597"/>
    <s v="cam10"/>
    <d v="2022-03-01T00:00:00"/>
    <x v="317"/>
    <n v="13"/>
    <x v="12"/>
    <n v="66"/>
  </r>
  <r>
    <s v="C0597"/>
    <s v="cam10"/>
    <d v="2022-03-01T00:00:00"/>
    <x v="213"/>
    <n v="14"/>
    <x v="12"/>
    <n v="66"/>
  </r>
  <r>
    <s v="C0598"/>
    <s v="cam15"/>
    <d v="2022-10-13T00:00:00"/>
    <x v="280"/>
    <n v="0"/>
    <x v="11"/>
    <n v="14"/>
  </r>
  <r>
    <s v="C0598"/>
    <s v="cam15"/>
    <d v="2022-10-13T00:00:00"/>
    <x v="356"/>
    <n v="1"/>
    <x v="11"/>
    <n v="14"/>
  </r>
  <r>
    <s v="C0598"/>
    <s v="cam15"/>
    <d v="2022-10-13T00:00:00"/>
    <x v="375"/>
    <n v="2"/>
    <x v="11"/>
    <n v="14"/>
  </r>
  <r>
    <s v="C0598"/>
    <s v="cam15"/>
    <d v="2022-10-13T00:00:00"/>
    <x v="181"/>
    <n v="4"/>
    <x v="11"/>
    <n v="14"/>
  </r>
  <r>
    <s v="C0598"/>
    <s v="cam15"/>
    <d v="2022-10-13T00:00:00"/>
    <x v="151"/>
    <n v="5"/>
    <x v="11"/>
    <n v="14"/>
  </r>
  <r>
    <s v="C0598"/>
    <s v="cam15"/>
    <d v="2022-10-13T00:00:00"/>
    <x v="177"/>
    <n v="6"/>
    <x v="11"/>
    <n v="14"/>
  </r>
  <r>
    <s v="C0598"/>
    <s v="cam15"/>
    <d v="2022-10-13T00:00:00"/>
    <x v="162"/>
    <n v="7"/>
    <x v="11"/>
    <n v="14"/>
  </r>
  <r>
    <s v="C0598"/>
    <s v="cam01"/>
    <d v="2023-02-27T00:00:00"/>
    <x v="204"/>
    <n v="0"/>
    <x v="15"/>
    <n v="10"/>
  </r>
  <r>
    <s v="C0598"/>
    <s v="cam01"/>
    <d v="2023-02-27T00:00:00"/>
    <x v="11"/>
    <n v="2"/>
    <x v="15"/>
    <n v="10"/>
  </r>
  <r>
    <s v="C0598"/>
    <s v="cam01"/>
    <d v="2023-02-27T00:00:00"/>
    <x v="110"/>
    <n v="2"/>
    <x v="15"/>
    <n v="10"/>
  </r>
  <r>
    <s v="C0598"/>
    <s v="cam01"/>
    <d v="2023-02-27T00:00:00"/>
    <x v="315"/>
    <n v="3"/>
    <x v="15"/>
    <n v="10"/>
  </r>
  <r>
    <s v="C0599"/>
    <s v="cam16"/>
    <d v="2022-10-10T00:00:00"/>
    <x v="45"/>
    <n v="0"/>
    <x v="4"/>
    <n v="16"/>
  </r>
  <r>
    <s v="C0599"/>
    <s v="cam16"/>
    <d v="2022-10-10T00:00:00"/>
    <x v="300"/>
    <n v="1"/>
    <x v="4"/>
    <n v="16"/>
  </r>
  <r>
    <s v="C0599"/>
    <s v="cam16"/>
    <d v="2022-10-10T00:00:00"/>
    <x v="397"/>
    <n v="2"/>
    <x v="4"/>
    <n v="16"/>
  </r>
  <r>
    <s v="C0599"/>
    <s v="cam16"/>
    <d v="2022-10-10T00:00:00"/>
    <x v="180"/>
    <n v="3"/>
    <x v="4"/>
    <n v="16"/>
  </r>
  <r>
    <s v="C0599"/>
    <s v="cam16"/>
    <d v="2022-10-10T00:00:00"/>
    <x v="19"/>
    <n v="4"/>
    <x v="4"/>
    <n v="16"/>
  </r>
  <r>
    <s v="C0599"/>
    <s v="cam16"/>
    <d v="2022-10-10T00:00:00"/>
    <x v="328"/>
    <n v="5"/>
    <x v="4"/>
    <n v="16"/>
  </r>
  <r>
    <s v="C0599"/>
    <s v="cam16"/>
    <d v="2022-10-10T00:00:00"/>
    <x v="42"/>
    <n v="6"/>
    <x v="4"/>
    <n v="16"/>
  </r>
  <r>
    <s v="C0599"/>
    <s v="cam16"/>
    <d v="2022-10-10T00:00:00"/>
    <x v="29"/>
    <n v="7"/>
    <x v="4"/>
    <n v="16"/>
  </r>
  <r>
    <s v="C0600"/>
    <s v="cam10"/>
    <d v="2023-03-09T00:00:00"/>
    <x v="139"/>
    <n v="0"/>
    <x v="12"/>
    <n v="66"/>
  </r>
  <r>
    <s v="C0600"/>
    <s v="cam10"/>
    <d v="2023-03-09T00:00:00"/>
    <x v="66"/>
    <n v="1"/>
    <x v="12"/>
    <n v="66"/>
  </r>
  <r>
    <s v="C0600"/>
    <s v="cam10"/>
    <d v="2023-03-09T00:00:00"/>
    <x v="195"/>
    <n v="2"/>
    <x v="12"/>
    <n v="66"/>
  </r>
  <r>
    <s v="C0600"/>
    <s v="cam01"/>
    <d v="2023-04-01T00:00:00"/>
    <x v="221"/>
    <n v="0"/>
    <x v="15"/>
    <n v="10"/>
  </r>
  <r>
    <s v="C0600"/>
    <s v="cam01"/>
    <d v="2023-04-01T00:00:00"/>
    <x v="213"/>
    <n v="1"/>
    <x v="15"/>
    <n v="10"/>
  </r>
  <r>
    <s v="C0601"/>
    <s v="cam07"/>
    <d v="2022-04-09T00:00:00"/>
    <x v="346"/>
    <n v="0"/>
    <x v="1"/>
    <n v="25"/>
  </r>
  <r>
    <s v="C0601"/>
    <s v="cam07"/>
    <d v="2022-04-09T00:00:00"/>
    <x v="250"/>
    <n v="2"/>
    <x v="1"/>
    <n v="25"/>
  </r>
  <r>
    <s v="C0601"/>
    <s v="cam07"/>
    <d v="2022-04-09T00:00:00"/>
    <x v="323"/>
    <n v="3"/>
    <x v="1"/>
    <n v="25"/>
  </r>
  <r>
    <s v="C0601"/>
    <s v="cam07"/>
    <d v="2022-04-09T00:00:00"/>
    <x v="299"/>
    <n v="4"/>
    <x v="1"/>
    <n v="25"/>
  </r>
  <r>
    <s v="C0601"/>
    <s v="cam07"/>
    <d v="2022-04-09T00:00:00"/>
    <x v="196"/>
    <n v="5"/>
    <x v="1"/>
    <n v="25"/>
  </r>
  <r>
    <s v="C0601"/>
    <s v="cam07"/>
    <d v="2022-04-09T00:00:00"/>
    <x v="45"/>
    <n v="6"/>
    <x v="1"/>
    <n v="25"/>
  </r>
  <r>
    <s v="C0601"/>
    <s v="cam07"/>
    <d v="2022-04-09T00:00:00"/>
    <x v="255"/>
    <n v="7"/>
    <x v="1"/>
    <n v="25"/>
  </r>
  <r>
    <s v="C0601"/>
    <s v="cam07"/>
    <d v="2022-04-09T00:00:00"/>
    <x v="2"/>
    <n v="9"/>
    <x v="1"/>
    <n v="25"/>
  </r>
  <r>
    <s v="C0601"/>
    <s v="cam07"/>
    <d v="2022-04-09T00:00:00"/>
    <x v="19"/>
    <n v="10"/>
    <x v="1"/>
    <n v="25"/>
  </r>
  <r>
    <s v="C0601"/>
    <s v="cam07"/>
    <d v="2022-04-09T00:00:00"/>
    <x v="139"/>
    <n v="11"/>
    <x v="1"/>
    <n v="25"/>
  </r>
  <r>
    <s v="C0601"/>
    <s v="cam07"/>
    <d v="2022-04-09T00:00:00"/>
    <x v="317"/>
    <n v="12"/>
    <x v="1"/>
    <n v="25"/>
  </r>
  <r>
    <s v="C0601"/>
    <s v="cam07"/>
    <d v="2022-04-09T00:00:00"/>
    <x v="162"/>
    <n v="13"/>
    <x v="1"/>
    <n v="25"/>
  </r>
  <r>
    <s v="C0601"/>
    <s v="cam01"/>
    <d v="2022-12-13T00:00:00"/>
    <x v="25"/>
    <n v="0"/>
    <x v="15"/>
    <n v="10"/>
  </r>
  <r>
    <s v="C0601"/>
    <s v="cam01"/>
    <d v="2022-12-13T00:00:00"/>
    <x v="26"/>
    <n v="1"/>
    <x v="15"/>
    <n v="10"/>
  </r>
  <r>
    <s v="C0601"/>
    <s v="cam01"/>
    <d v="2022-12-13T00:00:00"/>
    <x v="199"/>
    <n v="2"/>
    <x v="15"/>
    <n v="10"/>
  </r>
  <r>
    <s v="C0601"/>
    <s v="cam01"/>
    <d v="2022-12-13T00:00:00"/>
    <x v="145"/>
    <n v="3"/>
    <x v="15"/>
    <n v="10"/>
  </r>
  <r>
    <s v="C0601"/>
    <s v="cam01"/>
    <d v="2022-12-13T00:00:00"/>
    <x v="28"/>
    <n v="4"/>
    <x v="15"/>
    <n v="10"/>
  </r>
  <r>
    <s v="C0602"/>
    <s v="cam05"/>
    <d v="2022-07-21T00:00:00"/>
    <x v="157"/>
    <n v="0"/>
    <x v="10"/>
    <n v="22"/>
  </r>
  <r>
    <s v="C0602"/>
    <s v="cam05"/>
    <d v="2022-07-21T00:00:00"/>
    <x v="439"/>
    <n v="1"/>
    <x v="10"/>
    <n v="22"/>
  </r>
  <r>
    <s v="C0602"/>
    <s v="cam05"/>
    <d v="2022-07-21T00:00:00"/>
    <x v="186"/>
    <n v="2"/>
    <x v="10"/>
    <n v="22"/>
  </r>
  <r>
    <s v="C0602"/>
    <s v="cam05"/>
    <d v="2022-07-21T00:00:00"/>
    <x v="191"/>
    <n v="3"/>
    <x v="10"/>
    <n v="22"/>
  </r>
  <r>
    <s v="C0602"/>
    <s v="cam05"/>
    <d v="2022-07-21T00:00:00"/>
    <x v="397"/>
    <n v="5"/>
    <x v="10"/>
    <n v="22"/>
  </r>
  <r>
    <s v="C0602"/>
    <s v="cam05"/>
    <d v="2022-07-21T00:00:00"/>
    <x v="233"/>
    <n v="7"/>
    <x v="10"/>
    <n v="22"/>
  </r>
  <r>
    <s v="C0602"/>
    <s v="cam05"/>
    <d v="2022-07-21T00:00:00"/>
    <x v="65"/>
    <n v="7"/>
    <x v="10"/>
    <n v="22"/>
  </r>
  <r>
    <s v="C0602"/>
    <s v="cam05"/>
    <d v="2022-07-21T00:00:00"/>
    <x v="147"/>
    <n v="8"/>
    <x v="10"/>
    <n v="22"/>
  </r>
  <r>
    <s v="C0602"/>
    <s v="cam05"/>
    <d v="2022-07-21T00:00:00"/>
    <x v="12"/>
    <n v="9"/>
    <x v="10"/>
    <n v="22"/>
  </r>
  <r>
    <s v="C0602"/>
    <s v="cam15"/>
    <d v="2023-04-03T00:00:00"/>
    <x v="147"/>
    <n v="0"/>
    <x v="11"/>
    <n v="14"/>
  </r>
  <r>
    <s v="C0602"/>
    <s v="cam15"/>
    <d v="2023-04-03T00:00:00"/>
    <x v="152"/>
    <n v="1"/>
    <x v="11"/>
    <n v="14"/>
  </r>
  <r>
    <s v="C0603"/>
    <s v="cam08"/>
    <d v="2023-02-16T00:00:00"/>
    <x v="181"/>
    <n v="0"/>
    <x v="9"/>
    <n v="27"/>
  </r>
  <r>
    <s v="C0603"/>
    <s v="cam08"/>
    <d v="2023-02-16T00:00:00"/>
    <x v="75"/>
    <n v="1"/>
    <x v="9"/>
    <n v="27"/>
  </r>
  <r>
    <s v="C0603"/>
    <s v="cam08"/>
    <d v="2023-02-16T00:00:00"/>
    <x v="85"/>
    <n v="2"/>
    <x v="9"/>
    <n v="27"/>
  </r>
  <r>
    <s v="C0603"/>
    <s v="cam08"/>
    <d v="2023-02-16T00:00:00"/>
    <x v="238"/>
    <n v="3"/>
    <x v="9"/>
    <n v="27"/>
  </r>
  <r>
    <s v="C0604"/>
    <s v="cam09"/>
    <d v="2022-03-17T00:00:00"/>
    <x v="402"/>
    <n v="0"/>
    <x v="13"/>
    <n v="75"/>
  </r>
  <r>
    <s v="C0604"/>
    <s v="cam09"/>
    <d v="2022-03-17T00:00:00"/>
    <x v="370"/>
    <n v="1"/>
    <x v="13"/>
    <n v="75"/>
  </r>
  <r>
    <s v="C0604"/>
    <s v="cam09"/>
    <d v="2022-03-17T00:00:00"/>
    <x v="319"/>
    <n v="2"/>
    <x v="13"/>
    <n v="75"/>
  </r>
  <r>
    <s v="C0604"/>
    <s v="cam09"/>
    <d v="2022-03-17T00:00:00"/>
    <x v="240"/>
    <n v="3"/>
    <x v="13"/>
    <n v="75"/>
  </r>
  <r>
    <s v="C0604"/>
    <s v="cam09"/>
    <d v="2022-03-17T00:00:00"/>
    <x v="201"/>
    <n v="4"/>
    <x v="13"/>
    <n v="75"/>
  </r>
  <r>
    <s v="C0604"/>
    <s v="cam09"/>
    <d v="2022-03-17T00:00:00"/>
    <x v="169"/>
    <n v="5"/>
    <x v="13"/>
    <n v="75"/>
  </r>
  <r>
    <s v="C0604"/>
    <s v="cam09"/>
    <d v="2022-03-17T00:00:00"/>
    <x v="391"/>
    <n v="6"/>
    <x v="13"/>
    <n v="75"/>
  </r>
  <r>
    <s v="C0604"/>
    <s v="cam09"/>
    <d v="2022-03-17T00:00:00"/>
    <x v="97"/>
    <n v="7"/>
    <x v="13"/>
    <n v="75"/>
  </r>
  <r>
    <s v="C0604"/>
    <s v="cam09"/>
    <d v="2022-03-17T00:00:00"/>
    <x v="191"/>
    <n v="7"/>
    <x v="13"/>
    <n v="75"/>
  </r>
  <r>
    <s v="C0604"/>
    <s v="cam09"/>
    <d v="2022-03-17T00:00:00"/>
    <x v="245"/>
    <n v="9"/>
    <x v="13"/>
    <n v="75"/>
  </r>
  <r>
    <s v="C0604"/>
    <s v="cam09"/>
    <d v="2022-03-17T00:00:00"/>
    <x v="336"/>
    <n v="11"/>
    <x v="13"/>
    <n v="75"/>
  </r>
  <r>
    <s v="C0604"/>
    <s v="cam09"/>
    <d v="2022-03-17T00:00:00"/>
    <x v="220"/>
    <n v="12"/>
    <x v="13"/>
    <n v="75"/>
  </r>
  <r>
    <s v="C0604"/>
    <s v="cam09"/>
    <d v="2022-03-17T00:00:00"/>
    <x v="80"/>
    <n v="13"/>
    <x v="13"/>
    <n v="75"/>
  </r>
  <r>
    <s v="C0604"/>
    <s v="cam09"/>
    <d v="2022-03-17T00:00:00"/>
    <x v="238"/>
    <n v="14"/>
    <x v="13"/>
    <n v="75"/>
  </r>
  <r>
    <s v="C0604"/>
    <s v="cam16"/>
    <d v="2022-04-21T00:00:00"/>
    <x v="423"/>
    <n v="0"/>
    <x v="4"/>
    <n v="16"/>
  </r>
  <r>
    <s v="C0604"/>
    <s v="cam16"/>
    <d v="2022-04-21T00:00:00"/>
    <x v="515"/>
    <n v="1"/>
    <x v="4"/>
    <n v="16"/>
  </r>
  <r>
    <s v="C0604"/>
    <s v="cam16"/>
    <d v="2022-04-21T00:00:00"/>
    <x v="89"/>
    <n v="2"/>
    <x v="4"/>
    <n v="16"/>
  </r>
  <r>
    <s v="C0604"/>
    <s v="cam16"/>
    <d v="2022-04-21T00:00:00"/>
    <x v="148"/>
    <n v="2"/>
    <x v="4"/>
    <n v="16"/>
  </r>
  <r>
    <s v="C0604"/>
    <s v="cam16"/>
    <d v="2022-04-21T00:00:00"/>
    <x v="53"/>
    <n v="4"/>
    <x v="4"/>
    <n v="16"/>
  </r>
  <r>
    <s v="C0604"/>
    <s v="cam16"/>
    <d v="2022-04-21T00:00:00"/>
    <x v="372"/>
    <n v="5"/>
    <x v="4"/>
    <n v="16"/>
  </r>
  <r>
    <s v="C0604"/>
    <s v="cam16"/>
    <d v="2022-04-21T00:00:00"/>
    <x v="186"/>
    <n v="5"/>
    <x v="4"/>
    <n v="16"/>
  </r>
  <r>
    <s v="C0604"/>
    <s v="cam16"/>
    <d v="2022-04-21T00:00:00"/>
    <x v="235"/>
    <n v="6"/>
    <x v="4"/>
    <n v="16"/>
  </r>
  <r>
    <s v="C0604"/>
    <s v="cam16"/>
    <d v="2022-04-21T00:00:00"/>
    <x v="410"/>
    <n v="8"/>
    <x v="4"/>
    <n v="16"/>
  </r>
  <r>
    <s v="C0604"/>
    <s v="cam16"/>
    <d v="2022-04-21T00:00:00"/>
    <x v="269"/>
    <n v="8"/>
    <x v="4"/>
    <n v="16"/>
  </r>
  <r>
    <s v="C0604"/>
    <s v="cam16"/>
    <d v="2022-04-21T00:00:00"/>
    <x v="252"/>
    <n v="9"/>
    <x v="4"/>
    <n v="16"/>
  </r>
  <r>
    <s v="C0604"/>
    <s v="cam16"/>
    <d v="2022-04-21T00:00:00"/>
    <x v="161"/>
    <n v="10"/>
    <x v="4"/>
    <n v="16"/>
  </r>
  <r>
    <s v="C0604"/>
    <s v="cam16"/>
    <d v="2022-04-21T00:00:00"/>
    <x v="29"/>
    <n v="13"/>
    <x v="4"/>
    <n v="16"/>
  </r>
  <r>
    <s v="C0605"/>
    <s v="cam02"/>
    <d v="2022-02-12T00:00:00"/>
    <x v="87"/>
    <n v="0"/>
    <x v="5"/>
    <n v="26"/>
  </r>
  <r>
    <s v="C0605"/>
    <s v="cam02"/>
    <d v="2022-02-12T00:00:00"/>
    <x v="427"/>
    <n v="1"/>
    <x v="5"/>
    <n v="26"/>
  </r>
  <r>
    <s v="C0605"/>
    <s v="cam02"/>
    <d v="2022-02-12T00:00:00"/>
    <x v="357"/>
    <n v="2"/>
    <x v="5"/>
    <n v="26"/>
  </r>
  <r>
    <s v="C0605"/>
    <s v="cam02"/>
    <d v="2022-02-12T00:00:00"/>
    <x v="368"/>
    <n v="3"/>
    <x v="5"/>
    <n v="26"/>
  </r>
  <r>
    <s v="C0605"/>
    <s v="cam02"/>
    <d v="2022-02-12T00:00:00"/>
    <x v="347"/>
    <n v="4"/>
    <x v="5"/>
    <n v="26"/>
  </r>
  <r>
    <s v="C0605"/>
    <s v="cam02"/>
    <d v="2022-02-12T00:00:00"/>
    <x v="314"/>
    <n v="5"/>
    <x v="5"/>
    <n v="26"/>
  </r>
  <r>
    <s v="C0605"/>
    <s v="cam02"/>
    <d v="2022-02-12T00:00:00"/>
    <x v="380"/>
    <n v="6"/>
    <x v="5"/>
    <n v="26"/>
  </r>
  <r>
    <s v="C0605"/>
    <s v="cam02"/>
    <d v="2022-02-12T00:00:00"/>
    <x v="412"/>
    <n v="7"/>
    <x v="5"/>
    <n v="26"/>
  </r>
  <r>
    <s v="C0605"/>
    <s v="cam02"/>
    <d v="2022-02-12T00:00:00"/>
    <x v="432"/>
    <n v="8"/>
    <x v="5"/>
    <n v="26"/>
  </r>
  <r>
    <s v="C0605"/>
    <s v="cam02"/>
    <d v="2022-02-12T00:00:00"/>
    <x v="208"/>
    <n v="10"/>
    <x v="5"/>
    <n v="26"/>
  </r>
  <r>
    <s v="C0605"/>
    <s v="cam02"/>
    <d v="2022-02-12T00:00:00"/>
    <x v="121"/>
    <n v="11"/>
    <x v="5"/>
    <n v="26"/>
  </r>
  <r>
    <s v="C0605"/>
    <s v="cam02"/>
    <d v="2022-02-12T00:00:00"/>
    <x v="209"/>
    <n v="12"/>
    <x v="5"/>
    <n v="26"/>
  </r>
  <r>
    <s v="C0605"/>
    <s v="cam02"/>
    <d v="2022-02-12T00:00:00"/>
    <x v="58"/>
    <n v="15"/>
    <x v="5"/>
    <n v="26"/>
  </r>
  <r>
    <s v="C0605"/>
    <s v="cam12"/>
    <d v="2022-08-26T00:00:00"/>
    <x v="450"/>
    <n v="0"/>
    <x v="0"/>
    <n v="65"/>
  </r>
  <r>
    <s v="C0605"/>
    <s v="cam12"/>
    <d v="2022-08-26T00:00:00"/>
    <x v="186"/>
    <n v="1"/>
    <x v="0"/>
    <n v="65"/>
  </r>
  <r>
    <s v="C0605"/>
    <s v="cam12"/>
    <d v="2022-08-26T00:00:00"/>
    <x v="114"/>
    <n v="3"/>
    <x v="0"/>
    <n v="65"/>
  </r>
  <r>
    <s v="C0605"/>
    <s v="cam12"/>
    <d v="2022-08-26T00:00:00"/>
    <x v="410"/>
    <n v="4"/>
    <x v="0"/>
    <n v="65"/>
  </r>
  <r>
    <s v="C0605"/>
    <s v="cam12"/>
    <d v="2022-08-26T00:00:00"/>
    <x v="156"/>
    <n v="4"/>
    <x v="0"/>
    <n v="65"/>
  </r>
  <r>
    <s v="C0605"/>
    <s v="cam12"/>
    <d v="2022-08-26T00:00:00"/>
    <x v="236"/>
    <n v="5"/>
    <x v="0"/>
    <n v="65"/>
  </r>
  <r>
    <s v="C0605"/>
    <s v="cam12"/>
    <d v="2022-08-26T00:00:00"/>
    <x v="71"/>
    <n v="6"/>
    <x v="0"/>
    <n v="65"/>
  </r>
  <r>
    <s v="C0605"/>
    <s v="cam12"/>
    <d v="2022-08-26T00:00:00"/>
    <x v="271"/>
    <n v="7"/>
    <x v="0"/>
    <n v="65"/>
  </r>
  <r>
    <s v="C0605"/>
    <s v="cam12"/>
    <d v="2022-08-26T00:00:00"/>
    <x v="73"/>
    <n v="9"/>
    <x v="0"/>
    <n v="65"/>
  </r>
  <r>
    <s v="C0606"/>
    <s v="cam03"/>
    <d v="2022-06-13T00:00:00"/>
    <x v="461"/>
    <n v="0"/>
    <x v="6"/>
    <n v="62"/>
  </r>
  <r>
    <s v="C0606"/>
    <s v="cam03"/>
    <d v="2022-06-13T00:00:00"/>
    <x v="438"/>
    <n v="1"/>
    <x v="6"/>
    <n v="62"/>
  </r>
  <r>
    <s v="C0606"/>
    <s v="cam03"/>
    <d v="2022-06-13T00:00:00"/>
    <x v="389"/>
    <n v="3"/>
    <x v="6"/>
    <n v="62"/>
  </r>
  <r>
    <s v="C0606"/>
    <s v="cam03"/>
    <d v="2022-06-13T00:00:00"/>
    <x v="37"/>
    <n v="4"/>
    <x v="6"/>
    <n v="62"/>
  </r>
  <r>
    <s v="C0606"/>
    <s v="cam03"/>
    <d v="2022-06-13T00:00:00"/>
    <x v="324"/>
    <n v="5"/>
    <x v="6"/>
    <n v="62"/>
  </r>
  <r>
    <s v="C0606"/>
    <s v="cam03"/>
    <d v="2022-06-13T00:00:00"/>
    <x v="245"/>
    <n v="6"/>
    <x v="6"/>
    <n v="62"/>
  </r>
  <r>
    <s v="C0606"/>
    <s v="cam03"/>
    <d v="2022-06-13T00:00:00"/>
    <x v="233"/>
    <n v="8"/>
    <x v="6"/>
    <n v="62"/>
  </r>
  <r>
    <s v="C0606"/>
    <s v="cam03"/>
    <d v="2022-06-13T00:00:00"/>
    <x v="318"/>
    <n v="9"/>
    <x v="6"/>
    <n v="62"/>
  </r>
  <r>
    <s v="C0606"/>
    <s v="cam03"/>
    <d v="2022-06-13T00:00:00"/>
    <x v="177"/>
    <n v="10"/>
    <x v="6"/>
    <n v="62"/>
  </r>
  <r>
    <s v="C0606"/>
    <s v="cam03"/>
    <d v="2022-06-13T00:00:00"/>
    <x v="162"/>
    <n v="11"/>
    <x v="6"/>
    <n v="62"/>
  </r>
  <r>
    <s v="C0606"/>
    <s v="cam13"/>
    <d v="2023-03-24T00:00:00"/>
    <x v="75"/>
    <n v="0"/>
    <x v="14"/>
    <n v="25"/>
  </r>
  <r>
    <s v="C0606"/>
    <s v="cam13"/>
    <d v="2023-03-24T00:00:00"/>
    <x v="150"/>
    <n v="1"/>
    <x v="14"/>
    <n v="25"/>
  </r>
  <r>
    <s v="C0606"/>
    <s v="cam13"/>
    <d v="2023-03-24T00:00:00"/>
    <x v="213"/>
    <n v="1"/>
    <x v="14"/>
    <n v="25"/>
  </r>
  <r>
    <s v="C0606"/>
    <s v="cam13"/>
    <d v="2023-03-24T00:00:00"/>
    <x v="86"/>
    <n v="2"/>
    <x v="14"/>
    <n v="25"/>
  </r>
  <r>
    <s v="C0607"/>
    <s v="cam12"/>
    <d v="2022-01-02T00:00:00"/>
    <x v="344"/>
    <n v="0"/>
    <x v="0"/>
    <n v="65"/>
  </r>
  <r>
    <s v="C0607"/>
    <s v="cam12"/>
    <d v="2022-01-02T00:00:00"/>
    <x v="287"/>
    <n v="2"/>
    <x v="0"/>
    <n v="65"/>
  </r>
  <r>
    <s v="C0607"/>
    <s v="cam12"/>
    <d v="2022-01-02T00:00:00"/>
    <x v="363"/>
    <n v="3"/>
    <x v="0"/>
    <n v="65"/>
  </r>
  <r>
    <s v="C0607"/>
    <s v="cam12"/>
    <d v="2022-01-02T00:00:00"/>
    <x v="125"/>
    <n v="4"/>
    <x v="0"/>
    <n v="65"/>
  </r>
  <r>
    <s v="C0607"/>
    <s v="cam12"/>
    <d v="2022-01-02T00:00:00"/>
    <x v="404"/>
    <n v="5"/>
    <x v="0"/>
    <n v="65"/>
  </r>
  <r>
    <s v="C0607"/>
    <s v="cam12"/>
    <d v="2022-01-02T00:00:00"/>
    <x v="148"/>
    <n v="6"/>
    <x v="0"/>
    <n v="65"/>
  </r>
  <r>
    <s v="C0607"/>
    <s v="cam12"/>
    <d v="2022-01-02T00:00:00"/>
    <x v="278"/>
    <n v="7"/>
    <x v="0"/>
    <n v="65"/>
  </r>
  <r>
    <s v="C0607"/>
    <s v="cam12"/>
    <d v="2022-01-02T00:00:00"/>
    <x v="175"/>
    <n v="8"/>
    <x v="0"/>
    <n v="65"/>
  </r>
  <r>
    <s v="C0607"/>
    <s v="cam12"/>
    <d v="2022-01-02T00:00:00"/>
    <x v="45"/>
    <n v="9"/>
    <x v="0"/>
    <n v="65"/>
  </r>
  <r>
    <s v="C0607"/>
    <s v="cam12"/>
    <d v="2022-01-02T00:00:00"/>
    <x v="133"/>
    <n v="11"/>
    <x v="0"/>
    <n v="65"/>
  </r>
  <r>
    <s v="C0607"/>
    <s v="cam12"/>
    <d v="2022-01-02T00:00:00"/>
    <x v="121"/>
    <n v="12"/>
    <x v="0"/>
    <n v="65"/>
  </r>
  <r>
    <s v="C0607"/>
    <s v="cam12"/>
    <d v="2022-01-02T00:00:00"/>
    <x v="57"/>
    <n v="13"/>
    <x v="0"/>
    <n v="65"/>
  </r>
  <r>
    <s v="C0607"/>
    <s v="cam12"/>
    <d v="2022-01-02T00:00:00"/>
    <x v="47"/>
    <n v="15"/>
    <x v="0"/>
    <n v="65"/>
  </r>
  <r>
    <s v="C0607"/>
    <s v="cam12"/>
    <d v="2022-01-02T00:00:00"/>
    <x v="33"/>
    <n v="16"/>
    <x v="0"/>
    <n v="65"/>
  </r>
  <r>
    <s v="C0607"/>
    <s v="cam14"/>
    <d v="2022-06-22T00:00:00"/>
    <x v="369"/>
    <n v="0"/>
    <x v="7"/>
    <n v="28"/>
  </r>
  <r>
    <s v="C0607"/>
    <s v="cam14"/>
    <d v="2022-06-22T00:00:00"/>
    <x v="296"/>
    <n v="1"/>
    <x v="7"/>
    <n v="28"/>
  </r>
  <r>
    <s v="C0607"/>
    <s v="cam14"/>
    <d v="2022-06-22T00:00:00"/>
    <x v="405"/>
    <n v="2"/>
    <x v="7"/>
    <n v="28"/>
  </r>
  <r>
    <s v="C0607"/>
    <s v="cam14"/>
    <d v="2022-06-22T00:00:00"/>
    <x v="218"/>
    <n v="2"/>
    <x v="7"/>
    <n v="28"/>
  </r>
  <r>
    <s v="C0607"/>
    <s v="cam14"/>
    <d v="2022-06-22T00:00:00"/>
    <x v="382"/>
    <n v="4"/>
    <x v="7"/>
    <n v="28"/>
  </r>
  <r>
    <s v="C0607"/>
    <s v="cam14"/>
    <d v="2022-06-22T00:00:00"/>
    <x v="247"/>
    <n v="4"/>
    <x v="7"/>
    <n v="28"/>
  </r>
  <r>
    <s v="C0607"/>
    <s v="cam14"/>
    <d v="2022-06-22T00:00:00"/>
    <x v="245"/>
    <n v="6"/>
    <x v="7"/>
    <n v="28"/>
  </r>
  <r>
    <s v="C0607"/>
    <s v="cam14"/>
    <d v="2022-06-22T00:00:00"/>
    <x v="70"/>
    <n v="6"/>
    <x v="7"/>
    <n v="28"/>
  </r>
  <r>
    <s v="C0607"/>
    <s v="cam14"/>
    <d v="2022-06-22T00:00:00"/>
    <x v="138"/>
    <n v="7"/>
    <x v="7"/>
    <n v="28"/>
  </r>
  <r>
    <s v="C0607"/>
    <s v="cam14"/>
    <d v="2022-06-22T00:00:00"/>
    <x v="65"/>
    <n v="8"/>
    <x v="7"/>
    <n v="28"/>
  </r>
  <r>
    <s v="C0607"/>
    <s v="cam14"/>
    <d v="2022-06-22T00:00:00"/>
    <x v="63"/>
    <n v="10"/>
    <x v="7"/>
    <n v="28"/>
  </r>
  <r>
    <s v="C0607"/>
    <s v="cam14"/>
    <d v="2022-06-22T00:00:00"/>
    <x v="64"/>
    <n v="10"/>
    <x v="7"/>
    <n v="28"/>
  </r>
  <r>
    <s v="C0607"/>
    <s v="cam14"/>
    <d v="2022-06-22T00:00:00"/>
    <x v="82"/>
    <n v="11"/>
    <x v="7"/>
    <n v="28"/>
  </r>
  <r>
    <s v="C0608"/>
    <s v="cam16"/>
    <d v="2022-09-26T00:00:00"/>
    <x v="17"/>
    <n v="0"/>
    <x v="4"/>
    <n v="16"/>
  </r>
  <r>
    <s v="C0608"/>
    <s v="cam16"/>
    <d v="2022-09-26T00:00:00"/>
    <x v="382"/>
    <n v="1"/>
    <x v="4"/>
    <n v="16"/>
  </r>
  <r>
    <s v="C0608"/>
    <s v="cam16"/>
    <d v="2022-09-26T00:00:00"/>
    <x v="133"/>
    <n v="2"/>
    <x v="4"/>
    <n v="16"/>
  </r>
  <r>
    <s v="C0608"/>
    <s v="cam16"/>
    <d v="2022-09-26T00:00:00"/>
    <x v="192"/>
    <n v="3"/>
    <x v="4"/>
    <n v="16"/>
  </r>
  <r>
    <s v="C0608"/>
    <s v="cam16"/>
    <d v="2022-09-26T00:00:00"/>
    <x v="210"/>
    <n v="6"/>
    <x v="4"/>
    <n v="16"/>
  </r>
  <r>
    <s v="C0608"/>
    <s v="cam16"/>
    <d v="2022-09-26T00:00:00"/>
    <x v="147"/>
    <n v="6"/>
    <x v="4"/>
    <n v="16"/>
  </r>
  <r>
    <s v="C0608"/>
    <s v="cam16"/>
    <d v="2022-09-26T00:00:00"/>
    <x v="86"/>
    <n v="8"/>
    <x v="4"/>
    <n v="16"/>
  </r>
  <r>
    <s v="C0608"/>
    <s v="cam12"/>
    <d v="2023-03-21T00:00:00"/>
    <x v="4"/>
    <n v="0"/>
    <x v="0"/>
    <n v="65"/>
  </r>
  <r>
    <s v="C0608"/>
    <s v="cam12"/>
    <d v="2023-03-21T00:00:00"/>
    <x v="5"/>
    <n v="1"/>
    <x v="0"/>
    <n v="65"/>
  </r>
  <r>
    <s v="C0608"/>
    <s v="cam12"/>
    <d v="2023-03-21T00:00:00"/>
    <x v="374"/>
    <n v="2"/>
    <x v="0"/>
    <n v="65"/>
  </r>
  <r>
    <s v="C0608"/>
    <s v="cam12"/>
    <d v="2023-03-21T00:00:00"/>
    <x v="15"/>
    <n v="2"/>
    <x v="0"/>
    <n v="65"/>
  </r>
  <r>
    <s v="C0609"/>
    <s v="cam09"/>
    <d v="2023-03-05T00:00:00"/>
    <x v="176"/>
    <n v="0"/>
    <x v="13"/>
    <n v="75"/>
  </r>
  <r>
    <s v="C0609"/>
    <s v="cam09"/>
    <d v="2023-03-05T00:00:00"/>
    <x v="109"/>
    <n v="1"/>
    <x v="13"/>
    <n v="75"/>
  </r>
  <r>
    <s v="C0609"/>
    <s v="cam09"/>
    <d v="2023-03-05T00:00:00"/>
    <x v="6"/>
    <n v="2"/>
    <x v="13"/>
    <n v="75"/>
  </r>
  <r>
    <s v="C0609"/>
    <s v="cam07"/>
    <d v="2023-04-22T00:00:00"/>
    <x v="13"/>
    <n v="0"/>
    <x v="1"/>
    <n v="25"/>
  </r>
  <r>
    <s v="C0609"/>
    <s v="cam07"/>
    <d v="2023-04-22T00:00:00"/>
    <x v="162"/>
    <n v="1"/>
    <x v="1"/>
    <n v="25"/>
  </r>
  <r>
    <s v="C0609"/>
    <s v="cam07"/>
    <d v="2023-04-22T00:00:00"/>
    <x v="119"/>
    <n v="1"/>
    <x v="1"/>
    <n v="25"/>
  </r>
  <r>
    <s v="C0610"/>
    <s v="cam01"/>
    <d v="2022-10-27T00:00:00"/>
    <x v="54"/>
    <n v="0"/>
    <x v="15"/>
    <n v="10"/>
  </r>
  <r>
    <s v="C0610"/>
    <s v="cam01"/>
    <d v="2022-10-27T00:00:00"/>
    <x v="203"/>
    <n v="1"/>
    <x v="15"/>
    <n v="10"/>
  </r>
  <r>
    <s v="C0610"/>
    <s v="cam01"/>
    <d v="2022-10-27T00:00:00"/>
    <x v="70"/>
    <n v="2"/>
    <x v="15"/>
    <n v="10"/>
  </r>
  <r>
    <s v="C0610"/>
    <s v="cam01"/>
    <d v="2022-10-27T00:00:00"/>
    <x v="236"/>
    <n v="3"/>
    <x v="15"/>
    <n v="10"/>
  </r>
  <r>
    <s v="C0610"/>
    <s v="cam01"/>
    <d v="2022-10-27T00:00:00"/>
    <x v="151"/>
    <n v="5"/>
    <x v="15"/>
    <n v="10"/>
  </r>
  <r>
    <s v="C0610"/>
    <s v="cam01"/>
    <d v="2022-10-27T00:00:00"/>
    <x v="147"/>
    <n v="5"/>
    <x v="15"/>
    <n v="10"/>
  </r>
  <r>
    <s v="C0610"/>
    <s v="cam01"/>
    <d v="2022-10-27T00:00:00"/>
    <x v="14"/>
    <n v="7"/>
    <x v="15"/>
    <n v="10"/>
  </r>
  <r>
    <s v="C0610"/>
    <s v="cam01"/>
    <d v="2022-10-27T00:00:00"/>
    <x v="239"/>
    <n v="7"/>
    <x v="15"/>
    <n v="10"/>
  </r>
  <r>
    <s v="C0611"/>
    <s v="cam06"/>
    <d v="2022-05-18T00:00:00"/>
    <x v="319"/>
    <n v="0"/>
    <x v="8"/>
    <n v="13"/>
  </r>
  <r>
    <s v="C0611"/>
    <s v="cam06"/>
    <d v="2022-05-18T00:00:00"/>
    <x v="351"/>
    <n v="2"/>
    <x v="8"/>
    <n v="13"/>
  </r>
  <r>
    <s v="C0611"/>
    <s v="cam06"/>
    <d v="2022-05-18T00:00:00"/>
    <x v="334"/>
    <n v="3"/>
    <x v="8"/>
    <n v="13"/>
  </r>
  <r>
    <s v="C0611"/>
    <s v="cam06"/>
    <d v="2022-05-18T00:00:00"/>
    <x v="44"/>
    <n v="3"/>
    <x v="8"/>
    <n v="13"/>
  </r>
  <r>
    <s v="C0611"/>
    <s v="cam06"/>
    <d v="2022-05-18T00:00:00"/>
    <x v="232"/>
    <n v="5"/>
    <x v="8"/>
    <n v="13"/>
  </r>
  <r>
    <s v="C0611"/>
    <s v="cam06"/>
    <d v="2022-05-18T00:00:00"/>
    <x v="187"/>
    <n v="6"/>
    <x v="8"/>
    <n v="13"/>
  </r>
  <r>
    <s v="C0611"/>
    <s v="cam06"/>
    <d v="2022-05-18T00:00:00"/>
    <x v="193"/>
    <n v="8"/>
    <x v="8"/>
    <n v="13"/>
  </r>
  <r>
    <s v="C0611"/>
    <s v="cam06"/>
    <d v="2022-05-18T00:00:00"/>
    <x v="71"/>
    <n v="9"/>
    <x v="8"/>
    <n v="13"/>
  </r>
  <r>
    <s v="C0611"/>
    <s v="cam06"/>
    <d v="2022-05-18T00:00:00"/>
    <x v="217"/>
    <n v="11"/>
    <x v="8"/>
    <n v="13"/>
  </r>
  <r>
    <s v="C0611"/>
    <s v="cam06"/>
    <d v="2022-05-18T00:00:00"/>
    <x v="162"/>
    <n v="12"/>
    <x v="8"/>
    <n v="13"/>
  </r>
  <r>
    <s v="C0611"/>
    <s v="cam09"/>
    <d v="2022-06-13T00:00:00"/>
    <x v="461"/>
    <n v="0"/>
    <x v="13"/>
    <n v="75"/>
  </r>
  <r>
    <s v="C0611"/>
    <s v="cam09"/>
    <d v="2022-06-13T00:00:00"/>
    <x v="493"/>
    <n v="2"/>
    <x v="13"/>
    <n v="75"/>
  </r>
  <r>
    <s v="C0611"/>
    <s v="cam09"/>
    <d v="2022-06-13T00:00:00"/>
    <x v="412"/>
    <n v="3"/>
    <x v="13"/>
    <n v="75"/>
  </r>
  <r>
    <s v="C0611"/>
    <s v="cam09"/>
    <d v="2022-06-13T00:00:00"/>
    <x v="457"/>
    <n v="4"/>
    <x v="13"/>
    <n v="75"/>
  </r>
  <r>
    <s v="C0611"/>
    <s v="cam09"/>
    <d v="2022-06-13T00:00:00"/>
    <x v="225"/>
    <n v="5"/>
    <x v="13"/>
    <n v="75"/>
  </r>
  <r>
    <s v="C0611"/>
    <s v="cam09"/>
    <d v="2022-06-13T00:00:00"/>
    <x v="20"/>
    <n v="9"/>
    <x v="13"/>
    <n v="75"/>
  </r>
  <r>
    <s v="C0611"/>
    <s v="cam09"/>
    <d v="2022-06-13T00:00:00"/>
    <x v="177"/>
    <n v="10"/>
    <x v="13"/>
    <n v="75"/>
  </r>
  <r>
    <s v="C0611"/>
    <s v="cam09"/>
    <d v="2022-06-13T00:00:00"/>
    <x v="58"/>
    <n v="11"/>
    <x v="13"/>
    <n v="75"/>
  </r>
  <r>
    <s v="C0612"/>
    <s v="cam13"/>
    <d v="2022-01-31T00:00:00"/>
    <x v="266"/>
    <n v="0"/>
    <x v="14"/>
    <n v="25"/>
  </r>
  <r>
    <s v="C0612"/>
    <s v="cam13"/>
    <d v="2022-01-31T00:00:00"/>
    <x v="165"/>
    <n v="1"/>
    <x v="14"/>
    <n v="25"/>
  </r>
  <r>
    <s v="C0612"/>
    <s v="cam13"/>
    <d v="2022-01-31T00:00:00"/>
    <x v="183"/>
    <n v="2"/>
    <x v="14"/>
    <n v="25"/>
  </r>
  <r>
    <s v="C0612"/>
    <s v="cam13"/>
    <d v="2022-01-31T00:00:00"/>
    <x v="515"/>
    <n v="4"/>
    <x v="14"/>
    <n v="25"/>
  </r>
  <r>
    <s v="C0612"/>
    <s v="cam13"/>
    <d v="2022-01-31T00:00:00"/>
    <x v="284"/>
    <n v="6"/>
    <x v="14"/>
    <n v="25"/>
  </r>
  <r>
    <s v="C0612"/>
    <s v="cam13"/>
    <d v="2022-01-31T00:00:00"/>
    <x v="186"/>
    <n v="8"/>
    <x v="14"/>
    <n v="25"/>
  </r>
  <r>
    <s v="C0612"/>
    <s v="cam13"/>
    <d v="2022-01-31T00:00:00"/>
    <x v="269"/>
    <n v="11"/>
    <x v="14"/>
    <n v="25"/>
  </r>
  <r>
    <s v="C0612"/>
    <s v="cam13"/>
    <d v="2022-01-31T00:00:00"/>
    <x v="30"/>
    <n v="12"/>
    <x v="14"/>
    <n v="25"/>
  </r>
  <r>
    <s v="C0612"/>
    <s v="cam13"/>
    <d v="2022-01-31T00:00:00"/>
    <x v="122"/>
    <n v="14"/>
    <x v="14"/>
    <n v="25"/>
  </r>
  <r>
    <s v="C0612"/>
    <s v="cam10"/>
    <d v="2022-10-29T00:00:00"/>
    <x v="390"/>
    <n v="0"/>
    <x v="12"/>
    <n v="66"/>
  </r>
  <r>
    <s v="C0612"/>
    <s v="cam10"/>
    <d v="2022-10-29T00:00:00"/>
    <x v="120"/>
    <n v="1"/>
    <x v="12"/>
    <n v="66"/>
  </r>
  <r>
    <s v="C0612"/>
    <s v="cam10"/>
    <d v="2022-10-29T00:00:00"/>
    <x v="269"/>
    <n v="2"/>
    <x v="12"/>
    <n v="66"/>
  </r>
  <r>
    <s v="C0612"/>
    <s v="cam10"/>
    <d v="2022-10-29T00:00:00"/>
    <x v="200"/>
    <n v="3"/>
    <x v="12"/>
    <n v="66"/>
  </r>
  <r>
    <s v="C0612"/>
    <s v="cam10"/>
    <d v="2022-10-29T00:00:00"/>
    <x v="161"/>
    <n v="4"/>
    <x v="12"/>
    <n v="66"/>
  </r>
  <r>
    <s v="C0612"/>
    <s v="cam10"/>
    <d v="2022-10-29T00:00:00"/>
    <x v="80"/>
    <n v="6"/>
    <x v="12"/>
    <n v="66"/>
  </r>
  <r>
    <s v="C0612"/>
    <s v="cam10"/>
    <d v="2022-10-29T00:00:00"/>
    <x v="110"/>
    <n v="6"/>
    <x v="12"/>
    <n v="66"/>
  </r>
  <r>
    <s v="C0612"/>
    <s v="cam10"/>
    <d v="2022-10-29T00:00:00"/>
    <x v="173"/>
    <n v="7"/>
    <x v="12"/>
    <n v="66"/>
  </r>
  <r>
    <s v="C0613"/>
    <s v="cam07"/>
    <d v="2022-01-14T00:00:00"/>
    <x v="525"/>
    <n v="0"/>
    <x v="1"/>
    <n v="25"/>
  </r>
  <r>
    <s v="C0613"/>
    <s v="cam07"/>
    <d v="2022-01-14T00:00:00"/>
    <x v="440"/>
    <n v="1"/>
    <x v="1"/>
    <n v="25"/>
  </r>
  <r>
    <s v="C0613"/>
    <s v="cam07"/>
    <d v="2022-01-14T00:00:00"/>
    <x v="504"/>
    <n v="2"/>
    <x v="1"/>
    <n v="25"/>
  </r>
  <r>
    <s v="C0613"/>
    <s v="cam07"/>
    <d v="2022-01-14T00:00:00"/>
    <x v="438"/>
    <n v="6"/>
    <x v="1"/>
    <n v="25"/>
  </r>
  <r>
    <s v="C0613"/>
    <s v="cam07"/>
    <d v="2022-01-14T00:00:00"/>
    <x v="334"/>
    <n v="7"/>
    <x v="1"/>
    <n v="25"/>
  </r>
  <r>
    <s v="C0613"/>
    <s v="cam07"/>
    <d v="2022-01-14T00:00:00"/>
    <x v="412"/>
    <n v="8"/>
    <x v="1"/>
    <n v="25"/>
  </r>
  <r>
    <s v="C0613"/>
    <s v="cam07"/>
    <d v="2022-01-14T00:00:00"/>
    <x v="54"/>
    <n v="9"/>
    <x v="1"/>
    <n v="25"/>
  </r>
  <r>
    <s v="C0613"/>
    <s v="cam07"/>
    <d v="2022-01-14T00:00:00"/>
    <x v="433"/>
    <n v="10"/>
    <x v="1"/>
    <n v="25"/>
  </r>
  <r>
    <s v="C0613"/>
    <s v="cam07"/>
    <d v="2022-01-14T00:00:00"/>
    <x v="197"/>
    <n v="11"/>
    <x v="1"/>
    <n v="25"/>
  </r>
  <r>
    <s v="C0613"/>
    <s v="cam07"/>
    <d v="2022-01-14T00:00:00"/>
    <x v="94"/>
    <n v="12"/>
    <x v="1"/>
    <n v="25"/>
  </r>
  <r>
    <s v="C0613"/>
    <s v="cam07"/>
    <d v="2022-01-14T00:00:00"/>
    <x v="258"/>
    <n v="13"/>
    <x v="1"/>
    <n v="25"/>
  </r>
  <r>
    <s v="C0613"/>
    <s v="cam17"/>
    <d v="2022-09-19T00:00:00"/>
    <x v="411"/>
    <n v="0"/>
    <x v="2"/>
    <n v="29"/>
  </r>
  <r>
    <s v="C0613"/>
    <s v="cam17"/>
    <d v="2022-09-19T00:00:00"/>
    <x v="407"/>
    <n v="2"/>
    <x v="2"/>
    <n v="29"/>
  </r>
  <r>
    <s v="C0613"/>
    <s v="cam17"/>
    <d v="2022-09-19T00:00:00"/>
    <x v="120"/>
    <n v="2"/>
    <x v="2"/>
    <n v="29"/>
  </r>
  <r>
    <s v="C0613"/>
    <s v="cam17"/>
    <d v="2022-09-19T00:00:00"/>
    <x v="261"/>
    <n v="4"/>
    <x v="2"/>
    <n v="29"/>
  </r>
  <r>
    <s v="C0613"/>
    <s v="cam17"/>
    <d v="2022-09-19T00:00:00"/>
    <x v="146"/>
    <n v="5"/>
    <x v="2"/>
    <n v="29"/>
  </r>
  <r>
    <s v="C0613"/>
    <s v="cam17"/>
    <d v="2022-09-19T00:00:00"/>
    <x v="4"/>
    <n v="6"/>
    <x v="2"/>
    <n v="29"/>
  </r>
  <r>
    <s v="C0613"/>
    <s v="cam17"/>
    <d v="2022-09-19T00:00:00"/>
    <x v="72"/>
    <n v="8"/>
    <x v="2"/>
    <n v="29"/>
  </r>
  <r>
    <s v="C0614"/>
    <s v="cam07"/>
    <d v="2022-01-23T00:00:00"/>
    <x v="514"/>
    <n v="0"/>
    <x v="1"/>
    <n v="25"/>
  </r>
  <r>
    <s v="C0614"/>
    <s v="cam07"/>
    <d v="2022-01-23T00:00:00"/>
    <x v="327"/>
    <n v="1"/>
    <x v="1"/>
    <n v="25"/>
  </r>
  <r>
    <s v="C0614"/>
    <s v="cam07"/>
    <d v="2022-01-23T00:00:00"/>
    <x v="267"/>
    <n v="2"/>
    <x v="1"/>
    <n v="25"/>
  </r>
  <r>
    <s v="C0614"/>
    <s v="cam07"/>
    <d v="2022-01-23T00:00:00"/>
    <x v="240"/>
    <n v="5"/>
    <x v="1"/>
    <n v="25"/>
  </r>
  <r>
    <s v="C0614"/>
    <s v="cam07"/>
    <d v="2022-01-23T00:00:00"/>
    <x v="222"/>
    <n v="7"/>
    <x v="1"/>
    <n v="25"/>
  </r>
  <r>
    <s v="C0614"/>
    <s v="cam07"/>
    <d v="2022-01-23T00:00:00"/>
    <x v="372"/>
    <n v="8"/>
    <x v="1"/>
    <n v="25"/>
  </r>
  <r>
    <s v="C0614"/>
    <s v="cam07"/>
    <d v="2022-01-23T00:00:00"/>
    <x v="382"/>
    <n v="9"/>
    <x v="1"/>
    <n v="25"/>
  </r>
  <r>
    <s v="C0614"/>
    <s v="cam07"/>
    <d v="2022-01-23T00:00:00"/>
    <x v="356"/>
    <n v="10"/>
    <x v="1"/>
    <n v="25"/>
  </r>
  <r>
    <s v="C0614"/>
    <s v="cam07"/>
    <d v="2022-01-23T00:00:00"/>
    <x v="270"/>
    <n v="12"/>
    <x v="1"/>
    <n v="25"/>
  </r>
  <r>
    <s v="C0614"/>
    <s v="cam07"/>
    <d v="2022-01-23T00:00:00"/>
    <x v="161"/>
    <n v="13"/>
    <x v="1"/>
    <n v="25"/>
  </r>
  <r>
    <s v="C0614"/>
    <s v="cam07"/>
    <d v="2022-01-23T00:00:00"/>
    <x v="11"/>
    <n v="15"/>
    <x v="1"/>
    <n v="25"/>
  </r>
  <r>
    <s v="C0614"/>
    <s v="cam07"/>
    <d v="2022-01-23T00:00:00"/>
    <x v="14"/>
    <n v="16"/>
    <x v="1"/>
    <n v="25"/>
  </r>
  <r>
    <s v="C0615"/>
    <s v="cam03"/>
    <d v="2022-12-04T00:00:00"/>
    <x v="120"/>
    <n v="0"/>
    <x v="6"/>
    <n v="62"/>
  </r>
  <r>
    <s v="C0615"/>
    <s v="cam03"/>
    <d v="2022-12-04T00:00:00"/>
    <x v="394"/>
    <n v="2"/>
    <x v="6"/>
    <n v="62"/>
  </r>
  <r>
    <s v="C0615"/>
    <s v="cam03"/>
    <d v="2022-12-04T00:00:00"/>
    <x v="83"/>
    <n v="3"/>
    <x v="6"/>
    <n v="62"/>
  </r>
  <r>
    <s v="C0615"/>
    <s v="cam03"/>
    <d v="2022-12-04T00:00:00"/>
    <x v="42"/>
    <n v="4"/>
    <x v="6"/>
    <n v="62"/>
  </r>
  <r>
    <s v="C0615"/>
    <s v="cam03"/>
    <d v="2022-12-04T00:00:00"/>
    <x v="103"/>
    <n v="5"/>
    <x v="6"/>
    <n v="62"/>
  </r>
  <r>
    <s v="C0615"/>
    <s v="cam10"/>
    <d v="2023-01-19T00:00:00"/>
    <x v="78"/>
    <n v="0"/>
    <x v="12"/>
    <n v="66"/>
  </r>
  <r>
    <s v="C0615"/>
    <s v="cam10"/>
    <d v="2023-01-19T00:00:00"/>
    <x v="209"/>
    <n v="1"/>
    <x v="12"/>
    <n v="66"/>
  </r>
  <r>
    <s v="C0615"/>
    <s v="cam10"/>
    <d v="2023-01-19T00:00:00"/>
    <x v="65"/>
    <n v="1"/>
    <x v="12"/>
    <n v="66"/>
  </r>
  <r>
    <s v="C0615"/>
    <s v="cam10"/>
    <d v="2023-01-19T00:00:00"/>
    <x v="237"/>
    <n v="2"/>
    <x v="12"/>
    <n v="66"/>
  </r>
  <r>
    <s v="C0615"/>
    <s v="cam10"/>
    <d v="2023-01-19T00:00:00"/>
    <x v="64"/>
    <n v="3"/>
    <x v="12"/>
    <n v="66"/>
  </r>
  <r>
    <s v="C0616"/>
    <s v="cam05"/>
    <d v="2022-10-05T00:00:00"/>
    <x v="207"/>
    <n v="0"/>
    <x v="10"/>
    <n v="22"/>
  </r>
  <r>
    <s v="C0616"/>
    <s v="cam05"/>
    <d v="2022-10-05T00:00:00"/>
    <x v="38"/>
    <n v="1"/>
    <x v="10"/>
    <n v="22"/>
  </r>
  <r>
    <s v="C0616"/>
    <s v="cam05"/>
    <d v="2022-10-05T00:00:00"/>
    <x v="1"/>
    <n v="2"/>
    <x v="10"/>
    <n v="22"/>
  </r>
  <r>
    <s v="C0616"/>
    <s v="cam05"/>
    <d v="2022-10-05T00:00:00"/>
    <x v="128"/>
    <n v="3"/>
    <x v="10"/>
    <n v="22"/>
  </r>
  <r>
    <s v="C0616"/>
    <s v="cam05"/>
    <d v="2022-10-05T00:00:00"/>
    <x v="236"/>
    <n v="4"/>
    <x v="10"/>
    <n v="22"/>
  </r>
  <r>
    <s v="C0616"/>
    <s v="cam05"/>
    <d v="2022-10-05T00:00:00"/>
    <x v="163"/>
    <n v="5"/>
    <x v="10"/>
    <n v="22"/>
  </r>
  <r>
    <s v="C0616"/>
    <s v="cam05"/>
    <d v="2022-10-05T00:00:00"/>
    <x v="66"/>
    <n v="6"/>
    <x v="10"/>
    <n v="22"/>
  </r>
  <r>
    <s v="C0616"/>
    <s v="cam05"/>
    <d v="2022-10-05T00:00:00"/>
    <x v="6"/>
    <n v="7"/>
    <x v="10"/>
    <n v="22"/>
  </r>
  <r>
    <s v="C0616"/>
    <s v="cam09"/>
    <d v="2022-11-29T00:00:00"/>
    <x v="61"/>
    <n v="0"/>
    <x v="13"/>
    <n v="75"/>
  </r>
  <r>
    <s v="C0616"/>
    <s v="cam09"/>
    <d v="2022-11-29T00:00:00"/>
    <x v="342"/>
    <n v="1"/>
    <x v="13"/>
    <n v="75"/>
  </r>
  <r>
    <s v="C0616"/>
    <s v="cam09"/>
    <d v="2022-11-29T00:00:00"/>
    <x v="236"/>
    <n v="2"/>
    <x v="13"/>
    <n v="75"/>
  </r>
  <r>
    <s v="C0616"/>
    <s v="cam09"/>
    <d v="2022-11-29T00:00:00"/>
    <x v="176"/>
    <n v="3"/>
    <x v="13"/>
    <n v="75"/>
  </r>
  <r>
    <s v="C0616"/>
    <s v="cam09"/>
    <d v="2022-11-29T00:00:00"/>
    <x v="194"/>
    <n v="4"/>
    <x v="13"/>
    <n v="75"/>
  </r>
  <r>
    <s v="C0616"/>
    <s v="cam09"/>
    <d v="2022-11-29T00:00:00"/>
    <x v="283"/>
    <n v="5"/>
    <x v="13"/>
    <n v="75"/>
  </r>
  <r>
    <s v="C0617"/>
    <s v="cam05"/>
    <d v="2022-04-09T00:00:00"/>
    <x v="346"/>
    <n v="0"/>
    <x v="10"/>
    <n v="22"/>
  </r>
  <r>
    <s v="C0617"/>
    <s v="cam05"/>
    <d v="2022-04-09T00:00:00"/>
    <x v="464"/>
    <n v="1"/>
    <x v="10"/>
    <n v="22"/>
  </r>
  <r>
    <s v="C0617"/>
    <s v="cam05"/>
    <d v="2022-04-09T00:00:00"/>
    <x v="404"/>
    <n v="2"/>
    <x v="10"/>
    <n v="22"/>
  </r>
  <r>
    <s v="C0617"/>
    <s v="cam05"/>
    <d v="2022-04-09T00:00:00"/>
    <x v="274"/>
    <n v="3"/>
    <x v="10"/>
    <n v="22"/>
  </r>
  <r>
    <s v="C0617"/>
    <s v="cam05"/>
    <d v="2022-04-09T00:00:00"/>
    <x v="490"/>
    <n v="4"/>
    <x v="10"/>
    <n v="22"/>
  </r>
  <r>
    <s v="C0617"/>
    <s v="cam05"/>
    <d v="2022-04-09T00:00:00"/>
    <x v="92"/>
    <n v="5"/>
    <x v="10"/>
    <n v="22"/>
  </r>
  <r>
    <s v="C0617"/>
    <s v="cam05"/>
    <d v="2022-04-09T00:00:00"/>
    <x v="305"/>
    <n v="6"/>
    <x v="10"/>
    <n v="22"/>
  </r>
  <r>
    <s v="C0617"/>
    <s v="cam05"/>
    <d v="2022-04-09T00:00:00"/>
    <x v="433"/>
    <n v="7"/>
    <x v="10"/>
    <n v="22"/>
  </r>
  <r>
    <s v="C0617"/>
    <s v="cam05"/>
    <d v="2022-04-09T00:00:00"/>
    <x v="197"/>
    <n v="8"/>
    <x v="10"/>
    <n v="22"/>
  </r>
  <r>
    <s v="C0617"/>
    <s v="cam05"/>
    <d v="2022-04-09T00:00:00"/>
    <x v="26"/>
    <n v="9"/>
    <x v="10"/>
    <n v="22"/>
  </r>
  <r>
    <s v="C0617"/>
    <s v="cam05"/>
    <d v="2022-04-09T00:00:00"/>
    <x v="394"/>
    <n v="10"/>
    <x v="10"/>
    <n v="22"/>
  </r>
  <r>
    <s v="C0617"/>
    <s v="cam05"/>
    <d v="2022-04-09T00:00:00"/>
    <x v="83"/>
    <n v="11"/>
    <x v="10"/>
    <n v="22"/>
  </r>
  <r>
    <s v="C0617"/>
    <s v="cam05"/>
    <d v="2022-04-09T00:00:00"/>
    <x v="32"/>
    <n v="12"/>
    <x v="10"/>
    <n v="22"/>
  </r>
  <r>
    <s v="C0617"/>
    <s v="cam05"/>
    <d v="2022-04-09T00:00:00"/>
    <x v="103"/>
    <n v="13"/>
    <x v="10"/>
    <n v="22"/>
  </r>
  <r>
    <s v="C0618"/>
    <s v="cam04"/>
    <d v="2022-02-16T00:00:00"/>
    <x v="440"/>
    <n v="0"/>
    <x v="16"/>
    <n v="26"/>
  </r>
  <r>
    <s v="C0618"/>
    <s v="cam04"/>
    <d v="2022-02-16T00:00:00"/>
    <x v="504"/>
    <n v="1"/>
    <x v="16"/>
    <n v="26"/>
  </r>
  <r>
    <s v="C0618"/>
    <s v="cam04"/>
    <d v="2022-02-16T00:00:00"/>
    <x v="316"/>
    <n v="2"/>
    <x v="16"/>
    <n v="26"/>
  </r>
  <r>
    <s v="C0618"/>
    <s v="cam04"/>
    <d v="2022-02-16T00:00:00"/>
    <x v="89"/>
    <n v="4"/>
    <x v="16"/>
    <n v="26"/>
  </r>
  <r>
    <s v="C0618"/>
    <s v="cam04"/>
    <d v="2022-02-16T00:00:00"/>
    <x v="314"/>
    <n v="5"/>
    <x v="16"/>
    <n v="26"/>
  </r>
  <r>
    <s v="C0618"/>
    <s v="cam04"/>
    <d v="2022-02-16T00:00:00"/>
    <x v="158"/>
    <n v="6"/>
    <x v="16"/>
    <n v="26"/>
  </r>
  <r>
    <s v="C0618"/>
    <s v="cam04"/>
    <d v="2022-02-16T00:00:00"/>
    <x v="144"/>
    <n v="8"/>
    <x v="16"/>
    <n v="26"/>
  </r>
  <r>
    <s v="C0618"/>
    <s v="cam04"/>
    <d v="2022-02-16T00:00:00"/>
    <x v="114"/>
    <n v="9"/>
    <x v="16"/>
    <n v="26"/>
  </r>
  <r>
    <s v="C0618"/>
    <s v="cam04"/>
    <d v="2022-02-16T00:00:00"/>
    <x v="397"/>
    <n v="10"/>
    <x v="16"/>
    <n v="26"/>
  </r>
  <r>
    <s v="C0618"/>
    <s v="cam04"/>
    <d v="2022-02-16T00:00:00"/>
    <x v="210"/>
    <n v="13"/>
    <x v="16"/>
    <n v="26"/>
  </r>
  <r>
    <s v="C0618"/>
    <s v="cam04"/>
    <d v="2022-02-16T00:00:00"/>
    <x v="76"/>
    <n v="15"/>
    <x v="16"/>
    <n v="26"/>
  </r>
  <r>
    <s v="C0618"/>
    <s v="cam14"/>
    <d v="2023-01-16T00:00:00"/>
    <x v="26"/>
    <n v="0"/>
    <x v="7"/>
    <n v="28"/>
  </r>
  <r>
    <s v="C0618"/>
    <s v="cam14"/>
    <d v="2023-01-16T00:00:00"/>
    <x v="258"/>
    <n v="1"/>
    <x v="7"/>
    <n v="28"/>
  </r>
  <r>
    <s v="C0618"/>
    <s v="cam14"/>
    <d v="2023-01-16T00:00:00"/>
    <x v="20"/>
    <n v="2"/>
    <x v="7"/>
    <n v="28"/>
  </r>
  <r>
    <s v="C0618"/>
    <s v="cam14"/>
    <d v="2023-01-16T00:00:00"/>
    <x v="85"/>
    <n v="3"/>
    <x v="7"/>
    <n v="28"/>
  </r>
  <r>
    <s v="C0618"/>
    <s v="cam14"/>
    <d v="2023-01-16T00:00:00"/>
    <x v="12"/>
    <n v="3"/>
    <x v="7"/>
    <n v="28"/>
  </r>
  <r>
    <s v="C0619"/>
    <s v="cam01"/>
    <d v="2022-09-29T00:00:00"/>
    <x v="212"/>
    <n v="0"/>
    <x v="15"/>
    <n v="10"/>
  </r>
  <r>
    <s v="C0619"/>
    <s v="cam01"/>
    <d v="2022-09-29T00:00:00"/>
    <x v="114"/>
    <n v="2"/>
    <x v="15"/>
    <n v="10"/>
  </r>
  <r>
    <s v="C0619"/>
    <s v="cam01"/>
    <d v="2022-09-29T00:00:00"/>
    <x v="160"/>
    <n v="2"/>
    <x v="15"/>
    <n v="10"/>
  </r>
  <r>
    <s v="C0619"/>
    <s v="cam01"/>
    <d v="2022-09-29T00:00:00"/>
    <x v="192"/>
    <n v="3"/>
    <x v="15"/>
    <n v="10"/>
  </r>
  <r>
    <s v="C0619"/>
    <s v="cam01"/>
    <d v="2022-09-29T00:00:00"/>
    <x v="262"/>
    <n v="4"/>
    <x v="15"/>
    <n v="10"/>
  </r>
  <r>
    <s v="C0619"/>
    <s v="cam01"/>
    <d v="2022-09-29T00:00:00"/>
    <x v="253"/>
    <n v="5"/>
    <x v="15"/>
    <n v="10"/>
  </r>
  <r>
    <s v="C0619"/>
    <s v="cam01"/>
    <d v="2022-09-29T00:00:00"/>
    <x v="271"/>
    <n v="6"/>
    <x v="15"/>
    <n v="10"/>
  </r>
  <r>
    <s v="C0619"/>
    <s v="cam01"/>
    <d v="2022-09-29T00:00:00"/>
    <x v="84"/>
    <n v="7"/>
    <x v="15"/>
    <n v="10"/>
  </r>
  <r>
    <s v="C0619"/>
    <s v="cam01"/>
    <d v="2022-09-29T00:00:00"/>
    <x v="82"/>
    <n v="8"/>
    <x v="15"/>
    <n v="10"/>
  </r>
  <r>
    <s v="C0620"/>
    <s v="cam14"/>
    <d v="2022-12-23T00:00:00"/>
    <x v="260"/>
    <n v="0"/>
    <x v="7"/>
    <n v="28"/>
  </r>
  <r>
    <s v="C0620"/>
    <s v="cam14"/>
    <d v="2022-12-23T00:00:00"/>
    <x v="261"/>
    <n v="1"/>
    <x v="7"/>
    <n v="28"/>
  </r>
  <r>
    <s v="C0620"/>
    <s v="cam14"/>
    <d v="2022-12-23T00:00:00"/>
    <x v="270"/>
    <n v="1"/>
    <x v="7"/>
    <n v="28"/>
  </r>
  <r>
    <s v="C0620"/>
    <s v="cam14"/>
    <d v="2022-12-23T00:00:00"/>
    <x v="75"/>
    <n v="3"/>
    <x v="7"/>
    <n v="28"/>
  </r>
  <r>
    <s v="C0620"/>
    <s v="cam14"/>
    <d v="2022-12-23T00:00:00"/>
    <x v="11"/>
    <n v="4"/>
    <x v="7"/>
    <n v="28"/>
  </r>
  <r>
    <s v="C0620"/>
    <s v="cam14"/>
    <d v="2022-12-23T00:00:00"/>
    <x v="330"/>
    <n v="5"/>
    <x v="7"/>
    <n v="28"/>
  </r>
  <r>
    <s v="C0620"/>
    <s v="cam14"/>
    <d v="2022-12-23T00:00:00"/>
    <x v="59"/>
    <n v="5"/>
    <x v="7"/>
    <n v="28"/>
  </r>
  <r>
    <s v="C0620"/>
    <s v="cam15"/>
    <d v="2023-02-04T00:00:00"/>
    <x v="138"/>
    <n v="0"/>
    <x v="11"/>
    <n v="14"/>
  </r>
  <r>
    <s v="C0620"/>
    <s v="cam15"/>
    <d v="2023-02-04T00:00:00"/>
    <x v="163"/>
    <n v="1"/>
    <x v="11"/>
    <n v="14"/>
  </r>
  <r>
    <s v="C0620"/>
    <s v="cam15"/>
    <d v="2023-02-04T00:00:00"/>
    <x v="177"/>
    <n v="2"/>
    <x v="11"/>
    <n v="14"/>
  </r>
  <r>
    <s v="C0620"/>
    <s v="cam15"/>
    <d v="2023-02-04T00:00:00"/>
    <x v="112"/>
    <n v="3"/>
    <x v="11"/>
    <n v="14"/>
  </r>
  <r>
    <s v="C0621"/>
    <s v="cam06"/>
    <d v="2022-09-04T00:00:00"/>
    <x v="439"/>
    <n v="0"/>
    <x v="8"/>
    <n v="13"/>
  </r>
  <r>
    <s v="C0621"/>
    <s v="cam06"/>
    <d v="2022-09-04T00:00:00"/>
    <x v="477"/>
    <n v="1"/>
    <x v="8"/>
    <n v="13"/>
  </r>
  <r>
    <s v="C0621"/>
    <s v="cam06"/>
    <d v="2022-09-04T00:00:00"/>
    <x v="135"/>
    <n v="2"/>
    <x v="8"/>
    <n v="13"/>
  </r>
  <r>
    <s v="C0621"/>
    <s v="cam06"/>
    <d v="2022-09-04T00:00:00"/>
    <x v="243"/>
    <n v="3"/>
    <x v="8"/>
    <n v="13"/>
  </r>
  <r>
    <s v="C0621"/>
    <s v="cam06"/>
    <d v="2022-09-04T00:00:00"/>
    <x v="128"/>
    <n v="4"/>
    <x v="8"/>
    <n v="13"/>
  </r>
  <r>
    <s v="C0621"/>
    <s v="cam06"/>
    <d v="2022-09-04T00:00:00"/>
    <x v="394"/>
    <n v="5"/>
    <x v="8"/>
    <n v="13"/>
  </r>
  <r>
    <s v="C0621"/>
    <s v="cam06"/>
    <d v="2022-09-04T00:00:00"/>
    <x v="109"/>
    <n v="7"/>
    <x v="8"/>
    <n v="13"/>
  </r>
  <r>
    <s v="C0621"/>
    <s v="cam06"/>
    <d v="2022-09-04T00:00:00"/>
    <x v="259"/>
    <n v="8"/>
    <x v="8"/>
    <n v="13"/>
  </r>
  <r>
    <s v="C0621"/>
    <s v="cam16"/>
    <d v="2023-04-07T00:00:00"/>
    <x v="171"/>
    <n v="0"/>
    <x v="4"/>
    <n v="16"/>
  </r>
  <r>
    <s v="C0621"/>
    <s v="cam16"/>
    <d v="2023-04-07T00:00:00"/>
    <x v="6"/>
    <n v="1"/>
    <x v="4"/>
    <n v="16"/>
  </r>
  <r>
    <s v="C0622"/>
    <s v="cam16"/>
    <d v="2022-06-19T00:00:00"/>
    <x v="129"/>
    <n v="0"/>
    <x v="4"/>
    <n v="16"/>
  </r>
  <r>
    <s v="C0622"/>
    <s v="cam16"/>
    <d v="2022-06-19T00:00:00"/>
    <x v="222"/>
    <n v="2"/>
    <x v="4"/>
    <n v="16"/>
  </r>
  <r>
    <s v="C0622"/>
    <s v="cam16"/>
    <d v="2022-06-19T00:00:00"/>
    <x v="144"/>
    <n v="4"/>
    <x v="4"/>
    <n v="16"/>
  </r>
  <r>
    <s v="C0622"/>
    <s v="cam16"/>
    <d v="2022-06-19T00:00:00"/>
    <x v="371"/>
    <n v="4"/>
    <x v="4"/>
    <n v="16"/>
  </r>
  <r>
    <s v="C0622"/>
    <s v="cam16"/>
    <d v="2022-06-19T00:00:00"/>
    <x v="397"/>
    <n v="6"/>
    <x v="4"/>
    <n v="16"/>
  </r>
  <r>
    <s v="C0622"/>
    <s v="cam16"/>
    <d v="2022-06-19T00:00:00"/>
    <x v="342"/>
    <n v="6"/>
    <x v="4"/>
    <n v="16"/>
  </r>
  <r>
    <s v="C0622"/>
    <s v="cam16"/>
    <d v="2022-06-19T00:00:00"/>
    <x v="193"/>
    <n v="7"/>
    <x v="4"/>
    <n v="16"/>
  </r>
  <r>
    <s v="C0622"/>
    <s v="cam16"/>
    <d v="2022-06-19T00:00:00"/>
    <x v="71"/>
    <n v="8"/>
    <x v="4"/>
    <n v="16"/>
  </r>
  <r>
    <s v="C0622"/>
    <s v="cam16"/>
    <d v="2022-06-19T00:00:00"/>
    <x v="12"/>
    <n v="10"/>
    <x v="4"/>
    <n v="16"/>
  </r>
  <r>
    <s v="C0622"/>
    <s v="cam12"/>
    <d v="2023-04-12T00:00:00"/>
    <x v="42"/>
    <n v="0"/>
    <x v="0"/>
    <n v="65"/>
  </r>
  <r>
    <s v="C0622"/>
    <s v="cam12"/>
    <d v="2023-04-12T00:00:00"/>
    <x v="48"/>
    <n v="1"/>
    <x v="0"/>
    <n v="65"/>
  </r>
  <r>
    <s v="C0623"/>
    <s v="cam05"/>
    <d v="2022-05-05T00:00:00"/>
    <x v="377"/>
    <n v="0"/>
    <x v="10"/>
    <n v="22"/>
  </r>
  <r>
    <s v="C0623"/>
    <s v="cam05"/>
    <d v="2022-05-05T00:00:00"/>
    <x v="167"/>
    <n v="1"/>
    <x v="10"/>
    <n v="22"/>
  </r>
  <r>
    <s v="C0623"/>
    <s v="cam05"/>
    <d v="2022-05-05T00:00:00"/>
    <x v="409"/>
    <n v="2"/>
    <x v="10"/>
    <n v="22"/>
  </r>
  <r>
    <s v="C0623"/>
    <s v="cam05"/>
    <d v="2022-05-05T00:00:00"/>
    <x v="35"/>
    <n v="3"/>
    <x v="10"/>
    <n v="22"/>
  </r>
  <r>
    <s v="C0623"/>
    <s v="cam05"/>
    <d v="2022-05-05T00:00:00"/>
    <x v="0"/>
    <n v="4"/>
    <x v="10"/>
    <n v="22"/>
  </r>
  <r>
    <s v="C0623"/>
    <s v="cam05"/>
    <d v="2022-05-05T00:00:00"/>
    <x v="97"/>
    <n v="5"/>
    <x v="10"/>
    <n v="22"/>
  </r>
  <r>
    <s v="C0623"/>
    <s v="cam05"/>
    <d v="2022-05-05T00:00:00"/>
    <x v="352"/>
    <n v="6"/>
    <x v="10"/>
    <n v="22"/>
  </r>
  <r>
    <s v="C0623"/>
    <s v="cam05"/>
    <d v="2022-05-05T00:00:00"/>
    <x v="188"/>
    <n v="7"/>
    <x v="10"/>
    <n v="22"/>
  </r>
  <r>
    <s v="C0623"/>
    <s v="cam05"/>
    <d v="2022-05-05T00:00:00"/>
    <x v="3"/>
    <n v="9"/>
    <x v="10"/>
    <n v="22"/>
  </r>
  <r>
    <s v="C0623"/>
    <s v="cam05"/>
    <d v="2022-05-05T00:00:00"/>
    <x v="190"/>
    <n v="10"/>
    <x v="10"/>
    <n v="22"/>
  </r>
  <r>
    <s v="C0623"/>
    <s v="cam05"/>
    <d v="2022-05-05T00:00:00"/>
    <x v="122"/>
    <n v="11"/>
    <x v="10"/>
    <n v="22"/>
  </r>
  <r>
    <s v="C0623"/>
    <s v="cam05"/>
    <d v="2022-05-05T00:00:00"/>
    <x v="48"/>
    <n v="12"/>
    <x v="10"/>
    <n v="22"/>
  </r>
  <r>
    <s v="C0623"/>
    <s v="cam17"/>
    <d v="2023-04-23T00:00:00"/>
    <x v="32"/>
    <n v="0"/>
    <x v="2"/>
    <n v="29"/>
  </r>
  <r>
    <s v="C0623"/>
    <s v="cam17"/>
    <d v="2023-04-23T00:00:00"/>
    <x v="374"/>
    <n v="1"/>
    <x v="2"/>
    <n v="29"/>
  </r>
  <r>
    <s v="C0623"/>
    <s v="cam17"/>
    <d v="2023-04-23T00:00:00"/>
    <x v="119"/>
    <n v="1"/>
    <x v="2"/>
    <n v="29"/>
  </r>
  <r>
    <s v="C0624"/>
    <s v="cam04"/>
    <d v="2022-06-04T00:00:00"/>
    <x v="491"/>
    <n v="0"/>
    <x v="16"/>
    <n v="26"/>
  </r>
  <r>
    <s v="C0624"/>
    <s v="cam04"/>
    <d v="2022-06-04T00:00:00"/>
    <x v="438"/>
    <n v="1"/>
    <x v="16"/>
    <n v="26"/>
  </r>
  <r>
    <s v="C0624"/>
    <s v="cam04"/>
    <d v="2022-06-04T00:00:00"/>
    <x v="299"/>
    <n v="2"/>
    <x v="16"/>
    <n v="26"/>
  </r>
  <r>
    <s v="C0624"/>
    <s v="cam04"/>
    <d v="2022-06-04T00:00:00"/>
    <x v="432"/>
    <n v="4"/>
    <x v="16"/>
    <n v="26"/>
  </r>
  <r>
    <s v="C0624"/>
    <s v="cam04"/>
    <d v="2022-06-04T00:00:00"/>
    <x v="178"/>
    <n v="5"/>
    <x v="16"/>
    <n v="26"/>
  </r>
  <r>
    <s v="C0624"/>
    <s v="cam04"/>
    <d v="2022-06-04T00:00:00"/>
    <x v="311"/>
    <n v="7"/>
    <x v="16"/>
    <n v="26"/>
  </r>
  <r>
    <s v="C0624"/>
    <s v="cam04"/>
    <d v="2022-06-04T00:00:00"/>
    <x v="3"/>
    <n v="8"/>
    <x v="16"/>
    <n v="26"/>
  </r>
  <r>
    <s v="C0624"/>
    <s v="cam04"/>
    <d v="2022-06-04T00:00:00"/>
    <x v="170"/>
    <n v="9"/>
    <x v="16"/>
    <n v="26"/>
  </r>
  <r>
    <s v="C0624"/>
    <s v="cam04"/>
    <d v="2022-06-04T00:00:00"/>
    <x v="42"/>
    <n v="10"/>
    <x v="16"/>
    <n v="26"/>
  </r>
  <r>
    <s v="C0624"/>
    <s v="cam04"/>
    <d v="2022-06-04T00:00:00"/>
    <x v="6"/>
    <n v="11"/>
    <x v="16"/>
    <n v="26"/>
  </r>
  <r>
    <s v="C0624"/>
    <s v="cam14"/>
    <d v="2022-12-05T00:00:00"/>
    <x v="111"/>
    <n v="0"/>
    <x v="7"/>
    <n v="28"/>
  </r>
  <r>
    <s v="C0624"/>
    <s v="cam14"/>
    <d v="2022-12-05T00:00:00"/>
    <x v="78"/>
    <n v="1"/>
    <x v="7"/>
    <n v="28"/>
  </r>
  <r>
    <s v="C0624"/>
    <s v="cam14"/>
    <d v="2022-12-05T00:00:00"/>
    <x v="181"/>
    <n v="2"/>
    <x v="7"/>
    <n v="28"/>
  </r>
  <r>
    <s v="C0624"/>
    <s v="cam14"/>
    <d v="2022-12-05T00:00:00"/>
    <x v="318"/>
    <n v="3"/>
    <x v="7"/>
    <n v="28"/>
  </r>
  <r>
    <s v="C0624"/>
    <s v="cam14"/>
    <d v="2022-12-05T00:00:00"/>
    <x v="33"/>
    <n v="5"/>
    <x v="7"/>
    <n v="28"/>
  </r>
  <r>
    <s v="C0625"/>
    <s v="cam01"/>
    <d v="2022-11-02T00:00:00"/>
    <x v="371"/>
    <n v="0"/>
    <x v="15"/>
    <n v="10"/>
  </r>
  <r>
    <s v="C0625"/>
    <s v="cam01"/>
    <d v="2022-11-02T00:00:00"/>
    <x v="25"/>
    <n v="1"/>
    <x v="15"/>
    <n v="10"/>
  </r>
  <r>
    <s v="C0625"/>
    <s v="cam01"/>
    <d v="2022-11-02T00:00:00"/>
    <x v="137"/>
    <n v="2"/>
    <x v="15"/>
    <n v="10"/>
  </r>
  <r>
    <s v="C0625"/>
    <s v="cam01"/>
    <d v="2022-11-02T00:00:00"/>
    <x v="394"/>
    <n v="3"/>
    <x v="15"/>
    <n v="10"/>
  </r>
  <r>
    <s v="C0625"/>
    <s v="cam01"/>
    <d v="2022-11-02T00:00:00"/>
    <x v="190"/>
    <n v="4"/>
    <x v="15"/>
    <n v="10"/>
  </r>
  <r>
    <s v="C0625"/>
    <s v="cam01"/>
    <d v="2022-11-02T00:00:00"/>
    <x v="194"/>
    <n v="5"/>
    <x v="15"/>
    <n v="10"/>
  </r>
  <r>
    <s v="C0625"/>
    <s v="cam01"/>
    <d v="2022-11-02T00:00:00"/>
    <x v="84"/>
    <n v="6"/>
    <x v="15"/>
    <n v="10"/>
  </r>
  <r>
    <s v="C0625"/>
    <s v="cam05"/>
    <d v="2023-04-11T00:00:00"/>
    <x v="66"/>
    <n v="0"/>
    <x v="10"/>
    <n v="22"/>
  </r>
  <r>
    <s v="C0625"/>
    <s v="cam05"/>
    <d v="2023-04-11T00:00:00"/>
    <x v="67"/>
    <n v="1"/>
    <x v="10"/>
    <n v="22"/>
  </r>
  <r>
    <s v="C0626"/>
    <s v="cam03"/>
    <d v="2022-04-07T00:00:00"/>
    <x v="267"/>
    <n v="0"/>
    <x v="6"/>
    <n v="62"/>
  </r>
  <r>
    <s v="C0626"/>
    <s v="cam03"/>
    <d v="2022-04-07T00:00:00"/>
    <x v="479"/>
    <n v="1"/>
    <x v="6"/>
    <n v="62"/>
  </r>
  <r>
    <s v="C0626"/>
    <s v="cam03"/>
    <d v="2022-04-07T00:00:00"/>
    <x v="185"/>
    <n v="2"/>
    <x v="6"/>
    <n v="62"/>
  </r>
  <r>
    <s v="C0626"/>
    <s v="cam03"/>
    <d v="2022-04-07T00:00:00"/>
    <x v="91"/>
    <n v="4"/>
    <x v="6"/>
    <n v="62"/>
  </r>
  <r>
    <s v="C0626"/>
    <s v="cam03"/>
    <d v="2022-04-07T00:00:00"/>
    <x v="97"/>
    <n v="6"/>
    <x v="6"/>
    <n v="62"/>
  </r>
  <r>
    <s v="C0626"/>
    <s v="cam03"/>
    <d v="2022-04-07T00:00:00"/>
    <x v="229"/>
    <n v="7"/>
    <x v="6"/>
    <n v="62"/>
  </r>
  <r>
    <s v="C0626"/>
    <s v="cam03"/>
    <d v="2022-04-07T00:00:00"/>
    <x v="375"/>
    <n v="8"/>
    <x v="6"/>
    <n v="62"/>
  </r>
  <r>
    <s v="C0626"/>
    <s v="cam03"/>
    <d v="2022-04-07T00:00:00"/>
    <x v="50"/>
    <n v="10"/>
    <x v="6"/>
    <n v="62"/>
  </r>
  <r>
    <s v="C0626"/>
    <s v="cam03"/>
    <d v="2022-04-07T00:00:00"/>
    <x v="31"/>
    <n v="11"/>
    <x v="6"/>
    <n v="62"/>
  </r>
  <r>
    <s v="C0626"/>
    <s v="cam03"/>
    <d v="2022-04-07T00:00:00"/>
    <x v="317"/>
    <n v="12"/>
    <x v="6"/>
    <n v="62"/>
  </r>
  <r>
    <s v="C0626"/>
    <s v="cam03"/>
    <d v="2022-04-07T00:00:00"/>
    <x v="112"/>
    <n v="13"/>
    <x v="6"/>
    <n v="62"/>
  </r>
  <r>
    <s v="C0626"/>
    <s v="cam16"/>
    <d v="2023-01-17T00:00:00"/>
    <x v="435"/>
    <n v="0"/>
    <x v="4"/>
    <n v="16"/>
  </r>
  <r>
    <s v="C0626"/>
    <s v="cam16"/>
    <d v="2023-01-17T00:00:00"/>
    <x v="230"/>
    <n v="1"/>
    <x v="4"/>
    <n v="16"/>
  </r>
  <r>
    <s v="C0626"/>
    <s v="cam16"/>
    <d v="2023-01-17T00:00:00"/>
    <x v="246"/>
    <n v="1"/>
    <x v="4"/>
    <n v="16"/>
  </r>
  <r>
    <s v="C0626"/>
    <s v="cam16"/>
    <d v="2023-01-17T00:00:00"/>
    <x v="77"/>
    <n v="3"/>
    <x v="4"/>
    <n v="16"/>
  </r>
  <r>
    <s v="C0626"/>
    <s v="cam16"/>
    <d v="2023-01-17T00:00:00"/>
    <x v="14"/>
    <n v="4"/>
    <x v="4"/>
    <n v="16"/>
  </r>
  <r>
    <s v="C0627"/>
    <s v="cam12"/>
    <d v="2022-05-22T00:00:00"/>
    <x v="348"/>
    <n v="0"/>
    <x v="0"/>
    <n v="65"/>
  </r>
  <r>
    <s v="C0627"/>
    <s v="cam12"/>
    <d v="2022-05-22T00:00:00"/>
    <x v="456"/>
    <n v="1"/>
    <x v="0"/>
    <n v="65"/>
  </r>
  <r>
    <s v="C0627"/>
    <s v="cam12"/>
    <d v="2022-05-22T00:00:00"/>
    <x v="426"/>
    <n v="2"/>
    <x v="0"/>
    <n v="65"/>
  </r>
  <r>
    <s v="C0627"/>
    <s v="cam12"/>
    <d v="2022-05-22T00:00:00"/>
    <x v="405"/>
    <n v="3"/>
    <x v="0"/>
    <n v="65"/>
  </r>
  <r>
    <s v="C0627"/>
    <s v="cam12"/>
    <d v="2022-05-22T00:00:00"/>
    <x v="372"/>
    <n v="4"/>
    <x v="0"/>
    <n v="65"/>
  </r>
  <r>
    <s v="C0627"/>
    <s v="cam12"/>
    <d v="2022-05-22T00:00:00"/>
    <x v="132"/>
    <n v="6"/>
    <x v="0"/>
    <n v="65"/>
  </r>
  <r>
    <s v="C0627"/>
    <s v="cam12"/>
    <d v="2022-05-22T00:00:00"/>
    <x v="410"/>
    <n v="7"/>
    <x v="0"/>
    <n v="65"/>
  </r>
  <r>
    <s v="C0627"/>
    <s v="cam12"/>
    <d v="2022-05-22T00:00:00"/>
    <x v="276"/>
    <n v="8"/>
    <x v="0"/>
    <n v="65"/>
  </r>
  <r>
    <s v="C0627"/>
    <s v="cam12"/>
    <d v="2022-05-22T00:00:00"/>
    <x v="19"/>
    <n v="9"/>
    <x v="0"/>
    <n v="65"/>
  </r>
  <r>
    <s v="C0627"/>
    <s v="cam12"/>
    <d v="2022-05-22T00:00:00"/>
    <x v="65"/>
    <n v="9"/>
    <x v="0"/>
    <n v="65"/>
  </r>
  <r>
    <s v="C0627"/>
    <s v="cam12"/>
    <d v="2022-05-22T00:00:00"/>
    <x v="221"/>
    <n v="10"/>
    <x v="0"/>
    <n v="65"/>
  </r>
  <r>
    <s v="C0627"/>
    <s v="cam12"/>
    <d v="2022-05-22T00:00:00"/>
    <x v="58"/>
    <n v="12"/>
    <x v="0"/>
    <n v="65"/>
  </r>
  <r>
    <s v="C0627"/>
    <s v="cam17"/>
    <d v="2022-07-04T00:00:00"/>
    <x v="349"/>
    <n v="0"/>
    <x v="2"/>
    <n v="29"/>
  </r>
  <r>
    <s v="C0627"/>
    <s v="cam17"/>
    <d v="2022-07-04T00:00:00"/>
    <x v="278"/>
    <n v="1"/>
    <x v="2"/>
    <n v="29"/>
  </r>
  <r>
    <s v="C0627"/>
    <s v="cam17"/>
    <d v="2022-07-04T00:00:00"/>
    <x v="7"/>
    <n v="3"/>
    <x v="2"/>
    <n v="29"/>
  </r>
  <r>
    <s v="C0627"/>
    <s v="cam17"/>
    <d v="2022-07-04T00:00:00"/>
    <x v="335"/>
    <n v="4"/>
    <x v="2"/>
    <n v="29"/>
  </r>
  <r>
    <s v="C0627"/>
    <s v="cam17"/>
    <d v="2022-07-04T00:00:00"/>
    <x v="2"/>
    <n v="6"/>
    <x v="2"/>
    <n v="29"/>
  </r>
  <r>
    <s v="C0627"/>
    <s v="cam17"/>
    <d v="2022-07-04T00:00:00"/>
    <x v="181"/>
    <n v="7"/>
    <x v="2"/>
    <n v="29"/>
  </r>
  <r>
    <s v="C0627"/>
    <s v="cam17"/>
    <d v="2022-07-04T00:00:00"/>
    <x v="139"/>
    <n v="8"/>
    <x v="2"/>
    <n v="29"/>
  </r>
  <r>
    <s v="C0627"/>
    <s v="cam17"/>
    <d v="2022-07-04T00:00:00"/>
    <x v="317"/>
    <n v="9"/>
    <x v="2"/>
    <n v="29"/>
  </r>
  <r>
    <s v="C0627"/>
    <s v="cam17"/>
    <d v="2022-07-04T00:00:00"/>
    <x v="112"/>
    <n v="10"/>
    <x v="2"/>
    <n v="29"/>
  </r>
  <r>
    <s v="C0628"/>
    <s v="cam06"/>
    <d v="2022-01-28T00:00:00"/>
    <x v="414"/>
    <n v="0"/>
    <x v="8"/>
    <n v="13"/>
  </r>
  <r>
    <s v="C0628"/>
    <s v="cam06"/>
    <d v="2022-01-28T00:00:00"/>
    <x v="327"/>
    <n v="1"/>
    <x v="8"/>
    <n v="13"/>
  </r>
  <r>
    <s v="C0628"/>
    <s v="cam06"/>
    <d v="2022-01-28T00:00:00"/>
    <x v="322"/>
    <n v="3"/>
    <x v="8"/>
    <n v="13"/>
  </r>
  <r>
    <s v="C0628"/>
    <s v="cam06"/>
    <d v="2022-01-28T00:00:00"/>
    <x v="184"/>
    <n v="3"/>
    <x v="8"/>
    <n v="13"/>
  </r>
  <r>
    <s v="C0628"/>
    <s v="cam06"/>
    <d v="2022-01-28T00:00:00"/>
    <x v="491"/>
    <n v="4"/>
    <x v="8"/>
    <n v="13"/>
  </r>
  <r>
    <s v="C0628"/>
    <s v="cam06"/>
    <d v="2022-01-28T00:00:00"/>
    <x v="148"/>
    <n v="5"/>
    <x v="8"/>
    <n v="13"/>
  </r>
  <r>
    <s v="C0628"/>
    <s v="cam06"/>
    <d v="2022-01-28T00:00:00"/>
    <x v="446"/>
    <n v="6"/>
    <x v="8"/>
    <n v="13"/>
  </r>
  <r>
    <s v="C0628"/>
    <s v="cam06"/>
    <d v="2022-01-28T00:00:00"/>
    <x v="279"/>
    <n v="7"/>
    <x v="8"/>
    <n v="13"/>
  </r>
  <r>
    <s v="C0628"/>
    <s v="cam06"/>
    <d v="2022-01-28T00:00:00"/>
    <x v="18"/>
    <n v="8"/>
    <x v="8"/>
    <n v="13"/>
  </r>
  <r>
    <s v="C0628"/>
    <s v="cam06"/>
    <d v="2022-01-28T00:00:00"/>
    <x v="61"/>
    <n v="10"/>
    <x v="8"/>
    <n v="13"/>
  </r>
  <r>
    <s v="C0628"/>
    <s v="cam06"/>
    <d v="2022-01-28T00:00:00"/>
    <x v="343"/>
    <n v="11"/>
    <x v="8"/>
    <n v="13"/>
  </r>
  <r>
    <s v="C0628"/>
    <s v="cam06"/>
    <d v="2022-01-28T00:00:00"/>
    <x v="138"/>
    <n v="12"/>
    <x v="8"/>
    <n v="13"/>
  </r>
  <r>
    <s v="C0628"/>
    <s v="cam06"/>
    <d v="2022-01-28T00:00:00"/>
    <x v="170"/>
    <n v="13"/>
    <x v="8"/>
    <n v="13"/>
  </r>
  <r>
    <s v="C0628"/>
    <s v="cam06"/>
    <d v="2022-01-28T00:00:00"/>
    <x v="15"/>
    <n v="16"/>
    <x v="8"/>
    <n v="13"/>
  </r>
  <r>
    <s v="C0628"/>
    <s v="cam01"/>
    <d v="2023-02-23T00:00:00"/>
    <x v="233"/>
    <n v="0"/>
    <x v="15"/>
    <n v="10"/>
  </r>
  <r>
    <s v="C0628"/>
    <s v="cam01"/>
    <d v="2023-02-23T00:00:00"/>
    <x v="151"/>
    <n v="1"/>
    <x v="15"/>
    <n v="10"/>
  </r>
  <r>
    <s v="C0628"/>
    <s v="cam01"/>
    <d v="2023-02-23T00:00:00"/>
    <x v="21"/>
    <n v="2"/>
    <x v="15"/>
    <n v="10"/>
  </r>
  <r>
    <s v="C0628"/>
    <s v="cam01"/>
    <d v="2023-02-23T00:00:00"/>
    <x v="283"/>
    <n v="2"/>
    <x v="15"/>
    <n v="10"/>
  </r>
  <r>
    <s v="C0628"/>
    <s v="cam01"/>
    <d v="2023-02-23T00:00:00"/>
    <x v="119"/>
    <n v="3"/>
    <x v="15"/>
    <n v="10"/>
  </r>
  <r>
    <s v="C0629"/>
    <s v="cam04"/>
    <d v="2023-03-04T00:00:00"/>
    <x v="253"/>
    <n v="0"/>
    <x v="16"/>
    <n v="26"/>
  </r>
  <r>
    <s v="C0629"/>
    <s v="cam04"/>
    <d v="2023-03-04T00:00:00"/>
    <x v="77"/>
    <n v="1"/>
    <x v="16"/>
    <n v="26"/>
  </r>
  <r>
    <s v="C0629"/>
    <s v="cam04"/>
    <d v="2023-03-04T00:00:00"/>
    <x v="64"/>
    <n v="2"/>
    <x v="16"/>
    <n v="26"/>
  </r>
  <r>
    <s v="C0629"/>
    <s v="cam17"/>
    <d v="2023-04-29T00:00:00"/>
    <x v="11"/>
    <n v="0"/>
    <x v="2"/>
    <n v="29"/>
  </r>
  <r>
    <s v="C0629"/>
    <s v="cam17"/>
    <d v="2023-04-29T00:00:00"/>
    <x v="14"/>
    <n v="1"/>
    <x v="2"/>
    <n v="29"/>
  </r>
  <r>
    <s v="C0629"/>
    <s v="cam17"/>
    <d v="2023-04-29T00:00:00"/>
    <x v="315"/>
    <n v="1"/>
    <x v="2"/>
    <n v="29"/>
  </r>
  <r>
    <s v="C0630"/>
    <s v="cam15"/>
    <d v="2022-01-12T00:00:00"/>
    <x v="416"/>
    <n v="0"/>
    <x v="11"/>
    <n v="14"/>
  </r>
  <r>
    <s v="C0630"/>
    <s v="cam15"/>
    <d v="2022-01-12T00:00:00"/>
    <x v="384"/>
    <n v="1"/>
    <x v="11"/>
    <n v="14"/>
  </r>
  <r>
    <s v="C0630"/>
    <s v="cam15"/>
    <d v="2022-01-12T00:00:00"/>
    <x v="483"/>
    <n v="2"/>
    <x v="11"/>
    <n v="14"/>
  </r>
  <r>
    <s v="C0630"/>
    <s v="cam15"/>
    <d v="2022-01-12T00:00:00"/>
    <x v="520"/>
    <n v="4"/>
    <x v="11"/>
    <n v="14"/>
  </r>
  <r>
    <s v="C0630"/>
    <s v="cam15"/>
    <d v="2022-01-12T00:00:00"/>
    <x v="400"/>
    <n v="5"/>
    <x v="11"/>
    <n v="14"/>
  </r>
  <r>
    <s v="C0630"/>
    <s v="cam15"/>
    <d v="2022-01-12T00:00:00"/>
    <x v="96"/>
    <n v="8"/>
    <x v="11"/>
    <n v="14"/>
  </r>
  <r>
    <s v="C0630"/>
    <s v="cam15"/>
    <d v="2022-01-12T00:00:00"/>
    <x v="232"/>
    <n v="9"/>
    <x v="11"/>
    <n v="14"/>
  </r>
  <r>
    <s v="C0630"/>
    <s v="cam15"/>
    <d v="2022-01-12T00:00:00"/>
    <x v="260"/>
    <n v="11"/>
    <x v="11"/>
    <n v="14"/>
  </r>
  <r>
    <s v="C0630"/>
    <s v="cam15"/>
    <d v="2022-01-12T00:00:00"/>
    <x v="257"/>
    <n v="12"/>
    <x v="11"/>
    <n v="14"/>
  </r>
  <r>
    <s v="C0630"/>
    <s v="cam15"/>
    <d v="2022-01-12T00:00:00"/>
    <x v="189"/>
    <n v="13"/>
    <x v="11"/>
    <n v="14"/>
  </r>
  <r>
    <s v="C0630"/>
    <s v="cam15"/>
    <d v="2022-01-12T00:00:00"/>
    <x v="75"/>
    <n v="14"/>
    <x v="11"/>
    <n v="14"/>
  </r>
  <r>
    <s v="C0630"/>
    <s v="cam05"/>
    <d v="2023-02-21T00:00:00"/>
    <x v="101"/>
    <n v="0"/>
    <x v="10"/>
    <n v="22"/>
  </r>
  <r>
    <s v="C0630"/>
    <s v="cam05"/>
    <d v="2023-02-21T00:00:00"/>
    <x v="75"/>
    <n v="1"/>
    <x v="10"/>
    <n v="22"/>
  </r>
  <r>
    <s v="C0630"/>
    <s v="cam05"/>
    <d v="2023-02-21T00:00:00"/>
    <x v="134"/>
    <n v="2"/>
    <x v="10"/>
    <n v="22"/>
  </r>
  <r>
    <s v="C0630"/>
    <s v="cam05"/>
    <d v="2023-02-21T00:00:00"/>
    <x v="76"/>
    <n v="3"/>
    <x v="10"/>
    <n v="22"/>
  </r>
  <r>
    <s v="C0630"/>
    <s v="cam05"/>
    <d v="2023-02-21T00:00:00"/>
    <x v="15"/>
    <n v="3"/>
    <x v="10"/>
    <n v="22"/>
  </r>
  <r>
    <s v="C0631"/>
    <s v="cam05"/>
    <d v="2022-06-11T00:00:00"/>
    <x v="339"/>
    <n v="0"/>
    <x v="10"/>
    <n v="22"/>
  </r>
  <r>
    <s v="C0631"/>
    <s v="cam05"/>
    <d v="2022-06-11T00:00:00"/>
    <x v="251"/>
    <n v="1"/>
    <x v="10"/>
    <n v="22"/>
  </r>
  <r>
    <s v="C0631"/>
    <s v="cam05"/>
    <d v="2022-06-11T00:00:00"/>
    <x v="289"/>
    <n v="2"/>
    <x v="10"/>
    <n v="22"/>
  </r>
  <r>
    <s v="C0631"/>
    <s v="cam05"/>
    <d v="2022-06-11T00:00:00"/>
    <x v="396"/>
    <n v="3"/>
    <x v="10"/>
    <n v="22"/>
  </r>
  <r>
    <s v="C0631"/>
    <s v="cam05"/>
    <d v="2022-06-11T00:00:00"/>
    <x v="457"/>
    <n v="4"/>
    <x v="10"/>
    <n v="22"/>
  </r>
  <r>
    <s v="C0631"/>
    <s v="cam05"/>
    <d v="2022-06-11T00:00:00"/>
    <x v="178"/>
    <n v="5"/>
    <x v="10"/>
    <n v="22"/>
  </r>
  <r>
    <s v="C0631"/>
    <s v="cam05"/>
    <d v="2022-06-11T00:00:00"/>
    <x v="100"/>
    <n v="7"/>
    <x v="10"/>
    <n v="22"/>
  </r>
  <r>
    <s v="C0631"/>
    <s v="cam05"/>
    <d v="2022-06-11T00:00:00"/>
    <x v="101"/>
    <n v="8"/>
    <x v="10"/>
    <n v="22"/>
  </r>
  <r>
    <s v="C0631"/>
    <s v="cam05"/>
    <d v="2022-06-11T00:00:00"/>
    <x v="51"/>
    <n v="9"/>
    <x v="10"/>
    <n v="22"/>
  </r>
  <r>
    <s v="C0631"/>
    <s v="cam05"/>
    <d v="2022-06-11T00:00:00"/>
    <x v="134"/>
    <n v="10"/>
    <x v="10"/>
    <n v="22"/>
  </r>
  <r>
    <s v="C0631"/>
    <s v="cam05"/>
    <d v="2022-06-11T00:00:00"/>
    <x v="72"/>
    <n v="11"/>
    <x v="10"/>
    <n v="22"/>
  </r>
  <r>
    <s v="C0631"/>
    <s v="cam17"/>
    <d v="2022-08-25T00:00:00"/>
    <x v="158"/>
    <n v="0"/>
    <x v="2"/>
    <n v="29"/>
  </r>
  <r>
    <s v="C0631"/>
    <s v="cam17"/>
    <d v="2022-08-25T00:00:00"/>
    <x v="372"/>
    <n v="1"/>
    <x v="2"/>
    <n v="29"/>
  </r>
  <r>
    <s v="C0631"/>
    <s v="cam17"/>
    <d v="2022-08-25T00:00:00"/>
    <x v="207"/>
    <n v="1"/>
    <x v="2"/>
    <n v="29"/>
  </r>
  <r>
    <s v="C0631"/>
    <s v="cam17"/>
    <d v="2022-08-25T00:00:00"/>
    <x v="371"/>
    <n v="2"/>
    <x v="2"/>
    <n v="29"/>
  </r>
  <r>
    <s v="C0631"/>
    <s v="cam17"/>
    <d v="2022-08-25T00:00:00"/>
    <x v="136"/>
    <n v="3"/>
    <x v="2"/>
    <n v="29"/>
  </r>
  <r>
    <s v="C0631"/>
    <s v="cam17"/>
    <d v="2022-08-25T00:00:00"/>
    <x v="70"/>
    <n v="4"/>
    <x v="2"/>
    <n v="29"/>
  </r>
  <r>
    <s v="C0631"/>
    <s v="cam17"/>
    <d v="2022-08-25T00:00:00"/>
    <x v="57"/>
    <n v="5"/>
    <x v="2"/>
    <n v="29"/>
  </r>
  <r>
    <s v="C0631"/>
    <s v="cam17"/>
    <d v="2022-08-25T00:00:00"/>
    <x v="83"/>
    <n v="6"/>
    <x v="2"/>
    <n v="29"/>
  </r>
  <r>
    <s v="C0631"/>
    <s v="cam17"/>
    <d v="2022-08-25T00:00:00"/>
    <x v="85"/>
    <n v="8"/>
    <x v="2"/>
    <n v="29"/>
  </r>
  <r>
    <s v="C0631"/>
    <s v="cam17"/>
    <d v="2022-08-25T00:00:00"/>
    <x v="76"/>
    <n v="9"/>
    <x v="2"/>
    <n v="29"/>
  </r>
  <r>
    <s v="C0631"/>
    <s v="cam17"/>
    <d v="2022-08-25T00:00:00"/>
    <x v="59"/>
    <n v="9"/>
    <x v="2"/>
    <n v="29"/>
  </r>
  <r>
    <s v="C0632"/>
    <s v="cam05"/>
    <d v="2022-05-17T00:00:00"/>
    <x v="273"/>
    <n v="0"/>
    <x v="10"/>
    <n v="22"/>
  </r>
  <r>
    <s v="C0632"/>
    <s v="cam05"/>
    <d v="2022-05-17T00:00:00"/>
    <x v="250"/>
    <n v="1"/>
    <x v="10"/>
    <n v="22"/>
  </r>
  <r>
    <s v="C0632"/>
    <s v="cam05"/>
    <d v="2022-05-17T00:00:00"/>
    <x v="157"/>
    <n v="2"/>
    <x v="10"/>
    <n v="22"/>
  </r>
  <r>
    <s v="C0632"/>
    <s v="cam05"/>
    <d v="2022-05-17T00:00:00"/>
    <x v="114"/>
    <n v="6"/>
    <x v="10"/>
    <n v="22"/>
  </r>
  <r>
    <s v="C0632"/>
    <s v="cam05"/>
    <d v="2022-05-17T00:00:00"/>
    <x v="301"/>
    <n v="7"/>
    <x v="10"/>
    <n v="22"/>
  </r>
  <r>
    <s v="C0632"/>
    <s v="cam05"/>
    <d v="2022-05-17T00:00:00"/>
    <x v="8"/>
    <n v="8"/>
    <x v="10"/>
    <n v="22"/>
  </r>
  <r>
    <s v="C0632"/>
    <s v="cam05"/>
    <d v="2022-05-17T00:00:00"/>
    <x v="193"/>
    <n v="8"/>
    <x v="10"/>
    <n v="22"/>
  </r>
  <r>
    <s v="C0632"/>
    <s v="cam05"/>
    <d v="2022-05-17T00:00:00"/>
    <x v="4"/>
    <n v="10"/>
    <x v="10"/>
    <n v="22"/>
  </r>
  <r>
    <s v="C0632"/>
    <s v="cam05"/>
    <d v="2022-05-17T00:00:00"/>
    <x v="330"/>
    <n v="12"/>
    <x v="10"/>
    <n v="22"/>
  </r>
  <r>
    <s v="C0632"/>
    <s v="cam03"/>
    <d v="2022-09-23T00:00:00"/>
    <x v="396"/>
    <n v="0"/>
    <x v="6"/>
    <n v="62"/>
  </r>
  <r>
    <s v="C0632"/>
    <s v="cam03"/>
    <d v="2022-09-23T00:00:00"/>
    <x v="457"/>
    <n v="1"/>
    <x v="6"/>
    <n v="62"/>
  </r>
  <r>
    <s v="C0632"/>
    <s v="cam03"/>
    <d v="2022-09-23T00:00:00"/>
    <x v="135"/>
    <n v="1"/>
    <x v="6"/>
    <n v="62"/>
  </r>
  <r>
    <s v="C0632"/>
    <s v="cam03"/>
    <d v="2022-09-23T00:00:00"/>
    <x v="120"/>
    <n v="2"/>
    <x v="6"/>
    <n v="62"/>
  </r>
  <r>
    <s v="C0632"/>
    <s v="cam03"/>
    <d v="2022-09-23T00:00:00"/>
    <x v="8"/>
    <n v="4"/>
    <x v="6"/>
    <n v="62"/>
  </r>
  <r>
    <s v="C0632"/>
    <s v="cam03"/>
    <d v="2022-09-23T00:00:00"/>
    <x v="204"/>
    <n v="5"/>
    <x v="6"/>
    <n v="62"/>
  </r>
  <r>
    <s v="C0632"/>
    <s v="cam03"/>
    <d v="2022-09-23T00:00:00"/>
    <x v="139"/>
    <n v="5"/>
    <x v="6"/>
    <n v="62"/>
  </r>
  <r>
    <s v="C0632"/>
    <s v="cam03"/>
    <d v="2022-09-23T00:00:00"/>
    <x v="112"/>
    <n v="7"/>
    <x v="6"/>
    <n v="62"/>
  </r>
  <r>
    <s v="C0633"/>
    <s v="cam02"/>
    <d v="2022-11-01T00:00:00"/>
    <x v="191"/>
    <n v="0"/>
    <x v="5"/>
    <n v="26"/>
  </r>
  <r>
    <s v="C0633"/>
    <s v="cam02"/>
    <d v="2022-11-01T00:00:00"/>
    <x v="120"/>
    <n v="1"/>
    <x v="5"/>
    <n v="26"/>
  </r>
  <r>
    <s v="C0633"/>
    <s v="cam02"/>
    <d v="2022-11-01T00:00:00"/>
    <x v="198"/>
    <n v="2"/>
    <x v="5"/>
    <n v="26"/>
  </r>
  <r>
    <s v="C0633"/>
    <s v="cam02"/>
    <d v="2022-11-01T00:00:00"/>
    <x v="50"/>
    <n v="3"/>
    <x v="5"/>
    <n v="26"/>
  </r>
  <r>
    <s v="C0633"/>
    <s v="cam02"/>
    <d v="2022-11-01T00:00:00"/>
    <x v="108"/>
    <n v="4"/>
    <x v="5"/>
    <n v="26"/>
  </r>
  <r>
    <s v="C0633"/>
    <s v="cam02"/>
    <d v="2022-11-01T00:00:00"/>
    <x v="42"/>
    <n v="5"/>
    <x v="5"/>
    <n v="26"/>
  </r>
  <r>
    <s v="C0633"/>
    <s v="cam02"/>
    <d v="2022-11-01T00:00:00"/>
    <x v="67"/>
    <n v="6"/>
    <x v="5"/>
    <n v="26"/>
  </r>
  <r>
    <s v="C0633"/>
    <s v="cam11"/>
    <d v="2023-02-14T00:00:00"/>
    <x v="394"/>
    <n v="0"/>
    <x v="3"/>
    <n v="62"/>
  </r>
  <r>
    <s v="C0633"/>
    <s v="cam11"/>
    <d v="2023-02-14T00:00:00"/>
    <x v="163"/>
    <n v="1"/>
    <x v="3"/>
    <n v="62"/>
  </r>
  <r>
    <s v="C0633"/>
    <s v="cam11"/>
    <d v="2023-02-14T00:00:00"/>
    <x v="177"/>
    <n v="2"/>
    <x v="3"/>
    <n v="62"/>
  </r>
  <r>
    <s v="C0633"/>
    <s v="cam11"/>
    <d v="2023-02-14T00:00:00"/>
    <x v="259"/>
    <n v="3"/>
    <x v="3"/>
    <n v="62"/>
  </r>
  <r>
    <s v="C0634"/>
    <s v="cam10"/>
    <d v="2022-03-17T00:00:00"/>
    <x v="402"/>
    <n v="0"/>
    <x v="12"/>
    <n v="66"/>
  </r>
  <r>
    <s v="C0634"/>
    <s v="cam10"/>
    <d v="2022-03-17T00:00:00"/>
    <x v="478"/>
    <n v="2"/>
    <x v="12"/>
    <n v="66"/>
  </r>
  <r>
    <s v="C0634"/>
    <s v="cam10"/>
    <d v="2022-03-17T00:00:00"/>
    <x v="400"/>
    <n v="3"/>
    <x v="12"/>
    <n v="66"/>
  </r>
  <r>
    <s v="C0634"/>
    <s v="cam10"/>
    <d v="2022-03-17T00:00:00"/>
    <x v="157"/>
    <n v="4"/>
    <x v="12"/>
    <n v="66"/>
  </r>
  <r>
    <s v="C0634"/>
    <s v="cam10"/>
    <d v="2022-03-17T00:00:00"/>
    <x v="359"/>
    <n v="6"/>
    <x v="12"/>
    <n v="66"/>
  </r>
  <r>
    <s v="C0634"/>
    <s v="cam10"/>
    <d v="2022-03-17T00:00:00"/>
    <x v="232"/>
    <n v="7"/>
    <x v="12"/>
    <n v="66"/>
  </r>
  <r>
    <s v="C0634"/>
    <s v="cam10"/>
    <d v="2022-03-17T00:00:00"/>
    <x v="191"/>
    <n v="7"/>
    <x v="12"/>
    <n v="66"/>
  </r>
  <r>
    <s v="C0634"/>
    <s v="cam10"/>
    <d v="2022-03-17T00:00:00"/>
    <x v="281"/>
    <n v="9"/>
    <x v="12"/>
    <n v="66"/>
  </r>
  <r>
    <s v="C0634"/>
    <s v="cam10"/>
    <d v="2022-03-17T00:00:00"/>
    <x v="336"/>
    <n v="11"/>
    <x v="12"/>
    <n v="66"/>
  </r>
  <r>
    <s v="C0634"/>
    <s v="cam10"/>
    <d v="2022-03-17T00:00:00"/>
    <x v="41"/>
    <n v="12"/>
    <x v="12"/>
    <n v="66"/>
  </r>
  <r>
    <s v="C0634"/>
    <s v="cam10"/>
    <d v="2022-03-17T00:00:00"/>
    <x v="217"/>
    <n v="13"/>
    <x v="12"/>
    <n v="66"/>
  </r>
  <r>
    <s v="C0634"/>
    <s v="cam10"/>
    <d v="2022-03-17T00:00:00"/>
    <x v="238"/>
    <n v="14"/>
    <x v="12"/>
    <n v="66"/>
  </r>
  <r>
    <s v="C0634"/>
    <s v="cam07"/>
    <d v="2022-05-10T00:00:00"/>
    <x v="184"/>
    <n v="0"/>
    <x v="1"/>
    <n v="25"/>
  </r>
  <r>
    <s v="C0634"/>
    <s v="cam07"/>
    <d v="2022-05-10T00:00:00"/>
    <x v="425"/>
    <n v="3"/>
    <x v="1"/>
    <n v="25"/>
  </r>
  <r>
    <s v="C0634"/>
    <s v="cam07"/>
    <d v="2022-05-10T00:00:00"/>
    <x v="231"/>
    <n v="4"/>
    <x v="1"/>
    <n v="25"/>
  </r>
  <r>
    <s v="C0634"/>
    <s v="cam07"/>
    <d v="2022-05-10T00:00:00"/>
    <x v="144"/>
    <n v="5"/>
    <x v="1"/>
    <n v="25"/>
  </r>
  <r>
    <s v="C0634"/>
    <s v="cam07"/>
    <d v="2022-05-10T00:00:00"/>
    <x v="297"/>
    <n v="6"/>
    <x v="1"/>
    <n v="25"/>
  </r>
  <r>
    <s v="C0634"/>
    <s v="cam07"/>
    <d v="2022-05-10T00:00:00"/>
    <x v="375"/>
    <n v="7"/>
    <x v="1"/>
    <n v="25"/>
  </r>
  <r>
    <s v="C0634"/>
    <s v="cam07"/>
    <d v="2022-05-10T00:00:00"/>
    <x v="198"/>
    <n v="8"/>
    <x v="1"/>
    <n v="25"/>
  </r>
  <r>
    <s v="C0634"/>
    <s v="cam07"/>
    <d v="2022-05-10T00:00:00"/>
    <x v="101"/>
    <n v="9"/>
    <x v="1"/>
    <n v="25"/>
  </r>
  <r>
    <s v="C0634"/>
    <s v="cam07"/>
    <d v="2022-05-10T00:00:00"/>
    <x v="83"/>
    <n v="10"/>
    <x v="1"/>
    <n v="25"/>
  </r>
  <r>
    <s v="C0634"/>
    <s v="cam07"/>
    <d v="2022-05-10T00:00:00"/>
    <x v="84"/>
    <n v="12"/>
    <x v="1"/>
    <n v="25"/>
  </r>
  <r>
    <s v="C0635"/>
    <s v="cam16"/>
    <d v="2022-01-12T00:00:00"/>
    <x v="416"/>
    <n v="0"/>
    <x v="4"/>
    <n v="16"/>
  </r>
  <r>
    <s v="C0635"/>
    <s v="cam16"/>
    <d v="2022-01-12T00:00:00"/>
    <x v="384"/>
    <n v="1"/>
    <x v="4"/>
    <n v="16"/>
  </r>
  <r>
    <s v="C0635"/>
    <s v="cam16"/>
    <d v="2022-01-12T00:00:00"/>
    <x v="478"/>
    <n v="4"/>
    <x v="4"/>
    <n v="16"/>
  </r>
  <r>
    <s v="C0635"/>
    <s v="cam16"/>
    <d v="2022-01-12T00:00:00"/>
    <x v="304"/>
    <n v="5"/>
    <x v="4"/>
    <n v="16"/>
  </r>
  <r>
    <s v="C0635"/>
    <s v="cam16"/>
    <d v="2022-01-12T00:00:00"/>
    <x v="409"/>
    <n v="6"/>
    <x v="4"/>
    <n v="16"/>
  </r>
  <r>
    <s v="C0635"/>
    <s v="cam16"/>
    <d v="2022-01-12T00:00:00"/>
    <x v="450"/>
    <n v="7"/>
    <x v="4"/>
    <n v="16"/>
  </r>
  <r>
    <s v="C0635"/>
    <s v="cam16"/>
    <d v="2022-01-12T00:00:00"/>
    <x v="97"/>
    <n v="9"/>
    <x v="4"/>
    <n v="16"/>
  </r>
  <r>
    <s v="C0635"/>
    <s v="cam16"/>
    <d v="2022-01-12T00:00:00"/>
    <x v="78"/>
    <n v="12"/>
    <x v="4"/>
    <n v="16"/>
  </r>
  <r>
    <s v="C0635"/>
    <s v="cam16"/>
    <d v="2022-01-12T00:00:00"/>
    <x v="204"/>
    <n v="13"/>
    <x v="4"/>
    <n v="16"/>
  </r>
  <r>
    <s v="C0635"/>
    <s v="cam16"/>
    <d v="2022-01-12T00:00:00"/>
    <x v="190"/>
    <n v="14"/>
    <x v="4"/>
    <n v="16"/>
  </r>
  <r>
    <s v="C0635"/>
    <s v="cam16"/>
    <d v="2022-01-12T00:00:00"/>
    <x v="122"/>
    <n v="15"/>
    <x v="4"/>
    <n v="16"/>
  </r>
  <r>
    <s v="C0635"/>
    <s v="cam16"/>
    <d v="2022-01-12T00:00:00"/>
    <x v="58"/>
    <n v="16"/>
    <x v="4"/>
    <n v="16"/>
  </r>
  <r>
    <s v="C0635"/>
    <s v="cam04"/>
    <d v="2022-11-08T00:00:00"/>
    <x v="335"/>
    <n v="0"/>
    <x v="16"/>
    <n v="26"/>
  </r>
  <r>
    <s v="C0635"/>
    <s v="cam04"/>
    <d v="2022-11-08T00:00:00"/>
    <x v="188"/>
    <n v="1"/>
    <x v="16"/>
    <n v="26"/>
  </r>
  <r>
    <s v="C0635"/>
    <s v="cam04"/>
    <d v="2022-11-08T00:00:00"/>
    <x v="224"/>
    <n v="2"/>
    <x v="16"/>
    <n v="26"/>
  </r>
  <r>
    <s v="C0635"/>
    <s v="cam04"/>
    <d v="2022-11-08T00:00:00"/>
    <x v="101"/>
    <n v="3"/>
    <x v="16"/>
    <n v="26"/>
  </r>
  <r>
    <s v="C0635"/>
    <s v="cam04"/>
    <d v="2022-11-08T00:00:00"/>
    <x v="4"/>
    <n v="4"/>
    <x v="16"/>
    <n v="26"/>
  </r>
  <r>
    <s v="C0635"/>
    <s v="cam04"/>
    <d v="2022-11-08T00:00:00"/>
    <x v="134"/>
    <n v="5"/>
    <x v="16"/>
    <n v="26"/>
  </r>
  <r>
    <s v="C0635"/>
    <s v="cam04"/>
    <d v="2022-11-08T00:00:00"/>
    <x v="6"/>
    <n v="6"/>
    <x v="16"/>
    <n v="26"/>
  </r>
  <r>
    <s v="C0636"/>
    <s v="cam06"/>
    <d v="2022-04-12T00:00:00"/>
    <x v="481"/>
    <n v="0"/>
    <x v="8"/>
    <n v="13"/>
  </r>
  <r>
    <s v="C0636"/>
    <s v="cam06"/>
    <d v="2022-04-12T00:00:00"/>
    <x v="304"/>
    <n v="2"/>
    <x v="8"/>
    <n v="13"/>
  </r>
  <r>
    <s v="C0636"/>
    <s v="cam06"/>
    <d v="2022-04-12T00:00:00"/>
    <x v="211"/>
    <n v="3"/>
    <x v="8"/>
    <n v="13"/>
  </r>
  <r>
    <s v="C0636"/>
    <s v="cam06"/>
    <d v="2022-04-12T00:00:00"/>
    <x v="341"/>
    <n v="4"/>
    <x v="8"/>
    <n v="13"/>
  </r>
  <r>
    <s v="C0636"/>
    <s v="cam06"/>
    <d v="2022-04-12T00:00:00"/>
    <x v="372"/>
    <n v="5"/>
    <x v="8"/>
    <n v="13"/>
  </r>
  <r>
    <s v="C0636"/>
    <s v="cam06"/>
    <d v="2022-04-12T00:00:00"/>
    <x v="229"/>
    <n v="7"/>
    <x v="8"/>
    <n v="13"/>
  </r>
  <r>
    <s v="C0636"/>
    <s v="cam06"/>
    <d v="2022-04-12T00:00:00"/>
    <x v="25"/>
    <n v="8"/>
    <x v="8"/>
    <n v="13"/>
  </r>
  <r>
    <s v="C0636"/>
    <s v="cam06"/>
    <d v="2022-04-12T00:00:00"/>
    <x v="435"/>
    <n v="9"/>
    <x v="8"/>
    <n v="13"/>
  </r>
  <r>
    <s v="C0636"/>
    <s v="cam06"/>
    <d v="2022-04-12T00:00:00"/>
    <x v="9"/>
    <n v="10"/>
    <x v="8"/>
    <n v="13"/>
  </r>
  <r>
    <s v="C0636"/>
    <s v="cam06"/>
    <d v="2022-04-12T00:00:00"/>
    <x v="5"/>
    <n v="12"/>
    <x v="8"/>
    <n v="13"/>
  </r>
  <r>
    <s v="C0636"/>
    <s v="cam06"/>
    <d v="2022-04-12T00:00:00"/>
    <x v="72"/>
    <n v="13"/>
    <x v="8"/>
    <n v="13"/>
  </r>
  <r>
    <s v="C0636"/>
    <s v="cam13"/>
    <d v="2022-07-30T00:00:00"/>
    <x v="429"/>
    <n v="0"/>
    <x v="14"/>
    <n v="25"/>
  </r>
  <r>
    <s v="C0636"/>
    <s v="cam13"/>
    <d v="2022-07-30T00:00:00"/>
    <x v="275"/>
    <n v="1"/>
    <x v="14"/>
    <n v="25"/>
  </r>
  <r>
    <s v="C0636"/>
    <s v="cam13"/>
    <d v="2022-07-30T00:00:00"/>
    <x v="263"/>
    <n v="1"/>
    <x v="14"/>
    <n v="25"/>
  </r>
  <r>
    <s v="C0636"/>
    <s v="cam13"/>
    <d v="2022-07-30T00:00:00"/>
    <x v="306"/>
    <n v="3"/>
    <x v="14"/>
    <n v="25"/>
  </r>
  <r>
    <s v="C0636"/>
    <s v="cam13"/>
    <d v="2022-07-30T00:00:00"/>
    <x v="160"/>
    <n v="4"/>
    <x v="14"/>
    <n v="25"/>
  </r>
  <r>
    <s v="C0636"/>
    <s v="cam13"/>
    <d v="2022-07-30T00:00:00"/>
    <x v="342"/>
    <n v="5"/>
    <x v="14"/>
    <n v="25"/>
  </r>
  <r>
    <s v="C0636"/>
    <s v="cam13"/>
    <d v="2022-07-30T00:00:00"/>
    <x v="270"/>
    <n v="6"/>
    <x v="14"/>
    <n v="25"/>
  </r>
  <r>
    <s v="C0636"/>
    <s v="cam13"/>
    <d v="2022-07-30T00:00:00"/>
    <x v="83"/>
    <n v="7"/>
    <x v="14"/>
    <n v="25"/>
  </r>
  <r>
    <s v="C0636"/>
    <s v="cam13"/>
    <d v="2022-07-30T00:00:00"/>
    <x v="140"/>
    <n v="8"/>
    <x v="14"/>
    <n v="25"/>
  </r>
  <r>
    <s v="C0636"/>
    <s v="cam13"/>
    <d v="2022-07-30T00:00:00"/>
    <x v="226"/>
    <n v="9"/>
    <x v="14"/>
    <n v="25"/>
  </r>
  <r>
    <s v="C0637"/>
    <s v="cam03"/>
    <d v="2022-11-07T00:00:00"/>
    <x v="366"/>
    <n v="0"/>
    <x v="6"/>
    <n v="62"/>
  </r>
  <r>
    <s v="C0637"/>
    <s v="cam03"/>
    <d v="2022-11-07T00:00:00"/>
    <x v="93"/>
    <n v="1"/>
    <x v="6"/>
    <n v="62"/>
  </r>
  <r>
    <s v="C0637"/>
    <s v="cam03"/>
    <d v="2022-11-07T00:00:00"/>
    <x v="180"/>
    <n v="2"/>
    <x v="6"/>
    <n v="62"/>
  </r>
  <r>
    <s v="C0637"/>
    <s v="cam03"/>
    <d v="2022-11-07T00:00:00"/>
    <x v="19"/>
    <n v="3"/>
    <x v="6"/>
    <n v="62"/>
  </r>
  <r>
    <s v="C0637"/>
    <s v="cam03"/>
    <d v="2022-11-07T00:00:00"/>
    <x v="51"/>
    <n v="4"/>
    <x v="6"/>
    <n v="62"/>
  </r>
  <r>
    <s v="C0637"/>
    <s v="cam03"/>
    <d v="2022-11-07T00:00:00"/>
    <x v="28"/>
    <n v="5"/>
    <x v="6"/>
    <n v="62"/>
  </r>
  <r>
    <s v="C0637"/>
    <s v="cam03"/>
    <d v="2022-11-07T00:00:00"/>
    <x v="33"/>
    <n v="6"/>
    <x v="6"/>
    <n v="62"/>
  </r>
  <r>
    <s v="C0637"/>
    <s v="cam13"/>
    <d v="2023-01-23T00:00:00"/>
    <x v="265"/>
    <n v="0"/>
    <x v="14"/>
    <n v="25"/>
  </r>
  <r>
    <s v="C0637"/>
    <s v="cam13"/>
    <d v="2023-01-23T00:00:00"/>
    <x v="199"/>
    <n v="1"/>
    <x v="14"/>
    <n v="25"/>
  </r>
  <r>
    <s v="C0637"/>
    <s v="cam13"/>
    <d v="2023-01-23T00:00:00"/>
    <x v="75"/>
    <n v="2"/>
    <x v="14"/>
    <n v="25"/>
  </r>
  <r>
    <s v="C0637"/>
    <s v="cam13"/>
    <d v="2023-01-23T00:00:00"/>
    <x v="63"/>
    <n v="3"/>
    <x v="14"/>
    <n v="25"/>
  </r>
  <r>
    <s v="C0637"/>
    <s v="cam13"/>
    <d v="2023-01-23T00:00:00"/>
    <x v="172"/>
    <n v="3"/>
    <x v="14"/>
    <n v="25"/>
  </r>
  <r>
    <s v="C0637"/>
    <s v="cam13"/>
    <d v="2023-01-23T00:00:00"/>
    <x v="59"/>
    <n v="4"/>
    <x v="14"/>
    <n v="25"/>
  </r>
  <r>
    <s v="C0638"/>
    <s v="cam04"/>
    <d v="2022-04-12T00:00:00"/>
    <x v="481"/>
    <n v="0"/>
    <x v="16"/>
    <n v="26"/>
  </r>
  <r>
    <s v="C0638"/>
    <s v="cam04"/>
    <d v="2022-04-12T00:00:00"/>
    <x v="365"/>
    <n v="1"/>
    <x v="16"/>
    <n v="26"/>
  </r>
  <r>
    <s v="C0638"/>
    <s v="cam04"/>
    <d v="2022-04-12T00:00:00"/>
    <x v="380"/>
    <n v="4"/>
    <x v="16"/>
    <n v="26"/>
  </r>
  <r>
    <s v="C0638"/>
    <s v="cam04"/>
    <d v="2022-04-12T00:00:00"/>
    <x v="196"/>
    <n v="5"/>
    <x v="16"/>
    <n v="26"/>
  </r>
  <r>
    <s v="C0638"/>
    <s v="cam04"/>
    <d v="2022-04-12T00:00:00"/>
    <x v="258"/>
    <n v="10"/>
    <x v="16"/>
    <n v="26"/>
  </r>
  <r>
    <s v="C0638"/>
    <s v="cam04"/>
    <d v="2022-04-12T00:00:00"/>
    <x v="20"/>
    <n v="11"/>
    <x v="16"/>
    <n v="26"/>
  </r>
  <r>
    <s v="C0638"/>
    <s v="cam04"/>
    <d v="2022-04-12T00:00:00"/>
    <x v="177"/>
    <n v="12"/>
    <x v="16"/>
    <n v="26"/>
  </r>
  <r>
    <s v="C0638"/>
    <s v="cam04"/>
    <d v="2022-04-12T00:00:00"/>
    <x v="205"/>
    <n v="13"/>
    <x v="16"/>
    <n v="26"/>
  </r>
  <r>
    <s v="C0638"/>
    <s v="cam03"/>
    <d v="2023-01-31T00:00:00"/>
    <x v="276"/>
    <n v="0"/>
    <x v="6"/>
    <n v="62"/>
  </r>
  <r>
    <s v="C0638"/>
    <s v="cam03"/>
    <d v="2023-01-31T00:00:00"/>
    <x v="117"/>
    <n v="1"/>
    <x v="6"/>
    <n v="62"/>
  </r>
  <r>
    <s v="C0638"/>
    <s v="cam03"/>
    <d v="2023-01-31T00:00:00"/>
    <x v="271"/>
    <n v="2"/>
    <x v="6"/>
    <n v="62"/>
  </r>
  <r>
    <s v="C0638"/>
    <s v="cam03"/>
    <d v="2023-01-31T00:00:00"/>
    <x v="103"/>
    <n v="3"/>
    <x v="6"/>
    <n v="62"/>
  </r>
  <r>
    <s v="C0639"/>
    <s v="cam16"/>
    <d v="2022-07-11T00:00:00"/>
    <x v="298"/>
    <n v="0"/>
    <x v="4"/>
    <n v="16"/>
  </r>
  <r>
    <s v="C0639"/>
    <s v="cam16"/>
    <d v="2022-07-11T00:00:00"/>
    <x v="299"/>
    <n v="1"/>
    <x v="4"/>
    <n v="16"/>
  </r>
  <r>
    <s v="C0639"/>
    <s v="cam16"/>
    <d v="2022-07-11T00:00:00"/>
    <x v="381"/>
    <n v="2"/>
    <x v="4"/>
    <n v="16"/>
  </r>
  <r>
    <s v="C0639"/>
    <s v="cam16"/>
    <d v="2022-07-11T00:00:00"/>
    <x v="431"/>
    <n v="4"/>
    <x v="4"/>
    <n v="16"/>
  </r>
  <r>
    <s v="C0639"/>
    <s v="cam16"/>
    <d v="2022-07-11T00:00:00"/>
    <x v="243"/>
    <n v="5"/>
    <x v="4"/>
    <n v="16"/>
  </r>
  <r>
    <s v="C0639"/>
    <s v="cam16"/>
    <d v="2022-07-11T00:00:00"/>
    <x v="198"/>
    <n v="6"/>
    <x v="4"/>
    <n v="16"/>
  </r>
  <r>
    <s v="C0639"/>
    <s v="cam16"/>
    <d v="2022-07-11T00:00:00"/>
    <x v="31"/>
    <n v="8"/>
    <x v="4"/>
    <n v="16"/>
  </r>
  <r>
    <s v="C0639"/>
    <s v="cam16"/>
    <d v="2022-07-11T00:00:00"/>
    <x v="58"/>
    <n v="10"/>
    <x v="4"/>
    <n v="16"/>
  </r>
  <r>
    <s v="C0639"/>
    <s v="cam15"/>
    <d v="2022-09-08T00:00:00"/>
    <x v="175"/>
    <n v="0"/>
    <x v="11"/>
    <n v="14"/>
  </r>
  <r>
    <s v="C0639"/>
    <s v="cam15"/>
    <d v="2022-09-08T00:00:00"/>
    <x v="432"/>
    <n v="1"/>
    <x v="11"/>
    <n v="14"/>
  </r>
  <r>
    <s v="C0639"/>
    <s v="cam15"/>
    <d v="2022-09-08T00:00:00"/>
    <x v="98"/>
    <n v="2"/>
    <x v="11"/>
    <n v="14"/>
  </r>
  <r>
    <s v="C0639"/>
    <s v="cam15"/>
    <d v="2022-09-08T00:00:00"/>
    <x v="136"/>
    <n v="3"/>
    <x v="11"/>
    <n v="14"/>
  </r>
  <r>
    <s v="C0639"/>
    <s v="cam15"/>
    <d v="2022-09-08T00:00:00"/>
    <x v="2"/>
    <n v="4"/>
    <x v="11"/>
    <n v="14"/>
  </r>
  <r>
    <s v="C0639"/>
    <s v="cam15"/>
    <d v="2022-09-08T00:00:00"/>
    <x v="181"/>
    <n v="5"/>
    <x v="11"/>
    <n v="14"/>
  </r>
  <r>
    <s v="C0639"/>
    <s v="cam15"/>
    <d v="2022-09-08T00:00:00"/>
    <x v="83"/>
    <n v="6"/>
    <x v="11"/>
    <n v="14"/>
  </r>
  <r>
    <s v="C0639"/>
    <s v="cam15"/>
    <d v="2022-09-08T00:00:00"/>
    <x v="217"/>
    <n v="7"/>
    <x v="11"/>
    <n v="14"/>
  </r>
  <r>
    <s v="C0639"/>
    <s v="cam15"/>
    <d v="2022-09-08T00:00:00"/>
    <x v="72"/>
    <n v="8"/>
    <x v="11"/>
    <n v="14"/>
  </r>
  <r>
    <s v="C0640"/>
    <s v="cam01"/>
    <d v="2022-06-18T00:00:00"/>
    <x v="250"/>
    <n v="0"/>
    <x v="15"/>
    <n v="10"/>
  </r>
  <r>
    <s v="C0640"/>
    <s v="cam01"/>
    <d v="2022-06-18T00:00:00"/>
    <x v="426"/>
    <n v="1"/>
    <x v="15"/>
    <n v="10"/>
  </r>
  <r>
    <s v="C0640"/>
    <s v="cam01"/>
    <d v="2022-06-18T00:00:00"/>
    <x v="275"/>
    <n v="2"/>
    <x v="15"/>
    <n v="10"/>
  </r>
  <r>
    <s v="C0640"/>
    <s v="cam01"/>
    <d v="2022-06-18T00:00:00"/>
    <x v="228"/>
    <n v="4"/>
    <x v="15"/>
    <n v="10"/>
  </r>
  <r>
    <s v="C0640"/>
    <s v="cam01"/>
    <d v="2022-06-18T00:00:00"/>
    <x v="356"/>
    <n v="5"/>
    <x v="15"/>
    <n v="10"/>
  </r>
  <r>
    <s v="C0640"/>
    <s v="cam01"/>
    <d v="2022-06-18T00:00:00"/>
    <x v="78"/>
    <n v="7"/>
    <x v="15"/>
    <n v="10"/>
  </r>
  <r>
    <s v="C0640"/>
    <s v="cam01"/>
    <d v="2022-06-18T00:00:00"/>
    <x v="233"/>
    <n v="8"/>
    <x v="15"/>
    <n v="10"/>
  </r>
  <r>
    <s v="C0640"/>
    <s v="cam01"/>
    <d v="2022-06-18T00:00:00"/>
    <x v="292"/>
    <n v="9"/>
    <x v="15"/>
    <n v="10"/>
  </r>
  <r>
    <s v="C0640"/>
    <s v="cam01"/>
    <d v="2022-06-18T00:00:00"/>
    <x v="134"/>
    <n v="10"/>
    <x v="15"/>
    <n v="10"/>
  </r>
  <r>
    <s v="C0640"/>
    <s v="cam01"/>
    <d v="2022-06-18T00:00:00"/>
    <x v="238"/>
    <n v="11"/>
    <x v="15"/>
    <n v="10"/>
  </r>
  <r>
    <s v="C0640"/>
    <s v="cam13"/>
    <d v="2022-10-02T00:00:00"/>
    <x v="159"/>
    <n v="0"/>
    <x v="14"/>
    <n v="25"/>
  </r>
  <r>
    <s v="C0640"/>
    <s v="cam13"/>
    <d v="2022-10-02T00:00:00"/>
    <x v="366"/>
    <n v="1"/>
    <x v="14"/>
    <n v="25"/>
  </r>
  <r>
    <s v="C0640"/>
    <s v="cam13"/>
    <d v="2022-10-02T00:00:00"/>
    <x v="1"/>
    <n v="2"/>
    <x v="14"/>
    <n v="25"/>
  </r>
  <r>
    <s v="C0640"/>
    <s v="cam13"/>
    <d v="2022-10-02T00:00:00"/>
    <x v="121"/>
    <n v="3"/>
    <x v="14"/>
    <n v="25"/>
  </r>
  <r>
    <s v="C0640"/>
    <s v="cam13"/>
    <d v="2022-10-02T00:00:00"/>
    <x v="57"/>
    <n v="4"/>
    <x v="14"/>
    <n v="25"/>
  </r>
  <r>
    <s v="C0640"/>
    <s v="cam13"/>
    <d v="2022-10-02T00:00:00"/>
    <x v="27"/>
    <n v="5"/>
    <x v="14"/>
    <n v="25"/>
  </r>
  <r>
    <s v="C0640"/>
    <s v="cam13"/>
    <d v="2022-10-02T00:00:00"/>
    <x v="171"/>
    <n v="6"/>
    <x v="14"/>
    <n v="25"/>
  </r>
  <r>
    <s v="C0640"/>
    <s v="cam13"/>
    <d v="2022-10-02T00:00:00"/>
    <x v="256"/>
    <n v="7"/>
    <x v="14"/>
    <n v="25"/>
  </r>
  <r>
    <s v="C0641"/>
    <s v="cam15"/>
    <d v="2022-03-06T00:00:00"/>
    <x v="513"/>
    <n v="0"/>
    <x v="11"/>
    <n v="14"/>
  </r>
  <r>
    <s v="C0641"/>
    <s v="cam15"/>
    <d v="2022-03-06T00:00:00"/>
    <x v="154"/>
    <n v="2"/>
    <x v="11"/>
    <n v="14"/>
  </r>
  <r>
    <s v="C0641"/>
    <s v="cam15"/>
    <d v="2022-03-06T00:00:00"/>
    <x v="126"/>
    <n v="4"/>
    <x v="11"/>
    <n v="14"/>
  </r>
  <r>
    <s v="C0641"/>
    <s v="cam15"/>
    <d v="2022-03-06T00:00:00"/>
    <x v="268"/>
    <n v="7"/>
    <x v="11"/>
    <n v="14"/>
  </r>
  <r>
    <s v="C0641"/>
    <s v="cam15"/>
    <d v="2022-03-06T00:00:00"/>
    <x v="197"/>
    <n v="9"/>
    <x v="11"/>
    <n v="14"/>
  </r>
  <r>
    <s v="C0641"/>
    <s v="cam15"/>
    <d v="2022-03-06T00:00:00"/>
    <x v="101"/>
    <n v="11"/>
    <x v="11"/>
    <n v="14"/>
  </r>
  <r>
    <s v="C0641"/>
    <s v="cam15"/>
    <d v="2022-03-06T00:00:00"/>
    <x v="194"/>
    <n v="13"/>
    <x v="11"/>
    <n v="14"/>
  </r>
  <r>
    <s v="C0641"/>
    <s v="cam15"/>
    <d v="2022-03-06T00:00:00"/>
    <x v="43"/>
    <n v="14"/>
    <x v="11"/>
    <n v="14"/>
  </r>
  <r>
    <s v="C0641"/>
    <s v="cam01"/>
    <d v="2023-03-11T00:00:00"/>
    <x v="51"/>
    <n v="0"/>
    <x v="15"/>
    <n v="10"/>
  </r>
  <r>
    <s v="C0641"/>
    <s v="cam01"/>
    <d v="2023-03-11T00:00:00"/>
    <x v="42"/>
    <n v="1"/>
    <x v="15"/>
    <n v="10"/>
  </r>
  <r>
    <s v="C0641"/>
    <s v="cam01"/>
    <d v="2023-03-11T00:00:00"/>
    <x v="58"/>
    <n v="2"/>
    <x v="15"/>
    <n v="10"/>
  </r>
  <r>
    <s v="C0642"/>
    <s v="cam17"/>
    <d v="2022-11-08T00:00:00"/>
    <x v="335"/>
    <n v="0"/>
    <x v="2"/>
    <n v="29"/>
  </r>
  <r>
    <s v="C0642"/>
    <s v="cam17"/>
    <d v="2022-11-08T00:00:00"/>
    <x v="93"/>
    <n v="1"/>
    <x v="2"/>
    <n v="29"/>
  </r>
  <r>
    <s v="C0642"/>
    <s v="cam17"/>
    <d v="2022-11-08T00:00:00"/>
    <x v="39"/>
    <n v="2"/>
    <x v="2"/>
    <n v="29"/>
  </r>
  <r>
    <s v="C0642"/>
    <s v="cam17"/>
    <d v="2022-11-08T00:00:00"/>
    <x v="30"/>
    <n v="3"/>
    <x v="2"/>
    <n v="29"/>
  </r>
  <r>
    <s v="C0642"/>
    <s v="cam17"/>
    <d v="2022-11-08T00:00:00"/>
    <x v="20"/>
    <n v="4"/>
    <x v="2"/>
    <n v="29"/>
  </r>
  <r>
    <s v="C0642"/>
    <s v="cam17"/>
    <d v="2022-11-08T00:00:00"/>
    <x v="13"/>
    <n v="5"/>
    <x v="2"/>
    <n v="29"/>
  </r>
  <r>
    <s v="C0642"/>
    <s v="cam17"/>
    <d v="2022-11-08T00:00:00"/>
    <x v="6"/>
    <n v="6"/>
    <x v="2"/>
    <n v="29"/>
  </r>
  <r>
    <s v="C0643"/>
    <s v="cam09"/>
    <d v="2022-07-31T00:00:00"/>
    <x v="426"/>
    <n v="0"/>
    <x v="13"/>
    <n v="75"/>
  </r>
  <r>
    <s v="C0643"/>
    <s v="cam09"/>
    <d v="2022-07-31T00:00:00"/>
    <x v="241"/>
    <n v="1"/>
    <x v="13"/>
    <n v="75"/>
  </r>
  <r>
    <s v="C0643"/>
    <s v="cam09"/>
    <d v="2022-07-31T00:00:00"/>
    <x v="202"/>
    <n v="2"/>
    <x v="13"/>
    <n v="75"/>
  </r>
  <r>
    <s v="C0643"/>
    <s v="cam09"/>
    <d v="2022-07-31T00:00:00"/>
    <x v="306"/>
    <n v="3"/>
    <x v="13"/>
    <n v="75"/>
  </r>
  <r>
    <s v="C0643"/>
    <s v="cam09"/>
    <d v="2022-07-31T00:00:00"/>
    <x v="127"/>
    <n v="4"/>
    <x v="13"/>
    <n v="75"/>
  </r>
  <r>
    <s v="C0643"/>
    <s v="cam09"/>
    <d v="2022-07-31T00:00:00"/>
    <x v="269"/>
    <n v="5"/>
    <x v="13"/>
    <n v="75"/>
  </r>
  <r>
    <s v="C0643"/>
    <s v="cam09"/>
    <d v="2022-07-31T00:00:00"/>
    <x v="328"/>
    <n v="7"/>
    <x v="13"/>
    <n v="75"/>
  </r>
  <r>
    <s v="C0643"/>
    <s v="cam09"/>
    <d v="2022-07-31T00:00:00"/>
    <x v="237"/>
    <n v="8"/>
    <x v="13"/>
    <n v="75"/>
  </r>
  <r>
    <s v="C0643"/>
    <s v="cam09"/>
    <d v="2022-07-31T00:00:00"/>
    <x v="110"/>
    <n v="9"/>
    <x v="13"/>
    <n v="75"/>
  </r>
  <r>
    <s v="C0643"/>
    <s v="cam15"/>
    <d v="2022-11-25T00:00:00"/>
    <x v="132"/>
    <n v="0"/>
    <x v="11"/>
    <n v="14"/>
  </r>
  <r>
    <s v="C0643"/>
    <s v="cam15"/>
    <d v="2022-11-25T00:00:00"/>
    <x v="291"/>
    <n v="1"/>
    <x v="11"/>
    <n v="14"/>
  </r>
  <r>
    <s v="C0643"/>
    <s v="cam15"/>
    <d v="2022-11-25T00:00:00"/>
    <x v="261"/>
    <n v="2"/>
    <x v="11"/>
    <n v="14"/>
  </r>
  <r>
    <s v="C0643"/>
    <s v="cam15"/>
    <d v="2022-11-25T00:00:00"/>
    <x v="236"/>
    <n v="2"/>
    <x v="11"/>
    <n v="14"/>
  </r>
  <r>
    <s v="C0643"/>
    <s v="cam15"/>
    <d v="2022-11-25T00:00:00"/>
    <x v="83"/>
    <n v="3"/>
    <x v="11"/>
    <n v="14"/>
  </r>
  <r>
    <s v="C0643"/>
    <s v="cam15"/>
    <d v="2022-11-25T00:00:00"/>
    <x v="21"/>
    <n v="5"/>
    <x v="11"/>
    <n v="14"/>
  </r>
  <r>
    <s v="C0643"/>
    <s v="cam15"/>
    <d v="2022-11-25T00:00:00"/>
    <x v="152"/>
    <n v="5"/>
    <x v="11"/>
    <n v="14"/>
  </r>
  <r>
    <s v="C0643"/>
    <s v="cam15"/>
    <d v="2022-11-25T00:00:00"/>
    <x v="52"/>
    <n v="6"/>
    <x v="11"/>
    <n v="14"/>
  </r>
  <r>
    <s v="C0644"/>
    <s v="cam05"/>
    <d v="2022-08-11T00:00:00"/>
    <x v="35"/>
    <n v="0"/>
    <x v="10"/>
    <n v="22"/>
  </r>
  <r>
    <s v="C0644"/>
    <s v="cam05"/>
    <d v="2022-08-11T00:00:00"/>
    <x v="444"/>
    <n v="1"/>
    <x v="10"/>
    <n v="22"/>
  </r>
  <r>
    <s v="C0644"/>
    <s v="cam05"/>
    <d v="2022-08-11T00:00:00"/>
    <x v="7"/>
    <n v="2"/>
    <x v="10"/>
    <n v="22"/>
  </r>
  <r>
    <s v="C0644"/>
    <s v="cam05"/>
    <d v="2022-08-11T00:00:00"/>
    <x v="132"/>
    <n v="3"/>
    <x v="10"/>
    <n v="22"/>
  </r>
  <r>
    <s v="C0644"/>
    <s v="cam05"/>
    <d v="2022-08-11T00:00:00"/>
    <x v="261"/>
    <n v="5"/>
    <x v="10"/>
    <n v="22"/>
  </r>
  <r>
    <s v="C0644"/>
    <s v="cam05"/>
    <d v="2022-08-11T00:00:00"/>
    <x v="394"/>
    <n v="6"/>
    <x v="10"/>
    <n v="22"/>
  </r>
  <r>
    <s v="C0644"/>
    <s v="cam05"/>
    <d v="2022-08-11T00:00:00"/>
    <x v="108"/>
    <n v="7"/>
    <x v="10"/>
    <n v="22"/>
  </r>
  <r>
    <s v="C0644"/>
    <s v="cam05"/>
    <d v="2022-08-11T00:00:00"/>
    <x v="122"/>
    <n v="8"/>
    <x v="10"/>
    <n v="22"/>
  </r>
  <r>
    <s v="C0644"/>
    <s v="cam14"/>
    <d v="2022-10-09T00:00:00"/>
    <x v="223"/>
    <n v="0"/>
    <x v="7"/>
    <n v="28"/>
  </r>
  <r>
    <s v="C0644"/>
    <s v="cam14"/>
    <d v="2022-10-09T00:00:00"/>
    <x v="187"/>
    <n v="1"/>
    <x v="7"/>
    <n v="28"/>
  </r>
  <r>
    <s v="C0644"/>
    <s v="cam14"/>
    <d v="2022-10-09T00:00:00"/>
    <x v="100"/>
    <n v="3"/>
    <x v="7"/>
    <n v="28"/>
  </r>
  <r>
    <s v="C0644"/>
    <s v="cam14"/>
    <d v="2022-10-09T00:00:00"/>
    <x v="394"/>
    <n v="4"/>
    <x v="7"/>
    <n v="28"/>
  </r>
  <r>
    <s v="C0644"/>
    <s v="cam14"/>
    <d v="2022-10-09T00:00:00"/>
    <x v="139"/>
    <n v="5"/>
    <x v="7"/>
    <n v="28"/>
  </r>
  <r>
    <s v="C0644"/>
    <s v="cam14"/>
    <d v="2022-10-09T00:00:00"/>
    <x v="109"/>
    <n v="6"/>
    <x v="7"/>
    <n v="28"/>
  </r>
  <r>
    <s v="C0644"/>
    <s v="cam14"/>
    <d v="2022-10-09T00:00:00"/>
    <x v="162"/>
    <n v="7"/>
    <x v="7"/>
    <n v="28"/>
  </r>
  <r>
    <s v="C0645"/>
    <s v="cam17"/>
    <d v="2022-09-24T00:00:00"/>
    <x v="412"/>
    <n v="0"/>
    <x v="2"/>
    <n v="29"/>
  </r>
  <r>
    <s v="C0645"/>
    <s v="cam17"/>
    <d v="2022-09-24T00:00:00"/>
    <x v="55"/>
    <n v="1"/>
    <x v="2"/>
    <n v="29"/>
  </r>
  <r>
    <s v="C0645"/>
    <s v="cam17"/>
    <d v="2022-09-24T00:00:00"/>
    <x v="69"/>
    <n v="2"/>
    <x v="2"/>
    <n v="29"/>
  </r>
  <r>
    <s v="C0645"/>
    <s v="cam17"/>
    <d v="2022-09-24T00:00:00"/>
    <x v="257"/>
    <n v="4"/>
    <x v="2"/>
    <n v="29"/>
  </r>
  <r>
    <s v="C0645"/>
    <s v="cam17"/>
    <d v="2022-09-24T00:00:00"/>
    <x v="193"/>
    <n v="4"/>
    <x v="2"/>
    <n v="29"/>
  </r>
  <r>
    <s v="C0645"/>
    <s v="cam17"/>
    <d v="2022-09-24T00:00:00"/>
    <x v="151"/>
    <n v="6"/>
    <x v="2"/>
    <n v="29"/>
  </r>
  <r>
    <s v="C0645"/>
    <s v="cam17"/>
    <d v="2022-09-24T00:00:00"/>
    <x v="85"/>
    <n v="7"/>
    <x v="2"/>
    <n v="29"/>
  </r>
  <r>
    <s v="C0645"/>
    <s v="cam17"/>
    <d v="2022-09-24T00:00:00"/>
    <x v="330"/>
    <n v="8"/>
    <x v="2"/>
    <n v="29"/>
  </r>
  <r>
    <s v="C0645"/>
    <s v="cam17"/>
    <d v="2022-09-24T00:00:00"/>
    <x v="312"/>
    <n v="8"/>
    <x v="2"/>
    <n v="29"/>
  </r>
  <r>
    <s v="C0645"/>
    <s v="cam10"/>
    <d v="2022-12-15T00:00:00"/>
    <x v="208"/>
    <n v="0"/>
    <x v="12"/>
    <n v="66"/>
  </r>
  <r>
    <s v="C0645"/>
    <s v="cam10"/>
    <d v="2022-12-15T00:00:00"/>
    <x v="261"/>
    <n v="1"/>
    <x v="12"/>
    <n v="66"/>
  </r>
  <r>
    <s v="C0645"/>
    <s v="cam10"/>
    <d v="2022-12-15T00:00:00"/>
    <x v="233"/>
    <n v="2"/>
    <x v="12"/>
    <n v="66"/>
  </r>
  <r>
    <s v="C0645"/>
    <s v="cam10"/>
    <d v="2022-12-15T00:00:00"/>
    <x v="10"/>
    <n v="3"/>
    <x v="12"/>
    <n v="66"/>
  </r>
  <r>
    <s v="C0645"/>
    <s v="cam10"/>
    <d v="2022-12-15T00:00:00"/>
    <x v="77"/>
    <n v="4"/>
    <x v="12"/>
    <n v="66"/>
  </r>
  <r>
    <s v="C0645"/>
    <s v="cam10"/>
    <d v="2022-12-15T00:00:00"/>
    <x v="6"/>
    <n v="5"/>
    <x v="12"/>
    <n v="66"/>
  </r>
  <r>
    <s v="C0646"/>
    <s v="cam17"/>
    <d v="2022-11-03T00:00:00"/>
    <x v="235"/>
    <n v="0"/>
    <x v="2"/>
    <n v="29"/>
  </r>
  <r>
    <s v="C0646"/>
    <s v="cam17"/>
    <d v="2022-11-03T00:00:00"/>
    <x v="111"/>
    <n v="1"/>
    <x v="2"/>
    <n v="29"/>
  </r>
  <r>
    <s v="C0646"/>
    <s v="cam17"/>
    <d v="2022-11-03T00:00:00"/>
    <x v="2"/>
    <n v="2"/>
    <x v="2"/>
    <n v="29"/>
  </r>
  <r>
    <s v="C0646"/>
    <s v="cam17"/>
    <d v="2022-11-03T00:00:00"/>
    <x v="181"/>
    <n v="3"/>
    <x v="2"/>
    <n v="29"/>
  </r>
  <r>
    <s v="C0646"/>
    <s v="cam17"/>
    <d v="2022-11-03T00:00:00"/>
    <x v="163"/>
    <n v="4"/>
    <x v="2"/>
    <n v="29"/>
  </r>
  <r>
    <s v="C0646"/>
    <s v="cam17"/>
    <d v="2022-11-03T00:00:00"/>
    <x v="194"/>
    <n v="5"/>
    <x v="2"/>
    <n v="29"/>
  </r>
  <r>
    <s v="C0646"/>
    <s v="cam17"/>
    <d v="2022-11-03T00:00:00"/>
    <x v="81"/>
    <n v="6"/>
    <x v="2"/>
    <n v="29"/>
  </r>
  <r>
    <s v="C0646"/>
    <s v="cam15"/>
    <d v="2022-12-14T00:00:00"/>
    <x v="188"/>
    <n v="0"/>
    <x v="11"/>
    <n v="14"/>
  </r>
  <r>
    <s v="C0646"/>
    <s v="cam15"/>
    <d v="2022-12-14T00:00:00"/>
    <x v="257"/>
    <n v="1"/>
    <x v="11"/>
    <n v="14"/>
  </r>
  <r>
    <s v="C0646"/>
    <s v="cam15"/>
    <d v="2022-12-14T00:00:00"/>
    <x v="9"/>
    <n v="2"/>
    <x v="11"/>
    <n v="14"/>
  </r>
  <r>
    <s v="C0646"/>
    <s v="cam15"/>
    <d v="2022-12-14T00:00:00"/>
    <x v="10"/>
    <n v="3"/>
    <x v="11"/>
    <n v="14"/>
  </r>
  <r>
    <s v="C0646"/>
    <s v="cam15"/>
    <d v="2022-12-14T00:00:00"/>
    <x v="102"/>
    <n v="4"/>
    <x v="11"/>
    <n v="14"/>
  </r>
  <r>
    <s v="C0646"/>
    <s v="cam15"/>
    <d v="2022-12-14T00:00:00"/>
    <x v="330"/>
    <n v="5"/>
    <x v="11"/>
    <n v="14"/>
  </r>
  <r>
    <s v="C0647"/>
    <s v="cam14"/>
    <d v="2022-02-08T00:00:00"/>
    <x v="524"/>
    <n v="0"/>
    <x v="7"/>
    <n v="28"/>
  </r>
  <r>
    <s v="C0647"/>
    <s v="cam14"/>
    <d v="2022-02-08T00:00:00"/>
    <x v="498"/>
    <n v="1"/>
    <x v="7"/>
    <n v="28"/>
  </r>
  <r>
    <s v="C0647"/>
    <s v="cam14"/>
    <d v="2022-02-08T00:00:00"/>
    <x v="423"/>
    <n v="2"/>
    <x v="7"/>
    <n v="28"/>
  </r>
  <r>
    <s v="C0647"/>
    <s v="cam14"/>
    <d v="2022-02-08T00:00:00"/>
    <x v="167"/>
    <n v="4"/>
    <x v="7"/>
    <n v="28"/>
  </r>
  <r>
    <s v="C0647"/>
    <s v="cam14"/>
    <d v="2022-02-08T00:00:00"/>
    <x v="430"/>
    <n v="5"/>
    <x v="7"/>
    <n v="28"/>
  </r>
  <r>
    <s v="C0647"/>
    <s v="cam14"/>
    <d v="2022-02-08T00:00:00"/>
    <x v="289"/>
    <n v="6"/>
    <x v="7"/>
    <n v="28"/>
  </r>
  <r>
    <s v="C0647"/>
    <s v="cam14"/>
    <d v="2022-02-08T00:00:00"/>
    <x v="0"/>
    <n v="7"/>
    <x v="7"/>
    <n v="28"/>
  </r>
  <r>
    <s v="C0647"/>
    <s v="cam14"/>
    <d v="2022-02-08T00:00:00"/>
    <x v="155"/>
    <n v="8"/>
    <x v="7"/>
    <n v="28"/>
  </r>
  <r>
    <s v="C0647"/>
    <s v="cam14"/>
    <d v="2022-02-08T00:00:00"/>
    <x v="229"/>
    <n v="9"/>
    <x v="7"/>
    <n v="28"/>
  </r>
  <r>
    <s v="C0647"/>
    <s v="cam14"/>
    <d v="2022-02-08T00:00:00"/>
    <x v="243"/>
    <n v="10"/>
    <x v="7"/>
    <n v="28"/>
  </r>
  <r>
    <s v="C0647"/>
    <s v="cam14"/>
    <d v="2022-02-08T00:00:00"/>
    <x v="102"/>
    <n v="14"/>
    <x v="7"/>
    <n v="28"/>
  </r>
  <r>
    <s v="C0647"/>
    <s v="cam14"/>
    <d v="2022-02-08T00:00:00"/>
    <x v="290"/>
    <n v="15"/>
    <x v="7"/>
    <n v="28"/>
  </r>
  <r>
    <s v="C0647"/>
    <s v="cam17"/>
    <d v="2022-07-09T00:00:00"/>
    <x v="126"/>
    <n v="0"/>
    <x v="2"/>
    <n v="29"/>
  </r>
  <r>
    <s v="C0647"/>
    <s v="cam17"/>
    <d v="2022-07-09T00:00:00"/>
    <x v="425"/>
    <n v="1"/>
    <x v="2"/>
    <n v="29"/>
  </r>
  <r>
    <s v="C0647"/>
    <s v="cam17"/>
    <d v="2022-07-09T00:00:00"/>
    <x v="231"/>
    <n v="2"/>
    <x v="2"/>
    <n v="29"/>
  </r>
  <r>
    <s v="C0647"/>
    <s v="cam17"/>
    <d v="2022-07-09T00:00:00"/>
    <x v="215"/>
    <n v="3"/>
    <x v="2"/>
    <n v="29"/>
  </r>
  <r>
    <s v="C0647"/>
    <s v="cam17"/>
    <d v="2022-07-09T00:00:00"/>
    <x v="433"/>
    <n v="4"/>
    <x v="2"/>
    <n v="29"/>
  </r>
  <r>
    <s v="C0647"/>
    <s v="cam17"/>
    <d v="2022-07-09T00:00:00"/>
    <x v="435"/>
    <n v="6"/>
    <x v="2"/>
    <n v="29"/>
  </r>
  <r>
    <s v="C0647"/>
    <s v="cam17"/>
    <d v="2022-07-09T00:00:00"/>
    <x v="10"/>
    <n v="8"/>
    <x v="2"/>
    <n v="29"/>
  </r>
  <r>
    <s v="C0647"/>
    <s v="cam17"/>
    <d v="2022-07-09T00:00:00"/>
    <x v="47"/>
    <n v="9"/>
    <x v="2"/>
    <n v="29"/>
  </r>
  <r>
    <s v="C0647"/>
    <s v="cam17"/>
    <d v="2022-07-09T00:00:00"/>
    <x v="84"/>
    <n v="10"/>
    <x v="2"/>
    <n v="29"/>
  </r>
  <r>
    <s v="C0648"/>
    <s v="cam16"/>
    <d v="2022-03-04T00:00:00"/>
    <x v="182"/>
    <n v="0"/>
    <x v="4"/>
    <n v="16"/>
  </r>
  <r>
    <s v="C0648"/>
    <s v="cam16"/>
    <d v="2022-03-04T00:00:00"/>
    <x v="288"/>
    <n v="1"/>
    <x v="4"/>
    <n v="16"/>
  </r>
  <r>
    <s v="C0648"/>
    <s v="cam16"/>
    <d v="2022-03-04T00:00:00"/>
    <x v="495"/>
    <n v="2"/>
    <x v="4"/>
    <n v="16"/>
  </r>
  <r>
    <s v="C0648"/>
    <s v="cam16"/>
    <d v="2022-03-04T00:00:00"/>
    <x v="251"/>
    <n v="4"/>
    <x v="4"/>
    <n v="16"/>
  </r>
  <r>
    <s v="C0648"/>
    <s v="cam16"/>
    <d v="2022-03-04T00:00:00"/>
    <x v="135"/>
    <n v="8"/>
    <x v="4"/>
    <n v="16"/>
  </r>
  <r>
    <s v="C0648"/>
    <s v="cam13"/>
    <d v="2022-04-28T00:00:00"/>
    <x v="322"/>
    <n v="0"/>
    <x v="14"/>
    <n v="25"/>
  </r>
  <r>
    <s v="C0648"/>
    <s v="cam13"/>
    <d v="2022-04-28T00:00:00"/>
    <x v="174"/>
    <n v="1"/>
    <x v="14"/>
    <n v="25"/>
  </r>
  <r>
    <s v="C0648"/>
    <s v="cam13"/>
    <d v="2022-04-28T00:00:00"/>
    <x v="130"/>
    <n v="3"/>
    <x v="14"/>
    <n v="25"/>
  </r>
  <r>
    <s v="C0648"/>
    <s v="cam13"/>
    <d v="2022-04-28T00:00:00"/>
    <x v="432"/>
    <n v="5"/>
    <x v="14"/>
    <n v="25"/>
  </r>
  <r>
    <s v="C0648"/>
    <s v="cam13"/>
    <d v="2022-04-28T00:00:00"/>
    <x v="247"/>
    <n v="6"/>
    <x v="14"/>
    <n v="25"/>
  </r>
  <r>
    <s v="C0648"/>
    <s v="cam13"/>
    <d v="2022-04-28T00:00:00"/>
    <x v="136"/>
    <n v="7"/>
    <x v="14"/>
    <n v="25"/>
  </r>
  <r>
    <s v="C0648"/>
    <s v="cam13"/>
    <d v="2022-04-28T00:00:00"/>
    <x v="192"/>
    <n v="8"/>
    <x v="14"/>
    <n v="25"/>
  </r>
  <r>
    <s v="C0648"/>
    <s v="cam13"/>
    <d v="2022-04-28T00:00:00"/>
    <x v="193"/>
    <n v="9"/>
    <x v="14"/>
    <n v="25"/>
  </r>
  <r>
    <s v="C0648"/>
    <s v="cam13"/>
    <d v="2022-04-28T00:00:00"/>
    <x v="83"/>
    <n v="10"/>
    <x v="14"/>
    <n v="25"/>
  </r>
  <r>
    <s v="C0648"/>
    <s v="cam13"/>
    <d v="2022-04-28T00:00:00"/>
    <x v="63"/>
    <n v="12"/>
    <x v="14"/>
    <n v="25"/>
  </r>
  <r>
    <s v="C0648"/>
    <s v="cam13"/>
    <d v="2022-04-28T00:00:00"/>
    <x v="152"/>
    <n v="12"/>
    <x v="14"/>
    <n v="25"/>
  </r>
  <r>
    <s v="C0648"/>
    <s v="cam13"/>
    <d v="2022-04-28T00:00:00"/>
    <x v="15"/>
    <n v="13"/>
    <x v="14"/>
    <n v="25"/>
  </r>
  <r>
    <s v="C0649"/>
    <s v="cam02"/>
    <d v="2023-03-06T00:00:00"/>
    <x v="161"/>
    <n v="0"/>
    <x v="5"/>
    <n v="26"/>
  </r>
  <r>
    <s v="C0649"/>
    <s v="cam02"/>
    <d v="2023-03-06T00:00:00"/>
    <x v="134"/>
    <n v="1"/>
    <x v="5"/>
    <n v="26"/>
  </r>
  <r>
    <s v="C0649"/>
    <s v="cam02"/>
    <d v="2023-03-06T00:00:00"/>
    <x v="283"/>
    <n v="2"/>
    <x v="5"/>
    <n v="26"/>
  </r>
  <r>
    <s v="C0650"/>
    <s v="cam13"/>
    <d v="2022-05-19T00:00:00"/>
    <x v="478"/>
    <n v="0"/>
    <x v="14"/>
    <n v="25"/>
  </r>
  <r>
    <s v="C0650"/>
    <s v="cam13"/>
    <d v="2022-05-19T00:00:00"/>
    <x v="456"/>
    <n v="1"/>
    <x v="14"/>
    <n v="25"/>
  </r>
  <r>
    <s v="C0650"/>
    <s v="cam13"/>
    <d v="2022-05-19T00:00:00"/>
    <x v="211"/>
    <n v="2"/>
    <x v="14"/>
    <n v="25"/>
  </r>
  <r>
    <s v="C0650"/>
    <s v="cam13"/>
    <d v="2022-05-19T00:00:00"/>
    <x v="490"/>
    <n v="3"/>
    <x v="14"/>
    <n v="25"/>
  </r>
  <r>
    <s v="C0650"/>
    <s v="cam13"/>
    <d v="2022-05-19T00:00:00"/>
    <x v="391"/>
    <n v="4"/>
    <x v="14"/>
    <n v="25"/>
  </r>
  <r>
    <s v="C0650"/>
    <s v="cam13"/>
    <d v="2022-05-19T00:00:00"/>
    <x v="297"/>
    <n v="6"/>
    <x v="14"/>
    <n v="25"/>
  </r>
  <r>
    <s v="C0650"/>
    <s v="cam13"/>
    <d v="2022-05-19T00:00:00"/>
    <x v="343"/>
    <n v="7"/>
    <x v="14"/>
    <n v="25"/>
  </r>
  <r>
    <s v="C0650"/>
    <s v="cam13"/>
    <d v="2022-05-19T00:00:00"/>
    <x v="100"/>
    <n v="8"/>
    <x v="14"/>
    <n v="25"/>
  </r>
  <r>
    <s v="C0650"/>
    <s v="cam13"/>
    <d v="2022-05-19T00:00:00"/>
    <x v="204"/>
    <n v="9"/>
    <x v="14"/>
    <n v="25"/>
  </r>
  <r>
    <s v="C0650"/>
    <s v="cam13"/>
    <d v="2022-05-19T00:00:00"/>
    <x v="253"/>
    <n v="9"/>
    <x v="14"/>
    <n v="25"/>
  </r>
  <r>
    <s v="C0650"/>
    <s v="cam13"/>
    <d v="2022-05-19T00:00:00"/>
    <x v="77"/>
    <n v="11"/>
    <x v="14"/>
    <n v="25"/>
  </r>
  <r>
    <s v="C0650"/>
    <s v="cam13"/>
    <d v="2022-05-19T00:00:00"/>
    <x v="29"/>
    <n v="12"/>
    <x v="14"/>
    <n v="25"/>
  </r>
  <r>
    <s v="C0650"/>
    <s v="cam03"/>
    <d v="2023-01-01T00:00:00"/>
    <x v="269"/>
    <n v="0"/>
    <x v="6"/>
    <n v="62"/>
  </r>
  <r>
    <s v="C0650"/>
    <s v="cam03"/>
    <d v="2023-01-01T00:00:00"/>
    <x v="170"/>
    <n v="2"/>
    <x v="6"/>
    <n v="62"/>
  </r>
  <r>
    <s v="C0650"/>
    <s v="cam03"/>
    <d v="2023-01-01T00:00:00"/>
    <x v="66"/>
    <n v="3"/>
    <x v="6"/>
    <n v="62"/>
  </r>
  <r>
    <s v="C0650"/>
    <s v="cam03"/>
    <d v="2023-01-01T00:00:00"/>
    <x v="110"/>
    <n v="4"/>
    <x v="6"/>
    <n v="62"/>
  </r>
  <r>
    <s v="C0651"/>
    <s v="cam13"/>
    <d v="2023-03-13T00:00:00"/>
    <x v="328"/>
    <n v="0"/>
    <x v="14"/>
    <n v="25"/>
  </r>
  <r>
    <s v="C0651"/>
    <s v="cam13"/>
    <d v="2023-03-13T00:00:00"/>
    <x v="21"/>
    <n v="1"/>
    <x v="14"/>
    <n v="25"/>
  </r>
  <r>
    <s v="C0651"/>
    <s v="cam13"/>
    <d v="2023-03-13T00:00:00"/>
    <x v="290"/>
    <n v="2"/>
    <x v="14"/>
    <n v="25"/>
  </r>
  <r>
    <s v="C0651"/>
    <s v="cam01"/>
    <d v="2023-04-01T00:00:00"/>
    <x v="221"/>
    <n v="0"/>
    <x v="15"/>
    <n v="10"/>
  </r>
  <r>
    <s v="C0651"/>
    <s v="cam01"/>
    <d v="2023-04-01T00:00:00"/>
    <x v="64"/>
    <n v="1"/>
    <x v="15"/>
    <n v="10"/>
  </r>
  <r>
    <s v="C0652"/>
    <s v="cam13"/>
    <d v="2022-12-15T00:00:00"/>
    <x v="208"/>
    <n v="0"/>
    <x v="14"/>
    <n v="25"/>
  </r>
  <r>
    <s v="C0652"/>
    <s v="cam13"/>
    <d v="2022-12-15T00:00:00"/>
    <x v="100"/>
    <n v="1"/>
    <x v="14"/>
    <n v="25"/>
  </r>
  <r>
    <s v="C0652"/>
    <s v="cam13"/>
    <d v="2022-12-15T00:00:00"/>
    <x v="101"/>
    <n v="2"/>
    <x v="14"/>
    <n v="25"/>
  </r>
  <r>
    <s v="C0652"/>
    <s v="cam13"/>
    <d v="2022-12-15T00:00:00"/>
    <x v="108"/>
    <n v="3"/>
    <x v="14"/>
    <n v="25"/>
  </r>
  <r>
    <s v="C0652"/>
    <s v="cam13"/>
    <d v="2022-12-15T00:00:00"/>
    <x v="47"/>
    <n v="4"/>
    <x v="14"/>
    <n v="25"/>
  </r>
  <r>
    <s v="C0652"/>
    <s v="cam13"/>
    <d v="2022-12-15T00:00:00"/>
    <x v="29"/>
    <n v="5"/>
    <x v="14"/>
    <n v="25"/>
  </r>
  <r>
    <s v="C0652"/>
    <s v="cam08"/>
    <d v="2023-03-13T00:00:00"/>
    <x v="328"/>
    <n v="0"/>
    <x v="9"/>
    <n v="27"/>
  </r>
  <r>
    <s v="C0652"/>
    <s v="cam08"/>
    <d v="2023-03-13T00:00:00"/>
    <x v="217"/>
    <n v="1"/>
    <x v="9"/>
    <n v="27"/>
  </r>
  <r>
    <s v="C0652"/>
    <s v="cam08"/>
    <d v="2023-03-13T00:00:00"/>
    <x v="103"/>
    <n v="2"/>
    <x v="9"/>
    <n v="27"/>
  </r>
  <r>
    <s v="C0653"/>
    <s v="cam15"/>
    <d v="2022-08-18T00:00:00"/>
    <x v="386"/>
    <n v="0"/>
    <x v="11"/>
    <n v="14"/>
  </r>
  <r>
    <s v="C0653"/>
    <s v="cam15"/>
    <d v="2022-08-18T00:00:00"/>
    <x v="232"/>
    <n v="2"/>
    <x v="11"/>
    <n v="14"/>
  </r>
  <r>
    <s v="C0653"/>
    <s v="cam15"/>
    <d v="2022-08-18T00:00:00"/>
    <x v="356"/>
    <n v="3"/>
    <x v="11"/>
    <n v="14"/>
  </r>
  <r>
    <s v="C0653"/>
    <s v="cam15"/>
    <d v="2022-08-18T00:00:00"/>
    <x v="93"/>
    <n v="4"/>
    <x v="11"/>
    <n v="14"/>
  </r>
  <r>
    <s v="C0653"/>
    <s v="cam15"/>
    <d v="2022-08-18T00:00:00"/>
    <x v="269"/>
    <n v="4"/>
    <x v="11"/>
    <n v="14"/>
  </r>
  <r>
    <s v="C0653"/>
    <s v="cam15"/>
    <d v="2022-08-18T00:00:00"/>
    <x v="209"/>
    <n v="6"/>
    <x v="11"/>
    <n v="14"/>
  </r>
  <r>
    <s v="C0653"/>
    <s v="cam15"/>
    <d v="2022-08-18T00:00:00"/>
    <x v="4"/>
    <n v="7"/>
    <x v="11"/>
    <n v="14"/>
  </r>
  <r>
    <s v="C0653"/>
    <s v="cam15"/>
    <d v="2022-08-18T00:00:00"/>
    <x v="134"/>
    <n v="8"/>
    <x v="11"/>
    <n v="14"/>
  </r>
  <r>
    <s v="C0653"/>
    <s v="cam15"/>
    <d v="2022-08-18T00:00:00"/>
    <x v="226"/>
    <n v="8"/>
    <x v="11"/>
    <n v="14"/>
  </r>
  <r>
    <s v="C0653"/>
    <s v="cam10"/>
    <d v="2023-01-13T00:00:00"/>
    <x v="224"/>
    <n v="0"/>
    <x v="12"/>
    <n v="66"/>
  </r>
  <r>
    <s v="C0653"/>
    <s v="cam10"/>
    <d v="2023-01-13T00:00:00"/>
    <x v="200"/>
    <n v="1"/>
    <x v="12"/>
    <n v="66"/>
  </r>
  <r>
    <s v="C0653"/>
    <s v="cam10"/>
    <d v="2023-01-13T00:00:00"/>
    <x v="41"/>
    <n v="2"/>
    <x v="12"/>
    <n v="66"/>
  </r>
  <r>
    <s v="C0653"/>
    <s v="cam10"/>
    <d v="2023-01-13T00:00:00"/>
    <x v="317"/>
    <n v="3"/>
    <x v="12"/>
    <n v="66"/>
  </r>
  <r>
    <s v="C0653"/>
    <s v="cam10"/>
    <d v="2023-01-13T00:00:00"/>
    <x v="29"/>
    <n v="4"/>
    <x v="12"/>
    <n v="66"/>
  </r>
  <r>
    <s v="C0654"/>
    <s v="cam17"/>
    <d v="2022-08-15T00:00:00"/>
    <x v="380"/>
    <n v="0"/>
    <x v="2"/>
    <n v="29"/>
  </r>
  <r>
    <s v="C0654"/>
    <s v="cam17"/>
    <d v="2022-08-15T00:00:00"/>
    <x v="381"/>
    <n v="1"/>
    <x v="2"/>
    <n v="29"/>
  </r>
  <r>
    <s v="C0654"/>
    <s v="cam17"/>
    <d v="2022-08-15T00:00:00"/>
    <x v="155"/>
    <n v="2"/>
    <x v="2"/>
    <n v="29"/>
  </r>
  <r>
    <s v="C0654"/>
    <s v="cam17"/>
    <d v="2022-08-15T00:00:00"/>
    <x v="356"/>
    <n v="3"/>
    <x v="2"/>
    <n v="29"/>
  </r>
  <r>
    <s v="C0654"/>
    <s v="cam17"/>
    <d v="2022-08-15T00:00:00"/>
    <x v="410"/>
    <n v="4"/>
    <x v="2"/>
    <n v="29"/>
  </r>
  <r>
    <s v="C0654"/>
    <s v="cam17"/>
    <d v="2022-08-15T00:00:00"/>
    <x v="257"/>
    <n v="5"/>
    <x v="2"/>
    <n v="29"/>
  </r>
  <r>
    <s v="C0654"/>
    <s v="cam17"/>
    <d v="2022-08-15T00:00:00"/>
    <x v="146"/>
    <n v="6"/>
    <x v="2"/>
    <n v="29"/>
  </r>
  <r>
    <s v="C0654"/>
    <s v="cam17"/>
    <d v="2022-08-15T00:00:00"/>
    <x v="75"/>
    <n v="7"/>
    <x v="2"/>
    <n v="29"/>
  </r>
  <r>
    <s v="C0654"/>
    <s v="cam17"/>
    <d v="2022-08-15T00:00:00"/>
    <x v="259"/>
    <n v="9"/>
    <x v="2"/>
    <n v="29"/>
  </r>
  <r>
    <s v="C0654"/>
    <s v="cam11"/>
    <d v="2023-02-10T00:00:00"/>
    <x v="30"/>
    <n v="0"/>
    <x v="3"/>
    <n v="62"/>
  </r>
  <r>
    <s v="C0654"/>
    <s v="cam11"/>
    <d v="2023-02-10T00:00:00"/>
    <x v="41"/>
    <n v="1"/>
    <x v="3"/>
    <n v="62"/>
  </r>
  <r>
    <s v="C0654"/>
    <s v="cam11"/>
    <d v="2023-02-10T00:00:00"/>
    <x v="177"/>
    <n v="2"/>
    <x v="3"/>
    <n v="62"/>
  </r>
  <r>
    <s v="C0654"/>
    <s v="cam11"/>
    <d v="2023-02-10T00:00:00"/>
    <x v="256"/>
    <n v="3"/>
    <x v="3"/>
    <n v="62"/>
  </r>
  <r>
    <s v="C0655"/>
    <s v="cam14"/>
    <d v="2022-04-10T00:00:00"/>
    <x v="308"/>
    <n v="0"/>
    <x v="7"/>
    <n v="28"/>
  </r>
  <r>
    <s v="C0655"/>
    <s v="cam14"/>
    <d v="2022-04-10T00:00:00"/>
    <x v="479"/>
    <n v="1"/>
    <x v="7"/>
    <n v="28"/>
  </r>
  <r>
    <s v="C0655"/>
    <s v="cam14"/>
    <d v="2022-04-10T00:00:00"/>
    <x v="347"/>
    <n v="2"/>
    <x v="7"/>
    <n v="28"/>
  </r>
  <r>
    <s v="C0655"/>
    <s v="cam14"/>
    <d v="2022-04-10T00:00:00"/>
    <x v="341"/>
    <n v="4"/>
    <x v="7"/>
    <n v="28"/>
  </r>
  <r>
    <s v="C0655"/>
    <s v="cam14"/>
    <d v="2022-04-10T00:00:00"/>
    <x v="393"/>
    <n v="5"/>
    <x v="7"/>
    <n v="28"/>
  </r>
  <r>
    <s v="C0655"/>
    <s v="cam14"/>
    <d v="2022-04-10T00:00:00"/>
    <x v="45"/>
    <n v="6"/>
    <x v="7"/>
    <n v="28"/>
  </r>
  <r>
    <s v="C0655"/>
    <s v="cam14"/>
    <d v="2022-04-10T00:00:00"/>
    <x v="46"/>
    <n v="7"/>
    <x v="7"/>
    <n v="28"/>
  </r>
  <r>
    <s v="C0655"/>
    <s v="cam14"/>
    <d v="2022-04-10T00:00:00"/>
    <x v="25"/>
    <n v="8"/>
    <x v="7"/>
    <n v="28"/>
  </r>
  <r>
    <s v="C0655"/>
    <s v="cam14"/>
    <d v="2022-04-10T00:00:00"/>
    <x v="121"/>
    <n v="9"/>
    <x v="7"/>
    <n v="28"/>
  </r>
  <r>
    <s v="C0655"/>
    <s v="cam14"/>
    <d v="2022-04-10T00:00:00"/>
    <x v="200"/>
    <n v="10"/>
    <x v="7"/>
    <n v="28"/>
  </r>
  <r>
    <s v="C0655"/>
    <s v="cam14"/>
    <d v="2022-04-10T00:00:00"/>
    <x v="145"/>
    <n v="11"/>
    <x v="7"/>
    <n v="28"/>
  </r>
  <r>
    <s v="C0655"/>
    <s v="cam14"/>
    <d v="2022-04-10T00:00:00"/>
    <x v="177"/>
    <n v="12"/>
    <x v="7"/>
    <n v="28"/>
  </r>
  <r>
    <s v="C0655"/>
    <s v="cam14"/>
    <d v="2022-04-10T00:00:00"/>
    <x v="195"/>
    <n v="13"/>
    <x v="7"/>
    <n v="28"/>
  </r>
  <r>
    <s v="C0655"/>
    <s v="cam06"/>
    <d v="2022-11-20T00:00:00"/>
    <x v="255"/>
    <n v="0"/>
    <x v="8"/>
    <n v="13"/>
  </r>
  <r>
    <s v="C0655"/>
    <s v="cam06"/>
    <d v="2022-11-20T00:00:00"/>
    <x v="49"/>
    <n v="1"/>
    <x v="8"/>
    <n v="13"/>
  </r>
  <r>
    <s v="C0655"/>
    <s v="cam06"/>
    <d v="2022-11-20T00:00:00"/>
    <x v="269"/>
    <n v="1"/>
    <x v="8"/>
    <n v="13"/>
  </r>
  <r>
    <s v="C0655"/>
    <s v="cam06"/>
    <d v="2022-11-20T00:00:00"/>
    <x v="101"/>
    <n v="3"/>
    <x v="8"/>
    <n v="13"/>
  </r>
  <r>
    <s v="C0655"/>
    <s v="cam06"/>
    <d v="2022-11-20T00:00:00"/>
    <x v="4"/>
    <n v="4"/>
    <x v="8"/>
    <n v="13"/>
  </r>
  <r>
    <s v="C0655"/>
    <s v="cam06"/>
    <d v="2022-11-20T00:00:00"/>
    <x v="134"/>
    <n v="5"/>
    <x v="8"/>
    <n v="13"/>
  </r>
  <r>
    <s v="C0655"/>
    <s v="cam06"/>
    <d v="2022-11-20T00:00:00"/>
    <x v="29"/>
    <n v="6"/>
    <x v="8"/>
    <n v="13"/>
  </r>
  <r>
    <s v="C0655"/>
    <s v="cam06"/>
    <d v="2022-11-20T00:00:00"/>
    <x v="119"/>
    <n v="6"/>
    <x v="8"/>
    <n v="13"/>
  </r>
  <r>
    <s v="C0656"/>
    <s v="cam17"/>
    <d v="2023-04-06T00:00:00"/>
    <x v="118"/>
    <n v="0"/>
    <x v="2"/>
    <n v="29"/>
  </r>
  <r>
    <s v="C0656"/>
    <s v="cam17"/>
    <d v="2023-04-06T00:00:00"/>
    <x v="33"/>
    <n v="1"/>
    <x v="2"/>
    <n v="29"/>
  </r>
  <r>
    <s v="C0657"/>
    <s v="cam14"/>
    <d v="2022-09-27T00:00:00"/>
    <x v="372"/>
    <n v="0"/>
    <x v="7"/>
    <n v="28"/>
  </r>
  <r>
    <s v="C0657"/>
    <s v="cam14"/>
    <d v="2022-09-27T00:00:00"/>
    <x v="382"/>
    <n v="1"/>
    <x v="7"/>
    <n v="28"/>
  </r>
  <r>
    <s v="C0657"/>
    <s v="cam14"/>
    <d v="2022-09-27T00:00:00"/>
    <x v="55"/>
    <n v="1"/>
    <x v="7"/>
    <n v="28"/>
  </r>
  <r>
    <s v="C0657"/>
    <s v="cam14"/>
    <d v="2022-09-27T00:00:00"/>
    <x v="136"/>
    <n v="2"/>
    <x v="7"/>
    <n v="28"/>
  </r>
  <r>
    <s v="C0657"/>
    <s v="cam14"/>
    <d v="2022-09-27T00:00:00"/>
    <x v="264"/>
    <n v="3"/>
    <x v="7"/>
    <n v="28"/>
  </r>
  <r>
    <s v="C0657"/>
    <s v="cam14"/>
    <d v="2022-09-27T00:00:00"/>
    <x v="30"/>
    <n v="4"/>
    <x v="7"/>
    <n v="28"/>
  </r>
  <r>
    <s v="C0657"/>
    <s v="cam14"/>
    <d v="2022-09-27T00:00:00"/>
    <x v="31"/>
    <n v="5"/>
    <x v="7"/>
    <n v="28"/>
  </r>
  <r>
    <s v="C0657"/>
    <s v="cam14"/>
    <d v="2022-09-27T00:00:00"/>
    <x v="21"/>
    <n v="7"/>
    <x v="7"/>
    <n v="28"/>
  </r>
  <r>
    <s v="C0657"/>
    <s v="cam14"/>
    <d v="2022-09-27T00:00:00"/>
    <x v="14"/>
    <n v="8"/>
    <x v="7"/>
    <n v="28"/>
  </r>
  <r>
    <s v="C0657"/>
    <s v="cam14"/>
    <d v="2022-09-27T00:00:00"/>
    <x v="315"/>
    <n v="8"/>
    <x v="7"/>
    <n v="28"/>
  </r>
  <r>
    <s v="C0657"/>
    <s v="cam01"/>
    <d v="2022-11-27T00:00:00"/>
    <x v="413"/>
    <n v="0"/>
    <x v="15"/>
    <n v="10"/>
  </r>
  <r>
    <s v="C0657"/>
    <s v="cam01"/>
    <d v="2022-11-27T00:00:00"/>
    <x v="343"/>
    <n v="1"/>
    <x v="15"/>
    <n v="10"/>
  </r>
  <r>
    <s v="C0657"/>
    <s v="cam01"/>
    <d v="2022-11-27T00:00:00"/>
    <x v="276"/>
    <n v="2"/>
    <x v="15"/>
    <n v="10"/>
  </r>
  <r>
    <s v="C0657"/>
    <s v="cam01"/>
    <d v="2022-11-27T00:00:00"/>
    <x v="262"/>
    <n v="2"/>
    <x v="15"/>
    <n v="10"/>
  </r>
  <r>
    <s v="C0657"/>
    <s v="cam01"/>
    <d v="2022-11-27T00:00:00"/>
    <x v="253"/>
    <n v="3"/>
    <x v="15"/>
    <n v="10"/>
  </r>
  <r>
    <s v="C0657"/>
    <s v="cam01"/>
    <d v="2022-11-27T00:00:00"/>
    <x v="63"/>
    <n v="5"/>
    <x v="15"/>
    <n v="10"/>
  </r>
  <r>
    <s v="C0657"/>
    <s v="cam01"/>
    <d v="2022-11-27T00:00:00"/>
    <x v="43"/>
    <n v="5"/>
    <x v="15"/>
    <n v="10"/>
  </r>
  <r>
    <s v="C0657"/>
    <s v="cam01"/>
    <d v="2022-11-27T00:00:00"/>
    <x v="86"/>
    <n v="6"/>
    <x v="15"/>
    <n v="10"/>
  </r>
  <r>
    <s v="C0658"/>
    <s v="cam08"/>
    <d v="2022-11-29T00:00:00"/>
    <x v="61"/>
    <n v="0"/>
    <x v="9"/>
    <n v="27"/>
  </r>
  <r>
    <s v="C0658"/>
    <s v="cam08"/>
    <d v="2022-11-29T00:00:00"/>
    <x v="192"/>
    <n v="1"/>
    <x v="9"/>
    <n v="27"/>
  </r>
  <r>
    <s v="C0658"/>
    <s v="cam08"/>
    <d v="2022-11-29T00:00:00"/>
    <x v="30"/>
    <n v="2"/>
    <x v="9"/>
    <n v="27"/>
  </r>
  <r>
    <s v="C0658"/>
    <s v="cam08"/>
    <d v="2022-11-29T00:00:00"/>
    <x v="139"/>
    <n v="3"/>
    <x v="9"/>
    <n v="27"/>
  </r>
  <r>
    <s v="C0658"/>
    <s v="cam08"/>
    <d v="2022-11-29T00:00:00"/>
    <x v="271"/>
    <n v="4"/>
    <x v="9"/>
    <n v="27"/>
  </r>
  <r>
    <s v="C0658"/>
    <s v="cam08"/>
    <d v="2022-11-29T00:00:00"/>
    <x v="374"/>
    <n v="6"/>
    <x v="9"/>
    <n v="27"/>
  </r>
  <r>
    <s v="C0658"/>
    <s v="cam08"/>
    <d v="2022-11-29T00:00:00"/>
    <x v="173"/>
    <n v="6"/>
    <x v="9"/>
    <n v="27"/>
  </r>
  <r>
    <s v="C0658"/>
    <s v="cam01"/>
    <d v="2023-03-18T00:00:00"/>
    <x v="41"/>
    <n v="0"/>
    <x v="15"/>
    <n v="10"/>
  </r>
  <r>
    <s v="C0658"/>
    <s v="cam01"/>
    <d v="2023-03-18T00:00:00"/>
    <x v="150"/>
    <n v="1"/>
    <x v="15"/>
    <n v="10"/>
  </r>
  <r>
    <s v="C0658"/>
    <s v="cam01"/>
    <d v="2023-03-18T00:00:00"/>
    <x v="81"/>
    <n v="1"/>
    <x v="15"/>
    <n v="10"/>
  </r>
  <r>
    <s v="C0658"/>
    <s v="cam01"/>
    <d v="2023-03-18T00:00:00"/>
    <x v="73"/>
    <n v="2"/>
    <x v="15"/>
    <n v="10"/>
  </r>
  <r>
    <s v="C0659"/>
    <s v="cam06"/>
    <d v="2022-06-02T00:00:00"/>
    <x v="388"/>
    <n v="0"/>
    <x v="8"/>
    <n v="13"/>
  </r>
  <r>
    <s v="C0659"/>
    <s v="cam06"/>
    <d v="2022-06-02T00:00:00"/>
    <x v="168"/>
    <n v="1"/>
    <x v="8"/>
    <n v="13"/>
  </r>
  <r>
    <s v="C0659"/>
    <s v="cam06"/>
    <d v="2022-06-02T00:00:00"/>
    <x v="131"/>
    <n v="4"/>
    <x v="8"/>
    <n v="13"/>
  </r>
  <r>
    <s v="C0659"/>
    <s v="cam06"/>
    <d v="2022-06-02T00:00:00"/>
    <x v="178"/>
    <n v="5"/>
    <x v="8"/>
    <n v="13"/>
  </r>
  <r>
    <s v="C0659"/>
    <s v="cam06"/>
    <d v="2022-06-02T00:00:00"/>
    <x v="224"/>
    <n v="7"/>
    <x v="8"/>
    <n v="13"/>
  </r>
  <r>
    <s v="C0659"/>
    <s v="cam06"/>
    <d v="2022-06-02T00:00:00"/>
    <x v="236"/>
    <n v="8"/>
    <x v="8"/>
    <n v="13"/>
  </r>
  <r>
    <s v="C0659"/>
    <s v="cam06"/>
    <d v="2022-06-02T00:00:00"/>
    <x v="83"/>
    <n v="9"/>
    <x v="8"/>
    <n v="13"/>
  </r>
  <r>
    <s v="C0659"/>
    <s v="cam06"/>
    <d v="2022-06-02T00:00:00"/>
    <x v="118"/>
    <n v="10"/>
    <x v="8"/>
    <n v="13"/>
  </r>
  <r>
    <s v="C0659"/>
    <s v="cam06"/>
    <d v="2022-06-02T00:00:00"/>
    <x v="48"/>
    <n v="11"/>
    <x v="8"/>
    <n v="13"/>
  </r>
  <r>
    <s v="C0659"/>
    <s v="cam08"/>
    <d v="2023-02-11T00:00:00"/>
    <x v="107"/>
    <n v="0"/>
    <x v="9"/>
    <n v="27"/>
  </r>
  <r>
    <s v="C0659"/>
    <s v="cam08"/>
    <d v="2023-02-11T00:00:00"/>
    <x v="51"/>
    <n v="1"/>
    <x v="9"/>
    <n v="27"/>
  </r>
  <r>
    <s v="C0659"/>
    <s v="cam08"/>
    <d v="2023-02-11T00:00:00"/>
    <x v="28"/>
    <n v="2"/>
    <x v="9"/>
    <n v="27"/>
  </r>
  <r>
    <s v="C0659"/>
    <s v="cam08"/>
    <d v="2023-02-11T00:00:00"/>
    <x v="48"/>
    <n v="3"/>
    <x v="9"/>
    <n v="27"/>
  </r>
  <r>
    <s v="C0660"/>
    <s v="cam02"/>
    <d v="2022-02-23T00:00:00"/>
    <x v="510"/>
    <n v="0"/>
    <x v="5"/>
    <n v="26"/>
  </r>
  <r>
    <s v="C0660"/>
    <s v="cam02"/>
    <d v="2022-02-23T00:00:00"/>
    <x v="451"/>
    <n v="1"/>
    <x v="5"/>
    <n v="26"/>
  </r>
  <r>
    <s v="C0660"/>
    <s v="cam02"/>
    <d v="2022-02-23T00:00:00"/>
    <x v="153"/>
    <n v="1"/>
    <x v="5"/>
    <n v="26"/>
  </r>
  <r>
    <s v="C0660"/>
    <s v="cam02"/>
    <d v="2022-02-23T00:00:00"/>
    <x v="296"/>
    <n v="5"/>
    <x v="5"/>
    <n v="26"/>
  </r>
  <r>
    <s v="C0660"/>
    <s v="cam02"/>
    <d v="2022-02-23T00:00:00"/>
    <x v="353"/>
    <n v="5"/>
    <x v="5"/>
    <n v="26"/>
  </r>
  <r>
    <s v="C0660"/>
    <s v="cam02"/>
    <d v="2022-02-23T00:00:00"/>
    <x v="372"/>
    <n v="7"/>
    <x v="5"/>
    <n v="26"/>
  </r>
  <r>
    <s v="C0660"/>
    <s v="cam02"/>
    <d v="2022-02-23T00:00:00"/>
    <x v="18"/>
    <n v="7"/>
    <x v="5"/>
    <n v="26"/>
  </r>
  <r>
    <s v="C0660"/>
    <s v="cam02"/>
    <d v="2022-02-23T00:00:00"/>
    <x v="61"/>
    <n v="9"/>
    <x v="5"/>
    <n v="26"/>
  </r>
  <r>
    <s v="C0660"/>
    <s v="cam02"/>
    <d v="2022-02-23T00:00:00"/>
    <x v="301"/>
    <n v="10"/>
    <x v="5"/>
    <n v="26"/>
  </r>
  <r>
    <s v="C0660"/>
    <s v="cam02"/>
    <d v="2022-02-23T00:00:00"/>
    <x v="56"/>
    <n v="11"/>
    <x v="5"/>
    <n v="26"/>
  </r>
  <r>
    <s v="C0660"/>
    <s v="cam02"/>
    <d v="2022-02-23T00:00:00"/>
    <x v="138"/>
    <n v="11"/>
    <x v="5"/>
    <n v="26"/>
  </r>
  <r>
    <s v="C0660"/>
    <s v="cam02"/>
    <d v="2022-02-23T00:00:00"/>
    <x v="139"/>
    <n v="12"/>
    <x v="5"/>
    <n v="26"/>
  </r>
  <r>
    <s v="C0660"/>
    <s v="cam02"/>
    <d v="2022-02-23T00:00:00"/>
    <x v="29"/>
    <n v="15"/>
    <x v="5"/>
    <n v="26"/>
  </r>
  <r>
    <s v="C0660"/>
    <s v="cam06"/>
    <d v="2023-04-20T00:00:00"/>
    <x v="217"/>
    <n v="0"/>
    <x v="8"/>
    <n v="13"/>
  </r>
  <r>
    <s v="C0660"/>
    <s v="cam06"/>
    <d v="2023-04-20T00:00:00"/>
    <x v="29"/>
    <n v="1"/>
    <x v="8"/>
    <n v="13"/>
  </r>
  <r>
    <s v="C0660"/>
    <s v="cam06"/>
    <d v="2023-04-20T00:00:00"/>
    <x v="119"/>
    <n v="1"/>
    <x v="8"/>
    <n v="13"/>
  </r>
  <r>
    <s v="C0661"/>
    <s v="cam13"/>
    <d v="2022-02-05T00:00:00"/>
    <x v="326"/>
    <n v="0"/>
    <x v="14"/>
    <n v="25"/>
  </r>
  <r>
    <s v="C0661"/>
    <s v="cam13"/>
    <d v="2022-02-05T00:00:00"/>
    <x v="459"/>
    <n v="1"/>
    <x v="14"/>
    <n v="25"/>
  </r>
  <r>
    <s v="C0661"/>
    <s v="cam13"/>
    <d v="2022-02-05T00:00:00"/>
    <x v="363"/>
    <n v="2"/>
    <x v="14"/>
    <n v="25"/>
  </r>
  <r>
    <s v="C0661"/>
    <s v="cam13"/>
    <d v="2022-02-05T00:00:00"/>
    <x v="184"/>
    <n v="3"/>
    <x v="14"/>
    <n v="25"/>
  </r>
  <r>
    <s v="C0661"/>
    <s v="cam13"/>
    <d v="2022-02-05T00:00:00"/>
    <x v="408"/>
    <n v="4"/>
    <x v="14"/>
    <n v="25"/>
  </r>
  <r>
    <s v="C0661"/>
    <s v="cam13"/>
    <d v="2022-02-05T00:00:00"/>
    <x v="409"/>
    <n v="5"/>
    <x v="14"/>
    <n v="25"/>
  </r>
  <r>
    <s v="C0661"/>
    <s v="cam13"/>
    <d v="2022-02-05T00:00:00"/>
    <x v="96"/>
    <n v="7"/>
    <x v="14"/>
    <n v="25"/>
  </r>
  <r>
    <s v="C0661"/>
    <s v="cam13"/>
    <d v="2022-02-05T00:00:00"/>
    <x v="432"/>
    <n v="8"/>
    <x v="14"/>
    <n v="25"/>
  </r>
  <r>
    <s v="C0661"/>
    <s v="cam13"/>
    <d v="2022-02-05T00:00:00"/>
    <x v="247"/>
    <n v="9"/>
    <x v="14"/>
    <n v="25"/>
  </r>
  <r>
    <s v="C0661"/>
    <s v="cam13"/>
    <d v="2022-02-05T00:00:00"/>
    <x v="1"/>
    <n v="10"/>
    <x v="14"/>
    <n v="25"/>
  </r>
  <r>
    <s v="C0661"/>
    <s v="cam13"/>
    <d v="2022-02-05T00:00:00"/>
    <x v="39"/>
    <n v="11"/>
    <x v="14"/>
    <n v="25"/>
  </r>
  <r>
    <s v="C0661"/>
    <s v="cam13"/>
    <d v="2022-02-05T00:00:00"/>
    <x v="181"/>
    <n v="12"/>
    <x v="14"/>
    <n v="25"/>
  </r>
  <r>
    <s v="C0661"/>
    <s v="cam13"/>
    <d v="2022-02-05T00:00:00"/>
    <x v="102"/>
    <n v="14"/>
    <x v="14"/>
    <n v="25"/>
  </r>
  <r>
    <s v="C0661"/>
    <s v="cam13"/>
    <d v="2022-02-05T00:00:00"/>
    <x v="256"/>
    <n v="15"/>
    <x v="14"/>
    <n v="25"/>
  </r>
  <r>
    <s v="C0661"/>
    <s v="cam11"/>
    <d v="2022-10-18T00:00:00"/>
    <x v="97"/>
    <n v="0"/>
    <x v="3"/>
    <n v="62"/>
  </r>
  <r>
    <s v="C0661"/>
    <s v="cam11"/>
    <d v="2022-10-18T00:00:00"/>
    <x v="413"/>
    <n v="1"/>
    <x v="3"/>
    <n v="62"/>
  </r>
  <r>
    <s v="C0661"/>
    <s v="cam11"/>
    <d v="2022-10-18T00:00:00"/>
    <x v="197"/>
    <n v="2"/>
    <x v="3"/>
    <n v="62"/>
  </r>
  <r>
    <s v="C0661"/>
    <s v="cam11"/>
    <d v="2022-10-18T00:00:00"/>
    <x v="216"/>
    <n v="3"/>
    <x v="3"/>
    <n v="62"/>
  </r>
  <r>
    <s v="C0661"/>
    <s v="cam11"/>
    <d v="2022-10-18T00:00:00"/>
    <x v="270"/>
    <n v="3"/>
    <x v="3"/>
    <n v="62"/>
  </r>
  <r>
    <s v="C0661"/>
    <s v="cam11"/>
    <d v="2022-10-18T00:00:00"/>
    <x v="145"/>
    <n v="5"/>
    <x v="3"/>
    <n v="62"/>
  </r>
  <r>
    <s v="C0661"/>
    <s v="cam11"/>
    <d v="2022-10-18T00:00:00"/>
    <x v="177"/>
    <n v="6"/>
    <x v="3"/>
    <n v="62"/>
  </r>
  <r>
    <s v="C0661"/>
    <s v="cam11"/>
    <d v="2022-10-18T00:00:00"/>
    <x v="195"/>
    <n v="7"/>
    <x v="3"/>
    <n v="62"/>
  </r>
  <r>
    <s v="C0661"/>
    <s v="cam11"/>
    <d v="2022-10-18T00:00:00"/>
    <x v="73"/>
    <n v="7"/>
    <x v="3"/>
    <n v="62"/>
  </r>
  <r>
    <s v="C0662"/>
    <s v="cam07"/>
    <d v="2022-02-16T00:00:00"/>
    <x v="440"/>
    <n v="0"/>
    <x v="1"/>
    <n v="25"/>
  </r>
  <r>
    <s v="C0662"/>
    <s v="cam07"/>
    <d v="2022-02-16T00:00:00"/>
    <x v="427"/>
    <n v="1"/>
    <x v="1"/>
    <n v="25"/>
  </r>
  <r>
    <s v="C0662"/>
    <s v="cam07"/>
    <d v="2022-02-16T00:00:00"/>
    <x v="484"/>
    <n v="2"/>
    <x v="1"/>
    <n v="25"/>
  </r>
  <r>
    <s v="C0662"/>
    <s v="cam07"/>
    <d v="2022-02-16T00:00:00"/>
    <x v="381"/>
    <n v="7"/>
    <x v="1"/>
    <n v="25"/>
  </r>
  <r>
    <s v="C0662"/>
    <s v="cam07"/>
    <d v="2022-02-16T00:00:00"/>
    <x v="301"/>
    <n v="10"/>
    <x v="1"/>
    <n v="25"/>
  </r>
  <r>
    <s v="C0662"/>
    <s v="cam07"/>
    <d v="2022-02-16T00:00:00"/>
    <x v="146"/>
    <n v="12"/>
    <x v="1"/>
    <n v="25"/>
  </r>
  <r>
    <s v="C0662"/>
    <s v="cam07"/>
    <d v="2022-02-16T00:00:00"/>
    <x v="47"/>
    <n v="14"/>
    <x v="1"/>
    <n v="25"/>
  </r>
  <r>
    <s v="C0662"/>
    <s v="cam07"/>
    <d v="2022-02-16T00:00:00"/>
    <x v="238"/>
    <n v="15"/>
    <x v="1"/>
    <n v="25"/>
  </r>
  <r>
    <s v="C0662"/>
    <s v="cam12"/>
    <d v="2022-10-03T00:00:00"/>
    <x v="131"/>
    <n v="0"/>
    <x v="0"/>
    <n v="65"/>
  </r>
  <r>
    <s v="C0662"/>
    <s v="cam12"/>
    <d v="2022-10-03T00:00:00"/>
    <x v="178"/>
    <n v="1"/>
    <x v="0"/>
    <n v="65"/>
  </r>
  <r>
    <s v="C0662"/>
    <s v="cam12"/>
    <d v="2022-10-03T00:00:00"/>
    <x v="136"/>
    <n v="2"/>
    <x v="0"/>
    <n v="65"/>
  </r>
  <r>
    <s v="C0662"/>
    <s v="cam12"/>
    <d v="2022-10-03T00:00:00"/>
    <x v="139"/>
    <n v="5"/>
    <x v="0"/>
    <n v="65"/>
  </r>
  <r>
    <s v="C0662"/>
    <s v="cam12"/>
    <d v="2022-10-03T00:00:00"/>
    <x v="140"/>
    <n v="6"/>
    <x v="0"/>
    <n v="65"/>
  </r>
  <r>
    <s v="C0663"/>
    <s v="cam01"/>
    <d v="2022-06-29T00:00:00"/>
    <x v="443"/>
    <n v="0"/>
    <x v="15"/>
    <n v="10"/>
  </r>
  <r>
    <s v="C0663"/>
    <s v="cam01"/>
    <d v="2022-06-29T00:00:00"/>
    <x v="429"/>
    <n v="1"/>
    <x v="15"/>
    <n v="10"/>
  </r>
  <r>
    <s v="C0663"/>
    <s v="cam01"/>
    <d v="2022-06-29T00:00:00"/>
    <x v="379"/>
    <n v="1"/>
    <x v="15"/>
    <n v="10"/>
  </r>
  <r>
    <s v="C0663"/>
    <s v="cam01"/>
    <d v="2022-06-29T00:00:00"/>
    <x v="36"/>
    <n v="2"/>
    <x v="15"/>
    <n v="10"/>
  </r>
  <r>
    <s v="C0663"/>
    <s v="cam01"/>
    <d v="2022-06-29T00:00:00"/>
    <x v="186"/>
    <n v="3"/>
    <x v="15"/>
    <n v="10"/>
  </r>
  <r>
    <s v="C0663"/>
    <s v="cam01"/>
    <d v="2022-06-29T00:00:00"/>
    <x v="247"/>
    <n v="4"/>
    <x v="15"/>
    <n v="10"/>
  </r>
  <r>
    <s v="C0663"/>
    <s v="cam01"/>
    <d v="2022-06-29T00:00:00"/>
    <x v="99"/>
    <n v="5"/>
    <x v="15"/>
    <n v="10"/>
  </r>
  <r>
    <s v="C0663"/>
    <s v="cam01"/>
    <d v="2022-06-29T00:00:00"/>
    <x v="128"/>
    <n v="6"/>
    <x v="15"/>
    <n v="10"/>
  </r>
  <r>
    <s v="C0663"/>
    <s v="cam01"/>
    <d v="2022-06-29T00:00:00"/>
    <x v="107"/>
    <n v="7"/>
    <x v="15"/>
    <n v="10"/>
  </r>
  <r>
    <s v="C0663"/>
    <s v="cam01"/>
    <d v="2022-06-29T00:00:00"/>
    <x v="117"/>
    <n v="8"/>
    <x v="15"/>
    <n v="10"/>
  </r>
  <r>
    <s v="C0663"/>
    <s v="cam01"/>
    <d v="2022-06-29T00:00:00"/>
    <x v="221"/>
    <n v="9"/>
    <x v="15"/>
    <n v="10"/>
  </r>
  <r>
    <s v="C0663"/>
    <s v="cam01"/>
    <d v="2022-06-29T00:00:00"/>
    <x v="283"/>
    <n v="10"/>
    <x v="15"/>
    <n v="10"/>
  </r>
  <r>
    <s v="C0663"/>
    <s v="cam09"/>
    <d v="2022-10-23T00:00:00"/>
    <x v="144"/>
    <n v="0"/>
    <x v="13"/>
    <n v="75"/>
  </r>
  <r>
    <s v="C0663"/>
    <s v="cam09"/>
    <d v="2022-10-23T00:00:00"/>
    <x v="356"/>
    <n v="1"/>
    <x v="13"/>
    <n v="75"/>
  </r>
  <r>
    <s v="C0663"/>
    <s v="cam09"/>
    <d v="2022-10-23T00:00:00"/>
    <x v="260"/>
    <n v="2"/>
    <x v="13"/>
    <n v="75"/>
  </r>
  <r>
    <s v="C0663"/>
    <s v="cam09"/>
    <d v="2022-10-23T00:00:00"/>
    <x v="115"/>
    <n v="3"/>
    <x v="13"/>
    <n v="75"/>
  </r>
  <r>
    <s v="C0663"/>
    <s v="cam09"/>
    <d v="2022-10-23T00:00:00"/>
    <x v="9"/>
    <n v="4"/>
    <x v="13"/>
    <n v="75"/>
  </r>
  <r>
    <s v="C0663"/>
    <s v="cam09"/>
    <d v="2022-10-23T00:00:00"/>
    <x v="170"/>
    <n v="4"/>
    <x v="13"/>
    <n v="75"/>
  </r>
  <r>
    <s v="C0663"/>
    <s v="cam09"/>
    <d v="2022-10-23T00:00:00"/>
    <x v="140"/>
    <n v="5"/>
    <x v="13"/>
    <n v="75"/>
  </r>
  <r>
    <s v="C0663"/>
    <s v="cam09"/>
    <d v="2022-10-23T00:00:00"/>
    <x v="81"/>
    <n v="6"/>
    <x v="13"/>
    <n v="75"/>
  </r>
  <r>
    <s v="C0663"/>
    <s v="cam09"/>
    <d v="2022-10-23T00:00:00"/>
    <x v="119"/>
    <n v="7"/>
    <x v="13"/>
    <n v="75"/>
  </r>
  <r>
    <s v="C0664"/>
    <s v="cam16"/>
    <d v="2022-03-29T00:00:00"/>
    <x v="501"/>
    <n v="0"/>
    <x v="4"/>
    <n v="16"/>
  </r>
  <r>
    <s v="C0664"/>
    <s v="cam16"/>
    <d v="2022-03-29T00:00:00"/>
    <x v="453"/>
    <n v="1"/>
    <x v="4"/>
    <n v="16"/>
  </r>
  <r>
    <s v="C0664"/>
    <s v="cam16"/>
    <d v="2022-03-29T00:00:00"/>
    <x v="316"/>
    <n v="1"/>
    <x v="4"/>
    <n v="16"/>
  </r>
  <r>
    <s v="C0664"/>
    <s v="cam16"/>
    <d v="2022-03-29T00:00:00"/>
    <x v="388"/>
    <n v="2"/>
    <x v="4"/>
    <n v="16"/>
  </r>
  <r>
    <s v="C0664"/>
    <s v="cam16"/>
    <d v="2022-03-29T00:00:00"/>
    <x v="426"/>
    <n v="4"/>
    <x v="4"/>
    <n v="16"/>
  </r>
  <r>
    <s v="C0664"/>
    <s v="cam16"/>
    <d v="2022-03-29T00:00:00"/>
    <x v="275"/>
    <n v="5"/>
    <x v="4"/>
    <n v="16"/>
  </r>
  <r>
    <s v="C0664"/>
    <s v="cam16"/>
    <d v="2022-03-29T00:00:00"/>
    <x v="241"/>
    <n v="5"/>
    <x v="4"/>
    <n v="16"/>
  </r>
  <r>
    <s v="C0664"/>
    <s v="cam16"/>
    <d v="2022-03-29T00:00:00"/>
    <x v="131"/>
    <n v="6"/>
    <x v="4"/>
    <n v="16"/>
  </r>
  <r>
    <s v="C0664"/>
    <s v="cam16"/>
    <d v="2022-03-29T00:00:00"/>
    <x v="247"/>
    <n v="7"/>
    <x v="4"/>
    <n v="16"/>
  </r>
  <r>
    <s v="C0664"/>
    <s v="cam16"/>
    <d v="2022-03-29T00:00:00"/>
    <x v="83"/>
    <n v="11"/>
    <x v="4"/>
    <n v="16"/>
  </r>
  <r>
    <s v="C0664"/>
    <s v="cam16"/>
    <d v="2022-03-29T00:00:00"/>
    <x v="66"/>
    <n v="12"/>
    <x v="4"/>
    <n v="16"/>
  </r>
  <r>
    <s v="C0664"/>
    <s v="cam16"/>
    <d v="2022-03-29T00:00:00"/>
    <x v="82"/>
    <n v="14"/>
    <x v="4"/>
    <n v="16"/>
  </r>
  <r>
    <s v="C0664"/>
    <s v="cam04"/>
    <d v="2023-02-10T00:00:00"/>
    <x v="30"/>
    <n v="0"/>
    <x v="16"/>
    <n v="26"/>
  </r>
  <r>
    <s v="C0664"/>
    <s v="cam04"/>
    <d v="2023-02-10T00:00:00"/>
    <x v="20"/>
    <n v="1"/>
    <x v="16"/>
    <n v="26"/>
  </r>
  <r>
    <s v="C0664"/>
    <s v="cam04"/>
    <d v="2023-02-10T00:00:00"/>
    <x v="177"/>
    <n v="2"/>
    <x v="16"/>
    <n v="26"/>
  </r>
  <r>
    <s v="C0664"/>
    <s v="cam04"/>
    <d v="2023-02-10T00:00:00"/>
    <x v="48"/>
    <n v="3"/>
    <x v="16"/>
    <n v="26"/>
  </r>
  <r>
    <s v="C0665"/>
    <s v="cam04"/>
    <d v="2022-05-10T00:00:00"/>
    <x v="184"/>
    <n v="0"/>
    <x v="16"/>
    <n v="26"/>
  </r>
  <r>
    <s v="C0665"/>
    <s v="cam04"/>
    <d v="2022-05-10T00:00:00"/>
    <x v="16"/>
    <n v="1"/>
    <x v="16"/>
    <n v="26"/>
  </r>
  <r>
    <s v="C0665"/>
    <s v="cam04"/>
    <d v="2022-05-10T00:00:00"/>
    <x v="323"/>
    <n v="2"/>
    <x v="16"/>
    <n v="26"/>
  </r>
  <r>
    <s v="C0665"/>
    <s v="cam04"/>
    <d v="2022-05-10T00:00:00"/>
    <x v="254"/>
    <n v="3"/>
    <x v="16"/>
    <n v="26"/>
  </r>
  <r>
    <s v="C0665"/>
    <s v="cam04"/>
    <d v="2022-05-10T00:00:00"/>
    <x v="411"/>
    <n v="4"/>
    <x v="16"/>
    <n v="26"/>
  </r>
  <r>
    <s v="C0665"/>
    <s v="cam04"/>
    <d v="2022-05-10T00:00:00"/>
    <x v="232"/>
    <n v="5"/>
    <x v="16"/>
    <n v="26"/>
  </r>
  <r>
    <s v="C0665"/>
    <s v="cam04"/>
    <d v="2022-05-10T00:00:00"/>
    <x v="132"/>
    <n v="6"/>
    <x v="16"/>
    <n v="26"/>
  </r>
  <r>
    <s v="C0665"/>
    <s v="cam04"/>
    <d v="2022-05-10T00:00:00"/>
    <x v="208"/>
    <n v="7"/>
    <x v="16"/>
    <n v="26"/>
  </r>
  <r>
    <s v="C0665"/>
    <s v="cam04"/>
    <d v="2022-05-10T00:00:00"/>
    <x v="94"/>
    <n v="8"/>
    <x v="16"/>
    <n v="26"/>
  </r>
  <r>
    <s v="C0665"/>
    <s v="cam04"/>
    <d v="2022-05-10T00:00:00"/>
    <x v="10"/>
    <n v="10"/>
    <x v="16"/>
    <n v="26"/>
  </r>
  <r>
    <s v="C0665"/>
    <s v="cam04"/>
    <d v="2022-05-10T00:00:00"/>
    <x v="122"/>
    <n v="11"/>
    <x v="16"/>
    <n v="26"/>
  </r>
  <r>
    <s v="C0665"/>
    <s v="cam04"/>
    <d v="2022-05-10T00:00:00"/>
    <x v="110"/>
    <n v="12"/>
    <x v="16"/>
    <n v="26"/>
  </r>
  <r>
    <s v="C0665"/>
    <s v="cam05"/>
    <d v="2022-08-16T00:00:00"/>
    <x v="299"/>
    <n v="0"/>
    <x v="10"/>
    <n v="22"/>
  </r>
  <r>
    <s v="C0665"/>
    <s v="cam05"/>
    <d v="2022-08-16T00:00:00"/>
    <x v="96"/>
    <n v="1"/>
    <x v="10"/>
    <n v="22"/>
  </r>
  <r>
    <s v="C0665"/>
    <s v="cam05"/>
    <d v="2022-08-16T00:00:00"/>
    <x v="228"/>
    <n v="2"/>
    <x v="10"/>
    <n v="22"/>
  </r>
  <r>
    <s v="C0665"/>
    <s v="cam05"/>
    <d v="2022-08-16T00:00:00"/>
    <x v="407"/>
    <n v="3"/>
    <x v="10"/>
    <n v="22"/>
  </r>
  <r>
    <s v="C0665"/>
    <s v="cam05"/>
    <d v="2022-08-16T00:00:00"/>
    <x v="197"/>
    <n v="4"/>
    <x v="10"/>
    <n v="22"/>
  </r>
  <r>
    <s v="C0665"/>
    <s v="cam05"/>
    <d v="2022-08-16T00:00:00"/>
    <x v="26"/>
    <n v="5"/>
    <x v="10"/>
    <n v="22"/>
  </r>
  <r>
    <s v="C0665"/>
    <s v="cam05"/>
    <d v="2022-08-16T00:00:00"/>
    <x v="204"/>
    <n v="6"/>
    <x v="10"/>
    <n v="22"/>
  </r>
  <r>
    <s v="C0665"/>
    <s v="cam05"/>
    <d v="2022-08-16T00:00:00"/>
    <x v="318"/>
    <n v="7"/>
    <x v="10"/>
    <n v="22"/>
  </r>
  <r>
    <s v="C0665"/>
    <s v="cam05"/>
    <d v="2022-08-16T00:00:00"/>
    <x v="63"/>
    <n v="8"/>
    <x v="10"/>
    <n v="22"/>
  </r>
  <r>
    <s v="C0665"/>
    <s v="cam05"/>
    <d v="2022-08-16T00:00:00"/>
    <x v="67"/>
    <n v="9"/>
    <x v="10"/>
    <n v="22"/>
  </r>
  <r>
    <s v="C0666"/>
    <s v="cam09"/>
    <d v="2022-01-20T00:00:00"/>
    <x v="505"/>
    <n v="0"/>
    <x v="13"/>
    <n v="75"/>
  </r>
  <r>
    <s v="C0666"/>
    <s v="cam09"/>
    <d v="2022-01-20T00:00:00"/>
    <x v="294"/>
    <n v="1"/>
    <x v="13"/>
    <n v="75"/>
  </r>
  <r>
    <s v="C0666"/>
    <s v="cam09"/>
    <d v="2022-01-20T00:00:00"/>
    <x v="418"/>
    <n v="2"/>
    <x v="13"/>
    <n v="75"/>
  </r>
  <r>
    <s v="C0666"/>
    <s v="cam09"/>
    <d v="2022-01-20T00:00:00"/>
    <x v="453"/>
    <n v="3"/>
    <x v="13"/>
    <n v="75"/>
  </r>
  <r>
    <s v="C0666"/>
    <s v="cam09"/>
    <d v="2022-01-20T00:00:00"/>
    <x v="449"/>
    <n v="4"/>
    <x v="13"/>
    <n v="75"/>
  </r>
  <r>
    <s v="C0666"/>
    <s v="cam09"/>
    <d v="2022-01-20T00:00:00"/>
    <x v="240"/>
    <n v="5"/>
    <x v="13"/>
    <n v="75"/>
  </r>
  <r>
    <s v="C0666"/>
    <s v="cam09"/>
    <d v="2022-01-20T00:00:00"/>
    <x v="142"/>
    <n v="6"/>
    <x v="13"/>
    <n v="75"/>
  </r>
  <r>
    <s v="C0666"/>
    <s v="cam09"/>
    <d v="2022-01-20T00:00:00"/>
    <x v="278"/>
    <n v="6"/>
    <x v="13"/>
    <n v="75"/>
  </r>
  <r>
    <s v="C0666"/>
    <s v="cam09"/>
    <d v="2022-01-20T00:00:00"/>
    <x v="412"/>
    <n v="8"/>
    <x v="13"/>
    <n v="75"/>
  </r>
  <r>
    <s v="C0666"/>
    <s v="cam09"/>
    <d v="2022-01-20T00:00:00"/>
    <x v="462"/>
    <n v="9"/>
    <x v="13"/>
    <n v="75"/>
  </r>
  <r>
    <s v="C0666"/>
    <s v="cam09"/>
    <d v="2022-01-20T00:00:00"/>
    <x v="24"/>
    <n v="10"/>
    <x v="13"/>
    <n v="75"/>
  </r>
  <r>
    <s v="C0666"/>
    <s v="cam09"/>
    <d v="2022-01-20T00:00:00"/>
    <x v="410"/>
    <n v="11"/>
    <x v="13"/>
    <n v="75"/>
  </r>
  <r>
    <s v="C0666"/>
    <s v="cam09"/>
    <d v="2022-01-20T00:00:00"/>
    <x v="311"/>
    <n v="11"/>
    <x v="13"/>
    <n v="75"/>
  </r>
  <r>
    <s v="C0666"/>
    <s v="cam09"/>
    <d v="2022-01-20T00:00:00"/>
    <x v="146"/>
    <n v="13"/>
    <x v="13"/>
    <n v="75"/>
  </r>
  <r>
    <s v="C0666"/>
    <s v="cam09"/>
    <d v="2022-01-20T00:00:00"/>
    <x v="318"/>
    <n v="14"/>
    <x v="13"/>
    <n v="75"/>
  </r>
  <r>
    <s v="C0666"/>
    <s v="cam09"/>
    <d v="2022-01-20T00:00:00"/>
    <x v="64"/>
    <n v="15"/>
    <x v="13"/>
    <n v="75"/>
  </r>
  <r>
    <s v="C0666"/>
    <s v="cam09"/>
    <d v="2022-01-20T00:00:00"/>
    <x v="82"/>
    <n v="16"/>
    <x v="13"/>
    <n v="75"/>
  </r>
  <r>
    <s v="C0666"/>
    <s v="cam07"/>
    <d v="2023-04-04T00:00:00"/>
    <x v="286"/>
    <n v="0"/>
    <x v="1"/>
    <n v="25"/>
  </r>
  <r>
    <s v="C0666"/>
    <s v="cam07"/>
    <d v="2023-04-04T00:00:00"/>
    <x v="43"/>
    <n v="1"/>
    <x v="1"/>
    <n v="25"/>
  </r>
  <r>
    <s v="C0667"/>
    <s v="cam09"/>
    <d v="2022-08-23T00:00:00"/>
    <x v="53"/>
    <n v="0"/>
    <x v="13"/>
    <n v="75"/>
  </r>
  <r>
    <s v="C0667"/>
    <s v="cam09"/>
    <d v="2022-08-23T00:00:00"/>
    <x v="54"/>
    <n v="2"/>
    <x v="13"/>
    <n v="75"/>
  </r>
  <r>
    <s v="C0667"/>
    <s v="cam09"/>
    <d v="2022-08-23T00:00:00"/>
    <x v="132"/>
    <n v="3"/>
    <x v="13"/>
    <n v="75"/>
  </r>
  <r>
    <s v="C0667"/>
    <s v="cam09"/>
    <d v="2022-08-23T00:00:00"/>
    <x v="410"/>
    <n v="4"/>
    <x v="13"/>
    <n v="75"/>
  </r>
  <r>
    <s v="C0667"/>
    <s v="cam09"/>
    <d v="2022-08-23T00:00:00"/>
    <x v="264"/>
    <n v="4"/>
    <x v="13"/>
    <n v="75"/>
  </r>
  <r>
    <s v="C0667"/>
    <s v="cam09"/>
    <d v="2022-08-23T00:00:00"/>
    <x v="140"/>
    <n v="7"/>
    <x v="13"/>
    <n v="75"/>
  </r>
  <r>
    <s v="C0667"/>
    <s v="cam09"/>
    <d v="2022-08-23T00:00:00"/>
    <x v="330"/>
    <n v="9"/>
    <x v="13"/>
    <n v="75"/>
  </r>
  <r>
    <s v="C0667"/>
    <s v="cam09"/>
    <d v="2022-08-23T00:00:00"/>
    <x v="15"/>
    <n v="9"/>
    <x v="13"/>
    <n v="75"/>
  </r>
  <r>
    <s v="C0667"/>
    <s v="cam02"/>
    <d v="2022-12-29T00:00:00"/>
    <x v="301"/>
    <n v="0"/>
    <x v="5"/>
    <n v="26"/>
  </r>
  <r>
    <s v="C0667"/>
    <s v="cam02"/>
    <d v="2022-12-29T00:00:00"/>
    <x v="236"/>
    <n v="1"/>
    <x v="5"/>
    <n v="26"/>
  </r>
  <r>
    <s v="C0667"/>
    <s v="cam02"/>
    <d v="2022-12-29T00:00:00"/>
    <x v="161"/>
    <n v="2"/>
    <x v="5"/>
    <n v="26"/>
  </r>
  <r>
    <s v="C0667"/>
    <s v="cam02"/>
    <d v="2022-12-29T00:00:00"/>
    <x v="221"/>
    <n v="3"/>
    <x v="5"/>
    <n v="26"/>
  </r>
  <r>
    <s v="C0667"/>
    <s v="cam02"/>
    <d v="2022-12-29T00:00:00"/>
    <x v="103"/>
    <n v="4"/>
    <x v="5"/>
    <n v="26"/>
  </r>
  <r>
    <s v="C0667"/>
    <s v="cam02"/>
    <d v="2022-12-29T00:00:00"/>
    <x v="315"/>
    <n v="5"/>
    <x v="5"/>
    <n v="26"/>
  </r>
  <r>
    <s v="C0668"/>
    <s v="cam05"/>
    <d v="2022-05-02T00:00:00"/>
    <x v="398"/>
    <n v="0"/>
    <x v="10"/>
    <n v="22"/>
  </r>
  <r>
    <s v="C0668"/>
    <s v="cam05"/>
    <d v="2022-05-02T00:00:00"/>
    <x v="313"/>
    <n v="1"/>
    <x v="10"/>
    <n v="22"/>
  </r>
  <r>
    <s v="C0668"/>
    <s v="cam05"/>
    <d v="2022-05-02T00:00:00"/>
    <x v="251"/>
    <n v="2"/>
    <x v="10"/>
    <n v="22"/>
  </r>
  <r>
    <s v="C0668"/>
    <s v="cam05"/>
    <d v="2022-05-02T00:00:00"/>
    <x v="379"/>
    <n v="3"/>
    <x v="10"/>
    <n v="22"/>
  </r>
  <r>
    <s v="C0668"/>
    <s v="cam05"/>
    <d v="2022-05-02T00:00:00"/>
    <x v="131"/>
    <n v="5"/>
    <x v="10"/>
    <n v="22"/>
  </r>
  <r>
    <s v="C0668"/>
    <s v="cam05"/>
    <d v="2022-05-02T00:00:00"/>
    <x v="38"/>
    <n v="6"/>
    <x v="10"/>
    <n v="22"/>
  </r>
  <r>
    <s v="C0668"/>
    <s v="cam05"/>
    <d v="2022-05-02T00:00:00"/>
    <x v="203"/>
    <n v="7"/>
    <x v="10"/>
    <n v="22"/>
  </r>
  <r>
    <s v="C0668"/>
    <s v="cam05"/>
    <d v="2022-05-02T00:00:00"/>
    <x v="198"/>
    <n v="8"/>
    <x v="10"/>
    <n v="22"/>
  </r>
  <r>
    <s v="C0668"/>
    <s v="cam05"/>
    <d v="2022-05-02T00:00:00"/>
    <x v="181"/>
    <n v="9"/>
    <x v="10"/>
    <n v="22"/>
  </r>
  <r>
    <s v="C0668"/>
    <s v="cam05"/>
    <d v="2022-05-02T00:00:00"/>
    <x v="31"/>
    <n v="10"/>
    <x v="10"/>
    <n v="22"/>
  </r>
  <r>
    <s v="C0668"/>
    <s v="cam05"/>
    <d v="2022-05-02T00:00:00"/>
    <x v="317"/>
    <n v="11"/>
    <x v="10"/>
    <n v="22"/>
  </r>
  <r>
    <s v="C0668"/>
    <s v="cam05"/>
    <d v="2022-05-02T00:00:00"/>
    <x v="283"/>
    <n v="12"/>
    <x v="10"/>
    <n v="22"/>
  </r>
  <r>
    <s v="C0668"/>
    <s v="cam13"/>
    <d v="2022-11-19T00:00:00"/>
    <x v="407"/>
    <n v="0"/>
    <x v="14"/>
    <n v="25"/>
  </r>
  <r>
    <s v="C0668"/>
    <s v="cam13"/>
    <d v="2022-11-19T00:00:00"/>
    <x v="410"/>
    <n v="1"/>
    <x v="14"/>
    <n v="25"/>
  </r>
  <r>
    <s v="C0668"/>
    <s v="cam13"/>
    <d v="2022-11-19T00:00:00"/>
    <x v="219"/>
    <n v="2"/>
    <x v="14"/>
    <n v="25"/>
  </r>
  <r>
    <s v="C0668"/>
    <s v="cam13"/>
    <d v="2022-11-19T00:00:00"/>
    <x v="146"/>
    <n v="3"/>
    <x v="14"/>
    <n v="25"/>
  </r>
  <r>
    <s v="C0668"/>
    <s v="cam13"/>
    <d v="2022-11-19T00:00:00"/>
    <x v="79"/>
    <n v="4"/>
    <x v="14"/>
    <n v="25"/>
  </r>
  <r>
    <s v="C0668"/>
    <s v="cam13"/>
    <d v="2022-11-19T00:00:00"/>
    <x v="5"/>
    <n v="5"/>
    <x v="14"/>
    <n v="25"/>
  </r>
  <r>
    <s v="C0668"/>
    <s v="cam13"/>
    <d v="2022-11-19T00:00:00"/>
    <x v="86"/>
    <n v="6"/>
    <x v="14"/>
    <n v="25"/>
  </r>
  <r>
    <s v="C0669"/>
    <s v="cam02"/>
    <d v="2022-08-09T00:00:00"/>
    <x v="379"/>
    <n v="0"/>
    <x v="5"/>
    <n v="26"/>
  </r>
  <r>
    <s v="C0669"/>
    <s v="cam02"/>
    <d v="2022-08-09T00:00:00"/>
    <x v="36"/>
    <n v="1"/>
    <x v="5"/>
    <n v="26"/>
  </r>
  <r>
    <s v="C0669"/>
    <s v="cam02"/>
    <d v="2022-08-09T00:00:00"/>
    <x v="215"/>
    <n v="2"/>
    <x v="5"/>
    <n v="26"/>
  </r>
  <r>
    <s v="C0669"/>
    <s v="cam02"/>
    <d v="2022-08-09T00:00:00"/>
    <x v="375"/>
    <n v="4"/>
    <x v="5"/>
    <n v="26"/>
  </r>
  <r>
    <s v="C0669"/>
    <s v="cam02"/>
    <d v="2022-08-09T00:00:00"/>
    <x v="78"/>
    <n v="5"/>
    <x v="5"/>
    <n v="26"/>
  </r>
  <r>
    <s v="C0669"/>
    <s v="cam02"/>
    <d v="2022-08-09T00:00:00"/>
    <x v="101"/>
    <n v="6"/>
    <x v="5"/>
    <n v="26"/>
  </r>
  <r>
    <s v="C0669"/>
    <s v="cam02"/>
    <d v="2022-08-09T00:00:00"/>
    <x v="139"/>
    <n v="7"/>
    <x v="5"/>
    <n v="26"/>
  </r>
  <r>
    <s v="C0669"/>
    <s v="cam02"/>
    <d v="2022-08-09T00:00:00"/>
    <x v="317"/>
    <n v="8"/>
    <x v="5"/>
    <n v="26"/>
  </r>
  <r>
    <s v="C0669"/>
    <s v="cam02"/>
    <d v="2022-08-09T00:00:00"/>
    <x v="256"/>
    <n v="9"/>
    <x v="5"/>
    <n v="26"/>
  </r>
  <r>
    <s v="C0669"/>
    <s v="cam08"/>
    <d v="2023-02-24T00:00:00"/>
    <x v="199"/>
    <n v="0"/>
    <x v="9"/>
    <n v="27"/>
  </r>
  <r>
    <s v="C0669"/>
    <s v="cam08"/>
    <d v="2023-02-24T00:00:00"/>
    <x v="62"/>
    <n v="1"/>
    <x v="9"/>
    <n v="27"/>
  </r>
  <r>
    <s v="C0669"/>
    <s v="cam08"/>
    <d v="2023-02-24T00:00:00"/>
    <x v="171"/>
    <n v="1"/>
    <x v="9"/>
    <n v="27"/>
  </r>
  <r>
    <s v="C0669"/>
    <s v="cam08"/>
    <d v="2023-02-24T00:00:00"/>
    <x v="64"/>
    <n v="2"/>
    <x v="9"/>
    <n v="27"/>
  </r>
  <r>
    <s v="C0669"/>
    <s v="cam08"/>
    <d v="2023-02-24T00:00:00"/>
    <x v="73"/>
    <n v="3"/>
    <x v="9"/>
    <n v="27"/>
  </r>
  <r>
    <s v="C0670"/>
    <s v="cam11"/>
    <d v="2022-03-03T00:00:00"/>
    <x v="123"/>
    <n v="0"/>
    <x v="3"/>
    <n v="62"/>
  </r>
  <r>
    <s v="C0670"/>
    <s v="cam11"/>
    <d v="2022-03-03T00:00:00"/>
    <x v="466"/>
    <n v="1"/>
    <x v="3"/>
    <n v="62"/>
  </r>
  <r>
    <s v="C0670"/>
    <s v="cam11"/>
    <d v="2022-03-03T00:00:00"/>
    <x v="520"/>
    <n v="2"/>
    <x v="3"/>
    <n v="62"/>
  </r>
  <r>
    <s v="C0670"/>
    <s v="cam11"/>
    <d v="2022-03-03T00:00:00"/>
    <x v="408"/>
    <n v="3"/>
    <x v="3"/>
    <n v="62"/>
  </r>
  <r>
    <s v="C0670"/>
    <s v="cam11"/>
    <d v="2022-03-03T00:00:00"/>
    <x v="378"/>
    <n v="4"/>
    <x v="3"/>
    <n v="62"/>
  </r>
  <r>
    <s v="C0670"/>
    <s v="cam11"/>
    <d v="2022-03-03T00:00:00"/>
    <x v="446"/>
    <n v="5"/>
    <x v="3"/>
    <n v="62"/>
  </r>
  <r>
    <s v="C0670"/>
    <s v="cam11"/>
    <d v="2022-03-03T00:00:00"/>
    <x v="444"/>
    <n v="6"/>
    <x v="3"/>
    <n v="62"/>
  </r>
  <r>
    <s v="C0670"/>
    <s v="cam11"/>
    <d v="2022-03-03T00:00:00"/>
    <x v="155"/>
    <n v="7"/>
    <x v="3"/>
    <n v="62"/>
  </r>
  <r>
    <s v="C0670"/>
    <s v="cam11"/>
    <d v="2022-03-03T00:00:00"/>
    <x v="187"/>
    <n v="8"/>
    <x v="3"/>
    <n v="62"/>
  </r>
  <r>
    <s v="C0670"/>
    <s v="cam11"/>
    <d v="2022-03-03T00:00:00"/>
    <x v="203"/>
    <n v="9"/>
    <x v="3"/>
    <n v="62"/>
  </r>
  <r>
    <s v="C0670"/>
    <s v="cam11"/>
    <d v="2022-03-03T00:00:00"/>
    <x v="156"/>
    <n v="10"/>
    <x v="3"/>
    <n v="62"/>
  </r>
  <r>
    <s v="C0670"/>
    <s v="cam11"/>
    <d v="2022-03-03T00:00:00"/>
    <x v="40"/>
    <n v="11"/>
    <x v="3"/>
    <n v="62"/>
  </r>
  <r>
    <s v="C0670"/>
    <s v="cam11"/>
    <d v="2022-03-03T00:00:00"/>
    <x v="170"/>
    <n v="12"/>
    <x v="3"/>
    <n v="62"/>
  </r>
  <r>
    <s v="C0670"/>
    <s v="cam11"/>
    <d v="2022-03-03T00:00:00"/>
    <x v="102"/>
    <n v="13"/>
    <x v="3"/>
    <n v="62"/>
  </r>
  <r>
    <s v="C0670"/>
    <s v="cam11"/>
    <d v="2022-03-03T00:00:00"/>
    <x v="67"/>
    <n v="14"/>
    <x v="3"/>
    <n v="62"/>
  </r>
  <r>
    <s v="C0671"/>
    <s v="cam10"/>
    <d v="2022-05-05T00:00:00"/>
    <x v="377"/>
    <n v="0"/>
    <x v="12"/>
    <n v="66"/>
  </r>
  <r>
    <s v="C0671"/>
    <s v="cam10"/>
    <d v="2022-05-05T00:00:00"/>
    <x v="34"/>
    <n v="2"/>
    <x v="12"/>
    <n v="66"/>
  </r>
  <r>
    <s v="C0671"/>
    <s v="cam10"/>
    <d v="2022-05-05T00:00:00"/>
    <x v="380"/>
    <n v="3"/>
    <x v="12"/>
    <n v="66"/>
  </r>
  <r>
    <s v="C0671"/>
    <s v="cam10"/>
    <d v="2022-05-05T00:00:00"/>
    <x v="263"/>
    <n v="4"/>
    <x v="12"/>
    <n v="66"/>
  </r>
  <r>
    <s v="C0671"/>
    <s v="cam10"/>
    <d v="2022-05-05T00:00:00"/>
    <x v="223"/>
    <n v="5"/>
    <x v="12"/>
    <n v="66"/>
  </r>
  <r>
    <s v="C0671"/>
    <s v="cam10"/>
    <d v="2022-05-05T00:00:00"/>
    <x v="247"/>
    <n v="6"/>
    <x v="12"/>
    <n v="66"/>
  </r>
  <r>
    <s v="C0671"/>
    <s v="cam10"/>
    <d v="2022-05-05T00:00:00"/>
    <x v="243"/>
    <n v="7"/>
    <x v="12"/>
    <n v="66"/>
  </r>
  <r>
    <s v="C0671"/>
    <s v="cam10"/>
    <d v="2022-05-05T00:00:00"/>
    <x v="2"/>
    <n v="8"/>
    <x v="12"/>
    <n v="66"/>
  </r>
  <r>
    <s v="C0671"/>
    <s v="cam10"/>
    <d v="2022-05-05T00:00:00"/>
    <x v="40"/>
    <n v="9"/>
    <x v="12"/>
    <n v="66"/>
  </r>
  <r>
    <s v="C0671"/>
    <s v="cam10"/>
    <d v="2022-05-05T00:00:00"/>
    <x v="31"/>
    <n v="10"/>
    <x v="12"/>
    <n v="66"/>
  </r>
  <r>
    <s v="C0671"/>
    <s v="cam10"/>
    <d v="2022-05-05T00:00:00"/>
    <x v="66"/>
    <n v="11"/>
    <x v="12"/>
    <n v="66"/>
  </r>
  <r>
    <s v="C0671"/>
    <s v="cam10"/>
    <d v="2022-05-05T00:00:00"/>
    <x v="112"/>
    <n v="12"/>
    <x v="12"/>
    <n v="66"/>
  </r>
  <r>
    <s v="C0671"/>
    <s v="cam14"/>
    <d v="2023-03-23T00:00:00"/>
    <x v="10"/>
    <n v="0"/>
    <x v="7"/>
    <n v="28"/>
  </r>
  <r>
    <s v="C0671"/>
    <s v="cam14"/>
    <d v="2023-03-23T00:00:00"/>
    <x v="80"/>
    <n v="1"/>
    <x v="7"/>
    <n v="28"/>
  </r>
  <r>
    <s v="C0671"/>
    <s v="cam14"/>
    <d v="2023-03-23T00:00:00"/>
    <x v="81"/>
    <n v="1"/>
    <x v="7"/>
    <n v="28"/>
  </r>
  <r>
    <s v="C0671"/>
    <s v="cam14"/>
    <d v="2023-03-23T00:00:00"/>
    <x v="15"/>
    <n v="2"/>
    <x v="7"/>
    <n v="28"/>
  </r>
  <r>
    <s v="C0672"/>
    <s v="cam14"/>
    <d v="2022-07-16T00:00:00"/>
    <x v="399"/>
    <n v="0"/>
    <x v="7"/>
    <n v="28"/>
  </r>
  <r>
    <s v="C0672"/>
    <s v="cam14"/>
    <d v="2022-07-16T00:00:00"/>
    <x v="143"/>
    <n v="1"/>
    <x v="7"/>
    <n v="28"/>
  </r>
  <r>
    <s v="C0672"/>
    <s v="cam14"/>
    <d v="2022-07-16T00:00:00"/>
    <x v="381"/>
    <n v="2"/>
    <x v="7"/>
    <n v="28"/>
  </r>
  <r>
    <s v="C0672"/>
    <s v="cam14"/>
    <d v="2022-07-16T00:00:00"/>
    <x v="144"/>
    <n v="3"/>
    <x v="7"/>
    <n v="28"/>
  </r>
  <r>
    <s v="C0672"/>
    <s v="cam14"/>
    <d v="2022-07-16T00:00:00"/>
    <x v="433"/>
    <n v="4"/>
    <x v="7"/>
    <n v="28"/>
  </r>
  <r>
    <s v="C0672"/>
    <s v="cam14"/>
    <d v="2022-07-16T00:00:00"/>
    <x v="291"/>
    <n v="5"/>
    <x v="7"/>
    <n v="28"/>
  </r>
  <r>
    <s v="C0672"/>
    <s v="cam14"/>
    <d v="2022-07-16T00:00:00"/>
    <x v="115"/>
    <n v="6"/>
    <x v="7"/>
    <n v="28"/>
  </r>
  <r>
    <s v="C0672"/>
    <s v="cam14"/>
    <d v="2022-07-16T00:00:00"/>
    <x v="233"/>
    <n v="7"/>
    <x v="7"/>
    <n v="28"/>
  </r>
  <r>
    <s v="C0672"/>
    <s v="cam14"/>
    <d v="2022-07-16T00:00:00"/>
    <x v="220"/>
    <n v="8"/>
    <x v="7"/>
    <n v="28"/>
  </r>
  <r>
    <s v="C0672"/>
    <s v="cam14"/>
    <d v="2022-07-16T00:00:00"/>
    <x v="47"/>
    <n v="9"/>
    <x v="7"/>
    <n v="28"/>
  </r>
  <r>
    <s v="C0672"/>
    <s v="cam14"/>
    <d v="2022-07-16T00:00:00"/>
    <x v="67"/>
    <n v="10"/>
    <x v="7"/>
    <n v="28"/>
  </r>
  <r>
    <s v="C0672"/>
    <s v="cam05"/>
    <d v="2022-12-05T00:00:00"/>
    <x v="111"/>
    <n v="0"/>
    <x v="10"/>
    <n v="22"/>
  </r>
  <r>
    <s v="C0672"/>
    <s v="cam05"/>
    <d v="2022-12-05T00:00:00"/>
    <x v="198"/>
    <n v="1"/>
    <x v="10"/>
    <n v="22"/>
  </r>
  <r>
    <s v="C0672"/>
    <s v="cam05"/>
    <d v="2022-12-05T00:00:00"/>
    <x v="336"/>
    <n v="2"/>
    <x v="10"/>
    <n v="22"/>
  </r>
  <r>
    <s v="C0672"/>
    <s v="cam05"/>
    <d v="2022-12-05T00:00:00"/>
    <x v="117"/>
    <n v="3"/>
    <x v="10"/>
    <n v="22"/>
  </r>
  <r>
    <s v="C0672"/>
    <s v="cam05"/>
    <d v="2022-12-05T00:00:00"/>
    <x v="118"/>
    <n v="4"/>
    <x v="10"/>
    <n v="22"/>
  </r>
  <r>
    <s v="C0672"/>
    <s v="cam05"/>
    <d v="2022-12-05T00:00:00"/>
    <x v="152"/>
    <n v="5"/>
    <x v="10"/>
    <n v="22"/>
  </r>
  <r>
    <s v="C0673"/>
    <s v="cam17"/>
    <d v="2022-07-31T00:00:00"/>
    <x v="426"/>
    <n v="0"/>
    <x v="2"/>
    <n v="29"/>
  </r>
  <r>
    <s v="C0673"/>
    <s v="cam17"/>
    <d v="2022-07-31T00:00:00"/>
    <x v="310"/>
    <n v="1"/>
    <x v="2"/>
    <n v="29"/>
  </r>
  <r>
    <s v="C0673"/>
    <s v="cam17"/>
    <d v="2022-07-31T00:00:00"/>
    <x v="131"/>
    <n v="2"/>
    <x v="2"/>
    <n v="29"/>
  </r>
  <r>
    <s v="C0673"/>
    <s v="cam17"/>
    <d v="2022-07-31T00:00:00"/>
    <x v="247"/>
    <n v="3"/>
    <x v="2"/>
    <n v="29"/>
  </r>
  <r>
    <s v="C0673"/>
    <s v="cam17"/>
    <d v="2022-07-31T00:00:00"/>
    <x v="276"/>
    <n v="6"/>
    <x v="2"/>
    <n v="29"/>
  </r>
  <r>
    <s v="C0673"/>
    <s v="cam17"/>
    <d v="2022-07-31T00:00:00"/>
    <x v="200"/>
    <n v="6"/>
    <x v="2"/>
    <n v="29"/>
  </r>
  <r>
    <s v="C0673"/>
    <s v="cam17"/>
    <d v="2022-07-31T00:00:00"/>
    <x v="43"/>
    <n v="9"/>
    <x v="2"/>
    <n v="29"/>
  </r>
  <r>
    <s v="C0674"/>
    <s v="cam17"/>
    <d v="2022-10-11T00:00:00"/>
    <x v="268"/>
    <n v="0"/>
    <x v="2"/>
    <n v="29"/>
  </r>
  <r>
    <s v="C0674"/>
    <s v="cam17"/>
    <d v="2022-10-11T00:00:00"/>
    <x v="407"/>
    <n v="1"/>
    <x v="2"/>
    <n v="29"/>
  </r>
  <r>
    <s v="C0674"/>
    <s v="cam17"/>
    <d v="2022-10-11T00:00:00"/>
    <x v="93"/>
    <n v="2"/>
    <x v="2"/>
    <n v="29"/>
  </r>
  <r>
    <s v="C0674"/>
    <s v="cam17"/>
    <d v="2022-10-11T00:00:00"/>
    <x v="121"/>
    <n v="3"/>
    <x v="2"/>
    <n v="29"/>
  </r>
  <r>
    <s v="C0674"/>
    <s v="cam17"/>
    <d v="2022-10-11T00:00:00"/>
    <x v="200"/>
    <n v="4"/>
    <x v="2"/>
    <n v="29"/>
  </r>
  <r>
    <s v="C0674"/>
    <s v="cam17"/>
    <d v="2022-10-11T00:00:00"/>
    <x v="27"/>
    <n v="5"/>
    <x v="2"/>
    <n v="29"/>
  </r>
  <r>
    <s v="C0674"/>
    <s v="cam17"/>
    <d v="2022-10-11T00:00:00"/>
    <x v="102"/>
    <n v="6"/>
    <x v="2"/>
    <n v="29"/>
  </r>
  <r>
    <s v="C0674"/>
    <s v="cam15"/>
    <d v="2023-02-01T00:00:00"/>
    <x v="193"/>
    <n v="0"/>
    <x v="11"/>
    <n v="14"/>
  </r>
  <r>
    <s v="C0674"/>
    <s v="cam15"/>
    <d v="2023-02-01T00:00:00"/>
    <x v="176"/>
    <n v="1"/>
    <x v="11"/>
    <n v="14"/>
  </r>
  <r>
    <s v="C0674"/>
    <s v="cam15"/>
    <d v="2023-02-01T00:00:00"/>
    <x v="47"/>
    <n v="2"/>
    <x v="11"/>
    <n v="14"/>
  </r>
  <r>
    <s v="C0674"/>
    <s v="cam15"/>
    <d v="2023-02-01T00:00:00"/>
    <x v="43"/>
    <n v="3"/>
    <x v="11"/>
    <n v="14"/>
  </r>
  <r>
    <s v="C0675"/>
    <s v="cam03"/>
    <d v="2022-11-18T00:00:00"/>
    <x v="187"/>
    <n v="0"/>
    <x v="6"/>
    <n v="62"/>
  </r>
  <r>
    <s v="C0675"/>
    <s v="cam03"/>
    <d v="2022-11-18T00:00:00"/>
    <x v="179"/>
    <n v="1"/>
    <x v="6"/>
    <n v="62"/>
  </r>
  <r>
    <s v="C0675"/>
    <s v="cam03"/>
    <d v="2022-11-18T00:00:00"/>
    <x v="269"/>
    <n v="1"/>
    <x v="6"/>
    <n v="62"/>
  </r>
  <r>
    <s v="C0675"/>
    <s v="cam03"/>
    <d v="2022-11-18T00:00:00"/>
    <x v="209"/>
    <n v="3"/>
    <x v="6"/>
    <n v="62"/>
  </r>
  <r>
    <s v="C0675"/>
    <s v="cam03"/>
    <d v="2022-11-18T00:00:00"/>
    <x v="79"/>
    <n v="4"/>
    <x v="6"/>
    <n v="62"/>
  </r>
  <r>
    <s v="C0675"/>
    <s v="cam03"/>
    <d v="2022-11-18T00:00:00"/>
    <x v="32"/>
    <n v="5"/>
    <x v="6"/>
    <n v="62"/>
  </r>
  <r>
    <s v="C0675"/>
    <s v="cam12"/>
    <d v="2023-04-01T00:00:00"/>
    <x v="221"/>
    <n v="0"/>
    <x v="0"/>
    <n v="65"/>
  </r>
  <r>
    <s v="C0675"/>
    <s v="cam12"/>
    <d v="2023-04-01T00:00:00"/>
    <x v="48"/>
    <n v="1"/>
    <x v="0"/>
    <n v="65"/>
  </r>
  <r>
    <s v="C0676"/>
    <s v="cam15"/>
    <d v="2022-05-12T00:00:00"/>
    <x v="125"/>
    <n v="0"/>
    <x v="11"/>
    <n v="14"/>
  </r>
  <r>
    <s v="C0676"/>
    <s v="cam15"/>
    <d v="2022-05-12T00:00:00"/>
    <x v="400"/>
    <n v="1"/>
    <x v="11"/>
    <n v="14"/>
  </r>
  <r>
    <s v="C0676"/>
    <s v="cam15"/>
    <d v="2022-05-12T00:00:00"/>
    <x v="22"/>
    <n v="2"/>
    <x v="11"/>
    <n v="14"/>
  </r>
  <r>
    <s v="C0676"/>
    <s v="cam15"/>
    <d v="2022-05-12T00:00:00"/>
    <x v="17"/>
    <n v="4"/>
    <x v="11"/>
    <n v="14"/>
  </r>
  <r>
    <s v="C0676"/>
    <s v="cam15"/>
    <d v="2022-05-12T00:00:00"/>
    <x v="54"/>
    <n v="5"/>
    <x v="11"/>
    <n v="14"/>
  </r>
  <r>
    <s v="C0676"/>
    <s v="cam15"/>
    <d v="2022-05-12T00:00:00"/>
    <x v="356"/>
    <n v="6"/>
    <x v="11"/>
    <n v="14"/>
  </r>
  <r>
    <s v="C0676"/>
    <s v="cam15"/>
    <d v="2022-05-12T00:00:00"/>
    <x v="317"/>
    <n v="11"/>
    <x v="11"/>
    <n v="14"/>
  </r>
  <r>
    <s v="C0676"/>
    <s v="cam15"/>
    <d v="2022-05-12T00:00:00"/>
    <x v="195"/>
    <n v="12"/>
    <x v="11"/>
    <n v="14"/>
  </r>
  <r>
    <s v="C0676"/>
    <s v="cam14"/>
    <d v="2023-02-21T00:00:00"/>
    <x v="101"/>
    <n v="0"/>
    <x v="7"/>
    <n v="28"/>
  </r>
  <r>
    <s v="C0676"/>
    <s v="cam14"/>
    <d v="2023-02-21T00:00:00"/>
    <x v="62"/>
    <n v="1"/>
    <x v="7"/>
    <n v="28"/>
  </r>
  <r>
    <s v="C0676"/>
    <s v="cam14"/>
    <d v="2023-02-21T00:00:00"/>
    <x v="221"/>
    <n v="1"/>
    <x v="7"/>
    <n v="28"/>
  </r>
  <r>
    <s v="C0676"/>
    <s v="cam14"/>
    <d v="2023-02-21T00:00:00"/>
    <x v="29"/>
    <n v="3"/>
    <x v="7"/>
    <n v="28"/>
  </r>
  <r>
    <s v="C0676"/>
    <s v="cam14"/>
    <d v="2023-02-21T00:00:00"/>
    <x v="15"/>
    <n v="3"/>
    <x v="7"/>
    <n v="28"/>
  </r>
  <r>
    <s v="C0677"/>
    <s v="cam11"/>
    <d v="2022-12-10T00:00:00"/>
    <x v="136"/>
    <n v="0"/>
    <x v="3"/>
    <n v="62"/>
  </r>
  <r>
    <s v="C0677"/>
    <s v="cam11"/>
    <d v="2022-12-10T00:00:00"/>
    <x v="216"/>
    <n v="1"/>
    <x v="3"/>
    <n v="62"/>
  </r>
  <r>
    <s v="C0677"/>
    <s v="cam11"/>
    <d v="2022-12-10T00:00:00"/>
    <x v="189"/>
    <n v="2"/>
    <x v="3"/>
    <n v="62"/>
  </r>
  <r>
    <s v="C0677"/>
    <s v="cam11"/>
    <d v="2022-12-10T00:00:00"/>
    <x v="83"/>
    <n v="3"/>
    <x v="3"/>
    <n v="62"/>
  </r>
  <r>
    <s v="C0677"/>
    <s v="cam11"/>
    <d v="2022-12-10T00:00:00"/>
    <x v="47"/>
    <n v="4"/>
    <x v="3"/>
    <n v="62"/>
  </r>
  <r>
    <s v="C0677"/>
    <s v="cam11"/>
    <d v="2022-12-10T00:00:00"/>
    <x v="29"/>
    <n v="5"/>
    <x v="3"/>
    <n v="62"/>
  </r>
  <r>
    <s v="C0677"/>
    <s v="cam16"/>
    <d v="2023-03-15T00:00:00"/>
    <x v="108"/>
    <n v="0"/>
    <x v="4"/>
    <n v="16"/>
  </r>
  <r>
    <s v="C0677"/>
    <s v="cam16"/>
    <d v="2023-03-15T00:00:00"/>
    <x v="150"/>
    <n v="1"/>
    <x v="4"/>
    <n v="16"/>
  </r>
  <r>
    <s v="C0677"/>
    <s v="cam16"/>
    <d v="2023-03-15T00:00:00"/>
    <x v="72"/>
    <n v="2"/>
    <x v="4"/>
    <n v="16"/>
  </r>
  <r>
    <s v="C0678"/>
    <s v="cam13"/>
    <d v="2022-01-13T00:00:00"/>
    <x v="516"/>
    <n v="0"/>
    <x v="14"/>
    <n v="25"/>
  </r>
  <r>
    <s v="C0678"/>
    <s v="cam13"/>
    <d v="2022-01-13T00:00:00"/>
    <x v="331"/>
    <n v="1"/>
    <x v="14"/>
    <n v="25"/>
  </r>
  <r>
    <s v="C0678"/>
    <s v="cam13"/>
    <d v="2022-01-13T00:00:00"/>
    <x v="288"/>
    <n v="3"/>
    <x v="14"/>
    <n v="25"/>
  </r>
  <r>
    <s v="C0678"/>
    <s v="cam13"/>
    <d v="2022-01-13T00:00:00"/>
    <x v="368"/>
    <n v="4"/>
    <x v="14"/>
    <n v="25"/>
  </r>
  <r>
    <s v="C0678"/>
    <s v="cam13"/>
    <d v="2022-01-13T00:00:00"/>
    <x v="289"/>
    <n v="7"/>
    <x v="14"/>
    <n v="25"/>
  </r>
  <r>
    <s v="C0678"/>
    <s v="cam13"/>
    <d v="2022-01-13T00:00:00"/>
    <x v="231"/>
    <n v="8"/>
    <x v="14"/>
    <n v="25"/>
  </r>
  <r>
    <s v="C0678"/>
    <s v="cam13"/>
    <d v="2022-01-13T00:00:00"/>
    <x v="244"/>
    <n v="9"/>
    <x v="14"/>
    <n v="25"/>
  </r>
  <r>
    <s v="C0678"/>
    <s v="cam13"/>
    <d v="2022-01-13T00:00:00"/>
    <x v="297"/>
    <n v="10"/>
    <x v="14"/>
    <n v="25"/>
  </r>
  <r>
    <s v="C0678"/>
    <s v="cam13"/>
    <d v="2022-01-13T00:00:00"/>
    <x v="343"/>
    <n v="11"/>
    <x v="14"/>
    <n v="25"/>
  </r>
  <r>
    <s v="C0678"/>
    <s v="cam13"/>
    <d v="2022-01-13T00:00:00"/>
    <x v="26"/>
    <n v="12"/>
    <x v="14"/>
    <n v="25"/>
  </r>
  <r>
    <s v="C0678"/>
    <s v="cam13"/>
    <d v="2022-01-13T00:00:00"/>
    <x v="209"/>
    <n v="13"/>
    <x v="14"/>
    <n v="25"/>
  </r>
  <r>
    <s v="C0678"/>
    <s v="cam15"/>
    <d v="2022-02-09T00:00:00"/>
    <x v="508"/>
    <n v="0"/>
    <x v="11"/>
    <n v="14"/>
  </r>
  <r>
    <s v="C0678"/>
    <s v="cam15"/>
    <d v="2022-02-09T00:00:00"/>
    <x v="483"/>
    <n v="1"/>
    <x v="11"/>
    <n v="14"/>
  </r>
  <r>
    <s v="C0678"/>
    <s v="cam15"/>
    <d v="2022-02-09T00:00:00"/>
    <x v="288"/>
    <n v="2"/>
    <x v="11"/>
    <n v="14"/>
  </r>
  <r>
    <s v="C0678"/>
    <s v="cam15"/>
    <d v="2022-02-09T00:00:00"/>
    <x v="348"/>
    <n v="3"/>
    <x v="11"/>
    <n v="14"/>
  </r>
  <r>
    <s v="C0678"/>
    <s v="cam15"/>
    <d v="2022-02-09T00:00:00"/>
    <x v="461"/>
    <n v="4"/>
    <x v="11"/>
    <n v="14"/>
  </r>
  <r>
    <s v="C0678"/>
    <s v="cam15"/>
    <d v="2022-02-09T00:00:00"/>
    <x v="399"/>
    <n v="5"/>
    <x v="11"/>
    <n v="14"/>
  </r>
  <r>
    <s v="C0678"/>
    <s v="cam15"/>
    <d v="2022-02-09T00:00:00"/>
    <x v="395"/>
    <n v="7"/>
    <x v="11"/>
    <n v="14"/>
  </r>
  <r>
    <s v="C0678"/>
    <s v="cam15"/>
    <d v="2022-02-09T00:00:00"/>
    <x v="280"/>
    <n v="8"/>
    <x v="11"/>
    <n v="14"/>
  </r>
  <r>
    <s v="C0678"/>
    <s v="cam15"/>
    <d v="2022-02-09T00:00:00"/>
    <x v="397"/>
    <n v="10"/>
    <x v="11"/>
    <n v="14"/>
  </r>
  <r>
    <s v="C0678"/>
    <s v="cam15"/>
    <d v="2022-02-09T00:00:00"/>
    <x v="258"/>
    <n v="12"/>
    <x v="11"/>
    <n v="14"/>
  </r>
  <r>
    <s v="C0678"/>
    <s v="cam15"/>
    <d v="2022-02-09T00:00:00"/>
    <x v="4"/>
    <n v="13"/>
    <x v="11"/>
    <n v="14"/>
  </r>
  <r>
    <s v="C0678"/>
    <s v="cam15"/>
    <d v="2022-02-09T00:00:00"/>
    <x v="28"/>
    <n v="14"/>
    <x v="11"/>
    <n v="14"/>
  </r>
  <r>
    <s v="C0679"/>
    <s v="cam15"/>
    <d v="2022-07-01T00:00:00"/>
    <x v="448"/>
    <n v="0"/>
    <x v="11"/>
    <n v="14"/>
  </r>
  <r>
    <s v="C0679"/>
    <s v="cam15"/>
    <d v="2022-07-01T00:00:00"/>
    <x v="105"/>
    <n v="1"/>
    <x v="11"/>
    <n v="14"/>
  </r>
  <r>
    <s v="C0679"/>
    <s v="cam15"/>
    <d v="2022-07-01T00:00:00"/>
    <x v="241"/>
    <n v="2"/>
    <x v="11"/>
    <n v="14"/>
  </r>
  <r>
    <s v="C0679"/>
    <s v="cam15"/>
    <d v="2022-07-01T00:00:00"/>
    <x v="300"/>
    <n v="4"/>
    <x v="11"/>
    <n v="14"/>
  </r>
  <r>
    <s v="C0679"/>
    <s v="cam15"/>
    <d v="2022-07-01T00:00:00"/>
    <x v="133"/>
    <n v="5"/>
    <x v="11"/>
    <n v="14"/>
  </r>
  <r>
    <s v="C0679"/>
    <s v="cam15"/>
    <d v="2022-07-01T00:00:00"/>
    <x v="252"/>
    <n v="7"/>
    <x v="11"/>
    <n v="14"/>
  </r>
  <r>
    <s v="C0679"/>
    <s v="cam15"/>
    <d v="2022-07-01T00:00:00"/>
    <x v="253"/>
    <n v="8"/>
    <x v="11"/>
    <n v="14"/>
  </r>
  <r>
    <s v="C0679"/>
    <s v="cam15"/>
    <d v="2022-07-01T00:00:00"/>
    <x v="122"/>
    <n v="9"/>
    <x v="11"/>
    <n v="14"/>
  </r>
  <r>
    <s v="C0679"/>
    <s v="cam15"/>
    <d v="2022-07-01T00:00:00"/>
    <x v="103"/>
    <n v="10"/>
    <x v="11"/>
    <n v="14"/>
  </r>
  <r>
    <s v="C0679"/>
    <s v="cam07"/>
    <d v="2022-11-30T00:00:00"/>
    <x v="114"/>
    <n v="0"/>
    <x v="1"/>
    <n v="25"/>
  </r>
  <r>
    <s v="C0679"/>
    <s v="cam07"/>
    <d v="2022-11-30T00:00:00"/>
    <x v="128"/>
    <n v="1"/>
    <x v="1"/>
    <n v="25"/>
  </r>
  <r>
    <s v="C0679"/>
    <s v="cam07"/>
    <d v="2022-11-30T00:00:00"/>
    <x v="138"/>
    <n v="2"/>
    <x v="1"/>
    <n v="25"/>
  </r>
  <r>
    <s v="C0679"/>
    <s v="cam07"/>
    <d v="2022-11-30T00:00:00"/>
    <x v="117"/>
    <n v="3"/>
    <x v="1"/>
    <n v="25"/>
  </r>
  <r>
    <s v="C0679"/>
    <s v="cam07"/>
    <d v="2022-11-30T00:00:00"/>
    <x v="109"/>
    <n v="4"/>
    <x v="1"/>
    <n v="25"/>
  </r>
  <r>
    <s v="C0679"/>
    <s v="cam07"/>
    <d v="2022-11-30T00:00:00"/>
    <x v="213"/>
    <n v="5"/>
    <x v="1"/>
    <n v="25"/>
  </r>
  <r>
    <s v="C0680"/>
    <s v="cam04"/>
    <d v="2022-06-03T00:00:00"/>
    <x v="358"/>
    <n v="0"/>
    <x v="16"/>
    <n v="26"/>
  </r>
  <r>
    <s v="C0680"/>
    <s v="cam04"/>
    <d v="2022-06-03T00:00:00"/>
    <x v="298"/>
    <n v="1"/>
    <x v="16"/>
    <n v="26"/>
  </r>
  <r>
    <s v="C0680"/>
    <s v="cam04"/>
    <d v="2022-06-03T00:00:00"/>
    <x v="278"/>
    <n v="2"/>
    <x v="16"/>
    <n v="26"/>
  </r>
  <r>
    <s v="C0680"/>
    <s v="cam04"/>
    <d v="2022-06-03T00:00:00"/>
    <x v="263"/>
    <n v="3"/>
    <x v="16"/>
    <n v="26"/>
  </r>
  <r>
    <s v="C0680"/>
    <s v="cam04"/>
    <d v="2022-06-03T00:00:00"/>
    <x v="25"/>
    <n v="6"/>
    <x v="16"/>
    <n v="26"/>
  </r>
  <r>
    <s v="C0680"/>
    <s v="cam04"/>
    <d v="2022-06-03T00:00:00"/>
    <x v="320"/>
    <n v="7"/>
    <x v="16"/>
    <n v="26"/>
  </r>
  <r>
    <s v="C0680"/>
    <s v="cam04"/>
    <d v="2022-06-03T00:00:00"/>
    <x v="138"/>
    <n v="8"/>
    <x v="16"/>
    <n v="26"/>
  </r>
  <r>
    <s v="C0680"/>
    <s v="cam04"/>
    <d v="2022-06-03T00:00:00"/>
    <x v="139"/>
    <n v="9"/>
    <x v="16"/>
    <n v="26"/>
  </r>
  <r>
    <s v="C0680"/>
    <s v="cam04"/>
    <d v="2022-06-03T00:00:00"/>
    <x v="28"/>
    <n v="10"/>
    <x v="16"/>
    <n v="26"/>
  </r>
  <r>
    <s v="C0680"/>
    <s v="cam04"/>
    <d v="2022-06-03T00:00:00"/>
    <x v="110"/>
    <n v="11"/>
    <x v="16"/>
    <n v="26"/>
  </r>
  <r>
    <s v="C0680"/>
    <s v="cam11"/>
    <d v="2022-11-27T00:00:00"/>
    <x v="413"/>
    <n v="0"/>
    <x v="3"/>
    <n v="62"/>
  </r>
  <r>
    <s v="C0680"/>
    <s v="cam11"/>
    <d v="2022-11-27T00:00:00"/>
    <x v="343"/>
    <n v="1"/>
    <x v="3"/>
    <n v="62"/>
  </r>
  <r>
    <s v="C0680"/>
    <s v="cam11"/>
    <d v="2022-11-27T00:00:00"/>
    <x v="2"/>
    <n v="1"/>
    <x v="3"/>
    <n v="62"/>
  </r>
  <r>
    <s v="C0680"/>
    <s v="cam11"/>
    <d v="2022-11-27T00:00:00"/>
    <x v="328"/>
    <n v="3"/>
    <x v="3"/>
    <n v="62"/>
  </r>
  <r>
    <s v="C0680"/>
    <s v="cam11"/>
    <d v="2022-11-27T00:00:00"/>
    <x v="118"/>
    <n v="4"/>
    <x v="3"/>
    <n v="62"/>
  </r>
  <r>
    <s v="C0680"/>
    <s v="cam11"/>
    <d v="2022-11-27T00:00:00"/>
    <x v="172"/>
    <n v="5"/>
    <x v="3"/>
    <n v="62"/>
  </r>
  <r>
    <s v="C0680"/>
    <s v="cam11"/>
    <d v="2022-11-27T00:00:00"/>
    <x v="15"/>
    <n v="6"/>
    <x v="3"/>
    <n v="62"/>
  </r>
  <r>
    <s v="C0681"/>
    <s v="cam10"/>
    <d v="2023-01-14T00:00:00"/>
    <x v="198"/>
    <n v="0"/>
    <x v="12"/>
    <n v="66"/>
  </r>
  <r>
    <s v="C0681"/>
    <s v="cam10"/>
    <d v="2023-01-14T00:00:00"/>
    <x v="9"/>
    <n v="1"/>
    <x v="12"/>
    <n v="66"/>
  </r>
  <r>
    <s v="C0681"/>
    <s v="cam10"/>
    <d v="2023-01-14T00:00:00"/>
    <x v="190"/>
    <n v="2"/>
    <x v="12"/>
    <n v="66"/>
  </r>
  <r>
    <s v="C0681"/>
    <s v="cam10"/>
    <d v="2023-01-14T00:00:00"/>
    <x v="217"/>
    <n v="3"/>
    <x v="12"/>
    <n v="66"/>
  </r>
  <r>
    <s v="C0681"/>
    <s v="cam10"/>
    <d v="2023-01-14T00:00:00"/>
    <x v="256"/>
    <n v="4"/>
    <x v="12"/>
    <n v="66"/>
  </r>
  <r>
    <s v="C0681"/>
    <s v="cam04"/>
    <d v="2023-02-07T00:00:00"/>
    <x v="262"/>
    <n v="0"/>
    <x v="16"/>
    <n v="26"/>
  </r>
  <r>
    <s v="C0681"/>
    <s v="cam04"/>
    <d v="2023-02-07T00:00:00"/>
    <x v="20"/>
    <n v="1"/>
    <x v="16"/>
    <n v="26"/>
  </r>
  <r>
    <s v="C0681"/>
    <s v="cam04"/>
    <d v="2023-02-07T00:00:00"/>
    <x v="271"/>
    <n v="2"/>
    <x v="16"/>
    <n v="26"/>
  </r>
  <r>
    <s v="C0681"/>
    <s v="cam04"/>
    <d v="2023-02-07T00:00:00"/>
    <x v="290"/>
    <n v="3"/>
    <x v="16"/>
    <n v="26"/>
  </r>
  <r>
    <s v="C0682"/>
    <s v="cam12"/>
    <d v="2022-06-27T00:00:00"/>
    <x v="89"/>
    <n v="0"/>
    <x v="0"/>
    <n v="65"/>
  </r>
  <r>
    <s v="C0682"/>
    <s v="cam12"/>
    <d v="2022-06-27T00:00:00"/>
    <x v="36"/>
    <n v="2"/>
    <x v="0"/>
    <n v="65"/>
  </r>
  <r>
    <s v="C0682"/>
    <s v="cam12"/>
    <d v="2022-06-27T00:00:00"/>
    <x v="242"/>
    <n v="3"/>
    <x v="0"/>
    <n v="65"/>
  </r>
  <r>
    <s v="C0682"/>
    <s v="cam12"/>
    <d v="2022-06-27T00:00:00"/>
    <x v="55"/>
    <n v="4"/>
    <x v="0"/>
    <n v="65"/>
  </r>
  <r>
    <s v="C0682"/>
    <s v="cam12"/>
    <d v="2022-06-27T00:00:00"/>
    <x v="301"/>
    <n v="6"/>
    <x v="0"/>
    <n v="65"/>
  </r>
  <r>
    <s v="C0682"/>
    <s v="cam12"/>
    <d v="2022-06-27T00:00:00"/>
    <x v="282"/>
    <n v="9"/>
    <x v="0"/>
    <n v="65"/>
  </r>
  <r>
    <s v="C0682"/>
    <s v="cam12"/>
    <d v="2022-06-27T00:00:00"/>
    <x v="76"/>
    <n v="11"/>
    <x v="0"/>
    <n v="65"/>
  </r>
  <r>
    <s v="C0682"/>
    <s v="cam12"/>
    <d v="2022-06-27T00:00:00"/>
    <x v="15"/>
    <n v="11"/>
    <x v="0"/>
    <n v="65"/>
  </r>
  <r>
    <s v="C0682"/>
    <s v="cam13"/>
    <d v="2022-10-29T00:00:00"/>
    <x v="390"/>
    <n v="0"/>
    <x v="14"/>
    <n v="25"/>
  </r>
  <r>
    <s v="C0682"/>
    <s v="cam13"/>
    <d v="2022-10-29T00:00:00"/>
    <x v="107"/>
    <n v="3"/>
    <x v="14"/>
    <n v="25"/>
  </r>
  <r>
    <s v="C0682"/>
    <s v="cam13"/>
    <d v="2022-10-29T00:00:00"/>
    <x v="170"/>
    <n v="4"/>
    <x v="14"/>
    <n v="25"/>
  </r>
  <r>
    <s v="C0682"/>
    <s v="cam13"/>
    <d v="2022-10-29T00:00:00"/>
    <x v="140"/>
    <n v="5"/>
    <x v="14"/>
    <n v="25"/>
  </r>
  <r>
    <s v="C0682"/>
    <s v="cam13"/>
    <d v="2022-10-29T00:00:00"/>
    <x v="103"/>
    <n v="6"/>
    <x v="14"/>
    <n v="25"/>
  </r>
  <r>
    <s v="C0682"/>
    <s v="cam13"/>
    <d v="2022-10-29T00:00:00"/>
    <x v="73"/>
    <n v="7"/>
    <x v="14"/>
    <n v="25"/>
  </r>
  <r>
    <s v="C0683"/>
    <s v="cam06"/>
    <d v="2022-05-30T00:00:00"/>
    <x v="449"/>
    <n v="0"/>
    <x v="8"/>
    <n v="13"/>
  </r>
  <r>
    <s v="C0683"/>
    <s v="cam06"/>
    <d v="2022-05-30T00:00:00"/>
    <x v="475"/>
    <n v="1"/>
    <x v="8"/>
    <n v="13"/>
  </r>
  <r>
    <s v="C0683"/>
    <s v="cam06"/>
    <d v="2022-05-30T00:00:00"/>
    <x v="206"/>
    <n v="2"/>
    <x v="8"/>
    <n v="13"/>
  </r>
  <r>
    <s v="C0683"/>
    <s v="cam06"/>
    <d v="2022-05-30T00:00:00"/>
    <x v="36"/>
    <n v="3"/>
    <x v="8"/>
    <n v="13"/>
  </r>
  <r>
    <s v="C0683"/>
    <s v="cam06"/>
    <d v="2022-05-30T00:00:00"/>
    <x v="268"/>
    <n v="4"/>
    <x v="8"/>
    <n v="13"/>
  </r>
  <r>
    <s v="C0683"/>
    <s v="cam06"/>
    <d v="2022-05-30T00:00:00"/>
    <x v="300"/>
    <n v="5"/>
    <x v="8"/>
    <n v="13"/>
  </r>
  <r>
    <s v="C0683"/>
    <s v="cam06"/>
    <d v="2022-05-30T00:00:00"/>
    <x v="99"/>
    <n v="6"/>
    <x v="8"/>
    <n v="13"/>
  </r>
  <r>
    <s v="C0683"/>
    <s v="cam06"/>
    <d v="2022-05-30T00:00:00"/>
    <x v="192"/>
    <n v="7"/>
    <x v="8"/>
    <n v="13"/>
  </r>
  <r>
    <s v="C0683"/>
    <s v="cam06"/>
    <d v="2022-05-30T00:00:00"/>
    <x v="116"/>
    <n v="8"/>
    <x v="8"/>
    <n v="13"/>
  </r>
  <r>
    <s v="C0683"/>
    <s v="cam06"/>
    <d v="2022-05-30T00:00:00"/>
    <x v="71"/>
    <n v="9"/>
    <x v="8"/>
    <n v="13"/>
  </r>
  <r>
    <s v="C0683"/>
    <s v="cam06"/>
    <d v="2022-05-30T00:00:00"/>
    <x v="112"/>
    <n v="11"/>
    <x v="8"/>
    <n v="13"/>
  </r>
  <r>
    <s v="C0684"/>
    <s v="cam10"/>
    <d v="2022-01-15T00:00:00"/>
    <x v="526"/>
    <n v="0"/>
    <x v="12"/>
    <n v="66"/>
  </r>
  <r>
    <s v="C0684"/>
    <s v="cam10"/>
    <d v="2022-01-15T00:00:00"/>
    <x v="384"/>
    <n v="1"/>
    <x v="12"/>
    <n v="66"/>
  </r>
  <r>
    <s v="C0684"/>
    <s v="cam10"/>
    <d v="2022-01-15T00:00:00"/>
    <x v="427"/>
    <n v="2"/>
    <x v="12"/>
    <n v="66"/>
  </r>
  <r>
    <s v="C0684"/>
    <s v="cam10"/>
    <d v="2022-01-15T00:00:00"/>
    <x v="454"/>
    <n v="3"/>
    <x v="12"/>
    <n v="66"/>
  </r>
  <r>
    <s v="C0684"/>
    <s v="cam10"/>
    <d v="2022-01-15T00:00:00"/>
    <x v="129"/>
    <n v="5"/>
    <x v="12"/>
    <n v="66"/>
  </r>
  <r>
    <s v="C0684"/>
    <s v="cam10"/>
    <d v="2022-01-15T00:00:00"/>
    <x v="299"/>
    <n v="7"/>
    <x v="12"/>
    <n v="66"/>
  </r>
  <r>
    <s v="C0684"/>
    <s v="cam10"/>
    <d v="2022-01-15T00:00:00"/>
    <x v="96"/>
    <n v="8"/>
    <x v="12"/>
    <n v="66"/>
  </r>
  <r>
    <s v="C0684"/>
    <s v="cam10"/>
    <d v="2022-01-15T00:00:00"/>
    <x v="382"/>
    <n v="9"/>
    <x v="12"/>
    <n v="66"/>
  </r>
  <r>
    <s v="C0684"/>
    <s v="cam10"/>
    <d v="2022-01-15T00:00:00"/>
    <x v="324"/>
    <n v="10"/>
    <x v="12"/>
    <n v="66"/>
  </r>
  <r>
    <s v="C0684"/>
    <s v="cam10"/>
    <d v="2022-01-15T00:00:00"/>
    <x v="360"/>
    <n v="11"/>
    <x v="12"/>
    <n v="66"/>
  </r>
  <r>
    <s v="C0684"/>
    <s v="cam10"/>
    <d v="2022-01-15T00:00:00"/>
    <x v="265"/>
    <n v="12"/>
    <x v="12"/>
    <n v="66"/>
  </r>
  <r>
    <s v="C0684"/>
    <s v="cam10"/>
    <d v="2022-01-15T00:00:00"/>
    <x v="10"/>
    <n v="14"/>
    <x v="12"/>
    <n v="66"/>
  </r>
  <r>
    <s v="C0684"/>
    <s v="cam10"/>
    <d v="2022-01-15T00:00:00"/>
    <x v="77"/>
    <n v="15"/>
    <x v="12"/>
    <n v="66"/>
  </r>
  <r>
    <s v="C0684"/>
    <s v="cam02"/>
    <d v="2023-02-04T00:00:00"/>
    <x v="138"/>
    <n v="0"/>
    <x v="5"/>
    <n v="26"/>
  </r>
  <r>
    <s v="C0684"/>
    <s v="cam02"/>
    <d v="2023-02-04T00:00:00"/>
    <x v="20"/>
    <n v="1"/>
    <x v="5"/>
    <n v="26"/>
  </r>
  <r>
    <s v="C0684"/>
    <s v="cam02"/>
    <d v="2023-02-04T00:00:00"/>
    <x v="47"/>
    <n v="2"/>
    <x v="5"/>
    <n v="26"/>
  </r>
  <r>
    <s v="C0684"/>
    <s v="cam02"/>
    <d v="2023-02-04T00:00:00"/>
    <x v="43"/>
    <n v="3"/>
    <x v="5"/>
    <n v="26"/>
  </r>
  <r>
    <s v="C0685"/>
    <s v="cam01"/>
    <d v="2022-06-09T00:00:00"/>
    <x v="404"/>
    <n v="0"/>
    <x v="15"/>
    <n v="10"/>
  </r>
  <r>
    <s v="C0685"/>
    <s v="cam01"/>
    <d v="2022-06-09T00:00:00"/>
    <x v="409"/>
    <n v="1"/>
    <x v="15"/>
    <n v="10"/>
  </r>
  <r>
    <s v="C0685"/>
    <s v="cam01"/>
    <d v="2022-06-09T00:00:00"/>
    <x v="143"/>
    <n v="2"/>
    <x v="15"/>
    <n v="10"/>
  </r>
  <r>
    <s v="C0685"/>
    <s v="cam01"/>
    <d v="2022-06-09T00:00:00"/>
    <x v="395"/>
    <n v="3"/>
    <x v="15"/>
    <n v="10"/>
  </r>
  <r>
    <s v="C0685"/>
    <s v="cam01"/>
    <d v="2022-06-09T00:00:00"/>
    <x v="98"/>
    <n v="5"/>
    <x v="15"/>
    <n v="10"/>
  </r>
  <r>
    <s v="C0685"/>
    <s v="cam01"/>
    <d v="2022-06-09T00:00:00"/>
    <x v="28"/>
    <n v="10"/>
    <x v="15"/>
    <n v="10"/>
  </r>
  <r>
    <s v="C0685"/>
    <s v="cam01"/>
    <d v="2022-06-09T00:00:00"/>
    <x v="259"/>
    <n v="11"/>
    <x v="15"/>
    <n v="10"/>
  </r>
  <r>
    <s v="C0686"/>
    <s v="cam11"/>
    <d v="2022-05-12T00:00:00"/>
    <x v="125"/>
    <n v="0"/>
    <x v="3"/>
    <n v="62"/>
  </r>
  <r>
    <s v="C0686"/>
    <s v="cam11"/>
    <d v="2022-05-12T00:00:00"/>
    <x v="351"/>
    <n v="2"/>
    <x v="3"/>
    <n v="62"/>
  </r>
  <r>
    <s v="C0686"/>
    <s v="cam11"/>
    <d v="2022-05-12T00:00:00"/>
    <x v="68"/>
    <n v="3"/>
    <x v="3"/>
    <n v="62"/>
  </r>
  <r>
    <s v="C0686"/>
    <s v="cam11"/>
    <d v="2022-05-12T00:00:00"/>
    <x v="196"/>
    <n v="4"/>
    <x v="3"/>
    <n v="62"/>
  </r>
  <r>
    <s v="C0686"/>
    <s v="cam11"/>
    <d v="2022-05-12T00:00:00"/>
    <x v="457"/>
    <n v="5"/>
    <x v="3"/>
    <n v="62"/>
  </r>
  <r>
    <s v="C0686"/>
    <s v="cam11"/>
    <d v="2022-05-12T00:00:00"/>
    <x v="197"/>
    <n v="7"/>
    <x v="3"/>
    <n v="62"/>
  </r>
  <r>
    <s v="C0686"/>
    <s v="cam11"/>
    <d v="2022-05-12T00:00:00"/>
    <x v="435"/>
    <n v="8"/>
    <x v="3"/>
    <n v="62"/>
  </r>
  <r>
    <s v="C0686"/>
    <s v="cam11"/>
    <d v="2022-05-12T00:00:00"/>
    <x v="199"/>
    <n v="9"/>
    <x v="3"/>
    <n v="62"/>
  </r>
  <r>
    <s v="C0686"/>
    <s v="cam11"/>
    <d v="2022-05-12T00:00:00"/>
    <x v="145"/>
    <n v="10"/>
    <x v="3"/>
    <n v="62"/>
  </r>
  <r>
    <s v="C0686"/>
    <s v="cam11"/>
    <d v="2022-05-12T00:00:00"/>
    <x v="28"/>
    <n v="11"/>
    <x v="3"/>
    <n v="62"/>
  </r>
  <r>
    <s v="C0686"/>
    <s v="cam11"/>
    <d v="2022-05-12T00:00:00"/>
    <x v="6"/>
    <n v="12"/>
    <x v="3"/>
    <n v="62"/>
  </r>
  <r>
    <s v="C0686"/>
    <s v="cam15"/>
    <d v="2023-03-11T00:00:00"/>
    <x v="51"/>
    <n v="0"/>
    <x v="11"/>
    <n v="14"/>
  </r>
  <r>
    <s v="C0686"/>
    <s v="cam15"/>
    <d v="2023-03-11T00:00:00"/>
    <x v="122"/>
    <n v="1"/>
    <x v="11"/>
    <n v="14"/>
  </r>
  <r>
    <s v="C0686"/>
    <s v="cam15"/>
    <d v="2023-03-11T00:00:00"/>
    <x v="84"/>
    <n v="2"/>
    <x v="11"/>
    <n v="14"/>
  </r>
  <r>
    <s v="C0687"/>
    <s v="cam08"/>
    <d v="2022-09-08T00:00:00"/>
    <x v="175"/>
    <n v="0"/>
    <x v="9"/>
    <n v="27"/>
  </r>
  <r>
    <s v="C0687"/>
    <s v="cam08"/>
    <d v="2022-09-08T00:00:00"/>
    <x v="60"/>
    <n v="1"/>
    <x v="9"/>
    <n v="27"/>
  </r>
  <r>
    <s v="C0687"/>
    <s v="cam08"/>
    <d v="2022-09-08T00:00:00"/>
    <x v="178"/>
    <n v="2"/>
    <x v="9"/>
    <n v="27"/>
  </r>
  <r>
    <s v="C0687"/>
    <s v="cam08"/>
    <d v="2022-09-08T00:00:00"/>
    <x v="208"/>
    <n v="3"/>
    <x v="9"/>
    <n v="27"/>
  </r>
  <r>
    <s v="C0687"/>
    <s v="cam08"/>
    <d v="2022-09-08T00:00:00"/>
    <x v="216"/>
    <n v="4"/>
    <x v="9"/>
    <n v="27"/>
  </r>
  <r>
    <s v="C0687"/>
    <s v="cam08"/>
    <d v="2022-09-08T00:00:00"/>
    <x v="181"/>
    <n v="5"/>
    <x v="9"/>
    <n v="27"/>
  </r>
  <r>
    <s v="C0687"/>
    <s v="cam08"/>
    <d v="2022-09-08T00:00:00"/>
    <x v="145"/>
    <n v="6"/>
    <x v="9"/>
    <n v="27"/>
  </r>
  <r>
    <s v="C0687"/>
    <s v="cam08"/>
    <d v="2022-09-08T00:00:00"/>
    <x v="109"/>
    <n v="7"/>
    <x v="9"/>
    <n v="27"/>
  </r>
  <r>
    <s v="C0687"/>
    <s v="cam08"/>
    <d v="2022-09-08T00:00:00"/>
    <x v="256"/>
    <n v="8"/>
    <x v="9"/>
    <n v="27"/>
  </r>
  <r>
    <s v="C0687"/>
    <s v="cam03"/>
    <d v="2022-10-06T00:00:00"/>
    <x v="202"/>
    <n v="0"/>
    <x v="6"/>
    <n v="62"/>
  </r>
  <r>
    <s v="C0687"/>
    <s v="cam03"/>
    <d v="2022-10-06T00:00:00"/>
    <x v="306"/>
    <n v="1"/>
    <x v="6"/>
    <n v="62"/>
  </r>
  <r>
    <s v="C0687"/>
    <s v="cam03"/>
    <d v="2022-10-06T00:00:00"/>
    <x v="397"/>
    <n v="2"/>
    <x v="6"/>
    <n v="62"/>
  </r>
  <r>
    <s v="C0687"/>
    <s v="cam03"/>
    <d v="2022-10-06T00:00:00"/>
    <x v="39"/>
    <n v="3"/>
    <x v="6"/>
    <n v="62"/>
  </r>
  <r>
    <s v="C0687"/>
    <s v="cam03"/>
    <d v="2022-10-06T00:00:00"/>
    <x v="30"/>
    <n v="4"/>
    <x v="6"/>
    <n v="62"/>
  </r>
  <r>
    <s v="C0687"/>
    <s v="cam03"/>
    <d v="2022-10-06T00:00:00"/>
    <x v="102"/>
    <n v="6"/>
    <x v="6"/>
    <n v="62"/>
  </r>
  <r>
    <s v="C0687"/>
    <s v="cam03"/>
    <d v="2022-10-06T00:00:00"/>
    <x v="259"/>
    <n v="7"/>
    <x v="6"/>
    <n v="62"/>
  </r>
  <r>
    <s v="C0688"/>
    <s v="cam01"/>
    <d v="2022-07-25T00:00:00"/>
    <x v="142"/>
    <n v="0"/>
    <x v="15"/>
    <n v="10"/>
  </r>
  <r>
    <s v="C0688"/>
    <s v="cam01"/>
    <d v="2022-07-25T00:00:00"/>
    <x v="54"/>
    <n v="3"/>
    <x v="15"/>
    <n v="10"/>
  </r>
  <r>
    <s v="C0688"/>
    <s v="cam01"/>
    <d v="2022-07-25T00:00:00"/>
    <x v="225"/>
    <n v="4"/>
    <x v="15"/>
    <n v="10"/>
  </r>
  <r>
    <s v="C0688"/>
    <s v="cam01"/>
    <d v="2022-07-25T00:00:00"/>
    <x v="136"/>
    <n v="4"/>
    <x v="15"/>
    <n v="10"/>
  </r>
  <r>
    <s v="C0688"/>
    <s v="cam01"/>
    <d v="2022-07-25T00:00:00"/>
    <x v="31"/>
    <n v="7"/>
    <x v="15"/>
    <n v="10"/>
  </r>
  <r>
    <s v="C0688"/>
    <s v="cam01"/>
    <d v="2022-07-25T00:00:00"/>
    <x v="150"/>
    <n v="9"/>
    <x v="15"/>
    <n v="10"/>
  </r>
  <r>
    <s v="C0688"/>
    <s v="cam01"/>
    <d v="2022-07-25T00:00:00"/>
    <x v="58"/>
    <n v="10"/>
    <x v="15"/>
    <n v="10"/>
  </r>
  <r>
    <s v="C0688"/>
    <s v="cam01"/>
    <d v="2022-07-25T00:00:00"/>
    <x v="312"/>
    <n v="10"/>
    <x v="15"/>
    <n v="10"/>
  </r>
  <r>
    <s v="C0688"/>
    <s v="cam17"/>
    <d v="2022-10-11T00:00:00"/>
    <x v="268"/>
    <n v="0"/>
    <x v="2"/>
    <n v="29"/>
  </r>
  <r>
    <s v="C0688"/>
    <s v="cam17"/>
    <d v="2022-10-11T00:00:00"/>
    <x v="243"/>
    <n v="2"/>
    <x v="2"/>
    <n v="29"/>
  </r>
  <r>
    <s v="C0688"/>
    <s v="cam17"/>
    <d v="2022-10-11T00:00:00"/>
    <x v="233"/>
    <n v="4"/>
    <x v="2"/>
    <n v="29"/>
  </r>
  <r>
    <s v="C0688"/>
    <s v="cam17"/>
    <d v="2022-10-11T00:00:00"/>
    <x v="41"/>
    <n v="5"/>
    <x v="2"/>
    <n v="29"/>
  </r>
  <r>
    <s v="C0688"/>
    <s v="cam17"/>
    <d v="2022-10-11T00:00:00"/>
    <x v="102"/>
    <n v="6"/>
    <x v="2"/>
    <n v="29"/>
  </r>
  <r>
    <s v="C0689"/>
    <s v="cam03"/>
    <d v="2022-02-09T00:00:00"/>
    <x v="508"/>
    <n v="0"/>
    <x v="6"/>
    <n v="62"/>
  </r>
  <r>
    <s v="C0689"/>
    <s v="cam03"/>
    <d v="2022-02-09T00:00:00"/>
    <x v="402"/>
    <n v="1"/>
    <x v="6"/>
    <n v="62"/>
  </r>
  <r>
    <s v="C0689"/>
    <s v="cam03"/>
    <d v="2022-02-09T00:00:00"/>
    <x v="481"/>
    <n v="2"/>
    <x v="6"/>
    <n v="62"/>
  </r>
  <r>
    <s v="C0689"/>
    <s v="cam03"/>
    <d v="2022-02-09T00:00:00"/>
    <x v="479"/>
    <n v="3"/>
    <x v="6"/>
    <n v="62"/>
  </r>
  <r>
    <s v="C0689"/>
    <s v="cam03"/>
    <d v="2022-02-09T00:00:00"/>
    <x v="347"/>
    <n v="4"/>
    <x v="6"/>
    <n v="62"/>
  </r>
  <r>
    <s v="C0689"/>
    <s v="cam03"/>
    <d v="2022-02-09T00:00:00"/>
    <x v="251"/>
    <n v="5"/>
    <x v="6"/>
    <n v="62"/>
  </r>
  <r>
    <s v="C0689"/>
    <s v="cam03"/>
    <d v="2022-02-09T00:00:00"/>
    <x v="490"/>
    <n v="6"/>
    <x v="6"/>
    <n v="62"/>
  </r>
  <r>
    <s v="C0689"/>
    <s v="cam03"/>
    <d v="2022-02-09T00:00:00"/>
    <x v="7"/>
    <n v="8"/>
    <x v="6"/>
    <n v="62"/>
  </r>
  <r>
    <s v="C0689"/>
    <s v="cam03"/>
    <d v="2022-02-09T00:00:00"/>
    <x v="187"/>
    <n v="9"/>
    <x v="6"/>
    <n v="62"/>
  </r>
  <r>
    <s v="C0689"/>
    <s v="cam03"/>
    <d v="2022-02-09T00:00:00"/>
    <x v="136"/>
    <n v="10"/>
    <x v="6"/>
    <n v="62"/>
  </r>
  <r>
    <s v="C0689"/>
    <s v="cam03"/>
    <d v="2022-02-09T00:00:00"/>
    <x v="137"/>
    <n v="11"/>
    <x v="6"/>
    <n v="62"/>
  </r>
  <r>
    <s v="C0689"/>
    <s v="cam03"/>
    <d v="2022-02-09T00:00:00"/>
    <x v="107"/>
    <n v="12"/>
    <x v="6"/>
    <n v="62"/>
  </r>
  <r>
    <s v="C0689"/>
    <s v="cam03"/>
    <d v="2022-02-09T00:00:00"/>
    <x v="318"/>
    <n v="13"/>
    <x v="6"/>
    <n v="62"/>
  </r>
  <r>
    <s v="C0689"/>
    <s v="cam03"/>
    <d v="2022-02-09T00:00:00"/>
    <x v="42"/>
    <n v="14"/>
    <x v="6"/>
    <n v="62"/>
  </r>
  <r>
    <s v="C0689"/>
    <s v="cam03"/>
    <d v="2022-02-09T00:00:00"/>
    <x v="67"/>
    <n v="15"/>
    <x v="6"/>
    <n v="62"/>
  </r>
  <r>
    <s v="C0690"/>
    <s v="cam08"/>
    <d v="2022-10-26T00:00:00"/>
    <x v="457"/>
    <n v="0"/>
    <x v="9"/>
    <n v="27"/>
  </r>
  <r>
    <s v="C0690"/>
    <s v="cam08"/>
    <d v="2022-10-26T00:00:00"/>
    <x v="114"/>
    <n v="1"/>
    <x v="9"/>
    <n v="27"/>
  </r>
  <r>
    <s v="C0690"/>
    <s v="cam08"/>
    <d v="2022-10-26T00:00:00"/>
    <x v="410"/>
    <n v="2"/>
    <x v="9"/>
    <n v="27"/>
  </r>
  <r>
    <s v="C0690"/>
    <s v="cam08"/>
    <d v="2022-10-26T00:00:00"/>
    <x v="269"/>
    <n v="2"/>
    <x v="9"/>
    <n v="27"/>
  </r>
  <r>
    <s v="C0690"/>
    <s v="cam08"/>
    <d v="2022-10-26T00:00:00"/>
    <x v="204"/>
    <n v="4"/>
    <x v="9"/>
    <n v="27"/>
  </r>
  <r>
    <s v="C0690"/>
    <s v="cam08"/>
    <d v="2022-10-26T00:00:00"/>
    <x v="282"/>
    <n v="5"/>
    <x v="9"/>
    <n v="27"/>
  </r>
  <r>
    <s v="C0690"/>
    <s v="cam08"/>
    <d v="2022-10-26T00:00:00"/>
    <x v="21"/>
    <n v="6"/>
    <x v="9"/>
    <n v="27"/>
  </r>
  <r>
    <s v="C0690"/>
    <s v="cam08"/>
    <d v="2022-10-26T00:00:00"/>
    <x v="238"/>
    <n v="7"/>
    <x v="9"/>
    <n v="27"/>
  </r>
  <r>
    <s v="C0690"/>
    <s v="cam08"/>
    <d v="2022-10-26T00:00:00"/>
    <x v="59"/>
    <n v="7"/>
    <x v="9"/>
    <n v="27"/>
  </r>
  <r>
    <s v="C0690"/>
    <s v="cam13"/>
    <d v="2023-03-27T00:00:00"/>
    <x v="151"/>
    <n v="0"/>
    <x v="14"/>
    <n v="25"/>
  </r>
  <r>
    <s v="C0690"/>
    <s v="cam13"/>
    <d v="2023-03-27T00:00:00"/>
    <x v="63"/>
    <n v="1"/>
    <x v="14"/>
    <n v="25"/>
  </r>
  <r>
    <s v="C0690"/>
    <s v="cam13"/>
    <d v="2023-03-27T00:00:00"/>
    <x v="64"/>
    <n v="1"/>
    <x v="14"/>
    <n v="25"/>
  </r>
  <r>
    <s v="C0690"/>
    <s v="cam13"/>
    <d v="2023-03-27T00:00:00"/>
    <x v="312"/>
    <n v="2"/>
    <x v="14"/>
    <n v="25"/>
  </r>
  <r>
    <s v="C0691"/>
    <s v="cam01"/>
    <d v="2022-06-27T00:00:00"/>
    <x v="89"/>
    <n v="0"/>
    <x v="15"/>
    <n v="10"/>
  </r>
  <r>
    <s v="C0691"/>
    <s v="cam01"/>
    <d v="2022-06-27T00:00:00"/>
    <x v="493"/>
    <n v="2"/>
    <x v="15"/>
    <n v="10"/>
  </r>
  <r>
    <s v="C0691"/>
    <s v="cam01"/>
    <d v="2022-06-27T00:00:00"/>
    <x v="263"/>
    <n v="2"/>
    <x v="15"/>
    <n v="10"/>
  </r>
  <r>
    <s v="C0691"/>
    <s v="cam01"/>
    <d v="2022-06-27T00:00:00"/>
    <x v="54"/>
    <n v="4"/>
    <x v="15"/>
    <n v="10"/>
  </r>
  <r>
    <s v="C0691"/>
    <s v="cam01"/>
    <d v="2022-06-27T00:00:00"/>
    <x v="203"/>
    <n v="5"/>
    <x v="15"/>
    <n v="10"/>
  </r>
  <r>
    <s v="C0691"/>
    <s v="cam01"/>
    <d v="2022-06-27T00:00:00"/>
    <x v="257"/>
    <n v="7"/>
    <x v="15"/>
    <n v="10"/>
  </r>
  <r>
    <s v="C0691"/>
    <s v="cam01"/>
    <d v="2022-06-27T00:00:00"/>
    <x v="270"/>
    <n v="7"/>
    <x v="15"/>
    <n v="10"/>
  </r>
  <r>
    <s v="C0691"/>
    <s v="cam01"/>
    <d v="2022-06-27T00:00:00"/>
    <x v="83"/>
    <n v="8"/>
    <x v="15"/>
    <n v="10"/>
  </r>
  <r>
    <s v="C0691"/>
    <s v="cam01"/>
    <d v="2022-06-27T00:00:00"/>
    <x v="140"/>
    <n v="9"/>
    <x v="15"/>
    <n v="10"/>
  </r>
  <r>
    <s v="C0691"/>
    <s v="cam01"/>
    <d v="2022-06-27T00:00:00"/>
    <x v="152"/>
    <n v="10"/>
    <x v="15"/>
    <n v="10"/>
  </r>
  <r>
    <s v="C0691"/>
    <s v="cam01"/>
    <d v="2022-06-27T00:00:00"/>
    <x v="239"/>
    <n v="11"/>
    <x v="15"/>
    <n v="10"/>
  </r>
  <r>
    <s v="C0691"/>
    <s v="cam02"/>
    <d v="2022-10-20T00:00:00"/>
    <x v="232"/>
    <n v="0"/>
    <x v="5"/>
    <n v="26"/>
  </r>
  <r>
    <s v="C0691"/>
    <s v="cam02"/>
    <d v="2022-10-20T00:00:00"/>
    <x v="24"/>
    <n v="1"/>
    <x v="5"/>
    <n v="26"/>
  </r>
  <r>
    <s v="C0691"/>
    <s v="cam02"/>
    <d v="2022-10-20T00:00:00"/>
    <x v="120"/>
    <n v="1"/>
    <x v="5"/>
    <n v="26"/>
  </r>
  <r>
    <s v="C0691"/>
    <s v="cam02"/>
    <d v="2022-10-20T00:00:00"/>
    <x v="100"/>
    <n v="3"/>
    <x v="5"/>
    <n v="26"/>
  </r>
  <r>
    <s v="C0691"/>
    <s v="cam02"/>
    <d v="2022-10-20T00:00:00"/>
    <x v="75"/>
    <n v="5"/>
    <x v="5"/>
    <n v="26"/>
  </r>
  <r>
    <s v="C0691"/>
    <s v="cam02"/>
    <d v="2022-10-20T00:00:00"/>
    <x v="5"/>
    <n v="6"/>
    <x v="5"/>
    <n v="26"/>
  </r>
  <r>
    <s v="C0691"/>
    <s v="cam02"/>
    <d v="2022-10-20T00:00:00"/>
    <x v="205"/>
    <n v="7"/>
    <x v="5"/>
    <n v="26"/>
  </r>
  <r>
    <s v="C0691"/>
    <s v="cam02"/>
    <d v="2022-10-20T00:00:00"/>
    <x v="73"/>
    <n v="7"/>
    <x v="5"/>
    <n v="26"/>
  </r>
  <r>
    <s v="C0692"/>
    <s v="cam14"/>
    <d v="2022-07-27T00:00:00"/>
    <x v="201"/>
    <n v="0"/>
    <x v="7"/>
    <n v="28"/>
  </r>
  <r>
    <s v="C0692"/>
    <s v="cam14"/>
    <d v="2022-07-27T00:00:00"/>
    <x v="169"/>
    <n v="1"/>
    <x v="7"/>
    <n v="28"/>
  </r>
  <r>
    <s v="C0692"/>
    <s v="cam14"/>
    <d v="2022-07-27T00:00:00"/>
    <x v="218"/>
    <n v="1"/>
    <x v="7"/>
    <n v="28"/>
  </r>
  <r>
    <s v="C0692"/>
    <s v="cam14"/>
    <d v="2022-07-27T00:00:00"/>
    <x v="462"/>
    <n v="3"/>
    <x v="7"/>
    <n v="28"/>
  </r>
  <r>
    <s v="C0692"/>
    <s v="cam14"/>
    <d v="2022-07-27T00:00:00"/>
    <x v="136"/>
    <n v="4"/>
    <x v="7"/>
    <n v="28"/>
  </r>
  <r>
    <s v="C0692"/>
    <s v="cam14"/>
    <d v="2022-07-27T00:00:00"/>
    <x v="70"/>
    <n v="5"/>
    <x v="7"/>
    <n v="28"/>
  </r>
  <r>
    <s v="C0692"/>
    <s v="cam14"/>
    <d v="2022-07-27T00:00:00"/>
    <x v="50"/>
    <n v="6"/>
    <x v="7"/>
    <n v="28"/>
  </r>
  <r>
    <s v="C0692"/>
    <s v="cam14"/>
    <d v="2022-07-27T00:00:00"/>
    <x v="210"/>
    <n v="8"/>
    <x v="7"/>
    <n v="28"/>
  </r>
  <r>
    <s v="C0692"/>
    <s v="cam14"/>
    <d v="2022-07-27T00:00:00"/>
    <x v="237"/>
    <n v="8"/>
    <x v="7"/>
    <n v="28"/>
  </r>
  <r>
    <s v="C0692"/>
    <s v="cam14"/>
    <d v="2022-07-27T00:00:00"/>
    <x v="374"/>
    <n v="10"/>
    <x v="7"/>
    <n v="28"/>
  </r>
  <r>
    <s v="C0692"/>
    <s v="cam17"/>
    <d v="2022-11-28T00:00:00"/>
    <x v="324"/>
    <n v="0"/>
    <x v="2"/>
    <n v="29"/>
  </r>
  <r>
    <s v="C0692"/>
    <s v="cam17"/>
    <d v="2022-11-28T00:00:00"/>
    <x v="192"/>
    <n v="1"/>
    <x v="2"/>
    <n v="29"/>
  </r>
  <r>
    <s v="C0692"/>
    <s v="cam17"/>
    <d v="2022-11-28T00:00:00"/>
    <x v="262"/>
    <n v="2"/>
    <x v="2"/>
    <n v="29"/>
  </r>
  <r>
    <s v="C0692"/>
    <s v="cam17"/>
    <d v="2022-11-28T00:00:00"/>
    <x v="108"/>
    <n v="3"/>
    <x v="2"/>
    <n v="29"/>
  </r>
  <r>
    <s v="C0692"/>
    <s v="cam17"/>
    <d v="2022-11-28T00:00:00"/>
    <x v="221"/>
    <n v="4"/>
    <x v="2"/>
    <n v="29"/>
  </r>
  <r>
    <s v="C0692"/>
    <s v="cam17"/>
    <d v="2022-11-28T00:00:00"/>
    <x v="112"/>
    <n v="5"/>
    <x v="2"/>
    <n v="29"/>
  </r>
  <r>
    <s v="C0692"/>
    <s v="cam17"/>
    <d v="2022-11-28T00:00:00"/>
    <x v="59"/>
    <n v="6"/>
    <x v="2"/>
    <n v="29"/>
  </r>
  <r>
    <s v="C0693"/>
    <s v="cam17"/>
    <d v="2023-01-05T00:00:00"/>
    <x v="70"/>
    <n v="0"/>
    <x v="2"/>
    <n v="29"/>
  </r>
  <r>
    <s v="C0693"/>
    <s v="cam17"/>
    <d v="2023-01-05T00:00:00"/>
    <x v="200"/>
    <n v="1"/>
    <x v="2"/>
    <n v="29"/>
  </r>
  <r>
    <s v="C0693"/>
    <s v="cam17"/>
    <d v="2023-01-05T00:00:00"/>
    <x v="51"/>
    <n v="2"/>
    <x v="2"/>
    <n v="29"/>
  </r>
  <r>
    <s v="C0693"/>
    <s v="cam17"/>
    <d v="2023-01-05T00:00:00"/>
    <x v="28"/>
    <n v="3"/>
    <x v="2"/>
    <n v="29"/>
  </r>
  <r>
    <s v="C0693"/>
    <s v="cam17"/>
    <d v="2023-01-05T00:00:00"/>
    <x v="283"/>
    <n v="4"/>
    <x v="2"/>
    <n v="29"/>
  </r>
  <r>
    <s v="C0694"/>
    <s v="cam16"/>
    <d v="2022-01-05T00:00:00"/>
    <x v="494"/>
    <n v="0"/>
    <x v="4"/>
    <n v="16"/>
  </r>
  <r>
    <s v="C0694"/>
    <s v="cam16"/>
    <d v="2022-01-05T00:00:00"/>
    <x v="445"/>
    <n v="4"/>
    <x v="4"/>
    <n v="16"/>
  </r>
  <r>
    <s v="C0694"/>
    <s v="cam16"/>
    <d v="2022-01-05T00:00:00"/>
    <x v="313"/>
    <n v="5"/>
    <x v="4"/>
    <n v="16"/>
  </r>
  <r>
    <s v="C0694"/>
    <s v="cam16"/>
    <d v="2022-01-05T00:00:00"/>
    <x v="104"/>
    <n v="6"/>
    <x v="4"/>
    <n v="16"/>
  </r>
  <r>
    <s v="C0694"/>
    <s v="cam16"/>
    <d v="2022-01-05T00:00:00"/>
    <x v="379"/>
    <n v="7"/>
    <x v="4"/>
    <n v="16"/>
  </r>
  <r>
    <s v="C0694"/>
    <s v="cam16"/>
    <d v="2022-01-05T00:00:00"/>
    <x v="155"/>
    <n v="9"/>
    <x v="4"/>
    <n v="16"/>
  </r>
  <r>
    <s v="C0694"/>
    <s v="cam16"/>
    <d v="2022-01-05T00:00:00"/>
    <x v="255"/>
    <n v="10"/>
    <x v="4"/>
    <n v="16"/>
  </r>
  <r>
    <s v="C0694"/>
    <s v="cam16"/>
    <d v="2022-01-05T00:00:00"/>
    <x v="243"/>
    <n v="11"/>
    <x v="4"/>
    <n v="16"/>
  </r>
  <r>
    <s v="C0694"/>
    <s v="cam16"/>
    <d v="2022-01-05T00:00:00"/>
    <x v="137"/>
    <n v="12"/>
    <x v="4"/>
    <n v="16"/>
  </r>
  <r>
    <s v="C0694"/>
    <s v="cam16"/>
    <d v="2022-01-05T00:00:00"/>
    <x v="107"/>
    <n v="13"/>
    <x v="4"/>
    <n v="16"/>
  </r>
  <r>
    <s v="C0694"/>
    <s v="cam16"/>
    <d v="2022-01-05T00:00:00"/>
    <x v="328"/>
    <n v="14"/>
    <x v="4"/>
    <n v="16"/>
  </r>
  <r>
    <s v="C0694"/>
    <s v="cam16"/>
    <d v="2022-01-05T00:00:00"/>
    <x v="122"/>
    <n v="15"/>
    <x v="4"/>
    <n v="16"/>
  </r>
  <r>
    <s v="C0694"/>
    <s v="cam09"/>
    <d v="2022-05-03T00:00:00"/>
    <x v="463"/>
    <n v="0"/>
    <x v="13"/>
    <n v="75"/>
  </r>
  <r>
    <s v="C0694"/>
    <s v="cam09"/>
    <d v="2022-05-03T00:00:00"/>
    <x v="304"/>
    <n v="1"/>
    <x v="13"/>
    <n v="75"/>
  </r>
  <r>
    <s v="C0694"/>
    <s v="cam09"/>
    <d v="2022-05-03T00:00:00"/>
    <x v="430"/>
    <n v="2"/>
    <x v="13"/>
    <n v="75"/>
  </r>
  <r>
    <s v="C0694"/>
    <s v="cam09"/>
    <d v="2022-05-03T00:00:00"/>
    <x v="254"/>
    <n v="3"/>
    <x v="13"/>
    <n v="75"/>
  </r>
  <r>
    <s v="C0694"/>
    <s v="cam09"/>
    <d v="2022-05-03T00:00:00"/>
    <x v="175"/>
    <n v="4"/>
    <x v="13"/>
    <n v="75"/>
  </r>
  <r>
    <s v="C0694"/>
    <s v="cam09"/>
    <d v="2022-05-03T00:00:00"/>
    <x v="352"/>
    <n v="6"/>
    <x v="13"/>
    <n v="75"/>
  </r>
  <r>
    <s v="C0694"/>
    <s v="cam09"/>
    <d v="2022-05-03T00:00:00"/>
    <x v="74"/>
    <n v="7"/>
    <x v="13"/>
    <n v="75"/>
  </r>
  <r>
    <s v="C0694"/>
    <s v="cam09"/>
    <d v="2022-05-03T00:00:00"/>
    <x v="180"/>
    <n v="8"/>
    <x v="13"/>
    <n v="75"/>
  </r>
  <r>
    <s v="C0694"/>
    <s v="cam09"/>
    <d v="2022-05-03T00:00:00"/>
    <x v="30"/>
    <n v="9"/>
    <x v="13"/>
    <n v="75"/>
  </r>
  <r>
    <s v="C0694"/>
    <s v="cam09"/>
    <d v="2022-05-03T00:00:00"/>
    <x v="65"/>
    <n v="10"/>
    <x v="13"/>
    <n v="75"/>
  </r>
  <r>
    <s v="C0694"/>
    <s v="cam09"/>
    <d v="2022-05-03T00:00:00"/>
    <x v="28"/>
    <n v="11"/>
    <x v="13"/>
    <n v="75"/>
  </r>
  <r>
    <s v="C0695"/>
    <s v="cam16"/>
    <d v="2022-06-12T00:00:00"/>
    <x v="167"/>
    <n v="0"/>
    <x v="4"/>
    <n v="16"/>
  </r>
  <r>
    <s v="C0695"/>
    <s v="cam16"/>
    <d v="2022-06-12T00:00:00"/>
    <x v="201"/>
    <n v="1"/>
    <x v="4"/>
    <n v="16"/>
  </r>
  <r>
    <s v="C0695"/>
    <s v="cam16"/>
    <d v="2022-06-12T00:00:00"/>
    <x v="450"/>
    <n v="2"/>
    <x v="4"/>
    <n v="16"/>
  </r>
  <r>
    <s v="C0695"/>
    <s v="cam16"/>
    <d v="2022-06-12T00:00:00"/>
    <x v="196"/>
    <n v="3"/>
    <x v="4"/>
    <n v="16"/>
  </r>
  <r>
    <s v="C0695"/>
    <s v="cam16"/>
    <d v="2022-06-12T00:00:00"/>
    <x v="38"/>
    <n v="5"/>
    <x v="4"/>
    <n v="16"/>
  </r>
  <r>
    <s v="C0695"/>
    <s v="cam16"/>
    <d v="2022-06-12T00:00:00"/>
    <x v="397"/>
    <n v="6"/>
    <x v="4"/>
    <n v="16"/>
  </r>
  <r>
    <s v="C0695"/>
    <s v="cam16"/>
    <d v="2022-06-12T00:00:00"/>
    <x v="19"/>
    <n v="8"/>
    <x v="4"/>
    <n v="16"/>
  </r>
  <r>
    <s v="C0695"/>
    <s v="cam16"/>
    <d v="2022-06-12T00:00:00"/>
    <x v="32"/>
    <n v="10"/>
    <x v="4"/>
    <n v="16"/>
  </r>
  <r>
    <s v="C0695"/>
    <s v="cam16"/>
    <d v="2022-06-12T00:00:00"/>
    <x v="58"/>
    <n v="11"/>
    <x v="4"/>
    <n v="16"/>
  </r>
  <r>
    <s v="C0695"/>
    <s v="cam07"/>
    <d v="2022-10-25T00:00:00"/>
    <x v="228"/>
    <n v="0"/>
    <x v="1"/>
    <n v="25"/>
  </r>
  <r>
    <s v="C0695"/>
    <s v="cam07"/>
    <d v="2022-10-25T00:00:00"/>
    <x v="69"/>
    <n v="1"/>
    <x v="1"/>
    <n v="25"/>
  </r>
  <r>
    <s v="C0695"/>
    <s v="cam07"/>
    <d v="2022-10-25T00:00:00"/>
    <x v="70"/>
    <n v="2"/>
    <x v="1"/>
    <n v="25"/>
  </r>
  <r>
    <s v="C0695"/>
    <s v="cam07"/>
    <d v="2022-10-25T00:00:00"/>
    <x v="209"/>
    <n v="4"/>
    <x v="1"/>
    <n v="25"/>
  </r>
  <r>
    <s v="C0695"/>
    <s v="cam07"/>
    <d v="2022-10-25T00:00:00"/>
    <x v="220"/>
    <n v="5"/>
    <x v="1"/>
    <n v="25"/>
  </r>
  <r>
    <s v="C0695"/>
    <s v="cam07"/>
    <d v="2022-10-25T00:00:00"/>
    <x v="85"/>
    <n v="6"/>
    <x v="1"/>
    <n v="25"/>
  </r>
  <r>
    <s v="C0695"/>
    <s v="cam07"/>
    <d v="2022-10-25T00:00:00"/>
    <x v="213"/>
    <n v="6"/>
    <x v="1"/>
    <n v="25"/>
  </r>
  <r>
    <s v="C0695"/>
    <s v="cam07"/>
    <d v="2022-10-25T00:00:00"/>
    <x v="73"/>
    <n v="7"/>
    <x v="1"/>
    <n v="25"/>
  </r>
  <r>
    <s v="C0696"/>
    <s v="cam15"/>
    <d v="2022-04-19T00:00:00"/>
    <x v="367"/>
    <n v="0"/>
    <x v="11"/>
    <n v="14"/>
  </r>
  <r>
    <s v="C0696"/>
    <s v="cam15"/>
    <d v="2022-04-19T00:00:00"/>
    <x v="478"/>
    <n v="1"/>
    <x v="11"/>
    <n v="14"/>
  </r>
  <r>
    <s v="C0696"/>
    <s v="cam15"/>
    <d v="2022-04-19T00:00:00"/>
    <x v="388"/>
    <n v="1"/>
    <x v="11"/>
    <n v="14"/>
  </r>
  <r>
    <s v="C0696"/>
    <s v="cam15"/>
    <d v="2022-04-19T00:00:00"/>
    <x v="90"/>
    <n v="3"/>
    <x v="11"/>
    <n v="14"/>
  </r>
  <r>
    <s v="C0696"/>
    <s v="cam15"/>
    <d v="2022-04-19T00:00:00"/>
    <x v="212"/>
    <n v="5"/>
    <x v="11"/>
    <n v="14"/>
  </r>
  <r>
    <s v="C0696"/>
    <s v="cam15"/>
    <d v="2022-04-19T00:00:00"/>
    <x v="281"/>
    <n v="8"/>
    <x v="11"/>
    <n v="14"/>
  </r>
  <r>
    <s v="C0696"/>
    <s v="cam15"/>
    <d v="2022-04-19T00:00:00"/>
    <x v="276"/>
    <n v="9"/>
    <x v="11"/>
    <n v="14"/>
  </r>
  <r>
    <s v="C0696"/>
    <s v="cam15"/>
    <d v="2022-04-19T00:00:00"/>
    <x v="209"/>
    <n v="10"/>
    <x v="11"/>
    <n v="14"/>
  </r>
  <r>
    <s v="C0696"/>
    <s v="cam15"/>
    <d v="2022-04-19T00:00:00"/>
    <x v="292"/>
    <n v="11"/>
    <x v="11"/>
    <n v="14"/>
  </r>
  <r>
    <s v="C0696"/>
    <s v="cam15"/>
    <d v="2022-04-19T00:00:00"/>
    <x v="85"/>
    <n v="12"/>
    <x v="11"/>
    <n v="14"/>
  </r>
  <r>
    <s v="C0696"/>
    <s v="cam15"/>
    <d v="2022-04-19T00:00:00"/>
    <x v="58"/>
    <n v="13"/>
    <x v="11"/>
    <n v="14"/>
  </r>
  <r>
    <s v="C0696"/>
    <s v="cam15"/>
    <d v="2022-04-19T00:00:00"/>
    <x v="73"/>
    <n v="13"/>
    <x v="11"/>
    <n v="14"/>
  </r>
  <r>
    <s v="C0696"/>
    <s v="cam04"/>
    <d v="2023-04-19T00:00:00"/>
    <x v="77"/>
    <n v="0"/>
    <x v="16"/>
    <n v="26"/>
  </r>
  <r>
    <s v="C0696"/>
    <s v="cam04"/>
    <d v="2023-04-19T00:00:00"/>
    <x v="76"/>
    <n v="1"/>
    <x v="16"/>
    <n v="26"/>
  </r>
  <r>
    <s v="C0696"/>
    <s v="cam04"/>
    <d v="2023-04-19T00:00:00"/>
    <x v="86"/>
    <n v="1"/>
    <x v="16"/>
    <n v="26"/>
  </r>
  <r>
    <s v="C0697"/>
    <s v="cam03"/>
    <d v="2022-03-14T00:00:00"/>
    <x v="437"/>
    <n v="0"/>
    <x v="6"/>
    <n v="62"/>
  </r>
  <r>
    <s v="C0697"/>
    <s v="cam03"/>
    <d v="2022-03-14T00:00:00"/>
    <x v="484"/>
    <n v="1"/>
    <x v="6"/>
    <n v="62"/>
  </r>
  <r>
    <s v="C0697"/>
    <s v="cam03"/>
    <d v="2022-03-14T00:00:00"/>
    <x v="295"/>
    <n v="2"/>
    <x v="6"/>
    <n v="62"/>
  </r>
  <r>
    <s v="C0697"/>
    <s v="cam03"/>
    <d v="2022-03-14T00:00:00"/>
    <x v="90"/>
    <n v="4"/>
    <x v="6"/>
    <n v="62"/>
  </r>
  <r>
    <s v="C0697"/>
    <s v="cam03"/>
    <d v="2022-03-14T00:00:00"/>
    <x v="53"/>
    <n v="5"/>
    <x v="6"/>
    <n v="62"/>
  </r>
  <r>
    <s v="C0697"/>
    <s v="cam03"/>
    <d v="2022-03-14T00:00:00"/>
    <x v="412"/>
    <n v="6"/>
    <x v="6"/>
    <n v="62"/>
  </r>
  <r>
    <s v="C0697"/>
    <s v="cam03"/>
    <d v="2022-03-14T00:00:00"/>
    <x v="244"/>
    <n v="7"/>
    <x v="6"/>
    <n v="62"/>
  </r>
  <r>
    <s v="C0697"/>
    <s v="cam03"/>
    <d v="2022-03-14T00:00:00"/>
    <x v="132"/>
    <n v="8"/>
    <x v="6"/>
    <n v="62"/>
  </r>
  <r>
    <s v="C0697"/>
    <s v="cam03"/>
    <d v="2022-03-14T00:00:00"/>
    <x v="397"/>
    <n v="9"/>
    <x v="6"/>
    <n v="62"/>
  </r>
  <r>
    <s v="C0697"/>
    <s v="cam03"/>
    <d v="2022-03-14T00:00:00"/>
    <x v="189"/>
    <n v="11"/>
    <x v="6"/>
    <n v="62"/>
  </r>
  <r>
    <s v="C0697"/>
    <s v="cam03"/>
    <d v="2022-03-14T00:00:00"/>
    <x v="210"/>
    <n v="12"/>
    <x v="6"/>
    <n v="62"/>
  </r>
  <r>
    <s v="C0697"/>
    <s v="cam03"/>
    <d v="2022-03-14T00:00:00"/>
    <x v="102"/>
    <n v="13"/>
    <x v="6"/>
    <n v="62"/>
  </r>
  <r>
    <s v="C0697"/>
    <s v="cam01"/>
    <d v="2023-01-25T00:00:00"/>
    <x v="219"/>
    <n v="0"/>
    <x v="15"/>
    <n v="10"/>
  </r>
  <r>
    <s v="C0697"/>
    <s v="cam01"/>
    <d v="2023-01-25T00:00:00"/>
    <x v="9"/>
    <n v="1"/>
    <x v="15"/>
    <n v="10"/>
  </r>
  <r>
    <s v="C0697"/>
    <s v="cam01"/>
    <d v="2023-01-25T00:00:00"/>
    <x v="253"/>
    <n v="1"/>
    <x v="15"/>
    <n v="10"/>
  </r>
  <r>
    <s v="C0697"/>
    <s v="cam01"/>
    <d v="2023-01-25T00:00:00"/>
    <x v="140"/>
    <n v="2"/>
    <x v="15"/>
    <n v="10"/>
  </r>
  <r>
    <s v="C0697"/>
    <s v="cam01"/>
    <d v="2023-01-25T00:00:00"/>
    <x v="213"/>
    <n v="3"/>
    <x v="15"/>
    <n v="10"/>
  </r>
  <r>
    <s v="C0697"/>
    <s v="cam01"/>
    <d v="2023-01-25T00:00:00"/>
    <x v="73"/>
    <n v="4"/>
    <x v="15"/>
    <n v="10"/>
  </r>
  <r>
    <s v="C0698"/>
    <s v="cam06"/>
    <d v="2022-11-30T00:00:00"/>
    <x v="114"/>
    <n v="0"/>
    <x v="8"/>
    <n v="13"/>
  </r>
  <r>
    <s v="C0698"/>
    <s v="cam06"/>
    <d v="2022-11-30T00:00:00"/>
    <x v="281"/>
    <n v="1"/>
    <x v="8"/>
    <n v="13"/>
  </r>
  <r>
    <s v="C0698"/>
    <s v="cam06"/>
    <d v="2022-11-30T00:00:00"/>
    <x v="128"/>
    <n v="1"/>
    <x v="8"/>
    <n v="13"/>
  </r>
  <r>
    <s v="C0698"/>
    <s v="cam06"/>
    <d v="2022-11-30T00:00:00"/>
    <x v="107"/>
    <n v="2"/>
    <x v="8"/>
    <n v="13"/>
  </r>
  <r>
    <s v="C0698"/>
    <s v="cam06"/>
    <d v="2022-11-30T00:00:00"/>
    <x v="62"/>
    <n v="4"/>
    <x v="8"/>
    <n v="13"/>
  </r>
  <r>
    <s v="C0698"/>
    <s v="cam06"/>
    <d v="2022-11-30T00:00:00"/>
    <x v="42"/>
    <n v="4"/>
    <x v="8"/>
    <n v="13"/>
  </r>
  <r>
    <s v="C0698"/>
    <s v="cam06"/>
    <d v="2022-11-30T00:00:00"/>
    <x v="226"/>
    <n v="5"/>
    <x v="8"/>
    <n v="13"/>
  </r>
  <r>
    <s v="C0698"/>
    <s v="cam01"/>
    <d v="2023-01-03T00:00:00"/>
    <x v="264"/>
    <n v="0"/>
    <x v="15"/>
    <n v="10"/>
  </r>
  <r>
    <s v="C0698"/>
    <s v="cam01"/>
    <d v="2023-01-03T00:00:00"/>
    <x v="258"/>
    <n v="1"/>
    <x v="15"/>
    <n v="10"/>
  </r>
  <r>
    <s v="C0698"/>
    <s v="cam01"/>
    <d v="2023-01-03T00:00:00"/>
    <x v="163"/>
    <n v="2"/>
    <x v="15"/>
    <n v="10"/>
  </r>
  <r>
    <s v="C0698"/>
    <s v="cam01"/>
    <d v="2023-01-03T00:00:00"/>
    <x v="102"/>
    <n v="3"/>
    <x v="15"/>
    <n v="10"/>
  </r>
  <r>
    <s v="C0698"/>
    <s v="cam01"/>
    <d v="2023-01-03T00:00:00"/>
    <x v="213"/>
    <n v="4"/>
    <x v="15"/>
    <n v="10"/>
  </r>
  <r>
    <s v="C0699"/>
    <s v="cam15"/>
    <d v="2022-11-10T00:00:00"/>
    <x v="352"/>
    <n v="0"/>
    <x v="11"/>
    <n v="14"/>
  </r>
  <r>
    <s v="C0699"/>
    <s v="cam15"/>
    <d v="2022-11-10T00:00:00"/>
    <x v="197"/>
    <n v="1"/>
    <x v="11"/>
    <n v="14"/>
  </r>
  <r>
    <s v="C0699"/>
    <s v="cam15"/>
    <d v="2022-11-10T00:00:00"/>
    <x v="435"/>
    <n v="2"/>
    <x v="11"/>
    <n v="14"/>
  </r>
  <r>
    <s v="C0699"/>
    <s v="cam15"/>
    <d v="2022-11-10T00:00:00"/>
    <x v="116"/>
    <n v="3"/>
    <x v="11"/>
    <n v="14"/>
  </r>
  <r>
    <s v="C0699"/>
    <s v="cam15"/>
    <d v="2022-11-10T00:00:00"/>
    <x v="75"/>
    <n v="4"/>
    <x v="11"/>
    <n v="14"/>
  </r>
  <r>
    <s v="C0699"/>
    <s v="cam15"/>
    <d v="2022-11-10T00:00:00"/>
    <x v="66"/>
    <n v="5"/>
    <x v="11"/>
    <n v="14"/>
  </r>
  <r>
    <s v="C0699"/>
    <s v="cam15"/>
    <d v="2022-11-10T00:00:00"/>
    <x v="84"/>
    <n v="6"/>
    <x v="11"/>
    <n v="14"/>
  </r>
  <r>
    <s v="C0699"/>
    <s v="cam06"/>
    <d v="2023-03-20T00:00:00"/>
    <x v="318"/>
    <n v="0"/>
    <x v="8"/>
    <n v="13"/>
  </r>
  <r>
    <s v="C0699"/>
    <s v="cam06"/>
    <d v="2023-03-20T00:00:00"/>
    <x v="150"/>
    <n v="1"/>
    <x v="8"/>
    <n v="13"/>
  </r>
  <r>
    <s v="C0699"/>
    <s v="cam06"/>
    <d v="2023-03-20T00:00:00"/>
    <x v="172"/>
    <n v="1"/>
    <x v="8"/>
    <n v="13"/>
  </r>
  <r>
    <s v="C0699"/>
    <s v="cam06"/>
    <d v="2023-03-20T00:00:00"/>
    <x v="119"/>
    <n v="2"/>
    <x v="8"/>
    <n v="13"/>
  </r>
  <r>
    <s v="C0700"/>
    <s v="cam14"/>
    <d v="2022-06-06T00:00:00"/>
    <x v="174"/>
    <n v="0"/>
    <x v="7"/>
    <n v="28"/>
  </r>
  <r>
    <s v="C0700"/>
    <s v="cam14"/>
    <d v="2022-06-06T00:00:00"/>
    <x v="430"/>
    <n v="1"/>
    <x v="7"/>
    <n v="28"/>
  </r>
  <r>
    <s v="C0700"/>
    <s v="cam14"/>
    <d v="2022-06-06T00:00:00"/>
    <x v="425"/>
    <n v="2"/>
    <x v="7"/>
    <n v="28"/>
  </r>
  <r>
    <s v="C0700"/>
    <s v="cam14"/>
    <d v="2022-06-06T00:00:00"/>
    <x v="444"/>
    <n v="3"/>
    <x v="7"/>
    <n v="28"/>
  </r>
  <r>
    <s v="C0700"/>
    <s v="cam14"/>
    <d v="2022-06-06T00:00:00"/>
    <x v="300"/>
    <n v="5"/>
    <x v="7"/>
    <n v="28"/>
  </r>
  <r>
    <s v="C0700"/>
    <s v="cam14"/>
    <d v="2022-06-06T00:00:00"/>
    <x v="74"/>
    <n v="6"/>
    <x v="7"/>
    <n v="28"/>
  </r>
  <r>
    <s v="C0700"/>
    <s v="cam14"/>
    <d v="2022-06-06T00:00:00"/>
    <x v="180"/>
    <n v="7"/>
    <x v="7"/>
    <n v="28"/>
  </r>
  <r>
    <s v="C0700"/>
    <s v="cam14"/>
    <d v="2022-06-06T00:00:00"/>
    <x v="139"/>
    <n v="9"/>
    <x v="7"/>
    <n v="28"/>
  </r>
  <r>
    <s v="C0700"/>
    <s v="cam14"/>
    <d v="2022-06-06T00:00:00"/>
    <x v="112"/>
    <n v="11"/>
    <x v="7"/>
    <n v="28"/>
  </r>
  <r>
    <s v="C0700"/>
    <s v="cam15"/>
    <d v="2022-12-13T00:00:00"/>
    <x v="25"/>
    <n v="0"/>
    <x v="11"/>
    <n v="14"/>
  </r>
  <r>
    <s v="C0700"/>
    <s v="cam15"/>
    <d v="2022-12-13T00:00:00"/>
    <x v="198"/>
    <n v="1"/>
    <x v="11"/>
    <n v="14"/>
  </r>
  <r>
    <s v="C0700"/>
    <s v="cam15"/>
    <d v="2022-12-13T00:00:00"/>
    <x v="394"/>
    <n v="2"/>
    <x v="11"/>
    <n v="14"/>
  </r>
  <r>
    <s v="C0700"/>
    <s v="cam15"/>
    <d v="2022-12-13T00:00:00"/>
    <x v="79"/>
    <n v="3"/>
    <x v="11"/>
    <n v="14"/>
  </r>
  <r>
    <s v="C0700"/>
    <s v="cam15"/>
    <d v="2022-12-13T00:00:00"/>
    <x v="5"/>
    <n v="4"/>
    <x v="11"/>
    <n v="14"/>
  </r>
  <r>
    <s v="C0700"/>
    <s v="cam15"/>
    <d v="2022-12-13T00:00:00"/>
    <x v="67"/>
    <n v="5"/>
    <x v="11"/>
    <n v="14"/>
  </r>
  <r>
    <s v="C0701"/>
    <s v="cam05"/>
    <d v="2022-01-18T00:00:00"/>
    <x v="383"/>
    <n v="0"/>
    <x v="10"/>
    <n v="22"/>
  </r>
  <r>
    <s v="C0701"/>
    <s v="cam05"/>
    <d v="2022-01-18T00:00:00"/>
    <x v="501"/>
    <n v="2"/>
    <x v="10"/>
    <n v="22"/>
  </r>
  <r>
    <s v="C0701"/>
    <s v="cam05"/>
    <d v="2022-01-18T00:00:00"/>
    <x v="288"/>
    <n v="3"/>
    <x v="10"/>
    <n v="22"/>
  </r>
  <r>
    <s v="C0701"/>
    <s v="cam05"/>
    <d v="2022-01-18T00:00:00"/>
    <x v="89"/>
    <n v="5"/>
    <x v="10"/>
    <n v="22"/>
  </r>
  <r>
    <s v="C0701"/>
    <s v="cam05"/>
    <d v="2022-01-18T00:00:00"/>
    <x v="296"/>
    <n v="6"/>
    <x v="10"/>
    <n v="22"/>
  </r>
  <r>
    <s v="C0701"/>
    <s v="cam05"/>
    <d v="2022-01-18T00:00:00"/>
    <x v="289"/>
    <n v="7"/>
    <x v="10"/>
    <n v="22"/>
  </r>
  <r>
    <s v="C0701"/>
    <s v="cam05"/>
    <d v="2022-01-18T00:00:00"/>
    <x v="229"/>
    <n v="10"/>
    <x v="10"/>
    <n v="22"/>
  </r>
  <r>
    <s v="C0701"/>
    <s v="cam05"/>
    <d v="2022-01-18T00:00:00"/>
    <x v="179"/>
    <n v="11"/>
    <x v="10"/>
    <n v="22"/>
  </r>
  <r>
    <s v="C0701"/>
    <s v="cam05"/>
    <d v="2022-01-18T00:00:00"/>
    <x v="41"/>
    <n v="14"/>
    <x v="10"/>
    <n v="22"/>
  </r>
  <r>
    <s v="C0701"/>
    <s v="cam05"/>
    <d v="2022-01-18T00:00:00"/>
    <x v="58"/>
    <n v="16"/>
    <x v="10"/>
    <n v="22"/>
  </r>
  <r>
    <s v="C0701"/>
    <s v="cam11"/>
    <d v="2022-07-28T00:00:00"/>
    <x v="130"/>
    <n v="0"/>
    <x v="3"/>
    <n v="62"/>
  </r>
  <r>
    <s v="C0701"/>
    <s v="cam11"/>
    <d v="2022-07-28T00:00:00"/>
    <x v="0"/>
    <n v="1"/>
    <x v="3"/>
    <n v="62"/>
  </r>
  <r>
    <s v="C0701"/>
    <s v="cam11"/>
    <d v="2022-07-28T00:00:00"/>
    <x v="324"/>
    <n v="4"/>
    <x v="3"/>
    <n v="62"/>
  </r>
  <r>
    <s v="C0701"/>
    <s v="cam11"/>
    <d v="2022-07-28T00:00:00"/>
    <x v="127"/>
    <n v="4"/>
    <x v="3"/>
    <n v="62"/>
  </r>
  <r>
    <s v="C0701"/>
    <s v="cam11"/>
    <d v="2022-07-28T00:00:00"/>
    <x v="320"/>
    <n v="5"/>
    <x v="3"/>
    <n v="62"/>
  </r>
  <r>
    <s v="C0701"/>
    <s v="cam11"/>
    <d v="2022-07-28T00:00:00"/>
    <x v="30"/>
    <n v="6"/>
    <x v="3"/>
    <n v="62"/>
  </r>
  <r>
    <s v="C0701"/>
    <s v="cam11"/>
    <d v="2022-07-28T00:00:00"/>
    <x v="176"/>
    <n v="7"/>
    <x v="3"/>
    <n v="62"/>
  </r>
  <r>
    <s v="C0701"/>
    <s v="cam11"/>
    <d v="2022-07-28T00:00:00"/>
    <x v="286"/>
    <n v="8"/>
    <x v="3"/>
    <n v="62"/>
  </r>
  <r>
    <s v="C0701"/>
    <s v="cam11"/>
    <d v="2022-07-28T00:00:00"/>
    <x v="283"/>
    <n v="9"/>
    <x v="3"/>
    <n v="62"/>
  </r>
  <r>
    <s v="C0701"/>
    <s v="cam11"/>
    <d v="2022-07-28T00:00:00"/>
    <x v="119"/>
    <n v="10"/>
    <x v="3"/>
    <n v="62"/>
  </r>
  <r>
    <s v="C0702"/>
    <s v="cam04"/>
    <d v="2022-03-03T00:00:00"/>
    <x v="123"/>
    <n v="0"/>
    <x v="16"/>
    <n v="26"/>
  </r>
  <r>
    <s v="C0702"/>
    <s v="cam04"/>
    <d v="2022-03-03T00:00:00"/>
    <x v="466"/>
    <n v="1"/>
    <x v="16"/>
    <n v="26"/>
  </r>
  <r>
    <s v="C0702"/>
    <s v="cam04"/>
    <d v="2022-03-03T00:00:00"/>
    <x v="365"/>
    <n v="2"/>
    <x v="16"/>
    <n v="26"/>
  </r>
  <r>
    <s v="C0702"/>
    <s v="cam04"/>
    <d v="2022-03-03T00:00:00"/>
    <x v="333"/>
    <n v="3"/>
    <x v="16"/>
    <n v="26"/>
  </r>
  <r>
    <s v="C0702"/>
    <s v="cam04"/>
    <d v="2022-03-03T00:00:00"/>
    <x v="104"/>
    <n v="4"/>
    <x v="16"/>
    <n v="26"/>
  </r>
  <r>
    <s v="C0702"/>
    <s v="cam04"/>
    <d v="2022-03-03T00:00:00"/>
    <x v="214"/>
    <n v="5"/>
    <x v="16"/>
    <n v="26"/>
  </r>
  <r>
    <s v="C0702"/>
    <s v="cam04"/>
    <d v="2022-03-03T00:00:00"/>
    <x v="432"/>
    <n v="7"/>
    <x v="16"/>
    <n v="26"/>
  </r>
  <r>
    <s v="C0702"/>
    <s v="cam04"/>
    <d v="2022-03-03T00:00:00"/>
    <x v="366"/>
    <n v="8"/>
    <x v="16"/>
    <n v="26"/>
  </r>
  <r>
    <s v="C0702"/>
    <s v="cam04"/>
    <d v="2022-03-03T00:00:00"/>
    <x v="50"/>
    <n v="11"/>
    <x v="16"/>
    <n v="26"/>
  </r>
  <r>
    <s v="C0702"/>
    <s v="cam04"/>
    <d v="2022-03-03T00:00:00"/>
    <x v="194"/>
    <n v="13"/>
    <x v="16"/>
    <n v="26"/>
  </r>
  <r>
    <s v="C0702"/>
    <s v="cam04"/>
    <d v="2022-03-03T00:00:00"/>
    <x v="259"/>
    <n v="14"/>
    <x v="16"/>
    <n v="26"/>
  </r>
  <r>
    <s v="C0702"/>
    <s v="cam05"/>
    <d v="2023-04-11T00:00:00"/>
    <x v="66"/>
    <n v="0"/>
    <x v="10"/>
    <n v="22"/>
  </r>
  <r>
    <s v="C0702"/>
    <s v="cam05"/>
    <d v="2023-04-11T00:00:00"/>
    <x v="256"/>
    <n v="1"/>
    <x v="10"/>
    <n v="22"/>
  </r>
  <r>
    <s v="C0703"/>
    <s v="cam08"/>
    <d v="2022-11-26T00:00:00"/>
    <x v="225"/>
    <n v="0"/>
    <x v="9"/>
    <n v="27"/>
  </r>
  <r>
    <s v="C0703"/>
    <s v="cam08"/>
    <d v="2022-11-26T00:00:00"/>
    <x v="343"/>
    <n v="1"/>
    <x v="9"/>
    <n v="27"/>
  </r>
  <r>
    <s v="C0703"/>
    <s v="cam08"/>
    <d v="2022-11-26T00:00:00"/>
    <x v="252"/>
    <n v="2"/>
    <x v="9"/>
    <n v="27"/>
  </r>
  <r>
    <s v="C0703"/>
    <s v="cam08"/>
    <d v="2022-11-26T00:00:00"/>
    <x v="210"/>
    <n v="4"/>
    <x v="9"/>
    <n v="27"/>
  </r>
  <r>
    <s v="C0703"/>
    <s v="cam08"/>
    <d v="2022-11-26T00:00:00"/>
    <x v="237"/>
    <n v="4"/>
    <x v="9"/>
    <n v="27"/>
  </r>
  <r>
    <s v="C0703"/>
    <s v="cam08"/>
    <d v="2022-11-26T00:00:00"/>
    <x v="205"/>
    <n v="6"/>
    <x v="9"/>
    <n v="27"/>
  </r>
  <r>
    <s v="C0703"/>
    <s v="cam08"/>
    <d v="2022-11-26T00:00:00"/>
    <x v="59"/>
    <n v="6"/>
    <x v="9"/>
    <n v="27"/>
  </r>
  <r>
    <s v="C0704"/>
    <s v="cam07"/>
    <d v="2022-10-21T00:00:00"/>
    <x v="60"/>
    <n v="0"/>
    <x v="1"/>
    <n v="25"/>
  </r>
  <r>
    <s v="C0704"/>
    <s v="cam07"/>
    <d v="2022-10-21T00:00:00"/>
    <x v="114"/>
    <n v="1"/>
    <x v="1"/>
    <n v="25"/>
  </r>
  <r>
    <s v="C0704"/>
    <s v="cam07"/>
    <d v="2022-10-21T00:00:00"/>
    <x v="133"/>
    <n v="1"/>
    <x v="1"/>
    <n v="25"/>
  </r>
  <r>
    <s v="C0704"/>
    <s v="cam07"/>
    <d v="2022-10-21T00:00:00"/>
    <x v="100"/>
    <n v="3"/>
    <x v="1"/>
    <n v="25"/>
  </r>
  <r>
    <s v="C0704"/>
    <s v="cam07"/>
    <d v="2022-10-21T00:00:00"/>
    <x v="230"/>
    <n v="4"/>
    <x v="1"/>
    <n v="25"/>
  </r>
  <r>
    <s v="C0704"/>
    <s v="cam07"/>
    <d v="2022-10-21T00:00:00"/>
    <x v="176"/>
    <n v="4"/>
    <x v="1"/>
    <n v="25"/>
  </r>
  <r>
    <s v="C0704"/>
    <s v="cam07"/>
    <d v="2022-10-21T00:00:00"/>
    <x v="21"/>
    <n v="6"/>
    <x v="1"/>
    <n v="25"/>
  </r>
  <r>
    <s v="C0704"/>
    <s v="cam07"/>
    <d v="2022-10-21T00:00:00"/>
    <x v="14"/>
    <n v="7"/>
    <x v="1"/>
    <n v="25"/>
  </r>
  <r>
    <s v="C0704"/>
    <s v="cam07"/>
    <d v="2022-10-21T00:00:00"/>
    <x v="119"/>
    <n v="7"/>
    <x v="1"/>
    <n v="25"/>
  </r>
  <r>
    <s v="C0705"/>
    <s v="cam15"/>
    <d v="2022-07-02T00:00:00"/>
    <x v="148"/>
    <n v="0"/>
    <x v="11"/>
    <n v="14"/>
  </r>
  <r>
    <s v="C0705"/>
    <s v="cam15"/>
    <d v="2022-07-02T00:00:00"/>
    <x v="279"/>
    <n v="2"/>
    <x v="11"/>
    <n v="14"/>
  </r>
  <r>
    <s v="C0705"/>
    <s v="cam15"/>
    <d v="2022-07-02T00:00:00"/>
    <x v="244"/>
    <n v="3"/>
    <x v="11"/>
    <n v="14"/>
  </r>
  <r>
    <s v="C0705"/>
    <s v="cam15"/>
    <d v="2022-07-02T00:00:00"/>
    <x v="431"/>
    <n v="4"/>
    <x v="11"/>
    <n v="14"/>
  </r>
  <r>
    <s v="C0705"/>
    <s v="cam15"/>
    <d v="2022-07-02T00:00:00"/>
    <x v="99"/>
    <n v="5"/>
    <x v="11"/>
    <n v="14"/>
  </r>
  <r>
    <s v="C0705"/>
    <s v="cam15"/>
    <d v="2022-07-02T00:00:00"/>
    <x v="342"/>
    <n v="6"/>
    <x v="11"/>
    <n v="14"/>
  </r>
  <r>
    <s v="C0705"/>
    <s v="cam15"/>
    <d v="2022-07-02T00:00:00"/>
    <x v="30"/>
    <n v="7"/>
    <x v="11"/>
    <n v="14"/>
  </r>
  <r>
    <s v="C0705"/>
    <s v="cam15"/>
    <d v="2022-07-02T00:00:00"/>
    <x v="171"/>
    <n v="9"/>
    <x v="11"/>
    <n v="14"/>
  </r>
  <r>
    <s v="C0705"/>
    <s v="cam17"/>
    <d v="2023-04-02T00:00:00"/>
    <x v="237"/>
    <n v="0"/>
    <x v="2"/>
    <n v="29"/>
  </r>
  <r>
    <s v="C0705"/>
    <s v="cam17"/>
    <d v="2023-04-02T00:00:00"/>
    <x v="48"/>
    <n v="1"/>
    <x v="2"/>
    <n v="29"/>
  </r>
  <r>
    <s v="C0706"/>
    <s v="cam05"/>
    <d v="2022-07-13T00:00:00"/>
    <x v="22"/>
    <n v="0"/>
    <x v="10"/>
    <n v="22"/>
  </r>
  <r>
    <s v="C0706"/>
    <s v="cam05"/>
    <d v="2022-07-13T00:00:00"/>
    <x v="386"/>
    <n v="1"/>
    <x v="10"/>
    <n v="22"/>
  </r>
  <r>
    <s v="C0706"/>
    <s v="cam05"/>
    <d v="2022-07-13T00:00:00"/>
    <x v="228"/>
    <n v="3"/>
    <x v="10"/>
    <n v="22"/>
  </r>
  <r>
    <s v="C0706"/>
    <s v="cam05"/>
    <d v="2022-07-13T00:00:00"/>
    <x v="229"/>
    <n v="4"/>
    <x v="10"/>
    <n v="22"/>
  </r>
  <r>
    <s v="C0706"/>
    <s v="cam05"/>
    <d v="2022-07-13T00:00:00"/>
    <x v="100"/>
    <n v="6"/>
    <x v="10"/>
    <n v="22"/>
  </r>
  <r>
    <s v="C0706"/>
    <s v="cam05"/>
    <d v="2022-07-13T00:00:00"/>
    <x v="181"/>
    <n v="7"/>
    <x v="10"/>
    <n v="22"/>
  </r>
  <r>
    <s v="C0706"/>
    <s v="cam05"/>
    <d v="2022-07-13T00:00:00"/>
    <x v="85"/>
    <n v="9"/>
    <x v="10"/>
    <n v="22"/>
  </r>
  <r>
    <s v="C0706"/>
    <s v="cam05"/>
    <d v="2022-07-13T00:00:00"/>
    <x v="162"/>
    <n v="10"/>
    <x v="10"/>
    <n v="22"/>
  </r>
  <r>
    <s v="C0706"/>
    <s v="cam15"/>
    <d v="2022-07-27T00:00:00"/>
    <x v="201"/>
    <n v="0"/>
    <x v="11"/>
    <n v="14"/>
  </r>
  <r>
    <s v="C0706"/>
    <s v="cam15"/>
    <d v="2022-07-27T00:00:00"/>
    <x v="218"/>
    <n v="1"/>
    <x v="11"/>
    <n v="14"/>
  </r>
  <r>
    <s v="C0706"/>
    <s v="cam15"/>
    <d v="2022-07-27T00:00:00"/>
    <x v="390"/>
    <n v="3"/>
    <x v="11"/>
    <n v="14"/>
  </r>
  <r>
    <s v="C0706"/>
    <s v="cam15"/>
    <d v="2022-07-27T00:00:00"/>
    <x v="235"/>
    <n v="3"/>
    <x v="11"/>
    <n v="14"/>
  </r>
  <r>
    <s v="C0706"/>
    <s v="cam15"/>
    <d v="2022-07-27T00:00:00"/>
    <x v="203"/>
    <n v="4"/>
    <x v="11"/>
    <n v="14"/>
  </r>
  <r>
    <s v="C0706"/>
    <s v="cam15"/>
    <d v="2022-07-27T00:00:00"/>
    <x v="156"/>
    <n v="5"/>
    <x v="11"/>
    <n v="14"/>
  </r>
  <r>
    <s v="C0706"/>
    <s v="cam15"/>
    <d v="2022-07-27T00:00:00"/>
    <x v="50"/>
    <n v="6"/>
    <x v="11"/>
    <n v="14"/>
  </r>
  <r>
    <s v="C0706"/>
    <s v="cam15"/>
    <d v="2022-07-27T00:00:00"/>
    <x v="51"/>
    <n v="7"/>
    <x v="11"/>
    <n v="14"/>
  </r>
  <r>
    <s v="C0706"/>
    <s v="cam15"/>
    <d v="2022-07-27T00:00:00"/>
    <x v="110"/>
    <n v="9"/>
    <x v="11"/>
    <n v="14"/>
  </r>
  <r>
    <s v="C0706"/>
    <s v="cam15"/>
    <d v="2022-07-27T00:00:00"/>
    <x v="73"/>
    <n v="10"/>
    <x v="11"/>
    <n v="14"/>
  </r>
  <r>
    <s v="C0707"/>
    <s v="cam14"/>
    <d v="2022-11-21T00:00:00"/>
    <x v="24"/>
    <n v="0"/>
    <x v="7"/>
    <n v="28"/>
  </r>
  <r>
    <s v="C0707"/>
    <s v="cam14"/>
    <d v="2022-11-21T00:00:00"/>
    <x v="260"/>
    <n v="1"/>
    <x v="7"/>
    <n v="28"/>
  </r>
  <r>
    <s v="C0707"/>
    <s v="cam14"/>
    <d v="2022-11-21T00:00:00"/>
    <x v="149"/>
    <n v="2"/>
    <x v="7"/>
    <n v="28"/>
  </r>
  <r>
    <s v="C0707"/>
    <s v="cam14"/>
    <d v="2022-11-21T00:00:00"/>
    <x v="138"/>
    <n v="2"/>
    <x v="7"/>
    <n v="28"/>
  </r>
  <r>
    <s v="C0707"/>
    <s v="cam14"/>
    <d v="2022-11-21T00:00:00"/>
    <x v="151"/>
    <n v="4"/>
    <x v="7"/>
    <n v="28"/>
  </r>
  <r>
    <s v="C0707"/>
    <s v="cam14"/>
    <d v="2022-11-21T00:00:00"/>
    <x v="63"/>
    <n v="5"/>
    <x v="7"/>
    <n v="28"/>
  </r>
  <r>
    <s v="C0707"/>
    <s v="cam14"/>
    <d v="2022-11-21T00:00:00"/>
    <x v="162"/>
    <n v="6"/>
    <x v="7"/>
    <n v="28"/>
  </r>
  <r>
    <s v="C0707"/>
    <s v="cam14"/>
    <d v="2022-11-21T00:00:00"/>
    <x v="86"/>
    <n v="6"/>
    <x v="7"/>
    <n v="28"/>
  </r>
  <r>
    <s v="C0708"/>
    <s v="cam15"/>
    <d v="2022-07-04T00:00:00"/>
    <x v="349"/>
    <n v="0"/>
    <x v="11"/>
    <n v="14"/>
  </r>
  <r>
    <s v="C0708"/>
    <s v="cam15"/>
    <d v="2022-07-04T00:00:00"/>
    <x v="444"/>
    <n v="2"/>
    <x v="11"/>
    <n v="14"/>
  </r>
  <r>
    <s v="C0708"/>
    <s v="cam15"/>
    <d v="2022-07-04T00:00:00"/>
    <x v="223"/>
    <n v="3"/>
    <x v="11"/>
    <n v="14"/>
  </r>
  <r>
    <s v="C0708"/>
    <s v="cam15"/>
    <d v="2022-07-04T00:00:00"/>
    <x v="178"/>
    <n v="4"/>
    <x v="11"/>
    <n v="14"/>
  </r>
  <r>
    <s v="C0708"/>
    <s v="cam15"/>
    <d v="2022-07-04T00:00:00"/>
    <x v="375"/>
    <n v="5"/>
    <x v="11"/>
    <n v="14"/>
  </r>
  <r>
    <s v="C0708"/>
    <s v="cam15"/>
    <d v="2022-07-04T00:00:00"/>
    <x v="137"/>
    <n v="6"/>
    <x v="11"/>
    <n v="14"/>
  </r>
  <r>
    <s v="C0708"/>
    <s v="cam15"/>
    <d v="2022-07-04T00:00:00"/>
    <x v="328"/>
    <n v="8"/>
    <x v="11"/>
    <n v="14"/>
  </r>
  <r>
    <s v="C0708"/>
    <s v="cam15"/>
    <d v="2022-07-04T00:00:00"/>
    <x v="109"/>
    <n v="9"/>
    <x v="11"/>
    <n v="14"/>
  </r>
  <r>
    <s v="C0708"/>
    <s v="cam15"/>
    <d v="2022-07-04T00:00:00"/>
    <x v="67"/>
    <n v="10"/>
    <x v="11"/>
    <n v="14"/>
  </r>
  <r>
    <s v="C0708"/>
    <s v="cam04"/>
    <d v="2022-08-03T00:00:00"/>
    <x v="206"/>
    <n v="0"/>
    <x v="16"/>
    <n v="26"/>
  </r>
  <r>
    <s v="C0708"/>
    <s v="cam04"/>
    <d v="2022-08-03T00:00:00"/>
    <x v="477"/>
    <n v="2"/>
    <x v="16"/>
    <n v="26"/>
  </r>
  <r>
    <s v="C0708"/>
    <s v="cam04"/>
    <d v="2022-08-03T00:00:00"/>
    <x v="135"/>
    <n v="3"/>
    <x v="16"/>
    <n v="26"/>
  </r>
  <r>
    <s v="C0708"/>
    <s v="cam04"/>
    <d v="2022-08-03T00:00:00"/>
    <x v="197"/>
    <n v="4"/>
    <x v="16"/>
    <n v="26"/>
  </r>
  <r>
    <s v="C0708"/>
    <s v="cam04"/>
    <d v="2022-08-03T00:00:00"/>
    <x v="262"/>
    <n v="6"/>
    <x v="16"/>
    <n v="26"/>
  </r>
  <r>
    <s v="C0708"/>
    <s v="cam04"/>
    <d v="2022-08-03T00:00:00"/>
    <x v="176"/>
    <n v="7"/>
    <x v="16"/>
    <n v="26"/>
  </r>
  <r>
    <s v="C0708"/>
    <s v="cam04"/>
    <d v="2022-08-03T00:00:00"/>
    <x v="47"/>
    <n v="8"/>
    <x v="16"/>
    <n v="26"/>
  </r>
  <r>
    <s v="C0708"/>
    <s v="cam04"/>
    <d v="2022-08-03T00:00:00"/>
    <x v="84"/>
    <n v="9"/>
    <x v="16"/>
    <n v="26"/>
  </r>
  <r>
    <s v="C0709"/>
    <s v="cam16"/>
    <d v="2022-12-05T00:00:00"/>
    <x v="111"/>
    <n v="0"/>
    <x v="4"/>
    <n v="16"/>
  </r>
  <r>
    <s v="C0709"/>
    <s v="cam16"/>
    <d v="2022-12-05T00:00:00"/>
    <x v="216"/>
    <n v="1"/>
    <x v="4"/>
    <n v="16"/>
  </r>
  <r>
    <s v="C0709"/>
    <s v="cam16"/>
    <d v="2022-12-05T00:00:00"/>
    <x v="30"/>
    <n v="2"/>
    <x v="4"/>
    <n v="16"/>
  </r>
  <r>
    <s v="C0709"/>
    <s v="cam16"/>
    <d v="2022-12-05T00:00:00"/>
    <x v="328"/>
    <n v="3"/>
    <x v="4"/>
    <n v="16"/>
  </r>
  <r>
    <s v="C0709"/>
    <s v="cam16"/>
    <d v="2022-12-05T00:00:00"/>
    <x v="109"/>
    <n v="4"/>
    <x v="4"/>
    <n v="16"/>
  </r>
  <r>
    <s v="C0709"/>
    <s v="cam16"/>
    <d v="2022-12-05T00:00:00"/>
    <x v="256"/>
    <n v="5"/>
    <x v="4"/>
    <n v="16"/>
  </r>
  <r>
    <s v="C0709"/>
    <s v="cam15"/>
    <d v="2022-12-07T00:00:00"/>
    <x v="203"/>
    <n v="0"/>
    <x v="11"/>
    <n v="14"/>
  </r>
  <r>
    <s v="C0709"/>
    <s v="cam15"/>
    <d v="2022-12-07T00:00:00"/>
    <x v="435"/>
    <n v="1"/>
    <x v="11"/>
    <n v="14"/>
  </r>
  <r>
    <s v="C0709"/>
    <s v="cam15"/>
    <d v="2022-12-07T00:00:00"/>
    <x v="394"/>
    <n v="2"/>
    <x v="11"/>
    <n v="14"/>
  </r>
  <r>
    <s v="C0709"/>
    <s v="cam15"/>
    <d v="2022-12-07T00:00:00"/>
    <x v="83"/>
    <n v="3"/>
    <x v="11"/>
    <n v="14"/>
  </r>
  <r>
    <s v="C0709"/>
    <s v="cam15"/>
    <d v="2022-12-07T00:00:00"/>
    <x v="171"/>
    <n v="4"/>
    <x v="11"/>
    <n v="14"/>
  </r>
  <r>
    <s v="C0709"/>
    <s v="cam15"/>
    <d v="2022-12-07T00:00:00"/>
    <x v="112"/>
    <n v="5"/>
    <x v="11"/>
    <n v="14"/>
  </r>
  <r>
    <s v="C0710"/>
    <s v="cam04"/>
    <d v="2022-09-15T00:00:00"/>
    <x v="393"/>
    <n v="0"/>
    <x v="16"/>
    <n v="26"/>
  </r>
  <r>
    <s v="C0710"/>
    <s v="cam04"/>
    <d v="2022-09-15T00:00:00"/>
    <x v="54"/>
    <n v="1"/>
    <x v="16"/>
    <n v="26"/>
  </r>
  <r>
    <s v="C0710"/>
    <s v="cam04"/>
    <d v="2022-09-15T00:00:00"/>
    <x v="410"/>
    <n v="3"/>
    <x v="16"/>
    <n v="26"/>
  </r>
  <r>
    <s v="C0710"/>
    <s v="cam04"/>
    <d v="2022-09-15T00:00:00"/>
    <x v="8"/>
    <n v="4"/>
    <x v="16"/>
    <n v="26"/>
  </r>
  <r>
    <s v="C0710"/>
    <s v="cam04"/>
    <d v="2022-09-15T00:00:00"/>
    <x v="75"/>
    <n v="6"/>
    <x v="16"/>
    <n v="26"/>
  </r>
  <r>
    <s v="C0710"/>
    <s v="cam04"/>
    <d v="2022-09-15T00:00:00"/>
    <x v="77"/>
    <n v="7"/>
    <x v="16"/>
    <n v="26"/>
  </r>
  <r>
    <s v="C0710"/>
    <s v="cam04"/>
    <d v="2022-09-15T00:00:00"/>
    <x v="33"/>
    <n v="8"/>
    <x v="16"/>
    <n v="26"/>
  </r>
  <r>
    <s v="C0710"/>
    <s v="cam10"/>
    <d v="2023-04-20T00:00:00"/>
    <x v="217"/>
    <n v="0"/>
    <x v="12"/>
    <n v="66"/>
  </r>
  <r>
    <s v="C0710"/>
    <s v="cam10"/>
    <d v="2023-04-20T00:00:00"/>
    <x v="205"/>
    <n v="1"/>
    <x v="12"/>
    <n v="66"/>
  </r>
  <r>
    <s v="C0710"/>
    <s v="cam10"/>
    <d v="2023-04-20T00:00:00"/>
    <x v="119"/>
    <n v="1"/>
    <x v="12"/>
    <n v="66"/>
  </r>
  <r>
    <s v="C0711"/>
    <s v="cam05"/>
    <d v="2022-11-11T00:00:00"/>
    <x v="306"/>
    <n v="0"/>
    <x v="10"/>
    <n v="22"/>
  </r>
  <r>
    <s v="C0711"/>
    <s v="cam05"/>
    <d v="2022-11-11T00:00:00"/>
    <x v="360"/>
    <n v="1"/>
    <x v="10"/>
    <n v="22"/>
  </r>
  <r>
    <s v="C0711"/>
    <s v="cam05"/>
    <d v="2022-11-11T00:00:00"/>
    <x v="149"/>
    <n v="2"/>
    <x v="10"/>
    <n v="22"/>
  </r>
  <r>
    <s v="C0711"/>
    <s v="cam05"/>
    <d v="2022-11-11T00:00:00"/>
    <x v="209"/>
    <n v="3"/>
    <x v="10"/>
    <n v="22"/>
  </r>
  <r>
    <s v="C0711"/>
    <s v="cam05"/>
    <d v="2022-11-11T00:00:00"/>
    <x v="4"/>
    <n v="4"/>
    <x v="10"/>
    <n v="22"/>
  </r>
  <r>
    <s v="C0711"/>
    <s v="cam05"/>
    <d v="2022-11-11T00:00:00"/>
    <x v="13"/>
    <n v="5"/>
    <x v="10"/>
    <n v="22"/>
  </r>
  <r>
    <s v="C0711"/>
    <s v="cam05"/>
    <d v="2022-11-11T00:00:00"/>
    <x v="256"/>
    <n v="6"/>
    <x v="10"/>
    <n v="22"/>
  </r>
  <r>
    <s v="C0711"/>
    <s v="cam09"/>
    <d v="2023-04-04T00:00:00"/>
    <x v="286"/>
    <n v="0"/>
    <x v="13"/>
    <n v="75"/>
  </r>
  <r>
    <s v="C0711"/>
    <s v="cam09"/>
    <d v="2023-04-04T00:00:00"/>
    <x v="84"/>
    <n v="1"/>
    <x v="13"/>
    <n v="75"/>
  </r>
  <r>
    <s v="C0712"/>
    <s v="cam10"/>
    <d v="2023-02-22T00:00:00"/>
    <x v="19"/>
    <n v="0"/>
    <x v="12"/>
    <n v="66"/>
  </r>
  <r>
    <s v="C0712"/>
    <s v="cam10"/>
    <d v="2023-02-22T00:00:00"/>
    <x v="292"/>
    <n v="1"/>
    <x v="12"/>
    <n v="66"/>
  </r>
  <r>
    <s v="C0712"/>
    <s v="cam10"/>
    <d v="2023-02-22T00:00:00"/>
    <x v="5"/>
    <n v="2"/>
    <x v="12"/>
    <n v="66"/>
  </r>
  <r>
    <s v="C0712"/>
    <s v="cam10"/>
    <d v="2023-02-22T00:00:00"/>
    <x v="374"/>
    <n v="3"/>
    <x v="12"/>
    <n v="66"/>
  </r>
  <r>
    <s v="C0712"/>
    <s v="cam10"/>
    <d v="2023-02-22T00:00:00"/>
    <x v="239"/>
    <n v="3"/>
    <x v="12"/>
    <n v="66"/>
  </r>
  <r>
    <s v="C0713"/>
    <s v="cam17"/>
    <d v="2022-10-30T00:00:00"/>
    <x v="382"/>
    <n v="0"/>
    <x v="2"/>
    <n v="29"/>
  </r>
  <r>
    <s v="C0713"/>
    <s v="cam17"/>
    <d v="2022-10-30T00:00:00"/>
    <x v="114"/>
    <n v="1"/>
    <x v="2"/>
    <n v="29"/>
  </r>
  <r>
    <s v="C0713"/>
    <s v="cam17"/>
    <d v="2022-10-30T00:00:00"/>
    <x v="137"/>
    <n v="2"/>
    <x v="2"/>
    <n v="29"/>
  </r>
  <r>
    <s v="C0713"/>
    <s v="cam17"/>
    <d v="2022-10-30T00:00:00"/>
    <x v="230"/>
    <n v="3"/>
    <x v="2"/>
    <n v="29"/>
  </r>
  <r>
    <s v="C0713"/>
    <s v="cam17"/>
    <d v="2022-10-30T00:00:00"/>
    <x v="246"/>
    <n v="4"/>
    <x v="2"/>
    <n v="29"/>
  </r>
  <r>
    <s v="C0713"/>
    <s v="cam17"/>
    <d v="2022-10-30T00:00:00"/>
    <x v="317"/>
    <n v="5"/>
    <x v="2"/>
    <n v="29"/>
  </r>
  <r>
    <s v="C0713"/>
    <s v="cam17"/>
    <d v="2022-10-30T00:00:00"/>
    <x v="84"/>
    <n v="6"/>
    <x v="2"/>
    <n v="29"/>
  </r>
  <r>
    <s v="C0713"/>
    <s v="cam01"/>
    <d v="2023-04-21T00:00:00"/>
    <x v="134"/>
    <n v="0"/>
    <x v="15"/>
    <n v="10"/>
  </r>
  <r>
    <s v="C0713"/>
    <s v="cam01"/>
    <d v="2023-04-21T00:00:00"/>
    <x v="58"/>
    <n v="1"/>
    <x v="15"/>
    <n v="10"/>
  </r>
  <r>
    <s v="C0713"/>
    <s v="cam01"/>
    <d v="2023-04-21T00:00:00"/>
    <x v="82"/>
    <n v="1"/>
    <x v="15"/>
    <n v="10"/>
  </r>
  <r>
    <s v="C0714"/>
    <s v="cam11"/>
    <d v="2022-07-25T00:00:00"/>
    <x v="142"/>
    <n v="0"/>
    <x v="3"/>
    <n v="62"/>
  </r>
  <r>
    <s v="C0714"/>
    <s v="cam11"/>
    <d v="2022-07-25T00:00:00"/>
    <x v="158"/>
    <n v="1"/>
    <x v="3"/>
    <n v="62"/>
  </r>
  <r>
    <s v="C0714"/>
    <s v="cam11"/>
    <d v="2022-07-25T00:00:00"/>
    <x v="175"/>
    <n v="1"/>
    <x v="3"/>
    <n v="62"/>
  </r>
  <r>
    <s v="C0714"/>
    <s v="cam11"/>
    <d v="2022-07-25T00:00:00"/>
    <x v="202"/>
    <n v="2"/>
    <x v="3"/>
    <n v="62"/>
  </r>
  <r>
    <s v="C0714"/>
    <s v="cam11"/>
    <d v="2022-07-25T00:00:00"/>
    <x v="371"/>
    <n v="3"/>
    <x v="3"/>
    <n v="62"/>
  </r>
  <r>
    <s v="C0714"/>
    <s v="cam11"/>
    <d v="2022-07-25T00:00:00"/>
    <x v="69"/>
    <n v="4"/>
    <x v="3"/>
    <n v="62"/>
  </r>
  <r>
    <s v="C0714"/>
    <s v="cam11"/>
    <d v="2022-07-25T00:00:00"/>
    <x v="276"/>
    <n v="6"/>
    <x v="3"/>
    <n v="62"/>
  </r>
  <r>
    <s v="C0714"/>
    <s v="cam11"/>
    <d v="2022-07-25T00:00:00"/>
    <x v="79"/>
    <n v="8"/>
    <x v="3"/>
    <n v="62"/>
  </r>
  <r>
    <s v="C0714"/>
    <s v="cam11"/>
    <d v="2022-07-25T00:00:00"/>
    <x v="286"/>
    <n v="8"/>
    <x v="3"/>
    <n v="62"/>
  </r>
  <r>
    <s v="C0714"/>
    <s v="cam11"/>
    <d v="2022-07-25T00:00:00"/>
    <x v="213"/>
    <n v="9"/>
    <x v="3"/>
    <n v="62"/>
  </r>
  <r>
    <s v="C0714"/>
    <s v="cam11"/>
    <d v="2022-07-25T00:00:00"/>
    <x v="312"/>
    <n v="10"/>
    <x v="3"/>
    <n v="62"/>
  </r>
  <r>
    <s v="C0714"/>
    <s v="cam14"/>
    <d v="2023-03-25T00:00:00"/>
    <x v="292"/>
    <n v="0"/>
    <x v="7"/>
    <n v="28"/>
  </r>
  <r>
    <s v="C0714"/>
    <s v="cam14"/>
    <d v="2023-03-25T00:00:00"/>
    <x v="11"/>
    <n v="1"/>
    <x v="7"/>
    <n v="28"/>
  </r>
  <r>
    <s v="C0714"/>
    <s v="cam14"/>
    <d v="2023-03-25T00:00:00"/>
    <x v="76"/>
    <n v="2"/>
    <x v="7"/>
    <n v="28"/>
  </r>
  <r>
    <s v="C0714"/>
    <s v="cam14"/>
    <d v="2023-03-25T00:00:00"/>
    <x v="73"/>
    <n v="2"/>
    <x v="7"/>
    <n v="28"/>
  </r>
  <r>
    <s v="C0715"/>
    <s v="cam07"/>
    <d v="2023-01-06T00:00:00"/>
    <x v="192"/>
    <n v="0"/>
    <x v="1"/>
    <n v="25"/>
  </r>
  <r>
    <s v="C0715"/>
    <s v="cam07"/>
    <d v="2023-01-06T00:00:00"/>
    <x v="30"/>
    <n v="1"/>
    <x v="1"/>
    <n v="25"/>
  </r>
  <r>
    <s v="C0715"/>
    <s v="cam07"/>
    <d v="2023-01-06T00:00:00"/>
    <x v="51"/>
    <n v="2"/>
    <x v="1"/>
    <n v="25"/>
  </r>
  <r>
    <s v="C0715"/>
    <s v="cam07"/>
    <d v="2023-01-06T00:00:00"/>
    <x v="134"/>
    <n v="3"/>
    <x v="1"/>
    <n v="25"/>
  </r>
  <r>
    <s v="C0715"/>
    <s v="cam07"/>
    <d v="2023-01-06T00:00:00"/>
    <x v="103"/>
    <n v="4"/>
    <x v="1"/>
    <n v="25"/>
  </r>
  <r>
    <s v="C0715"/>
    <s v="cam17"/>
    <d v="2023-04-09T00:00:00"/>
    <x v="109"/>
    <n v="0"/>
    <x v="2"/>
    <n v="29"/>
  </r>
  <r>
    <s v="C0715"/>
    <s v="cam17"/>
    <d v="2023-04-09T00:00:00"/>
    <x v="290"/>
    <n v="1"/>
    <x v="2"/>
    <n v="29"/>
  </r>
  <r>
    <s v="C0716"/>
    <s v="cam11"/>
    <d v="2022-03-17T00:00:00"/>
    <x v="402"/>
    <n v="0"/>
    <x v="3"/>
    <n v="62"/>
  </r>
  <r>
    <s v="C0716"/>
    <s v="cam11"/>
    <d v="2022-03-17T00:00:00"/>
    <x v="476"/>
    <n v="2"/>
    <x v="3"/>
    <n v="62"/>
  </r>
  <r>
    <s v="C0716"/>
    <s v="cam11"/>
    <d v="2022-03-17T00:00:00"/>
    <x v="89"/>
    <n v="3"/>
    <x v="3"/>
    <n v="62"/>
  </r>
  <r>
    <s v="C0716"/>
    <s v="cam11"/>
    <d v="2022-03-17T00:00:00"/>
    <x v="448"/>
    <n v="3"/>
    <x v="3"/>
    <n v="62"/>
  </r>
  <r>
    <s v="C0716"/>
    <s v="cam11"/>
    <d v="2022-03-17T00:00:00"/>
    <x v="68"/>
    <n v="5"/>
    <x v="3"/>
    <n v="62"/>
  </r>
  <r>
    <s v="C0716"/>
    <s v="cam11"/>
    <d v="2022-03-17T00:00:00"/>
    <x v="359"/>
    <n v="6"/>
    <x v="3"/>
    <n v="62"/>
  </r>
  <r>
    <s v="C0716"/>
    <s v="cam11"/>
    <d v="2022-03-17T00:00:00"/>
    <x v="133"/>
    <n v="8"/>
    <x v="3"/>
    <n v="62"/>
  </r>
  <r>
    <s v="C0716"/>
    <s v="cam11"/>
    <d v="2022-03-17T00:00:00"/>
    <x v="199"/>
    <n v="11"/>
    <x v="3"/>
    <n v="62"/>
  </r>
  <r>
    <s v="C0716"/>
    <s v="cam11"/>
    <d v="2022-03-17T00:00:00"/>
    <x v="145"/>
    <n v="12"/>
    <x v="3"/>
    <n v="62"/>
  </r>
  <r>
    <s v="C0716"/>
    <s v="cam11"/>
    <d v="2022-03-17T00:00:00"/>
    <x v="80"/>
    <n v="13"/>
    <x v="3"/>
    <n v="62"/>
  </r>
  <r>
    <s v="C0716"/>
    <s v="cam17"/>
    <d v="2022-08-27T00:00:00"/>
    <x v="334"/>
    <n v="0"/>
    <x v="2"/>
    <n v="29"/>
  </r>
  <r>
    <s v="C0716"/>
    <s v="cam17"/>
    <d v="2022-08-27T00:00:00"/>
    <x v="432"/>
    <n v="1"/>
    <x v="2"/>
    <n v="29"/>
  </r>
  <r>
    <s v="C0716"/>
    <s v="cam17"/>
    <d v="2022-08-27T00:00:00"/>
    <x v="371"/>
    <n v="2"/>
    <x v="2"/>
    <n v="29"/>
  </r>
  <r>
    <s v="C0716"/>
    <s v="cam17"/>
    <d v="2022-08-27T00:00:00"/>
    <x v="99"/>
    <n v="3"/>
    <x v="2"/>
    <n v="29"/>
  </r>
  <r>
    <s v="C0716"/>
    <s v="cam17"/>
    <d v="2022-08-27T00:00:00"/>
    <x v="70"/>
    <n v="4"/>
    <x v="2"/>
    <n v="29"/>
  </r>
  <r>
    <s v="C0716"/>
    <s v="cam17"/>
    <d v="2022-08-27T00:00:00"/>
    <x v="204"/>
    <n v="6"/>
    <x v="2"/>
    <n v="29"/>
  </r>
  <r>
    <s v="C0716"/>
    <s v="cam17"/>
    <d v="2022-08-27T00:00:00"/>
    <x v="170"/>
    <n v="6"/>
    <x v="2"/>
    <n v="29"/>
  </r>
  <r>
    <s v="C0716"/>
    <s v="cam17"/>
    <d v="2022-08-27T00:00:00"/>
    <x v="21"/>
    <n v="8"/>
    <x v="2"/>
    <n v="29"/>
  </r>
  <r>
    <s v="C0716"/>
    <s v="cam17"/>
    <d v="2022-08-27T00:00:00"/>
    <x v="64"/>
    <n v="8"/>
    <x v="2"/>
    <n v="29"/>
  </r>
  <r>
    <s v="C0716"/>
    <s v="cam17"/>
    <d v="2022-08-27T00:00:00"/>
    <x v="312"/>
    <n v="9"/>
    <x v="2"/>
    <n v="29"/>
  </r>
  <r>
    <s v="C0717"/>
    <s v="cam11"/>
    <d v="2022-08-22T00:00:00"/>
    <x v="405"/>
    <n v="0"/>
    <x v="3"/>
    <n v="62"/>
  </r>
  <r>
    <s v="C0717"/>
    <s v="cam11"/>
    <d v="2022-08-22T00:00:00"/>
    <x v="381"/>
    <n v="1"/>
    <x v="3"/>
    <n v="62"/>
  </r>
  <r>
    <s v="C0717"/>
    <s v="cam11"/>
    <d v="2022-08-22T00:00:00"/>
    <x v="132"/>
    <n v="3"/>
    <x v="3"/>
    <n v="62"/>
  </r>
  <r>
    <s v="C0717"/>
    <s v="cam11"/>
    <d v="2022-08-22T00:00:00"/>
    <x v="145"/>
    <n v="7"/>
    <x v="3"/>
    <n v="62"/>
  </r>
  <r>
    <s v="C0717"/>
    <s v="cam11"/>
    <d v="2022-08-22T00:00:00"/>
    <x v="13"/>
    <n v="8"/>
    <x v="3"/>
    <n v="62"/>
  </r>
  <r>
    <s v="C0717"/>
    <s v="cam11"/>
    <d v="2022-08-22T00:00:00"/>
    <x v="152"/>
    <n v="8"/>
    <x v="3"/>
    <n v="62"/>
  </r>
  <r>
    <s v="C0717"/>
    <s v="cam05"/>
    <d v="2023-01-16T00:00:00"/>
    <x v="26"/>
    <n v="0"/>
    <x v="10"/>
    <n v="22"/>
  </r>
  <r>
    <s v="C0717"/>
    <s v="cam05"/>
    <d v="2023-01-16T00:00:00"/>
    <x v="3"/>
    <n v="1"/>
    <x v="10"/>
    <n v="22"/>
  </r>
  <r>
    <s v="C0717"/>
    <s v="cam05"/>
    <d v="2023-01-16T00:00:00"/>
    <x v="10"/>
    <n v="2"/>
    <x v="10"/>
    <n v="22"/>
  </r>
  <r>
    <s v="C0717"/>
    <s v="cam05"/>
    <d v="2023-01-16T00:00:00"/>
    <x v="28"/>
    <n v="3"/>
    <x v="10"/>
    <n v="22"/>
  </r>
  <r>
    <s v="C0717"/>
    <s v="cam05"/>
    <d v="2023-01-16T00:00:00"/>
    <x v="195"/>
    <n v="4"/>
    <x v="10"/>
    <n v="22"/>
  </r>
  <r>
    <s v="C0718"/>
    <s v="cam04"/>
    <d v="2022-07-12T00:00:00"/>
    <x v="475"/>
    <n v="0"/>
    <x v="16"/>
    <n v="26"/>
  </r>
  <r>
    <s v="C0718"/>
    <s v="cam04"/>
    <d v="2022-07-12T00:00:00"/>
    <x v="490"/>
    <n v="1"/>
    <x v="16"/>
    <n v="26"/>
  </r>
  <r>
    <s v="C0718"/>
    <s v="cam04"/>
    <d v="2022-07-12T00:00:00"/>
    <x v="372"/>
    <n v="2"/>
    <x v="16"/>
    <n v="26"/>
  </r>
  <r>
    <s v="C0718"/>
    <s v="cam04"/>
    <d v="2022-07-12T00:00:00"/>
    <x v="457"/>
    <n v="3"/>
    <x v="16"/>
    <n v="26"/>
  </r>
  <r>
    <s v="C0718"/>
    <s v="cam04"/>
    <d v="2022-07-12T00:00:00"/>
    <x v="356"/>
    <n v="4"/>
    <x v="16"/>
    <n v="26"/>
  </r>
  <r>
    <s v="C0718"/>
    <s v="cam04"/>
    <d v="2022-07-12T00:00:00"/>
    <x v="375"/>
    <n v="5"/>
    <x v="16"/>
    <n v="26"/>
  </r>
  <r>
    <s v="C0718"/>
    <s v="cam04"/>
    <d v="2022-07-12T00:00:00"/>
    <x v="435"/>
    <n v="6"/>
    <x v="16"/>
    <n v="26"/>
  </r>
  <r>
    <s v="C0718"/>
    <s v="cam04"/>
    <d v="2022-07-12T00:00:00"/>
    <x v="10"/>
    <n v="8"/>
    <x v="16"/>
    <n v="26"/>
  </r>
  <r>
    <s v="C0718"/>
    <s v="cam04"/>
    <d v="2022-07-12T00:00:00"/>
    <x v="28"/>
    <n v="9"/>
    <x v="16"/>
    <n v="26"/>
  </r>
  <r>
    <s v="C0718"/>
    <s v="cam04"/>
    <d v="2022-07-12T00:00:00"/>
    <x v="67"/>
    <n v="10"/>
    <x v="16"/>
    <n v="26"/>
  </r>
  <r>
    <s v="C0718"/>
    <s v="cam05"/>
    <d v="2022-08-15T00:00:00"/>
    <x v="380"/>
    <n v="0"/>
    <x v="10"/>
    <n v="22"/>
  </r>
  <r>
    <s v="C0718"/>
    <s v="cam05"/>
    <d v="2022-08-15T00:00:00"/>
    <x v="389"/>
    <n v="1"/>
    <x v="10"/>
    <n v="22"/>
  </r>
  <r>
    <s v="C0718"/>
    <s v="cam05"/>
    <d v="2022-08-15T00:00:00"/>
    <x v="215"/>
    <n v="2"/>
    <x v="10"/>
    <n v="22"/>
  </r>
  <r>
    <s v="C0718"/>
    <s v="cam05"/>
    <d v="2022-08-15T00:00:00"/>
    <x v="229"/>
    <n v="3"/>
    <x v="10"/>
    <n v="22"/>
  </r>
  <r>
    <s v="C0718"/>
    <s v="cam05"/>
    <d v="2022-08-15T00:00:00"/>
    <x v="245"/>
    <n v="4"/>
    <x v="10"/>
    <n v="22"/>
  </r>
  <r>
    <s v="C0718"/>
    <s v="cam05"/>
    <d v="2022-08-15T00:00:00"/>
    <x v="219"/>
    <n v="5"/>
    <x v="10"/>
    <n v="22"/>
  </r>
  <r>
    <s v="C0718"/>
    <s v="cam05"/>
    <d v="2022-08-15T00:00:00"/>
    <x v="181"/>
    <n v="6"/>
    <x v="10"/>
    <n v="22"/>
  </r>
  <r>
    <s v="C0718"/>
    <s v="cam05"/>
    <d v="2022-08-15T00:00:00"/>
    <x v="10"/>
    <n v="7"/>
    <x v="10"/>
    <n v="22"/>
  </r>
  <r>
    <s v="C0718"/>
    <s v="cam05"/>
    <d v="2022-08-15T00:00:00"/>
    <x v="102"/>
    <n v="8"/>
    <x v="10"/>
    <n v="22"/>
  </r>
  <r>
    <s v="C0718"/>
    <s v="cam05"/>
    <d v="2022-08-15T00:00:00"/>
    <x v="238"/>
    <n v="9"/>
    <x v="10"/>
    <n v="22"/>
  </r>
  <r>
    <s v="C0719"/>
    <s v="cam11"/>
    <d v="2022-11-28T00:00:00"/>
    <x v="324"/>
    <n v="0"/>
    <x v="3"/>
    <n v="62"/>
  </r>
  <r>
    <s v="C0719"/>
    <s v="cam03"/>
    <d v="2022-11-28T00:00:00"/>
    <x v="324"/>
    <n v="0"/>
    <x v="6"/>
    <n v="62"/>
  </r>
  <r>
    <s v="C0719"/>
    <s v="cam11"/>
    <d v="2022-11-28T00:00:00"/>
    <x v="301"/>
    <n v="1"/>
    <x v="3"/>
    <n v="62"/>
  </r>
  <r>
    <s v="C0719"/>
    <s v="cam03"/>
    <d v="2022-11-28T00:00:00"/>
    <x v="301"/>
    <n v="1"/>
    <x v="6"/>
    <n v="62"/>
  </r>
  <r>
    <s v="C0719"/>
    <s v="cam11"/>
    <d v="2022-11-28T00:00:00"/>
    <x v="39"/>
    <n v="1"/>
    <x v="3"/>
    <n v="62"/>
  </r>
  <r>
    <s v="C0719"/>
    <s v="cam03"/>
    <d v="2022-11-28T00:00:00"/>
    <x v="128"/>
    <n v="1"/>
    <x v="6"/>
    <n v="62"/>
  </r>
  <r>
    <s v="C0719"/>
    <s v="cam11"/>
    <d v="2022-11-28T00:00:00"/>
    <x v="57"/>
    <n v="2"/>
    <x v="3"/>
    <n v="62"/>
  </r>
  <r>
    <s v="C0719"/>
    <s v="cam03"/>
    <d v="2022-11-28T00:00:00"/>
    <x v="236"/>
    <n v="2"/>
    <x v="6"/>
    <n v="62"/>
  </r>
  <r>
    <s v="C0719"/>
    <s v="cam11"/>
    <d v="2022-11-28T00:00:00"/>
    <x v="71"/>
    <n v="3"/>
    <x v="3"/>
    <n v="62"/>
  </r>
  <r>
    <s v="C0719"/>
    <s v="cam03"/>
    <d v="2022-11-28T00:00:00"/>
    <x v="220"/>
    <n v="4"/>
    <x v="6"/>
    <n v="62"/>
  </r>
  <r>
    <s v="C0719"/>
    <s v="cam03"/>
    <d v="2022-11-28T00:00:00"/>
    <x v="109"/>
    <n v="4"/>
    <x v="6"/>
    <n v="62"/>
  </r>
  <r>
    <s v="C0719"/>
    <s v="cam11"/>
    <d v="2022-11-28T00:00:00"/>
    <x v="194"/>
    <n v="4"/>
    <x v="3"/>
    <n v="62"/>
  </r>
  <r>
    <s v="C0719"/>
    <s v="cam11"/>
    <d v="2022-11-28T00:00:00"/>
    <x v="81"/>
    <n v="5"/>
    <x v="3"/>
    <n v="62"/>
  </r>
  <r>
    <s v="C0719"/>
    <s v="cam03"/>
    <d v="2022-11-28T00:00:00"/>
    <x v="374"/>
    <n v="6"/>
    <x v="6"/>
    <n v="62"/>
  </r>
  <r>
    <s v="C0719"/>
    <s v="cam11"/>
    <d v="2022-11-28T00:00:00"/>
    <x v="119"/>
    <n v="6"/>
    <x v="3"/>
    <n v="62"/>
  </r>
  <r>
    <s v="C0719"/>
    <s v="cam03"/>
    <d v="2022-11-28T00:00:00"/>
    <x v="345"/>
    <n v="6"/>
    <x v="6"/>
    <n v="62"/>
  </r>
  <r>
    <s v="C0720"/>
    <s v="cam05"/>
    <d v="2022-04-27T00:00:00"/>
    <x v="88"/>
    <n v="0"/>
    <x v="10"/>
    <n v="22"/>
  </r>
  <r>
    <s v="C0720"/>
    <s v="cam05"/>
    <d v="2022-04-27T00:00:00"/>
    <x v="388"/>
    <n v="1"/>
    <x v="10"/>
    <n v="22"/>
  </r>
  <r>
    <s v="C0720"/>
    <s v="cam05"/>
    <d v="2022-04-27T00:00:00"/>
    <x v="382"/>
    <n v="6"/>
    <x v="10"/>
    <n v="22"/>
  </r>
  <r>
    <s v="C0720"/>
    <s v="cam05"/>
    <d v="2022-04-27T00:00:00"/>
    <x v="343"/>
    <n v="8"/>
    <x v="10"/>
    <n v="22"/>
  </r>
  <r>
    <s v="C0720"/>
    <s v="cam05"/>
    <d v="2022-04-27T00:00:00"/>
    <x v="253"/>
    <n v="10"/>
    <x v="10"/>
    <n v="22"/>
  </r>
  <r>
    <s v="C0720"/>
    <s v="cam05"/>
    <d v="2022-04-27T00:00:00"/>
    <x v="374"/>
    <n v="13"/>
    <x v="10"/>
    <n v="22"/>
  </r>
  <r>
    <s v="C0720"/>
    <s v="cam07"/>
    <d v="2023-01-31T00:00:00"/>
    <x v="276"/>
    <n v="0"/>
    <x v="1"/>
    <n v="25"/>
  </r>
  <r>
    <s v="C0720"/>
    <s v="cam07"/>
    <d v="2023-01-31T00:00:00"/>
    <x v="31"/>
    <n v="1"/>
    <x v="1"/>
    <n v="25"/>
  </r>
  <r>
    <s v="C0720"/>
    <s v="cam07"/>
    <d v="2023-01-31T00:00:00"/>
    <x v="171"/>
    <n v="2"/>
    <x v="1"/>
    <n v="25"/>
  </r>
  <r>
    <s v="C0720"/>
    <s v="cam07"/>
    <d v="2023-01-31T00:00:00"/>
    <x v="256"/>
    <n v="3"/>
    <x v="1"/>
    <n v="25"/>
  </r>
  <r>
    <s v="C0721"/>
    <s v="cam02"/>
    <d v="2022-02-26T00:00:00"/>
    <x v="421"/>
    <n v="0"/>
    <x v="5"/>
    <n v="26"/>
  </r>
  <r>
    <s v="C0721"/>
    <s v="cam02"/>
    <d v="2022-02-26T00:00:00"/>
    <x v="322"/>
    <n v="2"/>
    <x v="5"/>
    <n v="26"/>
  </r>
  <r>
    <s v="C0721"/>
    <s v="cam02"/>
    <d v="2022-02-26T00:00:00"/>
    <x v="463"/>
    <n v="2"/>
    <x v="5"/>
    <n v="26"/>
  </r>
  <r>
    <s v="C0721"/>
    <s v="cam02"/>
    <d v="2022-02-26T00:00:00"/>
    <x v="443"/>
    <n v="4"/>
    <x v="5"/>
    <n v="26"/>
  </r>
  <r>
    <s v="C0721"/>
    <s v="cam02"/>
    <d v="2022-02-26T00:00:00"/>
    <x v="126"/>
    <n v="4"/>
    <x v="5"/>
    <n v="26"/>
  </r>
  <r>
    <s v="C0721"/>
    <s v="cam02"/>
    <d v="2022-02-26T00:00:00"/>
    <x v="169"/>
    <n v="6"/>
    <x v="5"/>
    <n v="26"/>
  </r>
  <r>
    <s v="C0721"/>
    <s v="cam02"/>
    <d v="2022-02-26T00:00:00"/>
    <x v="359"/>
    <n v="7"/>
    <x v="5"/>
    <n v="26"/>
  </r>
  <r>
    <s v="C0721"/>
    <s v="cam02"/>
    <d v="2022-02-26T00:00:00"/>
    <x v="462"/>
    <n v="8"/>
    <x v="5"/>
    <n v="26"/>
  </r>
  <r>
    <s v="C0721"/>
    <s v="cam02"/>
    <d v="2022-02-26T00:00:00"/>
    <x v="61"/>
    <n v="9"/>
    <x v="5"/>
    <n v="26"/>
  </r>
  <r>
    <s v="C0721"/>
    <s v="cam02"/>
    <d v="2022-02-26T00:00:00"/>
    <x v="120"/>
    <n v="9"/>
    <x v="5"/>
    <n v="26"/>
  </r>
  <r>
    <s v="C0721"/>
    <s v="cam02"/>
    <d v="2022-02-26T00:00:00"/>
    <x v="257"/>
    <n v="11"/>
    <x v="5"/>
    <n v="26"/>
  </r>
  <r>
    <s v="C0721"/>
    <s v="cam02"/>
    <d v="2022-02-26T00:00:00"/>
    <x v="83"/>
    <n v="12"/>
    <x v="5"/>
    <n v="26"/>
  </r>
  <r>
    <s v="C0721"/>
    <s v="cam02"/>
    <d v="2022-02-26T00:00:00"/>
    <x v="172"/>
    <n v="14"/>
    <x v="5"/>
    <n v="26"/>
  </r>
  <r>
    <s v="C0721"/>
    <s v="cam12"/>
    <d v="2023-02-05T00:00:00"/>
    <x v="252"/>
    <n v="0"/>
    <x v="0"/>
    <n v="65"/>
  </r>
  <r>
    <s v="C0721"/>
    <s v="cam12"/>
    <d v="2023-02-05T00:00:00"/>
    <x v="20"/>
    <n v="1"/>
    <x v="0"/>
    <n v="65"/>
  </r>
  <r>
    <s v="C0721"/>
    <s v="cam12"/>
    <d v="2023-02-05T00:00:00"/>
    <x v="66"/>
    <n v="2"/>
    <x v="0"/>
    <n v="65"/>
  </r>
  <r>
    <s v="C0721"/>
    <s v="cam12"/>
    <d v="2023-02-05T00:00:00"/>
    <x v="43"/>
    <n v="3"/>
    <x v="0"/>
    <n v="65"/>
  </r>
  <r>
    <s v="C0722"/>
    <s v="cam10"/>
    <d v="2022-01-23T00:00:00"/>
    <x v="514"/>
    <n v="0"/>
    <x v="12"/>
    <n v="66"/>
  </r>
  <r>
    <s v="C0722"/>
    <s v="cam10"/>
    <d v="2022-01-23T00:00:00"/>
    <x v="182"/>
    <n v="1"/>
    <x v="12"/>
    <n v="66"/>
  </r>
  <r>
    <s v="C0722"/>
    <s v="cam10"/>
    <d v="2022-01-23T00:00:00"/>
    <x v="153"/>
    <n v="2"/>
    <x v="12"/>
    <n v="66"/>
  </r>
  <r>
    <s v="C0722"/>
    <s v="cam10"/>
    <d v="2022-01-23T00:00:00"/>
    <x v="368"/>
    <n v="4"/>
    <x v="12"/>
    <n v="66"/>
  </r>
  <r>
    <s v="C0722"/>
    <s v="cam10"/>
    <d v="2022-01-23T00:00:00"/>
    <x v="240"/>
    <n v="5"/>
    <x v="12"/>
    <n v="66"/>
  </r>
  <r>
    <s v="C0722"/>
    <s v="cam10"/>
    <d v="2022-01-23T00:00:00"/>
    <x v="275"/>
    <n v="7"/>
    <x v="12"/>
    <n v="66"/>
  </r>
  <r>
    <s v="C0722"/>
    <s v="cam10"/>
    <d v="2022-01-23T00:00:00"/>
    <x v="439"/>
    <n v="7"/>
    <x v="12"/>
    <n v="66"/>
  </r>
  <r>
    <s v="C0722"/>
    <s v="cam10"/>
    <d v="2022-01-23T00:00:00"/>
    <x v="54"/>
    <n v="9"/>
    <x v="12"/>
    <n v="66"/>
  </r>
  <r>
    <s v="C0722"/>
    <s v="cam10"/>
    <d v="2022-01-23T00:00:00"/>
    <x v="132"/>
    <n v="10"/>
    <x v="12"/>
    <n v="66"/>
  </r>
  <r>
    <s v="C0722"/>
    <s v="cam10"/>
    <d v="2022-01-23T00:00:00"/>
    <x v="133"/>
    <n v="10"/>
    <x v="12"/>
    <n v="66"/>
  </r>
  <r>
    <s v="C0722"/>
    <s v="cam10"/>
    <d v="2022-01-23T00:00:00"/>
    <x v="269"/>
    <n v="11"/>
    <x v="12"/>
    <n v="66"/>
  </r>
  <r>
    <s v="C0722"/>
    <s v="cam10"/>
    <d v="2022-01-23T00:00:00"/>
    <x v="9"/>
    <n v="13"/>
    <x v="12"/>
    <n v="66"/>
  </r>
  <r>
    <s v="C0722"/>
    <s v="cam10"/>
    <d v="2022-01-23T00:00:00"/>
    <x v="161"/>
    <n v="13"/>
    <x v="12"/>
    <n v="66"/>
  </r>
  <r>
    <s v="C0722"/>
    <s v="cam10"/>
    <d v="2022-01-23T00:00:00"/>
    <x v="5"/>
    <n v="15"/>
    <x v="12"/>
    <n v="66"/>
  </r>
  <r>
    <s v="C0722"/>
    <s v="cam10"/>
    <d v="2022-01-23T00:00:00"/>
    <x v="172"/>
    <n v="15"/>
    <x v="12"/>
    <n v="66"/>
  </r>
  <r>
    <s v="C0722"/>
    <s v="cam13"/>
    <d v="2022-11-09T00:00:00"/>
    <x v="98"/>
    <n v="0"/>
    <x v="14"/>
    <n v="25"/>
  </r>
  <r>
    <s v="C0722"/>
    <s v="cam13"/>
    <d v="2022-11-09T00:00:00"/>
    <x v="74"/>
    <n v="1"/>
    <x v="14"/>
    <n v="25"/>
  </r>
  <r>
    <s v="C0722"/>
    <s v="cam13"/>
    <d v="2022-11-09T00:00:00"/>
    <x v="39"/>
    <n v="2"/>
    <x v="14"/>
    <n v="25"/>
  </r>
  <r>
    <s v="C0722"/>
    <s v="cam13"/>
    <d v="2022-11-09T00:00:00"/>
    <x v="146"/>
    <n v="3"/>
    <x v="14"/>
    <n v="25"/>
  </r>
  <r>
    <s v="C0722"/>
    <s v="cam13"/>
    <d v="2022-11-09T00:00:00"/>
    <x v="10"/>
    <n v="4"/>
    <x v="14"/>
    <n v="25"/>
  </r>
  <r>
    <s v="C0722"/>
    <s v="cam13"/>
    <d v="2022-11-09T00:00:00"/>
    <x v="47"/>
    <n v="5"/>
    <x v="14"/>
    <n v="25"/>
  </r>
  <r>
    <s v="C0722"/>
    <s v="cam13"/>
    <d v="2022-11-09T00:00:00"/>
    <x v="103"/>
    <n v="6"/>
    <x v="14"/>
    <n v="25"/>
  </r>
  <r>
    <s v="C0723"/>
    <s v="cam10"/>
    <d v="2023-02-24T00:00:00"/>
    <x v="199"/>
    <n v="0"/>
    <x v="12"/>
    <n v="66"/>
  </r>
  <r>
    <s v="C0723"/>
    <s v="cam10"/>
    <d v="2023-02-24T00:00:00"/>
    <x v="220"/>
    <n v="1"/>
    <x v="12"/>
    <n v="66"/>
  </r>
  <r>
    <s v="C0723"/>
    <s v="cam10"/>
    <d v="2023-02-24T00:00:00"/>
    <x v="80"/>
    <n v="2"/>
    <x v="12"/>
    <n v="66"/>
  </r>
  <r>
    <s v="C0723"/>
    <s v="cam10"/>
    <d v="2023-02-24T00:00:00"/>
    <x v="76"/>
    <n v="3"/>
    <x v="12"/>
    <n v="66"/>
  </r>
  <r>
    <s v="C0723"/>
    <s v="cam10"/>
    <d v="2023-02-24T00:00:00"/>
    <x v="59"/>
    <n v="3"/>
    <x v="12"/>
    <n v="66"/>
  </r>
  <r>
    <s v="C0723"/>
    <s v="cam14"/>
    <d v="2023-03-18T00:00:00"/>
    <x v="41"/>
    <n v="0"/>
    <x v="7"/>
    <n v="28"/>
  </r>
  <r>
    <s v="C0723"/>
    <s v="cam14"/>
    <d v="2023-03-18T00:00:00"/>
    <x v="11"/>
    <n v="1"/>
    <x v="7"/>
    <n v="28"/>
  </r>
  <r>
    <s v="C0723"/>
    <s v="cam14"/>
    <d v="2023-03-18T00:00:00"/>
    <x v="238"/>
    <n v="2"/>
    <x v="7"/>
    <n v="28"/>
  </r>
  <r>
    <s v="C0724"/>
    <s v="cam03"/>
    <d v="2023-02-18T00:00:00"/>
    <x v="258"/>
    <n v="0"/>
    <x v="6"/>
    <n v="62"/>
  </r>
  <r>
    <s v="C0724"/>
    <s v="cam03"/>
    <d v="2023-02-18T00:00:00"/>
    <x v="220"/>
    <n v="1"/>
    <x v="6"/>
    <n v="62"/>
  </r>
  <r>
    <s v="C0724"/>
    <s v="cam03"/>
    <d v="2023-02-18T00:00:00"/>
    <x v="11"/>
    <n v="2"/>
    <x v="6"/>
    <n v="62"/>
  </r>
  <r>
    <s v="C0724"/>
    <s v="cam03"/>
    <d v="2023-02-18T00:00:00"/>
    <x v="226"/>
    <n v="2"/>
    <x v="6"/>
    <n v="62"/>
  </r>
  <r>
    <s v="C0724"/>
    <s v="cam03"/>
    <d v="2023-02-18T00:00:00"/>
    <x v="86"/>
    <n v="3"/>
    <x v="6"/>
    <n v="62"/>
  </r>
  <r>
    <s v="C0724"/>
    <s v="cam11"/>
    <d v="2023-03-09T00:00:00"/>
    <x v="139"/>
    <n v="0"/>
    <x v="3"/>
    <n v="62"/>
  </r>
  <r>
    <s v="C0724"/>
    <s v="cam11"/>
    <d v="2023-03-09T00:00:00"/>
    <x v="317"/>
    <n v="1"/>
    <x v="3"/>
    <n v="62"/>
  </r>
  <r>
    <s v="C0724"/>
    <s v="cam11"/>
    <d v="2023-03-09T00:00:00"/>
    <x v="290"/>
    <n v="2"/>
    <x v="3"/>
    <n v="62"/>
  </r>
  <r>
    <s v="C0725"/>
    <s v="cam14"/>
    <d v="2022-01-12T00:00:00"/>
    <x v="416"/>
    <n v="0"/>
    <x v="7"/>
    <n v="28"/>
  </r>
  <r>
    <s v="C0725"/>
    <s v="cam14"/>
    <d v="2022-01-12T00:00:00"/>
    <x v="521"/>
    <n v="1"/>
    <x v="7"/>
    <n v="28"/>
  </r>
  <r>
    <s v="C0725"/>
    <s v="cam14"/>
    <d v="2022-01-12T00:00:00"/>
    <x v="483"/>
    <n v="2"/>
    <x v="7"/>
    <n v="28"/>
  </r>
  <r>
    <s v="C0725"/>
    <s v="cam14"/>
    <d v="2022-01-12T00:00:00"/>
    <x v="303"/>
    <n v="3"/>
    <x v="7"/>
    <n v="28"/>
  </r>
  <r>
    <s v="C0725"/>
    <s v="cam14"/>
    <d v="2022-01-12T00:00:00"/>
    <x v="348"/>
    <n v="4"/>
    <x v="7"/>
    <n v="28"/>
  </r>
  <r>
    <s v="C0725"/>
    <s v="cam14"/>
    <d v="2022-01-12T00:00:00"/>
    <x v="240"/>
    <n v="5"/>
    <x v="7"/>
    <n v="28"/>
  </r>
  <r>
    <s v="C0725"/>
    <s v="cam14"/>
    <d v="2022-01-12T00:00:00"/>
    <x v="201"/>
    <n v="6"/>
    <x v="7"/>
    <n v="28"/>
  </r>
  <r>
    <s v="C0725"/>
    <s v="cam14"/>
    <d v="2022-01-12T00:00:00"/>
    <x v="158"/>
    <n v="7"/>
    <x v="7"/>
    <n v="28"/>
  </r>
  <r>
    <s v="C0725"/>
    <s v="cam14"/>
    <d v="2022-01-12T00:00:00"/>
    <x v="144"/>
    <n v="9"/>
    <x v="7"/>
    <n v="28"/>
  </r>
  <r>
    <s v="C0725"/>
    <s v="cam14"/>
    <d v="2022-01-12T00:00:00"/>
    <x v="300"/>
    <n v="10"/>
    <x v="7"/>
    <n v="28"/>
  </r>
  <r>
    <s v="C0725"/>
    <s v="cam14"/>
    <d v="2022-01-12T00:00:00"/>
    <x v="101"/>
    <n v="13"/>
    <x v="7"/>
    <n v="28"/>
  </r>
  <r>
    <s v="C0725"/>
    <s v="cam14"/>
    <d v="2022-01-12T00:00:00"/>
    <x v="217"/>
    <n v="15"/>
    <x v="7"/>
    <n v="28"/>
  </r>
  <r>
    <s v="C0725"/>
    <s v="cam10"/>
    <d v="2022-10-09T00:00:00"/>
    <x v="223"/>
    <n v="0"/>
    <x v="12"/>
    <n v="66"/>
  </r>
  <r>
    <s v="C0725"/>
    <s v="cam10"/>
    <d v="2022-10-09T00:00:00"/>
    <x v="300"/>
    <n v="1"/>
    <x v="12"/>
    <n v="66"/>
  </r>
  <r>
    <s v="C0725"/>
    <s v="cam10"/>
    <d v="2022-10-09T00:00:00"/>
    <x v="93"/>
    <n v="2"/>
    <x v="12"/>
    <n v="66"/>
  </r>
  <r>
    <s v="C0725"/>
    <s v="cam10"/>
    <d v="2022-10-09T00:00:00"/>
    <x v="39"/>
    <n v="3"/>
    <x v="12"/>
    <n v="66"/>
  </r>
  <r>
    <s v="C0725"/>
    <s v="cam10"/>
    <d v="2022-10-09T00:00:00"/>
    <x v="181"/>
    <n v="4"/>
    <x v="12"/>
    <n v="66"/>
  </r>
  <r>
    <s v="C0725"/>
    <s v="cam10"/>
    <d v="2022-10-09T00:00:00"/>
    <x v="31"/>
    <n v="5"/>
    <x v="12"/>
    <n v="66"/>
  </r>
  <r>
    <s v="C0725"/>
    <s v="cam10"/>
    <d v="2022-10-09T00:00:00"/>
    <x v="177"/>
    <n v="6"/>
    <x v="12"/>
    <n v="66"/>
  </r>
  <r>
    <s v="C0725"/>
    <s v="cam10"/>
    <d v="2022-10-09T00:00:00"/>
    <x v="195"/>
    <n v="7"/>
    <x v="12"/>
    <n v="66"/>
  </r>
  <r>
    <s v="C0726"/>
    <s v="cam15"/>
    <d v="2023-02-27T00:00:00"/>
    <x v="204"/>
    <n v="0"/>
    <x v="11"/>
    <n v="14"/>
  </r>
  <r>
    <s v="C0726"/>
    <s v="cam15"/>
    <d v="2023-02-27T00:00:00"/>
    <x v="151"/>
    <n v="1"/>
    <x v="11"/>
    <n v="14"/>
  </r>
  <r>
    <s v="C0726"/>
    <s v="cam15"/>
    <d v="2023-02-27T00:00:00"/>
    <x v="171"/>
    <n v="1"/>
    <x v="11"/>
    <n v="14"/>
  </r>
  <r>
    <s v="C0726"/>
    <s v="cam15"/>
    <d v="2023-02-27T00:00:00"/>
    <x v="43"/>
    <n v="2"/>
    <x v="11"/>
    <n v="14"/>
  </r>
  <r>
    <s v="C0726"/>
    <s v="cam15"/>
    <d v="2023-02-27T00:00:00"/>
    <x v="15"/>
    <n v="3"/>
    <x v="11"/>
    <n v="14"/>
  </r>
  <r>
    <s v="C0727"/>
    <s v="cam10"/>
    <d v="2022-02-17T00:00:00"/>
    <x v="499"/>
    <n v="0"/>
    <x v="12"/>
    <n v="66"/>
  </r>
  <r>
    <s v="C0727"/>
    <s v="cam10"/>
    <d v="2022-02-17T00:00:00"/>
    <x v="420"/>
    <n v="1"/>
    <x v="12"/>
    <n v="66"/>
  </r>
  <r>
    <s v="C0727"/>
    <s v="cam10"/>
    <d v="2022-02-17T00:00:00"/>
    <x v="338"/>
    <n v="2"/>
    <x v="12"/>
    <n v="66"/>
  </r>
  <r>
    <s v="C0727"/>
    <s v="cam10"/>
    <d v="2022-02-17T00:00:00"/>
    <x v="319"/>
    <n v="3"/>
    <x v="12"/>
    <n v="66"/>
  </r>
  <r>
    <s v="C0727"/>
    <s v="cam10"/>
    <d v="2022-02-17T00:00:00"/>
    <x v="314"/>
    <n v="5"/>
    <x v="12"/>
    <n v="66"/>
  </r>
  <r>
    <s v="C0727"/>
    <s v="cam10"/>
    <d v="2022-02-17T00:00:00"/>
    <x v="143"/>
    <n v="6"/>
    <x v="12"/>
    <n v="66"/>
  </r>
  <r>
    <s v="C0727"/>
    <s v="cam10"/>
    <d v="2022-02-17T00:00:00"/>
    <x v="396"/>
    <n v="7"/>
    <x v="12"/>
    <n v="66"/>
  </r>
  <r>
    <s v="C0727"/>
    <s v="cam10"/>
    <d v="2022-02-17T00:00:00"/>
    <x v="232"/>
    <n v="8"/>
    <x v="12"/>
    <n v="66"/>
  </r>
  <r>
    <s v="C0727"/>
    <s v="cam10"/>
    <d v="2022-02-17T00:00:00"/>
    <x v="229"/>
    <n v="9"/>
    <x v="12"/>
    <n v="66"/>
  </r>
  <r>
    <s v="C0727"/>
    <s v="cam10"/>
    <d v="2022-02-17T00:00:00"/>
    <x v="281"/>
    <n v="10"/>
    <x v="12"/>
    <n v="66"/>
  </r>
  <r>
    <s v="C0727"/>
    <s v="cam10"/>
    <d v="2022-02-17T00:00:00"/>
    <x v="265"/>
    <n v="11"/>
    <x v="12"/>
    <n v="66"/>
  </r>
  <r>
    <s v="C0727"/>
    <s v="cam10"/>
    <d v="2022-02-17T00:00:00"/>
    <x v="193"/>
    <n v="11"/>
    <x v="12"/>
    <n v="66"/>
  </r>
  <r>
    <s v="C0727"/>
    <s v="cam10"/>
    <d v="2022-02-17T00:00:00"/>
    <x v="27"/>
    <n v="13"/>
    <x v="12"/>
    <n v="66"/>
  </r>
  <r>
    <s v="C0727"/>
    <s v="cam03"/>
    <d v="2023-01-12T00:00:00"/>
    <x v="128"/>
    <n v="0"/>
    <x v="6"/>
    <n v="62"/>
  </r>
  <r>
    <s v="C0727"/>
    <s v="cam03"/>
    <d v="2023-01-12T00:00:00"/>
    <x v="336"/>
    <n v="1"/>
    <x v="6"/>
    <n v="62"/>
  </r>
  <r>
    <s v="C0727"/>
    <s v="cam03"/>
    <d v="2023-01-12T00:00:00"/>
    <x v="31"/>
    <n v="2"/>
    <x v="6"/>
    <n v="62"/>
  </r>
  <r>
    <s v="C0727"/>
    <s v="cam03"/>
    <d v="2023-01-12T00:00:00"/>
    <x v="134"/>
    <n v="3"/>
    <x v="6"/>
    <n v="62"/>
  </r>
  <r>
    <s v="C0727"/>
    <s v="cam03"/>
    <d v="2023-01-12T00:00:00"/>
    <x v="48"/>
    <n v="4"/>
    <x v="6"/>
    <n v="62"/>
  </r>
  <r>
    <s v="C0728"/>
    <s v="cam10"/>
    <d v="2022-08-16T00:00:00"/>
    <x v="299"/>
    <n v="0"/>
    <x v="12"/>
    <n v="66"/>
  </r>
  <r>
    <s v="C0728"/>
    <s v="cam10"/>
    <d v="2022-08-16T00:00:00"/>
    <x v="234"/>
    <n v="1"/>
    <x v="12"/>
    <n v="66"/>
  </r>
  <r>
    <s v="C0728"/>
    <s v="cam10"/>
    <d v="2022-08-16T00:00:00"/>
    <x v="457"/>
    <n v="2"/>
    <x v="12"/>
    <n v="66"/>
  </r>
  <r>
    <s v="C0728"/>
    <s v="cam10"/>
    <d v="2022-08-16T00:00:00"/>
    <x v="433"/>
    <n v="3"/>
    <x v="12"/>
    <n v="66"/>
  </r>
  <r>
    <s v="C0728"/>
    <s v="cam10"/>
    <d v="2022-08-16T00:00:00"/>
    <x v="69"/>
    <n v="3"/>
    <x v="12"/>
    <n v="66"/>
  </r>
  <r>
    <s v="C0728"/>
    <s v="cam10"/>
    <d v="2022-08-16T00:00:00"/>
    <x v="261"/>
    <n v="5"/>
    <x v="12"/>
    <n v="66"/>
  </r>
  <r>
    <s v="C0728"/>
    <s v="cam10"/>
    <d v="2022-08-16T00:00:00"/>
    <x v="163"/>
    <n v="7"/>
    <x v="12"/>
    <n v="66"/>
  </r>
  <r>
    <s v="C0728"/>
    <s v="cam10"/>
    <d v="2022-08-16T00:00:00"/>
    <x v="13"/>
    <n v="8"/>
    <x v="12"/>
    <n v="66"/>
  </r>
  <r>
    <s v="C0728"/>
    <s v="cam10"/>
    <d v="2022-08-16T00:00:00"/>
    <x v="238"/>
    <n v="9"/>
    <x v="12"/>
    <n v="66"/>
  </r>
  <r>
    <s v="C0728"/>
    <s v="cam03"/>
    <d v="2023-01-03T00:00:00"/>
    <x v="264"/>
    <n v="0"/>
    <x v="6"/>
    <n v="62"/>
  </r>
  <r>
    <s v="C0728"/>
    <s v="cam03"/>
    <d v="2023-01-03T00:00:00"/>
    <x v="50"/>
    <n v="1"/>
    <x v="6"/>
    <n v="62"/>
  </r>
  <r>
    <s v="C0728"/>
    <s v="cam03"/>
    <d v="2023-01-03T00:00:00"/>
    <x v="31"/>
    <n v="2"/>
    <x v="6"/>
    <n v="62"/>
  </r>
  <r>
    <s v="C0728"/>
    <s v="cam03"/>
    <d v="2023-01-03T00:00:00"/>
    <x v="317"/>
    <n v="3"/>
    <x v="6"/>
    <n v="62"/>
  </r>
  <r>
    <s v="C0728"/>
    <s v="cam03"/>
    <d v="2023-01-03T00:00:00"/>
    <x v="110"/>
    <n v="4"/>
    <x v="6"/>
    <n v="62"/>
  </r>
  <r>
    <s v="C0729"/>
    <s v="cam02"/>
    <d v="2022-07-14T00:00:00"/>
    <x v="251"/>
    <n v="0"/>
    <x v="5"/>
    <n v="26"/>
  </r>
  <r>
    <s v="C0729"/>
    <s v="cam02"/>
    <d v="2022-07-14T00:00:00"/>
    <x v="105"/>
    <n v="1"/>
    <x v="5"/>
    <n v="26"/>
  </r>
  <r>
    <s v="C0729"/>
    <s v="cam02"/>
    <d v="2022-07-14T00:00:00"/>
    <x v="234"/>
    <n v="2"/>
    <x v="5"/>
    <n v="26"/>
  </r>
  <r>
    <s v="C0729"/>
    <s v="cam02"/>
    <d v="2022-07-14T00:00:00"/>
    <x v="132"/>
    <n v="4"/>
    <x v="5"/>
    <n v="26"/>
  </r>
  <r>
    <s v="C0729"/>
    <s v="cam02"/>
    <d v="2022-07-14T00:00:00"/>
    <x v="188"/>
    <n v="5"/>
    <x v="5"/>
    <n v="26"/>
  </r>
  <r>
    <s v="C0729"/>
    <s v="cam02"/>
    <d v="2022-07-14T00:00:00"/>
    <x v="435"/>
    <n v="6"/>
    <x v="5"/>
    <n v="26"/>
  </r>
  <r>
    <s v="C0729"/>
    <s v="cam02"/>
    <d v="2022-07-14T00:00:00"/>
    <x v="4"/>
    <n v="8"/>
    <x v="5"/>
    <n v="26"/>
  </r>
  <r>
    <s v="C0729"/>
    <s v="cam02"/>
    <d v="2022-07-14T00:00:00"/>
    <x v="150"/>
    <n v="9"/>
    <x v="5"/>
    <n v="26"/>
  </r>
  <r>
    <s v="C0729"/>
    <s v="cam02"/>
    <d v="2022-07-14T00:00:00"/>
    <x v="162"/>
    <n v="10"/>
    <x v="5"/>
    <n v="26"/>
  </r>
  <r>
    <s v="C0729"/>
    <s v="cam15"/>
    <d v="2022-11-27T00:00:00"/>
    <x v="413"/>
    <n v="0"/>
    <x v="11"/>
    <n v="14"/>
  </r>
  <r>
    <s v="C0729"/>
    <s v="cam15"/>
    <d v="2022-11-27T00:00:00"/>
    <x v="291"/>
    <n v="1"/>
    <x v="11"/>
    <n v="14"/>
  </r>
  <r>
    <s v="C0729"/>
    <s v="cam15"/>
    <d v="2022-11-27T00:00:00"/>
    <x v="115"/>
    <n v="2"/>
    <x v="11"/>
    <n v="14"/>
  </r>
  <r>
    <s v="C0729"/>
    <s v="cam15"/>
    <d v="2022-11-27T00:00:00"/>
    <x v="57"/>
    <n v="2"/>
    <x v="11"/>
    <n v="14"/>
  </r>
  <r>
    <s v="C0729"/>
    <s v="cam15"/>
    <d v="2022-11-27T00:00:00"/>
    <x v="117"/>
    <n v="3"/>
    <x v="11"/>
    <n v="14"/>
  </r>
  <r>
    <s v="C0729"/>
    <s v="cam15"/>
    <d v="2022-11-27T00:00:00"/>
    <x v="80"/>
    <n v="5"/>
    <x v="11"/>
    <n v="14"/>
  </r>
  <r>
    <s v="C0729"/>
    <s v="cam15"/>
    <d v="2022-11-27T00:00:00"/>
    <x v="112"/>
    <n v="5"/>
    <x v="11"/>
    <n v="14"/>
  </r>
  <r>
    <s v="C0729"/>
    <s v="cam15"/>
    <d v="2022-11-27T00:00:00"/>
    <x v="345"/>
    <n v="6"/>
    <x v="11"/>
    <n v="14"/>
  </r>
  <r>
    <s v="C0730"/>
    <s v="cam16"/>
    <d v="2022-01-03T00:00:00"/>
    <x v="485"/>
    <n v="0"/>
    <x v="4"/>
    <n v="16"/>
  </r>
  <r>
    <s v="C0730"/>
    <s v="cam16"/>
    <d v="2022-01-03T00:00:00"/>
    <x v="331"/>
    <n v="1"/>
    <x v="4"/>
    <n v="16"/>
  </r>
  <r>
    <s v="C0730"/>
    <s v="cam16"/>
    <d v="2022-01-03T00:00:00"/>
    <x v="182"/>
    <n v="2"/>
    <x v="4"/>
    <n v="16"/>
  </r>
  <r>
    <s v="C0730"/>
    <s v="cam16"/>
    <d v="2022-01-03T00:00:00"/>
    <x v="346"/>
    <n v="3"/>
    <x v="4"/>
    <n v="16"/>
  </r>
  <r>
    <s v="C0730"/>
    <s v="cam16"/>
    <d v="2022-01-03T00:00:00"/>
    <x v="333"/>
    <n v="5"/>
    <x v="4"/>
    <n v="16"/>
  </r>
  <r>
    <s v="C0730"/>
    <s v="cam16"/>
    <d v="2022-01-03T00:00:00"/>
    <x v="438"/>
    <n v="6"/>
    <x v="4"/>
    <n v="16"/>
  </r>
  <r>
    <s v="C0730"/>
    <s v="cam16"/>
    <d v="2022-01-03T00:00:00"/>
    <x v="446"/>
    <n v="7"/>
    <x v="4"/>
    <n v="16"/>
  </r>
  <r>
    <s v="C0730"/>
    <s v="cam16"/>
    <d v="2022-01-03T00:00:00"/>
    <x v="96"/>
    <n v="8"/>
    <x v="4"/>
    <n v="16"/>
  </r>
  <r>
    <s v="C0730"/>
    <s v="cam16"/>
    <d v="2022-01-03T00:00:00"/>
    <x v="37"/>
    <n v="9"/>
    <x v="4"/>
    <n v="16"/>
  </r>
  <r>
    <s v="C0730"/>
    <s v="cam16"/>
    <d v="2022-01-03T00:00:00"/>
    <x v="136"/>
    <n v="11"/>
    <x v="4"/>
    <n v="16"/>
  </r>
  <r>
    <s v="C0730"/>
    <s v="cam16"/>
    <d v="2022-01-03T00:00:00"/>
    <x v="128"/>
    <n v="12"/>
    <x v="4"/>
    <n v="16"/>
  </r>
  <r>
    <s v="C0730"/>
    <s v="cam16"/>
    <d v="2022-01-03T00:00:00"/>
    <x v="3"/>
    <n v="13"/>
    <x v="4"/>
    <n v="16"/>
  </r>
  <r>
    <s v="C0730"/>
    <s v="cam16"/>
    <d v="2022-01-03T00:00:00"/>
    <x v="161"/>
    <n v="14"/>
    <x v="4"/>
    <n v="16"/>
  </r>
  <r>
    <s v="C0730"/>
    <s v="cam16"/>
    <d v="2022-01-03T00:00:00"/>
    <x v="177"/>
    <n v="15"/>
    <x v="4"/>
    <n v="16"/>
  </r>
  <r>
    <s v="C0730"/>
    <s v="cam16"/>
    <d v="2022-01-03T00:00:00"/>
    <x v="172"/>
    <n v="16"/>
    <x v="4"/>
    <n v="16"/>
  </r>
  <r>
    <s v="C0731"/>
    <s v="cam10"/>
    <d v="2022-02-05T00:00:00"/>
    <x v="326"/>
    <n v="0"/>
    <x v="12"/>
    <n v="66"/>
  </r>
  <r>
    <s v="C0731"/>
    <s v="cam10"/>
    <d v="2022-02-05T00:00:00"/>
    <x v="287"/>
    <n v="1"/>
    <x v="12"/>
    <n v="66"/>
  </r>
  <r>
    <s v="C0731"/>
    <s v="cam10"/>
    <d v="2022-02-05T00:00:00"/>
    <x v="339"/>
    <n v="4"/>
    <x v="12"/>
    <n v="66"/>
  </r>
  <r>
    <s v="C0731"/>
    <s v="cam10"/>
    <d v="2022-02-05T00:00:00"/>
    <x v="430"/>
    <n v="5"/>
    <x v="12"/>
    <n v="66"/>
  </r>
  <r>
    <s v="C0731"/>
    <s v="cam10"/>
    <d v="2022-02-05T00:00:00"/>
    <x v="425"/>
    <n v="6"/>
    <x v="12"/>
    <n v="66"/>
  </r>
  <r>
    <s v="C0731"/>
    <s v="cam10"/>
    <d v="2022-02-05T00:00:00"/>
    <x v="393"/>
    <n v="7"/>
    <x v="12"/>
    <n v="66"/>
  </r>
  <r>
    <s v="C0731"/>
    <s v="cam10"/>
    <d v="2022-02-05T00:00:00"/>
    <x v="244"/>
    <n v="8"/>
    <x v="12"/>
    <n v="66"/>
  </r>
  <r>
    <s v="C0731"/>
    <s v="cam10"/>
    <d v="2022-02-05T00:00:00"/>
    <x v="38"/>
    <n v="9"/>
    <x v="12"/>
    <n v="66"/>
  </r>
  <r>
    <s v="C0731"/>
    <s v="cam10"/>
    <d v="2022-02-05T00:00:00"/>
    <x v="406"/>
    <n v="10"/>
    <x v="12"/>
    <n v="66"/>
  </r>
  <r>
    <s v="C0731"/>
    <s v="cam10"/>
    <d v="2022-02-05T00:00:00"/>
    <x v="224"/>
    <n v="11"/>
    <x v="12"/>
    <n v="66"/>
  </r>
  <r>
    <s v="C0731"/>
    <s v="cam10"/>
    <d v="2022-02-05T00:00:00"/>
    <x v="200"/>
    <n v="12"/>
    <x v="12"/>
    <n v="66"/>
  </r>
  <r>
    <s v="C0731"/>
    <s v="cam10"/>
    <d v="2022-02-05T00:00:00"/>
    <x v="28"/>
    <n v="14"/>
    <x v="12"/>
    <n v="66"/>
  </r>
  <r>
    <s v="C0731"/>
    <s v="cam10"/>
    <d v="2022-02-05T00:00:00"/>
    <x v="48"/>
    <n v="15"/>
    <x v="12"/>
    <n v="66"/>
  </r>
  <r>
    <s v="C0732"/>
    <s v="cam04"/>
    <d v="2022-04-10T00:00:00"/>
    <x v="308"/>
    <n v="0"/>
    <x v="16"/>
    <n v="26"/>
  </r>
  <r>
    <s v="C0732"/>
    <s v="cam04"/>
    <d v="2022-04-10T00:00:00"/>
    <x v="249"/>
    <n v="1"/>
    <x v="16"/>
    <n v="26"/>
  </r>
  <r>
    <s v="C0732"/>
    <s v="cam04"/>
    <d v="2022-04-10T00:00:00"/>
    <x v="339"/>
    <n v="2"/>
    <x v="16"/>
    <n v="26"/>
  </r>
  <r>
    <s v="C0732"/>
    <s v="cam04"/>
    <d v="2022-04-10T00:00:00"/>
    <x v="409"/>
    <n v="3"/>
    <x v="16"/>
    <n v="26"/>
  </r>
  <r>
    <s v="C0732"/>
    <s v="cam04"/>
    <d v="2022-04-10T00:00:00"/>
    <x v="386"/>
    <n v="4"/>
    <x v="16"/>
    <n v="26"/>
  </r>
  <r>
    <s v="C0732"/>
    <s v="cam04"/>
    <d v="2022-04-10T00:00:00"/>
    <x v="36"/>
    <n v="5"/>
    <x v="16"/>
    <n v="26"/>
  </r>
  <r>
    <s v="C0732"/>
    <s v="cam04"/>
    <d v="2022-04-10T00:00:00"/>
    <x v="97"/>
    <n v="6"/>
    <x v="16"/>
    <n v="26"/>
  </r>
  <r>
    <s v="C0732"/>
    <s v="cam04"/>
    <d v="2022-04-10T00:00:00"/>
    <x v="132"/>
    <n v="7"/>
    <x v="16"/>
    <n v="26"/>
  </r>
  <r>
    <s v="C0732"/>
    <s v="cam04"/>
    <d v="2022-04-10T00:00:00"/>
    <x v="25"/>
    <n v="8"/>
    <x v="16"/>
    <n v="26"/>
  </r>
  <r>
    <s v="C0732"/>
    <s v="cam04"/>
    <d v="2022-04-10T00:00:00"/>
    <x v="435"/>
    <n v="9"/>
    <x v="16"/>
    <n v="26"/>
  </r>
  <r>
    <s v="C0732"/>
    <s v="cam04"/>
    <d v="2022-04-10T00:00:00"/>
    <x v="233"/>
    <n v="10"/>
    <x v="16"/>
    <n v="26"/>
  </r>
  <r>
    <s v="C0732"/>
    <s v="cam04"/>
    <d v="2022-04-10T00:00:00"/>
    <x v="190"/>
    <n v="11"/>
    <x v="16"/>
    <n v="26"/>
  </r>
  <r>
    <s v="C0732"/>
    <s v="cam04"/>
    <d v="2022-04-10T00:00:00"/>
    <x v="32"/>
    <n v="12"/>
    <x v="16"/>
    <n v="26"/>
  </r>
  <r>
    <s v="C0732"/>
    <s v="cam04"/>
    <d v="2022-04-10T00:00:00"/>
    <x v="6"/>
    <n v="13"/>
    <x v="16"/>
    <n v="26"/>
  </r>
  <r>
    <s v="C0732"/>
    <s v="cam02"/>
    <d v="2022-11-01T00:00:00"/>
    <x v="191"/>
    <n v="0"/>
    <x v="5"/>
    <n v="26"/>
  </r>
  <r>
    <s v="C0732"/>
    <s v="cam02"/>
    <d v="2022-11-01T00:00:00"/>
    <x v="106"/>
    <n v="1"/>
    <x v="5"/>
    <n v="26"/>
  </r>
  <r>
    <s v="C0732"/>
    <s v="cam02"/>
    <d v="2022-11-01T00:00:00"/>
    <x v="269"/>
    <n v="2"/>
    <x v="5"/>
    <n v="26"/>
  </r>
  <r>
    <s v="C0732"/>
    <s v="cam02"/>
    <d v="2022-11-01T00:00:00"/>
    <x v="30"/>
    <n v="3"/>
    <x v="5"/>
    <n v="26"/>
  </r>
  <r>
    <s v="C0732"/>
    <s v="cam02"/>
    <d v="2022-11-01T00:00:00"/>
    <x v="71"/>
    <n v="4"/>
    <x v="5"/>
    <n v="26"/>
  </r>
  <r>
    <s v="C0732"/>
    <s v="cam02"/>
    <d v="2022-11-01T00:00:00"/>
    <x v="286"/>
    <n v="5"/>
    <x v="5"/>
    <n v="26"/>
  </r>
  <r>
    <s v="C0732"/>
    <s v="cam02"/>
    <d v="2022-11-01T00:00:00"/>
    <x v="226"/>
    <n v="6"/>
    <x v="5"/>
    <n v="26"/>
  </r>
  <r>
    <s v="C0733"/>
    <s v="cam01"/>
    <d v="2023-03-01T00:00:00"/>
    <x v="71"/>
    <n v="0"/>
    <x v="15"/>
    <n v="10"/>
  </r>
  <r>
    <s v="C0733"/>
    <s v="cam01"/>
    <d v="2023-03-01T00:00:00"/>
    <x v="66"/>
    <n v="1"/>
    <x v="15"/>
    <n v="10"/>
  </r>
  <r>
    <s v="C0733"/>
    <s v="cam01"/>
    <d v="2023-03-01T00:00:00"/>
    <x v="172"/>
    <n v="2"/>
    <x v="15"/>
    <n v="10"/>
  </r>
  <r>
    <s v="C0733"/>
    <s v="cam08"/>
    <d v="2023-03-06T00:00:00"/>
    <x v="161"/>
    <n v="0"/>
    <x v="9"/>
    <n v="27"/>
  </r>
  <r>
    <s v="C0733"/>
    <s v="cam08"/>
    <d v="2023-03-06T00:00:00"/>
    <x v="122"/>
    <n v="1"/>
    <x v="9"/>
    <n v="27"/>
  </r>
  <r>
    <s v="C0733"/>
    <s v="cam08"/>
    <d v="2023-03-06T00:00:00"/>
    <x v="152"/>
    <n v="2"/>
    <x v="9"/>
    <n v="27"/>
  </r>
  <r>
    <s v="C0734"/>
    <s v="cam13"/>
    <d v="2022-09-03T00:00:00"/>
    <x v="227"/>
    <n v="0"/>
    <x v="14"/>
    <n v="25"/>
  </r>
  <r>
    <s v="C0734"/>
    <s v="cam13"/>
    <d v="2022-09-03T00:00:00"/>
    <x v="242"/>
    <n v="1"/>
    <x v="14"/>
    <n v="25"/>
  </r>
  <r>
    <s v="C0734"/>
    <s v="cam13"/>
    <d v="2022-09-03T00:00:00"/>
    <x v="375"/>
    <n v="3"/>
    <x v="14"/>
    <n v="25"/>
  </r>
  <r>
    <s v="C0734"/>
    <s v="cam13"/>
    <d v="2022-09-03T00:00:00"/>
    <x v="224"/>
    <n v="4"/>
    <x v="14"/>
    <n v="25"/>
  </r>
  <r>
    <s v="C0734"/>
    <s v="cam13"/>
    <d v="2022-09-03T00:00:00"/>
    <x v="40"/>
    <n v="5"/>
    <x v="14"/>
    <n v="25"/>
  </r>
  <r>
    <s v="C0734"/>
    <s v="cam13"/>
    <d v="2022-09-03T00:00:00"/>
    <x v="27"/>
    <n v="6"/>
    <x v="14"/>
    <n v="25"/>
  </r>
  <r>
    <s v="C0734"/>
    <s v="cam13"/>
    <d v="2022-09-03T00:00:00"/>
    <x v="213"/>
    <n v="8"/>
    <x v="14"/>
    <n v="25"/>
  </r>
  <r>
    <s v="C0734"/>
    <s v="cam03"/>
    <d v="2022-11-06T00:00:00"/>
    <x v="247"/>
    <n v="0"/>
    <x v="6"/>
    <n v="62"/>
  </r>
  <r>
    <s v="C0734"/>
    <s v="cam03"/>
    <d v="2022-11-06T00:00:00"/>
    <x v="99"/>
    <n v="1"/>
    <x v="6"/>
    <n v="62"/>
  </r>
  <r>
    <s v="C0734"/>
    <s v="cam03"/>
    <d v="2022-11-06T00:00:00"/>
    <x v="39"/>
    <n v="2"/>
    <x v="6"/>
    <n v="62"/>
  </r>
  <r>
    <s v="C0734"/>
    <s v="cam03"/>
    <d v="2022-11-06T00:00:00"/>
    <x v="336"/>
    <n v="3"/>
    <x v="6"/>
    <n v="62"/>
  </r>
  <r>
    <s v="C0734"/>
    <s v="cam03"/>
    <d v="2022-11-06T00:00:00"/>
    <x v="108"/>
    <n v="4"/>
    <x v="6"/>
    <n v="62"/>
  </r>
  <r>
    <s v="C0734"/>
    <s v="cam03"/>
    <d v="2022-11-06T00:00:00"/>
    <x v="122"/>
    <n v="5"/>
    <x v="6"/>
    <n v="62"/>
  </r>
  <r>
    <s v="C0734"/>
    <s v="cam03"/>
    <d v="2022-11-06T00:00:00"/>
    <x v="103"/>
    <n v="6"/>
    <x v="6"/>
    <n v="62"/>
  </r>
  <r>
    <s v="C0735"/>
    <s v="cam08"/>
    <d v="2022-10-12T00:00:00"/>
    <x v="432"/>
    <n v="0"/>
    <x v="9"/>
    <n v="27"/>
  </r>
  <r>
    <s v="C0735"/>
    <s v="cam08"/>
    <d v="2022-10-12T00:00:00"/>
    <x v="132"/>
    <n v="1"/>
    <x v="9"/>
    <n v="27"/>
  </r>
  <r>
    <s v="C0735"/>
    <s v="cam08"/>
    <d v="2022-10-12T00:00:00"/>
    <x v="74"/>
    <n v="2"/>
    <x v="9"/>
    <n v="27"/>
  </r>
  <r>
    <s v="C0735"/>
    <s v="cam08"/>
    <d v="2022-10-12T00:00:00"/>
    <x v="219"/>
    <n v="3"/>
    <x v="9"/>
    <n v="27"/>
  </r>
  <r>
    <s v="C0735"/>
    <s v="cam08"/>
    <d v="2022-10-12T00:00:00"/>
    <x v="116"/>
    <n v="4"/>
    <x v="9"/>
    <n v="27"/>
  </r>
  <r>
    <s v="C0735"/>
    <s v="cam08"/>
    <d v="2022-10-12T00:00:00"/>
    <x v="328"/>
    <n v="5"/>
    <x v="9"/>
    <n v="27"/>
  </r>
  <r>
    <s v="C0735"/>
    <s v="cam08"/>
    <d v="2022-10-12T00:00:00"/>
    <x v="47"/>
    <n v="6"/>
    <x v="9"/>
    <n v="27"/>
  </r>
  <r>
    <s v="C0735"/>
    <s v="cam08"/>
    <d v="2022-10-12T00:00:00"/>
    <x v="330"/>
    <n v="7"/>
    <x v="9"/>
    <n v="27"/>
  </r>
  <r>
    <s v="C0735"/>
    <s v="cam14"/>
    <d v="2022-11-16T00:00:00"/>
    <x v="433"/>
    <n v="0"/>
    <x v="7"/>
    <n v="28"/>
  </r>
  <r>
    <s v="C0735"/>
    <s v="cam14"/>
    <d v="2022-11-16T00:00:00"/>
    <x v="375"/>
    <n v="1"/>
    <x v="7"/>
    <n v="28"/>
  </r>
  <r>
    <s v="C0735"/>
    <s v="cam14"/>
    <d v="2022-11-16T00:00:00"/>
    <x v="435"/>
    <n v="2"/>
    <x v="7"/>
    <n v="28"/>
  </r>
  <r>
    <s v="C0735"/>
    <s v="cam14"/>
    <d v="2022-11-16T00:00:00"/>
    <x v="209"/>
    <n v="3"/>
    <x v="7"/>
    <n v="28"/>
  </r>
  <r>
    <s v="C0735"/>
    <s v="cam14"/>
    <d v="2022-11-16T00:00:00"/>
    <x v="79"/>
    <n v="4"/>
    <x v="7"/>
    <n v="28"/>
  </r>
  <r>
    <s v="C0735"/>
    <s v="cam14"/>
    <d v="2022-11-16T00:00:00"/>
    <x v="63"/>
    <n v="5"/>
    <x v="7"/>
    <n v="28"/>
  </r>
  <r>
    <s v="C0735"/>
    <s v="cam14"/>
    <d v="2022-11-16T00:00:00"/>
    <x v="14"/>
    <n v="6"/>
    <x v="7"/>
    <n v="28"/>
  </r>
  <r>
    <s v="C0736"/>
    <s v="cam11"/>
    <d v="2022-01-21T00:00:00"/>
    <x v="519"/>
    <n v="0"/>
    <x v="3"/>
    <n v="62"/>
  </r>
  <r>
    <s v="C0736"/>
    <s v="cam11"/>
    <d v="2022-01-21T00:00:00"/>
    <x v="503"/>
    <n v="1"/>
    <x v="3"/>
    <n v="62"/>
  </r>
  <r>
    <s v="C0736"/>
    <s v="cam11"/>
    <d v="2022-01-21T00:00:00"/>
    <x v="338"/>
    <n v="3"/>
    <x v="3"/>
    <n v="62"/>
  </r>
  <r>
    <s v="C0736"/>
    <s v="cam11"/>
    <d v="2022-01-21T00:00:00"/>
    <x v="403"/>
    <n v="4"/>
    <x v="3"/>
    <n v="62"/>
  </r>
  <r>
    <s v="C0736"/>
    <s v="cam11"/>
    <d v="2022-01-21T00:00:00"/>
    <x v="68"/>
    <n v="7"/>
    <x v="3"/>
    <n v="62"/>
  </r>
  <r>
    <s v="C0736"/>
    <s v="cam11"/>
    <d v="2022-01-21T00:00:00"/>
    <x v="241"/>
    <n v="7"/>
    <x v="3"/>
    <n v="62"/>
  </r>
  <r>
    <s v="C0736"/>
    <s v="cam11"/>
    <d v="2022-01-21T00:00:00"/>
    <x v="18"/>
    <n v="8"/>
    <x v="3"/>
    <n v="62"/>
  </r>
  <r>
    <s v="C0736"/>
    <s v="cam11"/>
    <d v="2022-01-21T00:00:00"/>
    <x v="413"/>
    <n v="10"/>
    <x v="3"/>
    <n v="62"/>
  </r>
  <r>
    <s v="C0736"/>
    <s v="cam11"/>
    <d v="2022-01-21T00:00:00"/>
    <x v="281"/>
    <n v="11"/>
    <x v="3"/>
    <n v="62"/>
  </r>
  <r>
    <s v="C0736"/>
    <s v="cam11"/>
    <d v="2022-01-21T00:00:00"/>
    <x v="265"/>
    <n v="12"/>
    <x v="3"/>
    <n v="62"/>
  </r>
  <r>
    <s v="C0736"/>
    <s v="cam11"/>
    <d v="2022-01-21T00:00:00"/>
    <x v="9"/>
    <n v="13"/>
    <x v="3"/>
    <n v="62"/>
  </r>
  <r>
    <s v="C0736"/>
    <s v="cam11"/>
    <d v="2022-01-21T00:00:00"/>
    <x v="32"/>
    <n v="15"/>
    <x v="3"/>
    <n v="62"/>
  </r>
  <r>
    <s v="C0736"/>
    <s v="cam11"/>
    <d v="2022-01-21T00:00:00"/>
    <x v="64"/>
    <n v="15"/>
    <x v="3"/>
    <n v="62"/>
  </r>
  <r>
    <s v="C0736"/>
    <s v="cam10"/>
    <d v="2022-07-23T00:00:00"/>
    <x v="323"/>
    <n v="0"/>
    <x v="12"/>
    <n v="66"/>
  </r>
  <r>
    <s v="C0736"/>
    <s v="cam10"/>
    <d v="2022-07-23T00:00:00"/>
    <x v="17"/>
    <n v="2"/>
    <x v="12"/>
    <n v="66"/>
  </r>
  <r>
    <s v="C0736"/>
    <s v="cam10"/>
    <d v="2022-07-23T00:00:00"/>
    <x v="54"/>
    <n v="3"/>
    <x v="12"/>
    <n v="66"/>
  </r>
  <r>
    <s v="C0736"/>
    <s v="cam10"/>
    <d v="2022-07-23T00:00:00"/>
    <x v="225"/>
    <n v="4"/>
    <x v="12"/>
    <n v="66"/>
  </r>
  <r>
    <s v="C0736"/>
    <s v="cam10"/>
    <d v="2022-07-23T00:00:00"/>
    <x v="99"/>
    <n v="4"/>
    <x v="12"/>
    <n v="66"/>
  </r>
  <r>
    <s v="C0736"/>
    <s v="cam10"/>
    <d v="2022-07-23T00:00:00"/>
    <x v="264"/>
    <n v="5"/>
    <x v="12"/>
    <n v="66"/>
  </r>
  <r>
    <s v="C0736"/>
    <s v="cam10"/>
    <d v="2022-07-23T00:00:00"/>
    <x v="262"/>
    <n v="6"/>
    <x v="12"/>
    <n v="66"/>
  </r>
  <r>
    <s v="C0736"/>
    <s v="cam10"/>
    <d v="2022-07-23T00:00:00"/>
    <x v="292"/>
    <n v="8"/>
    <x v="12"/>
    <n v="66"/>
  </r>
  <r>
    <s v="C0736"/>
    <s v="cam10"/>
    <d v="2022-07-23T00:00:00"/>
    <x v="162"/>
    <n v="10"/>
    <x v="12"/>
    <n v="66"/>
  </r>
  <r>
    <s v="C0736"/>
    <s v="cam10"/>
    <d v="2022-07-23T00:00:00"/>
    <x v="15"/>
    <n v="10"/>
    <x v="12"/>
    <n v="66"/>
  </r>
  <r>
    <s v="C0737"/>
    <s v="cam01"/>
    <d v="2022-07-18T00:00:00"/>
    <x v="351"/>
    <n v="0"/>
    <x v="15"/>
    <n v="10"/>
  </r>
  <r>
    <s v="C0737"/>
    <s v="cam01"/>
    <d v="2022-07-18T00:00:00"/>
    <x v="334"/>
    <n v="1"/>
    <x v="15"/>
    <n v="10"/>
  </r>
  <r>
    <s v="C0737"/>
    <s v="cam01"/>
    <d v="2022-07-18T00:00:00"/>
    <x v="234"/>
    <n v="2"/>
    <x v="15"/>
    <n v="10"/>
  </r>
  <r>
    <s v="C0737"/>
    <s v="cam01"/>
    <d v="2022-07-18T00:00:00"/>
    <x v="24"/>
    <n v="4"/>
    <x v="15"/>
    <n v="10"/>
  </r>
  <r>
    <s v="C0737"/>
    <s v="cam01"/>
    <d v="2022-07-18T00:00:00"/>
    <x v="93"/>
    <n v="5"/>
    <x v="15"/>
    <n v="10"/>
  </r>
  <r>
    <s v="C0737"/>
    <s v="cam01"/>
    <d v="2022-07-18T00:00:00"/>
    <x v="265"/>
    <n v="6"/>
    <x v="15"/>
    <n v="10"/>
  </r>
  <r>
    <s v="C0737"/>
    <s v="cam01"/>
    <d v="2022-07-18T00:00:00"/>
    <x v="101"/>
    <n v="7"/>
    <x v="15"/>
    <n v="10"/>
  </r>
  <r>
    <s v="C0737"/>
    <s v="cam01"/>
    <d v="2022-07-18T00:00:00"/>
    <x v="75"/>
    <n v="8"/>
    <x v="15"/>
    <n v="10"/>
  </r>
  <r>
    <s v="C0737"/>
    <s v="cam01"/>
    <d v="2022-07-18T00:00:00"/>
    <x v="134"/>
    <n v="9"/>
    <x v="15"/>
    <n v="10"/>
  </r>
  <r>
    <s v="C0737"/>
    <s v="cam01"/>
    <d v="2022-07-18T00:00:00"/>
    <x v="226"/>
    <n v="9"/>
    <x v="15"/>
    <n v="10"/>
  </r>
  <r>
    <s v="C0737"/>
    <s v="cam04"/>
    <d v="2022-12-02T00:00:00"/>
    <x v="133"/>
    <n v="0"/>
    <x v="16"/>
    <n v="26"/>
  </r>
  <r>
    <s v="C0737"/>
    <s v="cam04"/>
    <d v="2022-12-02T00:00:00"/>
    <x v="311"/>
    <n v="1"/>
    <x v="16"/>
    <n v="26"/>
  </r>
  <r>
    <s v="C0737"/>
    <s v="cam04"/>
    <d v="2022-12-02T00:00:00"/>
    <x v="50"/>
    <n v="2"/>
    <x v="16"/>
    <n v="26"/>
  </r>
  <r>
    <s v="C0737"/>
    <s v="cam04"/>
    <d v="2022-12-02T00:00:00"/>
    <x v="328"/>
    <n v="3"/>
    <x v="16"/>
    <n v="26"/>
  </r>
  <r>
    <s v="C0737"/>
    <s v="cam04"/>
    <d v="2022-12-02T00:00:00"/>
    <x v="122"/>
    <n v="4"/>
    <x v="16"/>
    <n v="26"/>
  </r>
  <r>
    <s v="C0737"/>
    <s v="cam04"/>
    <d v="2022-12-02T00:00:00"/>
    <x v="67"/>
    <n v="5"/>
    <x v="16"/>
    <n v="26"/>
  </r>
  <r>
    <s v="C0738"/>
    <s v="cam03"/>
    <d v="2022-12-21T00:00:00"/>
    <x v="397"/>
    <n v="0"/>
    <x v="6"/>
    <n v="62"/>
  </r>
  <r>
    <s v="C0738"/>
    <s v="cam03"/>
    <d v="2022-12-21T00:00:00"/>
    <x v="270"/>
    <n v="1"/>
    <x v="6"/>
    <n v="62"/>
  </r>
  <r>
    <s v="C0738"/>
    <s v="cam03"/>
    <d v="2022-12-21T00:00:00"/>
    <x v="62"/>
    <n v="3"/>
    <x v="6"/>
    <n v="62"/>
  </r>
  <r>
    <s v="C0738"/>
    <s v="cam03"/>
    <d v="2022-12-21T00:00:00"/>
    <x v="32"/>
    <n v="4"/>
    <x v="6"/>
    <n v="62"/>
  </r>
  <r>
    <s v="C0738"/>
    <s v="cam03"/>
    <d v="2022-12-21T00:00:00"/>
    <x v="238"/>
    <n v="5"/>
    <x v="6"/>
    <n v="62"/>
  </r>
  <r>
    <s v="C0738"/>
    <s v="cam02"/>
    <d v="2023-02-21T00:00:00"/>
    <x v="101"/>
    <n v="0"/>
    <x v="5"/>
    <n v="26"/>
  </r>
  <r>
    <s v="C0738"/>
    <s v="cam02"/>
    <d v="2023-02-21T00:00:00"/>
    <x v="292"/>
    <n v="1"/>
    <x v="5"/>
    <n v="26"/>
  </r>
  <r>
    <s v="C0738"/>
    <s v="cam02"/>
    <d v="2023-02-21T00:00:00"/>
    <x v="63"/>
    <n v="2"/>
    <x v="5"/>
    <n v="26"/>
  </r>
  <r>
    <s v="C0738"/>
    <s v="cam02"/>
    <d v="2023-02-21T00:00:00"/>
    <x v="238"/>
    <n v="3"/>
    <x v="5"/>
    <n v="26"/>
  </r>
  <r>
    <s v="C0738"/>
    <s v="cam02"/>
    <d v="2023-02-21T00:00:00"/>
    <x v="82"/>
    <n v="3"/>
    <x v="5"/>
    <n v="26"/>
  </r>
  <r>
    <s v="C0739"/>
    <s v="cam06"/>
    <d v="2022-04-12T00:00:00"/>
    <x v="481"/>
    <n v="0"/>
    <x v="8"/>
    <n v="13"/>
  </r>
  <r>
    <s v="C0739"/>
    <s v="cam06"/>
    <d v="2022-04-12T00:00:00"/>
    <x v="392"/>
    <n v="1"/>
    <x v="8"/>
    <n v="13"/>
  </r>
  <r>
    <s v="C0739"/>
    <s v="cam06"/>
    <d v="2022-04-12T00:00:00"/>
    <x v="89"/>
    <n v="2"/>
    <x v="8"/>
    <n v="13"/>
  </r>
  <r>
    <s v="C0739"/>
    <s v="cam06"/>
    <d v="2022-04-12T00:00:00"/>
    <x v="201"/>
    <n v="3"/>
    <x v="8"/>
    <n v="13"/>
  </r>
  <r>
    <s v="C0739"/>
    <s v="cam06"/>
    <d v="2022-04-12T00:00:00"/>
    <x v="425"/>
    <n v="4"/>
    <x v="8"/>
    <n v="13"/>
  </r>
  <r>
    <s v="C0739"/>
    <s v="cam06"/>
    <d v="2022-04-12T00:00:00"/>
    <x v="17"/>
    <n v="5"/>
    <x v="8"/>
    <n v="13"/>
  </r>
  <r>
    <s v="C0739"/>
    <s v="cam06"/>
    <d v="2022-04-12T00:00:00"/>
    <x v="228"/>
    <n v="6"/>
    <x v="8"/>
    <n v="13"/>
  </r>
  <r>
    <s v="C0739"/>
    <s v="cam06"/>
    <d v="2022-04-12T00:00:00"/>
    <x v="178"/>
    <n v="7"/>
    <x v="8"/>
    <n v="13"/>
  </r>
  <r>
    <s v="C0739"/>
    <s v="cam06"/>
    <d v="2022-04-12T00:00:00"/>
    <x v="93"/>
    <n v="8"/>
    <x v="8"/>
    <n v="13"/>
  </r>
  <r>
    <s v="C0739"/>
    <s v="cam06"/>
    <d v="2022-04-12T00:00:00"/>
    <x v="128"/>
    <n v="9"/>
    <x v="8"/>
    <n v="13"/>
  </r>
  <r>
    <s v="C0739"/>
    <s v="cam06"/>
    <d v="2022-04-12T00:00:00"/>
    <x v="116"/>
    <n v="10"/>
    <x v="8"/>
    <n v="13"/>
  </r>
  <r>
    <s v="C0739"/>
    <s v="cam06"/>
    <d v="2022-04-12T00:00:00"/>
    <x v="75"/>
    <n v="11"/>
    <x v="8"/>
    <n v="13"/>
  </r>
  <r>
    <s v="C0739"/>
    <s v="cam06"/>
    <d v="2022-04-12T00:00:00"/>
    <x v="217"/>
    <n v="12"/>
    <x v="8"/>
    <n v="13"/>
  </r>
  <r>
    <s v="C0739"/>
    <s v="cam06"/>
    <d v="2022-04-12T00:00:00"/>
    <x v="6"/>
    <n v="13"/>
    <x v="8"/>
    <n v="13"/>
  </r>
  <r>
    <s v="C0739"/>
    <s v="cam03"/>
    <d v="2022-08-17T00:00:00"/>
    <x v="91"/>
    <n v="0"/>
    <x v="6"/>
    <n v="62"/>
  </r>
  <r>
    <s v="C0739"/>
    <s v="cam03"/>
    <d v="2022-08-17T00:00:00"/>
    <x v="113"/>
    <n v="2"/>
    <x v="6"/>
    <n v="62"/>
  </r>
  <r>
    <s v="C0739"/>
    <s v="cam03"/>
    <d v="2022-08-17T00:00:00"/>
    <x v="324"/>
    <n v="3"/>
    <x v="6"/>
    <n v="62"/>
  </r>
  <r>
    <s v="C0739"/>
    <s v="cam03"/>
    <d v="2022-08-17T00:00:00"/>
    <x v="100"/>
    <n v="5"/>
    <x v="6"/>
    <n v="62"/>
  </r>
  <r>
    <s v="C0739"/>
    <s v="cam03"/>
    <d v="2022-08-17T00:00:00"/>
    <x v="258"/>
    <n v="6"/>
    <x v="6"/>
    <n v="62"/>
  </r>
  <r>
    <s v="C0739"/>
    <s v="cam03"/>
    <d v="2022-08-17T00:00:00"/>
    <x v="220"/>
    <n v="7"/>
    <x v="6"/>
    <n v="62"/>
  </r>
  <r>
    <s v="C0739"/>
    <s v="cam03"/>
    <d v="2022-08-17T00:00:00"/>
    <x v="217"/>
    <n v="8"/>
    <x v="6"/>
    <n v="62"/>
  </r>
  <r>
    <s v="C0739"/>
    <s v="cam03"/>
    <d v="2022-08-17T00:00:00"/>
    <x v="72"/>
    <n v="9"/>
    <x v="6"/>
    <n v="62"/>
  </r>
  <r>
    <s v="C0740"/>
    <s v="cam10"/>
    <d v="2022-11-17T00:00:00"/>
    <x v="46"/>
    <n v="0"/>
    <x v="12"/>
    <n v="66"/>
  </r>
  <r>
    <s v="C0740"/>
    <s v="cam10"/>
    <d v="2022-11-17T00:00:00"/>
    <x v="410"/>
    <n v="1"/>
    <x v="12"/>
    <n v="66"/>
  </r>
  <r>
    <s v="C0740"/>
    <s v="cam10"/>
    <d v="2022-11-17T00:00:00"/>
    <x v="336"/>
    <n v="3"/>
    <x v="12"/>
    <n v="66"/>
  </r>
  <r>
    <s v="C0740"/>
    <s v="cam10"/>
    <d v="2022-11-17T00:00:00"/>
    <x v="79"/>
    <n v="4"/>
    <x v="12"/>
    <n v="66"/>
  </r>
  <r>
    <s v="C0740"/>
    <s v="cam10"/>
    <d v="2022-11-17T00:00:00"/>
    <x v="32"/>
    <n v="5"/>
    <x v="12"/>
    <n v="66"/>
  </r>
  <r>
    <s v="C0740"/>
    <s v="cam10"/>
    <d v="2022-11-17T00:00:00"/>
    <x v="195"/>
    <n v="6"/>
    <x v="12"/>
    <n v="66"/>
  </r>
  <r>
    <s v="C0741"/>
    <s v="cam06"/>
    <d v="2022-04-23T00:00:00"/>
    <x v="484"/>
    <n v="0"/>
    <x v="8"/>
    <n v="13"/>
  </r>
  <r>
    <s v="C0741"/>
    <s v="cam06"/>
    <d v="2022-04-23T00:00:00"/>
    <x v="476"/>
    <n v="1"/>
    <x v="8"/>
    <n v="13"/>
  </r>
  <r>
    <s v="C0741"/>
    <s v="cam06"/>
    <d v="2022-04-23T00:00:00"/>
    <x v="388"/>
    <n v="1"/>
    <x v="8"/>
    <n v="13"/>
  </r>
  <r>
    <s v="C0741"/>
    <s v="cam06"/>
    <d v="2022-04-23T00:00:00"/>
    <x v="148"/>
    <n v="2"/>
    <x v="8"/>
    <n v="13"/>
  </r>
  <r>
    <s v="C0741"/>
    <s v="cam06"/>
    <d v="2022-04-23T00:00:00"/>
    <x v="334"/>
    <n v="4"/>
    <x v="8"/>
    <n v="13"/>
  </r>
  <r>
    <s v="C0741"/>
    <s v="cam06"/>
    <d v="2022-04-23T00:00:00"/>
    <x v="234"/>
    <n v="5"/>
    <x v="8"/>
    <n v="13"/>
  </r>
  <r>
    <s v="C0741"/>
    <s v="cam06"/>
    <d v="2022-04-23T00:00:00"/>
    <x v="390"/>
    <n v="6"/>
    <x v="8"/>
    <n v="13"/>
  </r>
  <r>
    <s v="C0741"/>
    <s v="cam06"/>
    <d v="2022-04-23T00:00:00"/>
    <x v="132"/>
    <n v="7"/>
    <x v="8"/>
    <n v="13"/>
  </r>
  <r>
    <s v="C0741"/>
    <s v="cam06"/>
    <d v="2022-04-23T00:00:00"/>
    <x v="343"/>
    <n v="8"/>
    <x v="8"/>
    <n v="13"/>
  </r>
  <r>
    <s v="C0741"/>
    <s v="cam06"/>
    <d v="2022-04-23T00:00:00"/>
    <x v="311"/>
    <n v="8"/>
    <x v="8"/>
    <n v="13"/>
  </r>
  <r>
    <s v="C0741"/>
    <s v="cam06"/>
    <d v="2022-04-23T00:00:00"/>
    <x v="138"/>
    <n v="9"/>
    <x v="8"/>
    <n v="13"/>
  </r>
  <r>
    <s v="C0741"/>
    <s v="cam06"/>
    <d v="2022-04-23T00:00:00"/>
    <x v="75"/>
    <n v="11"/>
    <x v="8"/>
    <n v="13"/>
  </r>
  <r>
    <s v="C0741"/>
    <s v="cam06"/>
    <d v="2022-04-23T00:00:00"/>
    <x v="330"/>
    <n v="13"/>
    <x v="8"/>
    <n v="13"/>
  </r>
  <r>
    <s v="C0741"/>
    <s v="cam08"/>
    <d v="2023-01-24T00:00:00"/>
    <x v="94"/>
    <n v="0"/>
    <x v="9"/>
    <n v="27"/>
  </r>
  <r>
    <s v="C0741"/>
    <s v="cam08"/>
    <d v="2023-01-24T00:00:00"/>
    <x v="253"/>
    <n v="1"/>
    <x v="9"/>
    <n v="27"/>
  </r>
  <r>
    <s v="C0741"/>
    <s v="cam08"/>
    <d v="2023-01-24T00:00:00"/>
    <x v="140"/>
    <n v="2"/>
    <x v="9"/>
    <n v="27"/>
  </r>
  <r>
    <s v="C0741"/>
    <s v="cam08"/>
    <d v="2023-01-24T00:00:00"/>
    <x v="205"/>
    <n v="4"/>
    <x v="9"/>
    <n v="27"/>
  </r>
  <r>
    <s v="C0741"/>
    <s v="cam08"/>
    <d v="2023-01-24T00:00:00"/>
    <x v="59"/>
    <n v="4"/>
    <x v="9"/>
    <n v="27"/>
  </r>
  <r>
    <s v="C0742"/>
    <s v="cam09"/>
    <d v="2022-01-24T00:00:00"/>
    <x v="468"/>
    <n v="0"/>
    <x v="13"/>
    <n v="75"/>
  </r>
  <r>
    <s v="C0742"/>
    <s v="cam09"/>
    <d v="2022-01-24T00:00:00"/>
    <x v="384"/>
    <n v="1"/>
    <x v="13"/>
    <n v="75"/>
  </r>
  <r>
    <s v="C0742"/>
    <s v="cam09"/>
    <d v="2022-01-24T00:00:00"/>
    <x v="287"/>
    <n v="1"/>
    <x v="13"/>
    <n v="75"/>
  </r>
  <r>
    <s v="C0742"/>
    <s v="cam09"/>
    <d v="2022-01-24T00:00:00"/>
    <x v="388"/>
    <n v="4"/>
    <x v="13"/>
    <n v="75"/>
  </r>
  <r>
    <s v="C0742"/>
    <s v="cam09"/>
    <d v="2022-01-24T00:00:00"/>
    <x v="218"/>
    <n v="7"/>
    <x v="13"/>
    <n v="75"/>
  </r>
  <r>
    <s v="C0742"/>
    <s v="cam09"/>
    <d v="2022-01-24T00:00:00"/>
    <x v="207"/>
    <n v="8"/>
    <x v="13"/>
    <n v="75"/>
  </r>
  <r>
    <s v="C0742"/>
    <s v="cam09"/>
    <d v="2022-01-24T00:00:00"/>
    <x v="291"/>
    <n v="11"/>
    <x v="13"/>
    <n v="75"/>
  </r>
  <r>
    <s v="C0742"/>
    <s v="cam09"/>
    <d v="2022-01-24T00:00:00"/>
    <x v="8"/>
    <n v="12"/>
    <x v="13"/>
    <n v="75"/>
  </r>
  <r>
    <s v="C0742"/>
    <s v="cam09"/>
    <d v="2022-01-24T00:00:00"/>
    <x v="230"/>
    <n v="13"/>
    <x v="13"/>
    <n v="75"/>
  </r>
  <r>
    <s v="C0742"/>
    <s v="cam09"/>
    <d v="2022-01-24T00:00:00"/>
    <x v="221"/>
    <n v="14"/>
    <x v="13"/>
    <n v="75"/>
  </r>
  <r>
    <s v="C0742"/>
    <s v="cam12"/>
    <d v="2022-02-11T00:00:00"/>
    <x v="480"/>
    <n v="0"/>
    <x v="0"/>
    <n v="65"/>
  </r>
  <r>
    <s v="C0742"/>
    <s v="cam12"/>
    <d v="2022-02-11T00:00:00"/>
    <x v="363"/>
    <n v="2"/>
    <x v="0"/>
    <n v="65"/>
  </r>
  <r>
    <s v="C0742"/>
    <s v="cam12"/>
    <d v="2022-02-11T00:00:00"/>
    <x v="381"/>
    <n v="7"/>
    <x v="0"/>
    <n v="65"/>
  </r>
  <r>
    <s v="C0742"/>
    <s v="cam12"/>
    <d v="2022-02-11T00:00:00"/>
    <x v="432"/>
    <n v="8"/>
    <x v="0"/>
    <n v="65"/>
  </r>
  <r>
    <s v="C0742"/>
    <s v="cam12"/>
    <d v="2022-02-11T00:00:00"/>
    <x v="178"/>
    <n v="9"/>
    <x v="0"/>
    <n v="65"/>
  </r>
  <r>
    <s v="C0742"/>
    <s v="cam12"/>
    <d v="2022-02-11T00:00:00"/>
    <x v="375"/>
    <n v="10"/>
    <x v="0"/>
    <n v="65"/>
  </r>
  <r>
    <s v="C0742"/>
    <s v="cam12"/>
    <d v="2022-02-11T00:00:00"/>
    <x v="27"/>
    <n v="13"/>
    <x v="0"/>
    <n v="65"/>
  </r>
  <r>
    <s v="C0743"/>
    <s v="cam04"/>
    <d v="2023-03-20T00:00:00"/>
    <x v="318"/>
    <n v="0"/>
    <x v="16"/>
    <n v="26"/>
  </r>
  <r>
    <s v="C0743"/>
    <s v="cam04"/>
    <d v="2023-03-20T00:00:00"/>
    <x v="32"/>
    <n v="1"/>
    <x v="16"/>
    <n v="26"/>
  </r>
  <r>
    <s v="C0743"/>
    <s v="cam04"/>
    <d v="2023-03-20T00:00:00"/>
    <x v="162"/>
    <n v="2"/>
    <x v="16"/>
    <n v="26"/>
  </r>
  <r>
    <s v="C0743"/>
    <s v="cam04"/>
    <d v="2023-03-20T00:00:00"/>
    <x v="119"/>
    <n v="2"/>
    <x v="16"/>
    <n v="26"/>
  </r>
  <r>
    <s v="C0743"/>
    <s v="cam14"/>
    <d v="2023-03-21T00:00:00"/>
    <x v="4"/>
    <n v="0"/>
    <x v="7"/>
    <n v="28"/>
  </r>
  <r>
    <s v="C0743"/>
    <s v="cam14"/>
    <d v="2023-03-21T00:00:00"/>
    <x v="5"/>
    <n v="1"/>
    <x v="7"/>
    <n v="28"/>
  </r>
  <r>
    <s v="C0743"/>
    <s v="cam14"/>
    <d v="2023-03-21T00:00:00"/>
    <x v="205"/>
    <n v="2"/>
    <x v="7"/>
    <n v="28"/>
  </r>
  <r>
    <s v="C0743"/>
    <s v="cam14"/>
    <d v="2023-03-21T00:00:00"/>
    <x v="82"/>
    <n v="2"/>
    <x v="7"/>
    <n v="28"/>
  </r>
  <r>
    <s v="C0744"/>
    <s v="cam08"/>
    <d v="2022-08-06T00:00:00"/>
    <x v="434"/>
    <n v="0"/>
    <x v="9"/>
    <n v="27"/>
  </r>
  <r>
    <s v="C0744"/>
    <s v="cam08"/>
    <d v="2022-08-06T00:00:00"/>
    <x v="231"/>
    <n v="1"/>
    <x v="9"/>
    <n v="27"/>
  </r>
  <r>
    <s v="C0744"/>
    <s v="cam08"/>
    <d v="2022-08-06T00:00:00"/>
    <x v="202"/>
    <n v="2"/>
    <x v="9"/>
    <n v="27"/>
  </r>
  <r>
    <s v="C0744"/>
    <s v="cam08"/>
    <d v="2022-08-06T00:00:00"/>
    <x v="93"/>
    <n v="4"/>
    <x v="9"/>
    <n v="27"/>
  </r>
  <r>
    <s v="C0744"/>
    <s v="cam08"/>
    <d v="2022-08-06T00:00:00"/>
    <x v="224"/>
    <n v="5"/>
    <x v="9"/>
    <n v="27"/>
  </r>
  <r>
    <s v="C0744"/>
    <s v="cam08"/>
    <d v="2022-08-06T00:00:00"/>
    <x v="236"/>
    <n v="6"/>
    <x v="9"/>
    <n v="27"/>
  </r>
  <r>
    <s v="C0744"/>
    <s v="cam08"/>
    <d v="2022-08-06T00:00:00"/>
    <x v="83"/>
    <n v="7"/>
    <x v="9"/>
    <n v="27"/>
  </r>
  <r>
    <s v="C0744"/>
    <s v="cam08"/>
    <d v="2022-08-06T00:00:00"/>
    <x v="102"/>
    <n v="8"/>
    <x v="9"/>
    <n v="27"/>
  </r>
  <r>
    <s v="C0744"/>
    <s v="cam08"/>
    <d v="2022-08-06T00:00:00"/>
    <x v="48"/>
    <n v="9"/>
    <x v="9"/>
    <n v="27"/>
  </r>
  <r>
    <s v="C0744"/>
    <s v="cam05"/>
    <d v="2023-02-12T00:00:00"/>
    <x v="116"/>
    <n v="0"/>
    <x v="10"/>
    <n v="22"/>
  </r>
  <r>
    <s v="C0744"/>
    <s v="cam05"/>
    <d v="2023-02-12T00:00:00"/>
    <x v="10"/>
    <n v="1"/>
    <x v="10"/>
    <n v="22"/>
  </r>
  <r>
    <s v="C0744"/>
    <s v="cam05"/>
    <d v="2023-02-12T00:00:00"/>
    <x v="21"/>
    <n v="2"/>
    <x v="10"/>
    <n v="22"/>
  </r>
  <r>
    <s v="C0744"/>
    <s v="cam05"/>
    <d v="2023-02-12T00:00:00"/>
    <x v="72"/>
    <n v="3"/>
    <x v="10"/>
    <n v="22"/>
  </r>
  <r>
    <s v="C0745"/>
    <s v="cam12"/>
    <d v="2022-02-09T00:00:00"/>
    <x v="508"/>
    <n v="0"/>
    <x v="0"/>
    <n v="65"/>
  </r>
  <r>
    <s v="C0745"/>
    <s v="cam12"/>
    <d v="2022-02-09T00:00:00"/>
    <x v="418"/>
    <n v="1"/>
    <x v="0"/>
    <n v="65"/>
  </r>
  <r>
    <s v="C0745"/>
    <s v="cam12"/>
    <d v="2022-02-09T00:00:00"/>
    <x v="423"/>
    <n v="2"/>
    <x v="0"/>
    <n v="65"/>
  </r>
  <r>
    <s v="C0745"/>
    <s v="cam12"/>
    <d v="2022-02-09T00:00:00"/>
    <x v="520"/>
    <n v="3"/>
    <x v="0"/>
    <n v="65"/>
  </r>
  <r>
    <s v="C0745"/>
    <s v="cam12"/>
    <d v="2022-02-09T00:00:00"/>
    <x v="461"/>
    <n v="4"/>
    <x v="0"/>
    <n v="65"/>
  </r>
  <r>
    <s v="C0745"/>
    <s v="cam12"/>
    <d v="2022-02-09T00:00:00"/>
    <x v="323"/>
    <n v="5"/>
    <x v="0"/>
    <n v="65"/>
  </r>
  <r>
    <s v="C0745"/>
    <s v="cam12"/>
    <d v="2022-02-09T00:00:00"/>
    <x v="289"/>
    <n v="6"/>
    <x v="0"/>
    <n v="65"/>
  </r>
  <r>
    <s v="C0745"/>
    <s v="cam12"/>
    <d v="2022-02-09T00:00:00"/>
    <x v="395"/>
    <n v="7"/>
    <x v="0"/>
    <n v="65"/>
  </r>
  <r>
    <s v="C0745"/>
    <s v="cam12"/>
    <d v="2022-02-09T00:00:00"/>
    <x v="255"/>
    <n v="9"/>
    <x v="0"/>
    <n v="65"/>
  </r>
  <r>
    <s v="C0745"/>
    <s v="cam12"/>
    <d v="2022-02-09T00:00:00"/>
    <x v="93"/>
    <n v="10"/>
    <x v="0"/>
    <n v="65"/>
  </r>
  <r>
    <s v="C0745"/>
    <s v="cam12"/>
    <d v="2022-02-09T00:00:00"/>
    <x v="3"/>
    <n v="12"/>
    <x v="0"/>
    <n v="65"/>
  </r>
  <r>
    <s v="C0745"/>
    <s v="cam12"/>
    <d v="2022-02-09T00:00:00"/>
    <x v="163"/>
    <n v="13"/>
    <x v="0"/>
    <n v="65"/>
  </r>
  <r>
    <s v="C0745"/>
    <s v="cam12"/>
    <d v="2022-02-09T00:00:00"/>
    <x v="162"/>
    <n v="15"/>
    <x v="0"/>
    <n v="65"/>
  </r>
  <r>
    <s v="C0745"/>
    <s v="cam16"/>
    <d v="2022-02-26T00:00:00"/>
    <x v="421"/>
    <n v="0"/>
    <x v="4"/>
    <n v="16"/>
  </r>
  <r>
    <s v="C0745"/>
    <s v="cam16"/>
    <d v="2022-02-26T00:00:00"/>
    <x v="338"/>
    <n v="2"/>
    <x v="4"/>
    <n v="16"/>
  </r>
  <r>
    <s v="C0745"/>
    <s v="cam16"/>
    <d v="2022-02-26T00:00:00"/>
    <x v="398"/>
    <n v="2"/>
    <x v="4"/>
    <n v="16"/>
  </r>
  <r>
    <s v="C0745"/>
    <s v="cam16"/>
    <d v="2022-02-26T00:00:00"/>
    <x v="443"/>
    <n v="4"/>
    <x v="4"/>
    <n v="16"/>
  </r>
  <r>
    <s v="C0745"/>
    <s v="cam16"/>
    <d v="2022-02-26T00:00:00"/>
    <x v="214"/>
    <n v="5"/>
    <x v="4"/>
    <n v="16"/>
  </r>
  <r>
    <s v="C0745"/>
    <s v="cam16"/>
    <d v="2022-02-26T00:00:00"/>
    <x v="218"/>
    <n v="6"/>
    <x v="4"/>
    <n v="16"/>
  </r>
  <r>
    <s v="C0745"/>
    <s v="cam16"/>
    <d v="2022-02-26T00:00:00"/>
    <x v="371"/>
    <n v="8"/>
    <x v="4"/>
    <n v="16"/>
  </r>
  <r>
    <s v="C0745"/>
    <s v="cam16"/>
    <d v="2022-02-26T00:00:00"/>
    <x v="410"/>
    <n v="10"/>
    <x v="4"/>
    <n v="16"/>
  </r>
  <r>
    <s v="C0745"/>
    <s v="cam16"/>
    <d v="2022-02-26T00:00:00"/>
    <x v="276"/>
    <n v="11"/>
    <x v="4"/>
    <n v="16"/>
  </r>
  <r>
    <s v="C0745"/>
    <s v="cam16"/>
    <d v="2022-02-26T00:00:00"/>
    <x v="230"/>
    <n v="12"/>
    <x v="4"/>
    <n v="16"/>
  </r>
  <r>
    <s v="C0745"/>
    <s v="cam16"/>
    <d v="2022-02-26T00:00:00"/>
    <x v="282"/>
    <n v="13"/>
    <x v="4"/>
    <n v="16"/>
  </r>
  <r>
    <s v="C0746"/>
    <s v="cam04"/>
    <d v="2022-08-22T00:00:00"/>
    <x v="405"/>
    <n v="0"/>
    <x v="16"/>
    <n v="26"/>
  </r>
  <r>
    <s v="C0746"/>
    <s v="cam04"/>
    <d v="2022-08-22T00:00:00"/>
    <x v="202"/>
    <n v="1"/>
    <x v="16"/>
    <n v="26"/>
  </r>
  <r>
    <s v="C0746"/>
    <s v="cam04"/>
    <d v="2022-08-22T00:00:00"/>
    <x v="100"/>
    <n v="5"/>
    <x v="16"/>
    <n v="26"/>
  </r>
  <r>
    <s v="C0746"/>
    <s v="cam04"/>
    <d v="2022-08-22T00:00:00"/>
    <x v="252"/>
    <n v="5"/>
    <x v="16"/>
    <n v="26"/>
  </r>
  <r>
    <s v="C0746"/>
    <s v="cam04"/>
    <d v="2022-08-22T00:00:00"/>
    <x v="71"/>
    <n v="6"/>
    <x v="16"/>
    <n v="26"/>
  </r>
  <r>
    <s v="C0746"/>
    <s v="cam04"/>
    <d v="2022-08-22T00:00:00"/>
    <x v="13"/>
    <n v="8"/>
    <x v="16"/>
    <n v="26"/>
  </r>
  <r>
    <s v="C0746"/>
    <s v="cam04"/>
    <d v="2022-08-22T00:00:00"/>
    <x v="81"/>
    <n v="8"/>
    <x v="16"/>
    <n v="26"/>
  </r>
  <r>
    <s v="C0746"/>
    <s v="cam04"/>
    <d v="2022-08-22T00:00:00"/>
    <x v="73"/>
    <n v="9"/>
    <x v="16"/>
    <n v="26"/>
  </r>
  <r>
    <s v="C0746"/>
    <s v="cam14"/>
    <d v="2022-12-24T00:00:00"/>
    <x v="179"/>
    <n v="0"/>
    <x v="7"/>
    <n v="28"/>
  </r>
  <r>
    <s v="C0746"/>
    <s v="cam14"/>
    <d v="2022-12-24T00:00:00"/>
    <x v="8"/>
    <n v="1"/>
    <x v="7"/>
    <n v="28"/>
  </r>
  <r>
    <s v="C0746"/>
    <s v="cam14"/>
    <d v="2022-12-24T00:00:00"/>
    <x v="209"/>
    <n v="2"/>
    <x v="7"/>
    <n v="28"/>
  </r>
  <r>
    <s v="C0746"/>
    <s v="cam14"/>
    <d v="2022-12-24T00:00:00"/>
    <x v="170"/>
    <n v="2"/>
    <x v="7"/>
    <n v="28"/>
  </r>
  <r>
    <s v="C0746"/>
    <s v="cam14"/>
    <d v="2022-12-24T00:00:00"/>
    <x v="63"/>
    <n v="4"/>
    <x v="7"/>
    <n v="28"/>
  </r>
  <r>
    <s v="C0746"/>
    <s v="cam14"/>
    <d v="2022-12-24T00:00:00"/>
    <x v="152"/>
    <n v="4"/>
    <x v="7"/>
    <n v="28"/>
  </r>
  <r>
    <s v="C0746"/>
    <s v="cam14"/>
    <d v="2022-12-24T00:00:00"/>
    <x v="86"/>
    <n v="5"/>
    <x v="7"/>
    <n v="28"/>
  </r>
  <r>
    <s v="C0747"/>
    <s v="cam11"/>
    <d v="2022-05-29T00:00:00"/>
    <x v="509"/>
    <n v="0"/>
    <x v="3"/>
    <n v="62"/>
  </r>
  <r>
    <s v="C0747"/>
    <s v="cam11"/>
    <d v="2022-05-29T00:00:00"/>
    <x v="104"/>
    <n v="1"/>
    <x v="3"/>
    <n v="62"/>
  </r>
  <r>
    <s v="C0747"/>
    <s v="cam11"/>
    <d v="2022-05-29T00:00:00"/>
    <x v="275"/>
    <n v="3"/>
    <x v="3"/>
    <n v="62"/>
  </r>
  <r>
    <s v="C0747"/>
    <s v="cam11"/>
    <d v="2022-05-29T00:00:00"/>
    <x v="202"/>
    <n v="4"/>
    <x v="3"/>
    <n v="62"/>
  </r>
  <r>
    <s v="C0747"/>
    <s v="cam11"/>
    <d v="2022-05-29T00:00:00"/>
    <x v="114"/>
    <n v="6"/>
    <x v="3"/>
    <n v="62"/>
  </r>
  <r>
    <s v="C0747"/>
    <s v="cam11"/>
    <d v="2022-05-29T00:00:00"/>
    <x v="342"/>
    <n v="7"/>
    <x v="3"/>
    <n v="62"/>
  </r>
  <r>
    <s v="C0747"/>
    <s v="cam11"/>
    <d v="2022-05-29T00:00:00"/>
    <x v="31"/>
    <n v="9"/>
    <x v="3"/>
    <n v="62"/>
  </r>
  <r>
    <s v="C0747"/>
    <s v="cam11"/>
    <d v="2022-05-29T00:00:00"/>
    <x v="286"/>
    <n v="10"/>
    <x v="3"/>
    <n v="62"/>
  </r>
  <r>
    <s v="C0747"/>
    <s v="cam11"/>
    <d v="2022-05-29T00:00:00"/>
    <x v="283"/>
    <n v="11"/>
    <x v="3"/>
    <n v="62"/>
  </r>
  <r>
    <s v="C0747"/>
    <s v="cam11"/>
    <d v="2022-05-29T00:00:00"/>
    <x v="315"/>
    <n v="12"/>
    <x v="3"/>
    <n v="62"/>
  </r>
  <r>
    <s v="C0747"/>
    <s v="cam10"/>
    <d v="2022-09-18T00:00:00"/>
    <x v="444"/>
    <n v="0"/>
    <x v="12"/>
    <n v="66"/>
  </r>
  <r>
    <s v="C0747"/>
    <s v="cam10"/>
    <d v="2022-09-18T00:00:00"/>
    <x v="60"/>
    <n v="1"/>
    <x v="12"/>
    <n v="66"/>
  </r>
  <r>
    <s v="C0747"/>
    <s v="cam10"/>
    <d v="2022-09-18T00:00:00"/>
    <x v="229"/>
    <n v="2"/>
    <x v="12"/>
    <n v="66"/>
  </r>
  <r>
    <s v="C0747"/>
    <s v="cam10"/>
    <d v="2022-09-18T00:00:00"/>
    <x v="343"/>
    <n v="3"/>
    <x v="12"/>
    <n v="66"/>
  </r>
  <r>
    <s v="C0747"/>
    <s v="cam10"/>
    <d v="2022-09-18T00:00:00"/>
    <x v="100"/>
    <n v="4"/>
    <x v="12"/>
    <n v="66"/>
  </r>
  <r>
    <s v="C0747"/>
    <s v="cam10"/>
    <d v="2022-09-18T00:00:00"/>
    <x v="101"/>
    <n v="5"/>
    <x v="12"/>
    <n v="66"/>
  </r>
  <r>
    <s v="C0747"/>
    <s v="cam10"/>
    <d v="2022-09-18T00:00:00"/>
    <x v="4"/>
    <n v="6"/>
    <x v="12"/>
    <n v="66"/>
  </r>
  <r>
    <s v="C0747"/>
    <s v="cam10"/>
    <d v="2022-09-18T00:00:00"/>
    <x v="217"/>
    <n v="7"/>
    <x v="12"/>
    <n v="66"/>
  </r>
  <r>
    <s v="C0747"/>
    <s v="cam10"/>
    <d v="2022-09-18T00:00:00"/>
    <x v="330"/>
    <n v="8"/>
    <x v="12"/>
    <n v="66"/>
  </r>
  <r>
    <s v="C0748"/>
    <s v="cam17"/>
    <d v="2023-01-19T00:00:00"/>
    <x v="78"/>
    <n v="0"/>
    <x v="2"/>
    <n v="29"/>
  </r>
  <r>
    <s v="C0748"/>
    <s v="cam17"/>
    <d v="2023-01-19T00:00:00"/>
    <x v="19"/>
    <n v="1"/>
    <x v="2"/>
    <n v="29"/>
  </r>
  <r>
    <s v="C0748"/>
    <s v="cam17"/>
    <d v="2023-01-19T00:00:00"/>
    <x v="318"/>
    <n v="2"/>
    <x v="2"/>
    <n v="29"/>
  </r>
  <r>
    <s v="C0748"/>
    <s v="cam17"/>
    <d v="2023-01-19T00:00:00"/>
    <x v="217"/>
    <n v="3"/>
    <x v="2"/>
    <n v="29"/>
  </r>
  <r>
    <s v="C0748"/>
    <s v="cam17"/>
    <d v="2023-01-19T00:00:00"/>
    <x v="162"/>
    <n v="4"/>
    <x v="2"/>
    <n v="29"/>
  </r>
  <r>
    <s v="C0748"/>
    <s v="cam13"/>
    <d v="2023-04-17T00:00:00"/>
    <x v="28"/>
    <n v="0"/>
    <x v="14"/>
    <n v="25"/>
  </r>
  <r>
    <s v="C0748"/>
    <s v="cam13"/>
    <d v="2023-04-17T00:00:00"/>
    <x v="6"/>
    <n v="1"/>
    <x v="14"/>
    <n v="25"/>
  </r>
  <r>
    <s v="C0748"/>
    <s v="cam13"/>
    <d v="2023-04-17T00:00:00"/>
    <x v="73"/>
    <n v="1"/>
    <x v="14"/>
    <n v="25"/>
  </r>
  <r>
    <s v="C0749"/>
    <s v="cam07"/>
    <d v="2022-05-02T00:00:00"/>
    <x v="398"/>
    <n v="0"/>
    <x v="1"/>
    <n v="25"/>
  </r>
  <r>
    <s v="C0749"/>
    <s v="cam07"/>
    <d v="2022-05-02T00:00:00"/>
    <x v="174"/>
    <n v="1"/>
    <x v="1"/>
    <n v="25"/>
  </r>
  <r>
    <s v="C0749"/>
    <s v="cam07"/>
    <d v="2022-05-02T00:00:00"/>
    <x v="104"/>
    <n v="2"/>
    <x v="1"/>
    <n v="25"/>
  </r>
  <r>
    <s v="C0749"/>
    <s v="cam07"/>
    <d v="2022-05-02T00:00:00"/>
    <x v="299"/>
    <n v="3"/>
    <x v="1"/>
    <n v="25"/>
  </r>
  <r>
    <s v="C0749"/>
    <s v="cam07"/>
    <d v="2022-05-02T00:00:00"/>
    <x v="279"/>
    <n v="4"/>
    <x v="1"/>
    <n v="25"/>
  </r>
  <r>
    <s v="C0749"/>
    <s v="cam07"/>
    <d v="2022-05-02T00:00:00"/>
    <x v="131"/>
    <n v="5"/>
    <x v="1"/>
    <n v="25"/>
  </r>
  <r>
    <s v="C0749"/>
    <s v="cam07"/>
    <d v="2022-05-02T00:00:00"/>
    <x v="300"/>
    <n v="6"/>
    <x v="1"/>
    <n v="25"/>
  </r>
  <r>
    <s v="C0749"/>
    <s v="cam07"/>
    <d v="2022-05-02T00:00:00"/>
    <x v="136"/>
    <n v="7"/>
    <x v="1"/>
    <n v="25"/>
  </r>
  <r>
    <s v="C0749"/>
    <s v="cam07"/>
    <d v="2022-05-02T00:00:00"/>
    <x v="128"/>
    <n v="8"/>
    <x v="1"/>
    <n v="25"/>
  </r>
  <r>
    <s v="C0749"/>
    <s v="cam07"/>
    <d v="2022-05-02T00:00:00"/>
    <x v="107"/>
    <n v="9"/>
    <x v="1"/>
    <n v="25"/>
  </r>
  <r>
    <s v="C0749"/>
    <s v="cam05"/>
    <d v="2023-01-14T00:00:00"/>
    <x v="198"/>
    <n v="0"/>
    <x v="10"/>
    <n v="22"/>
  </r>
  <r>
    <s v="C0749"/>
    <s v="cam05"/>
    <d v="2023-01-14T00:00:00"/>
    <x v="336"/>
    <n v="1"/>
    <x v="10"/>
    <n v="22"/>
  </r>
  <r>
    <s v="C0749"/>
    <s v="cam05"/>
    <d v="2023-01-14T00:00:00"/>
    <x v="75"/>
    <n v="2"/>
    <x v="10"/>
    <n v="22"/>
  </r>
  <r>
    <s v="C0749"/>
    <s v="cam05"/>
    <d v="2023-01-14T00:00:00"/>
    <x v="47"/>
    <n v="3"/>
    <x v="10"/>
    <n v="22"/>
  </r>
  <r>
    <s v="C0749"/>
    <s v="cam05"/>
    <d v="2023-01-14T00:00:00"/>
    <x v="238"/>
    <n v="4"/>
    <x v="10"/>
    <n v="22"/>
  </r>
  <r>
    <s v="C0750"/>
    <s v="cam17"/>
    <d v="2023-04-19T00:00:00"/>
    <x v="77"/>
    <n v="0"/>
    <x v="2"/>
    <n v="29"/>
  </r>
  <r>
    <s v="C0750"/>
    <s v="cam17"/>
    <d v="2023-04-19T00:00:00"/>
    <x v="330"/>
    <n v="1"/>
    <x v="2"/>
    <n v="29"/>
  </r>
  <r>
    <s v="C0750"/>
    <s v="cam17"/>
    <d v="2023-04-19T00:00:00"/>
    <x v="82"/>
    <n v="1"/>
    <x v="2"/>
    <n v="29"/>
  </r>
  <r>
    <s v="C0750"/>
    <s v="cam08"/>
    <d v="2023-04-29T00:00:00"/>
    <x v="11"/>
    <n v="0"/>
    <x v="9"/>
    <n v="27"/>
  </r>
  <r>
    <s v="C0750"/>
    <s v="cam08"/>
    <d v="2023-04-29T00:00:00"/>
    <x v="76"/>
    <n v="1"/>
    <x v="9"/>
    <n v="27"/>
  </r>
  <r>
    <s v="C0750"/>
    <s v="cam08"/>
    <d v="2023-04-29T00:00:00"/>
    <x v="59"/>
    <n v="1"/>
    <x v="9"/>
    <n v="27"/>
  </r>
  <r>
    <s v="C0751"/>
    <s v="cam11"/>
    <d v="2022-10-15T00:00:00"/>
    <x v="155"/>
    <n v="0"/>
    <x v="3"/>
    <n v="62"/>
  </r>
  <r>
    <s v="C0751"/>
    <s v="cam11"/>
    <d v="2022-10-15T00:00:00"/>
    <x v="61"/>
    <n v="1"/>
    <x v="3"/>
    <n v="62"/>
  </r>
  <r>
    <s v="C0751"/>
    <s v="cam11"/>
    <d v="2022-10-15T00:00:00"/>
    <x v="406"/>
    <n v="2"/>
    <x v="3"/>
    <n v="62"/>
  </r>
  <r>
    <s v="C0751"/>
    <s v="cam11"/>
    <d v="2022-10-15T00:00:00"/>
    <x v="435"/>
    <n v="3"/>
    <x v="3"/>
    <n v="62"/>
  </r>
  <r>
    <s v="C0751"/>
    <s v="cam11"/>
    <d v="2022-10-15T00:00:00"/>
    <x v="3"/>
    <n v="4"/>
    <x v="3"/>
    <n v="62"/>
  </r>
  <r>
    <s v="C0751"/>
    <s v="cam11"/>
    <d v="2022-10-15T00:00:00"/>
    <x v="220"/>
    <n v="5"/>
    <x v="3"/>
    <n v="62"/>
  </r>
  <r>
    <s v="C0751"/>
    <s v="cam11"/>
    <d v="2022-10-15T00:00:00"/>
    <x v="259"/>
    <n v="7"/>
    <x v="3"/>
    <n v="62"/>
  </r>
  <r>
    <s v="C0751"/>
    <s v="cam09"/>
    <d v="2023-03-11T00:00:00"/>
    <x v="51"/>
    <n v="0"/>
    <x v="13"/>
    <n v="75"/>
  </r>
  <r>
    <s v="C0751"/>
    <s v="cam09"/>
    <d v="2023-03-11T00:00:00"/>
    <x v="177"/>
    <n v="1"/>
    <x v="13"/>
    <n v="75"/>
  </r>
  <r>
    <s v="C0751"/>
    <s v="cam09"/>
    <d v="2023-03-11T00:00:00"/>
    <x v="48"/>
    <n v="2"/>
    <x v="13"/>
    <n v="75"/>
  </r>
  <r>
    <s v="C0752"/>
    <s v="cam07"/>
    <d v="2023-01-17T00:00:00"/>
    <x v="435"/>
    <n v="0"/>
    <x v="1"/>
    <n v="25"/>
  </r>
  <r>
    <s v="C0752"/>
    <s v="cam07"/>
    <d v="2023-01-17T00:00:00"/>
    <x v="258"/>
    <n v="1"/>
    <x v="1"/>
    <n v="25"/>
  </r>
  <r>
    <s v="C0752"/>
    <s v="cam07"/>
    <d v="2023-01-17T00:00:00"/>
    <x v="27"/>
    <n v="2"/>
    <x v="1"/>
    <n v="25"/>
  </r>
  <r>
    <s v="C0752"/>
    <s v="cam07"/>
    <d v="2023-01-17T00:00:00"/>
    <x v="21"/>
    <n v="3"/>
    <x v="1"/>
    <n v="25"/>
  </r>
  <r>
    <s v="C0752"/>
    <s v="cam07"/>
    <d v="2023-01-17T00:00:00"/>
    <x v="12"/>
    <n v="3"/>
    <x v="1"/>
    <n v="25"/>
  </r>
  <r>
    <s v="C0752"/>
    <s v="cam04"/>
    <d v="2023-03-03T00:00:00"/>
    <x v="65"/>
    <n v="0"/>
    <x v="16"/>
    <n v="26"/>
  </r>
  <r>
    <s v="C0752"/>
    <s v="cam04"/>
    <d v="2023-03-03T00:00:00"/>
    <x v="102"/>
    <n v="1"/>
    <x v="16"/>
    <n v="26"/>
  </r>
  <r>
    <s v="C0752"/>
    <s v="cam04"/>
    <d v="2023-03-03T00:00:00"/>
    <x v="259"/>
    <n v="2"/>
    <x v="16"/>
    <n v="26"/>
  </r>
  <r>
    <s v="C0753"/>
    <s v="cam16"/>
    <d v="2022-04-22T00:00:00"/>
    <x v="357"/>
    <n v="0"/>
    <x v="4"/>
    <n v="16"/>
  </r>
  <r>
    <s v="C0753"/>
    <s v="cam16"/>
    <d v="2022-04-22T00:00:00"/>
    <x v="491"/>
    <n v="1"/>
    <x v="4"/>
    <n v="16"/>
  </r>
  <r>
    <s v="C0753"/>
    <s v="cam16"/>
    <d v="2022-04-22T00:00:00"/>
    <x v="426"/>
    <n v="3"/>
    <x v="4"/>
    <n v="16"/>
  </r>
  <r>
    <s v="C0753"/>
    <s v="cam16"/>
    <d v="2022-04-22T00:00:00"/>
    <x v="53"/>
    <n v="4"/>
    <x v="4"/>
    <n v="16"/>
  </r>
  <r>
    <s v="C0753"/>
    <s v="cam16"/>
    <d v="2022-04-22T00:00:00"/>
    <x v="44"/>
    <n v="4"/>
    <x v="4"/>
    <n v="16"/>
  </r>
  <r>
    <s v="C0753"/>
    <s v="cam16"/>
    <d v="2022-04-22T00:00:00"/>
    <x v="54"/>
    <n v="6"/>
    <x v="4"/>
    <n v="16"/>
  </r>
  <r>
    <s v="C0753"/>
    <s v="cam16"/>
    <d v="2022-04-22T00:00:00"/>
    <x v="413"/>
    <n v="7"/>
    <x v="4"/>
    <n v="16"/>
  </r>
  <r>
    <s v="C0753"/>
    <s v="cam16"/>
    <d v="2022-04-22T00:00:00"/>
    <x v="219"/>
    <n v="9"/>
    <x v="4"/>
    <n v="16"/>
  </r>
  <r>
    <s v="C0753"/>
    <s v="cam16"/>
    <d v="2022-04-22T00:00:00"/>
    <x v="79"/>
    <n v="11"/>
    <x v="4"/>
    <n v="16"/>
  </r>
  <r>
    <s v="C0753"/>
    <s v="cam16"/>
    <d v="2022-04-22T00:00:00"/>
    <x v="118"/>
    <n v="11"/>
    <x v="4"/>
    <n v="16"/>
  </r>
  <r>
    <s v="C0753"/>
    <s v="cam16"/>
    <d v="2022-04-22T00:00:00"/>
    <x v="64"/>
    <n v="12"/>
    <x v="4"/>
    <n v="16"/>
  </r>
  <r>
    <s v="C0753"/>
    <s v="cam16"/>
    <d v="2022-04-22T00:00:00"/>
    <x v="82"/>
    <n v="13"/>
    <x v="4"/>
    <n v="16"/>
  </r>
  <r>
    <s v="C0753"/>
    <s v="cam14"/>
    <d v="2023-03-04T00:00:00"/>
    <x v="253"/>
    <n v="0"/>
    <x v="7"/>
    <n v="28"/>
  </r>
  <r>
    <s v="C0753"/>
    <s v="cam14"/>
    <d v="2023-03-04T00:00:00"/>
    <x v="140"/>
    <n v="1"/>
    <x v="7"/>
    <n v="28"/>
  </r>
  <r>
    <s v="C0753"/>
    <s v="cam14"/>
    <d v="2023-03-04T00:00:00"/>
    <x v="112"/>
    <n v="2"/>
    <x v="7"/>
    <n v="28"/>
  </r>
  <r>
    <s v="C0754"/>
    <s v="cam12"/>
    <d v="2022-02-02T00:00:00"/>
    <x v="527"/>
    <n v="0"/>
    <x v="0"/>
    <n v="65"/>
  </r>
  <r>
    <s v="C0754"/>
    <s v="cam12"/>
    <d v="2022-02-02T00:00:00"/>
    <x v="183"/>
    <n v="2"/>
    <x v="0"/>
    <n v="65"/>
  </r>
  <r>
    <s v="C0754"/>
    <s v="cam12"/>
    <d v="2022-02-02T00:00:00"/>
    <x v="398"/>
    <n v="3"/>
    <x v="0"/>
    <n v="65"/>
  </r>
  <r>
    <s v="C0754"/>
    <s v="cam12"/>
    <d v="2022-02-02T00:00:00"/>
    <x v="313"/>
    <n v="4"/>
    <x v="0"/>
    <n v="65"/>
  </r>
  <r>
    <s v="C0754"/>
    <s v="cam12"/>
    <d v="2022-02-02T00:00:00"/>
    <x v="0"/>
    <n v="7"/>
    <x v="0"/>
    <n v="65"/>
  </r>
  <r>
    <s v="C0754"/>
    <s v="cam12"/>
    <d v="2022-02-02T00:00:00"/>
    <x v="155"/>
    <n v="8"/>
    <x v="0"/>
    <n v="65"/>
  </r>
  <r>
    <s v="C0754"/>
    <s v="cam12"/>
    <d v="2022-02-02T00:00:00"/>
    <x v="46"/>
    <n v="9"/>
    <x v="0"/>
    <n v="65"/>
  </r>
  <r>
    <s v="C0754"/>
    <s v="cam12"/>
    <d v="2022-02-02T00:00:00"/>
    <x v="176"/>
    <n v="13"/>
    <x v="0"/>
    <n v="65"/>
  </r>
  <r>
    <s v="C0754"/>
    <s v="cam12"/>
    <d v="2022-02-02T00:00:00"/>
    <x v="109"/>
    <n v="14"/>
    <x v="0"/>
    <n v="65"/>
  </r>
  <r>
    <s v="C0754"/>
    <s v="cam05"/>
    <d v="2022-11-22T00:00:00"/>
    <x v="229"/>
    <n v="0"/>
    <x v="10"/>
    <n v="22"/>
  </r>
  <r>
    <s v="C0754"/>
    <s v="cam05"/>
    <d v="2022-11-22T00:00:00"/>
    <x v="49"/>
    <n v="1"/>
    <x v="10"/>
    <n v="22"/>
  </r>
  <r>
    <s v="C0754"/>
    <s v="cam05"/>
    <d v="2022-11-22T00:00:00"/>
    <x v="100"/>
    <n v="2"/>
    <x v="10"/>
    <n v="22"/>
  </r>
  <r>
    <s v="C0754"/>
    <s v="cam05"/>
    <d v="2022-11-22T00:00:00"/>
    <x v="230"/>
    <n v="3"/>
    <x v="10"/>
    <n v="22"/>
  </r>
  <r>
    <s v="C0754"/>
    <s v="cam05"/>
    <d v="2022-11-22T00:00:00"/>
    <x v="10"/>
    <n v="4"/>
    <x v="10"/>
    <n v="22"/>
  </r>
  <r>
    <s v="C0754"/>
    <s v="cam05"/>
    <d v="2022-11-22T00:00:00"/>
    <x v="286"/>
    <n v="4"/>
    <x v="10"/>
    <n v="22"/>
  </r>
  <r>
    <s v="C0754"/>
    <s v="cam05"/>
    <d v="2022-11-22T00:00:00"/>
    <x v="162"/>
    <n v="6"/>
    <x v="10"/>
    <n v="22"/>
  </r>
  <r>
    <s v="C0754"/>
    <s v="cam05"/>
    <d v="2022-11-22T00:00:00"/>
    <x v="239"/>
    <n v="6"/>
    <x v="10"/>
    <n v="22"/>
  </r>
  <r>
    <s v="C0755"/>
    <s v="cam10"/>
    <d v="2022-10-16T00:00:00"/>
    <x v="7"/>
    <n v="0"/>
    <x v="12"/>
    <n v="66"/>
  </r>
  <r>
    <s v="C0755"/>
    <s v="cam10"/>
    <d v="2022-10-16T00:00:00"/>
    <x v="229"/>
    <n v="1"/>
    <x v="12"/>
    <n v="66"/>
  </r>
  <r>
    <s v="C0755"/>
    <s v="cam10"/>
    <d v="2022-10-16T00:00:00"/>
    <x v="397"/>
    <n v="2"/>
    <x v="12"/>
    <n v="66"/>
  </r>
  <r>
    <s v="C0755"/>
    <s v="cam10"/>
    <d v="2022-10-16T00:00:00"/>
    <x v="276"/>
    <n v="3"/>
    <x v="12"/>
    <n v="66"/>
  </r>
  <r>
    <s v="C0755"/>
    <s v="cam10"/>
    <d v="2022-10-16T00:00:00"/>
    <x v="3"/>
    <n v="4"/>
    <x v="12"/>
    <n v="66"/>
  </r>
  <r>
    <s v="C0755"/>
    <s v="cam10"/>
    <d v="2022-10-16T00:00:00"/>
    <x v="151"/>
    <n v="5"/>
    <x v="12"/>
    <n v="66"/>
  </r>
  <r>
    <s v="C0755"/>
    <s v="cam10"/>
    <d v="2022-10-16T00:00:00"/>
    <x v="32"/>
    <n v="6"/>
    <x v="12"/>
    <n v="66"/>
  </r>
  <r>
    <s v="C0755"/>
    <s v="cam10"/>
    <d v="2022-10-16T00:00:00"/>
    <x v="58"/>
    <n v="7"/>
    <x v="12"/>
    <n v="66"/>
  </r>
  <r>
    <s v="C0755"/>
    <s v="cam17"/>
    <d v="2023-04-26T00:00:00"/>
    <x v="150"/>
    <n v="0"/>
    <x v="2"/>
    <n v="29"/>
  </r>
  <r>
    <s v="C0755"/>
    <s v="cam17"/>
    <d v="2023-04-26T00:00:00"/>
    <x v="58"/>
    <n v="1"/>
    <x v="2"/>
    <n v="29"/>
  </r>
  <r>
    <s v="C0755"/>
    <s v="cam17"/>
    <d v="2023-04-26T00:00:00"/>
    <x v="239"/>
    <n v="1"/>
    <x v="2"/>
    <n v="29"/>
  </r>
  <r>
    <s v="C0756"/>
    <s v="cam17"/>
    <d v="2022-08-21T00:00:00"/>
    <x v="68"/>
    <n v="0"/>
    <x v="2"/>
    <n v="29"/>
  </r>
  <r>
    <s v="C0756"/>
    <s v="cam17"/>
    <d v="2022-08-21T00:00:00"/>
    <x v="359"/>
    <n v="1"/>
    <x v="2"/>
    <n v="29"/>
  </r>
  <r>
    <s v="C0756"/>
    <s v="cam17"/>
    <d v="2022-08-21T00:00:00"/>
    <x v="54"/>
    <n v="2"/>
    <x v="2"/>
    <n v="29"/>
  </r>
  <r>
    <s v="C0756"/>
    <s v="cam17"/>
    <d v="2022-08-21T00:00:00"/>
    <x v="371"/>
    <n v="2"/>
    <x v="2"/>
    <n v="29"/>
  </r>
  <r>
    <s v="C0756"/>
    <s v="cam17"/>
    <d v="2022-08-21T00:00:00"/>
    <x v="410"/>
    <n v="4"/>
    <x v="2"/>
    <n v="29"/>
  </r>
  <r>
    <s v="C0756"/>
    <s v="cam17"/>
    <d v="2022-08-21T00:00:00"/>
    <x v="138"/>
    <n v="5"/>
    <x v="2"/>
    <n v="29"/>
  </r>
  <r>
    <s v="C0756"/>
    <s v="cam17"/>
    <d v="2022-08-21T00:00:00"/>
    <x v="220"/>
    <n v="7"/>
    <x v="2"/>
    <n v="29"/>
  </r>
  <r>
    <s v="C0756"/>
    <s v="cam17"/>
    <d v="2022-08-21T00:00:00"/>
    <x v="134"/>
    <n v="8"/>
    <x v="2"/>
    <n v="29"/>
  </r>
  <r>
    <s v="C0756"/>
    <s v="cam17"/>
    <d v="2022-08-21T00:00:00"/>
    <x v="330"/>
    <n v="9"/>
    <x v="2"/>
    <n v="29"/>
  </r>
  <r>
    <s v="C0756"/>
    <s v="cam12"/>
    <d v="2023-04-19T00:00:00"/>
    <x v="77"/>
    <n v="0"/>
    <x v="0"/>
    <n v="65"/>
  </r>
  <r>
    <s v="C0756"/>
    <s v="cam12"/>
    <d v="2023-04-19T00:00:00"/>
    <x v="14"/>
    <n v="1"/>
    <x v="0"/>
    <n v="65"/>
  </r>
  <r>
    <s v="C0756"/>
    <s v="cam12"/>
    <d v="2023-04-19T00:00:00"/>
    <x v="86"/>
    <n v="1"/>
    <x v="0"/>
    <n v="65"/>
  </r>
  <r>
    <s v="C0757"/>
    <s v="cam01"/>
    <d v="2022-05-18T00:00:00"/>
    <x v="319"/>
    <n v="0"/>
    <x v="15"/>
    <n v="10"/>
  </r>
  <r>
    <s v="C0757"/>
    <s v="cam01"/>
    <d v="2022-05-18T00:00:00"/>
    <x v="400"/>
    <n v="1"/>
    <x v="15"/>
    <n v="10"/>
  </r>
  <r>
    <s v="C0757"/>
    <s v="cam01"/>
    <d v="2022-05-18T00:00:00"/>
    <x v="419"/>
    <n v="2"/>
    <x v="15"/>
    <n v="10"/>
  </r>
  <r>
    <s v="C0757"/>
    <s v="cam01"/>
    <d v="2022-05-18T00:00:00"/>
    <x v="143"/>
    <n v="3"/>
    <x v="15"/>
    <n v="10"/>
  </r>
  <r>
    <s v="C0757"/>
    <s v="cam01"/>
    <d v="2022-05-18T00:00:00"/>
    <x v="396"/>
    <n v="4"/>
    <x v="15"/>
    <n v="10"/>
  </r>
  <r>
    <s v="C0757"/>
    <s v="cam01"/>
    <d v="2022-05-18T00:00:00"/>
    <x v="114"/>
    <n v="6"/>
    <x v="15"/>
    <n v="10"/>
  </r>
  <r>
    <s v="C0757"/>
    <s v="cam01"/>
    <d v="2022-05-18T00:00:00"/>
    <x v="291"/>
    <n v="7"/>
    <x v="15"/>
    <n v="10"/>
  </r>
  <r>
    <s v="C0757"/>
    <s v="cam01"/>
    <d v="2022-05-18T00:00:00"/>
    <x v="342"/>
    <n v="7"/>
    <x v="15"/>
    <n v="10"/>
  </r>
  <r>
    <s v="C0757"/>
    <s v="cam01"/>
    <d v="2022-05-18T00:00:00"/>
    <x v="19"/>
    <n v="9"/>
    <x v="15"/>
    <n v="10"/>
  </r>
  <r>
    <s v="C0757"/>
    <s v="cam01"/>
    <d v="2022-05-18T00:00:00"/>
    <x v="176"/>
    <n v="9"/>
    <x v="15"/>
    <n v="10"/>
  </r>
  <r>
    <s v="C0757"/>
    <s v="cam01"/>
    <d v="2022-05-18T00:00:00"/>
    <x v="237"/>
    <n v="10"/>
    <x v="15"/>
    <n v="10"/>
  </r>
  <r>
    <s v="C0757"/>
    <s v="cam01"/>
    <d v="2022-05-18T00:00:00"/>
    <x v="374"/>
    <n v="12"/>
    <x v="15"/>
    <n v="10"/>
  </r>
  <r>
    <s v="C0757"/>
    <s v="cam07"/>
    <d v="2023-04-20T00:00:00"/>
    <x v="217"/>
    <n v="0"/>
    <x v="1"/>
    <n v="25"/>
  </r>
  <r>
    <s v="C0757"/>
    <s v="cam07"/>
    <d v="2023-04-20T00:00:00"/>
    <x v="162"/>
    <n v="1"/>
    <x v="1"/>
    <n v="25"/>
  </r>
  <r>
    <s v="C0757"/>
    <s v="cam07"/>
    <d v="2023-04-20T00:00:00"/>
    <x v="86"/>
    <n v="1"/>
    <x v="1"/>
    <n v="25"/>
  </r>
  <r>
    <s v="C0758"/>
    <s v="cam17"/>
    <d v="2022-11-28T00:00:00"/>
    <x v="324"/>
    <n v="0"/>
    <x v="2"/>
    <n v="29"/>
  </r>
  <r>
    <s v="C0758"/>
    <s v="cam17"/>
    <d v="2022-11-28T00:00:00"/>
    <x v="70"/>
    <n v="1"/>
    <x v="2"/>
    <n v="29"/>
  </r>
  <r>
    <s v="C0758"/>
    <s v="cam17"/>
    <d v="2022-11-28T00:00:00"/>
    <x v="40"/>
    <n v="2"/>
    <x v="2"/>
    <n v="29"/>
  </r>
  <r>
    <s v="C0758"/>
    <s v="cam17"/>
    <d v="2022-11-28T00:00:00"/>
    <x v="83"/>
    <n v="3"/>
    <x v="2"/>
    <n v="29"/>
  </r>
  <r>
    <s v="C0758"/>
    <s v="cam17"/>
    <d v="2022-11-28T00:00:00"/>
    <x v="213"/>
    <n v="5"/>
    <x v="2"/>
    <n v="29"/>
  </r>
  <r>
    <s v="C0758"/>
    <s v="cam17"/>
    <d v="2022-11-28T00:00:00"/>
    <x v="73"/>
    <n v="6"/>
    <x v="2"/>
    <n v="29"/>
  </r>
  <r>
    <s v="C0759"/>
    <s v="cam14"/>
    <d v="2022-03-29T00:00:00"/>
    <x v="501"/>
    <n v="0"/>
    <x v="7"/>
    <n v="28"/>
  </r>
  <r>
    <s v="C0759"/>
    <s v="cam14"/>
    <d v="2022-03-29T00:00:00"/>
    <x v="445"/>
    <n v="1"/>
    <x v="7"/>
    <n v="28"/>
  </r>
  <r>
    <s v="C0759"/>
    <s v="cam14"/>
    <d v="2022-03-29T00:00:00"/>
    <x v="339"/>
    <n v="2"/>
    <x v="7"/>
    <n v="28"/>
  </r>
  <r>
    <s v="C0759"/>
    <s v="cam14"/>
    <d v="2022-03-29T00:00:00"/>
    <x v="448"/>
    <n v="3"/>
    <x v="7"/>
    <n v="28"/>
  </r>
  <r>
    <s v="C0759"/>
    <s v="cam14"/>
    <d v="2022-03-29T00:00:00"/>
    <x v="242"/>
    <n v="6"/>
    <x v="7"/>
    <n v="28"/>
  </r>
  <r>
    <s v="C0759"/>
    <s v="cam14"/>
    <d v="2022-03-29T00:00:00"/>
    <x v="114"/>
    <n v="8"/>
    <x v="7"/>
    <n v="28"/>
  </r>
  <r>
    <s v="C0759"/>
    <s v="cam14"/>
    <d v="2022-03-29T00:00:00"/>
    <x v="136"/>
    <n v="8"/>
    <x v="7"/>
    <n v="28"/>
  </r>
  <r>
    <s v="C0759"/>
    <s v="cam14"/>
    <d v="2022-03-29T00:00:00"/>
    <x v="83"/>
    <n v="11"/>
    <x v="7"/>
    <n v="28"/>
  </r>
  <r>
    <s v="C0759"/>
    <s v="cam14"/>
    <d v="2022-03-29T00:00:00"/>
    <x v="172"/>
    <n v="13"/>
    <x v="7"/>
    <n v="28"/>
  </r>
  <r>
    <s v="C0759"/>
    <s v="cam14"/>
    <d v="2022-03-29T00:00:00"/>
    <x v="86"/>
    <n v="14"/>
    <x v="7"/>
    <n v="28"/>
  </r>
  <r>
    <s v="C0759"/>
    <s v="cam11"/>
    <d v="2022-05-25T00:00:00"/>
    <x v="385"/>
    <n v="0"/>
    <x v="3"/>
    <n v="62"/>
  </r>
  <r>
    <s v="C0759"/>
    <s v="cam11"/>
    <d v="2022-05-25T00:00:00"/>
    <x v="378"/>
    <n v="1"/>
    <x v="3"/>
    <n v="62"/>
  </r>
  <r>
    <s v="C0759"/>
    <s v="cam11"/>
    <d v="2022-05-25T00:00:00"/>
    <x v="158"/>
    <n v="3"/>
    <x v="3"/>
    <n v="62"/>
  </r>
  <r>
    <s v="C0759"/>
    <s v="cam11"/>
    <d v="2022-05-25T00:00:00"/>
    <x v="241"/>
    <n v="3"/>
    <x v="3"/>
    <n v="62"/>
  </r>
  <r>
    <s v="C0759"/>
    <s v="cam11"/>
    <d v="2022-05-25T00:00:00"/>
    <x v="191"/>
    <n v="5"/>
    <x v="3"/>
    <n v="62"/>
  </r>
  <r>
    <s v="C0759"/>
    <s v="cam11"/>
    <d v="2022-05-25T00:00:00"/>
    <x v="111"/>
    <n v="6"/>
    <x v="3"/>
    <n v="62"/>
  </r>
  <r>
    <s v="C0759"/>
    <s v="cam11"/>
    <d v="2022-05-25T00:00:00"/>
    <x v="262"/>
    <n v="8"/>
    <x v="3"/>
    <n v="62"/>
  </r>
  <r>
    <s v="C0759"/>
    <s v="cam11"/>
    <d v="2022-05-25T00:00:00"/>
    <x v="292"/>
    <n v="10"/>
    <x v="3"/>
    <n v="62"/>
  </r>
  <r>
    <s v="C0759"/>
    <s v="cam11"/>
    <d v="2022-05-25T00:00:00"/>
    <x v="237"/>
    <n v="10"/>
    <x v="3"/>
    <n v="62"/>
  </r>
  <r>
    <s v="C0759"/>
    <s v="cam11"/>
    <d v="2022-05-25T00:00:00"/>
    <x v="112"/>
    <n v="11"/>
    <x v="3"/>
    <n v="62"/>
  </r>
  <r>
    <s v="C0760"/>
    <s v="cam04"/>
    <d v="2022-06-17T00:00:00"/>
    <x v="304"/>
    <n v="0"/>
    <x v="16"/>
    <n v="26"/>
  </r>
  <r>
    <s v="C0760"/>
    <s v="cam04"/>
    <d v="2022-06-17T00:00:00"/>
    <x v="314"/>
    <n v="1"/>
    <x v="16"/>
    <n v="26"/>
  </r>
  <r>
    <s v="C0760"/>
    <s v="cam04"/>
    <d v="2022-06-17T00:00:00"/>
    <x v="284"/>
    <n v="1"/>
    <x v="16"/>
    <n v="26"/>
  </r>
  <r>
    <s v="C0760"/>
    <s v="cam04"/>
    <d v="2022-06-17T00:00:00"/>
    <x v="359"/>
    <n v="3"/>
    <x v="16"/>
    <n v="26"/>
  </r>
  <r>
    <s v="C0760"/>
    <s v="cam04"/>
    <d v="2022-06-17T00:00:00"/>
    <x v="60"/>
    <n v="4"/>
    <x v="16"/>
    <n v="26"/>
  </r>
  <r>
    <s v="C0760"/>
    <s v="cam04"/>
    <d v="2022-06-17T00:00:00"/>
    <x v="413"/>
    <n v="5"/>
    <x v="16"/>
    <n v="26"/>
  </r>
  <r>
    <s v="C0760"/>
    <s v="cam04"/>
    <d v="2022-06-17T00:00:00"/>
    <x v="260"/>
    <n v="6"/>
    <x v="16"/>
    <n v="26"/>
  </r>
  <r>
    <s v="C0760"/>
    <s v="cam04"/>
    <d v="2022-06-17T00:00:00"/>
    <x v="261"/>
    <n v="7"/>
    <x v="16"/>
    <n v="26"/>
  </r>
  <r>
    <s v="C0760"/>
    <s v="cam04"/>
    <d v="2022-06-17T00:00:00"/>
    <x v="101"/>
    <n v="8"/>
    <x v="16"/>
    <n v="26"/>
  </r>
  <r>
    <s v="C0760"/>
    <s v="cam04"/>
    <d v="2022-06-17T00:00:00"/>
    <x v="62"/>
    <n v="9"/>
    <x v="16"/>
    <n v="26"/>
  </r>
  <r>
    <s v="C0760"/>
    <s v="cam04"/>
    <d v="2022-06-17T00:00:00"/>
    <x v="32"/>
    <n v="10"/>
    <x v="16"/>
    <n v="26"/>
  </r>
  <r>
    <s v="C0760"/>
    <s v="cam04"/>
    <d v="2022-06-17T00:00:00"/>
    <x v="58"/>
    <n v="11"/>
    <x v="16"/>
    <n v="26"/>
  </r>
  <r>
    <s v="C0760"/>
    <s v="cam14"/>
    <d v="2023-03-14T00:00:00"/>
    <x v="190"/>
    <n v="0"/>
    <x v="7"/>
    <n v="28"/>
  </r>
  <r>
    <s v="C0760"/>
    <s v="cam14"/>
    <d v="2023-03-14T00:00:00"/>
    <x v="63"/>
    <n v="1"/>
    <x v="7"/>
    <n v="28"/>
  </r>
  <r>
    <s v="C0760"/>
    <s v="cam14"/>
    <d v="2023-03-14T00:00:00"/>
    <x v="6"/>
    <n v="2"/>
    <x v="7"/>
    <n v="28"/>
  </r>
  <r>
    <s v="C0761"/>
    <s v="cam12"/>
    <d v="2022-01-07T00:00:00"/>
    <x v="517"/>
    <n v="0"/>
    <x v="0"/>
    <n v="65"/>
  </r>
  <r>
    <s v="C0761"/>
    <s v="cam12"/>
    <d v="2022-01-07T00:00:00"/>
    <x v="524"/>
    <n v="1"/>
    <x v="0"/>
    <n v="65"/>
  </r>
  <r>
    <s v="C0761"/>
    <s v="cam12"/>
    <d v="2022-01-07T00:00:00"/>
    <x v="483"/>
    <n v="2"/>
    <x v="0"/>
    <n v="65"/>
  </r>
  <r>
    <s v="C0761"/>
    <s v="cam12"/>
    <d v="2022-01-07T00:00:00"/>
    <x v="466"/>
    <n v="3"/>
    <x v="0"/>
    <n v="65"/>
  </r>
  <r>
    <s v="C0761"/>
    <s v="cam12"/>
    <d v="2022-01-07T00:00:00"/>
    <x v="273"/>
    <n v="4"/>
    <x v="0"/>
    <n v="65"/>
  </r>
  <r>
    <s v="C0761"/>
    <s v="cam12"/>
    <d v="2022-01-07T00:00:00"/>
    <x v="313"/>
    <n v="5"/>
    <x v="0"/>
    <n v="65"/>
  </r>
  <r>
    <s v="C0761"/>
    <s v="cam12"/>
    <d v="2022-01-07T00:00:00"/>
    <x v="399"/>
    <n v="6"/>
    <x v="0"/>
    <n v="65"/>
  </r>
  <r>
    <s v="C0761"/>
    <s v="cam12"/>
    <d v="2022-01-07T00:00:00"/>
    <x v="68"/>
    <n v="7"/>
    <x v="0"/>
    <n v="65"/>
  </r>
  <r>
    <s v="C0761"/>
    <s v="cam12"/>
    <d v="2022-01-07T00:00:00"/>
    <x v="175"/>
    <n v="8"/>
    <x v="0"/>
    <n v="65"/>
  </r>
  <r>
    <s v="C0761"/>
    <s v="cam12"/>
    <d v="2022-01-07T00:00:00"/>
    <x v="188"/>
    <n v="11"/>
    <x v="0"/>
    <n v="65"/>
  </r>
  <r>
    <s v="C0761"/>
    <s v="cam12"/>
    <d v="2022-01-07T00:00:00"/>
    <x v="318"/>
    <n v="14"/>
    <x v="0"/>
    <n v="65"/>
  </r>
  <r>
    <s v="C0761"/>
    <s v="cam12"/>
    <d v="2022-01-07T00:00:00"/>
    <x v="112"/>
    <n v="16"/>
    <x v="0"/>
    <n v="65"/>
  </r>
  <r>
    <s v="C0761"/>
    <s v="cam17"/>
    <d v="2022-11-17T00:00:00"/>
    <x v="46"/>
    <n v="0"/>
    <x v="2"/>
    <n v="29"/>
  </r>
  <r>
    <s v="C0761"/>
    <s v="cam17"/>
    <d v="2022-11-17T00:00:00"/>
    <x v="406"/>
    <n v="1"/>
    <x v="2"/>
    <n v="29"/>
  </r>
  <r>
    <s v="C0761"/>
    <s v="cam17"/>
    <d v="2022-11-17T00:00:00"/>
    <x v="269"/>
    <n v="1"/>
    <x v="2"/>
    <n v="29"/>
  </r>
  <r>
    <s v="C0761"/>
    <s v="cam17"/>
    <d v="2022-11-17T00:00:00"/>
    <x v="3"/>
    <n v="3"/>
    <x v="2"/>
    <n v="29"/>
  </r>
  <r>
    <s v="C0761"/>
    <s v="cam17"/>
    <d v="2022-11-17T00:00:00"/>
    <x v="27"/>
    <n v="4"/>
    <x v="2"/>
    <n v="29"/>
  </r>
  <r>
    <s v="C0761"/>
    <s v="cam17"/>
    <d v="2022-11-17T00:00:00"/>
    <x v="150"/>
    <n v="5"/>
    <x v="2"/>
    <n v="29"/>
  </r>
  <r>
    <s v="C0761"/>
    <s v="cam17"/>
    <d v="2022-11-17T00:00:00"/>
    <x v="76"/>
    <n v="6"/>
    <x v="2"/>
    <n v="29"/>
  </r>
  <r>
    <s v="C0762"/>
    <s v="cam14"/>
    <d v="2022-05-04T00:00:00"/>
    <x v="495"/>
    <n v="0"/>
    <x v="7"/>
    <n v="28"/>
  </r>
  <r>
    <s v="C0762"/>
    <s v="cam14"/>
    <d v="2022-05-04T00:00:00"/>
    <x v="304"/>
    <n v="1"/>
    <x v="7"/>
    <n v="28"/>
  </r>
  <r>
    <s v="C0762"/>
    <s v="cam14"/>
    <d v="2022-05-04T00:00:00"/>
    <x v="475"/>
    <n v="2"/>
    <x v="7"/>
    <n v="28"/>
  </r>
  <r>
    <s v="C0762"/>
    <s v="cam14"/>
    <d v="2022-05-04T00:00:00"/>
    <x v="425"/>
    <n v="3"/>
    <x v="7"/>
    <n v="28"/>
  </r>
  <r>
    <s v="C0762"/>
    <s v="cam14"/>
    <d v="2022-05-04T00:00:00"/>
    <x v="310"/>
    <n v="4"/>
    <x v="7"/>
    <n v="28"/>
  </r>
  <r>
    <s v="C0762"/>
    <s v="cam14"/>
    <d v="2022-05-04T00:00:00"/>
    <x v="45"/>
    <n v="5"/>
    <x v="7"/>
    <n v="28"/>
  </r>
  <r>
    <s v="C0762"/>
    <s v="cam14"/>
    <d v="2022-05-04T00:00:00"/>
    <x v="335"/>
    <n v="6"/>
    <x v="7"/>
    <n v="28"/>
  </r>
  <r>
    <s v="C0762"/>
    <s v="cam14"/>
    <d v="2022-05-04T00:00:00"/>
    <x v="120"/>
    <n v="7"/>
    <x v="7"/>
    <n v="28"/>
  </r>
  <r>
    <s v="C0762"/>
    <s v="cam14"/>
    <d v="2022-05-04T00:00:00"/>
    <x v="180"/>
    <n v="8"/>
    <x v="7"/>
    <n v="28"/>
  </r>
  <r>
    <s v="C0762"/>
    <s v="cam14"/>
    <d v="2022-05-04T00:00:00"/>
    <x v="20"/>
    <n v="10"/>
    <x v="7"/>
    <n v="28"/>
  </r>
  <r>
    <s v="C0762"/>
    <s v="cam14"/>
    <d v="2022-05-04T00:00:00"/>
    <x v="109"/>
    <n v="11"/>
    <x v="7"/>
    <n v="28"/>
  </r>
  <r>
    <s v="C0762"/>
    <s v="cam14"/>
    <d v="2022-05-04T00:00:00"/>
    <x v="6"/>
    <n v="12"/>
    <x v="7"/>
    <n v="28"/>
  </r>
  <r>
    <s v="C0762"/>
    <s v="cam17"/>
    <d v="2022-12-26T00:00:00"/>
    <x v="410"/>
    <n v="0"/>
    <x v="2"/>
    <n v="29"/>
  </r>
  <r>
    <s v="C0762"/>
    <s v="cam17"/>
    <d v="2022-12-26T00:00:00"/>
    <x v="50"/>
    <n v="1"/>
    <x v="2"/>
    <n v="29"/>
  </r>
  <r>
    <s v="C0762"/>
    <s v="cam17"/>
    <d v="2022-12-26T00:00:00"/>
    <x v="117"/>
    <n v="2"/>
    <x v="2"/>
    <n v="29"/>
  </r>
  <r>
    <s v="C0762"/>
    <s v="cam17"/>
    <d v="2022-12-26T00:00:00"/>
    <x v="271"/>
    <n v="3"/>
    <x v="2"/>
    <n v="29"/>
  </r>
  <r>
    <s v="C0762"/>
    <s v="cam17"/>
    <d v="2022-12-26T00:00:00"/>
    <x v="84"/>
    <n v="4"/>
    <x v="2"/>
    <n v="29"/>
  </r>
  <r>
    <s v="C0762"/>
    <s v="cam17"/>
    <d v="2022-12-26T00:00:00"/>
    <x v="15"/>
    <n v="5"/>
    <x v="2"/>
    <n v="29"/>
  </r>
  <r>
    <s v="C0763"/>
    <s v="cam08"/>
    <d v="2022-10-09T00:00:00"/>
    <x v="223"/>
    <n v="0"/>
    <x v="9"/>
    <n v="27"/>
  </r>
  <r>
    <s v="C0763"/>
    <s v="cam08"/>
    <d v="2022-10-09T00:00:00"/>
    <x v="93"/>
    <n v="2"/>
    <x v="9"/>
    <n v="27"/>
  </r>
  <r>
    <s v="C0763"/>
    <s v="cam08"/>
    <d v="2022-10-09T00:00:00"/>
    <x v="137"/>
    <n v="3"/>
    <x v="9"/>
    <n v="27"/>
  </r>
  <r>
    <s v="C0763"/>
    <s v="cam08"/>
    <d v="2022-10-09T00:00:00"/>
    <x v="19"/>
    <n v="4"/>
    <x v="9"/>
    <n v="27"/>
  </r>
  <r>
    <s v="C0763"/>
    <s v="cam08"/>
    <d v="2022-10-09T00:00:00"/>
    <x v="27"/>
    <n v="5"/>
    <x v="9"/>
    <n v="27"/>
  </r>
  <r>
    <s v="C0763"/>
    <s v="cam08"/>
    <d v="2022-10-09T00:00:00"/>
    <x v="109"/>
    <n v="6"/>
    <x v="9"/>
    <n v="27"/>
  </r>
  <r>
    <s v="C0763"/>
    <s v="cam08"/>
    <d v="2022-10-09T00:00:00"/>
    <x v="103"/>
    <n v="7"/>
    <x v="9"/>
    <n v="27"/>
  </r>
  <r>
    <s v="C0763"/>
    <s v="cam09"/>
    <d v="2022-10-13T00:00:00"/>
    <x v="280"/>
    <n v="0"/>
    <x v="13"/>
    <n v="75"/>
  </r>
  <r>
    <s v="C0763"/>
    <s v="cam09"/>
    <d v="2022-10-13T00:00:00"/>
    <x v="229"/>
    <n v="1"/>
    <x v="13"/>
    <n v="75"/>
  </r>
  <r>
    <s v="C0763"/>
    <s v="cam09"/>
    <d v="2022-10-13T00:00:00"/>
    <x v="197"/>
    <n v="2"/>
    <x v="13"/>
    <n v="75"/>
  </r>
  <r>
    <s v="C0763"/>
    <s v="cam09"/>
    <d v="2022-10-13T00:00:00"/>
    <x v="265"/>
    <n v="3"/>
    <x v="13"/>
    <n v="75"/>
  </r>
  <r>
    <s v="C0763"/>
    <s v="cam09"/>
    <d v="2022-10-13T00:00:00"/>
    <x v="230"/>
    <n v="4"/>
    <x v="13"/>
    <n v="75"/>
  </r>
  <r>
    <s v="C0763"/>
    <s v="cam09"/>
    <d v="2022-10-13T00:00:00"/>
    <x v="328"/>
    <n v="5"/>
    <x v="13"/>
    <n v="75"/>
  </r>
  <r>
    <s v="C0763"/>
    <s v="cam09"/>
    <d v="2022-10-13T00:00:00"/>
    <x v="13"/>
    <n v="6"/>
    <x v="13"/>
    <n v="75"/>
  </r>
  <r>
    <s v="C0763"/>
    <s v="cam09"/>
    <d v="2022-10-13T00:00:00"/>
    <x v="195"/>
    <n v="7"/>
    <x v="13"/>
    <n v="75"/>
  </r>
  <r>
    <s v="C0764"/>
    <s v="cam04"/>
    <d v="2022-04-14T00:00:00"/>
    <x v="466"/>
    <n v="0"/>
    <x v="16"/>
    <n v="26"/>
  </r>
  <r>
    <s v="C0764"/>
    <s v="cam04"/>
    <d v="2022-04-14T00:00:00"/>
    <x v="424"/>
    <n v="1"/>
    <x v="16"/>
    <n v="26"/>
  </r>
  <r>
    <s v="C0764"/>
    <s v="cam04"/>
    <d v="2022-04-14T00:00:00"/>
    <x v="129"/>
    <n v="2"/>
    <x v="16"/>
    <n v="26"/>
  </r>
  <r>
    <s v="C0764"/>
    <s v="cam04"/>
    <d v="2022-04-14T00:00:00"/>
    <x v="296"/>
    <n v="3"/>
    <x v="16"/>
    <n v="26"/>
  </r>
  <r>
    <s v="C0764"/>
    <s v="cam04"/>
    <d v="2022-04-14T00:00:00"/>
    <x v="493"/>
    <n v="4"/>
    <x v="16"/>
    <n v="26"/>
  </r>
  <r>
    <s v="C0764"/>
    <s v="cam04"/>
    <d v="2022-04-14T00:00:00"/>
    <x v="96"/>
    <n v="5"/>
    <x v="16"/>
    <n v="26"/>
  </r>
  <r>
    <s v="C0764"/>
    <s v="cam04"/>
    <d v="2022-04-14T00:00:00"/>
    <x v="228"/>
    <n v="6"/>
    <x v="16"/>
    <n v="26"/>
  </r>
  <r>
    <s v="C0764"/>
    <s v="cam04"/>
    <d v="2022-04-14T00:00:00"/>
    <x v="407"/>
    <n v="7"/>
    <x v="16"/>
    <n v="26"/>
  </r>
  <r>
    <s v="C0764"/>
    <s v="cam04"/>
    <d v="2022-04-14T00:00:00"/>
    <x v="260"/>
    <n v="8"/>
    <x v="16"/>
    <n v="26"/>
  </r>
  <r>
    <s v="C0764"/>
    <s v="cam04"/>
    <d v="2022-04-14T00:00:00"/>
    <x v="257"/>
    <n v="9"/>
    <x v="16"/>
    <n v="26"/>
  </r>
  <r>
    <s v="C0764"/>
    <s v="cam04"/>
    <d v="2022-04-14T00:00:00"/>
    <x v="394"/>
    <n v="10"/>
    <x v="16"/>
    <n v="26"/>
  </r>
  <r>
    <s v="C0764"/>
    <s v="cam04"/>
    <d v="2022-04-14T00:00:00"/>
    <x v="10"/>
    <n v="11"/>
    <x v="16"/>
    <n v="26"/>
  </r>
  <r>
    <s v="C0764"/>
    <s v="cam04"/>
    <d v="2022-04-14T00:00:00"/>
    <x v="28"/>
    <n v="12"/>
    <x v="16"/>
    <n v="26"/>
  </r>
  <r>
    <s v="C0764"/>
    <s v="cam04"/>
    <d v="2022-04-14T00:00:00"/>
    <x v="29"/>
    <n v="13"/>
    <x v="16"/>
    <n v="26"/>
  </r>
  <r>
    <s v="C0765"/>
    <s v="cam11"/>
    <d v="2022-12-11T00:00:00"/>
    <x v="243"/>
    <n v="0"/>
    <x v="3"/>
    <n v="62"/>
  </r>
  <r>
    <s v="C0765"/>
    <s v="cam11"/>
    <d v="2022-12-11T00:00:00"/>
    <x v="26"/>
    <n v="1"/>
    <x v="3"/>
    <n v="62"/>
  </r>
  <r>
    <s v="C0765"/>
    <s v="cam11"/>
    <d v="2022-12-11T00:00:00"/>
    <x v="394"/>
    <n v="2"/>
    <x v="3"/>
    <n v="62"/>
  </r>
  <r>
    <s v="C0765"/>
    <s v="cam11"/>
    <d v="2022-12-11T00:00:00"/>
    <x v="292"/>
    <n v="3"/>
    <x v="3"/>
    <n v="62"/>
  </r>
  <r>
    <s v="C0765"/>
    <s v="cam11"/>
    <d v="2022-12-11T00:00:00"/>
    <x v="102"/>
    <n v="4"/>
    <x v="3"/>
    <n v="62"/>
  </r>
  <r>
    <s v="C0765"/>
    <s v="cam11"/>
    <d v="2022-12-11T00:00:00"/>
    <x v="6"/>
    <n v="5"/>
    <x v="3"/>
    <n v="62"/>
  </r>
  <r>
    <s v="C0765"/>
    <s v="cam13"/>
    <d v="2023-04-16T00:00:00"/>
    <x v="47"/>
    <n v="0"/>
    <x v="14"/>
    <n v="25"/>
  </r>
  <r>
    <s v="C0765"/>
    <s v="cam13"/>
    <d v="2023-04-16T00:00:00"/>
    <x v="374"/>
    <n v="1"/>
    <x v="14"/>
    <n v="25"/>
  </r>
  <r>
    <s v="C0766"/>
    <s v="cam16"/>
    <d v="2022-09-05T00:00:00"/>
    <x v="241"/>
    <n v="0"/>
    <x v="4"/>
    <n v="16"/>
  </r>
  <r>
    <s v="C0766"/>
    <s v="cam16"/>
    <d v="2022-09-05T00:00:00"/>
    <x v="202"/>
    <n v="1"/>
    <x v="4"/>
    <n v="16"/>
  </r>
  <r>
    <s v="C0766"/>
    <s v="cam16"/>
    <d v="2022-09-05T00:00:00"/>
    <x v="255"/>
    <n v="2"/>
    <x v="4"/>
    <n v="16"/>
  </r>
  <r>
    <s v="C0766"/>
    <s v="cam16"/>
    <d v="2022-09-05T00:00:00"/>
    <x v="25"/>
    <n v="3"/>
    <x v="4"/>
    <n v="16"/>
  </r>
  <r>
    <s v="C0766"/>
    <s v="cam16"/>
    <d v="2022-09-05T00:00:00"/>
    <x v="435"/>
    <n v="4"/>
    <x v="4"/>
    <n v="16"/>
  </r>
  <r>
    <s v="C0766"/>
    <s v="cam16"/>
    <d v="2022-09-05T00:00:00"/>
    <x v="40"/>
    <n v="5"/>
    <x v="4"/>
    <n v="16"/>
  </r>
  <r>
    <s v="C0766"/>
    <s v="cam16"/>
    <d v="2022-09-05T00:00:00"/>
    <x v="20"/>
    <n v="6"/>
    <x v="4"/>
    <n v="16"/>
  </r>
  <r>
    <s v="C0766"/>
    <s v="cam16"/>
    <d v="2022-09-05T00:00:00"/>
    <x v="217"/>
    <n v="7"/>
    <x v="4"/>
    <n v="16"/>
  </r>
  <r>
    <s v="C0766"/>
    <s v="cam16"/>
    <d v="2022-09-05T00:00:00"/>
    <x v="283"/>
    <n v="8"/>
    <x v="4"/>
    <n v="16"/>
  </r>
  <r>
    <s v="C0766"/>
    <s v="cam04"/>
    <d v="2022-10-11T00:00:00"/>
    <x v="268"/>
    <n v="0"/>
    <x v="16"/>
    <n v="26"/>
  </r>
  <r>
    <s v="C0766"/>
    <s v="cam04"/>
    <d v="2022-10-11T00:00:00"/>
    <x v="297"/>
    <n v="1"/>
    <x v="16"/>
    <n v="26"/>
  </r>
  <r>
    <s v="C0766"/>
    <s v="cam04"/>
    <d v="2022-10-11T00:00:00"/>
    <x v="74"/>
    <n v="2"/>
    <x v="16"/>
    <n v="26"/>
  </r>
  <r>
    <s v="C0766"/>
    <s v="cam04"/>
    <d v="2022-10-11T00:00:00"/>
    <x v="26"/>
    <n v="3"/>
    <x v="16"/>
    <n v="26"/>
  </r>
  <r>
    <s v="C0766"/>
    <s v="cam04"/>
    <d v="2022-10-11T00:00:00"/>
    <x v="107"/>
    <n v="4"/>
    <x v="16"/>
    <n v="26"/>
  </r>
  <r>
    <s v="C0766"/>
    <s v="cam04"/>
    <d v="2022-10-11T00:00:00"/>
    <x v="41"/>
    <n v="5"/>
    <x v="16"/>
    <n v="26"/>
  </r>
  <r>
    <s v="C0766"/>
    <s v="cam04"/>
    <d v="2022-10-11T00:00:00"/>
    <x v="317"/>
    <n v="6"/>
    <x v="16"/>
    <n v="26"/>
  </r>
  <r>
    <s v="C0766"/>
    <s v="cam04"/>
    <d v="2022-10-11T00:00:00"/>
    <x v="48"/>
    <n v="7"/>
    <x v="16"/>
    <n v="26"/>
  </r>
  <r>
    <s v="C0767"/>
    <s v="cam05"/>
    <d v="2022-07-22T00:00:00"/>
    <x v="274"/>
    <n v="0"/>
    <x v="10"/>
    <n v="22"/>
  </r>
  <r>
    <s v="C0767"/>
    <s v="cam05"/>
    <d v="2022-07-22T00:00:00"/>
    <x v="143"/>
    <n v="1"/>
    <x v="10"/>
    <n v="22"/>
  </r>
  <r>
    <s v="C0767"/>
    <s v="cam05"/>
    <d v="2022-07-22T00:00:00"/>
    <x v="396"/>
    <n v="2"/>
    <x v="10"/>
    <n v="22"/>
  </r>
  <r>
    <s v="C0767"/>
    <s v="cam05"/>
    <d v="2022-07-22T00:00:00"/>
    <x v="457"/>
    <n v="3"/>
    <x v="10"/>
    <n v="22"/>
  </r>
  <r>
    <s v="C0767"/>
    <s v="cam05"/>
    <d v="2022-07-22T00:00:00"/>
    <x v="247"/>
    <n v="3"/>
    <x v="10"/>
    <n v="22"/>
  </r>
  <r>
    <s v="C0767"/>
    <s v="cam05"/>
    <d v="2022-07-22T00:00:00"/>
    <x v="179"/>
    <n v="5"/>
    <x v="10"/>
    <n v="22"/>
  </r>
  <r>
    <s v="C0767"/>
    <s v="cam05"/>
    <d v="2022-07-22T00:00:00"/>
    <x v="311"/>
    <n v="5"/>
    <x v="10"/>
    <n v="22"/>
  </r>
  <r>
    <s v="C0767"/>
    <s v="cam05"/>
    <d v="2022-07-22T00:00:00"/>
    <x v="193"/>
    <n v="6"/>
    <x v="10"/>
    <n v="22"/>
  </r>
  <r>
    <s v="C0767"/>
    <s v="cam05"/>
    <d v="2022-07-22T00:00:00"/>
    <x v="292"/>
    <n v="8"/>
    <x v="10"/>
    <n v="22"/>
  </r>
  <r>
    <s v="C0767"/>
    <s v="cam05"/>
    <d v="2022-07-22T00:00:00"/>
    <x v="21"/>
    <n v="9"/>
    <x v="10"/>
    <n v="22"/>
  </r>
  <r>
    <s v="C0767"/>
    <s v="cam05"/>
    <d v="2022-07-22T00:00:00"/>
    <x v="12"/>
    <n v="9"/>
    <x v="10"/>
    <n v="22"/>
  </r>
  <r>
    <s v="C0767"/>
    <s v="cam05"/>
    <d v="2022-07-22T00:00:00"/>
    <x v="15"/>
    <n v="10"/>
    <x v="10"/>
    <n v="22"/>
  </r>
  <r>
    <s v="C0767"/>
    <s v="cam09"/>
    <d v="2023-03-07T00:00:00"/>
    <x v="117"/>
    <n v="0"/>
    <x v="13"/>
    <n v="75"/>
  </r>
  <r>
    <s v="C0767"/>
    <s v="cam09"/>
    <d v="2023-03-07T00:00:00"/>
    <x v="271"/>
    <n v="1"/>
    <x v="13"/>
    <n v="75"/>
  </r>
  <r>
    <s v="C0767"/>
    <s v="cam09"/>
    <d v="2023-03-07T00:00:00"/>
    <x v="110"/>
    <n v="2"/>
    <x v="13"/>
    <n v="75"/>
  </r>
  <r>
    <s v="C0768"/>
    <s v="cam05"/>
    <d v="2022-12-10T00:00:00"/>
    <x v="136"/>
    <n v="0"/>
    <x v="10"/>
    <n v="22"/>
  </r>
  <r>
    <s v="C0768"/>
    <s v="cam05"/>
    <d v="2022-12-10T00:00:00"/>
    <x v="198"/>
    <n v="1"/>
    <x v="10"/>
    <n v="22"/>
  </r>
  <r>
    <s v="C0768"/>
    <s v="cam05"/>
    <d v="2022-12-10T00:00:00"/>
    <x v="200"/>
    <n v="2"/>
    <x v="10"/>
    <n v="22"/>
  </r>
  <r>
    <s v="C0768"/>
    <s v="cam05"/>
    <d v="2022-12-10T00:00:00"/>
    <x v="292"/>
    <n v="3"/>
    <x v="10"/>
    <n v="22"/>
  </r>
  <r>
    <s v="C0768"/>
    <s v="cam05"/>
    <d v="2022-12-10T00:00:00"/>
    <x v="13"/>
    <n v="4"/>
    <x v="10"/>
    <n v="22"/>
  </r>
  <r>
    <s v="C0768"/>
    <s v="cam05"/>
    <d v="2022-12-10T00:00:00"/>
    <x v="195"/>
    <n v="5"/>
    <x v="10"/>
    <n v="22"/>
  </r>
  <r>
    <s v="C0769"/>
    <s v="cam12"/>
    <d v="2022-08-06T00:00:00"/>
    <x v="434"/>
    <n v="0"/>
    <x v="0"/>
    <n v="65"/>
  </r>
  <r>
    <s v="C0769"/>
    <s v="cam12"/>
    <d v="2022-08-06T00:00:00"/>
    <x v="444"/>
    <n v="1"/>
    <x v="0"/>
    <n v="65"/>
  </r>
  <r>
    <s v="C0769"/>
    <s v="cam12"/>
    <d v="2022-08-06T00:00:00"/>
    <x v="280"/>
    <n v="2"/>
    <x v="0"/>
    <n v="65"/>
  </r>
  <r>
    <s v="C0769"/>
    <s v="cam12"/>
    <d v="2022-08-06T00:00:00"/>
    <x v="433"/>
    <n v="3"/>
    <x v="0"/>
    <n v="65"/>
  </r>
  <r>
    <s v="C0769"/>
    <s v="cam12"/>
    <d v="2022-08-06T00:00:00"/>
    <x v="25"/>
    <n v="4"/>
    <x v="0"/>
    <n v="65"/>
  </r>
  <r>
    <s v="C0769"/>
    <s v="cam12"/>
    <d v="2022-08-06T00:00:00"/>
    <x v="180"/>
    <n v="5"/>
    <x v="0"/>
    <n v="65"/>
  </r>
  <r>
    <s v="C0769"/>
    <s v="cam12"/>
    <d v="2022-08-06T00:00:00"/>
    <x v="262"/>
    <n v="6"/>
    <x v="0"/>
    <n v="65"/>
  </r>
  <r>
    <s v="C0769"/>
    <s v="cam12"/>
    <d v="2022-08-06T00:00:00"/>
    <x v="139"/>
    <n v="7"/>
    <x v="0"/>
    <n v="65"/>
  </r>
  <r>
    <s v="C0769"/>
    <s v="cam12"/>
    <d v="2022-08-06T00:00:00"/>
    <x v="271"/>
    <n v="8"/>
    <x v="0"/>
    <n v="65"/>
  </r>
  <r>
    <s v="C0769"/>
    <s v="cam12"/>
    <d v="2022-08-06T00:00:00"/>
    <x v="283"/>
    <n v="9"/>
    <x v="0"/>
    <n v="65"/>
  </r>
  <r>
    <s v="C0769"/>
    <s v="cam09"/>
    <d v="2022-12-29T00:00:00"/>
    <x v="301"/>
    <n v="0"/>
    <x v="13"/>
    <n v="75"/>
  </r>
  <r>
    <s v="C0769"/>
    <s v="cam09"/>
    <d v="2022-12-29T00:00:00"/>
    <x v="252"/>
    <n v="1"/>
    <x v="13"/>
    <n v="75"/>
  </r>
  <r>
    <s v="C0769"/>
    <s v="cam09"/>
    <d v="2022-12-29T00:00:00"/>
    <x v="139"/>
    <n v="2"/>
    <x v="13"/>
    <n v="75"/>
  </r>
  <r>
    <s v="C0769"/>
    <s v="cam09"/>
    <d v="2022-12-29T00:00:00"/>
    <x v="237"/>
    <n v="3"/>
    <x v="13"/>
    <n v="75"/>
  </r>
  <r>
    <s v="C0769"/>
    <s v="cam09"/>
    <d v="2022-12-29T00:00:00"/>
    <x v="110"/>
    <n v="4"/>
    <x v="13"/>
    <n v="75"/>
  </r>
  <r>
    <s v="C0769"/>
    <s v="cam09"/>
    <d v="2022-12-29T00:00:00"/>
    <x v="312"/>
    <n v="5"/>
    <x v="13"/>
    <n v="75"/>
  </r>
  <r>
    <s v="C0770"/>
    <s v="cam14"/>
    <d v="2022-03-22T00:00:00"/>
    <x v="420"/>
    <n v="0"/>
    <x v="7"/>
    <n v="28"/>
  </r>
  <r>
    <s v="C0770"/>
    <s v="cam14"/>
    <d v="2022-03-22T00:00:00"/>
    <x v="348"/>
    <n v="2"/>
    <x v="7"/>
    <n v="28"/>
  </r>
  <r>
    <s v="C0770"/>
    <s v="cam14"/>
    <d v="2022-03-22T00:00:00"/>
    <x v="277"/>
    <n v="3"/>
    <x v="7"/>
    <n v="28"/>
  </r>
  <r>
    <s v="C0770"/>
    <s v="cam14"/>
    <d v="2022-03-22T00:00:00"/>
    <x v="349"/>
    <n v="3"/>
    <x v="7"/>
    <n v="28"/>
  </r>
  <r>
    <s v="C0770"/>
    <s v="cam14"/>
    <d v="2022-03-22T00:00:00"/>
    <x v="158"/>
    <n v="5"/>
    <x v="7"/>
    <n v="28"/>
  </r>
  <r>
    <s v="C0770"/>
    <s v="cam14"/>
    <d v="2022-03-22T00:00:00"/>
    <x v="381"/>
    <n v="6"/>
    <x v="7"/>
    <n v="28"/>
  </r>
  <r>
    <s v="C0770"/>
    <s v="cam14"/>
    <d v="2022-03-22T00:00:00"/>
    <x v="114"/>
    <n v="8"/>
    <x v="7"/>
    <n v="28"/>
  </r>
  <r>
    <s v="C0770"/>
    <s v="cam14"/>
    <d v="2022-03-22T00:00:00"/>
    <x v="127"/>
    <n v="8"/>
    <x v="7"/>
    <n v="28"/>
  </r>
  <r>
    <s v="C0770"/>
    <s v="cam14"/>
    <d v="2022-03-22T00:00:00"/>
    <x v="269"/>
    <n v="9"/>
    <x v="7"/>
    <n v="28"/>
  </r>
  <r>
    <s v="C0770"/>
    <s v="cam14"/>
    <d v="2022-03-22T00:00:00"/>
    <x v="151"/>
    <n v="12"/>
    <x v="7"/>
    <n v="28"/>
  </r>
  <r>
    <s v="C0770"/>
    <s v="cam14"/>
    <d v="2022-03-22T00:00:00"/>
    <x v="85"/>
    <n v="13"/>
    <x v="7"/>
    <n v="28"/>
  </r>
  <r>
    <s v="C0770"/>
    <s v="cam14"/>
    <d v="2022-03-22T00:00:00"/>
    <x v="330"/>
    <n v="14"/>
    <x v="7"/>
    <n v="28"/>
  </r>
  <r>
    <s v="C0770"/>
    <s v="cam17"/>
    <d v="2022-09-21T00:00:00"/>
    <x v="389"/>
    <n v="0"/>
    <x v="2"/>
    <n v="29"/>
  </r>
  <r>
    <s v="C0770"/>
    <s v="cam17"/>
    <d v="2022-09-21T00:00:00"/>
    <x v="305"/>
    <n v="1"/>
    <x v="2"/>
    <n v="29"/>
  </r>
  <r>
    <s v="C0770"/>
    <s v="cam17"/>
    <d v="2022-09-21T00:00:00"/>
    <x v="135"/>
    <n v="1"/>
    <x v="2"/>
    <n v="29"/>
  </r>
  <r>
    <s v="C0770"/>
    <s v="cam17"/>
    <d v="2022-09-21T00:00:00"/>
    <x v="343"/>
    <n v="3"/>
    <x v="2"/>
    <n v="29"/>
  </r>
  <r>
    <s v="C0770"/>
    <s v="cam17"/>
    <d v="2022-09-21T00:00:00"/>
    <x v="264"/>
    <n v="3"/>
    <x v="2"/>
    <n v="29"/>
  </r>
  <r>
    <s v="C0770"/>
    <s v="cam17"/>
    <d v="2022-09-21T00:00:00"/>
    <x v="233"/>
    <n v="5"/>
    <x v="2"/>
    <n v="29"/>
  </r>
  <r>
    <s v="C0770"/>
    <s v="cam17"/>
    <d v="2022-09-21T00:00:00"/>
    <x v="161"/>
    <n v="5"/>
    <x v="2"/>
    <n v="29"/>
  </r>
  <r>
    <s v="C0770"/>
    <s v="cam17"/>
    <d v="2022-09-21T00:00:00"/>
    <x v="21"/>
    <n v="7"/>
    <x v="2"/>
    <n v="29"/>
  </r>
  <r>
    <s v="C0770"/>
    <s v="cam17"/>
    <d v="2022-09-21T00:00:00"/>
    <x v="72"/>
    <n v="8"/>
    <x v="2"/>
    <n v="29"/>
  </r>
  <r>
    <s v="C0770"/>
    <s v="cam17"/>
    <d v="2022-09-21T00:00:00"/>
    <x v="15"/>
    <n v="8"/>
    <x v="2"/>
    <n v="29"/>
  </r>
  <r>
    <s v="C0771"/>
    <s v="cam04"/>
    <d v="2022-08-12T00:00:00"/>
    <x v="425"/>
    <n v="0"/>
    <x v="16"/>
    <n v="26"/>
  </r>
  <r>
    <s v="C0771"/>
    <s v="cam04"/>
    <d v="2022-08-12T00:00:00"/>
    <x v="196"/>
    <n v="1"/>
    <x v="16"/>
    <n v="26"/>
  </r>
  <r>
    <s v="C0771"/>
    <s v="cam04"/>
    <d v="2022-08-12T00:00:00"/>
    <x v="37"/>
    <n v="2"/>
    <x v="16"/>
    <n v="26"/>
  </r>
  <r>
    <s v="C0771"/>
    <s v="cam04"/>
    <d v="2022-08-12T00:00:00"/>
    <x v="178"/>
    <n v="3"/>
    <x v="16"/>
    <n v="26"/>
  </r>
  <r>
    <s v="C0771"/>
    <s v="cam04"/>
    <d v="2022-08-12T00:00:00"/>
    <x v="49"/>
    <n v="4"/>
    <x v="16"/>
    <n v="26"/>
  </r>
  <r>
    <s v="C0771"/>
    <s v="cam04"/>
    <d v="2022-08-12T00:00:00"/>
    <x v="78"/>
    <n v="5"/>
    <x v="16"/>
    <n v="26"/>
  </r>
  <r>
    <s v="C0771"/>
    <s v="cam04"/>
    <d v="2022-08-12T00:00:00"/>
    <x v="336"/>
    <n v="6"/>
    <x v="16"/>
    <n v="26"/>
  </r>
  <r>
    <s v="C0771"/>
    <s v="cam04"/>
    <d v="2022-08-12T00:00:00"/>
    <x v="20"/>
    <n v="7"/>
    <x v="16"/>
    <n v="26"/>
  </r>
  <r>
    <s v="C0771"/>
    <s v="cam04"/>
    <d v="2022-08-12T00:00:00"/>
    <x v="32"/>
    <n v="8"/>
    <x v="16"/>
    <n v="26"/>
  </r>
  <r>
    <s v="C0771"/>
    <s v="cam04"/>
    <d v="2022-08-12T00:00:00"/>
    <x v="103"/>
    <n v="9"/>
    <x v="16"/>
    <n v="26"/>
  </r>
  <r>
    <s v="C0771"/>
    <s v="cam17"/>
    <d v="2022-10-25T00:00:00"/>
    <x v="228"/>
    <n v="0"/>
    <x v="2"/>
    <n v="29"/>
  </r>
  <r>
    <s v="C0771"/>
    <s v="cam17"/>
    <d v="2022-10-25T00:00:00"/>
    <x v="413"/>
    <n v="1"/>
    <x v="2"/>
    <n v="29"/>
  </r>
  <r>
    <s v="C0771"/>
    <s v="cam17"/>
    <d v="2022-10-25T00:00:00"/>
    <x v="301"/>
    <n v="2"/>
    <x v="2"/>
    <n v="29"/>
  </r>
  <r>
    <s v="C0771"/>
    <s v="cam17"/>
    <d v="2022-10-25T00:00:00"/>
    <x v="342"/>
    <n v="2"/>
    <x v="2"/>
    <n v="29"/>
  </r>
  <r>
    <s v="C0771"/>
    <s v="cam17"/>
    <d v="2022-10-25T00:00:00"/>
    <x v="282"/>
    <n v="5"/>
    <x v="2"/>
    <n v="29"/>
  </r>
  <r>
    <s v="C0771"/>
    <s v="cam17"/>
    <d v="2022-10-25T00:00:00"/>
    <x v="63"/>
    <n v="6"/>
    <x v="2"/>
    <n v="29"/>
  </r>
  <r>
    <s v="C0771"/>
    <s v="cam17"/>
    <d v="2022-10-25T00:00:00"/>
    <x v="238"/>
    <n v="7"/>
    <x v="2"/>
    <n v="29"/>
  </r>
  <r>
    <s v="C0772"/>
    <s v="cam11"/>
    <d v="2022-02-05T00:00:00"/>
    <x v="326"/>
    <n v="0"/>
    <x v="3"/>
    <n v="62"/>
  </r>
  <r>
    <s v="C0772"/>
    <s v="cam11"/>
    <d v="2022-02-05T00:00:00"/>
    <x v="459"/>
    <n v="1"/>
    <x v="3"/>
    <n v="62"/>
  </r>
  <r>
    <s v="C0772"/>
    <s v="cam11"/>
    <d v="2022-02-05T00:00:00"/>
    <x v="346"/>
    <n v="2"/>
    <x v="3"/>
    <n v="62"/>
  </r>
  <r>
    <s v="C0772"/>
    <s v="cam11"/>
    <d v="2022-02-05T00:00:00"/>
    <x v="392"/>
    <n v="3"/>
    <x v="3"/>
    <n v="62"/>
  </r>
  <r>
    <s v="C0772"/>
    <s v="cam11"/>
    <d v="2022-02-05T00:00:00"/>
    <x v="314"/>
    <n v="5"/>
    <x v="3"/>
    <n v="62"/>
  </r>
  <r>
    <s v="C0772"/>
    <s v="cam11"/>
    <d v="2022-02-05T00:00:00"/>
    <x v="96"/>
    <n v="7"/>
    <x v="3"/>
    <n v="62"/>
  </r>
  <r>
    <s v="C0772"/>
    <s v="cam11"/>
    <d v="2022-02-05T00:00:00"/>
    <x v="268"/>
    <n v="8"/>
    <x v="3"/>
    <n v="62"/>
  </r>
  <r>
    <s v="C0772"/>
    <s v="cam11"/>
    <d v="2022-02-05T00:00:00"/>
    <x v="98"/>
    <n v="9"/>
    <x v="3"/>
    <n v="62"/>
  </r>
  <r>
    <s v="C0772"/>
    <s v="cam11"/>
    <d v="2022-02-05T00:00:00"/>
    <x v="111"/>
    <n v="10"/>
    <x v="3"/>
    <n v="62"/>
  </r>
  <r>
    <s v="C0772"/>
    <s v="cam11"/>
    <d v="2022-02-05T00:00:00"/>
    <x v="198"/>
    <n v="11"/>
    <x v="3"/>
    <n v="62"/>
  </r>
  <r>
    <s v="C0772"/>
    <s v="cam11"/>
    <d v="2022-02-05T00:00:00"/>
    <x v="20"/>
    <n v="13"/>
    <x v="3"/>
    <n v="62"/>
  </r>
  <r>
    <s v="C0772"/>
    <s v="cam11"/>
    <d v="2022-02-05T00:00:00"/>
    <x v="47"/>
    <n v="14"/>
    <x v="3"/>
    <n v="62"/>
  </r>
  <r>
    <s v="C0772"/>
    <s v="cam11"/>
    <d v="2022-02-05T00:00:00"/>
    <x v="259"/>
    <n v="15"/>
    <x v="3"/>
    <n v="62"/>
  </r>
  <r>
    <s v="C0772"/>
    <s v="cam14"/>
    <d v="2022-09-01T00:00:00"/>
    <x v="218"/>
    <n v="0"/>
    <x v="7"/>
    <n v="28"/>
  </r>
  <r>
    <s v="C0772"/>
    <s v="cam14"/>
    <d v="2022-09-01T00:00:00"/>
    <x v="159"/>
    <n v="1"/>
    <x v="7"/>
    <n v="28"/>
  </r>
  <r>
    <s v="C0772"/>
    <s v="cam14"/>
    <d v="2022-09-01T00:00:00"/>
    <x v="433"/>
    <n v="2"/>
    <x v="7"/>
    <n v="28"/>
  </r>
  <r>
    <s v="C0772"/>
    <s v="cam14"/>
    <d v="2022-09-01T00:00:00"/>
    <x v="120"/>
    <n v="3"/>
    <x v="7"/>
    <n v="28"/>
  </r>
  <r>
    <s v="C0772"/>
    <s v="cam14"/>
    <d v="2022-09-01T00:00:00"/>
    <x v="320"/>
    <n v="4"/>
    <x v="7"/>
    <n v="28"/>
  </r>
  <r>
    <s v="C0772"/>
    <s v="cam14"/>
    <d v="2022-09-01T00:00:00"/>
    <x v="394"/>
    <n v="5"/>
    <x v="7"/>
    <n v="28"/>
  </r>
  <r>
    <s v="C0772"/>
    <s v="cam14"/>
    <d v="2022-09-01T00:00:00"/>
    <x v="65"/>
    <n v="6"/>
    <x v="7"/>
    <n v="28"/>
  </r>
  <r>
    <s v="C0772"/>
    <s v="cam14"/>
    <d v="2022-09-01T00:00:00"/>
    <x v="221"/>
    <n v="7"/>
    <x v="7"/>
    <n v="28"/>
  </r>
  <r>
    <s v="C0772"/>
    <s v="cam14"/>
    <d v="2022-09-01T00:00:00"/>
    <x v="256"/>
    <n v="8"/>
    <x v="7"/>
    <n v="28"/>
  </r>
  <r>
    <s v="C0773"/>
    <s v="cam06"/>
    <d v="2022-08-14T00:00:00"/>
    <x v="105"/>
    <n v="0"/>
    <x v="8"/>
    <n v="13"/>
  </r>
  <r>
    <s v="C0773"/>
    <s v="cam06"/>
    <d v="2022-08-14T00:00:00"/>
    <x v="393"/>
    <n v="1"/>
    <x v="8"/>
    <n v="13"/>
  </r>
  <r>
    <s v="C0773"/>
    <s v="cam06"/>
    <d v="2022-08-14T00:00:00"/>
    <x v="7"/>
    <n v="2"/>
    <x v="8"/>
    <n v="13"/>
  </r>
  <r>
    <s v="C0773"/>
    <s v="cam06"/>
    <d v="2022-08-14T00:00:00"/>
    <x v="343"/>
    <n v="4"/>
    <x v="8"/>
    <n v="13"/>
  </r>
  <r>
    <s v="C0773"/>
    <s v="cam06"/>
    <d v="2022-08-14T00:00:00"/>
    <x v="163"/>
    <n v="7"/>
    <x v="8"/>
    <n v="13"/>
  </r>
  <r>
    <s v="C0773"/>
    <s v="cam06"/>
    <d v="2022-08-14T00:00:00"/>
    <x v="21"/>
    <n v="8"/>
    <x v="8"/>
    <n v="13"/>
  </r>
  <r>
    <s v="C0773"/>
    <s v="cam06"/>
    <d v="2022-08-14T00:00:00"/>
    <x v="162"/>
    <n v="9"/>
    <x v="8"/>
    <n v="13"/>
  </r>
  <r>
    <s v="C0773"/>
    <s v="cam16"/>
    <d v="2023-01-18T00:00:00"/>
    <x v="180"/>
    <n v="0"/>
    <x v="4"/>
    <n v="16"/>
  </r>
  <r>
    <s v="C0773"/>
    <s v="cam16"/>
    <d v="2023-01-18T00:00:00"/>
    <x v="258"/>
    <n v="1"/>
    <x v="4"/>
    <n v="16"/>
  </r>
  <r>
    <s v="C0773"/>
    <s v="cam16"/>
    <d v="2023-01-18T00:00:00"/>
    <x v="71"/>
    <n v="1"/>
    <x v="4"/>
    <n v="16"/>
  </r>
  <r>
    <s v="C0773"/>
    <s v="cam16"/>
    <d v="2023-01-18T00:00:00"/>
    <x v="177"/>
    <n v="3"/>
    <x v="4"/>
    <n v="16"/>
  </r>
  <r>
    <s v="C0773"/>
    <s v="cam16"/>
    <d v="2023-01-18T00:00:00"/>
    <x v="259"/>
    <n v="4"/>
    <x v="4"/>
    <n v="16"/>
  </r>
  <r>
    <s v="C0773"/>
    <s v="cam16"/>
    <d v="2023-01-18T00:00:00"/>
    <x v="86"/>
    <n v="4"/>
    <x v="4"/>
    <n v="16"/>
  </r>
  <r>
    <s v="C0774"/>
    <s v="cam17"/>
    <d v="2022-10-06T00:00:00"/>
    <x v="202"/>
    <n v="0"/>
    <x v="2"/>
    <n v="29"/>
  </r>
  <r>
    <s v="C0774"/>
    <s v="cam17"/>
    <d v="2022-10-06T00:00:00"/>
    <x v="247"/>
    <n v="1"/>
    <x v="2"/>
    <n v="29"/>
  </r>
  <r>
    <s v="C0774"/>
    <s v="cam17"/>
    <d v="2022-10-06T00:00:00"/>
    <x v="375"/>
    <n v="2"/>
    <x v="2"/>
    <n v="29"/>
  </r>
  <r>
    <s v="C0774"/>
    <s v="cam17"/>
    <d v="2022-10-06T00:00:00"/>
    <x v="78"/>
    <n v="3"/>
    <x v="2"/>
    <n v="29"/>
  </r>
  <r>
    <s v="C0774"/>
    <s v="cam17"/>
    <d v="2022-10-06T00:00:00"/>
    <x v="50"/>
    <n v="4"/>
    <x v="2"/>
    <n v="29"/>
  </r>
  <r>
    <s v="C0774"/>
    <s v="cam17"/>
    <d v="2022-10-06T00:00:00"/>
    <x v="328"/>
    <n v="5"/>
    <x v="2"/>
    <n v="29"/>
  </r>
  <r>
    <s v="C0774"/>
    <s v="cam17"/>
    <d v="2022-10-06T00:00:00"/>
    <x v="118"/>
    <n v="6"/>
    <x v="2"/>
    <n v="29"/>
  </r>
  <r>
    <s v="C0774"/>
    <s v="cam17"/>
    <d v="2022-10-06T00:00:00"/>
    <x v="283"/>
    <n v="7"/>
    <x v="2"/>
    <n v="29"/>
  </r>
  <r>
    <s v="C0775"/>
    <s v="cam07"/>
    <d v="2022-01-25T00:00:00"/>
    <x v="361"/>
    <n v="0"/>
    <x v="1"/>
    <n v="25"/>
  </r>
  <r>
    <s v="C0775"/>
    <s v="cam07"/>
    <d v="2022-01-25T00:00:00"/>
    <x v="501"/>
    <n v="2"/>
    <x v="1"/>
    <n v="25"/>
  </r>
  <r>
    <s v="C0775"/>
    <s v="cam07"/>
    <d v="2022-01-25T00:00:00"/>
    <x v="248"/>
    <n v="2"/>
    <x v="1"/>
    <n v="25"/>
  </r>
  <r>
    <s v="C0775"/>
    <s v="cam07"/>
    <d v="2022-01-25T00:00:00"/>
    <x v="476"/>
    <n v="4"/>
    <x v="1"/>
    <n v="25"/>
  </r>
  <r>
    <s v="C0775"/>
    <s v="cam07"/>
    <d v="2022-01-25T00:00:00"/>
    <x v="340"/>
    <n v="5"/>
    <x v="1"/>
    <n v="25"/>
  </r>
  <r>
    <s v="C0775"/>
    <s v="cam07"/>
    <d v="2022-01-25T00:00:00"/>
    <x v="201"/>
    <n v="6"/>
    <x v="1"/>
    <n v="25"/>
  </r>
  <r>
    <s v="C0775"/>
    <s v="cam07"/>
    <d v="2022-01-25T00:00:00"/>
    <x v="44"/>
    <n v="7"/>
    <x v="1"/>
    <n v="25"/>
  </r>
  <r>
    <s v="C0775"/>
    <s v="cam07"/>
    <d v="2022-01-25T00:00:00"/>
    <x v="390"/>
    <n v="9"/>
    <x v="1"/>
    <n v="25"/>
  </r>
  <r>
    <s v="C0775"/>
    <s v="cam07"/>
    <d v="2022-01-25T00:00:00"/>
    <x v="366"/>
    <n v="9"/>
    <x v="1"/>
    <n v="25"/>
  </r>
  <r>
    <s v="C0775"/>
    <s v="cam07"/>
    <d v="2022-01-25T00:00:00"/>
    <x v="69"/>
    <n v="10"/>
    <x v="1"/>
    <n v="25"/>
  </r>
  <r>
    <s v="C0775"/>
    <s v="cam07"/>
    <d v="2022-01-25T00:00:00"/>
    <x v="264"/>
    <n v="11"/>
    <x v="1"/>
    <n v="25"/>
  </r>
  <r>
    <s v="C0775"/>
    <s v="cam07"/>
    <d v="2022-01-25T00:00:00"/>
    <x v="204"/>
    <n v="13"/>
    <x v="1"/>
    <n v="25"/>
  </r>
  <r>
    <s v="C0775"/>
    <s v="cam07"/>
    <d v="2022-01-25T00:00:00"/>
    <x v="11"/>
    <n v="15"/>
    <x v="1"/>
    <n v="25"/>
  </r>
  <r>
    <s v="C0775"/>
    <s v="cam07"/>
    <d v="2022-01-25T00:00:00"/>
    <x v="14"/>
    <n v="16"/>
    <x v="1"/>
    <n v="25"/>
  </r>
  <r>
    <s v="C0775"/>
    <s v="cam07"/>
    <d v="2022-01-25T00:00:00"/>
    <x v="52"/>
    <n v="16"/>
    <x v="1"/>
    <n v="25"/>
  </r>
  <r>
    <s v="C0775"/>
    <s v="cam05"/>
    <d v="2022-12-25T00:00:00"/>
    <x v="360"/>
    <n v="0"/>
    <x v="10"/>
    <n v="22"/>
  </r>
  <r>
    <s v="C0775"/>
    <s v="cam05"/>
    <d v="2022-12-25T00:00:00"/>
    <x v="257"/>
    <n v="1"/>
    <x v="10"/>
    <n v="22"/>
  </r>
  <r>
    <s v="C0775"/>
    <s v="cam05"/>
    <d v="2022-12-25T00:00:00"/>
    <x v="193"/>
    <n v="1"/>
    <x v="10"/>
    <n v="22"/>
  </r>
  <r>
    <s v="C0775"/>
    <s v="cam05"/>
    <d v="2022-12-25T00:00:00"/>
    <x v="65"/>
    <n v="2"/>
    <x v="10"/>
    <n v="22"/>
  </r>
  <r>
    <s v="C0775"/>
    <s v="cam05"/>
    <d v="2022-12-25T00:00:00"/>
    <x v="150"/>
    <n v="4"/>
    <x v="10"/>
    <n v="22"/>
  </r>
  <r>
    <s v="C0775"/>
    <s v="cam05"/>
    <d v="2022-12-25T00:00:00"/>
    <x v="81"/>
    <n v="4"/>
    <x v="10"/>
    <n v="22"/>
  </r>
  <r>
    <s v="C0775"/>
    <s v="cam05"/>
    <d v="2022-12-25T00:00:00"/>
    <x v="119"/>
    <n v="5"/>
    <x v="10"/>
    <n v="22"/>
  </r>
  <r>
    <s v="C0776"/>
    <s v="cam10"/>
    <d v="2022-07-31T00:00:00"/>
    <x v="426"/>
    <n v="0"/>
    <x v="12"/>
    <n v="66"/>
  </r>
  <r>
    <s v="C0776"/>
    <s v="cam10"/>
    <d v="2022-07-31T00:00:00"/>
    <x v="175"/>
    <n v="1"/>
    <x v="12"/>
    <n v="66"/>
  </r>
  <r>
    <s v="C0776"/>
    <s v="cam10"/>
    <d v="2022-07-31T00:00:00"/>
    <x v="432"/>
    <n v="2"/>
    <x v="12"/>
    <n v="66"/>
  </r>
  <r>
    <s v="C0776"/>
    <s v="cam10"/>
    <d v="2022-07-31T00:00:00"/>
    <x v="133"/>
    <n v="4"/>
    <x v="12"/>
    <n v="66"/>
  </r>
  <r>
    <s v="C0776"/>
    <s v="cam10"/>
    <d v="2022-07-31T00:00:00"/>
    <x v="311"/>
    <n v="5"/>
    <x v="12"/>
    <n v="66"/>
  </r>
  <r>
    <s v="C0776"/>
    <s v="cam10"/>
    <d v="2022-07-31T00:00:00"/>
    <x v="107"/>
    <n v="6"/>
    <x v="12"/>
    <n v="66"/>
  </r>
  <r>
    <s v="C0776"/>
    <s v="cam10"/>
    <d v="2022-07-31T00:00:00"/>
    <x v="253"/>
    <n v="7"/>
    <x v="12"/>
    <n v="66"/>
  </r>
  <r>
    <s v="C0776"/>
    <s v="cam10"/>
    <d v="2022-07-31T00:00:00"/>
    <x v="140"/>
    <n v="8"/>
    <x v="12"/>
    <n v="66"/>
  </r>
  <r>
    <s v="C0776"/>
    <s v="cam10"/>
    <d v="2022-07-31T00:00:00"/>
    <x v="256"/>
    <n v="9"/>
    <x v="12"/>
    <n v="66"/>
  </r>
  <r>
    <s v="C0776"/>
    <s v="cam05"/>
    <d v="2022-11-21T00:00:00"/>
    <x v="24"/>
    <n v="0"/>
    <x v="10"/>
    <n v="22"/>
  </r>
  <r>
    <s v="C0776"/>
    <s v="cam05"/>
    <d v="2022-11-21T00:00:00"/>
    <x v="94"/>
    <n v="2"/>
    <x v="10"/>
    <n v="22"/>
  </r>
  <r>
    <s v="C0776"/>
    <s v="cam05"/>
    <d v="2022-11-21T00:00:00"/>
    <x v="101"/>
    <n v="3"/>
    <x v="10"/>
    <n v="22"/>
  </r>
  <r>
    <s v="C0776"/>
    <s v="cam05"/>
    <d v="2022-11-21T00:00:00"/>
    <x v="10"/>
    <n v="4"/>
    <x v="10"/>
    <n v="22"/>
  </r>
  <r>
    <s v="C0776"/>
    <s v="cam05"/>
    <d v="2022-11-21T00:00:00"/>
    <x v="63"/>
    <n v="5"/>
    <x v="10"/>
    <n v="22"/>
  </r>
  <r>
    <s v="C0776"/>
    <s v="cam05"/>
    <d v="2022-11-21T00:00:00"/>
    <x v="81"/>
    <n v="5"/>
    <x v="10"/>
    <n v="22"/>
  </r>
  <r>
    <s v="C0776"/>
    <s v="cam05"/>
    <d v="2022-11-21T00:00:00"/>
    <x v="119"/>
    <n v="6"/>
    <x v="10"/>
    <n v="22"/>
  </r>
  <r>
    <s v="C0777"/>
    <s v="cam05"/>
    <d v="2022-12-20T00:00:00"/>
    <x v="406"/>
    <n v="0"/>
    <x v="10"/>
    <n v="22"/>
  </r>
  <r>
    <s v="C0777"/>
    <s v="cam05"/>
    <d v="2022-12-20T00:00:00"/>
    <x v="56"/>
    <n v="1"/>
    <x v="10"/>
    <n v="22"/>
  </r>
  <r>
    <s v="C0777"/>
    <s v="cam05"/>
    <d v="2022-12-20T00:00:00"/>
    <x v="233"/>
    <n v="2"/>
    <x v="10"/>
    <n v="22"/>
  </r>
  <r>
    <s v="C0777"/>
    <s v="cam05"/>
    <d v="2022-12-20T00:00:00"/>
    <x v="65"/>
    <n v="2"/>
    <x v="10"/>
    <n v="22"/>
  </r>
  <r>
    <s v="C0777"/>
    <s v="cam05"/>
    <d v="2022-12-20T00:00:00"/>
    <x v="11"/>
    <n v="4"/>
    <x v="10"/>
    <n v="22"/>
  </r>
  <r>
    <s v="C0777"/>
    <s v="cam05"/>
    <d v="2022-12-20T00:00:00"/>
    <x v="76"/>
    <n v="5"/>
    <x v="10"/>
    <n v="22"/>
  </r>
  <r>
    <s v="C0777"/>
    <s v="cam05"/>
    <d v="2022-12-20T00:00:00"/>
    <x v="82"/>
    <n v="5"/>
    <x v="10"/>
    <n v="22"/>
  </r>
  <r>
    <s v="C0778"/>
    <s v="cam05"/>
    <d v="2022-04-03T00:00:00"/>
    <x v="350"/>
    <n v="0"/>
    <x v="10"/>
    <n v="22"/>
  </r>
  <r>
    <s v="C0778"/>
    <s v="cam05"/>
    <d v="2022-04-03T00:00:00"/>
    <x v="464"/>
    <n v="1"/>
    <x v="10"/>
    <n v="22"/>
  </r>
  <r>
    <s v="C0778"/>
    <s v="cam05"/>
    <d v="2022-04-03T00:00:00"/>
    <x v="16"/>
    <n v="2"/>
    <x v="10"/>
    <n v="22"/>
  </r>
  <r>
    <s v="C0778"/>
    <s v="cam05"/>
    <d v="2022-04-03T00:00:00"/>
    <x v="447"/>
    <n v="3"/>
    <x v="10"/>
    <n v="22"/>
  </r>
  <r>
    <s v="C0778"/>
    <s v="cam05"/>
    <d v="2022-04-03T00:00:00"/>
    <x v="299"/>
    <n v="4"/>
    <x v="10"/>
    <n v="22"/>
  </r>
  <r>
    <s v="C0778"/>
    <s v="cam05"/>
    <d v="2022-04-03T00:00:00"/>
    <x v="263"/>
    <n v="5"/>
    <x v="10"/>
    <n v="22"/>
  </r>
  <r>
    <s v="C0778"/>
    <s v="cam05"/>
    <d v="2022-04-03T00:00:00"/>
    <x v="97"/>
    <n v="6"/>
    <x v="10"/>
    <n v="22"/>
  </r>
  <r>
    <s v="C0778"/>
    <s v="cam05"/>
    <d v="2022-04-03T00:00:00"/>
    <x v="235"/>
    <n v="7"/>
    <x v="10"/>
    <n v="22"/>
  </r>
  <r>
    <s v="C0778"/>
    <s v="cam05"/>
    <d v="2022-04-03T00:00:00"/>
    <x v="197"/>
    <n v="8"/>
    <x v="10"/>
    <n v="22"/>
  </r>
  <r>
    <s v="C0778"/>
    <s v="cam05"/>
    <d v="2022-04-03T00:00:00"/>
    <x v="200"/>
    <n v="10"/>
    <x v="10"/>
    <n v="22"/>
  </r>
  <r>
    <s v="C0778"/>
    <s v="cam05"/>
    <d v="2022-04-03T00:00:00"/>
    <x v="139"/>
    <n v="11"/>
    <x v="10"/>
    <n v="22"/>
  </r>
  <r>
    <s v="C0778"/>
    <s v="cam05"/>
    <d v="2022-04-03T00:00:00"/>
    <x v="66"/>
    <n v="12"/>
    <x v="10"/>
    <n v="22"/>
  </r>
  <r>
    <s v="C0778"/>
    <s v="cam05"/>
    <d v="2022-04-03T00:00:00"/>
    <x v="112"/>
    <n v="13"/>
    <x v="10"/>
    <n v="22"/>
  </r>
  <r>
    <s v="C0778"/>
    <s v="cam01"/>
    <d v="2022-07-30T00:00:00"/>
    <x v="429"/>
    <n v="0"/>
    <x v="15"/>
    <n v="10"/>
  </r>
  <r>
    <s v="C0778"/>
    <s v="cam01"/>
    <d v="2022-07-30T00:00:00"/>
    <x v="223"/>
    <n v="2"/>
    <x v="15"/>
    <n v="10"/>
  </r>
  <r>
    <s v="C0778"/>
    <s v="cam01"/>
    <d v="2022-07-30T00:00:00"/>
    <x v="235"/>
    <n v="3"/>
    <x v="15"/>
    <n v="10"/>
  </r>
  <r>
    <s v="C0778"/>
    <s v="cam01"/>
    <d v="2022-07-30T00:00:00"/>
    <x v="243"/>
    <n v="4"/>
    <x v="15"/>
    <n v="10"/>
  </r>
  <r>
    <s v="C0778"/>
    <s v="cam01"/>
    <d v="2022-07-30T00:00:00"/>
    <x v="156"/>
    <n v="5"/>
    <x v="15"/>
    <n v="10"/>
  </r>
  <r>
    <s v="C0778"/>
    <s v="cam01"/>
    <d v="2022-07-30T00:00:00"/>
    <x v="262"/>
    <n v="6"/>
    <x v="15"/>
    <n v="10"/>
  </r>
  <r>
    <s v="C0778"/>
    <s v="cam01"/>
    <d v="2022-07-30T00:00:00"/>
    <x v="190"/>
    <n v="7"/>
    <x v="15"/>
    <n v="10"/>
  </r>
  <r>
    <s v="C0778"/>
    <s v="cam01"/>
    <d v="2022-07-30T00:00:00"/>
    <x v="237"/>
    <n v="8"/>
    <x v="15"/>
    <n v="10"/>
  </r>
  <r>
    <s v="C0778"/>
    <s v="cam01"/>
    <d v="2022-07-30T00:00:00"/>
    <x v="84"/>
    <n v="9"/>
    <x v="15"/>
    <n v="10"/>
  </r>
  <r>
    <s v="C0779"/>
    <s v="cam06"/>
    <d v="2022-08-11T00:00:00"/>
    <x v="35"/>
    <n v="0"/>
    <x v="8"/>
    <n v="13"/>
  </r>
  <r>
    <s v="C0779"/>
    <s v="cam06"/>
    <d v="2022-08-11T00:00:00"/>
    <x v="412"/>
    <n v="1"/>
    <x v="8"/>
    <n v="13"/>
  </r>
  <r>
    <s v="C0779"/>
    <s v="cam06"/>
    <d v="2022-08-11T00:00:00"/>
    <x v="144"/>
    <n v="2"/>
    <x v="8"/>
    <n v="13"/>
  </r>
  <r>
    <s v="C0779"/>
    <s v="cam06"/>
    <d v="2022-08-11T00:00:00"/>
    <x v="38"/>
    <n v="3"/>
    <x v="8"/>
    <n v="13"/>
  </r>
  <r>
    <s v="C0779"/>
    <s v="cam06"/>
    <d v="2022-08-11T00:00:00"/>
    <x v="410"/>
    <n v="4"/>
    <x v="8"/>
    <n v="13"/>
  </r>
  <r>
    <s v="C0779"/>
    <s v="cam06"/>
    <d v="2022-08-11T00:00:00"/>
    <x v="128"/>
    <n v="5"/>
    <x v="8"/>
    <n v="13"/>
  </r>
  <r>
    <s v="C0779"/>
    <s v="cam06"/>
    <d v="2022-08-11T00:00:00"/>
    <x v="9"/>
    <n v="6"/>
    <x v="8"/>
    <n v="13"/>
  </r>
  <r>
    <s v="C0779"/>
    <s v="cam06"/>
    <d v="2022-08-11T00:00:00"/>
    <x v="41"/>
    <n v="7"/>
    <x v="8"/>
    <n v="13"/>
  </r>
  <r>
    <s v="C0779"/>
    <s v="cam06"/>
    <d v="2022-08-11T00:00:00"/>
    <x v="13"/>
    <n v="8"/>
    <x v="8"/>
    <n v="13"/>
  </r>
  <r>
    <s v="C0779"/>
    <s v="cam06"/>
    <d v="2022-08-11T00:00:00"/>
    <x v="48"/>
    <n v="9"/>
    <x v="8"/>
    <n v="13"/>
  </r>
  <r>
    <s v="C0779"/>
    <s v="cam13"/>
    <d v="2022-09-02T00:00:00"/>
    <x v="44"/>
    <n v="0"/>
    <x v="14"/>
    <n v="25"/>
  </r>
  <r>
    <s v="C0779"/>
    <s v="cam13"/>
    <d v="2022-09-02T00:00:00"/>
    <x v="131"/>
    <n v="1"/>
    <x v="14"/>
    <n v="25"/>
  </r>
  <r>
    <s v="C0779"/>
    <s v="cam13"/>
    <d v="2022-09-02T00:00:00"/>
    <x v="306"/>
    <n v="2"/>
    <x v="14"/>
    <n v="25"/>
  </r>
  <r>
    <s v="C0779"/>
    <s v="cam13"/>
    <d v="2022-09-02T00:00:00"/>
    <x v="121"/>
    <n v="4"/>
    <x v="14"/>
    <n v="25"/>
  </r>
  <r>
    <s v="C0779"/>
    <s v="cam13"/>
    <d v="2022-09-02T00:00:00"/>
    <x v="116"/>
    <n v="5"/>
    <x v="14"/>
    <n v="25"/>
  </r>
  <r>
    <s v="C0779"/>
    <s v="cam13"/>
    <d v="2022-09-02T00:00:00"/>
    <x v="27"/>
    <n v="6"/>
    <x v="14"/>
    <n v="25"/>
  </r>
  <r>
    <s v="C0779"/>
    <s v="cam13"/>
    <d v="2022-09-02T00:00:00"/>
    <x v="172"/>
    <n v="8"/>
    <x v="14"/>
    <n v="25"/>
  </r>
  <r>
    <s v="C0780"/>
    <s v="cam10"/>
    <d v="2022-08-26T00:00:00"/>
    <x v="450"/>
    <n v="0"/>
    <x v="12"/>
    <n v="66"/>
  </r>
  <r>
    <s v="C0780"/>
    <s v="cam10"/>
    <d v="2022-08-26T00:00:00"/>
    <x v="54"/>
    <n v="2"/>
    <x v="12"/>
    <n v="66"/>
  </r>
  <r>
    <s v="C0780"/>
    <s v="cam10"/>
    <d v="2022-08-26T00:00:00"/>
    <x v="98"/>
    <n v="2"/>
    <x v="12"/>
    <n v="66"/>
  </r>
  <r>
    <s v="C0780"/>
    <s v="cam10"/>
    <d v="2022-08-26T00:00:00"/>
    <x v="120"/>
    <n v="3"/>
    <x v="12"/>
    <n v="66"/>
  </r>
  <r>
    <s v="C0780"/>
    <s v="cam10"/>
    <d v="2022-08-26T00:00:00"/>
    <x v="70"/>
    <n v="4"/>
    <x v="12"/>
    <n v="66"/>
  </r>
  <r>
    <s v="C0780"/>
    <s v="cam10"/>
    <d v="2022-08-26T00:00:00"/>
    <x v="236"/>
    <n v="5"/>
    <x v="12"/>
    <n v="66"/>
  </r>
  <r>
    <s v="C0780"/>
    <s v="cam10"/>
    <d v="2022-08-26T00:00:00"/>
    <x v="151"/>
    <n v="7"/>
    <x v="12"/>
    <n v="66"/>
  </r>
  <r>
    <s v="C0780"/>
    <s v="cam10"/>
    <d v="2022-08-26T00:00:00"/>
    <x v="147"/>
    <n v="7"/>
    <x v="12"/>
    <n v="66"/>
  </r>
  <r>
    <s v="C0780"/>
    <s v="cam10"/>
    <d v="2022-08-26T00:00:00"/>
    <x v="112"/>
    <n v="8"/>
    <x v="12"/>
    <n v="66"/>
  </r>
  <r>
    <s v="C0780"/>
    <s v="cam05"/>
    <d v="2022-12-26T00:00:00"/>
    <x v="410"/>
    <n v="0"/>
    <x v="10"/>
    <n v="22"/>
  </r>
  <r>
    <s v="C0780"/>
    <s v="cam05"/>
    <d v="2022-12-26T00:00:00"/>
    <x v="115"/>
    <n v="1"/>
    <x v="10"/>
    <n v="22"/>
  </r>
  <r>
    <s v="C0780"/>
    <s v="cam05"/>
    <d v="2022-12-26T00:00:00"/>
    <x v="246"/>
    <n v="2"/>
    <x v="10"/>
    <n v="22"/>
  </r>
  <r>
    <s v="C0780"/>
    <s v="cam05"/>
    <d v="2022-12-26T00:00:00"/>
    <x v="80"/>
    <n v="4"/>
    <x v="10"/>
    <n v="22"/>
  </r>
  <r>
    <s v="C0780"/>
    <s v="cam05"/>
    <d v="2022-12-26T00:00:00"/>
    <x v="205"/>
    <n v="5"/>
    <x v="10"/>
    <n v="22"/>
  </r>
  <r>
    <s v="C0780"/>
    <s v="cam05"/>
    <d v="2022-12-26T00:00:00"/>
    <x v="86"/>
    <n v="5"/>
    <x v="10"/>
    <n v="22"/>
  </r>
  <r>
    <s v="C0781"/>
    <s v="cam16"/>
    <d v="2022-08-25T00:00:00"/>
    <x v="158"/>
    <n v="0"/>
    <x v="4"/>
    <n v="16"/>
  </r>
  <r>
    <s v="C0781"/>
    <s v="cam16"/>
    <d v="2022-08-25T00:00:00"/>
    <x v="462"/>
    <n v="2"/>
    <x v="4"/>
    <n v="16"/>
  </r>
  <r>
    <s v="C0781"/>
    <s v="cam16"/>
    <d v="2022-08-25T00:00:00"/>
    <x v="371"/>
    <n v="2"/>
    <x v="4"/>
    <n v="16"/>
  </r>
  <r>
    <s v="C0781"/>
    <s v="cam16"/>
    <d v="2022-08-25T00:00:00"/>
    <x v="49"/>
    <n v="4"/>
    <x v="4"/>
    <n v="16"/>
  </r>
  <r>
    <s v="C0781"/>
    <s v="cam16"/>
    <d v="2022-08-25T00:00:00"/>
    <x v="342"/>
    <n v="4"/>
    <x v="4"/>
    <n v="16"/>
  </r>
  <r>
    <s v="C0781"/>
    <s v="cam16"/>
    <d v="2022-08-25T00:00:00"/>
    <x v="270"/>
    <n v="5"/>
    <x v="4"/>
    <n v="16"/>
  </r>
  <r>
    <s v="C0781"/>
    <s v="cam16"/>
    <d v="2022-08-25T00:00:00"/>
    <x v="292"/>
    <n v="7"/>
    <x v="4"/>
    <n v="16"/>
  </r>
  <r>
    <s v="C0781"/>
    <s v="cam16"/>
    <d v="2022-08-25T00:00:00"/>
    <x v="147"/>
    <n v="7"/>
    <x v="4"/>
    <n v="16"/>
  </r>
  <r>
    <s v="C0781"/>
    <s v="cam16"/>
    <d v="2022-08-25T00:00:00"/>
    <x v="64"/>
    <n v="8"/>
    <x v="4"/>
    <n v="16"/>
  </r>
  <r>
    <s v="C0781"/>
    <s v="cam16"/>
    <d v="2022-08-25T00:00:00"/>
    <x v="59"/>
    <n v="9"/>
    <x v="4"/>
    <n v="16"/>
  </r>
  <r>
    <s v="C0781"/>
    <s v="cam07"/>
    <d v="2023-01-17T00:00:00"/>
    <x v="435"/>
    <n v="0"/>
    <x v="1"/>
    <n v="25"/>
  </r>
  <r>
    <s v="C0781"/>
    <s v="cam07"/>
    <d v="2023-01-17T00:00:00"/>
    <x v="233"/>
    <n v="1"/>
    <x v="1"/>
    <n v="25"/>
  </r>
  <r>
    <s v="C0781"/>
    <s v="cam07"/>
    <d v="2023-01-17T00:00:00"/>
    <x v="65"/>
    <n v="1"/>
    <x v="1"/>
    <n v="25"/>
  </r>
  <r>
    <s v="C0781"/>
    <s v="cam07"/>
    <d v="2023-01-17T00:00:00"/>
    <x v="150"/>
    <n v="3"/>
    <x v="1"/>
    <n v="25"/>
  </r>
  <r>
    <s v="C0781"/>
    <s v="cam07"/>
    <d v="2023-01-17T00:00:00"/>
    <x v="29"/>
    <n v="4"/>
    <x v="1"/>
    <n v="25"/>
  </r>
  <r>
    <s v="C0782"/>
    <s v="cam14"/>
    <d v="2022-09-28T00:00:00"/>
    <x v="234"/>
    <n v="0"/>
    <x v="7"/>
    <n v="28"/>
  </r>
  <r>
    <s v="C0782"/>
    <s v="cam14"/>
    <d v="2022-09-28T00:00:00"/>
    <x v="247"/>
    <n v="1"/>
    <x v="7"/>
    <n v="28"/>
  </r>
  <r>
    <s v="C0782"/>
    <s v="cam14"/>
    <d v="2022-09-28T00:00:00"/>
    <x v="320"/>
    <n v="3"/>
    <x v="7"/>
    <n v="28"/>
  </r>
  <r>
    <s v="C0782"/>
    <s v="cam14"/>
    <d v="2022-09-28T00:00:00"/>
    <x v="252"/>
    <n v="4"/>
    <x v="7"/>
    <n v="28"/>
  </r>
  <r>
    <s v="C0782"/>
    <s v="cam14"/>
    <d v="2022-09-28T00:00:00"/>
    <x v="31"/>
    <n v="5"/>
    <x v="7"/>
    <n v="28"/>
  </r>
  <r>
    <s v="C0782"/>
    <s v="cam14"/>
    <d v="2022-09-28T00:00:00"/>
    <x v="283"/>
    <n v="7"/>
    <x v="7"/>
    <n v="28"/>
  </r>
  <r>
    <s v="C0782"/>
    <s v="cam14"/>
    <d v="2022-09-28T00:00:00"/>
    <x v="239"/>
    <n v="8"/>
    <x v="7"/>
    <n v="28"/>
  </r>
  <r>
    <s v="C0782"/>
    <s v="cam15"/>
    <d v="2023-02-14T00:00:00"/>
    <x v="394"/>
    <n v="0"/>
    <x v="11"/>
    <n v="14"/>
  </r>
  <r>
    <s v="C0782"/>
    <s v="cam15"/>
    <d v="2023-02-14T00:00:00"/>
    <x v="27"/>
    <n v="1"/>
    <x v="11"/>
    <n v="14"/>
  </r>
  <r>
    <s v="C0782"/>
    <s v="cam15"/>
    <d v="2023-02-14T00:00:00"/>
    <x v="63"/>
    <n v="2"/>
    <x v="11"/>
    <n v="14"/>
  </r>
  <r>
    <s v="C0782"/>
    <s v="cam15"/>
    <d v="2023-02-14T00:00:00"/>
    <x v="259"/>
    <n v="3"/>
    <x v="11"/>
    <n v="14"/>
  </r>
  <r>
    <s v="C0783"/>
    <s v="cam03"/>
    <d v="2022-10-13T00:00:00"/>
    <x v="280"/>
    <n v="0"/>
    <x v="6"/>
    <n v="62"/>
  </r>
  <r>
    <s v="C0783"/>
    <s v="cam03"/>
    <d v="2022-10-13T00:00:00"/>
    <x v="297"/>
    <n v="1"/>
    <x v="6"/>
    <n v="62"/>
  </r>
  <r>
    <s v="C0783"/>
    <s v="cam03"/>
    <d v="2022-10-13T00:00:00"/>
    <x v="197"/>
    <n v="2"/>
    <x v="6"/>
    <n v="62"/>
  </r>
  <r>
    <s v="C0783"/>
    <s v="cam03"/>
    <d v="2022-10-13T00:00:00"/>
    <x v="180"/>
    <n v="3"/>
    <x v="6"/>
    <n v="62"/>
  </r>
  <r>
    <s v="C0783"/>
    <s v="cam03"/>
    <d v="2022-10-13T00:00:00"/>
    <x v="199"/>
    <n v="4"/>
    <x v="6"/>
    <n v="62"/>
  </r>
  <r>
    <s v="C0783"/>
    <s v="cam03"/>
    <d v="2022-10-13T00:00:00"/>
    <x v="292"/>
    <n v="5"/>
    <x v="6"/>
    <n v="62"/>
  </r>
  <r>
    <s v="C0783"/>
    <s v="cam03"/>
    <d v="2022-10-13T00:00:00"/>
    <x v="177"/>
    <n v="6"/>
    <x v="6"/>
    <n v="62"/>
  </r>
  <r>
    <s v="C0783"/>
    <s v="cam03"/>
    <d v="2022-10-13T00:00:00"/>
    <x v="290"/>
    <n v="7"/>
    <x v="6"/>
    <n v="62"/>
  </r>
  <r>
    <s v="C0783"/>
    <s v="cam13"/>
    <d v="2023-01-14T00:00:00"/>
    <x v="198"/>
    <n v="0"/>
    <x v="14"/>
    <n v="25"/>
  </r>
  <r>
    <s v="C0783"/>
    <s v="cam13"/>
    <d v="2023-01-14T00:00:00"/>
    <x v="3"/>
    <n v="1"/>
    <x v="14"/>
    <n v="25"/>
  </r>
  <r>
    <s v="C0783"/>
    <s v="cam13"/>
    <d v="2023-01-14T00:00:00"/>
    <x v="41"/>
    <n v="2"/>
    <x v="14"/>
    <n v="25"/>
  </r>
  <r>
    <s v="C0783"/>
    <s v="cam13"/>
    <d v="2023-01-14T00:00:00"/>
    <x v="13"/>
    <n v="3"/>
    <x v="14"/>
    <n v="25"/>
  </r>
  <r>
    <s v="C0783"/>
    <s v="cam13"/>
    <d v="2023-01-14T00:00:00"/>
    <x v="259"/>
    <n v="4"/>
    <x v="14"/>
    <n v="25"/>
  </r>
  <r>
    <s v="C0784"/>
    <s v="cam17"/>
    <d v="2023-01-15T00:00:00"/>
    <x v="121"/>
    <n v="0"/>
    <x v="2"/>
    <n v="29"/>
  </r>
  <r>
    <s v="C0784"/>
    <s v="cam17"/>
    <d v="2023-01-15T00:00:00"/>
    <x v="19"/>
    <n v="1"/>
    <x v="2"/>
    <n v="29"/>
  </r>
  <r>
    <s v="C0784"/>
    <s v="cam17"/>
    <d v="2023-01-15T00:00:00"/>
    <x v="163"/>
    <n v="2"/>
    <x v="2"/>
    <n v="29"/>
  </r>
  <r>
    <s v="C0784"/>
    <s v="cam17"/>
    <d v="2023-01-15T00:00:00"/>
    <x v="47"/>
    <n v="3"/>
    <x v="2"/>
    <n v="29"/>
  </r>
  <r>
    <s v="C0784"/>
    <s v="cam17"/>
    <d v="2023-01-15T00:00:00"/>
    <x v="6"/>
    <n v="4"/>
    <x v="2"/>
    <n v="29"/>
  </r>
  <r>
    <s v="C0784"/>
    <s v="cam13"/>
    <d v="2023-04-22T00:00:00"/>
    <x v="13"/>
    <n v="0"/>
    <x v="14"/>
    <n v="25"/>
  </r>
  <r>
    <s v="C0784"/>
    <s v="cam13"/>
    <d v="2023-04-22T00:00:00"/>
    <x v="162"/>
    <n v="1"/>
    <x v="14"/>
    <n v="25"/>
  </r>
  <r>
    <s v="C0784"/>
    <s v="cam13"/>
    <d v="2023-04-22T00:00:00"/>
    <x v="73"/>
    <n v="1"/>
    <x v="14"/>
    <n v="25"/>
  </r>
  <r>
    <s v="C0785"/>
    <s v="cam06"/>
    <d v="2022-06-05T00:00:00"/>
    <x v="428"/>
    <n v="0"/>
    <x v="8"/>
    <n v="13"/>
  </r>
  <r>
    <s v="C0785"/>
    <s v="cam06"/>
    <d v="2022-06-05T00:00:00"/>
    <x v="289"/>
    <n v="2"/>
    <x v="8"/>
    <n v="13"/>
  </r>
  <r>
    <s v="C0785"/>
    <s v="cam06"/>
    <d v="2022-06-05T00:00:00"/>
    <x v="92"/>
    <n v="3"/>
    <x v="8"/>
    <n v="13"/>
  </r>
  <r>
    <s v="C0785"/>
    <s v="cam06"/>
    <d v="2022-06-05T00:00:00"/>
    <x v="45"/>
    <n v="4"/>
    <x v="8"/>
    <n v="13"/>
  </r>
  <r>
    <s v="C0785"/>
    <s v="cam06"/>
    <d v="2022-06-05T00:00:00"/>
    <x v="38"/>
    <n v="5"/>
    <x v="8"/>
    <n v="13"/>
  </r>
  <r>
    <s v="C0785"/>
    <s v="cam06"/>
    <d v="2022-06-05T00:00:00"/>
    <x v="106"/>
    <n v="6"/>
    <x v="8"/>
    <n v="13"/>
  </r>
  <r>
    <s v="C0785"/>
    <s v="cam06"/>
    <d v="2022-06-05T00:00:00"/>
    <x v="192"/>
    <n v="7"/>
    <x v="8"/>
    <n v="13"/>
  </r>
  <r>
    <s v="C0785"/>
    <s v="cam06"/>
    <d v="2022-06-05T00:00:00"/>
    <x v="67"/>
    <n v="11"/>
    <x v="8"/>
    <n v="13"/>
  </r>
  <r>
    <s v="C0786"/>
    <s v="cam07"/>
    <d v="2022-02-14T00:00:00"/>
    <x v="497"/>
    <n v="0"/>
    <x v="1"/>
    <n v="25"/>
  </r>
  <r>
    <s v="C0786"/>
    <s v="cam07"/>
    <d v="2022-02-14T00:00:00"/>
    <x v="427"/>
    <n v="1"/>
    <x v="1"/>
    <n v="25"/>
  </r>
  <r>
    <s v="C0786"/>
    <s v="cam07"/>
    <d v="2022-02-14T00:00:00"/>
    <x v="338"/>
    <n v="2"/>
    <x v="1"/>
    <n v="25"/>
  </r>
  <r>
    <s v="C0786"/>
    <s v="cam07"/>
    <d v="2022-02-14T00:00:00"/>
    <x v="319"/>
    <n v="3"/>
    <x v="1"/>
    <n v="25"/>
  </r>
  <r>
    <s v="C0786"/>
    <s v="cam07"/>
    <d v="2022-02-14T00:00:00"/>
    <x v="304"/>
    <n v="4"/>
    <x v="1"/>
    <n v="25"/>
  </r>
  <r>
    <s v="C0786"/>
    <s v="cam07"/>
    <d v="2022-02-14T00:00:00"/>
    <x v="157"/>
    <n v="5"/>
    <x v="1"/>
    <n v="25"/>
  </r>
  <r>
    <s v="C0786"/>
    <s v="cam07"/>
    <d v="2022-02-14T00:00:00"/>
    <x v="143"/>
    <n v="6"/>
    <x v="1"/>
    <n v="25"/>
  </r>
  <r>
    <s v="C0786"/>
    <s v="cam07"/>
    <d v="2022-02-14T00:00:00"/>
    <x v="231"/>
    <n v="7"/>
    <x v="1"/>
    <n v="25"/>
  </r>
  <r>
    <s v="C0786"/>
    <s v="cam07"/>
    <d v="2022-02-14T00:00:00"/>
    <x v="7"/>
    <n v="8"/>
    <x v="1"/>
    <n v="25"/>
  </r>
  <r>
    <s v="C0786"/>
    <s v="cam07"/>
    <d v="2022-02-14T00:00:00"/>
    <x v="413"/>
    <n v="9"/>
    <x v="1"/>
    <n v="25"/>
  </r>
  <r>
    <s v="C0786"/>
    <s v="cam07"/>
    <d v="2022-02-14T00:00:00"/>
    <x v="410"/>
    <n v="10"/>
    <x v="1"/>
    <n v="25"/>
  </r>
  <r>
    <s v="C0786"/>
    <s v="cam07"/>
    <d v="2022-02-14T00:00:00"/>
    <x v="26"/>
    <n v="11"/>
    <x v="1"/>
    <n v="25"/>
  </r>
  <r>
    <s v="C0786"/>
    <s v="cam07"/>
    <d v="2022-02-14T00:00:00"/>
    <x v="3"/>
    <n v="12"/>
    <x v="1"/>
    <n v="25"/>
  </r>
  <r>
    <s v="C0786"/>
    <s v="cam07"/>
    <d v="2022-02-14T00:00:00"/>
    <x v="210"/>
    <n v="13"/>
    <x v="1"/>
    <n v="25"/>
  </r>
  <r>
    <s v="C0786"/>
    <s v="cam07"/>
    <d v="2022-02-14T00:00:00"/>
    <x v="11"/>
    <n v="14"/>
    <x v="1"/>
    <n v="25"/>
  </r>
  <r>
    <s v="C0786"/>
    <s v="cam07"/>
    <d v="2022-02-14T00:00:00"/>
    <x v="103"/>
    <n v="15"/>
    <x v="1"/>
    <n v="25"/>
  </r>
  <r>
    <s v="C0786"/>
    <s v="cam17"/>
    <d v="2022-10-10T00:00:00"/>
    <x v="45"/>
    <n v="0"/>
    <x v="2"/>
    <n v="29"/>
  </r>
  <r>
    <s v="C0786"/>
    <s v="cam17"/>
    <d v="2022-10-10T00:00:00"/>
    <x v="178"/>
    <n v="1"/>
    <x v="2"/>
    <n v="29"/>
  </r>
  <r>
    <s v="C0786"/>
    <s v="cam17"/>
    <d v="2022-10-10T00:00:00"/>
    <x v="245"/>
    <n v="2"/>
    <x v="2"/>
    <n v="29"/>
  </r>
  <r>
    <s v="C0786"/>
    <s v="cam17"/>
    <d v="2022-10-10T00:00:00"/>
    <x v="198"/>
    <n v="3"/>
    <x v="2"/>
    <n v="29"/>
  </r>
  <r>
    <s v="C0786"/>
    <s v="cam17"/>
    <d v="2022-10-10T00:00:00"/>
    <x v="336"/>
    <n v="4"/>
    <x v="2"/>
    <n v="29"/>
  </r>
  <r>
    <s v="C0786"/>
    <s v="cam17"/>
    <d v="2022-10-10T00:00:00"/>
    <x v="145"/>
    <n v="5"/>
    <x v="2"/>
    <n v="29"/>
  </r>
  <r>
    <s v="C0786"/>
    <s v="cam17"/>
    <d v="2022-10-10T00:00:00"/>
    <x v="194"/>
    <n v="6"/>
    <x v="2"/>
    <n v="29"/>
  </r>
  <r>
    <s v="C0786"/>
    <s v="cam17"/>
    <d v="2022-10-10T00:00:00"/>
    <x v="33"/>
    <n v="7"/>
    <x v="2"/>
    <n v="29"/>
  </r>
  <r>
    <s v="C0787"/>
    <s v="cam08"/>
    <d v="2022-10-08T00:00:00"/>
    <x v="242"/>
    <n v="0"/>
    <x v="9"/>
    <n v="27"/>
  </r>
  <r>
    <s v="C0787"/>
    <s v="cam08"/>
    <d v="2022-10-08T00:00:00"/>
    <x v="24"/>
    <n v="1"/>
    <x v="9"/>
    <n v="27"/>
  </r>
  <r>
    <s v="C0787"/>
    <s v="cam08"/>
    <d v="2022-10-08T00:00:00"/>
    <x v="136"/>
    <n v="2"/>
    <x v="9"/>
    <n v="27"/>
  </r>
  <r>
    <s v="C0787"/>
    <s v="cam08"/>
    <d v="2022-10-08T00:00:00"/>
    <x v="198"/>
    <n v="3"/>
    <x v="9"/>
    <n v="27"/>
  </r>
  <r>
    <s v="C0787"/>
    <s v="cam08"/>
    <d v="2022-10-08T00:00:00"/>
    <x v="146"/>
    <n v="4"/>
    <x v="9"/>
    <n v="27"/>
  </r>
  <r>
    <s v="C0787"/>
    <s v="cam08"/>
    <d v="2022-10-08T00:00:00"/>
    <x v="4"/>
    <n v="5"/>
    <x v="9"/>
    <n v="27"/>
  </r>
  <r>
    <s v="C0787"/>
    <s v="cam08"/>
    <d v="2022-10-08T00:00:00"/>
    <x v="42"/>
    <n v="6"/>
    <x v="9"/>
    <n v="27"/>
  </r>
  <r>
    <s v="C0787"/>
    <s v="cam08"/>
    <d v="2022-10-08T00:00:00"/>
    <x v="283"/>
    <n v="7"/>
    <x v="9"/>
    <n v="27"/>
  </r>
  <r>
    <s v="C0787"/>
    <s v="cam04"/>
    <d v="2022-10-15T00:00:00"/>
    <x v="155"/>
    <n v="0"/>
    <x v="16"/>
    <n v="26"/>
  </r>
  <r>
    <s v="C0787"/>
    <s v="cam04"/>
    <d v="2022-10-15T00:00:00"/>
    <x v="413"/>
    <n v="1"/>
    <x v="16"/>
    <n v="26"/>
  </r>
  <r>
    <s v="C0787"/>
    <s v="cam04"/>
    <d v="2022-10-15T00:00:00"/>
    <x v="49"/>
    <n v="2"/>
    <x v="16"/>
    <n v="26"/>
  </r>
  <r>
    <s v="C0787"/>
    <s v="cam04"/>
    <d v="2022-10-15T00:00:00"/>
    <x v="219"/>
    <n v="3"/>
    <x v="16"/>
    <n v="26"/>
  </r>
  <r>
    <s v="C0787"/>
    <s v="cam04"/>
    <d v="2022-10-15T00:00:00"/>
    <x v="199"/>
    <n v="4"/>
    <x v="16"/>
    <n v="26"/>
  </r>
  <r>
    <s v="C0787"/>
    <s v="cam04"/>
    <d v="2022-10-15T00:00:00"/>
    <x v="292"/>
    <n v="5"/>
    <x v="16"/>
    <n v="26"/>
  </r>
  <r>
    <s v="C0787"/>
    <s v="cam04"/>
    <d v="2022-10-15T00:00:00"/>
    <x v="21"/>
    <n v="6"/>
    <x v="16"/>
    <n v="26"/>
  </r>
  <r>
    <s v="C0787"/>
    <s v="cam04"/>
    <d v="2022-10-15T00:00:00"/>
    <x v="238"/>
    <n v="7"/>
    <x v="16"/>
    <n v="26"/>
  </r>
  <r>
    <s v="C0788"/>
    <s v="cam16"/>
    <d v="2022-06-03T00:00:00"/>
    <x v="358"/>
    <n v="0"/>
    <x v="4"/>
    <n v="16"/>
  </r>
  <r>
    <s v="C0788"/>
    <s v="cam16"/>
    <d v="2022-06-03T00:00:00"/>
    <x v="126"/>
    <n v="1"/>
    <x v="4"/>
    <n v="16"/>
  </r>
  <r>
    <s v="C0788"/>
    <s v="cam16"/>
    <d v="2022-06-03T00:00:00"/>
    <x v="278"/>
    <n v="2"/>
    <x v="4"/>
    <n v="16"/>
  </r>
  <r>
    <s v="C0788"/>
    <s v="cam16"/>
    <d v="2022-06-03T00:00:00"/>
    <x v="0"/>
    <n v="3"/>
    <x v="4"/>
    <n v="16"/>
  </r>
  <r>
    <s v="C0788"/>
    <s v="cam16"/>
    <d v="2022-06-03T00:00:00"/>
    <x v="97"/>
    <n v="4"/>
    <x v="4"/>
    <n v="16"/>
  </r>
  <r>
    <s v="C0788"/>
    <s v="cam16"/>
    <d v="2022-06-03T00:00:00"/>
    <x v="55"/>
    <n v="5"/>
    <x v="4"/>
    <n v="16"/>
  </r>
  <r>
    <s v="C0788"/>
    <s v="cam16"/>
    <d v="2022-06-03T00:00:00"/>
    <x v="99"/>
    <n v="6"/>
    <x v="4"/>
    <n v="16"/>
  </r>
  <r>
    <s v="C0788"/>
    <s v="cam16"/>
    <d v="2022-06-03T00:00:00"/>
    <x v="320"/>
    <n v="7"/>
    <x v="4"/>
    <n v="16"/>
  </r>
  <r>
    <s v="C0788"/>
    <s v="cam16"/>
    <d v="2022-06-03T00:00:00"/>
    <x v="236"/>
    <n v="8"/>
    <x v="4"/>
    <n v="16"/>
  </r>
  <r>
    <s v="C0788"/>
    <s v="cam16"/>
    <d v="2022-06-03T00:00:00"/>
    <x v="31"/>
    <n v="9"/>
    <x v="4"/>
    <n v="16"/>
  </r>
  <r>
    <s v="C0788"/>
    <s v="cam16"/>
    <d v="2022-06-03T00:00:00"/>
    <x v="194"/>
    <n v="10"/>
    <x v="4"/>
    <n v="16"/>
  </r>
  <r>
    <s v="C0788"/>
    <s v="cam16"/>
    <d v="2022-06-03T00:00:00"/>
    <x v="152"/>
    <n v="11"/>
    <x v="4"/>
    <n v="16"/>
  </r>
  <r>
    <s v="C0788"/>
    <s v="cam17"/>
    <d v="2023-03-04T00:00:00"/>
    <x v="253"/>
    <n v="0"/>
    <x v="2"/>
    <n v="29"/>
  </r>
  <r>
    <s v="C0788"/>
    <s v="cam17"/>
    <d v="2023-03-04T00:00:00"/>
    <x v="194"/>
    <n v="1"/>
    <x v="2"/>
    <n v="29"/>
  </r>
  <r>
    <s v="C0788"/>
    <s v="cam17"/>
    <d v="2023-03-04T00:00:00"/>
    <x v="67"/>
    <n v="2"/>
    <x v="2"/>
    <n v="29"/>
  </r>
  <r>
    <s v="C0789"/>
    <s v="cam05"/>
    <d v="2023-01-01T00:00:00"/>
    <x v="269"/>
    <n v="0"/>
    <x v="10"/>
    <n v="22"/>
  </r>
  <r>
    <s v="C0789"/>
    <s v="cam05"/>
    <d v="2023-01-01T00:00:00"/>
    <x v="252"/>
    <n v="1"/>
    <x v="10"/>
    <n v="22"/>
  </r>
  <r>
    <s v="C0789"/>
    <s v="cam05"/>
    <d v="2023-01-01T00:00:00"/>
    <x v="163"/>
    <n v="2"/>
    <x v="10"/>
    <n v="22"/>
  </r>
  <r>
    <s v="C0789"/>
    <s v="cam05"/>
    <d v="2023-01-01T00:00:00"/>
    <x v="171"/>
    <n v="3"/>
    <x v="10"/>
    <n v="22"/>
  </r>
  <r>
    <s v="C0789"/>
    <s v="cam05"/>
    <d v="2023-01-01T00:00:00"/>
    <x v="256"/>
    <n v="4"/>
    <x v="10"/>
    <n v="22"/>
  </r>
  <r>
    <s v="C0790"/>
    <s v="cam02"/>
    <d v="2022-04-20T00:00:00"/>
    <x v="387"/>
    <n v="0"/>
    <x v="5"/>
    <n v="26"/>
  </r>
  <r>
    <s v="C0790"/>
    <s v="cam02"/>
    <d v="2022-04-20T00:00:00"/>
    <x v="509"/>
    <n v="1"/>
    <x v="5"/>
    <n v="26"/>
  </r>
  <r>
    <s v="C0790"/>
    <s v="cam02"/>
    <d v="2022-04-20T00:00:00"/>
    <x v="443"/>
    <n v="2"/>
    <x v="5"/>
    <n v="26"/>
  </r>
  <r>
    <s v="C0790"/>
    <s v="cam02"/>
    <d v="2022-04-20T00:00:00"/>
    <x v="142"/>
    <n v="3"/>
    <x v="5"/>
    <n v="26"/>
  </r>
  <r>
    <s v="C0790"/>
    <s v="cam02"/>
    <d v="2022-04-20T00:00:00"/>
    <x v="490"/>
    <n v="4"/>
    <x v="5"/>
    <n v="26"/>
  </r>
  <r>
    <s v="C0790"/>
    <s v="cam02"/>
    <d v="2022-04-20T00:00:00"/>
    <x v="17"/>
    <n v="5"/>
    <x v="5"/>
    <n v="26"/>
  </r>
  <r>
    <s v="C0790"/>
    <s v="cam02"/>
    <d v="2022-04-20T00:00:00"/>
    <x v="131"/>
    <n v="5"/>
    <x v="5"/>
    <n v="26"/>
  </r>
  <r>
    <s v="C0790"/>
    <s v="cam02"/>
    <d v="2022-04-20T00:00:00"/>
    <x v="235"/>
    <n v="6"/>
    <x v="5"/>
    <n v="26"/>
  </r>
  <r>
    <s v="C0790"/>
    <s v="cam02"/>
    <d v="2022-04-20T00:00:00"/>
    <x v="133"/>
    <n v="7"/>
    <x v="5"/>
    <n v="26"/>
  </r>
  <r>
    <s v="C0790"/>
    <s v="cam02"/>
    <d v="2022-04-20T00:00:00"/>
    <x v="56"/>
    <n v="9"/>
    <x v="5"/>
    <n v="26"/>
  </r>
  <r>
    <s v="C0790"/>
    <s v="cam02"/>
    <d v="2022-04-20T00:00:00"/>
    <x v="193"/>
    <n v="9"/>
    <x v="5"/>
    <n v="26"/>
  </r>
  <r>
    <s v="C0790"/>
    <s v="cam02"/>
    <d v="2022-04-20T00:00:00"/>
    <x v="246"/>
    <n v="10"/>
    <x v="5"/>
    <n v="26"/>
  </r>
  <r>
    <s v="C0790"/>
    <s v="cam02"/>
    <d v="2022-04-20T00:00:00"/>
    <x v="217"/>
    <n v="12"/>
    <x v="5"/>
    <n v="26"/>
  </r>
  <r>
    <s v="C0790"/>
    <s v="cam02"/>
    <d v="2022-04-20T00:00:00"/>
    <x v="172"/>
    <n v="12"/>
    <x v="5"/>
    <n v="26"/>
  </r>
  <r>
    <s v="C0791"/>
    <s v="cam13"/>
    <d v="2022-02-11T00:00:00"/>
    <x v="480"/>
    <n v="0"/>
    <x v="14"/>
    <n v="25"/>
  </r>
  <r>
    <s v="C0791"/>
    <s v="cam13"/>
    <d v="2022-02-11T00:00:00"/>
    <x v="354"/>
    <n v="1"/>
    <x v="14"/>
    <n v="25"/>
  </r>
  <r>
    <s v="C0791"/>
    <s v="cam13"/>
    <d v="2022-02-11T00:00:00"/>
    <x v="481"/>
    <n v="2"/>
    <x v="14"/>
    <n v="25"/>
  </r>
  <r>
    <s v="C0791"/>
    <s v="cam13"/>
    <d v="2022-02-11T00:00:00"/>
    <x v="369"/>
    <n v="4"/>
    <x v="14"/>
    <n v="25"/>
  </r>
  <r>
    <s v="C0791"/>
    <s v="cam13"/>
    <d v="2022-02-11T00:00:00"/>
    <x v="444"/>
    <n v="7"/>
    <x v="14"/>
    <n v="25"/>
  </r>
  <r>
    <s v="C0791"/>
    <s v="cam13"/>
    <d v="2022-02-11T00:00:00"/>
    <x v="97"/>
    <n v="8"/>
    <x v="14"/>
    <n v="25"/>
  </r>
  <r>
    <s v="C0791"/>
    <s v="cam13"/>
    <d v="2022-02-11T00:00:00"/>
    <x v="38"/>
    <n v="9"/>
    <x v="14"/>
    <n v="25"/>
  </r>
  <r>
    <s v="C0791"/>
    <s v="cam13"/>
    <d v="2022-02-11T00:00:00"/>
    <x v="74"/>
    <n v="10"/>
    <x v="14"/>
    <n v="25"/>
  </r>
  <r>
    <s v="C0791"/>
    <s v="cam13"/>
    <d v="2022-02-11T00:00:00"/>
    <x v="265"/>
    <n v="11"/>
    <x v="14"/>
    <n v="25"/>
  </r>
  <r>
    <s v="C0791"/>
    <s v="cam13"/>
    <d v="2022-02-11T00:00:00"/>
    <x v="3"/>
    <n v="12"/>
    <x v="14"/>
    <n v="25"/>
  </r>
  <r>
    <s v="C0791"/>
    <s v="cam13"/>
    <d v="2022-02-11T00:00:00"/>
    <x v="292"/>
    <n v="13"/>
    <x v="14"/>
    <n v="25"/>
  </r>
  <r>
    <s v="C0791"/>
    <s v="cam13"/>
    <d v="2022-02-11T00:00:00"/>
    <x v="47"/>
    <n v="14"/>
    <x v="14"/>
    <n v="25"/>
  </r>
  <r>
    <s v="C0791"/>
    <s v="cam13"/>
    <d v="2022-02-11T00:00:00"/>
    <x v="290"/>
    <n v="15"/>
    <x v="14"/>
    <n v="25"/>
  </r>
  <r>
    <s v="C0791"/>
    <s v="cam06"/>
    <d v="2022-05-16T00:00:00"/>
    <x v="479"/>
    <n v="0"/>
    <x v="8"/>
    <n v="13"/>
  </r>
  <r>
    <s v="C0791"/>
    <s v="cam06"/>
    <d v="2022-05-16T00:00:00"/>
    <x v="400"/>
    <n v="1"/>
    <x v="8"/>
    <n v="13"/>
  </r>
  <r>
    <s v="C0791"/>
    <s v="cam06"/>
    <d v="2022-05-16T00:00:00"/>
    <x v="90"/>
    <n v="2"/>
    <x v="8"/>
    <n v="13"/>
  </r>
  <r>
    <s v="C0791"/>
    <s v="cam06"/>
    <d v="2022-05-16T00:00:00"/>
    <x v="493"/>
    <n v="3"/>
    <x v="8"/>
    <n v="13"/>
  </r>
  <r>
    <s v="C0791"/>
    <s v="cam06"/>
    <d v="2022-05-16T00:00:00"/>
    <x v="212"/>
    <n v="4"/>
    <x v="8"/>
    <n v="13"/>
  </r>
  <r>
    <s v="C0791"/>
    <s v="cam06"/>
    <d v="2022-05-16T00:00:00"/>
    <x v="144"/>
    <n v="5"/>
    <x v="8"/>
    <n v="13"/>
  </r>
  <r>
    <s v="C0791"/>
    <s v="cam06"/>
    <d v="2022-05-16T00:00:00"/>
    <x v="114"/>
    <n v="6"/>
    <x v="8"/>
    <n v="13"/>
  </r>
  <r>
    <s v="C0791"/>
    <s v="cam06"/>
    <d v="2022-05-16T00:00:00"/>
    <x v="179"/>
    <n v="7"/>
    <x v="8"/>
    <n v="13"/>
  </r>
  <r>
    <s v="C0791"/>
    <s v="cam06"/>
    <d v="2022-05-16T00:00:00"/>
    <x v="94"/>
    <n v="8"/>
    <x v="8"/>
    <n v="13"/>
  </r>
  <r>
    <s v="C0791"/>
    <s v="cam06"/>
    <d v="2022-05-16T00:00:00"/>
    <x v="220"/>
    <n v="10"/>
    <x v="8"/>
    <n v="13"/>
  </r>
  <r>
    <s v="C0791"/>
    <s v="cam06"/>
    <d v="2022-05-16T00:00:00"/>
    <x v="134"/>
    <n v="11"/>
    <x v="8"/>
    <n v="13"/>
  </r>
  <r>
    <s v="C0791"/>
    <s v="cam06"/>
    <d v="2022-05-16T00:00:00"/>
    <x v="67"/>
    <n v="12"/>
    <x v="8"/>
    <n v="13"/>
  </r>
  <r>
    <s v="C0792"/>
    <s v="cam16"/>
    <d v="2022-05-20T00:00:00"/>
    <x v="392"/>
    <n v="0"/>
    <x v="4"/>
    <n v="16"/>
  </r>
  <r>
    <s v="C0792"/>
    <s v="cam16"/>
    <d v="2022-05-20T00:00:00"/>
    <x v="369"/>
    <n v="1"/>
    <x v="4"/>
    <n v="16"/>
  </r>
  <r>
    <s v="C0792"/>
    <s v="cam16"/>
    <d v="2022-05-20T00:00:00"/>
    <x v="148"/>
    <n v="1"/>
    <x v="4"/>
    <n v="16"/>
  </r>
  <r>
    <s v="C0792"/>
    <s v="cam16"/>
    <d v="2022-05-20T00:00:00"/>
    <x v="334"/>
    <n v="3"/>
    <x v="4"/>
    <n v="16"/>
  </r>
  <r>
    <s v="C0792"/>
    <s v="cam16"/>
    <d v="2022-05-20T00:00:00"/>
    <x v="395"/>
    <n v="4"/>
    <x v="4"/>
    <n v="16"/>
  </r>
  <r>
    <s v="C0792"/>
    <s v="cam16"/>
    <d v="2022-05-20T00:00:00"/>
    <x v="390"/>
    <n v="5"/>
    <x v="4"/>
    <n v="16"/>
  </r>
  <r>
    <s v="C0792"/>
    <s v="cam16"/>
    <d v="2022-05-20T00:00:00"/>
    <x v="235"/>
    <n v="5"/>
    <x v="4"/>
    <n v="16"/>
  </r>
  <r>
    <s v="C0792"/>
    <s v="cam16"/>
    <d v="2022-05-20T00:00:00"/>
    <x v="149"/>
    <n v="8"/>
    <x v="4"/>
    <n v="16"/>
  </r>
  <r>
    <s v="C0792"/>
    <s v="cam16"/>
    <d v="2022-05-20T00:00:00"/>
    <x v="209"/>
    <n v="9"/>
    <x v="4"/>
    <n v="16"/>
  </r>
  <r>
    <s v="C0792"/>
    <s v="cam16"/>
    <d v="2022-05-20T00:00:00"/>
    <x v="220"/>
    <n v="10"/>
    <x v="4"/>
    <n v="16"/>
  </r>
  <r>
    <s v="C0792"/>
    <s v="cam16"/>
    <d v="2022-05-20T00:00:00"/>
    <x v="64"/>
    <n v="11"/>
    <x v="4"/>
    <n v="16"/>
  </r>
  <r>
    <s v="C0792"/>
    <s v="cam16"/>
    <d v="2022-05-20T00:00:00"/>
    <x v="73"/>
    <n v="12"/>
    <x v="4"/>
    <n v="16"/>
  </r>
  <r>
    <s v="C0792"/>
    <s v="cam17"/>
    <d v="2022-11-16T00:00:00"/>
    <x v="433"/>
    <n v="0"/>
    <x v="2"/>
    <n v="29"/>
  </r>
  <r>
    <s v="C0792"/>
    <s v="cam17"/>
    <d v="2022-11-16T00:00:00"/>
    <x v="281"/>
    <n v="1"/>
    <x v="2"/>
    <n v="29"/>
  </r>
  <r>
    <s v="C0792"/>
    <s v="cam17"/>
    <d v="2022-11-16T00:00:00"/>
    <x v="261"/>
    <n v="2"/>
    <x v="2"/>
    <n v="29"/>
  </r>
  <r>
    <s v="C0792"/>
    <s v="cam17"/>
    <d v="2022-11-16T00:00:00"/>
    <x v="336"/>
    <n v="3"/>
    <x v="2"/>
    <n v="29"/>
  </r>
  <r>
    <s v="C0792"/>
    <s v="cam17"/>
    <d v="2022-11-16T00:00:00"/>
    <x v="75"/>
    <n v="4"/>
    <x v="2"/>
    <n v="29"/>
  </r>
  <r>
    <s v="C0792"/>
    <s v="cam17"/>
    <d v="2022-11-16T00:00:00"/>
    <x v="134"/>
    <n v="5"/>
    <x v="2"/>
    <n v="29"/>
  </r>
  <r>
    <s v="C0792"/>
    <s v="cam17"/>
    <d v="2022-11-16T00:00:00"/>
    <x v="14"/>
    <n v="6"/>
    <x v="2"/>
    <n v="29"/>
  </r>
  <r>
    <s v="C0793"/>
    <s v="cam09"/>
    <d v="2022-05-29T00:00:00"/>
    <x v="509"/>
    <n v="0"/>
    <x v="13"/>
    <n v="75"/>
  </r>
  <r>
    <s v="C0793"/>
    <s v="cam09"/>
    <d v="2022-05-29T00:00:00"/>
    <x v="447"/>
    <n v="1"/>
    <x v="13"/>
    <n v="75"/>
  </r>
  <r>
    <s v="C0793"/>
    <s v="cam09"/>
    <d v="2022-05-29T00:00:00"/>
    <x v="434"/>
    <n v="2"/>
    <x v="13"/>
    <n v="75"/>
  </r>
  <r>
    <s v="C0793"/>
    <s v="cam09"/>
    <d v="2022-05-29T00:00:00"/>
    <x v="61"/>
    <n v="6"/>
    <x v="13"/>
    <n v="75"/>
  </r>
  <r>
    <s v="C0793"/>
    <s v="cam09"/>
    <d v="2022-05-29T00:00:00"/>
    <x v="281"/>
    <n v="7"/>
    <x v="13"/>
    <n v="75"/>
  </r>
  <r>
    <s v="C0793"/>
    <s v="cam09"/>
    <d v="2022-05-29T00:00:00"/>
    <x v="156"/>
    <n v="7"/>
    <x v="13"/>
    <n v="75"/>
  </r>
  <r>
    <s v="C0793"/>
    <s v="cam09"/>
    <d v="2022-05-29T00:00:00"/>
    <x v="40"/>
    <n v="8"/>
    <x v="13"/>
    <n v="75"/>
  </r>
  <r>
    <s v="C0793"/>
    <s v="cam09"/>
    <d v="2022-05-29T00:00:00"/>
    <x v="282"/>
    <n v="10"/>
    <x v="13"/>
    <n v="75"/>
  </r>
  <r>
    <s v="C0793"/>
    <s v="cam09"/>
    <d v="2022-05-29T00:00:00"/>
    <x v="11"/>
    <n v="11"/>
    <x v="13"/>
    <n v="75"/>
  </r>
  <r>
    <s v="C0793"/>
    <s v="cam09"/>
    <d v="2022-05-29T00:00:00"/>
    <x v="64"/>
    <n v="11"/>
    <x v="13"/>
    <n v="75"/>
  </r>
  <r>
    <s v="C0793"/>
    <s v="cam09"/>
    <d v="2022-05-29T00:00:00"/>
    <x v="173"/>
    <n v="12"/>
    <x v="13"/>
    <n v="75"/>
  </r>
  <r>
    <s v="C0793"/>
    <s v="cam03"/>
    <d v="2023-04-19T00:00:00"/>
    <x v="77"/>
    <n v="0"/>
    <x v="6"/>
    <n v="62"/>
  </r>
  <r>
    <s v="C0793"/>
    <s v="cam03"/>
    <d v="2023-04-19T00:00:00"/>
    <x v="290"/>
    <n v="1"/>
    <x v="6"/>
    <n v="62"/>
  </r>
  <r>
    <s v="C0793"/>
    <s v="cam03"/>
    <d v="2023-04-19T00:00:00"/>
    <x v="82"/>
    <n v="1"/>
    <x v="6"/>
    <n v="62"/>
  </r>
  <r>
    <s v="C0794"/>
    <s v="cam11"/>
    <d v="2022-10-29T00:00:00"/>
    <x v="390"/>
    <n v="0"/>
    <x v="3"/>
    <n v="62"/>
  </r>
  <r>
    <s v="C0794"/>
    <s v="cam11"/>
    <d v="2022-10-29T00:00:00"/>
    <x v="25"/>
    <n v="1"/>
    <x v="3"/>
    <n v="62"/>
  </r>
  <r>
    <s v="C0794"/>
    <s v="cam11"/>
    <d v="2022-10-29T00:00:00"/>
    <x v="224"/>
    <n v="2"/>
    <x v="3"/>
    <n v="62"/>
  </r>
  <r>
    <s v="C0794"/>
    <s v="cam11"/>
    <d v="2022-10-29T00:00:00"/>
    <x v="252"/>
    <n v="3"/>
    <x v="3"/>
    <n v="62"/>
  </r>
  <r>
    <s v="C0794"/>
    <s v="cam11"/>
    <d v="2022-10-29T00:00:00"/>
    <x v="170"/>
    <n v="4"/>
    <x v="3"/>
    <n v="62"/>
  </r>
  <r>
    <s v="C0794"/>
    <s v="cam11"/>
    <d v="2022-10-29T00:00:00"/>
    <x v="237"/>
    <n v="5"/>
    <x v="3"/>
    <n v="62"/>
  </r>
  <r>
    <s v="C0794"/>
    <s v="cam11"/>
    <d v="2022-10-29T00:00:00"/>
    <x v="81"/>
    <n v="6"/>
    <x v="3"/>
    <n v="62"/>
  </r>
  <r>
    <s v="C0794"/>
    <s v="cam11"/>
    <d v="2022-10-29T00:00:00"/>
    <x v="119"/>
    <n v="7"/>
    <x v="3"/>
    <n v="62"/>
  </r>
  <r>
    <s v="C0794"/>
    <s v="cam16"/>
    <d v="2023-04-02T00:00:00"/>
    <x v="237"/>
    <n v="0"/>
    <x v="4"/>
    <n v="16"/>
  </r>
  <r>
    <s v="C0794"/>
    <s v="cam16"/>
    <d v="2023-04-02T00:00:00"/>
    <x v="112"/>
    <n v="1"/>
    <x v="4"/>
    <n v="16"/>
  </r>
  <r>
    <s v="C0795"/>
    <s v="cam03"/>
    <d v="2023-01-04T00:00:00"/>
    <x v="311"/>
    <n v="0"/>
    <x v="6"/>
    <n v="62"/>
  </r>
  <r>
    <s v="C0795"/>
    <s v="cam03"/>
    <d v="2023-01-04T00:00:00"/>
    <x v="258"/>
    <n v="1"/>
    <x v="6"/>
    <n v="62"/>
  </r>
  <r>
    <s v="C0795"/>
    <s v="cam03"/>
    <d v="2023-01-04T00:00:00"/>
    <x v="161"/>
    <n v="2"/>
    <x v="6"/>
    <n v="62"/>
  </r>
  <r>
    <s v="C0795"/>
    <s v="cam03"/>
    <d v="2023-01-04T00:00:00"/>
    <x v="271"/>
    <n v="3"/>
    <x v="6"/>
    <n v="62"/>
  </r>
  <r>
    <s v="C0795"/>
    <s v="cam03"/>
    <d v="2023-01-04T00:00:00"/>
    <x v="152"/>
    <n v="4"/>
    <x v="6"/>
    <n v="62"/>
  </r>
  <r>
    <s v="C0796"/>
    <s v="cam16"/>
    <d v="2022-04-02T00:00:00"/>
    <x v="364"/>
    <n v="0"/>
    <x v="4"/>
    <n v="16"/>
  </r>
  <r>
    <s v="C0796"/>
    <s v="cam16"/>
    <d v="2022-04-02T00:00:00"/>
    <x v="487"/>
    <n v="1"/>
    <x v="4"/>
    <n v="16"/>
  </r>
  <r>
    <s v="C0796"/>
    <s v="cam16"/>
    <d v="2022-04-02T00:00:00"/>
    <x v="491"/>
    <n v="2"/>
    <x v="4"/>
    <n v="16"/>
  </r>
  <r>
    <s v="C0796"/>
    <s v="cam16"/>
    <d v="2022-04-02T00:00:00"/>
    <x v="399"/>
    <n v="3"/>
    <x v="4"/>
    <n v="16"/>
  </r>
  <r>
    <s v="C0796"/>
    <s v="cam16"/>
    <d v="2022-04-02T00:00:00"/>
    <x v="35"/>
    <n v="4"/>
    <x v="4"/>
    <n v="16"/>
  </r>
  <r>
    <s v="C0796"/>
    <s v="cam16"/>
    <d v="2022-04-02T00:00:00"/>
    <x v="263"/>
    <n v="5"/>
    <x v="4"/>
    <n v="16"/>
  </r>
  <r>
    <s v="C0796"/>
    <s v="cam16"/>
    <d v="2022-04-02T00:00:00"/>
    <x v="223"/>
    <n v="6"/>
    <x v="4"/>
    <n v="16"/>
  </r>
  <r>
    <s v="C0796"/>
    <s v="cam16"/>
    <d v="2022-04-02T00:00:00"/>
    <x v="352"/>
    <n v="7"/>
    <x v="4"/>
    <n v="16"/>
  </r>
  <r>
    <s v="C0796"/>
    <s v="cam16"/>
    <d v="2022-04-02T00:00:00"/>
    <x v="128"/>
    <n v="9"/>
    <x v="4"/>
    <n v="16"/>
  </r>
  <r>
    <s v="C0796"/>
    <s v="cam16"/>
    <d v="2022-04-02T00:00:00"/>
    <x v="57"/>
    <n v="10"/>
    <x v="4"/>
    <n v="16"/>
  </r>
  <r>
    <s v="C0796"/>
    <s v="cam16"/>
    <d v="2022-04-02T00:00:00"/>
    <x v="117"/>
    <n v="11"/>
    <x v="4"/>
    <n v="16"/>
  </r>
  <r>
    <s v="C0796"/>
    <s v="cam16"/>
    <d v="2022-04-02T00:00:00"/>
    <x v="147"/>
    <n v="12"/>
    <x v="4"/>
    <n v="16"/>
  </r>
  <r>
    <s v="C0796"/>
    <s v="cam07"/>
    <d v="2023-03-22T00:00:00"/>
    <x v="145"/>
    <n v="0"/>
    <x v="1"/>
    <n v="25"/>
  </r>
  <r>
    <s v="C0796"/>
    <s v="cam07"/>
    <d v="2023-03-22T00:00:00"/>
    <x v="150"/>
    <n v="1"/>
    <x v="1"/>
    <n v="25"/>
  </r>
  <r>
    <s v="C0796"/>
    <s v="cam07"/>
    <d v="2023-03-22T00:00:00"/>
    <x v="330"/>
    <n v="2"/>
    <x v="1"/>
    <n v="25"/>
  </r>
  <r>
    <s v="C0796"/>
    <s v="cam07"/>
    <d v="2023-03-22T00:00:00"/>
    <x v="239"/>
    <n v="2"/>
    <x v="1"/>
    <n v="25"/>
  </r>
  <r>
    <s v="C0797"/>
    <s v="cam09"/>
    <d v="2022-04-23T00:00:00"/>
    <x v="484"/>
    <n v="0"/>
    <x v="13"/>
    <n v="75"/>
  </r>
  <r>
    <s v="C0797"/>
    <s v="cam09"/>
    <d v="2022-04-23T00:00:00"/>
    <x v="428"/>
    <n v="1"/>
    <x v="13"/>
    <n v="75"/>
  </r>
  <r>
    <s v="C0797"/>
    <s v="cam09"/>
    <d v="2022-04-23T00:00:00"/>
    <x v="130"/>
    <n v="3"/>
    <x v="13"/>
    <n v="75"/>
  </r>
  <r>
    <s v="C0797"/>
    <s v="cam09"/>
    <d v="2022-04-23T00:00:00"/>
    <x v="275"/>
    <n v="4"/>
    <x v="13"/>
    <n v="75"/>
  </r>
  <r>
    <s v="C0797"/>
    <s v="cam09"/>
    <d v="2022-04-23T00:00:00"/>
    <x v="263"/>
    <n v="4"/>
    <x v="13"/>
    <n v="75"/>
  </r>
  <r>
    <s v="C0797"/>
    <s v="cam09"/>
    <d v="2022-04-23T00:00:00"/>
    <x v="228"/>
    <n v="6"/>
    <x v="13"/>
    <n v="75"/>
  </r>
  <r>
    <s v="C0797"/>
    <s v="cam09"/>
    <d v="2022-04-23T00:00:00"/>
    <x v="343"/>
    <n v="8"/>
    <x v="13"/>
    <n v="75"/>
  </r>
  <r>
    <s v="C0797"/>
    <s v="cam09"/>
    <d v="2022-04-23T00:00:00"/>
    <x v="192"/>
    <n v="8"/>
    <x v="13"/>
    <n v="75"/>
  </r>
  <r>
    <s v="C0797"/>
    <s v="cam09"/>
    <d v="2022-04-23T00:00:00"/>
    <x v="262"/>
    <n v="9"/>
    <x v="13"/>
    <n v="75"/>
  </r>
  <r>
    <s v="C0797"/>
    <s v="cam09"/>
    <d v="2022-04-23T00:00:00"/>
    <x v="220"/>
    <n v="11"/>
    <x v="13"/>
    <n v="75"/>
  </r>
  <r>
    <s v="C0797"/>
    <s v="cam09"/>
    <d v="2022-04-23T00:00:00"/>
    <x v="221"/>
    <n v="11"/>
    <x v="13"/>
    <n v="75"/>
  </r>
  <r>
    <s v="C0797"/>
    <s v="cam09"/>
    <d v="2022-04-23T00:00:00"/>
    <x v="81"/>
    <n v="12"/>
    <x v="13"/>
    <n v="75"/>
  </r>
  <r>
    <s v="C0797"/>
    <s v="cam02"/>
    <d v="2022-05-07T00:00:00"/>
    <x v="154"/>
    <n v="0"/>
    <x v="5"/>
    <n v="26"/>
  </r>
  <r>
    <s v="C0797"/>
    <s v="cam02"/>
    <d v="2022-05-07T00:00:00"/>
    <x v="339"/>
    <n v="1"/>
    <x v="5"/>
    <n v="26"/>
  </r>
  <r>
    <s v="C0797"/>
    <s v="cam02"/>
    <d v="2022-05-07T00:00:00"/>
    <x v="168"/>
    <n v="2"/>
    <x v="5"/>
    <n v="26"/>
  </r>
  <r>
    <s v="C0797"/>
    <s v="cam02"/>
    <d v="2022-05-07T00:00:00"/>
    <x v="405"/>
    <n v="3"/>
    <x v="5"/>
    <n v="26"/>
  </r>
  <r>
    <s v="C0797"/>
    <s v="cam02"/>
    <d v="2022-05-07T00:00:00"/>
    <x v="231"/>
    <n v="4"/>
    <x v="5"/>
    <n v="26"/>
  </r>
  <r>
    <s v="C0797"/>
    <s v="cam02"/>
    <d v="2022-05-07T00:00:00"/>
    <x v="244"/>
    <n v="5"/>
    <x v="5"/>
    <n v="26"/>
  </r>
  <r>
    <s v="C0797"/>
    <s v="cam02"/>
    <d v="2022-05-07T00:00:00"/>
    <x v="98"/>
    <n v="6"/>
    <x v="5"/>
    <n v="26"/>
  </r>
  <r>
    <s v="C0797"/>
    <s v="cam02"/>
    <d v="2022-05-07T00:00:00"/>
    <x v="74"/>
    <n v="7"/>
    <x v="5"/>
    <n v="26"/>
  </r>
  <r>
    <s v="C0797"/>
    <s v="cam02"/>
    <d v="2022-05-07T00:00:00"/>
    <x v="3"/>
    <n v="9"/>
    <x v="5"/>
    <n v="26"/>
  </r>
  <r>
    <s v="C0797"/>
    <s v="cam02"/>
    <d v="2022-05-07T00:00:00"/>
    <x v="51"/>
    <n v="10"/>
    <x v="5"/>
    <n v="26"/>
  </r>
  <r>
    <s v="C0797"/>
    <s v="cam02"/>
    <d v="2022-05-07T00:00:00"/>
    <x v="194"/>
    <n v="11"/>
    <x v="5"/>
    <n v="26"/>
  </r>
  <r>
    <s v="C0797"/>
    <s v="cam02"/>
    <d v="2022-05-07T00:00:00"/>
    <x v="84"/>
    <n v="12"/>
    <x v="5"/>
    <n v="26"/>
  </r>
  <r>
    <s v="C0798"/>
    <s v="cam12"/>
    <d v="2022-05-19T00:00:00"/>
    <x v="478"/>
    <n v="0"/>
    <x v="0"/>
    <n v="65"/>
  </r>
  <r>
    <s v="C0798"/>
    <s v="cam12"/>
    <d v="2022-05-19T00:00:00"/>
    <x v="141"/>
    <n v="1"/>
    <x v="0"/>
    <n v="65"/>
  </r>
  <r>
    <s v="C0798"/>
    <s v="cam12"/>
    <d v="2022-05-19T00:00:00"/>
    <x v="142"/>
    <n v="2"/>
    <x v="0"/>
    <n v="65"/>
  </r>
  <r>
    <s v="C0798"/>
    <s v="cam12"/>
    <d v="2022-05-19T00:00:00"/>
    <x v="359"/>
    <n v="4"/>
    <x v="0"/>
    <n v="65"/>
  </r>
  <r>
    <s v="C0798"/>
    <s v="cam12"/>
    <d v="2022-05-19T00:00:00"/>
    <x v="462"/>
    <n v="5"/>
    <x v="0"/>
    <n v="65"/>
  </r>
  <r>
    <s v="C0798"/>
    <s v="cam12"/>
    <d v="2022-05-19T00:00:00"/>
    <x v="225"/>
    <n v="6"/>
    <x v="0"/>
    <n v="65"/>
  </r>
  <r>
    <s v="C0798"/>
    <s v="cam12"/>
    <d v="2022-05-19T00:00:00"/>
    <x v="69"/>
    <n v="6"/>
    <x v="0"/>
    <n v="65"/>
  </r>
  <r>
    <s v="C0798"/>
    <s v="cam12"/>
    <d v="2022-05-19T00:00:00"/>
    <x v="342"/>
    <n v="7"/>
    <x v="0"/>
    <n v="65"/>
  </r>
  <r>
    <s v="C0798"/>
    <s v="cam12"/>
    <d v="2022-05-19T00:00:00"/>
    <x v="101"/>
    <n v="9"/>
    <x v="0"/>
    <n v="65"/>
  </r>
  <r>
    <s v="C0798"/>
    <s v="cam12"/>
    <d v="2022-05-19T00:00:00"/>
    <x v="318"/>
    <n v="10"/>
    <x v="0"/>
    <n v="65"/>
  </r>
  <r>
    <s v="C0798"/>
    <s v="cam12"/>
    <d v="2022-05-19T00:00:00"/>
    <x v="195"/>
    <n v="12"/>
    <x v="0"/>
    <n v="65"/>
  </r>
  <r>
    <s v="C0798"/>
    <s v="cam12"/>
    <d v="2022-05-19T00:00:00"/>
    <x v="82"/>
    <n v="12"/>
    <x v="0"/>
    <n v="65"/>
  </r>
  <r>
    <s v="C0798"/>
    <s v="cam07"/>
    <d v="2023-01-23T00:00:00"/>
    <x v="265"/>
    <n v="0"/>
    <x v="1"/>
    <n v="25"/>
  </r>
  <r>
    <s v="C0798"/>
    <s v="cam07"/>
    <d v="2023-01-23T00:00:00"/>
    <x v="233"/>
    <n v="1"/>
    <x v="1"/>
    <n v="25"/>
  </r>
  <r>
    <s v="C0798"/>
    <s v="cam07"/>
    <d v="2023-01-23T00:00:00"/>
    <x v="161"/>
    <n v="1"/>
    <x v="1"/>
    <n v="25"/>
  </r>
  <r>
    <s v="C0798"/>
    <s v="cam07"/>
    <d v="2023-01-23T00:00:00"/>
    <x v="286"/>
    <n v="2"/>
    <x v="1"/>
    <n v="25"/>
  </r>
  <r>
    <s v="C0798"/>
    <s v="cam07"/>
    <d v="2023-01-23T00:00:00"/>
    <x v="226"/>
    <n v="3"/>
    <x v="1"/>
    <n v="25"/>
  </r>
  <r>
    <s v="C0798"/>
    <s v="cam07"/>
    <d v="2023-01-23T00:00:00"/>
    <x v="119"/>
    <n v="4"/>
    <x v="1"/>
    <n v="25"/>
  </r>
  <r>
    <s v="C0799"/>
    <s v="cam05"/>
    <d v="2022-09-21T00:00:00"/>
    <x v="389"/>
    <n v="0"/>
    <x v="10"/>
    <n v="22"/>
  </r>
  <r>
    <s v="C0799"/>
    <s v="cam05"/>
    <d v="2022-09-21T00:00:00"/>
    <x v="457"/>
    <n v="1"/>
    <x v="10"/>
    <n v="22"/>
  </r>
  <r>
    <s v="C0799"/>
    <s v="cam05"/>
    <d v="2022-09-21T00:00:00"/>
    <x v="191"/>
    <n v="1"/>
    <x v="10"/>
    <n v="22"/>
  </r>
  <r>
    <s v="C0799"/>
    <s v="cam05"/>
    <d v="2022-09-21T00:00:00"/>
    <x v="245"/>
    <n v="3"/>
    <x v="10"/>
    <n v="22"/>
  </r>
  <r>
    <s v="C0799"/>
    <s v="cam05"/>
    <d v="2022-09-21T00:00:00"/>
    <x v="219"/>
    <n v="4"/>
    <x v="10"/>
    <n v="22"/>
  </r>
  <r>
    <s v="C0799"/>
    <s v="cam05"/>
    <d v="2022-09-21T00:00:00"/>
    <x v="270"/>
    <n v="4"/>
    <x v="10"/>
    <n v="22"/>
  </r>
  <r>
    <s v="C0799"/>
    <s v="cam05"/>
    <d v="2022-09-21T00:00:00"/>
    <x v="282"/>
    <n v="6"/>
    <x v="10"/>
    <n v="22"/>
  </r>
  <r>
    <s v="C0799"/>
    <s v="cam05"/>
    <d v="2022-09-21T00:00:00"/>
    <x v="140"/>
    <n v="6"/>
    <x v="10"/>
    <n v="22"/>
  </r>
  <r>
    <s v="C0799"/>
    <s v="cam05"/>
    <d v="2022-09-21T00:00:00"/>
    <x v="86"/>
    <n v="8"/>
    <x v="10"/>
    <n v="22"/>
  </r>
  <r>
    <s v="C0800"/>
    <s v="cam06"/>
    <d v="2022-05-24T00:00:00"/>
    <x v="424"/>
    <n v="0"/>
    <x v="8"/>
    <n v="13"/>
  </r>
  <r>
    <s v="C0800"/>
    <s v="cam06"/>
    <d v="2022-05-24T00:00:00"/>
    <x v="277"/>
    <n v="1"/>
    <x v="8"/>
    <n v="13"/>
  </r>
  <r>
    <s v="C0800"/>
    <s v="cam06"/>
    <d v="2022-05-24T00:00:00"/>
    <x v="130"/>
    <n v="2"/>
    <x v="8"/>
    <n v="13"/>
  </r>
  <r>
    <s v="C0800"/>
    <s v="cam06"/>
    <d v="2022-05-24T00:00:00"/>
    <x v="493"/>
    <n v="3"/>
    <x v="8"/>
    <n v="13"/>
  </r>
  <r>
    <s v="C0800"/>
    <s v="cam06"/>
    <d v="2022-05-24T00:00:00"/>
    <x v="242"/>
    <n v="4"/>
    <x v="8"/>
    <n v="13"/>
  </r>
  <r>
    <s v="C0800"/>
    <s v="cam06"/>
    <d v="2022-05-24T00:00:00"/>
    <x v="324"/>
    <n v="6"/>
    <x v="8"/>
    <n v="13"/>
  </r>
  <r>
    <s v="C0800"/>
    <s v="cam06"/>
    <d v="2022-05-24T00:00:00"/>
    <x v="111"/>
    <n v="6"/>
    <x v="8"/>
    <n v="13"/>
  </r>
  <r>
    <s v="C0800"/>
    <s v="cam06"/>
    <d v="2022-05-24T00:00:00"/>
    <x v="70"/>
    <n v="7"/>
    <x v="8"/>
    <n v="13"/>
  </r>
  <r>
    <s v="C0800"/>
    <s v="cam06"/>
    <d v="2022-05-24T00:00:00"/>
    <x v="14"/>
    <n v="12"/>
    <x v="8"/>
    <n v="13"/>
  </r>
  <r>
    <s v="C0800"/>
    <s v="cam14"/>
    <d v="2022-06-13T00:00:00"/>
    <x v="461"/>
    <n v="0"/>
    <x v="7"/>
    <n v="28"/>
  </r>
  <r>
    <s v="C0800"/>
    <s v="cam14"/>
    <d v="2022-06-13T00:00:00"/>
    <x v="399"/>
    <n v="1"/>
    <x v="7"/>
    <n v="28"/>
  </r>
  <r>
    <s v="C0800"/>
    <s v="cam14"/>
    <d v="2022-06-13T00:00:00"/>
    <x v="490"/>
    <n v="2"/>
    <x v="7"/>
    <n v="28"/>
  </r>
  <r>
    <s v="C0800"/>
    <s v="cam14"/>
    <d v="2022-06-13T00:00:00"/>
    <x v="381"/>
    <n v="3"/>
    <x v="7"/>
    <n v="28"/>
  </r>
  <r>
    <s v="C0800"/>
    <s v="cam14"/>
    <d v="2022-06-13T00:00:00"/>
    <x v="244"/>
    <n v="4"/>
    <x v="7"/>
    <n v="28"/>
  </r>
  <r>
    <s v="C0800"/>
    <s v="cam14"/>
    <d v="2022-06-13T00:00:00"/>
    <x v="255"/>
    <n v="5"/>
    <x v="7"/>
    <n v="28"/>
  </r>
  <r>
    <s v="C0800"/>
    <s v="cam14"/>
    <d v="2022-06-13T00:00:00"/>
    <x v="74"/>
    <n v="6"/>
    <x v="7"/>
    <n v="28"/>
  </r>
  <r>
    <s v="C0800"/>
    <s v="cam14"/>
    <d v="2022-06-13T00:00:00"/>
    <x v="94"/>
    <n v="7"/>
    <x v="7"/>
    <n v="28"/>
  </r>
  <r>
    <s v="C0800"/>
    <s v="cam14"/>
    <d v="2022-06-13T00:00:00"/>
    <x v="336"/>
    <n v="8"/>
    <x v="7"/>
    <n v="28"/>
  </r>
  <r>
    <s v="C0800"/>
    <s v="cam14"/>
    <d v="2022-06-13T00:00:00"/>
    <x v="32"/>
    <n v="10"/>
    <x v="7"/>
    <n v="28"/>
  </r>
  <r>
    <s v="C0800"/>
    <s v="cam14"/>
    <d v="2022-06-13T00:00:00"/>
    <x v="72"/>
    <n v="11"/>
    <x v="7"/>
    <n v="28"/>
  </r>
  <r>
    <s v="C0801"/>
    <s v="cam01"/>
    <d v="2022-11-11T00:00:00"/>
    <x v="306"/>
    <n v="0"/>
    <x v="15"/>
    <n v="10"/>
  </r>
  <r>
    <s v="C0801"/>
    <s v="cam01"/>
    <d v="2022-11-11T00:00:00"/>
    <x v="208"/>
    <n v="1"/>
    <x v="15"/>
    <n v="10"/>
  </r>
  <r>
    <s v="C0801"/>
    <s v="cam01"/>
    <d v="2022-11-11T00:00:00"/>
    <x v="198"/>
    <n v="2"/>
    <x v="15"/>
    <n v="10"/>
  </r>
  <r>
    <s v="C0801"/>
    <s v="cam01"/>
    <d v="2022-11-11T00:00:00"/>
    <x v="336"/>
    <n v="3"/>
    <x v="15"/>
    <n v="10"/>
  </r>
  <r>
    <s v="C0801"/>
    <s v="cam01"/>
    <d v="2022-11-11T00:00:00"/>
    <x v="31"/>
    <n v="4"/>
    <x v="15"/>
    <n v="10"/>
  </r>
  <r>
    <s v="C0801"/>
    <s v="cam01"/>
    <d v="2022-11-11T00:00:00"/>
    <x v="77"/>
    <n v="5"/>
    <x v="15"/>
    <n v="10"/>
  </r>
  <r>
    <s v="C0801"/>
    <s v="cam01"/>
    <d v="2022-11-11T00:00:00"/>
    <x v="110"/>
    <n v="6"/>
    <x v="15"/>
    <n v="10"/>
  </r>
  <r>
    <s v="C0801"/>
    <s v="cam15"/>
    <d v="2023-04-06T00:00:00"/>
    <x v="118"/>
    <n v="0"/>
    <x v="11"/>
    <n v="14"/>
  </r>
  <r>
    <s v="C0801"/>
    <s v="cam15"/>
    <d v="2023-04-06T00:00:00"/>
    <x v="290"/>
    <n v="1"/>
    <x v="11"/>
    <n v="14"/>
  </r>
  <r>
    <s v="C0802"/>
    <s v="cam01"/>
    <d v="2022-10-22T00:00:00"/>
    <x v="23"/>
    <n v="0"/>
    <x v="15"/>
    <n v="10"/>
  </r>
  <r>
    <s v="C0802"/>
    <s v="cam01"/>
    <d v="2022-10-22T00:00:00"/>
    <x v="61"/>
    <n v="1"/>
    <x v="15"/>
    <n v="10"/>
  </r>
  <r>
    <s v="C0802"/>
    <s v="cam01"/>
    <d v="2022-10-22T00:00:00"/>
    <x v="281"/>
    <n v="2"/>
    <x v="15"/>
    <n v="10"/>
  </r>
  <r>
    <s v="C0802"/>
    <s v="cam01"/>
    <d v="2022-10-22T00:00:00"/>
    <x v="8"/>
    <n v="3"/>
    <x v="15"/>
    <n v="10"/>
  </r>
  <r>
    <s v="C0802"/>
    <s v="cam01"/>
    <d v="2022-10-22T00:00:00"/>
    <x v="233"/>
    <n v="4"/>
    <x v="15"/>
    <n v="10"/>
  </r>
  <r>
    <s v="C0802"/>
    <s v="cam01"/>
    <d v="2022-10-22T00:00:00"/>
    <x v="170"/>
    <n v="4"/>
    <x v="15"/>
    <n v="10"/>
  </r>
  <r>
    <s v="C0802"/>
    <s v="cam01"/>
    <d v="2022-10-22T00:00:00"/>
    <x v="286"/>
    <n v="5"/>
    <x v="15"/>
    <n v="10"/>
  </r>
  <r>
    <s v="C0802"/>
    <s v="cam01"/>
    <d v="2022-10-22T00:00:00"/>
    <x v="112"/>
    <n v="6"/>
    <x v="15"/>
    <n v="10"/>
  </r>
  <r>
    <s v="C0802"/>
    <s v="cam06"/>
    <d v="2022-12-01T00:00:00"/>
    <x v="69"/>
    <n v="0"/>
    <x v="8"/>
    <n v="13"/>
  </r>
  <r>
    <s v="C0802"/>
    <s v="cam06"/>
    <d v="2022-12-01T00:00:00"/>
    <x v="264"/>
    <n v="1"/>
    <x v="8"/>
    <n v="13"/>
  </r>
  <r>
    <s v="C0802"/>
    <s v="cam06"/>
    <d v="2022-12-01T00:00:00"/>
    <x v="252"/>
    <n v="2"/>
    <x v="8"/>
    <n v="13"/>
  </r>
  <r>
    <s v="C0802"/>
    <s v="cam06"/>
    <d v="2022-12-01T00:00:00"/>
    <x v="253"/>
    <n v="3"/>
    <x v="8"/>
    <n v="13"/>
  </r>
  <r>
    <s v="C0802"/>
    <s v="cam06"/>
    <d v="2022-12-01T00:00:00"/>
    <x v="118"/>
    <n v="4"/>
    <x v="8"/>
    <n v="13"/>
  </r>
  <r>
    <s v="C0802"/>
    <s v="cam06"/>
    <d v="2022-12-01T00:00:00"/>
    <x v="112"/>
    <n v="5"/>
    <x v="8"/>
    <n v="13"/>
  </r>
  <r>
    <s v="C0803"/>
    <s v="cam12"/>
    <d v="2022-07-27T00:00:00"/>
    <x v="201"/>
    <n v="0"/>
    <x v="0"/>
    <n v="65"/>
  </r>
  <r>
    <s v="C0803"/>
    <s v="cam12"/>
    <d v="2022-07-27T00:00:00"/>
    <x v="113"/>
    <n v="3"/>
    <x v="0"/>
    <n v="65"/>
  </r>
  <r>
    <s v="C0803"/>
    <s v="cam12"/>
    <d v="2022-07-27T00:00:00"/>
    <x v="324"/>
    <n v="4"/>
    <x v="0"/>
    <n v="65"/>
  </r>
  <r>
    <s v="C0803"/>
    <s v="cam12"/>
    <d v="2022-07-27T00:00:00"/>
    <x v="111"/>
    <n v="4"/>
    <x v="0"/>
    <n v="65"/>
  </r>
  <r>
    <s v="C0803"/>
    <s v="cam12"/>
    <d v="2022-07-27T00:00:00"/>
    <x v="8"/>
    <n v="6"/>
    <x v="0"/>
    <n v="65"/>
  </r>
  <r>
    <s v="C0803"/>
    <s v="cam12"/>
    <d v="2022-07-27T00:00:00"/>
    <x v="204"/>
    <n v="7"/>
    <x v="0"/>
    <n v="65"/>
  </r>
  <r>
    <s v="C0803"/>
    <s v="cam12"/>
    <d v="2022-07-27T00:00:00"/>
    <x v="161"/>
    <n v="7"/>
    <x v="0"/>
    <n v="65"/>
  </r>
  <r>
    <s v="C0803"/>
    <s v="cam12"/>
    <d v="2022-07-27T00:00:00"/>
    <x v="109"/>
    <n v="8"/>
    <x v="0"/>
    <n v="65"/>
  </r>
  <r>
    <s v="C0803"/>
    <s v="cam12"/>
    <d v="2022-07-27T00:00:00"/>
    <x v="238"/>
    <n v="10"/>
    <x v="0"/>
    <n v="65"/>
  </r>
  <r>
    <s v="C0803"/>
    <s v="cam12"/>
    <d v="2022-07-27T00:00:00"/>
    <x v="119"/>
    <n v="10"/>
    <x v="0"/>
    <n v="65"/>
  </r>
  <r>
    <s v="C0803"/>
    <s v="cam09"/>
    <d v="2022-09-17T00:00:00"/>
    <x v="96"/>
    <n v="0"/>
    <x v="13"/>
    <n v="75"/>
  </r>
  <r>
    <s v="C0803"/>
    <s v="cam09"/>
    <d v="2022-09-17T00:00:00"/>
    <x v="60"/>
    <n v="1"/>
    <x v="13"/>
    <n v="75"/>
  </r>
  <r>
    <s v="C0803"/>
    <s v="cam09"/>
    <d v="2022-09-17T00:00:00"/>
    <x v="24"/>
    <n v="2"/>
    <x v="13"/>
    <n v="75"/>
  </r>
  <r>
    <s v="C0803"/>
    <s v="cam09"/>
    <d v="2022-09-17T00:00:00"/>
    <x v="245"/>
    <n v="3"/>
    <x v="13"/>
    <n v="75"/>
  </r>
  <r>
    <s v="C0803"/>
    <s v="cam09"/>
    <d v="2022-09-17T00:00:00"/>
    <x v="100"/>
    <n v="4"/>
    <x v="13"/>
    <n v="75"/>
  </r>
  <r>
    <s v="C0803"/>
    <s v="cam09"/>
    <d v="2022-09-17T00:00:00"/>
    <x v="9"/>
    <n v="5"/>
    <x v="13"/>
    <n v="75"/>
  </r>
  <r>
    <s v="C0803"/>
    <s v="cam09"/>
    <d v="2022-09-17T00:00:00"/>
    <x v="41"/>
    <n v="6"/>
    <x v="13"/>
    <n v="75"/>
  </r>
  <r>
    <s v="C0803"/>
    <s v="cam09"/>
    <d v="2022-09-17T00:00:00"/>
    <x v="11"/>
    <n v="7"/>
    <x v="13"/>
    <n v="75"/>
  </r>
  <r>
    <s v="C0803"/>
    <s v="cam09"/>
    <d v="2022-09-17T00:00:00"/>
    <x v="330"/>
    <n v="8"/>
    <x v="13"/>
    <n v="75"/>
  </r>
  <r>
    <s v="C0804"/>
    <s v="cam11"/>
    <d v="2022-03-24T00:00:00"/>
    <x v="354"/>
    <n v="0"/>
    <x v="3"/>
    <n v="62"/>
  </r>
  <r>
    <s v="C0804"/>
    <s v="cam11"/>
    <d v="2022-03-24T00:00:00"/>
    <x v="454"/>
    <n v="1"/>
    <x v="3"/>
    <n v="62"/>
  </r>
  <r>
    <s v="C0804"/>
    <s v="cam11"/>
    <d v="2022-03-24T00:00:00"/>
    <x v="316"/>
    <n v="1"/>
    <x v="3"/>
    <n v="62"/>
  </r>
  <r>
    <s v="C0804"/>
    <s v="cam11"/>
    <d v="2022-03-24T00:00:00"/>
    <x v="456"/>
    <n v="3"/>
    <x v="3"/>
    <n v="62"/>
  </r>
  <r>
    <s v="C0804"/>
    <s v="cam11"/>
    <d v="2022-03-24T00:00:00"/>
    <x v="296"/>
    <n v="4"/>
    <x v="3"/>
    <n v="62"/>
  </r>
  <r>
    <s v="C0804"/>
    <s v="cam11"/>
    <d v="2022-03-24T00:00:00"/>
    <x v="227"/>
    <n v="5"/>
    <x v="3"/>
    <n v="62"/>
  </r>
  <r>
    <s v="C0804"/>
    <s v="cam11"/>
    <d v="2022-03-24T00:00:00"/>
    <x v="18"/>
    <n v="6"/>
    <x v="3"/>
    <n v="62"/>
  </r>
  <r>
    <s v="C0804"/>
    <s v="cam11"/>
    <d v="2022-03-24T00:00:00"/>
    <x v="311"/>
    <n v="9"/>
    <x v="3"/>
    <n v="62"/>
  </r>
  <r>
    <s v="C0804"/>
    <s v="cam11"/>
    <d v="2022-03-24T00:00:00"/>
    <x v="204"/>
    <n v="11"/>
    <x v="3"/>
    <n v="62"/>
  </r>
  <r>
    <s v="C0804"/>
    <s v="cam11"/>
    <d v="2022-03-24T00:00:00"/>
    <x v="176"/>
    <n v="11"/>
    <x v="3"/>
    <n v="62"/>
  </r>
  <r>
    <s v="C0804"/>
    <s v="cam11"/>
    <d v="2022-03-24T00:00:00"/>
    <x v="221"/>
    <n v="12"/>
    <x v="3"/>
    <n v="62"/>
  </r>
  <r>
    <s v="C0804"/>
    <s v="cam11"/>
    <d v="2022-03-24T00:00:00"/>
    <x v="226"/>
    <n v="13"/>
    <x v="3"/>
    <n v="62"/>
  </r>
  <r>
    <s v="C0804"/>
    <s v="cam11"/>
    <d v="2022-03-24T00:00:00"/>
    <x v="82"/>
    <n v="14"/>
    <x v="3"/>
    <n v="62"/>
  </r>
  <r>
    <s v="C0804"/>
    <s v="cam03"/>
    <d v="2022-09-30T00:00:00"/>
    <x v="359"/>
    <n v="0"/>
    <x v="6"/>
    <n v="62"/>
  </r>
  <r>
    <s v="C0804"/>
    <s v="cam03"/>
    <d v="2022-09-30T00:00:00"/>
    <x v="191"/>
    <n v="1"/>
    <x v="6"/>
    <n v="62"/>
  </r>
  <r>
    <s v="C0804"/>
    <s v="cam03"/>
    <d v="2022-09-30T00:00:00"/>
    <x v="1"/>
    <n v="2"/>
    <x v="6"/>
    <n v="62"/>
  </r>
  <r>
    <s v="C0804"/>
    <s v="cam03"/>
    <d v="2022-09-30T00:00:00"/>
    <x v="224"/>
    <n v="3"/>
    <x v="6"/>
    <n v="62"/>
  </r>
  <r>
    <s v="C0804"/>
    <s v="cam03"/>
    <d v="2022-09-30T00:00:00"/>
    <x v="107"/>
    <n v="4"/>
    <x v="6"/>
    <n v="62"/>
  </r>
  <r>
    <s v="C0804"/>
    <s v="cam03"/>
    <d v="2022-09-30T00:00:00"/>
    <x v="286"/>
    <n v="6"/>
    <x v="6"/>
    <n v="62"/>
  </r>
  <r>
    <s v="C0804"/>
    <s v="cam03"/>
    <d v="2022-09-30T00:00:00"/>
    <x v="84"/>
    <n v="7"/>
    <x v="6"/>
    <n v="62"/>
  </r>
  <r>
    <s v="C0805"/>
    <s v="cam16"/>
    <d v="2022-12-29T00:00:00"/>
    <x v="301"/>
    <n v="0"/>
    <x v="4"/>
    <n v="16"/>
  </r>
  <r>
    <s v="C0805"/>
    <s v="cam16"/>
    <d v="2022-12-29T00:00:00"/>
    <x v="236"/>
    <n v="1"/>
    <x v="4"/>
    <n v="16"/>
  </r>
  <r>
    <s v="C0805"/>
    <s v="cam16"/>
    <d v="2022-12-29T00:00:00"/>
    <x v="11"/>
    <n v="4"/>
    <x v="4"/>
    <n v="16"/>
  </r>
  <r>
    <s v="C0805"/>
    <s v="cam16"/>
    <d v="2022-12-29T00:00:00"/>
    <x v="239"/>
    <n v="5"/>
    <x v="4"/>
    <n v="16"/>
  </r>
  <r>
    <s v="C0806"/>
    <s v="cam04"/>
    <d v="2022-05-31T00:00:00"/>
    <x v="515"/>
    <n v="0"/>
    <x v="16"/>
    <n v="26"/>
  </r>
  <r>
    <s v="C0806"/>
    <s v="cam04"/>
    <d v="2022-05-31T00:00:00"/>
    <x v="148"/>
    <n v="1"/>
    <x v="16"/>
    <n v="26"/>
  </r>
  <r>
    <s v="C0806"/>
    <s v="cam04"/>
    <d v="2022-05-31T00:00:00"/>
    <x v="446"/>
    <n v="2"/>
    <x v="16"/>
    <n v="26"/>
  </r>
  <r>
    <s v="C0806"/>
    <s v="cam04"/>
    <d v="2022-05-31T00:00:00"/>
    <x v="439"/>
    <n v="3"/>
    <x v="16"/>
    <n v="26"/>
  </r>
  <r>
    <s v="C0806"/>
    <s v="cam04"/>
    <d v="2022-05-31T00:00:00"/>
    <x v="432"/>
    <n v="4"/>
    <x v="16"/>
    <n v="26"/>
  </r>
  <r>
    <s v="C0806"/>
    <s v="cam04"/>
    <d v="2022-05-31T00:00:00"/>
    <x v="300"/>
    <n v="5"/>
    <x v="16"/>
    <n v="26"/>
  </r>
  <r>
    <s v="C0806"/>
    <s v="cam04"/>
    <d v="2022-05-31T00:00:00"/>
    <x v="188"/>
    <n v="6"/>
    <x v="16"/>
    <n v="26"/>
  </r>
  <r>
    <s v="C0806"/>
    <s v="cam04"/>
    <d v="2022-05-31T00:00:00"/>
    <x v="264"/>
    <n v="7"/>
    <x v="16"/>
    <n v="26"/>
  </r>
  <r>
    <s v="C0806"/>
    <s v="cam04"/>
    <d v="2022-05-31T00:00:00"/>
    <x v="57"/>
    <n v="8"/>
    <x v="16"/>
    <n v="26"/>
  </r>
  <r>
    <s v="C0806"/>
    <s v="cam04"/>
    <d v="2022-05-31T00:00:00"/>
    <x v="102"/>
    <n v="10"/>
    <x v="16"/>
    <n v="26"/>
  </r>
  <r>
    <s v="C0806"/>
    <s v="cam04"/>
    <d v="2022-05-31T00:00:00"/>
    <x v="43"/>
    <n v="11"/>
    <x v="16"/>
    <n v="26"/>
  </r>
  <r>
    <s v="C0806"/>
    <s v="cam06"/>
    <d v="2022-08-08T00:00:00"/>
    <x v="95"/>
    <n v="0"/>
    <x v="8"/>
    <n v="13"/>
  </r>
  <r>
    <s v="C0806"/>
    <s v="cam06"/>
    <d v="2022-08-08T00:00:00"/>
    <x v="393"/>
    <n v="1"/>
    <x v="8"/>
    <n v="13"/>
  </r>
  <r>
    <s v="C0806"/>
    <s v="cam06"/>
    <d v="2022-08-08T00:00:00"/>
    <x v="280"/>
    <n v="2"/>
    <x v="8"/>
    <n v="13"/>
  </r>
  <r>
    <s v="C0806"/>
    <s v="cam06"/>
    <d v="2022-08-08T00:00:00"/>
    <x v="136"/>
    <n v="4"/>
    <x v="8"/>
    <n v="13"/>
  </r>
  <r>
    <s v="C0806"/>
    <s v="cam06"/>
    <d v="2022-08-08T00:00:00"/>
    <x v="149"/>
    <n v="5"/>
    <x v="8"/>
    <n v="13"/>
  </r>
  <r>
    <s v="C0806"/>
    <s v="cam06"/>
    <d v="2022-08-08T00:00:00"/>
    <x v="336"/>
    <n v="6"/>
    <x v="8"/>
    <n v="13"/>
  </r>
  <r>
    <s v="C0806"/>
    <s v="cam06"/>
    <d v="2022-08-08T00:00:00"/>
    <x v="139"/>
    <n v="7"/>
    <x v="8"/>
    <n v="13"/>
  </r>
  <r>
    <s v="C0806"/>
    <s v="cam06"/>
    <d v="2022-08-08T00:00:00"/>
    <x v="271"/>
    <n v="8"/>
    <x v="8"/>
    <n v="13"/>
  </r>
  <r>
    <s v="C0806"/>
    <s v="cam06"/>
    <d v="2022-08-08T00:00:00"/>
    <x v="213"/>
    <n v="9"/>
    <x v="8"/>
    <n v="13"/>
  </r>
  <r>
    <s v="C0807"/>
    <s v="cam15"/>
    <d v="2022-12-10T00:00:00"/>
    <x v="136"/>
    <n v="0"/>
    <x v="11"/>
    <n v="14"/>
  </r>
  <r>
    <s v="C0807"/>
    <s v="cam15"/>
    <d v="2022-12-10T00:00:00"/>
    <x v="198"/>
    <n v="1"/>
    <x v="11"/>
    <n v="14"/>
  </r>
  <r>
    <s v="C0807"/>
    <s v="cam15"/>
    <d v="2022-12-10T00:00:00"/>
    <x v="101"/>
    <n v="2"/>
    <x v="11"/>
    <n v="14"/>
  </r>
  <r>
    <s v="C0807"/>
    <s v="cam15"/>
    <d v="2022-12-10T00:00:00"/>
    <x v="83"/>
    <n v="3"/>
    <x v="11"/>
    <n v="14"/>
  </r>
  <r>
    <s v="C0807"/>
    <s v="cam15"/>
    <d v="2022-12-10T00:00:00"/>
    <x v="85"/>
    <n v="4"/>
    <x v="11"/>
    <n v="14"/>
  </r>
  <r>
    <s v="C0807"/>
    <s v="cam15"/>
    <d v="2022-12-10T00:00:00"/>
    <x v="110"/>
    <n v="5"/>
    <x v="11"/>
    <n v="14"/>
  </r>
  <r>
    <s v="C0808"/>
    <s v="cam05"/>
    <d v="2022-03-02T00:00:00"/>
    <x v="327"/>
    <n v="0"/>
    <x v="10"/>
    <n v="22"/>
  </r>
  <r>
    <s v="C0808"/>
    <s v="cam05"/>
    <d v="2022-03-02T00:00:00"/>
    <x v="124"/>
    <n v="1"/>
    <x v="10"/>
    <n v="22"/>
  </r>
  <r>
    <s v="C0808"/>
    <s v="cam05"/>
    <d v="2022-03-02T00:00:00"/>
    <x v="339"/>
    <n v="3"/>
    <x v="10"/>
    <n v="22"/>
  </r>
  <r>
    <s v="C0808"/>
    <s v="cam05"/>
    <d v="2022-03-02T00:00:00"/>
    <x v="168"/>
    <n v="4"/>
    <x v="10"/>
    <n v="22"/>
  </r>
  <r>
    <s v="C0808"/>
    <s v="cam05"/>
    <d v="2022-03-02T00:00:00"/>
    <x v="95"/>
    <n v="5"/>
    <x v="10"/>
    <n v="22"/>
  </r>
  <r>
    <s v="C0808"/>
    <s v="cam05"/>
    <d v="2022-03-02T00:00:00"/>
    <x v="36"/>
    <n v="6"/>
    <x v="10"/>
    <n v="22"/>
  </r>
  <r>
    <s v="C0808"/>
    <s v="cam05"/>
    <d v="2022-03-02T00:00:00"/>
    <x v="244"/>
    <n v="7"/>
    <x v="10"/>
    <n v="22"/>
  </r>
  <r>
    <s v="C0808"/>
    <s v="cam05"/>
    <d v="2022-03-02T00:00:00"/>
    <x v="235"/>
    <n v="8"/>
    <x v="10"/>
    <n v="22"/>
  </r>
  <r>
    <s v="C0808"/>
    <s v="cam05"/>
    <d v="2022-03-02T00:00:00"/>
    <x v="203"/>
    <n v="9"/>
    <x v="10"/>
    <n v="22"/>
  </r>
  <r>
    <s v="C0808"/>
    <s v="cam05"/>
    <d v="2022-03-02T00:00:00"/>
    <x v="190"/>
    <n v="12"/>
    <x v="10"/>
    <n v="22"/>
  </r>
  <r>
    <s v="C0808"/>
    <s v="cam05"/>
    <d v="2022-03-02T00:00:00"/>
    <x v="67"/>
    <n v="14"/>
    <x v="10"/>
    <n v="22"/>
  </r>
  <r>
    <s v="C0808"/>
    <s v="cam14"/>
    <d v="2022-11-12T00:00:00"/>
    <x v="38"/>
    <n v="0"/>
    <x v="7"/>
    <n v="28"/>
  </r>
  <r>
    <s v="C0808"/>
    <s v="cam14"/>
    <d v="2022-11-12T00:00:00"/>
    <x v="208"/>
    <n v="1"/>
    <x v="7"/>
    <n v="28"/>
  </r>
  <r>
    <s v="C0808"/>
    <s v="cam14"/>
    <d v="2022-11-12T00:00:00"/>
    <x v="3"/>
    <n v="3"/>
    <x v="7"/>
    <n v="28"/>
  </r>
  <r>
    <s v="C0808"/>
    <s v="cam14"/>
    <d v="2022-11-12T00:00:00"/>
    <x v="292"/>
    <n v="4"/>
    <x v="7"/>
    <n v="28"/>
  </r>
  <r>
    <s v="C0808"/>
    <s v="cam14"/>
    <d v="2022-11-12T00:00:00"/>
    <x v="290"/>
    <n v="6"/>
    <x v="7"/>
    <n v="28"/>
  </r>
  <r>
    <s v="C0810"/>
    <s v="cam12"/>
    <d v="2022-03-25T00:00:00"/>
    <x v="504"/>
    <n v="0"/>
    <x v="0"/>
    <n v="65"/>
  </r>
  <r>
    <s v="C0810"/>
    <s v="cam12"/>
    <d v="2022-03-25T00:00:00"/>
    <x v="509"/>
    <n v="2"/>
    <x v="0"/>
    <n v="65"/>
  </r>
  <r>
    <s v="C0810"/>
    <s v="cam12"/>
    <d v="2022-03-25T00:00:00"/>
    <x v="456"/>
    <n v="3"/>
    <x v="0"/>
    <n v="65"/>
  </r>
  <r>
    <s v="C0810"/>
    <s v="cam12"/>
    <d v="2022-03-25T00:00:00"/>
    <x v="104"/>
    <n v="3"/>
    <x v="0"/>
    <n v="65"/>
  </r>
  <r>
    <s v="C0810"/>
    <s v="cam12"/>
    <d v="2022-03-25T00:00:00"/>
    <x v="214"/>
    <n v="4"/>
    <x v="0"/>
    <n v="65"/>
  </r>
  <r>
    <s v="C0810"/>
    <s v="cam12"/>
    <d v="2022-03-25T00:00:00"/>
    <x v="0"/>
    <n v="5"/>
    <x v="0"/>
    <n v="65"/>
  </r>
  <r>
    <s v="C0810"/>
    <s v="cam12"/>
    <d v="2022-03-25T00:00:00"/>
    <x v="114"/>
    <n v="8"/>
    <x v="0"/>
    <n v="65"/>
  </r>
  <r>
    <s v="C0810"/>
    <s v="cam12"/>
    <d v="2022-03-25T00:00:00"/>
    <x v="343"/>
    <n v="9"/>
    <x v="0"/>
    <n v="65"/>
  </r>
  <r>
    <s v="C0810"/>
    <s v="cam12"/>
    <d v="2022-03-25T00:00:00"/>
    <x v="311"/>
    <n v="9"/>
    <x v="0"/>
    <n v="65"/>
  </r>
  <r>
    <s v="C0810"/>
    <s v="cam12"/>
    <d v="2022-03-25T00:00:00"/>
    <x v="65"/>
    <n v="11"/>
    <x v="0"/>
    <n v="65"/>
  </r>
  <r>
    <s v="C0810"/>
    <s v="cam15"/>
    <d v="2022-07-07T00:00:00"/>
    <x v="104"/>
    <n v="0"/>
    <x v="11"/>
    <n v="14"/>
  </r>
  <r>
    <s v="C0810"/>
    <s v="cam15"/>
    <d v="2022-07-07T00:00:00"/>
    <x v="299"/>
    <n v="1"/>
    <x v="11"/>
    <n v="14"/>
  </r>
  <r>
    <s v="C0810"/>
    <s v="cam15"/>
    <d v="2022-07-07T00:00:00"/>
    <x v="96"/>
    <n v="2"/>
    <x v="11"/>
    <n v="14"/>
  </r>
  <r>
    <s v="C0810"/>
    <s v="cam15"/>
    <d v="2022-07-07T00:00:00"/>
    <x v="37"/>
    <n v="3"/>
    <x v="11"/>
    <n v="14"/>
  </r>
  <r>
    <s v="C0810"/>
    <s v="cam15"/>
    <d v="2022-07-07T00:00:00"/>
    <x v="229"/>
    <n v="4"/>
    <x v="11"/>
    <n v="14"/>
  </r>
  <r>
    <s v="C0810"/>
    <s v="cam15"/>
    <d v="2022-07-07T00:00:00"/>
    <x v="74"/>
    <n v="5"/>
    <x v="11"/>
    <n v="14"/>
  </r>
  <r>
    <s v="C0810"/>
    <s v="cam15"/>
    <d v="2022-07-07T00:00:00"/>
    <x v="149"/>
    <n v="6"/>
    <x v="11"/>
    <n v="14"/>
  </r>
  <r>
    <s v="C0810"/>
    <s v="cam15"/>
    <d v="2022-07-07T00:00:00"/>
    <x v="394"/>
    <n v="7"/>
    <x v="11"/>
    <n v="14"/>
  </r>
  <r>
    <s v="C0810"/>
    <s v="cam15"/>
    <d v="2022-07-07T00:00:00"/>
    <x v="170"/>
    <n v="8"/>
    <x v="11"/>
    <n v="14"/>
  </r>
  <r>
    <s v="C0810"/>
    <s v="cam15"/>
    <d v="2022-07-07T00:00:00"/>
    <x v="134"/>
    <n v="9"/>
    <x v="11"/>
    <n v="14"/>
  </r>
  <r>
    <s v="C0810"/>
    <s v="cam15"/>
    <d v="2022-07-07T00:00:00"/>
    <x v="290"/>
    <n v="10"/>
    <x v="11"/>
    <n v="14"/>
  </r>
  <r>
    <s v="C0811"/>
    <s v="cam16"/>
    <d v="2022-07-02T00:00:00"/>
    <x v="148"/>
    <n v="0"/>
    <x v="4"/>
    <n v="16"/>
  </r>
  <r>
    <s v="C0811"/>
    <s v="cam16"/>
    <d v="2022-07-02T00:00:00"/>
    <x v="91"/>
    <n v="1"/>
    <x v="4"/>
    <n v="16"/>
  </r>
  <r>
    <s v="C0811"/>
    <s v="cam16"/>
    <d v="2022-07-02T00:00:00"/>
    <x v="96"/>
    <n v="2"/>
    <x v="4"/>
    <n v="16"/>
  </r>
  <r>
    <s v="C0811"/>
    <s v="cam16"/>
    <d v="2022-07-02T00:00:00"/>
    <x v="207"/>
    <n v="3"/>
    <x v="4"/>
    <n v="16"/>
  </r>
  <r>
    <s v="C0811"/>
    <s v="cam16"/>
    <d v="2022-07-02T00:00:00"/>
    <x v="300"/>
    <n v="4"/>
    <x v="4"/>
    <n v="16"/>
  </r>
  <r>
    <s v="C0811"/>
    <s v="cam16"/>
    <d v="2022-07-02T00:00:00"/>
    <x v="127"/>
    <n v="5"/>
    <x v="4"/>
    <n v="16"/>
  </r>
  <r>
    <s v="C0811"/>
    <s v="cam16"/>
    <d v="2022-07-02T00:00:00"/>
    <x v="192"/>
    <n v="6"/>
    <x v="4"/>
    <n v="16"/>
  </r>
  <r>
    <s v="C0811"/>
    <s v="cam16"/>
    <d v="2022-07-02T00:00:00"/>
    <x v="51"/>
    <n v="8"/>
    <x v="4"/>
    <n v="16"/>
  </r>
  <r>
    <s v="C0811"/>
    <s v="cam16"/>
    <d v="2022-07-02T00:00:00"/>
    <x v="42"/>
    <n v="9"/>
    <x v="4"/>
    <n v="16"/>
  </r>
  <r>
    <s v="C0811"/>
    <s v="cam16"/>
    <d v="2022-07-02T00:00:00"/>
    <x v="43"/>
    <n v="10"/>
    <x v="4"/>
    <n v="16"/>
  </r>
  <r>
    <s v="C0811"/>
    <s v="cam09"/>
    <d v="2023-02-22T00:00:00"/>
    <x v="19"/>
    <n v="0"/>
    <x v="13"/>
    <n v="75"/>
  </r>
  <r>
    <s v="C0811"/>
    <s v="cam09"/>
    <d v="2023-02-22T00:00:00"/>
    <x v="62"/>
    <n v="1"/>
    <x v="13"/>
    <n v="75"/>
  </r>
  <r>
    <s v="C0811"/>
    <s v="cam09"/>
    <d v="2023-02-22T00:00:00"/>
    <x v="63"/>
    <n v="2"/>
    <x v="13"/>
    <n v="75"/>
  </r>
  <r>
    <s v="C0811"/>
    <s v="cam09"/>
    <d v="2023-02-22T00:00:00"/>
    <x v="29"/>
    <n v="3"/>
    <x v="13"/>
    <n v="75"/>
  </r>
  <r>
    <s v="C0811"/>
    <s v="cam09"/>
    <d v="2023-02-22T00:00:00"/>
    <x v="86"/>
    <n v="3"/>
    <x v="13"/>
    <n v="75"/>
  </r>
  <r>
    <s v="C0812"/>
    <s v="cam09"/>
    <d v="2022-05-19T00:00:00"/>
    <x v="478"/>
    <n v="0"/>
    <x v="13"/>
    <n v="75"/>
  </r>
  <r>
    <s v="C0812"/>
    <s v="cam09"/>
    <d v="2022-05-19T00:00:00"/>
    <x v="89"/>
    <n v="1"/>
    <x v="13"/>
    <n v="75"/>
  </r>
  <r>
    <s v="C0812"/>
    <s v="cam09"/>
    <d v="2022-05-19T00:00:00"/>
    <x v="314"/>
    <n v="2"/>
    <x v="13"/>
    <n v="75"/>
  </r>
  <r>
    <s v="C0812"/>
    <s v="cam09"/>
    <d v="2022-05-19T00:00:00"/>
    <x v="334"/>
    <n v="3"/>
    <x v="13"/>
    <n v="75"/>
  </r>
  <r>
    <s v="C0812"/>
    <s v="cam09"/>
    <d v="2022-05-19T00:00:00"/>
    <x v="396"/>
    <n v="4"/>
    <x v="13"/>
    <n v="75"/>
  </r>
  <r>
    <s v="C0812"/>
    <s v="cam09"/>
    <d v="2022-05-19T00:00:00"/>
    <x v="18"/>
    <n v="4"/>
    <x v="13"/>
    <n v="75"/>
  </r>
  <r>
    <s v="C0812"/>
    <s v="cam09"/>
    <d v="2022-05-19T00:00:00"/>
    <x v="371"/>
    <n v="5"/>
    <x v="13"/>
    <n v="75"/>
  </r>
  <r>
    <s v="C0812"/>
    <s v="cam09"/>
    <d v="2022-05-19T00:00:00"/>
    <x v="115"/>
    <n v="8"/>
    <x v="13"/>
    <n v="75"/>
  </r>
  <r>
    <s v="C0812"/>
    <s v="cam09"/>
    <d v="2022-05-19T00:00:00"/>
    <x v="57"/>
    <n v="8"/>
    <x v="13"/>
    <n v="75"/>
  </r>
  <r>
    <s v="C0812"/>
    <s v="cam09"/>
    <d v="2022-05-19T00:00:00"/>
    <x v="151"/>
    <n v="10"/>
    <x v="13"/>
    <n v="75"/>
  </r>
  <r>
    <s v="C0812"/>
    <s v="cam09"/>
    <d v="2022-05-19T00:00:00"/>
    <x v="11"/>
    <n v="11"/>
    <x v="13"/>
    <n v="75"/>
  </r>
  <r>
    <s v="C0812"/>
    <s v="cam09"/>
    <d v="2022-05-19T00:00:00"/>
    <x v="195"/>
    <n v="12"/>
    <x v="13"/>
    <n v="75"/>
  </r>
  <r>
    <s v="C0812"/>
    <s v="cam01"/>
    <d v="2022-05-22T00:00:00"/>
    <x v="348"/>
    <n v="0"/>
    <x v="15"/>
    <n v="10"/>
  </r>
  <r>
    <s v="C0812"/>
    <s v="cam01"/>
    <d v="2022-05-22T00:00:00"/>
    <x v="436"/>
    <n v="1"/>
    <x v="15"/>
    <n v="10"/>
  </r>
  <r>
    <s v="C0812"/>
    <s v="cam01"/>
    <d v="2022-05-22T00:00:00"/>
    <x v="284"/>
    <n v="2"/>
    <x v="15"/>
    <n v="10"/>
  </r>
  <r>
    <s v="C0812"/>
    <s v="cam01"/>
    <d v="2022-05-22T00:00:00"/>
    <x v="44"/>
    <n v="3"/>
    <x v="15"/>
    <n v="10"/>
  </r>
  <r>
    <s v="C0812"/>
    <s v="cam01"/>
    <d v="2022-05-22T00:00:00"/>
    <x v="131"/>
    <n v="4"/>
    <x v="15"/>
    <n v="10"/>
  </r>
  <r>
    <s v="C0812"/>
    <s v="cam01"/>
    <d v="2022-05-22T00:00:00"/>
    <x v="247"/>
    <n v="5"/>
    <x v="15"/>
    <n v="10"/>
  </r>
  <r>
    <s v="C0812"/>
    <s v="cam01"/>
    <d v="2022-05-22T00:00:00"/>
    <x v="133"/>
    <n v="6"/>
    <x v="15"/>
    <n v="10"/>
  </r>
  <r>
    <s v="C0812"/>
    <s v="cam01"/>
    <d v="2022-05-22T00:00:00"/>
    <x v="115"/>
    <n v="8"/>
    <x v="15"/>
    <n v="10"/>
  </r>
  <r>
    <s v="C0812"/>
    <s v="cam01"/>
    <d v="2022-05-22T00:00:00"/>
    <x v="193"/>
    <n v="8"/>
    <x v="15"/>
    <n v="10"/>
  </r>
  <r>
    <s v="C0812"/>
    <s v="cam01"/>
    <d v="2022-05-22T00:00:00"/>
    <x v="210"/>
    <n v="10"/>
    <x v="15"/>
    <n v="10"/>
  </r>
  <r>
    <s v="C0812"/>
    <s v="cam01"/>
    <d v="2022-05-22T00:00:00"/>
    <x v="118"/>
    <n v="10"/>
    <x v="15"/>
    <n v="10"/>
  </r>
  <r>
    <s v="C0812"/>
    <s v="cam01"/>
    <d v="2022-05-22T00:00:00"/>
    <x v="12"/>
    <n v="11"/>
    <x v="15"/>
    <n v="10"/>
  </r>
  <r>
    <s v="C0813"/>
    <s v="cam03"/>
    <d v="2022-09-09T00:00:00"/>
    <x v="0"/>
    <n v="0"/>
    <x v="6"/>
    <n v="62"/>
  </r>
  <r>
    <s v="C0813"/>
    <s v="cam03"/>
    <d v="2022-09-09T00:00:00"/>
    <x v="232"/>
    <n v="1"/>
    <x v="6"/>
    <n v="62"/>
  </r>
  <r>
    <s v="C0813"/>
    <s v="cam03"/>
    <d v="2022-09-09T00:00:00"/>
    <x v="46"/>
    <n v="2"/>
    <x v="6"/>
    <n v="62"/>
  </r>
  <r>
    <s v="C0813"/>
    <s v="cam03"/>
    <d v="2022-09-09T00:00:00"/>
    <x v="106"/>
    <n v="3"/>
    <x v="6"/>
    <n v="62"/>
  </r>
  <r>
    <s v="C0813"/>
    <s v="cam03"/>
    <d v="2022-09-09T00:00:00"/>
    <x v="224"/>
    <n v="4"/>
    <x v="6"/>
    <n v="62"/>
  </r>
  <r>
    <s v="C0813"/>
    <s v="cam03"/>
    <d v="2022-09-09T00:00:00"/>
    <x v="146"/>
    <n v="5"/>
    <x v="6"/>
    <n v="62"/>
  </r>
  <r>
    <s v="C0813"/>
    <s v="cam03"/>
    <d v="2022-09-09T00:00:00"/>
    <x v="51"/>
    <n v="6"/>
    <x v="6"/>
    <n v="62"/>
  </r>
  <r>
    <s v="C0813"/>
    <s v="cam03"/>
    <d v="2022-09-09T00:00:00"/>
    <x v="109"/>
    <n v="7"/>
    <x v="6"/>
    <n v="62"/>
  </r>
  <r>
    <s v="C0813"/>
    <s v="cam03"/>
    <d v="2022-09-09T00:00:00"/>
    <x v="195"/>
    <n v="8"/>
    <x v="6"/>
    <n v="62"/>
  </r>
  <r>
    <s v="C0813"/>
    <s v="cam14"/>
    <d v="2023-01-06T00:00:00"/>
    <x v="192"/>
    <n v="0"/>
    <x v="7"/>
    <n v="28"/>
  </r>
  <r>
    <s v="C0813"/>
    <s v="cam14"/>
    <d v="2023-01-06T00:00:00"/>
    <x v="101"/>
    <n v="1"/>
    <x v="7"/>
    <n v="28"/>
  </r>
  <r>
    <s v="C0813"/>
    <s v="cam14"/>
    <d v="2023-01-06T00:00:00"/>
    <x v="51"/>
    <n v="2"/>
    <x v="7"/>
    <n v="28"/>
  </r>
  <r>
    <s v="C0813"/>
    <s v="cam14"/>
    <d v="2023-01-06T00:00:00"/>
    <x v="42"/>
    <n v="3"/>
    <x v="7"/>
    <n v="28"/>
  </r>
  <r>
    <s v="C0813"/>
    <s v="cam14"/>
    <d v="2023-01-06T00:00:00"/>
    <x v="152"/>
    <n v="4"/>
    <x v="7"/>
    <n v="28"/>
  </r>
  <r>
    <s v="C0814"/>
    <s v="cam05"/>
    <d v="2022-04-03T00:00:00"/>
    <x v="350"/>
    <n v="0"/>
    <x v="10"/>
    <n v="22"/>
  </r>
  <r>
    <s v="C0814"/>
    <s v="cam05"/>
    <d v="2022-04-03T00:00:00"/>
    <x v="463"/>
    <n v="1"/>
    <x v="10"/>
    <n v="22"/>
  </r>
  <r>
    <s v="C0814"/>
    <s v="cam05"/>
    <d v="2022-04-03T00:00:00"/>
    <x v="16"/>
    <n v="2"/>
    <x v="10"/>
    <n v="22"/>
  </r>
  <r>
    <s v="C0814"/>
    <s v="cam05"/>
    <d v="2022-04-03T00:00:00"/>
    <x v="214"/>
    <n v="4"/>
    <x v="10"/>
    <n v="22"/>
  </r>
  <r>
    <s v="C0814"/>
    <s v="cam05"/>
    <d v="2022-04-03T00:00:00"/>
    <x v="202"/>
    <n v="6"/>
    <x v="10"/>
    <n v="22"/>
  </r>
  <r>
    <s v="C0814"/>
    <s v="cam05"/>
    <d v="2022-04-03T00:00:00"/>
    <x v="433"/>
    <n v="7"/>
    <x v="10"/>
    <n v="22"/>
  </r>
  <r>
    <s v="C0814"/>
    <s v="cam05"/>
    <d v="2022-04-03T00:00:00"/>
    <x v="208"/>
    <n v="8"/>
    <x v="10"/>
    <n v="22"/>
  </r>
  <r>
    <s v="C0814"/>
    <s v="cam05"/>
    <d v="2022-04-03T00:00:00"/>
    <x v="311"/>
    <n v="9"/>
    <x v="10"/>
    <n v="22"/>
  </r>
  <r>
    <s v="C0814"/>
    <s v="cam05"/>
    <d v="2022-04-03T00:00:00"/>
    <x v="252"/>
    <n v="10"/>
    <x v="10"/>
    <n v="22"/>
  </r>
  <r>
    <s v="C0814"/>
    <s v="cam05"/>
    <d v="2022-04-03T00:00:00"/>
    <x v="64"/>
    <n v="13"/>
    <x v="10"/>
    <n v="22"/>
  </r>
  <r>
    <s v="C0814"/>
    <s v="cam01"/>
    <d v="2023-01-05T00:00:00"/>
    <x v="70"/>
    <n v="0"/>
    <x v="15"/>
    <n v="10"/>
  </r>
  <r>
    <s v="C0814"/>
    <s v="cam01"/>
    <d v="2023-01-05T00:00:00"/>
    <x v="200"/>
    <n v="1"/>
    <x v="15"/>
    <n v="10"/>
  </r>
  <r>
    <s v="C0814"/>
    <s v="cam01"/>
    <d v="2023-01-05T00:00:00"/>
    <x v="190"/>
    <n v="2"/>
    <x v="15"/>
    <n v="10"/>
  </r>
  <r>
    <s v="C0814"/>
    <s v="cam01"/>
    <d v="2023-01-05T00:00:00"/>
    <x v="122"/>
    <n v="3"/>
    <x v="15"/>
    <n v="10"/>
  </r>
  <r>
    <s v="C0814"/>
    <s v="cam01"/>
    <d v="2023-01-05T00:00:00"/>
    <x v="6"/>
    <n v="4"/>
    <x v="15"/>
    <n v="10"/>
  </r>
  <r>
    <s v="C0815"/>
    <s v="cam06"/>
    <d v="2023-03-13T00:00:00"/>
    <x v="328"/>
    <n v="0"/>
    <x v="8"/>
    <n v="13"/>
  </r>
  <r>
    <s v="C0815"/>
    <s v="cam06"/>
    <d v="2023-03-13T00:00:00"/>
    <x v="177"/>
    <n v="1"/>
    <x v="8"/>
    <n v="13"/>
  </r>
  <r>
    <s v="C0815"/>
    <s v="cam06"/>
    <d v="2023-03-13T00:00:00"/>
    <x v="6"/>
    <n v="2"/>
    <x v="8"/>
    <n v="13"/>
  </r>
  <r>
    <s v="C0815"/>
    <s v="cam07"/>
    <d v="2023-04-22T00:00:00"/>
    <x v="13"/>
    <n v="0"/>
    <x v="1"/>
    <n v="25"/>
  </r>
  <r>
    <s v="C0815"/>
    <s v="cam07"/>
    <d v="2023-04-22T00:00:00"/>
    <x v="374"/>
    <n v="1"/>
    <x v="1"/>
    <n v="25"/>
  </r>
  <r>
    <s v="C0815"/>
    <s v="cam07"/>
    <d v="2023-04-22T00:00:00"/>
    <x v="73"/>
    <n v="1"/>
    <x v="1"/>
    <n v="25"/>
  </r>
  <r>
    <s v="C0816"/>
    <s v="cam14"/>
    <d v="2022-05-30T00:00:00"/>
    <x v="449"/>
    <n v="0"/>
    <x v="7"/>
    <n v="28"/>
  </r>
  <r>
    <s v="C0816"/>
    <s v="cam14"/>
    <d v="2022-05-30T00:00:00"/>
    <x v="251"/>
    <n v="1"/>
    <x v="7"/>
    <n v="28"/>
  </r>
  <r>
    <s v="C0816"/>
    <s v="cam14"/>
    <d v="2022-05-30T00:00:00"/>
    <x v="95"/>
    <n v="2"/>
    <x v="7"/>
    <n v="28"/>
  </r>
  <r>
    <s v="C0816"/>
    <s v="cam14"/>
    <d v="2022-05-30T00:00:00"/>
    <x v="335"/>
    <n v="5"/>
    <x v="7"/>
    <n v="28"/>
  </r>
  <r>
    <s v="C0816"/>
    <s v="cam14"/>
    <d v="2022-05-30T00:00:00"/>
    <x v="69"/>
    <n v="6"/>
    <x v="7"/>
    <n v="28"/>
  </r>
  <r>
    <s v="C0816"/>
    <s v="cam14"/>
    <d v="2022-05-30T00:00:00"/>
    <x v="320"/>
    <n v="7"/>
    <x v="7"/>
    <n v="28"/>
  </r>
  <r>
    <s v="C0816"/>
    <s v="cam14"/>
    <d v="2022-05-30T00:00:00"/>
    <x v="116"/>
    <n v="8"/>
    <x v="7"/>
    <n v="28"/>
  </r>
  <r>
    <s v="C0816"/>
    <s v="cam14"/>
    <d v="2022-05-30T00:00:00"/>
    <x v="190"/>
    <n v="9"/>
    <x v="7"/>
    <n v="28"/>
  </r>
  <r>
    <s v="C0816"/>
    <s v="cam14"/>
    <d v="2022-05-30T00:00:00"/>
    <x v="109"/>
    <n v="10"/>
    <x v="7"/>
    <n v="28"/>
  </r>
  <r>
    <s v="C0816"/>
    <s v="cam14"/>
    <d v="2022-05-30T00:00:00"/>
    <x v="81"/>
    <n v="11"/>
    <x v="7"/>
    <n v="28"/>
  </r>
  <r>
    <s v="C0816"/>
    <s v="cam04"/>
    <d v="2023-04-23T00:00:00"/>
    <x v="32"/>
    <n v="0"/>
    <x v="16"/>
    <n v="26"/>
  </r>
  <r>
    <s v="C0816"/>
    <s v="cam04"/>
    <d v="2023-04-23T00:00:00"/>
    <x v="374"/>
    <n v="1"/>
    <x v="16"/>
    <n v="26"/>
  </r>
  <r>
    <s v="C0816"/>
    <s v="cam04"/>
    <d v="2023-04-23T00:00:00"/>
    <x v="119"/>
    <n v="1"/>
    <x v="16"/>
    <n v="26"/>
  </r>
  <r>
    <s v="C0817"/>
    <s v="cam08"/>
    <d v="2022-08-20T00:00:00"/>
    <x v="490"/>
    <n v="0"/>
    <x v="9"/>
    <n v="27"/>
  </r>
  <r>
    <s v="C0817"/>
    <s v="cam08"/>
    <d v="2022-08-20T00:00:00"/>
    <x v="395"/>
    <n v="1"/>
    <x v="9"/>
    <n v="27"/>
  </r>
  <r>
    <s v="C0817"/>
    <s v="cam08"/>
    <d v="2022-08-20T00:00:00"/>
    <x v="131"/>
    <n v="1"/>
    <x v="9"/>
    <n v="27"/>
  </r>
  <r>
    <s v="C0817"/>
    <s v="cam08"/>
    <d v="2022-08-20T00:00:00"/>
    <x v="324"/>
    <n v="3"/>
    <x v="9"/>
    <n v="27"/>
  </r>
  <r>
    <s v="C0817"/>
    <s v="cam08"/>
    <d v="2022-08-20T00:00:00"/>
    <x v="69"/>
    <n v="3"/>
    <x v="9"/>
    <n v="27"/>
  </r>
  <r>
    <s v="C0817"/>
    <s v="cam08"/>
    <d v="2022-08-20T00:00:00"/>
    <x v="56"/>
    <n v="5"/>
    <x v="9"/>
    <n v="27"/>
  </r>
  <r>
    <s v="C0817"/>
    <s v="cam08"/>
    <d v="2022-08-20T00:00:00"/>
    <x v="204"/>
    <n v="6"/>
    <x v="9"/>
    <n v="27"/>
  </r>
  <r>
    <s v="C0817"/>
    <s v="cam08"/>
    <d v="2022-08-20T00:00:00"/>
    <x v="117"/>
    <n v="6"/>
    <x v="9"/>
    <n v="27"/>
  </r>
  <r>
    <s v="C0817"/>
    <s v="cam08"/>
    <d v="2022-08-20T00:00:00"/>
    <x v="80"/>
    <n v="8"/>
    <x v="9"/>
    <n v="27"/>
  </r>
  <r>
    <s v="C0817"/>
    <s v="cam08"/>
    <d v="2022-08-20T00:00:00"/>
    <x v="195"/>
    <n v="9"/>
    <x v="9"/>
    <n v="27"/>
  </r>
  <r>
    <s v="C0818"/>
    <s v="cam06"/>
    <d v="2022-05-26T00:00:00"/>
    <x v="368"/>
    <n v="0"/>
    <x v="8"/>
    <n v="13"/>
  </r>
  <r>
    <s v="C0818"/>
    <s v="cam06"/>
    <d v="2022-05-26T00:00:00"/>
    <x v="298"/>
    <n v="1"/>
    <x v="8"/>
    <n v="13"/>
  </r>
  <r>
    <s v="C0818"/>
    <s v="cam06"/>
    <d v="2022-05-26T00:00:00"/>
    <x v="353"/>
    <n v="2"/>
    <x v="8"/>
    <n v="13"/>
  </r>
  <r>
    <s v="C0818"/>
    <s v="cam06"/>
    <d v="2022-05-26T00:00:00"/>
    <x v="477"/>
    <n v="4"/>
    <x v="8"/>
    <n v="13"/>
  </r>
  <r>
    <s v="C0818"/>
    <s v="cam06"/>
    <d v="2022-05-26T00:00:00"/>
    <x v="120"/>
    <n v="6"/>
    <x v="8"/>
    <n v="13"/>
  </r>
  <r>
    <s v="C0818"/>
    <s v="cam06"/>
    <d v="2022-05-26T00:00:00"/>
    <x v="320"/>
    <n v="7"/>
    <x v="8"/>
    <n v="13"/>
  </r>
  <r>
    <s v="C0818"/>
    <s v="cam06"/>
    <d v="2022-05-26T00:00:00"/>
    <x v="262"/>
    <n v="8"/>
    <x v="8"/>
    <n v="13"/>
  </r>
  <r>
    <s v="C0818"/>
    <s v="cam06"/>
    <d v="2022-05-26T00:00:00"/>
    <x v="282"/>
    <n v="10"/>
    <x v="8"/>
    <n v="13"/>
  </r>
  <r>
    <s v="C0818"/>
    <s v="cam06"/>
    <d v="2022-05-26T00:00:00"/>
    <x v="194"/>
    <n v="10"/>
    <x v="8"/>
    <n v="13"/>
  </r>
  <r>
    <s v="C0818"/>
    <s v="cam06"/>
    <d v="2022-05-26T00:00:00"/>
    <x v="43"/>
    <n v="11"/>
    <x v="8"/>
    <n v="13"/>
  </r>
  <r>
    <s v="C0818"/>
    <s v="cam06"/>
    <d v="2022-05-26T00:00:00"/>
    <x v="86"/>
    <n v="12"/>
    <x v="8"/>
    <n v="13"/>
  </r>
  <r>
    <s v="C0818"/>
    <s v="cam05"/>
    <d v="2022-06-09T00:00:00"/>
    <x v="404"/>
    <n v="0"/>
    <x v="10"/>
    <n v="22"/>
  </r>
  <r>
    <s v="C0818"/>
    <s v="cam05"/>
    <d v="2022-06-09T00:00:00"/>
    <x v="22"/>
    <n v="1"/>
    <x v="10"/>
    <n v="22"/>
  </r>
  <r>
    <s v="C0818"/>
    <s v="cam05"/>
    <d v="2022-06-09T00:00:00"/>
    <x v="105"/>
    <n v="2"/>
    <x v="10"/>
    <n v="22"/>
  </r>
  <r>
    <s v="C0818"/>
    <s v="cam05"/>
    <d v="2022-06-09T00:00:00"/>
    <x v="196"/>
    <n v="3"/>
    <x v="10"/>
    <n v="22"/>
  </r>
  <r>
    <s v="C0818"/>
    <s v="cam05"/>
    <d v="2022-06-09T00:00:00"/>
    <x v="223"/>
    <n v="4"/>
    <x v="10"/>
    <n v="22"/>
  </r>
  <r>
    <s v="C0818"/>
    <s v="cam05"/>
    <d v="2022-06-09T00:00:00"/>
    <x v="265"/>
    <n v="7"/>
    <x v="10"/>
    <n v="22"/>
  </r>
  <r>
    <s v="C0818"/>
    <s v="cam05"/>
    <d v="2022-06-09T00:00:00"/>
    <x v="107"/>
    <n v="8"/>
    <x v="10"/>
    <n v="22"/>
  </r>
  <r>
    <s v="C0818"/>
    <s v="cam05"/>
    <d v="2022-06-09T00:00:00"/>
    <x v="47"/>
    <n v="10"/>
    <x v="10"/>
    <n v="22"/>
  </r>
  <r>
    <s v="C0818"/>
    <s v="cam05"/>
    <d v="2022-06-09T00:00:00"/>
    <x v="48"/>
    <n v="11"/>
    <x v="10"/>
    <n v="22"/>
  </r>
  <r>
    <s v="C0819"/>
    <s v="cam10"/>
    <d v="2022-01-16T00:00:00"/>
    <x v="452"/>
    <n v="0"/>
    <x v="12"/>
    <n v="66"/>
  </r>
  <r>
    <s v="C0819"/>
    <s v="cam10"/>
    <d v="2022-01-16T00:00:00"/>
    <x v="504"/>
    <n v="2"/>
    <x v="12"/>
    <n v="66"/>
  </r>
  <r>
    <s v="C0819"/>
    <s v="cam10"/>
    <d v="2022-01-16T00:00:00"/>
    <x v="454"/>
    <n v="3"/>
    <x v="12"/>
    <n v="66"/>
  </r>
  <r>
    <s v="C0819"/>
    <s v="cam10"/>
    <d v="2022-01-16T00:00:00"/>
    <x v="400"/>
    <n v="5"/>
    <x v="12"/>
    <n v="66"/>
  </r>
  <r>
    <s v="C0819"/>
    <s v="cam10"/>
    <d v="2022-01-16T00:00:00"/>
    <x v="410"/>
    <n v="11"/>
    <x v="12"/>
    <n v="66"/>
  </r>
  <r>
    <s v="C0819"/>
    <s v="cam10"/>
    <d v="2022-01-16T00:00:00"/>
    <x v="219"/>
    <n v="12"/>
    <x v="12"/>
    <n v="66"/>
  </r>
  <r>
    <s v="C0819"/>
    <s v="cam10"/>
    <d v="2022-01-16T00:00:00"/>
    <x v="199"/>
    <n v="13"/>
    <x v="12"/>
    <n v="66"/>
  </r>
  <r>
    <s v="C0819"/>
    <s v="cam10"/>
    <d v="2022-01-16T00:00:00"/>
    <x v="41"/>
    <n v="14"/>
    <x v="12"/>
    <n v="66"/>
  </r>
  <r>
    <s v="C0819"/>
    <s v="cam03"/>
    <d v="2022-02-18T00:00:00"/>
    <x v="469"/>
    <n v="0"/>
    <x v="6"/>
    <n v="62"/>
  </r>
  <r>
    <s v="C0819"/>
    <s v="cam03"/>
    <d v="2022-02-18T00:00:00"/>
    <x v="354"/>
    <n v="1"/>
    <x v="6"/>
    <n v="62"/>
  </r>
  <r>
    <s v="C0819"/>
    <s v="cam03"/>
    <d v="2022-02-18T00:00:00"/>
    <x v="454"/>
    <n v="2"/>
    <x v="6"/>
    <n v="62"/>
  </r>
  <r>
    <s v="C0819"/>
    <s v="cam03"/>
    <d v="2022-02-18T00:00:00"/>
    <x v="316"/>
    <n v="2"/>
    <x v="6"/>
    <n v="62"/>
  </r>
  <r>
    <s v="C0819"/>
    <s v="cam03"/>
    <d v="2022-02-18T00:00:00"/>
    <x v="456"/>
    <n v="4"/>
    <x v="6"/>
    <n v="62"/>
  </r>
  <r>
    <s v="C0819"/>
    <s v="cam03"/>
    <d v="2022-02-18T00:00:00"/>
    <x v="314"/>
    <n v="5"/>
    <x v="6"/>
    <n v="62"/>
  </r>
  <r>
    <s v="C0819"/>
    <s v="cam03"/>
    <d v="2022-02-18T00:00:00"/>
    <x v="334"/>
    <n v="6"/>
    <x v="6"/>
    <n v="62"/>
  </r>
  <r>
    <s v="C0819"/>
    <s v="cam03"/>
    <d v="2022-02-18T00:00:00"/>
    <x v="411"/>
    <n v="7"/>
    <x v="6"/>
    <n v="62"/>
  </r>
  <r>
    <s v="C0819"/>
    <s v="cam03"/>
    <d v="2022-02-18T00:00:00"/>
    <x v="18"/>
    <n v="7"/>
    <x v="6"/>
    <n v="62"/>
  </r>
  <r>
    <s v="C0819"/>
    <s v="cam03"/>
    <d v="2022-02-18T00:00:00"/>
    <x v="397"/>
    <n v="10"/>
    <x v="6"/>
    <n v="62"/>
  </r>
  <r>
    <s v="C0819"/>
    <s v="cam03"/>
    <d v="2022-02-18T00:00:00"/>
    <x v="180"/>
    <n v="11"/>
    <x v="6"/>
    <n v="62"/>
  </r>
  <r>
    <s v="C0819"/>
    <s v="cam03"/>
    <d v="2022-02-18T00:00:00"/>
    <x v="199"/>
    <n v="12"/>
    <x v="6"/>
    <n v="62"/>
  </r>
  <r>
    <s v="C0819"/>
    <s v="cam03"/>
    <d v="2022-02-18T00:00:00"/>
    <x v="62"/>
    <n v="13"/>
    <x v="6"/>
    <n v="62"/>
  </r>
  <r>
    <s v="C0819"/>
    <s v="cam03"/>
    <d v="2022-02-18T00:00:00"/>
    <x v="177"/>
    <n v="14"/>
    <x v="6"/>
    <n v="62"/>
  </r>
  <r>
    <s v="C0820"/>
    <s v="cam01"/>
    <d v="2023-02-23T00:00:00"/>
    <x v="233"/>
    <n v="0"/>
    <x v="15"/>
    <n v="10"/>
  </r>
  <r>
    <s v="C0820"/>
    <s v="cam01"/>
    <d v="2023-02-23T00:00:00"/>
    <x v="10"/>
    <n v="1"/>
    <x v="15"/>
    <n v="10"/>
  </r>
  <r>
    <s v="C0820"/>
    <s v="cam01"/>
    <d v="2023-02-23T00:00:00"/>
    <x v="147"/>
    <n v="1"/>
    <x v="15"/>
    <n v="10"/>
  </r>
  <r>
    <s v="C0820"/>
    <s v="cam01"/>
    <d v="2023-02-23T00:00:00"/>
    <x v="172"/>
    <n v="2"/>
    <x v="15"/>
    <n v="10"/>
  </r>
  <r>
    <s v="C0820"/>
    <s v="cam01"/>
    <d v="2023-02-23T00:00:00"/>
    <x v="15"/>
    <n v="3"/>
    <x v="15"/>
    <n v="10"/>
  </r>
  <r>
    <s v="C0820"/>
    <s v="cam06"/>
    <d v="2023-03-01T00:00:00"/>
    <x v="71"/>
    <n v="0"/>
    <x v="8"/>
    <n v="13"/>
  </r>
  <r>
    <s v="C0820"/>
    <s v="cam06"/>
    <d v="2023-03-01T00:00:00"/>
    <x v="194"/>
    <n v="1"/>
    <x v="8"/>
    <n v="13"/>
  </r>
  <r>
    <s v="C0820"/>
    <s v="cam06"/>
    <d v="2023-03-01T00:00:00"/>
    <x v="112"/>
    <n v="2"/>
    <x v="8"/>
    <n v="13"/>
  </r>
  <r>
    <s v="C0821"/>
    <s v="cam04"/>
    <d v="2022-10-02T00:00:00"/>
    <x v="159"/>
    <n v="0"/>
    <x v="16"/>
    <n v="26"/>
  </r>
  <r>
    <s v="C0821"/>
    <s v="cam04"/>
    <d v="2022-10-02T00:00:00"/>
    <x v="235"/>
    <n v="1"/>
    <x v="16"/>
    <n v="26"/>
  </r>
  <r>
    <s v="C0821"/>
    <s v="cam04"/>
    <d v="2022-10-02T00:00:00"/>
    <x v="188"/>
    <n v="2"/>
    <x v="16"/>
    <n v="26"/>
  </r>
  <r>
    <s v="C0821"/>
    <s v="cam04"/>
    <d v="2022-10-02T00:00:00"/>
    <x v="224"/>
    <n v="3"/>
    <x v="16"/>
    <n v="26"/>
  </r>
  <r>
    <s v="C0821"/>
    <s v="cam04"/>
    <d v="2022-10-02T00:00:00"/>
    <x v="138"/>
    <n v="4"/>
    <x v="16"/>
    <n v="26"/>
  </r>
  <r>
    <s v="C0821"/>
    <s v="cam04"/>
    <d v="2022-10-02T00:00:00"/>
    <x v="328"/>
    <n v="5"/>
    <x v="16"/>
    <n v="26"/>
  </r>
  <r>
    <s v="C0821"/>
    <s v="cam04"/>
    <d v="2022-10-02T00:00:00"/>
    <x v="47"/>
    <n v="6"/>
    <x v="16"/>
    <n v="26"/>
  </r>
  <r>
    <s v="C0821"/>
    <s v="cam04"/>
    <d v="2022-10-02T00:00:00"/>
    <x v="110"/>
    <n v="7"/>
    <x v="16"/>
    <n v="26"/>
  </r>
  <r>
    <s v="C0821"/>
    <s v="cam10"/>
    <d v="2022-12-31T00:00:00"/>
    <x v="291"/>
    <n v="0"/>
    <x v="12"/>
    <n v="66"/>
  </r>
  <r>
    <s v="C0821"/>
    <s v="cam10"/>
    <d v="2022-12-31T00:00:00"/>
    <x v="276"/>
    <n v="1"/>
    <x v="12"/>
    <n v="66"/>
  </r>
  <r>
    <s v="C0821"/>
    <s v="cam10"/>
    <d v="2022-12-31T00:00:00"/>
    <x v="30"/>
    <n v="1"/>
    <x v="12"/>
    <n v="66"/>
  </r>
  <r>
    <s v="C0821"/>
    <s v="cam10"/>
    <d v="2022-12-31T00:00:00"/>
    <x v="62"/>
    <n v="3"/>
    <x v="12"/>
    <n v="66"/>
  </r>
  <r>
    <s v="C0821"/>
    <s v="cam10"/>
    <d v="2022-12-31T00:00:00"/>
    <x v="317"/>
    <n v="3"/>
    <x v="12"/>
    <n v="66"/>
  </r>
  <r>
    <s v="C0821"/>
    <s v="cam10"/>
    <d v="2022-12-31T00:00:00"/>
    <x v="213"/>
    <n v="4"/>
    <x v="12"/>
    <n v="66"/>
  </r>
  <r>
    <s v="C0822"/>
    <s v="cam02"/>
    <d v="2022-06-06T00:00:00"/>
    <x v="174"/>
    <n v="0"/>
    <x v="5"/>
    <n v="26"/>
  </r>
  <r>
    <s v="C0822"/>
    <s v="cam02"/>
    <d v="2022-06-06T00:00:00"/>
    <x v="438"/>
    <n v="1"/>
    <x v="5"/>
    <n v="26"/>
  </r>
  <r>
    <s v="C0822"/>
    <s v="cam02"/>
    <d v="2022-06-06T00:00:00"/>
    <x v="434"/>
    <n v="2"/>
    <x v="5"/>
    <n v="26"/>
  </r>
  <r>
    <s v="C0822"/>
    <s v="cam02"/>
    <d v="2022-06-06T00:00:00"/>
    <x v="432"/>
    <n v="4"/>
    <x v="5"/>
    <n v="26"/>
  </r>
  <r>
    <s v="C0822"/>
    <s v="cam02"/>
    <d v="2022-06-06T00:00:00"/>
    <x v="247"/>
    <n v="5"/>
    <x v="5"/>
    <n v="26"/>
  </r>
  <r>
    <s v="C0822"/>
    <s v="cam02"/>
    <d v="2022-06-06T00:00:00"/>
    <x v="197"/>
    <n v="6"/>
    <x v="5"/>
    <n v="26"/>
  </r>
  <r>
    <s v="C0822"/>
    <s v="cam02"/>
    <d v="2022-06-06T00:00:00"/>
    <x v="156"/>
    <n v="7"/>
    <x v="5"/>
    <n v="26"/>
  </r>
  <r>
    <s v="C0822"/>
    <s v="cam02"/>
    <d v="2022-06-06T00:00:00"/>
    <x v="262"/>
    <n v="8"/>
    <x v="5"/>
    <n v="26"/>
  </r>
  <r>
    <s v="C0822"/>
    <s v="cam02"/>
    <d v="2022-06-06T00:00:00"/>
    <x v="4"/>
    <n v="9"/>
    <x v="5"/>
    <n v="26"/>
  </r>
  <r>
    <s v="C0822"/>
    <s v="cam02"/>
    <d v="2022-06-06T00:00:00"/>
    <x v="102"/>
    <n v="10"/>
    <x v="5"/>
    <n v="26"/>
  </r>
  <r>
    <s v="C0822"/>
    <s v="cam02"/>
    <d v="2022-06-06T00:00:00"/>
    <x v="6"/>
    <n v="11"/>
    <x v="5"/>
    <n v="26"/>
  </r>
  <r>
    <s v="C0822"/>
    <s v="cam07"/>
    <d v="2022-10-03T00:00:00"/>
    <x v="131"/>
    <n v="0"/>
    <x v="1"/>
    <n v="25"/>
  </r>
  <r>
    <s v="C0822"/>
    <s v="cam07"/>
    <d v="2022-10-03T00:00:00"/>
    <x v="300"/>
    <n v="1"/>
    <x v="1"/>
    <n v="25"/>
  </r>
  <r>
    <s v="C0822"/>
    <s v="cam07"/>
    <d v="2022-10-03T00:00:00"/>
    <x v="208"/>
    <n v="2"/>
    <x v="1"/>
    <n v="25"/>
  </r>
  <r>
    <s v="C0822"/>
    <s v="cam07"/>
    <d v="2022-10-03T00:00:00"/>
    <x v="180"/>
    <n v="3"/>
    <x v="1"/>
    <n v="25"/>
  </r>
  <r>
    <s v="C0822"/>
    <s v="cam07"/>
    <d v="2022-10-03T00:00:00"/>
    <x v="107"/>
    <n v="4"/>
    <x v="1"/>
    <n v="25"/>
  </r>
  <r>
    <s v="C0822"/>
    <s v="cam07"/>
    <d v="2022-10-03T00:00:00"/>
    <x v="170"/>
    <n v="5"/>
    <x v="1"/>
    <n v="25"/>
  </r>
  <r>
    <s v="C0822"/>
    <s v="cam07"/>
    <d v="2022-10-03T00:00:00"/>
    <x v="118"/>
    <n v="6"/>
    <x v="1"/>
    <n v="25"/>
  </r>
  <r>
    <s v="C0823"/>
    <s v="cam07"/>
    <d v="2022-06-29T00:00:00"/>
    <x v="443"/>
    <n v="0"/>
    <x v="1"/>
    <n v="25"/>
  </r>
  <r>
    <s v="C0823"/>
    <s v="cam07"/>
    <d v="2022-06-29T00:00:00"/>
    <x v="429"/>
    <n v="1"/>
    <x v="1"/>
    <n v="25"/>
  </r>
  <r>
    <s v="C0823"/>
    <s v="cam07"/>
    <d v="2022-06-29T00:00:00"/>
    <x v="44"/>
    <n v="2"/>
    <x v="1"/>
    <n v="25"/>
  </r>
  <r>
    <s v="C0823"/>
    <s v="cam07"/>
    <d v="2022-06-29T00:00:00"/>
    <x v="202"/>
    <n v="3"/>
    <x v="1"/>
    <n v="25"/>
  </r>
  <r>
    <s v="C0823"/>
    <s v="cam07"/>
    <d v="2022-06-29T00:00:00"/>
    <x v="366"/>
    <n v="4"/>
    <x v="1"/>
    <n v="25"/>
  </r>
  <r>
    <s v="C0823"/>
    <s v="cam07"/>
    <d v="2022-06-29T00:00:00"/>
    <x v="99"/>
    <n v="5"/>
    <x v="1"/>
    <n v="25"/>
  </r>
  <r>
    <s v="C0823"/>
    <s v="cam07"/>
    <d v="2022-06-29T00:00:00"/>
    <x v="14"/>
    <n v="11"/>
    <x v="1"/>
    <n v="25"/>
  </r>
  <r>
    <s v="C0823"/>
    <s v="cam07"/>
    <d v="2022-06-29T00:00:00"/>
    <x v="73"/>
    <n v="11"/>
    <x v="1"/>
    <n v="25"/>
  </r>
  <r>
    <s v="C0823"/>
    <s v="cam03"/>
    <d v="2022-08-06T00:00:00"/>
    <x v="434"/>
    <n v="0"/>
    <x v="6"/>
    <n v="62"/>
  </r>
  <r>
    <s v="C0823"/>
    <s v="cam03"/>
    <d v="2022-08-06T00:00:00"/>
    <x v="45"/>
    <n v="2"/>
    <x v="6"/>
    <n v="62"/>
  </r>
  <r>
    <s v="C0823"/>
    <s v="cam03"/>
    <d v="2022-08-06T00:00:00"/>
    <x v="431"/>
    <n v="3"/>
    <x v="6"/>
    <n v="62"/>
  </r>
  <r>
    <s v="C0823"/>
    <s v="cam03"/>
    <d v="2022-08-06T00:00:00"/>
    <x v="74"/>
    <n v="4"/>
    <x v="6"/>
    <n v="62"/>
  </r>
  <r>
    <s v="C0823"/>
    <s v="cam03"/>
    <d v="2022-08-06T00:00:00"/>
    <x v="3"/>
    <n v="6"/>
    <x v="6"/>
    <n v="62"/>
  </r>
  <r>
    <s v="C0823"/>
    <s v="cam03"/>
    <d v="2022-08-06T00:00:00"/>
    <x v="190"/>
    <n v="7"/>
    <x v="6"/>
    <n v="62"/>
  </r>
  <r>
    <s v="C0823"/>
    <s v="cam03"/>
    <d v="2022-08-06T00:00:00"/>
    <x v="118"/>
    <n v="8"/>
    <x v="6"/>
    <n v="62"/>
  </r>
  <r>
    <s v="C0823"/>
    <s v="cam03"/>
    <d v="2022-08-06T00:00:00"/>
    <x v="283"/>
    <n v="9"/>
    <x v="6"/>
    <n v="62"/>
  </r>
  <r>
    <s v="C0824"/>
    <s v="cam13"/>
    <d v="2022-08-18T00:00:00"/>
    <x v="386"/>
    <n v="0"/>
    <x v="14"/>
    <n v="25"/>
  </r>
  <r>
    <s v="C0824"/>
    <s v="cam13"/>
    <d v="2022-08-18T00:00:00"/>
    <x v="228"/>
    <n v="2"/>
    <x v="14"/>
    <n v="25"/>
  </r>
  <r>
    <s v="C0824"/>
    <s v="cam13"/>
    <d v="2022-08-18T00:00:00"/>
    <x v="297"/>
    <n v="3"/>
    <x v="14"/>
    <n v="25"/>
  </r>
  <r>
    <s v="C0824"/>
    <s v="cam13"/>
    <d v="2022-08-18T00:00:00"/>
    <x v="406"/>
    <n v="4"/>
    <x v="14"/>
    <n v="25"/>
  </r>
  <r>
    <s v="C0824"/>
    <s v="cam13"/>
    <d v="2022-08-18T00:00:00"/>
    <x v="94"/>
    <n v="5"/>
    <x v="14"/>
    <n v="25"/>
  </r>
  <r>
    <s v="C0824"/>
    <s v="cam13"/>
    <d v="2022-08-18T00:00:00"/>
    <x v="193"/>
    <n v="5"/>
    <x v="14"/>
    <n v="25"/>
  </r>
  <r>
    <s v="C0824"/>
    <s v="cam13"/>
    <d v="2022-08-18T00:00:00"/>
    <x v="253"/>
    <n v="6"/>
    <x v="14"/>
    <n v="25"/>
  </r>
  <r>
    <s v="C0824"/>
    <s v="cam13"/>
    <d v="2022-08-18T00:00:00"/>
    <x v="32"/>
    <n v="8"/>
    <x v="14"/>
    <n v="25"/>
  </r>
  <r>
    <s v="C0824"/>
    <s v="cam13"/>
    <d v="2022-08-18T00:00:00"/>
    <x v="195"/>
    <n v="9"/>
    <x v="14"/>
    <n v="25"/>
  </r>
  <r>
    <s v="C0824"/>
    <s v="cam13"/>
    <d v="2022-08-18T00:00:00"/>
    <x v="86"/>
    <n v="9"/>
    <x v="14"/>
    <n v="25"/>
  </r>
  <r>
    <s v="C0825"/>
    <s v="cam02"/>
    <d v="2022-07-09T00:00:00"/>
    <x v="126"/>
    <n v="0"/>
    <x v="5"/>
    <n v="26"/>
  </r>
  <r>
    <s v="C0825"/>
    <s v="cam02"/>
    <d v="2022-07-09T00:00:00"/>
    <x v="53"/>
    <n v="1"/>
    <x v="5"/>
    <n v="26"/>
  </r>
  <r>
    <s v="C0825"/>
    <s v="cam02"/>
    <d v="2022-07-09T00:00:00"/>
    <x v="389"/>
    <n v="2"/>
    <x v="5"/>
    <n v="26"/>
  </r>
  <r>
    <s v="C0825"/>
    <s v="cam02"/>
    <d v="2022-07-09T00:00:00"/>
    <x v="232"/>
    <n v="3"/>
    <x v="5"/>
    <n v="26"/>
  </r>
  <r>
    <s v="C0825"/>
    <s v="cam02"/>
    <d v="2022-07-09T00:00:00"/>
    <x v="24"/>
    <n v="4"/>
    <x v="5"/>
    <n v="26"/>
  </r>
  <r>
    <s v="C0825"/>
    <s v="cam02"/>
    <d v="2022-07-09T00:00:00"/>
    <x v="106"/>
    <n v="5"/>
    <x v="5"/>
    <n v="26"/>
  </r>
  <r>
    <s v="C0825"/>
    <s v="cam02"/>
    <d v="2022-07-09T00:00:00"/>
    <x v="199"/>
    <n v="7"/>
    <x v="5"/>
    <n v="26"/>
  </r>
  <r>
    <s v="C0825"/>
    <s v="cam02"/>
    <d v="2022-07-09T00:00:00"/>
    <x v="41"/>
    <n v="8"/>
    <x v="5"/>
    <n v="26"/>
  </r>
  <r>
    <s v="C0825"/>
    <s v="cam02"/>
    <d v="2022-07-09T00:00:00"/>
    <x v="42"/>
    <n v="9"/>
    <x v="5"/>
    <n v="26"/>
  </r>
  <r>
    <s v="C0825"/>
    <s v="cam16"/>
    <d v="2022-07-16T00:00:00"/>
    <x v="399"/>
    <n v="0"/>
    <x v="4"/>
    <n v="16"/>
  </r>
  <r>
    <s v="C0825"/>
    <s v="cam16"/>
    <d v="2022-07-16T00:00:00"/>
    <x v="334"/>
    <n v="1"/>
    <x v="4"/>
    <n v="16"/>
  </r>
  <r>
    <s v="C0825"/>
    <s v="cam16"/>
    <d v="2022-07-16T00:00:00"/>
    <x v="372"/>
    <n v="2"/>
    <x v="4"/>
    <n v="16"/>
  </r>
  <r>
    <s v="C0825"/>
    <s v="cam16"/>
    <d v="2022-07-16T00:00:00"/>
    <x v="144"/>
    <n v="3"/>
    <x v="4"/>
    <n v="16"/>
  </r>
  <r>
    <s v="C0825"/>
    <s v="cam16"/>
    <d v="2022-07-16T00:00:00"/>
    <x v="433"/>
    <n v="4"/>
    <x v="4"/>
    <n v="16"/>
  </r>
  <r>
    <s v="C0825"/>
    <s v="cam16"/>
    <d v="2022-07-16T00:00:00"/>
    <x v="179"/>
    <n v="5"/>
    <x v="4"/>
    <n v="16"/>
  </r>
  <r>
    <s v="C0825"/>
    <s v="cam16"/>
    <d v="2022-07-16T00:00:00"/>
    <x v="100"/>
    <n v="6"/>
    <x v="4"/>
    <n v="16"/>
  </r>
  <r>
    <s v="C0825"/>
    <s v="cam16"/>
    <d v="2022-07-16T00:00:00"/>
    <x v="204"/>
    <n v="7"/>
    <x v="4"/>
    <n v="16"/>
  </r>
  <r>
    <s v="C0825"/>
    <s v="cam16"/>
    <d v="2022-07-16T00:00:00"/>
    <x v="62"/>
    <n v="8"/>
    <x v="4"/>
    <n v="16"/>
  </r>
  <r>
    <s v="C0825"/>
    <s v="cam16"/>
    <d v="2022-07-16T00:00:00"/>
    <x v="290"/>
    <n v="10"/>
    <x v="4"/>
    <n v="16"/>
  </r>
  <r>
    <s v="C0826"/>
    <s v="cam16"/>
    <d v="2022-01-23T00:00:00"/>
    <x v="514"/>
    <n v="0"/>
    <x v="4"/>
    <n v="16"/>
  </r>
  <r>
    <s v="C0826"/>
    <s v="cam16"/>
    <d v="2022-01-23T00:00:00"/>
    <x v="421"/>
    <n v="1"/>
    <x v="4"/>
    <n v="16"/>
  </r>
  <r>
    <s v="C0826"/>
    <s v="cam16"/>
    <d v="2022-01-23T00:00:00"/>
    <x v="165"/>
    <n v="1"/>
    <x v="4"/>
    <n v="16"/>
  </r>
  <r>
    <s v="C0826"/>
    <s v="cam16"/>
    <d v="2022-01-23T00:00:00"/>
    <x v="484"/>
    <n v="3"/>
    <x v="4"/>
    <n v="16"/>
  </r>
  <r>
    <s v="C0826"/>
    <s v="cam16"/>
    <d v="2022-01-23T00:00:00"/>
    <x v="491"/>
    <n v="4"/>
    <x v="4"/>
    <n v="16"/>
  </r>
  <r>
    <s v="C0826"/>
    <s v="cam16"/>
    <d v="2022-01-23T00:00:00"/>
    <x v="148"/>
    <n v="5"/>
    <x v="4"/>
    <n v="16"/>
  </r>
  <r>
    <s v="C0826"/>
    <s v="cam16"/>
    <d v="2022-01-23T00:00:00"/>
    <x v="450"/>
    <n v="7"/>
    <x v="4"/>
    <n v="16"/>
  </r>
  <r>
    <s v="C0826"/>
    <s v="cam16"/>
    <d v="2022-01-23T00:00:00"/>
    <x v="18"/>
    <n v="8"/>
    <x v="4"/>
    <n v="16"/>
  </r>
  <r>
    <s v="C0826"/>
    <s v="cam16"/>
    <d v="2022-01-23T00:00:00"/>
    <x v="366"/>
    <n v="9"/>
    <x v="4"/>
    <n v="16"/>
  </r>
  <r>
    <s v="C0826"/>
    <s v="cam16"/>
    <d v="2022-01-23T00:00:00"/>
    <x v="133"/>
    <n v="10"/>
    <x v="4"/>
    <n v="16"/>
  </r>
  <r>
    <s v="C0826"/>
    <s v="cam16"/>
    <d v="2022-01-23T00:00:00"/>
    <x v="75"/>
    <n v="14"/>
    <x v="4"/>
    <n v="16"/>
  </r>
  <r>
    <s v="C0826"/>
    <s v="cam04"/>
    <d v="2022-07-10T00:00:00"/>
    <x v="168"/>
    <n v="0"/>
    <x v="16"/>
    <n v="26"/>
  </r>
  <r>
    <s v="C0826"/>
    <s v="cam04"/>
    <d v="2022-07-10T00:00:00"/>
    <x v="158"/>
    <n v="1"/>
    <x v="16"/>
    <n v="26"/>
  </r>
  <r>
    <s v="C0826"/>
    <s v="cam04"/>
    <d v="2022-07-10T00:00:00"/>
    <x v="396"/>
    <n v="2"/>
    <x v="16"/>
    <n v="26"/>
  </r>
  <r>
    <s v="C0826"/>
    <s v="cam04"/>
    <d v="2022-07-10T00:00:00"/>
    <x v="38"/>
    <n v="4"/>
    <x v="16"/>
    <n v="26"/>
  </r>
  <r>
    <s v="C0826"/>
    <s v="cam04"/>
    <d v="2022-07-10T00:00:00"/>
    <x v="1"/>
    <n v="5"/>
    <x v="16"/>
    <n v="26"/>
  </r>
  <r>
    <s v="C0826"/>
    <s v="cam04"/>
    <d v="2022-07-10T00:00:00"/>
    <x v="180"/>
    <n v="6"/>
    <x v="16"/>
    <n v="26"/>
  </r>
  <r>
    <s v="C0826"/>
    <s v="cam04"/>
    <d v="2022-07-10T00:00:00"/>
    <x v="19"/>
    <n v="7"/>
    <x v="16"/>
    <n v="26"/>
  </r>
  <r>
    <s v="C0826"/>
    <s v="cam04"/>
    <d v="2022-07-10T00:00:00"/>
    <x v="41"/>
    <n v="8"/>
    <x v="16"/>
    <n v="26"/>
  </r>
  <r>
    <s v="C0826"/>
    <s v="cam04"/>
    <d v="2022-07-10T00:00:00"/>
    <x v="85"/>
    <n v="9"/>
    <x v="16"/>
    <n v="26"/>
  </r>
  <r>
    <s v="C0826"/>
    <s v="cam04"/>
    <d v="2022-07-10T00:00:00"/>
    <x v="6"/>
    <n v="10"/>
    <x v="16"/>
    <n v="26"/>
  </r>
  <r>
    <s v="C0827"/>
    <s v="cam07"/>
    <d v="2022-02-26T00:00:00"/>
    <x v="421"/>
    <n v="0"/>
    <x v="1"/>
    <n v="25"/>
  </r>
  <r>
    <s v="C0827"/>
    <s v="cam07"/>
    <d v="2022-02-26T00:00:00"/>
    <x v="350"/>
    <n v="1"/>
    <x v="1"/>
    <n v="25"/>
  </r>
  <r>
    <s v="C0827"/>
    <s v="cam07"/>
    <d v="2022-02-26T00:00:00"/>
    <x v="377"/>
    <n v="2"/>
    <x v="1"/>
    <n v="25"/>
  </r>
  <r>
    <s v="C0827"/>
    <s v="cam07"/>
    <d v="2022-02-26T00:00:00"/>
    <x v="388"/>
    <n v="3"/>
    <x v="1"/>
    <n v="25"/>
  </r>
  <r>
    <s v="C0827"/>
    <s v="cam07"/>
    <d v="2022-02-26T00:00:00"/>
    <x v="448"/>
    <n v="4"/>
    <x v="1"/>
    <n v="25"/>
  </r>
  <r>
    <s v="C0827"/>
    <s v="cam07"/>
    <d v="2022-02-26T00:00:00"/>
    <x v="275"/>
    <n v="6"/>
    <x v="1"/>
    <n v="25"/>
  </r>
  <r>
    <s v="C0827"/>
    <s v="cam07"/>
    <d v="2022-02-26T00:00:00"/>
    <x v="44"/>
    <n v="6"/>
    <x v="1"/>
    <n v="25"/>
  </r>
  <r>
    <s v="C0827"/>
    <s v="cam07"/>
    <d v="2022-02-26T00:00:00"/>
    <x v="413"/>
    <n v="9"/>
    <x v="1"/>
    <n v="25"/>
  </r>
  <r>
    <s v="C0827"/>
    <s v="cam07"/>
    <d v="2022-02-26T00:00:00"/>
    <x v="410"/>
    <n v="10"/>
    <x v="1"/>
    <n v="25"/>
  </r>
  <r>
    <s v="C0827"/>
    <s v="cam07"/>
    <d v="2022-02-26T00:00:00"/>
    <x v="269"/>
    <n v="10"/>
    <x v="1"/>
    <n v="25"/>
  </r>
  <r>
    <s v="C0827"/>
    <s v="cam07"/>
    <d v="2022-02-26T00:00:00"/>
    <x v="138"/>
    <n v="11"/>
    <x v="1"/>
    <n v="25"/>
  </r>
  <r>
    <s v="C0827"/>
    <s v="cam07"/>
    <d v="2022-02-26T00:00:00"/>
    <x v="171"/>
    <n v="13"/>
    <x v="1"/>
    <n v="25"/>
  </r>
  <r>
    <s v="C0827"/>
    <s v="cam07"/>
    <d v="2022-02-26T00:00:00"/>
    <x v="43"/>
    <n v="14"/>
    <x v="1"/>
    <n v="25"/>
  </r>
  <r>
    <s v="C0827"/>
    <s v="cam07"/>
    <d v="2022-02-26T00:00:00"/>
    <x v="312"/>
    <n v="15"/>
    <x v="1"/>
    <n v="25"/>
  </r>
  <r>
    <s v="C0827"/>
    <s v="cam16"/>
    <d v="2022-04-13T00:00:00"/>
    <x v="166"/>
    <n v="0"/>
    <x v="4"/>
    <n v="16"/>
  </r>
  <r>
    <s v="C0827"/>
    <s v="cam16"/>
    <d v="2022-04-13T00:00:00"/>
    <x v="385"/>
    <n v="1"/>
    <x v="4"/>
    <n v="16"/>
  </r>
  <r>
    <s v="C0827"/>
    <s v="cam16"/>
    <d v="2022-04-13T00:00:00"/>
    <x v="396"/>
    <n v="5"/>
    <x v="4"/>
    <n v="16"/>
  </r>
  <r>
    <s v="C0827"/>
    <s v="cam16"/>
    <d v="2022-04-13T00:00:00"/>
    <x v="280"/>
    <n v="6"/>
    <x v="4"/>
    <n v="16"/>
  </r>
  <r>
    <s v="C0827"/>
    <s v="cam16"/>
    <d v="2022-04-13T00:00:00"/>
    <x v="431"/>
    <n v="7"/>
    <x v="4"/>
    <n v="16"/>
  </r>
  <r>
    <s v="C0827"/>
    <s v="cam16"/>
    <d v="2022-04-13T00:00:00"/>
    <x v="146"/>
    <n v="10"/>
    <x v="4"/>
    <n v="16"/>
  </r>
  <r>
    <s v="C0828"/>
    <s v="cam07"/>
    <d v="2022-07-25T00:00:00"/>
    <x v="142"/>
    <n v="0"/>
    <x v="1"/>
    <n v="25"/>
  </r>
  <r>
    <s v="C0828"/>
    <s v="cam07"/>
    <d v="2022-07-25T00:00:00"/>
    <x v="158"/>
    <n v="1"/>
    <x v="1"/>
    <n v="25"/>
  </r>
  <r>
    <s v="C0828"/>
    <s v="cam07"/>
    <d v="2022-07-25T00:00:00"/>
    <x v="0"/>
    <n v="1"/>
    <x v="1"/>
    <n v="25"/>
  </r>
  <r>
    <s v="C0828"/>
    <s v="cam07"/>
    <d v="2022-07-25T00:00:00"/>
    <x v="462"/>
    <n v="3"/>
    <x v="1"/>
    <n v="25"/>
  </r>
  <r>
    <s v="C0828"/>
    <s v="cam07"/>
    <d v="2022-07-25T00:00:00"/>
    <x v="269"/>
    <n v="5"/>
    <x v="1"/>
    <n v="25"/>
  </r>
  <r>
    <s v="C0828"/>
    <s v="cam07"/>
    <d v="2022-07-25T00:00:00"/>
    <x v="138"/>
    <n v="6"/>
    <x v="1"/>
    <n v="25"/>
  </r>
  <r>
    <s v="C0828"/>
    <s v="cam07"/>
    <d v="2022-07-25T00:00:00"/>
    <x v="220"/>
    <n v="8"/>
    <x v="1"/>
    <n v="25"/>
  </r>
  <r>
    <s v="C0828"/>
    <s v="cam07"/>
    <d v="2022-07-25T00:00:00"/>
    <x v="330"/>
    <n v="10"/>
    <x v="1"/>
    <n v="25"/>
  </r>
  <r>
    <s v="C0828"/>
    <s v="cam07"/>
    <d v="2022-07-25T00:00:00"/>
    <x v="15"/>
    <n v="10"/>
    <x v="1"/>
    <n v="25"/>
  </r>
  <r>
    <s v="C0828"/>
    <s v="cam13"/>
    <d v="2022-10-12T00:00:00"/>
    <x v="432"/>
    <n v="0"/>
    <x v="14"/>
    <n v="25"/>
  </r>
  <r>
    <s v="C0828"/>
    <s v="cam13"/>
    <d v="2022-10-12T00:00:00"/>
    <x v="410"/>
    <n v="2"/>
    <x v="14"/>
    <n v="25"/>
  </r>
  <r>
    <s v="C0828"/>
    <s v="cam13"/>
    <d v="2022-10-12T00:00:00"/>
    <x v="265"/>
    <n v="3"/>
    <x v="14"/>
    <n v="25"/>
  </r>
  <r>
    <s v="C0828"/>
    <s v="cam13"/>
    <d v="2022-10-12T00:00:00"/>
    <x v="209"/>
    <n v="4"/>
    <x v="14"/>
    <n v="25"/>
  </r>
  <r>
    <s v="C0828"/>
    <s v="cam13"/>
    <d v="2022-10-12T00:00:00"/>
    <x v="328"/>
    <n v="5"/>
    <x v="14"/>
    <n v="25"/>
  </r>
  <r>
    <s v="C0828"/>
    <s v="cam13"/>
    <d v="2022-10-12T00:00:00"/>
    <x v="28"/>
    <n v="6"/>
    <x v="14"/>
    <n v="25"/>
  </r>
  <r>
    <s v="C0828"/>
    <s v="cam13"/>
    <d v="2022-10-12T00:00:00"/>
    <x v="259"/>
    <n v="7"/>
    <x v="14"/>
    <n v="25"/>
  </r>
  <r>
    <s v="C0829"/>
    <s v="cam12"/>
    <d v="2022-12-26T00:00:00"/>
    <x v="410"/>
    <n v="0"/>
    <x v="0"/>
    <n v="65"/>
  </r>
  <r>
    <s v="C0829"/>
    <s v="cam12"/>
    <d v="2022-12-26T00:00:00"/>
    <x v="252"/>
    <n v="1"/>
    <x v="0"/>
    <n v="65"/>
  </r>
  <r>
    <s v="C0829"/>
    <s v="cam12"/>
    <d v="2022-12-26T00:00:00"/>
    <x v="176"/>
    <n v="2"/>
    <x v="0"/>
    <n v="65"/>
  </r>
  <r>
    <s v="C0829"/>
    <s v="cam12"/>
    <d v="2022-12-26T00:00:00"/>
    <x v="286"/>
    <n v="3"/>
    <x v="0"/>
    <n v="65"/>
  </r>
  <r>
    <s v="C0829"/>
    <s v="cam12"/>
    <d v="2022-12-26T00:00:00"/>
    <x v="43"/>
    <n v="4"/>
    <x v="0"/>
    <n v="65"/>
  </r>
  <r>
    <s v="C0829"/>
    <s v="cam12"/>
    <d v="2022-12-26T00:00:00"/>
    <x v="345"/>
    <n v="5"/>
    <x v="0"/>
    <n v="65"/>
  </r>
  <r>
    <s v="C0829"/>
    <s v="cam08"/>
    <d v="2023-03-14T00:00:00"/>
    <x v="190"/>
    <n v="0"/>
    <x v="9"/>
    <n v="27"/>
  </r>
  <r>
    <s v="C0829"/>
    <s v="cam08"/>
    <d v="2023-03-14T00:00:00"/>
    <x v="150"/>
    <n v="1"/>
    <x v="9"/>
    <n v="27"/>
  </r>
  <r>
    <s v="C0829"/>
    <s v="cam08"/>
    <d v="2023-03-14T00:00:00"/>
    <x v="195"/>
    <n v="2"/>
    <x v="9"/>
    <n v="27"/>
  </r>
  <r>
    <s v="C0830"/>
    <s v="cam13"/>
    <d v="2022-03-05T00:00:00"/>
    <x v="287"/>
    <n v="0"/>
    <x v="14"/>
    <n v="25"/>
  </r>
  <r>
    <s v="C0830"/>
    <s v="cam13"/>
    <d v="2022-03-05T00:00:00"/>
    <x v="487"/>
    <n v="2"/>
    <x v="14"/>
    <n v="25"/>
  </r>
  <r>
    <s v="C0830"/>
    <s v="cam13"/>
    <d v="2022-03-05T00:00:00"/>
    <x v="304"/>
    <n v="3"/>
    <x v="14"/>
    <n v="25"/>
  </r>
  <r>
    <s v="C0830"/>
    <s v="cam13"/>
    <d v="2022-03-05T00:00:00"/>
    <x v="34"/>
    <n v="4"/>
    <x v="14"/>
    <n v="25"/>
  </r>
  <r>
    <s v="C0830"/>
    <s v="cam13"/>
    <d v="2022-03-05T00:00:00"/>
    <x v="95"/>
    <n v="5"/>
    <x v="14"/>
    <n v="25"/>
  </r>
  <r>
    <s v="C0830"/>
    <s v="cam13"/>
    <d v="2022-03-05T00:00:00"/>
    <x v="241"/>
    <n v="6"/>
    <x v="14"/>
    <n v="25"/>
  </r>
  <r>
    <s v="C0830"/>
    <s v="cam13"/>
    <d v="2022-03-05T00:00:00"/>
    <x v="223"/>
    <n v="7"/>
    <x v="14"/>
    <n v="25"/>
  </r>
  <r>
    <s v="C0830"/>
    <s v="cam13"/>
    <d v="2022-03-05T00:00:00"/>
    <x v="433"/>
    <n v="8"/>
    <x v="14"/>
    <n v="25"/>
  </r>
  <r>
    <s v="C0830"/>
    <s v="cam13"/>
    <d v="2022-03-05T00:00:00"/>
    <x v="136"/>
    <n v="9"/>
    <x v="14"/>
    <n v="25"/>
  </r>
  <r>
    <s v="C0830"/>
    <s v="cam13"/>
    <d v="2022-03-05T00:00:00"/>
    <x v="2"/>
    <n v="10"/>
    <x v="14"/>
    <n v="25"/>
  </r>
  <r>
    <s v="C0830"/>
    <s v="cam13"/>
    <d v="2022-03-05T00:00:00"/>
    <x v="258"/>
    <n v="11"/>
    <x v="14"/>
    <n v="25"/>
  </r>
  <r>
    <s v="C0830"/>
    <s v="cam13"/>
    <d v="2022-03-05T00:00:00"/>
    <x v="328"/>
    <n v="12"/>
    <x v="14"/>
    <n v="25"/>
  </r>
  <r>
    <s v="C0830"/>
    <s v="cam13"/>
    <d v="2022-03-05T00:00:00"/>
    <x v="66"/>
    <n v="13"/>
    <x v="14"/>
    <n v="25"/>
  </r>
  <r>
    <s v="C0830"/>
    <s v="cam13"/>
    <d v="2022-03-05T00:00:00"/>
    <x v="213"/>
    <n v="14"/>
    <x v="14"/>
    <n v="25"/>
  </r>
  <r>
    <s v="C0830"/>
    <s v="cam12"/>
    <d v="2022-11-02T00:00:00"/>
    <x v="371"/>
    <n v="0"/>
    <x v="0"/>
    <n v="65"/>
  </r>
  <r>
    <s v="C0830"/>
    <s v="cam12"/>
    <d v="2022-11-02T00:00:00"/>
    <x v="111"/>
    <n v="1"/>
    <x v="0"/>
    <n v="65"/>
  </r>
  <r>
    <s v="C0830"/>
    <s v="cam12"/>
    <d v="2022-11-02T00:00:00"/>
    <x v="156"/>
    <n v="2"/>
    <x v="0"/>
    <n v="65"/>
  </r>
  <r>
    <s v="C0830"/>
    <s v="cam12"/>
    <d v="2022-11-02T00:00:00"/>
    <x v="30"/>
    <n v="3"/>
    <x v="0"/>
    <n v="65"/>
  </r>
  <r>
    <s v="C0830"/>
    <s v="cam12"/>
    <d v="2022-11-02T00:00:00"/>
    <x v="161"/>
    <n v="4"/>
    <x v="0"/>
    <n v="65"/>
  </r>
  <r>
    <s v="C0830"/>
    <s v="cam12"/>
    <d v="2022-11-02T00:00:00"/>
    <x v="102"/>
    <n v="5"/>
    <x v="0"/>
    <n v="65"/>
  </r>
  <r>
    <s v="C0830"/>
    <s v="cam12"/>
    <d v="2022-11-02T00:00:00"/>
    <x v="172"/>
    <n v="6"/>
    <x v="0"/>
    <n v="65"/>
  </r>
  <r>
    <s v="C0831"/>
    <s v="cam05"/>
    <d v="2022-01-20T00:00:00"/>
    <x v="505"/>
    <n v="0"/>
    <x v="10"/>
    <n v="22"/>
  </r>
  <r>
    <s v="C0831"/>
    <s v="cam05"/>
    <d v="2022-01-20T00:00:00"/>
    <x v="327"/>
    <n v="1"/>
    <x v="10"/>
    <n v="22"/>
  </r>
  <r>
    <s v="C0831"/>
    <s v="cam05"/>
    <d v="2022-01-20T00:00:00"/>
    <x v="357"/>
    <n v="3"/>
    <x v="10"/>
    <n v="22"/>
  </r>
  <r>
    <s v="C0831"/>
    <s v="cam05"/>
    <d v="2022-01-20T00:00:00"/>
    <x v="392"/>
    <n v="4"/>
    <x v="10"/>
    <n v="22"/>
  </r>
  <r>
    <s v="C0831"/>
    <s v="cam05"/>
    <d v="2022-01-20T00:00:00"/>
    <x v="429"/>
    <n v="6"/>
    <x v="10"/>
    <n v="22"/>
  </r>
  <r>
    <s v="C0831"/>
    <s v="cam05"/>
    <d v="2022-01-20T00:00:00"/>
    <x v="324"/>
    <n v="10"/>
    <x v="10"/>
    <n v="22"/>
  </r>
  <r>
    <s v="C0831"/>
    <s v="cam05"/>
    <d v="2022-01-20T00:00:00"/>
    <x v="260"/>
    <n v="11"/>
    <x v="10"/>
    <n v="22"/>
  </r>
  <r>
    <s v="C0831"/>
    <s v="cam05"/>
    <d v="2022-01-20T00:00:00"/>
    <x v="56"/>
    <n v="12"/>
    <x v="10"/>
    <n v="22"/>
  </r>
  <r>
    <s v="C0831"/>
    <s v="cam05"/>
    <d v="2022-01-20T00:00:00"/>
    <x v="286"/>
    <n v="14"/>
    <x v="10"/>
    <n v="22"/>
  </r>
  <r>
    <s v="C0831"/>
    <s v="cam13"/>
    <d v="2023-01-29T00:00:00"/>
    <x v="115"/>
    <n v="0"/>
    <x v="14"/>
    <n v="25"/>
  </r>
  <r>
    <s v="C0831"/>
    <s v="cam13"/>
    <d v="2023-01-29T00:00:00"/>
    <x v="62"/>
    <n v="2"/>
    <x v="14"/>
    <n v="25"/>
  </r>
  <r>
    <s v="C0831"/>
    <s v="cam13"/>
    <d v="2023-01-29T00:00:00"/>
    <x v="122"/>
    <n v="2"/>
    <x v="14"/>
    <n v="25"/>
  </r>
  <r>
    <s v="C0831"/>
    <s v="cam13"/>
    <d v="2023-01-29T00:00:00"/>
    <x v="14"/>
    <n v="4"/>
    <x v="14"/>
    <n v="25"/>
  </r>
  <r>
    <s v="C0831"/>
    <s v="cam13"/>
    <d v="2023-01-29T00:00:00"/>
    <x v="239"/>
    <n v="4"/>
    <x v="14"/>
    <n v="25"/>
  </r>
  <r>
    <s v="C0832"/>
    <s v="cam11"/>
    <d v="2022-03-14T00:00:00"/>
    <x v="437"/>
    <n v="0"/>
    <x v="3"/>
    <n v="62"/>
  </r>
  <r>
    <s v="C0832"/>
    <s v="cam11"/>
    <d v="2022-03-14T00:00:00"/>
    <x v="368"/>
    <n v="2"/>
    <x v="3"/>
    <n v="62"/>
  </r>
  <r>
    <s v="C0832"/>
    <s v="cam11"/>
    <d v="2022-03-14T00:00:00"/>
    <x v="333"/>
    <n v="3"/>
    <x v="3"/>
    <n v="62"/>
  </r>
  <r>
    <s v="C0832"/>
    <s v="cam11"/>
    <d v="2022-03-14T00:00:00"/>
    <x v="450"/>
    <n v="5"/>
    <x v="3"/>
    <n v="62"/>
  </r>
  <r>
    <s v="C0832"/>
    <s v="cam11"/>
    <d v="2022-03-14T00:00:00"/>
    <x v="300"/>
    <n v="8"/>
    <x v="3"/>
    <n v="62"/>
  </r>
  <r>
    <s v="C0832"/>
    <s v="cam11"/>
    <d v="2022-03-14T00:00:00"/>
    <x v="375"/>
    <n v="9"/>
    <x v="3"/>
    <n v="62"/>
  </r>
  <r>
    <s v="C0832"/>
    <s v="cam11"/>
    <d v="2022-03-14T00:00:00"/>
    <x v="26"/>
    <n v="10"/>
    <x v="3"/>
    <n v="62"/>
  </r>
  <r>
    <s v="C0832"/>
    <s v="cam11"/>
    <d v="2022-03-14T00:00:00"/>
    <x v="181"/>
    <n v="11"/>
    <x v="3"/>
    <n v="62"/>
  </r>
  <r>
    <s v="C0832"/>
    <s v="cam11"/>
    <d v="2022-03-14T00:00:00"/>
    <x v="4"/>
    <n v="12"/>
    <x v="3"/>
    <n v="62"/>
  </r>
  <r>
    <s v="C0832"/>
    <s v="cam11"/>
    <d v="2022-03-14T00:00:00"/>
    <x v="103"/>
    <n v="14"/>
    <x v="3"/>
    <n v="62"/>
  </r>
  <r>
    <s v="C0832"/>
    <s v="cam06"/>
    <d v="2022-03-15T00:00:00"/>
    <x v="332"/>
    <n v="0"/>
    <x v="8"/>
    <n v="13"/>
  </r>
  <r>
    <s v="C0832"/>
    <s v="cam06"/>
    <d v="2022-03-15T00:00:00"/>
    <x v="454"/>
    <n v="1"/>
    <x v="8"/>
    <n v="13"/>
  </r>
  <r>
    <s v="C0832"/>
    <s v="cam06"/>
    <d v="2022-03-15T00:00:00"/>
    <x v="479"/>
    <n v="2"/>
    <x v="8"/>
    <n v="13"/>
  </r>
  <r>
    <s v="C0832"/>
    <s v="cam06"/>
    <d v="2022-03-15T00:00:00"/>
    <x v="436"/>
    <n v="3"/>
    <x v="8"/>
    <n v="13"/>
  </r>
  <r>
    <s v="C0832"/>
    <s v="cam06"/>
    <d v="2022-03-15T00:00:00"/>
    <x v="130"/>
    <n v="4"/>
    <x v="8"/>
    <n v="13"/>
  </r>
  <r>
    <s v="C0832"/>
    <s v="cam06"/>
    <d v="2022-03-15T00:00:00"/>
    <x v="158"/>
    <n v="5"/>
    <x v="8"/>
    <n v="13"/>
  </r>
  <r>
    <s v="C0832"/>
    <s v="cam06"/>
    <d v="2022-03-15T00:00:00"/>
    <x v="113"/>
    <n v="7"/>
    <x v="8"/>
    <n v="13"/>
  </r>
  <r>
    <s v="C0832"/>
    <s v="cam06"/>
    <d v="2022-03-15T00:00:00"/>
    <x v="406"/>
    <n v="9"/>
    <x v="8"/>
    <n v="13"/>
  </r>
  <r>
    <s v="C0832"/>
    <s v="cam06"/>
    <d v="2022-03-15T00:00:00"/>
    <x v="265"/>
    <n v="10"/>
    <x v="8"/>
    <n v="13"/>
  </r>
  <r>
    <s v="C0832"/>
    <s v="cam06"/>
    <d v="2022-03-15T00:00:00"/>
    <x v="47"/>
    <n v="13"/>
    <x v="8"/>
    <n v="13"/>
  </r>
  <r>
    <s v="C0832"/>
    <s v="cam06"/>
    <d v="2022-03-15T00:00:00"/>
    <x v="195"/>
    <n v="14"/>
    <x v="8"/>
    <n v="13"/>
  </r>
  <r>
    <s v="C0833"/>
    <s v="cam10"/>
    <d v="2022-12-28T00:00:00"/>
    <x v="343"/>
    <n v="0"/>
    <x v="12"/>
    <n v="66"/>
  </r>
  <r>
    <s v="C0833"/>
    <s v="cam10"/>
    <d v="2022-12-28T00:00:00"/>
    <x v="115"/>
    <n v="1"/>
    <x v="12"/>
    <n v="66"/>
  </r>
  <r>
    <s v="C0833"/>
    <s v="cam10"/>
    <d v="2022-12-28T00:00:00"/>
    <x v="40"/>
    <n v="1"/>
    <x v="12"/>
    <n v="66"/>
  </r>
  <r>
    <s v="C0833"/>
    <s v="cam10"/>
    <d v="2022-12-28T00:00:00"/>
    <x v="31"/>
    <n v="2"/>
    <x v="12"/>
    <n v="66"/>
  </r>
  <r>
    <s v="C0833"/>
    <s v="cam10"/>
    <d v="2022-12-28T00:00:00"/>
    <x v="194"/>
    <n v="3"/>
    <x v="12"/>
    <n v="66"/>
  </r>
  <r>
    <s v="C0833"/>
    <s v="cam10"/>
    <d v="2022-12-28T00:00:00"/>
    <x v="76"/>
    <n v="5"/>
    <x v="12"/>
    <n v="66"/>
  </r>
  <r>
    <s v="C0833"/>
    <s v="cam10"/>
    <d v="2022-12-28T00:00:00"/>
    <x v="82"/>
    <n v="5"/>
    <x v="12"/>
    <n v="66"/>
  </r>
  <r>
    <s v="C0833"/>
    <s v="cam02"/>
    <d v="2023-03-04T00:00:00"/>
    <x v="253"/>
    <n v="0"/>
    <x v="5"/>
    <n v="26"/>
  </r>
  <r>
    <s v="C0833"/>
    <s v="cam02"/>
    <d v="2023-03-04T00:00:00"/>
    <x v="286"/>
    <n v="1"/>
    <x v="5"/>
    <n v="26"/>
  </r>
  <r>
    <s v="C0833"/>
    <s v="cam02"/>
    <d v="2023-03-04T00:00:00"/>
    <x v="283"/>
    <n v="2"/>
    <x v="5"/>
    <n v="26"/>
  </r>
  <r>
    <s v="C0834"/>
    <s v="cam06"/>
    <d v="2022-01-16T00:00:00"/>
    <x v="452"/>
    <n v="0"/>
    <x v="8"/>
    <n v="13"/>
  </r>
  <r>
    <s v="C0834"/>
    <s v="cam06"/>
    <d v="2022-01-16T00:00:00"/>
    <x v="402"/>
    <n v="2"/>
    <x v="8"/>
    <n v="13"/>
  </r>
  <r>
    <s v="C0834"/>
    <s v="cam06"/>
    <d v="2022-01-16T00:00:00"/>
    <x v="322"/>
    <n v="3"/>
    <x v="8"/>
    <n v="13"/>
  </r>
  <r>
    <s v="C0834"/>
    <s v="cam06"/>
    <d v="2022-01-16T00:00:00"/>
    <x v="385"/>
    <n v="4"/>
    <x v="8"/>
    <n v="13"/>
  </r>
  <r>
    <s v="C0834"/>
    <s v="cam06"/>
    <d v="2022-01-16T00:00:00"/>
    <x v="399"/>
    <n v="6"/>
    <x v="8"/>
    <n v="13"/>
  </r>
  <r>
    <s v="C0834"/>
    <s v="cam06"/>
    <d v="2022-01-16T00:00:00"/>
    <x v="405"/>
    <n v="7"/>
    <x v="8"/>
    <n v="13"/>
  </r>
  <r>
    <s v="C0834"/>
    <s v="cam06"/>
    <d v="2022-01-16T00:00:00"/>
    <x v="228"/>
    <n v="9"/>
    <x v="8"/>
    <n v="13"/>
  </r>
  <r>
    <s v="C0834"/>
    <s v="cam06"/>
    <d v="2022-01-16T00:00:00"/>
    <x v="433"/>
    <n v="10"/>
    <x v="8"/>
    <n v="13"/>
  </r>
  <r>
    <s v="C0834"/>
    <s v="cam06"/>
    <d v="2022-01-16T00:00:00"/>
    <x v="245"/>
    <n v="11"/>
    <x v="8"/>
    <n v="13"/>
  </r>
  <r>
    <s v="C0834"/>
    <s v="cam06"/>
    <d v="2022-01-16T00:00:00"/>
    <x v="8"/>
    <n v="12"/>
    <x v="8"/>
    <n v="13"/>
  </r>
  <r>
    <s v="C0834"/>
    <s v="cam06"/>
    <d v="2022-01-16T00:00:00"/>
    <x v="79"/>
    <n v="14"/>
    <x v="8"/>
    <n v="13"/>
  </r>
  <r>
    <s v="C0834"/>
    <s v="cam06"/>
    <d v="2022-01-16T00:00:00"/>
    <x v="150"/>
    <n v="15"/>
    <x v="8"/>
    <n v="13"/>
  </r>
  <r>
    <s v="C0834"/>
    <s v="cam06"/>
    <d v="2022-01-16T00:00:00"/>
    <x v="205"/>
    <n v="16"/>
    <x v="8"/>
    <n v="13"/>
  </r>
  <r>
    <s v="C0835"/>
    <s v="cam12"/>
    <d v="2022-04-26T00:00:00"/>
    <x v="355"/>
    <n v="0"/>
    <x v="0"/>
    <n v="65"/>
  </r>
  <r>
    <s v="C0835"/>
    <s v="cam12"/>
    <d v="2022-04-26T00:00:00"/>
    <x v="358"/>
    <n v="1"/>
    <x v="0"/>
    <n v="65"/>
  </r>
  <r>
    <s v="C0835"/>
    <s v="cam12"/>
    <d v="2022-04-26T00:00:00"/>
    <x v="148"/>
    <n v="2"/>
    <x v="0"/>
    <n v="65"/>
  </r>
  <r>
    <s v="C0835"/>
    <s v="cam12"/>
    <d v="2022-04-26T00:00:00"/>
    <x v="218"/>
    <n v="4"/>
    <x v="0"/>
    <n v="65"/>
  </r>
  <r>
    <s v="C0835"/>
    <s v="cam12"/>
    <d v="2022-04-26T00:00:00"/>
    <x v="186"/>
    <n v="5"/>
    <x v="0"/>
    <n v="65"/>
  </r>
  <r>
    <s v="C0835"/>
    <s v="cam12"/>
    <d v="2022-04-26T00:00:00"/>
    <x v="235"/>
    <n v="6"/>
    <x v="0"/>
    <n v="65"/>
  </r>
  <r>
    <s v="C0835"/>
    <s v="cam12"/>
    <d v="2022-04-26T00:00:00"/>
    <x v="230"/>
    <n v="10"/>
    <x v="0"/>
    <n v="65"/>
  </r>
  <r>
    <s v="C0835"/>
    <s v="cam12"/>
    <d v="2022-04-26T00:00:00"/>
    <x v="79"/>
    <n v="11"/>
    <x v="0"/>
    <n v="65"/>
  </r>
  <r>
    <s v="C0835"/>
    <s v="cam12"/>
    <d v="2022-04-26T00:00:00"/>
    <x v="238"/>
    <n v="13"/>
    <x v="0"/>
    <n v="65"/>
  </r>
  <r>
    <s v="C0835"/>
    <s v="cam12"/>
    <d v="2022-04-26T00:00:00"/>
    <x v="82"/>
    <n v="13"/>
    <x v="0"/>
    <n v="65"/>
  </r>
  <r>
    <s v="C0835"/>
    <s v="cam03"/>
    <d v="2022-10-19T00:00:00"/>
    <x v="215"/>
    <n v="0"/>
    <x v="6"/>
    <n v="62"/>
  </r>
  <r>
    <s v="C0835"/>
    <s v="cam03"/>
    <d v="2022-10-19T00:00:00"/>
    <x v="297"/>
    <n v="1"/>
    <x v="6"/>
    <n v="62"/>
  </r>
  <r>
    <s v="C0835"/>
    <s v="cam03"/>
    <d v="2022-10-19T00:00:00"/>
    <x v="260"/>
    <n v="2"/>
    <x v="6"/>
    <n v="62"/>
  </r>
  <r>
    <s v="C0835"/>
    <s v="cam03"/>
    <d v="2022-10-19T00:00:00"/>
    <x v="216"/>
    <n v="3"/>
    <x v="6"/>
    <n v="62"/>
  </r>
  <r>
    <s v="C0835"/>
    <s v="cam03"/>
    <d v="2022-10-19T00:00:00"/>
    <x v="209"/>
    <n v="4"/>
    <x v="6"/>
    <n v="62"/>
  </r>
  <r>
    <s v="C0835"/>
    <s v="cam03"/>
    <d v="2022-10-19T00:00:00"/>
    <x v="282"/>
    <n v="5"/>
    <x v="6"/>
    <n v="62"/>
  </r>
  <r>
    <s v="C0835"/>
    <s v="cam03"/>
    <d v="2022-10-19T00:00:00"/>
    <x v="134"/>
    <n v="6"/>
    <x v="6"/>
    <n v="62"/>
  </r>
  <r>
    <s v="C0836"/>
    <s v="cam03"/>
    <d v="2022-08-01T00:00:00"/>
    <x v="284"/>
    <n v="0"/>
    <x v="6"/>
    <n v="62"/>
  </r>
  <r>
    <s v="C0836"/>
    <s v="cam03"/>
    <d v="2022-08-01T00:00:00"/>
    <x v="263"/>
    <n v="1"/>
    <x v="6"/>
    <n v="62"/>
  </r>
  <r>
    <s v="C0836"/>
    <s v="cam03"/>
    <d v="2022-08-01T00:00:00"/>
    <x v="69"/>
    <n v="4"/>
    <x v="6"/>
    <n v="62"/>
  </r>
  <r>
    <s v="C0836"/>
    <s v="cam03"/>
    <d v="2022-08-01T00:00:00"/>
    <x v="156"/>
    <n v="5"/>
    <x v="6"/>
    <n v="62"/>
  </r>
  <r>
    <s v="C0836"/>
    <s v="cam03"/>
    <d v="2022-08-01T00:00:00"/>
    <x v="193"/>
    <n v="6"/>
    <x v="6"/>
    <n v="62"/>
  </r>
  <r>
    <s v="C0836"/>
    <s v="cam03"/>
    <d v="2022-08-01T00:00:00"/>
    <x v="139"/>
    <n v="7"/>
    <x v="6"/>
    <n v="62"/>
  </r>
  <r>
    <s v="C0836"/>
    <s v="cam03"/>
    <d v="2022-08-01T00:00:00"/>
    <x v="102"/>
    <n v="8"/>
    <x v="6"/>
    <n v="62"/>
  </r>
  <r>
    <s v="C0836"/>
    <s v="cam03"/>
    <d v="2022-08-01T00:00:00"/>
    <x v="226"/>
    <n v="9"/>
    <x v="6"/>
    <n v="62"/>
  </r>
  <r>
    <s v="C0836"/>
    <s v="cam08"/>
    <d v="2022-10-19T00:00:00"/>
    <x v="215"/>
    <n v="0"/>
    <x v="9"/>
    <n v="27"/>
  </r>
  <r>
    <s v="C0836"/>
    <s v="cam08"/>
    <d v="2022-10-19T00:00:00"/>
    <x v="356"/>
    <n v="1"/>
    <x v="9"/>
    <n v="27"/>
  </r>
  <r>
    <s v="C0836"/>
    <s v="cam08"/>
    <d v="2022-10-19T00:00:00"/>
    <x v="127"/>
    <n v="1"/>
    <x v="9"/>
    <n v="27"/>
  </r>
  <r>
    <s v="C0836"/>
    <s v="cam08"/>
    <d v="2022-10-19T00:00:00"/>
    <x v="257"/>
    <n v="3"/>
    <x v="9"/>
    <n v="27"/>
  </r>
  <r>
    <s v="C0836"/>
    <s v="cam08"/>
    <d v="2022-10-19T00:00:00"/>
    <x v="233"/>
    <n v="4"/>
    <x v="9"/>
    <n v="27"/>
  </r>
  <r>
    <s v="C0836"/>
    <s v="cam08"/>
    <d v="2022-10-19T00:00:00"/>
    <x v="151"/>
    <n v="5"/>
    <x v="9"/>
    <n v="27"/>
  </r>
  <r>
    <s v="C0836"/>
    <s v="cam08"/>
    <d v="2022-10-19T00:00:00"/>
    <x v="85"/>
    <n v="6"/>
    <x v="9"/>
    <n v="27"/>
  </r>
  <r>
    <s v="C0836"/>
    <s v="cam08"/>
    <d v="2022-10-19T00:00:00"/>
    <x v="64"/>
    <n v="6"/>
    <x v="9"/>
    <n v="27"/>
  </r>
  <r>
    <s v="C0836"/>
    <s v="cam08"/>
    <d v="2022-10-19T00:00:00"/>
    <x v="86"/>
    <n v="7"/>
    <x v="9"/>
    <n v="27"/>
  </r>
  <r>
    <s v="C0837"/>
    <s v="cam02"/>
    <d v="2022-05-24T00:00:00"/>
    <x v="424"/>
    <n v="0"/>
    <x v="5"/>
    <n v="26"/>
  </r>
  <r>
    <s v="C0837"/>
    <s v="cam02"/>
    <d v="2022-05-24T00:00:00"/>
    <x v="436"/>
    <n v="1"/>
    <x v="5"/>
    <n v="26"/>
  </r>
  <r>
    <s v="C0837"/>
    <s v="cam02"/>
    <d v="2022-05-24T00:00:00"/>
    <x v="447"/>
    <n v="1"/>
    <x v="5"/>
    <n v="26"/>
  </r>
  <r>
    <s v="C0837"/>
    <s v="cam02"/>
    <d v="2022-05-24T00:00:00"/>
    <x v="227"/>
    <n v="3"/>
    <x v="5"/>
    <n v="26"/>
  </r>
  <r>
    <s v="C0837"/>
    <s v="cam02"/>
    <d v="2022-05-24T00:00:00"/>
    <x v="390"/>
    <n v="5"/>
    <x v="5"/>
    <n v="26"/>
  </r>
  <r>
    <s v="C0837"/>
    <s v="cam02"/>
    <d v="2022-05-24T00:00:00"/>
    <x v="132"/>
    <n v="6"/>
    <x v="5"/>
    <n v="26"/>
  </r>
  <r>
    <s v="C0837"/>
    <s v="cam02"/>
    <d v="2022-05-24T00:00:00"/>
    <x v="99"/>
    <n v="6"/>
    <x v="5"/>
    <n v="26"/>
  </r>
  <r>
    <s v="C0837"/>
    <s v="cam02"/>
    <d v="2022-05-24T00:00:00"/>
    <x v="282"/>
    <n v="10"/>
    <x v="5"/>
    <n v="26"/>
  </r>
  <r>
    <s v="C0837"/>
    <s v="cam02"/>
    <d v="2022-05-24T00:00:00"/>
    <x v="85"/>
    <n v="11"/>
    <x v="5"/>
    <n v="26"/>
  </r>
  <r>
    <s v="C0837"/>
    <s v="cam02"/>
    <d v="2022-05-24T00:00:00"/>
    <x v="238"/>
    <n v="12"/>
    <x v="5"/>
    <n v="26"/>
  </r>
  <r>
    <s v="C0837"/>
    <s v="cam02"/>
    <d v="2022-05-24T00:00:00"/>
    <x v="119"/>
    <n v="12"/>
    <x v="5"/>
    <n v="26"/>
  </r>
  <r>
    <s v="C0837"/>
    <s v="cam06"/>
    <d v="2023-03-30T00:00:00"/>
    <x v="282"/>
    <n v="0"/>
    <x v="8"/>
    <n v="13"/>
  </r>
  <r>
    <s v="C0837"/>
    <s v="cam06"/>
    <d v="2023-03-30T00:00:00"/>
    <x v="80"/>
    <n v="1"/>
    <x v="8"/>
    <n v="13"/>
  </r>
  <r>
    <s v="C0837"/>
    <s v="cam06"/>
    <d v="2023-03-30T00:00:00"/>
    <x v="43"/>
    <n v="1"/>
    <x v="8"/>
    <n v="13"/>
  </r>
  <r>
    <s v="C0838"/>
    <s v="cam04"/>
    <d v="2022-04-18T00:00:00"/>
    <x v="288"/>
    <n v="0"/>
    <x v="16"/>
    <n v="26"/>
  </r>
  <r>
    <s v="C0838"/>
    <s v="cam04"/>
    <d v="2022-04-18T00:00:00"/>
    <x v="449"/>
    <n v="1"/>
    <x v="16"/>
    <n v="26"/>
  </r>
  <r>
    <s v="C0838"/>
    <s v="cam04"/>
    <d v="2022-04-18T00:00:00"/>
    <x v="240"/>
    <n v="2"/>
    <x v="16"/>
    <n v="26"/>
  </r>
  <r>
    <s v="C0838"/>
    <s v="cam04"/>
    <d v="2022-04-18T00:00:00"/>
    <x v="314"/>
    <n v="3"/>
    <x v="16"/>
    <n v="26"/>
  </r>
  <r>
    <s v="C0838"/>
    <s v="cam04"/>
    <d v="2022-04-18T00:00:00"/>
    <x v="493"/>
    <n v="4"/>
    <x v="16"/>
    <n v="26"/>
  </r>
  <r>
    <s v="C0838"/>
    <s v="cam04"/>
    <d v="2022-04-18T00:00:00"/>
    <x v="17"/>
    <n v="5"/>
    <x v="16"/>
    <n v="26"/>
  </r>
  <r>
    <s v="C0838"/>
    <s v="cam04"/>
    <d v="2022-04-18T00:00:00"/>
    <x v="305"/>
    <n v="6"/>
    <x v="16"/>
    <n v="26"/>
  </r>
  <r>
    <s v="C0838"/>
    <s v="cam04"/>
    <d v="2022-04-18T00:00:00"/>
    <x v="255"/>
    <n v="7"/>
    <x v="16"/>
    <n v="26"/>
  </r>
  <r>
    <s v="C0838"/>
    <s v="cam04"/>
    <d v="2022-04-18T00:00:00"/>
    <x v="9"/>
    <n v="10"/>
    <x v="16"/>
    <n v="26"/>
  </r>
  <r>
    <s v="C0838"/>
    <s v="cam04"/>
    <d v="2022-04-18T00:00:00"/>
    <x v="62"/>
    <n v="11"/>
    <x v="16"/>
    <n v="26"/>
  </r>
  <r>
    <s v="C0838"/>
    <s v="cam04"/>
    <d v="2022-04-18T00:00:00"/>
    <x v="374"/>
    <n v="13"/>
    <x v="16"/>
    <n v="26"/>
  </r>
  <r>
    <s v="C0838"/>
    <s v="cam15"/>
    <d v="2022-06-29T00:00:00"/>
    <x v="443"/>
    <n v="0"/>
    <x v="11"/>
    <n v="14"/>
  </r>
  <r>
    <s v="C0838"/>
    <s v="cam15"/>
    <d v="2022-06-29T00:00:00"/>
    <x v="206"/>
    <n v="1"/>
    <x v="11"/>
    <n v="14"/>
  </r>
  <r>
    <s v="C0838"/>
    <s v="cam15"/>
    <d v="2022-06-29T00:00:00"/>
    <x v="279"/>
    <n v="2"/>
    <x v="11"/>
    <n v="14"/>
  </r>
  <r>
    <s v="C0838"/>
    <s v="cam15"/>
    <d v="2022-06-29T00:00:00"/>
    <x v="242"/>
    <n v="3"/>
    <x v="11"/>
    <n v="14"/>
  </r>
  <r>
    <s v="C0838"/>
    <s v="cam15"/>
    <d v="2022-06-29T00:00:00"/>
    <x v="135"/>
    <n v="4"/>
    <x v="11"/>
    <n v="14"/>
  </r>
  <r>
    <s v="C0838"/>
    <s v="cam15"/>
    <d v="2022-06-29T00:00:00"/>
    <x v="276"/>
    <n v="7"/>
    <x v="11"/>
    <n v="14"/>
  </r>
  <r>
    <s v="C0838"/>
    <s v="cam15"/>
    <d v="2022-06-29T00:00:00"/>
    <x v="236"/>
    <n v="7"/>
    <x v="11"/>
    <n v="14"/>
  </r>
  <r>
    <s v="C0838"/>
    <s v="cam15"/>
    <d v="2022-06-29T00:00:00"/>
    <x v="31"/>
    <n v="8"/>
    <x v="11"/>
    <n v="14"/>
  </r>
  <r>
    <s v="C0838"/>
    <s v="cam15"/>
    <d v="2022-06-29T00:00:00"/>
    <x v="64"/>
    <n v="10"/>
    <x v="11"/>
    <n v="14"/>
  </r>
  <r>
    <s v="C0838"/>
    <s v="cam15"/>
    <d v="2022-06-29T00:00:00"/>
    <x v="86"/>
    <n v="11"/>
    <x v="11"/>
    <n v="14"/>
  </r>
  <r>
    <s v="C0839"/>
    <s v="cam08"/>
    <d v="2022-10-16T00:00:00"/>
    <x v="7"/>
    <n v="0"/>
    <x v="9"/>
    <n v="27"/>
  </r>
  <r>
    <s v="C0839"/>
    <s v="cam08"/>
    <d v="2022-10-16T00:00:00"/>
    <x v="433"/>
    <n v="1"/>
    <x v="9"/>
    <n v="27"/>
  </r>
  <r>
    <s v="C0839"/>
    <s v="cam08"/>
    <d v="2022-10-16T00:00:00"/>
    <x v="410"/>
    <n v="2"/>
    <x v="9"/>
    <n v="27"/>
  </r>
  <r>
    <s v="C0839"/>
    <s v="cam08"/>
    <d v="2022-10-16T00:00:00"/>
    <x v="149"/>
    <n v="3"/>
    <x v="9"/>
    <n v="27"/>
  </r>
  <r>
    <s v="C0839"/>
    <s v="cam08"/>
    <d v="2022-10-16T00:00:00"/>
    <x v="3"/>
    <n v="4"/>
    <x v="9"/>
    <n v="27"/>
  </r>
  <r>
    <s v="C0839"/>
    <s v="cam08"/>
    <d v="2022-10-16T00:00:00"/>
    <x v="79"/>
    <n v="5"/>
    <x v="9"/>
    <n v="27"/>
  </r>
  <r>
    <s v="C0839"/>
    <s v="cam08"/>
    <d v="2022-10-16T00:00:00"/>
    <x v="77"/>
    <n v="6"/>
    <x v="9"/>
    <n v="27"/>
  </r>
  <r>
    <s v="C0839"/>
    <s v="cam08"/>
    <d v="2022-10-16T00:00:00"/>
    <x v="67"/>
    <n v="7"/>
    <x v="9"/>
    <n v="27"/>
  </r>
  <r>
    <s v="C0839"/>
    <s v="cam02"/>
    <d v="2023-01-24T00:00:00"/>
    <x v="94"/>
    <n v="0"/>
    <x v="5"/>
    <n v="26"/>
  </r>
  <r>
    <s v="C0839"/>
    <s v="cam02"/>
    <d v="2023-01-24T00:00:00"/>
    <x v="209"/>
    <n v="1"/>
    <x v="5"/>
    <n v="26"/>
  </r>
  <r>
    <s v="C0839"/>
    <s v="cam02"/>
    <d v="2023-01-24T00:00:00"/>
    <x v="170"/>
    <n v="1"/>
    <x v="5"/>
    <n v="26"/>
  </r>
  <r>
    <s v="C0839"/>
    <s v="cam02"/>
    <d v="2023-01-24T00:00:00"/>
    <x v="85"/>
    <n v="3"/>
    <x v="5"/>
    <n v="26"/>
  </r>
  <r>
    <s v="C0839"/>
    <s v="cam02"/>
    <d v="2023-01-24T00:00:00"/>
    <x v="14"/>
    <n v="4"/>
    <x v="5"/>
    <n v="26"/>
  </r>
  <r>
    <s v="C0839"/>
    <s v="cam02"/>
    <d v="2023-01-24T00:00:00"/>
    <x v="15"/>
    <n v="4"/>
    <x v="5"/>
    <n v="26"/>
  </r>
  <r>
    <s v="C0840"/>
    <s v="cam16"/>
    <d v="2022-04-02T00:00:00"/>
    <x v="364"/>
    <n v="0"/>
    <x v="4"/>
    <n v="16"/>
  </r>
  <r>
    <s v="C0840"/>
    <s v="cam16"/>
    <d v="2022-04-02T00:00:00"/>
    <x v="496"/>
    <n v="1"/>
    <x v="4"/>
    <n v="16"/>
  </r>
  <r>
    <s v="C0840"/>
    <s v="cam16"/>
    <d v="2022-04-02T00:00:00"/>
    <x v="408"/>
    <n v="2"/>
    <x v="4"/>
    <n v="16"/>
  </r>
  <r>
    <s v="C0840"/>
    <s v="cam16"/>
    <d v="2022-04-02T00:00:00"/>
    <x v="298"/>
    <n v="3"/>
    <x v="4"/>
    <n v="16"/>
  </r>
  <r>
    <s v="C0840"/>
    <s v="cam16"/>
    <d v="2022-04-02T00:00:00"/>
    <x v="206"/>
    <n v="4"/>
    <x v="4"/>
    <n v="16"/>
  </r>
  <r>
    <s v="C0840"/>
    <s v="cam16"/>
    <d v="2022-04-02T00:00:00"/>
    <x v="227"/>
    <n v="5"/>
    <x v="4"/>
    <n v="16"/>
  </r>
  <r>
    <s v="C0840"/>
    <s v="cam16"/>
    <d v="2022-04-02T00:00:00"/>
    <x v="202"/>
    <n v="6"/>
    <x v="4"/>
    <n v="16"/>
  </r>
  <r>
    <s v="C0840"/>
    <s v="cam16"/>
    <d v="2022-04-02T00:00:00"/>
    <x v="431"/>
    <n v="7"/>
    <x v="4"/>
    <n v="16"/>
  </r>
  <r>
    <s v="C0840"/>
    <s v="cam16"/>
    <d v="2022-04-02T00:00:00"/>
    <x v="120"/>
    <n v="8"/>
    <x v="4"/>
    <n v="16"/>
  </r>
  <r>
    <s v="C0840"/>
    <s v="cam16"/>
    <d v="2022-04-02T00:00:00"/>
    <x v="342"/>
    <n v="9"/>
    <x v="4"/>
    <n v="16"/>
  </r>
  <r>
    <s v="C0840"/>
    <s v="cam16"/>
    <d v="2022-04-02T00:00:00"/>
    <x v="3"/>
    <n v="10"/>
    <x v="4"/>
    <n v="16"/>
  </r>
  <r>
    <s v="C0840"/>
    <s v="cam16"/>
    <d v="2022-04-02T00:00:00"/>
    <x v="246"/>
    <n v="11"/>
    <x v="4"/>
    <n v="16"/>
  </r>
  <r>
    <s v="C0840"/>
    <s v="cam16"/>
    <d v="2022-04-02T00:00:00"/>
    <x v="81"/>
    <n v="13"/>
    <x v="4"/>
    <n v="16"/>
  </r>
  <r>
    <s v="C0840"/>
    <s v="cam03"/>
    <d v="2023-04-02T00:00:00"/>
    <x v="237"/>
    <n v="0"/>
    <x v="6"/>
    <n v="62"/>
  </r>
  <r>
    <s v="C0840"/>
    <s v="cam03"/>
    <d v="2023-04-02T00:00:00"/>
    <x v="64"/>
    <n v="1"/>
    <x v="6"/>
    <n v="62"/>
  </r>
  <r>
    <s v="C0841"/>
    <s v="cam01"/>
    <d v="2022-08-26T00:00:00"/>
    <x v="450"/>
    <n v="0"/>
    <x v="15"/>
    <n v="10"/>
  </r>
  <r>
    <s v="C0841"/>
    <s v="cam01"/>
    <d v="2022-08-26T00:00:00"/>
    <x v="372"/>
    <n v="1"/>
    <x v="15"/>
    <n v="10"/>
  </r>
  <r>
    <s v="C0841"/>
    <s v="cam01"/>
    <d v="2022-08-26T00:00:00"/>
    <x v="186"/>
    <n v="1"/>
    <x v="15"/>
    <n v="10"/>
  </r>
  <r>
    <s v="C0841"/>
    <s v="cam01"/>
    <d v="2022-08-26T00:00:00"/>
    <x v="352"/>
    <n v="2"/>
    <x v="15"/>
    <n v="10"/>
  </r>
  <r>
    <s v="C0841"/>
    <s v="cam01"/>
    <d v="2022-08-26T00:00:00"/>
    <x v="192"/>
    <n v="4"/>
    <x v="15"/>
    <n v="10"/>
  </r>
  <r>
    <s v="C0841"/>
    <s v="cam01"/>
    <d v="2022-08-26T00:00:00"/>
    <x v="50"/>
    <n v="5"/>
    <x v="15"/>
    <n v="10"/>
  </r>
  <r>
    <s v="C0841"/>
    <s v="cam01"/>
    <d v="2022-08-26T00:00:00"/>
    <x v="51"/>
    <n v="6"/>
    <x v="15"/>
    <n v="10"/>
  </r>
  <r>
    <s v="C0841"/>
    <s v="cam01"/>
    <d v="2022-08-26T00:00:00"/>
    <x v="221"/>
    <n v="7"/>
    <x v="15"/>
    <n v="10"/>
  </r>
  <r>
    <s v="C0841"/>
    <s v="cam01"/>
    <d v="2022-08-26T00:00:00"/>
    <x v="238"/>
    <n v="9"/>
    <x v="15"/>
    <n v="10"/>
  </r>
  <r>
    <s v="C0842"/>
    <s v="cam02"/>
    <d v="2023-01-02T00:00:00"/>
    <x v="342"/>
    <n v="0"/>
    <x v="5"/>
    <n v="26"/>
  </r>
  <r>
    <s v="C0842"/>
    <s v="cam02"/>
    <d v="2023-01-02T00:00:00"/>
    <x v="262"/>
    <n v="1"/>
    <x v="5"/>
    <n v="26"/>
  </r>
  <r>
    <s v="C0842"/>
    <s v="cam02"/>
    <d v="2023-01-02T00:00:00"/>
    <x v="190"/>
    <n v="2"/>
    <x v="5"/>
    <n v="26"/>
  </r>
  <r>
    <s v="C0842"/>
    <s v="cam02"/>
    <d v="2023-01-02T00:00:00"/>
    <x v="42"/>
    <n v="3"/>
    <x v="5"/>
    <n v="26"/>
  </r>
  <r>
    <s v="C0842"/>
    <s v="cam02"/>
    <d v="2023-01-02T00:00:00"/>
    <x v="112"/>
    <n v="4"/>
    <x v="5"/>
    <n v="26"/>
  </r>
  <r>
    <s v="C0843"/>
    <s v="cam08"/>
    <d v="2022-08-25T00:00:00"/>
    <x v="158"/>
    <n v="0"/>
    <x v="9"/>
    <n v="27"/>
  </r>
  <r>
    <s v="C0843"/>
    <s v="cam08"/>
    <d v="2022-08-25T00:00:00"/>
    <x v="202"/>
    <n v="1"/>
    <x v="9"/>
    <n v="27"/>
  </r>
  <r>
    <s v="C0843"/>
    <s v="cam08"/>
    <d v="2022-08-25T00:00:00"/>
    <x v="366"/>
    <n v="2"/>
    <x v="9"/>
    <n v="27"/>
  </r>
  <r>
    <s v="C0843"/>
    <s v="cam08"/>
    <d v="2022-08-25T00:00:00"/>
    <x v="291"/>
    <n v="4"/>
    <x v="9"/>
    <n v="27"/>
  </r>
  <r>
    <s v="C0843"/>
    <s v="cam08"/>
    <d v="2022-08-25T00:00:00"/>
    <x v="2"/>
    <n v="4"/>
    <x v="9"/>
    <n v="27"/>
  </r>
  <r>
    <s v="C0843"/>
    <s v="cam08"/>
    <d v="2022-08-25T00:00:00"/>
    <x v="204"/>
    <n v="6"/>
    <x v="9"/>
    <n v="27"/>
  </r>
  <r>
    <s v="C0843"/>
    <s v="cam08"/>
    <d v="2022-08-25T00:00:00"/>
    <x v="176"/>
    <n v="6"/>
    <x v="9"/>
    <n v="27"/>
  </r>
  <r>
    <s v="C0843"/>
    <s v="cam08"/>
    <d v="2022-08-25T00:00:00"/>
    <x v="171"/>
    <n v="7"/>
    <x v="9"/>
    <n v="27"/>
  </r>
  <r>
    <s v="C0843"/>
    <s v="cam08"/>
    <d v="2022-08-25T00:00:00"/>
    <x v="112"/>
    <n v="8"/>
    <x v="9"/>
    <n v="27"/>
  </r>
  <r>
    <s v="C0843"/>
    <s v="cam08"/>
    <d v="2022-08-25T00:00:00"/>
    <x v="15"/>
    <n v="9"/>
    <x v="9"/>
    <n v="27"/>
  </r>
  <r>
    <s v="C0844"/>
    <s v="cam06"/>
    <d v="2022-02-15T00:00:00"/>
    <x v="489"/>
    <n v="0"/>
    <x v="8"/>
    <n v="13"/>
  </r>
  <r>
    <s v="C0844"/>
    <s v="cam06"/>
    <d v="2022-02-15T00:00:00"/>
    <x v="500"/>
    <n v="1"/>
    <x v="8"/>
    <n v="13"/>
  </r>
  <r>
    <s v="C0844"/>
    <s v="cam06"/>
    <d v="2022-02-15T00:00:00"/>
    <x v="370"/>
    <n v="2"/>
    <x v="8"/>
    <n v="13"/>
  </r>
  <r>
    <s v="C0844"/>
    <s v="cam06"/>
    <d v="2022-02-15T00:00:00"/>
    <x v="456"/>
    <n v="4"/>
    <x v="8"/>
    <n v="13"/>
  </r>
  <r>
    <s v="C0844"/>
    <s v="cam06"/>
    <d v="2022-02-15T00:00:00"/>
    <x v="296"/>
    <n v="5"/>
    <x v="8"/>
    <n v="13"/>
  </r>
  <r>
    <s v="C0844"/>
    <s v="cam06"/>
    <d v="2022-02-15T00:00:00"/>
    <x v="457"/>
    <n v="8"/>
    <x v="8"/>
    <n v="13"/>
  </r>
  <r>
    <s v="C0844"/>
    <s v="cam06"/>
    <d v="2022-02-15T00:00:00"/>
    <x v="46"/>
    <n v="9"/>
    <x v="8"/>
    <n v="13"/>
  </r>
  <r>
    <s v="C0844"/>
    <s v="cam06"/>
    <d v="2022-02-15T00:00:00"/>
    <x v="219"/>
    <n v="11"/>
    <x v="8"/>
    <n v="13"/>
  </r>
  <r>
    <s v="C0844"/>
    <s v="cam06"/>
    <d v="2022-02-15T00:00:00"/>
    <x v="282"/>
    <n v="13"/>
    <x v="8"/>
    <n v="13"/>
  </r>
  <r>
    <s v="C0844"/>
    <s v="cam06"/>
    <d v="2022-02-15T00:00:00"/>
    <x v="77"/>
    <n v="14"/>
    <x v="8"/>
    <n v="13"/>
  </r>
  <r>
    <s v="C0844"/>
    <s v="cam16"/>
    <d v="2022-09-03T00:00:00"/>
    <x v="227"/>
    <n v="0"/>
    <x v="4"/>
    <n v="16"/>
  </r>
  <r>
    <s v="C0844"/>
    <s v="cam16"/>
    <d v="2022-09-03T00:00:00"/>
    <x v="242"/>
    <n v="1"/>
    <x v="4"/>
    <n v="16"/>
  </r>
  <r>
    <s v="C0844"/>
    <s v="cam16"/>
    <d v="2022-09-03T00:00:00"/>
    <x v="235"/>
    <n v="2"/>
    <x v="4"/>
    <n v="16"/>
  </r>
  <r>
    <s v="C0844"/>
    <s v="cam16"/>
    <d v="2022-09-03T00:00:00"/>
    <x v="1"/>
    <n v="3"/>
    <x v="4"/>
    <n v="16"/>
  </r>
  <r>
    <s v="C0844"/>
    <s v="cam16"/>
    <d v="2022-09-03T00:00:00"/>
    <x v="320"/>
    <n v="4"/>
    <x v="4"/>
    <n v="16"/>
  </r>
  <r>
    <s v="C0844"/>
    <s v="cam16"/>
    <d v="2022-09-03T00:00:00"/>
    <x v="170"/>
    <n v="6"/>
    <x v="4"/>
    <n v="16"/>
  </r>
  <r>
    <s v="C0844"/>
    <s v="cam16"/>
    <d v="2022-09-03T00:00:00"/>
    <x v="28"/>
    <n v="7"/>
    <x v="4"/>
    <n v="16"/>
  </r>
  <r>
    <s v="C0845"/>
    <s v="cam14"/>
    <d v="2022-07-09T00:00:00"/>
    <x v="126"/>
    <n v="0"/>
    <x v="7"/>
    <n v="28"/>
  </r>
  <r>
    <s v="C0845"/>
    <s v="cam14"/>
    <d v="2022-07-09T00:00:00"/>
    <x v="386"/>
    <n v="1"/>
    <x v="7"/>
    <n v="28"/>
  </r>
  <r>
    <s v="C0845"/>
    <s v="cam14"/>
    <d v="2022-07-09T00:00:00"/>
    <x v="0"/>
    <n v="2"/>
    <x v="7"/>
    <n v="28"/>
  </r>
  <r>
    <s v="C0845"/>
    <s v="cam14"/>
    <d v="2022-07-09T00:00:00"/>
    <x v="7"/>
    <n v="3"/>
    <x v="7"/>
    <n v="28"/>
  </r>
  <r>
    <s v="C0845"/>
    <s v="cam14"/>
    <d v="2022-07-09T00:00:00"/>
    <x v="46"/>
    <n v="4"/>
    <x v="7"/>
    <n v="28"/>
  </r>
  <r>
    <s v="C0845"/>
    <s v="cam14"/>
    <d v="2022-07-09T00:00:00"/>
    <x v="25"/>
    <n v="5"/>
    <x v="7"/>
    <n v="28"/>
  </r>
  <r>
    <s v="C0845"/>
    <s v="cam14"/>
    <d v="2022-07-09T00:00:00"/>
    <x v="100"/>
    <n v="6"/>
    <x v="7"/>
    <n v="28"/>
  </r>
  <r>
    <s v="C0845"/>
    <s v="cam14"/>
    <d v="2022-07-09T00:00:00"/>
    <x v="19"/>
    <n v="7"/>
    <x v="7"/>
    <n v="28"/>
  </r>
  <r>
    <s v="C0845"/>
    <s v="cam14"/>
    <d v="2022-07-09T00:00:00"/>
    <x v="139"/>
    <n v="8"/>
    <x v="7"/>
    <n v="28"/>
  </r>
  <r>
    <s v="C0845"/>
    <s v="cam14"/>
    <d v="2022-07-09T00:00:00"/>
    <x v="42"/>
    <n v="9"/>
    <x v="7"/>
    <n v="28"/>
  </r>
  <r>
    <s v="C0845"/>
    <s v="cam14"/>
    <d v="2022-07-09T00:00:00"/>
    <x v="103"/>
    <n v="10"/>
    <x v="7"/>
    <n v="28"/>
  </r>
  <r>
    <s v="C0845"/>
    <s v="cam10"/>
    <d v="2022-11-12T00:00:00"/>
    <x v="38"/>
    <n v="0"/>
    <x v="12"/>
    <n v="66"/>
  </r>
  <r>
    <s v="C0845"/>
    <s v="cam10"/>
    <d v="2022-11-12T00:00:00"/>
    <x v="410"/>
    <n v="1"/>
    <x v="12"/>
    <n v="66"/>
  </r>
  <r>
    <s v="C0845"/>
    <s v="cam10"/>
    <d v="2022-11-12T00:00:00"/>
    <x v="128"/>
    <n v="2"/>
    <x v="12"/>
    <n v="66"/>
  </r>
  <r>
    <s v="C0845"/>
    <s v="cam10"/>
    <d v="2022-11-12T00:00:00"/>
    <x v="204"/>
    <n v="3"/>
    <x v="12"/>
    <n v="66"/>
  </r>
  <r>
    <s v="C0845"/>
    <s v="cam10"/>
    <d v="2022-11-12T00:00:00"/>
    <x v="292"/>
    <n v="4"/>
    <x v="12"/>
    <n v="66"/>
  </r>
  <r>
    <s v="C0845"/>
    <s v="cam10"/>
    <d v="2022-11-12T00:00:00"/>
    <x v="150"/>
    <n v="5"/>
    <x v="12"/>
    <n v="66"/>
  </r>
  <r>
    <s v="C0846"/>
    <s v="cam09"/>
    <d v="2022-02-12T00:00:00"/>
    <x v="87"/>
    <n v="0"/>
    <x v="13"/>
    <n v="75"/>
  </r>
  <r>
    <s v="C0846"/>
    <s v="cam09"/>
    <d v="2022-02-12T00:00:00"/>
    <x v="369"/>
    <n v="4"/>
    <x v="13"/>
    <n v="75"/>
  </r>
  <r>
    <s v="C0846"/>
    <s v="cam09"/>
    <d v="2022-02-12T00:00:00"/>
    <x v="389"/>
    <n v="7"/>
    <x v="13"/>
    <n v="75"/>
  </r>
  <r>
    <s v="C0846"/>
    <s v="cam09"/>
    <d v="2022-02-12T00:00:00"/>
    <x v="356"/>
    <n v="9"/>
    <x v="13"/>
    <n v="75"/>
  </r>
  <r>
    <s v="C0846"/>
    <s v="cam09"/>
    <d v="2022-02-12T00:00:00"/>
    <x v="74"/>
    <n v="10"/>
    <x v="13"/>
    <n v="75"/>
  </r>
  <r>
    <s v="C0846"/>
    <s v="cam09"/>
    <d v="2022-02-12T00:00:00"/>
    <x v="94"/>
    <n v="11"/>
    <x v="13"/>
    <n v="75"/>
  </r>
  <r>
    <s v="C0846"/>
    <s v="cam09"/>
    <d v="2022-02-12T00:00:00"/>
    <x v="233"/>
    <n v="12"/>
    <x v="13"/>
    <n v="75"/>
  </r>
  <r>
    <s v="C0846"/>
    <s v="cam09"/>
    <d v="2022-02-12T00:00:00"/>
    <x v="10"/>
    <n v="13"/>
    <x v="13"/>
    <n v="75"/>
  </r>
  <r>
    <s v="C0846"/>
    <s v="cam09"/>
    <d v="2022-02-12T00:00:00"/>
    <x v="317"/>
    <n v="14"/>
    <x v="13"/>
    <n v="75"/>
  </r>
  <r>
    <s v="C0846"/>
    <s v="cam09"/>
    <d v="2022-02-12T00:00:00"/>
    <x v="256"/>
    <n v="15"/>
    <x v="13"/>
    <n v="75"/>
  </r>
  <r>
    <s v="C0846"/>
    <s v="cam12"/>
    <d v="2022-09-23T00:00:00"/>
    <x v="396"/>
    <n v="0"/>
    <x v="0"/>
    <n v="65"/>
  </r>
  <r>
    <s v="C0846"/>
    <s v="cam12"/>
    <d v="2022-09-23T00:00:00"/>
    <x v="55"/>
    <n v="1"/>
    <x v="0"/>
    <n v="65"/>
  </r>
  <r>
    <s v="C0846"/>
    <s v="cam12"/>
    <d v="2022-09-23T00:00:00"/>
    <x v="120"/>
    <n v="2"/>
    <x v="0"/>
    <n v="65"/>
  </r>
  <r>
    <s v="C0846"/>
    <s v="cam12"/>
    <d v="2022-09-23T00:00:00"/>
    <x v="70"/>
    <n v="3"/>
    <x v="0"/>
    <n v="65"/>
  </r>
  <r>
    <s v="C0846"/>
    <s v="cam12"/>
    <d v="2022-09-23T00:00:00"/>
    <x v="262"/>
    <n v="4"/>
    <x v="0"/>
    <n v="65"/>
  </r>
  <r>
    <s v="C0846"/>
    <s v="cam12"/>
    <d v="2022-09-23T00:00:00"/>
    <x v="10"/>
    <n v="6"/>
    <x v="0"/>
    <n v="65"/>
  </r>
  <r>
    <s v="C0846"/>
    <s v="cam12"/>
    <d v="2022-09-23T00:00:00"/>
    <x v="237"/>
    <n v="6"/>
    <x v="0"/>
    <n v="65"/>
  </r>
  <r>
    <s v="C0846"/>
    <s v="cam12"/>
    <d v="2022-09-23T00:00:00"/>
    <x v="14"/>
    <n v="8"/>
    <x v="0"/>
    <n v="65"/>
  </r>
  <r>
    <s v="C0846"/>
    <s v="cam12"/>
    <d v="2022-09-23T00:00:00"/>
    <x v="86"/>
    <n v="8"/>
    <x v="0"/>
    <n v="65"/>
  </r>
  <r>
    <s v="C0847"/>
    <s v="cam05"/>
    <d v="2022-09-06T00:00:00"/>
    <x v="279"/>
    <n v="0"/>
    <x v="10"/>
    <n v="22"/>
  </r>
  <r>
    <s v="C0847"/>
    <s v="cam05"/>
    <d v="2022-09-06T00:00:00"/>
    <x v="223"/>
    <n v="1"/>
    <x v="10"/>
    <n v="22"/>
  </r>
  <r>
    <s v="C0847"/>
    <s v="cam05"/>
    <d v="2022-09-06T00:00:00"/>
    <x v="160"/>
    <n v="3"/>
    <x v="10"/>
    <n v="22"/>
  </r>
  <r>
    <s v="C0847"/>
    <s v="cam05"/>
    <d v="2022-09-06T00:00:00"/>
    <x v="198"/>
    <n v="4"/>
    <x v="10"/>
    <n v="22"/>
  </r>
  <r>
    <s v="C0847"/>
    <s v="cam05"/>
    <d v="2022-09-06T00:00:00"/>
    <x v="107"/>
    <n v="5"/>
    <x v="10"/>
    <n v="22"/>
  </r>
  <r>
    <s v="C0847"/>
    <s v="cam05"/>
    <d v="2022-09-06T00:00:00"/>
    <x v="163"/>
    <n v="6"/>
    <x v="10"/>
    <n v="22"/>
  </r>
  <r>
    <s v="C0847"/>
    <s v="cam05"/>
    <d v="2022-09-06T00:00:00"/>
    <x v="217"/>
    <n v="7"/>
    <x v="10"/>
    <n v="22"/>
  </r>
  <r>
    <s v="C0847"/>
    <s v="cam05"/>
    <d v="2022-09-06T00:00:00"/>
    <x v="33"/>
    <n v="8"/>
    <x v="10"/>
    <n v="22"/>
  </r>
  <r>
    <s v="C0847"/>
    <s v="cam17"/>
    <d v="2023-01-15T00:00:00"/>
    <x v="121"/>
    <n v="0"/>
    <x v="2"/>
    <n v="29"/>
  </r>
  <r>
    <s v="C0847"/>
    <s v="cam17"/>
    <d v="2023-01-15T00:00:00"/>
    <x v="230"/>
    <n v="1"/>
    <x v="2"/>
    <n v="29"/>
  </r>
  <r>
    <s v="C0847"/>
    <s v="cam17"/>
    <d v="2023-01-15T00:00:00"/>
    <x v="145"/>
    <n v="2"/>
    <x v="2"/>
    <n v="29"/>
  </r>
  <r>
    <s v="C0847"/>
    <s v="cam17"/>
    <d v="2023-01-15T00:00:00"/>
    <x v="85"/>
    <n v="3"/>
    <x v="2"/>
    <n v="29"/>
  </r>
  <r>
    <s v="C0847"/>
    <s v="cam17"/>
    <d v="2023-01-15T00:00:00"/>
    <x v="33"/>
    <n v="4"/>
    <x v="2"/>
    <n v="29"/>
  </r>
  <r>
    <s v="C0848"/>
    <s v="cam16"/>
    <d v="2022-06-02T00:00:00"/>
    <x v="388"/>
    <n v="0"/>
    <x v="4"/>
    <n v="16"/>
  </r>
  <r>
    <s v="C0848"/>
    <s v="cam16"/>
    <d v="2022-06-02T00:00:00"/>
    <x v="378"/>
    <n v="1"/>
    <x v="4"/>
    <n v="16"/>
  </r>
  <r>
    <s v="C0848"/>
    <s v="cam16"/>
    <d v="2022-06-02T00:00:00"/>
    <x v="91"/>
    <n v="2"/>
    <x v="4"/>
    <n v="16"/>
  </r>
  <r>
    <s v="C0848"/>
    <s v="cam16"/>
    <d v="2022-06-02T00:00:00"/>
    <x v="207"/>
    <n v="4"/>
    <x v="4"/>
    <n v="16"/>
  </r>
  <r>
    <s v="C0848"/>
    <s v="cam16"/>
    <d v="2022-06-02T00:00:00"/>
    <x v="306"/>
    <n v="5"/>
    <x v="4"/>
    <n v="16"/>
  </r>
  <r>
    <s v="C0848"/>
    <s v="cam16"/>
    <d v="2022-06-02T00:00:00"/>
    <x v="203"/>
    <n v="6"/>
    <x v="4"/>
    <n v="16"/>
  </r>
  <r>
    <s v="C0848"/>
    <s v="cam16"/>
    <d v="2022-06-02T00:00:00"/>
    <x v="121"/>
    <n v="7"/>
    <x v="4"/>
    <n v="16"/>
  </r>
  <r>
    <s v="C0848"/>
    <s v="cam16"/>
    <d v="2022-06-02T00:00:00"/>
    <x v="236"/>
    <n v="8"/>
    <x v="4"/>
    <n v="16"/>
  </r>
  <r>
    <s v="C0848"/>
    <s v="cam16"/>
    <d v="2022-06-02T00:00:00"/>
    <x v="108"/>
    <n v="9"/>
    <x v="4"/>
    <n v="16"/>
  </r>
  <r>
    <s v="C0848"/>
    <s v="cam16"/>
    <d v="2022-06-02T00:00:00"/>
    <x v="147"/>
    <n v="10"/>
    <x v="4"/>
    <n v="16"/>
  </r>
  <r>
    <s v="C0848"/>
    <s v="cam16"/>
    <d v="2022-06-02T00:00:00"/>
    <x v="172"/>
    <n v="11"/>
    <x v="4"/>
    <n v="16"/>
  </r>
  <r>
    <s v="C0848"/>
    <s v="cam08"/>
    <d v="2022-10-04T00:00:00"/>
    <x v="186"/>
    <n v="0"/>
    <x v="9"/>
    <n v="27"/>
  </r>
  <r>
    <s v="C0848"/>
    <s v="cam08"/>
    <d v="2022-10-04T00:00:00"/>
    <x v="98"/>
    <n v="1"/>
    <x v="9"/>
    <n v="27"/>
  </r>
  <r>
    <s v="C0848"/>
    <s v="cam08"/>
    <d v="2022-10-04T00:00:00"/>
    <x v="375"/>
    <n v="2"/>
    <x v="9"/>
    <n v="27"/>
  </r>
  <r>
    <s v="C0848"/>
    <s v="cam08"/>
    <d v="2022-10-04T00:00:00"/>
    <x v="121"/>
    <n v="3"/>
    <x v="9"/>
    <n v="27"/>
  </r>
  <r>
    <s v="C0848"/>
    <s v="cam08"/>
    <d v="2022-10-04T00:00:00"/>
    <x v="116"/>
    <n v="4"/>
    <x v="9"/>
    <n v="27"/>
  </r>
  <r>
    <s v="C0848"/>
    <s v="cam08"/>
    <d v="2022-10-04T00:00:00"/>
    <x v="117"/>
    <n v="5"/>
    <x v="9"/>
    <n v="27"/>
  </r>
  <r>
    <s v="C0848"/>
    <s v="cam08"/>
    <d v="2022-10-04T00:00:00"/>
    <x v="118"/>
    <n v="6"/>
    <x v="9"/>
    <n v="27"/>
  </r>
  <r>
    <s v="C0848"/>
    <s v="cam08"/>
    <d v="2022-10-04T00:00:00"/>
    <x v="64"/>
    <n v="7"/>
    <x v="9"/>
    <n v="27"/>
  </r>
  <r>
    <s v="C0849"/>
    <s v="cam14"/>
    <d v="2022-01-15T00:00:00"/>
    <x v="526"/>
    <n v="0"/>
    <x v="7"/>
    <n v="28"/>
  </r>
  <r>
    <s v="C0849"/>
    <s v="cam14"/>
    <d v="2022-01-15T00:00:00"/>
    <x v="499"/>
    <n v="1"/>
    <x v="7"/>
    <n v="28"/>
  </r>
  <r>
    <s v="C0849"/>
    <s v="cam14"/>
    <d v="2022-01-15T00:00:00"/>
    <x v="423"/>
    <n v="3"/>
    <x v="7"/>
    <n v="28"/>
  </r>
  <r>
    <s v="C0849"/>
    <s v="cam14"/>
    <d v="2022-01-15T00:00:00"/>
    <x v="385"/>
    <n v="4"/>
    <x v="7"/>
    <n v="28"/>
  </r>
  <r>
    <s v="C0849"/>
    <s v="cam14"/>
    <d v="2022-01-15T00:00:00"/>
    <x v="419"/>
    <n v="6"/>
    <x v="7"/>
    <n v="28"/>
  </r>
  <r>
    <s v="C0849"/>
    <s v="cam14"/>
    <d v="2022-01-15T00:00:00"/>
    <x v="68"/>
    <n v="7"/>
    <x v="7"/>
    <n v="28"/>
  </r>
  <r>
    <s v="C0849"/>
    <s v="cam14"/>
    <d v="2022-01-15T00:00:00"/>
    <x v="215"/>
    <n v="9"/>
    <x v="7"/>
    <n v="28"/>
  </r>
  <r>
    <s v="C0849"/>
    <s v="cam14"/>
    <d v="2022-01-15T00:00:00"/>
    <x v="356"/>
    <n v="10"/>
    <x v="7"/>
    <n v="28"/>
  </r>
  <r>
    <s v="C0849"/>
    <s v="cam14"/>
    <d v="2022-01-15T00:00:00"/>
    <x v="74"/>
    <n v="11"/>
    <x v="7"/>
    <n v="28"/>
  </r>
  <r>
    <s v="C0849"/>
    <s v="cam14"/>
    <d v="2022-01-15T00:00:00"/>
    <x v="145"/>
    <n v="14"/>
    <x v="7"/>
    <n v="28"/>
  </r>
  <r>
    <s v="C0849"/>
    <s v="cam14"/>
    <d v="2022-01-15T00:00:00"/>
    <x v="134"/>
    <n v="15"/>
    <x v="7"/>
    <n v="28"/>
  </r>
  <r>
    <s v="C0849"/>
    <s v="cam14"/>
    <d v="2022-01-15T00:00:00"/>
    <x v="29"/>
    <n v="16"/>
    <x v="7"/>
    <n v="28"/>
  </r>
  <r>
    <s v="C0849"/>
    <s v="cam06"/>
    <d v="2023-03-13T00:00:00"/>
    <x v="328"/>
    <n v="0"/>
    <x v="8"/>
    <n v="13"/>
  </r>
  <r>
    <s v="C0849"/>
    <s v="cam06"/>
    <d v="2023-03-13T00:00:00"/>
    <x v="63"/>
    <n v="1"/>
    <x v="8"/>
    <n v="13"/>
  </r>
  <r>
    <s v="C0849"/>
    <s v="cam06"/>
    <d v="2023-03-13T00:00:00"/>
    <x v="103"/>
    <n v="2"/>
    <x v="8"/>
    <n v="13"/>
  </r>
  <r>
    <s v="C0850"/>
    <s v="cam17"/>
    <d v="2023-02-08T00:00:00"/>
    <x v="236"/>
    <n v="0"/>
    <x v="2"/>
    <n v="29"/>
  </r>
  <r>
    <s v="C0850"/>
    <s v="cam17"/>
    <d v="2023-02-08T00:00:00"/>
    <x v="145"/>
    <n v="1"/>
    <x v="2"/>
    <n v="29"/>
  </r>
  <r>
    <s v="C0850"/>
    <s v="cam17"/>
    <d v="2023-02-08T00:00:00"/>
    <x v="122"/>
    <n v="2"/>
    <x v="2"/>
    <n v="29"/>
  </r>
  <r>
    <s v="C0850"/>
    <s v="cam17"/>
    <d v="2023-02-08T00:00:00"/>
    <x v="213"/>
    <n v="3"/>
    <x v="2"/>
    <n v="29"/>
  </r>
  <r>
    <s v="C0850"/>
    <s v="cam10"/>
    <d v="2023-03-20T00:00:00"/>
    <x v="318"/>
    <n v="0"/>
    <x v="12"/>
    <n v="66"/>
  </r>
  <r>
    <s v="C0850"/>
    <s v="cam10"/>
    <d v="2023-03-20T00:00:00"/>
    <x v="63"/>
    <n v="1"/>
    <x v="12"/>
    <n v="66"/>
  </r>
  <r>
    <s v="C0850"/>
    <s v="cam10"/>
    <d v="2023-03-20T00:00:00"/>
    <x v="290"/>
    <n v="2"/>
    <x v="12"/>
    <n v="66"/>
  </r>
  <r>
    <s v="C0850"/>
    <s v="cam10"/>
    <d v="2023-03-20T00:00:00"/>
    <x v="73"/>
    <n v="2"/>
    <x v="12"/>
    <n v="66"/>
  </r>
  <r>
    <s v="C0851"/>
    <s v="cam10"/>
    <d v="2022-06-07T00:00:00"/>
    <x v="408"/>
    <n v="0"/>
    <x v="12"/>
    <n v="66"/>
  </r>
  <r>
    <s v="C0851"/>
    <s v="cam10"/>
    <d v="2022-06-07T00:00:00"/>
    <x v="430"/>
    <n v="1"/>
    <x v="12"/>
    <n v="66"/>
  </r>
  <r>
    <s v="C0851"/>
    <s v="cam10"/>
    <d v="2022-06-07T00:00:00"/>
    <x v="425"/>
    <n v="2"/>
    <x v="12"/>
    <n v="66"/>
  </r>
  <r>
    <s v="C0851"/>
    <s v="cam10"/>
    <d v="2022-06-07T00:00:00"/>
    <x v="389"/>
    <n v="3"/>
    <x v="12"/>
    <n v="66"/>
  </r>
  <r>
    <s v="C0851"/>
    <s v="cam10"/>
    <d v="2022-06-07T00:00:00"/>
    <x v="215"/>
    <n v="4"/>
    <x v="12"/>
    <n v="66"/>
  </r>
  <r>
    <s v="C0851"/>
    <s v="cam10"/>
    <d v="2022-06-07T00:00:00"/>
    <x v="128"/>
    <n v="7"/>
    <x v="12"/>
    <n v="66"/>
  </r>
  <r>
    <s v="C0851"/>
    <s v="cam10"/>
    <d v="2022-06-07T00:00:00"/>
    <x v="19"/>
    <n v="8"/>
    <x v="12"/>
    <n v="66"/>
  </r>
  <r>
    <s v="C0851"/>
    <s v="cam10"/>
    <d v="2022-06-07T00:00:00"/>
    <x v="190"/>
    <n v="9"/>
    <x v="12"/>
    <n v="66"/>
  </r>
  <r>
    <s v="C0851"/>
    <s v="cam10"/>
    <d v="2022-06-07T00:00:00"/>
    <x v="42"/>
    <n v="10"/>
    <x v="12"/>
    <n v="66"/>
  </r>
  <r>
    <s v="C0851"/>
    <s v="cam10"/>
    <d v="2022-06-07T00:00:00"/>
    <x v="259"/>
    <n v="11"/>
    <x v="12"/>
    <n v="66"/>
  </r>
  <r>
    <s v="C0851"/>
    <s v="cam09"/>
    <d v="2023-01-03T00:00:00"/>
    <x v="264"/>
    <n v="0"/>
    <x v="13"/>
    <n v="75"/>
  </r>
  <r>
    <s v="C0851"/>
    <s v="cam09"/>
    <d v="2023-01-03T00:00:00"/>
    <x v="181"/>
    <n v="1"/>
    <x v="13"/>
    <n v="75"/>
  </r>
  <r>
    <s v="C0851"/>
    <s v="cam09"/>
    <d v="2023-01-03T00:00:00"/>
    <x v="27"/>
    <n v="2"/>
    <x v="13"/>
    <n v="75"/>
  </r>
  <r>
    <s v="C0851"/>
    <s v="cam09"/>
    <d v="2023-01-03T00:00:00"/>
    <x v="286"/>
    <n v="3"/>
    <x v="13"/>
    <n v="75"/>
  </r>
  <r>
    <s v="C0851"/>
    <s v="cam09"/>
    <d v="2023-01-03T00:00:00"/>
    <x v="33"/>
    <n v="4"/>
    <x v="13"/>
    <n v="75"/>
  </r>
  <r>
    <s v="C0852"/>
    <s v="cam02"/>
    <d v="2022-12-02T00:00:00"/>
    <x v="133"/>
    <n v="0"/>
    <x v="5"/>
    <n v="26"/>
  </r>
  <r>
    <s v="C0852"/>
    <s v="cam02"/>
    <d v="2022-12-02T00:00:00"/>
    <x v="192"/>
    <n v="1"/>
    <x v="5"/>
    <n v="26"/>
  </r>
  <r>
    <s v="C0852"/>
    <s v="cam02"/>
    <d v="2022-12-02T00:00:00"/>
    <x v="3"/>
    <n v="2"/>
    <x v="5"/>
    <n v="26"/>
  </r>
  <r>
    <s v="C0852"/>
    <s v="cam02"/>
    <d v="2022-12-02T00:00:00"/>
    <x v="65"/>
    <n v="3"/>
    <x v="5"/>
    <n v="26"/>
  </r>
  <r>
    <s v="C0852"/>
    <s v="cam02"/>
    <d v="2022-12-02T00:00:00"/>
    <x v="118"/>
    <n v="4"/>
    <x v="5"/>
    <n v="26"/>
  </r>
  <r>
    <s v="C0852"/>
    <s v="cam02"/>
    <d v="2022-12-02T00:00:00"/>
    <x v="48"/>
    <n v="5"/>
    <x v="5"/>
    <n v="26"/>
  </r>
  <r>
    <s v="C0852"/>
    <s v="cam17"/>
    <d v="2023-04-20T00:00:00"/>
    <x v="217"/>
    <n v="0"/>
    <x v="2"/>
    <n v="29"/>
  </r>
  <r>
    <s v="C0852"/>
    <s v="cam17"/>
    <d v="2023-04-20T00:00:00"/>
    <x v="72"/>
    <n v="1"/>
    <x v="2"/>
    <n v="29"/>
  </r>
  <r>
    <s v="C0852"/>
    <s v="cam17"/>
    <d v="2023-04-20T00:00:00"/>
    <x v="119"/>
    <n v="1"/>
    <x v="2"/>
    <n v="29"/>
  </r>
  <r>
    <s v="C0853"/>
    <s v="cam02"/>
    <d v="2022-01-20T00:00:00"/>
    <x v="505"/>
    <n v="0"/>
    <x v="5"/>
    <n v="26"/>
  </r>
  <r>
    <s v="C0853"/>
    <s v="cam02"/>
    <d v="2022-01-20T00:00:00"/>
    <x v="483"/>
    <n v="2"/>
    <x v="5"/>
    <n v="26"/>
  </r>
  <r>
    <s v="C0853"/>
    <s v="cam02"/>
    <d v="2022-01-20T00:00:00"/>
    <x v="403"/>
    <n v="4"/>
    <x v="5"/>
    <n v="26"/>
  </r>
  <r>
    <s v="C0853"/>
    <s v="cam02"/>
    <d v="2022-01-20T00:00:00"/>
    <x v="455"/>
    <n v="4"/>
    <x v="5"/>
    <n v="26"/>
  </r>
  <r>
    <s v="C0853"/>
    <s v="cam02"/>
    <d v="2022-01-20T00:00:00"/>
    <x v="296"/>
    <n v="6"/>
    <x v="5"/>
    <n v="26"/>
  </r>
  <r>
    <s v="C0853"/>
    <s v="cam02"/>
    <d v="2022-01-20T00:00:00"/>
    <x v="353"/>
    <n v="6"/>
    <x v="5"/>
    <n v="26"/>
  </r>
  <r>
    <s v="C0853"/>
    <s v="cam02"/>
    <d v="2022-01-20T00:00:00"/>
    <x v="389"/>
    <n v="8"/>
    <x v="5"/>
    <n v="26"/>
  </r>
  <r>
    <s v="C0853"/>
    <s v="cam02"/>
    <d v="2022-01-20T00:00:00"/>
    <x v="207"/>
    <n v="8"/>
    <x v="5"/>
    <n v="26"/>
  </r>
  <r>
    <s v="C0853"/>
    <s v="cam02"/>
    <d v="2022-01-20T00:00:00"/>
    <x v="114"/>
    <n v="10"/>
    <x v="5"/>
    <n v="26"/>
  </r>
  <r>
    <s v="C0853"/>
    <s v="cam02"/>
    <d v="2022-01-20T00:00:00"/>
    <x v="120"/>
    <n v="10"/>
    <x v="5"/>
    <n v="26"/>
  </r>
  <r>
    <s v="C0853"/>
    <s v="cam02"/>
    <d v="2022-01-20T00:00:00"/>
    <x v="269"/>
    <n v="11"/>
    <x v="5"/>
    <n v="26"/>
  </r>
  <r>
    <s v="C0853"/>
    <s v="cam02"/>
    <d v="2022-01-20T00:00:00"/>
    <x v="138"/>
    <n v="12"/>
    <x v="5"/>
    <n v="26"/>
  </r>
  <r>
    <s v="C0853"/>
    <s v="cam02"/>
    <d v="2022-01-20T00:00:00"/>
    <x v="117"/>
    <n v="13"/>
    <x v="5"/>
    <n v="26"/>
  </r>
  <r>
    <s v="C0853"/>
    <s v="cam02"/>
    <d v="2022-01-20T00:00:00"/>
    <x v="5"/>
    <n v="15"/>
    <x v="5"/>
    <n v="26"/>
  </r>
  <r>
    <s v="C0853"/>
    <s v="cam02"/>
    <d v="2022-01-20T00:00:00"/>
    <x v="172"/>
    <n v="15"/>
    <x v="5"/>
    <n v="26"/>
  </r>
  <r>
    <s v="C0854"/>
    <s v="cam05"/>
    <d v="2022-05-18T00:00:00"/>
    <x v="319"/>
    <n v="0"/>
    <x v="10"/>
    <n v="22"/>
  </r>
  <r>
    <s v="C0854"/>
    <s v="cam05"/>
    <d v="2022-05-18T00:00:00"/>
    <x v="250"/>
    <n v="1"/>
    <x v="10"/>
    <n v="22"/>
  </r>
  <r>
    <s v="C0854"/>
    <s v="cam05"/>
    <d v="2022-05-18T00:00:00"/>
    <x v="274"/>
    <n v="2"/>
    <x v="10"/>
    <n v="22"/>
  </r>
  <r>
    <s v="C0854"/>
    <s v="cam05"/>
    <d v="2022-05-18T00:00:00"/>
    <x v="396"/>
    <n v="4"/>
    <x v="10"/>
    <n v="22"/>
  </r>
  <r>
    <s v="C0854"/>
    <s v="cam05"/>
    <d v="2022-05-18T00:00:00"/>
    <x v="457"/>
    <n v="5"/>
    <x v="10"/>
    <n v="22"/>
  </r>
  <r>
    <s v="C0854"/>
    <s v="cam05"/>
    <d v="2022-05-18T00:00:00"/>
    <x v="343"/>
    <n v="7"/>
    <x v="10"/>
    <n v="22"/>
  </r>
  <r>
    <s v="C0854"/>
    <s v="cam05"/>
    <d v="2022-05-18T00:00:00"/>
    <x v="269"/>
    <n v="7"/>
    <x v="10"/>
    <n v="22"/>
  </r>
  <r>
    <s v="C0854"/>
    <s v="cam05"/>
    <d v="2022-05-18T00:00:00"/>
    <x v="145"/>
    <n v="10"/>
    <x v="10"/>
    <n v="22"/>
  </r>
  <r>
    <s v="C0854"/>
    <s v="cam05"/>
    <d v="2022-05-18T00:00:00"/>
    <x v="150"/>
    <n v="11"/>
    <x v="10"/>
    <n v="22"/>
  </r>
  <r>
    <s v="C0854"/>
    <s v="cam05"/>
    <d v="2022-05-18T00:00:00"/>
    <x v="205"/>
    <n v="12"/>
    <x v="10"/>
    <n v="22"/>
  </r>
  <r>
    <s v="C0854"/>
    <s v="cam05"/>
    <d v="2022-05-18T00:00:00"/>
    <x v="86"/>
    <n v="12"/>
    <x v="10"/>
    <n v="22"/>
  </r>
  <r>
    <s v="C0854"/>
    <s v="cam17"/>
    <d v="2023-04-09T00:00:00"/>
    <x v="109"/>
    <n v="0"/>
    <x v="2"/>
    <n v="29"/>
  </r>
  <r>
    <s v="C0854"/>
    <s v="cam17"/>
    <d v="2023-04-09T00:00:00"/>
    <x v="195"/>
    <n v="1"/>
    <x v="2"/>
    <n v="29"/>
  </r>
  <r>
    <s v="C0855"/>
    <s v="cam12"/>
    <d v="2022-01-09T00:00:00"/>
    <x v="467"/>
    <n v="0"/>
    <x v="0"/>
    <n v="65"/>
  </r>
  <r>
    <s v="C0855"/>
    <s v="cam12"/>
    <d v="2022-01-09T00:00:00"/>
    <x v="489"/>
    <n v="1"/>
    <x v="0"/>
    <n v="65"/>
  </r>
  <r>
    <s v="C0855"/>
    <s v="cam12"/>
    <d v="2022-01-09T00:00:00"/>
    <x v="402"/>
    <n v="2"/>
    <x v="0"/>
    <n v="65"/>
  </r>
  <r>
    <s v="C0855"/>
    <s v="cam12"/>
    <d v="2022-01-09T00:00:00"/>
    <x v="166"/>
    <n v="3"/>
    <x v="0"/>
    <n v="65"/>
  </r>
  <r>
    <s v="C0855"/>
    <s v="cam12"/>
    <d v="2022-01-09T00:00:00"/>
    <x v="168"/>
    <n v="6"/>
    <x v="0"/>
    <n v="65"/>
  </r>
  <r>
    <s v="C0855"/>
    <s v="cam12"/>
    <d v="2022-01-09T00:00:00"/>
    <x v="379"/>
    <n v="7"/>
    <x v="0"/>
    <n v="65"/>
  </r>
  <r>
    <s v="C0855"/>
    <s v="cam12"/>
    <d v="2022-01-09T00:00:00"/>
    <x v="285"/>
    <n v="8"/>
    <x v="0"/>
    <n v="65"/>
  </r>
  <r>
    <s v="C0855"/>
    <s v="cam12"/>
    <d v="2022-01-09T00:00:00"/>
    <x v="37"/>
    <n v="9"/>
    <x v="0"/>
    <n v="65"/>
  </r>
  <r>
    <s v="C0855"/>
    <s v="cam12"/>
    <d v="2022-01-09T00:00:00"/>
    <x v="46"/>
    <n v="10"/>
    <x v="0"/>
    <n v="65"/>
  </r>
  <r>
    <s v="C0855"/>
    <s v="cam12"/>
    <d v="2022-01-09T00:00:00"/>
    <x v="179"/>
    <n v="11"/>
    <x v="0"/>
    <n v="65"/>
  </r>
  <r>
    <s v="C0855"/>
    <s v="cam12"/>
    <d v="2022-01-09T00:00:00"/>
    <x v="181"/>
    <n v="13"/>
    <x v="0"/>
    <n v="65"/>
  </r>
  <r>
    <s v="C0855"/>
    <s v="cam12"/>
    <d v="2022-01-09T00:00:00"/>
    <x v="109"/>
    <n v="15"/>
    <x v="0"/>
    <n v="65"/>
  </r>
  <r>
    <s v="C0855"/>
    <s v="cam12"/>
    <d v="2022-01-09T00:00:00"/>
    <x v="256"/>
    <n v="16"/>
    <x v="0"/>
    <n v="65"/>
  </r>
  <r>
    <s v="C0855"/>
    <s v="cam16"/>
    <d v="2022-03-12T00:00:00"/>
    <x v="498"/>
    <n v="0"/>
    <x v="4"/>
    <n v="16"/>
  </r>
  <r>
    <s v="C0855"/>
    <s v="cam16"/>
    <d v="2022-03-12T00:00:00"/>
    <x v="357"/>
    <n v="1"/>
    <x v="4"/>
    <n v="16"/>
  </r>
  <r>
    <s v="C0855"/>
    <s v="cam16"/>
    <d v="2022-03-12T00:00:00"/>
    <x v="89"/>
    <n v="3"/>
    <x v="4"/>
    <n v="16"/>
  </r>
  <r>
    <s v="C0855"/>
    <s v="cam16"/>
    <d v="2022-03-12T00:00:00"/>
    <x v="251"/>
    <n v="4"/>
    <x v="4"/>
    <n v="16"/>
  </r>
  <r>
    <s v="C0855"/>
    <s v="cam16"/>
    <d v="2022-03-12T00:00:00"/>
    <x v="412"/>
    <n v="6"/>
    <x v="4"/>
    <n v="16"/>
  </r>
  <r>
    <s v="C0855"/>
    <s v="cam16"/>
    <d v="2022-03-12T00:00:00"/>
    <x v="37"/>
    <n v="7"/>
    <x v="4"/>
    <n v="16"/>
  </r>
  <r>
    <s v="C0855"/>
    <s v="cam16"/>
    <d v="2022-03-12T00:00:00"/>
    <x v="257"/>
    <n v="10"/>
    <x v="4"/>
    <n v="16"/>
  </r>
  <r>
    <s v="C0855"/>
    <s v="cam16"/>
    <d v="2022-03-12T00:00:00"/>
    <x v="209"/>
    <n v="11"/>
    <x v="4"/>
    <n v="16"/>
  </r>
  <r>
    <s v="C0855"/>
    <s v="cam16"/>
    <d v="2022-03-12T00:00:00"/>
    <x v="10"/>
    <n v="12"/>
    <x v="4"/>
    <n v="16"/>
  </r>
  <r>
    <s v="C0855"/>
    <s v="cam16"/>
    <d v="2022-03-12T00:00:00"/>
    <x v="177"/>
    <n v="13"/>
    <x v="4"/>
    <n v="16"/>
  </r>
  <r>
    <s v="C0855"/>
    <s v="cam16"/>
    <d v="2022-03-12T00:00:00"/>
    <x v="48"/>
    <n v="14"/>
    <x v="4"/>
    <n v="16"/>
  </r>
  <r>
    <s v="C0856"/>
    <s v="cam12"/>
    <d v="2022-02-05T00:00:00"/>
    <x v="326"/>
    <n v="0"/>
    <x v="0"/>
    <n v="65"/>
  </r>
  <r>
    <s v="C0856"/>
    <s v="cam12"/>
    <d v="2022-02-05T00:00:00"/>
    <x v="441"/>
    <n v="1"/>
    <x v="0"/>
    <n v="65"/>
  </r>
  <r>
    <s v="C0856"/>
    <s v="cam12"/>
    <d v="2022-02-05T00:00:00"/>
    <x v="392"/>
    <n v="3"/>
    <x v="0"/>
    <n v="65"/>
  </r>
  <r>
    <s v="C0856"/>
    <s v="cam12"/>
    <d v="2022-02-05T00:00:00"/>
    <x v="339"/>
    <n v="4"/>
    <x v="0"/>
    <n v="65"/>
  </r>
  <r>
    <s v="C0856"/>
    <s v="cam12"/>
    <d v="2022-02-05T00:00:00"/>
    <x v="298"/>
    <n v="5"/>
    <x v="0"/>
    <n v="65"/>
  </r>
  <r>
    <s v="C0856"/>
    <s v="cam12"/>
    <d v="2022-02-05T00:00:00"/>
    <x v="299"/>
    <n v="6"/>
    <x v="0"/>
    <n v="65"/>
  </r>
  <r>
    <s v="C0856"/>
    <s v="cam12"/>
    <d v="2022-02-05T00:00:00"/>
    <x v="97"/>
    <n v="8"/>
    <x v="0"/>
    <n v="65"/>
  </r>
  <r>
    <s v="C0856"/>
    <s v="cam12"/>
    <d v="2022-02-05T00:00:00"/>
    <x v="178"/>
    <n v="9"/>
    <x v="0"/>
    <n v="65"/>
  </r>
  <r>
    <s v="C0856"/>
    <s v="cam12"/>
    <d v="2022-02-05T00:00:00"/>
    <x v="2"/>
    <n v="11"/>
    <x v="0"/>
    <n v="65"/>
  </r>
  <r>
    <s v="C0856"/>
    <s v="cam12"/>
    <d v="2022-02-05T00:00:00"/>
    <x v="3"/>
    <n v="12"/>
    <x v="0"/>
    <n v="65"/>
  </r>
  <r>
    <s v="C0856"/>
    <s v="cam12"/>
    <d v="2022-02-05T00:00:00"/>
    <x v="51"/>
    <n v="13"/>
    <x v="0"/>
    <n v="65"/>
  </r>
  <r>
    <s v="C0856"/>
    <s v="cam12"/>
    <d v="2022-02-05T00:00:00"/>
    <x v="67"/>
    <n v="15"/>
    <x v="0"/>
    <n v="65"/>
  </r>
  <r>
    <s v="C0856"/>
    <s v="cam10"/>
    <d v="2023-03-13T00:00:00"/>
    <x v="328"/>
    <n v="0"/>
    <x v="12"/>
    <n v="66"/>
  </r>
  <r>
    <s v="C0856"/>
    <s v="cam10"/>
    <d v="2023-03-13T00:00:00"/>
    <x v="85"/>
    <n v="1"/>
    <x v="12"/>
    <n v="66"/>
  </r>
  <r>
    <s v="C0856"/>
    <s v="cam10"/>
    <d v="2023-03-13T00:00:00"/>
    <x v="238"/>
    <n v="2"/>
    <x v="12"/>
    <n v="66"/>
  </r>
  <r>
    <s v="C0857"/>
    <s v="cam03"/>
    <d v="2022-01-25T00:00:00"/>
    <x v="361"/>
    <n v="0"/>
    <x v="6"/>
    <n v="62"/>
  </r>
  <r>
    <s v="C0857"/>
    <s v="cam03"/>
    <d v="2022-01-25T00:00:00"/>
    <x v="384"/>
    <n v="1"/>
    <x v="6"/>
    <n v="62"/>
  </r>
  <r>
    <s v="C0857"/>
    <s v="cam03"/>
    <d v="2022-01-25T00:00:00"/>
    <x v="511"/>
    <n v="2"/>
    <x v="6"/>
    <n v="62"/>
  </r>
  <r>
    <s v="C0857"/>
    <s v="cam03"/>
    <d v="2022-01-25T00:00:00"/>
    <x v="89"/>
    <n v="5"/>
    <x v="6"/>
    <n v="62"/>
  </r>
  <r>
    <s v="C0857"/>
    <s v="cam03"/>
    <d v="2022-01-25T00:00:00"/>
    <x v="18"/>
    <n v="8"/>
    <x v="6"/>
    <n v="62"/>
  </r>
  <r>
    <s v="C0857"/>
    <s v="cam03"/>
    <d v="2022-01-25T00:00:00"/>
    <x v="281"/>
    <n v="11"/>
    <x v="6"/>
    <n v="62"/>
  </r>
  <r>
    <s v="C0857"/>
    <s v="cam03"/>
    <d v="2022-01-25T00:00:00"/>
    <x v="156"/>
    <n v="11"/>
    <x v="6"/>
    <n v="62"/>
  </r>
  <r>
    <s v="C0857"/>
    <s v="cam03"/>
    <d v="2022-01-25T00:00:00"/>
    <x v="209"/>
    <n v="13"/>
    <x v="6"/>
    <n v="62"/>
  </r>
  <r>
    <s v="C0857"/>
    <s v="cam03"/>
    <d v="2022-01-25T00:00:00"/>
    <x v="79"/>
    <n v="14"/>
    <x v="6"/>
    <n v="62"/>
  </r>
  <r>
    <s v="C0857"/>
    <s v="cam03"/>
    <d v="2022-01-25T00:00:00"/>
    <x v="140"/>
    <n v="14"/>
    <x v="6"/>
    <n v="62"/>
  </r>
  <r>
    <s v="C0857"/>
    <s v="cam03"/>
    <d v="2022-01-25T00:00:00"/>
    <x v="283"/>
    <n v="15"/>
    <x v="6"/>
    <n v="62"/>
  </r>
  <r>
    <s v="C0857"/>
    <s v="cam07"/>
    <d v="2022-03-27T00:00:00"/>
    <x v="362"/>
    <n v="0"/>
    <x v="1"/>
    <n v="25"/>
  </r>
  <r>
    <s v="C0857"/>
    <s v="cam07"/>
    <d v="2022-03-27T00:00:00"/>
    <x v="453"/>
    <n v="1"/>
    <x v="1"/>
    <n v="25"/>
  </r>
  <r>
    <s v="C0857"/>
    <s v="cam07"/>
    <d v="2022-03-27T00:00:00"/>
    <x v="316"/>
    <n v="1"/>
    <x v="1"/>
    <n v="25"/>
  </r>
  <r>
    <s v="C0857"/>
    <s v="cam07"/>
    <d v="2022-03-27T00:00:00"/>
    <x v="349"/>
    <n v="3"/>
    <x v="1"/>
    <n v="25"/>
  </r>
  <r>
    <s v="C0857"/>
    <s v="cam07"/>
    <d v="2022-03-27T00:00:00"/>
    <x v="222"/>
    <n v="5"/>
    <x v="1"/>
    <n v="25"/>
  </r>
  <r>
    <s v="C0857"/>
    <s v="cam07"/>
    <d v="2022-03-27T00:00:00"/>
    <x v="372"/>
    <n v="6"/>
    <x v="1"/>
    <n v="25"/>
  </r>
  <r>
    <s v="C0857"/>
    <s v="cam07"/>
    <d v="2022-03-27T00:00:00"/>
    <x v="54"/>
    <n v="7"/>
    <x v="1"/>
    <n v="25"/>
  </r>
  <r>
    <s v="C0857"/>
    <s v="cam07"/>
    <d v="2022-03-27T00:00:00"/>
    <x v="413"/>
    <n v="8"/>
    <x v="1"/>
    <n v="25"/>
  </r>
  <r>
    <s v="C0857"/>
    <s v="cam07"/>
    <d v="2022-03-27T00:00:00"/>
    <x v="253"/>
    <n v="11"/>
    <x v="1"/>
    <n v="25"/>
  </r>
  <r>
    <s v="C0857"/>
    <s v="cam07"/>
    <d v="2022-03-27T00:00:00"/>
    <x v="21"/>
    <n v="13"/>
    <x v="1"/>
    <n v="25"/>
  </r>
  <r>
    <s v="C0857"/>
    <s v="cam07"/>
    <d v="2022-03-27T00:00:00"/>
    <x v="205"/>
    <n v="14"/>
    <x v="1"/>
    <n v="25"/>
  </r>
  <r>
    <s v="C0859"/>
    <s v="cam12"/>
    <d v="2023-01-15T00:00:00"/>
    <x v="121"/>
    <n v="0"/>
    <x v="0"/>
    <n v="65"/>
  </r>
  <r>
    <s v="C0859"/>
    <s v="cam12"/>
    <d v="2023-01-15T00:00:00"/>
    <x v="9"/>
    <n v="1"/>
    <x v="0"/>
    <n v="65"/>
  </r>
  <r>
    <s v="C0859"/>
    <s v="cam12"/>
    <d v="2023-01-15T00:00:00"/>
    <x v="71"/>
    <n v="1"/>
    <x v="0"/>
    <n v="65"/>
  </r>
  <r>
    <s v="C0859"/>
    <s v="cam12"/>
    <d v="2023-01-15T00:00:00"/>
    <x v="85"/>
    <n v="3"/>
    <x v="0"/>
    <n v="65"/>
  </r>
  <r>
    <s v="C0859"/>
    <s v="cam12"/>
    <d v="2023-01-15T00:00:00"/>
    <x v="72"/>
    <n v="4"/>
    <x v="0"/>
    <n v="65"/>
  </r>
  <r>
    <s v="C0859"/>
    <s v="cam08"/>
    <d v="2023-04-04T00:00:00"/>
    <x v="286"/>
    <n v="0"/>
    <x v="9"/>
    <n v="27"/>
  </r>
  <r>
    <s v="C0859"/>
    <s v="cam08"/>
    <d v="2023-04-04T00:00:00"/>
    <x v="112"/>
    <n v="1"/>
    <x v="9"/>
    <n v="27"/>
  </r>
  <r>
    <s v="C0860"/>
    <s v="cam09"/>
    <d v="2022-08-03T00:00:00"/>
    <x v="206"/>
    <n v="0"/>
    <x v="13"/>
    <n v="75"/>
  </r>
  <r>
    <s v="C0860"/>
    <s v="cam09"/>
    <d v="2022-08-03T00:00:00"/>
    <x v="207"/>
    <n v="2"/>
    <x v="13"/>
    <n v="75"/>
  </r>
  <r>
    <s v="C0860"/>
    <s v="cam09"/>
    <d v="2022-08-03T00:00:00"/>
    <x v="311"/>
    <n v="5"/>
    <x v="13"/>
    <n v="75"/>
  </r>
  <r>
    <s v="C0860"/>
    <s v="cam09"/>
    <d v="2022-08-03T00:00:00"/>
    <x v="107"/>
    <n v="6"/>
    <x v="13"/>
    <n v="75"/>
  </r>
  <r>
    <s v="C0860"/>
    <s v="cam09"/>
    <d v="2022-08-03T00:00:00"/>
    <x v="109"/>
    <n v="8"/>
    <x v="13"/>
    <n v="75"/>
  </r>
  <r>
    <s v="C0860"/>
    <s v="cam09"/>
    <d v="2022-08-03T00:00:00"/>
    <x v="43"/>
    <n v="9"/>
    <x v="13"/>
    <n v="75"/>
  </r>
  <r>
    <s v="C0860"/>
    <s v="cam14"/>
    <d v="2023-03-21T00:00:00"/>
    <x v="4"/>
    <n v="0"/>
    <x v="7"/>
    <n v="28"/>
  </r>
  <r>
    <s v="C0860"/>
    <s v="cam14"/>
    <d v="2023-03-21T00:00:00"/>
    <x v="5"/>
    <n v="1"/>
    <x v="7"/>
    <n v="28"/>
  </r>
  <r>
    <s v="C0860"/>
    <s v="cam14"/>
    <d v="2023-03-21T00:00:00"/>
    <x v="58"/>
    <n v="2"/>
    <x v="7"/>
    <n v="28"/>
  </r>
  <r>
    <s v="C0860"/>
    <s v="cam14"/>
    <d v="2023-03-21T00:00:00"/>
    <x v="15"/>
    <n v="2"/>
    <x v="7"/>
    <n v="28"/>
  </r>
  <r>
    <s v="C0861"/>
    <s v="cam02"/>
    <d v="2022-06-24T00:00:00"/>
    <x v="436"/>
    <n v="0"/>
    <x v="5"/>
    <n v="26"/>
  </r>
  <r>
    <s v="C0861"/>
    <s v="cam02"/>
    <d v="2022-06-24T00:00:00"/>
    <x v="169"/>
    <n v="2"/>
    <x v="5"/>
    <n v="26"/>
  </r>
  <r>
    <s v="C0861"/>
    <s v="cam02"/>
    <d v="2022-06-24T00:00:00"/>
    <x v="212"/>
    <n v="3"/>
    <x v="5"/>
    <n v="26"/>
  </r>
  <r>
    <s v="C0861"/>
    <s v="cam02"/>
    <d v="2022-06-24T00:00:00"/>
    <x v="382"/>
    <n v="4"/>
    <x v="5"/>
    <n v="26"/>
  </r>
  <r>
    <s v="C0861"/>
    <s v="cam02"/>
    <d v="2022-06-24T00:00:00"/>
    <x v="132"/>
    <n v="5"/>
    <x v="5"/>
    <n v="26"/>
  </r>
  <r>
    <s v="C0861"/>
    <s v="cam02"/>
    <d v="2022-06-24T00:00:00"/>
    <x v="69"/>
    <n v="5"/>
    <x v="5"/>
    <n v="26"/>
  </r>
  <r>
    <s v="C0861"/>
    <s v="cam02"/>
    <d v="2022-06-24T00:00:00"/>
    <x v="94"/>
    <n v="7"/>
    <x v="5"/>
    <n v="26"/>
  </r>
  <r>
    <s v="C0861"/>
    <s v="cam02"/>
    <d v="2022-06-24T00:00:00"/>
    <x v="161"/>
    <n v="8"/>
    <x v="5"/>
    <n v="26"/>
  </r>
  <r>
    <s v="C0861"/>
    <s v="cam02"/>
    <d v="2022-06-24T00:00:00"/>
    <x v="140"/>
    <n v="9"/>
    <x v="5"/>
    <n v="26"/>
  </r>
  <r>
    <s v="C0861"/>
    <s v="cam02"/>
    <d v="2022-06-24T00:00:00"/>
    <x v="330"/>
    <n v="11"/>
    <x v="5"/>
    <n v="26"/>
  </r>
  <r>
    <s v="C0861"/>
    <s v="cam02"/>
    <d v="2022-06-24T00:00:00"/>
    <x v="73"/>
    <n v="11"/>
    <x v="5"/>
    <n v="26"/>
  </r>
  <r>
    <s v="C0861"/>
    <s v="cam17"/>
    <d v="2023-01-08T00:00:00"/>
    <x v="156"/>
    <n v="0"/>
    <x v="2"/>
    <n v="29"/>
  </r>
  <r>
    <s v="C0861"/>
    <s v="cam17"/>
    <d v="2023-01-08T00:00:00"/>
    <x v="116"/>
    <n v="1"/>
    <x v="2"/>
    <n v="29"/>
  </r>
  <r>
    <s v="C0861"/>
    <s v="cam17"/>
    <d v="2023-01-08T00:00:00"/>
    <x v="10"/>
    <n v="2"/>
    <x v="2"/>
    <n v="29"/>
  </r>
  <r>
    <s v="C0861"/>
    <s v="cam17"/>
    <d v="2023-01-08T00:00:00"/>
    <x v="77"/>
    <n v="3"/>
    <x v="2"/>
    <n v="29"/>
  </r>
  <r>
    <s v="C0861"/>
    <s v="cam17"/>
    <d v="2023-01-08T00:00:00"/>
    <x v="48"/>
    <n v="4"/>
    <x v="2"/>
    <n v="29"/>
  </r>
  <r>
    <s v="C0862"/>
    <s v="cam16"/>
    <d v="2022-01-19T00:00:00"/>
    <x v="321"/>
    <n v="0"/>
    <x v="4"/>
    <n v="16"/>
  </r>
  <r>
    <s v="C0862"/>
    <s v="cam16"/>
    <d v="2022-01-19T00:00:00"/>
    <x v="354"/>
    <n v="2"/>
    <x v="4"/>
    <n v="16"/>
  </r>
  <r>
    <s v="C0862"/>
    <s v="cam16"/>
    <d v="2022-01-19T00:00:00"/>
    <x v="484"/>
    <n v="3"/>
    <x v="4"/>
    <n v="16"/>
  </r>
  <r>
    <s v="C0862"/>
    <s v="cam16"/>
    <d v="2022-01-19T00:00:00"/>
    <x v="358"/>
    <n v="4"/>
    <x v="4"/>
    <n v="16"/>
  </r>
  <r>
    <s v="C0862"/>
    <s v="cam16"/>
    <d v="2022-01-19T00:00:00"/>
    <x v="211"/>
    <n v="6"/>
    <x v="4"/>
    <n v="16"/>
  </r>
  <r>
    <s v="C0862"/>
    <s v="cam16"/>
    <d v="2022-01-19T00:00:00"/>
    <x v="289"/>
    <n v="7"/>
    <x v="4"/>
    <n v="16"/>
  </r>
  <r>
    <s v="C0862"/>
    <s v="cam16"/>
    <d v="2022-01-19T00:00:00"/>
    <x v="462"/>
    <n v="9"/>
    <x v="4"/>
    <n v="16"/>
  </r>
  <r>
    <s v="C0862"/>
    <s v="cam16"/>
    <d v="2022-01-19T00:00:00"/>
    <x v="127"/>
    <n v="10"/>
    <x v="4"/>
    <n v="16"/>
  </r>
  <r>
    <s v="C0862"/>
    <s v="cam16"/>
    <d v="2022-01-19T00:00:00"/>
    <x v="265"/>
    <n v="12"/>
    <x v="4"/>
    <n v="16"/>
  </r>
  <r>
    <s v="C0862"/>
    <s v="cam16"/>
    <d v="2022-01-19T00:00:00"/>
    <x v="220"/>
    <n v="14"/>
    <x v="4"/>
    <n v="16"/>
  </r>
  <r>
    <s v="C0862"/>
    <s v="cam15"/>
    <d v="2022-08-22T00:00:00"/>
    <x v="405"/>
    <n v="0"/>
    <x v="11"/>
    <n v="14"/>
  </r>
  <r>
    <s v="C0862"/>
    <s v="cam15"/>
    <d v="2022-08-22T00:00:00"/>
    <x v="381"/>
    <n v="1"/>
    <x v="11"/>
    <n v="14"/>
  </r>
  <r>
    <s v="C0862"/>
    <s v="cam15"/>
    <d v="2022-08-22T00:00:00"/>
    <x v="18"/>
    <n v="1"/>
    <x v="11"/>
    <n v="14"/>
  </r>
  <r>
    <s v="C0862"/>
    <s v="cam15"/>
    <d v="2022-08-22T00:00:00"/>
    <x v="324"/>
    <n v="3"/>
    <x v="11"/>
    <n v="14"/>
  </r>
  <r>
    <s v="C0862"/>
    <s v="cam15"/>
    <d v="2022-08-22T00:00:00"/>
    <x v="203"/>
    <n v="3"/>
    <x v="11"/>
    <n v="14"/>
  </r>
  <r>
    <s v="C0862"/>
    <s v="cam15"/>
    <d v="2022-08-22T00:00:00"/>
    <x v="311"/>
    <n v="4"/>
    <x v="11"/>
    <n v="14"/>
  </r>
  <r>
    <s v="C0862"/>
    <s v="cam15"/>
    <d v="2022-08-22T00:00:00"/>
    <x v="13"/>
    <n v="8"/>
    <x v="11"/>
    <n v="14"/>
  </r>
  <r>
    <s v="C0862"/>
    <s v="cam15"/>
    <d v="2022-08-22T00:00:00"/>
    <x v="205"/>
    <n v="9"/>
    <x v="11"/>
    <n v="14"/>
  </r>
  <r>
    <s v="C0862"/>
    <s v="cam15"/>
    <d v="2022-08-22T00:00:00"/>
    <x v="239"/>
    <n v="9"/>
    <x v="11"/>
    <n v="14"/>
  </r>
  <r>
    <s v="C0863"/>
    <s v="cam01"/>
    <d v="2022-06-26T00:00:00"/>
    <x v="240"/>
    <n v="0"/>
    <x v="15"/>
    <n v="10"/>
  </r>
  <r>
    <s v="C0863"/>
    <s v="cam01"/>
    <d v="2022-06-26T00:00:00"/>
    <x v="429"/>
    <n v="1"/>
    <x v="15"/>
    <n v="10"/>
  </r>
  <r>
    <s v="C0863"/>
    <s v="cam01"/>
    <d v="2022-06-26T00:00:00"/>
    <x v="212"/>
    <n v="3"/>
    <x v="15"/>
    <n v="10"/>
  </r>
  <r>
    <s v="C0863"/>
    <s v="cam01"/>
    <d v="2022-06-26T00:00:00"/>
    <x v="462"/>
    <n v="4"/>
    <x v="15"/>
    <n v="10"/>
  </r>
  <r>
    <s v="C0863"/>
    <s v="cam01"/>
    <d v="2022-06-26T00:00:00"/>
    <x v="55"/>
    <n v="4"/>
    <x v="15"/>
    <n v="10"/>
  </r>
  <r>
    <s v="C0863"/>
    <s v="cam01"/>
    <d v="2022-06-26T00:00:00"/>
    <x v="111"/>
    <n v="5"/>
    <x v="15"/>
    <n v="10"/>
  </r>
  <r>
    <s v="C0863"/>
    <s v="cam01"/>
    <d v="2022-06-26T00:00:00"/>
    <x v="39"/>
    <n v="6"/>
    <x v="15"/>
    <n v="10"/>
  </r>
  <r>
    <s v="C0863"/>
    <s v="cam01"/>
    <d v="2022-06-26T00:00:00"/>
    <x v="270"/>
    <n v="7"/>
    <x v="15"/>
    <n v="10"/>
  </r>
  <r>
    <s v="C0863"/>
    <s v="cam01"/>
    <d v="2022-06-26T00:00:00"/>
    <x v="151"/>
    <n v="9"/>
    <x v="15"/>
    <n v="10"/>
  </r>
  <r>
    <s v="C0863"/>
    <s v="cam01"/>
    <d v="2022-06-26T00:00:00"/>
    <x v="11"/>
    <n v="10"/>
    <x v="15"/>
    <n v="10"/>
  </r>
  <r>
    <s v="C0863"/>
    <s v="cam01"/>
    <d v="2022-06-26T00:00:00"/>
    <x v="12"/>
    <n v="10"/>
    <x v="15"/>
    <n v="10"/>
  </r>
  <r>
    <s v="C0863"/>
    <s v="cam17"/>
    <d v="2022-08-25T00:00:00"/>
    <x v="158"/>
    <n v="0"/>
    <x v="2"/>
    <n v="29"/>
  </r>
  <r>
    <s v="C0863"/>
    <s v="cam17"/>
    <d v="2022-08-25T00:00:00"/>
    <x v="223"/>
    <n v="1"/>
    <x v="2"/>
    <n v="29"/>
  </r>
  <r>
    <s v="C0863"/>
    <s v="cam17"/>
    <d v="2022-08-25T00:00:00"/>
    <x v="61"/>
    <n v="3"/>
    <x v="2"/>
    <n v="29"/>
  </r>
  <r>
    <s v="C0863"/>
    <s v="cam17"/>
    <d v="2022-08-25T00:00:00"/>
    <x v="136"/>
    <n v="3"/>
    <x v="2"/>
    <n v="29"/>
  </r>
  <r>
    <s v="C0863"/>
    <s v="cam17"/>
    <d v="2022-08-25T00:00:00"/>
    <x v="246"/>
    <n v="6"/>
    <x v="2"/>
    <n v="29"/>
  </r>
  <r>
    <s v="C0863"/>
    <s v="cam17"/>
    <d v="2022-08-25T00:00:00"/>
    <x v="85"/>
    <n v="8"/>
    <x v="2"/>
    <n v="29"/>
  </r>
  <r>
    <s v="C0863"/>
    <s v="cam17"/>
    <d v="2022-08-25T00:00:00"/>
    <x v="213"/>
    <n v="8"/>
    <x v="2"/>
    <n v="29"/>
  </r>
  <r>
    <s v="C0864"/>
    <s v="cam02"/>
    <d v="2022-08-21T00:00:00"/>
    <x v="68"/>
    <n v="0"/>
    <x v="5"/>
    <n v="26"/>
  </r>
  <r>
    <s v="C0864"/>
    <s v="cam02"/>
    <d v="2022-08-21T00:00:00"/>
    <x v="372"/>
    <n v="1"/>
    <x v="5"/>
    <n v="26"/>
  </r>
  <r>
    <s v="C0864"/>
    <s v="cam02"/>
    <d v="2022-08-21T00:00:00"/>
    <x v="228"/>
    <n v="2"/>
    <x v="5"/>
    <n v="26"/>
  </r>
  <r>
    <s v="C0864"/>
    <s v="cam02"/>
    <d v="2022-08-21T00:00:00"/>
    <x v="114"/>
    <n v="3"/>
    <x v="5"/>
    <n v="26"/>
  </r>
  <r>
    <s v="C0864"/>
    <s v="cam02"/>
    <d v="2022-08-21T00:00:00"/>
    <x v="291"/>
    <n v="4"/>
    <x v="5"/>
    <n v="26"/>
  </r>
  <r>
    <s v="C0864"/>
    <s v="cam02"/>
    <d v="2022-08-21T00:00:00"/>
    <x v="219"/>
    <n v="5"/>
    <x v="5"/>
    <n v="26"/>
  </r>
  <r>
    <s v="C0864"/>
    <s v="cam02"/>
    <d v="2022-08-21T00:00:00"/>
    <x v="57"/>
    <n v="5"/>
    <x v="5"/>
    <n v="26"/>
  </r>
  <r>
    <s v="C0864"/>
    <s v="cam02"/>
    <d v="2022-08-21T00:00:00"/>
    <x v="75"/>
    <n v="7"/>
    <x v="5"/>
    <n v="26"/>
  </r>
  <r>
    <s v="C0864"/>
    <s v="cam02"/>
    <d v="2022-08-21T00:00:00"/>
    <x v="330"/>
    <n v="9"/>
    <x v="5"/>
    <n v="26"/>
  </r>
  <r>
    <s v="C0864"/>
    <s v="cam02"/>
    <d v="2022-08-21T00:00:00"/>
    <x v="15"/>
    <n v="9"/>
    <x v="5"/>
    <n v="26"/>
  </r>
  <r>
    <s v="C0865"/>
    <s v="cam06"/>
    <d v="2022-07-26T00:00:00"/>
    <x v="211"/>
    <n v="0"/>
    <x v="8"/>
    <n v="13"/>
  </r>
  <r>
    <s v="C0865"/>
    <s v="cam06"/>
    <d v="2022-07-26T00:00:00"/>
    <x v="450"/>
    <n v="1"/>
    <x v="8"/>
    <n v="13"/>
  </r>
  <r>
    <s v="C0865"/>
    <s v="cam06"/>
    <d v="2022-07-26T00:00:00"/>
    <x v="439"/>
    <n v="1"/>
    <x v="8"/>
    <n v="13"/>
  </r>
  <r>
    <s v="C0865"/>
    <s v="cam06"/>
    <d v="2022-07-26T00:00:00"/>
    <x v="54"/>
    <n v="3"/>
    <x v="8"/>
    <n v="13"/>
  </r>
  <r>
    <s v="C0865"/>
    <s v="cam06"/>
    <d v="2022-07-26T00:00:00"/>
    <x v="335"/>
    <n v="3"/>
    <x v="8"/>
    <n v="13"/>
  </r>
  <r>
    <s v="C0865"/>
    <s v="cam06"/>
    <d v="2022-07-26T00:00:00"/>
    <x v="160"/>
    <n v="4"/>
    <x v="8"/>
    <n v="13"/>
  </r>
  <r>
    <s v="C0865"/>
    <s v="cam06"/>
    <d v="2022-07-26T00:00:00"/>
    <x v="39"/>
    <n v="5"/>
    <x v="8"/>
    <n v="13"/>
  </r>
  <r>
    <s v="C0865"/>
    <s v="cam06"/>
    <d v="2022-07-26T00:00:00"/>
    <x v="209"/>
    <n v="7"/>
    <x v="8"/>
    <n v="13"/>
  </r>
  <r>
    <s v="C0865"/>
    <s v="cam06"/>
    <d v="2022-07-26T00:00:00"/>
    <x v="79"/>
    <n v="8"/>
    <x v="8"/>
    <n v="13"/>
  </r>
  <r>
    <s v="C0865"/>
    <s v="cam06"/>
    <d v="2022-07-26T00:00:00"/>
    <x v="11"/>
    <n v="9"/>
    <x v="8"/>
    <n v="13"/>
  </r>
  <r>
    <s v="C0865"/>
    <s v="cam06"/>
    <d v="2022-07-26T00:00:00"/>
    <x v="64"/>
    <n v="9"/>
    <x v="8"/>
    <n v="13"/>
  </r>
  <r>
    <s v="C0865"/>
    <s v="cam15"/>
    <d v="2022-08-05T00:00:00"/>
    <x v="214"/>
    <n v="0"/>
    <x v="11"/>
    <n v="14"/>
  </r>
  <r>
    <s v="C0865"/>
    <s v="cam15"/>
    <d v="2022-08-05T00:00:00"/>
    <x v="36"/>
    <n v="1"/>
    <x v="11"/>
    <n v="14"/>
  </r>
  <r>
    <s v="C0865"/>
    <s v="cam15"/>
    <d v="2022-08-05T00:00:00"/>
    <x v="268"/>
    <n v="2"/>
    <x v="11"/>
    <n v="14"/>
  </r>
  <r>
    <s v="C0865"/>
    <s v="cam15"/>
    <d v="2022-08-05T00:00:00"/>
    <x v="74"/>
    <n v="4"/>
    <x v="11"/>
    <n v="14"/>
  </r>
  <r>
    <s v="C0865"/>
    <s v="cam15"/>
    <d v="2022-08-05T00:00:00"/>
    <x v="39"/>
    <n v="5"/>
    <x v="11"/>
    <n v="14"/>
  </r>
  <r>
    <s v="C0865"/>
    <s v="cam15"/>
    <d v="2022-08-05T00:00:00"/>
    <x v="83"/>
    <n v="7"/>
    <x v="11"/>
    <n v="14"/>
  </r>
  <r>
    <s v="C0865"/>
    <s v="cam15"/>
    <d v="2022-08-05T00:00:00"/>
    <x v="84"/>
    <n v="9"/>
    <x v="11"/>
    <n v="14"/>
  </r>
  <r>
    <s v="C0866"/>
    <s v="cam03"/>
    <d v="2022-12-26T00:00:00"/>
    <x v="410"/>
    <n v="0"/>
    <x v="6"/>
    <n v="62"/>
  </r>
  <r>
    <s v="C0866"/>
    <s v="cam03"/>
    <d v="2022-12-26T00:00:00"/>
    <x v="276"/>
    <n v="1"/>
    <x v="6"/>
    <n v="62"/>
  </r>
  <r>
    <s v="C0866"/>
    <s v="cam03"/>
    <d v="2022-12-26T00:00:00"/>
    <x v="138"/>
    <n v="1"/>
    <x v="6"/>
    <n v="62"/>
  </r>
  <r>
    <s v="C0866"/>
    <s v="cam03"/>
    <d v="2022-12-26T00:00:00"/>
    <x v="151"/>
    <n v="3"/>
    <x v="6"/>
    <n v="62"/>
  </r>
  <r>
    <s v="C0866"/>
    <s v="cam03"/>
    <d v="2022-12-26T00:00:00"/>
    <x v="147"/>
    <n v="3"/>
    <x v="6"/>
    <n v="62"/>
  </r>
  <r>
    <s v="C0866"/>
    <s v="cam03"/>
    <d v="2022-12-26T00:00:00"/>
    <x v="64"/>
    <n v="4"/>
    <x v="6"/>
    <n v="62"/>
  </r>
  <r>
    <s v="C0866"/>
    <s v="cam03"/>
    <d v="2022-12-26T00:00:00"/>
    <x v="73"/>
    <n v="5"/>
    <x v="6"/>
    <n v="62"/>
  </r>
  <r>
    <s v="C0866"/>
    <s v="cam11"/>
    <d v="2023-01-25T00:00:00"/>
    <x v="219"/>
    <n v="0"/>
    <x v="3"/>
    <n v="62"/>
  </r>
  <r>
    <s v="C0866"/>
    <s v="cam11"/>
    <d v="2023-01-25T00:00:00"/>
    <x v="9"/>
    <n v="1"/>
    <x v="3"/>
    <n v="62"/>
  </r>
  <r>
    <s v="C0866"/>
    <s v="cam11"/>
    <d v="2023-01-25T00:00:00"/>
    <x v="151"/>
    <n v="2"/>
    <x v="3"/>
    <n v="62"/>
  </r>
  <r>
    <s v="C0866"/>
    <s v="cam11"/>
    <d v="2023-01-25T00:00:00"/>
    <x v="118"/>
    <n v="2"/>
    <x v="3"/>
    <n v="62"/>
  </r>
  <r>
    <s v="C0866"/>
    <s v="cam11"/>
    <d v="2023-01-25T00:00:00"/>
    <x v="81"/>
    <n v="3"/>
    <x v="3"/>
    <n v="62"/>
  </r>
  <r>
    <s v="C0866"/>
    <s v="cam11"/>
    <d v="2023-01-25T00:00:00"/>
    <x v="82"/>
    <n v="4"/>
    <x v="3"/>
    <n v="62"/>
  </r>
  <r>
    <s v="C0867"/>
    <s v="cam08"/>
    <d v="2023-02-14T00:00:00"/>
    <x v="394"/>
    <n v="0"/>
    <x v="9"/>
    <n v="27"/>
  </r>
  <r>
    <s v="C0867"/>
    <s v="cam08"/>
    <d v="2023-02-14T00:00:00"/>
    <x v="292"/>
    <n v="1"/>
    <x v="9"/>
    <n v="27"/>
  </r>
  <r>
    <s v="C0867"/>
    <s v="cam08"/>
    <d v="2023-02-14T00:00:00"/>
    <x v="28"/>
    <n v="2"/>
    <x v="9"/>
    <n v="27"/>
  </r>
  <r>
    <s v="C0867"/>
    <s v="cam08"/>
    <d v="2023-02-14T00:00:00"/>
    <x v="29"/>
    <n v="3"/>
    <x v="9"/>
    <n v="27"/>
  </r>
  <r>
    <s v="C0867"/>
    <s v="cam04"/>
    <d v="2023-02-20T00:00:00"/>
    <x v="146"/>
    <n v="0"/>
    <x v="16"/>
    <n v="26"/>
  </r>
  <r>
    <s v="C0867"/>
    <s v="cam04"/>
    <d v="2023-02-20T00:00:00"/>
    <x v="75"/>
    <n v="1"/>
    <x v="16"/>
    <n v="26"/>
  </r>
  <r>
    <s v="C0867"/>
    <s v="cam04"/>
    <d v="2023-02-20T00:00:00"/>
    <x v="221"/>
    <n v="1"/>
    <x v="16"/>
    <n v="26"/>
  </r>
  <r>
    <s v="C0867"/>
    <s v="cam04"/>
    <d v="2023-02-20T00:00:00"/>
    <x v="72"/>
    <n v="3"/>
    <x v="16"/>
    <n v="26"/>
  </r>
  <r>
    <s v="C0867"/>
    <s v="cam04"/>
    <d v="2023-02-20T00:00:00"/>
    <x v="73"/>
    <n v="3"/>
    <x v="16"/>
    <n v="26"/>
  </r>
  <r>
    <s v="C0868"/>
    <s v="cam08"/>
    <d v="2022-12-26T00:00:00"/>
    <x v="410"/>
    <n v="0"/>
    <x v="9"/>
    <n v="27"/>
  </r>
  <r>
    <s v="C0868"/>
    <s v="cam08"/>
    <d v="2022-12-26T00:00:00"/>
    <x v="193"/>
    <n v="1"/>
    <x v="9"/>
    <n v="27"/>
  </r>
  <r>
    <s v="C0868"/>
    <s v="cam08"/>
    <d v="2022-12-26T00:00:00"/>
    <x v="65"/>
    <n v="2"/>
    <x v="9"/>
    <n v="27"/>
  </r>
  <r>
    <s v="C0868"/>
    <s v="cam08"/>
    <d v="2022-12-26T00:00:00"/>
    <x v="140"/>
    <n v="3"/>
    <x v="9"/>
    <n v="27"/>
  </r>
  <r>
    <s v="C0868"/>
    <s v="cam08"/>
    <d v="2022-12-26T00:00:00"/>
    <x v="152"/>
    <n v="4"/>
    <x v="9"/>
    <n v="27"/>
  </r>
  <r>
    <s v="C0868"/>
    <s v="cam08"/>
    <d v="2022-12-26T00:00:00"/>
    <x v="73"/>
    <n v="5"/>
    <x v="9"/>
    <n v="27"/>
  </r>
  <r>
    <s v="C0868"/>
    <s v="cam04"/>
    <d v="2023-01-31T00:00:00"/>
    <x v="276"/>
    <n v="0"/>
    <x v="16"/>
    <n v="26"/>
  </r>
  <r>
    <s v="C0868"/>
    <s v="cam04"/>
    <d v="2023-01-31T00:00:00"/>
    <x v="230"/>
    <n v="0"/>
    <x v="16"/>
    <n v="26"/>
  </r>
  <r>
    <s v="C0868"/>
    <s v="cam04"/>
    <d v="2023-01-31T00:00:00"/>
    <x v="176"/>
    <n v="1"/>
    <x v="16"/>
    <n v="26"/>
  </r>
  <r>
    <s v="C0868"/>
    <s v="cam04"/>
    <d v="2023-01-31T00:00:00"/>
    <x v="171"/>
    <n v="2"/>
    <x v="16"/>
    <n v="26"/>
  </r>
  <r>
    <s v="C0868"/>
    <s v="cam04"/>
    <d v="2023-01-31T00:00:00"/>
    <x v="64"/>
    <n v="3"/>
    <x v="16"/>
    <n v="26"/>
  </r>
  <r>
    <s v="C0869"/>
    <s v="cam15"/>
    <d v="2022-04-29T00:00:00"/>
    <x v="338"/>
    <n v="0"/>
    <x v="11"/>
    <n v="14"/>
  </r>
  <r>
    <s v="C0869"/>
    <s v="cam15"/>
    <d v="2022-04-29T00:00:00"/>
    <x v="419"/>
    <n v="3"/>
    <x v="11"/>
    <n v="14"/>
  </r>
  <r>
    <s v="C0869"/>
    <s v="cam15"/>
    <d v="2022-04-29T00:00:00"/>
    <x v="95"/>
    <n v="3"/>
    <x v="11"/>
    <n v="14"/>
  </r>
  <r>
    <s v="C0869"/>
    <s v="cam15"/>
    <d v="2022-04-29T00:00:00"/>
    <x v="44"/>
    <n v="4"/>
    <x v="11"/>
    <n v="14"/>
  </r>
  <r>
    <s v="C0869"/>
    <s v="cam15"/>
    <d v="2022-04-29T00:00:00"/>
    <x v="280"/>
    <n v="5"/>
    <x v="11"/>
    <n v="14"/>
  </r>
  <r>
    <s v="C0869"/>
    <s v="cam15"/>
    <d v="2022-04-29T00:00:00"/>
    <x v="133"/>
    <n v="7"/>
    <x v="11"/>
    <n v="14"/>
  </r>
  <r>
    <s v="C0869"/>
    <s v="cam15"/>
    <d v="2022-04-29T00:00:00"/>
    <x v="262"/>
    <n v="9"/>
    <x v="11"/>
    <n v="14"/>
  </r>
  <r>
    <s v="C0869"/>
    <s v="cam15"/>
    <d v="2022-04-29T00:00:00"/>
    <x v="31"/>
    <n v="10"/>
    <x v="11"/>
    <n v="14"/>
  </r>
  <r>
    <s v="C0869"/>
    <s v="cam15"/>
    <d v="2022-04-29T00:00:00"/>
    <x v="118"/>
    <n v="11"/>
    <x v="11"/>
    <n v="14"/>
  </r>
  <r>
    <s v="C0869"/>
    <s v="cam15"/>
    <d v="2022-04-29T00:00:00"/>
    <x v="103"/>
    <n v="12"/>
    <x v="11"/>
    <n v="14"/>
  </r>
  <r>
    <s v="C0869"/>
    <s v="cam15"/>
    <d v="2022-04-29T00:00:00"/>
    <x v="376"/>
    <n v="13"/>
    <x v="11"/>
    <n v="14"/>
  </r>
  <r>
    <s v="C0869"/>
    <s v="cam13"/>
    <d v="2022-05-21T00:00:00"/>
    <x v="403"/>
    <n v="0"/>
    <x v="14"/>
    <n v="25"/>
  </r>
  <r>
    <s v="C0869"/>
    <s v="cam13"/>
    <d v="2022-05-21T00:00:00"/>
    <x v="419"/>
    <n v="2"/>
    <x v="14"/>
    <n v="25"/>
  </r>
  <r>
    <s v="C0869"/>
    <s v="cam13"/>
    <d v="2022-05-21T00:00:00"/>
    <x v="206"/>
    <n v="2"/>
    <x v="14"/>
    <n v="25"/>
  </r>
  <r>
    <s v="C0869"/>
    <s v="cam13"/>
    <d v="2022-05-21T00:00:00"/>
    <x v="359"/>
    <n v="4"/>
    <x v="14"/>
    <n v="25"/>
  </r>
  <r>
    <s v="C0869"/>
    <s v="cam13"/>
    <d v="2022-05-21T00:00:00"/>
    <x v="186"/>
    <n v="4"/>
    <x v="14"/>
    <n v="25"/>
  </r>
  <r>
    <s v="C0869"/>
    <s v="cam13"/>
    <d v="2022-05-21T00:00:00"/>
    <x v="413"/>
    <n v="6"/>
    <x v="14"/>
    <n v="25"/>
  </r>
  <r>
    <s v="C0869"/>
    <s v="cam13"/>
    <d v="2022-05-21T00:00:00"/>
    <x v="219"/>
    <n v="8"/>
    <x v="14"/>
    <n v="25"/>
  </r>
  <r>
    <s v="C0869"/>
    <s v="cam13"/>
    <d v="2022-05-21T00:00:00"/>
    <x v="199"/>
    <n v="9"/>
    <x v="14"/>
    <n v="25"/>
  </r>
  <r>
    <s v="C0869"/>
    <s v="cam13"/>
    <d v="2022-05-21T00:00:00"/>
    <x v="4"/>
    <n v="10"/>
    <x v="14"/>
    <n v="25"/>
  </r>
  <r>
    <s v="C0869"/>
    <s v="cam13"/>
    <d v="2022-05-21T00:00:00"/>
    <x v="85"/>
    <n v="11"/>
    <x v="14"/>
    <n v="25"/>
  </r>
  <r>
    <s v="C0869"/>
    <s v="cam13"/>
    <d v="2022-05-21T00:00:00"/>
    <x v="86"/>
    <n v="12"/>
    <x v="14"/>
    <n v="25"/>
  </r>
  <r>
    <s v="C0870"/>
    <s v="cam06"/>
    <d v="2022-06-30T00:00:00"/>
    <x v="340"/>
    <n v="0"/>
    <x v="8"/>
    <n v="13"/>
  </r>
  <r>
    <s v="C0870"/>
    <s v="cam06"/>
    <d v="2022-06-30T00:00:00"/>
    <x v="254"/>
    <n v="1"/>
    <x v="8"/>
    <n v="13"/>
  </r>
  <r>
    <s v="C0870"/>
    <s v="cam06"/>
    <d v="2022-06-30T00:00:00"/>
    <x v="279"/>
    <n v="2"/>
    <x v="8"/>
    <n v="13"/>
  </r>
  <r>
    <s v="C0870"/>
    <s v="cam06"/>
    <d v="2022-06-30T00:00:00"/>
    <x v="268"/>
    <n v="3"/>
    <x v="8"/>
    <n v="13"/>
  </r>
  <r>
    <s v="C0870"/>
    <s v="cam06"/>
    <d v="2022-06-30T00:00:00"/>
    <x v="300"/>
    <n v="4"/>
    <x v="8"/>
    <n v="13"/>
  </r>
  <r>
    <s v="C0870"/>
    <s v="cam06"/>
    <d v="2022-06-30T00:00:00"/>
    <x v="208"/>
    <n v="5"/>
    <x v="8"/>
    <n v="13"/>
  </r>
  <r>
    <s v="C0870"/>
    <s v="cam06"/>
    <d v="2022-06-30T00:00:00"/>
    <x v="276"/>
    <n v="7"/>
    <x v="8"/>
    <n v="13"/>
  </r>
  <r>
    <s v="C0870"/>
    <s v="cam06"/>
    <d v="2022-06-30T00:00:00"/>
    <x v="252"/>
    <n v="7"/>
    <x v="8"/>
    <n v="13"/>
  </r>
  <r>
    <s v="C0870"/>
    <s v="cam06"/>
    <d v="2022-06-30T00:00:00"/>
    <x v="253"/>
    <n v="8"/>
    <x v="8"/>
    <n v="13"/>
  </r>
  <r>
    <s v="C0870"/>
    <s v="cam06"/>
    <d v="2022-06-30T00:00:00"/>
    <x v="171"/>
    <n v="9"/>
    <x v="8"/>
    <n v="13"/>
  </r>
  <r>
    <s v="C0870"/>
    <s v="cam06"/>
    <d v="2022-06-30T00:00:00"/>
    <x v="103"/>
    <n v="10"/>
    <x v="8"/>
    <n v="13"/>
  </r>
  <r>
    <s v="C0870"/>
    <s v="cam09"/>
    <d v="2022-08-15T00:00:00"/>
    <x v="380"/>
    <n v="0"/>
    <x v="13"/>
    <n v="75"/>
  </r>
  <r>
    <s v="C0870"/>
    <s v="cam09"/>
    <d v="2022-08-15T00:00:00"/>
    <x v="234"/>
    <n v="1"/>
    <x v="13"/>
    <n v="75"/>
  </r>
  <r>
    <s v="C0870"/>
    <s v="cam09"/>
    <d v="2022-08-15T00:00:00"/>
    <x v="60"/>
    <n v="2"/>
    <x v="13"/>
    <n v="75"/>
  </r>
  <r>
    <s v="C0870"/>
    <s v="cam09"/>
    <d v="2022-08-15T00:00:00"/>
    <x v="178"/>
    <n v="3"/>
    <x v="13"/>
    <n v="75"/>
  </r>
  <r>
    <s v="C0870"/>
    <s v="cam09"/>
    <d v="2022-08-15T00:00:00"/>
    <x v="360"/>
    <n v="4"/>
    <x v="13"/>
    <n v="75"/>
  </r>
  <r>
    <s v="C0870"/>
    <s v="cam09"/>
    <d v="2022-08-15T00:00:00"/>
    <x v="78"/>
    <n v="5"/>
    <x v="13"/>
    <n v="75"/>
  </r>
  <r>
    <s v="C0870"/>
    <s v="cam09"/>
    <d v="2022-08-15T00:00:00"/>
    <x v="258"/>
    <n v="6"/>
    <x v="13"/>
    <n v="75"/>
  </r>
  <r>
    <s v="C0870"/>
    <s v="cam09"/>
    <d v="2022-08-15T00:00:00"/>
    <x v="145"/>
    <n v="7"/>
    <x v="13"/>
    <n v="75"/>
  </r>
  <r>
    <s v="C0870"/>
    <s v="cam09"/>
    <d v="2022-08-15T00:00:00"/>
    <x v="85"/>
    <n v="8"/>
    <x v="13"/>
    <n v="75"/>
  </r>
  <r>
    <s v="C0870"/>
    <s v="cam09"/>
    <d v="2022-08-15T00:00:00"/>
    <x v="290"/>
    <n v="9"/>
    <x v="13"/>
    <n v="75"/>
  </r>
  <r>
    <s v="C0871"/>
    <s v="cam06"/>
    <d v="2022-12-07T00:00:00"/>
    <x v="203"/>
    <n v="0"/>
    <x v="8"/>
    <n v="13"/>
  </r>
  <r>
    <s v="C0871"/>
    <s v="cam06"/>
    <d v="2022-12-07T00:00:00"/>
    <x v="39"/>
    <n v="1"/>
    <x v="8"/>
    <n v="13"/>
  </r>
  <r>
    <s v="C0871"/>
    <s v="cam06"/>
    <d v="2022-12-07T00:00:00"/>
    <x v="107"/>
    <n v="2"/>
    <x v="8"/>
    <n v="13"/>
  </r>
  <r>
    <s v="C0871"/>
    <s v="cam06"/>
    <d v="2022-12-07T00:00:00"/>
    <x v="163"/>
    <n v="3"/>
    <x v="8"/>
    <n v="13"/>
  </r>
  <r>
    <s v="C0871"/>
    <s v="cam06"/>
    <d v="2022-12-07T00:00:00"/>
    <x v="77"/>
    <n v="4"/>
    <x v="8"/>
    <n v="13"/>
  </r>
  <r>
    <s v="C0871"/>
    <s v="cam06"/>
    <d v="2022-12-07T00:00:00"/>
    <x v="48"/>
    <n v="5"/>
    <x v="8"/>
    <n v="13"/>
  </r>
  <r>
    <s v="C0871"/>
    <s v="cam05"/>
    <d v="2023-04-25T00:00:00"/>
    <x v="85"/>
    <n v="0"/>
    <x v="10"/>
    <n v="22"/>
  </r>
  <r>
    <s v="C0871"/>
    <s v="cam05"/>
    <d v="2023-04-25T00:00:00"/>
    <x v="330"/>
    <n v="1"/>
    <x v="10"/>
    <n v="22"/>
  </r>
  <r>
    <s v="C0871"/>
    <s v="cam05"/>
    <d v="2023-04-25T00:00:00"/>
    <x v="239"/>
    <n v="1"/>
    <x v="10"/>
    <n v="22"/>
  </r>
  <r>
    <s v="C0872"/>
    <s v="cam11"/>
    <d v="2022-03-19T00:00:00"/>
    <x v="441"/>
    <n v="0"/>
    <x v="3"/>
    <n v="62"/>
  </r>
  <r>
    <s v="C0872"/>
    <s v="cam11"/>
    <d v="2022-03-19T00:00:00"/>
    <x v="387"/>
    <n v="1"/>
    <x v="3"/>
    <n v="62"/>
  </r>
  <r>
    <s v="C0872"/>
    <s v="cam11"/>
    <d v="2022-03-19T00:00:00"/>
    <x v="515"/>
    <n v="2"/>
    <x v="3"/>
    <n v="62"/>
  </r>
  <r>
    <s v="C0872"/>
    <s v="cam11"/>
    <d v="2022-03-19T00:00:00"/>
    <x v="89"/>
    <n v="3"/>
    <x v="3"/>
    <n v="62"/>
  </r>
  <r>
    <s v="C0872"/>
    <s v="cam11"/>
    <d v="2022-03-19T00:00:00"/>
    <x v="426"/>
    <n v="4"/>
    <x v="3"/>
    <n v="62"/>
  </r>
  <r>
    <s v="C0872"/>
    <s v="cam11"/>
    <d v="2022-03-19T00:00:00"/>
    <x v="405"/>
    <n v="5"/>
    <x v="3"/>
    <n v="62"/>
  </r>
  <r>
    <s v="C0872"/>
    <s v="cam11"/>
    <d v="2022-03-19T00:00:00"/>
    <x v="411"/>
    <n v="6"/>
    <x v="3"/>
    <n v="62"/>
  </r>
  <r>
    <s v="C0872"/>
    <s v="cam11"/>
    <d v="2022-03-19T00:00:00"/>
    <x v="269"/>
    <n v="9"/>
    <x v="3"/>
    <n v="62"/>
  </r>
  <r>
    <s v="C0872"/>
    <s v="cam11"/>
    <d v="2022-03-19T00:00:00"/>
    <x v="230"/>
    <n v="11"/>
    <x v="3"/>
    <n v="62"/>
  </r>
  <r>
    <s v="C0872"/>
    <s v="cam11"/>
    <d v="2022-03-19T00:00:00"/>
    <x v="282"/>
    <n v="12"/>
    <x v="3"/>
    <n v="62"/>
  </r>
  <r>
    <s v="C0872"/>
    <s v="cam11"/>
    <d v="2022-03-19T00:00:00"/>
    <x v="32"/>
    <n v="13"/>
    <x v="3"/>
    <n v="62"/>
  </r>
  <r>
    <s v="C0872"/>
    <s v="cam11"/>
    <d v="2022-03-19T00:00:00"/>
    <x v="226"/>
    <n v="13"/>
    <x v="3"/>
    <n v="62"/>
  </r>
  <r>
    <s v="C0872"/>
    <s v="cam16"/>
    <d v="2023-01-12T00:00:00"/>
    <x v="128"/>
    <n v="0"/>
    <x v="4"/>
    <n v="16"/>
  </r>
  <r>
    <s v="C0872"/>
    <s v="cam16"/>
    <d v="2023-01-12T00:00:00"/>
    <x v="336"/>
    <n v="1"/>
    <x v="4"/>
    <n v="16"/>
  </r>
  <r>
    <s v="C0872"/>
    <s v="cam16"/>
    <d v="2023-01-12T00:00:00"/>
    <x v="75"/>
    <n v="2"/>
    <x v="4"/>
    <n v="16"/>
  </r>
  <r>
    <s v="C0872"/>
    <s v="cam16"/>
    <d v="2023-01-12T00:00:00"/>
    <x v="21"/>
    <n v="3"/>
    <x v="4"/>
    <n v="16"/>
  </r>
  <r>
    <s v="C0872"/>
    <s v="cam16"/>
    <d v="2023-01-12T00:00:00"/>
    <x v="33"/>
    <n v="4"/>
    <x v="4"/>
    <n v="16"/>
  </r>
  <r>
    <s v="C0873"/>
    <s v="cam03"/>
    <d v="2022-12-03T00:00:00"/>
    <x v="127"/>
    <n v="0"/>
    <x v="6"/>
    <n v="62"/>
  </r>
  <r>
    <s v="C0873"/>
    <s v="cam03"/>
    <d v="2022-12-03T00:00:00"/>
    <x v="435"/>
    <n v="1"/>
    <x v="6"/>
    <n v="62"/>
  </r>
  <r>
    <s v="C0873"/>
    <s v="cam03"/>
    <d v="2022-12-03T00:00:00"/>
    <x v="50"/>
    <n v="2"/>
    <x v="6"/>
    <n v="62"/>
  </r>
  <r>
    <s v="C0873"/>
    <s v="cam03"/>
    <d v="2022-12-03T00:00:00"/>
    <x v="108"/>
    <n v="3"/>
    <x v="6"/>
    <n v="62"/>
  </r>
  <r>
    <s v="C0873"/>
    <s v="cam03"/>
    <d v="2022-12-03T00:00:00"/>
    <x v="42"/>
    <n v="4"/>
    <x v="6"/>
    <n v="62"/>
  </r>
  <r>
    <s v="C0873"/>
    <s v="cam03"/>
    <d v="2022-12-03T00:00:00"/>
    <x v="152"/>
    <n v="5"/>
    <x v="6"/>
    <n v="62"/>
  </r>
  <r>
    <s v="C0873"/>
    <s v="cam11"/>
    <d v="2023-01-12T00:00:00"/>
    <x v="128"/>
    <n v="0"/>
    <x v="3"/>
    <n v="62"/>
  </r>
  <r>
    <s v="C0873"/>
    <s v="cam11"/>
    <d v="2023-01-12T00:00:00"/>
    <x v="181"/>
    <n v="1"/>
    <x v="3"/>
    <n v="62"/>
  </r>
  <r>
    <s v="C0873"/>
    <s v="cam11"/>
    <d v="2023-01-12T00:00:00"/>
    <x v="190"/>
    <n v="2"/>
    <x v="3"/>
    <n v="62"/>
  </r>
  <r>
    <s v="C0873"/>
    <s v="cam11"/>
    <d v="2023-01-12T00:00:00"/>
    <x v="13"/>
    <n v="3"/>
    <x v="3"/>
    <n v="62"/>
  </r>
  <r>
    <s v="C0873"/>
    <s v="cam11"/>
    <d v="2023-01-12T00:00:00"/>
    <x v="205"/>
    <n v="4"/>
    <x v="3"/>
    <n v="62"/>
  </r>
  <r>
    <s v="C0874"/>
    <s v="cam16"/>
    <d v="2022-05-02T00:00:00"/>
    <x v="398"/>
    <n v="0"/>
    <x v="4"/>
    <n v="16"/>
  </r>
  <r>
    <s v="C0874"/>
    <s v="cam16"/>
    <d v="2022-05-02T00:00:00"/>
    <x v="167"/>
    <n v="1"/>
    <x v="4"/>
    <n v="16"/>
  </r>
  <r>
    <s v="C0874"/>
    <s v="cam16"/>
    <d v="2022-05-02T00:00:00"/>
    <x v="425"/>
    <n v="3"/>
    <x v="4"/>
    <n v="16"/>
  </r>
  <r>
    <s v="C0874"/>
    <s v="cam16"/>
    <d v="2022-05-02T00:00:00"/>
    <x v="131"/>
    <n v="5"/>
    <x v="4"/>
    <n v="16"/>
  </r>
  <r>
    <s v="C0874"/>
    <s v="cam16"/>
    <d v="2022-05-02T00:00:00"/>
    <x v="198"/>
    <n v="8"/>
    <x v="4"/>
    <n v="16"/>
  </r>
  <r>
    <s v="C0874"/>
    <s v="cam16"/>
    <d v="2022-05-02T00:00:00"/>
    <x v="57"/>
    <n v="9"/>
    <x v="4"/>
    <n v="16"/>
  </r>
  <r>
    <s v="C0874"/>
    <s v="cam16"/>
    <d v="2022-05-02T00:00:00"/>
    <x v="170"/>
    <n v="10"/>
    <x v="4"/>
    <n v="16"/>
  </r>
  <r>
    <s v="C0874"/>
    <s v="cam16"/>
    <d v="2022-05-02T00:00:00"/>
    <x v="147"/>
    <n v="11"/>
    <x v="4"/>
    <n v="16"/>
  </r>
  <r>
    <s v="C0874"/>
    <s v="cam16"/>
    <d v="2022-05-02T00:00:00"/>
    <x v="283"/>
    <n v="12"/>
    <x v="4"/>
    <n v="16"/>
  </r>
  <r>
    <s v="C0874"/>
    <s v="cam14"/>
    <d v="2022-10-02T00:00:00"/>
    <x v="159"/>
    <n v="0"/>
    <x v="7"/>
    <n v="28"/>
  </r>
  <r>
    <s v="C0874"/>
    <s v="cam14"/>
    <d v="2022-10-02T00:00:00"/>
    <x v="178"/>
    <n v="1"/>
    <x v="7"/>
    <n v="28"/>
  </r>
  <r>
    <s v="C0874"/>
    <s v="cam14"/>
    <d v="2022-10-02T00:00:00"/>
    <x v="99"/>
    <n v="2"/>
    <x v="7"/>
    <n v="28"/>
  </r>
  <r>
    <s v="C0874"/>
    <s v="cam14"/>
    <d v="2022-10-02T00:00:00"/>
    <x v="192"/>
    <n v="3"/>
    <x v="7"/>
    <n v="28"/>
  </r>
  <r>
    <s v="C0874"/>
    <s v="cam14"/>
    <d v="2022-10-02T00:00:00"/>
    <x v="116"/>
    <n v="4"/>
    <x v="7"/>
    <n v="28"/>
  </r>
  <r>
    <s v="C0874"/>
    <s v="cam14"/>
    <d v="2022-10-02T00:00:00"/>
    <x v="190"/>
    <n v="5"/>
    <x v="7"/>
    <n v="28"/>
  </r>
  <r>
    <s v="C0874"/>
    <s v="cam14"/>
    <d v="2022-10-02T00:00:00"/>
    <x v="194"/>
    <n v="6"/>
    <x v="7"/>
    <n v="28"/>
  </r>
  <r>
    <s v="C0874"/>
    <s v="cam14"/>
    <d v="2022-10-02T00:00:00"/>
    <x v="33"/>
    <n v="7"/>
    <x v="7"/>
    <n v="28"/>
  </r>
  <r>
    <s v="C0875"/>
    <s v="cam03"/>
    <d v="2022-03-14T00:00:00"/>
    <x v="437"/>
    <n v="0"/>
    <x v="6"/>
    <n v="62"/>
  </r>
  <r>
    <s v="C0875"/>
    <s v="cam03"/>
    <d v="2022-03-14T00:00:00"/>
    <x v="454"/>
    <n v="1"/>
    <x v="6"/>
    <n v="62"/>
  </r>
  <r>
    <s v="C0875"/>
    <s v="cam03"/>
    <d v="2022-03-14T00:00:00"/>
    <x v="365"/>
    <n v="2"/>
    <x v="6"/>
    <n v="62"/>
  </r>
  <r>
    <s v="C0875"/>
    <s v="cam03"/>
    <d v="2022-03-14T00:00:00"/>
    <x v="185"/>
    <n v="3"/>
    <x v="6"/>
    <n v="62"/>
  </r>
  <r>
    <s v="C0875"/>
    <s v="cam03"/>
    <d v="2022-03-14T00:00:00"/>
    <x v="351"/>
    <n v="4"/>
    <x v="6"/>
    <n v="62"/>
  </r>
  <r>
    <s v="C0875"/>
    <s v="cam03"/>
    <d v="2022-03-14T00:00:00"/>
    <x v="222"/>
    <n v="5"/>
    <x v="6"/>
    <n v="62"/>
  </r>
  <r>
    <s v="C0875"/>
    <s v="cam03"/>
    <d v="2022-03-14T00:00:00"/>
    <x v="17"/>
    <n v="6"/>
    <x v="6"/>
    <n v="62"/>
  </r>
  <r>
    <s v="C0875"/>
    <s v="cam03"/>
    <d v="2022-03-14T00:00:00"/>
    <x v="54"/>
    <n v="7"/>
    <x v="6"/>
    <n v="62"/>
  </r>
  <r>
    <s v="C0875"/>
    <s v="cam03"/>
    <d v="2022-03-14T00:00:00"/>
    <x v="61"/>
    <n v="8"/>
    <x v="6"/>
    <n v="62"/>
  </r>
  <r>
    <s v="C0875"/>
    <s v="cam03"/>
    <d v="2022-03-14T00:00:00"/>
    <x v="260"/>
    <n v="9"/>
    <x v="6"/>
    <n v="62"/>
  </r>
  <r>
    <s v="C0875"/>
    <s v="cam03"/>
    <d v="2022-03-14T00:00:00"/>
    <x v="94"/>
    <n v="10"/>
    <x v="6"/>
    <n v="62"/>
  </r>
  <r>
    <s v="C0875"/>
    <s v="cam03"/>
    <d v="2022-03-14T00:00:00"/>
    <x v="19"/>
    <n v="11"/>
    <x v="6"/>
    <n v="62"/>
  </r>
  <r>
    <s v="C0875"/>
    <s v="cam03"/>
    <d v="2022-03-14T00:00:00"/>
    <x v="79"/>
    <n v="12"/>
    <x v="6"/>
    <n v="62"/>
  </r>
  <r>
    <s v="C0875"/>
    <s v="cam03"/>
    <d v="2022-03-14T00:00:00"/>
    <x v="317"/>
    <n v="13"/>
    <x v="6"/>
    <n v="62"/>
  </r>
  <r>
    <s v="C0875"/>
    <s v="cam13"/>
    <d v="2023-02-08T00:00:00"/>
    <x v="236"/>
    <n v="0"/>
    <x v="14"/>
    <n v="25"/>
  </r>
  <r>
    <s v="C0875"/>
    <s v="cam13"/>
    <d v="2023-02-08T00:00:00"/>
    <x v="328"/>
    <n v="1"/>
    <x v="14"/>
    <n v="25"/>
  </r>
  <r>
    <s v="C0875"/>
    <s v="cam13"/>
    <d v="2023-02-08T00:00:00"/>
    <x v="109"/>
    <n v="2"/>
    <x v="14"/>
    <n v="25"/>
  </r>
  <r>
    <s v="C0875"/>
    <s v="cam13"/>
    <d v="2023-02-08T00:00:00"/>
    <x v="290"/>
    <n v="3"/>
    <x v="14"/>
    <n v="25"/>
  </r>
  <r>
    <s v="C0876"/>
    <s v="cam11"/>
    <d v="2022-09-09T00:00:00"/>
    <x v="0"/>
    <n v="0"/>
    <x v="3"/>
    <n v="62"/>
  </r>
  <r>
    <s v="C0876"/>
    <s v="cam11"/>
    <d v="2022-09-09T00:00:00"/>
    <x v="7"/>
    <n v="1"/>
    <x v="3"/>
    <n v="62"/>
  </r>
  <r>
    <s v="C0876"/>
    <s v="cam11"/>
    <d v="2022-09-09T00:00:00"/>
    <x v="352"/>
    <n v="2"/>
    <x v="3"/>
    <n v="62"/>
  </r>
  <r>
    <s v="C0876"/>
    <s v="cam11"/>
    <d v="2022-09-09T00:00:00"/>
    <x v="74"/>
    <n v="3"/>
    <x v="3"/>
    <n v="62"/>
  </r>
  <r>
    <s v="C0876"/>
    <s v="cam11"/>
    <d v="2022-09-09T00:00:00"/>
    <x v="265"/>
    <n v="4"/>
    <x v="3"/>
    <n v="62"/>
  </r>
  <r>
    <s v="C0876"/>
    <s v="cam11"/>
    <d v="2022-09-09T00:00:00"/>
    <x v="199"/>
    <n v="5"/>
    <x v="3"/>
    <n v="62"/>
  </r>
  <r>
    <s v="C0876"/>
    <s v="cam11"/>
    <d v="2022-09-09T00:00:00"/>
    <x v="163"/>
    <n v="6"/>
    <x v="3"/>
    <n v="62"/>
  </r>
  <r>
    <s v="C0876"/>
    <s v="cam11"/>
    <d v="2022-09-09T00:00:00"/>
    <x v="5"/>
    <n v="7"/>
    <x v="3"/>
    <n v="62"/>
  </r>
  <r>
    <s v="C0876"/>
    <s v="cam11"/>
    <d v="2022-09-09T00:00:00"/>
    <x v="43"/>
    <n v="8"/>
    <x v="3"/>
    <n v="62"/>
  </r>
  <r>
    <s v="C0876"/>
    <s v="cam12"/>
    <d v="2023-04-25T00:00:00"/>
    <x v="85"/>
    <n v="0"/>
    <x v="0"/>
    <n v="65"/>
  </r>
  <r>
    <s v="C0876"/>
    <s v="cam12"/>
    <d v="2023-04-25T00:00:00"/>
    <x v="330"/>
    <n v="1"/>
    <x v="0"/>
    <n v="65"/>
  </r>
  <r>
    <s v="C0876"/>
    <s v="cam12"/>
    <d v="2023-04-25T00:00:00"/>
    <x v="15"/>
    <n v="1"/>
    <x v="0"/>
    <n v="65"/>
  </r>
  <r>
    <s v="C0877"/>
    <s v="cam10"/>
    <d v="2022-03-28T00:00:00"/>
    <x v="470"/>
    <n v="0"/>
    <x v="12"/>
    <n v="66"/>
  </r>
  <r>
    <s v="C0877"/>
    <s v="cam10"/>
    <d v="2022-03-28T00:00:00"/>
    <x v="125"/>
    <n v="1"/>
    <x v="12"/>
    <n v="66"/>
  </r>
  <r>
    <s v="C0877"/>
    <s v="cam10"/>
    <d v="2022-03-28T00:00:00"/>
    <x v="428"/>
    <n v="2"/>
    <x v="12"/>
    <n v="66"/>
  </r>
  <r>
    <s v="C0877"/>
    <s v="cam10"/>
    <d v="2022-03-28T00:00:00"/>
    <x v="430"/>
    <n v="3"/>
    <x v="12"/>
    <n v="66"/>
  </r>
  <r>
    <s v="C0877"/>
    <s v="cam10"/>
    <d v="2022-03-28T00:00:00"/>
    <x v="275"/>
    <n v="5"/>
    <x v="12"/>
    <n v="66"/>
  </r>
  <r>
    <s v="C0877"/>
    <s v="cam10"/>
    <d v="2022-03-28T00:00:00"/>
    <x v="263"/>
    <n v="5"/>
    <x v="12"/>
    <n v="66"/>
  </r>
  <r>
    <s v="C0877"/>
    <s v="cam10"/>
    <d v="2022-03-28T00:00:00"/>
    <x v="207"/>
    <n v="6"/>
    <x v="12"/>
    <n v="66"/>
  </r>
  <r>
    <s v="C0877"/>
    <s v="cam10"/>
    <d v="2022-03-28T00:00:00"/>
    <x v="352"/>
    <n v="7"/>
    <x v="12"/>
    <n v="66"/>
  </r>
  <r>
    <s v="C0877"/>
    <s v="cam10"/>
    <d v="2022-03-28T00:00:00"/>
    <x v="106"/>
    <n v="8"/>
    <x v="12"/>
    <n v="66"/>
  </r>
  <r>
    <s v="C0877"/>
    <s v="cam10"/>
    <d v="2022-03-28T00:00:00"/>
    <x v="342"/>
    <n v="9"/>
    <x v="12"/>
    <n v="66"/>
  </r>
  <r>
    <s v="C0877"/>
    <s v="cam10"/>
    <d v="2022-03-28T00:00:00"/>
    <x v="230"/>
    <n v="11"/>
    <x v="12"/>
    <n v="66"/>
  </r>
  <r>
    <s v="C0877"/>
    <s v="cam10"/>
    <d v="2022-03-28T00:00:00"/>
    <x v="253"/>
    <n v="11"/>
    <x v="12"/>
    <n v="66"/>
  </r>
  <r>
    <s v="C0877"/>
    <s v="cam10"/>
    <d v="2022-03-28T00:00:00"/>
    <x v="81"/>
    <n v="13"/>
    <x v="12"/>
    <n v="66"/>
  </r>
  <r>
    <s v="C0877"/>
    <s v="cam17"/>
    <d v="2023-03-14T00:00:00"/>
    <x v="190"/>
    <n v="0"/>
    <x v="2"/>
    <n v="29"/>
  </r>
  <r>
    <s v="C0877"/>
    <s v="cam17"/>
    <d v="2023-03-14T00:00:00"/>
    <x v="102"/>
    <n v="1"/>
    <x v="2"/>
    <n v="29"/>
  </r>
  <r>
    <s v="C0877"/>
    <s v="cam17"/>
    <d v="2023-03-14T00:00:00"/>
    <x v="72"/>
    <n v="2"/>
    <x v="2"/>
    <n v="29"/>
  </r>
  <r>
    <s v="C0878"/>
    <s v="cam11"/>
    <d v="2022-07-28T00:00:00"/>
    <x v="130"/>
    <n v="0"/>
    <x v="3"/>
    <n v="62"/>
  </r>
  <r>
    <s v="C0878"/>
    <s v="cam11"/>
    <d v="2022-07-28T00:00:00"/>
    <x v="493"/>
    <n v="1"/>
    <x v="3"/>
    <n v="62"/>
  </r>
  <r>
    <s v="C0878"/>
    <s v="cam11"/>
    <d v="2022-07-28T00:00:00"/>
    <x v="186"/>
    <n v="2"/>
    <x v="3"/>
    <n v="62"/>
  </r>
  <r>
    <s v="C0878"/>
    <s v="cam11"/>
    <d v="2022-07-28T00:00:00"/>
    <x v="306"/>
    <n v="3"/>
    <x v="3"/>
    <n v="62"/>
  </r>
  <r>
    <s v="C0878"/>
    <s v="cam11"/>
    <d v="2022-07-28T00:00:00"/>
    <x v="243"/>
    <n v="4"/>
    <x v="3"/>
    <n v="62"/>
  </r>
  <r>
    <s v="C0878"/>
    <s v="cam11"/>
    <d v="2022-07-28T00:00:00"/>
    <x v="70"/>
    <n v="5"/>
    <x v="3"/>
    <n v="62"/>
  </r>
  <r>
    <s v="C0878"/>
    <s v="cam11"/>
    <d v="2022-07-28T00:00:00"/>
    <x v="170"/>
    <n v="7"/>
    <x v="3"/>
    <n v="62"/>
  </r>
  <r>
    <s v="C0878"/>
    <s v="cam11"/>
    <d v="2022-07-28T00:00:00"/>
    <x v="194"/>
    <n v="8"/>
    <x v="3"/>
    <n v="62"/>
  </r>
  <r>
    <s v="C0878"/>
    <s v="cam11"/>
    <d v="2022-07-28T00:00:00"/>
    <x v="345"/>
    <n v="10"/>
    <x v="3"/>
    <n v="62"/>
  </r>
  <r>
    <s v="C0878"/>
    <s v="cam05"/>
    <d v="2022-11-29T00:00:00"/>
    <x v="61"/>
    <n v="0"/>
    <x v="10"/>
    <n v="22"/>
  </r>
  <r>
    <s v="C0878"/>
    <s v="cam05"/>
    <d v="2022-11-29T00:00:00"/>
    <x v="281"/>
    <n v="1"/>
    <x v="10"/>
    <n v="22"/>
  </r>
  <r>
    <s v="C0878"/>
    <s v="cam05"/>
    <d v="2022-11-29T00:00:00"/>
    <x v="2"/>
    <n v="1"/>
    <x v="10"/>
    <n v="22"/>
  </r>
  <r>
    <s v="C0878"/>
    <s v="cam05"/>
    <d v="2022-11-29T00:00:00"/>
    <x v="107"/>
    <n v="2"/>
    <x v="10"/>
    <n v="22"/>
  </r>
  <r>
    <s v="C0878"/>
    <s v="cam05"/>
    <d v="2022-11-29T00:00:00"/>
    <x v="83"/>
    <n v="3"/>
    <x v="10"/>
    <n v="22"/>
  </r>
  <r>
    <s v="C0878"/>
    <s v="cam05"/>
    <d v="2022-11-29T00:00:00"/>
    <x v="237"/>
    <n v="4"/>
    <x v="10"/>
    <n v="22"/>
  </r>
  <r>
    <s v="C0878"/>
    <s v="cam05"/>
    <d v="2022-11-29T00:00:00"/>
    <x v="103"/>
    <n v="5"/>
    <x v="10"/>
    <n v="22"/>
  </r>
  <r>
    <s v="C0878"/>
    <s v="cam05"/>
    <d v="2022-11-29T00:00:00"/>
    <x v="345"/>
    <n v="6"/>
    <x v="10"/>
    <n v="22"/>
  </r>
  <r>
    <s v="C0879"/>
    <s v="cam03"/>
    <d v="2022-07-06T00:00:00"/>
    <x v="34"/>
    <n v="0"/>
    <x v="6"/>
    <n v="62"/>
  </r>
  <r>
    <s v="C0879"/>
    <s v="cam03"/>
    <d v="2022-07-06T00:00:00"/>
    <x v="105"/>
    <n v="1"/>
    <x v="6"/>
    <n v="62"/>
  </r>
  <r>
    <s v="C0879"/>
    <s v="cam03"/>
    <d v="2022-07-06T00:00:00"/>
    <x v="244"/>
    <n v="3"/>
    <x v="6"/>
    <n v="62"/>
  </r>
  <r>
    <s v="C0879"/>
    <s v="cam03"/>
    <d v="2022-07-06T00:00:00"/>
    <x v="433"/>
    <n v="4"/>
    <x v="6"/>
    <n v="62"/>
  </r>
  <r>
    <s v="C0879"/>
    <s v="cam03"/>
    <d v="2022-07-06T00:00:00"/>
    <x v="197"/>
    <n v="5"/>
    <x v="6"/>
    <n v="62"/>
  </r>
  <r>
    <s v="C0879"/>
    <s v="cam03"/>
    <d v="2022-07-06T00:00:00"/>
    <x v="78"/>
    <n v="6"/>
    <x v="6"/>
    <n v="62"/>
  </r>
  <r>
    <s v="C0879"/>
    <s v="cam03"/>
    <d v="2022-07-06T00:00:00"/>
    <x v="181"/>
    <n v="7"/>
    <x v="6"/>
    <n v="62"/>
  </r>
  <r>
    <s v="C0879"/>
    <s v="cam03"/>
    <d v="2022-07-06T00:00:00"/>
    <x v="117"/>
    <n v="8"/>
    <x v="6"/>
    <n v="62"/>
  </r>
  <r>
    <s v="C0879"/>
    <s v="cam03"/>
    <d v="2022-07-06T00:00:00"/>
    <x v="171"/>
    <n v="9"/>
    <x v="6"/>
    <n v="62"/>
  </r>
  <r>
    <s v="C0879"/>
    <s v="cam03"/>
    <d v="2022-07-06T00:00:00"/>
    <x v="283"/>
    <n v="10"/>
    <x v="6"/>
    <n v="62"/>
  </r>
  <r>
    <s v="C0880"/>
    <s v="cam07"/>
    <d v="2022-03-25T00:00:00"/>
    <x v="504"/>
    <n v="0"/>
    <x v="1"/>
    <n v="25"/>
  </r>
  <r>
    <s v="C0880"/>
    <s v="cam07"/>
    <d v="2022-03-25T00:00:00"/>
    <x v="322"/>
    <n v="1"/>
    <x v="1"/>
    <n v="25"/>
  </r>
  <r>
    <s v="C0880"/>
    <s v="cam07"/>
    <d v="2022-03-25T00:00:00"/>
    <x v="408"/>
    <n v="2"/>
    <x v="1"/>
    <n v="25"/>
  </r>
  <r>
    <s v="C0880"/>
    <s v="cam07"/>
    <d v="2022-03-25T00:00:00"/>
    <x v="448"/>
    <n v="3"/>
    <x v="1"/>
    <n v="25"/>
  </r>
  <r>
    <s v="C0880"/>
    <s v="cam07"/>
    <d v="2022-03-25T00:00:00"/>
    <x v="334"/>
    <n v="5"/>
    <x v="1"/>
    <n v="25"/>
  </r>
  <r>
    <s v="C0880"/>
    <s v="cam07"/>
    <d v="2022-03-25T00:00:00"/>
    <x v="372"/>
    <n v="6"/>
    <x v="1"/>
    <n v="25"/>
  </r>
  <r>
    <s v="C0880"/>
    <s v="cam07"/>
    <d v="2022-03-25T00:00:00"/>
    <x v="382"/>
    <n v="7"/>
    <x v="1"/>
    <n v="25"/>
  </r>
  <r>
    <s v="C0880"/>
    <s v="cam07"/>
    <d v="2022-03-25T00:00:00"/>
    <x v="135"/>
    <n v="7"/>
    <x v="1"/>
    <n v="25"/>
  </r>
  <r>
    <s v="C0880"/>
    <s v="cam07"/>
    <d v="2022-03-25T00:00:00"/>
    <x v="301"/>
    <n v="9"/>
    <x v="1"/>
    <n v="25"/>
  </r>
  <r>
    <s v="C0880"/>
    <s v="cam07"/>
    <d v="2022-03-25T00:00:00"/>
    <x v="219"/>
    <n v="10"/>
    <x v="1"/>
    <n v="25"/>
  </r>
  <r>
    <s v="C0880"/>
    <s v="cam07"/>
    <d v="2022-03-25T00:00:00"/>
    <x v="57"/>
    <n v="10"/>
    <x v="1"/>
    <n v="25"/>
  </r>
  <r>
    <s v="C0880"/>
    <s v="cam07"/>
    <d v="2022-03-25T00:00:00"/>
    <x v="210"/>
    <n v="12"/>
    <x v="1"/>
    <n v="25"/>
  </r>
  <r>
    <s v="C0880"/>
    <s v="cam07"/>
    <d v="2022-03-25T00:00:00"/>
    <x v="81"/>
    <n v="13"/>
    <x v="1"/>
    <n v="25"/>
  </r>
  <r>
    <s v="C0880"/>
    <s v="cam08"/>
    <d v="2022-08-03T00:00:00"/>
    <x v="206"/>
    <n v="0"/>
    <x v="9"/>
    <n v="27"/>
  </r>
  <r>
    <s v="C0880"/>
    <s v="cam08"/>
    <d v="2022-08-03T00:00:00"/>
    <x v="279"/>
    <n v="1"/>
    <x v="9"/>
    <n v="27"/>
  </r>
  <r>
    <s v="C0880"/>
    <s v="cam08"/>
    <d v="2022-08-03T00:00:00"/>
    <x v="280"/>
    <n v="2"/>
    <x v="9"/>
    <n v="27"/>
  </r>
  <r>
    <s v="C0880"/>
    <s v="cam08"/>
    <d v="2022-08-03T00:00:00"/>
    <x v="431"/>
    <n v="3"/>
    <x v="9"/>
    <n v="27"/>
  </r>
  <r>
    <s v="C0880"/>
    <s v="cam08"/>
    <d v="2022-08-03T00:00:00"/>
    <x v="127"/>
    <n v="4"/>
    <x v="9"/>
    <n v="27"/>
  </r>
  <r>
    <s v="C0880"/>
    <s v="cam08"/>
    <d v="2022-08-03T00:00:00"/>
    <x v="180"/>
    <n v="5"/>
    <x v="9"/>
    <n v="27"/>
  </r>
  <r>
    <s v="C0880"/>
    <s v="cam08"/>
    <d v="2022-08-03T00:00:00"/>
    <x v="50"/>
    <n v="6"/>
    <x v="9"/>
    <n v="27"/>
  </r>
  <r>
    <s v="C0880"/>
    <s v="cam08"/>
    <d v="2022-08-03T00:00:00"/>
    <x v="328"/>
    <n v="7"/>
    <x v="9"/>
    <n v="27"/>
  </r>
  <r>
    <s v="C0880"/>
    <s v="cam08"/>
    <d v="2022-08-03T00:00:00"/>
    <x v="28"/>
    <n v="8"/>
    <x v="9"/>
    <n v="27"/>
  </r>
  <r>
    <s v="C0880"/>
    <s v="cam08"/>
    <d v="2022-08-03T00:00:00"/>
    <x v="84"/>
    <n v="9"/>
    <x v="9"/>
    <n v="27"/>
  </r>
  <r>
    <s v="C0881"/>
    <s v="cam07"/>
    <d v="2022-08-07T00:00:00"/>
    <x v="446"/>
    <n v="0"/>
    <x v="1"/>
    <n v="25"/>
  </r>
  <r>
    <s v="C0881"/>
    <s v="cam07"/>
    <d v="2022-08-07T00:00:00"/>
    <x v="391"/>
    <n v="1"/>
    <x v="1"/>
    <n v="25"/>
  </r>
  <r>
    <s v="C0881"/>
    <s v="cam07"/>
    <d v="2022-08-07T00:00:00"/>
    <x v="155"/>
    <n v="2"/>
    <x v="1"/>
    <n v="25"/>
  </r>
  <r>
    <s v="C0881"/>
    <s v="cam07"/>
    <d v="2022-08-07T00:00:00"/>
    <x v="24"/>
    <n v="3"/>
    <x v="1"/>
    <n v="25"/>
  </r>
  <r>
    <s v="C0881"/>
    <s v="cam07"/>
    <d v="2022-08-07T00:00:00"/>
    <x v="245"/>
    <n v="4"/>
    <x v="1"/>
    <n v="25"/>
  </r>
  <r>
    <s v="C0881"/>
    <s v="cam07"/>
    <d v="2022-08-07T00:00:00"/>
    <x v="435"/>
    <n v="5"/>
    <x v="1"/>
    <n v="25"/>
  </r>
  <r>
    <s v="C0881"/>
    <s v="cam07"/>
    <d v="2022-08-07T00:00:00"/>
    <x v="50"/>
    <n v="6"/>
    <x v="1"/>
    <n v="25"/>
  </r>
  <r>
    <s v="C0881"/>
    <s v="cam07"/>
    <d v="2022-08-07T00:00:00"/>
    <x v="83"/>
    <n v="7"/>
    <x v="1"/>
    <n v="25"/>
  </r>
  <r>
    <s v="C0881"/>
    <s v="cam07"/>
    <d v="2022-08-07T00:00:00"/>
    <x v="110"/>
    <n v="9"/>
    <x v="1"/>
    <n v="25"/>
  </r>
  <r>
    <s v="C0881"/>
    <s v="cam06"/>
    <d v="2023-02-16T00:00:00"/>
    <x v="181"/>
    <n v="0"/>
    <x v="8"/>
    <n v="13"/>
  </r>
  <r>
    <s v="C0881"/>
    <s v="cam06"/>
    <d v="2023-02-16T00:00:00"/>
    <x v="75"/>
    <n v="1"/>
    <x v="8"/>
    <n v="13"/>
  </r>
  <r>
    <s v="C0881"/>
    <s v="cam06"/>
    <d v="2023-02-16T00:00:00"/>
    <x v="80"/>
    <n v="2"/>
    <x v="8"/>
    <n v="13"/>
  </r>
  <r>
    <s v="C0881"/>
    <s v="cam06"/>
    <d v="2023-02-16T00:00:00"/>
    <x v="58"/>
    <n v="3"/>
    <x v="8"/>
    <n v="13"/>
  </r>
  <r>
    <s v="C0882"/>
    <s v="cam14"/>
    <d v="2022-06-30T00:00:00"/>
    <x v="340"/>
    <n v="0"/>
    <x v="7"/>
    <n v="28"/>
  </r>
  <r>
    <s v="C0882"/>
    <s v="cam14"/>
    <d v="2022-06-30T00:00:00"/>
    <x v="426"/>
    <n v="1"/>
    <x v="7"/>
    <n v="28"/>
  </r>
  <r>
    <s v="C0882"/>
    <s v="cam14"/>
    <d v="2022-06-30T00:00:00"/>
    <x v="275"/>
    <n v="2"/>
    <x v="7"/>
    <n v="28"/>
  </r>
  <r>
    <s v="C0882"/>
    <s v="cam14"/>
    <d v="2022-06-30T00:00:00"/>
    <x v="155"/>
    <n v="3"/>
    <x v="7"/>
    <n v="28"/>
  </r>
  <r>
    <s v="C0882"/>
    <s v="cam14"/>
    <d v="2022-06-30T00:00:00"/>
    <x v="431"/>
    <n v="4"/>
    <x v="7"/>
    <n v="28"/>
  </r>
  <r>
    <s v="C0882"/>
    <s v="cam14"/>
    <d v="2022-06-30T00:00:00"/>
    <x v="160"/>
    <n v="5"/>
    <x v="7"/>
    <n v="28"/>
  </r>
  <r>
    <s v="C0882"/>
    <s v="cam14"/>
    <d v="2022-06-30T00:00:00"/>
    <x v="39"/>
    <n v="6"/>
    <x v="7"/>
    <n v="28"/>
  </r>
  <r>
    <s v="C0882"/>
    <s v="cam14"/>
    <d v="2022-06-30T00:00:00"/>
    <x v="161"/>
    <n v="8"/>
    <x v="7"/>
    <n v="28"/>
  </r>
  <r>
    <s v="C0882"/>
    <s v="cam14"/>
    <d v="2022-06-30T00:00:00"/>
    <x v="194"/>
    <n v="9"/>
    <x v="7"/>
    <n v="28"/>
  </r>
  <r>
    <s v="C0882"/>
    <s v="cam14"/>
    <d v="2022-06-30T00:00:00"/>
    <x v="112"/>
    <n v="10"/>
    <x v="7"/>
    <n v="28"/>
  </r>
  <r>
    <s v="C0882"/>
    <s v="cam11"/>
    <d v="2022-09-08T00:00:00"/>
    <x v="175"/>
    <n v="0"/>
    <x v="3"/>
    <n v="62"/>
  </r>
  <r>
    <s v="C0882"/>
    <s v="cam11"/>
    <d v="2022-09-08T00:00:00"/>
    <x v="155"/>
    <n v="1"/>
    <x v="3"/>
    <n v="62"/>
  </r>
  <r>
    <s v="C0882"/>
    <s v="cam11"/>
    <d v="2022-09-08T00:00:00"/>
    <x v="178"/>
    <n v="2"/>
    <x v="3"/>
    <n v="62"/>
  </r>
  <r>
    <s v="C0882"/>
    <s v="cam11"/>
    <d v="2022-09-08T00:00:00"/>
    <x v="245"/>
    <n v="3"/>
    <x v="3"/>
    <n v="62"/>
  </r>
  <r>
    <s v="C0882"/>
    <s v="cam11"/>
    <d v="2022-09-08T00:00:00"/>
    <x v="180"/>
    <n v="4"/>
    <x v="3"/>
    <n v="62"/>
  </r>
  <r>
    <s v="C0882"/>
    <s v="cam11"/>
    <d v="2022-09-08T00:00:00"/>
    <x v="3"/>
    <n v="5"/>
    <x v="3"/>
    <n v="62"/>
  </r>
  <r>
    <s v="C0882"/>
    <s v="cam11"/>
    <d v="2022-09-08T00:00:00"/>
    <x v="170"/>
    <n v="6"/>
    <x v="3"/>
    <n v="62"/>
  </r>
  <r>
    <s v="C0882"/>
    <s v="cam11"/>
    <d v="2022-09-08T00:00:00"/>
    <x v="32"/>
    <n v="7"/>
    <x v="3"/>
    <n v="62"/>
  </r>
  <r>
    <s v="C0882"/>
    <s v="cam11"/>
    <d v="2022-09-08T00:00:00"/>
    <x v="256"/>
    <n v="8"/>
    <x v="3"/>
    <n v="62"/>
  </r>
  <r>
    <s v="C0883"/>
    <s v="cam12"/>
    <d v="2022-04-16T00:00:00"/>
    <x v="272"/>
    <n v="0"/>
    <x v="0"/>
    <n v="65"/>
  </r>
  <r>
    <s v="C0883"/>
    <s v="cam12"/>
    <d v="2022-04-16T00:00:00"/>
    <x v="392"/>
    <n v="1"/>
    <x v="0"/>
    <n v="65"/>
  </r>
  <r>
    <s v="C0883"/>
    <s v="cam12"/>
    <d v="2022-04-16T00:00:00"/>
    <x v="16"/>
    <n v="2"/>
    <x v="0"/>
    <n v="65"/>
  </r>
  <r>
    <s v="C0883"/>
    <s v="cam12"/>
    <d v="2022-04-16T00:00:00"/>
    <x v="130"/>
    <n v="3"/>
    <x v="0"/>
    <n v="65"/>
  </r>
  <r>
    <s v="C0883"/>
    <s v="cam12"/>
    <d v="2022-04-16T00:00:00"/>
    <x v="158"/>
    <n v="4"/>
    <x v="0"/>
    <n v="65"/>
  </r>
  <r>
    <s v="C0883"/>
    <s v="cam12"/>
    <d v="2022-04-16T00:00:00"/>
    <x v="395"/>
    <n v="5"/>
    <x v="0"/>
    <n v="65"/>
  </r>
  <r>
    <s v="C0883"/>
    <s v="cam12"/>
    <d v="2022-04-16T00:00:00"/>
    <x v="228"/>
    <n v="6"/>
    <x v="0"/>
    <n v="65"/>
  </r>
  <r>
    <s v="C0883"/>
    <s v="cam12"/>
    <d v="2022-04-16T00:00:00"/>
    <x v="433"/>
    <n v="7"/>
    <x v="0"/>
    <n v="65"/>
  </r>
  <r>
    <s v="C0883"/>
    <s v="cam12"/>
    <d v="2022-04-16T00:00:00"/>
    <x v="74"/>
    <n v="8"/>
    <x v="0"/>
    <n v="65"/>
  </r>
  <r>
    <s v="C0883"/>
    <s v="cam12"/>
    <d v="2022-04-16T00:00:00"/>
    <x v="257"/>
    <n v="9"/>
    <x v="0"/>
    <n v="65"/>
  </r>
  <r>
    <s v="C0883"/>
    <s v="cam12"/>
    <d v="2022-04-16T00:00:00"/>
    <x v="199"/>
    <n v="10"/>
    <x v="0"/>
    <n v="65"/>
  </r>
  <r>
    <s v="C0883"/>
    <s v="cam12"/>
    <d v="2022-04-16T00:00:00"/>
    <x v="151"/>
    <n v="11"/>
    <x v="0"/>
    <n v="65"/>
  </r>
  <r>
    <s v="C0883"/>
    <s v="cam12"/>
    <d v="2022-04-16T00:00:00"/>
    <x v="33"/>
    <n v="13"/>
    <x v="0"/>
    <n v="65"/>
  </r>
  <r>
    <s v="C0883"/>
    <s v="cam10"/>
    <d v="2023-01-29T00:00:00"/>
    <x v="115"/>
    <n v="0"/>
    <x v="12"/>
    <n v="66"/>
  </r>
  <r>
    <s v="C0883"/>
    <s v="cam10"/>
    <d v="2023-01-29T00:00:00"/>
    <x v="253"/>
    <n v="1"/>
    <x v="12"/>
    <n v="66"/>
  </r>
  <r>
    <s v="C0883"/>
    <s v="cam10"/>
    <d v="2023-01-29T00:00:00"/>
    <x v="48"/>
    <n v="3"/>
    <x v="12"/>
    <n v="66"/>
  </r>
  <r>
    <s v="C0883"/>
    <s v="cam10"/>
    <d v="2023-01-29T00:00:00"/>
    <x v="376"/>
    <n v="4"/>
    <x v="12"/>
    <n v="66"/>
  </r>
  <r>
    <s v="C0884"/>
    <s v="cam02"/>
    <d v="2022-07-24T00:00:00"/>
    <x v="296"/>
    <n v="0"/>
    <x v="5"/>
    <n v="26"/>
  </r>
  <r>
    <s v="C0884"/>
    <s v="cam02"/>
    <d v="2022-07-24T00:00:00"/>
    <x v="412"/>
    <n v="2"/>
    <x v="5"/>
    <n v="26"/>
  </r>
  <r>
    <s v="C0884"/>
    <s v="cam02"/>
    <d v="2022-07-24T00:00:00"/>
    <x v="54"/>
    <n v="3"/>
    <x v="5"/>
    <n v="26"/>
  </r>
  <r>
    <s v="C0884"/>
    <s v="cam02"/>
    <d v="2022-07-24T00:00:00"/>
    <x v="235"/>
    <n v="3"/>
    <x v="5"/>
    <n v="26"/>
  </r>
  <r>
    <s v="C0884"/>
    <s v="cam02"/>
    <d v="2022-07-24T00:00:00"/>
    <x v="99"/>
    <n v="4"/>
    <x v="5"/>
    <n v="26"/>
  </r>
  <r>
    <s v="C0884"/>
    <s v="cam02"/>
    <d v="2022-07-24T00:00:00"/>
    <x v="276"/>
    <n v="6"/>
    <x v="5"/>
    <n v="26"/>
  </r>
  <r>
    <s v="C0884"/>
    <s v="cam02"/>
    <d v="2022-07-24T00:00:00"/>
    <x v="236"/>
    <n v="6"/>
    <x v="5"/>
    <n v="26"/>
  </r>
  <r>
    <s v="C0884"/>
    <s v="cam02"/>
    <d v="2022-07-24T00:00:00"/>
    <x v="21"/>
    <n v="9"/>
    <x v="5"/>
    <n v="26"/>
  </r>
  <r>
    <s v="C0884"/>
    <s v="cam02"/>
    <d v="2022-07-24T00:00:00"/>
    <x v="213"/>
    <n v="9"/>
    <x v="5"/>
    <n v="26"/>
  </r>
  <r>
    <s v="C0884"/>
    <s v="cam02"/>
    <d v="2022-07-24T00:00:00"/>
    <x v="312"/>
    <n v="10"/>
    <x v="5"/>
    <n v="26"/>
  </r>
  <r>
    <s v="C0884"/>
    <s v="cam07"/>
    <d v="2023-01-20T00:00:00"/>
    <x v="216"/>
    <n v="0"/>
    <x v="1"/>
    <n v="25"/>
  </r>
  <r>
    <s v="C0884"/>
    <s v="cam07"/>
    <d v="2023-01-20T00:00:00"/>
    <x v="146"/>
    <n v="1"/>
    <x v="1"/>
    <n v="25"/>
  </r>
  <r>
    <s v="C0884"/>
    <s v="cam07"/>
    <d v="2023-01-20T00:00:00"/>
    <x v="292"/>
    <n v="2"/>
    <x v="1"/>
    <n v="25"/>
  </r>
  <r>
    <s v="C0884"/>
    <s v="cam07"/>
    <d v="2023-01-20T00:00:00"/>
    <x v="221"/>
    <n v="2"/>
    <x v="1"/>
    <n v="25"/>
  </r>
  <r>
    <s v="C0884"/>
    <s v="cam07"/>
    <d v="2023-01-20T00:00:00"/>
    <x v="195"/>
    <n v="4"/>
    <x v="1"/>
    <n v="25"/>
  </r>
  <r>
    <s v="C0884"/>
    <s v="cam07"/>
    <d v="2023-01-20T00:00:00"/>
    <x v="73"/>
    <n v="4"/>
    <x v="1"/>
    <n v="25"/>
  </r>
  <r>
    <s v="C0885"/>
    <s v="cam14"/>
    <d v="2022-03-23T00:00:00"/>
    <x v="427"/>
    <n v="0"/>
    <x v="7"/>
    <n v="28"/>
  </r>
  <r>
    <s v="C0885"/>
    <s v="cam14"/>
    <d v="2022-03-23T00:00:00"/>
    <x v="377"/>
    <n v="1"/>
    <x v="7"/>
    <n v="28"/>
  </r>
  <r>
    <s v="C0885"/>
    <s v="cam14"/>
    <d v="2022-03-23T00:00:00"/>
    <x v="211"/>
    <n v="4"/>
    <x v="7"/>
    <n v="28"/>
  </r>
  <r>
    <s v="C0885"/>
    <s v="cam14"/>
    <d v="2022-03-23T00:00:00"/>
    <x v="143"/>
    <n v="5"/>
    <x v="7"/>
    <n v="28"/>
  </r>
  <r>
    <s v="C0885"/>
    <s v="cam14"/>
    <d v="2022-03-23T00:00:00"/>
    <x v="412"/>
    <n v="6"/>
    <x v="7"/>
    <n v="28"/>
  </r>
  <r>
    <s v="C0885"/>
    <s v="cam14"/>
    <d v="2022-03-23T00:00:00"/>
    <x v="413"/>
    <n v="8"/>
    <x v="7"/>
    <n v="28"/>
  </r>
  <r>
    <s v="C0885"/>
    <s v="cam14"/>
    <d v="2022-03-23T00:00:00"/>
    <x v="260"/>
    <n v="9"/>
    <x v="7"/>
    <n v="28"/>
  </r>
  <r>
    <s v="C0885"/>
    <s v="cam14"/>
    <d v="2022-03-23T00:00:00"/>
    <x v="311"/>
    <n v="9"/>
    <x v="7"/>
    <n v="28"/>
  </r>
  <r>
    <s v="C0885"/>
    <s v="cam14"/>
    <d v="2022-03-23T00:00:00"/>
    <x v="138"/>
    <n v="10"/>
    <x v="7"/>
    <n v="28"/>
  </r>
  <r>
    <s v="C0885"/>
    <s v="cam14"/>
    <d v="2022-03-23T00:00:00"/>
    <x v="62"/>
    <n v="12"/>
    <x v="7"/>
    <n v="28"/>
  </r>
  <r>
    <s v="C0885"/>
    <s v="cam14"/>
    <d v="2022-03-23T00:00:00"/>
    <x v="150"/>
    <n v="13"/>
    <x v="7"/>
    <n v="28"/>
  </r>
  <r>
    <s v="C0885"/>
    <s v="cam06"/>
    <d v="2022-06-12T00:00:00"/>
    <x v="167"/>
    <n v="0"/>
    <x v="8"/>
    <n v="13"/>
  </r>
  <r>
    <s v="C0885"/>
    <s v="cam06"/>
    <d v="2022-06-12T00:00:00"/>
    <x v="251"/>
    <n v="1"/>
    <x v="8"/>
    <n v="13"/>
  </r>
  <r>
    <s v="C0885"/>
    <s v="cam06"/>
    <d v="2022-06-12T00:00:00"/>
    <x v="386"/>
    <n v="2"/>
    <x v="8"/>
    <n v="13"/>
  </r>
  <r>
    <s v="C0885"/>
    <s v="cam06"/>
    <d v="2022-06-12T00:00:00"/>
    <x v="305"/>
    <n v="4"/>
    <x v="8"/>
    <n v="13"/>
  </r>
  <r>
    <s v="C0885"/>
    <s v="cam06"/>
    <d v="2022-06-12T00:00:00"/>
    <x v="300"/>
    <n v="5"/>
    <x v="8"/>
    <n v="13"/>
  </r>
  <r>
    <s v="C0885"/>
    <s v="cam06"/>
    <d v="2022-06-12T00:00:00"/>
    <x v="410"/>
    <n v="6"/>
    <x v="8"/>
    <n v="13"/>
  </r>
  <r>
    <s v="C0885"/>
    <s v="cam06"/>
    <d v="2022-06-12T00:00:00"/>
    <x v="435"/>
    <n v="7"/>
    <x v="8"/>
    <n v="13"/>
  </r>
  <r>
    <s v="C0885"/>
    <s v="cam06"/>
    <d v="2022-06-12T00:00:00"/>
    <x v="233"/>
    <n v="8"/>
    <x v="8"/>
    <n v="13"/>
  </r>
  <r>
    <s v="C0885"/>
    <s v="cam06"/>
    <d v="2022-06-12T00:00:00"/>
    <x v="163"/>
    <n v="9"/>
    <x v="8"/>
    <n v="13"/>
  </r>
  <r>
    <s v="C0885"/>
    <s v="cam06"/>
    <d v="2022-06-12T00:00:00"/>
    <x v="67"/>
    <n v="11"/>
    <x v="8"/>
    <n v="13"/>
  </r>
  <r>
    <s v="C0886"/>
    <s v="cam11"/>
    <d v="2022-11-22T00:00:00"/>
    <x v="229"/>
    <n v="0"/>
    <x v="3"/>
    <n v="62"/>
  </r>
  <r>
    <s v="C0886"/>
    <s v="cam11"/>
    <d v="2022-11-22T00:00:00"/>
    <x v="360"/>
    <n v="1"/>
    <x v="3"/>
    <n v="62"/>
  </r>
  <r>
    <s v="C0886"/>
    <s v="cam11"/>
    <d v="2022-11-22T00:00:00"/>
    <x v="94"/>
    <n v="2"/>
    <x v="3"/>
    <n v="62"/>
  </r>
  <r>
    <s v="C0886"/>
    <s v="cam11"/>
    <d v="2022-11-22T00:00:00"/>
    <x v="270"/>
    <n v="2"/>
    <x v="3"/>
    <n v="62"/>
  </r>
  <r>
    <s v="C0886"/>
    <s v="cam11"/>
    <d v="2022-11-22T00:00:00"/>
    <x v="210"/>
    <n v="4"/>
    <x v="3"/>
    <n v="62"/>
  </r>
  <r>
    <s v="C0886"/>
    <s v="cam11"/>
    <d v="2022-11-22T00:00:00"/>
    <x v="80"/>
    <n v="5"/>
    <x v="3"/>
    <n v="62"/>
  </r>
  <r>
    <s v="C0886"/>
    <s v="cam11"/>
    <d v="2022-11-22T00:00:00"/>
    <x v="172"/>
    <n v="5"/>
    <x v="3"/>
    <n v="62"/>
  </r>
  <r>
    <s v="C0886"/>
    <s v="cam03"/>
    <d v="2023-01-02T00:00:00"/>
    <x v="342"/>
    <n v="0"/>
    <x v="6"/>
    <n v="62"/>
  </r>
  <r>
    <s v="C0886"/>
    <s v="cam03"/>
    <d v="2023-01-02T00:00:00"/>
    <x v="189"/>
    <n v="1"/>
    <x v="6"/>
    <n v="62"/>
  </r>
  <r>
    <s v="C0886"/>
    <s v="cam03"/>
    <d v="2023-01-02T00:00:00"/>
    <x v="176"/>
    <n v="2"/>
    <x v="6"/>
    <n v="62"/>
  </r>
  <r>
    <s v="C0886"/>
    <s v="cam03"/>
    <d v="2023-01-02T00:00:00"/>
    <x v="109"/>
    <n v="3"/>
    <x v="6"/>
    <n v="62"/>
  </r>
  <r>
    <s v="C0886"/>
    <s v="cam03"/>
    <d v="2023-01-02T00:00:00"/>
    <x v="84"/>
    <n v="4"/>
    <x v="6"/>
    <n v="62"/>
  </r>
  <r>
    <s v="C0887"/>
    <s v="cam12"/>
    <d v="2022-07-04T00:00:00"/>
    <x v="349"/>
    <n v="0"/>
    <x v="0"/>
    <n v="65"/>
  </r>
  <r>
    <s v="C0887"/>
    <s v="cam12"/>
    <d v="2022-07-04T00:00:00"/>
    <x v="289"/>
    <n v="1"/>
    <x v="0"/>
    <n v="65"/>
  </r>
  <r>
    <s v="C0887"/>
    <s v="cam12"/>
    <d v="2022-07-04T00:00:00"/>
    <x v="444"/>
    <n v="2"/>
    <x v="0"/>
    <n v="65"/>
  </r>
  <r>
    <s v="C0887"/>
    <s v="cam12"/>
    <d v="2022-07-04T00:00:00"/>
    <x v="280"/>
    <n v="3"/>
    <x v="0"/>
    <n v="65"/>
  </r>
  <r>
    <s v="C0887"/>
    <s v="cam12"/>
    <d v="2022-07-04T00:00:00"/>
    <x v="111"/>
    <n v="5"/>
    <x v="0"/>
    <n v="65"/>
  </r>
  <r>
    <s v="C0887"/>
    <s v="cam12"/>
    <d v="2022-07-04T00:00:00"/>
    <x v="435"/>
    <n v="6"/>
    <x v="0"/>
    <n v="65"/>
  </r>
  <r>
    <s v="C0887"/>
    <s v="cam12"/>
    <d v="2022-07-04T00:00:00"/>
    <x v="40"/>
    <n v="7"/>
    <x v="0"/>
    <n v="65"/>
  </r>
  <r>
    <s v="C0887"/>
    <s v="cam12"/>
    <d v="2022-07-04T00:00:00"/>
    <x v="41"/>
    <n v="8"/>
    <x v="0"/>
    <n v="65"/>
  </r>
  <r>
    <s v="C0887"/>
    <s v="cam12"/>
    <d v="2022-07-04T00:00:00"/>
    <x v="177"/>
    <n v="9"/>
    <x v="0"/>
    <n v="65"/>
  </r>
  <r>
    <s v="C0887"/>
    <s v="cam12"/>
    <d v="2022-07-04T00:00:00"/>
    <x v="152"/>
    <n v="10"/>
    <x v="0"/>
    <n v="65"/>
  </r>
  <r>
    <s v="C0887"/>
    <s v="cam09"/>
    <d v="2022-12-25T00:00:00"/>
    <x v="360"/>
    <n v="0"/>
    <x v="13"/>
    <n v="75"/>
  </r>
  <r>
    <s v="C0887"/>
    <s v="cam09"/>
    <d v="2022-12-25T00:00:00"/>
    <x v="115"/>
    <n v="1"/>
    <x v="13"/>
    <n v="75"/>
  </r>
  <r>
    <s v="C0887"/>
    <s v="cam09"/>
    <d v="2022-12-25T00:00:00"/>
    <x v="252"/>
    <n v="1"/>
    <x v="13"/>
    <n v="75"/>
  </r>
  <r>
    <s v="C0887"/>
    <s v="cam09"/>
    <d v="2022-12-25T00:00:00"/>
    <x v="282"/>
    <n v="3"/>
    <x v="13"/>
    <n v="75"/>
  </r>
  <r>
    <s v="C0887"/>
    <s v="cam09"/>
    <d v="2022-12-25T00:00:00"/>
    <x v="21"/>
    <n v="4"/>
    <x v="13"/>
    <n v="75"/>
  </r>
  <r>
    <s v="C0887"/>
    <s v="cam09"/>
    <d v="2022-12-25T00:00:00"/>
    <x v="58"/>
    <n v="5"/>
    <x v="13"/>
    <n v="75"/>
  </r>
  <r>
    <s v="C0888"/>
    <s v="cam08"/>
    <d v="2022-08-26T00:00:00"/>
    <x v="450"/>
    <n v="0"/>
    <x v="9"/>
    <n v="27"/>
  </r>
  <r>
    <s v="C0888"/>
    <s v="cam08"/>
    <d v="2022-08-26T00:00:00"/>
    <x v="352"/>
    <n v="2"/>
    <x v="9"/>
    <n v="27"/>
  </r>
  <r>
    <s v="C0888"/>
    <s v="cam08"/>
    <d v="2022-08-26T00:00:00"/>
    <x v="115"/>
    <n v="5"/>
    <x v="9"/>
    <n v="27"/>
  </r>
  <r>
    <s v="C0888"/>
    <s v="cam08"/>
    <d v="2022-08-26T00:00:00"/>
    <x v="270"/>
    <n v="5"/>
    <x v="9"/>
    <n v="27"/>
  </r>
  <r>
    <s v="C0888"/>
    <s v="cam08"/>
    <d v="2022-08-26T00:00:00"/>
    <x v="79"/>
    <n v="7"/>
    <x v="9"/>
    <n v="27"/>
  </r>
  <r>
    <s v="C0888"/>
    <s v="cam08"/>
    <d v="2022-08-26T00:00:00"/>
    <x v="150"/>
    <n v="8"/>
    <x v="9"/>
    <n v="27"/>
  </r>
  <r>
    <s v="C0888"/>
    <s v="cam08"/>
    <d v="2022-08-26T00:00:00"/>
    <x v="238"/>
    <n v="9"/>
    <x v="9"/>
    <n v="27"/>
  </r>
  <r>
    <s v="C0888"/>
    <s v="cam08"/>
    <d v="2022-08-26T00:00:00"/>
    <x v="82"/>
    <n v="9"/>
    <x v="9"/>
    <n v="27"/>
  </r>
  <r>
    <s v="C0888"/>
    <s v="cam06"/>
    <d v="2022-11-17T00:00:00"/>
    <x v="46"/>
    <n v="0"/>
    <x v="8"/>
    <n v="13"/>
  </r>
  <r>
    <s v="C0888"/>
    <s v="cam06"/>
    <d v="2022-11-17T00:00:00"/>
    <x v="406"/>
    <n v="1"/>
    <x v="8"/>
    <n v="13"/>
  </r>
  <r>
    <s v="C0888"/>
    <s v="cam06"/>
    <d v="2022-11-17T00:00:00"/>
    <x v="94"/>
    <n v="2"/>
    <x v="8"/>
    <n v="13"/>
  </r>
  <r>
    <s v="C0888"/>
    <s v="cam06"/>
    <d v="2022-11-17T00:00:00"/>
    <x v="146"/>
    <n v="3"/>
    <x v="8"/>
    <n v="13"/>
  </r>
  <r>
    <s v="C0888"/>
    <s v="cam06"/>
    <d v="2022-11-17T00:00:00"/>
    <x v="210"/>
    <n v="4"/>
    <x v="8"/>
    <n v="13"/>
  </r>
  <r>
    <s v="C0888"/>
    <s v="cam06"/>
    <d v="2022-11-17T00:00:00"/>
    <x v="28"/>
    <n v="5"/>
    <x v="8"/>
    <n v="13"/>
  </r>
  <r>
    <s v="C0889"/>
    <s v="cam15"/>
    <d v="2023-03-03T00:00:00"/>
    <x v="65"/>
    <n v="0"/>
    <x v="11"/>
    <n v="14"/>
  </r>
  <r>
    <s v="C0889"/>
    <s v="cam15"/>
    <d v="2023-03-03T00:00:00"/>
    <x v="47"/>
    <n v="1"/>
    <x v="11"/>
    <n v="14"/>
  </r>
  <r>
    <s v="C0889"/>
    <s v="cam15"/>
    <d v="2023-03-03T00:00:00"/>
    <x v="259"/>
    <n v="2"/>
    <x v="11"/>
    <n v="14"/>
  </r>
  <r>
    <s v="C0889"/>
    <s v="cam03"/>
    <d v="2023-03-17T00:00:00"/>
    <x v="27"/>
    <n v="0"/>
    <x v="6"/>
    <n v="62"/>
  </r>
  <r>
    <s v="C0889"/>
    <s v="cam03"/>
    <d v="2023-03-17T00:00:00"/>
    <x v="28"/>
    <n v="1"/>
    <x v="6"/>
    <n v="62"/>
  </r>
  <r>
    <s v="C0889"/>
    <s v="cam03"/>
    <d v="2023-03-17T00:00:00"/>
    <x v="290"/>
    <n v="2"/>
    <x v="6"/>
    <n v="62"/>
  </r>
  <r>
    <s v="C0890"/>
    <s v="cam04"/>
    <d v="2022-04-20T00:00:00"/>
    <x v="387"/>
    <n v="0"/>
    <x v="16"/>
    <n v="26"/>
  </r>
  <r>
    <s v="C0890"/>
    <s v="cam04"/>
    <d v="2022-04-20T00:00:00"/>
    <x v="295"/>
    <n v="1"/>
    <x v="16"/>
    <n v="26"/>
  </r>
  <r>
    <s v="C0890"/>
    <s v="cam04"/>
    <d v="2022-04-20T00:00:00"/>
    <x v="455"/>
    <n v="1"/>
    <x v="16"/>
    <n v="26"/>
  </r>
  <r>
    <s v="C0890"/>
    <s v="cam04"/>
    <d v="2022-04-20T00:00:00"/>
    <x v="130"/>
    <n v="3"/>
    <x v="16"/>
    <n v="26"/>
  </r>
  <r>
    <s v="C0890"/>
    <s v="cam04"/>
    <d v="2022-04-20T00:00:00"/>
    <x v="490"/>
    <n v="4"/>
    <x v="16"/>
    <n v="26"/>
  </r>
  <r>
    <s v="C0890"/>
    <s v="cam04"/>
    <d v="2022-04-20T00:00:00"/>
    <x v="234"/>
    <n v="5"/>
    <x v="16"/>
    <n v="26"/>
  </r>
  <r>
    <s v="C0890"/>
    <s v="cam04"/>
    <d v="2022-04-20T00:00:00"/>
    <x v="457"/>
    <n v="6"/>
    <x v="16"/>
    <n v="26"/>
  </r>
  <r>
    <s v="C0890"/>
    <s v="cam04"/>
    <d v="2022-04-20T00:00:00"/>
    <x v="225"/>
    <n v="7"/>
    <x v="16"/>
    <n v="26"/>
  </r>
  <r>
    <s v="C0890"/>
    <s v="cam04"/>
    <d v="2022-04-20T00:00:00"/>
    <x v="69"/>
    <n v="7"/>
    <x v="16"/>
    <n v="26"/>
  </r>
  <r>
    <s v="C0890"/>
    <s v="cam04"/>
    <d v="2022-04-20T00:00:00"/>
    <x v="261"/>
    <n v="9"/>
    <x v="16"/>
    <n v="26"/>
  </r>
  <r>
    <s v="C0890"/>
    <s v="cam04"/>
    <d v="2022-04-20T00:00:00"/>
    <x v="193"/>
    <n v="9"/>
    <x v="16"/>
    <n v="26"/>
  </r>
  <r>
    <s v="C0890"/>
    <s v="cam04"/>
    <d v="2022-04-20T00:00:00"/>
    <x v="318"/>
    <n v="11"/>
    <x v="16"/>
    <n v="26"/>
  </r>
  <r>
    <s v="C0890"/>
    <s v="cam04"/>
    <d v="2022-04-20T00:00:00"/>
    <x v="80"/>
    <n v="12"/>
    <x v="16"/>
    <n v="26"/>
  </r>
  <r>
    <s v="C0890"/>
    <s v="cam04"/>
    <d v="2022-04-20T00:00:00"/>
    <x v="72"/>
    <n v="13"/>
    <x v="16"/>
    <n v="26"/>
  </r>
  <r>
    <s v="C0890"/>
    <s v="cam04"/>
    <d v="2022-04-20T00:00:00"/>
    <x v="82"/>
    <n v="13"/>
    <x v="16"/>
    <n v="26"/>
  </r>
  <r>
    <s v="C0891"/>
    <s v="cam13"/>
    <d v="2022-08-03T00:00:00"/>
    <x v="206"/>
    <n v="0"/>
    <x v="14"/>
    <n v="25"/>
  </r>
  <r>
    <s v="C0891"/>
    <s v="cam13"/>
    <d v="2022-08-03T00:00:00"/>
    <x v="92"/>
    <n v="1"/>
    <x v="14"/>
    <n v="25"/>
  </r>
  <r>
    <s v="C0891"/>
    <s v="cam13"/>
    <d v="2022-08-03T00:00:00"/>
    <x v="244"/>
    <n v="2"/>
    <x v="14"/>
    <n v="25"/>
  </r>
  <r>
    <s v="C0891"/>
    <s v="cam13"/>
    <d v="2022-08-03T00:00:00"/>
    <x v="247"/>
    <n v="3"/>
    <x v="14"/>
    <n v="25"/>
  </r>
  <r>
    <s v="C0891"/>
    <s v="cam13"/>
    <d v="2022-08-03T00:00:00"/>
    <x v="188"/>
    <n v="4"/>
    <x v="14"/>
    <n v="25"/>
  </r>
  <r>
    <s v="C0891"/>
    <s v="cam13"/>
    <d v="2022-08-03T00:00:00"/>
    <x v="435"/>
    <n v="5"/>
    <x v="14"/>
    <n v="25"/>
  </r>
  <r>
    <s v="C0891"/>
    <s v="cam13"/>
    <d v="2022-08-03T00:00:00"/>
    <x v="161"/>
    <n v="7"/>
    <x v="14"/>
    <n v="25"/>
  </r>
  <r>
    <s v="C0891"/>
    <s v="cam13"/>
    <d v="2022-08-03T00:00:00"/>
    <x v="122"/>
    <n v="8"/>
    <x v="14"/>
    <n v="25"/>
  </r>
  <r>
    <s v="C0891"/>
    <s v="cam13"/>
    <d v="2022-08-03T00:00:00"/>
    <x v="172"/>
    <n v="9"/>
    <x v="14"/>
    <n v="25"/>
  </r>
  <r>
    <s v="C0891"/>
    <s v="cam08"/>
    <d v="2022-11-15T00:00:00"/>
    <x v="178"/>
    <n v="0"/>
    <x v="9"/>
    <n v="27"/>
  </r>
  <r>
    <s v="C0891"/>
    <s v="cam08"/>
    <d v="2022-11-15T00:00:00"/>
    <x v="260"/>
    <n v="1"/>
    <x v="9"/>
    <n v="27"/>
  </r>
  <r>
    <s v="C0891"/>
    <s v="cam08"/>
    <d v="2022-11-15T00:00:00"/>
    <x v="257"/>
    <n v="2"/>
    <x v="9"/>
    <n v="27"/>
  </r>
  <r>
    <s v="C0891"/>
    <s v="cam08"/>
    <d v="2022-11-15T00:00:00"/>
    <x v="3"/>
    <n v="3"/>
    <x v="9"/>
    <n v="27"/>
  </r>
  <r>
    <s v="C0891"/>
    <s v="cam08"/>
    <d v="2022-11-15T00:00:00"/>
    <x v="246"/>
    <n v="3"/>
    <x v="9"/>
    <n v="27"/>
  </r>
  <r>
    <s v="C0891"/>
    <s v="cam08"/>
    <d v="2022-11-15T00:00:00"/>
    <x v="150"/>
    <n v="5"/>
    <x v="9"/>
    <n v="27"/>
  </r>
  <r>
    <s v="C0891"/>
    <s v="cam08"/>
    <d v="2022-11-15T00:00:00"/>
    <x v="238"/>
    <n v="6"/>
    <x v="9"/>
    <n v="27"/>
  </r>
  <r>
    <s v="C0892"/>
    <s v="cam15"/>
    <d v="2022-06-05T00:00:00"/>
    <x v="428"/>
    <n v="0"/>
    <x v="11"/>
    <n v="14"/>
  </r>
  <r>
    <s v="C0892"/>
    <s v="cam15"/>
    <d v="2022-06-05T00:00:00"/>
    <x v="438"/>
    <n v="1"/>
    <x v="11"/>
    <n v="14"/>
  </r>
  <r>
    <s v="C0892"/>
    <s v="cam15"/>
    <d v="2022-06-05T00:00:00"/>
    <x v="254"/>
    <n v="2"/>
    <x v="11"/>
    <n v="14"/>
  </r>
  <r>
    <s v="C0892"/>
    <s v="cam15"/>
    <d v="2022-06-05T00:00:00"/>
    <x v="241"/>
    <n v="3"/>
    <x v="11"/>
    <n v="14"/>
  </r>
  <r>
    <s v="C0892"/>
    <s v="cam15"/>
    <d v="2022-06-05T00:00:00"/>
    <x v="244"/>
    <n v="4"/>
    <x v="11"/>
    <n v="14"/>
  </r>
  <r>
    <s v="C0892"/>
    <s v="cam15"/>
    <d v="2022-06-05T00:00:00"/>
    <x v="433"/>
    <n v="5"/>
    <x v="11"/>
    <n v="14"/>
  </r>
  <r>
    <s v="C0892"/>
    <s v="cam15"/>
    <d v="2022-06-05T00:00:00"/>
    <x v="188"/>
    <n v="6"/>
    <x v="11"/>
    <n v="14"/>
  </r>
  <r>
    <s v="C0892"/>
    <s v="cam15"/>
    <d v="2022-06-05T00:00:00"/>
    <x v="180"/>
    <n v="7"/>
    <x v="11"/>
    <n v="14"/>
  </r>
  <r>
    <s v="C0892"/>
    <s v="cam15"/>
    <d v="2022-06-05T00:00:00"/>
    <x v="252"/>
    <n v="8"/>
    <x v="11"/>
    <n v="14"/>
  </r>
  <r>
    <s v="C0892"/>
    <s v="cam15"/>
    <d v="2022-06-05T00:00:00"/>
    <x v="170"/>
    <n v="9"/>
    <x v="11"/>
    <n v="14"/>
  </r>
  <r>
    <s v="C0892"/>
    <s v="cam15"/>
    <d v="2022-06-05T00:00:00"/>
    <x v="122"/>
    <n v="10"/>
    <x v="11"/>
    <n v="14"/>
  </r>
  <r>
    <s v="C0892"/>
    <s v="cam15"/>
    <d v="2022-06-05T00:00:00"/>
    <x v="256"/>
    <n v="11"/>
    <x v="11"/>
    <n v="14"/>
  </r>
  <r>
    <s v="C0892"/>
    <s v="cam06"/>
    <d v="2022-12-27T00:00:00"/>
    <x v="49"/>
    <n v="0"/>
    <x v="8"/>
    <n v="13"/>
  </r>
  <r>
    <s v="C0892"/>
    <s v="cam06"/>
    <d v="2022-12-27T00:00:00"/>
    <x v="276"/>
    <n v="1"/>
    <x v="8"/>
    <n v="13"/>
  </r>
  <r>
    <s v="C0892"/>
    <s v="cam06"/>
    <d v="2022-12-27T00:00:00"/>
    <x v="262"/>
    <n v="1"/>
    <x v="8"/>
    <n v="13"/>
  </r>
  <r>
    <s v="C0892"/>
    <s v="cam06"/>
    <d v="2022-12-27T00:00:00"/>
    <x v="190"/>
    <n v="2"/>
    <x v="8"/>
    <n v="13"/>
  </r>
  <r>
    <s v="C0892"/>
    <s v="cam06"/>
    <d v="2022-12-27T00:00:00"/>
    <x v="221"/>
    <n v="3"/>
    <x v="8"/>
    <n v="13"/>
  </r>
  <r>
    <s v="C0892"/>
    <s v="cam06"/>
    <d v="2022-12-27T00:00:00"/>
    <x v="226"/>
    <n v="4"/>
    <x v="8"/>
    <n v="13"/>
  </r>
  <r>
    <s v="C0892"/>
    <s v="cam06"/>
    <d v="2022-12-27T00:00:00"/>
    <x v="119"/>
    <n v="5"/>
    <x v="8"/>
    <n v="13"/>
  </r>
  <r>
    <s v="C0893"/>
    <s v="cam12"/>
    <d v="2022-06-27T00:00:00"/>
    <x v="89"/>
    <n v="0"/>
    <x v="0"/>
    <n v="65"/>
  </r>
  <r>
    <s v="C0893"/>
    <s v="cam12"/>
    <d v="2022-06-27T00:00:00"/>
    <x v="278"/>
    <n v="1"/>
    <x v="0"/>
    <n v="65"/>
  </r>
  <r>
    <s v="C0893"/>
    <s v="cam12"/>
    <d v="2022-06-27T00:00:00"/>
    <x v="0"/>
    <n v="2"/>
    <x v="0"/>
    <n v="65"/>
  </r>
  <r>
    <s v="C0893"/>
    <s v="cam12"/>
    <d v="2022-06-27T00:00:00"/>
    <x v="432"/>
    <n v="3"/>
    <x v="0"/>
    <n v="65"/>
  </r>
  <r>
    <s v="C0893"/>
    <s v="cam12"/>
    <d v="2022-06-27T00:00:00"/>
    <x v="135"/>
    <n v="4"/>
    <x v="0"/>
    <n v="65"/>
  </r>
  <r>
    <s v="C0893"/>
    <s v="cam12"/>
    <d v="2022-06-27T00:00:00"/>
    <x v="49"/>
    <n v="6"/>
    <x v="0"/>
    <n v="65"/>
  </r>
  <r>
    <s v="C0893"/>
    <s v="cam12"/>
    <d v="2022-06-27T00:00:00"/>
    <x v="269"/>
    <n v="6"/>
    <x v="0"/>
    <n v="65"/>
  </r>
  <r>
    <s v="C0893"/>
    <s v="cam12"/>
    <d v="2022-06-27T00:00:00"/>
    <x v="262"/>
    <n v="7"/>
    <x v="0"/>
    <n v="65"/>
  </r>
  <r>
    <s v="C0893"/>
    <s v="cam12"/>
    <d v="2022-06-27T00:00:00"/>
    <x v="253"/>
    <n v="8"/>
    <x v="0"/>
    <n v="65"/>
  </r>
  <r>
    <s v="C0893"/>
    <s v="cam12"/>
    <d v="2022-06-27T00:00:00"/>
    <x v="221"/>
    <n v="9"/>
    <x v="0"/>
    <n v="65"/>
  </r>
  <r>
    <s v="C0893"/>
    <s v="cam12"/>
    <d v="2022-06-27T00:00:00"/>
    <x v="81"/>
    <n v="10"/>
    <x v="0"/>
    <n v="65"/>
  </r>
  <r>
    <s v="C0893"/>
    <s v="cam12"/>
    <d v="2022-06-27T00:00:00"/>
    <x v="312"/>
    <n v="11"/>
    <x v="0"/>
    <n v="65"/>
  </r>
  <r>
    <s v="C0894"/>
    <s v="cam08"/>
    <d v="2022-07-12T00:00:00"/>
    <x v="475"/>
    <n v="0"/>
    <x v="9"/>
    <n v="27"/>
  </r>
  <r>
    <s v="C0894"/>
    <s v="cam08"/>
    <d v="2022-07-12T00:00:00"/>
    <x v="105"/>
    <n v="1"/>
    <x v="9"/>
    <n v="27"/>
  </r>
  <r>
    <s v="C0894"/>
    <s v="cam08"/>
    <d v="2022-07-12T00:00:00"/>
    <x v="412"/>
    <n v="2"/>
    <x v="9"/>
    <n v="27"/>
  </r>
  <r>
    <s v="C0894"/>
    <s v="cam08"/>
    <d v="2022-07-12T00:00:00"/>
    <x v="244"/>
    <n v="3"/>
    <x v="9"/>
    <n v="27"/>
  </r>
  <r>
    <s v="C0894"/>
    <s v="cam08"/>
    <d v="2022-07-12T00:00:00"/>
    <x v="297"/>
    <n v="4"/>
    <x v="9"/>
    <n v="27"/>
  </r>
  <r>
    <s v="C0894"/>
    <s v="cam08"/>
    <d v="2022-07-12T00:00:00"/>
    <x v="74"/>
    <n v="5"/>
    <x v="9"/>
    <n v="27"/>
  </r>
  <r>
    <s v="C0894"/>
    <s v="cam08"/>
    <d v="2022-07-12T00:00:00"/>
    <x v="224"/>
    <n v="6"/>
    <x v="9"/>
    <n v="27"/>
  </r>
  <r>
    <s v="C0894"/>
    <s v="cam08"/>
    <d v="2022-07-12T00:00:00"/>
    <x v="101"/>
    <n v="7"/>
    <x v="9"/>
    <n v="27"/>
  </r>
  <r>
    <s v="C0894"/>
    <s v="cam08"/>
    <d v="2022-07-12T00:00:00"/>
    <x v="4"/>
    <n v="8"/>
    <x v="9"/>
    <n v="27"/>
  </r>
  <r>
    <s v="C0894"/>
    <s v="cam08"/>
    <d v="2022-07-12T00:00:00"/>
    <x v="21"/>
    <n v="9"/>
    <x v="9"/>
    <n v="27"/>
  </r>
  <r>
    <s v="C0894"/>
    <s v="cam08"/>
    <d v="2022-07-12T00:00:00"/>
    <x v="256"/>
    <n v="10"/>
    <x v="9"/>
    <n v="27"/>
  </r>
  <r>
    <s v="C0894"/>
    <s v="cam07"/>
    <d v="2023-02-05T00:00:00"/>
    <x v="252"/>
    <n v="0"/>
    <x v="1"/>
    <n v="25"/>
  </r>
  <r>
    <s v="C0894"/>
    <s v="cam07"/>
    <d v="2023-02-05T00:00:00"/>
    <x v="20"/>
    <n v="1"/>
    <x v="1"/>
    <n v="25"/>
  </r>
  <r>
    <s v="C0894"/>
    <s v="cam07"/>
    <d v="2023-02-05T00:00:00"/>
    <x v="271"/>
    <n v="2"/>
    <x v="1"/>
    <n v="25"/>
  </r>
  <r>
    <s v="C0894"/>
    <s v="cam07"/>
    <d v="2023-02-05T00:00:00"/>
    <x v="67"/>
    <n v="3"/>
    <x v="1"/>
    <n v="25"/>
  </r>
  <r>
    <s v="C0895"/>
    <s v="cam11"/>
    <d v="2022-09-29T00:00:00"/>
    <x v="212"/>
    <n v="0"/>
    <x v="3"/>
    <n v="62"/>
  </r>
  <r>
    <s v="C0895"/>
    <s v="cam11"/>
    <d v="2022-09-29T00:00:00"/>
    <x v="382"/>
    <n v="1"/>
    <x v="3"/>
    <n v="62"/>
  </r>
  <r>
    <s v="C0895"/>
    <s v="cam11"/>
    <d v="2022-09-29T00:00:00"/>
    <x v="114"/>
    <n v="2"/>
    <x v="3"/>
    <n v="62"/>
  </r>
  <r>
    <s v="C0895"/>
    <s v="cam11"/>
    <d v="2022-09-29T00:00:00"/>
    <x v="160"/>
    <n v="2"/>
    <x v="3"/>
    <n v="62"/>
  </r>
  <r>
    <s v="C0895"/>
    <s v="cam11"/>
    <d v="2022-09-29T00:00:00"/>
    <x v="70"/>
    <n v="3"/>
    <x v="3"/>
    <n v="62"/>
  </r>
  <r>
    <s v="C0895"/>
    <s v="cam11"/>
    <d v="2022-09-29T00:00:00"/>
    <x v="193"/>
    <n v="4"/>
    <x v="3"/>
    <n v="62"/>
  </r>
  <r>
    <s v="C0895"/>
    <s v="cam11"/>
    <d v="2022-09-29T00:00:00"/>
    <x v="71"/>
    <n v="5"/>
    <x v="3"/>
    <n v="62"/>
  </r>
  <r>
    <s v="C0895"/>
    <s v="cam11"/>
    <d v="2022-09-29T00:00:00"/>
    <x v="271"/>
    <n v="6"/>
    <x v="3"/>
    <n v="62"/>
  </r>
  <r>
    <s v="C0895"/>
    <s v="cam11"/>
    <d v="2022-09-29T00:00:00"/>
    <x v="64"/>
    <n v="7"/>
    <x v="3"/>
    <n v="62"/>
  </r>
  <r>
    <s v="C0895"/>
    <s v="cam11"/>
    <d v="2022-09-29T00:00:00"/>
    <x v="315"/>
    <n v="8"/>
    <x v="3"/>
    <n v="62"/>
  </r>
  <r>
    <s v="C0896"/>
    <s v="cam09"/>
    <d v="2022-08-06T00:00:00"/>
    <x v="434"/>
    <n v="0"/>
    <x v="13"/>
    <n v="75"/>
  </r>
  <r>
    <s v="C0896"/>
    <s v="cam09"/>
    <d v="2022-08-06T00:00:00"/>
    <x v="285"/>
    <n v="1"/>
    <x v="13"/>
    <n v="75"/>
  </r>
  <r>
    <s v="C0896"/>
    <s v="cam09"/>
    <d v="2022-08-06T00:00:00"/>
    <x v="7"/>
    <n v="2"/>
    <x v="13"/>
    <n v="75"/>
  </r>
  <r>
    <s v="C0896"/>
    <s v="cam09"/>
    <d v="2022-08-06T00:00:00"/>
    <x v="306"/>
    <n v="3"/>
    <x v="13"/>
    <n v="75"/>
  </r>
  <r>
    <s v="C0896"/>
    <s v="cam09"/>
    <d v="2022-08-06T00:00:00"/>
    <x v="406"/>
    <n v="4"/>
    <x v="13"/>
    <n v="75"/>
  </r>
  <r>
    <s v="C0896"/>
    <s v="cam09"/>
    <d v="2022-08-06T00:00:00"/>
    <x v="156"/>
    <n v="5"/>
    <x v="13"/>
    <n v="75"/>
  </r>
  <r>
    <s v="C0896"/>
    <s v="cam09"/>
    <d v="2022-08-06T00:00:00"/>
    <x v="236"/>
    <n v="6"/>
    <x v="13"/>
    <n v="75"/>
  </r>
  <r>
    <s v="C0896"/>
    <s v="cam09"/>
    <d v="2022-08-06T00:00:00"/>
    <x v="190"/>
    <n v="7"/>
    <x v="13"/>
    <n v="75"/>
  </r>
  <r>
    <s v="C0896"/>
    <s v="cam09"/>
    <d v="2022-08-06T00:00:00"/>
    <x v="290"/>
    <n v="9"/>
    <x v="13"/>
    <n v="75"/>
  </r>
  <r>
    <s v="C0897"/>
    <s v="cam08"/>
    <d v="2022-11-26T00:00:00"/>
    <x v="225"/>
    <n v="0"/>
    <x v="9"/>
    <n v="27"/>
  </r>
  <r>
    <s v="C0897"/>
    <s v="cam08"/>
    <d v="2022-11-26T00:00:00"/>
    <x v="276"/>
    <n v="2"/>
    <x v="9"/>
    <n v="27"/>
  </r>
  <r>
    <s v="C0897"/>
    <s v="cam08"/>
    <d v="2022-11-26T00:00:00"/>
    <x v="50"/>
    <n v="2"/>
    <x v="9"/>
    <n v="27"/>
  </r>
  <r>
    <s v="C0897"/>
    <s v="cam08"/>
    <d v="2022-11-26T00:00:00"/>
    <x v="161"/>
    <n v="3"/>
    <x v="9"/>
    <n v="27"/>
  </r>
  <r>
    <s v="C0897"/>
    <s v="cam08"/>
    <d v="2022-11-26T00:00:00"/>
    <x v="109"/>
    <n v="4"/>
    <x v="9"/>
    <n v="27"/>
  </r>
  <r>
    <s v="C0897"/>
    <s v="cam08"/>
    <d v="2022-11-26T00:00:00"/>
    <x v="43"/>
    <n v="5"/>
    <x v="9"/>
    <n v="27"/>
  </r>
  <r>
    <s v="C0897"/>
    <s v="cam08"/>
    <d v="2022-11-26T00:00:00"/>
    <x v="82"/>
    <n v="6"/>
    <x v="9"/>
    <n v="27"/>
  </r>
  <r>
    <s v="C0897"/>
    <s v="cam17"/>
    <d v="2023-02-12T00:00:00"/>
    <x v="116"/>
    <n v="0"/>
    <x v="2"/>
    <n v="29"/>
  </r>
  <r>
    <s v="C0897"/>
    <s v="cam17"/>
    <d v="2023-02-12T00:00:00"/>
    <x v="145"/>
    <n v="1"/>
    <x v="2"/>
    <n v="29"/>
  </r>
  <r>
    <s v="C0897"/>
    <s v="cam17"/>
    <d v="2023-02-12T00:00:00"/>
    <x v="217"/>
    <n v="2"/>
    <x v="2"/>
    <n v="29"/>
  </r>
  <r>
    <s v="C0897"/>
    <s v="cam17"/>
    <d v="2023-02-12T00:00:00"/>
    <x v="205"/>
    <n v="3"/>
    <x v="2"/>
    <n v="29"/>
  </r>
  <r>
    <s v="C0898"/>
    <s v="cam11"/>
    <d v="2022-06-03T00:00:00"/>
    <x v="358"/>
    <n v="0"/>
    <x v="3"/>
    <n v="62"/>
  </r>
  <r>
    <s v="C0898"/>
    <s v="cam11"/>
    <d v="2022-06-03T00:00:00"/>
    <x v="349"/>
    <n v="1"/>
    <x v="3"/>
    <n v="62"/>
  </r>
  <r>
    <s v="C0898"/>
    <s v="cam11"/>
    <d v="2022-06-03T00:00:00"/>
    <x v="299"/>
    <n v="2"/>
    <x v="3"/>
    <n v="62"/>
  </r>
  <r>
    <s v="C0898"/>
    <s v="cam11"/>
    <d v="2022-06-03T00:00:00"/>
    <x v="231"/>
    <n v="3"/>
    <x v="3"/>
    <n v="62"/>
  </r>
  <r>
    <s v="C0898"/>
    <s v="cam11"/>
    <d v="2022-06-03T00:00:00"/>
    <x v="223"/>
    <n v="4"/>
    <x v="3"/>
    <n v="62"/>
  </r>
  <r>
    <s v="C0898"/>
    <s v="cam11"/>
    <d v="2022-06-03T00:00:00"/>
    <x v="352"/>
    <n v="5"/>
    <x v="3"/>
    <n v="62"/>
  </r>
  <r>
    <s v="C0898"/>
    <s v="cam11"/>
    <d v="2022-06-03T00:00:00"/>
    <x v="1"/>
    <n v="6"/>
    <x v="3"/>
    <n v="62"/>
  </r>
  <r>
    <s v="C0898"/>
    <s v="cam11"/>
    <d v="2022-06-03T00:00:00"/>
    <x v="137"/>
    <n v="7"/>
    <x v="3"/>
    <n v="62"/>
  </r>
  <r>
    <s v="C0898"/>
    <s v="cam11"/>
    <d v="2022-06-03T00:00:00"/>
    <x v="50"/>
    <n v="8"/>
    <x v="3"/>
    <n v="62"/>
  </r>
  <r>
    <s v="C0898"/>
    <s v="cam11"/>
    <d v="2022-06-03T00:00:00"/>
    <x v="51"/>
    <n v="9"/>
    <x v="3"/>
    <n v="62"/>
  </r>
  <r>
    <s v="C0898"/>
    <s v="cam11"/>
    <d v="2022-06-03T00:00:00"/>
    <x v="147"/>
    <n v="10"/>
    <x v="3"/>
    <n v="62"/>
  </r>
  <r>
    <s v="C0898"/>
    <s v="cam11"/>
    <d v="2022-06-03T00:00:00"/>
    <x v="110"/>
    <n v="11"/>
    <x v="3"/>
    <n v="62"/>
  </r>
  <r>
    <s v="C0898"/>
    <s v="cam01"/>
    <d v="2023-02-11T00:00:00"/>
    <x v="107"/>
    <n v="0"/>
    <x v="15"/>
    <n v="10"/>
  </r>
  <r>
    <s v="C0898"/>
    <s v="cam01"/>
    <d v="2023-02-11T00:00:00"/>
    <x v="108"/>
    <n v="1"/>
    <x v="15"/>
    <n v="10"/>
  </r>
  <r>
    <s v="C0898"/>
    <s v="cam01"/>
    <d v="2023-02-11T00:00:00"/>
    <x v="85"/>
    <n v="2"/>
    <x v="15"/>
    <n v="10"/>
  </r>
  <r>
    <s v="C0898"/>
    <s v="cam01"/>
    <d v="2023-02-11T00:00:00"/>
    <x v="256"/>
    <n v="3"/>
    <x v="15"/>
    <n v="10"/>
  </r>
  <r>
    <s v="C0899"/>
    <s v="cam10"/>
    <d v="2022-02-19T00:00:00"/>
    <x v="521"/>
    <n v="0"/>
    <x v="12"/>
    <n v="66"/>
  </r>
  <r>
    <s v="C0899"/>
    <s v="cam10"/>
    <d v="2022-02-19T00:00:00"/>
    <x v="420"/>
    <n v="1"/>
    <x v="12"/>
    <n v="66"/>
  </r>
  <r>
    <s v="C0899"/>
    <s v="cam10"/>
    <d v="2022-02-19T00:00:00"/>
    <x v="511"/>
    <n v="1"/>
    <x v="12"/>
    <n v="66"/>
  </r>
  <r>
    <s v="C0899"/>
    <s v="cam10"/>
    <d v="2022-02-19T00:00:00"/>
    <x v="515"/>
    <n v="3"/>
    <x v="12"/>
    <n v="66"/>
  </r>
  <r>
    <s v="C0899"/>
    <s v="cam10"/>
    <d v="2022-02-19T00:00:00"/>
    <x v="400"/>
    <n v="4"/>
    <x v="12"/>
    <n v="66"/>
  </r>
  <r>
    <s v="C0899"/>
    <s v="cam10"/>
    <d v="2022-02-19T00:00:00"/>
    <x v="148"/>
    <n v="4"/>
    <x v="12"/>
    <n v="66"/>
  </r>
  <r>
    <s v="C0899"/>
    <s v="cam10"/>
    <d v="2022-02-19T00:00:00"/>
    <x v="284"/>
    <n v="5"/>
    <x v="12"/>
    <n v="66"/>
  </r>
  <r>
    <s v="C0899"/>
    <s v="cam10"/>
    <d v="2022-02-19T00:00:00"/>
    <x v="360"/>
    <n v="10"/>
    <x v="12"/>
    <n v="66"/>
  </r>
  <r>
    <s v="C0899"/>
    <s v="cam10"/>
    <d v="2022-02-19T00:00:00"/>
    <x v="204"/>
    <n v="12"/>
    <x v="12"/>
    <n v="66"/>
  </r>
  <r>
    <s v="C0899"/>
    <s v="cam10"/>
    <d v="2022-02-19T00:00:00"/>
    <x v="21"/>
    <n v="14"/>
    <x v="12"/>
    <n v="66"/>
  </r>
  <r>
    <s v="C0899"/>
    <s v="cam15"/>
    <d v="2022-10-14T00:00:00"/>
    <x v="37"/>
    <n v="0"/>
    <x v="11"/>
    <n v="14"/>
  </r>
  <r>
    <s v="C0899"/>
    <s v="cam15"/>
    <d v="2022-10-14T00:00:00"/>
    <x v="229"/>
    <n v="1"/>
    <x v="11"/>
    <n v="14"/>
  </r>
  <r>
    <s v="C0899"/>
    <s v="cam15"/>
    <d v="2022-10-14T00:00:00"/>
    <x v="208"/>
    <n v="2"/>
    <x v="11"/>
    <n v="14"/>
  </r>
  <r>
    <s v="C0899"/>
    <s v="cam15"/>
    <d v="2022-10-14T00:00:00"/>
    <x v="265"/>
    <n v="3"/>
    <x v="11"/>
    <n v="14"/>
  </r>
  <r>
    <s v="C0899"/>
    <s v="cam15"/>
    <d v="2022-10-14T00:00:00"/>
    <x v="189"/>
    <n v="4"/>
    <x v="11"/>
    <n v="14"/>
  </r>
  <r>
    <s v="C0899"/>
    <s v="cam15"/>
    <d v="2022-10-14T00:00:00"/>
    <x v="75"/>
    <n v="5"/>
    <x v="11"/>
    <n v="14"/>
  </r>
  <r>
    <s v="C0899"/>
    <s v="cam15"/>
    <d v="2022-10-14T00:00:00"/>
    <x v="150"/>
    <n v="6"/>
    <x v="11"/>
    <n v="14"/>
  </r>
  <r>
    <s v="C0899"/>
    <s v="cam15"/>
    <d v="2022-10-14T00:00:00"/>
    <x v="103"/>
    <n v="7"/>
    <x v="11"/>
    <n v="14"/>
  </r>
  <r>
    <s v="C0900"/>
    <s v="cam06"/>
    <d v="2022-09-16T00:00:00"/>
    <x v="285"/>
    <n v="0"/>
    <x v="8"/>
    <n v="13"/>
  </r>
  <r>
    <s v="C0900"/>
    <s v="cam06"/>
    <d v="2022-09-16T00:00:00"/>
    <x v="114"/>
    <n v="2"/>
    <x v="8"/>
    <n v="13"/>
  </r>
  <r>
    <s v="C0900"/>
    <s v="cam06"/>
    <d v="2022-09-16T00:00:00"/>
    <x v="260"/>
    <n v="3"/>
    <x v="8"/>
    <n v="13"/>
  </r>
  <r>
    <s v="C0900"/>
    <s v="cam06"/>
    <d v="2022-09-16T00:00:00"/>
    <x v="56"/>
    <n v="4"/>
    <x v="8"/>
    <n v="13"/>
  </r>
  <r>
    <s v="C0900"/>
    <s v="cam06"/>
    <d v="2022-09-16T00:00:00"/>
    <x v="19"/>
    <n v="5"/>
    <x v="8"/>
    <n v="13"/>
  </r>
  <r>
    <s v="C0900"/>
    <s v="cam06"/>
    <d v="2022-09-16T00:00:00"/>
    <x v="20"/>
    <n v="6"/>
    <x v="8"/>
    <n v="13"/>
  </r>
  <r>
    <s v="C0900"/>
    <s v="cam06"/>
    <d v="2022-09-16T00:00:00"/>
    <x v="47"/>
    <n v="7"/>
    <x v="8"/>
    <n v="13"/>
  </r>
  <r>
    <s v="C0900"/>
    <s v="cam06"/>
    <d v="2022-09-16T00:00:00"/>
    <x v="67"/>
    <n v="8"/>
    <x v="8"/>
    <n v="13"/>
  </r>
  <r>
    <s v="C0900"/>
    <s v="cam01"/>
    <d v="2023-03-24T00:00:00"/>
    <x v="75"/>
    <n v="0"/>
    <x v="15"/>
    <n v="10"/>
  </r>
  <r>
    <s v="C0900"/>
    <s v="cam01"/>
    <d v="2023-03-24T00:00:00"/>
    <x v="11"/>
    <n v="1"/>
    <x v="15"/>
    <n v="10"/>
  </r>
  <r>
    <s v="C0900"/>
    <s v="cam01"/>
    <d v="2023-03-24T00:00:00"/>
    <x v="283"/>
    <n v="1"/>
    <x v="15"/>
    <n v="10"/>
  </r>
  <r>
    <s v="C0900"/>
    <s v="cam01"/>
    <d v="2023-03-24T00:00:00"/>
    <x v="86"/>
    <n v="2"/>
    <x v="15"/>
    <n v="10"/>
  </r>
  <r>
    <s v="C0901"/>
    <s v="cam09"/>
    <d v="2022-06-27T00:00:00"/>
    <x v="89"/>
    <n v="0"/>
    <x v="13"/>
    <n v="75"/>
  </r>
  <r>
    <s v="C0901"/>
    <s v="cam09"/>
    <d v="2022-06-27T00:00:00"/>
    <x v="130"/>
    <n v="1"/>
    <x v="13"/>
    <n v="75"/>
  </r>
  <r>
    <s v="C0901"/>
    <s v="cam09"/>
    <d v="2022-06-27T00:00:00"/>
    <x v="254"/>
    <n v="1"/>
    <x v="13"/>
    <n v="75"/>
  </r>
  <r>
    <s v="C0901"/>
    <s v="cam09"/>
    <d v="2022-06-27T00:00:00"/>
    <x v="36"/>
    <n v="2"/>
    <x v="13"/>
    <n v="75"/>
  </r>
  <r>
    <s v="C0901"/>
    <s v="cam09"/>
    <d v="2022-06-27T00:00:00"/>
    <x v="54"/>
    <n v="4"/>
    <x v="13"/>
    <n v="75"/>
  </r>
  <r>
    <s v="C0901"/>
    <s v="cam09"/>
    <d v="2022-06-27T00:00:00"/>
    <x v="235"/>
    <n v="4"/>
    <x v="13"/>
    <n v="75"/>
  </r>
  <r>
    <s v="C0901"/>
    <s v="cam09"/>
    <d v="2022-06-27T00:00:00"/>
    <x v="193"/>
    <n v="7"/>
    <x v="13"/>
    <n v="75"/>
  </r>
  <r>
    <s v="C0901"/>
    <s v="cam09"/>
    <d v="2022-06-27T00:00:00"/>
    <x v="286"/>
    <n v="9"/>
    <x v="13"/>
    <n v="75"/>
  </r>
  <r>
    <s v="C0901"/>
    <s v="cam09"/>
    <d v="2022-06-27T00:00:00"/>
    <x v="152"/>
    <n v="10"/>
    <x v="13"/>
    <n v="75"/>
  </r>
  <r>
    <s v="C0901"/>
    <s v="cam14"/>
    <d v="2022-11-05T00:00:00"/>
    <x v="135"/>
    <n v="0"/>
    <x v="7"/>
    <n v="28"/>
  </r>
  <r>
    <s v="C0901"/>
    <s v="cam14"/>
    <d v="2022-11-05T00:00:00"/>
    <x v="188"/>
    <n v="1"/>
    <x v="7"/>
    <n v="28"/>
  </r>
  <r>
    <s v="C0901"/>
    <s v="cam14"/>
    <d v="2022-11-05T00:00:00"/>
    <x v="26"/>
    <n v="2"/>
    <x v="7"/>
    <n v="28"/>
  </r>
  <r>
    <s v="C0901"/>
    <s v="cam14"/>
    <d v="2022-11-05T00:00:00"/>
    <x v="3"/>
    <n v="3"/>
    <x v="7"/>
    <n v="28"/>
  </r>
  <r>
    <s v="C0901"/>
    <s v="cam14"/>
    <d v="2022-11-05T00:00:00"/>
    <x v="108"/>
    <n v="4"/>
    <x v="7"/>
    <n v="28"/>
  </r>
  <r>
    <s v="C0901"/>
    <s v="cam14"/>
    <d v="2022-11-05T00:00:00"/>
    <x v="28"/>
    <n v="5"/>
    <x v="7"/>
    <n v="28"/>
  </r>
  <r>
    <s v="C0901"/>
    <s v="cam14"/>
    <d v="2022-11-05T00:00:00"/>
    <x v="33"/>
    <n v="6"/>
    <x v="7"/>
    <n v="28"/>
  </r>
  <r>
    <s v="C0902"/>
    <s v="cam13"/>
    <d v="2022-07-17T00:00:00"/>
    <x v="409"/>
    <n v="0"/>
    <x v="14"/>
    <n v="25"/>
  </r>
  <r>
    <s v="C0902"/>
    <s v="cam13"/>
    <d v="2022-07-17T00:00:00"/>
    <x v="222"/>
    <n v="1"/>
    <x v="14"/>
    <n v="25"/>
  </r>
  <r>
    <s v="C0902"/>
    <s v="cam13"/>
    <d v="2022-07-17T00:00:00"/>
    <x v="17"/>
    <n v="2"/>
    <x v="14"/>
    <n v="25"/>
  </r>
  <r>
    <s v="C0902"/>
    <s v="cam13"/>
    <d v="2022-07-17T00:00:00"/>
    <x v="462"/>
    <n v="3"/>
    <x v="14"/>
    <n v="25"/>
  </r>
  <r>
    <s v="C0902"/>
    <s v="cam13"/>
    <d v="2022-07-17T00:00:00"/>
    <x v="281"/>
    <n v="5"/>
    <x v="14"/>
    <n v="25"/>
  </r>
  <r>
    <s v="C0902"/>
    <s v="cam13"/>
    <d v="2022-07-17T00:00:00"/>
    <x v="100"/>
    <n v="6"/>
    <x v="14"/>
    <n v="25"/>
  </r>
  <r>
    <s v="C0902"/>
    <s v="cam13"/>
    <d v="2022-07-17T00:00:00"/>
    <x v="101"/>
    <n v="7"/>
    <x v="14"/>
    <n v="25"/>
  </r>
  <r>
    <s v="C0902"/>
    <s v="cam13"/>
    <d v="2022-07-17T00:00:00"/>
    <x v="151"/>
    <n v="8"/>
    <x v="14"/>
    <n v="25"/>
  </r>
  <r>
    <s v="C0902"/>
    <s v="cam13"/>
    <d v="2022-07-17T00:00:00"/>
    <x v="77"/>
    <n v="9"/>
    <x v="14"/>
    <n v="25"/>
  </r>
  <r>
    <s v="C0902"/>
    <s v="cam13"/>
    <d v="2022-07-17T00:00:00"/>
    <x v="76"/>
    <n v="10"/>
    <x v="14"/>
    <n v="25"/>
  </r>
  <r>
    <s v="C0902"/>
    <s v="cam04"/>
    <d v="2023-04-25T00:00:00"/>
    <x v="85"/>
    <n v="0"/>
    <x v="16"/>
    <n v="26"/>
  </r>
  <r>
    <s v="C0902"/>
    <s v="cam04"/>
    <d v="2023-04-25T00:00:00"/>
    <x v="374"/>
    <n v="1"/>
    <x v="16"/>
    <n v="26"/>
  </r>
  <r>
    <s v="C0902"/>
    <s v="cam04"/>
    <d v="2023-04-25T00:00:00"/>
    <x v="86"/>
    <n v="1"/>
    <x v="16"/>
    <n v="26"/>
  </r>
  <r>
    <s v="C0903"/>
    <s v="cam12"/>
    <d v="2022-11-05T00:00:00"/>
    <x v="135"/>
    <n v="0"/>
    <x v="0"/>
    <n v="65"/>
  </r>
  <r>
    <s v="C0903"/>
    <s v="cam12"/>
    <d v="2022-11-05T00:00:00"/>
    <x v="111"/>
    <n v="1"/>
    <x v="0"/>
    <n v="65"/>
  </r>
  <r>
    <s v="C0903"/>
    <s v="cam12"/>
    <d v="2022-11-05T00:00:00"/>
    <x v="70"/>
    <n v="2"/>
    <x v="0"/>
    <n v="65"/>
  </r>
  <r>
    <s v="C0903"/>
    <s v="cam12"/>
    <d v="2022-11-05T00:00:00"/>
    <x v="116"/>
    <n v="3"/>
    <x v="0"/>
    <n v="65"/>
  </r>
  <r>
    <s v="C0903"/>
    <s v="cam12"/>
    <d v="2022-11-05T00:00:00"/>
    <x v="41"/>
    <n v="4"/>
    <x v="0"/>
    <n v="65"/>
  </r>
  <r>
    <s v="C0903"/>
    <s v="cam12"/>
    <d v="2022-11-05T00:00:00"/>
    <x v="171"/>
    <n v="5"/>
    <x v="0"/>
    <n v="65"/>
  </r>
  <r>
    <s v="C0903"/>
    <s v="cam12"/>
    <d v="2022-11-05T00:00:00"/>
    <x v="84"/>
    <n v="6"/>
    <x v="0"/>
    <n v="65"/>
  </r>
  <r>
    <s v="C0904"/>
    <s v="cam05"/>
    <d v="2022-03-11T00:00:00"/>
    <x v="492"/>
    <n v="0"/>
    <x v="10"/>
    <n v="22"/>
  </r>
  <r>
    <s v="C0904"/>
    <s v="cam05"/>
    <d v="2022-03-11T00:00:00"/>
    <x v="370"/>
    <n v="1"/>
    <x v="10"/>
    <n v="22"/>
  </r>
  <r>
    <s v="C0904"/>
    <s v="cam05"/>
    <d v="2022-03-11T00:00:00"/>
    <x v="296"/>
    <n v="4"/>
    <x v="10"/>
    <n v="22"/>
  </r>
  <r>
    <s v="C0904"/>
    <s v="cam05"/>
    <d v="2022-03-11T00:00:00"/>
    <x v="386"/>
    <n v="5"/>
    <x v="10"/>
    <n v="22"/>
  </r>
  <r>
    <s v="C0904"/>
    <s v="cam05"/>
    <d v="2022-03-11T00:00:00"/>
    <x v="396"/>
    <n v="6"/>
    <x v="10"/>
    <n v="22"/>
  </r>
  <r>
    <s v="C0904"/>
    <s v="cam05"/>
    <d v="2022-03-11T00:00:00"/>
    <x v="144"/>
    <n v="7"/>
    <x v="10"/>
    <n v="22"/>
  </r>
  <r>
    <s v="C0904"/>
    <s v="cam05"/>
    <d v="2022-03-11T00:00:00"/>
    <x v="46"/>
    <n v="8"/>
    <x v="10"/>
    <n v="22"/>
  </r>
  <r>
    <s v="C0904"/>
    <s v="cam05"/>
    <d v="2022-03-11T00:00:00"/>
    <x v="180"/>
    <n v="10"/>
    <x v="10"/>
    <n v="22"/>
  </r>
  <r>
    <s v="C0904"/>
    <s v="cam05"/>
    <d v="2022-03-11T00:00:00"/>
    <x v="209"/>
    <n v="11"/>
    <x v="10"/>
    <n v="22"/>
  </r>
  <r>
    <s v="C0904"/>
    <s v="cam05"/>
    <d v="2022-03-11T00:00:00"/>
    <x v="318"/>
    <n v="12"/>
    <x v="10"/>
    <n v="22"/>
  </r>
  <r>
    <s v="C0904"/>
    <s v="cam05"/>
    <d v="2022-03-11T00:00:00"/>
    <x v="13"/>
    <n v="13"/>
    <x v="10"/>
    <n v="22"/>
  </r>
  <r>
    <s v="C0904"/>
    <s v="cam05"/>
    <d v="2022-03-11T00:00:00"/>
    <x v="6"/>
    <n v="14"/>
    <x v="10"/>
    <n v="22"/>
  </r>
  <r>
    <s v="C0904"/>
    <s v="cam01"/>
    <d v="2022-10-31T00:00:00"/>
    <x v="462"/>
    <n v="0"/>
    <x v="15"/>
    <n v="10"/>
  </r>
  <r>
    <s v="C0904"/>
    <s v="cam01"/>
    <d v="2022-10-31T00:00:00"/>
    <x v="127"/>
    <n v="1"/>
    <x v="15"/>
    <n v="10"/>
  </r>
  <r>
    <s v="C0904"/>
    <s v="cam01"/>
    <d v="2022-10-31T00:00:00"/>
    <x v="192"/>
    <n v="2"/>
    <x v="15"/>
    <n v="10"/>
  </r>
  <r>
    <s v="C0904"/>
    <s v="cam01"/>
    <d v="2022-10-31T00:00:00"/>
    <x v="50"/>
    <n v="3"/>
    <x v="15"/>
    <n v="10"/>
  </r>
  <r>
    <s v="C0904"/>
    <s v="cam01"/>
    <d v="2022-10-31T00:00:00"/>
    <x v="51"/>
    <n v="4"/>
    <x v="15"/>
    <n v="10"/>
  </r>
  <r>
    <s v="C0904"/>
    <s v="cam01"/>
    <d v="2022-10-31T00:00:00"/>
    <x v="109"/>
    <n v="5"/>
    <x v="15"/>
    <n v="10"/>
  </r>
  <r>
    <s v="C0904"/>
    <s v="cam01"/>
    <d v="2022-10-31T00:00:00"/>
    <x v="48"/>
    <n v="6"/>
    <x v="15"/>
    <n v="10"/>
  </r>
  <r>
    <s v="C0905"/>
    <s v="cam11"/>
    <d v="2022-04-26T00:00:00"/>
    <x v="355"/>
    <n v="0"/>
    <x v="3"/>
    <n v="62"/>
  </r>
  <r>
    <s v="C0905"/>
    <s v="cam11"/>
    <d v="2022-04-26T00:00:00"/>
    <x v="309"/>
    <n v="1"/>
    <x v="3"/>
    <n v="62"/>
  </r>
  <r>
    <s v="C0905"/>
    <s v="cam11"/>
    <d v="2022-04-26T00:00:00"/>
    <x v="34"/>
    <n v="2"/>
    <x v="3"/>
    <n v="62"/>
  </r>
  <r>
    <s v="C0905"/>
    <s v="cam11"/>
    <d v="2022-04-26T00:00:00"/>
    <x v="284"/>
    <n v="3"/>
    <x v="3"/>
    <n v="62"/>
  </r>
  <r>
    <s v="C0905"/>
    <s v="cam11"/>
    <d v="2022-04-26T00:00:00"/>
    <x v="55"/>
    <n v="6"/>
    <x v="3"/>
    <n v="62"/>
  </r>
  <r>
    <s v="C0905"/>
    <s v="cam11"/>
    <d v="2022-04-26T00:00:00"/>
    <x v="230"/>
    <n v="10"/>
    <x v="3"/>
    <n v="62"/>
  </r>
  <r>
    <s v="C0905"/>
    <s v="cam11"/>
    <d v="2022-04-26T00:00:00"/>
    <x v="161"/>
    <n v="10"/>
    <x v="3"/>
    <n v="62"/>
  </r>
  <r>
    <s v="C0905"/>
    <s v="cam11"/>
    <d v="2022-04-26T00:00:00"/>
    <x v="345"/>
    <n v="13"/>
    <x v="3"/>
    <n v="62"/>
  </r>
  <r>
    <s v="C0906"/>
    <s v="cam09"/>
    <d v="2022-06-10T00:00:00"/>
    <x v="313"/>
    <n v="0"/>
    <x v="13"/>
    <n v="75"/>
  </r>
  <r>
    <s v="C0906"/>
    <s v="cam09"/>
    <d v="2022-06-10T00:00:00"/>
    <x v="254"/>
    <n v="2"/>
    <x v="13"/>
    <n v="75"/>
  </r>
  <r>
    <s v="C0906"/>
    <s v="cam09"/>
    <d v="2022-06-10T00:00:00"/>
    <x v="144"/>
    <n v="4"/>
    <x v="13"/>
    <n v="75"/>
  </r>
  <r>
    <s v="C0906"/>
    <s v="cam09"/>
    <d v="2022-06-10T00:00:00"/>
    <x v="306"/>
    <n v="5"/>
    <x v="13"/>
    <n v="75"/>
  </r>
  <r>
    <s v="C0906"/>
    <s v="cam09"/>
    <d v="2022-06-10T00:00:00"/>
    <x v="3"/>
    <n v="8"/>
    <x v="13"/>
    <n v="75"/>
  </r>
  <r>
    <s v="C0906"/>
    <s v="cam09"/>
    <d v="2022-06-10T00:00:00"/>
    <x v="51"/>
    <n v="9"/>
    <x v="13"/>
    <n v="75"/>
  </r>
  <r>
    <s v="C0906"/>
    <s v="cam08"/>
    <d v="2023-02-21T00:00:00"/>
    <x v="101"/>
    <n v="0"/>
    <x v="9"/>
    <n v="27"/>
  </r>
  <r>
    <s v="C0906"/>
    <s v="cam08"/>
    <d v="2023-02-21T00:00:00"/>
    <x v="292"/>
    <n v="1"/>
    <x v="9"/>
    <n v="27"/>
  </r>
  <r>
    <s v="C0906"/>
    <s v="cam08"/>
    <d v="2023-02-21T00:00:00"/>
    <x v="64"/>
    <n v="2"/>
    <x v="9"/>
    <n v="27"/>
  </r>
  <r>
    <s v="C0906"/>
    <s v="cam08"/>
    <d v="2023-02-21T00:00:00"/>
    <x v="119"/>
    <n v="3"/>
    <x v="9"/>
    <n v="27"/>
  </r>
  <r>
    <s v="C0907"/>
    <s v="cam17"/>
    <d v="2022-08-04T00:00:00"/>
    <x v="278"/>
    <n v="0"/>
    <x v="2"/>
    <n v="29"/>
  </r>
  <r>
    <s v="C0907"/>
    <s v="cam17"/>
    <d v="2022-08-04T00:00:00"/>
    <x v="444"/>
    <n v="1"/>
    <x v="2"/>
    <n v="29"/>
  </r>
  <r>
    <s v="C0907"/>
    <s v="cam17"/>
    <d v="2022-08-04T00:00:00"/>
    <x v="45"/>
    <n v="2"/>
    <x v="2"/>
    <n v="29"/>
  </r>
  <r>
    <s v="C0907"/>
    <s v="cam17"/>
    <d v="2022-08-04T00:00:00"/>
    <x v="407"/>
    <n v="3"/>
    <x v="2"/>
    <n v="29"/>
  </r>
  <r>
    <s v="C0907"/>
    <s v="cam17"/>
    <d v="2022-08-04T00:00:00"/>
    <x v="197"/>
    <n v="4"/>
    <x v="2"/>
    <n v="29"/>
  </r>
  <r>
    <s v="C0907"/>
    <s v="cam17"/>
    <d v="2022-08-04T00:00:00"/>
    <x v="224"/>
    <n v="5"/>
    <x v="2"/>
    <n v="29"/>
  </r>
  <r>
    <s v="C0907"/>
    <s v="cam17"/>
    <d v="2022-08-04T00:00:00"/>
    <x v="40"/>
    <n v="6"/>
    <x v="2"/>
    <n v="29"/>
  </r>
  <r>
    <s v="C0907"/>
    <s v="cam17"/>
    <d v="2022-08-04T00:00:00"/>
    <x v="51"/>
    <n v="7"/>
    <x v="2"/>
    <n v="29"/>
  </r>
  <r>
    <s v="C0907"/>
    <s v="cam17"/>
    <d v="2022-08-04T00:00:00"/>
    <x v="194"/>
    <n v="8"/>
    <x v="2"/>
    <n v="29"/>
  </r>
  <r>
    <s v="C0907"/>
    <s v="cam17"/>
    <d v="2022-08-04T00:00:00"/>
    <x v="103"/>
    <n v="9"/>
    <x v="2"/>
    <n v="29"/>
  </r>
  <r>
    <s v="C0907"/>
    <s v="cam11"/>
    <d v="2023-01-12T00:00:00"/>
    <x v="128"/>
    <n v="0"/>
    <x v="3"/>
    <n v="62"/>
  </r>
  <r>
    <s v="C0907"/>
    <s v="cam11"/>
    <d v="2023-01-12T00:00:00"/>
    <x v="146"/>
    <n v="1"/>
    <x v="3"/>
    <n v="62"/>
  </r>
  <r>
    <s v="C0907"/>
    <s v="cam11"/>
    <d v="2023-01-12T00:00:00"/>
    <x v="151"/>
    <n v="2"/>
    <x v="3"/>
    <n v="62"/>
  </r>
  <r>
    <s v="C0907"/>
    <s v="cam11"/>
    <d v="2023-01-12T00:00:00"/>
    <x v="21"/>
    <n v="3"/>
    <x v="3"/>
    <n v="62"/>
  </r>
  <r>
    <s v="C0907"/>
    <s v="cam11"/>
    <d v="2023-01-12T00:00:00"/>
    <x v="67"/>
    <n v="4"/>
    <x v="3"/>
    <n v="62"/>
  </r>
  <r>
    <s v="C0908"/>
    <s v="cam11"/>
    <d v="2022-04-14T00:00:00"/>
    <x v="466"/>
    <n v="0"/>
    <x v="3"/>
    <n v="62"/>
  </r>
  <r>
    <s v="C0908"/>
    <s v="cam11"/>
    <d v="2022-04-14T00:00:00"/>
    <x v="385"/>
    <n v="1"/>
    <x v="3"/>
    <n v="62"/>
  </r>
  <r>
    <s v="C0908"/>
    <s v="cam11"/>
    <d v="2022-04-14T00:00:00"/>
    <x v="274"/>
    <n v="3"/>
    <x v="3"/>
    <n v="62"/>
  </r>
  <r>
    <s v="C0908"/>
    <s v="cam11"/>
    <d v="2022-04-14T00:00:00"/>
    <x v="450"/>
    <n v="4"/>
    <x v="3"/>
    <n v="62"/>
  </r>
  <r>
    <s v="C0908"/>
    <s v="cam11"/>
    <d v="2022-04-14T00:00:00"/>
    <x v="390"/>
    <n v="6"/>
    <x v="3"/>
    <n v="62"/>
  </r>
  <r>
    <s v="C0908"/>
    <s v="cam11"/>
    <d v="2022-04-14T00:00:00"/>
    <x v="255"/>
    <n v="7"/>
    <x v="3"/>
    <n v="62"/>
  </r>
  <r>
    <s v="C0908"/>
    <s v="cam11"/>
    <d v="2022-04-14T00:00:00"/>
    <x v="179"/>
    <n v="8"/>
    <x v="3"/>
    <n v="62"/>
  </r>
  <r>
    <s v="C0908"/>
    <s v="cam11"/>
    <d v="2022-04-14T00:00:00"/>
    <x v="149"/>
    <n v="9"/>
    <x v="3"/>
    <n v="62"/>
  </r>
  <r>
    <s v="C0908"/>
    <s v="cam11"/>
    <d v="2022-04-14T00:00:00"/>
    <x v="209"/>
    <n v="10"/>
    <x v="3"/>
    <n v="62"/>
  </r>
  <r>
    <s v="C0908"/>
    <s v="cam11"/>
    <d v="2022-04-14T00:00:00"/>
    <x v="151"/>
    <n v="11"/>
    <x v="3"/>
    <n v="62"/>
  </r>
  <r>
    <s v="C0908"/>
    <s v="cam11"/>
    <d v="2022-04-14T00:00:00"/>
    <x v="77"/>
    <n v="12"/>
    <x v="3"/>
    <n v="62"/>
  </r>
  <r>
    <s v="C0908"/>
    <s v="cam11"/>
    <d v="2022-04-14T00:00:00"/>
    <x v="103"/>
    <n v="13"/>
    <x v="3"/>
    <n v="62"/>
  </r>
  <r>
    <s v="C0908"/>
    <s v="cam05"/>
    <d v="2022-05-04T00:00:00"/>
    <x v="495"/>
    <n v="0"/>
    <x v="10"/>
    <n v="22"/>
  </r>
  <r>
    <s v="C0908"/>
    <s v="cam05"/>
    <d v="2022-05-04T00:00:00"/>
    <x v="104"/>
    <n v="2"/>
    <x v="10"/>
    <n v="22"/>
  </r>
  <r>
    <s v="C0908"/>
    <s v="cam05"/>
    <d v="2022-05-04T00:00:00"/>
    <x v="310"/>
    <n v="4"/>
    <x v="10"/>
    <n v="22"/>
  </r>
  <r>
    <s v="C0908"/>
    <s v="cam05"/>
    <d v="2022-05-04T00:00:00"/>
    <x v="97"/>
    <n v="5"/>
    <x v="10"/>
    <n v="22"/>
  </r>
  <r>
    <s v="C0908"/>
    <s v="cam05"/>
    <d v="2022-05-04T00:00:00"/>
    <x v="78"/>
    <n v="8"/>
    <x v="10"/>
    <n v="22"/>
  </r>
  <r>
    <s v="C0908"/>
    <s v="cam05"/>
    <d v="2022-05-04T00:00:00"/>
    <x v="262"/>
    <n v="9"/>
    <x v="10"/>
    <n v="22"/>
  </r>
  <r>
    <s v="C0908"/>
    <s v="cam05"/>
    <d v="2022-05-04T00:00:00"/>
    <x v="139"/>
    <n v="10"/>
    <x v="10"/>
    <n v="22"/>
  </r>
  <r>
    <s v="C0908"/>
    <s v="cam05"/>
    <d v="2022-05-04T00:00:00"/>
    <x v="118"/>
    <n v="11"/>
    <x v="10"/>
    <n v="22"/>
  </r>
  <r>
    <s v="C0908"/>
    <s v="cam05"/>
    <d v="2022-05-04T00:00:00"/>
    <x v="213"/>
    <n v="12"/>
    <x v="10"/>
    <n v="22"/>
  </r>
  <r>
    <s v="C0909"/>
    <s v="cam08"/>
    <d v="2022-11-07T00:00:00"/>
    <x v="366"/>
    <n v="0"/>
    <x v="9"/>
    <n v="27"/>
  </r>
  <r>
    <s v="C0909"/>
    <s v="cam08"/>
    <d v="2022-11-07T00:00:00"/>
    <x v="137"/>
    <n v="2"/>
    <x v="9"/>
    <n v="27"/>
  </r>
  <r>
    <s v="C0909"/>
    <s v="cam08"/>
    <d v="2022-11-07T00:00:00"/>
    <x v="258"/>
    <n v="3"/>
    <x v="9"/>
    <n v="27"/>
  </r>
  <r>
    <s v="C0909"/>
    <s v="cam08"/>
    <d v="2022-11-07T00:00:00"/>
    <x v="4"/>
    <n v="4"/>
    <x v="9"/>
    <n v="27"/>
  </r>
  <r>
    <s v="C0909"/>
    <s v="cam08"/>
    <d v="2022-11-07T00:00:00"/>
    <x v="102"/>
    <n v="5"/>
    <x v="9"/>
    <n v="27"/>
  </r>
  <r>
    <s v="C0909"/>
    <s v="cam08"/>
    <d v="2022-11-07T00:00:00"/>
    <x v="213"/>
    <n v="6"/>
    <x v="9"/>
    <n v="27"/>
  </r>
  <r>
    <s v="C0909"/>
    <s v="cam14"/>
    <d v="2023-01-29T00:00:00"/>
    <x v="115"/>
    <n v="0"/>
    <x v="7"/>
    <n v="28"/>
  </r>
  <r>
    <s v="C0909"/>
    <s v="cam14"/>
    <d v="2023-01-29T00:00:00"/>
    <x v="108"/>
    <n v="1"/>
    <x v="7"/>
    <n v="28"/>
  </r>
  <r>
    <s v="C0909"/>
    <s v="cam14"/>
    <d v="2023-01-29T00:00:00"/>
    <x v="237"/>
    <n v="2"/>
    <x v="7"/>
    <n v="28"/>
  </r>
  <r>
    <s v="C0909"/>
    <s v="cam14"/>
    <d v="2023-01-29T00:00:00"/>
    <x v="76"/>
    <n v="4"/>
    <x v="7"/>
    <n v="28"/>
  </r>
  <r>
    <s v="C0909"/>
    <s v="cam14"/>
    <d v="2023-01-29T00:00:00"/>
    <x v="119"/>
    <n v="4"/>
    <x v="7"/>
    <n v="28"/>
  </r>
  <r>
    <s v="C0910"/>
    <s v="cam03"/>
    <d v="2023-01-13T00:00:00"/>
    <x v="224"/>
    <n v="0"/>
    <x v="6"/>
    <n v="62"/>
  </r>
  <r>
    <s v="C0910"/>
    <s v="cam03"/>
    <d v="2023-01-13T00:00:00"/>
    <x v="181"/>
    <n v="1"/>
    <x v="6"/>
    <n v="62"/>
  </r>
  <r>
    <s v="C0910"/>
    <s v="cam03"/>
    <d v="2023-01-13T00:00:00"/>
    <x v="145"/>
    <n v="2"/>
    <x v="6"/>
    <n v="62"/>
  </r>
  <r>
    <s v="C0910"/>
    <s v="cam03"/>
    <d v="2023-01-13T00:00:00"/>
    <x v="150"/>
    <n v="3"/>
    <x v="6"/>
    <n v="62"/>
  </r>
  <r>
    <s v="C0910"/>
    <s v="cam03"/>
    <d v="2023-01-13T00:00:00"/>
    <x v="195"/>
    <n v="4"/>
    <x v="6"/>
    <n v="62"/>
  </r>
  <r>
    <s v="C0910"/>
    <s v="cam17"/>
    <d v="2023-03-29T00:00:00"/>
    <x v="210"/>
    <n v="0"/>
    <x v="2"/>
    <n v="29"/>
  </r>
  <r>
    <s v="C0910"/>
    <s v="cam17"/>
    <d v="2023-03-29T00:00:00"/>
    <x v="11"/>
    <n v="1"/>
    <x v="2"/>
    <n v="29"/>
  </r>
  <r>
    <s v="C0910"/>
    <s v="cam17"/>
    <d v="2023-03-29T00:00:00"/>
    <x v="48"/>
    <n v="1"/>
    <x v="2"/>
    <n v="29"/>
  </r>
  <r>
    <s v="C0910"/>
    <s v="cam17"/>
    <d v="2023-03-29T00:00:00"/>
    <x v="73"/>
    <n v="2"/>
    <x v="2"/>
    <n v="29"/>
  </r>
  <r>
    <s v="C0911"/>
    <s v="cam12"/>
    <d v="2023-02-08T00:00:00"/>
    <x v="236"/>
    <n v="0"/>
    <x v="0"/>
    <n v="65"/>
  </r>
  <r>
    <s v="C0911"/>
    <s v="cam12"/>
    <d v="2023-02-08T00:00:00"/>
    <x v="145"/>
    <n v="1"/>
    <x v="0"/>
    <n v="65"/>
  </r>
  <r>
    <s v="C0911"/>
    <s v="cam12"/>
    <d v="2023-02-08T00:00:00"/>
    <x v="134"/>
    <n v="2"/>
    <x v="0"/>
    <n v="65"/>
  </r>
  <r>
    <s v="C0911"/>
    <s v="cam12"/>
    <d v="2023-02-08T00:00:00"/>
    <x v="290"/>
    <n v="3"/>
    <x v="0"/>
    <n v="65"/>
  </r>
  <r>
    <s v="C0911"/>
    <s v="cam05"/>
    <d v="2023-02-24T00:00:00"/>
    <x v="199"/>
    <n v="0"/>
    <x v="10"/>
    <n v="22"/>
  </r>
  <r>
    <s v="C0911"/>
    <s v="cam05"/>
    <d v="2023-02-24T00:00:00"/>
    <x v="151"/>
    <n v="1"/>
    <x v="10"/>
    <n v="22"/>
  </r>
  <r>
    <s v="C0911"/>
    <s v="cam05"/>
    <d v="2023-02-24T00:00:00"/>
    <x v="271"/>
    <n v="1"/>
    <x v="10"/>
    <n v="22"/>
  </r>
  <r>
    <s v="C0911"/>
    <s v="cam05"/>
    <d v="2023-02-24T00:00:00"/>
    <x v="58"/>
    <n v="3"/>
    <x v="10"/>
    <n v="22"/>
  </r>
  <r>
    <s v="C0911"/>
    <s v="cam05"/>
    <d v="2023-02-24T00:00:00"/>
    <x v="15"/>
    <n v="3"/>
    <x v="10"/>
    <n v="22"/>
  </r>
  <r>
    <s v="C0912"/>
    <s v="cam15"/>
    <d v="2022-11-13T00:00:00"/>
    <x v="431"/>
    <n v="0"/>
    <x v="11"/>
    <n v="14"/>
  </r>
  <r>
    <s v="C0912"/>
    <s v="cam15"/>
    <d v="2022-11-13T00:00:00"/>
    <x v="208"/>
    <n v="1"/>
    <x v="11"/>
    <n v="14"/>
  </r>
  <r>
    <s v="C0912"/>
    <s v="cam15"/>
    <d v="2022-11-13T00:00:00"/>
    <x v="180"/>
    <n v="2"/>
    <x v="11"/>
    <n v="14"/>
  </r>
  <r>
    <s v="C0912"/>
    <s v="cam15"/>
    <d v="2022-11-13T00:00:00"/>
    <x v="336"/>
    <n v="3"/>
    <x v="11"/>
    <n v="14"/>
  </r>
  <r>
    <s v="C0912"/>
    <s v="cam15"/>
    <d v="2022-11-13T00:00:00"/>
    <x v="292"/>
    <n v="4"/>
    <x v="11"/>
    <n v="14"/>
  </r>
  <r>
    <s v="C0912"/>
    <s v="cam15"/>
    <d v="2022-11-13T00:00:00"/>
    <x v="134"/>
    <n v="5"/>
    <x v="11"/>
    <n v="14"/>
  </r>
  <r>
    <s v="C0912"/>
    <s v="cam15"/>
    <d v="2022-11-13T00:00:00"/>
    <x v="330"/>
    <n v="6"/>
    <x v="11"/>
    <n v="14"/>
  </r>
  <r>
    <s v="C0912"/>
    <s v="cam07"/>
    <d v="2023-04-02T00:00:00"/>
    <x v="237"/>
    <n v="0"/>
    <x v="1"/>
    <n v="25"/>
  </r>
  <r>
    <s v="C0912"/>
    <s v="cam07"/>
    <d v="2023-04-02T00:00:00"/>
    <x v="81"/>
    <n v="1"/>
    <x v="1"/>
    <n v="25"/>
  </r>
  <r>
    <s v="C0913"/>
    <s v="cam03"/>
    <d v="2022-01-07T00:00:00"/>
    <x v="517"/>
    <n v="0"/>
    <x v="6"/>
    <n v="62"/>
  </r>
  <r>
    <s v="C0913"/>
    <s v="cam03"/>
    <d v="2022-01-07T00:00:00"/>
    <x v="471"/>
    <n v="1"/>
    <x v="6"/>
    <n v="62"/>
  </r>
  <r>
    <s v="C0913"/>
    <s v="cam03"/>
    <d v="2022-01-07T00:00:00"/>
    <x v="437"/>
    <n v="2"/>
    <x v="6"/>
    <n v="62"/>
  </r>
  <r>
    <s v="C0913"/>
    <s v="cam03"/>
    <d v="2022-01-07T00:00:00"/>
    <x v="346"/>
    <n v="3"/>
    <x v="6"/>
    <n v="62"/>
  </r>
  <r>
    <s v="C0913"/>
    <s v="cam03"/>
    <d v="2022-01-07T00:00:00"/>
    <x v="347"/>
    <n v="5"/>
    <x v="6"/>
    <n v="62"/>
  </r>
  <r>
    <s v="C0913"/>
    <s v="cam03"/>
    <d v="2022-01-07T00:00:00"/>
    <x v="168"/>
    <n v="6"/>
    <x v="6"/>
    <n v="62"/>
  </r>
  <r>
    <s v="C0913"/>
    <s v="cam03"/>
    <d v="2022-01-07T00:00:00"/>
    <x v="380"/>
    <n v="7"/>
    <x v="6"/>
    <n v="62"/>
  </r>
  <r>
    <s v="C0913"/>
    <s v="cam03"/>
    <d v="2022-01-07T00:00:00"/>
    <x v="96"/>
    <n v="8"/>
    <x v="6"/>
    <n v="62"/>
  </r>
  <r>
    <s v="C0913"/>
    <s v="cam03"/>
    <d v="2022-01-07T00:00:00"/>
    <x v="23"/>
    <n v="9"/>
    <x v="6"/>
    <n v="62"/>
  </r>
  <r>
    <s v="C0913"/>
    <s v="cam03"/>
    <d v="2022-01-07T00:00:00"/>
    <x v="106"/>
    <n v="11"/>
    <x v="6"/>
    <n v="62"/>
  </r>
  <r>
    <s v="C0913"/>
    <s v="cam03"/>
    <d v="2022-01-07T00:00:00"/>
    <x v="42"/>
    <n v="15"/>
    <x v="6"/>
    <n v="62"/>
  </r>
  <r>
    <s v="C0913"/>
    <s v="cam03"/>
    <d v="2022-01-07T00:00:00"/>
    <x v="6"/>
    <n v="16"/>
    <x v="6"/>
    <n v="62"/>
  </r>
  <r>
    <s v="C0913"/>
    <s v="cam09"/>
    <d v="2022-03-31T00:00:00"/>
    <x v="415"/>
    <n v="0"/>
    <x v="13"/>
    <n v="75"/>
  </r>
  <r>
    <s v="C0913"/>
    <s v="cam09"/>
    <d v="2022-03-31T00:00:00"/>
    <x v="249"/>
    <n v="1"/>
    <x v="13"/>
    <n v="75"/>
  </r>
  <r>
    <s v="C0913"/>
    <s v="cam09"/>
    <d v="2022-03-31T00:00:00"/>
    <x v="313"/>
    <n v="2"/>
    <x v="13"/>
    <n v="75"/>
  </r>
  <r>
    <s v="C0913"/>
    <s v="cam09"/>
    <d v="2022-03-31T00:00:00"/>
    <x v="168"/>
    <n v="3"/>
    <x v="13"/>
    <n v="75"/>
  </r>
  <r>
    <s v="C0913"/>
    <s v="cam09"/>
    <d v="2022-03-31T00:00:00"/>
    <x v="206"/>
    <n v="4"/>
    <x v="13"/>
    <n v="75"/>
  </r>
  <r>
    <s v="C0913"/>
    <s v="cam09"/>
    <d v="2022-03-31T00:00:00"/>
    <x v="227"/>
    <n v="5"/>
    <x v="13"/>
    <n v="75"/>
  </r>
  <r>
    <s v="C0913"/>
    <s v="cam09"/>
    <d v="2022-03-31T00:00:00"/>
    <x v="186"/>
    <n v="6"/>
    <x v="13"/>
    <n v="75"/>
  </r>
  <r>
    <s v="C0913"/>
    <s v="cam09"/>
    <d v="2022-03-31T00:00:00"/>
    <x v="208"/>
    <n v="8"/>
    <x v="13"/>
    <n v="75"/>
  </r>
  <r>
    <s v="C0913"/>
    <s v="cam09"/>
    <d v="2022-03-31T00:00:00"/>
    <x v="156"/>
    <n v="9"/>
    <x v="13"/>
    <n v="75"/>
  </r>
  <r>
    <s v="C0913"/>
    <s v="cam09"/>
    <d v="2022-03-31T00:00:00"/>
    <x v="117"/>
    <n v="11"/>
    <x v="13"/>
    <n v="75"/>
  </r>
  <r>
    <s v="C0913"/>
    <s v="cam09"/>
    <d v="2022-03-31T00:00:00"/>
    <x v="140"/>
    <n v="12"/>
    <x v="13"/>
    <n v="75"/>
  </r>
  <r>
    <s v="C0913"/>
    <s v="cam09"/>
    <d v="2022-03-31T00:00:00"/>
    <x v="283"/>
    <n v="13"/>
    <x v="13"/>
    <n v="75"/>
  </r>
  <r>
    <s v="C0914"/>
    <s v="cam05"/>
    <d v="2022-11-08T00:00:00"/>
    <x v="335"/>
    <n v="0"/>
    <x v="10"/>
    <n v="22"/>
  </r>
  <r>
    <s v="C0914"/>
    <s v="cam05"/>
    <d v="2022-11-08T00:00:00"/>
    <x v="74"/>
    <n v="1"/>
    <x v="10"/>
    <n v="22"/>
  </r>
  <r>
    <s v="C0914"/>
    <s v="cam05"/>
    <d v="2022-11-08T00:00:00"/>
    <x v="435"/>
    <n v="2"/>
    <x v="10"/>
    <n v="22"/>
  </r>
  <r>
    <s v="C0914"/>
    <s v="cam05"/>
    <d v="2022-11-08T00:00:00"/>
    <x v="189"/>
    <n v="3"/>
    <x v="10"/>
    <n v="22"/>
  </r>
  <r>
    <s v="C0914"/>
    <s v="cam05"/>
    <d v="2022-11-08T00:00:00"/>
    <x v="145"/>
    <n v="4"/>
    <x v="10"/>
    <n v="22"/>
  </r>
  <r>
    <s v="C0914"/>
    <s v="cam05"/>
    <d v="2022-11-08T00:00:00"/>
    <x v="28"/>
    <n v="5"/>
    <x v="10"/>
    <n v="22"/>
  </r>
  <r>
    <s v="C0914"/>
    <s v="cam05"/>
    <d v="2022-11-08T00:00:00"/>
    <x v="67"/>
    <n v="6"/>
    <x v="10"/>
    <n v="22"/>
  </r>
  <r>
    <s v="C0914"/>
    <s v="cam17"/>
    <d v="2023-02-19T00:00:00"/>
    <x v="336"/>
    <n v="0"/>
    <x v="2"/>
    <n v="29"/>
  </r>
  <r>
    <s v="C0914"/>
    <s v="cam17"/>
    <d v="2023-02-19T00:00:00"/>
    <x v="282"/>
    <n v="1"/>
    <x v="2"/>
    <n v="29"/>
  </r>
  <r>
    <s v="C0914"/>
    <s v="cam17"/>
    <d v="2023-02-19T00:00:00"/>
    <x v="217"/>
    <n v="2"/>
    <x v="2"/>
    <n v="29"/>
  </r>
  <r>
    <s v="C0914"/>
    <s v="cam17"/>
    <d v="2023-02-19T00:00:00"/>
    <x v="226"/>
    <n v="2"/>
    <x v="2"/>
    <n v="29"/>
  </r>
  <r>
    <s v="C0915"/>
    <s v="cam04"/>
    <d v="2022-06-29T00:00:00"/>
    <x v="443"/>
    <n v="0"/>
    <x v="16"/>
    <n v="26"/>
  </r>
  <r>
    <s v="C0915"/>
    <s v="cam04"/>
    <d v="2022-06-29T00:00:00"/>
    <x v="426"/>
    <n v="1"/>
    <x v="16"/>
    <n v="26"/>
  </r>
  <r>
    <s v="C0915"/>
    <s v="cam04"/>
    <d v="2022-06-29T00:00:00"/>
    <x v="36"/>
    <n v="2"/>
    <x v="16"/>
    <n v="26"/>
  </r>
  <r>
    <s v="C0915"/>
    <s v="cam04"/>
    <d v="2022-06-29T00:00:00"/>
    <x v="37"/>
    <n v="3"/>
    <x v="16"/>
    <n v="26"/>
  </r>
  <r>
    <s v="C0915"/>
    <s v="cam04"/>
    <d v="2022-06-29T00:00:00"/>
    <x v="335"/>
    <n v="4"/>
    <x v="16"/>
    <n v="26"/>
  </r>
  <r>
    <s v="C0915"/>
    <s v="cam04"/>
    <d v="2022-06-29T00:00:00"/>
    <x v="111"/>
    <n v="5"/>
    <x v="16"/>
    <n v="26"/>
  </r>
  <r>
    <s v="C0915"/>
    <s v="cam04"/>
    <d v="2022-06-29T00:00:00"/>
    <x v="224"/>
    <n v="6"/>
    <x v="16"/>
    <n v="26"/>
  </r>
  <r>
    <s v="C0915"/>
    <s v="cam04"/>
    <d v="2022-06-29T00:00:00"/>
    <x v="230"/>
    <n v="7"/>
    <x v="16"/>
    <n v="26"/>
  </r>
  <r>
    <s v="C0915"/>
    <s v="cam04"/>
    <d v="2022-06-29T00:00:00"/>
    <x v="108"/>
    <n v="8"/>
    <x v="16"/>
    <n v="26"/>
  </r>
  <r>
    <s v="C0915"/>
    <s v="cam04"/>
    <d v="2022-06-29T00:00:00"/>
    <x v="66"/>
    <n v="9"/>
    <x v="16"/>
    <n v="26"/>
  </r>
  <r>
    <s v="C0915"/>
    <s v="cam04"/>
    <d v="2022-06-29T00:00:00"/>
    <x v="14"/>
    <n v="11"/>
    <x v="16"/>
    <n v="26"/>
  </r>
  <r>
    <s v="C0915"/>
    <s v="cam04"/>
    <d v="2022-06-29T00:00:00"/>
    <x v="312"/>
    <n v="11"/>
    <x v="16"/>
    <n v="26"/>
  </r>
  <r>
    <s v="C0916"/>
    <s v="cam01"/>
    <d v="2022-06-18T00:00:00"/>
    <x v="250"/>
    <n v="0"/>
    <x v="15"/>
    <n v="10"/>
  </r>
  <r>
    <s v="C0916"/>
    <s v="cam01"/>
    <d v="2022-06-18T00:00:00"/>
    <x v="274"/>
    <n v="1"/>
    <x v="15"/>
    <n v="10"/>
  </r>
  <r>
    <s v="C0916"/>
    <s v="cam01"/>
    <d v="2022-06-18T00:00:00"/>
    <x v="334"/>
    <n v="2"/>
    <x v="15"/>
    <n v="10"/>
  </r>
  <r>
    <s v="C0916"/>
    <s v="cam01"/>
    <d v="2022-06-18T00:00:00"/>
    <x v="396"/>
    <n v="3"/>
    <x v="15"/>
    <n v="10"/>
  </r>
  <r>
    <s v="C0916"/>
    <s v="cam01"/>
    <d v="2022-06-18T00:00:00"/>
    <x v="23"/>
    <n v="4"/>
    <x v="15"/>
    <n v="10"/>
  </r>
  <r>
    <s v="C0916"/>
    <s v="cam01"/>
    <d v="2022-06-18T00:00:00"/>
    <x v="371"/>
    <n v="4"/>
    <x v="15"/>
    <n v="10"/>
  </r>
  <r>
    <s v="C0916"/>
    <s v="cam01"/>
    <d v="2022-06-18T00:00:00"/>
    <x v="397"/>
    <n v="6"/>
    <x v="15"/>
    <n v="10"/>
  </r>
  <r>
    <s v="C0916"/>
    <s v="cam01"/>
    <d v="2022-06-18T00:00:00"/>
    <x v="56"/>
    <n v="7"/>
    <x v="15"/>
    <n v="10"/>
  </r>
  <r>
    <s v="C0916"/>
    <s v="cam01"/>
    <d v="2022-06-18T00:00:00"/>
    <x v="270"/>
    <n v="7"/>
    <x v="15"/>
    <n v="10"/>
  </r>
  <r>
    <s v="C0916"/>
    <s v="cam01"/>
    <d v="2022-06-18T00:00:00"/>
    <x v="210"/>
    <n v="9"/>
    <x v="15"/>
    <n v="10"/>
  </r>
  <r>
    <s v="C0916"/>
    <s v="cam01"/>
    <d v="2022-06-18T00:00:00"/>
    <x v="21"/>
    <n v="10"/>
    <x v="15"/>
    <n v="10"/>
  </r>
  <r>
    <s v="C0916"/>
    <s v="cam01"/>
    <d v="2022-06-18T00:00:00"/>
    <x v="76"/>
    <n v="11"/>
    <x v="15"/>
    <n v="10"/>
  </r>
  <r>
    <s v="C0916"/>
    <s v="cam11"/>
    <d v="2023-03-15T00:00:00"/>
    <x v="108"/>
    <n v="0"/>
    <x v="3"/>
    <n v="62"/>
  </r>
  <r>
    <s v="C0916"/>
    <s v="cam11"/>
    <d v="2023-03-15T00:00:00"/>
    <x v="21"/>
    <n v="1"/>
    <x v="3"/>
    <n v="62"/>
  </r>
  <r>
    <s v="C0916"/>
    <s v="cam11"/>
    <d v="2023-03-15T00:00:00"/>
    <x v="162"/>
    <n v="2"/>
    <x v="3"/>
    <n v="62"/>
  </r>
  <r>
    <s v="C0917"/>
    <s v="cam04"/>
    <d v="2022-04-09T00:00:00"/>
    <x v="346"/>
    <n v="0"/>
    <x v="16"/>
    <n v="26"/>
  </r>
  <r>
    <s v="C0917"/>
    <s v="cam04"/>
    <d v="2022-04-09T00:00:00"/>
    <x v="125"/>
    <n v="1"/>
    <x v="16"/>
    <n v="26"/>
  </r>
  <r>
    <s v="C0917"/>
    <s v="cam04"/>
    <d v="2022-04-09T00:00:00"/>
    <x v="369"/>
    <n v="2"/>
    <x v="16"/>
    <n v="26"/>
  </r>
  <r>
    <s v="C0917"/>
    <s v="cam04"/>
    <d v="2022-04-09T00:00:00"/>
    <x v="251"/>
    <n v="3"/>
    <x v="16"/>
    <n v="26"/>
  </r>
  <r>
    <s v="C0917"/>
    <s v="cam04"/>
    <d v="2022-04-09T00:00:00"/>
    <x v="380"/>
    <n v="4"/>
    <x v="16"/>
    <n v="26"/>
  </r>
  <r>
    <s v="C0917"/>
    <s v="cam04"/>
    <d v="2022-04-09T00:00:00"/>
    <x v="391"/>
    <n v="5"/>
    <x v="16"/>
    <n v="26"/>
  </r>
  <r>
    <s v="C0917"/>
    <s v="cam04"/>
    <d v="2022-04-09T00:00:00"/>
    <x v="144"/>
    <n v="6"/>
    <x v="16"/>
    <n v="26"/>
  </r>
  <r>
    <s v="C0917"/>
    <s v="cam04"/>
    <d v="2022-04-09T00:00:00"/>
    <x v="243"/>
    <n v="8"/>
    <x v="16"/>
    <n v="26"/>
  </r>
  <r>
    <s v="C0917"/>
    <s v="cam04"/>
    <d v="2022-04-09T00:00:00"/>
    <x v="180"/>
    <n v="9"/>
    <x v="16"/>
    <n v="26"/>
  </r>
  <r>
    <s v="C0917"/>
    <s v="cam04"/>
    <d v="2022-04-09T00:00:00"/>
    <x v="199"/>
    <n v="10"/>
    <x v="16"/>
    <n v="26"/>
  </r>
  <r>
    <s v="C0917"/>
    <s v="cam04"/>
    <d v="2022-04-09T00:00:00"/>
    <x v="318"/>
    <n v="11"/>
    <x v="16"/>
    <n v="26"/>
  </r>
  <r>
    <s v="C0917"/>
    <s v="cam04"/>
    <d v="2022-04-09T00:00:00"/>
    <x v="47"/>
    <n v="12"/>
    <x v="16"/>
    <n v="26"/>
  </r>
  <r>
    <s v="C0917"/>
    <s v="cam17"/>
    <d v="2022-12-25T00:00:00"/>
    <x v="360"/>
    <n v="0"/>
    <x v="2"/>
    <n v="29"/>
  </r>
  <r>
    <s v="C0917"/>
    <s v="cam17"/>
    <d v="2022-12-25T00:00:00"/>
    <x v="8"/>
    <n v="1"/>
    <x v="2"/>
    <n v="29"/>
  </r>
  <r>
    <s v="C0917"/>
    <s v="cam17"/>
    <d v="2022-12-25T00:00:00"/>
    <x v="57"/>
    <n v="1"/>
    <x v="2"/>
    <n v="29"/>
  </r>
  <r>
    <s v="C0917"/>
    <s v="cam17"/>
    <d v="2022-12-25T00:00:00"/>
    <x v="79"/>
    <n v="3"/>
    <x v="2"/>
    <n v="29"/>
  </r>
  <r>
    <s v="C0917"/>
    <s v="cam17"/>
    <d v="2022-12-25T00:00:00"/>
    <x v="63"/>
    <n v="4"/>
    <x v="2"/>
    <n v="29"/>
  </r>
  <r>
    <s v="C0917"/>
    <s v="cam17"/>
    <d v="2022-12-25T00:00:00"/>
    <x v="81"/>
    <n v="4"/>
    <x v="2"/>
    <n v="29"/>
  </r>
  <r>
    <s v="C0917"/>
    <s v="cam17"/>
    <d v="2022-12-25T00:00:00"/>
    <x v="86"/>
    <n v="5"/>
    <x v="2"/>
    <n v="29"/>
  </r>
  <r>
    <s v="C0918"/>
    <s v="cam05"/>
    <d v="2022-12-26T00:00:00"/>
    <x v="410"/>
    <n v="0"/>
    <x v="10"/>
    <n v="22"/>
  </r>
  <r>
    <s v="C0918"/>
    <s v="cam05"/>
    <d v="2022-12-26T00:00:00"/>
    <x v="30"/>
    <n v="1"/>
    <x v="10"/>
    <n v="22"/>
  </r>
  <r>
    <s v="C0918"/>
    <s v="cam05"/>
    <d v="2022-12-26T00:00:00"/>
    <x v="117"/>
    <n v="2"/>
    <x v="10"/>
    <n v="22"/>
  </r>
  <r>
    <s v="C0918"/>
    <s v="cam05"/>
    <d v="2022-12-26T00:00:00"/>
    <x v="286"/>
    <n v="3"/>
    <x v="10"/>
    <n v="22"/>
  </r>
  <r>
    <s v="C0918"/>
    <s v="cam05"/>
    <d v="2022-12-26T00:00:00"/>
    <x v="12"/>
    <n v="4"/>
    <x v="10"/>
    <n v="22"/>
  </r>
  <r>
    <s v="C0918"/>
    <s v="cam05"/>
    <d v="2022-12-26T00:00:00"/>
    <x v="312"/>
    <n v="5"/>
    <x v="10"/>
    <n v="22"/>
  </r>
  <r>
    <s v="C0918"/>
    <s v="cam08"/>
    <d v="2023-02-27T00:00:00"/>
    <x v="204"/>
    <n v="0"/>
    <x v="9"/>
    <n v="27"/>
  </r>
  <r>
    <s v="C0918"/>
    <s v="cam08"/>
    <d v="2023-02-27T00:00:00"/>
    <x v="151"/>
    <n v="1"/>
    <x v="9"/>
    <n v="27"/>
  </r>
  <r>
    <s v="C0918"/>
    <s v="cam08"/>
    <d v="2023-02-27T00:00:00"/>
    <x v="271"/>
    <n v="1"/>
    <x v="9"/>
    <n v="27"/>
  </r>
  <r>
    <s v="C0918"/>
    <s v="cam08"/>
    <d v="2023-02-27T00:00:00"/>
    <x v="205"/>
    <n v="3"/>
    <x v="9"/>
    <n v="27"/>
  </r>
  <r>
    <s v="C0918"/>
    <s v="cam08"/>
    <d v="2023-02-27T00:00:00"/>
    <x v="52"/>
    <n v="3"/>
    <x v="9"/>
    <n v="27"/>
  </r>
  <r>
    <s v="C0919"/>
    <s v="cam11"/>
    <d v="2023-02-21T00:00:00"/>
    <x v="101"/>
    <n v="0"/>
    <x v="3"/>
    <n v="62"/>
  </r>
  <r>
    <s v="C0919"/>
    <s v="cam11"/>
    <d v="2023-02-21T00:00:00"/>
    <x v="79"/>
    <n v="1"/>
    <x v="3"/>
    <n v="62"/>
  </r>
  <r>
    <s v="C0919"/>
    <s v="cam11"/>
    <d v="2023-02-21T00:00:00"/>
    <x v="85"/>
    <n v="2"/>
    <x v="3"/>
    <n v="62"/>
  </r>
  <r>
    <s v="C0919"/>
    <s v="cam11"/>
    <d v="2023-02-21T00:00:00"/>
    <x v="195"/>
    <n v="3"/>
    <x v="3"/>
    <n v="62"/>
  </r>
  <r>
    <s v="C0919"/>
    <s v="cam11"/>
    <d v="2023-02-21T00:00:00"/>
    <x v="73"/>
    <n v="3"/>
    <x v="3"/>
    <n v="62"/>
  </r>
  <r>
    <s v="C0919"/>
    <s v="cam07"/>
    <d v="2023-04-06T00:00:00"/>
    <x v="118"/>
    <n v="0"/>
    <x v="1"/>
    <n v="25"/>
  </r>
  <r>
    <s v="C0919"/>
    <s v="cam07"/>
    <d v="2023-04-06T00:00:00"/>
    <x v="213"/>
    <n v="1"/>
    <x v="1"/>
    <n v="25"/>
  </r>
  <r>
    <s v="C0920"/>
    <s v="cam09"/>
    <d v="2022-05-01T00:00:00"/>
    <x v="316"/>
    <n v="0"/>
    <x v="13"/>
    <n v="75"/>
  </r>
  <r>
    <s v="C0920"/>
    <s v="cam09"/>
    <d v="2022-05-01T00:00:00"/>
    <x v="339"/>
    <n v="1"/>
    <x v="13"/>
    <n v="75"/>
  </r>
  <r>
    <s v="C0920"/>
    <s v="cam09"/>
    <d v="2022-05-01T00:00:00"/>
    <x v="22"/>
    <n v="2"/>
    <x v="13"/>
    <n v="75"/>
  </r>
  <r>
    <s v="C0920"/>
    <s v="cam09"/>
    <d v="2022-05-01T00:00:00"/>
    <x v="446"/>
    <n v="3"/>
    <x v="13"/>
    <n v="75"/>
  </r>
  <r>
    <s v="C0920"/>
    <s v="cam09"/>
    <d v="2022-05-01T00:00:00"/>
    <x v="310"/>
    <n v="4"/>
    <x v="13"/>
    <n v="75"/>
  </r>
  <r>
    <s v="C0920"/>
    <s v="cam09"/>
    <d v="2022-05-01T00:00:00"/>
    <x v="7"/>
    <n v="5"/>
    <x v="13"/>
    <n v="75"/>
  </r>
  <r>
    <s v="C0920"/>
    <s v="cam09"/>
    <d v="2022-05-01T00:00:00"/>
    <x v="371"/>
    <n v="6"/>
    <x v="13"/>
    <n v="75"/>
  </r>
  <r>
    <s v="C0920"/>
    <s v="cam09"/>
    <d v="2022-05-01T00:00:00"/>
    <x v="136"/>
    <n v="7"/>
    <x v="13"/>
    <n v="75"/>
  </r>
  <r>
    <s v="C0920"/>
    <s v="cam09"/>
    <d v="2022-05-01T00:00:00"/>
    <x v="70"/>
    <n v="8"/>
    <x v="13"/>
    <n v="75"/>
  </r>
  <r>
    <s v="C0920"/>
    <s v="cam09"/>
    <d v="2022-05-01T00:00:00"/>
    <x v="252"/>
    <n v="9"/>
    <x v="13"/>
    <n v="75"/>
  </r>
  <r>
    <s v="C0920"/>
    <s v="cam09"/>
    <d v="2022-05-01T00:00:00"/>
    <x v="246"/>
    <n v="10"/>
    <x v="13"/>
    <n v="75"/>
  </r>
  <r>
    <s v="C0920"/>
    <s v="cam09"/>
    <d v="2022-05-01T00:00:00"/>
    <x v="271"/>
    <n v="11"/>
    <x v="13"/>
    <n v="75"/>
  </r>
  <r>
    <s v="C0920"/>
    <s v="cam09"/>
    <d v="2022-05-01T00:00:00"/>
    <x v="152"/>
    <n v="12"/>
    <x v="13"/>
    <n v="75"/>
  </r>
  <r>
    <s v="C0920"/>
    <s v="cam02"/>
    <d v="2022-07-19T00:00:00"/>
    <x v="90"/>
    <n v="0"/>
    <x v="5"/>
    <n v="26"/>
  </r>
  <r>
    <s v="C0920"/>
    <s v="cam02"/>
    <d v="2022-07-19T00:00:00"/>
    <x v="493"/>
    <n v="1"/>
    <x v="5"/>
    <n v="26"/>
  </r>
  <r>
    <s v="C0920"/>
    <s v="cam02"/>
    <d v="2022-07-19T00:00:00"/>
    <x v="23"/>
    <n v="3"/>
    <x v="5"/>
    <n v="26"/>
  </r>
  <r>
    <s v="C0920"/>
    <s v="cam02"/>
    <d v="2022-07-19T00:00:00"/>
    <x v="301"/>
    <n v="5"/>
    <x v="5"/>
    <n v="26"/>
  </r>
  <r>
    <s v="C0920"/>
    <s v="cam02"/>
    <d v="2022-07-19T00:00:00"/>
    <x v="8"/>
    <n v="6"/>
    <x v="5"/>
    <n v="26"/>
  </r>
  <r>
    <s v="C0920"/>
    <s v="cam02"/>
    <d v="2022-07-19T00:00:00"/>
    <x v="71"/>
    <n v="7"/>
    <x v="5"/>
    <n v="26"/>
  </r>
  <r>
    <s v="C0920"/>
    <s v="cam02"/>
    <d v="2022-07-19T00:00:00"/>
    <x v="221"/>
    <n v="8"/>
    <x v="5"/>
    <n v="26"/>
  </r>
  <r>
    <s v="C0920"/>
    <s v="cam02"/>
    <d v="2022-07-19T00:00:00"/>
    <x v="162"/>
    <n v="10"/>
    <x v="5"/>
    <n v="26"/>
  </r>
  <r>
    <s v="C0921"/>
    <s v="cam01"/>
    <d v="2022-08-14T00:00:00"/>
    <x v="105"/>
    <n v="0"/>
    <x v="15"/>
    <n v="10"/>
  </r>
  <r>
    <s v="C0921"/>
    <s v="cam01"/>
    <d v="2022-08-14T00:00:00"/>
    <x v="231"/>
    <n v="1"/>
    <x v="15"/>
    <n v="10"/>
  </r>
  <r>
    <s v="C0921"/>
    <s v="cam01"/>
    <d v="2022-08-14T00:00:00"/>
    <x v="144"/>
    <n v="2"/>
    <x v="15"/>
    <n v="10"/>
  </r>
  <r>
    <s v="C0921"/>
    <s v="cam01"/>
    <d v="2022-08-14T00:00:00"/>
    <x v="178"/>
    <n v="3"/>
    <x v="15"/>
    <n v="10"/>
  </r>
  <r>
    <s v="C0921"/>
    <s v="cam01"/>
    <d v="2022-08-14T00:00:00"/>
    <x v="115"/>
    <n v="5"/>
    <x v="15"/>
    <n v="10"/>
  </r>
  <r>
    <s v="C0921"/>
    <s v="cam01"/>
    <d v="2022-08-14T00:00:00"/>
    <x v="336"/>
    <n v="6"/>
    <x v="15"/>
    <n v="10"/>
  </r>
  <r>
    <s v="C0921"/>
    <s v="cam01"/>
    <d v="2022-08-14T00:00:00"/>
    <x v="71"/>
    <n v="6"/>
    <x v="15"/>
    <n v="10"/>
  </r>
  <r>
    <s v="C0921"/>
    <s v="cam01"/>
    <d v="2022-08-14T00:00:00"/>
    <x v="259"/>
    <n v="9"/>
    <x v="15"/>
    <n v="10"/>
  </r>
  <r>
    <s v="C0922"/>
    <s v="cam12"/>
    <d v="2022-06-29T00:00:00"/>
    <x v="443"/>
    <n v="0"/>
    <x v="0"/>
    <n v="65"/>
  </r>
  <r>
    <s v="C0922"/>
    <s v="cam12"/>
    <d v="2022-06-29T00:00:00"/>
    <x v="419"/>
    <n v="1"/>
    <x v="0"/>
    <n v="65"/>
  </r>
  <r>
    <s v="C0922"/>
    <s v="cam12"/>
    <d v="2022-06-29T00:00:00"/>
    <x v="169"/>
    <n v="2"/>
    <x v="0"/>
    <n v="65"/>
  </r>
  <r>
    <s v="C0922"/>
    <s v="cam12"/>
    <d v="2022-06-29T00:00:00"/>
    <x v="44"/>
    <n v="2"/>
    <x v="0"/>
    <n v="65"/>
  </r>
  <r>
    <s v="C0922"/>
    <s v="cam12"/>
    <d v="2022-06-29T00:00:00"/>
    <x v="186"/>
    <n v="3"/>
    <x v="0"/>
    <n v="65"/>
  </r>
  <r>
    <s v="C0922"/>
    <s v="cam12"/>
    <d v="2022-06-29T00:00:00"/>
    <x v="191"/>
    <n v="4"/>
    <x v="0"/>
    <n v="65"/>
  </r>
  <r>
    <s v="C0922"/>
    <s v="cam12"/>
    <d v="2022-06-29T00:00:00"/>
    <x v="120"/>
    <n v="5"/>
    <x v="0"/>
    <n v="65"/>
  </r>
  <r>
    <s v="C0922"/>
    <s v="cam12"/>
    <d v="2022-06-29T00:00:00"/>
    <x v="264"/>
    <n v="6"/>
    <x v="0"/>
    <n v="65"/>
  </r>
  <r>
    <s v="C0922"/>
    <s v="cam12"/>
    <d v="2022-06-29T00:00:00"/>
    <x v="270"/>
    <n v="7"/>
    <x v="0"/>
    <n v="65"/>
  </r>
  <r>
    <s v="C0922"/>
    <s v="cam12"/>
    <d v="2022-06-29T00:00:00"/>
    <x v="139"/>
    <n v="8"/>
    <x v="0"/>
    <n v="65"/>
  </r>
  <r>
    <s v="C0922"/>
    <s v="cam12"/>
    <d v="2022-06-29T00:00:00"/>
    <x v="80"/>
    <n v="10"/>
    <x v="0"/>
    <n v="65"/>
  </r>
  <r>
    <s v="C0922"/>
    <s v="cam12"/>
    <d v="2022-06-29T00:00:00"/>
    <x v="81"/>
    <n v="10"/>
    <x v="0"/>
    <n v="65"/>
  </r>
  <r>
    <s v="C0923"/>
    <s v="cam05"/>
    <d v="2022-02-23T00:00:00"/>
    <x v="510"/>
    <n v="0"/>
    <x v="10"/>
    <n v="22"/>
  </r>
  <r>
    <s v="C0923"/>
    <s v="cam05"/>
    <d v="2022-02-23T00:00:00"/>
    <x v="427"/>
    <n v="1"/>
    <x v="10"/>
    <n v="22"/>
  </r>
  <r>
    <s v="C0923"/>
    <s v="cam05"/>
    <d v="2022-02-23T00:00:00"/>
    <x v="486"/>
    <n v="1"/>
    <x v="10"/>
    <n v="22"/>
  </r>
  <r>
    <s v="C0923"/>
    <s v="cam05"/>
    <d v="2022-02-23T00:00:00"/>
    <x v="424"/>
    <n v="3"/>
    <x v="10"/>
    <n v="22"/>
  </r>
  <r>
    <s v="C0923"/>
    <s v="cam05"/>
    <d v="2022-02-23T00:00:00"/>
    <x v="400"/>
    <n v="4"/>
    <x v="10"/>
    <n v="22"/>
  </r>
  <r>
    <s v="C0923"/>
    <s v="cam05"/>
    <d v="2022-02-23T00:00:00"/>
    <x v="201"/>
    <n v="5"/>
    <x v="10"/>
    <n v="22"/>
  </r>
  <r>
    <s v="C0923"/>
    <s v="cam05"/>
    <d v="2022-02-23T00:00:00"/>
    <x v="158"/>
    <n v="6"/>
    <x v="10"/>
    <n v="22"/>
  </r>
  <r>
    <s v="C0923"/>
    <s v="cam05"/>
    <d v="2022-02-23T00:00:00"/>
    <x v="291"/>
    <n v="10"/>
    <x v="10"/>
    <n v="22"/>
  </r>
  <r>
    <s v="C0923"/>
    <s v="cam05"/>
    <d v="2022-02-23T00:00:00"/>
    <x v="94"/>
    <n v="11"/>
    <x v="10"/>
    <n v="22"/>
  </r>
  <r>
    <s v="C0923"/>
    <s v="cam05"/>
    <d v="2022-02-23T00:00:00"/>
    <x v="138"/>
    <n v="11"/>
    <x v="10"/>
    <n v="22"/>
  </r>
  <r>
    <s v="C0923"/>
    <s v="cam05"/>
    <d v="2022-02-23T00:00:00"/>
    <x v="282"/>
    <n v="13"/>
    <x v="10"/>
    <n v="22"/>
  </r>
  <r>
    <s v="C0923"/>
    <s v="cam05"/>
    <d v="2022-02-23T00:00:00"/>
    <x v="330"/>
    <n v="15"/>
    <x v="10"/>
    <n v="22"/>
  </r>
  <r>
    <s v="C0923"/>
    <s v="cam13"/>
    <d v="2022-04-22T00:00:00"/>
    <x v="357"/>
    <n v="0"/>
    <x v="14"/>
    <n v="25"/>
  </r>
  <r>
    <s v="C0923"/>
    <s v="cam13"/>
    <d v="2022-04-22T00:00:00"/>
    <x v="385"/>
    <n v="1"/>
    <x v="14"/>
    <n v="25"/>
  </r>
  <r>
    <s v="C0923"/>
    <s v="cam13"/>
    <d v="2022-04-22T00:00:00"/>
    <x v="277"/>
    <n v="2"/>
    <x v="14"/>
    <n v="25"/>
  </r>
  <r>
    <s v="C0923"/>
    <s v="cam13"/>
    <d v="2022-04-22T00:00:00"/>
    <x v="34"/>
    <n v="2"/>
    <x v="14"/>
    <n v="25"/>
  </r>
  <r>
    <s v="C0923"/>
    <s v="cam13"/>
    <d v="2022-04-22T00:00:00"/>
    <x v="359"/>
    <n v="5"/>
    <x v="14"/>
    <n v="25"/>
  </r>
  <r>
    <s v="C0923"/>
    <s v="cam13"/>
    <d v="2022-04-22T00:00:00"/>
    <x v="186"/>
    <n v="5"/>
    <x v="14"/>
    <n v="25"/>
  </r>
  <r>
    <s v="C0923"/>
    <s v="cam13"/>
    <d v="2022-04-22T00:00:00"/>
    <x v="61"/>
    <n v="7"/>
    <x v="14"/>
    <n v="25"/>
  </r>
  <r>
    <s v="C0923"/>
    <s v="cam13"/>
    <d v="2022-04-22T00:00:00"/>
    <x v="192"/>
    <n v="8"/>
    <x v="14"/>
    <n v="25"/>
  </r>
  <r>
    <s v="C0923"/>
    <s v="cam13"/>
    <d v="2022-04-22T00:00:00"/>
    <x v="233"/>
    <n v="10"/>
    <x v="14"/>
    <n v="25"/>
  </r>
  <r>
    <s v="C0923"/>
    <s v="cam13"/>
    <d v="2022-04-22T00:00:00"/>
    <x v="145"/>
    <n v="11"/>
    <x v="14"/>
    <n v="25"/>
  </r>
  <r>
    <s v="C0923"/>
    <s v="cam13"/>
    <d v="2022-04-22T00:00:00"/>
    <x v="140"/>
    <n v="11"/>
    <x v="14"/>
    <n v="25"/>
  </r>
  <r>
    <s v="C0923"/>
    <s v="cam13"/>
    <d v="2022-04-22T00:00:00"/>
    <x v="172"/>
    <n v="12"/>
    <x v="14"/>
    <n v="25"/>
  </r>
  <r>
    <s v="C0923"/>
    <s v="cam13"/>
    <d v="2022-04-22T00:00:00"/>
    <x v="82"/>
    <n v="13"/>
    <x v="14"/>
    <n v="25"/>
  </r>
  <r>
    <s v="C0924"/>
    <s v="cam08"/>
    <d v="2023-01-08T00:00:00"/>
    <x v="156"/>
    <n v="0"/>
    <x v="9"/>
    <n v="27"/>
  </r>
  <r>
    <s v="C0924"/>
    <s v="cam08"/>
    <d v="2023-01-08T00:00:00"/>
    <x v="258"/>
    <n v="1"/>
    <x v="9"/>
    <n v="27"/>
  </r>
  <r>
    <s v="C0924"/>
    <s v="cam08"/>
    <d v="2023-01-08T00:00:00"/>
    <x v="4"/>
    <n v="2"/>
    <x v="9"/>
    <n v="27"/>
  </r>
  <r>
    <s v="C0924"/>
    <s v="cam08"/>
    <d v="2023-01-08T00:00:00"/>
    <x v="217"/>
    <n v="3"/>
    <x v="9"/>
    <n v="27"/>
  </r>
  <r>
    <s v="C0924"/>
    <s v="cam08"/>
    <d v="2023-01-08T00:00:00"/>
    <x v="213"/>
    <n v="4"/>
    <x v="9"/>
    <n v="27"/>
  </r>
  <r>
    <s v="C0924"/>
    <s v="cam07"/>
    <d v="2023-03-24T00:00:00"/>
    <x v="75"/>
    <n v="0"/>
    <x v="1"/>
    <n v="25"/>
  </r>
  <r>
    <s v="C0924"/>
    <s v="cam07"/>
    <d v="2023-03-24T00:00:00"/>
    <x v="85"/>
    <n v="1"/>
    <x v="1"/>
    <n v="25"/>
  </r>
  <r>
    <s v="C0924"/>
    <s v="cam07"/>
    <d v="2023-03-24T00:00:00"/>
    <x v="283"/>
    <n v="1"/>
    <x v="1"/>
    <n v="25"/>
  </r>
  <r>
    <s v="C0924"/>
    <s v="cam07"/>
    <d v="2023-03-24T00:00:00"/>
    <x v="15"/>
    <n v="2"/>
    <x v="1"/>
    <n v="25"/>
  </r>
  <r>
    <s v="C0925"/>
    <s v="cam17"/>
    <d v="2022-10-25T00:00:00"/>
    <x v="228"/>
    <n v="0"/>
    <x v="2"/>
    <n v="29"/>
  </r>
  <r>
    <s v="C0925"/>
    <s v="cam17"/>
    <d v="2022-10-25T00:00:00"/>
    <x v="413"/>
    <n v="1"/>
    <x v="2"/>
    <n v="29"/>
  </r>
  <r>
    <s v="C0925"/>
    <s v="cam17"/>
    <d v="2022-10-25T00:00:00"/>
    <x v="291"/>
    <n v="2"/>
    <x v="2"/>
    <n v="29"/>
  </r>
  <r>
    <s v="C0925"/>
    <s v="cam17"/>
    <d v="2022-10-25T00:00:00"/>
    <x v="276"/>
    <n v="3"/>
    <x v="2"/>
    <n v="29"/>
  </r>
  <r>
    <s v="C0925"/>
    <s v="cam17"/>
    <d v="2022-10-25T00:00:00"/>
    <x v="252"/>
    <n v="3"/>
    <x v="2"/>
    <n v="29"/>
  </r>
  <r>
    <s v="C0925"/>
    <s v="cam17"/>
    <d v="2022-10-25T00:00:00"/>
    <x v="220"/>
    <n v="5"/>
    <x v="2"/>
    <n v="29"/>
  </r>
  <r>
    <s v="C0925"/>
    <s v="cam17"/>
    <d v="2022-10-25T00:00:00"/>
    <x v="21"/>
    <n v="6"/>
    <x v="2"/>
    <n v="29"/>
  </r>
  <r>
    <s v="C0925"/>
    <s v="cam17"/>
    <d v="2022-10-25T00:00:00"/>
    <x v="205"/>
    <n v="7"/>
    <x v="2"/>
    <n v="29"/>
  </r>
  <r>
    <s v="C0925"/>
    <s v="cam06"/>
    <d v="2022-11-17T00:00:00"/>
    <x v="46"/>
    <n v="0"/>
    <x v="8"/>
    <n v="13"/>
  </r>
  <r>
    <s v="C0925"/>
    <s v="cam06"/>
    <d v="2022-11-17T00:00:00"/>
    <x v="406"/>
    <n v="1"/>
    <x v="8"/>
    <n v="13"/>
  </r>
  <r>
    <s v="C0925"/>
    <s v="cam06"/>
    <d v="2022-11-17T00:00:00"/>
    <x v="94"/>
    <n v="2"/>
    <x v="8"/>
    <n v="13"/>
  </r>
  <r>
    <s v="C0925"/>
    <s v="cam06"/>
    <d v="2022-11-17T00:00:00"/>
    <x v="19"/>
    <n v="3"/>
    <x v="8"/>
    <n v="13"/>
  </r>
  <r>
    <s v="C0925"/>
    <s v="cam06"/>
    <d v="2022-11-17T00:00:00"/>
    <x v="4"/>
    <n v="4"/>
    <x v="8"/>
    <n v="13"/>
  </r>
  <r>
    <s v="C0925"/>
    <s v="cam06"/>
    <d v="2022-11-17T00:00:00"/>
    <x v="5"/>
    <n v="5"/>
    <x v="8"/>
    <n v="13"/>
  </r>
  <r>
    <s v="C0925"/>
    <s v="cam06"/>
    <d v="2022-11-17T00:00:00"/>
    <x v="76"/>
    <n v="6"/>
    <x v="8"/>
    <n v="13"/>
  </r>
  <r>
    <s v="C0926"/>
    <s v="cam04"/>
    <d v="2022-02-16T00:00:00"/>
    <x v="440"/>
    <n v="0"/>
    <x v="16"/>
    <n v="26"/>
  </r>
  <r>
    <s v="C0926"/>
    <s v="cam04"/>
    <d v="2022-02-16T00:00:00"/>
    <x v="362"/>
    <n v="1"/>
    <x v="16"/>
    <n v="26"/>
  </r>
  <r>
    <s v="C0926"/>
    <s v="cam04"/>
    <d v="2022-02-16T00:00:00"/>
    <x v="338"/>
    <n v="2"/>
    <x v="16"/>
    <n v="26"/>
  </r>
  <r>
    <s v="C0926"/>
    <s v="cam04"/>
    <d v="2022-02-16T00:00:00"/>
    <x v="443"/>
    <n v="4"/>
    <x v="16"/>
    <n v="26"/>
  </r>
  <r>
    <s v="C0926"/>
    <s v="cam04"/>
    <d v="2022-02-16T00:00:00"/>
    <x v="405"/>
    <n v="6"/>
    <x v="16"/>
    <n v="26"/>
  </r>
  <r>
    <s v="C0926"/>
    <s v="cam04"/>
    <d v="2022-02-16T00:00:00"/>
    <x v="381"/>
    <n v="7"/>
    <x v="16"/>
    <n v="26"/>
  </r>
  <r>
    <s v="C0926"/>
    <s v="cam04"/>
    <d v="2022-02-16T00:00:00"/>
    <x v="60"/>
    <n v="8"/>
    <x v="16"/>
    <n v="26"/>
  </r>
  <r>
    <s v="C0926"/>
    <s v="cam04"/>
    <d v="2022-02-16T00:00:00"/>
    <x v="46"/>
    <n v="9"/>
    <x v="16"/>
    <n v="26"/>
  </r>
  <r>
    <s v="C0926"/>
    <s v="cam04"/>
    <d v="2022-02-16T00:00:00"/>
    <x v="291"/>
    <n v="10"/>
    <x v="16"/>
    <n v="26"/>
  </r>
  <r>
    <s v="C0926"/>
    <s v="cam04"/>
    <d v="2022-02-16T00:00:00"/>
    <x v="246"/>
    <n v="12"/>
    <x v="16"/>
    <n v="26"/>
  </r>
  <r>
    <s v="C0926"/>
    <s v="cam04"/>
    <d v="2022-02-16T00:00:00"/>
    <x v="217"/>
    <n v="14"/>
    <x v="16"/>
    <n v="26"/>
  </r>
  <r>
    <s v="C0926"/>
    <s v="cam04"/>
    <d v="2022-02-16T00:00:00"/>
    <x v="162"/>
    <n v="15"/>
    <x v="16"/>
    <n v="26"/>
  </r>
  <r>
    <s v="C0926"/>
    <s v="cam08"/>
    <d v="2022-11-24T00:00:00"/>
    <x v="356"/>
    <n v="0"/>
    <x v="9"/>
    <n v="27"/>
  </r>
  <r>
    <s v="C0926"/>
    <s v="cam08"/>
    <d v="2022-11-24T00:00:00"/>
    <x v="291"/>
    <n v="1"/>
    <x v="9"/>
    <n v="27"/>
  </r>
  <r>
    <s v="C0926"/>
    <s v="cam08"/>
    <d v="2022-11-24T00:00:00"/>
    <x v="320"/>
    <n v="1"/>
    <x v="9"/>
    <n v="27"/>
  </r>
  <r>
    <s v="C0926"/>
    <s v="cam08"/>
    <d v="2022-11-24T00:00:00"/>
    <x v="193"/>
    <n v="2"/>
    <x v="9"/>
    <n v="27"/>
  </r>
  <r>
    <s v="C0926"/>
    <s v="cam08"/>
    <d v="2022-11-24T00:00:00"/>
    <x v="139"/>
    <n v="3"/>
    <x v="9"/>
    <n v="27"/>
  </r>
  <r>
    <s v="C0926"/>
    <s v="cam08"/>
    <d v="2022-11-24T00:00:00"/>
    <x v="63"/>
    <n v="5"/>
    <x v="9"/>
    <n v="27"/>
  </r>
  <r>
    <s v="C0926"/>
    <s v="cam08"/>
    <d v="2022-11-24T00:00:00"/>
    <x v="226"/>
    <n v="5"/>
    <x v="9"/>
    <n v="27"/>
  </r>
  <r>
    <s v="C0926"/>
    <s v="cam08"/>
    <d v="2022-11-24T00:00:00"/>
    <x v="73"/>
    <n v="6"/>
    <x v="9"/>
    <n v="27"/>
  </r>
  <r>
    <s v="C0927"/>
    <s v="cam13"/>
    <d v="2022-07-21T00:00:00"/>
    <x v="157"/>
    <n v="0"/>
    <x v="14"/>
    <n v="25"/>
  </r>
  <r>
    <s v="C0927"/>
    <s v="cam13"/>
    <d v="2022-07-21T00:00:00"/>
    <x v="68"/>
    <n v="1"/>
    <x v="14"/>
    <n v="25"/>
  </r>
  <r>
    <s v="C0927"/>
    <s v="cam13"/>
    <d v="2022-07-21T00:00:00"/>
    <x v="191"/>
    <n v="3"/>
    <x v="14"/>
    <n v="25"/>
  </r>
  <r>
    <s v="C0927"/>
    <s v="cam13"/>
    <d v="2022-07-21T00:00:00"/>
    <x v="69"/>
    <n v="4"/>
    <x v="14"/>
    <n v="25"/>
  </r>
  <r>
    <s v="C0927"/>
    <s v="cam13"/>
    <d v="2022-07-21T00:00:00"/>
    <x v="8"/>
    <n v="6"/>
    <x v="14"/>
    <n v="25"/>
  </r>
  <r>
    <s v="C0927"/>
    <s v="cam13"/>
    <d v="2022-07-21T00:00:00"/>
    <x v="193"/>
    <n v="6"/>
    <x v="14"/>
    <n v="25"/>
  </r>
  <r>
    <s v="C0927"/>
    <s v="cam13"/>
    <d v="2022-07-21T00:00:00"/>
    <x v="10"/>
    <n v="8"/>
    <x v="14"/>
    <n v="25"/>
  </r>
  <r>
    <s v="C0927"/>
    <s v="cam13"/>
    <d v="2022-07-21T00:00:00"/>
    <x v="286"/>
    <n v="8"/>
    <x v="14"/>
    <n v="25"/>
  </r>
  <r>
    <s v="C0927"/>
    <s v="cam13"/>
    <d v="2022-07-21T00:00:00"/>
    <x v="205"/>
    <n v="10"/>
    <x v="14"/>
    <n v="25"/>
  </r>
  <r>
    <s v="C0927"/>
    <s v="cam13"/>
    <d v="2022-07-21T00:00:00"/>
    <x v="86"/>
    <n v="10"/>
    <x v="14"/>
    <n v="25"/>
  </r>
  <r>
    <s v="C0927"/>
    <s v="cam05"/>
    <d v="2023-02-27T00:00:00"/>
    <x v="204"/>
    <n v="0"/>
    <x v="10"/>
    <n v="22"/>
  </r>
  <r>
    <s v="C0927"/>
    <s v="cam05"/>
    <d v="2023-02-27T00:00:00"/>
    <x v="210"/>
    <n v="1"/>
    <x v="10"/>
    <n v="22"/>
  </r>
  <r>
    <s v="C0927"/>
    <s v="cam05"/>
    <d v="2023-02-27T00:00:00"/>
    <x v="147"/>
    <n v="1"/>
    <x v="10"/>
    <n v="22"/>
  </r>
  <r>
    <s v="C0927"/>
    <s v="cam05"/>
    <d v="2023-02-27T00:00:00"/>
    <x v="226"/>
    <n v="2"/>
    <x v="10"/>
    <n v="22"/>
  </r>
  <r>
    <s v="C0927"/>
    <s v="cam05"/>
    <d v="2023-02-27T00:00:00"/>
    <x v="59"/>
    <n v="3"/>
    <x v="10"/>
    <n v="22"/>
  </r>
  <r>
    <s v="C0928"/>
    <s v="cam15"/>
    <d v="2022-06-24T00:00:00"/>
    <x v="436"/>
    <n v="0"/>
    <x v="11"/>
    <n v="14"/>
  </r>
  <r>
    <s v="C0928"/>
    <s v="cam15"/>
    <d v="2022-06-24T00:00:00"/>
    <x v="446"/>
    <n v="1"/>
    <x v="11"/>
    <n v="14"/>
  </r>
  <r>
    <s v="C0928"/>
    <s v="cam15"/>
    <d v="2022-06-24T00:00:00"/>
    <x v="17"/>
    <n v="3"/>
    <x v="11"/>
    <n v="14"/>
  </r>
  <r>
    <s v="C0928"/>
    <s v="cam15"/>
    <d v="2022-06-24T00:00:00"/>
    <x v="228"/>
    <n v="4"/>
    <x v="11"/>
    <n v="14"/>
  </r>
  <r>
    <s v="C0928"/>
    <s v="cam15"/>
    <d v="2022-06-24T00:00:00"/>
    <x v="225"/>
    <n v="5"/>
    <x v="11"/>
    <n v="14"/>
  </r>
  <r>
    <s v="C0928"/>
    <s v="cam15"/>
    <d v="2022-06-24T00:00:00"/>
    <x v="49"/>
    <n v="6"/>
    <x v="11"/>
    <n v="14"/>
  </r>
  <r>
    <s v="C0928"/>
    <s v="cam15"/>
    <d v="2022-06-24T00:00:00"/>
    <x v="56"/>
    <n v="7"/>
    <x v="11"/>
    <n v="14"/>
  </r>
  <r>
    <s v="C0928"/>
    <s v="cam15"/>
    <d v="2022-06-24T00:00:00"/>
    <x v="230"/>
    <n v="8"/>
    <x v="11"/>
    <n v="14"/>
  </r>
  <r>
    <s v="C0928"/>
    <s v="cam15"/>
    <d v="2022-06-24T00:00:00"/>
    <x v="292"/>
    <n v="9"/>
    <x v="11"/>
    <n v="14"/>
  </r>
  <r>
    <s v="C0928"/>
    <s v="cam15"/>
    <d v="2022-06-24T00:00:00"/>
    <x v="147"/>
    <n v="9"/>
    <x v="11"/>
    <n v="14"/>
  </r>
  <r>
    <s v="C0928"/>
    <s v="cam15"/>
    <d v="2022-06-24T00:00:00"/>
    <x v="205"/>
    <n v="11"/>
    <x v="11"/>
    <n v="14"/>
  </r>
  <r>
    <s v="C0928"/>
    <s v="cam15"/>
    <d v="2022-06-24T00:00:00"/>
    <x v="82"/>
    <n v="11"/>
    <x v="11"/>
    <n v="14"/>
  </r>
  <r>
    <s v="C0928"/>
    <s v="cam07"/>
    <d v="2023-01-17T00:00:00"/>
    <x v="435"/>
    <n v="0"/>
    <x v="1"/>
    <n v="25"/>
  </r>
  <r>
    <s v="C0928"/>
    <s v="cam07"/>
    <d v="2023-01-17T00:00:00"/>
    <x v="230"/>
    <n v="1"/>
    <x v="1"/>
    <n v="25"/>
  </r>
  <r>
    <s v="C0928"/>
    <s v="cam07"/>
    <d v="2023-01-17T00:00:00"/>
    <x v="282"/>
    <n v="2"/>
    <x v="1"/>
    <n v="25"/>
  </r>
  <r>
    <s v="C0928"/>
    <s v="cam07"/>
    <d v="2023-01-17T00:00:00"/>
    <x v="14"/>
    <n v="4"/>
    <x v="1"/>
    <n v="25"/>
  </r>
  <r>
    <s v="C0929"/>
    <s v="cam06"/>
    <d v="2022-02-15T00:00:00"/>
    <x v="489"/>
    <n v="0"/>
    <x v="8"/>
    <n v="13"/>
  </r>
  <r>
    <s v="C0929"/>
    <s v="cam06"/>
    <d v="2022-02-15T00:00:00"/>
    <x v="451"/>
    <n v="1"/>
    <x v="8"/>
    <n v="13"/>
  </r>
  <r>
    <s v="C0929"/>
    <s v="cam06"/>
    <d v="2022-02-15T00:00:00"/>
    <x v="124"/>
    <n v="2"/>
    <x v="8"/>
    <n v="13"/>
  </r>
  <r>
    <s v="C0929"/>
    <s v="cam06"/>
    <d v="2022-02-15T00:00:00"/>
    <x v="443"/>
    <n v="4"/>
    <x v="8"/>
    <n v="13"/>
  </r>
  <r>
    <s v="C0929"/>
    <s v="cam06"/>
    <d v="2022-02-15T00:00:00"/>
    <x v="323"/>
    <n v="5"/>
    <x v="8"/>
    <n v="13"/>
  </r>
  <r>
    <s v="C0929"/>
    <s v="cam06"/>
    <d v="2022-02-15T00:00:00"/>
    <x v="158"/>
    <n v="6"/>
    <x v="8"/>
    <n v="13"/>
  </r>
  <r>
    <s v="C0929"/>
    <s v="cam06"/>
    <d v="2022-02-15T00:00:00"/>
    <x v="395"/>
    <n v="7"/>
    <x v="8"/>
    <n v="13"/>
  </r>
  <r>
    <s v="C0929"/>
    <s v="cam06"/>
    <d v="2022-02-15T00:00:00"/>
    <x v="219"/>
    <n v="11"/>
    <x v="8"/>
    <n v="13"/>
  </r>
  <r>
    <s v="C0929"/>
    <s v="cam06"/>
    <d v="2022-02-15T00:00:00"/>
    <x v="19"/>
    <n v="12"/>
    <x v="8"/>
    <n v="13"/>
  </r>
  <r>
    <s v="C0929"/>
    <s v="cam06"/>
    <d v="2022-02-15T00:00:00"/>
    <x v="108"/>
    <n v="13"/>
    <x v="8"/>
    <n v="13"/>
  </r>
  <r>
    <s v="C0929"/>
    <s v="cam06"/>
    <d v="2022-02-15T00:00:00"/>
    <x v="259"/>
    <n v="15"/>
    <x v="8"/>
    <n v="13"/>
  </r>
  <r>
    <s v="C0929"/>
    <s v="cam10"/>
    <d v="2023-02-26T00:00:00"/>
    <x v="209"/>
    <n v="0"/>
    <x v="12"/>
    <n v="66"/>
  </r>
  <r>
    <s v="C0929"/>
    <s v="cam10"/>
    <d v="2023-02-26T00:00:00"/>
    <x v="220"/>
    <n v="1"/>
    <x v="12"/>
    <n v="66"/>
  </r>
  <r>
    <s v="C0929"/>
    <s v="cam10"/>
    <d v="2023-02-26T00:00:00"/>
    <x v="194"/>
    <n v="1"/>
    <x v="12"/>
    <n v="66"/>
  </r>
  <r>
    <s v="C0929"/>
    <s v="cam10"/>
    <d v="2023-02-26T00:00:00"/>
    <x v="374"/>
    <n v="3"/>
    <x v="12"/>
    <n v="66"/>
  </r>
  <r>
    <s v="C0929"/>
    <s v="cam10"/>
    <d v="2023-02-26T00:00:00"/>
    <x v="239"/>
    <n v="3"/>
    <x v="12"/>
    <n v="66"/>
  </r>
  <r>
    <s v="C0930"/>
    <s v="cam01"/>
    <d v="2022-09-08T00:00:00"/>
    <x v="175"/>
    <n v="0"/>
    <x v="15"/>
    <n v="10"/>
  </r>
  <r>
    <s v="C0930"/>
    <s v="cam01"/>
    <d v="2022-09-08T00:00:00"/>
    <x v="60"/>
    <n v="1"/>
    <x v="15"/>
    <n v="10"/>
  </r>
  <r>
    <s v="C0930"/>
    <s v="cam01"/>
    <d v="2022-09-08T00:00:00"/>
    <x v="297"/>
    <n v="2"/>
    <x v="15"/>
    <n v="10"/>
  </r>
  <r>
    <s v="C0930"/>
    <s v="cam01"/>
    <d v="2022-09-08T00:00:00"/>
    <x v="197"/>
    <n v="3"/>
    <x v="15"/>
    <n v="10"/>
  </r>
  <r>
    <s v="C0930"/>
    <s v="cam01"/>
    <d v="2022-09-08T00:00:00"/>
    <x v="156"/>
    <n v="4"/>
    <x v="15"/>
    <n v="10"/>
  </r>
  <r>
    <s v="C0930"/>
    <s v="cam01"/>
    <d v="2022-09-08T00:00:00"/>
    <x v="258"/>
    <n v="5"/>
    <x v="15"/>
    <n v="10"/>
  </r>
  <r>
    <s v="C0930"/>
    <s v="cam01"/>
    <d v="2022-09-08T00:00:00"/>
    <x v="31"/>
    <n v="6"/>
    <x v="15"/>
    <n v="10"/>
  </r>
  <r>
    <s v="C0930"/>
    <s v="cam01"/>
    <d v="2022-09-08T00:00:00"/>
    <x v="47"/>
    <n v="7"/>
    <x v="15"/>
    <n v="10"/>
  </r>
  <r>
    <s v="C0930"/>
    <s v="cam01"/>
    <d v="2022-09-08T00:00:00"/>
    <x v="43"/>
    <n v="8"/>
    <x v="15"/>
    <n v="10"/>
  </r>
  <r>
    <s v="C0930"/>
    <s v="cam16"/>
    <d v="2023-03-10T00:00:00"/>
    <x v="83"/>
    <n v="0"/>
    <x v="4"/>
    <n v="16"/>
  </r>
  <r>
    <s v="C0930"/>
    <s v="cam16"/>
    <d v="2023-03-10T00:00:00"/>
    <x v="194"/>
    <n v="1"/>
    <x v="4"/>
    <n v="16"/>
  </r>
  <r>
    <s v="C0930"/>
    <s v="cam16"/>
    <d v="2023-03-10T00:00:00"/>
    <x v="330"/>
    <n v="2"/>
    <x v="4"/>
    <n v="16"/>
  </r>
  <r>
    <s v="C0931"/>
    <s v="cam03"/>
    <d v="2022-09-30T00:00:00"/>
    <x v="359"/>
    <n v="0"/>
    <x v="6"/>
    <n v="62"/>
  </r>
  <r>
    <s v="C0931"/>
    <s v="cam03"/>
    <d v="2022-09-30T00:00:00"/>
    <x v="235"/>
    <n v="1"/>
    <x v="6"/>
    <n v="62"/>
  </r>
  <r>
    <s v="C0931"/>
    <s v="cam03"/>
    <d v="2022-09-30T00:00:00"/>
    <x v="111"/>
    <n v="2"/>
    <x v="6"/>
    <n v="62"/>
  </r>
  <r>
    <s v="C0931"/>
    <s v="cam03"/>
    <d v="2022-09-30T00:00:00"/>
    <x v="70"/>
    <n v="3"/>
    <x v="6"/>
    <n v="62"/>
  </r>
  <r>
    <s v="C0931"/>
    <s v="cam03"/>
    <d v="2022-09-30T00:00:00"/>
    <x v="200"/>
    <n v="4"/>
    <x v="6"/>
    <n v="62"/>
  </r>
  <r>
    <s v="C0931"/>
    <s v="cam03"/>
    <d v="2022-09-30T00:00:00"/>
    <x v="62"/>
    <n v="6"/>
    <x v="6"/>
    <n v="62"/>
  </r>
  <r>
    <s v="C0931"/>
    <s v="cam03"/>
    <d v="2022-09-30T00:00:00"/>
    <x v="194"/>
    <n v="6"/>
    <x v="6"/>
    <n v="62"/>
  </r>
  <r>
    <s v="C0931"/>
    <s v="cam03"/>
    <d v="2022-09-30T00:00:00"/>
    <x v="112"/>
    <n v="7"/>
    <x v="6"/>
    <n v="62"/>
  </r>
  <r>
    <s v="C0931"/>
    <s v="cam17"/>
    <d v="2022-12-12T00:00:00"/>
    <x v="1"/>
    <n v="0"/>
    <x v="2"/>
    <n v="29"/>
  </r>
  <r>
    <s v="C0931"/>
    <s v="cam17"/>
    <d v="2022-12-12T00:00:00"/>
    <x v="180"/>
    <n v="1"/>
    <x v="2"/>
    <n v="29"/>
  </r>
  <r>
    <s v="C0931"/>
    <s v="cam17"/>
    <d v="2022-12-12T00:00:00"/>
    <x v="200"/>
    <n v="2"/>
    <x v="2"/>
    <n v="29"/>
  </r>
  <r>
    <s v="C0931"/>
    <s v="cam17"/>
    <d v="2022-12-12T00:00:00"/>
    <x v="27"/>
    <n v="3"/>
    <x v="2"/>
    <n v="29"/>
  </r>
  <r>
    <s v="C0931"/>
    <s v="cam17"/>
    <d v="2022-12-12T00:00:00"/>
    <x v="85"/>
    <n v="4"/>
    <x v="2"/>
    <n v="29"/>
  </r>
  <r>
    <s v="C0931"/>
    <s v="cam17"/>
    <d v="2022-12-12T00:00:00"/>
    <x v="330"/>
    <n v="5"/>
    <x v="2"/>
    <n v="29"/>
  </r>
  <r>
    <s v="C0932"/>
    <s v="cam03"/>
    <d v="2022-02-16T00:00:00"/>
    <x v="440"/>
    <n v="0"/>
    <x v="6"/>
    <n v="62"/>
  </r>
  <r>
    <s v="C0932"/>
    <s v="cam03"/>
    <d v="2022-02-16T00:00:00"/>
    <x v="402"/>
    <n v="1"/>
    <x v="6"/>
    <n v="62"/>
  </r>
  <r>
    <s v="C0932"/>
    <s v="cam03"/>
    <d v="2022-02-16T00:00:00"/>
    <x v="295"/>
    <n v="3"/>
    <x v="6"/>
    <n v="62"/>
  </r>
  <r>
    <s v="C0932"/>
    <s v="cam03"/>
    <d v="2022-02-16T00:00:00"/>
    <x v="240"/>
    <n v="4"/>
    <x v="6"/>
    <n v="62"/>
  </r>
  <r>
    <s v="C0932"/>
    <s v="cam03"/>
    <d v="2022-02-16T00:00:00"/>
    <x v="60"/>
    <n v="8"/>
    <x v="6"/>
    <n v="62"/>
  </r>
  <r>
    <s v="C0932"/>
    <s v="cam03"/>
    <d v="2022-02-16T00:00:00"/>
    <x v="255"/>
    <n v="9"/>
    <x v="6"/>
    <n v="62"/>
  </r>
  <r>
    <s v="C0932"/>
    <s v="cam03"/>
    <d v="2022-02-16T00:00:00"/>
    <x v="406"/>
    <n v="10"/>
    <x v="6"/>
    <n v="62"/>
  </r>
  <r>
    <s v="C0932"/>
    <s v="cam03"/>
    <d v="2022-02-16T00:00:00"/>
    <x v="100"/>
    <n v="11"/>
    <x v="6"/>
    <n v="62"/>
  </r>
  <r>
    <s v="C0932"/>
    <s v="cam03"/>
    <d v="2022-02-16T00:00:00"/>
    <x v="146"/>
    <n v="12"/>
    <x v="6"/>
    <n v="62"/>
  </r>
  <r>
    <s v="C0932"/>
    <s v="cam03"/>
    <d v="2022-02-16T00:00:00"/>
    <x v="27"/>
    <n v="13"/>
    <x v="6"/>
    <n v="62"/>
  </r>
  <r>
    <s v="C0932"/>
    <s v="cam03"/>
    <d v="2022-02-16T00:00:00"/>
    <x v="14"/>
    <n v="15"/>
    <x v="6"/>
    <n v="62"/>
  </r>
  <r>
    <s v="C0932"/>
    <s v="cam15"/>
    <d v="2022-07-27T00:00:00"/>
    <x v="201"/>
    <n v="0"/>
    <x v="11"/>
    <n v="14"/>
  </r>
  <r>
    <s v="C0932"/>
    <s v="cam15"/>
    <d v="2022-07-27T00:00:00"/>
    <x v="372"/>
    <n v="2"/>
    <x v="11"/>
    <n v="14"/>
  </r>
  <r>
    <s v="C0932"/>
    <s v="cam15"/>
    <d v="2022-07-27T00:00:00"/>
    <x v="390"/>
    <n v="3"/>
    <x v="11"/>
    <n v="14"/>
  </r>
  <r>
    <s v="C0932"/>
    <s v="cam15"/>
    <d v="2022-07-27T00:00:00"/>
    <x v="366"/>
    <n v="3"/>
    <x v="11"/>
    <n v="14"/>
  </r>
  <r>
    <s v="C0932"/>
    <s v="cam15"/>
    <d v="2022-07-27T00:00:00"/>
    <x v="8"/>
    <n v="6"/>
    <x v="11"/>
    <n v="14"/>
  </r>
  <r>
    <s v="C0932"/>
    <s v="cam15"/>
    <d v="2022-07-27T00:00:00"/>
    <x v="138"/>
    <n v="6"/>
    <x v="11"/>
    <n v="14"/>
  </r>
  <r>
    <s v="C0932"/>
    <s v="cam15"/>
    <d v="2022-07-27T00:00:00"/>
    <x v="71"/>
    <n v="7"/>
    <x v="11"/>
    <n v="14"/>
  </r>
  <r>
    <s v="C0932"/>
    <s v="cam15"/>
    <d v="2022-07-27T00:00:00"/>
    <x v="271"/>
    <n v="8"/>
    <x v="11"/>
    <n v="14"/>
  </r>
  <r>
    <s v="C0932"/>
    <s v="cam15"/>
    <d v="2022-07-27T00:00:00"/>
    <x v="172"/>
    <n v="9"/>
    <x v="11"/>
    <n v="14"/>
  </r>
  <r>
    <s v="C0933"/>
    <s v="cam09"/>
    <d v="2022-05-03T00:00:00"/>
    <x v="463"/>
    <n v="0"/>
    <x v="13"/>
    <n v="75"/>
  </r>
  <r>
    <s v="C0933"/>
    <s v="cam09"/>
    <d v="2022-05-03T00:00:00"/>
    <x v="447"/>
    <n v="2"/>
    <x v="13"/>
    <n v="75"/>
  </r>
  <r>
    <s v="C0933"/>
    <s v="cam09"/>
    <d v="2022-05-03T00:00:00"/>
    <x v="380"/>
    <n v="3"/>
    <x v="13"/>
    <n v="75"/>
  </r>
  <r>
    <s v="C0933"/>
    <s v="cam09"/>
    <d v="2022-05-03T00:00:00"/>
    <x v="279"/>
    <n v="4"/>
    <x v="13"/>
    <n v="75"/>
  </r>
  <r>
    <s v="C0933"/>
    <s v="cam09"/>
    <d v="2022-05-03T00:00:00"/>
    <x v="207"/>
    <n v="5"/>
    <x v="13"/>
    <n v="75"/>
  </r>
  <r>
    <s v="C0933"/>
    <s v="cam09"/>
    <d v="2022-05-03T00:00:00"/>
    <x v="300"/>
    <n v="6"/>
    <x v="13"/>
    <n v="75"/>
  </r>
  <r>
    <s v="C0933"/>
    <s v="cam09"/>
    <d v="2022-05-03T00:00:00"/>
    <x v="208"/>
    <n v="7"/>
    <x v="13"/>
    <n v="75"/>
  </r>
  <r>
    <s v="C0933"/>
    <s v="cam09"/>
    <d v="2022-05-03T00:00:00"/>
    <x v="198"/>
    <n v="8"/>
    <x v="13"/>
    <n v="75"/>
  </r>
  <r>
    <s v="C0933"/>
    <s v="cam09"/>
    <d v="2022-05-03T00:00:00"/>
    <x v="252"/>
    <n v="9"/>
    <x v="13"/>
    <n v="75"/>
  </r>
  <r>
    <s v="C0933"/>
    <s v="cam09"/>
    <d v="2022-05-03T00:00:00"/>
    <x v="176"/>
    <n v="10"/>
    <x v="13"/>
    <n v="75"/>
  </r>
  <r>
    <s v="C0933"/>
    <s v="cam09"/>
    <d v="2022-05-03T00:00:00"/>
    <x v="177"/>
    <n v="11"/>
    <x v="13"/>
    <n v="75"/>
  </r>
  <r>
    <s v="C0933"/>
    <s v="cam09"/>
    <d v="2022-05-03T00:00:00"/>
    <x v="256"/>
    <n v="12"/>
    <x v="13"/>
    <n v="75"/>
  </r>
  <r>
    <s v="C0933"/>
    <s v="cam07"/>
    <d v="2022-08-31T00:00:00"/>
    <x v="169"/>
    <n v="0"/>
    <x v="1"/>
    <n v="25"/>
  </r>
  <r>
    <s v="C0933"/>
    <s v="cam07"/>
    <d v="2022-08-31T00:00:00"/>
    <x v="280"/>
    <n v="1"/>
    <x v="1"/>
    <n v="25"/>
  </r>
  <r>
    <s v="C0933"/>
    <s v="cam07"/>
    <d v="2022-08-31T00:00:00"/>
    <x v="191"/>
    <n v="2"/>
    <x v="1"/>
    <n v="25"/>
  </r>
  <r>
    <s v="C0933"/>
    <s v="cam07"/>
    <d v="2022-08-31T00:00:00"/>
    <x v="136"/>
    <n v="3"/>
    <x v="1"/>
    <n v="25"/>
  </r>
  <r>
    <s v="C0933"/>
    <s v="cam07"/>
    <d v="2022-08-31T00:00:00"/>
    <x v="83"/>
    <n v="6"/>
    <x v="1"/>
    <n v="25"/>
  </r>
  <r>
    <s v="C0933"/>
    <s v="cam07"/>
    <d v="2022-08-31T00:00:00"/>
    <x v="256"/>
    <n v="8"/>
    <x v="1"/>
    <n v="25"/>
  </r>
  <r>
    <s v="C0934"/>
    <s v="cam14"/>
    <d v="2022-07-19T00:00:00"/>
    <x v="90"/>
    <n v="0"/>
    <x v="7"/>
    <n v="28"/>
  </r>
  <r>
    <s v="C0934"/>
    <s v="cam14"/>
    <d v="2022-07-19T00:00:00"/>
    <x v="450"/>
    <n v="1"/>
    <x v="7"/>
    <n v="28"/>
  </r>
  <r>
    <s v="C0934"/>
    <s v="cam14"/>
    <d v="2022-07-19T00:00:00"/>
    <x v="391"/>
    <n v="2"/>
    <x v="7"/>
    <n v="28"/>
  </r>
  <r>
    <s v="C0934"/>
    <s v="cam14"/>
    <d v="2022-07-19T00:00:00"/>
    <x v="186"/>
    <n v="2"/>
    <x v="7"/>
    <n v="28"/>
  </r>
  <r>
    <s v="C0934"/>
    <s v="cam14"/>
    <d v="2022-07-19T00:00:00"/>
    <x v="24"/>
    <n v="4"/>
    <x v="7"/>
    <n v="28"/>
  </r>
  <r>
    <s v="C0934"/>
    <s v="cam14"/>
    <d v="2022-07-19T00:00:00"/>
    <x v="264"/>
    <n v="5"/>
    <x v="7"/>
    <n v="28"/>
  </r>
  <r>
    <s v="C0934"/>
    <s v="cam14"/>
    <d v="2022-07-19T00:00:00"/>
    <x v="65"/>
    <n v="7"/>
    <x v="7"/>
    <n v="28"/>
  </r>
  <r>
    <s v="C0934"/>
    <s v="cam14"/>
    <d v="2022-07-19T00:00:00"/>
    <x v="21"/>
    <n v="9"/>
    <x v="7"/>
    <n v="28"/>
  </r>
  <r>
    <s v="C0935"/>
    <s v="cam16"/>
    <d v="2022-08-20T00:00:00"/>
    <x v="490"/>
    <n v="0"/>
    <x v="4"/>
    <n v="16"/>
  </r>
  <r>
    <s v="C0935"/>
    <s v="cam16"/>
    <d v="2022-08-20T00:00:00"/>
    <x v="391"/>
    <n v="1"/>
    <x v="4"/>
    <n v="16"/>
  </r>
  <r>
    <s v="C0935"/>
    <s v="cam16"/>
    <d v="2022-08-20T00:00:00"/>
    <x v="186"/>
    <n v="1"/>
    <x v="4"/>
    <n v="16"/>
  </r>
  <r>
    <s v="C0935"/>
    <s v="cam16"/>
    <d v="2022-08-20T00:00:00"/>
    <x v="55"/>
    <n v="2"/>
    <x v="4"/>
    <n v="16"/>
  </r>
  <r>
    <s v="C0935"/>
    <s v="cam16"/>
    <d v="2022-08-20T00:00:00"/>
    <x v="133"/>
    <n v="3"/>
    <x v="4"/>
    <n v="16"/>
  </r>
  <r>
    <s v="C0935"/>
    <s v="cam16"/>
    <d v="2022-08-20T00:00:00"/>
    <x v="219"/>
    <n v="5"/>
    <x v="4"/>
    <n v="16"/>
  </r>
  <r>
    <s v="C0935"/>
    <s v="cam16"/>
    <d v="2022-08-20T00:00:00"/>
    <x v="57"/>
    <n v="5"/>
    <x v="4"/>
    <n v="16"/>
  </r>
  <r>
    <s v="C0935"/>
    <s v="cam16"/>
    <d v="2022-08-20T00:00:00"/>
    <x v="253"/>
    <n v="6"/>
    <x v="4"/>
    <n v="16"/>
  </r>
  <r>
    <s v="C0935"/>
    <s v="cam16"/>
    <d v="2022-08-20T00:00:00"/>
    <x v="32"/>
    <n v="8"/>
    <x v="4"/>
    <n v="16"/>
  </r>
  <r>
    <s v="C0935"/>
    <s v="cam16"/>
    <d v="2022-08-20T00:00:00"/>
    <x v="172"/>
    <n v="8"/>
    <x v="4"/>
    <n v="16"/>
  </r>
  <r>
    <s v="C0935"/>
    <s v="cam16"/>
    <d v="2022-08-20T00:00:00"/>
    <x v="82"/>
    <n v="9"/>
    <x v="4"/>
    <n v="16"/>
  </r>
  <r>
    <s v="C0936"/>
    <s v="cam03"/>
    <d v="2022-01-28T00:00:00"/>
    <x v="414"/>
    <n v="0"/>
    <x v="6"/>
    <n v="62"/>
  </r>
  <r>
    <s v="C0936"/>
    <s v="cam03"/>
    <d v="2022-01-28T00:00:00"/>
    <x v="308"/>
    <n v="2"/>
    <x v="6"/>
    <n v="62"/>
  </r>
  <r>
    <s v="C0936"/>
    <s v="cam03"/>
    <d v="2022-01-28T00:00:00"/>
    <x v="428"/>
    <n v="4"/>
    <x v="6"/>
    <n v="62"/>
  </r>
  <r>
    <s v="C0936"/>
    <s v="cam03"/>
    <d v="2022-01-28T00:00:00"/>
    <x v="227"/>
    <n v="7"/>
    <x v="6"/>
    <n v="62"/>
  </r>
  <r>
    <s v="C0936"/>
    <s v="cam03"/>
    <d v="2022-01-28T00:00:00"/>
    <x v="202"/>
    <n v="8"/>
    <x v="6"/>
    <n v="62"/>
  </r>
  <r>
    <s v="C0936"/>
    <s v="cam03"/>
    <d v="2022-01-28T00:00:00"/>
    <x v="243"/>
    <n v="10"/>
    <x v="6"/>
    <n v="62"/>
  </r>
  <r>
    <s v="C0936"/>
    <s v="cam03"/>
    <d v="2022-01-28T00:00:00"/>
    <x v="70"/>
    <n v="11"/>
    <x v="6"/>
    <n v="62"/>
  </r>
  <r>
    <s v="C0936"/>
    <s v="cam03"/>
    <d v="2022-01-28T00:00:00"/>
    <x v="138"/>
    <n v="12"/>
    <x v="6"/>
    <n v="62"/>
  </r>
  <r>
    <s v="C0936"/>
    <s v="cam03"/>
    <d v="2022-01-28T00:00:00"/>
    <x v="171"/>
    <n v="14"/>
    <x v="6"/>
    <n v="62"/>
  </r>
  <r>
    <s v="C0936"/>
    <s v="cam03"/>
    <d v="2022-01-28T00:00:00"/>
    <x v="14"/>
    <n v="16"/>
    <x v="6"/>
    <n v="62"/>
  </r>
  <r>
    <s v="C0936"/>
    <s v="cam08"/>
    <d v="2022-11-20T00:00:00"/>
    <x v="255"/>
    <n v="0"/>
    <x v="9"/>
    <n v="27"/>
  </r>
  <r>
    <s v="C0936"/>
    <s v="cam08"/>
    <d v="2022-11-20T00:00:00"/>
    <x v="219"/>
    <n v="2"/>
    <x v="9"/>
    <n v="27"/>
  </r>
  <r>
    <s v="C0936"/>
    <s v="cam08"/>
    <d v="2022-11-20T00:00:00"/>
    <x v="233"/>
    <n v="3"/>
    <x v="9"/>
    <n v="27"/>
  </r>
  <r>
    <s v="C0936"/>
    <s v="cam08"/>
    <d v="2022-11-20T00:00:00"/>
    <x v="71"/>
    <n v="3"/>
    <x v="9"/>
    <n v="27"/>
  </r>
  <r>
    <s v="C0936"/>
    <s v="cam08"/>
    <d v="2022-11-20T00:00:00"/>
    <x v="150"/>
    <n v="5"/>
    <x v="9"/>
    <n v="27"/>
  </r>
  <r>
    <s v="C0936"/>
    <s v="cam08"/>
    <d v="2022-11-20T00:00:00"/>
    <x v="29"/>
    <n v="6"/>
    <x v="9"/>
    <n v="27"/>
  </r>
  <r>
    <s v="C0936"/>
    <s v="cam08"/>
    <d v="2022-11-20T00:00:00"/>
    <x v="82"/>
    <n v="6"/>
    <x v="9"/>
    <n v="27"/>
  </r>
  <r>
    <s v="C0937"/>
    <s v="cam10"/>
    <d v="2022-12-02T00:00:00"/>
    <x v="133"/>
    <n v="0"/>
    <x v="12"/>
    <n v="66"/>
  </r>
  <r>
    <s v="C0937"/>
    <s v="cam10"/>
    <d v="2022-12-02T00:00:00"/>
    <x v="320"/>
    <n v="1"/>
    <x v="12"/>
    <n v="66"/>
  </r>
  <r>
    <s v="C0937"/>
    <s v="cam10"/>
    <d v="2022-12-02T00:00:00"/>
    <x v="3"/>
    <n v="2"/>
    <x v="12"/>
    <n v="66"/>
  </r>
  <r>
    <s v="C0937"/>
    <s v="cam10"/>
    <d v="2022-12-02T00:00:00"/>
    <x v="27"/>
    <n v="3"/>
    <x v="12"/>
    <n v="66"/>
  </r>
  <r>
    <s v="C0937"/>
    <s v="cam10"/>
    <d v="2022-12-02T00:00:00"/>
    <x v="140"/>
    <n v="4"/>
    <x v="12"/>
    <n v="66"/>
  </r>
  <r>
    <s v="C0937"/>
    <s v="cam10"/>
    <d v="2022-12-02T00:00:00"/>
    <x v="43"/>
    <n v="5"/>
    <x v="12"/>
    <n v="66"/>
  </r>
  <r>
    <s v="C0937"/>
    <s v="cam09"/>
    <d v="2023-02-09T00:00:00"/>
    <x v="50"/>
    <n v="0"/>
    <x v="13"/>
    <n v="75"/>
  </r>
  <r>
    <s v="C0937"/>
    <s v="cam09"/>
    <d v="2023-02-09T00:00:00"/>
    <x v="163"/>
    <n v="1"/>
    <x v="13"/>
    <n v="75"/>
  </r>
  <r>
    <s v="C0937"/>
    <s v="cam09"/>
    <d v="2023-02-09T00:00:00"/>
    <x v="317"/>
    <n v="2"/>
    <x v="13"/>
    <n v="75"/>
  </r>
  <r>
    <s v="C0937"/>
    <s v="cam09"/>
    <d v="2023-02-09T00:00:00"/>
    <x v="290"/>
    <n v="3"/>
    <x v="13"/>
    <n v="75"/>
  </r>
  <r>
    <s v="C0938"/>
    <s v="cam07"/>
    <d v="2022-03-04T00:00:00"/>
    <x v="182"/>
    <n v="0"/>
    <x v="1"/>
    <n v="25"/>
  </r>
  <r>
    <s v="C0938"/>
    <s v="cam07"/>
    <d v="2022-03-04T00:00:00"/>
    <x v="248"/>
    <n v="1"/>
    <x v="1"/>
    <n v="25"/>
  </r>
  <r>
    <s v="C0938"/>
    <s v="cam07"/>
    <d v="2022-03-04T00:00:00"/>
    <x v="249"/>
    <n v="2"/>
    <x v="1"/>
    <n v="25"/>
  </r>
  <r>
    <s v="C0938"/>
    <s v="cam07"/>
    <d v="2022-03-04T00:00:00"/>
    <x v="167"/>
    <n v="3"/>
    <x v="1"/>
    <n v="25"/>
  </r>
  <r>
    <s v="C0938"/>
    <s v="cam07"/>
    <d v="2022-03-04T00:00:00"/>
    <x v="126"/>
    <n v="4"/>
    <x v="1"/>
    <n v="25"/>
  </r>
  <r>
    <s v="C0938"/>
    <s v="cam07"/>
    <d v="2022-03-04T00:00:00"/>
    <x v="214"/>
    <n v="5"/>
    <x v="1"/>
    <n v="25"/>
  </r>
  <r>
    <s v="C0938"/>
    <s v="cam07"/>
    <d v="2022-03-04T00:00:00"/>
    <x v="439"/>
    <n v="6"/>
    <x v="1"/>
    <n v="25"/>
  </r>
  <r>
    <s v="C0938"/>
    <s v="cam07"/>
    <d v="2022-03-04T00:00:00"/>
    <x v="432"/>
    <n v="7"/>
    <x v="1"/>
    <n v="25"/>
  </r>
  <r>
    <s v="C0938"/>
    <s v="cam07"/>
    <d v="2022-03-04T00:00:00"/>
    <x v="38"/>
    <n v="8"/>
    <x v="1"/>
    <n v="25"/>
  </r>
  <r>
    <s v="C0938"/>
    <s v="cam07"/>
    <d v="2022-03-04T00:00:00"/>
    <x v="120"/>
    <n v="9"/>
    <x v="1"/>
    <n v="25"/>
  </r>
  <r>
    <s v="C0938"/>
    <s v="cam07"/>
    <d v="2022-03-04T00:00:00"/>
    <x v="320"/>
    <n v="10"/>
    <x v="1"/>
    <n v="25"/>
  </r>
  <r>
    <s v="C0938"/>
    <s v="cam07"/>
    <d v="2022-03-04T00:00:00"/>
    <x v="30"/>
    <n v="11"/>
    <x v="1"/>
    <n v="25"/>
  </r>
  <r>
    <s v="C0938"/>
    <s v="cam07"/>
    <d v="2022-03-04T00:00:00"/>
    <x v="176"/>
    <n v="12"/>
    <x v="1"/>
    <n v="25"/>
  </r>
  <r>
    <s v="C0938"/>
    <s v="cam07"/>
    <d v="2022-03-04T00:00:00"/>
    <x v="77"/>
    <n v="13"/>
    <x v="1"/>
    <n v="25"/>
  </r>
  <r>
    <s v="C0938"/>
    <s v="cam07"/>
    <d v="2022-03-04T00:00:00"/>
    <x v="64"/>
    <n v="14"/>
    <x v="1"/>
    <n v="25"/>
  </r>
  <r>
    <s v="C0939"/>
    <s v="cam09"/>
    <d v="2022-02-11T00:00:00"/>
    <x v="480"/>
    <n v="0"/>
    <x v="13"/>
    <n v="75"/>
  </r>
  <r>
    <s v="C0939"/>
    <s v="cam09"/>
    <d v="2022-02-11T00:00:00"/>
    <x v="363"/>
    <n v="2"/>
    <x v="13"/>
    <n v="75"/>
  </r>
  <r>
    <s v="C0939"/>
    <s v="cam09"/>
    <d v="2022-02-11T00:00:00"/>
    <x v="348"/>
    <n v="3"/>
    <x v="13"/>
    <n v="75"/>
  </r>
  <r>
    <s v="C0939"/>
    <s v="cam09"/>
    <d v="2022-02-11T00:00:00"/>
    <x v="157"/>
    <n v="5"/>
    <x v="13"/>
    <n v="75"/>
  </r>
  <r>
    <s v="C0939"/>
    <s v="cam09"/>
    <d v="2022-02-11T00:00:00"/>
    <x v="405"/>
    <n v="6"/>
    <x v="13"/>
    <n v="75"/>
  </r>
  <r>
    <s v="C0939"/>
    <s v="cam09"/>
    <d v="2022-02-11T00:00:00"/>
    <x v="381"/>
    <n v="7"/>
    <x v="13"/>
    <n v="75"/>
  </r>
  <r>
    <s v="C0939"/>
    <s v="cam09"/>
    <d v="2022-02-11T00:00:00"/>
    <x v="300"/>
    <n v="9"/>
    <x v="13"/>
    <n v="75"/>
  </r>
  <r>
    <s v="C0939"/>
    <s v="cam09"/>
    <d v="2022-02-11T00:00:00"/>
    <x v="265"/>
    <n v="11"/>
    <x v="13"/>
    <n v="75"/>
  </r>
  <r>
    <s v="C0939"/>
    <s v="cam09"/>
    <d v="2022-02-11T00:00:00"/>
    <x v="101"/>
    <n v="12"/>
    <x v="13"/>
    <n v="75"/>
  </r>
  <r>
    <s v="C0939"/>
    <s v="cam09"/>
    <d v="2022-02-11T00:00:00"/>
    <x v="51"/>
    <n v="13"/>
    <x v="13"/>
    <n v="75"/>
  </r>
  <r>
    <s v="C0939"/>
    <s v="cam09"/>
    <d v="2022-02-11T00:00:00"/>
    <x v="28"/>
    <n v="14"/>
    <x v="13"/>
    <n v="75"/>
  </r>
  <r>
    <s v="C0939"/>
    <s v="cam13"/>
    <d v="2023-03-07T00:00:00"/>
    <x v="117"/>
    <n v="0"/>
    <x v="14"/>
    <n v="25"/>
  </r>
  <r>
    <s v="C0939"/>
    <s v="cam13"/>
    <d v="2023-03-07T00:00:00"/>
    <x v="109"/>
    <n v="1"/>
    <x v="14"/>
    <n v="25"/>
  </r>
  <r>
    <s v="C0939"/>
    <s v="cam13"/>
    <d v="2023-03-07T00:00:00"/>
    <x v="6"/>
    <n v="2"/>
    <x v="14"/>
    <n v="25"/>
  </r>
  <r>
    <s v="C0940"/>
    <s v="cam03"/>
    <d v="2022-09-05T00:00:00"/>
    <x v="241"/>
    <n v="0"/>
    <x v="6"/>
    <n v="62"/>
  </r>
  <r>
    <s v="C0940"/>
    <s v="cam03"/>
    <d v="2022-09-05T00:00:00"/>
    <x v="97"/>
    <n v="1"/>
    <x v="6"/>
    <n v="62"/>
  </r>
  <r>
    <s v="C0940"/>
    <s v="cam03"/>
    <d v="2022-09-05T00:00:00"/>
    <x v="46"/>
    <n v="2"/>
    <x v="6"/>
    <n v="62"/>
  </r>
  <r>
    <s v="C0940"/>
    <s v="cam03"/>
    <d v="2022-09-05T00:00:00"/>
    <x v="197"/>
    <n v="3"/>
    <x v="6"/>
    <n v="62"/>
  </r>
  <r>
    <s v="C0940"/>
    <s v="cam03"/>
    <d v="2022-09-05T00:00:00"/>
    <x v="216"/>
    <n v="4"/>
    <x v="6"/>
    <n v="62"/>
  </r>
  <r>
    <s v="C0940"/>
    <s v="cam03"/>
    <d v="2022-09-05T00:00:00"/>
    <x v="236"/>
    <n v="5"/>
    <x v="6"/>
    <n v="62"/>
  </r>
  <r>
    <s v="C0940"/>
    <s v="cam03"/>
    <d v="2022-09-05T00:00:00"/>
    <x v="20"/>
    <n v="6"/>
    <x v="6"/>
    <n v="62"/>
  </r>
  <r>
    <s v="C0940"/>
    <s v="cam03"/>
    <d v="2022-09-05T00:00:00"/>
    <x v="177"/>
    <n v="7"/>
    <x v="6"/>
    <n v="62"/>
  </r>
  <r>
    <s v="C0940"/>
    <s v="cam03"/>
    <d v="2022-09-05T00:00:00"/>
    <x v="256"/>
    <n v="8"/>
    <x v="6"/>
    <n v="62"/>
  </r>
  <r>
    <s v="C0940"/>
    <s v="cam08"/>
    <d v="2023-01-08T00:00:00"/>
    <x v="156"/>
    <n v="0"/>
    <x v="9"/>
    <n v="27"/>
  </r>
  <r>
    <s v="C0940"/>
    <s v="cam08"/>
    <d v="2023-01-08T00:00:00"/>
    <x v="336"/>
    <n v="1"/>
    <x v="9"/>
    <n v="27"/>
  </r>
  <r>
    <s v="C0940"/>
    <s v="cam08"/>
    <d v="2023-01-08T00:00:00"/>
    <x v="145"/>
    <n v="2"/>
    <x v="9"/>
    <n v="27"/>
  </r>
  <r>
    <s v="C0940"/>
    <s v="cam08"/>
    <d v="2023-01-08T00:00:00"/>
    <x v="134"/>
    <n v="3"/>
    <x v="9"/>
    <n v="27"/>
  </r>
  <r>
    <s v="C0940"/>
    <s v="cam08"/>
    <d v="2023-01-08T00:00:00"/>
    <x v="213"/>
    <n v="4"/>
    <x v="9"/>
    <n v="27"/>
  </r>
  <r>
    <s v="C0941"/>
    <s v="cam01"/>
    <d v="2023-03-13T00:00:00"/>
    <x v="328"/>
    <n v="0"/>
    <x v="15"/>
    <n v="10"/>
  </r>
  <r>
    <s v="C0941"/>
    <s v="cam01"/>
    <d v="2023-03-13T00:00:00"/>
    <x v="32"/>
    <n v="1"/>
    <x v="15"/>
    <n v="10"/>
  </r>
  <r>
    <s v="C0941"/>
    <s v="cam01"/>
    <d v="2023-03-13T00:00:00"/>
    <x v="48"/>
    <n v="2"/>
    <x v="15"/>
    <n v="10"/>
  </r>
  <r>
    <s v="C0941"/>
    <s v="cam12"/>
    <d v="2023-04-25T00:00:00"/>
    <x v="85"/>
    <n v="0"/>
    <x v="0"/>
    <n v="65"/>
  </r>
  <r>
    <s v="C0941"/>
    <s v="cam12"/>
    <d v="2023-04-25T00:00:00"/>
    <x v="14"/>
    <n v="1"/>
    <x v="0"/>
    <n v="65"/>
  </r>
  <r>
    <s v="C0941"/>
    <s v="cam12"/>
    <d v="2023-04-25T00:00:00"/>
    <x v="15"/>
    <n v="1"/>
    <x v="0"/>
    <n v="65"/>
  </r>
  <r>
    <s v="C0942"/>
    <s v="cam03"/>
    <d v="2022-08-26T00:00:00"/>
    <x v="450"/>
    <n v="0"/>
    <x v="6"/>
    <n v="62"/>
  </r>
  <r>
    <s v="C0942"/>
    <s v="cam03"/>
    <d v="2022-08-26T00:00:00"/>
    <x v="223"/>
    <n v="1"/>
    <x v="6"/>
    <n v="62"/>
  </r>
  <r>
    <s v="C0942"/>
    <s v="cam03"/>
    <d v="2022-08-26T00:00:00"/>
    <x v="225"/>
    <n v="3"/>
    <x v="6"/>
    <n v="62"/>
  </r>
  <r>
    <s v="C0942"/>
    <s v="cam03"/>
    <d v="2022-08-26T00:00:00"/>
    <x v="160"/>
    <n v="3"/>
    <x v="6"/>
    <n v="62"/>
  </r>
  <r>
    <s v="C0942"/>
    <s v="cam03"/>
    <d v="2022-08-26T00:00:00"/>
    <x v="192"/>
    <n v="4"/>
    <x v="6"/>
    <n v="62"/>
  </r>
  <r>
    <s v="C0942"/>
    <s v="cam03"/>
    <d v="2022-08-26T00:00:00"/>
    <x v="50"/>
    <n v="5"/>
    <x v="6"/>
    <n v="62"/>
  </r>
  <r>
    <s v="C0942"/>
    <s v="cam03"/>
    <d v="2022-08-26T00:00:00"/>
    <x v="152"/>
    <n v="8"/>
    <x v="6"/>
    <n v="62"/>
  </r>
  <r>
    <s v="C0942"/>
    <s v="cam12"/>
    <d v="2022-10-08T00:00:00"/>
    <x v="242"/>
    <n v="0"/>
    <x v="0"/>
    <n v="65"/>
  </r>
  <r>
    <s v="C0942"/>
    <s v="cam12"/>
    <d v="2022-10-08T00:00:00"/>
    <x v="297"/>
    <n v="1"/>
    <x v="0"/>
    <n v="65"/>
  </r>
  <r>
    <s v="C0942"/>
    <s v="cam12"/>
    <d v="2022-10-08T00:00:00"/>
    <x v="136"/>
    <n v="2"/>
    <x v="0"/>
    <n v="65"/>
  </r>
  <r>
    <s v="C0942"/>
    <s v="cam12"/>
    <d v="2022-10-08T00:00:00"/>
    <x v="137"/>
    <n v="3"/>
    <x v="0"/>
    <n v="65"/>
  </r>
  <r>
    <s v="C0942"/>
    <s v="cam12"/>
    <d v="2022-10-08T00:00:00"/>
    <x v="200"/>
    <n v="4"/>
    <x v="0"/>
    <n v="65"/>
  </r>
  <r>
    <s v="C0942"/>
    <s v="cam12"/>
    <d v="2022-10-08T00:00:00"/>
    <x v="20"/>
    <n v="5"/>
    <x v="0"/>
    <n v="65"/>
  </r>
  <r>
    <s v="C0942"/>
    <s v="cam12"/>
    <d v="2022-10-08T00:00:00"/>
    <x v="77"/>
    <n v="6"/>
    <x v="0"/>
    <n v="65"/>
  </r>
  <r>
    <s v="C0942"/>
    <s v="cam12"/>
    <d v="2022-10-08T00:00:00"/>
    <x v="290"/>
    <n v="7"/>
    <x v="0"/>
    <n v="65"/>
  </r>
  <r>
    <s v="C0943"/>
    <s v="cam04"/>
    <d v="2022-06-29T00:00:00"/>
    <x v="443"/>
    <n v="0"/>
    <x v="16"/>
    <n v="26"/>
  </r>
  <r>
    <s v="C0943"/>
    <s v="cam04"/>
    <d v="2022-06-29T00:00:00"/>
    <x v="278"/>
    <n v="1"/>
    <x v="16"/>
    <n v="26"/>
  </r>
  <r>
    <s v="C0943"/>
    <s v="cam04"/>
    <d v="2022-06-29T00:00:00"/>
    <x v="279"/>
    <n v="2"/>
    <x v="16"/>
    <n v="26"/>
  </r>
  <r>
    <s v="C0943"/>
    <s v="cam04"/>
    <d v="2022-06-29T00:00:00"/>
    <x v="390"/>
    <n v="4"/>
    <x v="16"/>
    <n v="26"/>
  </r>
  <r>
    <s v="C0943"/>
    <s v="cam04"/>
    <d v="2022-06-29T00:00:00"/>
    <x v="135"/>
    <n v="4"/>
    <x v="16"/>
    <n v="26"/>
  </r>
  <r>
    <s v="C0943"/>
    <s v="cam04"/>
    <d v="2022-06-29T00:00:00"/>
    <x v="291"/>
    <n v="6"/>
    <x v="16"/>
    <n v="26"/>
  </r>
  <r>
    <s v="C0943"/>
    <s v="cam04"/>
    <d v="2022-06-29T00:00:00"/>
    <x v="8"/>
    <n v="7"/>
    <x v="16"/>
    <n v="26"/>
  </r>
  <r>
    <s v="C0943"/>
    <s v="cam04"/>
    <d v="2022-06-29T00:00:00"/>
    <x v="252"/>
    <n v="7"/>
    <x v="16"/>
    <n v="26"/>
  </r>
  <r>
    <s v="C0943"/>
    <s v="cam04"/>
    <d v="2022-06-29T00:00:00"/>
    <x v="65"/>
    <n v="8"/>
    <x v="16"/>
    <n v="26"/>
  </r>
  <r>
    <s v="C0943"/>
    <s v="cam04"/>
    <d v="2022-06-29T00:00:00"/>
    <x v="118"/>
    <n v="9"/>
    <x v="16"/>
    <n v="26"/>
  </r>
  <r>
    <s v="C0943"/>
    <s v="cam04"/>
    <d v="2022-06-29T00:00:00"/>
    <x v="374"/>
    <n v="11"/>
    <x v="16"/>
    <n v="26"/>
  </r>
  <r>
    <s v="C0943"/>
    <s v="cam04"/>
    <d v="2022-06-29T00:00:00"/>
    <x v="376"/>
    <n v="11"/>
    <x v="16"/>
    <n v="26"/>
  </r>
  <r>
    <s v="C0943"/>
    <s v="cam05"/>
    <d v="2022-09-17T00:00:00"/>
    <x v="96"/>
    <n v="0"/>
    <x v="10"/>
    <n v="22"/>
  </r>
  <r>
    <s v="C0943"/>
    <s v="cam05"/>
    <d v="2022-09-17T00:00:00"/>
    <x v="232"/>
    <n v="1"/>
    <x v="10"/>
    <n v="22"/>
  </r>
  <r>
    <s v="C0943"/>
    <s v="cam05"/>
    <d v="2022-09-17T00:00:00"/>
    <x v="356"/>
    <n v="2"/>
    <x v="10"/>
    <n v="22"/>
  </r>
  <r>
    <s v="C0943"/>
    <s v="cam05"/>
    <d v="2022-09-17T00:00:00"/>
    <x v="219"/>
    <n v="4"/>
    <x v="10"/>
    <n v="22"/>
  </r>
  <r>
    <s v="C0943"/>
    <s v="cam05"/>
    <d v="2022-09-17T00:00:00"/>
    <x v="101"/>
    <n v="5"/>
    <x v="10"/>
    <n v="22"/>
  </r>
  <r>
    <s v="C0943"/>
    <s v="cam05"/>
    <d v="2022-09-17T00:00:00"/>
    <x v="318"/>
    <n v="6"/>
    <x v="10"/>
    <n v="22"/>
  </r>
  <r>
    <s v="C0943"/>
    <s v="cam05"/>
    <d v="2022-09-17T00:00:00"/>
    <x v="11"/>
    <n v="7"/>
    <x v="10"/>
    <n v="22"/>
  </r>
  <r>
    <s v="C0943"/>
    <s v="cam05"/>
    <d v="2022-09-17T00:00:00"/>
    <x v="290"/>
    <n v="8"/>
    <x v="10"/>
    <n v="22"/>
  </r>
  <r>
    <s v="C0944"/>
    <s v="cam07"/>
    <d v="2022-07-25T00:00:00"/>
    <x v="142"/>
    <n v="0"/>
    <x v="1"/>
    <n v="25"/>
  </r>
  <r>
    <s v="C0944"/>
    <s v="cam07"/>
    <d v="2022-07-25T00:00:00"/>
    <x v="450"/>
    <n v="1"/>
    <x v="1"/>
    <n v="25"/>
  </r>
  <r>
    <s v="C0944"/>
    <s v="cam07"/>
    <d v="2022-07-25T00:00:00"/>
    <x v="241"/>
    <n v="1"/>
    <x v="1"/>
    <n v="25"/>
  </r>
  <r>
    <s v="C0944"/>
    <s v="cam07"/>
    <d v="2022-07-25T00:00:00"/>
    <x v="457"/>
    <n v="3"/>
    <x v="1"/>
    <n v="25"/>
  </r>
  <r>
    <s v="C0944"/>
    <s v="cam07"/>
    <d v="2022-07-25T00:00:00"/>
    <x v="132"/>
    <n v="4"/>
    <x v="1"/>
    <n v="25"/>
  </r>
  <r>
    <s v="C0944"/>
    <s v="cam07"/>
    <d v="2022-07-25T00:00:00"/>
    <x v="49"/>
    <n v="5"/>
    <x v="1"/>
    <n v="25"/>
  </r>
  <r>
    <s v="C0944"/>
    <s v="cam07"/>
    <d v="2022-07-25T00:00:00"/>
    <x v="8"/>
    <n v="6"/>
    <x v="1"/>
    <n v="25"/>
  </r>
  <r>
    <s v="C0944"/>
    <s v="cam07"/>
    <d v="2022-07-25T00:00:00"/>
    <x v="79"/>
    <n v="8"/>
    <x v="1"/>
    <n v="25"/>
  </r>
  <r>
    <s v="C0944"/>
    <s v="cam07"/>
    <d v="2022-07-25T00:00:00"/>
    <x v="271"/>
    <n v="8"/>
    <x v="1"/>
    <n v="25"/>
  </r>
  <r>
    <s v="C0944"/>
    <s v="cam07"/>
    <d v="2022-07-25T00:00:00"/>
    <x v="172"/>
    <n v="9"/>
    <x v="1"/>
    <n v="25"/>
  </r>
  <r>
    <s v="C0944"/>
    <s v="cam07"/>
    <d v="2022-07-25T00:00:00"/>
    <x v="52"/>
    <n v="10"/>
    <x v="1"/>
    <n v="25"/>
  </r>
  <r>
    <s v="C0944"/>
    <s v="cam14"/>
    <d v="2022-11-02T00:00:00"/>
    <x v="371"/>
    <n v="0"/>
    <x v="7"/>
    <n v="28"/>
  </r>
  <r>
    <s v="C0944"/>
    <s v="cam14"/>
    <d v="2022-11-02T00:00:00"/>
    <x v="188"/>
    <n v="1"/>
    <x v="7"/>
    <n v="28"/>
  </r>
  <r>
    <s v="C0944"/>
    <s v="cam14"/>
    <d v="2022-11-02T00:00:00"/>
    <x v="128"/>
    <n v="2"/>
    <x v="7"/>
    <n v="28"/>
  </r>
  <r>
    <s v="C0944"/>
    <s v="cam14"/>
    <d v="2022-11-02T00:00:00"/>
    <x v="252"/>
    <n v="3"/>
    <x v="7"/>
    <n v="28"/>
  </r>
  <r>
    <s v="C0944"/>
    <s v="cam14"/>
    <d v="2022-11-02T00:00:00"/>
    <x v="328"/>
    <n v="4"/>
    <x v="7"/>
    <n v="28"/>
  </r>
  <r>
    <s v="C0944"/>
    <s v="cam14"/>
    <d v="2022-11-02T00:00:00"/>
    <x v="140"/>
    <n v="5"/>
    <x v="7"/>
    <n v="28"/>
  </r>
  <r>
    <s v="C0944"/>
    <s v="cam14"/>
    <d v="2022-11-02T00:00:00"/>
    <x v="172"/>
    <n v="6"/>
    <x v="7"/>
    <n v="28"/>
  </r>
  <r>
    <s v="C0945"/>
    <s v="cam15"/>
    <d v="2022-02-05T00:00:00"/>
    <x v="326"/>
    <n v="0"/>
    <x v="11"/>
    <n v="14"/>
  </r>
  <r>
    <s v="C0945"/>
    <s v="cam15"/>
    <d v="2022-02-05T00:00:00"/>
    <x v="473"/>
    <n v="1"/>
    <x v="11"/>
    <n v="14"/>
  </r>
  <r>
    <s v="C0945"/>
    <s v="cam15"/>
    <d v="2022-02-05T00:00:00"/>
    <x v="267"/>
    <n v="2"/>
    <x v="11"/>
    <n v="14"/>
  </r>
  <r>
    <s v="C0945"/>
    <s v="cam15"/>
    <d v="2022-02-05T00:00:00"/>
    <x v="520"/>
    <n v="3"/>
    <x v="11"/>
    <n v="14"/>
  </r>
  <r>
    <s v="C0945"/>
    <s v="cam15"/>
    <d v="2022-02-05T00:00:00"/>
    <x v="461"/>
    <n v="4"/>
    <x v="11"/>
    <n v="14"/>
  </r>
  <r>
    <s v="C0945"/>
    <s v="cam15"/>
    <d v="2022-02-05T00:00:00"/>
    <x v="105"/>
    <n v="6"/>
    <x v="11"/>
    <n v="14"/>
  </r>
  <r>
    <s v="C0945"/>
    <s v="cam15"/>
    <d v="2022-02-05T00:00:00"/>
    <x v="268"/>
    <n v="8"/>
    <x v="11"/>
    <n v="14"/>
  </r>
  <r>
    <s v="C0945"/>
    <s v="cam15"/>
    <d v="2022-02-05T00:00:00"/>
    <x v="98"/>
    <n v="9"/>
    <x v="11"/>
    <n v="14"/>
  </r>
  <r>
    <s v="C0945"/>
    <s v="cam15"/>
    <d v="2022-02-05T00:00:00"/>
    <x v="208"/>
    <n v="10"/>
    <x v="11"/>
    <n v="14"/>
  </r>
  <r>
    <s v="C0945"/>
    <s v="cam15"/>
    <d v="2022-02-05T00:00:00"/>
    <x v="258"/>
    <n v="12"/>
    <x v="11"/>
    <n v="14"/>
  </r>
  <r>
    <s v="C0945"/>
    <s v="cam15"/>
    <d v="2022-02-05T00:00:00"/>
    <x v="41"/>
    <n v="13"/>
    <x v="11"/>
    <n v="14"/>
  </r>
  <r>
    <s v="C0945"/>
    <s v="cam15"/>
    <d v="2022-02-05T00:00:00"/>
    <x v="194"/>
    <n v="14"/>
    <x v="11"/>
    <n v="14"/>
  </r>
  <r>
    <s v="C0945"/>
    <s v="cam15"/>
    <d v="2022-02-05T00:00:00"/>
    <x v="103"/>
    <n v="15"/>
    <x v="11"/>
    <n v="14"/>
  </r>
  <r>
    <s v="C0945"/>
    <s v="cam08"/>
    <d v="2023-01-15T00:00:00"/>
    <x v="121"/>
    <n v="0"/>
    <x v="9"/>
    <n v="27"/>
  </r>
  <r>
    <s v="C0945"/>
    <s v="cam08"/>
    <d v="2023-01-15T00:00:00"/>
    <x v="19"/>
    <n v="1"/>
    <x v="9"/>
    <n v="27"/>
  </r>
  <r>
    <s v="C0945"/>
    <s v="cam08"/>
    <d v="2023-01-15T00:00:00"/>
    <x v="145"/>
    <n v="2"/>
    <x v="9"/>
    <n v="27"/>
  </r>
  <r>
    <s v="C0945"/>
    <s v="cam08"/>
    <d v="2023-01-15T00:00:00"/>
    <x v="63"/>
    <n v="3"/>
    <x v="9"/>
    <n v="27"/>
  </r>
  <r>
    <s v="C0945"/>
    <s v="cam08"/>
    <d v="2023-01-15T00:00:00"/>
    <x v="259"/>
    <n v="4"/>
    <x v="9"/>
    <n v="27"/>
  </r>
  <r>
    <s v="C0946"/>
    <s v="cam15"/>
    <d v="2022-07-28T00:00:00"/>
    <x v="130"/>
    <n v="0"/>
    <x v="11"/>
    <n v="14"/>
  </r>
  <r>
    <s v="C0946"/>
    <s v="cam15"/>
    <d v="2022-07-28T00:00:00"/>
    <x v="0"/>
    <n v="1"/>
    <x v="11"/>
    <n v="14"/>
  </r>
  <r>
    <s v="C0946"/>
    <s v="cam15"/>
    <d v="2022-07-28T00:00:00"/>
    <x v="390"/>
    <n v="3"/>
    <x v="11"/>
    <n v="14"/>
  </r>
  <r>
    <s v="C0946"/>
    <s v="cam15"/>
    <d v="2022-07-28T00:00:00"/>
    <x v="61"/>
    <n v="4"/>
    <x v="11"/>
    <n v="14"/>
  </r>
  <r>
    <s v="C0946"/>
    <s v="cam15"/>
    <d v="2022-07-28T00:00:00"/>
    <x v="320"/>
    <n v="5"/>
    <x v="11"/>
    <n v="14"/>
  </r>
  <r>
    <s v="C0946"/>
    <s v="cam15"/>
    <d v="2022-07-28T00:00:00"/>
    <x v="270"/>
    <n v="6"/>
    <x v="11"/>
    <n v="14"/>
  </r>
  <r>
    <s v="C0946"/>
    <s v="cam15"/>
    <d v="2022-07-28T00:00:00"/>
    <x v="161"/>
    <n v="7"/>
    <x v="11"/>
    <n v="14"/>
  </r>
  <r>
    <s v="C0946"/>
    <s v="cam15"/>
    <d v="2022-07-28T00:00:00"/>
    <x v="80"/>
    <n v="9"/>
    <x v="11"/>
    <n v="14"/>
  </r>
  <r>
    <s v="C0946"/>
    <s v="cam15"/>
    <d v="2022-07-28T00:00:00"/>
    <x v="48"/>
    <n v="9"/>
    <x v="11"/>
    <n v="14"/>
  </r>
  <r>
    <s v="C0946"/>
    <s v="cam15"/>
    <d v="2022-07-28T00:00:00"/>
    <x v="312"/>
    <n v="10"/>
    <x v="11"/>
    <n v="14"/>
  </r>
  <r>
    <s v="C0946"/>
    <s v="cam17"/>
    <d v="2022-08-28T00:00:00"/>
    <x v="493"/>
    <n v="0"/>
    <x v="2"/>
    <n v="29"/>
  </r>
  <r>
    <s v="C0946"/>
    <s v="cam17"/>
    <d v="2022-08-28T00:00:00"/>
    <x v="359"/>
    <n v="1"/>
    <x v="2"/>
    <n v="29"/>
  </r>
  <r>
    <s v="C0946"/>
    <s v="cam17"/>
    <d v="2022-08-28T00:00:00"/>
    <x v="366"/>
    <n v="2"/>
    <x v="2"/>
    <n v="29"/>
  </r>
  <r>
    <s v="C0946"/>
    <s v="cam17"/>
    <d v="2022-08-28T00:00:00"/>
    <x v="99"/>
    <n v="3"/>
    <x v="2"/>
    <n v="29"/>
  </r>
  <r>
    <s v="C0946"/>
    <s v="cam17"/>
    <d v="2022-08-28T00:00:00"/>
    <x v="269"/>
    <n v="4"/>
    <x v="2"/>
    <n v="29"/>
  </r>
  <r>
    <s v="C0946"/>
    <s v="cam17"/>
    <d v="2022-08-28T00:00:00"/>
    <x v="252"/>
    <n v="5"/>
    <x v="2"/>
    <n v="29"/>
  </r>
  <r>
    <s v="C0946"/>
    <s v="cam17"/>
    <d v="2022-08-28T00:00:00"/>
    <x v="51"/>
    <n v="6"/>
    <x v="2"/>
    <n v="29"/>
  </r>
  <r>
    <s v="C0946"/>
    <s v="cam17"/>
    <d v="2022-08-28T00:00:00"/>
    <x v="194"/>
    <n v="7"/>
    <x v="2"/>
    <n v="29"/>
  </r>
  <r>
    <s v="C0946"/>
    <s v="cam17"/>
    <d v="2022-08-28T00:00:00"/>
    <x v="213"/>
    <n v="8"/>
    <x v="2"/>
    <n v="29"/>
  </r>
  <r>
    <s v="C0946"/>
    <s v="cam17"/>
    <d v="2022-08-28T00:00:00"/>
    <x v="15"/>
    <n v="9"/>
    <x v="2"/>
    <n v="29"/>
  </r>
  <r>
    <s v="C0947"/>
    <s v="cam11"/>
    <d v="2022-02-22T00:00:00"/>
    <x v="503"/>
    <n v="0"/>
    <x v="3"/>
    <n v="62"/>
  </r>
  <r>
    <s v="C0947"/>
    <s v="cam11"/>
    <d v="2022-02-22T00:00:00"/>
    <x v="484"/>
    <n v="2"/>
    <x v="3"/>
    <n v="62"/>
  </r>
  <r>
    <s v="C0947"/>
    <s v="cam11"/>
    <d v="2022-02-22T00:00:00"/>
    <x v="496"/>
    <n v="2"/>
    <x v="3"/>
    <n v="62"/>
  </r>
  <r>
    <s v="C0947"/>
    <s v="cam11"/>
    <d v="2022-02-22T00:00:00"/>
    <x v="240"/>
    <n v="4"/>
    <x v="3"/>
    <n v="62"/>
  </r>
  <r>
    <s v="C0947"/>
    <s v="cam11"/>
    <d v="2022-02-22T00:00:00"/>
    <x v="131"/>
    <n v="7"/>
    <x v="3"/>
    <n v="62"/>
  </r>
  <r>
    <s v="C0947"/>
    <s v="cam11"/>
    <d v="2022-02-22T00:00:00"/>
    <x v="225"/>
    <n v="9"/>
    <x v="3"/>
    <n v="62"/>
  </r>
  <r>
    <s v="C0947"/>
    <s v="cam11"/>
    <d v="2022-02-22T00:00:00"/>
    <x v="179"/>
    <n v="10"/>
    <x v="3"/>
    <n v="62"/>
  </r>
  <r>
    <s v="C0947"/>
    <s v="cam11"/>
    <d v="2022-02-22T00:00:00"/>
    <x v="210"/>
    <n v="13"/>
    <x v="3"/>
    <n v="62"/>
  </r>
  <r>
    <s v="C0947"/>
    <s v="cam11"/>
    <d v="2022-02-22T00:00:00"/>
    <x v="63"/>
    <n v="14"/>
    <x v="3"/>
    <n v="62"/>
  </r>
  <r>
    <s v="C0947"/>
    <s v="cam11"/>
    <d v="2022-02-22T00:00:00"/>
    <x v="172"/>
    <n v="14"/>
    <x v="3"/>
    <n v="62"/>
  </r>
  <r>
    <s v="C0947"/>
    <s v="cam11"/>
    <d v="2022-02-22T00:00:00"/>
    <x v="119"/>
    <n v="15"/>
    <x v="3"/>
    <n v="62"/>
  </r>
  <r>
    <s v="C0947"/>
    <s v="cam01"/>
    <d v="2022-08-14T00:00:00"/>
    <x v="105"/>
    <n v="0"/>
    <x v="15"/>
    <n v="10"/>
  </r>
  <r>
    <s v="C0947"/>
    <s v="cam01"/>
    <d v="2022-08-14T00:00:00"/>
    <x v="244"/>
    <n v="2"/>
    <x v="15"/>
    <n v="10"/>
  </r>
  <r>
    <s v="C0947"/>
    <s v="cam01"/>
    <d v="2022-08-14T00:00:00"/>
    <x v="356"/>
    <n v="3"/>
    <x v="15"/>
    <n v="10"/>
  </r>
  <r>
    <s v="C0947"/>
    <s v="cam01"/>
    <d v="2022-08-14T00:00:00"/>
    <x v="410"/>
    <n v="4"/>
    <x v="15"/>
    <n v="10"/>
  </r>
  <r>
    <s v="C0947"/>
    <s v="cam01"/>
    <d v="2022-08-14T00:00:00"/>
    <x v="336"/>
    <n v="6"/>
    <x v="15"/>
    <n v="10"/>
  </r>
  <r>
    <s v="C0947"/>
    <s v="cam01"/>
    <d v="2022-08-14T00:00:00"/>
    <x v="145"/>
    <n v="7"/>
    <x v="15"/>
    <n v="10"/>
  </r>
  <r>
    <s v="C0947"/>
    <s v="cam01"/>
    <d v="2022-08-14T00:00:00"/>
    <x v="77"/>
    <n v="8"/>
    <x v="15"/>
    <n v="10"/>
  </r>
  <r>
    <s v="C0947"/>
    <s v="cam01"/>
    <d v="2022-08-14T00:00:00"/>
    <x v="256"/>
    <n v="9"/>
    <x v="15"/>
    <n v="10"/>
  </r>
  <r>
    <s v="C0948"/>
    <s v="cam03"/>
    <d v="2022-10-12T00:00:00"/>
    <x v="432"/>
    <n v="0"/>
    <x v="6"/>
    <n v="62"/>
  </r>
  <r>
    <s v="C0948"/>
    <s v="cam03"/>
    <d v="2022-10-12T00:00:00"/>
    <x v="300"/>
    <n v="1"/>
    <x v="6"/>
    <n v="62"/>
  </r>
  <r>
    <s v="C0948"/>
    <s v="cam03"/>
    <d v="2022-10-12T00:00:00"/>
    <x v="360"/>
    <n v="2"/>
    <x v="6"/>
    <n v="62"/>
  </r>
  <r>
    <s v="C0948"/>
    <s v="cam03"/>
    <d v="2022-10-12T00:00:00"/>
    <x v="224"/>
    <n v="3"/>
    <x v="6"/>
    <n v="62"/>
  </r>
  <r>
    <s v="C0948"/>
    <s v="cam03"/>
    <d v="2022-10-12T00:00:00"/>
    <x v="394"/>
    <n v="4"/>
    <x v="6"/>
    <n v="62"/>
  </r>
  <r>
    <s v="C0948"/>
    <s v="cam03"/>
    <d v="2022-10-12T00:00:00"/>
    <x v="20"/>
    <n v="5"/>
    <x v="6"/>
    <n v="62"/>
  </r>
  <r>
    <s v="C0948"/>
    <s v="cam03"/>
    <d v="2022-10-12T00:00:00"/>
    <x v="47"/>
    <n v="6"/>
    <x v="6"/>
    <n v="62"/>
  </r>
  <r>
    <s v="C0948"/>
    <s v="cam03"/>
    <d v="2022-10-12T00:00:00"/>
    <x v="103"/>
    <n v="7"/>
    <x v="6"/>
    <n v="62"/>
  </r>
  <r>
    <s v="C0948"/>
    <s v="cam08"/>
    <d v="2023-02-10T00:00:00"/>
    <x v="30"/>
    <n v="0"/>
    <x v="9"/>
    <n v="27"/>
  </r>
  <r>
    <s v="C0948"/>
    <s v="cam08"/>
    <d v="2023-02-10T00:00:00"/>
    <x v="83"/>
    <n v="1"/>
    <x v="9"/>
    <n v="27"/>
  </r>
  <r>
    <s v="C0948"/>
    <s v="cam08"/>
    <d v="2023-02-10T00:00:00"/>
    <x v="66"/>
    <n v="2"/>
    <x v="9"/>
    <n v="27"/>
  </r>
  <r>
    <s v="C0948"/>
    <s v="cam08"/>
    <d v="2023-02-10T00:00:00"/>
    <x v="103"/>
    <n v="3"/>
    <x v="9"/>
    <n v="27"/>
  </r>
  <r>
    <s v="C0949"/>
    <s v="cam03"/>
    <d v="2023-03-21T00:00:00"/>
    <x v="4"/>
    <n v="0"/>
    <x v="6"/>
    <n v="62"/>
  </r>
  <r>
    <s v="C0949"/>
    <s v="cam03"/>
    <d v="2023-03-21T00:00:00"/>
    <x v="21"/>
    <n v="1"/>
    <x v="6"/>
    <n v="62"/>
  </r>
  <r>
    <s v="C0949"/>
    <s v="cam03"/>
    <d v="2023-03-21T00:00:00"/>
    <x v="64"/>
    <n v="1"/>
    <x v="6"/>
    <n v="62"/>
  </r>
  <r>
    <s v="C0949"/>
    <s v="cam03"/>
    <d v="2023-03-21T00:00:00"/>
    <x v="82"/>
    <n v="2"/>
    <x v="6"/>
    <n v="62"/>
  </r>
  <r>
    <s v="C0950"/>
    <s v="cam16"/>
    <d v="2022-07-20T00:00:00"/>
    <x v="314"/>
    <n v="0"/>
    <x v="4"/>
    <n v="16"/>
  </r>
  <r>
    <s v="C0950"/>
    <s v="cam16"/>
    <d v="2022-07-20T00:00:00"/>
    <x v="218"/>
    <n v="1"/>
    <x v="4"/>
    <n v="16"/>
  </r>
  <r>
    <s v="C0950"/>
    <s v="cam16"/>
    <d v="2022-07-20T00:00:00"/>
    <x v="390"/>
    <n v="3"/>
    <x v="4"/>
    <n v="16"/>
  </r>
  <r>
    <s v="C0950"/>
    <s v="cam16"/>
    <d v="2022-07-20T00:00:00"/>
    <x v="114"/>
    <n v="4"/>
    <x v="4"/>
    <n v="16"/>
  </r>
  <r>
    <s v="C0950"/>
    <s v="cam16"/>
    <d v="2022-07-20T00:00:00"/>
    <x v="179"/>
    <n v="5"/>
    <x v="4"/>
    <n v="16"/>
  </r>
  <r>
    <s v="C0950"/>
    <s v="cam16"/>
    <d v="2022-07-20T00:00:00"/>
    <x v="149"/>
    <n v="6"/>
    <x v="4"/>
    <n v="16"/>
  </r>
  <r>
    <s v="C0950"/>
    <s v="cam16"/>
    <d v="2022-07-20T00:00:00"/>
    <x v="19"/>
    <n v="7"/>
    <x v="4"/>
    <n v="16"/>
  </r>
  <r>
    <s v="C0950"/>
    <s v="cam16"/>
    <d v="2022-07-20T00:00:00"/>
    <x v="282"/>
    <n v="8"/>
    <x v="4"/>
    <n v="16"/>
  </r>
  <r>
    <s v="C0950"/>
    <s v="cam16"/>
    <d v="2022-07-20T00:00:00"/>
    <x v="13"/>
    <n v="9"/>
    <x v="4"/>
    <n v="16"/>
  </r>
  <r>
    <s v="C0950"/>
    <s v="cam16"/>
    <d v="2022-07-20T00:00:00"/>
    <x v="72"/>
    <n v="10"/>
    <x v="4"/>
    <n v="16"/>
  </r>
  <r>
    <s v="C0950"/>
    <s v="cam10"/>
    <d v="2022-10-10T00:00:00"/>
    <x v="45"/>
    <n v="0"/>
    <x v="12"/>
    <n v="66"/>
  </r>
  <r>
    <s v="C0950"/>
    <s v="cam10"/>
    <d v="2022-10-10T00:00:00"/>
    <x v="356"/>
    <n v="1"/>
    <x v="12"/>
    <n v="66"/>
  </r>
  <r>
    <s v="C0950"/>
    <s v="cam10"/>
    <d v="2022-10-10T00:00:00"/>
    <x v="197"/>
    <n v="2"/>
    <x v="12"/>
    <n v="66"/>
  </r>
  <r>
    <s v="C0950"/>
    <s v="cam10"/>
    <d v="2022-10-10T00:00:00"/>
    <x v="3"/>
    <n v="4"/>
    <x v="12"/>
    <n v="66"/>
  </r>
  <r>
    <s v="C0950"/>
    <s v="cam10"/>
    <d v="2022-10-10T00:00:00"/>
    <x v="163"/>
    <n v="5"/>
    <x v="12"/>
    <n v="66"/>
  </r>
  <r>
    <s v="C0950"/>
    <s v="cam10"/>
    <d v="2022-10-10T00:00:00"/>
    <x v="177"/>
    <n v="6"/>
    <x v="12"/>
    <n v="66"/>
  </r>
  <r>
    <s v="C0951"/>
    <s v="cam15"/>
    <d v="2022-02-21T00:00:00"/>
    <x v="417"/>
    <n v="0"/>
    <x v="11"/>
    <n v="14"/>
  </r>
  <r>
    <s v="C0951"/>
    <s v="cam15"/>
    <d v="2022-02-21T00:00:00"/>
    <x v="511"/>
    <n v="1"/>
    <x v="11"/>
    <n v="14"/>
  </r>
  <r>
    <s v="C0951"/>
    <s v="cam15"/>
    <d v="2022-02-21T00:00:00"/>
    <x v="348"/>
    <n v="3"/>
    <x v="11"/>
    <n v="14"/>
  </r>
  <r>
    <s v="C0951"/>
    <s v="cam15"/>
    <d v="2022-02-21T00:00:00"/>
    <x v="274"/>
    <n v="5"/>
    <x v="11"/>
    <n v="14"/>
  </r>
  <r>
    <s v="C0951"/>
    <s v="cam15"/>
    <d v="2022-02-21T00:00:00"/>
    <x v="353"/>
    <n v="5"/>
    <x v="11"/>
    <n v="14"/>
  </r>
  <r>
    <s v="C0951"/>
    <s v="cam15"/>
    <d v="2022-02-21T00:00:00"/>
    <x v="212"/>
    <n v="7"/>
    <x v="11"/>
    <n v="14"/>
  </r>
  <r>
    <s v="C0951"/>
    <s v="cam15"/>
    <d v="2022-02-21T00:00:00"/>
    <x v="131"/>
    <n v="7"/>
    <x v="11"/>
    <n v="14"/>
  </r>
  <r>
    <s v="C0951"/>
    <s v="cam15"/>
    <d v="2022-02-21T00:00:00"/>
    <x v="61"/>
    <n v="9"/>
    <x v="11"/>
    <n v="14"/>
  </r>
  <r>
    <s v="C0951"/>
    <s v="cam15"/>
    <d v="2022-02-21T00:00:00"/>
    <x v="291"/>
    <n v="10"/>
    <x v="11"/>
    <n v="14"/>
  </r>
  <r>
    <s v="C0951"/>
    <s v="cam15"/>
    <d v="2022-02-21T00:00:00"/>
    <x v="264"/>
    <n v="10"/>
    <x v="11"/>
    <n v="14"/>
  </r>
  <r>
    <s v="C0951"/>
    <s v="cam15"/>
    <d v="2022-02-21T00:00:00"/>
    <x v="199"/>
    <n v="12"/>
    <x v="11"/>
    <n v="14"/>
  </r>
  <r>
    <s v="C0951"/>
    <s v="cam15"/>
    <d v="2022-02-21T00:00:00"/>
    <x v="4"/>
    <n v="13"/>
    <x v="11"/>
    <n v="14"/>
  </r>
  <r>
    <s v="C0951"/>
    <s v="cam15"/>
    <d v="2022-02-21T00:00:00"/>
    <x v="80"/>
    <n v="14"/>
    <x v="11"/>
    <n v="14"/>
  </r>
  <r>
    <s v="C0951"/>
    <s v="cam15"/>
    <d v="2022-02-21T00:00:00"/>
    <x v="226"/>
    <n v="14"/>
    <x v="11"/>
    <n v="14"/>
  </r>
  <r>
    <s v="C0951"/>
    <s v="cam07"/>
    <d v="2022-08-05T00:00:00"/>
    <x v="214"/>
    <n v="0"/>
    <x v="1"/>
    <n v="25"/>
  </r>
  <r>
    <s v="C0951"/>
    <s v="cam07"/>
    <d v="2022-08-05T00:00:00"/>
    <x v="231"/>
    <n v="1"/>
    <x v="1"/>
    <n v="25"/>
  </r>
  <r>
    <s v="C0951"/>
    <s v="cam07"/>
    <d v="2022-08-05T00:00:00"/>
    <x v="242"/>
    <n v="2"/>
    <x v="1"/>
    <n v="25"/>
  </r>
  <r>
    <s v="C0951"/>
    <s v="cam07"/>
    <d v="2022-08-05T00:00:00"/>
    <x v="352"/>
    <n v="3"/>
    <x v="1"/>
    <n v="25"/>
  </r>
  <r>
    <s v="C0951"/>
    <s v="cam07"/>
    <d v="2022-08-05T00:00:00"/>
    <x v="197"/>
    <n v="4"/>
    <x v="1"/>
    <n v="25"/>
  </r>
  <r>
    <s v="C0951"/>
    <s v="cam07"/>
    <d v="2022-08-05T00:00:00"/>
    <x v="180"/>
    <n v="5"/>
    <x v="1"/>
    <n v="25"/>
  </r>
  <r>
    <s v="C0951"/>
    <s v="cam07"/>
    <d v="2022-08-05T00:00:00"/>
    <x v="252"/>
    <n v="6"/>
    <x v="1"/>
    <n v="25"/>
  </r>
  <r>
    <s v="C0951"/>
    <s v="cam07"/>
    <d v="2022-08-05T00:00:00"/>
    <x v="31"/>
    <n v="7"/>
    <x v="1"/>
    <n v="25"/>
  </r>
  <r>
    <s v="C0951"/>
    <s v="cam07"/>
    <d v="2022-08-05T00:00:00"/>
    <x v="122"/>
    <n v="8"/>
    <x v="1"/>
    <n v="25"/>
  </r>
  <r>
    <s v="C0951"/>
    <s v="cam07"/>
    <d v="2022-08-05T00:00:00"/>
    <x v="6"/>
    <n v="9"/>
    <x v="1"/>
    <n v="25"/>
  </r>
  <r>
    <s v="C0952"/>
    <s v="cam14"/>
    <d v="2022-09-26T00:00:00"/>
    <x v="17"/>
    <n v="0"/>
    <x v="7"/>
    <n v="28"/>
  </r>
  <r>
    <s v="C0952"/>
    <s v="cam14"/>
    <d v="2022-09-26T00:00:00"/>
    <x v="457"/>
    <n v="1"/>
    <x v="7"/>
    <n v="28"/>
  </r>
  <r>
    <s v="C0952"/>
    <s v="cam14"/>
    <d v="2022-09-26T00:00:00"/>
    <x v="106"/>
    <n v="2"/>
    <x v="7"/>
    <n v="28"/>
  </r>
  <r>
    <s v="C0952"/>
    <s v="cam14"/>
    <d v="2022-09-26T00:00:00"/>
    <x v="70"/>
    <n v="3"/>
    <x v="7"/>
    <n v="28"/>
  </r>
  <r>
    <s v="C0952"/>
    <s v="cam14"/>
    <d v="2022-09-26T00:00:00"/>
    <x v="138"/>
    <n v="4"/>
    <x v="7"/>
    <n v="28"/>
  </r>
  <r>
    <s v="C0952"/>
    <s v="cam14"/>
    <d v="2022-09-26T00:00:00"/>
    <x v="84"/>
    <n v="7"/>
    <x v="7"/>
    <n v="28"/>
  </r>
  <r>
    <s v="C0952"/>
    <s v="cam16"/>
    <d v="2022-11-17T00:00:00"/>
    <x v="46"/>
    <n v="0"/>
    <x v="4"/>
    <n v="16"/>
  </r>
  <r>
    <s v="C0952"/>
    <s v="cam16"/>
    <d v="2022-11-17T00:00:00"/>
    <x v="93"/>
    <n v="1"/>
    <x v="4"/>
    <n v="16"/>
  </r>
  <r>
    <s v="C0952"/>
    <s v="cam16"/>
    <d v="2022-11-17T00:00:00"/>
    <x v="180"/>
    <n v="2"/>
    <x v="4"/>
    <n v="16"/>
  </r>
  <r>
    <s v="C0952"/>
    <s v="cam16"/>
    <d v="2022-11-17T00:00:00"/>
    <x v="193"/>
    <n v="2"/>
    <x v="4"/>
    <n v="16"/>
  </r>
  <r>
    <s v="C0952"/>
    <s v="cam16"/>
    <d v="2022-11-17T00:00:00"/>
    <x v="27"/>
    <n v="4"/>
    <x v="4"/>
    <n v="16"/>
  </r>
  <r>
    <s v="C0952"/>
    <s v="cam16"/>
    <d v="2022-11-17T00:00:00"/>
    <x v="85"/>
    <n v="5"/>
    <x v="4"/>
    <n v="16"/>
  </r>
  <r>
    <s v="C0952"/>
    <s v="cam16"/>
    <d v="2022-11-17T00:00:00"/>
    <x v="290"/>
    <n v="6"/>
    <x v="4"/>
    <n v="16"/>
  </r>
  <r>
    <s v="C0952"/>
    <s v="cam17"/>
    <d v="2023-01-08T00:00:00"/>
    <x v="156"/>
    <n v="0"/>
    <x v="2"/>
    <n v="29"/>
  </r>
  <r>
    <s v="C0952"/>
    <s v="cam17"/>
    <d v="2023-01-08T00:00:00"/>
    <x v="200"/>
    <n v="1"/>
    <x v="2"/>
    <n v="29"/>
  </r>
  <r>
    <s v="C0952"/>
    <s v="cam17"/>
    <d v="2023-01-08T00:00:00"/>
    <x v="31"/>
    <n v="2"/>
    <x v="2"/>
    <n v="29"/>
  </r>
  <r>
    <s v="C0952"/>
    <s v="cam17"/>
    <d v="2023-01-08T00:00:00"/>
    <x v="32"/>
    <n v="3"/>
    <x v="2"/>
    <n v="29"/>
  </r>
  <r>
    <s v="C0952"/>
    <s v="cam17"/>
    <d v="2023-01-08T00:00:00"/>
    <x v="259"/>
    <n v="4"/>
    <x v="2"/>
    <n v="29"/>
  </r>
  <r>
    <s v="C0953"/>
    <s v="cam06"/>
    <d v="2022-10-16T00:00:00"/>
    <x v="7"/>
    <n v="0"/>
    <x v="8"/>
    <n v="13"/>
  </r>
  <r>
    <s v="C0953"/>
    <s v="cam06"/>
    <d v="2022-10-16T00:00:00"/>
    <x v="433"/>
    <n v="1"/>
    <x v="8"/>
    <n v="13"/>
  </r>
  <r>
    <s v="C0953"/>
    <s v="cam06"/>
    <d v="2022-10-16T00:00:00"/>
    <x v="375"/>
    <n v="2"/>
    <x v="8"/>
    <n v="13"/>
  </r>
  <r>
    <s v="C0953"/>
    <s v="cam06"/>
    <d v="2022-10-16T00:00:00"/>
    <x v="219"/>
    <n v="3"/>
    <x v="8"/>
    <n v="13"/>
  </r>
  <r>
    <s v="C0953"/>
    <s v="cam06"/>
    <d v="2022-10-16T00:00:00"/>
    <x v="181"/>
    <n v="4"/>
    <x v="8"/>
    <n v="13"/>
  </r>
  <r>
    <s v="C0953"/>
    <s v="cam06"/>
    <d v="2022-10-16T00:00:00"/>
    <x v="282"/>
    <n v="5"/>
    <x v="8"/>
    <n v="13"/>
  </r>
  <r>
    <s v="C0953"/>
    <s v="cam06"/>
    <d v="2022-10-16T00:00:00"/>
    <x v="21"/>
    <n v="6"/>
    <x v="8"/>
    <n v="13"/>
  </r>
  <r>
    <s v="C0953"/>
    <s v="cam06"/>
    <d v="2022-10-16T00:00:00"/>
    <x v="12"/>
    <n v="6"/>
    <x v="8"/>
    <n v="13"/>
  </r>
  <r>
    <s v="C0953"/>
    <s v="cam09"/>
    <d v="2022-12-07T00:00:00"/>
    <x v="203"/>
    <n v="0"/>
    <x v="13"/>
    <n v="75"/>
  </r>
  <r>
    <s v="C0953"/>
    <s v="cam09"/>
    <d v="2022-12-07T00:00:00"/>
    <x v="156"/>
    <n v="1"/>
    <x v="13"/>
    <n v="75"/>
  </r>
  <r>
    <s v="C0953"/>
    <s v="cam09"/>
    <d v="2022-12-07T00:00:00"/>
    <x v="181"/>
    <n v="2"/>
    <x v="13"/>
    <n v="75"/>
  </r>
  <r>
    <s v="C0953"/>
    <s v="cam09"/>
    <d v="2022-12-07T00:00:00"/>
    <x v="41"/>
    <n v="3"/>
    <x v="13"/>
    <n v="75"/>
  </r>
  <r>
    <s v="C0953"/>
    <s v="cam09"/>
    <d v="2022-12-07T00:00:00"/>
    <x v="47"/>
    <n v="4"/>
    <x v="13"/>
    <n v="75"/>
  </r>
  <r>
    <s v="C0953"/>
    <s v="cam01"/>
    <d v="2023-02-26T00:00:00"/>
    <x v="209"/>
    <n v="0"/>
    <x v="15"/>
    <n v="10"/>
  </r>
  <r>
    <s v="C0953"/>
    <s v="cam01"/>
    <d v="2023-02-26T00:00:00"/>
    <x v="151"/>
    <n v="1"/>
    <x v="15"/>
    <n v="10"/>
  </r>
  <r>
    <s v="C0953"/>
    <s v="cam01"/>
    <d v="2023-02-26T00:00:00"/>
    <x v="194"/>
    <n v="1"/>
    <x v="15"/>
    <n v="10"/>
  </r>
  <r>
    <s v="C0953"/>
    <s v="cam01"/>
    <d v="2023-02-26T00:00:00"/>
    <x v="43"/>
    <n v="2"/>
    <x v="15"/>
    <n v="10"/>
  </r>
  <r>
    <s v="C0953"/>
    <s v="cam01"/>
    <d v="2023-02-26T00:00:00"/>
    <x v="15"/>
    <n v="3"/>
    <x v="15"/>
    <n v="10"/>
  </r>
  <r>
    <s v="C0954"/>
    <s v="cam02"/>
    <d v="2022-04-08T00:00:00"/>
    <x v="183"/>
    <n v="0"/>
    <x v="5"/>
    <n v="26"/>
  </r>
  <r>
    <s v="C0954"/>
    <s v="cam02"/>
    <d v="2022-04-08T00:00:00"/>
    <x v="365"/>
    <n v="1"/>
    <x v="5"/>
    <n v="26"/>
  </r>
  <r>
    <s v="C0954"/>
    <s v="cam02"/>
    <d v="2022-04-08T00:00:00"/>
    <x v="347"/>
    <n v="2"/>
    <x v="5"/>
    <n v="26"/>
  </r>
  <r>
    <s v="C0954"/>
    <s v="cam02"/>
    <d v="2022-04-08T00:00:00"/>
    <x v="399"/>
    <n v="3"/>
    <x v="5"/>
    <n v="26"/>
  </r>
  <r>
    <s v="C0954"/>
    <s v="cam02"/>
    <d v="2022-04-08T00:00:00"/>
    <x v="299"/>
    <n v="4"/>
    <x v="5"/>
    <n v="26"/>
  </r>
  <r>
    <s v="C0954"/>
    <s v="cam02"/>
    <d v="2022-04-08T00:00:00"/>
    <x v="36"/>
    <n v="5"/>
    <x v="5"/>
    <n v="26"/>
  </r>
  <r>
    <s v="C0954"/>
    <s v="cam02"/>
    <d v="2022-04-08T00:00:00"/>
    <x v="215"/>
    <n v="6"/>
    <x v="5"/>
    <n v="26"/>
  </r>
  <r>
    <s v="C0954"/>
    <s v="cam02"/>
    <d v="2022-04-08T00:00:00"/>
    <x v="187"/>
    <n v="7"/>
    <x v="5"/>
    <n v="26"/>
  </r>
  <r>
    <s v="C0954"/>
    <s v="cam02"/>
    <d v="2022-04-08T00:00:00"/>
    <x v="25"/>
    <n v="8"/>
    <x v="5"/>
    <n v="26"/>
  </r>
  <r>
    <s v="C0954"/>
    <s v="cam02"/>
    <d v="2022-04-08T00:00:00"/>
    <x v="2"/>
    <n v="9"/>
    <x v="5"/>
    <n v="26"/>
  </r>
  <r>
    <s v="C0954"/>
    <s v="cam02"/>
    <d v="2022-04-08T00:00:00"/>
    <x v="31"/>
    <n v="11"/>
    <x v="5"/>
    <n v="26"/>
  </r>
  <r>
    <s v="C0954"/>
    <s v="cam02"/>
    <d v="2022-04-08T00:00:00"/>
    <x v="32"/>
    <n v="12"/>
    <x v="5"/>
    <n v="26"/>
  </r>
  <r>
    <s v="C0955"/>
    <s v="cam03"/>
    <d v="2022-11-18T00:00:00"/>
    <x v="187"/>
    <n v="0"/>
    <x v="6"/>
    <n v="62"/>
  </r>
  <r>
    <s v="C0955"/>
    <s v="cam03"/>
    <d v="2022-11-18T00:00:00"/>
    <x v="245"/>
    <n v="1"/>
    <x v="6"/>
    <n v="62"/>
  </r>
  <r>
    <s v="C0955"/>
    <s v="cam03"/>
    <d v="2022-11-18T00:00:00"/>
    <x v="56"/>
    <n v="2"/>
    <x v="6"/>
    <n v="62"/>
  </r>
  <r>
    <s v="C0955"/>
    <s v="cam08"/>
    <d v="2023-04-16T00:00:00"/>
    <x v="47"/>
    <n v="0"/>
    <x v="9"/>
    <n v="27"/>
  </r>
  <r>
    <s v="C0955"/>
    <s v="cam08"/>
    <d v="2023-04-16T00:00:00"/>
    <x v="238"/>
    <n v="1"/>
    <x v="9"/>
    <n v="27"/>
  </r>
  <r>
    <s v="C0956"/>
    <s v="cam10"/>
    <d v="2022-03-14T00:00:00"/>
    <x v="437"/>
    <n v="0"/>
    <x v="12"/>
    <n v="66"/>
  </r>
  <r>
    <s v="C0956"/>
    <s v="cam10"/>
    <d v="2022-03-14T00:00:00"/>
    <x v="142"/>
    <n v="4"/>
    <x v="12"/>
    <n v="66"/>
  </r>
  <r>
    <s v="C0956"/>
    <s v="cam10"/>
    <d v="2022-03-14T00:00:00"/>
    <x v="9"/>
    <n v="11"/>
    <x v="12"/>
    <n v="66"/>
  </r>
  <r>
    <s v="C0956"/>
    <s v="cam04"/>
    <d v="2022-06-08T00:00:00"/>
    <x v="309"/>
    <n v="0"/>
    <x v="16"/>
    <n v="26"/>
  </r>
  <r>
    <s v="C0956"/>
    <s v="cam04"/>
    <d v="2022-06-08T00:00:00"/>
    <x v="490"/>
    <n v="2"/>
    <x v="16"/>
    <n v="26"/>
  </r>
  <r>
    <s v="C0956"/>
    <s v="cam04"/>
    <d v="2022-06-08T00:00:00"/>
    <x v="60"/>
    <n v="4"/>
    <x v="16"/>
    <n v="26"/>
  </r>
  <r>
    <s v="C0956"/>
    <s v="cam04"/>
    <d v="2022-06-08T00:00:00"/>
    <x v="178"/>
    <n v="5"/>
    <x v="16"/>
    <n v="26"/>
  </r>
  <r>
    <s v="C0956"/>
    <s v="cam04"/>
    <d v="2022-06-08T00:00:00"/>
    <x v="260"/>
    <n v="6"/>
    <x v="16"/>
    <n v="26"/>
  </r>
  <r>
    <s v="C0956"/>
    <s v="cam04"/>
    <d v="2022-06-08T00:00:00"/>
    <x v="258"/>
    <n v="8"/>
    <x v="16"/>
    <n v="26"/>
  </r>
  <r>
    <s v="C0956"/>
    <s v="cam04"/>
    <d v="2022-06-08T00:00:00"/>
    <x v="328"/>
    <n v="9"/>
    <x v="16"/>
    <n v="26"/>
  </r>
  <r>
    <s v="C0956"/>
    <s v="cam04"/>
    <d v="2022-06-08T00:00:00"/>
    <x v="42"/>
    <n v="10"/>
    <x v="16"/>
    <n v="26"/>
  </r>
  <r>
    <s v="C0957"/>
    <s v="cam13"/>
    <d v="2023-01-17T00:00:00"/>
    <x v="435"/>
    <n v="0"/>
    <x v="14"/>
    <n v="25"/>
  </r>
  <r>
    <s v="C0957"/>
    <s v="cam13"/>
    <d v="2023-01-17T00:00:00"/>
    <x v="209"/>
    <n v="1"/>
    <x v="14"/>
    <n v="25"/>
  </r>
  <r>
    <s v="C0957"/>
    <s v="cam13"/>
    <d v="2023-01-17T00:00:00"/>
    <x v="145"/>
    <n v="2"/>
    <x v="14"/>
    <n v="25"/>
  </r>
  <r>
    <s v="C0957"/>
    <s v="cam13"/>
    <d v="2023-01-17T00:00:00"/>
    <x v="217"/>
    <n v="3"/>
    <x v="14"/>
    <n v="25"/>
  </r>
  <r>
    <s v="C0957"/>
    <s v="cam13"/>
    <d v="2023-01-17T00:00:00"/>
    <x v="33"/>
    <n v="4"/>
    <x v="14"/>
    <n v="25"/>
  </r>
  <r>
    <s v="C0958"/>
    <s v="cam14"/>
    <d v="2022-03-08T00:00:00"/>
    <x v="507"/>
    <n v="0"/>
    <x v="7"/>
    <n v="28"/>
  </r>
  <r>
    <s v="C0958"/>
    <s v="cam14"/>
    <d v="2022-03-08T00:00:00"/>
    <x v="346"/>
    <n v="1"/>
    <x v="7"/>
    <n v="28"/>
  </r>
  <r>
    <s v="C0958"/>
    <s v="cam14"/>
    <d v="2022-03-08T00:00:00"/>
    <x v="295"/>
    <n v="2"/>
    <x v="7"/>
    <n v="28"/>
  </r>
  <r>
    <s v="C0958"/>
    <s v="cam14"/>
    <d v="2022-03-08T00:00:00"/>
    <x v="461"/>
    <n v="3"/>
    <x v="7"/>
    <n v="28"/>
  </r>
  <r>
    <s v="C0958"/>
    <s v="cam14"/>
    <d v="2022-03-08T00:00:00"/>
    <x v="157"/>
    <n v="4"/>
    <x v="7"/>
    <n v="28"/>
  </r>
  <r>
    <s v="C0958"/>
    <s v="cam14"/>
    <d v="2022-03-08T00:00:00"/>
    <x v="386"/>
    <n v="5"/>
    <x v="7"/>
    <n v="28"/>
  </r>
  <r>
    <s v="C0958"/>
    <s v="cam14"/>
    <d v="2022-03-08T00:00:00"/>
    <x v="0"/>
    <n v="6"/>
    <x v="7"/>
    <n v="28"/>
  </r>
  <r>
    <s v="C0958"/>
    <s v="cam14"/>
    <d v="2022-03-08T00:00:00"/>
    <x v="155"/>
    <n v="7"/>
    <x v="7"/>
    <n v="28"/>
  </r>
  <r>
    <s v="C0958"/>
    <s v="cam14"/>
    <d v="2022-03-08T00:00:00"/>
    <x v="306"/>
    <n v="8"/>
    <x v="7"/>
    <n v="28"/>
  </r>
  <r>
    <s v="C0958"/>
    <s v="cam14"/>
    <d v="2022-03-08T00:00:00"/>
    <x v="406"/>
    <n v="9"/>
    <x v="7"/>
    <n v="28"/>
  </r>
  <r>
    <s v="C0958"/>
    <s v="cam14"/>
    <d v="2022-03-08T00:00:00"/>
    <x v="318"/>
    <n v="12"/>
    <x v="7"/>
    <n v="28"/>
  </r>
  <r>
    <s v="C0958"/>
    <s v="cam14"/>
    <d v="2022-03-08T00:00:00"/>
    <x v="271"/>
    <n v="13"/>
    <x v="7"/>
    <n v="28"/>
  </r>
  <r>
    <s v="C0958"/>
    <s v="cam14"/>
    <d v="2022-03-08T00:00:00"/>
    <x v="72"/>
    <n v="14"/>
    <x v="7"/>
    <n v="28"/>
  </r>
  <r>
    <s v="C0958"/>
    <s v="cam16"/>
    <d v="2022-06-20T00:00:00"/>
    <x v="347"/>
    <n v="0"/>
    <x v="4"/>
    <n v="16"/>
  </r>
  <r>
    <s v="C0958"/>
    <s v="cam16"/>
    <d v="2022-06-20T00:00:00"/>
    <x v="296"/>
    <n v="1"/>
    <x v="4"/>
    <n v="16"/>
  </r>
  <r>
    <s v="C0958"/>
    <s v="cam16"/>
    <d v="2022-06-20T00:00:00"/>
    <x v="284"/>
    <n v="1"/>
    <x v="4"/>
    <n v="16"/>
  </r>
  <r>
    <s v="C0958"/>
    <s v="cam16"/>
    <d v="2022-06-20T00:00:00"/>
    <x v="389"/>
    <n v="3"/>
    <x v="4"/>
    <n v="16"/>
  </r>
  <r>
    <s v="C0958"/>
    <s v="cam16"/>
    <d v="2022-06-20T00:00:00"/>
    <x v="131"/>
    <n v="3"/>
    <x v="4"/>
    <n v="16"/>
  </r>
  <r>
    <s v="C0958"/>
    <s v="cam16"/>
    <d v="2022-06-20T00:00:00"/>
    <x v="55"/>
    <n v="4"/>
    <x v="4"/>
    <n v="16"/>
  </r>
  <r>
    <s v="C0958"/>
    <s v="cam16"/>
    <d v="2022-06-20T00:00:00"/>
    <x v="410"/>
    <n v="6"/>
    <x v="4"/>
    <n v="16"/>
  </r>
  <r>
    <s v="C0958"/>
    <s v="cam16"/>
    <d v="2022-06-20T00:00:00"/>
    <x v="219"/>
    <n v="7"/>
    <x v="4"/>
    <n v="16"/>
  </r>
  <r>
    <s v="C0958"/>
    <s v="cam16"/>
    <d v="2022-06-20T00:00:00"/>
    <x v="65"/>
    <n v="8"/>
    <x v="4"/>
    <n v="16"/>
  </r>
  <r>
    <s v="C0958"/>
    <s v="cam16"/>
    <d v="2022-06-20T00:00:00"/>
    <x v="221"/>
    <n v="9"/>
    <x v="4"/>
    <n v="16"/>
  </r>
  <r>
    <s v="C0958"/>
    <s v="cam16"/>
    <d v="2022-06-20T00:00:00"/>
    <x v="162"/>
    <n v="11"/>
    <x v="4"/>
    <n v="16"/>
  </r>
  <r>
    <s v="C0958"/>
    <s v="cam16"/>
    <d v="2022-06-20T00:00:00"/>
    <x v="119"/>
    <n v="11"/>
    <x v="4"/>
    <n v="16"/>
  </r>
  <r>
    <s v="C0959"/>
    <s v="cam07"/>
    <d v="2022-01-17T00:00:00"/>
    <x v="482"/>
    <n v="0"/>
    <x v="1"/>
    <n v="25"/>
  </r>
  <r>
    <s v="C0959"/>
    <s v="cam07"/>
    <d v="2022-01-17T00:00:00"/>
    <x v="273"/>
    <n v="4"/>
    <x v="1"/>
    <n v="25"/>
  </r>
  <r>
    <s v="C0959"/>
    <s v="cam07"/>
    <d v="2022-01-17T00:00:00"/>
    <x v="148"/>
    <n v="5"/>
    <x v="1"/>
    <n v="25"/>
  </r>
  <r>
    <s v="C0959"/>
    <s v="cam07"/>
    <d v="2022-01-17T00:00:00"/>
    <x v="490"/>
    <n v="7"/>
    <x v="1"/>
    <n v="25"/>
  </r>
  <r>
    <s v="C0959"/>
    <s v="cam07"/>
    <d v="2022-01-17T00:00:00"/>
    <x v="291"/>
    <n v="11"/>
    <x v="1"/>
    <n v="25"/>
  </r>
  <r>
    <s v="C0959"/>
    <s v="cam07"/>
    <d v="2022-01-17T00:00:00"/>
    <x v="10"/>
    <n v="14"/>
    <x v="1"/>
    <n v="25"/>
  </r>
  <r>
    <s v="C0959"/>
    <s v="cam07"/>
    <d v="2022-01-17T00:00:00"/>
    <x v="221"/>
    <n v="14"/>
    <x v="1"/>
    <n v="25"/>
  </r>
  <r>
    <s v="C0959"/>
    <s v="cam07"/>
    <d v="2022-01-17T00:00:00"/>
    <x v="330"/>
    <n v="16"/>
    <x v="1"/>
    <n v="25"/>
  </r>
  <r>
    <s v="C0959"/>
    <s v="cam11"/>
    <d v="2022-08-05T00:00:00"/>
    <x v="214"/>
    <n v="0"/>
    <x v="3"/>
    <n v="62"/>
  </r>
  <r>
    <s v="C0959"/>
    <s v="cam11"/>
    <d v="2022-08-05T00:00:00"/>
    <x v="156"/>
    <n v="5"/>
    <x v="3"/>
    <n v="62"/>
  </r>
  <r>
    <s v="C0959"/>
    <s v="cam11"/>
    <d v="2022-08-05T00:00:00"/>
    <x v="262"/>
    <n v="6"/>
    <x v="3"/>
    <n v="62"/>
  </r>
  <r>
    <s v="C0959"/>
    <s v="cam11"/>
    <d v="2022-08-05T00:00:00"/>
    <x v="41"/>
    <n v="7"/>
    <x v="3"/>
    <n v="62"/>
  </r>
  <r>
    <s v="C0959"/>
    <s v="cam11"/>
    <d v="2022-08-05T00:00:00"/>
    <x v="67"/>
    <n v="9"/>
    <x v="3"/>
    <n v="62"/>
  </r>
  <r>
    <s v="C0959"/>
    <s v="cam15"/>
    <d v="2022-08-21T00:00:00"/>
    <x v="68"/>
    <n v="0"/>
    <x v="11"/>
    <n v="14"/>
  </r>
  <r>
    <s v="C0959"/>
    <s v="cam15"/>
    <d v="2022-08-21T00:00:00"/>
    <x v="372"/>
    <n v="1"/>
    <x v="11"/>
    <n v="14"/>
  </r>
  <r>
    <s v="C0959"/>
    <s v="cam15"/>
    <d v="2022-08-21T00:00:00"/>
    <x v="207"/>
    <n v="1"/>
    <x v="11"/>
    <n v="14"/>
  </r>
  <r>
    <s v="C0959"/>
    <s v="cam15"/>
    <d v="2022-08-21T00:00:00"/>
    <x v="132"/>
    <n v="3"/>
    <x v="11"/>
    <n v="14"/>
  </r>
  <r>
    <s v="C0959"/>
    <s v="cam15"/>
    <d v="2022-08-21T00:00:00"/>
    <x v="127"/>
    <n v="3"/>
    <x v="11"/>
    <n v="14"/>
  </r>
  <r>
    <s v="C0959"/>
    <s v="cam15"/>
    <d v="2022-08-21T00:00:00"/>
    <x v="311"/>
    <n v="4"/>
    <x v="11"/>
    <n v="14"/>
  </r>
  <r>
    <s v="C0959"/>
    <s v="cam15"/>
    <d v="2022-08-21T00:00:00"/>
    <x v="233"/>
    <n v="6"/>
    <x v="11"/>
    <n v="14"/>
  </r>
  <r>
    <s v="C0959"/>
    <s v="cam15"/>
    <d v="2022-08-21T00:00:00"/>
    <x v="151"/>
    <n v="7"/>
    <x v="11"/>
    <n v="14"/>
  </r>
  <r>
    <s v="C0959"/>
    <s v="cam15"/>
    <d v="2022-08-21T00:00:00"/>
    <x v="63"/>
    <n v="8"/>
    <x v="11"/>
    <n v="14"/>
  </r>
  <r>
    <s v="C0959"/>
    <s v="cam15"/>
    <d v="2022-08-21T00:00:00"/>
    <x v="374"/>
    <n v="9"/>
    <x v="11"/>
    <n v="14"/>
  </r>
  <r>
    <s v="C0960"/>
    <s v="cam09"/>
    <d v="2022-04-14T00:00:00"/>
    <x v="466"/>
    <n v="0"/>
    <x v="13"/>
    <n v="75"/>
  </r>
  <r>
    <s v="C0960"/>
    <s v="cam09"/>
    <d v="2022-04-14T00:00:00"/>
    <x v="299"/>
    <n v="4"/>
    <x v="13"/>
    <n v="75"/>
  </r>
  <r>
    <s v="C0960"/>
    <s v="cam09"/>
    <d v="2022-04-14T00:00:00"/>
    <x v="411"/>
    <n v="5"/>
    <x v="13"/>
    <n v="75"/>
  </r>
  <r>
    <s v="C0960"/>
    <s v="cam09"/>
    <d v="2022-04-14T00:00:00"/>
    <x v="7"/>
    <n v="6"/>
    <x v="13"/>
    <n v="75"/>
  </r>
  <r>
    <s v="C0960"/>
    <s v="cam09"/>
    <d v="2022-04-14T00:00:00"/>
    <x v="433"/>
    <n v="7"/>
    <x v="13"/>
    <n v="75"/>
  </r>
  <r>
    <s v="C0960"/>
    <s v="cam09"/>
    <d v="2022-04-14T00:00:00"/>
    <x v="219"/>
    <n v="9"/>
    <x v="13"/>
    <n v="75"/>
  </r>
  <r>
    <s v="C0960"/>
    <s v="cam09"/>
    <d v="2022-04-14T00:00:00"/>
    <x v="9"/>
    <n v="10"/>
    <x v="13"/>
    <n v="75"/>
  </r>
  <r>
    <s v="C0960"/>
    <s v="cam09"/>
    <d v="2022-04-14T00:00:00"/>
    <x v="10"/>
    <n v="11"/>
    <x v="13"/>
    <n v="75"/>
  </r>
  <r>
    <s v="C0960"/>
    <s v="cam09"/>
    <d v="2022-04-14T00:00:00"/>
    <x v="14"/>
    <n v="13"/>
    <x v="13"/>
    <n v="75"/>
  </r>
  <r>
    <s v="C0960"/>
    <s v="cam17"/>
    <d v="2022-07-29T00:00:00"/>
    <x v="419"/>
    <n v="0"/>
    <x v="2"/>
    <n v="29"/>
  </r>
  <r>
    <s v="C0960"/>
    <s v="cam17"/>
    <d v="2022-07-29T00:00:00"/>
    <x v="223"/>
    <n v="2"/>
    <x v="2"/>
    <n v="29"/>
  </r>
  <r>
    <s v="C0960"/>
    <s v="cam17"/>
    <d v="2022-07-29T00:00:00"/>
    <x v="38"/>
    <n v="3"/>
    <x v="2"/>
    <n v="29"/>
  </r>
  <r>
    <s v="C0960"/>
    <s v="cam17"/>
    <d v="2022-07-29T00:00:00"/>
    <x v="203"/>
    <n v="4"/>
    <x v="2"/>
    <n v="29"/>
  </r>
  <r>
    <s v="C0960"/>
    <s v="cam17"/>
    <d v="2022-07-29T00:00:00"/>
    <x v="137"/>
    <n v="5"/>
    <x v="2"/>
    <n v="29"/>
  </r>
  <r>
    <s v="C0960"/>
    <s v="cam17"/>
    <d v="2022-07-29T00:00:00"/>
    <x v="193"/>
    <n v="6"/>
    <x v="2"/>
    <n v="29"/>
  </r>
  <r>
    <s v="C0960"/>
    <s v="cam17"/>
    <d v="2022-07-29T00:00:00"/>
    <x v="31"/>
    <n v="7"/>
    <x v="2"/>
    <n v="29"/>
  </r>
  <r>
    <s v="C0960"/>
    <s v="cam17"/>
    <d v="2022-07-29T00:00:00"/>
    <x v="271"/>
    <n v="8"/>
    <x v="2"/>
    <n v="29"/>
  </r>
  <r>
    <s v="C0960"/>
    <s v="cam17"/>
    <d v="2022-07-29T00:00:00"/>
    <x v="103"/>
    <n v="9"/>
    <x v="2"/>
    <n v="29"/>
  </r>
  <r>
    <s v="C0960"/>
    <s v="cam17"/>
    <d v="2022-07-29T00:00:00"/>
    <x v="315"/>
    <n v="10"/>
    <x v="2"/>
    <n v="29"/>
  </r>
  <r>
    <s v="C0960"/>
    <s v="cam12"/>
    <d v="2023-04-03T00:00:00"/>
    <x v="147"/>
    <n v="0"/>
    <x v="0"/>
    <n v="65"/>
  </r>
  <r>
    <s v="C0960"/>
    <s v="cam12"/>
    <d v="2023-04-03T00:00:00"/>
    <x v="84"/>
    <n v="1"/>
    <x v="0"/>
    <n v="65"/>
  </r>
  <r>
    <s v="C0961"/>
    <s v="cam02"/>
    <d v="2022-03-18T00:00:00"/>
    <x v="473"/>
    <n v="0"/>
    <x v="5"/>
    <n v="26"/>
  </r>
  <r>
    <s v="C0961"/>
    <s v="cam02"/>
    <d v="2022-03-18T00:00:00"/>
    <x v="157"/>
    <n v="4"/>
    <x v="5"/>
    <n v="26"/>
  </r>
  <r>
    <s v="C0961"/>
    <s v="cam02"/>
    <d v="2022-03-18T00:00:00"/>
    <x v="395"/>
    <n v="6"/>
    <x v="5"/>
    <n v="26"/>
  </r>
  <r>
    <s v="C0961"/>
    <s v="cam02"/>
    <d v="2022-03-18T00:00:00"/>
    <x v="159"/>
    <n v="6"/>
    <x v="5"/>
    <n v="26"/>
  </r>
  <r>
    <s v="C0961"/>
    <s v="cam02"/>
    <d v="2022-03-18T00:00:00"/>
    <x v="301"/>
    <n v="9"/>
    <x v="5"/>
    <n v="26"/>
  </r>
  <r>
    <s v="C0961"/>
    <s v="cam02"/>
    <d v="2022-03-18T00:00:00"/>
    <x v="230"/>
    <n v="11"/>
    <x v="5"/>
    <n v="26"/>
  </r>
  <r>
    <s v="C0961"/>
    <s v="cam02"/>
    <d v="2022-03-18T00:00:00"/>
    <x v="210"/>
    <n v="12"/>
    <x v="5"/>
    <n v="26"/>
  </r>
  <r>
    <s v="C0961"/>
    <s v="cam02"/>
    <d v="2022-03-18T00:00:00"/>
    <x v="72"/>
    <n v="14"/>
    <x v="5"/>
    <n v="26"/>
  </r>
  <r>
    <s v="C0961"/>
    <s v="cam13"/>
    <d v="2022-09-11T00:00:00"/>
    <x v="36"/>
    <n v="0"/>
    <x v="14"/>
    <n v="25"/>
  </r>
  <r>
    <s v="C0961"/>
    <s v="cam13"/>
    <d v="2022-09-11T00:00:00"/>
    <x v="155"/>
    <n v="1"/>
    <x v="14"/>
    <n v="25"/>
  </r>
  <r>
    <s v="C0961"/>
    <s v="cam13"/>
    <d v="2022-09-11T00:00:00"/>
    <x v="74"/>
    <n v="3"/>
    <x v="14"/>
    <n v="25"/>
  </r>
  <r>
    <s v="C0961"/>
    <s v="cam13"/>
    <d v="2022-09-11T00:00:00"/>
    <x v="26"/>
    <n v="4"/>
    <x v="14"/>
    <n v="25"/>
  </r>
  <r>
    <s v="C0961"/>
    <s v="cam13"/>
    <d v="2022-09-11T00:00:00"/>
    <x v="233"/>
    <n v="5"/>
    <x v="14"/>
    <n v="25"/>
  </r>
  <r>
    <s v="C0961"/>
    <s v="cam13"/>
    <d v="2022-09-11T00:00:00"/>
    <x v="51"/>
    <n v="6"/>
    <x v="14"/>
    <n v="25"/>
  </r>
  <r>
    <s v="C0961"/>
    <s v="cam13"/>
    <d v="2022-09-11T00:00:00"/>
    <x v="122"/>
    <n v="7"/>
    <x v="14"/>
    <n v="25"/>
  </r>
  <r>
    <s v="C0961"/>
    <s v="cam13"/>
    <d v="2022-09-11T00:00:00"/>
    <x v="290"/>
    <n v="8"/>
    <x v="14"/>
    <n v="25"/>
  </r>
  <r>
    <s v="C0961"/>
    <s v="cam01"/>
    <d v="2022-12-12T00:00:00"/>
    <x v="1"/>
    <n v="0"/>
    <x v="15"/>
    <n v="10"/>
  </r>
  <r>
    <s v="C0961"/>
    <s v="cam01"/>
    <d v="2022-12-12T00:00:00"/>
    <x v="100"/>
    <n v="1"/>
    <x v="15"/>
    <n v="10"/>
  </r>
  <r>
    <s v="C0961"/>
    <s v="cam01"/>
    <d v="2022-12-12T00:00:00"/>
    <x v="336"/>
    <n v="2"/>
    <x v="15"/>
    <n v="10"/>
  </r>
  <r>
    <s v="C0961"/>
    <s v="cam01"/>
    <d v="2022-12-12T00:00:00"/>
    <x v="41"/>
    <n v="3"/>
    <x v="15"/>
    <n v="10"/>
  </r>
  <r>
    <s v="C0961"/>
    <s v="cam01"/>
    <d v="2022-12-12T00:00:00"/>
    <x v="28"/>
    <n v="4"/>
    <x v="15"/>
    <n v="10"/>
  </r>
  <r>
    <s v="C0961"/>
    <s v="cam01"/>
    <d v="2022-12-12T00:00:00"/>
    <x v="195"/>
    <n v="5"/>
    <x v="15"/>
    <n v="10"/>
  </r>
  <r>
    <s v="C0962"/>
    <s v="cam05"/>
    <d v="2022-03-11T00:00:00"/>
    <x v="492"/>
    <n v="0"/>
    <x v="10"/>
    <n v="22"/>
  </r>
  <r>
    <s v="C0962"/>
    <s v="cam05"/>
    <d v="2022-03-11T00:00:00"/>
    <x v="454"/>
    <n v="1"/>
    <x v="10"/>
    <n v="22"/>
  </r>
  <r>
    <s v="C0962"/>
    <s v="cam05"/>
    <d v="2022-03-11T00:00:00"/>
    <x v="438"/>
    <n v="4"/>
    <x v="10"/>
    <n v="22"/>
  </r>
  <r>
    <s v="C0962"/>
    <s v="cam05"/>
    <d v="2022-03-11T00:00:00"/>
    <x v="17"/>
    <n v="6"/>
    <x v="10"/>
    <n v="22"/>
  </r>
  <r>
    <s v="C0962"/>
    <s v="cam05"/>
    <d v="2022-03-11T00:00:00"/>
    <x v="244"/>
    <n v="7"/>
    <x v="10"/>
    <n v="22"/>
  </r>
  <r>
    <s v="C0962"/>
    <s v="cam05"/>
    <d v="2022-03-11T00:00:00"/>
    <x v="300"/>
    <n v="8"/>
    <x v="10"/>
    <n v="22"/>
  </r>
  <r>
    <s v="C0962"/>
    <s v="cam05"/>
    <d v="2022-03-11T00:00:00"/>
    <x v="1"/>
    <n v="9"/>
    <x v="10"/>
    <n v="22"/>
  </r>
  <r>
    <s v="C0962"/>
    <s v="cam05"/>
    <d v="2022-03-11T00:00:00"/>
    <x v="149"/>
    <n v="10"/>
    <x v="10"/>
    <n v="22"/>
  </r>
  <r>
    <s v="C0962"/>
    <s v="cam05"/>
    <d v="2022-03-11T00:00:00"/>
    <x v="195"/>
    <n v="14"/>
    <x v="10"/>
    <n v="22"/>
  </r>
  <r>
    <s v="C0962"/>
    <s v="cam08"/>
    <d v="2022-10-28T00:00:00"/>
    <x v="113"/>
    <n v="0"/>
    <x v="9"/>
    <n v="27"/>
  </r>
  <r>
    <s v="C0962"/>
    <s v="cam08"/>
    <d v="2022-10-28T00:00:00"/>
    <x v="1"/>
    <n v="1"/>
    <x v="9"/>
    <n v="27"/>
  </r>
  <r>
    <s v="C0962"/>
    <s v="cam08"/>
    <d v="2022-10-28T00:00:00"/>
    <x v="2"/>
    <n v="2"/>
    <x v="9"/>
    <n v="27"/>
  </r>
  <r>
    <s v="C0962"/>
    <s v="cam08"/>
    <d v="2022-10-28T00:00:00"/>
    <x v="230"/>
    <n v="4"/>
    <x v="9"/>
    <n v="27"/>
  </r>
  <r>
    <s v="C0962"/>
    <s v="cam08"/>
    <d v="2022-10-28T00:00:00"/>
    <x v="108"/>
    <n v="4"/>
    <x v="9"/>
    <n v="27"/>
  </r>
  <r>
    <s v="C0962"/>
    <s v="cam08"/>
    <d v="2022-10-28T00:00:00"/>
    <x v="118"/>
    <n v="5"/>
    <x v="9"/>
    <n v="27"/>
  </r>
  <r>
    <s v="C0962"/>
    <s v="cam08"/>
    <d v="2022-10-28T00:00:00"/>
    <x v="238"/>
    <n v="7"/>
    <x v="9"/>
    <n v="27"/>
  </r>
  <r>
    <s v="C0962"/>
    <s v="cam08"/>
    <d v="2022-10-28T00:00:00"/>
    <x v="73"/>
    <n v="7"/>
    <x v="9"/>
    <n v="27"/>
  </r>
  <r>
    <s v="C0962"/>
    <s v="cam09"/>
    <d v="2022-11-18T00:00:00"/>
    <x v="187"/>
    <n v="0"/>
    <x v="13"/>
    <n v="75"/>
  </r>
  <r>
    <s v="C0962"/>
    <s v="cam09"/>
    <d v="2022-11-18T00:00:00"/>
    <x v="406"/>
    <n v="1"/>
    <x v="13"/>
    <n v="75"/>
  </r>
  <r>
    <s v="C0962"/>
    <s v="cam09"/>
    <d v="2022-11-18T00:00:00"/>
    <x v="261"/>
    <n v="2"/>
    <x v="13"/>
    <n v="75"/>
  </r>
  <r>
    <s v="C0962"/>
    <s v="cam09"/>
    <d v="2022-11-18T00:00:00"/>
    <x v="204"/>
    <n v="3"/>
    <x v="13"/>
    <n v="75"/>
  </r>
  <r>
    <s v="C0962"/>
    <s v="cam09"/>
    <d v="2022-11-18T00:00:00"/>
    <x v="292"/>
    <n v="4"/>
    <x v="13"/>
    <n v="75"/>
  </r>
  <r>
    <s v="C0962"/>
    <s v="cam09"/>
    <d v="2022-11-18T00:00:00"/>
    <x v="150"/>
    <n v="5"/>
    <x v="13"/>
    <n v="75"/>
  </r>
  <r>
    <s v="C0963"/>
    <s v="cam05"/>
    <d v="2022-02-03T00:00:00"/>
    <x v="460"/>
    <n v="0"/>
    <x v="10"/>
    <n v="22"/>
  </r>
  <r>
    <s v="C0963"/>
    <s v="cam05"/>
    <d v="2022-02-03T00:00:00"/>
    <x v="513"/>
    <n v="1"/>
    <x v="10"/>
    <n v="22"/>
  </r>
  <r>
    <s v="C0963"/>
    <s v="cam05"/>
    <d v="2022-02-03T00:00:00"/>
    <x v="346"/>
    <n v="2"/>
    <x v="10"/>
    <n v="22"/>
  </r>
  <r>
    <s v="C0963"/>
    <s v="cam05"/>
    <d v="2022-02-03T00:00:00"/>
    <x v="408"/>
    <n v="4"/>
    <x v="10"/>
    <n v="22"/>
  </r>
  <r>
    <s v="C0963"/>
    <s v="cam05"/>
    <d v="2022-02-03T00:00:00"/>
    <x v="298"/>
    <n v="5"/>
    <x v="10"/>
    <n v="22"/>
  </r>
  <r>
    <s v="C0963"/>
    <s v="cam05"/>
    <d v="2022-02-03T00:00:00"/>
    <x v="206"/>
    <n v="6"/>
    <x v="10"/>
    <n v="22"/>
  </r>
  <r>
    <s v="C0963"/>
    <s v="cam05"/>
    <d v="2022-02-03T00:00:00"/>
    <x v="0"/>
    <n v="7"/>
    <x v="10"/>
    <n v="22"/>
  </r>
  <r>
    <s v="C0963"/>
    <s v="cam05"/>
    <d v="2022-02-03T00:00:00"/>
    <x v="155"/>
    <n v="8"/>
    <x v="10"/>
    <n v="22"/>
  </r>
  <r>
    <s v="C0963"/>
    <s v="cam05"/>
    <d v="2022-02-03T00:00:00"/>
    <x v="46"/>
    <n v="9"/>
    <x v="10"/>
    <n v="22"/>
  </r>
  <r>
    <s v="C0963"/>
    <s v="cam05"/>
    <d v="2022-02-03T00:00:00"/>
    <x v="208"/>
    <n v="10"/>
    <x v="10"/>
    <n v="22"/>
  </r>
  <r>
    <s v="C0963"/>
    <s v="cam05"/>
    <d v="2022-02-03T00:00:00"/>
    <x v="435"/>
    <n v="11"/>
    <x v="10"/>
    <n v="22"/>
  </r>
  <r>
    <s v="C0963"/>
    <s v="cam05"/>
    <d v="2022-02-03T00:00:00"/>
    <x v="200"/>
    <n v="12"/>
    <x v="10"/>
    <n v="22"/>
  </r>
  <r>
    <s v="C0963"/>
    <s v="cam05"/>
    <d v="2022-02-03T00:00:00"/>
    <x v="170"/>
    <n v="13"/>
    <x v="10"/>
    <n v="22"/>
  </r>
  <r>
    <s v="C0963"/>
    <s v="cam05"/>
    <d v="2022-02-03T00:00:00"/>
    <x v="67"/>
    <n v="15"/>
    <x v="10"/>
    <n v="22"/>
  </r>
  <r>
    <s v="C0963"/>
    <s v="cam07"/>
    <d v="2022-05-30T00:00:00"/>
    <x v="449"/>
    <n v="0"/>
    <x v="1"/>
    <n v="25"/>
  </r>
  <r>
    <s v="C0963"/>
    <s v="cam07"/>
    <d v="2022-05-30T00:00:00"/>
    <x v="426"/>
    <n v="2"/>
    <x v="1"/>
    <n v="25"/>
  </r>
  <r>
    <s v="C0963"/>
    <s v="cam07"/>
    <d v="2022-05-30T00:00:00"/>
    <x v="254"/>
    <n v="2"/>
    <x v="1"/>
    <n v="25"/>
  </r>
  <r>
    <s v="C0963"/>
    <s v="cam07"/>
    <d v="2022-05-30T00:00:00"/>
    <x v="439"/>
    <n v="3"/>
    <x v="1"/>
    <n v="25"/>
  </r>
  <r>
    <s v="C0963"/>
    <s v="cam07"/>
    <d v="2022-05-30T00:00:00"/>
    <x v="45"/>
    <n v="4"/>
    <x v="1"/>
    <n v="25"/>
  </r>
  <r>
    <s v="C0963"/>
    <s v="cam07"/>
    <d v="2022-05-30T00:00:00"/>
    <x v="38"/>
    <n v="5"/>
    <x v="1"/>
    <n v="25"/>
  </r>
  <r>
    <s v="C0963"/>
    <s v="cam07"/>
    <d v="2022-05-30T00:00:00"/>
    <x v="192"/>
    <n v="7"/>
    <x v="1"/>
    <n v="25"/>
  </r>
  <r>
    <s v="C0963"/>
    <s v="cam07"/>
    <d v="2022-05-30T00:00:00"/>
    <x v="236"/>
    <n v="8"/>
    <x v="1"/>
    <n v="25"/>
  </r>
  <r>
    <s v="C0963"/>
    <s v="cam07"/>
    <d v="2022-05-30T00:00:00"/>
    <x v="65"/>
    <n v="9"/>
    <x v="1"/>
    <n v="25"/>
  </r>
  <r>
    <s v="C0963"/>
    <s v="cam07"/>
    <d v="2022-05-30T00:00:00"/>
    <x v="194"/>
    <n v="10"/>
    <x v="1"/>
    <n v="25"/>
  </r>
  <r>
    <s v="C0963"/>
    <s v="cam10"/>
    <d v="2022-08-22T00:00:00"/>
    <x v="405"/>
    <n v="0"/>
    <x v="12"/>
    <n v="66"/>
  </r>
  <r>
    <s v="C0963"/>
    <s v="cam10"/>
    <d v="2022-08-22T00:00:00"/>
    <x v="234"/>
    <n v="1"/>
    <x v="12"/>
    <n v="66"/>
  </r>
  <r>
    <s v="C0963"/>
    <s v="cam10"/>
    <d v="2022-08-22T00:00:00"/>
    <x v="144"/>
    <n v="2"/>
    <x v="12"/>
    <n v="66"/>
  </r>
  <r>
    <s v="C0963"/>
    <s v="cam10"/>
    <d v="2022-08-22T00:00:00"/>
    <x v="111"/>
    <n v="3"/>
    <x v="12"/>
    <n v="66"/>
  </r>
  <r>
    <s v="C0963"/>
    <s v="cam10"/>
    <d v="2022-08-22T00:00:00"/>
    <x v="269"/>
    <n v="4"/>
    <x v="12"/>
    <n v="66"/>
  </r>
  <r>
    <s v="C0963"/>
    <s v="cam10"/>
    <d v="2022-08-22T00:00:00"/>
    <x v="19"/>
    <n v="6"/>
    <x v="12"/>
    <n v="66"/>
  </r>
  <r>
    <s v="C0963"/>
    <s v="cam10"/>
    <d v="2022-08-22T00:00:00"/>
    <x v="145"/>
    <n v="7"/>
    <x v="12"/>
    <n v="66"/>
  </r>
  <r>
    <s v="C0963"/>
    <s v="cam10"/>
    <d v="2022-08-22T00:00:00"/>
    <x v="80"/>
    <n v="8"/>
    <x v="12"/>
    <n v="66"/>
  </r>
  <r>
    <s v="C0964"/>
    <s v="cam13"/>
    <d v="2022-01-06T00:00:00"/>
    <x v="512"/>
    <n v="0"/>
    <x v="14"/>
    <n v="25"/>
  </r>
  <r>
    <s v="C0964"/>
    <s v="cam13"/>
    <d v="2022-01-06T00:00:00"/>
    <x v="480"/>
    <n v="1"/>
    <x v="14"/>
    <n v="25"/>
  </r>
  <r>
    <s v="C0964"/>
    <s v="cam13"/>
    <d v="2022-01-06T00:00:00"/>
    <x v="441"/>
    <n v="2"/>
    <x v="14"/>
    <n v="25"/>
  </r>
  <r>
    <s v="C0964"/>
    <s v="cam13"/>
    <d v="2022-01-06T00:00:00"/>
    <x v="267"/>
    <n v="3"/>
    <x v="14"/>
    <n v="25"/>
  </r>
  <r>
    <s v="C0964"/>
    <s v="cam13"/>
    <d v="2022-01-06T00:00:00"/>
    <x v="249"/>
    <n v="4"/>
    <x v="14"/>
    <n v="25"/>
  </r>
  <r>
    <s v="C0964"/>
    <s v="cam13"/>
    <d v="2022-01-06T00:00:00"/>
    <x v="16"/>
    <n v="5"/>
    <x v="14"/>
    <n v="25"/>
  </r>
  <r>
    <s v="C0964"/>
    <s v="cam13"/>
    <d v="2022-01-06T00:00:00"/>
    <x v="289"/>
    <n v="7"/>
    <x v="14"/>
    <n v="25"/>
  </r>
  <r>
    <s v="C0964"/>
    <s v="cam13"/>
    <d v="2022-01-06T00:00:00"/>
    <x v="106"/>
    <n v="11"/>
    <x v="14"/>
    <n v="25"/>
  </r>
  <r>
    <s v="C0964"/>
    <s v="cam13"/>
    <d v="2022-01-06T00:00:00"/>
    <x v="189"/>
    <n v="13"/>
    <x v="14"/>
    <n v="25"/>
  </r>
  <r>
    <s v="C0964"/>
    <s v="cam13"/>
    <d v="2022-01-06T00:00:00"/>
    <x v="328"/>
    <n v="14"/>
    <x v="14"/>
    <n v="25"/>
  </r>
  <r>
    <s v="C0964"/>
    <s v="cam09"/>
    <d v="2022-11-29T00:00:00"/>
    <x v="61"/>
    <n v="0"/>
    <x v="13"/>
    <n v="75"/>
  </r>
  <r>
    <s v="C0964"/>
    <s v="cam09"/>
    <d v="2022-11-29T00:00:00"/>
    <x v="291"/>
    <n v="1"/>
    <x v="13"/>
    <n v="75"/>
  </r>
  <r>
    <s v="C0964"/>
    <s v="cam09"/>
    <d v="2022-11-29T00:00:00"/>
    <x v="70"/>
    <n v="1"/>
    <x v="13"/>
    <n v="75"/>
  </r>
  <r>
    <s v="C0964"/>
    <s v="cam09"/>
    <d v="2022-11-29T00:00:00"/>
    <x v="50"/>
    <n v="2"/>
    <x v="13"/>
    <n v="75"/>
  </r>
  <r>
    <s v="C0964"/>
    <s v="cam09"/>
    <d v="2022-11-29T00:00:00"/>
    <x v="253"/>
    <n v="3"/>
    <x v="13"/>
    <n v="75"/>
  </r>
  <r>
    <s v="C0964"/>
    <s v="cam09"/>
    <d v="2022-11-29T00:00:00"/>
    <x v="66"/>
    <n v="4"/>
    <x v="13"/>
    <n v="75"/>
  </r>
  <r>
    <s v="C0964"/>
    <s v="cam09"/>
    <d v="2022-11-29T00:00:00"/>
    <x v="283"/>
    <n v="5"/>
    <x v="13"/>
    <n v="75"/>
  </r>
  <r>
    <s v="C0964"/>
    <s v="cam09"/>
    <d v="2022-11-29T00:00:00"/>
    <x v="315"/>
    <n v="6"/>
    <x v="13"/>
    <n v="75"/>
  </r>
  <r>
    <s v="C0965"/>
    <s v="cam01"/>
    <d v="2022-12-09T00:00:00"/>
    <x v="106"/>
    <n v="0"/>
    <x v="15"/>
    <n v="10"/>
  </r>
  <r>
    <s v="C0965"/>
    <s v="cam01"/>
    <d v="2022-12-09T00:00:00"/>
    <x v="198"/>
    <n v="1"/>
    <x v="15"/>
    <n v="10"/>
  </r>
  <r>
    <s v="C0965"/>
    <s v="cam01"/>
    <d v="2022-12-09T00:00:00"/>
    <x v="258"/>
    <n v="2"/>
    <x v="15"/>
    <n v="10"/>
  </r>
  <r>
    <s v="C0965"/>
    <s v="cam01"/>
    <d v="2022-12-09T00:00:00"/>
    <x v="4"/>
    <n v="3"/>
    <x v="15"/>
    <n v="10"/>
  </r>
  <r>
    <s v="C0965"/>
    <s v="cam01"/>
    <d v="2022-12-09T00:00:00"/>
    <x v="47"/>
    <n v="4"/>
    <x v="15"/>
    <n v="10"/>
  </r>
  <r>
    <s v="C0965"/>
    <s v="cam01"/>
    <d v="2022-12-09T00:00:00"/>
    <x v="259"/>
    <n v="5"/>
    <x v="15"/>
    <n v="10"/>
  </r>
  <r>
    <s v="C0966"/>
    <s v="cam14"/>
    <d v="2022-09-15T00:00:00"/>
    <x v="393"/>
    <n v="0"/>
    <x v="7"/>
    <n v="28"/>
  </r>
  <r>
    <s v="C0966"/>
    <s v="cam14"/>
    <d v="2022-09-15T00:00:00"/>
    <x v="113"/>
    <n v="1"/>
    <x v="7"/>
    <n v="28"/>
  </r>
  <r>
    <s v="C0966"/>
    <s v="cam14"/>
    <d v="2022-09-15T00:00:00"/>
    <x v="225"/>
    <n v="2"/>
    <x v="7"/>
    <n v="28"/>
  </r>
  <r>
    <s v="C0966"/>
    <s v="cam14"/>
    <d v="2022-09-15T00:00:00"/>
    <x v="9"/>
    <n v="5"/>
    <x v="7"/>
    <n v="28"/>
  </r>
  <r>
    <s v="C0966"/>
    <s v="cam14"/>
    <d v="2022-09-15T00:00:00"/>
    <x v="282"/>
    <n v="6"/>
    <x v="7"/>
    <n v="28"/>
  </r>
  <r>
    <s v="C0966"/>
    <s v="cam14"/>
    <d v="2022-09-15T00:00:00"/>
    <x v="150"/>
    <n v="7"/>
    <x v="7"/>
    <n v="28"/>
  </r>
  <r>
    <s v="C0966"/>
    <s v="cam14"/>
    <d v="2022-09-15T00:00:00"/>
    <x v="58"/>
    <n v="8"/>
    <x v="7"/>
    <n v="28"/>
  </r>
  <r>
    <s v="C0966"/>
    <s v="cam02"/>
    <d v="2023-02-03T00:00:00"/>
    <x v="57"/>
    <n v="0"/>
    <x v="5"/>
    <n v="26"/>
  </r>
  <r>
    <s v="C0966"/>
    <s v="cam02"/>
    <d v="2023-02-03T00:00:00"/>
    <x v="328"/>
    <n v="1"/>
    <x v="5"/>
    <n v="26"/>
  </r>
  <r>
    <s v="C0966"/>
    <s v="cam02"/>
    <d v="2023-02-03T00:00:00"/>
    <x v="177"/>
    <n v="2"/>
    <x v="5"/>
    <n v="26"/>
  </r>
  <r>
    <s v="C0966"/>
    <s v="cam02"/>
    <d v="2023-02-03T00:00:00"/>
    <x v="33"/>
    <n v="3"/>
    <x v="5"/>
    <n v="26"/>
  </r>
  <r>
    <s v="C0966"/>
    <s v="cam10"/>
    <d v="2023-03-02T00:00:00"/>
    <x v="246"/>
    <n v="0"/>
    <x v="12"/>
    <n v="66"/>
  </r>
  <r>
    <s v="C0966"/>
    <s v="cam10"/>
    <d v="2023-03-02T00:00:00"/>
    <x v="28"/>
    <n v="1"/>
    <x v="12"/>
    <n v="66"/>
  </r>
  <r>
    <s v="C0966"/>
    <s v="cam10"/>
    <d v="2023-03-02T00:00:00"/>
    <x v="67"/>
    <n v="2"/>
    <x v="12"/>
    <n v="66"/>
  </r>
  <r>
    <s v="C0967"/>
    <s v="cam12"/>
    <d v="2022-01-13T00:00:00"/>
    <x v="516"/>
    <n v="0"/>
    <x v="0"/>
    <n v="65"/>
  </r>
  <r>
    <s v="C0967"/>
    <s v="cam12"/>
    <d v="2022-01-13T00:00:00"/>
    <x v="370"/>
    <n v="3"/>
    <x v="0"/>
    <n v="65"/>
  </r>
  <r>
    <s v="C0967"/>
    <s v="cam12"/>
    <d v="2022-01-13T00:00:00"/>
    <x v="295"/>
    <n v="4"/>
    <x v="0"/>
    <n v="65"/>
  </r>
  <r>
    <s v="C0967"/>
    <s v="cam12"/>
    <d v="2022-01-13T00:00:00"/>
    <x v="89"/>
    <n v="5"/>
    <x v="0"/>
    <n v="65"/>
  </r>
  <r>
    <s v="C0967"/>
    <s v="cam12"/>
    <d v="2022-01-13T00:00:00"/>
    <x v="351"/>
    <n v="6"/>
    <x v="0"/>
    <n v="65"/>
  </r>
  <r>
    <s v="C0967"/>
    <s v="cam12"/>
    <d v="2022-01-13T00:00:00"/>
    <x v="289"/>
    <n v="7"/>
    <x v="0"/>
    <n v="65"/>
  </r>
  <r>
    <s v="C0967"/>
    <s v="cam12"/>
    <d v="2022-01-13T00:00:00"/>
    <x v="396"/>
    <n v="8"/>
    <x v="0"/>
    <n v="65"/>
  </r>
  <r>
    <s v="C0967"/>
    <s v="cam12"/>
    <d v="2022-01-13T00:00:00"/>
    <x v="229"/>
    <n v="10"/>
    <x v="0"/>
    <n v="65"/>
  </r>
  <r>
    <s v="C0967"/>
    <s v="cam12"/>
    <d v="2022-01-13T00:00:00"/>
    <x v="180"/>
    <n v="12"/>
    <x v="0"/>
    <n v="65"/>
  </r>
  <r>
    <s v="C0967"/>
    <s v="cam12"/>
    <d v="2022-01-13T00:00:00"/>
    <x v="233"/>
    <n v="13"/>
    <x v="0"/>
    <n v="65"/>
  </r>
  <r>
    <s v="C0967"/>
    <s v="cam12"/>
    <d v="2022-01-13T00:00:00"/>
    <x v="20"/>
    <n v="14"/>
    <x v="0"/>
    <n v="65"/>
  </r>
  <r>
    <s v="C0967"/>
    <s v="cam12"/>
    <d v="2022-01-13T00:00:00"/>
    <x v="63"/>
    <n v="15"/>
    <x v="0"/>
    <n v="65"/>
  </r>
  <r>
    <s v="C0967"/>
    <s v="cam12"/>
    <d v="2022-01-13T00:00:00"/>
    <x v="67"/>
    <n v="16"/>
    <x v="0"/>
    <n v="65"/>
  </r>
  <r>
    <s v="C0967"/>
    <s v="cam16"/>
    <d v="2022-04-12T00:00:00"/>
    <x v="481"/>
    <n v="0"/>
    <x v="4"/>
    <n v="16"/>
  </r>
  <r>
    <s v="C0967"/>
    <s v="cam16"/>
    <d v="2022-04-12T00:00:00"/>
    <x v="365"/>
    <n v="1"/>
    <x v="4"/>
    <n v="16"/>
  </r>
  <r>
    <s v="C0967"/>
    <s v="cam16"/>
    <d v="2022-04-12T00:00:00"/>
    <x v="369"/>
    <n v="2"/>
    <x v="4"/>
    <n v="16"/>
  </r>
  <r>
    <s v="C0967"/>
    <s v="cam16"/>
    <d v="2022-04-12T00:00:00"/>
    <x v="142"/>
    <n v="3"/>
    <x v="4"/>
    <n v="16"/>
  </r>
  <r>
    <s v="C0967"/>
    <s v="cam16"/>
    <d v="2022-04-12T00:00:00"/>
    <x v="196"/>
    <n v="5"/>
    <x v="4"/>
    <n v="16"/>
  </r>
  <r>
    <s v="C0967"/>
    <s v="cam16"/>
    <d v="2022-04-12T00:00:00"/>
    <x v="305"/>
    <n v="6"/>
    <x v="4"/>
    <n v="16"/>
  </r>
  <r>
    <s v="C0967"/>
    <s v="cam16"/>
    <d v="2022-04-12T00:00:00"/>
    <x v="433"/>
    <n v="7"/>
    <x v="4"/>
    <n v="16"/>
  </r>
  <r>
    <s v="C0967"/>
    <s v="cam16"/>
    <d v="2022-04-12T00:00:00"/>
    <x v="197"/>
    <n v="8"/>
    <x v="4"/>
    <n v="16"/>
  </r>
  <r>
    <s v="C0967"/>
    <s v="cam16"/>
    <d v="2022-04-12T00:00:00"/>
    <x v="78"/>
    <n v="9"/>
    <x v="4"/>
    <n v="16"/>
  </r>
  <r>
    <s v="C0967"/>
    <s v="cam16"/>
    <d v="2022-04-12T00:00:00"/>
    <x v="116"/>
    <n v="10"/>
    <x v="4"/>
    <n v="16"/>
  </r>
  <r>
    <s v="C0967"/>
    <s v="cam16"/>
    <d v="2022-04-12T00:00:00"/>
    <x v="318"/>
    <n v="11"/>
    <x v="4"/>
    <n v="16"/>
  </r>
  <r>
    <s v="C0967"/>
    <s v="cam16"/>
    <d v="2022-04-12T00:00:00"/>
    <x v="47"/>
    <n v="12"/>
    <x v="4"/>
    <n v="16"/>
  </r>
  <r>
    <s v="C0967"/>
    <s v="cam08"/>
    <d v="2022-09-05T00:00:00"/>
    <x v="241"/>
    <n v="0"/>
    <x v="9"/>
    <n v="27"/>
  </r>
  <r>
    <s v="C0967"/>
    <s v="cam08"/>
    <d v="2022-09-05T00:00:00"/>
    <x v="207"/>
    <n v="1"/>
    <x v="9"/>
    <n v="27"/>
  </r>
  <r>
    <s v="C0967"/>
    <s v="cam08"/>
    <d v="2022-09-05T00:00:00"/>
    <x v="74"/>
    <n v="3"/>
    <x v="9"/>
    <n v="27"/>
  </r>
  <r>
    <s v="C0967"/>
    <s v="cam08"/>
    <d v="2022-09-05T00:00:00"/>
    <x v="200"/>
    <n v="5"/>
    <x v="9"/>
    <n v="27"/>
  </r>
  <r>
    <s v="C0968"/>
    <s v="cam05"/>
    <d v="2022-01-17T00:00:00"/>
    <x v="482"/>
    <n v="0"/>
    <x v="10"/>
    <n v="22"/>
  </r>
  <r>
    <s v="C0968"/>
    <s v="cam05"/>
    <d v="2022-01-17T00:00:00"/>
    <x v="295"/>
    <n v="4"/>
    <x v="10"/>
    <n v="22"/>
  </r>
  <r>
    <s v="C0968"/>
    <s v="cam05"/>
    <d v="2022-01-17T00:00:00"/>
    <x v="148"/>
    <n v="5"/>
    <x v="10"/>
    <n v="22"/>
  </r>
  <r>
    <s v="C0968"/>
    <s v="cam05"/>
    <d v="2022-01-17T00:00:00"/>
    <x v="260"/>
    <n v="11"/>
    <x v="10"/>
    <n v="22"/>
  </r>
  <r>
    <s v="C0968"/>
    <s v="cam05"/>
    <d v="2022-01-17T00:00:00"/>
    <x v="62"/>
    <n v="14"/>
    <x v="10"/>
    <n v="22"/>
  </r>
  <r>
    <s v="C0968"/>
    <s v="cam05"/>
    <d v="2022-01-17T00:00:00"/>
    <x v="150"/>
    <n v="15"/>
    <x v="10"/>
    <n v="22"/>
  </r>
  <r>
    <s v="C0968"/>
    <s v="cam04"/>
    <d v="2023-03-20T00:00:00"/>
    <x v="318"/>
    <n v="0"/>
    <x v="16"/>
    <n v="26"/>
  </r>
  <r>
    <s v="C0968"/>
    <s v="cam04"/>
    <d v="2023-03-20T00:00:00"/>
    <x v="63"/>
    <n v="1"/>
    <x v="16"/>
    <n v="26"/>
  </r>
  <r>
    <s v="C0968"/>
    <s v="cam04"/>
    <d v="2023-03-20T00:00:00"/>
    <x v="290"/>
    <n v="2"/>
    <x v="16"/>
    <n v="26"/>
  </r>
  <r>
    <s v="C0968"/>
    <s v="cam04"/>
    <d v="2023-03-20T00:00:00"/>
    <x v="86"/>
    <n v="2"/>
    <x v="16"/>
    <n v="26"/>
  </r>
  <r>
    <s v="C0968"/>
    <s v="cam13"/>
    <d v="2023-04-11T00:00:00"/>
    <x v="66"/>
    <n v="0"/>
    <x v="14"/>
    <n v="25"/>
  </r>
  <r>
    <s v="C0968"/>
    <s v="cam13"/>
    <d v="2023-04-11T00:00:00"/>
    <x v="58"/>
    <n v="1"/>
    <x v="14"/>
    <n v="25"/>
  </r>
  <r>
    <s v="C0969"/>
    <s v="cam14"/>
    <d v="2022-07-08T00:00:00"/>
    <x v="430"/>
    <n v="0"/>
    <x v="7"/>
    <n v="28"/>
  </r>
  <r>
    <s v="C0969"/>
    <s v="cam14"/>
    <d v="2022-07-08T00:00:00"/>
    <x v="432"/>
    <n v="3"/>
    <x v="7"/>
    <n v="28"/>
  </r>
  <r>
    <s v="C0969"/>
    <s v="cam14"/>
    <d v="2022-07-08T00:00:00"/>
    <x v="178"/>
    <n v="4"/>
    <x v="7"/>
    <n v="28"/>
  </r>
  <r>
    <s v="C0969"/>
    <s v="cam14"/>
    <d v="2022-07-08T00:00:00"/>
    <x v="121"/>
    <n v="6"/>
    <x v="7"/>
    <n v="28"/>
  </r>
  <r>
    <s v="C0969"/>
    <s v="cam14"/>
    <d v="2022-07-08T00:00:00"/>
    <x v="181"/>
    <n v="7"/>
    <x v="7"/>
    <n v="28"/>
  </r>
  <r>
    <s v="C0969"/>
    <s v="cam14"/>
    <d v="2022-07-08T00:00:00"/>
    <x v="27"/>
    <n v="8"/>
    <x v="7"/>
    <n v="28"/>
  </r>
  <r>
    <s v="C0969"/>
    <s v="cam14"/>
    <d v="2022-07-08T00:00:00"/>
    <x v="271"/>
    <n v="9"/>
    <x v="7"/>
    <n v="28"/>
  </r>
  <r>
    <s v="C0969"/>
    <s v="cam02"/>
    <d v="2022-09-04T00:00:00"/>
    <x v="439"/>
    <n v="0"/>
    <x v="5"/>
    <n v="26"/>
  </r>
  <r>
    <s v="C0969"/>
    <s v="cam02"/>
    <d v="2022-09-04T00:00:00"/>
    <x v="208"/>
    <n v="3"/>
    <x v="5"/>
    <n v="26"/>
  </r>
  <r>
    <s v="C0969"/>
    <s v="cam02"/>
    <d v="2022-09-04T00:00:00"/>
    <x v="156"/>
    <n v="4"/>
    <x v="5"/>
    <n v="26"/>
  </r>
  <r>
    <s v="C0969"/>
    <s v="cam02"/>
    <d v="2022-09-04T00:00:00"/>
    <x v="253"/>
    <n v="6"/>
    <x v="5"/>
    <n v="26"/>
  </r>
  <r>
    <s v="C0969"/>
    <s v="cam02"/>
    <d v="2022-09-04T00:00:00"/>
    <x v="66"/>
    <n v="7"/>
    <x v="5"/>
    <n v="26"/>
  </r>
  <r>
    <s v="C0969"/>
    <s v="cam02"/>
    <d v="2022-09-04T00:00:00"/>
    <x v="152"/>
    <n v="8"/>
    <x v="5"/>
    <n v="26"/>
  </r>
  <r>
    <s v="C0970"/>
    <s v="cam14"/>
    <d v="2022-01-30T00:00:00"/>
    <x v="528"/>
    <n v="0"/>
    <x v="7"/>
    <n v="28"/>
  </r>
  <r>
    <s v="C0970"/>
    <s v="cam14"/>
    <d v="2022-01-30T00:00:00"/>
    <x v="332"/>
    <n v="1"/>
    <x v="7"/>
    <n v="28"/>
  </r>
  <r>
    <s v="C0970"/>
    <s v="cam14"/>
    <d v="2022-01-30T00:00:00"/>
    <x v="308"/>
    <n v="2"/>
    <x v="7"/>
    <n v="28"/>
  </r>
  <r>
    <s v="C0970"/>
    <s v="cam14"/>
    <d v="2022-01-30T00:00:00"/>
    <x v="125"/>
    <n v="3"/>
    <x v="7"/>
    <n v="28"/>
  </r>
  <r>
    <s v="C0970"/>
    <s v="cam14"/>
    <d v="2022-01-30T00:00:00"/>
    <x v="353"/>
    <n v="6"/>
    <x v="7"/>
    <n v="28"/>
  </r>
  <r>
    <s v="C0970"/>
    <s v="cam14"/>
    <d v="2022-01-30T00:00:00"/>
    <x v="268"/>
    <n v="8"/>
    <x v="7"/>
    <n v="28"/>
  </r>
  <r>
    <s v="C0970"/>
    <s v="cam14"/>
    <d v="2022-01-30T00:00:00"/>
    <x v="25"/>
    <n v="10"/>
    <x v="7"/>
    <n v="28"/>
  </r>
  <r>
    <s v="C0970"/>
    <s v="cam14"/>
    <d v="2022-01-30T00:00:00"/>
    <x v="137"/>
    <n v="11"/>
    <x v="7"/>
    <n v="28"/>
  </r>
  <r>
    <s v="C0970"/>
    <s v="cam14"/>
    <d v="2022-01-30T00:00:00"/>
    <x v="30"/>
    <n v="12"/>
    <x v="7"/>
    <n v="28"/>
  </r>
  <r>
    <s v="C0970"/>
    <s v="cam14"/>
    <d v="2022-01-30T00:00:00"/>
    <x v="176"/>
    <n v="13"/>
    <x v="7"/>
    <n v="28"/>
  </r>
  <r>
    <s v="C0970"/>
    <s v="cam14"/>
    <d v="2022-01-30T00:00:00"/>
    <x v="256"/>
    <n v="15"/>
    <x v="7"/>
    <n v="28"/>
  </r>
  <r>
    <s v="C0970"/>
    <s v="cam16"/>
    <d v="2022-02-01T00:00:00"/>
    <x v="458"/>
    <n v="0"/>
    <x v="4"/>
    <n v="16"/>
  </r>
  <r>
    <s v="C0970"/>
    <s v="cam16"/>
    <d v="2022-02-01T00:00:00"/>
    <x v="167"/>
    <n v="4"/>
    <x v="4"/>
    <n v="16"/>
  </r>
  <r>
    <s v="C0970"/>
    <s v="cam16"/>
    <d v="2022-02-01T00:00:00"/>
    <x v="438"/>
    <n v="5"/>
    <x v="4"/>
    <n v="16"/>
  </r>
  <r>
    <s v="C0970"/>
    <s v="cam16"/>
    <d v="2022-02-01T00:00:00"/>
    <x v="95"/>
    <n v="6"/>
    <x v="4"/>
    <n v="16"/>
  </r>
  <r>
    <s v="C0970"/>
    <s v="cam16"/>
    <d v="2022-02-01T00:00:00"/>
    <x v="263"/>
    <n v="7"/>
    <x v="4"/>
    <n v="16"/>
  </r>
  <r>
    <s v="C0970"/>
    <s v="cam16"/>
    <d v="2022-02-01T00:00:00"/>
    <x v="64"/>
    <n v="15"/>
    <x v="4"/>
    <n v="16"/>
  </r>
  <r>
    <s v="C0970"/>
    <s v="cam08"/>
    <d v="2023-03-14T00:00:00"/>
    <x v="190"/>
    <n v="0"/>
    <x v="9"/>
    <n v="27"/>
  </r>
  <r>
    <s v="C0970"/>
    <s v="cam08"/>
    <d v="2023-03-14T00:00:00"/>
    <x v="150"/>
    <n v="1"/>
    <x v="9"/>
    <n v="27"/>
  </r>
  <r>
    <s v="C0970"/>
    <s v="cam08"/>
    <d v="2023-03-14T00:00:00"/>
    <x v="330"/>
    <n v="2"/>
    <x v="9"/>
    <n v="27"/>
  </r>
  <r>
    <s v="C0971"/>
    <s v="cam08"/>
    <d v="2022-06-24T00:00:00"/>
    <x v="436"/>
    <n v="0"/>
    <x v="9"/>
    <n v="27"/>
  </r>
  <r>
    <s v="C0971"/>
    <s v="cam08"/>
    <d v="2022-06-24T00:00:00"/>
    <x v="17"/>
    <n v="3"/>
    <x v="9"/>
    <n v="27"/>
  </r>
  <r>
    <s v="C0971"/>
    <s v="cam08"/>
    <d v="2022-06-24T00:00:00"/>
    <x v="371"/>
    <n v="4"/>
    <x v="9"/>
    <n v="27"/>
  </r>
  <r>
    <s v="C0971"/>
    <s v="cam08"/>
    <d v="2022-06-24T00:00:00"/>
    <x v="94"/>
    <n v="7"/>
    <x v="9"/>
    <n v="27"/>
  </r>
  <r>
    <s v="C0971"/>
    <s v="cam08"/>
    <d v="2022-06-24T00:00:00"/>
    <x v="57"/>
    <n v="7"/>
    <x v="9"/>
    <n v="27"/>
  </r>
  <r>
    <s v="C0971"/>
    <s v="cam08"/>
    <d v="2022-06-24T00:00:00"/>
    <x v="246"/>
    <n v="8"/>
    <x v="9"/>
    <n v="27"/>
  </r>
  <r>
    <s v="C0971"/>
    <s v="cam08"/>
    <d v="2022-06-24T00:00:00"/>
    <x v="63"/>
    <n v="10"/>
    <x v="9"/>
    <n v="27"/>
  </r>
  <r>
    <s v="C0971"/>
    <s v="cam08"/>
    <d v="2022-06-24T00:00:00"/>
    <x v="238"/>
    <n v="11"/>
    <x v="9"/>
    <n v="27"/>
  </r>
  <r>
    <s v="C0971"/>
    <s v="cam10"/>
    <d v="2022-10-22T00:00:00"/>
    <x v="23"/>
    <n v="0"/>
    <x v="12"/>
    <n v="66"/>
  </r>
  <r>
    <s v="C0971"/>
    <s v="cam10"/>
    <d v="2022-10-22T00:00:00"/>
    <x v="132"/>
    <n v="1"/>
    <x v="12"/>
    <n v="66"/>
  </r>
  <r>
    <s v="C0971"/>
    <s v="cam10"/>
    <d v="2022-10-22T00:00:00"/>
    <x v="179"/>
    <n v="2"/>
    <x v="12"/>
    <n v="66"/>
  </r>
  <r>
    <s v="C0971"/>
    <s v="cam10"/>
    <d v="2022-10-22T00:00:00"/>
    <x v="270"/>
    <n v="3"/>
    <x v="12"/>
    <n v="66"/>
  </r>
  <r>
    <s v="C0971"/>
    <s v="cam10"/>
    <d v="2022-10-22T00:00:00"/>
    <x v="282"/>
    <n v="5"/>
    <x v="12"/>
    <n v="66"/>
  </r>
  <r>
    <s v="C0971"/>
    <s v="cam10"/>
    <d v="2022-10-22T00:00:00"/>
    <x v="118"/>
    <n v="5"/>
    <x v="12"/>
    <n v="66"/>
  </r>
  <r>
    <s v="C0971"/>
    <s v="cam10"/>
    <d v="2022-10-22T00:00:00"/>
    <x v="119"/>
    <n v="7"/>
    <x v="12"/>
    <n v="66"/>
  </r>
  <r>
    <s v="C0972"/>
    <s v="cam11"/>
    <d v="2022-06-10T00:00:00"/>
    <x v="313"/>
    <n v="0"/>
    <x v="3"/>
    <n v="62"/>
  </r>
  <r>
    <s v="C0972"/>
    <s v="cam11"/>
    <d v="2022-06-10T00:00:00"/>
    <x v="91"/>
    <n v="2"/>
    <x v="3"/>
    <n v="62"/>
  </r>
  <r>
    <s v="C0972"/>
    <s v="cam11"/>
    <d v="2022-06-10T00:00:00"/>
    <x v="228"/>
    <n v="4"/>
    <x v="3"/>
    <n v="62"/>
  </r>
  <r>
    <s v="C0972"/>
    <s v="cam11"/>
    <d v="2022-06-10T00:00:00"/>
    <x v="352"/>
    <n v="5"/>
    <x v="3"/>
    <n v="62"/>
  </r>
  <r>
    <s v="C0972"/>
    <s v="cam11"/>
    <d v="2022-06-10T00:00:00"/>
    <x v="1"/>
    <n v="6"/>
    <x v="3"/>
    <n v="62"/>
  </r>
  <r>
    <s v="C0972"/>
    <s v="cam11"/>
    <d v="2022-06-10T00:00:00"/>
    <x v="72"/>
    <n v="11"/>
    <x v="3"/>
    <n v="62"/>
  </r>
  <r>
    <s v="C0972"/>
    <s v="cam12"/>
    <d v="2022-08-02T00:00:00"/>
    <x v="353"/>
    <n v="0"/>
    <x v="0"/>
    <n v="65"/>
  </r>
  <r>
    <s v="C0972"/>
    <s v="cam12"/>
    <d v="2022-08-02T00:00:00"/>
    <x v="36"/>
    <n v="1"/>
    <x v="0"/>
    <n v="65"/>
  </r>
  <r>
    <s v="C0972"/>
    <s v="cam12"/>
    <d v="2022-08-02T00:00:00"/>
    <x v="432"/>
    <n v="2"/>
    <x v="0"/>
    <n v="65"/>
  </r>
  <r>
    <s v="C0972"/>
    <s v="cam12"/>
    <d v="2022-08-02T00:00:00"/>
    <x v="203"/>
    <n v="4"/>
    <x v="0"/>
    <n v="65"/>
  </r>
  <r>
    <s v="C0972"/>
    <s v="cam12"/>
    <d v="2022-08-02T00:00:00"/>
    <x v="224"/>
    <n v="5"/>
    <x v="0"/>
    <n v="65"/>
  </r>
  <r>
    <s v="C0972"/>
    <s v="cam12"/>
    <d v="2022-08-02T00:00:00"/>
    <x v="328"/>
    <n v="7"/>
    <x v="0"/>
    <n v="65"/>
  </r>
  <r>
    <s v="C0972"/>
    <s v="cam12"/>
    <d v="2022-08-02T00:00:00"/>
    <x v="271"/>
    <n v="8"/>
    <x v="0"/>
    <n v="65"/>
  </r>
  <r>
    <s v="C0972"/>
    <s v="cam12"/>
    <d v="2022-08-02T00:00:00"/>
    <x v="67"/>
    <n v="9"/>
    <x v="0"/>
    <n v="65"/>
  </r>
  <r>
    <s v="C0973"/>
    <s v="cam03"/>
    <d v="2022-06-20T00:00:00"/>
    <x v="347"/>
    <n v="0"/>
    <x v="6"/>
    <n v="62"/>
  </r>
  <r>
    <s v="C0973"/>
    <s v="cam03"/>
    <d v="2022-06-20T00:00:00"/>
    <x v="211"/>
    <n v="1"/>
    <x v="6"/>
    <n v="62"/>
  </r>
  <r>
    <s v="C0973"/>
    <s v="cam03"/>
    <d v="2022-06-20T00:00:00"/>
    <x v="353"/>
    <n v="1"/>
    <x v="6"/>
    <n v="62"/>
  </r>
  <r>
    <s v="C0973"/>
    <s v="cam03"/>
    <d v="2022-06-20T00:00:00"/>
    <x v="439"/>
    <n v="2"/>
    <x v="6"/>
    <n v="62"/>
  </r>
  <r>
    <s v="C0973"/>
    <s v="cam03"/>
    <d v="2022-06-20T00:00:00"/>
    <x v="144"/>
    <n v="4"/>
    <x v="6"/>
    <n v="62"/>
  </r>
  <r>
    <s v="C0973"/>
    <s v="cam03"/>
    <d v="2022-06-20T00:00:00"/>
    <x v="413"/>
    <n v="5"/>
    <x v="6"/>
    <n v="62"/>
  </r>
  <r>
    <s v="C0973"/>
    <s v="cam03"/>
    <d v="2022-06-20T00:00:00"/>
    <x v="343"/>
    <n v="6"/>
    <x v="6"/>
    <n v="62"/>
  </r>
  <r>
    <s v="C0973"/>
    <s v="cam03"/>
    <d v="2022-06-20T00:00:00"/>
    <x v="219"/>
    <n v="7"/>
    <x v="6"/>
    <n v="62"/>
  </r>
  <r>
    <s v="C0973"/>
    <s v="cam03"/>
    <d v="2022-06-20T00:00:00"/>
    <x v="318"/>
    <n v="9"/>
    <x v="6"/>
    <n v="62"/>
  </r>
  <r>
    <s v="C0973"/>
    <s v="cam03"/>
    <d v="2022-06-20T00:00:00"/>
    <x v="237"/>
    <n v="9"/>
    <x v="6"/>
    <n v="62"/>
  </r>
  <r>
    <s v="C0973"/>
    <s v="cam03"/>
    <d v="2022-06-20T00:00:00"/>
    <x v="58"/>
    <n v="11"/>
    <x v="6"/>
    <n v="62"/>
  </r>
  <r>
    <s v="C0973"/>
    <s v="cam15"/>
    <d v="2022-10-10T00:00:00"/>
    <x v="45"/>
    <n v="0"/>
    <x v="11"/>
    <n v="14"/>
  </r>
  <r>
    <s v="C0973"/>
    <s v="cam15"/>
    <d v="2022-10-10T00:00:00"/>
    <x v="352"/>
    <n v="1"/>
    <x v="11"/>
    <n v="14"/>
  </r>
  <r>
    <s v="C0973"/>
    <s v="cam15"/>
    <d v="2022-10-10T00:00:00"/>
    <x v="197"/>
    <n v="2"/>
    <x v="11"/>
    <n v="14"/>
  </r>
  <r>
    <s v="C0973"/>
    <s v="cam15"/>
    <d v="2022-10-10T00:00:00"/>
    <x v="128"/>
    <n v="3"/>
    <x v="11"/>
    <n v="14"/>
  </r>
  <r>
    <s v="C0973"/>
    <s v="cam15"/>
    <d v="2022-10-10T00:00:00"/>
    <x v="9"/>
    <n v="4"/>
    <x v="11"/>
    <n v="14"/>
  </r>
  <r>
    <s v="C0973"/>
    <s v="cam15"/>
    <d v="2022-10-10T00:00:00"/>
    <x v="145"/>
    <n v="5"/>
    <x v="11"/>
    <n v="14"/>
  </r>
  <r>
    <s v="C0973"/>
    <s v="cam15"/>
    <d v="2022-10-10T00:00:00"/>
    <x v="47"/>
    <n v="6"/>
    <x v="11"/>
    <n v="14"/>
  </r>
  <r>
    <s v="C0973"/>
    <s v="cam15"/>
    <d v="2022-10-10T00:00:00"/>
    <x v="48"/>
    <n v="7"/>
    <x v="11"/>
    <n v="14"/>
  </r>
  <r>
    <s v="C0974"/>
    <s v="cam02"/>
    <d v="2022-06-13T00:00:00"/>
    <x v="461"/>
    <n v="0"/>
    <x v="5"/>
    <n v="26"/>
  </r>
  <r>
    <s v="C0974"/>
    <s v="cam02"/>
    <d v="2022-06-13T00:00:00"/>
    <x v="130"/>
    <n v="1"/>
    <x v="5"/>
    <n v="26"/>
  </r>
  <r>
    <s v="C0974"/>
    <s v="cam02"/>
    <d v="2022-06-13T00:00:00"/>
    <x v="341"/>
    <n v="2"/>
    <x v="5"/>
    <n v="26"/>
  </r>
  <r>
    <s v="C0974"/>
    <s v="cam02"/>
    <d v="2022-06-13T00:00:00"/>
    <x v="411"/>
    <n v="3"/>
    <x v="5"/>
    <n v="26"/>
  </r>
  <r>
    <s v="C0974"/>
    <s v="cam02"/>
    <d v="2022-06-13T00:00:00"/>
    <x v="155"/>
    <n v="4"/>
    <x v="5"/>
    <n v="26"/>
  </r>
  <r>
    <s v="C0974"/>
    <s v="cam02"/>
    <d v="2022-06-13T00:00:00"/>
    <x v="26"/>
    <n v="7"/>
    <x v="5"/>
    <n v="26"/>
  </r>
  <r>
    <s v="C0974"/>
    <s v="cam02"/>
    <d v="2022-06-13T00:00:00"/>
    <x v="336"/>
    <n v="8"/>
    <x v="5"/>
    <n v="26"/>
  </r>
  <r>
    <s v="C0974"/>
    <s v="cam02"/>
    <d v="2022-06-13T00:00:00"/>
    <x v="163"/>
    <n v="9"/>
    <x v="5"/>
    <n v="26"/>
  </r>
  <r>
    <s v="C0974"/>
    <s v="cam02"/>
    <d v="2022-06-13T00:00:00"/>
    <x v="134"/>
    <n v="10"/>
    <x v="5"/>
    <n v="26"/>
  </r>
  <r>
    <s v="C0974"/>
    <s v="cam03"/>
    <d v="2023-03-18T00:00:00"/>
    <x v="41"/>
    <n v="0"/>
    <x v="6"/>
    <n v="62"/>
  </r>
  <r>
    <s v="C0974"/>
    <s v="cam03"/>
    <d v="2023-03-18T00:00:00"/>
    <x v="150"/>
    <n v="1"/>
    <x v="6"/>
    <n v="62"/>
  </r>
  <r>
    <s v="C0974"/>
    <s v="cam03"/>
    <d v="2023-03-18T00:00:00"/>
    <x v="162"/>
    <n v="2"/>
    <x v="6"/>
    <n v="62"/>
  </r>
  <r>
    <s v="C0974"/>
    <s v="cam03"/>
    <d v="2023-03-18T00:00:00"/>
    <x v="86"/>
    <n v="2"/>
    <x v="6"/>
    <n v="62"/>
  </r>
  <r>
    <s v="C0975"/>
    <s v="cam05"/>
    <d v="2022-07-09T00:00:00"/>
    <x v="126"/>
    <n v="0"/>
    <x v="10"/>
    <n v="22"/>
  </r>
  <r>
    <s v="C0975"/>
    <s v="cam12"/>
    <d v="2022-07-09T00:00:00"/>
    <x v="126"/>
    <n v="0"/>
    <x v="0"/>
    <n v="65"/>
  </r>
  <r>
    <s v="C0975"/>
    <s v="cam05"/>
    <d v="2022-07-09T00:00:00"/>
    <x v="379"/>
    <n v="1"/>
    <x v="10"/>
    <n v="22"/>
  </r>
  <r>
    <s v="C0975"/>
    <s v="cam12"/>
    <d v="2022-07-09T00:00:00"/>
    <x v="405"/>
    <n v="1"/>
    <x v="0"/>
    <n v="65"/>
  </r>
  <r>
    <s v="C0975"/>
    <s v="cam05"/>
    <d v="2022-07-09T00:00:00"/>
    <x v="0"/>
    <n v="2"/>
    <x v="10"/>
    <n v="22"/>
  </r>
  <r>
    <s v="C0975"/>
    <s v="cam12"/>
    <d v="2022-07-09T00:00:00"/>
    <x v="444"/>
    <n v="2"/>
    <x v="0"/>
    <n v="65"/>
  </r>
  <r>
    <s v="C0975"/>
    <s v="cam12"/>
    <d v="2022-07-09T00:00:00"/>
    <x v="60"/>
    <n v="3"/>
    <x v="0"/>
    <n v="65"/>
  </r>
  <r>
    <s v="C0975"/>
    <s v="cam05"/>
    <d v="2022-07-09T00:00:00"/>
    <x v="23"/>
    <n v="3"/>
    <x v="10"/>
    <n v="22"/>
  </r>
  <r>
    <s v="C0975"/>
    <s v="cam05"/>
    <d v="2022-07-09T00:00:00"/>
    <x v="178"/>
    <n v="4"/>
    <x v="10"/>
    <n v="22"/>
  </r>
  <r>
    <s v="C0975"/>
    <s v="cam12"/>
    <d v="2022-07-09T00:00:00"/>
    <x v="24"/>
    <n v="4"/>
    <x v="0"/>
    <n v="65"/>
  </r>
  <r>
    <s v="C0975"/>
    <s v="cam12"/>
    <d v="2022-07-09T00:00:00"/>
    <x v="188"/>
    <n v="5"/>
    <x v="0"/>
    <n v="65"/>
  </r>
  <r>
    <s v="C0975"/>
    <s v="cam05"/>
    <d v="2022-07-09T00:00:00"/>
    <x v="208"/>
    <n v="5"/>
    <x v="10"/>
    <n v="22"/>
  </r>
  <r>
    <s v="C0975"/>
    <s v="cam12"/>
    <d v="2022-07-09T00:00:00"/>
    <x v="200"/>
    <n v="7"/>
    <x v="0"/>
    <n v="65"/>
  </r>
  <r>
    <s v="C0975"/>
    <s v="cam05"/>
    <d v="2022-07-09T00:00:00"/>
    <x v="233"/>
    <n v="7"/>
    <x v="10"/>
    <n v="22"/>
  </r>
  <r>
    <s v="C0975"/>
    <s v="cam12"/>
    <d v="2022-07-09T00:00:00"/>
    <x v="27"/>
    <n v="8"/>
    <x v="0"/>
    <n v="65"/>
  </r>
  <r>
    <s v="C0975"/>
    <s v="cam12"/>
    <d v="2022-07-09T00:00:00"/>
    <x v="102"/>
    <n v="9"/>
    <x v="0"/>
    <n v="65"/>
  </r>
  <r>
    <s v="C0975"/>
    <s v="cam05"/>
    <d v="2022-07-09T00:00:00"/>
    <x v="177"/>
    <n v="9"/>
    <x v="10"/>
    <n v="22"/>
  </r>
  <r>
    <s v="C0975"/>
    <s v="cam05"/>
    <d v="2022-07-09T00:00:00"/>
    <x v="213"/>
    <n v="10"/>
    <x v="10"/>
    <n v="22"/>
  </r>
  <r>
    <s v="C0975"/>
    <s v="cam12"/>
    <d v="2022-07-09T00:00:00"/>
    <x v="256"/>
    <n v="10"/>
    <x v="0"/>
    <n v="65"/>
  </r>
  <r>
    <s v="C0975"/>
    <s v="cam14"/>
    <d v="2023-02-19T00:00:00"/>
    <x v="336"/>
    <n v="0"/>
    <x v="7"/>
    <n v="28"/>
  </r>
  <r>
    <s v="C0975"/>
    <s v="cam14"/>
    <d v="2023-02-19T00:00:00"/>
    <x v="10"/>
    <n v="1"/>
    <x v="7"/>
    <n v="28"/>
  </r>
  <r>
    <s v="C0975"/>
    <s v="cam14"/>
    <d v="2023-02-19T00:00:00"/>
    <x v="217"/>
    <n v="2"/>
    <x v="7"/>
    <n v="28"/>
  </r>
  <r>
    <s v="C0975"/>
    <s v="cam14"/>
    <d v="2023-02-19T00:00:00"/>
    <x v="76"/>
    <n v="3"/>
    <x v="7"/>
    <n v="28"/>
  </r>
  <r>
    <s v="C0975"/>
    <s v="cam14"/>
    <d v="2023-02-19T00:00:00"/>
    <x v="86"/>
    <n v="3"/>
    <x v="7"/>
    <n v="28"/>
  </r>
  <r>
    <s v="C0976"/>
    <s v="cam12"/>
    <d v="2022-01-10T00:00:00"/>
    <x v="502"/>
    <n v="0"/>
    <x v="0"/>
    <n v="65"/>
  </r>
  <r>
    <s v="C0976"/>
    <s v="cam12"/>
    <d v="2022-01-10T00:00:00"/>
    <x v="367"/>
    <n v="3"/>
    <x v="0"/>
    <n v="65"/>
  </r>
  <r>
    <s v="C0976"/>
    <s v="cam12"/>
    <d v="2022-01-10T00:00:00"/>
    <x v="438"/>
    <n v="6"/>
    <x v="0"/>
    <n v="65"/>
  </r>
  <r>
    <s v="C0976"/>
    <s v="cam12"/>
    <d v="2022-01-10T00:00:00"/>
    <x v="297"/>
    <n v="10"/>
    <x v="0"/>
    <n v="65"/>
  </r>
  <r>
    <s v="C0976"/>
    <s v="cam12"/>
    <d v="2022-01-10T00:00:00"/>
    <x v="26"/>
    <n v="12"/>
    <x v="0"/>
    <n v="65"/>
  </r>
  <r>
    <s v="C0976"/>
    <s v="cam12"/>
    <d v="2022-01-10T00:00:00"/>
    <x v="233"/>
    <n v="13"/>
    <x v="0"/>
    <n v="65"/>
  </r>
  <r>
    <s v="C0976"/>
    <s v="cam12"/>
    <d v="2022-01-10T00:00:00"/>
    <x v="13"/>
    <n v="15"/>
    <x v="0"/>
    <n v="65"/>
  </r>
  <r>
    <s v="C0976"/>
    <s v="cam12"/>
    <d v="2022-01-10T00:00:00"/>
    <x v="48"/>
    <n v="16"/>
    <x v="0"/>
    <n v="65"/>
  </r>
  <r>
    <s v="C0976"/>
    <s v="cam15"/>
    <d v="2022-05-30T00:00:00"/>
    <x v="449"/>
    <n v="0"/>
    <x v="11"/>
    <n v="14"/>
  </r>
  <r>
    <s v="C0976"/>
    <s v="cam15"/>
    <d v="2022-05-30T00:00:00"/>
    <x v="353"/>
    <n v="2"/>
    <x v="11"/>
    <n v="14"/>
  </r>
  <r>
    <s v="C0976"/>
    <s v="cam15"/>
    <d v="2022-05-30T00:00:00"/>
    <x v="241"/>
    <n v="3"/>
    <x v="11"/>
    <n v="14"/>
  </r>
  <r>
    <s v="C0976"/>
    <s v="cam15"/>
    <d v="2022-05-30T00:00:00"/>
    <x v="202"/>
    <n v="4"/>
    <x v="11"/>
    <n v="14"/>
  </r>
  <r>
    <s v="C0976"/>
    <s v="cam15"/>
    <d v="2022-05-30T00:00:00"/>
    <x v="335"/>
    <n v="5"/>
    <x v="11"/>
    <n v="14"/>
  </r>
  <r>
    <s v="C0976"/>
    <s v="cam15"/>
    <d v="2022-05-30T00:00:00"/>
    <x v="39"/>
    <n v="7"/>
    <x v="11"/>
    <n v="14"/>
  </r>
  <r>
    <s v="C0976"/>
    <s v="cam15"/>
    <d v="2022-05-30T00:00:00"/>
    <x v="262"/>
    <n v="8"/>
    <x v="11"/>
    <n v="14"/>
  </r>
  <r>
    <s v="C0976"/>
    <s v="cam15"/>
    <d v="2022-05-30T00:00:00"/>
    <x v="112"/>
    <n v="11"/>
    <x v="11"/>
    <n v="14"/>
  </r>
  <r>
    <s v="C0976"/>
    <s v="cam06"/>
    <d v="2022-11-11T00:00:00"/>
    <x v="306"/>
    <n v="0"/>
    <x v="8"/>
    <n v="13"/>
  </r>
  <r>
    <s v="C0976"/>
    <s v="cam06"/>
    <d v="2022-11-11T00:00:00"/>
    <x v="188"/>
    <n v="1"/>
    <x v="8"/>
    <n v="13"/>
  </r>
  <r>
    <s v="C0976"/>
    <s v="cam06"/>
    <d v="2022-11-11T00:00:00"/>
    <x v="149"/>
    <n v="2"/>
    <x v="8"/>
    <n v="13"/>
  </r>
  <r>
    <s v="C0976"/>
    <s v="cam06"/>
    <d v="2022-11-11T00:00:00"/>
    <x v="31"/>
    <n v="4"/>
    <x v="8"/>
    <n v="13"/>
  </r>
  <r>
    <s v="C0976"/>
    <s v="cam06"/>
    <d v="2022-11-11T00:00:00"/>
    <x v="72"/>
    <n v="6"/>
    <x v="8"/>
    <n v="13"/>
  </r>
  <r>
    <s v="C0977"/>
    <s v="cam09"/>
    <d v="2022-05-09T00:00:00"/>
    <x v="487"/>
    <n v="0"/>
    <x v="13"/>
    <n v="75"/>
  </r>
  <r>
    <s v="C0977"/>
    <s v="cam09"/>
    <d v="2022-05-09T00:00:00"/>
    <x v="304"/>
    <n v="1"/>
    <x v="13"/>
    <n v="75"/>
  </r>
  <r>
    <s v="C0977"/>
    <s v="cam09"/>
    <d v="2022-05-09T00:00:00"/>
    <x v="399"/>
    <n v="2"/>
    <x v="13"/>
    <n v="75"/>
  </r>
  <r>
    <s v="C0977"/>
    <s v="cam09"/>
    <d v="2022-05-09T00:00:00"/>
    <x v="68"/>
    <n v="3"/>
    <x v="13"/>
    <n v="75"/>
  </r>
  <r>
    <s v="C0977"/>
    <s v="cam09"/>
    <d v="2022-05-09T00:00:00"/>
    <x v="60"/>
    <n v="5"/>
    <x v="13"/>
    <n v="75"/>
  </r>
  <r>
    <s v="C0977"/>
    <s v="cam09"/>
    <d v="2022-05-09T00:00:00"/>
    <x v="352"/>
    <n v="6"/>
    <x v="13"/>
    <n v="75"/>
  </r>
  <r>
    <s v="C0977"/>
    <s v="cam09"/>
    <d v="2022-05-09T00:00:00"/>
    <x v="243"/>
    <n v="7"/>
    <x v="13"/>
    <n v="75"/>
  </r>
  <r>
    <s v="C0977"/>
    <s v="cam09"/>
    <d v="2022-05-09T00:00:00"/>
    <x v="224"/>
    <n v="8"/>
    <x v="13"/>
    <n v="75"/>
  </r>
  <r>
    <s v="C0977"/>
    <s v="cam09"/>
    <d v="2022-05-09T00:00:00"/>
    <x v="199"/>
    <n v="9"/>
    <x v="13"/>
    <n v="75"/>
  </r>
  <r>
    <s v="C0977"/>
    <s v="cam09"/>
    <d v="2022-05-09T00:00:00"/>
    <x v="10"/>
    <n v="10"/>
    <x v="13"/>
    <n v="75"/>
  </r>
  <r>
    <s v="C0977"/>
    <s v="cam07"/>
    <d v="2022-11-02T00:00:00"/>
    <x v="371"/>
    <n v="0"/>
    <x v="1"/>
    <n v="25"/>
  </r>
  <r>
    <s v="C0977"/>
    <s v="cam07"/>
    <d v="2022-11-02T00:00:00"/>
    <x v="30"/>
    <n v="3"/>
    <x v="1"/>
    <n v="25"/>
  </r>
  <r>
    <s v="C0977"/>
    <s v="cam07"/>
    <d v="2022-11-02T00:00:00"/>
    <x v="27"/>
    <n v="4"/>
    <x v="1"/>
    <n v="25"/>
  </r>
  <r>
    <s v="C0977"/>
    <s v="cam07"/>
    <d v="2022-11-02T00:00:00"/>
    <x v="237"/>
    <n v="5"/>
    <x v="1"/>
    <n v="25"/>
  </r>
  <r>
    <s v="C0977"/>
    <s v="cam07"/>
    <d v="2022-11-02T00:00:00"/>
    <x v="110"/>
    <n v="6"/>
    <x v="1"/>
    <n v="25"/>
  </r>
  <r>
    <s v="C0977"/>
    <s v="cam05"/>
    <d v="2023-01-11T00:00:00"/>
    <x v="137"/>
    <n v="0"/>
    <x v="10"/>
    <n v="22"/>
  </r>
  <r>
    <s v="C0977"/>
    <s v="cam05"/>
    <d v="2023-01-11T00:00:00"/>
    <x v="181"/>
    <n v="1"/>
    <x v="10"/>
    <n v="22"/>
  </r>
  <r>
    <s v="C0977"/>
    <s v="cam05"/>
    <d v="2023-01-11T00:00:00"/>
    <x v="292"/>
    <n v="2"/>
    <x v="10"/>
    <n v="22"/>
  </r>
  <r>
    <s v="C0977"/>
    <s v="cam05"/>
    <d v="2023-01-11T00:00:00"/>
    <x v="32"/>
    <n v="3"/>
    <x v="10"/>
    <n v="22"/>
  </r>
  <r>
    <s v="C0977"/>
    <s v="cam05"/>
    <d v="2023-01-11T00:00:00"/>
    <x v="195"/>
    <n v="4"/>
    <x v="10"/>
    <n v="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7">
  <r>
    <s v="C0001"/>
    <s v="cam12"/>
    <d v="2022-09-09T00:00:00"/>
    <x v="0"/>
    <n v="0"/>
    <x v="0"/>
    <n v="65"/>
    <x v="0"/>
  </r>
  <r>
    <s v="C0001"/>
    <s v="cam12"/>
    <d v="2022-09-09T00:00:00"/>
    <x v="1"/>
    <n v="3"/>
    <x v="0"/>
    <n v="65"/>
    <x v="0"/>
  </r>
  <r>
    <s v="C0001"/>
    <s v="cam12"/>
    <d v="2022-09-09T00:00:00"/>
    <x v="2"/>
    <n v="4"/>
    <x v="0"/>
    <n v="65"/>
    <x v="0"/>
  </r>
  <r>
    <s v="C0001"/>
    <s v="cam12"/>
    <d v="2022-09-09T00:00:00"/>
    <x v="3"/>
    <n v="5"/>
    <x v="0"/>
    <n v="65"/>
    <x v="0"/>
  </r>
  <r>
    <s v="C0001"/>
    <s v="cam12"/>
    <d v="2022-09-09T00:00:00"/>
    <x v="4"/>
    <n v="6"/>
    <x v="0"/>
    <n v="65"/>
    <x v="0"/>
  </r>
  <r>
    <s v="C0001"/>
    <s v="cam12"/>
    <d v="2022-09-09T00:00:00"/>
    <x v="5"/>
    <n v="7"/>
    <x v="0"/>
    <n v="65"/>
    <x v="0"/>
  </r>
  <r>
    <s v="C0001"/>
    <s v="cam12"/>
    <d v="2022-09-09T00:00:00"/>
    <x v="6"/>
    <n v="8"/>
    <x v="0"/>
    <n v="65"/>
    <x v="0"/>
  </r>
  <r>
    <s v="C0001"/>
    <s v="cam07"/>
    <d v="2022-10-16T00:00:00"/>
    <x v="7"/>
    <n v="0"/>
    <x v="1"/>
    <n v="25"/>
    <x v="0"/>
  </r>
  <r>
    <s v="C0001"/>
    <s v="cam07"/>
    <d v="2022-10-16T00:00:00"/>
    <x v="8"/>
    <n v="3"/>
    <x v="1"/>
    <n v="25"/>
    <x v="0"/>
  </r>
  <r>
    <s v="C0001"/>
    <s v="cam07"/>
    <d v="2022-10-16T00:00:00"/>
    <x v="9"/>
    <n v="4"/>
    <x v="1"/>
    <n v="25"/>
    <x v="0"/>
  </r>
  <r>
    <s v="C0001"/>
    <s v="cam07"/>
    <d v="2022-10-16T00:00:00"/>
    <x v="10"/>
    <n v="5"/>
    <x v="1"/>
    <n v="25"/>
    <x v="0"/>
  </r>
  <r>
    <s v="C0001"/>
    <s v="cam07"/>
    <d v="2022-10-16T00:00:00"/>
    <x v="11"/>
    <n v="6"/>
    <x v="1"/>
    <n v="25"/>
    <x v="0"/>
  </r>
  <r>
    <s v="C0001"/>
    <s v="cam07"/>
    <d v="2022-10-16T00:00:00"/>
    <x v="12"/>
    <n v="6"/>
    <x v="1"/>
    <n v="25"/>
    <x v="0"/>
  </r>
  <r>
    <s v="C0001"/>
    <s v="cam17"/>
    <d v="2023-04-22T00:00:00"/>
    <x v="13"/>
    <n v="0"/>
    <x v="2"/>
    <n v="29"/>
    <x v="0"/>
  </r>
  <r>
    <s v="C0001"/>
    <s v="cam17"/>
    <d v="2023-04-22T00:00:00"/>
    <x v="14"/>
    <n v="1"/>
    <x v="2"/>
    <n v="29"/>
    <x v="0"/>
  </r>
  <r>
    <s v="C0001"/>
    <s v="cam17"/>
    <d v="2023-04-22T00:00:00"/>
    <x v="15"/>
    <n v="1"/>
    <x v="2"/>
    <n v="29"/>
    <x v="0"/>
  </r>
  <r>
    <s v="C0002"/>
    <s v="cam11"/>
    <d v="2022-06-16T00:00:00"/>
    <x v="16"/>
    <n v="0"/>
    <x v="3"/>
    <n v="62"/>
    <x v="1"/>
  </r>
  <r>
    <s v="C0002"/>
    <s v="cam11"/>
    <d v="2022-06-16T00:00:00"/>
    <x v="17"/>
    <n v="3"/>
    <x v="3"/>
    <n v="62"/>
    <x v="1"/>
  </r>
  <r>
    <s v="C0002"/>
    <s v="cam11"/>
    <d v="2022-06-16T00:00:00"/>
    <x v="18"/>
    <n v="3"/>
    <x v="3"/>
    <n v="62"/>
    <x v="1"/>
  </r>
  <r>
    <s v="C0002"/>
    <s v="cam11"/>
    <d v="2022-06-16T00:00:00"/>
    <x v="19"/>
    <n v="8"/>
    <x v="3"/>
    <n v="62"/>
    <x v="1"/>
  </r>
  <r>
    <s v="C0002"/>
    <s v="cam11"/>
    <d v="2022-06-16T00:00:00"/>
    <x v="20"/>
    <n v="9"/>
    <x v="3"/>
    <n v="62"/>
    <x v="1"/>
  </r>
  <r>
    <s v="C0002"/>
    <s v="cam11"/>
    <d v="2022-06-16T00:00:00"/>
    <x v="21"/>
    <n v="10"/>
    <x v="3"/>
    <n v="62"/>
    <x v="1"/>
  </r>
  <r>
    <s v="C0002"/>
    <s v="cam16"/>
    <d v="2022-07-13T00:00:00"/>
    <x v="22"/>
    <n v="0"/>
    <x v="4"/>
    <n v="16"/>
    <x v="1"/>
  </r>
  <r>
    <s v="C0002"/>
    <s v="cam16"/>
    <d v="2022-07-13T00:00:00"/>
    <x v="23"/>
    <n v="3"/>
    <x v="4"/>
    <n v="16"/>
    <x v="1"/>
  </r>
  <r>
    <s v="C0002"/>
    <s v="cam16"/>
    <d v="2022-07-13T00:00:00"/>
    <x v="24"/>
    <n v="4"/>
    <x v="4"/>
    <n v="16"/>
    <x v="1"/>
  </r>
  <r>
    <s v="C0002"/>
    <s v="cam16"/>
    <d v="2022-07-13T00:00:00"/>
    <x v="25"/>
    <n v="5"/>
    <x v="4"/>
    <n v="16"/>
    <x v="1"/>
  </r>
  <r>
    <s v="C0002"/>
    <s v="cam16"/>
    <d v="2022-07-13T00:00:00"/>
    <x v="26"/>
    <n v="6"/>
    <x v="4"/>
    <n v="16"/>
    <x v="1"/>
  </r>
  <r>
    <s v="C0002"/>
    <s v="cam16"/>
    <d v="2022-07-13T00:00:00"/>
    <x v="27"/>
    <n v="8"/>
    <x v="4"/>
    <n v="16"/>
    <x v="1"/>
  </r>
  <r>
    <s v="C0002"/>
    <s v="cam16"/>
    <d v="2022-07-13T00:00:00"/>
    <x v="28"/>
    <n v="9"/>
    <x v="4"/>
    <n v="16"/>
    <x v="1"/>
  </r>
  <r>
    <s v="C0002"/>
    <s v="cam16"/>
    <d v="2022-07-13T00:00:00"/>
    <x v="29"/>
    <n v="10"/>
    <x v="4"/>
    <n v="16"/>
    <x v="1"/>
  </r>
  <r>
    <s v="C0002"/>
    <s v="cam02"/>
    <d v="2023-02-10T00:00:00"/>
    <x v="30"/>
    <n v="0"/>
    <x v="5"/>
    <n v="26"/>
    <x v="1"/>
  </r>
  <r>
    <s v="C0002"/>
    <s v="cam02"/>
    <d v="2023-02-10T00:00:00"/>
    <x v="31"/>
    <n v="1"/>
    <x v="5"/>
    <n v="26"/>
    <x v="1"/>
  </r>
  <r>
    <s v="C0002"/>
    <s v="cam02"/>
    <d v="2023-02-10T00:00:00"/>
    <x v="32"/>
    <n v="2"/>
    <x v="5"/>
    <n v="26"/>
    <x v="1"/>
  </r>
  <r>
    <s v="C0002"/>
    <s v="cam02"/>
    <d v="2023-02-10T00:00:00"/>
    <x v="33"/>
    <n v="3"/>
    <x v="5"/>
    <n v="26"/>
    <x v="1"/>
  </r>
  <r>
    <s v="C0003"/>
    <s v="cam02"/>
    <d v="2022-07-06T00:00:00"/>
    <x v="34"/>
    <n v="0"/>
    <x v="5"/>
    <n v="26"/>
    <x v="2"/>
  </r>
  <r>
    <s v="C0003"/>
    <s v="cam02"/>
    <d v="2022-07-06T00:00:00"/>
    <x v="35"/>
    <n v="1"/>
    <x v="5"/>
    <n v="26"/>
    <x v="2"/>
  </r>
  <r>
    <s v="C0003"/>
    <s v="cam02"/>
    <d v="2022-07-06T00:00:00"/>
    <x v="36"/>
    <n v="2"/>
    <x v="5"/>
    <n v="26"/>
    <x v="2"/>
  </r>
  <r>
    <s v="C0003"/>
    <s v="cam02"/>
    <d v="2022-07-06T00:00:00"/>
    <x v="37"/>
    <n v="3"/>
    <x v="5"/>
    <n v="26"/>
    <x v="2"/>
  </r>
  <r>
    <s v="C0003"/>
    <s v="cam02"/>
    <d v="2022-07-06T00:00:00"/>
    <x v="38"/>
    <n v="4"/>
    <x v="5"/>
    <n v="26"/>
    <x v="2"/>
  </r>
  <r>
    <s v="C0003"/>
    <s v="cam02"/>
    <d v="2022-07-06T00:00:00"/>
    <x v="25"/>
    <n v="5"/>
    <x v="5"/>
    <n v="26"/>
    <x v="2"/>
  </r>
  <r>
    <s v="C0003"/>
    <s v="cam02"/>
    <d v="2022-07-06T00:00:00"/>
    <x v="39"/>
    <n v="6"/>
    <x v="5"/>
    <n v="26"/>
    <x v="2"/>
  </r>
  <r>
    <s v="C0003"/>
    <s v="cam02"/>
    <d v="2022-07-06T00:00:00"/>
    <x v="40"/>
    <n v="7"/>
    <x v="5"/>
    <n v="26"/>
    <x v="2"/>
  </r>
  <r>
    <s v="C0003"/>
    <s v="cam02"/>
    <d v="2022-07-06T00:00:00"/>
    <x v="41"/>
    <n v="8"/>
    <x v="5"/>
    <n v="26"/>
    <x v="2"/>
  </r>
  <r>
    <s v="C0003"/>
    <s v="cam02"/>
    <d v="2022-07-06T00:00:00"/>
    <x v="42"/>
    <n v="9"/>
    <x v="5"/>
    <n v="26"/>
    <x v="2"/>
  </r>
  <r>
    <s v="C0003"/>
    <s v="cam02"/>
    <d v="2022-07-06T00:00:00"/>
    <x v="43"/>
    <n v="10"/>
    <x v="5"/>
    <n v="26"/>
    <x v="2"/>
  </r>
  <r>
    <s v="C0003"/>
    <s v="cam03"/>
    <d v="2022-09-02T00:00:00"/>
    <x v="44"/>
    <n v="0"/>
    <x v="6"/>
    <n v="62"/>
    <x v="2"/>
  </r>
  <r>
    <s v="C0003"/>
    <s v="cam03"/>
    <d v="2022-09-02T00:00:00"/>
    <x v="45"/>
    <n v="1"/>
    <x v="6"/>
    <n v="62"/>
    <x v="2"/>
  </r>
  <r>
    <s v="C0003"/>
    <s v="cam03"/>
    <d v="2022-09-02T00:00:00"/>
    <x v="46"/>
    <n v="2"/>
    <x v="6"/>
    <n v="62"/>
    <x v="2"/>
  </r>
  <r>
    <s v="C0003"/>
    <s v="cam03"/>
    <d v="2022-09-02T00:00:00"/>
    <x v="25"/>
    <n v="3"/>
    <x v="6"/>
    <n v="62"/>
    <x v="2"/>
  </r>
  <r>
    <s v="C0003"/>
    <s v="cam03"/>
    <d v="2022-09-02T00:00:00"/>
    <x v="26"/>
    <n v="4"/>
    <x v="6"/>
    <n v="62"/>
    <x v="2"/>
  </r>
  <r>
    <s v="C0003"/>
    <s v="cam03"/>
    <d v="2022-09-02T00:00:00"/>
    <x v="30"/>
    <n v="5"/>
    <x v="6"/>
    <n v="62"/>
    <x v="2"/>
  </r>
  <r>
    <s v="C0003"/>
    <s v="cam03"/>
    <d v="2022-09-02T00:00:00"/>
    <x v="31"/>
    <n v="6"/>
    <x v="6"/>
    <n v="62"/>
    <x v="2"/>
  </r>
  <r>
    <s v="C0003"/>
    <s v="cam03"/>
    <d v="2022-09-02T00:00:00"/>
    <x v="47"/>
    <n v="7"/>
    <x v="6"/>
    <n v="62"/>
    <x v="2"/>
  </r>
  <r>
    <s v="C0003"/>
    <s v="cam03"/>
    <d v="2022-09-02T00:00:00"/>
    <x v="48"/>
    <n v="8"/>
    <x v="6"/>
    <n v="62"/>
    <x v="2"/>
  </r>
  <r>
    <s v="C0003"/>
    <s v="cam14"/>
    <d v="2022-12-27T00:00:00"/>
    <x v="49"/>
    <n v="0"/>
    <x v="7"/>
    <n v="28"/>
    <x v="2"/>
  </r>
  <r>
    <s v="C0003"/>
    <s v="cam14"/>
    <d v="2022-12-27T00:00:00"/>
    <x v="50"/>
    <n v="1"/>
    <x v="7"/>
    <n v="28"/>
    <x v="2"/>
  </r>
  <r>
    <s v="C0003"/>
    <s v="cam14"/>
    <d v="2022-12-27T00:00:00"/>
    <x v="51"/>
    <n v="2"/>
    <x v="7"/>
    <n v="28"/>
    <x v="2"/>
  </r>
  <r>
    <s v="C0003"/>
    <s v="cam14"/>
    <d v="2022-12-27T00:00:00"/>
    <x v="21"/>
    <n v="4"/>
    <x v="7"/>
    <n v="28"/>
    <x v="2"/>
  </r>
  <r>
    <s v="C0003"/>
    <s v="cam14"/>
    <d v="2022-12-27T00:00:00"/>
    <x v="43"/>
    <n v="4"/>
    <x v="7"/>
    <n v="28"/>
    <x v="2"/>
  </r>
  <r>
    <s v="C0003"/>
    <s v="cam14"/>
    <d v="2022-12-27T00:00:00"/>
    <x v="52"/>
    <n v="5"/>
    <x v="7"/>
    <n v="28"/>
    <x v="2"/>
  </r>
  <r>
    <s v="C0004"/>
    <s v="cam17"/>
    <d v="2022-08-23T00:00:00"/>
    <x v="53"/>
    <n v="0"/>
    <x v="2"/>
    <n v="29"/>
    <x v="3"/>
  </r>
  <r>
    <s v="C0004"/>
    <s v="cam17"/>
    <d v="2022-08-23T00:00:00"/>
    <x v="54"/>
    <n v="2"/>
    <x v="2"/>
    <n v="29"/>
    <x v="3"/>
  </r>
  <r>
    <s v="C0004"/>
    <s v="cam17"/>
    <d v="2022-08-23T00:00:00"/>
    <x v="55"/>
    <n v="2"/>
    <x v="2"/>
    <n v="29"/>
    <x v="3"/>
  </r>
  <r>
    <s v="C0004"/>
    <s v="cam17"/>
    <d v="2022-08-23T00:00:00"/>
    <x v="56"/>
    <n v="5"/>
    <x v="2"/>
    <n v="29"/>
    <x v="3"/>
  </r>
  <r>
    <s v="C0004"/>
    <s v="cam17"/>
    <d v="2022-08-23T00:00:00"/>
    <x v="57"/>
    <n v="5"/>
    <x v="2"/>
    <n v="29"/>
    <x v="3"/>
  </r>
  <r>
    <s v="C0004"/>
    <s v="cam17"/>
    <d v="2022-08-23T00:00:00"/>
    <x v="58"/>
    <n v="9"/>
    <x v="2"/>
    <n v="29"/>
    <x v="3"/>
  </r>
  <r>
    <s v="C0004"/>
    <s v="cam17"/>
    <d v="2022-08-23T00:00:00"/>
    <x v="59"/>
    <n v="9"/>
    <x v="2"/>
    <n v="29"/>
    <x v="3"/>
  </r>
  <r>
    <s v="C0004"/>
    <s v="cam16"/>
    <d v="2022-10-21T00:00:00"/>
    <x v="60"/>
    <n v="0"/>
    <x v="4"/>
    <n v="16"/>
    <x v="3"/>
  </r>
  <r>
    <s v="C0004"/>
    <s v="cam16"/>
    <d v="2022-10-21T00:00:00"/>
    <x v="61"/>
    <n v="1"/>
    <x v="4"/>
    <n v="16"/>
    <x v="3"/>
  </r>
  <r>
    <s v="C0004"/>
    <s v="cam16"/>
    <d v="2022-10-21T00:00:00"/>
    <x v="49"/>
    <n v="2"/>
    <x v="4"/>
    <n v="16"/>
    <x v="3"/>
  </r>
  <r>
    <s v="C0004"/>
    <s v="cam16"/>
    <d v="2022-10-21T00:00:00"/>
    <x v="62"/>
    <n v="5"/>
    <x v="4"/>
    <n v="16"/>
    <x v="3"/>
  </r>
  <r>
    <s v="C0004"/>
    <s v="cam16"/>
    <d v="2022-10-21T00:00:00"/>
    <x v="63"/>
    <n v="6"/>
    <x v="4"/>
    <n v="16"/>
    <x v="3"/>
  </r>
  <r>
    <s v="C0004"/>
    <s v="cam16"/>
    <d v="2022-10-21T00:00:00"/>
    <x v="64"/>
    <n v="6"/>
    <x v="4"/>
    <n v="16"/>
    <x v="3"/>
  </r>
  <r>
    <s v="C0004"/>
    <s v="cam06"/>
    <d v="2023-02-03T00:00:00"/>
    <x v="57"/>
    <n v="0"/>
    <x v="8"/>
    <n v="13"/>
    <x v="3"/>
  </r>
  <r>
    <s v="C0004"/>
    <s v="cam06"/>
    <d v="2023-02-03T00:00:00"/>
    <x v="65"/>
    <n v="1"/>
    <x v="8"/>
    <n v="13"/>
    <x v="3"/>
  </r>
  <r>
    <s v="C0004"/>
    <s v="cam06"/>
    <d v="2023-02-03T00:00:00"/>
    <x v="66"/>
    <n v="2"/>
    <x v="8"/>
    <n v="13"/>
    <x v="3"/>
  </r>
  <r>
    <s v="C0004"/>
    <s v="cam06"/>
    <d v="2023-02-03T00:00:00"/>
    <x v="67"/>
    <n v="3"/>
    <x v="8"/>
    <n v="13"/>
    <x v="3"/>
  </r>
  <r>
    <s v="C0005"/>
    <s v="cam06"/>
    <d v="2022-08-21T00:00:00"/>
    <x v="68"/>
    <n v="0"/>
    <x v="8"/>
    <n v="13"/>
    <x v="4"/>
  </r>
  <r>
    <s v="C0005"/>
    <s v="cam06"/>
    <d v="2022-08-21T00:00:00"/>
    <x v="18"/>
    <n v="1"/>
    <x v="8"/>
    <n v="13"/>
    <x v="4"/>
  </r>
  <r>
    <s v="C0005"/>
    <s v="cam06"/>
    <d v="2022-08-21T00:00:00"/>
    <x v="61"/>
    <n v="3"/>
    <x v="8"/>
    <n v="13"/>
    <x v="4"/>
  </r>
  <r>
    <s v="C0005"/>
    <s v="cam06"/>
    <d v="2022-08-21T00:00:00"/>
    <x v="69"/>
    <n v="3"/>
    <x v="8"/>
    <n v="13"/>
    <x v="4"/>
  </r>
  <r>
    <s v="C0005"/>
    <s v="cam06"/>
    <d v="2022-08-21T00:00:00"/>
    <x v="70"/>
    <n v="4"/>
    <x v="8"/>
    <n v="13"/>
    <x v="4"/>
  </r>
  <r>
    <s v="C0005"/>
    <s v="cam06"/>
    <d v="2022-08-21T00:00:00"/>
    <x v="9"/>
    <n v="6"/>
    <x v="8"/>
    <n v="13"/>
    <x v="4"/>
  </r>
  <r>
    <s v="C0005"/>
    <s v="cam06"/>
    <d v="2022-08-21T00:00:00"/>
    <x v="71"/>
    <n v="6"/>
    <x v="8"/>
    <n v="13"/>
    <x v="4"/>
  </r>
  <r>
    <s v="C0005"/>
    <s v="cam06"/>
    <d v="2022-08-21T00:00:00"/>
    <x v="72"/>
    <n v="9"/>
    <x v="8"/>
    <n v="13"/>
    <x v="4"/>
  </r>
  <r>
    <s v="C0005"/>
    <s v="cam06"/>
    <d v="2022-08-21T00:00:00"/>
    <x v="73"/>
    <n v="9"/>
    <x v="8"/>
    <n v="13"/>
    <x v="4"/>
  </r>
  <r>
    <s v="C0005"/>
    <s v="cam16"/>
    <d v="2022-12-16T00:00:00"/>
    <x v="74"/>
    <n v="0"/>
    <x v="4"/>
    <n v="16"/>
    <x v="4"/>
  </r>
  <r>
    <s v="C0005"/>
    <s v="cam16"/>
    <d v="2022-12-16T00:00:00"/>
    <x v="75"/>
    <n v="3"/>
    <x v="4"/>
    <n v="16"/>
    <x v="4"/>
  </r>
  <r>
    <s v="C0005"/>
    <s v="cam16"/>
    <d v="2022-12-16T00:00:00"/>
    <x v="28"/>
    <n v="4"/>
    <x v="4"/>
    <n v="16"/>
    <x v="4"/>
  </r>
  <r>
    <s v="C0005"/>
    <s v="cam16"/>
    <d v="2022-12-16T00:00:00"/>
    <x v="76"/>
    <n v="5"/>
    <x v="4"/>
    <n v="16"/>
    <x v="4"/>
  </r>
  <r>
    <s v="C0005"/>
    <s v="cam08"/>
    <d v="2023-04-19T00:00:00"/>
    <x v="77"/>
    <n v="0"/>
    <x v="9"/>
    <n v="27"/>
    <x v="4"/>
  </r>
  <r>
    <s v="C0005"/>
    <s v="cam08"/>
    <d v="2023-04-19T00:00:00"/>
    <x v="14"/>
    <n v="1"/>
    <x v="9"/>
    <n v="27"/>
    <x v="4"/>
  </r>
  <r>
    <s v="C0006"/>
    <s v="cam11"/>
    <d v="2023-01-19T00:00:00"/>
    <x v="78"/>
    <n v="0"/>
    <x v="3"/>
    <n v="62"/>
    <x v="5"/>
  </r>
  <r>
    <s v="C0006"/>
    <s v="cam11"/>
    <d v="2023-01-19T00:00:00"/>
    <x v="79"/>
    <n v="2"/>
    <x v="3"/>
    <n v="62"/>
    <x v="5"/>
  </r>
  <r>
    <s v="C0006"/>
    <s v="cam11"/>
    <d v="2023-01-19T00:00:00"/>
    <x v="80"/>
    <n v="3"/>
    <x v="3"/>
    <n v="62"/>
    <x v="5"/>
  </r>
  <r>
    <s v="C0006"/>
    <s v="cam11"/>
    <d v="2023-01-19T00:00:00"/>
    <x v="81"/>
    <n v="3"/>
    <x v="3"/>
    <n v="62"/>
    <x v="5"/>
  </r>
  <r>
    <s v="C0006"/>
    <s v="cam11"/>
    <d v="2023-01-19T00:00:00"/>
    <x v="82"/>
    <n v="4"/>
    <x v="3"/>
    <n v="62"/>
    <x v="5"/>
  </r>
  <r>
    <s v="C0006"/>
    <s v="cam14"/>
    <d v="2023-02-06T00:00:00"/>
    <x v="40"/>
    <n v="0"/>
    <x v="7"/>
    <n v="28"/>
    <x v="5"/>
  </r>
  <r>
    <s v="C0006"/>
    <s v="cam14"/>
    <d v="2023-02-06T00:00:00"/>
    <x v="83"/>
    <n v="1"/>
    <x v="7"/>
    <n v="28"/>
    <x v="5"/>
  </r>
  <r>
    <s v="C0006"/>
    <s v="cam14"/>
    <d v="2023-02-06T00:00:00"/>
    <x v="47"/>
    <n v="2"/>
    <x v="7"/>
    <n v="28"/>
    <x v="5"/>
  </r>
  <r>
    <s v="C0006"/>
    <s v="cam14"/>
    <d v="2023-02-06T00:00:00"/>
    <x v="84"/>
    <n v="3"/>
    <x v="7"/>
    <n v="28"/>
    <x v="5"/>
  </r>
  <r>
    <s v="C0006"/>
    <s v="cam03"/>
    <d v="2023-03-23T00:00:00"/>
    <x v="10"/>
    <n v="0"/>
    <x v="6"/>
    <n v="62"/>
    <x v="5"/>
  </r>
  <r>
    <s v="C0006"/>
    <s v="cam03"/>
    <d v="2023-03-23T00:00:00"/>
    <x v="85"/>
    <n v="1"/>
    <x v="6"/>
    <n v="62"/>
    <x v="5"/>
  </r>
  <r>
    <s v="C0006"/>
    <s v="cam03"/>
    <d v="2023-03-23T00:00:00"/>
    <x v="58"/>
    <n v="2"/>
    <x v="6"/>
    <n v="62"/>
    <x v="5"/>
  </r>
  <r>
    <s v="C0006"/>
    <s v="cam03"/>
    <d v="2023-03-23T00:00:00"/>
    <x v="86"/>
    <n v="2"/>
    <x v="6"/>
    <n v="62"/>
    <x v="5"/>
  </r>
  <r>
    <s v="C0007"/>
    <s v="cam05"/>
    <d v="2022-02-12T00:00:00"/>
    <x v="87"/>
    <n v="0"/>
    <x v="10"/>
    <n v="22"/>
    <x v="6"/>
  </r>
  <r>
    <s v="C0007"/>
    <s v="cam05"/>
    <d v="2022-02-12T00:00:00"/>
    <x v="88"/>
    <n v="2"/>
    <x v="10"/>
    <n v="22"/>
    <x v="6"/>
  </r>
  <r>
    <s v="C0007"/>
    <s v="cam05"/>
    <d v="2022-02-12T00:00:00"/>
    <x v="89"/>
    <n v="4"/>
    <x v="10"/>
    <n v="22"/>
    <x v="6"/>
  </r>
  <r>
    <s v="C0007"/>
    <s v="cam05"/>
    <d v="2022-02-12T00:00:00"/>
    <x v="90"/>
    <n v="5"/>
    <x v="10"/>
    <n v="22"/>
    <x v="6"/>
  </r>
  <r>
    <s v="C0007"/>
    <s v="cam05"/>
    <d v="2022-02-12T00:00:00"/>
    <x v="91"/>
    <n v="6"/>
    <x v="10"/>
    <n v="22"/>
    <x v="6"/>
  </r>
  <r>
    <s v="C0007"/>
    <s v="cam05"/>
    <d v="2022-02-12T00:00:00"/>
    <x v="92"/>
    <n v="7"/>
    <x v="10"/>
    <n v="22"/>
    <x v="6"/>
  </r>
  <r>
    <s v="C0007"/>
    <s v="cam05"/>
    <d v="2022-02-12T00:00:00"/>
    <x v="7"/>
    <n v="8"/>
    <x v="10"/>
    <n v="22"/>
    <x v="6"/>
  </r>
  <r>
    <s v="C0007"/>
    <s v="cam05"/>
    <d v="2022-02-12T00:00:00"/>
    <x v="93"/>
    <n v="10"/>
    <x v="10"/>
    <n v="22"/>
    <x v="6"/>
  </r>
  <r>
    <s v="C0007"/>
    <s v="cam05"/>
    <d v="2022-02-12T00:00:00"/>
    <x v="94"/>
    <n v="11"/>
    <x v="10"/>
    <n v="22"/>
    <x v="6"/>
  </r>
  <r>
    <s v="C0007"/>
    <s v="cam05"/>
    <d v="2022-02-12T00:00:00"/>
    <x v="3"/>
    <n v="12"/>
    <x v="10"/>
    <n v="22"/>
    <x v="6"/>
  </r>
  <r>
    <s v="C0007"/>
    <s v="cam05"/>
    <d v="2022-02-12T00:00:00"/>
    <x v="13"/>
    <n v="14"/>
    <x v="10"/>
    <n v="22"/>
    <x v="6"/>
  </r>
  <r>
    <s v="C0007"/>
    <s v="cam05"/>
    <d v="2022-02-12T00:00:00"/>
    <x v="6"/>
    <n v="15"/>
    <x v="10"/>
    <n v="22"/>
    <x v="6"/>
  </r>
  <r>
    <s v="C0007"/>
    <s v="cam08"/>
    <d v="2022-08-08T00:00:00"/>
    <x v="95"/>
    <n v="0"/>
    <x v="9"/>
    <n v="27"/>
    <x v="6"/>
  </r>
  <r>
    <s v="C0007"/>
    <s v="cam08"/>
    <d v="2022-08-08T00:00:00"/>
    <x v="96"/>
    <n v="1"/>
    <x v="9"/>
    <n v="27"/>
    <x v="6"/>
  </r>
  <r>
    <s v="C0007"/>
    <s v="cam08"/>
    <d v="2022-08-08T00:00:00"/>
    <x v="97"/>
    <n v="2"/>
    <x v="9"/>
    <n v="27"/>
    <x v="6"/>
  </r>
  <r>
    <s v="C0007"/>
    <s v="cam08"/>
    <d v="2022-08-08T00:00:00"/>
    <x v="98"/>
    <n v="3"/>
    <x v="9"/>
    <n v="27"/>
    <x v="6"/>
  </r>
  <r>
    <s v="C0007"/>
    <s v="cam08"/>
    <d v="2022-08-08T00:00:00"/>
    <x v="99"/>
    <n v="4"/>
    <x v="9"/>
    <n v="27"/>
    <x v="6"/>
  </r>
  <r>
    <s v="C0007"/>
    <s v="cam08"/>
    <d v="2022-08-08T00:00:00"/>
    <x v="100"/>
    <n v="5"/>
    <x v="9"/>
    <n v="27"/>
    <x v="6"/>
  </r>
  <r>
    <s v="C0007"/>
    <s v="cam08"/>
    <d v="2022-08-08T00:00:00"/>
    <x v="101"/>
    <n v="6"/>
    <x v="9"/>
    <n v="27"/>
    <x v="6"/>
  </r>
  <r>
    <s v="C0007"/>
    <s v="cam08"/>
    <d v="2022-08-08T00:00:00"/>
    <x v="20"/>
    <n v="7"/>
    <x v="9"/>
    <n v="27"/>
    <x v="6"/>
  </r>
  <r>
    <s v="C0007"/>
    <s v="cam08"/>
    <d v="2022-08-08T00:00:00"/>
    <x v="102"/>
    <n v="8"/>
    <x v="9"/>
    <n v="27"/>
    <x v="6"/>
  </r>
  <r>
    <s v="C0007"/>
    <s v="cam08"/>
    <d v="2022-08-08T00:00:00"/>
    <x v="103"/>
    <n v="9"/>
    <x v="9"/>
    <n v="27"/>
    <x v="6"/>
  </r>
  <r>
    <s v="C0008"/>
    <s v="cam16"/>
    <d v="2022-07-07T00:00:00"/>
    <x v="104"/>
    <n v="0"/>
    <x v="4"/>
    <n v="16"/>
    <x v="7"/>
  </r>
  <r>
    <s v="C0008"/>
    <s v="cam16"/>
    <d v="2022-07-07T00:00:00"/>
    <x v="105"/>
    <n v="1"/>
    <x v="4"/>
    <n v="16"/>
    <x v="7"/>
  </r>
  <r>
    <s v="C0008"/>
    <s v="cam16"/>
    <d v="2022-07-07T00:00:00"/>
    <x v="92"/>
    <n v="2"/>
    <x v="4"/>
    <n v="16"/>
    <x v="7"/>
  </r>
  <r>
    <s v="C0008"/>
    <s v="cam16"/>
    <d v="2022-07-07T00:00:00"/>
    <x v="23"/>
    <n v="3"/>
    <x v="4"/>
    <n v="16"/>
    <x v="7"/>
  </r>
  <r>
    <s v="C0008"/>
    <s v="cam16"/>
    <d v="2022-07-07T00:00:00"/>
    <x v="98"/>
    <n v="4"/>
    <x v="4"/>
    <n v="16"/>
    <x v="7"/>
  </r>
  <r>
    <s v="C0008"/>
    <s v="cam16"/>
    <d v="2022-07-07T00:00:00"/>
    <x v="106"/>
    <n v="5"/>
    <x v="4"/>
    <n v="16"/>
    <x v="7"/>
  </r>
  <r>
    <s v="C0008"/>
    <s v="cam16"/>
    <d v="2022-07-07T00:00:00"/>
    <x v="26"/>
    <n v="6"/>
    <x v="4"/>
    <n v="16"/>
    <x v="7"/>
  </r>
  <r>
    <s v="C0008"/>
    <s v="cam16"/>
    <d v="2022-07-07T00:00:00"/>
    <x v="107"/>
    <n v="7"/>
    <x v="4"/>
    <n v="16"/>
    <x v="7"/>
  </r>
  <r>
    <s v="C0008"/>
    <s v="cam16"/>
    <d v="2022-07-07T00:00:00"/>
    <x v="108"/>
    <n v="8"/>
    <x v="4"/>
    <n v="16"/>
    <x v="7"/>
  </r>
  <r>
    <s v="C0008"/>
    <s v="cam16"/>
    <d v="2022-07-07T00:00:00"/>
    <x v="109"/>
    <n v="9"/>
    <x v="4"/>
    <n v="16"/>
    <x v="7"/>
  </r>
  <r>
    <s v="C0008"/>
    <s v="cam16"/>
    <d v="2022-07-07T00:00:00"/>
    <x v="110"/>
    <n v="10"/>
    <x v="4"/>
    <n v="16"/>
    <x v="7"/>
  </r>
  <r>
    <s v="C0008"/>
    <s v="cam12"/>
    <d v="2022-12-05T00:00:00"/>
    <x v="111"/>
    <n v="0"/>
    <x v="0"/>
    <n v="65"/>
    <x v="7"/>
  </r>
  <r>
    <s v="C0008"/>
    <s v="cam12"/>
    <d v="2022-12-05T00:00:00"/>
    <x v="2"/>
    <n v="1"/>
    <x v="0"/>
    <n v="65"/>
    <x v="7"/>
  </r>
  <r>
    <s v="C0008"/>
    <s v="cam12"/>
    <d v="2022-12-05T00:00:00"/>
    <x v="30"/>
    <n v="2"/>
    <x v="0"/>
    <n v="65"/>
    <x v="7"/>
  </r>
  <r>
    <s v="C0008"/>
    <s v="cam12"/>
    <d v="2022-12-05T00:00:00"/>
    <x v="28"/>
    <n v="4"/>
    <x v="0"/>
    <n v="65"/>
    <x v="7"/>
  </r>
  <r>
    <s v="C0008"/>
    <s v="cam12"/>
    <d v="2022-12-05T00:00:00"/>
    <x v="112"/>
    <n v="5"/>
    <x v="0"/>
    <n v="65"/>
    <x v="7"/>
  </r>
  <r>
    <s v="C0009"/>
    <s v="cam15"/>
    <d v="2022-10-28T00:00:00"/>
    <x v="113"/>
    <n v="0"/>
    <x v="11"/>
    <n v="14"/>
    <x v="8"/>
  </r>
  <r>
    <s v="C0009"/>
    <s v="cam15"/>
    <d v="2022-10-28T00:00:00"/>
    <x v="114"/>
    <n v="1"/>
    <x v="11"/>
    <n v="14"/>
    <x v="8"/>
  </r>
  <r>
    <s v="C0009"/>
    <s v="cam15"/>
    <d v="2022-10-28T00:00:00"/>
    <x v="25"/>
    <n v="1"/>
    <x v="11"/>
    <n v="14"/>
    <x v="8"/>
  </r>
  <r>
    <s v="C0009"/>
    <s v="cam15"/>
    <d v="2022-10-28T00:00:00"/>
    <x v="115"/>
    <n v="3"/>
    <x v="11"/>
    <n v="14"/>
    <x v="8"/>
  </r>
  <r>
    <s v="C0009"/>
    <s v="cam15"/>
    <d v="2022-10-28T00:00:00"/>
    <x v="116"/>
    <n v="3"/>
    <x v="11"/>
    <n v="14"/>
    <x v="8"/>
  </r>
  <r>
    <s v="C0009"/>
    <s v="cam15"/>
    <d v="2022-10-28T00:00:00"/>
    <x v="117"/>
    <n v="4"/>
    <x v="11"/>
    <n v="14"/>
    <x v="8"/>
  </r>
  <r>
    <s v="C0009"/>
    <s v="cam15"/>
    <d v="2022-10-28T00:00:00"/>
    <x v="118"/>
    <n v="5"/>
    <x v="11"/>
    <n v="14"/>
    <x v="8"/>
  </r>
  <r>
    <s v="C0009"/>
    <s v="cam15"/>
    <d v="2022-10-28T00:00:00"/>
    <x v="84"/>
    <n v="6"/>
    <x v="11"/>
    <n v="14"/>
    <x v="8"/>
  </r>
  <r>
    <s v="C0009"/>
    <s v="cam15"/>
    <d v="2022-10-28T00:00:00"/>
    <x v="119"/>
    <n v="7"/>
    <x v="11"/>
    <n v="14"/>
    <x v="8"/>
  </r>
  <r>
    <s v="C0009"/>
    <s v="cam06"/>
    <d v="2022-12-04T00:00:00"/>
    <x v="120"/>
    <n v="0"/>
    <x v="8"/>
    <n v="13"/>
    <x v="8"/>
  </r>
  <r>
    <s v="C0009"/>
    <s v="cam06"/>
    <d v="2022-12-04T00:00:00"/>
    <x v="121"/>
    <n v="1"/>
    <x v="8"/>
    <n v="13"/>
    <x v="8"/>
  </r>
  <r>
    <s v="C0009"/>
    <s v="cam06"/>
    <d v="2022-12-04T00:00:00"/>
    <x v="40"/>
    <n v="2"/>
    <x v="8"/>
    <n v="13"/>
    <x v="8"/>
  </r>
  <r>
    <s v="C0009"/>
    <s v="cam06"/>
    <d v="2022-12-04T00:00:00"/>
    <x v="117"/>
    <n v="3"/>
    <x v="8"/>
    <n v="13"/>
    <x v="8"/>
  </r>
  <r>
    <s v="C0009"/>
    <s v="cam06"/>
    <d v="2022-12-04T00:00:00"/>
    <x v="122"/>
    <n v="4"/>
    <x v="8"/>
    <n v="13"/>
    <x v="8"/>
  </r>
  <r>
    <s v="C0009"/>
    <s v="cam06"/>
    <d v="2022-12-04T00:00:00"/>
    <x v="103"/>
    <n v="5"/>
    <x v="8"/>
    <n v="13"/>
    <x v="8"/>
  </r>
  <r>
    <s v="C0010"/>
    <s v="cam10"/>
    <d v="2022-03-03T00:00:00"/>
    <x v="123"/>
    <n v="0"/>
    <x v="12"/>
    <n v="66"/>
    <x v="9"/>
  </r>
  <r>
    <s v="C0010"/>
    <s v="cam10"/>
    <d v="2022-03-03T00:00:00"/>
    <x v="124"/>
    <n v="1"/>
    <x v="12"/>
    <n v="66"/>
    <x v="9"/>
  </r>
  <r>
    <s v="C0010"/>
    <s v="cam10"/>
    <d v="2022-03-03T00:00:00"/>
    <x v="125"/>
    <n v="2"/>
    <x v="12"/>
    <n v="66"/>
    <x v="9"/>
  </r>
  <r>
    <s v="C0010"/>
    <s v="cam10"/>
    <d v="2022-03-03T00:00:00"/>
    <x v="126"/>
    <n v="4"/>
    <x v="12"/>
    <n v="66"/>
    <x v="9"/>
  </r>
  <r>
    <s v="C0010"/>
    <s v="cam10"/>
    <d v="2022-03-03T00:00:00"/>
    <x v="98"/>
    <n v="8"/>
    <x v="12"/>
    <n v="66"/>
    <x v="9"/>
  </r>
  <r>
    <s v="C0010"/>
    <s v="cam10"/>
    <d v="2022-03-03T00:00:00"/>
    <x v="127"/>
    <n v="9"/>
    <x v="12"/>
    <n v="66"/>
    <x v="9"/>
  </r>
  <r>
    <s v="C0010"/>
    <s v="cam10"/>
    <d v="2022-03-03T00:00:00"/>
    <x v="128"/>
    <n v="10"/>
    <x v="12"/>
    <n v="66"/>
    <x v="9"/>
  </r>
  <r>
    <s v="C0010"/>
    <s v="cam10"/>
    <d v="2022-03-03T00:00:00"/>
    <x v="40"/>
    <n v="11"/>
    <x v="12"/>
    <n v="66"/>
    <x v="9"/>
  </r>
  <r>
    <s v="C0010"/>
    <s v="cam10"/>
    <d v="2022-03-03T00:00:00"/>
    <x v="103"/>
    <n v="14"/>
    <x v="12"/>
    <n v="66"/>
    <x v="9"/>
  </r>
  <r>
    <s v="C0010"/>
    <s v="cam09"/>
    <d v="2022-06-19T00:00:00"/>
    <x v="129"/>
    <n v="0"/>
    <x v="13"/>
    <n v="75"/>
    <x v="9"/>
  </r>
  <r>
    <s v="C0010"/>
    <s v="cam09"/>
    <d v="2022-06-19T00:00:00"/>
    <x v="130"/>
    <n v="1"/>
    <x v="13"/>
    <n v="75"/>
    <x v="9"/>
  </r>
  <r>
    <s v="C0010"/>
    <s v="cam09"/>
    <d v="2022-06-19T00:00:00"/>
    <x v="131"/>
    <n v="3"/>
    <x v="13"/>
    <n v="75"/>
    <x v="9"/>
  </r>
  <r>
    <s v="C0010"/>
    <s v="cam09"/>
    <d v="2022-06-19T00:00:00"/>
    <x v="132"/>
    <n v="5"/>
    <x v="13"/>
    <n v="75"/>
    <x v="9"/>
  </r>
  <r>
    <s v="C0010"/>
    <s v="cam09"/>
    <d v="2022-06-19T00:00:00"/>
    <x v="133"/>
    <n v="5"/>
    <x v="13"/>
    <n v="75"/>
    <x v="9"/>
  </r>
  <r>
    <s v="C0010"/>
    <s v="cam09"/>
    <d v="2022-06-19T00:00:00"/>
    <x v="8"/>
    <n v="7"/>
    <x v="13"/>
    <n v="75"/>
    <x v="9"/>
  </r>
  <r>
    <s v="C0010"/>
    <s v="cam09"/>
    <d v="2022-06-19T00:00:00"/>
    <x v="134"/>
    <n v="10"/>
    <x v="13"/>
    <n v="75"/>
    <x v="9"/>
  </r>
  <r>
    <s v="C0010"/>
    <s v="cam09"/>
    <d v="2022-06-19T00:00:00"/>
    <x v="58"/>
    <n v="11"/>
    <x v="13"/>
    <n v="75"/>
    <x v="9"/>
  </r>
  <r>
    <s v="C0010"/>
    <s v="cam06"/>
    <d v="2022-10-03T00:00:00"/>
    <x v="131"/>
    <n v="0"/>
    <x v="8"/>
    <n v="13"/>
    <x v="9"/>
  </r>
  <r>
    <s v="C0010"/>
    <s v="cam06"/>
    <d v="2022-10-03T00:00:00"/>
    <x v="135"/>
    <n v="1"/>
    <x v="8"/>
    <n v="13"/>
    <x v="9"/>
  </r>
  <r>
    <s v="C0010"/>
    <s v="cam06"/>
    <d v="2022-10-03T00:00:00"/>
    <x v="136"/>
    <n v="2"/>
    <x v="8"/>
    <n v="13"/>
    <x v="9"/>
  </r>
  <r>
    <s v="C0010"/>
    <s v="cam06"/>
    <d v="2022-10-03T00:00:00"/>
    <x v="137"/>
    <n v="3"/>
    <x v="8"/>
    <n v="13"/>
    <x v="9"/>
  </r>
  <r>
    <s v="C0010"/>
    <s v="cam06"/>
    <d v="2022-10-03T00:00:00"/>
    <x v="138"/>
    <n v="4"/>
    <x v="8"/>
    <n v="13"/>
    <x v="9"/>
  </r>
  <r>
    <s v="C0010"/>
    <s v="cam06"/>
    <d v="2022-10-03T00:00:00"/>
    <x v="139"/>
    <n v="5"/>
    <x v="8"/>
    <n v="13"/>
    <x v="9"/>
  </r>
  <r>
    <s v="C0010"/>
    <s v="cam06"/>
    <d v="2022-10-03T00:00:00"/>
    <x v="140"/>
    <n v="6"/>
    <x v="8"/>
    <n v="13"/>
    <x v="9"/>
  </r>
  <r>
    <s v="C0010"/>
    <s v="cam06"/>
    <d v="2022-10-03T00:00:00"/>
    <x v="43"/>
    <n v="7"/>
    <x v="8"/>
    <n v="13"/>
    <x v="9"/>
  </r>
  <r>
    <s v="C0011"/>
    <s v="cam05"/>
    <d v="2022-06-21T00:00:00"/>
    <x v="141"/>
    <n v="0"/>
    <x v="10"/>
    <n v="22"/>
    <x v="10"/>
  </r>
  <r>
    <s v="C0011"/>
    <s v="cam05"/>
    <d v="2022-06-21T00:00:00"/>
    <x v="142"/>
    <n v="1"/>
    <x v="10"/>
    <n v="22"/>
    <x v="10"/>
  </r>
  <r>
    <s v="C0011"/>
    <s v="cam05"/>
    <d v="2022-06-21T00:00:00"/>
    <x v="143"/>
    <n v="2"/>
    <x v="10"/>
    <n v="22"/>
    <x v="10"/>
  </r>
  <r>
    <s v="C0011"/>
    <s v="cam05"/>
    <d v="2022-06-21T00:00:00"/>
    <x v="144"/>
    <n v="4"/>
    <x v="10"/>
    <n v="22"/>
    <x v="10"/>
  </r>
  <r>
    <s v="C0011"/>
    <s v="cam05"/>
    <d v="2022-06-21T00:00:00"/>
    <x v="114"/>
    <n v="5"/>
    <x v="10"/>
    <n v="22"/>
    <x v="10"/>
  </r>
  <r>
    <s v="C0011"/>
    <s v="cam05"/>
    <d v="2022-06-21T00:00:00"/>
    <x v="111"/>
    <n v="5"/>
    <x v="10"/>
    <n v="22"/>
    <x v="10"/>
  </r>
  <r>
    <s v="C0011"/>
    <s v="cam05"/>
    <d v="2022-06-21T00:00:00"/>
    <x v="8"/>
    <n v="7"/>
    <x v="10"/>
    <n v="22"/>
    <x v="10"/>
  </r>
  <r>
    <s v="C0011"/>
    <s v="cam05"/>
    <d v="2022-06-21T00:00:00"/>
    <x v="145"/>
    <n v="9"/>
    <x v="10"/>
    <n v="22"/>
    <x v="10"/>
  </r>
  <r>
    <s v="C0011"/>
    <s v="cam05"/>
    <d v="2022-06-21T00:00:00"/>
    <x v="11"/>
    <n v="10"/>
    <x v="10"/>
    <n v="22"/>
    <x v="10"/>
  </r>
  <r>
    <s v="C0011"/>
    <s v="cam05"/>
    <d v="2022-06-21T00:00:00"/>
    <x v="73"/>
    <n v="11"/>
    <x v="10"/>
    <n v="22"/>
    <x v="10"/>
  </r>
  <r>
    <s v="C0011"/>
    <s v="cam07"/>
    <d v="2023-02-20T00:00:00"/>
    <x v="146"/>
    <n v="0"/>
    <x v="1"/>
    <n v="25"/>
    <x v="10"/>
  </r>
  <r>
    <s v="C0011"/>
    <s v="cam07"/>
    <d v="2023-02-20T00:00:00"/>
    <x v="79"/>
    <n v="1"/>
    <x v="1"/>
    <n v="25"/>
    <x v="10"/>
  </r>
  <r>
    <s v="C0011"/>
    <s v="cam07"/>
    <d v="2023-02-20T00:00:00"/>
    <x v="147"/>
    <n v="1"/>
    <x v="1"/>
    <n v="25"/>
    <x v="10"/>
  </r>
  <r>
    <s v="C0011"/>
    <s v="cam07"/>
    <d v="2023-02-20T00:00:00"/>
    <x v="81"/>
    <n v="2"/>
    <x v="1"/>
    <n v="25"/>
    <x v="10"/>
  </r>
  <r>
    <s v="C0011"/>
    <s v="cam12"/>
    <d v="2023-04-09T00:00:00"/>
    <x v="109"/>
    <n v="0"/>
    <x v="0"/>
    <n v="65"/>
    <x v="10"/>
  </r>
  <r>
    <s v="C0011"/>
    <s v="cam12"/>
    <d v="2023-04-09T00:00:00"/>
    <x v="72"/>
    <n v="1"/>
    <x v="0"/>
    <n v="65"/>
    <x v="10"/>
  </r>
  <r>
    <s v="C0012"/>
    <s v="cam10"/>
    <d v="2022-07-02T00:00:00"/>
    <x v="148"/>
    <n v="0"/>
    <x v="12"/>
    <n v="66"/>
    <x v="11"/>
  </r>
  <r>
    <s v="C0012"/>
    <s v="cam10"/>
    <d v="2022-07-02T00:00:00"/>
    <x v="37"/>
    <n v="3"/>
    <x v="12"/>
    <n v="66"/>
    <x v="11"/>
  </r>
  <r>
    <s v="C0012"/>
    <s v="cam10"/>
    <d v="2022-07-02T00:00:00"/>
    <x v="30"/>
    <n v="7"/>
    <x v="12"/>
    <n v="66"/>
    <x v="11"/>
  </r>
  <r>
    <s v="C0012"/>
    <s v="cam10"/>
    <d v="2022-07-02T00:00:00"/>
    <x v="117"/>
    <n v="8"/>
    <x v="12"/>
    <n v="66"/>
    <x v="11"/>
  </r>
  <r>
    <s v="C0012"/>
    <s v="cam10"/>
    <d v="2022-07-02T00:00:00"/>
    <x v="102"/>
    <n v="9"/>
    <x v="12"/>
    <n v="66"/>
    <x v="11"/>
  </r>
  <r>
    <s v="C0012"/>
    <s v="cam03"/>
    <d v="2022-09-12T00:00:00"/>
    <x v="92"/>
    <n v="0"/>
    <x v="6"/>
    <n v="62"/>
    <x v="11"/>
  </r>
  <r>
    <s v="C0012"/>
    <s v="cam03"/>
    <d v="2022-09-12T00:00:00"/>
    <x v="144"/>
    <n v="1"/>
    <x v="6"/>
    <n v="62"/>
    <x v="11"/>
  </r>
  <r>
    <s v="C0012"/>
    <s v="cam03"/>
    <d v="2022-09-12T00:00:00"/>
    <x v="132"/>
    <n v="2"/>
    <x v="6"/>
    <n v="62"/>
    <x v="11"/>
  </r>
  <r>
    <s v="C0012"/>
    <s v="cam03"/>
    <d v="2022-09-12T00:00:00"/>
    <x v="149"/>
    <n v="4"/>
    <x v="6"/>
    <n v="62"/>
    <x v="11"/>
  </r>
  <r>
    <s v="C0012"/>
    <s v="cam03"/>
    <d v="2022-09-12T00:00:00"/>
    <x v="116"/>
    <n v="5"/>
    <x v="6"/>
    <n v="62"/>
    <x v="11"/>
  </r>
  <r>
    <s v="C0012"/>
    <s v="cam03"/>
    <d v="2022-09-12T00:00:00"/>
    <x v="27"/>
    <n v="6"/>
    <x v="6"/>
    <n v="62"/>
    <x v="11"/>
  </r>
  <r>
    <s v="C0012"/>
    <s v="cam03"/>
    <d v="2022-09-12T00:00:00"/>
    <x v="150"/>
    <n v="7"/>
    <x v="6"/>
    <n v="62"/>
    <x v="11"/>
  </r>
  <r>
    <s v="C0012"/>
    <s v="cam13"/>
    <d v="2023-03-27T00:00:00"/>
    <x v="151"/>
    <n v="0"/>
    <x v="14"/>
    <n v="25"/>
    <x v="11"/>
  </r>
  <r>
    <s v="C0012"/>
    <s v="cam13"/>
    <d v="2023-03-27T00:00:00"/>
    <x v="152"/>
    <n v="1"/>
    <x v="14"/>
    <n v="25"/>
    <x v="11"/>
  </r>
  <r>
    <s v="C0012"/>
    <s v="cam13"/>
    <d v="2023-03-27T00:00:00"/>
    <x v="52"/>
    <n v="2"/>
    <x v="14"/>
    <n v="25"/>
    <x v="11"/>
  </r>
  <r>
    <s v="C0013"/>
    <s v="cam12"/>
    <d v="2022-04-05T00:00:00"/>
    <x v="153"/>
    <n v="0"/>
    <x v="0"/>
    <n v="65"/>
    <x v="12"/>
  </r>
  <r>
    <s v="C0013"/>
    <s v="cam12"/>
    <d v="2022-04-05T00:00:00"/>
    <x v="154"/>
    <n v="1"/>
    <x v="0"/>
    <n v="65"/>
    <x v="12"/>
  </r>
  <r>
    <s v="C0013"/>
    <s v="cam12"/>
    <d v="2022-04-05T00:00:00"/>
    <x v="34"/>
    <n v="3"/>
    <x v="0"/>
    <n v="65"/>
    <x v="12"/>
  </r>
  <r>
    <s v="C0013"/>
    <s v="cam12"/>
    <d v="2022-04-05T00:00:00"/>
    <x v="155"/>
    <n v="6"/>
    <x v="0"/>
    <n v="65"/>
    <x v="12"/>
  </r>
  <r>
    <s v="C0013"/>
    <s v="cam12"/>
    <d v="2022-04-05T00:00:00"/>
    <x v="136"/>
    <n v="8"/>
    <x v="0"/>
    <n v="65"/>
    <x v="12"/>
  </r>
  <r>
    <s v="C0013"/>
    <s v="cam12"/>
    <d v="2022-04-05T00:00:00"/>
    <x v="156"/>
    <n v="9"/>
    <x v="0"/>
    <n v="65"/>
    <x v="12"/>
  </r>
  <r>
    <s v="C0013"/>
    <s v="cam12"/>
    <d v="2022-04-05T00:00:00"/>
    <x v="103"/>
    <n v="13"/>
    <x v="0"/>
    <n v="65"/>
    <x v="12"/>
  </r>
  <r>
    <s v="C0013"/>
    <s v="cam17"/>
    <d v="2022-07-21T00:00:00"/>
    <x v="157"/>
    <n v="0"/>
    <x v="2"/>
    <n v="29"/>
    <x v="12"/>
  </r>
  <r>
    <s v="C0013"/>
    <s v="cam17"/>
    <d v="2022-07-21T00:00:00"/>
    <x v="158"/>
    <n v="1"/>
    <x v="2"/>
    <n v="29"/>
    <x v="12"/>
  </r>
  <r>
    <s v="C0013"/>
    <s v="cam17"/>
    <d v="2022-07-21T00:00:00"/>
    <x v="159"/>
    <n v="2"/>
    <x v="2"/>
    <n v="29"/>
    <x v="12"/>
  </r>
  <r>
    <s v="C0013"/>
    <s v="cam17"/>
    <d v="2022-07-21T00:00:00"/>
    <x v="160"/>
    <n v="4"/>
    <x v="2"/>
    <n v="29"/>
    <x v="12"/>
  </r>
  <r>
    <s v="C0013"/>
    <s v="cam17"/>
    <d v="2022-07-21T00:00:00"/>
    <x v="161"/>
    <n v="7"/>
    <x v="2"/>
    <n v="29"/>
    <x v="12"/>
  </r>
  <r>
    <s v="C0013"/>
    <s v="cam17"/>
    <d v="2022-07-21T00:00:00"/>
    <x v="162"/>
    <n v="10"/>
    <x v="2"/>
    <n v="29"/>
    <x v="12"/>
  </r>
  <r>
    <s v="C0013"/>
    <s v="cam01"/>
    <d v="2023-02-03T00:00:00"/>
    <x v="57"/>
    <n v="0"/>
    <x v="15"/>
    <n v="10"/>
    <x v="12"/>
  </r>
  <r>
    <s v="C0013"/>
    <s v="cam01"/>
    <d v="2023-02-03T00:00:00"/>
    <x v="163"/>
    <n v="1"/>
    <x v="15"/>
    <n v="10"/>
    <x v="12"/>
  </r>
  <r>
    <s v="C0013"/>
    <s v="cam01"/>
    <d v="2023-02-03T00:00:00"/>
    <x v="118"/>
    <n v="2"/>
    <x v="15"/>
    <n v="10"/>
    <x v="12"/>
  </r>
  <r>
    <s v="C0013"/>
    <s v="cam01"/>
    <d v="2023-02-03T00:00:00"/>
    <x v="84"/>
    <n v="3"/>
    <x v="15"/>
    <n v="10"/>
    <x v="12"/>
  </r>
  <r>
    <s v="C0014"/>
    <s v="cam05"/>
    <d v="2022-01-29T00:00:00"/>
    <x v="164"/>
    <n v="0"/>
    <x v="10"/>
    <n v="22"/>
    <x v="13"/>
  </r>
  <r>
    <s v="C0014"/>
    <s v="cam05"/>
    <d v="2022-01-29T00:00:00"/>
    <x v="165"/>
    <n v="1"/>
    <x v="10"/>
    <n v="22"/>
    <x v="13"/>
  </r>
  <r>
    <s v="C0014"/>
    <s v="cam05"/>
    <d v="2022-01-29T00:00:00"/>
    <x v="166"/>
    <n v="2"/>
    <x v="10"/>
    <n v="22"/>
    <x v="13"/>
  </r>
  <r>
    <s v="C0014"/>
    <s v="cam05"/>
    <d v="2022-01-29T00:00:00"/>
    <x v="167"/>
    <n v="4"/>
    <x v="10"/>
    <n v="22"/>
    <x v="13"/>
  </r>
  <r>
    <s v="C0014"/>
    <s v="cam05"/>
    <d v="2022-01-29T00:00:00"/>
    <x v="168"/>
    <n v="5"/>
    <x v="10"/>
    <n v="22"/>
    <x v="13"/>
  </r>
  <r>
    <s v="C0014"/>
    <s v="cam05"/>
    <d v="2022-01-29T00:00:00"/>
    <x v="169"/>
    <n v="7"/>
    <x v="10"/>
    <n v="22"/>
    <x v="13"/>
  </r>
  <r>
    <s v="C0014"/>
    <s v="cam05"/>
    <d v="2022-01-29T00:00:00"/>
    <x v="44"/>
    <n v="7"/>
    <x v="10"/>
    <n v="22"/>
    <x v="13"/>
  </r>
  <r>
    <s v="C0014"/>
    <s v="cam05"/>
    <d v="2022-01-29T00:00:00"/>
    <x v="111"/>
    <n v="10"/>
    <x v="10"/>
    <n v="22"/>
    <x v="13"/>
  </r>
  <r>
    <s v="C0014"/>
    <s v="cam05"/>
    <d v="2022-01-29T00:00:00"/>
    <x v="170"/>
    <n v="13"/>
    <x v="10"/>
    <n v="22"/>
    <x v="13"/>
  </r>
  <r>
    <s v="C0014"/>
    <s v="cam05"/>
    <d v="2022-01-29T00:00:00"/>
    <x v="171"/>
    <n v="14"/>
    <x v="10"/>
    <n v="22"/>
    <x v="13"/>
  </r>
  <r>
    <s v="C0014"/>
    <s v="cam05"/>
    <d v="2022-01-29T00:00:00"/>
    <x v="172"/>
    <n v="15"/>
    <x v="10"/>
    <n v="22"/>
    <x v="13"/>
  </r>
  <r>
    <s v="C0014"/>
    <s v="cam05"/>
    <d v="2022-01-29T00:00:00"/>
    <x v="173"/>
    <n v="16"/>
    <x v="10"/>
    <n v="22"/>
    <x v="13"/>
  </r>
  <r>
    <s v="C0014"/>
    <s v="cam16"/>
    <d v="2022-04-05T00:00:00"/>
    <x v="153"/>
    <n v="0"/>
    <x v="4"/>
    <n v="16"/>
    <x v="13"/>
  </r>
  <r>
    <s v="C0014"/>
    <s v="cam16"/>
    <d v="2022-04-05T00:00:00"/>
    <x v="125"/>
    <n v="1"/>
    <x v="4"/>
    <n v="16"/>
    <x v="13"/>
  </r>
  <r>
    <s v="C0014"/>
    <s v="cam16"/>
    <d v="2022-04-05T00:00:00"/>
    <x v="174"/>
    <n v="2"/>
    <x v="4"/>
    <n v="16"/>
    <x v="13"/>
  </r>
  <r>
    <s v="C0014"/>
    <s v="cam16"/>
    <d v="2022-04-05T00:00:00"/>
    <x v="126"/>
    <n v="3"/>
    <x v="4"/>
    <n v="16"/>
    <x v="13"/>
  </r>
  <r>
    <s v="C0014"/>
    <s v="cam16"/>
    <d v="2022-04-05T00:00:00"/>
    <x v="175"/>
    <n v="5"/>
    <x v="4"/>
    <n v="16"/>
    <x v="13"/>
  </r>
  <r>
    <s v="C0014"/>
    <s v="cam16"/>
    <d v="2022-04-05T00:00:00"/>
    <x v="135"/>
    <n v="7"/>
    <x v="4"/>
    <n v="16"/>
    <x v="13"/>
  </r>
  <r>
    <s v="C0014"/>
    <s v="cam16"/>
    <d v="2022-04-05T00:00:00"/>
    <x v="93"/>
    <n v="8"/>
    <x v="4"/>
    <n v="16"/>
    <x v="13"/>
  </r>
  <r>
    <s v="C0014"/>
    <s v="cam16"/>
    <d v="2022-04-05T00:00:00"/>
    <x v="26"/>
    <n v="9"/>
    <x v="4"/>
    <n v="16"/>
    <x v="13"/>
  </r>
  <r>
    <s v="C0014"/>
    <s v="cam16"/>
    <d v="2022-04-05T00:00:00"/>
    <x v="50"/>
    <n v="10"/>
    <x v="4"/>
    <n v="16"/>
    <x v="13"/>
  </r>
  <r>
    <s v="C0014"/>
    <s v="cam16"/>
    <d v="2022-04-05T00:00:00"/>
    <x v="176"/>
    <n v="11"/>
    <x v="4"/>
    <n v="16"/>
    <x v="13"/>
  </r>
  <r>
    <s v="C0014"/>
    <s v="cam16"/>
    <d v="2022-04-05T00:00:00"/>
    <x v="177"/>
    <n v="12"/>
    <x v="4"/>
    <n v="16"/>
    <x v="13"/>
  </r>
  <r>
    <s v="C0014"/>
    <s v="cam02"/>
    <d v="2022-10-14T00:00:00"/>
    <x v="37"/>
    <n v="0"/>
    <x v="5"/>
    <n v="26"/>
    <x v="13"/>
  </r>
  <r>
    <s v="C0014"/>
    <s v="cam02"/>
    <d v="2022-10-14T00:00:00"/>
    <x v="178"/>
    <n v="1"/>
    <x v="5"/>
    <n v="26"/>
    <x v="13"/>
  </r>
  <r>
    <s v="C0014"/>
    <s v="cam02"/>
    <d v="2022-10-14T00:00:00"/>
    <x v="179"/>
    <n v="2"/>
    <x v="5"/>
    <n v="26"/>
    <x v="13"/>
  </r>
  <r>
    <s v="C0014"/>
    <s v="cam02"/>
    <d v="2022-10-14T00:00:00"/>
    <x v="180"/>
    <n v="3"/>
    <x v="5"/>
    <n v="26"/>
    <x v="13"/>
  </r>
  <r>
    <s v="C0014"/>
    <s v="cam02"/>
    <d v="2022-10-14T00:00:00"/>
    <x v="181"/>
    <n v="4"/>
    <x v="5"/>
    <n v="26"/>
    <x v="13"/>
  </r>
  <r>
    <s v="C0014"/>
    <s v="cam02"/>
    <d v="2022-10-14T00:00:00"/>
    <x v="71"/>
    <n v="4"/>
    <x v="5"/>
    <n v="26"/>
    <x v="13"/>
  </r>
  <r>
    <s v="C0014"/>
    <s v="cam02"/>
    <d v="2022-10-14T00:00:00"/>
    <x v="5"/>
    <n v="6"/>
    <x v="5"/>
    <n v="26"/>
    <x v="13"/>
  </r>
  <r>
    <s v="C0014"/>
    <s v="cam02"/>
    <d v="2022-10-14T00:00:00"/>
    <x v="72"/>
    <n v="7"/>
    <x v="5"/>
    <n v="26"/>
    <x v="13"/>
  </r>
  <r>
    <s v="C0015"/>
    <s v="cam07"/>
    <d v="2022-03-04T00:00:00"/>
    <x v="182"/>
    <n v="0"/>
    <x v="1"/>
    <n v="25"/>
    <x v="14"/>
  </r>
  <r>
    <s v="C0015"/>
    <s v="cam07"/>
    <d v="2022-03-04T00:00:00"/>
    <x v="183"/>
    <n v="1"/>
    <x v="1"/>
    <n v="25"/>
    <x v="14"/>
  </r>
  <r>
    <s v="C0015"/>
    <s v="cam07"/>
    <d v="2022-03-04T00:00:00"/>
    <x v="184"/>
    <n v="2"/>
    <x v="1"/>
    <n v="25"/>
    <x v="14"/>
  </r>
  <r>
    <s v="C0015"/>
    <s v="cam07"/>
    <d v="2022-03-04T00:00:00"/>
    <x v="185"/>
    <n v="3"/>
    <x v="1"/>
    <n v="25"/>
    <x v="14"/>
  </r>
  <r>
    <s v="C0015"/>
    <s v="cam07"/>
    <d v="2022-03-04T00:00:00"/>
    <x v="186"/>
    <n v="7"/>
    <x v="1"/>
    <n v="25"/>
    <x v="14"/>
  </r>
  <r>
    <s v="C0015"/>
    <s v="cam07"/>
    <d v="2022-03-04T00:00:00"/>
    <x v="187"/>
    <n v="8"/>
    <x v="1"/>
    <n v="25"/>
    <x v="14"/>
  </r>
  <r>
    <s v="C0015"/>
    <s v="cam07"/>
    <d v="2022-03-04T00:00:00"/>
    <x v="188"/>
    <n v="9"/>
    <x v="1"/>
    <n v="25"/>
    <x v="14"/>
  </r>
  <r>
    <s v="C0015"/>
    <s v="cam07"/>
    <d v="2022-03-04T00:00:00"/>
    <x v="78"/>
    <n v="10"/>
    <x v="1"/>
    <n v="25"/>
    <x v="14"/>
  </r>
  <r>
    <s v="C0015"/>
    <s v="cam07"/>
    <d v="2022-03-04T00:00:00"/>
    <x v="189"/>
    <n v="11"/>
    <x v="1"/>
    <n v="25"/>
    <x v="14"/>
  </r>
  <r>
    <s v="C0015"/>
    <s v="cam07"/>
    <d v="2022-03-04T00:00:00"/>
    <x v="190"/>
    <n v="12"/>
    <x v="1"/>
    <n v="25"/>
    <x v="14"/>
  </r>
  <r>
    <s v="C0015"/>
    <s v="cam07"/>
    <d v="2022-03-04T00:00:00"/>
    <x v="109"/>
    <n v="13"/>
    <x v="1"/>
    <n v="25"/>
    <x v="14"/>
  </r>
  <r>
    <s v="C0015"/>
    <s v="cam01"/>
    <d v="2022-11-01T00:00:00"/>
    <x v="191"/>
    <n v="0"/>
    <x v="15"/>
    <n v="10"/>
    <x v="14"/>
  </r>
  <r>
    <s v="C0015"/>
    <s v="cam01"/>
    <d v="2022-11-01T00:00:00"/>
    <x v="69"/>
    <n v="1"/>
    <x v="15"/>
    <n v="10"/>
    <x v="14"/>
  </r>
  <r>
    <s v="C0015"/>
    <s v="cam01"/>
    <d v="2022-11-01T00:00:00"/>
    <x v="192"/>
    <n v="2"/>
    <x v="15"/>
    <n v="10"/>
    <x v="14"/>
  </r>
  <r>
    <s v="C0015"/>
    <s v="cam01"/>
    <d v="2022-11-01T00:00:00"/>
    <x v="193"/>
    <n v="3"/>
    <x v="15"/>
    <n v="10"/>
    <x v="14"/>
  </r>
  <r>
    <s v="C0015"/>
    <s v="cam01"/>
    <d v="2022-11-01T00:00:00"/>
    <x v="71"/>
    <n v="4"/>
    <x v="15"/>
    <n v="10"/>
    <x v="14"/>
  </r>
  <r>
    <s v="C0015"/>
    <s v="cam01"/>
    <d v="2022-11-01T00:00:00"/>
    <x v="194"/>
    <n v="5"/>
    <x v="15"/>
    <n v="10"/>
    <x v="14"/>
  </r>
  <r>
    <s v="C0015"/>
    <s v="cam01"/>
    <d v="2022-11-01T00:00:00"/>
    <x v="84"/>
    <n v="6"/>
    <x v="15"/>
    <n v="10"/>
    <x v="14"/>
  </r>
  <r>
    <s v="C0015"/>
    <s v="cam08"/>
    <d v="2023-03-12T00:00:00"/>
    <x v="31"/>
    <n v="0"/>
    <x v="9"/>
    <n v="27"/>
    <x v="14"/>
  </r>
  <r>
    <s v="C0015"/>
    <s v="cam08"/>
    <d v="2023-03-12T00:00:00"/>
    <x v="13"/>
    <n v="1"/>
    <x v="9"/>
    <n v="27"/>
    <x v="14"/>
  </r>
  <r>
    <s v="C0015"/>
    <s v="cam08"/>
    <d v="2023-03-12T00:00:00"/>
    <x v="195"/>
    <n v="2"/>
    <x v="9"/>
    <n v="27"/>
    <x v="14"/>
  </r>
  <r>
    <s v="C0016"/>
    <s v="cam09"/>
    <d v="2022-08-11T00:00:00"/>
    <x v="35"/>
    <n v="0"/>
    <x v="13"/>
    <n v="75"/>
    <x v="15"/>
  </r>
  <r>
    <s v="C0016"/>
    <s v="cam09"/>
    <d v="2022-08-11T00:00:00"/>
    <x v="196"/>
    <n v="1"/>
    <x v="13"/>
    <n v="75"/>
    <x v="15"/>
  </r>
  <r>
    <s v="C0016"/>
    <s v="cam09"/>
    <d v="2022-08-11T00:00:00"/>
    <x v="60"/>
    <n v="2"/>
    <x v="13"/>
    <n v="75"/>
    <x v="15"/>
  </r>
  <r>
    <s v="C0016"/>
    <s v="cam09"/>
    <d v="2022-08-11T00:00:00"/>
    <x v="187"/>
    <n v="3"/>
    <x v="13"/>
    <n v="75"/>
    <x v="15"/>
  </r>
  <r>
    <s v="C0016"/>
    <s v="cam09"/>
    <d v="2022-08-11T00:00:00"/>
    <x v="197"/>
    <n v="4"/>
    <x v="13"/>
    <n v="75"/>
    <x v="15"/>
  </r>
  <r>
    <s v="C0016"/>
    <s v="cam09"/>
    <d v="2022-08-11T00:00:00"/>
    <x v="198"/>
    <n v="5"/>
    <x v="13"/>
    <n v="75"/>
    <x v="15"/>
  </r>
  <r>
    <s v="C0016"/>
    <s v="cam09"/>
    <d v="2022-08-11T00:00:00"/>
    <x v="199"/>
    <n v="6"/>
    <x v="13"/>
    <n v="75"/>
    <x v="15"/>
  </r>
  <r>
    <s v="C0016"/>
    <s v="cam09"/>
    <d v="2022-08-11T00:00:00"/>
    <x v="195"/>
    <n v="9"/>
    <x v="13"/>
    <n v="75"/>
    <x v="15"/>
  </r>
  <r>
    <s v="C0017"/>
    <s v="cam05"/>
    <d v="2023-02-10T00:00:00"/>
    <x v="30"/>
    <n v="0"/>
    <x v="10"/>
    <n v="22"/>
    <x v="16"/>
  </r>
  <r>
    <s v="C0017"/>
    <s v="cam05"/>
    <d v="2023-02-10T00:00:00"/>
    <x v="41"/>
    <n v="1"/>
    <x v="10"/>
    <n v="22"/>
    <x v="16"/>
  </r>
  <r>
    <s v="C0017"/>
    <s v="cam05"/>
    <d v="2023-02-10T00:00:00"/>
    <x v="66"/>
    <n v="2"/>
    <x v="10"/>
    <n v="22"/>
    <x v="16"/>
  </r>
  <r>
    <s v="C0017"/>
    <s v="cam05"/>
    <d v="2023-02-10T00:00:00"/>
    <x v="6"/>
    <n v="3"/>
    <x v="10"/>
    <n v="22"/>
    <x v="16"/>
  </r>
  <r>
    <s v="C0017"/>
    <s v="cam03"/>
    <d v="2023-02-13T00:00:00"/>
    <x v="200"/>
    <n v="0"/>
    <x v="6"/>
    <n v="62"/>
    <x v="16"/>
  </r>
  <r>
    <s v="C0017"/>
    <s v="cam03"/>
    <d v="2023-02-13T00:00:00"/>
    <x v="151"/>
    <n v="1"/>
    <x v="6"/>
    <n v="62"/>
    <x v="16"/>
  </r>
  <r>
    <s v="C0017"/>
    <s v="cam03"/>
    <d v="2023-02-13T00:00:00"/>
    <x v="5"/>
    <n v="2"/>
    <x v="6"/>
    <n v="62"/>
    <x v="16"/>
  </r>
  <r>
    <s v="C0017"/>
    <s v="cam03"/>
    <d v="2023-02-13T00:00:00"/>
    <x v="29"/>
    <n v="3"/>
    <x v="6"/>
    <n v="62"/>
    <x v="16"/>
  </r>
  <r>
    <s v="C0018"/>
    <s v="cam13"/>
    <d v="2022-07-27T00:00:00"/>
    <x v="201"/>
    <n v="0"/>
    <x v="14"/>
    <n v="25"/>
    <x v="17"/>
  </r>
  <r>
    <s v="C0018"/>
    <s v="cam13"/>
    <d v="2022-07-27T00:00:00"/>
    <x v="0"/>
    <n v="1"/>
    <x v="14"/>
    <n v="25"/>
    <x v="17"/>
  </r>
  <r>
    <s v="C0018"/>
    <s v="cam13"/>
    <d v="2022-07-27T00:00:00"/>
    <x v="202"/>
    <n v="2"/>
    <x v="14"/>
    <n v="25"/>
    <x v="17"/>
  </r>
  <r>
    <s v="C0018"/>
    <s v="cam13"/>
    <d v="2022-07-27T00:00:00"/>
    <x v="203"/>
    <n v="4"/>
    <x v="14"/>
    <n v="25"/>
    <x v="17"/>
  </r>
  <r>
    <s v="C0018"/>
    <s v="cam13"/>
    <d v="2022-07-27T00:00:00"/>
    <x v="137"/>
    <n v="5"/>
    <x v="14"/>
    <n v="25"/>
    <x v="17"/>
  </r>
  <r>
    <s v="C0018"/>
    <s v="cam13"/>
    <d v="2022-07-27T00:00:00"/>
    <x v="204"/>
    <n v="7"/>
    <x v="14"/>
    <n v="25"/>
    <x v="17"/>
  </r>
  <r>
    <s v="C0018"/>
    <s v="cam13"/>
    <d v="2022-07-27T00:00:00"/>
    <x v="190"/>
    <n v="7"/>
    <x v="14"/>
    <n v="25"/>
    <x v="17"/>
  </r>
  <r>
    <s v="C0018"/>
    <s v="cam13"/>
    <d v="2022-07-27T00:00:00"/>
    <x v="147"/>
    <n v="8"/>
    <x v="14"/>
    <n v="25"/>
    <x v="17"/>
  </r>
  <r>
    <s v="C0018"/>
    <s v="cam13"/>
    <d v="2022-07-27T00:00:00"/>
    <x v="205"/>
    <n v="10"/>
    <x v="14"/>
    <n v="25"/>
    <x v="17"/>
  </r>
  <r>
    <s v="C0018"/>
    <s v="cam11"/>
    <d v="2022-08-03T00:00:00"/>
    <x v="206"/>
    <n v="0"/>
    <x v="3"/>
    <n v="62"/>
    <x v="17"/>
  </r>
  <r>
    <s v="C0018"/>
    <s v="cam11"/>
    <d v="2022-08-03T00:00:00"/>
    <x v="0"/>
    <n v="1"/>
    <x v="3"/>
    <n v="62"/>
    <x v="17"/>
  </r>
  <r>
    <s v="C0018"/>
    <s v="cam11"/>
    <d v="2022-08-03T00:00:00"/>
    <x v="207"/>
    <n v="2"/>
    <x v="3"/>
    <n v="62"/>
    <x v="17"/>
  </r>
  <r>
    <s v="C0018"/>
    <s v="cam11"/>
    <d v="2022-08-03T00:00:00"/>
    <x v="178"/>
    <n v="3"/>
    <x v="3"/>
    <n v="62"/>
    <x v="17"/>
  </r>
  <r>
    <s v="C0018"/>
    <s v="cam11"/>
    <d v="2022-08-03T00:00:00"/>
    <x v="208"/>
    <n v="4"/>
    <x v="3"/>
    <n v="62"/>
    <x v="17"/>
  </r>
  <r>
    <s v="C0018"/>
    <s v="cam11"/>
    <d v="2022-08-03T00:00:00"/>
    <x v="50"/>
    <n v="6"/>
    <x v="3"/>
    <n v="62"/>
    <x v="17"/>
  </r>
  <r>
    <s v="C0018"/>
    <s v="cam11"/>
    <d v="2022-08-03T00:00:00"/>
    <x v="65"/>
    <n v="7"/>
    <x v="3"/>
    <n v="62"/>
    <x v="17"/>
  </r>
  <r>
    <s v="C0018"/>
    <s v="cam11"/>
    <d v="2022-08-03T00:00:00"/>
    <x v="194"/>
    <n v="8"/>
    <x v="3"/>
    <n v="62"/>
    <x v="17"/>
  </r>
  <r>
    <s v="C0018"/>
    <s v="cam11"/>
    <d v="2022-08-03T00:00:00"/>
    <x v="64"/>
    <n v="9"/>
    <x v="3"/>
    <n v="62"/>
    <x v="17"/>
  </r>
  <r>
    <s v="C0018"/>
    <s v="cam06"/>
    <d v="2023-01-14T00:00:00"/>
    <x v="198"/>
    <n v="0"/>
    <x v="8"/>
    <n v="13"/>
    <x v="17"/>
  </r>
  <r>
    <s v="C0018"/>
    <s v="cam06"/>
    <d v="2023-01-14T00:00:00"/>
    <x v="209"/>
    <n v="1"/>
    <x v="8"/>
    <n v="13"/>
    <x v="17"/>
  </r>
  <r>
    <s v="C0018"/>
    <s v="cam06"/>
    <d v="2023-01-14T00:00:00"/>
    <x v="210"/>
    <n v="2"/>
    <x v="8"/>
    <n v="13"/>
    <x v="17"/>
  </r>
  <r>
    <s v="C0018"/>
    <s v="cam06"/>
    <d v="2023-01-14T00:00:00"/>
    <x v="21"/>
    <n v="3"/>
    <x v="8"/>
    <n v="13"/>
    <x v="17"/>
  </r>
  <r>
    <s v="C0018"/>
    <s v="cam06"/>
    <d v="2023-01-14T00:00:00"/>
    <x v="205"/>
    <n v="4"/>
    <x v="8"/>
    <n v="13"/>
    <x v="17"/>
  </r>
  <r>
    <s v="C0019"/>
    <s v="cam05"/>
    <d v="2022-07-26T00:00:00"/>
    <x v="211"/>
    <n v="0"/>
    <x v="10"/>
    <n v="22"/>
    <x v="18"/>
  </r>
  <r>
    <s v="C0019"/>
    <s v="cam05"/>
    <d v="2022-07-26T00:00:00"/>
    <x v="212"/>
    <n v="2"/>
    <x v="10"/>
    <n v="22"/>
    <x v="18"/>
  </r>
  <r>
    <s v="C0019"/>
    <s v="cam05"/>
    <d v="2022-07-26T00:00:00"/>
    <x v="159"/>
    <n v="2"/>
    <x v="10"/>
    <n v="22"/>
    <x v="18"/>
  </r>
  <r>
    <s v="C0019"/>
    <s v="cam05"/>
    <d v="2022-07-26T00:00:00"/>
    <x v="55"/>
    <n v="3"/>
    <x v="10"/>
    <n v="22"/>
    <x v="18"/>
  </r>
  <r>
    <s v="C0019"/>
    <s v="cam05"/>
    <d v="2022-07-26T00:00:00"/>
    <x v="69"/>
    <n v="4"/>
    <x v="10"/>
    <n v="22"/>
    <x v="18"/>
  </r>
  <r>
    <s v="C0019"/>
    <s v="cam05"/>
    <d v="2022-07-26T00:00:00"/>
    <x v="161"/>
    <n v="7"/>
    <x v="10"/>
    <n v="22"/>
    <x v="18"/>
  </r>
  <r>
    <s v="C0019"/>
    <s v="cam05"/>
    <d v="2022-07-26T00:00:00"/>
    <x v="213"/>
    <n v="9"/>
    <x v="10"/>
    <n v="22"/>
    <x v="18"/>
  </r>
  <r>
    <s v="C0019"/>
    <s v="cam16"/>
    <d v="2023-04-23T00:00:00"/>
    <x v="32"/>
    <n v="0"/>
    <x v="4"/>
    <n v="16"/>
    <x v="18"/>
  </r>
  <r>
    <s v="C0019"/>
    <s v="cam16"/>
    <d v="2023-04-23T00:00:00"/>
    <x v="205"/>
    <n v="1"/>
    <x v="4"/>
    <n v="16"/>
    <x v="18"/>
  </r>
  <r>
    <s v="C0019"/>
    <s v="cam16"/>
    <d v="2023-04-23T00:00:00"/>
    <x v="15"/>
    <n v="1"/>
    <x v="4"/>
    <n v="16"/>
    <x v="18"/>
  </r>
  <r>
    <s v="C0020"/>
    <s v="cam01"/>
    <d v="2022-08-05T00:00:00"/>
    <x v="214"/>
    <n v="0"/>
    <x v="15"/>
    <n v="10"/>
    <x v="19"/>
  </r>
  <r>
    <s v="C0020"/>
    <s v="cam01"/>
    <d v="2022-08-05T00:00:00"/>
    <x v="215"/>
    <n v="2"/>
    <x v="15"/>
    <n v="10"/>
    <x v="19"/>
  </r>
  <r>
    <s v="C0020"/>
    <s v="cam01"/>
    <d v="2022-08-05T00:00:00"/>
    <x v="98"/>
    <n v="3"/>
    <x v="15"/>
    <n v="10"/>
    <x v="19"/>
  </r>
  <r>
    <s v="C0020"/>
    <s v="cam01"/>
    <d v="2022-08-05T00:00:00"/>
    <x v="99"/>
    <n v="4"/>
    <x v="15"/>
    <n v="10"/>
    <x v="19"/>
  </r>
  <r>
    <s v="C0020"/>
    <s v="cam01"/>
    <d v="2022-08-05T00:00:00"/>
    <x v="216"/>
    <n v="5"/>
    <x v="15"/>
    <n v="10"/>
    <x v="19"/>
  </r>
  <r>
    <s v="C0020"/>
    <s v="cam01"/>
    <d v="2022-08-05T00:00:00"/>
    <x v="50"/>
    <n v="6"/>
    <x v="15"/>
    <n v="10"/>
    <x v="19"/>
  </r>
  <r>
    <s v="C0020"/>
    <s v="cam01"/>
    <d v="2022-08-05T00:00:00"/>
    <x v="170"/>
    <n v="7"/>
    <x v="15"/>
    <n v="10"/>
    <x v="19"/>
  </r>
  <r>
    <s v="C0020"/>
    <s v="cam01"/>
    <d v="2022-08-05T00:00:00"/>
    <x v="217"/>
    <n v="8"/>
    <x v="15"/>
    <n v="10"/>
    <x v="19"/>
  </r>
  <r>
    <s v="C0020"/>
    <s v="cam01"/>
    <d v="2022-08-05T00:00:00"/>
    <x v="110"/>
    <n v="9"/>
    <x v="15"/>
    <n v="10"/>
    <x v="19"/>
  </r>
  <r>
    <s v="C0020"/>
    <s v="cam16"/>
    <d v="2022-09-01T00:00:00"/>
    <x v="218"/>
    <n v="0"/>
    <x v="4"/>
    <n v="16"/>
    <x v="19"/>
  </r>
  <r>
    <s v="C0020"/>
    <s v="cam16"/>
    <d v="2022-09-01T00:00:00"/>
    <x v="55"/>
    <n v="2"/>
    <x v="4"/>
    <n v="16"/>
    <x v="19"/>
  </r>
  <r>
    <s v="C0020"/>
    <s v="cam16"/>
    <d v="2022-09-01T00:00:00"/>
    <x v="69"/>
    <n v="3"/>
    <x v="4"/>
    <n v="16"/>
    <x v="19"/>
  </r>
  <r>
    <s v="C0020"/>
    <s v="cam16"/>
    <d v="2022-09-01T00:00:00"/>
    <x v="2"/>
    <n v="4"/>
    <x v="4"/>
    <n v="16"/>
    <x v="19"/>
  </r>
  <r>
    <s v="C0020"/>
    <s v="cam16"/>
    <d v="2022-09-01T00:00:00"/>
    <x v="65"/>
    <n v="6"/>
    <x v="4"/>
    <n v="16"/>
    <x v="19"/>
  </r>
  <r>
    <s v="C0020"/>
    <s v="cam16"/>
    <d v="2022-09-01T00:00:00"/>
    <x v="194"/>
    <n v="7"/>
    <x v="4"/>
    <n v="16"/>
    <x v="19"/>
  </r>
  <r>
    <s v="C0020"/>
    <s v="cam16"/>
    <d v="2022-09-01T00:00:00"/>
    <x v="81"/>
    <n v="8"/>
    <x v="4"/>
    <n v="16"/>
    <x v="19"/>
  </r>
  <r>
    <s v="C0020"/>
    <s v="cam04"/>
    <d v="2022-12-24T00:00:00"/>
    <x v="179"/>
    <n v="0"/>
    <x v="16"/>
    <n v="26"/>
    <x v="19"/>
  </r>
  <r>
    <s v="C0020"/>
    <s v="cam04"/>
    <d v="2022-12-24T00:00:00"/>
    <x v="219"/>
    <n v="1"/>
    <x v="16"/>
    <n v="26"/>
    <x v="19"/>
  </r>
  <r>
    <s v="C0020"/>
    <s v="cam04"/>
    <d v="2022-12-24T00:00:00"/>
    <x v="220"/>
    <n v="3"/>
    <x v="16"/>
    <n v="26"/>
    <x v="19"/>
  </r>
  <r>
    <s v="C0020"/>
    <s v="cam04"/>
    <d v="2022-12-24T00:00:00"/>
    <x v="221"/>
    <n v="3"/>
    <x v="16"/>
    <n v="26"/>
    <x v="19"/>
  </r>
  <r>
    <s v="C0020"/>
    <s v="cam04"/>
    <d v="2022-12-24T00:00:00"/>
    <x v="59"/>
    <n v="5"/>
    <x v="16"/>
    <n v="26"/>
    <x v="19"/>
  </r>
  <r>
    <s v="C0021"/>
    <s v="cam11"/>
    <d v="2022-08-29T00:00:00"/>
    <x v="222"/>
    <n v="0"/>
    <x v="3"/>
    <n v="62"/>
    <x v="20"/>
  </r>
  <r>
    <s v="C0021"/>
    <s v="cam11"/>
    <d v="2022-08-29T00:00:00"/>
    <x v="223"/>
    <n v="1"/>
    <x v="3"/>
    <n v="62"/>
    <x v="20"/>
  </r>
  <r>
    <s v="C0021"/>
    <s v="cam11"/>
    <d v="2022-08-29T00:00:00"/>
    <x v="1"/>
    <n v="3"/>
    <x v="3"/>
    <n v="62"/>
    <x v="20"/>
  </r>
  <r>
    <s v="C0021"/>
    <s v="cam11"/>
    <d v="2022-08-29T00:00:00"/>
    <x v="224"/>
    <n v="4"/>
    <x v="3"/>
    <n v="62"/>
    <x v="20"/>
  </r>
  <r>
    <s v="C0021"/>
    <s v="cam11"/>
    <d v="2022-08-29T00:00:00"/>
    <x v="176"/>
    <n v="6"/>
    <x v="3"/>
    <n v="62"/>
    <x v="20"/>
  </r>
  <r>
    <s v="C0021"/>
    <s v="cam11"/>
    <d v="2022-08-29T00:00:00"/>
    <x v="42"/>
    <n v="7"/>
    <x v="3"/>
    <n v="62"/>
    <x v="20"/>
  </r>
  <r>
    <s v="C0021"/>
    <s v="cam11"/>
    <d v="2022-08-29T00:00:00"/>
    <x v="213"/>
    <n v="8"/>
    <x v="3"/>
    <n v="62"/>
    <x v="20"/>
  </r>
  <r>
    <s v="C0021"/>
    <s v="cam11"/>
    <d v="2022-08-29T00:00:00"/>
    <x v="52"/>
    <n v="9"/>
    <x v="3"/>
    <n v="62"/>
    <x v="20"/>
  </r>
  <r>
    <s v="C0021"/>
    <s v="cam07"/>
    <d v="2022-10-19T00:00:00"/>
    <x v="215"/>
    <n v="0"/>
    <x v="1"/>
    <n v="25"/>
    <x v="20"/>
  </r>
  <r>
    <s v="C0021"/>
    <s v="cam07"/>
    <d v="2022-10-19T00:00:00"/>
    <x v="225"/>
    <n v="1"/>
    <x v="1"/>
    <n v="25"/>
    <x v="20"/>
  </r>
  <r>
    <s v="C0021"/>
    <s v="cam07"/>
    <d v="2022-10-19T00:00:00"/>
    <x v="93"/>
    <n v="2"/>
    <x v="1"/>
    <n v="25"/>
    <x v="20"/>
  </r>
  <r>
    <s v="C0021"/>
    <s v="cam07"/>
    <d v="2022-10-19T00:00:00"/>
    <x v="176"/>
    <n v="4"/>
    <x v="1"/>
    <n v="25"/>
    <x v="20"/>
  </r>
  <r>
    <s v="C0021"/>
    <s v="cam07"/>
    <d v="2022-10-19T00:00:00"/>
    <x v="63"/>
    <n v="6"/>
    <x v="1"/>
    <n v="25"/>
    <x v="20"/>
  </r>
  <r>
    <s v="C0021"/>
    <s v="cam07"/>
    <d v="2022-10-19T00:00:00"/>
    <x v="6"/>
    <n v="7"/>
    <x v="1"/>
    <n v="25"/>
    <x v="20"/>
  </r>
  <r>
    <s v="C0021"/>
    <s v="cam01"/>
    <d v="2022-11-18T00:00:00"/>
    <x v="187"/>
    <n v="0"/>
    <x v="15"/>
    <n v="10"/>
    <x v="20"/>
  </r>
  <r>
    <s v="C0021"/>
    <s v="cam01"/>
    <d v="2022-11-18T00:00:00"/>
    <x v="94"/>
    <n v="2"/>
    <x v="15"/>
    <n v="10"/>
    <x v="20"/>
  </r>
  <r>
    <s v="C0021"/>
    <s v="cam01"/>
    <d v="2022-11-18T00:00:00"/>
    <x v="204"/>
    <n v="3"/>
    <x v="15"/>
    <n v="10"/>
    <x v="20"/>
  </r>
  <r>
    <s v="C0021"/>
    <s v="cam01"/>
    <d v="2022-11-18T00:00:00"/>
    <x v="32"/>
    <n v="5"/>
    <x v="15"/>
    <n v="10"/>
    <x v="20"/>
  </r>
  <r>
    <s v="C0021"/>
    <s v="cam01"/>
    <d v="2022-11-18T00:00:00"/>
    <x v="226"/>
    <n v="5"/>
    <x v="15"/>
    <n v="10"/>
    <x v="20"/>
  </r>
  <r>
    <s v="C0021"/>
    <s v="cam01"/>
    <d v="2022-11-18T00:00:00"/>
    <x v="86"/>
    <n v="6"/>
    <x v="15"/>
    <n v="10"/>
    <x v="20"/>
  </r>
  <r>
    <s v="C0022"/>
    <s v="cam17"/>
    <d v="2022-07-19T00:00:00"/>
    <x v="90"/>
    <n v="0"/>
    <x v="2"/>
    <n v="29"/>
    <x v="21"/>
  </r>
  <r>
    <s v="C0022"/>
    <s v="cam17"/>
    <d v="2022-07-19T00:00:00"/>
    <x v="227"/>
    <n v="1"/>
    <x v="2"/>
    <n v="29"/>
    <x v="21"/>
  </r>
  <r>
    <s v="C0022"/>
    <s v="cam17"/>
    <d v="2022-07-19T00:00:00"/>
    <x v="228"/>
    <n v="3"/>
    <x v="2"/>
    <n v="29"/>
    <x v="21"/>
  </r>
  <r>
    <s v="C0022"/>
    <s v="cam17"/>
    <d v="2022-07-19T00:00:00"/>
    <x v="229"/>
    <n v="4"/>
    <x v="2"/>
    <n v="29"/>
    <x v="21"/>
  </r>
  <r>
    <s v="C0022"/>
    <s v="cam17"/>
    <d v="2022-07-19T00:00:00"/>
    <x v="179"/>
    <n v="5"/>
    <x v="2"/>
    <n v="29"/>
    <x v="21"/>
  </r>
  <r>
    <s v="C0022"/>
    <s v="cam17"/>
    <d v="2022-07-19T00:00:00"/>
    <x v="149"/>
    <n v="6"/>
    <x v="2"/>
    <n v="29"/>
    <x v="21"/>
  </r>
  <r>
    <s v="C0022"/>
    <s v="cam17"/>
    <d v="2022-07-19T00:00:00"/>
    <x v="230"/>
    <n v="7"/>
    <x v="2"/>
    <n v="29"/>
    <x v="21"/>
  </r>
  <r>
    <s v="C0022"/>
    <s v="cam17"/>
    <d v="2022-07-19T00:00:00"/>
    <x v="62"/>
    <n v="8"/>
    <x v="2"/>
    <n v="29"/>
    <x v="21"/>
  </r>
  <r>
    <s v="C0022"/>
    <s v="cam17"/>
    <d v="2022-07-19T00:00:00"/>
    <x v="217"/>
    <n v="9"/>
    <x v="2"/>
    <n v="29"/>
    <x v="21"/>
  </r>
  <r>
    <s v="C0022"/>
    <s v="cam17"/>
    <d v="2022-07-19T00:00:00"/>
    <x v="72"/>
    <n v="10"/>
    <x v="2"/>
    <n v="29"/>
    <x v="21"/>
  </r>
  <r>
    <s v="C0022"/>
    <s v="cam08"/>
    <d v="2022-09-14T00:00:00"/>
    <x v="231"/>
    <n v="0"/>
    <x v="9"/>
    <n v="27"/>
    <x v="21"/>
  </r>
  <r>
    <s v="C0022"/>
    <s v="cam08"/>
    <d v="2022-09-14T00:00:00"/>
    <x v="232"/>
    <n v="1"/>
    <x v="9"/>
    <n v="27"/>
    <x v="21"/>
  </r>
  <r>
    <s v="C0022"/>
    <s v="cam08"/>
    <d v="2022-09-14T00:00:00"/>
    <x v="219"/>
    <n v="4"/>
    <x v="9"/>
    <n v="27"/>
    <x v="21"/>
  </r>
  <r>
    <s v="C0022"/>
    <s v="cam08"/>
    <d v="2022-09-14T00:00:00"/>
    <x v="233"/>
    <n v="5"/>
    <x v="9"/>
    <n v="27"/>
    <x v="21"/>
  </r>
  <r>
    <s v="C0022"/>
    <s v="cam08"/>
    <d v="2022-09-14T00:00:00"/>
    <x v="145"/>
    <n v="6"/>
    <x v="9"/>
    <n v="27"/>
    <x v="21"/>
  </r>
  <r>
    <s v="C0022"/>
    <s v="cam08"/>
    <d v="2022-09-14T00:00:00"/>
    <x v="13"/>
    <n v="7"/>
    <x v="9"/>
    <n v="27"/>
    <x v="21"/>
  </r>
  <r>
    <s v="C0022"/>
    <s v="cam08"/>
    <d v="2022-09-14T00:00:00"/>
    <x v="205"/>
    <n v="8"/>
    <x v="9"/>
    <n v="27"/>
    <x v="21"/>
  </r>
  <r>
    <s v="C0023"/>
    <s v="cam11"/>
    <d v="2022-09-28T00:00:00"/>
    <x v="234"/>
    <n v="0"/>
    <x v="3"/>
    <n v="62"/>
    <x v="22"/>
  </r>
  <r>
    <s v="C0023"/>
    <s v="cam11"/>
    <d v="2022-09-28T00:00:00"/>
    <x v="235"/>
    <n v="1"/>
    <x v="3"/>
    <n v="62"/>
    <x v="22"/>
  </r>
  <r>
    <s v="C0023"/>
    <s v="cam11"/>
    <d v="2022-09-28T00:00:00"/>
    <x v="236"/>
    <n v="4"/>
    <x v="3"/>
    <n v="62"/>
    <x v="22"/>
  </r>
  <r>
    <s v="C0023"/>
    <s v="cam11"/>
    <d v="2022-09-28T00:00:00"/>
    <x v="220"/>
    <n v="6"/>
    <x v="3"/>
    <n v="62"/>
    <x v="22"/>
  </r>
  <r>
    <s v="C0023"/>
    <s v="cam11"/>
    <d v="2022-09-28T00:00:00"/>
    <x v="237"/>
    <n v="6"/>
    <x v="3"/>
    <n v="62"/>
    <x v="22"/>
  </r>
  <r>
    <s v="C0023"/>
    <s v="cam11"/>
    <d v="2022-09-28T00:00:00"/>
    <x v="43"/>
    <n v="7"/>
    <x v="3"/>
    <n v="62"/>
    <x v="22"/>
  </r>
  <r>
    <s v="C0023"/>
    <s v="cam02"/>
    <d v="2022-10-19T00:00:00"/>
    <x v="215"/>
    <n v="0"/>
    <x v="5"/>
    <n v="26"/>
    <x v="22"/>
  </r>
  <r>
    <s v="C0023"/>
    <s v="cam02"/>
    <d v="2022-10-19T00:00:00"/>
    <x v="229"/>
    <n v="1"/>
    <x v="5"/>
    <n v="26"/>
    <x v="22"/>
  </r>
  <r>
    <s v="C0023"/>
    <s v="cam02"/>
    <d v="2022-10-19T00:00:00"/>
    <x v="120"/>
    <n v="1"/>
    <x v="5"/>
    <n v="26"/>
    <x v="22"/>
  </r>
  <r>
    <s v="C0023"/>
    <s v="cam02"/>
    <d v="2022-10-19T00:00:00"/>
    <x v="115"/>
    <n v="3"/>
    <x v="5"/>
    <n v="26"/>
    <x v="22"/>
  </r>
  <r>
    <s v="C0023"/>
    <s v="cam02"/>
    <d v="2022-10-19T00:00:00"/>
    <x v="146"/>
    <n v="4"/>
    <x v="5"/>
    <n v="26"/>
    <x v="22"/>
  </r>
  <r>
    <s v="C0023"/>
    <s v="cam02"/>
    <d v="2022-10-19T00:00:00"/>
    <x v="145"/>
    <n v="5"/>
    <x v="5"/>
    <n v="26"/>
    <x v="22"/>
  </r>
  <r>
    <s v="C0023"/>
    <s v="cam03"/>
    <d v="2023-04-24T00:00:00"/>
    <x v="5"/>
    <n v="0"/>
    <x v="6"/>
    <n v="62"/>
    <x v="22"/>
  </r>
  <r>
    <s v="C0023"/>
    <s v="cam03"/>
    <d v="2023-04-24T00:00:00"/>
    <x v="238"/>
    <n v="1"/>
    <x v="6"/>
    <n v="62"/>
    <x v="22"/>
  </r>
  <r>
    <s v="C0023"/>
    <s v="cam03"/>
    <d v="2023-04-24T00:00:00"/>
    <x v="239"/>
    <n v="1"/>
    <x v="6"/>
    <n v="62"/>
    <x v="22"/>
  </r>
  <r>
    <s v="C0024"/>
    <s v="cam12"/>
    <d v="2022-06-26T00:00:00"/>
    <x v="240"/>
    <n v="0"/>
    <x v="0"/>
    <n v="65"/>
    <x v="23"/>
  </r>
  <r>
    <s v="C0024"/>
    <s v="cam12"/>
    <d v="2022-06-26T00:00:00"/>
    <x v="211"/>
    <n v="1"/>
    <x v="0"/>
    <n v="65"/>
    <x v="23"/>
  </r>
  <r>
    <s v="C0024"/>
    <s v="cam12"/>
    <d v="2022-06-26T00:00:00"/>
    <x v="241"/>
    <n v="2"/>
    <x v="0"/>
    <n v="65"/>
    <x v="23"/>
  </r>
  <r>
    <s v="C0024"/>
    <s v="cam12"/>
    <d v="2022-06-26T00:00:00"/>
    <x v="242"/>
    <n v="3"/>
    <x v="0"/>
    <n v="65"/>
    <x v="23"/>
  </r>
  <r>
    <s v="C0024"/>
    <s v="cam12"/>
    <d v="2022-06-26T00:00:00"/>
    <x v="98"/>
    <n v="4"/>
    <x v="0"/>
    <n v="65"/>
    <x v="23"/>
  </r>
  <r>
    <s v="C0024"/>
    <s v="cam12"/>
    <d v="2022-06-26T00:00:00"/>
    <x v="243"/>
    <n v="5"/>
    <x v="0"/>
    <n v="65"/>
    <x v="23"/>
  </r>
  <r>
    <s v="C0024"/>
    <s v="cam12"/>
    <d v="2022-06-26T00:00:00"/>
    <x v="50"/>
    <n v="7"/>
    <x v="0"/>
    <n v="65"/>
    <x v="23"/>
  </r>
  <r>
    <s v="C0024"/>
    <s v="cam12"/>
    <d v="2022-06-26T00:00:00"/>
    <x v="117"/>
    <n v="8"/>
    <x v="0"/>
    <n v="65"/>
    <x v="23"/>
  </r>
  <r>
    <s v="C0024"/>
    <s v="cam12"/>
    <d v="2022-06-26T00:00:00"/>
    <x v="21"/>
    <n v="10"/>
    <x v="0"/>
    <n v="65"/>
    <x v="23"/>
  </r>
  <r>
    <s v="C0024"/>
    <s v="cam12"/>
    <d v="2022-06-26T00:00:00"/>
    <x v="152"/>
    <n v="10"/>
    <x v="0"/>
    <n v="65"/>
    <x v="23"/>
  </r>
  <r>
    <s v="C0024"/>
    <s v="cam12"/>
    <d v="2022-06-26T00:00:00"/>
    <x v="86"/>
    <n v="11"/>
    <x v="0"/>
    <n v="65"/>
    <x v="23"/>
  </r>
  <r>
    <s v="C0024"/>
    <s v="cam08"/>
    <d v="2022-09-17T00:00:00"/>
    <x v="96"/>
    <n v="0"/>
    <x v="9"/>
    <n v="27"/>
    <x v="23"/>
  </r>
  <r>
    <s v="C0024"/>
    <s v="cam08"/>
    <d v="2022-09-17T00:00:00"/>
    <x v="244"/>
    <n v="1"/>
    <x v="9"/>
    <n v="27"/>
    <x v="23"/>
  </r>
  <r>
    <s v="C0024"/>
    <s v="cam08"/>
    <d v="2022-09-17T00:00:00"/>
    <x v="187"/>
    <n v="2"/>
    <x v="9"/>
    <n v="27"/>
    <x v="23"/>
  </r>
  <r>
    <s v="C0024"/>
    <s v="cam08"/>
    <d v="2022-09-17T00:00:00"/>
    <x v="245"/>
    <n v="3"/>
    <x v="9"/>
    <n v="27"/>
    <x v="23"/>
  </r>
  <r>
    <s v="C0024"/>
    <s v="cam08"/>
    <d v="2022-09-17T00:00:00"/>
    <x v="94"/>
    <n v="4"/>
    <x v="9"/>
    <n v="27"/>
    <x v="23"/>
  </r>
  <r>
    <s v="C0024"/>
    <s v="cam08"/>
    <d v="2022-09-17T00:00:00"/>
    <x v="146"/>
    <n v="5"/>
    <x v="9"/>
    <n v="27"/>
    <x v="23"/>
  </r>
  <r>
    <s v="C0024"/>
    <s v="cam08"/>
    <d v="2022-09-17T00:00:00"/>
    <x v="246"/>
    <n v="5"/>
    <x v="9"/>
    <n v="27"/>
    <x v="23"/>
  </r>
  <r>
    <s v="C0024"/>
    <s v="cam08"/>
    <d v="2022-09-17T00:00:00"/>
    <x v="63"/>
    <n v="7"/>
    <x v="9"/>
    <n v="27"/>
    <x v="23"/>
  </r>
  <r>
    <s v="C0024"/>
    <s v="cam08"/>
    <d v="2022-09-17T00:00:00"/>
    <x v="14"/>
    <n v="8"/>
    <x v="9"/>
    <n v="27"/>
    <x v="23"/>
  </r>
  <r>
    <s v="C0024"/>
    <s v="cam17"/>
    <d v="2022-11-06T00:00:00"/>
    <x v="247"/>
    <n v="0"/>
    <x v="2"/>
    <n v="29"/>
    <x v="23"/>
  </r>
  <r>
    <s v="C0024"/>
    <s v="cam17"/>
    <d v="2022-11-06T00:00:00"/>
    <x v="74"/>
    <n v="1"/>
    <x v="2"/>
    <n v="29"/>
    <x v="23"/>
  </r>
  <r>
    <s v="C0024"/>
    <s v="cam17"/>
    <d v="2022-11-06T00:00:00"/>
    <x v="128"/>
    <n v="2"/>
    <x v="2"/>
    <n v="29"/>
    <x v="23"/>
  </r>
  <r>
    <s v="C0024"/>
    <s v="cam17"/>
    <d v="2022-11-06T00:00:00"/>
    <x v="101"/>
    <n v="3"/>
    <x v="2"/>
    <n v="29"/>
    <x v="23"/>
  </r>
  <r>
    <s v="C0024"/>
    <s v="cam17"/>
    <d v="2022-11-06T00:00:00"/>
    <x v="163"/>
    <n v="4"/>
    <x v="2"/>
    <n v="29"/>
    <x v="23"/>
  </r>
  <r>
    <s v="C0024"/>
    <s v="cam17"/>
    <d v="2022-11-06T00:00:00"/>
    <x v="109"/>
    <n v="5"/>
    <x v="2"/>
    <n v="29"/>
    <x v="23"/>
  </r>
  <r>
    <s v="C0024"/>
    <s v="cam17"/>
    <d v="2022-11-06T00:00:00"/>
    <x v="6"/>
    <n v="6"/>
    <x v="2"/>
    <n v="29"/>
    <x v="23"/>
  </r>
  <r>
    <s v="C0025"/>
    <s v="cam04"/>
    <d v="2022-04-04T00:00:00"/>
    <x v="248"/>
    <n v="0"/>
    <x v="16"/>
    <n v="26"/>
    <x v="24"/>
  </r>
  <r>
    <s v="C0025"/>
    <s v="cam04"/>
    <d v="2022-04-04T00:00:00"/>
    <x v="249"/>
    <n v="1"/>
    <x v="16"/>
    <n v="26"/>
    <x v="24"/>
  </r>
  <r>
    <s v="C0025"/>
    <s v="cam04"/>
    <d v="2022-04-04T00:00:00"/>
    <x v="250"/>
    <n v="2"/>
    <x v="16"/>
    <n v="26"/>
    <x v="24"/>
  </r>
  <r>
    <s v="C0025"/>
    <s v="cam04"/>
    <d v="2022-04-04T00:00:00"/>
    <x v="251"/>
    <n v="3"/>
    <x v="16"/>
    <n v="26"/>
    <x v="24"/>
  </r>
  <r>
    <s v="C0025"/>
    <s v="cam04"/>
    <d v="2022-04-04T00:00:00"/>
    <x v="91"/>
    <n v="4"/>
    <x v="16"/>
    <n v="26"/>
    <x v="24"/>
  </r>
  <r>
    <s v="C0025"/>
    <s v="cam04"/>
    <d v="2022-04-04T00:00:00"/>
    <x v="187"/>
    <n v="7"/>
    <x v="16"/>
    <n v="26"/>
    <x v="24"/>
  </r>
  <r>
    <s v="C0025"/>
    <s v="cam04"/>
    <d v="2022-04-04T00:00:00"/>
    <x v="25"/>
    <n v="8"/>
    <x v="16"/>
    <n v="26"/>
    <x v="24"/>
  </r>
  <r>
    <s v="C0025"/>
    <s v="cam04"/>
    <d v="2022-04-04T00:00:00"/>
    <x v="70"/>
    <n v="9"/>
    <x v="16"/>
    <n v="26"/>
    <x v="24"/>
  </r>
  <r>
    <s v="C0025"/>
    <s v="cam04"/>
    <d v="2022-04-04T00:00:00"/>
    <x v="252"/>
    <n v="10"/>
    <x v="16"/>
    <n v="26"/>
    <x v="24"/>
  </r>
  <r>
    <s v="C0025"/>
    <s v="cam04"/>
    <d v="2022-04-04T00:00:00"/>
    <x v="253"/>
    <n v="11"/>
    <x v="16"/>
    <n v="26"/>
    <x v="24"/>
  </r>
  <r>
    <s v="C0025"/>
    <s v="cam04"/>
    <d v="2022-04-04T00:00:00"/>
    <x v="33"/>
    <n v="13"/>
    <x v="16"/>
    <n v="26"/>
    <x v="24"/>
  </r>
  <r>
    <s v="C0025"/>
    <s v="cam06"/>
    <d v="2022-08-10T00:00:00"/>
    <x v="254"/>
    <n v="0"/>
    <x v="8"/>
    <n v="13"/>
    <x v="24"/>
  </r>
  <r>
    <s v="C0025"/>
    <s v="cam06"/>
    <d v="2022-08-10T00:00:00"/>
    <x v="92"/>
    <n v="1"/>
    <x v="8"/>
    <n v="13"/>
    <x v="24"/>
  </r>
  <r>
    <s v="C0025"/>
    <s v="cam06"/>
    <d v="2022-08-10T00:00:00"/>
    <x v="144"/>
    <n v="2"/>
    <x v="8"/>
    <n v="13"/>
    <x v="24"/>
  </r>
  <r>
    <s v="C0025"/>
    <s v="cam06"/>
    <d v="2022-08-10T00:00:00"/>
    <x v="255"/>
    <n v="3"/>
    <x v="8"/>
    <n v="13"/>
    <x v="24"/>
  </r>
  <r>
    <s v="C0025"/>
    <s v="cam06"/>
    <d v="2022-08-10T00:00:00"/>
    <x v="219"/>
    <n v="5"/>
    <x v="8"/>
    <n v="13"/>
    <x v="24"/>
  </r>
  <r>
    <s v="C0025"/>
    <s v="cam06"/>
    <d v="2022-08-10T00:00:00"/>
    <x v="116"/>
    <n v="6"/>
    <x v="8"/>
    <n v="13"/>
    <x v="24"/>
  </r>
  <r>
    <s v="C0025"/>
    <s v="cam06"/>
    <d v="2022-08-10T00:00:00"/>
    <x v="20"/>
    <n v="7"/>
    <x v="8"/>
    <n v="13"/>
    <x v="24"/>
  </r>
  <r>
    <s v="C0025"/>
    <s v="cam06"/>
    <d v="2022-08-10T00:00:00"/>
    <x v="5"/>
    <n v="8"/>
    <x v="8"/>
    <n v="13"/>
    <x v="24"/>
  </r>
  <r>
    <s v="C0025"/>
    <s v="cam08"/>
    <d v="2023-02-15T00:00:00"/>
    <x v="189"/>
    <n v="0"/>
    <x v="9"/>
    <n v="27"/>
    <x v="24"/>
  </r>
  <r>
    <s v="C0025"/>
    <s v="cam08"/>
    <d v="2023-02-15T00:00:00"/>
    <x v="163"/>
    <n v="1"/>
    <x v="9"/>
    <n v="27"/>
    <x v="24"/>
  </r>
  <r>
    <s v="C0025"/>
    <s v="cam08"/>
    <d v="2023-02-15T00:00:00"/>
    <x v="177"/>
    <n v="2"/>
    <x v="9"/>
    <n v="27"/>
    <x v="24"/>
  </r>
  <r>
    <s v="C0025"/>
    <s v="cam08"/>
    <d v="2023-02-15T00:00:00"/>
    <x v="256"/>
    <n v="3"/>
    <x v="9"/>
    <n v="27"/>
    <x v="24"/>
  </r>
  <r>
    <s v="C0026"/>
    <s v="cam08"/>
    <d v="2022-11-18T00:00:00"/>
    <x v="187"/>
    <n v="0"/>
    <x v="9"/>
    <n v="27"/>
    <x v="25"/>
  </r>
  <r>
    <s v="C0026"/>
    <s v="cam08"/>
    <d v="2022-11-18T00:00:00"/>
    <x v="245"/>
    <n v="1"/>
    <x v="9"/>
    <n v="27"/>
    <x v="25"/>
  </r>
  <r>
    <s v="C0026"/>
    <s v="cam08"/>
    <d v="2022-11-18T00:00:00"/>
    <x v="257"/>
    <n v="2"/>
    <x v="9"/>
    <n v="27"/>
    <x v="25"/>
  </r>
  <r>
    <s v="C0026"/>
    <s v="cam08"/>
    <d v="2022-11-18T00:00:00"/>
    <x v="258"/>
    <n v="3"/>
    <x v="9"/>
    <n v="27"/>
    <x v="25"/>
  </r>
  <r>
    <s v="C0026"/>
    <s v="cam08"/>
    <d v="2022-11-18T00:00:00"/>
    <x v="75"/>
    <n v="4"/>
    <x v="9"/>
    <n v="27"/>
    <x v="25"/>
  </r>
  <r>
    <s v="C0026"/>
    <s v="cam08"/>
    <d v="2022-11-18T00:00:00"/>
    <x v="32"/>
    <n v="5"/>
    <x v="9"/>
    <n v="27"/>
    <x v="25"/>
  </r>
  <r>
    <s v="C0026"/>
    <s v="cam08"/>
    <d v="2022-11-18T00:00:00"/>
    <x v="259"/>
    <n v="6"/>
    <x v="9"/>
    <n v="27"/>
    <x v="25"/>
  </r>
  <r>
    <s v="C0026"/>
    <s v="cam07"/>
    <d v="2022-12-23T00:00:00"/>
    <x v="260"/>
    <n v="0"/>
    <x v="1"/>
    <n v="25"/>
    <x v="25"/>
  </r>
  <r>
    <s v="C0026"/>
    <s v="cam07"/>
    <d v="2022-12-23T00:00:00"/>
    <x v="261"/>
    <n v="1"/>
    <x v="1"/>
    <n v="25"/>
    <x v="25"/>
  </r>
  <r>
    <s v="C0026"/>
    <s v="cam07"/>
    <d v="2022-12-23T00:00:00"/>
    <x v="262"/>
    <n v="1"/>
    <x v="1"/>
    <n v="25"/>
    <x v="25"/>
  </r>
  <r>
    <s v="C0026"/>
    <s v="cam07"/>
    <d v="2022-12-23T00:00:00"/>
    <x v="79"/>
    <n v="3"/>
    <x v="1"/>
    <n v="25"/>
    <x v="25"/>
  </r>
  <r>
    <s v="C0026"/>
    <s v="cam07"/>
    <d v="2022-12-23T00:00:00"/>
    <x v="112"/>
    <n v="4"/>
    <x v="1"/>
    <n v="25"/>
    <x v="25"/>
  </r>
  <r>
    <s v="C0026"/>
    <s v="cam07"/>
    <d v="2022-12-23T00:00:00"/>
    <x v="59"/>
    <n v="5"/>
    <x v="1"/>
    <n v="25"/>
    <x v="25"/>
  </r>
  <r>
    <s v="C0026"/>
    <s v="cam01"/>
    <d v="2023-04-29T00:00:00"/>
    <x v="11"/>
    <n v="0"/>
    <x v="15"/>
    <n v="10"/>
    <x v="25"/>
  </r>
  <r>
    <s v="C0026"/>
    <s v="cam01"/>
    <d v="2023-04-29T00:00:00"/>
    <x v="59"/>
    <n v="1"/>
    <x v="15"/>
    <n v="10"/>
    <x v="25"/>
  </r>
  <r>
    <s v="C0027"/>
    <s v="cam16"/>
    <d v="2022-09-07T00:00:00"/>
    <x v="263"/>
    <n v="0"/>
    <x v="4"/>
    <n v="16"/>
    <x v="26"/>
  </r>
  <r>
    <s v="C0027"/>
    <s v="cam16"/>
    <d v="2022-09-07T00:00:00"/>
    <x v="7"/>
    <n v="1"/>
    <x v="4"/>
    <n v="16"/>
    <x v="26"/>
  </r>
  <r>
    <s v="C0027"/>
    <s v="cam16"/>
    <d v="2022-09-07T00:00:00"/>
    <x v="39"/>
    <n v="4"/>
    <x v="4"/>
    <n v="16"/>
    <x v="26"/>
  </r>
  <r>
    <s v="C0027"/>
    <s v="cam16"/>
    <d v="2022-09-07T00:00:00"/>
    <x v="3"/>
    <n v="5"/>
    <x v="4"/>
    <n v="16"/>
    <x v="26"/>
  </r>
  <r>
    <s v="C0027"/>
    <s v="cam16"/>
    <d v="2022-09-07T00:00:00"/>
    <x v="139"/>
    <n v="6"/>
    <x v="4"/>
    <n v="16"/>
    <x v="26"/>
  </r>
  <r>
    <s v="C0027"/>
    <s v="cam16"/>
    <d v="2022-09-07T00:00:00"/>
    <x v="47"/>
    <n v="7"/>
    <x v="4"/>
    <n v="16"/>
    <x v="26"/>
  </r>
  <r>
    <s v="C0027"/>
    <s v="cam16"/>
    <d v="2022-09-07T00:00:00"/>
    <x v="6"/>
    <n v="8"/>
    <x v="4"/>
    <n v="16"/>
    <x v="26"/>
  </r>
  <r>
    <s v="C0027"/>
    <s v="cam10"/>
    <d v="2022-11-03T00:00:00"/>
    <x v="235"/>
    <n v="0"/>
    <x v="12"/>
    <n v="66"/>
    <x v="26"/>
  </r>
  <r>
    <s v="C0027"/>
    <s v="cam10"/>
    <d v="2022-11-03T00:00:00"/>
    <x v="208"/>
    <n v="1"/>
    <x v="12"/>
    <n v="66"/>
    <x v="26"/>
  </r>
  <r>
    <s v="C0027"/>
    <s v="cam10"/>
    <d v="2022-11-03T00:00:00"/>
    <x v="264"/>
    <n v="2"/>
    <x v="12"/>
    <n v="66"/>
    <x v="26"/>
  </r>
  <r>
    <s v="C0027"/>
    <s v="cam10"/>
    <d v="2022-11-03T00:00:00"/>
    <x v="116"/>
    <n v="3"/>
    <x v="12"/>
    <n v="66"/>
    <x v="26"/>
  </r>
  <r>
    <s v="C0027"/>
    <s v="cam10"/>
    <d v="2022-11-03T00:00:00"/>
    <x v="170"/>
    <n v="4"/>
    <x v="12"/>
    <n v="66"/>
    <x v="26"/>
  </r>
  <r>
    <s v="C0027"/>
    <s v="cam10"/>
    <d v="2022-11-03T00:00:00"/>
    <x v="256"/>
    <n v="6"/>
    <x v="12"/>
    <n v="66"/>
    <x v="26"/>
  </r>
  <r>
    <s v="C0027"/>
    <s v="cam09"/>
    <d v="2022-12-08T00:00:00"/>
    <x v="99"/>
    <n v="0"/>
    <x v="13"/>
    <n v="75"/>
    <x v="26"/>
  </r>
  <r>
    <s v="C0027"/>
    <s v="cam09"/>
    <d v="2022-12-08T00:00:00"/>
    <x v="265"/>
    <n v="1"/>
    <x v="13"/>
    <n v="75"/>
    <x v="26"/>
  </r>
  <r>
    <s v="C0027"/>
    <s v="cam09"/>
    <d v="2022-12-08T00:00:00"/>
    <x v="50"/>
    <n v="2"/>
    <x v="13"/>
    <n v="75"/>
    <x v="26"/>
  </r>
  <r>
    <s v="C0027"/>
    <s v="cam09"/>
    <d v="2022-12-08T00:00:00"/>
    <x v="20"/>
    <n v="3"/>
    <x v="13"/>
    <n v="75"/>
    <x v="26"/>
  </r>
  <r>
    <s v="C0027"/>
    <s v="cam09"/>
    <d v="2022-12-08T00:00:00"/>
    <x v="109"/>
    <n v="4"/>
    <x v="13"/>
    <n v="75"/>
    <x v="26"/>
  </r>
  <r>
    <s v="C0027"/>
    <s v="cam09"/>
    <d v="2022-12-08T00:00:00"/>
    <x v="29"/>
    <n v="5"/>
    <x v="13"/>
    <n v="75"/>
    <x v="26"/>
  </r>
  <r>
    <s v="C0028"/>
    <s v="cam13"/>
    <d v="2022-01-31T00:00:00"/>
    <x v="266"/>
    <n v="0"/>
    <x v="14"/>
    <n v="25"/>
    <x v="27"/>
  </r>
  <r>
    <s v="C0028"/>
    <s v="cam13"/>
    <d v="2022-01-31T00:00:00"/>
    <x v="267"/>
    <n v="2"/>
    <x v="14"/>
    <n v="25"/>
    <x v="27"/>
  </r>
  <r>
    <s v="C0028"/>
    <s v="cam13"/>
    <d v="2022-01-31T00:00:00"/>
    <x v="206"/>
    <n v="6"/>
    <x v="14"/>
    <n v="25"/>
    <x v="27"/>
  </r>
  <r>
    <s v="C0028"/>
    <s v="cam13"/>
    <d v="2022-01-31T00:00:00"/>
    <x v="227"/>
    <n v="7"/>
    <x v="14"/>
    <n v="25"/>
    <x v="27"/>
  </r>
  <r>
    <s v="C0028"/>
    <s v="cam13"/>
    <d v="2022-01-31T00:00:00"/>
    <x v="268"/>
    <n v="8"/>
    <x v="14"/>
    <n v="25"/>
    <x v="27"/>
  </r>
  <r>
    <s v="C0028"/>
    <s v="cam13"/>
    <d v="2022-01-31T00:00:00"/>
    <x v="1"/>
    <n v="10"/>
    <x v="14"/>
    <n v="25"/>
    <x v="27"/>
  </r>
  <r>
    <s v="C0028"/>
    <s v="cam13"/>
    <d v="2022-01-31T00:00:00"/>
    <x v="269"/>
    <n v="11"/>
    <x v="14"/>
    <n v="25"/>
    <x v="27"/>
  </r>
  <r>
    <s v="C0028"/>
    <s v="cam13"/>
    <d v="2022-01-31T00:00:00"/>
    <x v="270"/>
    <n v="12"/>
    <x v="14"/>
    <n v="25"/>
    <x v="27"/>
  </r>
  <r>
    <s v="C0028"/>
    <s v="cam13"/>
    <d v="2022-01-31T00:00:00"/>
    <x v="176"/>
    <n v="13"/>
    <x v="14"/>
    <n v="25"/>
    <x v="27"/>
  </r>
  <r>
    <s v="C0028"/>
    <s v="cam13"/>
    <d v="2022-01-31T00:00:00"/>
    <x v="271"/>
    <n v="14"/>
    <x v="14"/>
    <n v="25"/>
    <x v="27"/>
  </r>
  <r>
    <s v="C0028"/>
    <s v="cam09"/>
    <d v="2022-04-16T00:00:00"/>
    <x v="272"/>
    <n v="0"/>
    <x v="13"/>
    <n v="75"/>
    <x v="27"/>
  </r>
  <r>
    <s v="C0028"/>
    <s v="cam09"/>
    <d v="2022-04-16T00:00:00"/>
    <x v="273"/>
    <n v="1"/>
    <x v="13"/>
    <n v="75"/>
    <x v="27"/>
  </r>
  <r>
    <s v="C0028"/>
    <s v="cam09"/>
    <d v="2022-04-16T00:00:00"/>
    <x v="89"/>
    <n v="2"/>
    <x v="13"/>
    <n v="75"/>
    <x v="27"/>
  </r>
  <r>
    <s v="C0028"/>
    <s v="cam09"/>
    <d v="2022-04-16T00:00:00"/>
    <x v="274"/>
    <n v="3"/>
    <x v="13"/>
    <n v="75"/>
    <x v="27"/>
  </r>
  <r>
    <s v="C0028"/>
    <s v="cam09"/>
    <d v="2022-04-16T00:00:00"/>
    <x v="275"/>
    <n v="4"/>
    <x v="13"/>
    <n v="75"/>
    <x v="27"/>
  </r>
  <r>
    <s v="C0028"/>
    <s v="cam09"/>
    <d v="2022-04-16T00:00:00"/>
    <x v="61"/>
    <n v="7"/>
    <x v="13"/>
    <n v="75"/>
    <x v="27"/>
  </r>
  <r>
    <s v="C0028"/>
    <s v="cam09"/>
    <d v="2022-04-16T00:00:00"/>
    <x v="276"/>
    <n v="9"/>
    <x v="13"/>
    <n v="75"/>
    <x v="27"/>
  </r>
  <r>
    <s v="C0028"/>
    <s v="cam09"/>
    <d v="2022-04-16T00:00:00"/>
    <x v="233"/>
    <n v="10"/>
    <x v="13"/>
    <n v="75"/>
    <x v="27"/>
  </r>
  <r>
    <s v="C0028"/>
    <s v="cam09"/>
    <d v="2022-04-16T00:00:00"/>
    <x v="163"/>
    <n v="11"/>
    <x v="13"/>
    <n v="75"/>
    <x v="27"/>
  </r>
  <r>
    <s v="C0028"/>
    <s v="cam09"/>
    <d v="2022-04-16T00:00:00"/>
    <x v="72"/>
    <n v="13"/>
    <x v="13"/>
    <n v="75"/>
    <x v="27"/>
  </r>
  <r>
    <s v="C0028"/>
    <s v="cam05"/>
    <d v="2022-10-11T00:00:00"/>
    <x v="268"/>
    <n v="0"/>
    <x v="10"/>
    <n v="22"/>
    <x v="27"/>
  </r>
  <r>
    <s v="C0028"/>
    <s v="cam05"/>
    <d v="2022-10-11T00:00:00"/>
    <x v="178"/>
    <n v="1"/>
    <x v="10"/>
    <n v="22"/>
    <x v="27"/>
  </r>
  <r>
    <s v="C0028"/>
    <s v="cam05"/>
    <d v="2022-10-11T00:00:00"/>
    <x v="74"/>
    <n v="2"/>
    <x v="10"/>
    <n v="22"/>
    <x v="27"/>
  </r>
  <r>
    <s v="C0028"/>
    <s v="cam05"/>
    <d v="2022-10-11T00:00:00"/>
    <x v="10"/>
    <n v="5"/>
    <x v="10"/>
    <n v="22"/>
    <x v="27"/>
  </r>
  <r>
    <s v="C0028"/>
    <s v="cam05"/>
    <d v="2022-10-11T00:00:00"/>
    <x v="13"/>
    <n v="6"/>
    <x v="10"/>
    <n v="22"/>
    <x v="27"/>
  </r>
  <r>
    <s v="C0028"/>
    <s v="cam05"/>
    <d v="2022-10-11T00:00:00"/>
    <x v="58"/>
    <n v="7"/>
    <x v="10"/>
    <n v="22"/>
    <x v="27"/>
  </r>
  <r>
    <s v="C0029"/>
    <s v="cam10"/>
    <d v="2022-06-28T00:00:00"/>
    <x v="277"/>
    <n v="0"/>
    <x v="12"/>
    <n v="66"/>
    <x v="28"/>
  </r>
  <r>
    <s v="C0029"/>
    <s v="cam10"/>
    <d v="2022-06-28T00:00:00"/>
    <x v="278"/>
    <n v="1"/>
    <x v="12"/>
    <n v="66"/>
    <x v="28"/>
  </r>
  <r>
    <s v="C0029"/>
    <s v="cam10"/>
    <d v="2022-06-28T00:00:00"/>
    <x v="279"/>
    <n v="2"/>
    <x v="12"/>
    <n v="66"/>
    <x v="28"/>
  </r>
  <r>
    <s v="C0029"/>
    <s v="cam10"/>
    <d v="2022-06-28T00:00:00"/>
    <x v="280"/>
    <n v="3"/>
    <x v="12"/>
    <n v="66"/>
    <x v="28"/>
  </r>
  <r>
    <s v="C0029"/>
    <s v="cam10"/>
    <d v="2022-06-28T00:00:00"/>
    <x v="55"/>
    <n v="4"/>
    <x v="12"/>
    <n v="66"/>
    <x v="28"/>
  </r>
  <r>
    <s v="C0029"/>
    <s v="cam10"/>
    <d v="2022-06-28T00:00:00"/>
    <x v="136"/>
    <n v="5"/>
    <x v="12"/>
    <n v="66"/>
    <x v="28"/>
  </r>
  <r>
    <s v="C0029"/>
    <s v="cam10"/>
    <d v="2022-06-28T00:00:00"/>
    <x v="270"/>
    <n v="7"/>
    <x v="12"/>
    <n v="66"/>
    <x v="28"/>
  </r>
  <r>
    <s v="C0029"/>
    <s v="cam10"/>
    <d v="2022-06-28T00:00:00"/>
    <x v="220"/>
    <n v="9"/>
    <x v="12"/>
    <n v="66"/>
    <x v="28"/>
  </r>
  <r>
    <s v="C0029"/>
    <s v="cam10"/>
    <d v="2022-06-28T00:00:00"/>
    <x v="109"/>
    <n v="9"/>
    <x v="12"/>
    <n v="66"/>
    <x v="28"/>
  </r>
  <r>
    <s v="C0029"/>
    <s v="cam10"/>
    <d v="2022-06-28T00:00:00"/>
    <x v="59"/>
    <n v="11"/>
    <x v="12"/>
    <n v="66"/>
    <x v="28"/>
  </r>
  <r>
    <s v="C0029"/>
    <s v="cam05"/>
    <d v="2022-12-30T00:00:00"/>
    <x v="281"/>
    <n v="0"/>
    <x v="10"/>
    <n v="22"/>
    <x v="28"/>
  </r>
  <r>
    <s v="C0029"/>
    <s v="cam05"/>
    <d v="2022-12-30T00:00:00"/>
    <x v="276"/>
    <n v="1"/>
    <x v="10"/>
    <n v="22"/>
    <x v="28"/>
  </r>
  <r>
    <s v="C0029"/>
    <s v="cam05"/>
    <d v="2022-12-30T00:00:00"/>
    <x v="193"/>
    <n v="1"/>
    <x v="10"/>
    <n v="22"/>
    <x v="28"/>
  </r>
  <r>
    <s v="C0029"/>
    <s v="cam05"/>
    <d v="2022-12-30T00:00:00"/>
    <x v="282"/>
    <n v="3"/>
    <x v="10"/>
    <n v="22"/>
    <x v="28"/>
  </r>
  <r>
    <s v="C0029"/>
    <s v="cam05"/>
    <d v="2022-12-30T00:00:00"/>
    <x v="66"/>
    <n v="3"/>
    <x v="10"/>
    <n v="22"/>
    <x v="28"/>
  </r>
  <r>
    <s v="C0029"/>
    <s v="cam05"/>
    <d v="2022-12-30T00:00:00"/>
    <x v="283"/>
    <n v="4"/>
    <x v="10"/>
    <n v="22"/>
    <x v="28"/>
  </r>
  <r>
    <s v="C0029"/>
    <s v="cam12"/>
    <d v="2023-01-22T00:00:00"/>
    <x v="100"/>
    <n v="0"/>
    <x v="0"/>
    <n v="65"/>
    <x v="28"/>
  </r>
  <r>
    <s v="C0029"/>
    <s v="cam12"/>
    <d v="2023-01-22T00:00:00"/>
    <x v="9"/>
    <n v="1"/>
    <x v="0"/>
    <n v="65"/>
    <x v="28"/>
  </r>
  <r>
    <s v="C0029"/>
    <s v="cam12"/>
    <d v="2023-01-22T00:00:00"/>
    <x v="10"/>
    <n v="2"/>
    <x v="0"/>
    <n v="65"/>
    <x v="28"/>
  </r>
  <r>
    <s v="C0029"/>
    <s v="cam12"/>
    <d v="2023-01-22T00:00:00"/>
    <x v="221"/>
    <n v="2"/>
    <x v="0"/>
    <n v="65"/>
    <x v="28"/>
  </r>
  <r>
    <s v="C0029"/>
    <s v="cam12"/>
    <d v="2023-01-22T00:00:00"/>
    <x v="152"/>
    <n v="3"/>
    <x v="0"/>
    <n v="65"/>
    <x v="28"/>
  </r>
  <r>
    <s v="C0030"/>
    <s v="cam15"/>
    <d v="2022-08-01T00:00:00"/>
    <x v="284"/>
    <n v="0"/>
    <x v="11"/>
    <n v="14"/>
    <x v="29"/>
  </r>
  <r>
    <s v="C0030"/>
    <s v="cam15"/>
    <d v="2022-08-01T00:00:00"/>
    <x v="285"/>
    <n v="1"/>
    <x v="11"/>
    <n v="14"/>
    <x v="29"/>
  </r>
  <r>
    <s v="C0030"/>
    <s v="cam15"/>
    <d v="2022-08-01T00:00:00"/>
    <x v="202"/>
    <n v="2"/>
    <x v="11"/>
    <n v="14"/>
    <x v="29"/>
  </r>
  <r>
    <s v="C0030"/>
    <s v="cam15"/>
    <d v="2022-08-01T00:00:00"/>
    <x v="178"/>
    <n v="3"/>
    <x v="11"/>
    <n v="14"/>
    <x v="29"/>
  </r>
  <r>
    <s v="C0030"/>
    <s v="cam15"/>
    <d v="2022-08-01T00:00:00"/>
    <x v="188"/>
    <n v="4"/>
    <x v="11"/>
    <n v="14"/>
    <x v="29"/>
  </r>
  <r>
    <s v="C0030"/>
    <s v="cam15"/>
    <d v="2022-08-01T00:00:00"/>
    <x v="137"/>
    <n v="5"/>
    <x v="11"/>
    <n v="14"/>
    <x v="29"/>
  </r>
  <r>
    <s v="C0030"/>
    <s v="cam15"/>
    <d v="2022-08-01T00:00:00"/>
    <x v="236"/>
    <n v="6"/>
    <x v="11"/>
    <n v="14"/>
    <x v="29"/>
  </r>
  <r>
    <s v="C0030"/>
    <s v="cam15"/>
    <d v="2022-08-01T00:00:00"/>
    <x v="108"/>
    <n v="7"/>
    <x v="11"/>
    <n v="14"/>
    <x v="29"/>
  </r>
  <r>
    <s v="C0030"/>
    <s v="cam15"/>
    <d v="2022-08-01T00:00:00"/>
    <x v="194"/>
    <n v="8"/>
    <x v="11"/>
    <n v="14"/>
    <x v="29"/>
  </r>
  <r>
    <s v="C0030"/>
    <s v="cam15"/>
    <d v="2022-08-01T00:00:00"/>
    <x v="256"/>
    <n v="9"/>
    <x v="11"/>
    <n v="14"/>
    <x v="29"/>
  </r>
  <r>
    <s v="C0030"/>
    <s v="cam02"/>
    <d v="2022-10-04T00:00:00"/>
    <x v="186"/>
    <n v="0"/>
    <x v="5"/>
    <n v="26"/>
    <x v="29"/>
  </r>
  <r>
    <s v="C0030"/>
    <s v="cam02"/>
    <d v="2022-10-04T00:00:00"/>
    <x v="247"/>
    <n v="1"/>
    <x v="5"/>
    <n v="26"/>
    <x v="29"/>
  </r>
  <r>
    <s v="C0030"/>
    <s v="cam02"/>
    <d v="2022-10-04T00:00:00"/>
    <x v="120"/>
    <n v="2"/>
    <x v="5"/>
    <n v="26"/>
    <x v="29"/>
  </r>
  <r>
    <s v="C0030"/>
    <s v="cam02"/>
    <d v="2022-10-04T00:00:00"/>
    <x v="121"/>
    <n v="3"/>
    <x v="5"/>
    <n v="26"/>
    <x v="29"/>
  </r>
  <r>
    <s v="C0030"/>
    <s v="cam02"/>
    <d v="2022-10-04T00:00:00"/>
    <x v="200"/>
    <n v="4"/>
    <x v="5"/>
    <n v="26"/>
    <x v="29"/>
  </r>
  <r>
    <s v="C0030"/>
    <s v="cam02"/>
    <d v="2022-10-04T00:00:00"/>
    <x v="51"/>
    <n v="5"/>
    <x v="5"/>
    <n v="26"/>
    <x v="29"/>
  </r>
  <r>
    <s v="C0030"/>
    <s v="cam02"/>
    <d v="2022-10-04T00:00:00"/>
    <x v="286"/>
    <n v="6"/>
    <x v="5"/>
    <n v="26"/>
    <x v="29"/>
  </r>
  <r>
    <s v="C0030"/>
    <s v="cam13"/>
    <d v="2022-12-22T00:00:00"/>
    <x v="245"/>
    <n v="0"/>
    <x v="14"/>
    <n v="25"/>
    <x v="29"/>
  </r>
  <r>
    <s v="C0030"/>
    <s v="cam13"/>
    <d v="2022-12-22T00:00:00"/>
    <x v="276"/>
    <n v="1"/>
    <x v="14"/>
    <n v="25"/>
    <x v="29"/>
  </r>
  <r>
    <s v="C0030"/>
    <s v="cam13"/>
    <d v="2022-12-22T00:00:00"/>
    <x v="270"/>
    <n v="1"/>
    <x v="14"/>
    <n v="25"/>
    <x v="29"/>
  </r>
  <r>
    <s v="C0030"/>
    <s v="cam13"/>
    <d v="2022-12-22T00:00:00"/>
    <x v="246"/>
    <n v="2"/>
    <x v="14"/>
    <n v="25"/>
    <x v="29"/>
  </r>
  <r>
    <s v="C0030"/>
    <s v="cam13"/>
    <d v="2022-12-22T00:00:00"/>
    <x v="286"/>
    <n v="3"/>
    <x v="14"/>
    <n v="25"/>
    <x v="29"/>
  </r>
  <r>
    <s v="C0030"/>
    <s v="cam13"/>
    <d v="2022-12-22T00:00:00"/>
    <x v="58"/>
    <n v="5"/>
    <x v="14"/>
    <n v="25"/>
    <x v="29"/>
  </r>
  <r>
    <s v="C0030"/>
    <s v="cam13"/>
    <d v="2022-12-22T00:00:00"/>
    <x v="15"/>
    <n v="5"/>
    <x v="14"/>
    <n v="25"/>
    <x v="29"/>
  </r>
  <r>
    <s v="C0031"/>
    <s v="cam13"/>
    <d v="2022-03-05T00:00:00"/>
    <x v="287"/>
    <n v="0"/>
    <x v="14"/>
    <n v="25"/>
    <x v="30"/>
  </r>
  <r>
    <s v="C0031"/>
    <s v="cam13"/>
    <d v="2022-03-05T00:00:00"/>
    <x v="288"/>
    <n v="1"/>
    <x v="14"/>
    <n v="25"/>
    <x v="30"/>
  </r>
  <r>
    <s v="C0031"/>
    <s v="cam13"/>
    <d v="2022-03-05T00:00:00"/>
    <x v="184"/>
    <n v="2"/>
    <x v="14"/>
    <n v="25"/>
    <x v="30"/>
  </r>
  <r>
    <s v="C0031"/>
    <s v="cam13"/>
    <d v="2022-03-05T00:00:00"/>
    <x v="167"/>
    <n v="3"/>
    <x v="14"/>
    <n v="25"/>
    <x v="30"/>
  </r>
  <r>
    <s v="C0031"/>
    <s v="cam13"/>
    <d v="2022-03-05T00:00:00"/>
    <x v="126"/>
    <n v="4"/>
    <x v="14"/>
    <n v="25"/>
    <x v="30"/>
  </r>
  <r>
    <s v="C0031"/>
    <s v="cam13"/>
    <d v="2022-03-05T00:00:00"/>
    <x v="289"/>
    <n v="5"/>
    <x v="14"/>
    <n v="25"/>
    <x v="30"/>
  </r>
  <r>
    <s v="C0031"/>
    <s v="cam13"/>
    <d v="2022-03-05T00:00:00"/>
    <x v="96"/>
    <n v="6"/>
    <x v="14"/>
    <n v="25"/>
    <x v="30"/>
  </r>
  <r>
    <s v="C0031"/>
    <s v="cam13"/>
    <d v="2022-03-05T00:00:00"/>
    <x v="223"/>
    <n v="7"/>
    <x v="14"/>
    <n v="25"/>
    <x v="30"/>
  </r>
  <r>
    <s v="C0031"/>
    <s v="cam13"/>
    <d v="2022-03-05T00:00:00"/>
    <x v="136"/>
    <n v="9"/>
    <x v="14"/>
    <n v="25"/>
    <x v="30"/>
  </r>
  <r>
    <s v="C0031"/>
    <s v="cam13"/>
    <d v="2022-03-05T00:00:00"/>
    <x v="2"/>
    <n v="10"/>
    <x v="14"/>
    <n v="25"/>
    <x v="30"/>
  </r>
  <r>
    <s v="C0031"/>
    <s v="cam13"/>
    <d v="2022-03-05T00:00:00"/>
    <x v="252"/>
    <n v="11"/>
    <x v="14"/>
    <n v="25"/>
    <x v="30"/>
  </r>
  <r>
    <s v="C0031"/>
    <s v="cam13"/>
    <d v="2022-03-05T00:00:00"/>
    <x v="170"/>
    <n v="12"/>
    <x v="14"/>
    <n v="25"/>
    <x v="30"/>
  </r>
  <r>
    <s v="C0031"/>
    <s v="cam13"/>
    <d v="2022-03-05T00:00:00"/>
    <x v="271"/>
    <n v="13"/>
    <x v="14"/>
    <n v="25"/>
    <x v="30"/>
  </r>
  <r>
    <s v="C0031"/>
    <s v="cam13"/>
    <d v="2022-03-05T00:00:00"/>
    <x v="112"/>
    <n v="14"/>
    <x v="14"/>
    <n v="25"/>
    <x v="30"/>
  </r>
  <r>
    <s v="C0031"/>
    <s v="cam17"/>
    <d v="2023-02-08T00:00:00"/>
    <x v="236"/>
    <n v="0"/>
    <x v="2"/>
    <n v="29"/>
    <x v="30"/>
  </r>
  <r>
    <s v="C0031"/>
    <s v="cam17"/>
    <d v="2023-02-08T00:00:00"/>
    <x v="51"/>
    <n v="1"/>
    <x v="2"/>
    <n v="29"/>
    <x v="30"/>
  </r>
  <r>
    <s v="C0031"/>
    <s v="cam17"/>
    <d v="2023-02-08T00:00:00"/>
    <x v="109"/>
    <n v="2"/>
    <x v="2"/>
    <n v="29"/>
    <x v="30"/>
  </r>
  <r>
    <s v="C0031"/>
    <s v="cam17"/>
    <d v="2023-02-08T00:00:00"/>
    <x v="290"/>
    <n v="3"/>
    <x v="2"/>
    <n v="29"/>
    <x v="30"/>
  </r>
  <r>
    <s v="C0032"/>
    <s v="cam11"/>
    <d v="2022-12-31T00:00:00"/>
    <x v="291"/>
    <n v="0"/>
    <x v="3"/>
    <n v="62"/>
    <x v="31"/>
  </r>
  <r>
    <s v="C0032"/>
    <s v="cam11"/>
    <d v="2022-12-31T00:00:00"/>
    <x v="200"/>
    <n v="1"/>
    <x v="3"/>
    <n v="62"/>
    <x v="31"/>
  </r>
  <r>
    <s v="C0032"/>
    <s v="cam11"/>
    <d v="2022-12-31T00:00:00"/>
    <x v="253"/>
    <n v="2"/>
    <x v="3"/>
    <n v="62"/>
    <x v="31"/>
  </r>
  <r>
    <s v="C0032"/>
    <s v="cam11"/>
    <d v="2022-12-31T00:00:00"/>
    <x v="237"/>
    <n v="3"/>
    <x v="3"/>
    <n v="62"/>
    <x v="31"/>
  </r>
  <r>
    <s v="C0032"/>
    <s v="cam11"/>
    <d v="2022-12-31T00:00:00"/>
    <x v="152"/>
    <n v="4"/>
    <x v="3"/>
    <n v="62"/>
    <x v="31"/>
  </r>
  <r>
    <s v="C0032"/>
    <s v="cam08"/>
    <d v="2023-02-18T00:00:00"/>
    <x v="258"/>
    <n v="0"/>
    <x v="9"/>
    <n v="27"/>
    <x v="31"/>
  </r>
  <r>
    <s v="C0032"/>
    <s v="cam08"/>
    <d v="2023-02-18T00:00:00"/>
    <x v="151"/>
    <n v="1"/>
    <x v="9"/>
    <n v="27"/>
    <x v="31"/>
  </r>
  <r>
    <s v="C0032"/>
    <s v="cam08"/>
    <d v="2023-02-18T00:00:00"/>
    <x v="13"/>
    <n v="2"/>
    <x v="9"/>
    <n v="27"/>
    <x v="31"/>
  </r>
  <r>
    <s v="C0032"/>
    <s v="cam08"/>
    <d v="2023-02-18T00:00:00"/>
    <x v="29"/>
    <n v="3"/>
    <x v="9"/>
    <n v="27"/>
    <x v="31"/>
  </r>
  <r>
    <s v="C0032"/>
    <s v="cam08"/>
    <d v="2023-02-18T00:00:00"/>
    <x v="86"/>
    <n v="3"/>
    <x v="9"/>
    <n v="27"/>
    <x v="31"/>
  </r>
  <r>
    <s v="C0032"/>
    <s v="cam03"/>
    <d v="2023-03-25T00:00:00"/>
    <x v="292"/>
    <n v="0"/>
    <x v="6"/>
    <n v="62"/>
    <x v="31"/>
  </r>
  <r>
    <s v="C0032"/>
    <s v="cam03"/>
    <d v="2023-03-25T00:00:00"/>
    <x v="85"/>
    <n v="1"/>
    <x v="6"/>
    <n v="62"/>
    <x v="31"/>
  </r>
  <r>
    <s v="C0032"/>
    <s v="cam03"/>
    <d v="2023-03-25T00:00:00"/>
    <x v="58"/>
    <n v="2"/>
    <x v="6"/>
    <n v="62"/>
    <x v="31"/>
  </r>
  <r>
    <s v="C0032"/>
    <s v="cam03"/>
    <d v="2023-03-25T00:00:00"/>
    <x v="59"/>
    <n v="2"/>
    <x v="6"/>
    <n v="62"/>
    <x v="31"/>
  </r>
  <r>
    <s v="C0033"/>
    <s v="cam10"/>
    <d v="2022-01-11T00:00:00"/>
    <x v="293"/>
    <n v="0"/>
    <x v="12"/>
    <n v="66"/>
    <x v="32"/>
  </r>
  <r>
    <s v="C0033"/>
    <s v="cam10"/>
    <d v="2022-01-11T00:00:00"/>
    <x v="294"/>
    <n v="1"/>
    <x v="12"/>
    <n v="66"/>
    <x v="32"/>
  </r>
  <r>
    <s v="C0033"/>
    <s v="cam10"/>
    <d v="2022-01-11T00:00:00"/>
    <x v="295"/>
    <n v="4"/>
    <x v="12"/>
    <n v="66"/>
    <x v="32"/>
  </r>
  <r>
    <s v="C0033"/>
    <s v="cam10"/>
    <d v="2022-01-11T00:00:00"/>
    <x v="296"/>
    <n v="6"/>
    <x v="12"/>
    <n v="66"/>
    <x v="32"/>
  </r>
  <r>
    <s v="C0033"/>
    <s v="cam10"/>
    <d v="2022-01-11T00:00:00"/>
    <x v="155"/>
    <n v="9"/>
    <x v="12"/>
    <n v="66"/>
    <x v="32"/>
  </r>
  <r>
    <s v="C0033"/>
    <s v="cam10"/>
    <d v="2022-01-11T00:00:00"/>
    <x v="297"/>
    <n v="10"/>
    <x v="12"/>
    <n v="66"/>
    <x v="32"/>
  </r>
  <r>
    <s v="C0033"/>
    <s v="cam10"/>
    <d v="2022-01-11T00:00:00"/>
    <x v="188"/>
    <n v="11"/>
    <x v="12"/>
    <n v="66"/>
    <x v="32"/>
  </r>
  <r>
    <s v="C0033"/>
    <s v="cam10"/>
    <d v="2022-01-11T00:00:00"/>
    <x v="94"/>
    <n v="12"/>
    <x v="12"/>
    <n v="66"/>
    <x v="32"/>
  </r>
  <r>
    <s v="C0033"/>
    <s v="cam10"/>
    <d v="2022-01-11T00:00:00"/>
    <x v="199"/>
    <n v="13"/>
    <x v="12"/>
    <n v="66"/>
    <x v="32"/>
  </r>
  <r>
    <s v="C0033"/>
    <s v="cam10"/>
    <d v="2022-01-11T00:00:00"/>
    <x v="10"/>
    <n v="14"/>
    <x v="12"/>
    <n v="66"/>
    <x v="32"/>
  </r>
  <r>
    <s v="C0033"/>
    <s v="cam10"/>
    <d v="2022-01-11T00:00:00"/>
    <x v="217"/>
    <n v="15"/>
    <x v="12"/>
    <n v="66"/>
    <x v="32"/>
  </r>
  <r>
    <s v="C0033"/>
    <s v="cam10"/>
    <d v="2022-01-11T00:00:00"/>
    <x v="290"/>
    <n v="16"/>
    <x v="12"/>
    <n v="66"/>
    <x v="32"/>
  </r>
  <r>
    <s v="C0033"/>
    <s v="cam03"/>
    <d v="2022-07-11T00:00:00"/>
    <x v="298"/>
    <n v="0"/>
    <x v="6"/>
    <n v="62"/>
    <x v="32"/>
  </r>
  <r>
    <s v="C0033"/>
    <s v="cam03"/>
    <d v="2022-07-11T00:00:00"/>
    <x v="299"/>
    <n v="1"/>
    <x v="6"/>
    <n v="62"/>
    <x v="32"/>
  </r>
  <r>
    <s v="C0033"/>
    <s v="cam03"/>
    <d v="2022-07-11T00:00:00"/>
    <x v="96"/>
    <n v="2"/>
    <x v="6"/>
    <n v="62"/>
    <x v="32"/>
  </r>
  <r>
    <s v="C0033"/>
    <s v="cam03"/>
    <d v="2022-07-11T00:00:00"/>
    <x v="232"/>
    <n v="3"/>
    <x v="6"/>
    <n v="62"/>
    <x v="32"/>
  </r>
  <r>
    <s v="C0033"/>
    <s v="cam03"/>
    <d v="2022-07-11T00:00:00"/>
    <x v="132"/>
    <n v="4"/>
    <x v="6"/>
    <n v="62"/>
    <x v="32"/>
  </r>
  <r>
    <s v="C0033"/>
    <s v="cam03"/>
    <d v="2022-07-11T00:00:00"/>
    <x v="243"/>
    <n v="5"/>
    <x v="6"/>
    <n v="62"/>
    <x v="32"/>
  </r>
  <r>
    <s v="C0033"/>
    <s v="cam03"/>
    <d v="2022-07-11T00:00:00"/>
    <x v="258"/>
    <n v="7"/>
    <x v="6"/>
    <n v="62"/>
    <x v="32"/>
  </r>
  <r>
    <s v="C0033"/>
    <s v="cam03"/>
    <d v="2022-07-11T00:00:00"/>
    <x v="108"/>
    <n v="8"/>
    <x v="6"/>
    <n v="62"/>
    <x v="32"/>
  </r>
  <r>
    <s v="C0033"/>
    <s v="cam03"/>
    <d v="2022-07-11T00:00:00"/>
    <x v="122"/>
    <n v="9"/>
    <x v="6"/>
    <n v="62"/>
    <x v="32"/>
  </r>
  <r>
    <s v="C0033"/>
    <s v="cam11"/>
    <d v="2022-11-14T00:00:00"/>
    <x v="300"/>
    <n v="0"/>
    <x v="3"/>
    <n v="62"/>
    <x v="32"/>
  </r>
  <r>
    <s v="C0033"/>
    <s v="cam11"/>
    <d v="2022-11-14T00:00:00"/>
    <x v="301"/>
    <n v="1"/>
    <x v="3"/>
    <n v="62"/>
    <x v="32"/>
  </r>
  <r>
    <s v="C0033"/>
    <s v="cam11"/>
    <d v="2022-11-14T00:00:00"/>
    <x v="261"/>
    <n v="2"/>
    <x v="3"/>
    <n v="62"/>
    <x v="32"/>
  </r>
  <r>
    <s v="C0033"/>
    <s v="cam11"/>
    <d v="2022-11-14T00:00:00"/>
    <x v="9"/>
    <n v="3"/>
    <x v="3"/>
    <n v="62"/>
    <x v="32"/>
  </r>
  <r>
    <s v="C0033"/>
    <s v="cam11"/>
    <d v="2022-11-14T00:00:00"/>
    <x v="108"/>
    <n v="4"/>
    <x v="3"/>
    <n v="62"/>
    <x v="32"/>
  </r>
  <r>
    <s v="C0033"/>
    <s v="cam11"/>
    <d v="2022-11-14T00:00:00"/>
    <x v="77"/>
    <n v="5"/>
    <x v="3"/>
    <n v="62"/>
    <x v="32"/>
  </r>
  <r>
    <s v="C0033"/>
    <s v="cam11"/>
    <d v="2022-11-14T00:00:00"/>
    <x v="14"/>
    <n v="6"/>
    <x v="3"/>
    <n v="62"/>
    <x v="32"/>
  </r>
  <r>
    <s v="C0034"/>
    <s v="cam03"/>
    <d v="2022-03-09T00:00:00"/>
    <x v="302"/>
    <n v="0"/>
    <x v="6"/>
    <n v="62"/>
    <x v="33"/>
  </r>
  <r>
    <s v="C0034"/>
    <s v="cam03"/>
    <d v="2022-03-09T00:00:00"/>
    <x v="303"/>
    <n v="1"/>
    <x v="6"/>
    <n v="62"/>
    <x v="33"/>
  </r>
  <r>
    <s v="C0034"/>
    <s v="cam03"/>
    <d v="2022-03-09T00:00:00"/>
    <x v="304"/>
    <n v="3"/>
    <x v="6"/>
    <n v="62"/>
    <x v="33"/>
  </r>
  <r>
    <s v="C0034"/>
    <s v="cam03"/>
    <d v="2022-03-09T00:00:00"/>
    <x v="126"/>
    <n v="4"/>
    <x v="6"/>
    <n v="62"/>
    <x v="33"/>
  </r>
  <r>
    <s v="C0034"/>
    <s v="cam03"/>
    <d v="2022-03-09T00:00:00"/>
    <x v="305"/>
    <n v="7"/>
    <x v="6"/>
    <n v="62"/>
    <x v="33"/>
  </r>
  <r>
    <s v="C0034"/>
    <s v="cam03"/>
    <d v="2022-03-09T00:00:00"/>
    <x v="306"/>
    <n v="8"/>
    <x v="6"/>
    <n v="62"/>
    <x v="33"/>
  </r>
  <r>
    <s v="C0034"/>
    <s v="cam03"/>
    <d v="2022-03-09T00:00:00"/>
    <x v="74"/>
    <n v="9"/>
    <x v="6"/>
    <n v="62"/>
    <x v="33"/>
  </r>
  <r>
    <s v="C0034"/>
    <s v="cam03"/>
    <d v="2022-03-09T00:00:00"/>
    <x v="189"/>
    <n v="11"/>
    <x v="6"/>
    <n v="62"/>
    <x v="33"/>
  </r>
  <r>
    <s v="C0034"/>
    <s v="cam03"/>
    <d v="2022-03-09T00:00:00"/>
    <x v="83"/>
    <n v="12"/>
    <x v="6"/>
    <n v="62"/>
    <x v="33"/>
  </r>
  <r>
    <s v="C0034"/>
    <s v="cam03"/>
    <d v="2022-03-09T00:00:00"/>
    <x v="259"/>
    <n v="14"/>
    <x v="6"/>
    <n v="62"/>
    <x v="33"/>
  </r>
  <r>
    <s v="C0034"/>
    <s v="cam17"/>
    <d v="2022-10-01T00:00:00"/>
    <x v="18"/>
    <n v="0"/>
    <x v="2"/>
    <n v="29"/>
    <x v="33"/>
  </r>
  <r>
    <s v="C0034"/>
    <s v="cam17"/>
    <d v="2022-10-01T00:00:00"/>
    <x v="306"/>
    <n v="1"/>
    <x v="2"/>
    <n v="29"/>
    <x v="33"/>
  </r>
  <r>
    <s v="C0034"/>
    <s v="cam17"/>
    <d v="2022-10-01T00:00:00"/>
    <x v="106"/>
    <n v="2"/>
    <x v="2"/>
    <n v="29"/>
    <x v="33"/>
  </r>
  <r>
    <s v="C0034"/>
    <s v="cam17"/>
    <d v="2022-10-01T00:00:00"/>
    <x v="116"/>
    <n v="4"/>
    <x v="2"/>
    <n v="29"/>
    <x v="33"/>
  </r>
  <r>
    <s v="C0034"/>
    <s v="cam17"/>
    <d v="2022-10-01T00:00:00"/>
    <x v="65"/>
    <n v="5"/>
    <x v="2"/>
    <n v="29"/>
    <x v="33"/>
  </r>
  <r>
    <s v="C0034"/>
    <s v="cam17"/>
    <d v="2022-10-01T00:00:00"/>
    <x v="102"/>
    <n v="6"/>
    <x v="2"/>
    <n v="29"/>
    <x v="33"/>
  </r>
  <r>
    <s v="C0034"/>
    <s v="cam17"/>
    <d v="2022-10-01T00:00:00"/>
    <x v="103"/>
    <n v="7"/>
    <x v="2"/>
    <n v="29"/>
    <x v="33"/>
  </r>
  <r>
    <s v="C0035"/>
    <s v="cam05"/>
    <d v="2022-02-27T00:00:00"/>
    <x v="307"/>
    <n v="0"/>
    <x v="10"/>
    <n v="22"/>
    <x v="34"/>
  </r>
  <r>
    <s v="C0035"/>
    <s v="cam05"/>
    <d v="2022-02-27T00:00:00"/>
    <x v="308"/>
    <n v="1"/>
    <x v="10"/>
    <n v="22"/>
    <x v="34"/>
  </r>
  <r>
    <s v="C0035"/>
    <s v="cam05"/>
    <d v="2022-02-27T00:00:00"/>
    <x v="154"/>
    <n v="2"/>
    <x v="10"/>
    <n v="22"/>
    <x v="34"/>
  </r>
  <r>
    <s v="C0035"/>
    <s v="cam05"/>
    <d v="2022-02-27T00:00:00"/>
    <x v="309"/>
    <n v="3"/>
    <x v="10"/>
    <n v="22"/>
    <x v="34"/>
  </r>
  <r>
    <s v="C0035"/>
    <s v="cam05"/>
    <d v="2022-02-27T00:00:00"/>
    <x v="310"/>
    <n v="6"/>
    <x v="10"/>
    <n v="22"/>
    <x v="34"/>
  </r>
  <r>
    <s v="C0035"/>
    <s v="cam05"/>
    <d v="2022-02-27T00:00:00"/>
    <x v="247"/>
    <n v="8"/>
    <x v="10"/>
    <n v="22"/>
    <x v="34"/>
  </r>
  <r>
    <s v="C0035"/>
    <s v="cam05"/>
    <d v="2022-02-27T00:00:00"/>
    <x v="49"/>
    <n v="10"/>
    <x v="10"/>
    <n v="22"/>
    <x v="34"/>
  </r>
  <r>
    <s v="C0035"/>
    <s v="cam05"/>
    <d v="2022-02-27T00:00:00"/>
    <x v="311"/>
    <n v="10"/>
    <x v="10"/>
    <n v="22"/>
    <x v="34"/>
  </r>
  <r>
    <s v="C0035"/>
    <s v="cam05"/>
    <d v="2022-02-27T00:00:00"/>
    <x v="83"/>
    <n v="12"/>
    <x v="10"/>
    <n v="22"/>
    <x v="34"/>
  </r>
  <r>
    <s v="C0035"/>
    <s v="cam05"/>
    <d v="2022-02-27T00:00:00"/>
    <x v="140"/>
    <n v="13"/>
    <x v="10"/>
    <n v="22"/>
    <x v="34"/>
  </r>
  <r>
    <s v="C0035"/>
    <s v="cam05"/>
    <d v="2022-02-27T00:00:00"/>
    <x v="12"/>
    <n v="14"/>
    <x v="10"/>
    <n v="22"/>
    <x v="34"/>
  </r>
  <r>
    <s v="C0035"/>
    <s v="cam05"/>
    <d v="2022-02-27T00:00:00"/>
    <x v="312"/>
    <n v="15"/>
    <x v="10"/>
    <n v="22"/>
    <x v="34"/>
  </r>
  <r>
    <s v="C0035"/>
    <s v="cam10"/>
    <d v="2022-06-10T00:00:00"/>
    <x v="313"/>
    <n v="0"/>
    <x v="12"/>
    <n v="66"/>
    <x v="34"/>
  </r>
  <r>
    <s v="C0035"/>
    <s v="cam10"/>
    <d v="2022-06-10T00:00:00"/>
    <x v="314"/>
    <n v="1"/>
    <x v="12"/>
    <n v="66"/>
    <x v="34"/>
  </r>
  <r>
    <s v="C0035"/>
    <s v="cam10"/>
    <d v="2022-06-10T00:00:00"/>
    <x v="143"/>
    <n v="2"/>
    <x v="12"/>
    <n v="66"/>
    <x v="34"/>
  </r>
  <r>
    <s v="C0035"/>
    <s v="cam10"/>
    <d v="2022-06-10T00:00:00"/>
    <x v="215"/>
    <n v="4"/>
    <x v="12"/>
    <n v="66"/>
    <x v="34"/>
  </r>
  <r>
    <s v="C0035"/>
    <s v="cam10"/>
    <d v="2022-06-10T00:00:00"/>
    <x v="46"/>
    <n v="5"/>
    <x v="12"/>
    <n v="66"/>
    <x v="34"/>
  </r>
  <r>
    <s v="C0035"/>
    <s v="cam10"/>
    <d v="2022-06-10T00:00:00"/>
    <x v="243"/>
    <n v="6"/>
    <x v="12"/>
    <n v="66"/>
    <x v="34"/>
  </r>
  <r>
    <s v="C0035"/>
    <s v="cam10"/>
    <d v="2022-06-10T00:00:00"/>
    <x v="26"/>
    <n v="7"/>
    <x v="12"/>
    <n v="66"/>
    <x v="34"/>
  </r>
  <r>
    <s v="C0035"/>
    <s v="cam10"/>
    <d v="2022-06-10T00:00:00"/>
    <x v="19"/>
    <n v="8"/>
    <x v="12"/>
    <n v="66"/>
    <x v="34"/>
  </r>
  <r>
    <s v="C0035"/>
    <s v="cam10"/>
    <d v="2022-06-10T00:00:00"/>
    <x v="217"/>
    <n v="10"/>
    <x v="12"/>
    <n v="66"/>
    <x v="34"/>
  </r>
  <r>
    <s v="C0035"/>
    <s v="cam04"/>
    <d v="2022-12-27T00:00:00"/>
    <x v="49"/>
    <n v="0"/>
    <x v="16"/>
    <n v="26"/>
    <x v="34"/>
  </r>
  <r>
    <s v="C0035"/>
    <s v="cam04"/>
    <d v="2022-12-27T00:00:00"/>
    <x v="56"/>
    <n v="1"/>
    <x v="16"/>
    <n v="26"/>
    <x v="34"/>
  </r>
  <r>
    <s v="C0035"/>
    <s v="cam04"/>
    <d v="2022-12-27T00:00:00"/>
    <x v="270"/>
    <n v="1"/>
    <x v="16"/>
    <n v="26"/>
    <x v="34"/>
  </r>
  <r>
    <s v="C0035"/>
    <s v="cam04"/>
    <d v="2022-12-27T00:00:00"/>
    <x v="161"/>
    <n v="2"/>
    <x v="16"/>
    <n v="26"/>
    <x v="34"/>
  </r>
  <r>
    <s v="C0035"/>
    <s v="cam04"/>
    <d v="2022-12-27T00:00:00"/>
    <x v="21"/>
    <n v="4"/>
    <x v="16"/>
    <n v="26"/>
    <x v="34"/>
  </r>
  <r>
    <s v="C0035"/>
    <s v="cam04"/>
    <d v="2022-12-27T00:00:00"/>
    <x v="213"/>
    <n v="4"/>
    <x v="16"/>
    <n v="26"/>
    <x v="34"/>
  </r>
  <r>
    <s v="C0035"/>
    <s v="cam04"/>
    <d v="2022-12-27T00:00:00"/>
    <x v="312"/>
    <n v="5"/>
    <x v="16"/>
    <n v="26"/>
    <x v="34"/>
  </r>
  <r>
    <s v="C0036"/>
    <s v="cam12"/>
    <d v="2022-11-29T00:00:00"/>
    <x v="61"/>
    <n v="0"/>
    <x v="0"/>
    <n v="65"/>
    <x v="35"/>
  </r>
  <r>
    <s v="C0036"/>
    <s v="cam12"/>
    <d v="2022-11-29T00:00:00"/>
    <x v="11"/>
    <n v="5"/>
    <x v="0"/>
    <n v="65"/>
    <x v="35"/>
  </r>
  <r>
    <s v="C0036"/>
    <s v="cam12"/>
    <d v="2022-11-29T00:00:00"/>
    <x v="84"/>
    <n v="5"/>
    <x v="0"/>
    <n v="65"/>
    <x v="35"/>
  </r>
  <r>
    <s v="C0036"/>
    <s v="cam12"/>
    <d v="2022-11-29T00:00:00"/>
    <x v="315"/>
    <n v="6"/>
    <x v="0"/>
    <n v="65"/>
    <x v="35"/>
  </r>
  <r>
    <s v="C0036"/>
    <s v="cam10"/>
    <d v="2023-02-06T00:00:00"/>
    <x v="40"/>
    <n v="0"/>
    <x v="12"/>
    <n v="66"/>
    <x v="35"/>
  </r>
  <r>
    <s v="C0036"/>
    <s v="cam10"/>
    <d v="2023-02-06T00:00:00"/>
    <x v="51"/>
    <n v="1"/>
    <x v="12"/>
    <n v="66"/>
    <x v="35"/>
  </r>
  <r>
    <s v="C0036"/>
    <s v="cam10"/>
    <d v="2023-02-06T00:00:00"/>
    <x v="77"/>
    <n v="2"/>
    <x v="12"/>
    <n v="66"/>
    <x v="35"/>
  </r>
  <r>
    <s v="C0036"/>
    <s v="cam10"/>
    <d v="2023-02-06T00:00:00"/>
    <x v="110"/>
    <n v="3"/>
    <x v="12"/>
    <n v="66"/>
    <x v="35"/>
  </r>
  <r>
    <s v="C0036"/>
    <s v="cam07"/>
    <d v="2023-04-06T00:00:00"/>
    <x v="118"/>
    <n v="0"/>
    <x v="1"/>
    <n v="25"/>
    <x v="35"/>
  </r>
  <r>
    <s v="C0036"/>
    <s v="cam07"/>
    <d v="2023-04-06T00:00:00"/>
    <x v="67"/>
    <n v="1"/>
    <x v="1"/>
    <n v="25"/>
    <x v="35"/>
  </r>
  <r>
    <s v="C0037"/>
    <s v="cam03"/>
    <d v="2022-05-01T00:00:00"/>
    <x v="316"/>
    <n v="0"/>
    <x v="6"/>
    <n v="62"/>
    <x v="36"/>
  </r>
  <r>
    <s v="C0037"/>
    <s v="cam03"/>
    <d v="2022-05-01T00:00:00"/>
    <x v="309"/>
    <n v="1"/>
    <x v="6"/>
    <n v="62"/>
    <x v="36"/>
  </r>
  <r>
    <s v="C0037"/>
    <s v="cam03"/>
    <d v="2022-05-01T00:00:00"/>
    <x v="298"/>
    <n v="2"/>
    <x v="6"/>
    <n v="62"/>
    <x v="36"/>
  </r>
  <r>
    <s v="C0037"/>
    <s v="cam03"/>
    <d v="2022-05-01T00:00:00"/>
    <x v="105"/>
    <n v="3"/>
    <x v="6"/>
    <n v="62"/>
    <x v="36"/>
  </r>
  <r>
    <s v="C0037"/>
    <s v="cam03"/>
    <d v="2022-05-01T00:00:00"/>
    <x v="7"/>
    <n v="5"/>
    <x v="6"/>
    <n v="62"/>
    <x v="36"/>
  </r>
  <r>
    <s v="C0037"/>
    <s v="cam03"/>
    <d v="2022-05-01T00:00:00"/>
    <x v="178"/>
    <n v="6"/>
    <x v="6"/>
    <n v="62"/>
    <x v="36"/>
  </r>
  <r>
    <s v="C0037"/>
    <s v="cam03"/>
    <d v="2022-05-01T00:00:00"/>
    <x v="1"/>
    <n v="7"/>
    <x v="6"/>
    <n v="62"/>
    <x v="36"/>
  </r>
  <r>
    <s v="C0037"/>
    <s v="cam03"/>
    <d v="2022-05-01T00:00:00"/>
    <x v="269"/>
    <n v="8"/>
    <x v="6"/>
    <n v="62"/>
    <x v="36"/>
  </r>
  <r>
    <s v="C0037"/>
    <s v="cam03"/>
    <d v="2022-05-01T00:00:00"/>
    <x v="193"/>
    <n v="9"/>
    <x v="6"/>
    <n v="62"/>
    <x v="36"/>
  </r>
  <r>
    <s v="C0037"/>
    <s v="cam03"/>
    <d v="2022-05-01T00:00:00"/>
    <x v="51"/>
    <n v="10"/>
    <x v="6"/>
    <n v="62"/>
    <x v="36"/>
  </r>
  <r>
    <s v="C0037"/>
    <s v="cam03"/>
    <d v="2022-05-01T00:00:00"/>
    <x v="317"/>
    <n v="11"/>
    <x v="6"/>
    <n v="62"/>
    <x v="36"/>
  </r>
  <r>
    <s v="C0037"/>
    <s v="cam03"/>
    <d v="2022-05-01T00:00:00"/>
    <x v="48"/>
    <n v="12"/>
    <x v="6"/>
    <n v="62"/>
    <x v="36"/>
  </r>
  <r>
    <s v="C0037"/>
    <s v="cam13"/>
    <d v="2022-06-18T00:00:00"/>
    <x v="250"/>
    <n v="0"/>
    <x v="14"/>
    <n v="25"/>
    <x v="36"/>
  </r>
  <r>
    <s v="C0037"/>
    <s v="cam13"/>
    <d v="2022-06-18T00:00:00"/>
    <x v="274"/>
    <n v="1"/>
    <x v="14"/>
    <n v="25"/>
    <x v="36"/>
  </r>
  <r>
    <s v="C0037"/>
    <s v="cam13"/>
    <d v="2022-06-18T00:00:00"/>
    <x v="158"/>
    <n v="2"/>
    <x v="14"/>
    <n v="25"/>
    <x v="36"/>
  </r>
  <r>
    <s v="C0037"/>
    <s v="cam13"/>
    <d v="2022-06-18T00:00:00"/>
    <x v="212"/>
    <n v="3"/>
    <x v="14"/>
    <n v="25"/>
    <x v="36"/>
  </r>
  <r>
    <s v="C0037"/>
    <s v="cam13"/>
    <d v="2022-06-18T00:00:00"/>
    <x v="187"/>
    <n v="5"/>
    <x v="14"/>
    <n v="25"/>
    <x v="36"/>
  </r>
  <r>
    <s v="C0037"/>
    <s v="cam13"/>
    <d v="2022-06-18T00:00:00"/>
    <x v="219"/>
    <n v="7"/>
    <x v="14"/>
    <n v="25"/>
    <x v="36"/>
  </r>
  <r>
    <s v="C0037"/>
    <s v="cam13"/>
    <d v="2022-06-18T00:00:00"/>
    <x v="204"/>
    <n v="8"/>
    <x v="14"/>
    <n v="25"/>
    <x v="36"/>
  </r>
  <r>
    <s v="C0037"/>
    <s v="cam13"/>
    <d v="2022-06-18T00:00:00"/>
    <x v="220"/>
    <n v="9"/>
    <x v="14"/>
    <n v="25"/>
    <x v="36"/>
  </r>
  <r>
    <s v="C0037"/>
    <s v="cam13"/>
    <d v="2022-06-18T00:00:00"/>
    <x v="290"/>
    <n v="11"/>
    <x v="14"/>
    <n v="25"/>
    <x v="36"/>
  </r>
  <r>
    <s v="C0037"/>
    <s v="cam07"/>
    <d v="2022-08-04T00:00:00"/>
    <x v="278"/>
    <n v="0"/>
    <x v="1"/>
    <n v="25"/>
    <x v="36"/>
  </r>
  <r>
    <s v="C0037"/>
    <s v="cam07"/>
    <d v="2022-08-04T00:00:00"/>
    <x v="96"/>
    <n v="1"/>
    <x v="1"/>
    <n v="25"/>
    <x v="36"/>
  </r>
  <r>
    <s v="C0037"/>
    <s v="cam07"/>
    <d v="2022-08-04T00:00:00"/>
    <x v="223"/>
    <n v="2"/>
    <x v="1"/>
    <n v="25"/>
    <x v="36"/>
  </r>
  <r>
    <s v="C0037"/>
    <s v="cam07"/>
    <d v="2022-08-04T00:00:00"/>
    <x v="98"/>
    <n v="3"/>
    <x v="1"/>
    <n v="25"/>
    <x v="36"/>
  </r>
  <r>
    <s v="C0037"/>
    <s v="cam07"/>
    <d v="2022-08-04T00:00:00"/>
    <x v="160"/>
    <n v="4"/>
    <x v="1"/>
    <n v="25"/>
    <x v="36"/>
  </r>
  <r>
    <s v="C0037"/>
    <s v="cam07"/>
    <d v="2022-08-04T00:00:00"/>
    <x v="2"/>
    <n v="5"/>
    <x v="1"/>
    <n v="25"/>
    <x v="36"/>
  </r>
  <r>
    <s v="C0037"/>
    <s v="cam07"/>
    <d v="2022-08-04T00:00:00"/>
    <x v="189"/>
    <n v="6"/>
    <x v="1"/>
    <n v="25"/>
    <x v="36"/>
  </r>
  <r>
    <s v="C0037"/>
    <s v="cam07"/>
    <d v="2022-08-04T00:00:00"/>
    <x v="117"/>
    <n v="7"/>
    <x v="1"/>
    <n v="25"/>
    <x v="36"/>
  </r>
  <r>
    <s v="C0037"/>
    <s v="cam07"/>
    <d v="2022-08-04T00:00:00"/>
    <x v="271"/>
    <n v="8"/>
    <x v="1"/>
    <n v="25"/>
    <x v="36"/>
  </r>
  <r>
    <s v="C0037"/>
    <s v="cam07"/>
    <d v="2022-08-04T00:00:00"/>
    <x v="64"/>
    <n v="9"/>
    <x v="1"/>
    <n v="25"/>
    <x v="36"/>
  </r>
  <r>
    <s v="C0038"/>
    <s v="cam13"/>
    <d v="2022-09-11T00:00:00"/>
    <x v="36"/>
    <n v="0"/>
    <x v="14"/>
    <n v="25"/>
    <x v="37"/>
  </r>
  <r>
    <s v="C0038"/>
    <s v="cam13"/>
    <d v="2022-09-11T00:00:00"/>
    <x v="97"/>
    <n v="1"/>
    <x v="14"/>
    <n v="25"/>
    <x v="37"/>
  </r>
  <r>
    <s v="C0038"/>
    <s v="cam13"/>
    <d v="2022-09-11T00:00:00"/>
    <x v="24"/>
    <n v="2"/>
    <x v="14"/>
    <n v="25"/>
    <x v="37"/>
  </r>
  <r>
    <s v="C0038"/>
    <s v="cam13"/>
    <d v="2022-09-11T00:00:00"/>
    <x v="74"/>
    <n v="3"/>
    <x v="14"/>
    <n v="25"/>
    <x v="37"/>
  </r>
  <r>
    <s v="C0038"/>
    <s v="cam13"/>
    <d v="2022-09-11T00:00:00"/>
    <x v="216"/>
    <n v="4"/>
    <x v="14"/>
    <n v="25"/>
    <x v="37"/>
  </r>
  <r>
    <s v="C0038"/>
    <s v="cam13"/>
    <d v="2022-09-11T00:00:00"/>
    <x v="200"/>
    <n v="5"/>
    <x v="14"/>
    <n v="25"/>
    <x v="37"/>
  </r>
  <r>
    <s v="C0038"/>
    <s v="cam13"/>
    <d v="2022-09-11T00:00:00"/>
    <x v="292"/>
    <n v="6"/>
    <x v="14"/>
    <n v="25"/>
    <x v="37"/>
  </r>
  <r>
    <s v="C0038"/>
    <s v="cam13"/>
    <d v="2022-09-11T00:00:00"/>
    <x v="77"/>
    <n v="7"/>
    <x v="14"/>
    <n v="25"/>
    <x v="37"/>
  </r>
  <r>
    <s v="C0038"/>
    <s v="cam13"/>
    <d v="2022-09-11T00:00:00"/>
    <x v="103"/>
    <n v="8"/>
    <x v="14"/>
    <n v="25"/>
    <x v="37"/>
  </r>
  <r>
    <s v="C0038"/>
    <s v="cam09"/>
    <d v="2022-12-29T00:00:00"/>
    <x v="301"/>
    <n v="0"/>
    <x v="13"/>
    <n v="75"/>
    <x v="37"/>
  </r>
  <r>
    <s v="C0038"/>
    <s v="cam09"/>
    <d v="2022-12-29T00:00:00"/>
    <x v="139"/>
    <n v="2"/>
    <x v="13"/>
    <n v="75"/>
    <x v="37"/>
  </r>
  <r>
    <s v="C0038"/>
    <s v="cam09"/>
    <d v="2022-12-29T00:00:00"/>
    <x v="147"/>
    <n v="3"/>
    <x v="13"/>
    <n v="75"/>
    <x v="37"/>
  </r>
  <r>
    <s v="C0038"/>
    <s v="cam09"/>
    <d v="2022-12-29T00:00:00"/>
    <x v="48"/>
    <n v="4"/>
    <x v="13"/>
    <n v="75"/>
    <x v="37"/>
  </r>
  <r>
    <s v="C0038"/>
    <s v="cam09"/>
    <d v="2022-12-29T00:00:00"/>
    <x v="86"/>
    <n v="5"/>
    <x v="13"/>
    <n v="75"/>
    <x v="37"/>
  </r>
  <r>
    <s v="C0038"/>
    <s v="cam01"/>
    <d v="2023-02-20T00:00:00"/>
    <x v="146"/>
    <n v="0"/>
    <x v="15"/>
    <n v="10"/>
    <x v="37"/>
  </r>
  <r>
    <s v="C0038"/>
    <s v="cam01"/>
    <d v="2023-02-20T00:00:00"/>
    <x v="318"/>
    <n v="1"/>
    <x v="15"/>
    <n v="10"/>
    <x v="37"/>
  </r>
  <r>
    <s v="C0038"/>
    <s v="cam01"/>
    <d v="2023-02-20T00:00:00"/>
    <x v="63"/>
    <n v="2"/>
    <x v="15"/>
    <n v="10"/>
    <x v="37"/>
  </r>
  <r>
    <s v="C0038"/>
    <s v="cam01"/>
    <d v="2023-02-20T00:00:00"/>
    <x v="162"/>
    <n v="3"/>
    <x v="15"/>
    <n v="10"/>
    <x v="37"/>
  </r>
  <r>
    <s v="C0038"/>
    <s v="cam01"/>
    <d v="2023-02-20T00:00:00"/>
    <x v="82"/>
    <n v="3"/>
    <x v="15"/>
    <n v="10"/>
    <x v="37"/>
  </r>
  <r>
    <s v="C0039"/>
    <s v="cam09"/>
    <d v="2022-03-04T00:00:00"/>
    <x v="182"/>
    <n v="0"/>
    <x v="13"/>
    <n v="75"/>
    <x v="38"/>
  </r>
  <r>
    <s v="C0039"/>
    <s v="cam09"/>
    <d v="2022-03-04T00:00:00"/>
    <x v="319"/>
    <n v="2"/>
    <x v="13"/>
    <n v="75"/>
    <x v="38"/>
  </r>
  <r>
    <s v="C0039"/>
    <s v="cam09"/>
    <d v="2022-03-04T00:00:00"/>
    <x v="309"/>
    <n v="3"/>
    <x v="13"/>
    <n v="75"/>
    <x v="38"/>
  </r>
  <r>
    <s v="C0039"/>
    <s v="cam09"/>
    <d v="2022-03-04T00:00:00"/>
    <x v="268"/>
    <n v="7"/>
    <x v="13"/>
    <n v="75"/>
    <x v="38"/>
  </r>
  <r>
    <s v="C0039"/>
    <s v="cam09"/>
    <d v="2022-03-04T00:00:00"/>
    <x v="136"/>
    <n v="9"/>
    <x v="13"/>
    <n v="75"/>
    <x v="38"/>
  </r>
  <r>
    <s v="C0039"/>
    <s v="cam09"/>
    <d v="2022-03-04T00:00:00"/>
    <x v="320"/>
    <n v="10"/>
    <x v="13"/>
    <n v="75"/>
    <x v="38"/>
  </r>
  <r>
    <s v="C0039"/>
    <s v="cam09"/>
    <d v="2022-03-04T00:00:00"/>
    <x v="20"/>
    <n v="12"/>
    <x v="13"/>
    <n v="75"/>
    <x v="38"/>
  </r>
  <r>
    <s v="C0039"/>
    <s v="cam17"/>
    <d v="2022-12-01T00:00:00"/>
    <x v="69"/>
    <n v="0"/>
    <x v="2"/>
    <n v="29"/>
    <x v="38"/>
  </r>
  <r>
    <s v="C0039"/>
    <s v="cam17"/>
    <d v="2022-12-01T00:00:00"/>
    <x v="39"/>
    <n v="1"/>
    <x v="2"/>
    <n v="29"/>
    <x v="38"/>
  </r>
  <r>
    <s v="C0039"/>
    <s v="cam17"/>
    <d v="2022-12-01T00:00:00"/>
    <x v="252"/>
    <n v="2"/>
    <x v="2"/>
    <n v="29"/>
    <x v="38"/>
  </r>
  <r>
    <s v="C0039"/>
    <s v="cam17"/>
    <d v="2022-12-01T00:00:00"/>
    <x v="246"/>
    <n v="3"/>
    <x v="2"/>
    <n v="29"/>
    <x v="38"/>
  </r>
  <r>
    <s v="C0039"/>
    <s v="cam17"/>
    <d v="2022-12-01T00:00:00"/>
    <x v="122"/>
    <n v="4"/>
    <x v="2"/>
    <n v="29"/>
    <x v="38"/>
  </r>
  <r>
    <s v="C0039"/>
    <s v="cam17"/>
    <d v="2022-12-01T00:00:00"/>
    <x v="213"/>
    <n v="5"/>
    <x v="2"/>
    <n v="29"/>
    <x v="38"/>
  </r>
  <r>
    <s v="C0040"/>
    <s v="cam06"/>
    <d v="2022-01-19T00:00:00"/>
    <x v="321"/>
    <n v="0"/>
    <x v="8"/>
    <n v="13"/>
    <x v="39"/>
  </r>
  <r>
    <s v="C0040"/>
    <s v="cam06"/>
    <d v="2022-01-19T00:00:00"/>
    <x v="123"/>
    <n v="1"/>
    <x v="8"/>
    <n v="13"/>
    <x v="39"/>
  </r>
  <r>
    <s v="C0040"/>
    <s v="cam06"/>
    <d v="2022-01-19T00:00:00"/>
    <x v="322"/>
    <n v="3"/>
    <x v="8"/>
    <n v="13"/>
    <x v="39"/>
  </r>
  <r>
    <s v="C0040"/>
    <s v="cam06"/>
    <d v="2022-01-19T00:00:00"/>
    <x v="323"/>
    <n v="6"/>
    <x v="8"/>
    <n v="13"/>
    <x v="39"/>
  </r>
  <r>
    <s v="C0040"/>
    <s v="cam06"/>
    <d v="2022-01-19T00:00:00"/>
    <x v="227"/>
    <n v="7"/>
    <x v="8"/>
    <n v="13"/>
    <x v="39"/>
  </r>
  <r>
    <s v="C0040"/>
    <s v="cam06"/>
    <d v="2022-01-19T00:00:00"/>
    <x v="61"/>
    <n v="10"/>
    <x v="8"/>
    <n v="13"/>
    <x v="39"/>
  </r>
  <r>
    <s v="C0040"/>
    <s v="cam06"/>
    <d v="2022-01-19T00:00:00"/>
    <x v="260"/>
    <n v="11"/>
    <x v="8"/>
    <n v="13"/>
    <x v="39"/>
  </r>
  <r>
    <s v="C0040"/>
    <s v="cam06"/>
    <d v="2022-01-19T00:00:00"/>
    <x v="265"/>
    <n v="12"/>
    <x v="8"/>
    <n v="13"/>
    <x v="39"/>
  </r>
  <r>
    <s v="C0040"/>
    <s v="cam06"/>
    <d v="2022-01-19T00:00:00"/>
    <x v="270"/>
    <n v="12"/>
    <x v="8"/>
    <n v="13"/>
    <x v="39"/>
  </r>
  <r>
    <s v="C0040"/>
    <s v="cam06"/>
    <d v="2022-01-19T00:00:00"/>
    <x v="72"/>
    <n v="16"/>
    <x v="8"/>
    <n v="13"/>
    <x v="39"/>
  </r>
  <r>
    <s v="C0040"/>
    <s v="cam07"/>
    <d v="2022-10-28T00:00:00"/>
    <x v="113"/>
    <n v="0"/>
    <x v="1"/>
    <n v="25"/>
    <x v="39"/>
  </r>
  <r>
    <s v="C0040"/>
    <s v="cam07"/>
    <d v="2022-10-28T00:00:00"/>
    <x v="25"/>
    <n v="1"/>
    <x v="1"/>
    <n v="25"/>
    <x v="39"/>
  </r>
  <r>
    <s v="C0040"/>
    <s v="cam07"/>
    <d v="2022-10-28T00:00:00"/>
    <x v="264"/>
    <n v="2"/>
    <x v="1"/>
    <n v="25"/>
    <x v="39"/>
  </r>
  <r>
    <s v="C0040"/>
    <s v="cam07"/>
    <d v="2022-10-28T00:00:00"/>
    <x v="236"/>
    <n v="3"/>
    <x v="1"/>
    <n v="25"/>
    <x v="39"/>
  </r>
  <r>
    <s v="C0040"/>
    <s v="cam07"/>
    <d v="2022-10-28T00:00:00"/>
    <x v="108"/>
    <n v="4"/>
    <x v="1"/>
    <n v="25"/>
    <x v="39"/>
  </r>
  <r>
    <s v="C0040"/>
    <s v="cam07"/>
    <d v="2022-10-28T00:00:00"/>
    <x v="194"/>
    <n v="5"/>
    <x v="1"/>
    <n v="25"/>
    <x v="39"/>
  </r>
  <r>
    <s v="C0040"/>
    <s v="cam07"/>
    <d v="2022-10-28T00:00:00"/>
    <x v="283"/>
    <n v="6"/>
    <x v="1"/>
    <n v="25"/>
    <x v="39"/>
  </r>
  <r>
    <s v="C0040"/>
    <s v="cam07"/>
    <d v="2022-10-28T00:00:00"/>
    <x v="82"/>
    <n v="7"/>
    <x v="1"/>
    <n v="25"/>
    <x v="39"/>
  </r>
  <r>
    <s v="C0040"/>
    <s v="cam11"/>
    <d v="2023-01-20T00:00:00"/>
    <x v="216"/>
    <n v="0"/>
    <x v="3"/>
    <n v="62"/>
    <x v="39"/>
  </r>
  <r>
    <s v="C0040"/>
    <s v="cam11"/>
    <d v="2023-01-20T00:00:00"/>
    <x v="199"/>
    <n v="1"/>
    <x v="3"/>
    <n v="62"/>
    <x v="39"/>
  </r>
  <r>
    <s v="C0040"/>
    <s v="cam11"/>
    <d v="2023-01-20T00:00:00"/>
    <x v="65"/>
    <n v="1"/>
    <x v="3"/>
    <n v="62"/>
    <x v="39"/>
  </r>
  <r>
    <s v="C0040"/>
    <s v="cam11"/>
    <d v="2023-01-20T00:00:00"/>
    <x v="13"/>
    <n v="3"/>
    <x v="3"/>
    <n v="62"/>
    <x v="39"/>
  </r>
  <r>
    <s v="C0040"/>
    <s v="cam11"/>
    <d v="2023-01-20T00:00:00"/>
    <x v="195"/>
    <n v="4"/>
    <x v="3"/>
    <n v="62"/>
    <x v="39"/>
  </r>
  <r>
    <s v="C0040"/>
    <s v="cam11"/>
    <d v="2023-01-20T00:00:00"/>
    <x v="73"/>
    <n v="4"/>
    <x v="3"/>
    <n v="62"/>
    <x v="39"/>
  </r>
  <r>
    <s v="C0041"/>
    <s v="cam06"/>
    <d v="2022-10-28T00:00:00"/>
    <x v="113"/>
    <n v="0"/>
    <x v="8"/>
    <n v="13"/>
    <x v="40"/>
  </r>
  <r>
    <s v="C0041"/>
    <s v="cam06"/>
    <d v="2022-10-28T00:00:00"/>
    <x v="324"/>
    <n v="1"/>
    <x v="8"/>
    <n v="13"/>
    <x v="40"/>
  </r>
  <r>
    <s v="C0041"/>
    <s v="cam06"/>
    <d v="2022-10-28T00:00:00"/>
    <x v="99"/>
    <n v="1"/>
    <x v="8"/>
    <n v="13"/>
    <x v="40"/>
  </r>
  <r>
    <s v="C0041"/>
    <s v="cam06"/>
    <d v="2022-10-28T00:00:00"/>
    <x v="252"/>
    <n v="3"/>
    <x v="8"/>
    <n v="13"/>
    <x v="40"/>
  </r>
  <r>
    <s v="C0041"/>
    <s v="cam06"/>
    <d v="2022-10-28T00:00:00"/>
    <x v="210"/>
    <n v="5"/>
    <x v="8"/>
    <n v="13"/>
    <x v="40"/>
  </r>
  <r>
    <s v="C0041"/>
    <s v="cam06"/>
    <d v="2022-10-28T00:00:00"/>
    <x v="140"/>
    <n v="5"/>
    <x v="8"/>
    <n v="13"/>
    <x v="40"/>
  </r>
  <r>
    <s v="C0041"/>
    <s v="cam06"/>
    <d v="2022-10-28T00:00:00"/>
    <x v="43"/>
    <n v="6"/>
    <x v="8"/>
    <n v="13"/>
    <x v="40"/>
  </r>
  <r>
    <s v="C0041"/>
    <s v="cam06"/>
    <d v="2022-10-28T00:00:00"/>
    <x v="52"/>
    <n v="7"/>
    <x v="8"/>
    <n v="13"/>
    <x v="40"/>
  </r>
  <r>
    <s v="C0042"/>
    <s v="cam02"/>
    <d v="2022-09-05T00:00:00"/>
    <x v="241"/>
    <n v="0"/>
    <x v="5"/>
    <n v="26"/>
    <x v="41"/>
  </r>
  <r>
    <s v="C0042"/>
    <s v="cam02"/>
    <d v="2022-09-05T00:00:00"/>
    <x v="97"/>
    <n v="1"/>
    <x v="5"/>
    <n v="26"/>
    <x v="41"/>
  </r>
  <r>
    <s v="C0042"/>
    <s v="cam02"/>
    <d v="2022-09-05T00:00:00"/>
    <x v="178"/>
    <n v="2"/>
    <x v="5"/>
    <n v="26"/>
    <x v="41"/>
  </r>
  <r>
    <s v="C0042"/>
    <s v="cam02"/>
    <d v="2022-09-05T00:00:00"/>
    <x v="93"/>
    <n v="3"/>
    <x v="5"/>
    <n v="26"/>
    <x v="41"/>
  </r>
  <r>
    <s v="C0042"/>
    <s v="cam02"/>
    <d v="2022-09-05T00:00:00"/>
    <x v="70"/>
    <n v="4"/>
    <x v="5"/>
    <n v="26"/>
    <x v="41"/>
  </r>
  <r>
    <s v="C0042"/>
    <s v="cam02"/>
    <d v="2022-09-05T00:00:00"/>
    <x v="200"/>
    <n v="5"/>
    <x v="5"/>
    <n v="26"/>
    <x v="41"/>
  </r>
  <r>
    <s v="C0042"/>
    <s v="cam02"/>
    <d v="2022-09-05T00:00:00"/>
    <x v="83"/>
    <n v="6"/>
    <x v="5"/>
    <n v="26"/>
    <x v="41"/>
  </r>
  <r>
    <s v="C0042"/>
    <s v="cam02"/>
    <d v="2022-09-05T00:00:00"/>
    <x v="28"/>
    <n v="7"/>
    <x v="5"/>
    <n v="26"/>
    <x v="41"/>
  </r>
  <r>
    <s v="C0042"/>
    <s v="cam02"/>
    <d v="2022-09-05T00:00:00"/>
    <x v="84"/>
    <n v="8"/>
    <x v="5"/>
    <n v="26"/>
    <x v="41"/>
  </r>
  <r>
    <s v="C0042"/>
    <s v="cam10"/>
    <d v="2023-04-27T00:00:00"/>
    <x v="21"/>
    <n v="0"/>
    <x v="12"/>
    <n v="66"/>
    <x v="41"/>
  </r>
  <r>
    <s v="C0042"/>
    <s v="cam10"/>
    <d v="2023-04-27T00:00:00"/>
    <x v="14"/>
    <n v="1"/>
    <x v="12"/>
    <n v="66"/>
    <x v="41"/>
  </r>
  <r>
    <s v="C0042"/>
    <s v="cam10"/>
    <d v="2023-04-27T00:00:00"/>
    <x v="52"/>
    <n v="1"/>
    <x v="12"/>
    <n v="66"/>
    <x v="41"/>
  </r>
  <r>
    <s v="C0043"/>
    <s v="cam15"/>
    <d v="2022-01-01T00:00:00"/>
    <x v="325"/>
    <n v="0"/>
    <x v="11"/>
    <n v="14"/>
    <x v="42"/>
  </r>
  <r>
    <s v="C0043"/>
    <s v="cam15"/>
    <d v="2022-01-01T00:00:00"/>
    <x v="326"/>
    <n v="1"/>
    <x v="11"/>
    <n v="14"/>
    <x v="42"/>
  </r>
  <r>
    <s v="C0043"/>
    <s v="cam15"/>
    <d v="2022-01-01T00:00:00"/>
    <x v="327"/>
    <n v="2"/>
    <x v="11"/>
    <n v="14"/>
    <x v="42"/>
  </r>
  <r>
    <s v="C0043"/>
    <s v="cam15"/>
    <d v="2022-01-01T00:00:00"/>
    <x v="34"/>
    <n v="6"/>
    <x v="11"/>
    <n v="14"/>
    <x v="42"/>
  </r>
  <r>
    <s v="C0043"/>
    <s v="cam15"/>
    <d v="2022-01-01T00:00:00"/>
    <x v="285"/>
    <n v="8"/>
    <x v="11"/>
    <n v="14"/>
    <x v="42"/>
  </r>
  <r>
    <s v="C0043"/>
    <s v="cam15"/>
    <d v="2022-01-01T00:00:00"/>
    <x v="74"/>
    <n v="11"/>
    <x v="11"/>
    <n v="14"/>
    <x v="42"/>
  </r>
  <r>
    <s v="C0043"/>
    <s v="cam15"/>
    <d v="2022-01-01T00:00:00"/>
    <x v="328"/>
    <n v="14"/>
    <x v="11"/>
    <n v="14"/>
    <x v="42"/>
  </r>
  <r>
    <s v="C0043"/>
    <s v="cam15"/>
    <d v="2022-01-01T00:00:00"/>
    <x v="122"/>
    <n v="15"/>
    <x v="11"/>
    <n v="14"/>
    <x v="42"/>
  </r>
  <r>
    <s v="C0043"/>
    <s v="cam11"/>
    <d v="2022-01-22T00:00:00"/>
    <x v="329"/>
    <n v="0"/>
    <x v="3"/>
    <n v="62"/>
    <x v="42"/>
  </r>
  <r>
    <s v="C0043"/>
    <s v="cam11"/>
    <d v="2022-01-22T00:00:00"/>
    <x v="277"/>
    <n v="5"/>
    <x v="3"/>
    <n v="62"/>
    <x v="42"/>
  </r>
  <r>
    <s v="C0043"/>
    <s v="cam11"/>
    <d v="2022-01-22T00:00:00"/>
    <x v="218"/>
    <n v="7"/>
    <x v="3"/>
    <n v="62"/>
    <x v="42"/>
  </r>
  <r>
    <s v="C0043"/>
    <s v="cam11"/>
    <d v="2022-01-22T00:00:00"/>
    <x v="113"/>
    <n v="9"/>
    <x v="3"/>
    <n v="62"/>
    <x v="42"/>
  </r>
  <r>
    <s v="C0043"/>
    <s v="cam11"/>
    <d v="2022-01-22T00:00:00"/>
    <x v="229"/>
    <n v="10"/>
    <x v="3"/>
    <n v="62"/>
    <x v="42"/>
  </r>
  <r>
    <s v="C0043"/>
    <s v="cam11"/>
    <d v="2022-01-22T00:00:00"/>
    <x v="120"/>
    <n v="10"/>
    <x v="3"/>
    <n v="62"/>
    <x v="42"/>
  </r>
  <r>
    <s v="C0043"/>
    <s v="cam11"/>
    <d v="2022-01-22T00:00:00"/>
    <x v="330"/>
    <n v="16"/>
    <x v="3"/>
    <n v="62"/>
    <x v="42"/>
  </r>
  <r>
    <s v="C0043"/>
    <s v="cam13"/>
    <d v="2023-03-09T00:00:00"/>
    <x v="139"/>
    <n v="0"/>
    <x v="14"/>
    <n v="25"/>
    <x v="42"/>
  </r>
  <r>
    <s v="C0043"/>
    <s v="cam13"/>
    <d v="2023-03-09T00:00:00"/>
    <x v="32"/>
    <n v="1"/>
    <x v="14"/>
    <n v="25"/>
    <x v="42"/>
  </r>
  <r>
    <s v="C0043"/>
    <s v="cam13"/>
    <d v="2023-03-09T00:00:00"/>
    <x v="256"/>
    <n v="2"/>
    <x v="14"/>
    <n v="25"/>
    <x v="42"/>
  </r>
  <r>
    <s v="C0044"/>
    <s v="cam07"/>
    <d v="2022-02-13T00:00:00"/>
    <x v="331"/>
    <n v="0"/>
    <x v="1"/>
    <n v="25"/>
    <x v="43"/>
  </r>
  <r>
    <s v="C0044"/>
    <s v="cam07"/>
    <d v="2022-02-13T00:00:00"/>
    <x v="332"/>
    <n v="1"/>
    <x v="1"/>
    <n v="25"/>
    <x v="43"/>
  </r>
  <r>
    <s v="C0044"/>
    <s v="cam07"/>
    <d v="2022-02-13T00:00:00"/>
    <x v="319"/>
    <n v="3"/>
    <x v="1"/>
    <n v="25"/>
    <x v="43"/>
  </r>
  <r>
    <s v="C0044"/>
    <s v="cam07"/>
    <d v="2022-02-13T00:00:00"/>
    <x v="333"/>
    <n v="4"/>
    <x v="1"/>
    <n v="25"/>
    <x v="43"/>
  </r>
  <r>
    <s v="C0044"/>
    <s v="cam07"/>
    <d v="2022-02-13T00:00:00"/>
    <x v="251"/>
    <n v="5"/>
    <x v="1"/>
    <n v="25"/>
    <x v="43"/>
  </r>
  <r>
    <s v="C0044"/>
    <s v="cam07"/>
    <d v="2022-02-13T00:00:00"/>
    <x v="285"/>
    <n v="7"/>
    <x v="1"/>
    <n v="25"/>
    <x v="43"/>
  </r>
  <r>
    <s v="C0044"/>
    <s v="cam07"/>
    <d v="2022-02-13T00:00:00"/>
    <x v="265"/>
    <n v="11"/>
    <x v="1"/>
    <n v="25"/>
    <x v="43"/>
  </r>
  <r>
    <s v="C0044"/>
    <s v="cam07"/>
    <d v="2022-02-13T00:00:00"/>
    <x v="101"/>
    <n v="12"/>
    <x v="1"/>
    <n v="25"/>
    <x v="43"/>
  </r>
  <r>
    <s v="C0044"/>
    <s v="cam07"/>
    <d v="2022-02-13T00:00:00"/>
    <x v="145"/>
    <n v="13"/>
    <x v="1"/>
    <n v="25"/>
    <x v="43"/>
  </r>
  <r>
    <s v="C0044"/>
    <s v="cam07"/>
    <d v="2022-02-13T00:00:00"/>
    <x v="122"/>
    <n v="14"/>
    <x v="1"/>
    <n v="25"/>
    <x v="43"/>
  </r>
  <r>
    <s v="C0044"/>
    <s v="cam07"/>
    <d v="2022-02-13T00:00:00"/>
    <x v="259"/>
    <n v="15"/>
    <x v="1"/>
    <n v="25"/>
    <x v="43"/>
  </r>
  <r>
    <s v="C0044"/>
    <s v="cam02"/>
    <d v="2022-08-27T00:00:00"/>
    <x v="334"/>
    <n v="0"/>
    <x v="5"/>
    <n v="26"/>
    <x v="43"/>
  </r>
  <r>
    <s v="C0044"/>
    <s v="cam02"/>
    <d v="2022-08-27T00:00:00"/>
    <x v="212"/>
    <n v="1"/>
    <x v="5"/>
    <n v="26"/>
    <x v="43"/>
  </r>
  <r>
    <s v="C0044"/>
    <s v="cam02"/>
    <d v="2022-08-27T00:00:00"/>
    <x v="242"/>
    <n v="1"/>
    <x v="5"/>
    <n v="26"/>
    <x v="43"/>
  </r>
  <r>
    <s v="C0044"/>
    <s v="cam02"/>
    <d v="2022-08-27T00:00:00"/>
    <x v="335"/>
    <n v="2"/>
    <x v="5"/>
    <n v="26"/>
    <x v="43"/>
  </r>
  <r>
    <s v="C0044"/>
    <s v="cam02"/>
    <d v="2022-08-27T00:00:00"/>
    <x v="69"/>
    <n v="3"/>
    <x v="5"/>
    <n v="26"/>
    <x v="43"/>
  </r>
  <r>
    <s v="C0044"/>
    <s v="cam02"/>
    <d v="2022-08-27T00:00:00"/>
    <x v="39"/>
    <n v="4"/>
    <x v="5"/>
    <n v="26"/>
    <x v="43"/>
  </r>
  <r>
    <s v="C0044"/>
    <s v="cam02"/>
    <d v="2022-08-27T00:00:00"/>
    <x v="282"/>
    <n v="7"/>
    <x v="5"/>
    <n v="26"/>
    <x v="43"/>
  </r>
  <r>
    <s v="C0044"/>
    <s v="cam02"/>
    <d v="2022-08-27T00:00:00"/>
    <x v="66"/>
    <n v="7"/>
    <x v="5"/>
    <n v="26"/>
    <x v="43"/>
  </r>
  <r>
    <s v="C0044"/>
    <s v="cam02"/>
    <d v="2022-08-27T00:00:00"/>
    <x v="205"/>
    <n v="9"/>
    <x v="5"/>
    <n v="26"/>
    <x v="43"/>
  </r>
  <r>
    <s v="C0044"/>
    <s v="cam17"/>
    <d v="2022-12-05T00:00:00"/>
    <x v="111"/>
    <n v="0"/>
    <x v="2"/>
    <n v="29"/>
    <x v="43"/>
  </r>
  <r>
    <s v="C0044"/>
    <s v="cam17"/>
    <d v="2022-12-05T00:00:00"/>
    <x v="2"/>
    <n v="1"/>
    <x v="2"/>
    <n v="29"/>
    <x v="43"/>
  </r>
  <r>
    <s v="C0044"/>
    <s v="cam17"/>
    <d v="2022-12-05T00:00:00"/>
    <x v="336"/>
    <n v="2"/>
    <x v="2"/>
    <n v="29"/>
    <x v="43"/>
  </r>
  <r>
    <s v="C0044"/>
    <s v="cam17"/>
    <d v="2022-12-05T00:00:00"/>
    <x v="161"/>
    <n v="3"/>
    <x v="2"/>
    <n v="29"/>
    <x v="43"/>
  </r>
  <r>
    <s v="C0044"/>
    <s v="cam17"/>
    <d v="2022-12-05T00:00:00"/>
    <x v="122"/>
    <n v="4"/>
    <x v="2"/>
    <n v="29"/>
    <x v="43"/>
  </r>
  <r>
    <s v="C0044"/>
    <s v="cam17"/>
    <d v="2022-12-05T00:00:00"/>
    <x v="152"/>
    <n v="5"/>
    <x v="2"/>
    <n v="29"/>
    <x v="43"/>
  </r>
  <r>
    <s v="C0045"/>
    <s v="cam10"/>
    <d v="2022-01-29T00:00:00"/>
    <x v="164"/>
    <n v="0"/>
    <x v="12"/>
    <n v="66"/>
    <x v="44"/>
  </r>
  <r>
    <s v="C0045"/>
    <s v="cam10"/>
    <d v="2022-01-29T00:00:00"/>
    <x v="337"/>
    <n v="0"/>
    <x v="12"/>
    <n v="66"/>
    <x v="44"/>
  </r>
  <r>
    <s v="C0045"/>
    <s v="cam10"/>
    <d v="2022-01-29T00:00:00"/>
    <x v="287"/>
    <n v="1"/>
    <x v="12"/>
    <n v="66"/>
    <x v="44"/>
  </r>
  <r>
    <s v="C0045"/>
    <s v="cam10"/>
    <d v="2022-01-29T00:00:00"/>
    <x v="338"/>
    <n v="3"/>
    <x v="12"/>
    <n v="66"/>
    <x v="44"/>
  </r>
  <r>
    <s v="C0045"/>
    <s v="cam10"/>
    <d v="2022-01-29T00:00:00"/>
    <x v="339"/>
    <n v="4"/>
    <x v="12"/>
    <n v="66"/>
    <x v="44"/>
  </r>
  <r>
    <s v="C0045"/>
    <s v="cam10"/>
    <d v="2022-01-29T00:00:00"/>
    <x v="22"/>
    <n v="5"/>
    <x v="12"/>
    <n v="66"/>
    <x v="44"/>
  </r>
  <r>
    <s v="C0045"/>
    <s v="cam10"/>
    <d v="2022-01-29T00:00:00"/>
    <x v="275"/>
    <n v="7"/>
    <x v="12"/>
    <n v="66"/>
    <x v="44"/>
  </r>
  <r>
    <s v="C0045"/>
    <s v="cam10"/>
    <d v="2022-01-29T00:00:00"/>
    <x v="36"/>
    <n v="7"/>
    <x v="12"/>
    <n v="66"/>
    <x v="44"/>
  </r>
  <r>
    <s v="C0045"/>
    <s v="cam10"/>
    <d v="2022-01-29T00:00:00"/>
    <x v="280"/>
    <n v="8"/>
    <x v="12"/>
    <n v="66"/>
    <x v="44"/>
  </r>
  <r>
    <s v="C0045"/>
    <s v="cam10"/>
    <d v="2022-01-29T00:00:00"/>
    <x v="335"/>
    <n v="9"/>
    <x v="12"/>
    <n v="66"/>
    <x v="44"/>
  </r>
  <r>
    <s v="C0045"/>
    <s v="cam10"/>
    <d v="2022-01-29T00:00:00"/>
    <x v="160"/>
    <n v="10"/>
    <x v="12"/>
    <n v="66"/>
    <x v="44"/>
  </r>
  <r>
    <s v="C0045"/>
    <s v="cam10"/>
    <d v="2022-01-29T00:00:00"/>
    <x v="70"/>
    <n v="11"/>
    <x v="12"/>
    <n v="66"/>
    <x v="44"/>
  </r>
  <r>
    <s v="C0045"/>
    <s v="cam10"/>
    <d v="2022-01-29T00:00:00"/>
    <x v="253"/>
    <n v="13"/>
    <x v="12"/>
    <n v="66"/>
    <x v="44"/>
  </r>
  <r>
    <s v="C0045"/>
    <s v="cam10"/>
    <d v="2022-01-29T00:00:00"/>
    <x v="103"/>
    <n v="15"/>
    <x v="12"/>
    <n v="66"/>
    <x v="44"/>
  </r>
  <r>
    <s v="C0045"/>
    <s v="cam03"/>
    <d v="2022-06-30T00:00:00"/>
    <x v="340"/>
    <n v="0"/>
    <x v="6"/>
    <n v="62"/>
    <x v="44"/>
  </r>
  <r>
    <s v="C0045"/>
    <s v="cam03"/>
    <d v="2022-06-30T00:00:00"/>
    <x v="341"/>
    <n v="1"/>
    <x v="6"/>
    <n v="62"/>
    <x v="44"/>
  </r>
  <r>
    <s v="C0045"/>
    <s v="cam03"/>
    <d v="2022-06-30T00:00:00"/>
    <x v="175"/>
    <n v="2"/>
    <x v="6"/>
    <n v="62"/>
    <x v="44"/>
  </r>
  <r>
    <s v="C0045"/>
    <s v="cam03"/>
    <d v="2022-06-30T00:00:00"/>
    <x v="268"/>
    <n v="3"/>
    <x v="6"/>
    <n v="62"/>
    <x v="44"/>
  </r>
  <r>
    <s v="C0045"/>
    <s v="cam03"/>
    <d v="2022-06-30T00:00:00"/>
    <x v="111"/>
    <n v="5"/>
    <x v="6"/>
    <n v="62"/>
    <x v="44"/>
  </r>
  <r>
    <s v="C0045"/>
    <s v="cam03"/>
    <d v="2022-06-30T00:00:00"/>
    <x v="342"/>
    <n v="6"/>
    <x v="6"/>
    <n v="62"/>
    <x v="44"/>
  </r>
  <r>
    <s v="C0045"/>
    <s v="cam03"/>
    <d v="2022-06-30T00:00:00"/>
    <x v="252"/>
    <n v="7"/>
    <x v="6"/>
    <n v="62"/>
    <x v="44"/>
  </r>
  <r>
    <s v="C0045"/>
    <s v="cam03"/>
    <d v="2022-06-30T00:00:00"/>
    <x v="83"/>
    <n v="8"/>
    <x v="6"/>
    <n v="62"/>
    <x v="44"/>
  </r>
  <r>
    <s v="C0045"/>
    <s v="cam03"/>
    <d v="2022-06-30T00:00:00"/>
    <x v="172"/>
    <n v="10"/>
    <x v="6"/>
    <n v="62"/>
    <x v="44"/>
  </r>
  <r>
    <s v="C0045"/>
    <s v="cam14"/>
    <d v="2022-10-28T00:00:00"/>
    <x v="113"/>
    <n v="0"/>
    <x v="7"/>
    <n v="28"/>
    <x v="44"/>
  </r>
  <r>
    <s v="C0045"/>
    <s v="cam14"/>
    <d v="2022-10-28T00:00:00"/>
    <x v="343"/>
    <n v="2"/>
    <x v="7"/>
    <n v="28"/>
    <x v="44"/>
  </r>
  <r>
    <s v="C0045"/>
    <s v="cam14"/>
    <d v="2022-10-28T00:00:00"/>
    <x v="192"/>
    <n v="2"/>
    <x v="7"/>
    <n v="28"/>
    <x v="44"/>
  </r>
  <r>
    <s v="C0045"/>
    <s v="cam14"/>
    <d v="2022-10-28T00:00:00"/>
    <x v="230"/>
    <n v="4"/>
    <x v="7"/>
    <n v="28"/>
    <x v="44"/>
  </r>
  <r>
    <s v="C0045"/>
    <s v="cam14"/>
    <d v="2022-10-28T00:00:00"/>
    <x v="176"/>
    <n v="4"/>
    <x v="7"/>
    <n v="28"/>
    <x v="44"/>
  </r>
  <r>
    <s v="C0045"/>
    <s v="cam14"/>
    <d v="2022-10-28T00:00:00"/>
    <x v="147"/>
    <n v="5"/>
    <x v="7"/>
    <n v="28"/>
    <x v="44"/>
  </r>
  <r>
    <s v="C0045"/>
    <s v="cam14"/>
    <d v="2022-10-28T00:00:00"/>
    <x v="213"/>
    <n v="6"/>
    <x v="7"/>
    <n v="28"/>
    <x v="44"/>
  </r>
  <r>
    <s v="C0046"/>
    <s v="cam14"/>
    <d v="2022-01-02T00:00:00"/>
    <x v="344"/>
    <n v="0"/>
    <x v="7"/>
    <n v="28"/>
    <x v="45"/>
  </r>
  <r>
    <s v="C0046"/>
    <s v="cam14"/>
    <d v="2022-01-02T00:00:00"/>
    <x v="105"/>
    <n v="7"/>
    <x v="7"/>
    <n v="28"/>
    <x v="45"/>
  </r>
  <r>
    <s v="C0046"/>
    <s v="cam14"/>
    <d v="2022-01-02T00:00:00"/>
    <x v="98"/>
    <n v="10"/>
    <x v="7"/>
    <n v="28"/>
    <x v="45"/>
  </r>
  <r>
    <s v="C0046"/>
    <s v="cam14"/>
    <d v="2022-01-02T00:00:00"/>
    <x v="121"/>
    <n v="12"/>
    <x v="7"/>
    <n v="28"/>
    <x v="45"/>
  </r>
  <r>
    <s v="C0046"/>
    <s v="cam14"/>
    <d v="2022-01-02T00:00:00"/>
    <x v="102"/>
    <n v="15"/>
    <x v="7"/>
    <n v="28"/>
    <x v="45"/>
  </r>
  <r>
    <s v="C0046"/>
    <s v="cam14"/>
    <d v="2022-01-02T00:00:00"/>
    <x v="103"/>
    <n v="16"/>
    <x v="7"/>
    <n v="28"/>
    <x v="45"/>
  </r>
  <r>
    <s v="C0046"/>
    <s v="cam12"/>
    <d v="2022-11-18T00:00:00"/>
    <x v="187"/>
    <n v="0"/>
    <x v="0"/>
    <n v="65"/>
    <x v="45"/>
  </r>
  <r>
    <s v="C0046"/>
    <s v="cam12"/>
    <d v="2022-11-18T00:00:00"/>
    <x v="281"/>
    <n v="1"/>
    <x v="0"/>
    <n v="65"/>
    <x v="45"/>
  </r>
  <r>
    <s v="C0046"/>
    <s v="cam12"/>
    <d v="2022-11-18T00:00:00"/>
    <x v="94"/>
    <n v="2"/>
    <x v="0"/>
    <n v="65"/>
    <x v="45"/>
  </r>
  <r>
    <s v="C0046"/>
    <s v="cam12"/>
    <d v="2022-11-18T00:00:00"/>
    <x v="62"/>
    <n v="4"/>
    <x v="0"/>
    <n v="65"/>
    <x v="45"/>
  </r>
  <r>
    <s v="C0046"/>
    <s v="cam12"/>
    <d v="2022-11-18T00:00:00"/>
    <x v="217"/>
    <n v="5"/>
    <x v="0"/>
    <n v="65"/>
    <x v="45"/>
  </r>
  <r>
    <s v="C0046"/>
    <s v="cam12"/>
    <d v="2022-11-18T00:00:00"/>
    <x v="58"/>
    <n v="6"/>
    <x v="0"/>
    <n v="65"/>
    <x v="45"/>
  </r>
  <r>
    <s v="C0046"/>
    <s v="cam12"/>
    <d v="2022-11-18T00:00:00"/>
    <x v="86"/>
    <n v="6"/>
    <x v="0"/>
    <n v="65"/>
    <x v="45"/>
  </r>
  <r>
    <s v="C0046"/>
    <s v="cam17"/>
    <d v="2023-02-27T00:00:00"/>
    <x v="204"/>
    <n v="0"/>
    <x v="2"/>
    <n v="29"/>
    <x v="45"/>
  </r>
  <r>
    <s v="C0046"/>
    <s v="cam17"/>
    <d v="2023-02-27T00:00:00"/>
    <x v="282"/>
    <n v="1"/>
    <x v="2"/>
    <n v="29"/>
    <x v="45"/>
  </r>
  <r>
    <s v="C0046"/>
    <s v="cam17"/>
    <d v="2023-02-27T00:00:00"/>
    <x v="66"/>
    <n v="1"/>
    <x v="2"/>
    <n v="29"/>
    <x v="45"/>
  </r>
  <r>
    <s v="C0046"/>
    <s v="cam17"/>
    <d v="2023-02-27T00:00:00"/>
    <x v="238"/>
    <n v="3"/>
    <x v="2"/>
    <n v="29"/>
    <x v="45"/>
  </r>
  <r>
    <s v="C0046"/>
    <s v="cam17"/>
    <d v="2023-02-27T00:00:00"/>
    <x v="345"/>
    <n v="3"/>
    <x v="2"/>
    <n v="29"/>
    <x v="45"/>
  </r>
  <r>
    <s v="C0047"/>
    <s v="cam11"/>
    <d v="2022-04-09T00:00:00"/>
    <x v="346"/>
    <n v="0"/>
    <x v="3"/>
    <n v="62"/>
    <x v="46"/>
  </r>
  <r>
    <s v="C0047"/>
    <s v="cam11"/>
    <d v="2022-04-09T00:00:00"/>
    <x v="347"/>
    <n v="2"/>
    <x v="3"/>
    <n v="62"/>
    <x v="46"/>
  </r>
  <r>
    <s v="C0047"/>
    <s v="cam11"/>
    <d v="2022-04-09T00:00:00"/>
    <x v="299"/>
    <n v="4"/>
    <x v="3"/>
    <n v="62"/>
    <x v="46"/>
  </r>
  <r>
    <s v="C0047"/>
    <s v="cam11"/>
    <d v="2022-04-09T00:00:00"/>
    <x v="300"/>
    <n v="7"/>
    <x v="3"/>
    <n v="62"/>
    <x v="46"/>
  </r>
  <r>
    <s v="C0047"/>
    <s v="cam11"/>
    <d v="2022-04-09T00:00:00"/>
    <x v="1"/>
    <n v="8"/>
    <x v="3"/>
    <n v="62"/>
    <x v="46"/>
  </r>
  <r>
    <s v="C0047"/>
    <s v="cam11"/>
    <d v="2022-04-09T00:00:00"/>
    <x v="100"/>
    <n v="9"/>
    <x v="3"/>
    <n v="62"/>
    <x v="46"/>
  </r>
  <r>
    <s v="C0047"/>
    <s v="cam11"/>
    <d v="2022-04-09T00:00:00"/>
    <x v="75"/>
    <n v="11"/>
    <x v="3"/>
    <n v="62"/>
    <x v="46"/>
  </r>
  <r>
    <s v="C0047"/>
    <s v="cam11"/>
    <d v="2022-04-09T00:00:00"/>
    <x v="102"/>
    <n v="12"/>
    <x v="3"/>
    <n v="62"/>
    <x v="46"/>
  </r>
  <r>
    <s v="C0047"/>
    <s v="cam11"/>
    <d v="2022-04-09T00:00:00"/>
    <x v="33"/>
    <n v="13"/>
    <x v="3"/>
    <n v="62"/>
    <x v="46"/>
  </r>
  <r>
    <s v="C0047"/>
    <s v="cam16"/>
    <d v="2022-05-22T00:00:00"/>
    <x v="348"/>
    <n v="0"/>
    <x v="4"/>
    <n v="16"/>
    <x v="46"/>
  </r>
  <r>
    <s v="C0047"/>
    <s v="cam16"/>
    <d v="2022-05-22T00:00:00"/>
    <x v="349"/>
    <n v="1"/>
    <x v="4"/>
    <n v="16"/>
    <x v="46"/>
  </r>
  <r>
    <s v="C0047"/>
    <s v="cam16"/>
    <d v="2022-05-22T00:00:00"/>
    <x v="169"/>
    <n v="3"/>
    <x v="4"/>
    <n v="16"/>
    <x v="46"/>
  </r>
  <r>
    <s v="C0047"/>
    <s v="cam16"/>
    <d v="2022-05-22T00:00:00"/>
    <x v="218"/>
    <n v="3"/>
    <x v="4"/>
    <n v="16"/>
    <x v="46"/>
  </r>
  <r>
    <s v="C0047"/>
    <s v="cam16"/>
    <d v="2022-05-22T00:00:00"/>
    <x v="324"/>
    <n v="6"/>
    <x v="4"/>
    <n v="16"/>
    <x v="46"/>
  </r>
  <r>
    <s v="C0047"/>
    <s v="cam16"/>
    <d v="2022-05-22T00:00:00"/>
    <x v="127"/>
    <n v="6"/>
    <x v="4"/>
    <n v="16"/>
    <x v="46"/>
  </r>
  <r>
    <s v="C0047"/>
    <s v="cam16"/>
    <d v="2022-05-22T00:00:00"/>
    <x v="145"/>
    <n v="10"/>
    <x v="4"/>
    <n v="16"/>
    <x v="46"/>
  </r>
  <r>
    <s v="C0047"/>
    <s v="cam16"/>
    <d v="2022-05-22T00:00:00"/>
    <x v="14"/>
    <n v="12"/>
    <x v="4"/>
    <n v="16"/>
    <x v="46"/>
  </r>
  <r>
    <s v="C0047"/>
    <s v="cam16"/>
    <d v="2022-05-22T00:00:00"/>
    <x v="119"/>
    <n v="12"/>
    <x v="4"/>
    <n v="16"/>
    <x v="46"/>
  </r>
  <r>
    <s v="C0047"/>
    <s v="cam08"/>
    <d v="2023-03-24T00:00:00"/>
    <x v="75"/>
    <n v="0"/>
    <x v="9"/>
    <n v="27"/>
    <x v="46"/>
  </r>
  <r>
    <s v="C0047"/>
    <s v="cam08"/>
    <d v="2023-03-24T00:00:00"/>
    <x v="5"/>
    <n v="1"/>
    <x v="9"/>
    <n v="27"/>
    <x v="46"/>
  </r>
  <r>
    <s v="C0047"/>
    <s v="cam08"/>
    <d v="2023-03-24T00:00:00"/>
    <x v="213"/>
    <n v="1"/>
    <x v="9"/>
    <n v="27"/>
    <x v="46"/>
  </r>
  <r>
    <s v="C0047"/>
    <s v="cam08"/>
    <d v="2023-03-24T00:00:00"/>
    <x v="59"/>
    <n v="2"/>
    <x v="9"/>
    <n v="27"/>
    <x v="46"/>
  </r>
  <r>
    <s v="C0048"/>
    <s v="cam11"/>
    <d v="2022-04-03T00:00:00"/>
    <x v="350"/>
    <n v="0"/>
    <x v="3"/>
    <n v="62"/>
    <x v="47"/>
  </r>
  <r>
    <s v="C0048"/>
    <s v="cam11"/>
    <d v="2022-04-03T00:00:00"/>
    <x v="184"/>
    <n v="1"/>
    <x v="3"/>
    <n v="62"/>
    <x v="47"/>
  </r>
  <r>
    <s v="C0048"/>
    <s v="cam11"/>
    <d v="2022-04-03T00:00:00"/>
    <x v="339"/>
    <n v="2"/>
    <x v="3"/>
    <n v="62"/>
    <x v="47"/>
  </r>
  <r>
    <s v="C0048"/>
    <s v="cam11"/>
    <d v="2022-04-03T00:00:00"/>
    <x v="351"/>
    <n v="3"/>
    <x v="3"/>
    <n v="62"/>
    <x v="47"/>
  </r>
  <r>
    <s v="C0048"/>
    <s v="cam11"/>
    <d v="2022-04-03T00:00:00"/>
    <x v="35"/>
    <n v="4"/>
    <x v="3"/>
    <n v="62"/>
    <x v="47"/>
  </r>
  <r>
    <s v="C0048"/>
    <s v="cam11"/>
    <d v="2022-04-03T00:00:00"/>
    <x v="279"/>
    <n v="5"/>
    <x v="3"/>
    <n v="62"/>
    <x v="47"/>
  </r>
  <r>
    <s v="C0048"/>
    <s v="cam11"/>
    <d v="2022-04-03T00:00:00"/>
    <x v="202"/>
    <n v="6"/>
    <x v="3"/>
    <n v="62"/>
    <x v="47"/>
  </r>
  <r>
    <s v="C0048"/>
    <s v="cam11"/>
    <d v="2022-04-03T00:00:00"/>
    <x v="352"/>
    <n v="7"/>
    <x v="3"/>
    <n v="62"/>
    <x v="47"/>
  </r>
  <r>
    <s v="C0048"/>
    <s v="cam11"/>
    <d v="2022-04-03T00:00:00"/>
    <x v="99"/>
    <n v="8"/>
    <x v="3"/>
    <n v="62"/>
    <x v="47"/>
  </r>
  <r>
    <s v="C0048"/>
    <s v="cam04"/>
    <d v="2022-08-02T00:00:00"/>
    <x v="353"/>
    <n v="0"/>
    <x v="16"/>
    <n v="26"/>
    <x v="47"/>
  </r>
  <r>
    <s v="C0048"/>
    <s v="cam04"/>
    <d v="2022-08-02T00:00:00"/>
    <x v="285"/>
    <n v="1"/>
    <x v="16"/>
    <n v="26"/>
    <x v="47"/>
  </r>
  <r>
    <s v="C0048"/>
    <s v="cam04"/>
    <d v="2022-08-02T00:00:00"/>
    <x v="242"/>
    <n v="2"/>
    <x v="16"/>
    <n v="26"/>
    <x v="47"/>
  </r>
  <r>
    <s v="C0048"/>
    <s v="cam04"/>
    <d v="2022-08-02T00:00:00"/>
    <x v="335"/>
    <n v="3"/>
    <x v="16"/>
    <n v="26"/>
    <x v="47"/>
  </r>
  <r>
    <s v="C0048"/>
    <s v="cam04"/>
    <d v="2022-08-02T00:00:00"/>
    <x v="106"/>
    <n v="4"/>
    <x v="16"/>
    <n v="26"/>
    <x v="47"/>
  </r>
  <r>
    <s v="C0048"/>
    <s v="cam04"/>
    <d v="2022-08-02T00:00:00"/>
    <x v="2"/>
    <n v="5"/>
    <x v="16"/>
    <n v="26"/>
    <x v="47"/>
  </r>
  <r>
    <s v="C0048"/>
    <s v="cam04"/>
    <d v="2022-08-02T00:00:00"/>
    <x v="57"/>
    <n v="6"/>
    <x v="16"/>
    <n v="26"/>
    <x v="47"/>
  </r>
  <r>
    <s v="C0048"/>
    <s v="cam04"/>
    <d v="2022-08-02T00:00:00"/>
    <x v="161"/>
    <n v="7"/>
    <x v="16"/>
    <n v="26"/>
    <x v="47"/>
  </r>
  <r>
    <s v="C0048"/>
    <s v="cam04"/>
    <d v="2022-08-02T00:00:00"/>
    <x v="286"/>
    <n v="8"/>
    <x v="16"/>
    <n v="26"/>
    <x v="47"/>
  </r>
  <r>
    <s v="C0048"/>
    <s v="cam03"/>
    <d v="2023-03-19T00:00:00"/>
    <x v="20"/>
    <n v="0"/>
    <x v="6"/>
    <n v="62"/>
    <x v="47"/>
  </r>
  <r>
    <s v="C0048"/>
    <s v="cam03"/>
    <d v="2023-03-19T00:00:00"/>
    <x v="80"/>
    <n v="1"/>
    <x v="6"/>
    <n v="62"/>
    <x v="47"/>
  </r>
  <r>
    <s v="C0048"/>
    <s v="cam03"/>
    <d v="2023-03-19T00:00:00"/>
    <x v="64"/>
    <n v="1"/>
    <x v="6"/>
    <n v="62"/>
    <x v="47"/>
  </r>
  <r>
    <s v="C0048"/>
    <s v="cam03"/>
    <d v="2023-03-19T00:00:00"/>
    <x v="86"/>
    <n v="2"/>
    <x v="6"/>
    <n v="62"/>
    <x v="47"/>
  </r>
  <r>
    <s v="C0049"/>
    <s v="cam03"/>
    <d v="2022-03-24T00:00:00"/>
    <x v="354"/>
    <n v="0"/>
    <x v="6"/>
    <n v="62"/>
    <x v="48"/>
  </r>
  <r>
    <s v="C0049"/>
    <s v="cam03"/>
    <d v="2022-03-24T00:00:00"/>
    <x v="355"/>
    <n v="1"/>
    <x v="6"/>
    <n v="62"/>
    <x v="48"/>
  </r>
  <r>
    <s v="C0049"/>
    <s v="cam03"/>
    <d v="2022-03-24T00:00:00"/>
    <x v="104"/>
    <n v="3"/>
    <x v="6"/>
    <n v="62"/>
    <x v="48"/>
  </r>
  <r>
    <s v="C0049"/>
    <s v="cam03"/>
    <d v="2022-03-24T00:00:00"/>
    <x v="95"/>
    <n v="4"/>
    <x v="6"/>
    <n v="62"/>
    <x v="48"/>
  </r>
  <r>
    <s v="C0049"/>
    <s v="cam03"/>
    <d v="2022-03-24T00:00:00"/>
    <x v="159"/>
    <n v="6"/>
    <x v="6"/>
    <n v="62"/>
    <x v="48"/>
  </r>
  <r>
    <s v="C0049"/>
    <s v="cam03"/>
    <d v="2022-03-24T00:00:00"/>
    <x v="356"/>
    <n v="8"/>
    <x v="6"/>
    <n v="62"/>
    <x v="48"/>
  </r>
  <r>
    <s v="C0049"/>
    <s v="cam03"/>
    <d v="2022-03-24T00:00:00"/>
    <x v="219"/>
    <n v="10"/>
    <x v="6"/>
    <n v="62"/>
    <x v="48"/>
  </r>
  <r>
    <s v="C0049"/>
    <s v="cam03"/>
    <d v="2022-03-24T00:00:00"/>
    <x v="11"/>
    <n v="13"/>
    <x v="6"/>
    <n v="62"/>
    <x v="48"/>
  </r>
  <r>
    <s v="C0049"/>
    <s v="cam03"/>
    <d v="2022-03-24T00:00:00"/>
    <x v="81"/>
    <n v="13"/>
    <x v="6"/>
    <n v="62"/>
    <x v="48"/>
  </r>
  <r>
    <s v="C0049"/>
    <s v="cam12"/>
    <d v="2022-04-22T00:00:00"/>
    <x v="357"/>
    <n v="0"/>
    <x v="0"/>
    <n v="65"/>
    <x v="48"/>
  </r>
  <r>
    <s v="C0049"/>
    <s v="cam12"/>
    <d v="2022-04-22T00:00:00"/>
    <x v="358"/>
    <n v="1"/>
    <x v="0"/>
    <n v="65"/>
    <x v="48"/>
  </r>
  <r>
    <s v="C0049"/>
    <s v="cam12"/>
    <d v="2022-04-22T00:00:00"/>
    <x v="142"/>
    <n v="3"/>
    <x v="0"/>
    <n v="65"/>
    <x v="48"/>
  </r>
  <r>
    <s v="C0049"/>
    <s v="cam12"/>
    <d v="2022-04-22T00:00:00"/>
    <x v="359"/>
    <n v="5"/>
    <x v="0"/>
    <n v="65"/>
    <x v="48"/>
  </r>
  <r>
    <s v="C0049"/>
    <s v="cam12"/>
    <d v="2022-04-22T00:00:00"/>
    <x v="159"/>
    <n v="5"/>
    <x v="0"/>
    <n v="65"/>
    <x v="48"/>
  </r>
  <r>
    <s v="C0049"/>
    <s v="cam12"/>
    <d v="2022-04-22T00:00:00"/>
    <x v="235"/>
    <n v="6"/>
    <x v="0"/>
    <n v="65"/>
    <x v="48"/>
  </r>
  <r>
    <s v="C0049"/>
    <s v="cam12"/>
    <d v="2022-04-22T00:00:00"/>
    <x v="360"/>
    <n v="8"/>
    <x v="0"/>
    <n v="65"/>
    <x v="48"/>
  </r>
  <r>
    <s v="C0049"/>
    <s v="cam12"/>
    <d v="2022-04-22T00:00:00"/>
    <x v="342"/>
    <n v="8"/>
    <x v="0"/>
    <n v="65"/>
    <x v="48"/>
  </r>
  <r>
    <s v="C0049"/>
    <s v="cam12"/>
    <d v="2022-04-22T00:00:00"/>
    <x v="57"/>
    <n v="9"/>
    <x v="0"/>
    <n v="65"/>
    <x v="48"/>
  </r>
  <r>
    <s v="C0049"/>
    <s v="cam12"/>
    <d v="2022-04-22T00:00:00"/>
    <x v="75"/>
    <n v="11"/>
    <x v="0"/>
    <n v="65"/>
    <x v="48"/>
  </r>
  <r>
    <s v="C0049"/>
    <s v="cam12"/>
    <d v="2022-04-22T00:00:00"/>
    <x v="64"/>
    <n v="12"/>
    <x v="0"/>
    <n v="65"/>
    <x v="48"/>
  </r>
  <r>
    <s v="C0049"/>
    <s v="cam08"/>
    <d v="2023-03-27T00:00:00"/>
    <x v="151"/>
    <n v="0"/>
    <x v="9"/>
    <n v="27"/>
    <x v="48"/>
  </r>
  <r>
    <s v="C0049"/>
    <s v="cam08"/>
    <d v="2023-03-27T00:00:00"/>
    <x v="80"/>
    <n v="1"/>
    <x v="9"/>
    <n v="27"/>
    <x v="48"/>
  </r>
  <r>
    <s v="C0049"/>
    <s v="cam08"/>
    <d v="2023-03-27T00:00:00"/>
    <x v="81"/>
    <n v="1"/>
    <x v="9"/>
    <n v="27"/>
    <x v="48"/>
  </r>
  <r>
    <s v="C0049"/>
    <s v="cam08"/>
    <d v="2023-03-27T00:00:00"/>
    <x v="52"/>
    <n v="2"/>
    <x v="9"/>
    <n v="27"/>
    <x v="48"/>
  </r>
  <r>
    <s v="C0050"/>
    <s v="cam10"/>
    <d v="2022-01-25T00:00:00"/>
    <x v="361"/>
    <n v="0"/>
    <x v="12"/>
    <n v="66"/>
    <x v="49"/>
  </r>
  <r>
    <s v="C0050"/>
    <s v="cam10"/>
    <d v="2022-01-25T00:00:00"/>
    <x v="362"/>
    <n v="2"/>
    <x v="12"/>
    <n v="66"/>
    <x v="49"/>
  </r>
  <r>
    <s v="C0050"/>
    <s v="cam10"/>
    <d v="2022-01-25T00:00:00"/>
    <x v="130"/>
    <n v="6"/>
    <x v="12"/>
    <n v="66"/>
    <x v="49"/>
  </r>
  <r>
    <s v="C0050"/>
    <s v="cam10"/>
    <d v="2022-01-25T00:00:00"/>
    <x v="234"/>
    <n v="8"/>
    <x v="12"/>
    <n v="66"/>
    <x v="49"/>
  </r>
  <r>
    <s v="C0050"/>
    <s v="cam10"/>
    <d v="2022-01-25T00:00:00"/>
    <x v="223"/>
    <n v="8"/>
    <x v="12"/>
    <n v="66"/>
    <x v="49"/>
  </r>
  <r>
    <s v="C0050"/>
    <s v="cam10"/>
    <d v="2022-01-25T00:00:00"/>
    <x v="132"/>
    <n v="10"/>
    <x v="12"/>
    <n v="66"/>
    <x v="49"/>
  </r>
  <r>
    <s v="C0050"/>
    <s v="cam10"/>
    <d v="2022-01-25T00:00:00"/>
    <x v="56"/>
    <n v="12"/>
    <x v="12"/>
    <n v="66"/>
    <x v="49"/>
  </r>
  <r>
    <s v="C0050"/>
    <s v="cam10"/>
    <d v="2022-01-25T00:00:00"/>
    <x v="118"/>
    <n v="14"/>
    <x v="12"/>
    <n v="66"/>
    <x v="49"/>
  </r>
  <r>
    <s v="C0050"/>
    <s v="cam10"/>
    <d v="2022-01-25T00:00:00"/>
    <x v="119"/>
    <n v="16"/>
    <x v="12"/>
    <n v="66"/>
    <x v="49"/>
  </r>
  <r>
    <s v="C0050"/>
    <s v="cam12"/>
    <d v="2022-04-11T00:00:00"/>
    <x v="363"/>
    <n v="0"/>
    <x v="0"/>
    <n v="65"/>
    <x v="49"/>
  </r>
  <r>
    <s v="C0050"/>
    <s v="cam12"/>
    <d v="2022-04-11T00:00:00"/>
    <x v="319"/>
    <n v="1"/>
    <x v="0"/>
    <n v="65"/>
    <x v="49"/>
  </r>
  <r>
    <s v="C0050"/>
    <s v="cam12"/>
    <d v="2022-04-11T00:00:00"/>
    <x v="91"/>
    <n v="4"/>
    <x v="0"/>
    <n v="65"/>
    <x v="49"/>
  </r>
  <r>
    <s v="C0050"/>
    <s v="cam12"/>
    <d v="2022-04-11T00:00:00"/>
    <x v="245"/>
    <n v="8"/>
    <x v="0"/>
    <n v="65"/>
    <x v="49"/>
  </r>
  <r>
    <s v="C0050"/>
    <s v="cam12"/>
    <d v="2022-04-11T00:00:00"/>
    <x v="94"/>
    <n v="9"/>
    <x v="0"/>
    <n v="65"/>
    <x v="49"/>
  </r>
  <r>
    <s v="C0050"/>
    <s v="cam12"/>
    <d v="2022-04-11T00:00:00"/>
    <x v="190"/>
    <n v="11"/>
    <x v="0"/>
    <n v="65"/>
    <x v="49"/>
  </r>
  <r>
    <s v="C0050"/>
    <s v="cam12"/>
    <d v="2022-04-11T00:00:00"/>
    <x v="256"/>
    <n v="13"/>
    <x v="0"/>
    <n v="65"/>
    <x v="49"/>
  </r>
  <r>
    <s v="C0050"/>
    <s v="cam14"/>
    <d v="2023-03-30T00:00:00"/>
    <x v="282"/>
    <n v="0"/>
    <x v="7"/>
    <n v="28"/>
    <x v="49"/>
  </r>
  <r>
    <s v="C0050"/>
    <s v="cam14"/>
    <d v="2023-03-30T00:00:00"/>
    <x v="80"/>
    <n v="1"/>
    <x v="7"/>
    <n v="28"/>
    <x v="49"/>
  </r>
  <r>
    <s v="C0050"/>
    <s v="cam14"/>
    <d v="2023-03-30T00:00:00"/>
    <x v="283"/>
    <n v="1"/>
    <x v="7"/>
    <n v="28"/>
    <x v="49"/>
  </r>
  <r>
    <s v="C0051"/>
    <s v="cam03"/>
    <d v="2022-04-02T00:00:00"/>
    <x v="364"/>
    <n v="0"/>
    <x v="6"/>
    <n v="62"/>
    <x v="50"/>
  </r>
  <r>
    <s v="C0051"/>
    <s v="cam03"/>
    <d v="2022-04-02T00:00:00"/>
    <x v="365"/>
    <n v="1"/>
    <x v="6"/>
    <n v="62"/>
    <x v="50"/>
  </r>
  <r>
    <s v="C0051"/>
    <s v="cam03"/>
    <d v="2022-04-02T00:00:00"/>
    <x v="174"/>
    <n v="2"/>
    <x v="6"/>
    <n v="62"/>
    <x v="50"/>
  </r>
  <r>
    <s v="C0051"/>
    <s v="cam03"/>
    <d v="2022-04-02T00:00:00"/>
    <x v="104"/>
    <n v="3"/>
    <x v="6"/>
    <n v="62"/>
    <x v="50"/>
  </r>
  <r>
    <s v="C0051"/>
    <s v="cam03"/>
    <d v="2022-04-02T00:00:00"/>
    <x v="35"/>
    <n v="4"/>
    <x v="6"/>
    <n v="62"/>
    <x v="50"/>
  </r>
  <r>
    <s v="C0051"/>
    <s v="cam03"/>
    <d v="2022-04-02T00:00:00"/>
    <x v="131"/>
    <n v="6"/>
    <x v="6"/>
    <n v="62"/>
    <x v="50"/>
  </r>
  <r>
    <s v="C0051"/>
    <s v="cam03"/>
    <d v="2022-04-02T00:00:00"/>
    <x v="366"/>
    <n v="7"/>
    <x v="6"/>
    <n v="62"/>
    <x v="50"/>
  </r>
  <r>
    <s v="C0051"/>
    <s v="cam03"/>
    <d v="2022-04-02T00:00:00"/>
    <x v="121"/>
    <n v="9"/>
    <x v="6"/>
    <n v="62"/>
    <x v="50"/>
  </r>
  <r>
    <s v="C0051"/>
    <s v="cam03"/>
    <d v="2022-04-02T00:00:00"/>
    <x v="161"/>
    <n v="11"/>
    <x v="6"/>
    <n v="62"/>
    <x v="50"/>
  </r>
  <r>
    <s v="C0051"/>
    <s v="cam03"/>
    <d v="2022-04-02T00:00:00"/>
    <x v="47"/>
    <n v="12"/>
    <x v="6"/>
    <n v="62"/>
    <x v="50"/>
  </r>
  <r>
    <s v="C0051"/>
    <s v="cam03"/>
    <d v="2022-04-02T00:00:00"/>
    <x v="84"/>
    <n v="13"/>
    <x v="6"/>
    <n v="62"/>
    <x v="50"/>
  </r>
  <r>
    <s v="C0051"/>
    <s v="cam13"/>
    <d v="2022-04-19T00:00:00"/>
    <x v="367"/>
    <n v="0"/>
    <x v="14"/>
    <n v="25"/>
    <x v="50"/>
  </r>
  <r>
    <s v="C0051"/>
    <s v="cam13"/>
    <d v="2022-04-19T00:00:00"/>
    <x v="368"/>
    <n v="1"/>
    <x v="14"/>
    <n v="25"/>
    <x v="50"/>
  </r>
  <r>
    <s v="C0051"/>
    <s v="cam13"/>
    <d v="2022-04-19T00:00:00"/>
    <x v="369"/>
    <n v="2"/>
    <x v="14"/>
    <n v="25"/>
    <x v="50"/>
  </r>
  <r>
    <s v="C0051"/>
    <s v="cam13"/>
    <d v="2022-04-19T00:00:00"/>
    <x v="169"/>
    <n v="4"/>
    <x v="14"/>
    <n v="25"/>
    <x v="50"/>
  </r>
  <r>
    <s v="C0051"/>
    <s v="cam13"/>
    <d v="2022-04-19T00:00:00"/>
    <x v="305"/>
    <n v="6"/>
    <x v="14"/>
    <n v="25"/>
    <x v="50"/>
  </r>
  <r>
    <s v="C0051"/>
    <s v="cam13"/>
    <d v="2022-04-19T00:00:00"/>
    <x v="255"/>
    <n v="7"/>
    <x v="14"/>
    <n v="25"/>
    <x v="50"/>
  </r>
  <r>
    <s v="C0051"/>
    <s v="cam13"/>
    <d v="2022-04-19T00:00:00"/>
    <x v="343"/>
    <n v="8"/>
    <x v="14"/>
    <n v="25"/>
    <x v="50"/>
  </r>
  <r>
    <s v="C0051"/>
    <s v="cam13"/>
    <d v="2022-04-19T00:00:00"/>
    <x v="219"/>
    <n v="9"/>
    <x v="14"/>
    <n v="25"/>
    <x v="50"/>
  </r>
  <r>
    <s v="C0051"/>
    <s v="cam13"/>
    <d v="2022-04-19T00:00:00"/>
    <x v="79"/>
    <n v="11"/>
    <x v="14"/>
    <n v="25"/>
    <x v="50"/>
  </r>
  <r>
    <s v="C0051"/>
    <s v="cam13"/>
    <d v="2022-04-19T00:00:00"/>
    <x v="29"/>
    <n v="13"/>
    <x v="14"/>
    <n v="25"/>
    <x v="50"/>
  </r>
  <r>
    <s v="C0051"/>
    <s v="cam12"/>
    <d v="2022-07-24T00:00:00"/>
    <x v="296"/>
    <n v="0"/>
    <x v="0"/>
    <n v="65"/>
    <x v="50"/>
  </r>
  <r>
    <s v="C0051"/>
    <s v="cam12"/>
    <d v="2022-07-24T00:00:00"/>
    <x v="227"/>
    <n v="1"/>
    <x v="0"/>
    <n v="65"/>
    <x v="50"/>
  </r>
  <r>
    <s v="C0051"/>
    <s v="cam12"/>
    <d v="2022-07-24T00:00:00"/>
    <x v="305"/>
    <n v="3"/>
    <x v="0"/>
    <n v="65"/>
    <x v="50"/>
  </r>
  <r>
    <s v="C0051"/>
    <s v="cam12"/>
    <d v="2022-07-24T00:00:00"/>
    <x v="127"/>
    <n v="4"/>
    <x v="0"/>
    <n v="65"/>
    <x v="50"/>
  </r>
  <r>
    <s v="C0051"/>
    <s v="cam12"/>
    <d v="2022-07-24T00:00:00"/>
    <x v="138"/>
    <n v="6"/>
    <x v="0"/>
    <n v="65"/>
    <x v="50"/>
  </r>
  <r>
    <s v="C0051"/>
    <s v="cam12"/>
    <d v="2022-07-24T00:00:00"/>
    <x v="117"/>
    <n v="7"/>
    <x v="0"/>
    <n v="65"/>
    <x v="50"/>
  </r>
  <r>
    <s v="C0051"/>
    <s v="cam12"/>
    <d v="2022-07-24T00:00:00"/>
    <x v="80"/>
    <n v="9"/>
    <x v="0"/>
    <n v="65"/>
    <x v="50"/>
  </r>
  <r>
    <s v="C0051"/>
    <s v="cam12"/>
    <d v="2022-07-24T00:00:00"/>
    <x v="312"/>
    <n v="10"/>
    <x v="0"/>
    <n v="65"/>
    <x v="50"/>
  </r>
  <r>
    <s v="C0052"/>
    <s v="cam12"/>
    <d v="2022-01-22T00:00:00"/>
    <x v="329"/>
    <n v="0"/>
    <x v="0"/>
    <n v="65"/>
    <x v="51"/>
  </r>
  <r>
    <s v="C0052"/>
    <s v="cam12"/>
    <d v="2022-01-22T00:00:00"/>
    <x v="370"/>
    <n v="3"/>
    <x v="0"/>
    <n v="65"/>
    <x v="51"/>
  </r>
  <r>
    <s v="C0052"/>
    <s v="cam12"/>
    <d v="2022-01-22T00:00:00"/>
    <x v="278"/>
    <n v="6"/>
    <x v="0"/>
    <n v="65"/>
    <x v="51"/>
  </r>
  <r>
    <s v="C0052"/>
    <s v="cam12"/>
    <d v="2022-01-22T00:00:00"/>
    <x v="247"/>
    <n v="9"/>
    <x v="0"/>
    <n v="65"/>
    <x v="51"/>
  </r>
  <r>
    <s v="C0052"/>
    <s v="cam12"/>
    <d v="2022-01-22T00:00:00"/>
    <x v="311"/>
    <n v="11"/>
    <x v="0"/>
    <n v="65"/>
    <x v="51"/>
  </r>
  <r>
    <s v="C0052"/>
    <s v="cam12"/>
    <d v="2022-01-22T00:00:00"/>
    <x v="172"/>
    <n v="15"/>
    <x v="0"/>
    <n v="65"/>
    <x v="51"/>
  </r>
  <r>
    <s v="C0052"/>
    <s v="cam09"/>
    <d v="2022-06-30T00:00:00"/>
    <x v="340"/>
    <n v="0"/>
    <x v="13"/>
    <n v="75"/>
    <x v="51"/>
  </r>
  <r>
    <s v="C0052"/>
    <s v="cam09"/>
    <d v="2022-06-30T00:00:00"/>
    <x v="175"/>
    <n v="2"/>
    <x v="13"/>
    <n v="75"/>
    <x v="51"/>
  </r>
  <r>
    <s v="C0052"/>
    <s v="cam09"/>
    <d v="2022-06-30T00:00:00"/>
    <x v="159"/>
    <n v="3"/>
    <x v="13"/>
    <n v="75"/>
    <x v="51"/>
  </r>
  <r>
    <s v="C0052"/>
    <s v="cam09"/>
    <d v="2022-06-30T00:00:00"/>
    <x v="371"/>
    <n v="4"/>
    <x v="13"/>
    <n v="75"/>
    <x v="51"/>
  </r>
  <r>
    <s v="C0052"/>
    <s v="cam09"/>
    <d v="2022-06-30T00:00:00"/>
    <x v="69"/>
    <n v="5"/>
    <x v="13"/>
    <n v="75"/>
    <x v="51"/>
  </r>
  <r>
    <s v="C0052"/>
    <s v="cam09"/>
    <d v="2022-06-30T00:00:00"/>
    <x v="192"/>
    <n v="6"/>
    <x v="13"/>
    <n v="75"/>
    <x v="51"/>
  </r>
  <r>
    <s v="C0052"/>
    <s v="cam09"/>
    <d v="2022-06-30T00:00:00"/>
    <x v="328"/>
    <n v="8"/>
    <x v="13"/>
    <n v="75"/>
    <x v="51"/>
  </r>
  <r>
    <s v="C0052"/>
    <s v="cam09"/>
    <d v="2022-06-30T00:00:00"/>
    <x v="286"/>
    <n v="9"/>
    <x v="13"/>
    <n v="75"/>
    <x v="51"/>
  </r>
  <r>
    <s v="C0052"/>
    <s v="cam06"/>
    <d v="2022-12-05T00:00:00"/>
    <x v="111"/>
    <n v="0"/>
    <x v="8"/>
    <n v="13"/>
    <x v="51"/>
  </r>
  <r>
    <s v="C0052"/>
    <s v="cam06"/>
    <d v="2022-12-05T00:00:00"/>
    <x v="121"/>
    <n v="1"/>
    <x v="8"/>
    <n v="13"/>
    <x v="51"/>
  </r>
  <r>
    <s v="C0052"/>
    <s v="cam06"/>
    <d v="2022-12-05T00:00:00"/>
    <x v="30"/>
    <n v="2"/>
    <x v="8"/>
    <n v="13"/>
    <x v="51"/>
  </r>
  <r>
    <s v="C0052"/>
    <s v="cam06"/>
    <d v="2022-12-05T00:00:00"/>
    <x v="117"/>
    <n v="3"/>
    <x v="8"/>
    <n v="13"/>
    <x v="51"/>
  </r>
  <r>
    <s v="C0052"/>
    <s v="cam06"/>
    <d v="2022-12-05T00:00:00"/>
    <x v="28"/>
    <n v="4"/>
    <x v="8"/>
    <n v="13"/>
    <x v="51"/>
  </r>
  <r>
    <s v="C0052"/>
    <s v="cam06"/>
    <d v="2022-12-05T00:00:00"/>
    <x v="110"/>
    <n v="5"/>
    <x v="8"/>
    <n v="13"/>
    <x v="51"/>
  </r>
  <r>
    <s v="C0053"/>
    <s v="cam05"/>
    <d v="2022-11-20T00:00:00"/>
    <x v="255"/>
    <n v="0"/>
    <x v="10"/>
    <n v="22"/>
    <x v="52"/>
  </r>
  <r>
    <s v="C0053"/>
    <s v="cam05"/>
    <d v="2022-11-20T00:00:00"/>
    <x v="291"/>
    <n v="1"/>
    <x v="10"/>
    <n v="22"/>
    <x v="52"/>
  </r>
  <r>
    <s v="C0053"/>
    <s v="cam05"/>
    <d v="2022-11-20T00:00:00"/>
    <x v="264"/>
    <n v="1"/>
    <x v="10"/>
    <n v="22"/>
    <x v="52"/>
  </r>
  <r>
    <s v="C0053"/>
    <s v="cam05"/>
    <d v="2022-11-20T00:00:00"/>
    <x v="71"/>
    <n v="3"/>
    <x v="10"/>
    <n v="22"/>
    <x v="52"/>
  </r>
  <r>
    <s v="C0053"/>
    <s v="cam05"/>
    <d v="2022-11-20T00:00:00"/>
    <x v="21"/>
    <n v="5"/>
    <x v="10"/>
    <n v="22"/>
    <x v="52"/>
  </r>
  <r>
    <s v="C0053"/>
    <s v="cam05"/>
    <d v="2022-11-20T00:00:00"/>
    <x v="12"/>
    <n v="5"/>
    <x v="10"/>
    <n v="22"/>
    <x v="52"/>
  </r>
  <r>
    <s v="C0053"/>
    <s v="cam05"/>
    <d v="2022-11-20T00:00:00"/>
    <x v="73"/>
    <n v="6"/>
    <x v="10"/>
    <n v="22"/>
    <x v="52"/>
  </r>
  <r>
    <s v="C0053"/>
    <s v="cam17"/>
    <d v="2022-12-05T00:00:00"/>
    <x v="111"/>
    <n v="0"/>
    <x v="2"/>
    <n v="29"/>
    <x v="52"/>
  </r>
  <r>
    <s v="C0053"/>
    <s v="cam17"/>
    <d v="2022-12-05T00:00:00"/>
    <x v="258"/>
    <n v="2"/>
    <x v="2"/>
    <n v="29"/>
    <x v="52"/>
  </r>
  <r>
    <s v="C0053"/>
    <s v="cam17"/>
    <d v="2022-12-05T00:00:00"/>
    <x v="161"/>
    <n v="3"/>
    <x v="2"/>
    <n v="29"/>
    <x v="52"/>
  </r>
  <r>
    <s v="C0053"/>
    <s v="cam17"/>
    <d v="2022-12-05T00:00:00"/>
    <x v="283"/>
    <n v="5"/>
    <x v="2"/>
    <n v="29"/>
    <x v="52"/>
  </r>
  <r>
    <s v="C0053"/>
    <s v="cam01"/>
    <d v="2023-01-02T00:00:00"/>
    <x v="342"/>
    <n v="0"/>
    <x v="15"/>
    <n v="10"/>
    <x v="52"/>
  </r>
  <r>
    <s v="C0053"/>
    <s v="cam01"/>
    <d v="2023-01-02T00:00:00"/>
    <x v="270"/>
    <n v="1"/>
    <x v="15"/>
    <n v="10"/>
    <x v="52"/>
  </r>
  <r>
    <s v="C0053"/>
    <s v="cam01"/>
    <d v="2023-01-02T00:00:00"/>
    <x v="176"/>
    <n v="2"/>
    <x v="15"/>
    <n v="10"/>
    <x v="52"/>
  </r>
  <r>
    <s v="C0053"/>
    <s v="cam01"/>
    <d v="2023-01-02T00:00:00"/>
    <x v="122"/>
    <n v="3"/>
    <x v="15"/>
    <n v="10"/>
    <x v="52"/>
  </r>
  <r>
    <s v="C0053"/>
    <s v="cam01"/>
    <d v="2023-01-02T00:00:00"/>
    <x v="256"/>
    <n v="4"/>
    <x v="15"/>
    <n v="10"/>
    <x v="52"/>
  </r>
  <r>
    <s v="C0054"/>
    <s v="cam15"/>
    <d v="2022-09-27T00:00:00"/>
    <x v="372"/>
    <n v="0"/>
    <x v="11"/>
    <n v="14"/>
    <x v="53"/>
  </r>
  <r>
    <s v="C0054"/>
    <s v="cam15"/>
    <d v="2022-09-27T00:00:00"/>
    <x v="54"/>
    <n v="1"/>
    <x v="11"/>
    <n v="14"/>
    <x v="53"/>
  </r>
  <r>
    <s v="C0054"/>
    <s v="cam15"/>
    <d v="2022-09-27T00:00:00"/>
    <x v="352"/>
    <n v="1"/>
    <x v="11"/>
    <n v="14"/>
    <x v="53"/>
  </r>
  <r>
    <s v="C0054"/>
    <s v="cam15"/>
    <d v="2022-09-27T00:00:00"/>
    <x v="69"/>
    <n v="2"/>
    <x v="11"/>
    <n v="14"/>
    <x v="53"/>
  </r>
  <r>
    <s v="C0054"/>
    <s v="cam15"/>
    <d v="2022-09-27T00:00:00"/>
    <x v="137"/>
    <n v="3"/>
    <x v="11"/>
    <n v="14"/>
    <x v="53"/>
  </r>
  <r>
    <s v="C0054"/>
    <s v="cam15"/>
    <d v="2022-09-27T00:00:00"/>
    <x v="57"/>
    <n v="4"/>
    <x v="11"/>
    <n v="14"/>
    <x v="53"/>
  </r>
  <r>
    <s v="C0054"/>
    <s v="cam15"/>
    <d v="2022-09-27T00:00:00"/>
    <x v="246"/>
    <n v="5"/>
    <x v="11"/>
    <n v="14"/>
    <x v="53"/>
  </r>
  <r>
    <s v="C0054"/>
    <s v="cam15"/>
    <d v="2022-09-27T00:00:00"/>
    <x v="11"/>
    <n v="7"/>
    <x v="11"/>
    <n v="14"/>
    <x v="53"/>
  </r>
  <r>
    <s v="C0054"/>
    <s v="cam15"/>
    <d v="2022-09-27T00:00:00"/>
    <x v="345"/>
    <n v="8"/>
    <x v="11"/>
    <n v="14"/>
    <x v="53"/>
  </r>
  <r>
    <s v="C0054"/>
    <s v="cam05"/>
    <d v="2022-12-11T00:00:00"/>
    <x v="243"/>
    <n v="0"/>
    <x v="10"/>
    <n v="22"/>
    <x v="53"/>
  </r>
  <r>
    <s v="C0054"/>
    <s v="cam05"/>
    <d v="2022-12-11T00:00:00"/>
    <x v="219"/>
    <n v="1"/>
    <x v="10"/>
    <n v="22"/>
    <x v="53"/>
  </r>
  <r>
    <s v="C0054"/>
    <s v="cam05"/>
    <d v="2022-12-11T00:00:00"/>
    <x v="107"/>
    <n v="2"/>
    <x v="10"/>
    <n v="22"/>
    <x v="53"/>
  </r>
  <r>
    <s v="C0054"/>
    <s v="cam05"/>
    <d v="2022-12-11T00:00:00"/>
    <x v="145"/>
    <n v="3"/>
    <x v="10"/>
    <n v="22"/>
    <x v="53"/>
  </r>
  <r>
    <s v="C0054"/>
    <s v="cam05"/>
    <d v="2022-12-11T00:00:00"/>
    <x v="5"/>
    <n v="4"/>
    <x v="10"/>
    <n v="22"/>
    <x v="53"/>
  </r>
  <r>
    <s v="C0054"/>
    <s v="cam05"/>
    <d v="2022-12-11T00:00:00"/>
    <x v="110"/>
    <n v="5"/>
    <x v="10"/>
    <n v="22"/>
    <x v="53"/>
  </r>
  <r>
    <s v="C0054"/>
    <s v="cam03"/>
    <d v="2023-03-06T00:00:00"/>
    <x v="161"/>
    <n v="0"/>
    <x v="6"/>
    <n v="62"/>
    <x v="53"/>
  </r>
  <r>
    <s v="C0054"/>
    <s v="cam03"/>
    <d v="2023-03-06T00:00:00"/>
    <x v="177"/>
    <n v="1"/>
    <x v="6"/>
    <n v="62"/>
    <x v="53"/>
  </r>
  <r>
    <s v="C0054"/>
    <s v="cam03"/>
    <d v="2023-03-06T00:00:00"/>
    <x v="72"/>
    <n v="2"/>
    <x v="6"/>
    <n v="62"/>
    <x v="53"/>
  </r>
  <r>
    <s v="C0055"/>
    <s v="cam05"/>
    <d v="2022-02-04T00:00:00"/>
    <x v="373"/>
    <n v="0"/>
    <x v="10"/>
    <n v="22"/>
    <x v="54"/>
  </r>
  <r>
    <s v="C0055"/>
    <s v="cam05"/>
    <d v="2022-02-04T00:00:00"/>
    <x v="272"/>
    <n v="2"/>
    <x v="10"/>
    <n v="22"/>
    <x v="54"/>
  </r>
  <r>
    <s v="C0055"/>
    <s v="cam05"/>
    <d v="2022-02-04T00:00:00"/>
    <x v="154"/>
    <n v="3"/>
    <x v="10"/>
    <n v="22"/>
    <x v="54"/>
  </r>
  <r>
    <s v="C0055"/>
    <s v="cam05"/>
    <d v="2022-02-04T00:00:00"/>
    <x v="304"/>
    <n v="4"/>
    <x v="10"/>
    <n v="22"/>
    <x v="54"/>
  </r>
  <r>
    <s v="C0055"/>
    <s v="cam05"/>
    <d v="2022-02-04T00:00:00"/>
    <x v="298"/>
    <n v="5"/>
    <x v="10"/>
    <n v="22"/>
    <x v="54"/>
  </r>
  <r>
    <s v="C0055"/>
    <s v="cam05"/>
    <d v="2022-02-04T00:00:00"/>
    <x v="289"/>
    <n v="6"/>
    <x v="10"/>
    <n v="22"/>
    <x v="54"/>
  </r>
  <r>
    <s v="C0055"/>
    <s v="cam05"/>
    <d v="2022-02-04T00:00:00"/>
    <x v="241"/>
    <n v="7"/>
    <x v="10"/>
    <n v="22"/>
    <x v="54"/>
  </r>
  <r>
    <s v="C0055"/>
    <s v="cam05"/>
    <d v="2022-02-04T00:00:00"/>
    <x v="207"/>
    <n v="8"/>
    <x v="10"/>
    <n v="22"/>
    <x v="54"/>
  </r>
  <r>
    <s v="C0055"/>
    <s v="cam05"/>
    <d v="2022-02-04T00:00:00"/>
    <x v="300"/>
    <n v="9"/>
    <x v="10"/>
    <n v="22"/>
    <x v="54"/>
  </r>
  <r>
    <s v="C0055"/>
    <s v="cam05"/>
    <d v="2022-02-04T00:00:00"/>
    <x v="93"/>
    <n v="10"/>
    <x v="10"/>
    <n v="22"/>
    <x v="54"/>
  </r>
  <r>
    <s v="C0055"/>
    <s v="cam05"/>
    <d v="2022-02-04T00:00:00"/>
    <x v="200"/>
    <n v="12"/>
    <x v="10"/>
    <n v="22"/>
    <x v="54"/>
  </r>
  <r>
    <s v="C0055"/>
    <s v="cam05"/>
    <d v="2022-02-04T00:00:00"/>
    <x v="41"/>
    <n v="13"/>
    <x v="10"/>
    <n v="22"/>
    <x v="54"/>
  </r>
  <r>
    <s v="C0055"/>
    <s v="cam05"/>
    <d v="2022-02-04T00:00:00"/>
    <x v="47"/>
    <n v="14"/>
    <x v="10"/>
    <n v="22"/>
    <x v="54"/>
  </r>
  <r>
    <s v="C0055"/>
    <s v="cam05"/>
    <d v="2022-02-04T00:00:00"/>
    <x v="283"/>
    <n v="15"/>
    <x v="10"/>
    <n v="22"/>
    <x v="54"/>
  </r>
  <r>
    <s v="C0055"/>
    <s v="cam06"/>
    <d v="2023-01-20T00:00:00"/>
    <x v="216"/>
    <n v="0"/>
    <x v="8"/>
    <n v="13"/>
    <x v="54"/>
  </r>
  <r>
    <s v="C0055"/>
    <s v="cam06"/>
    <d v="2023-01-20T00:00:00"/>
    <x v="199"/>
    <n v="1"/>
    <x v="8"/>
    <n v="13"/>
    <x v="54"/>
  </r>
  <r>
    <s v="C0055"/>
    <s v="cam06"/>
    <d v="2023-01-20T00:00:00"/>
    <x v="62"/>
    <n v="2"/>
    <x v="8"/>
    <n v="13"/>
    <x v="54"/>
  </r>
  <r>
    <s v="C0055"/>
    <s v="cam06"/>
    <d v="2023-01-20T00:00:00"/>
    <x v="217"/>
    <n v="3"/>
    <x v="8"/>
    <n v="13"/>
    <x v="54"/>
  </r>
  <r>
    <s v="C0055"/>
    <s v="cam06"/>
    <d v="2023-01-20T00:00:00"/>
    <x v="374"/>
    <n v="4"/>
    <x v="8"/>
    <n v="13"/>
    <x v="54"/>
  </r>
  <r>
    <s v="C0055"/>
    <s v="cam06"/>
    <d v="2023-01-20T00:00:00"/>
    <x v="119"/>
    <n v="4"/>
    <x v="8"/>
    <n v="13"/>
    <x v="54"/>
  </r>
  <r>
    <s v="C0056"/>
    <s v="cam01"/>
    <d v="2022-07-02T00:00:00"/>
    <x v="148"/>
    <n v="0"/>
    <x v="15"/>
    <n v="10"/>
    <x v="55"/>
  </r>
  <r>
    <s v="C0056"/>
    <s v="cam01"/>
    <d v="2022-07-02T00:00:00"/>
    <x v="44"/>
    <n v="2"/>
    <x v="15"/>
    <n v="10"/>
    <x v="55"/>
  </r>
  <r>
    <s v="C0056"/>
    <s v="cam01"/>
    <d v="2022-07-02T00:00:00"/>
    <x v="202"/>
    <n v="3"/>
    <x v="15"/>
    <n v="10"/>
    <x v="55"/>
  </r>
  <r>
    <s v="C0056"/>
    <s v="cam01"/>
    <d v="2022-07-02T00:00:00"/>
    <x v="127"/>
    <n v="5"/>
    <x v="15"/>
    <n v="10"/>
    <x v="55"/>
  </r>
  <r>
    <s v="C0056"/>
    <s v="cam01"/>
    <d v="2022-07-02T00:00:00"/>
    <x v="198"/>
    <n v="6"/>
    <x v="15"/>
    <n v="10"/>
    <x v="55"/>
  </r>
  <r>
    <s v="C0056"/>
    <s v="cam01"/>
    <d v="2022-07-02T00:00:00"/>
    <x v="252"/>
    <n v="7"/>
    <x v="15"/>
    <n v="10"/>
    <x v="55"/>
  </r>
  <r>
    <s v="C0056"/>
    <s v="cam01"/>
    <d v="2022-07-02T00:00:00"/>
    <x v="328"/>
    <n v="8"/>
    <x v="15"/>
    <n v="10"/>
    <x v="55"/>
  </r>
  <r>
    <s v="C0056"/>
    <s v="cam01"/>
    <d v="2022-07-02T00:00:00"/>
    <x v="317"/>
    <n v="9"/>
    <x v="15"/>
    <n v="10"/>
    <x v="55"/>
  </r>
  <r>
    <s v="C0056"/>
    <s v="cam07"/>
    <d v="2022-11-15T00:00:00"/>
    <x v="178"/>
    <n v="0"/>
    <x v="1"/>
    <n v="25"/>
    <x v="55"/>
  </r>
  <r>
    <s v="C0056"/>
    <s v="cam07"/>
    <d v="2022-11-15T00:00:00"/>
    <x v="375"/>
    <n v="1"/>
    <x v="1"/>
    <n v="25"/>
    <x v="55"/>
  </r>
  <r>
    <s v="C0056"/>
    <s v="cam07"/>
    <d v="2022-11-15T00:00:00"/>
    <x v="219"/>
    <n v="2"/>
    <x v="1"/>
    <n v="25"/>
    <x v="55"/>
  </r>
  <r>
    <s v="C0056"/>
    <s v="cam07"/>
    <d v="2022-11-15T00:00:00"/>
    <x v="19"/>
    <n v="3"/>
    <x v="1"/>
    <n v="25"/>
    <x v="55"/>
  </r>
  <r>
    <s v="C0056"/>
    <s v="cam07"/>
    <d v="2022-11-15T00:00:00"/>
    <x v="246"/>
    <n v="3"/>
    <x v="1"/>
    <n v="25"/>
    <x v="55"/>
  </r>
  <r>
    <s v="C0056"/>
    <s v="cam07"/>
    <d v="2022-11-15T00:00:00"/>
    <x v="6"/>
    <n v="6"/>
    <x v="1"/>
    <n v="25"/>
    <x v="55"/>
  </r>
  <r>
    <s v="C0056"/>
    <s v="cam11"/>
    <d v="2023-01-15T00:00:00"/>
    <x v="121"/>
    <n v="0"/>
    <x v="3"/>
    <n v="62"/>
    <x v="55"/>
  </r>
  <r>
    <s v="C0056"/>
    <s v="cam11"/>
    <d v="2023-01-15T00:00:00"/>
    <x v="336"/>
    <n v="1"/>
    <x v="3"/>
    <n v="62"/>
    <x v="55"/>
  </r>
  <r>
    <s v="C0056"/>
    <s v="cam11"/>
    <d v="2023-01-15T00:00:00"/>
    <x v="318"/>
    <n v="2"/>
    <x v="3"/>
    <n v="62"/>
    <x v="55"/>
  </r>
  <r>
    <s v="C0056"/>
    <s v="cam11"/>
    <d v="2023-01-15T00:00:00"/>
    <x v="134"/>
    <n v="3"/>
    <x v="3"/>
    <n v="62"/>
    <x v="55"/>
  </r>
  <r>
    <s v="C0056"/>
    <s v="cam11"/>
    <d v="2023-01-15T00:00:00"/>
    <x v="238"/>
    <n v="4"/>
    <x v="3"/>
    <n v="62"/>
    <x v="55"/>
  </r>
  <r>
    <s v="C0057"/>
    <s v="cam13"/>
    <d v="2022-10-21T00:00:00"/>
    <x v="60"/>
    <n v="0"/>
    <x v="14"/>
    <n v="25"/>
    <x v="56"/>
  </r>
  <r>
    <s v="C0057"/>
    <s v="cam13"/>
    <d v="2022-10-21T00:00:00"/>
    <x v="356"/>
    <n v="1"/>
    <x v="14"/>
    <n v="25"/>
    <x v="56"/>
  </r>
  <r>
    <s v="C0057"/>
    <s v="cam13"/>
    <d v="2022-10-21T00:00:00"/>
    <x v="301"/>
    <n v="2"/>
    <x v="14"/>
    <n v="25"/>
    <x v="56"/>
  </r>
  <r>
    <s v="C0057"/>
    <s v="cam13"/>
    <d v="2022-10-21T00:00:00"/>
    <x v="94"/>
    <n v="3"/>
    <x v="14"/>
    <n v="25"/>
    <x v="56"/>
  </r>
  <r>
    <s v="C0057"/>
    <s v="cam13"/>
    <d v="2022-10-21T00:00:00"/>
    <x v="270"/>
    <n v="3"/>
    <x v="14"/>
    <n v="25"/>
    <x v="56"/>
  </r>
  <r>
    <s v="C0057"/>
    <s v="cam13"/>
    <d v="2022-10-21T00:00:00"/>
    <x v="161"/>
    <n v="4"/>
    <x v="14"/>
    <n v="25"/>
    <x v="56"/>
  </r>
  <r>
    <s v="C0057"/>
    <s v="cam13"/>
    <d v="2022-10-21T00:00:00"/>
    <x v="80"/>
    <n v="6"/>
    <x v="14"/>
    <n v="25"/>
    <x v="56"/>
  </r>
  <r>
    <s v="C0057"/>
    <s v="cam13"/>
    <d v="2022-10-21T00:00:00"/>
    <x v="58"/>
    <n v="7"/>
    <x v="14"/>
    <n v="25"/>
    <x v="56"/>
  </r>
  <r>
    <s v="C0057"/>
    <s v="cam06"/>
    <d v="2023-02-19T00:00:00"/>
    <x v="336"/>
    <n v="0"/>
    <x v="8"/>
    <n v="13"/>
    <x v="56"/>
  </r>
  <r>
    <s v="C0057"/>
    <s v="cam06"/>
    <d v="2023-02-19T00:00:00"/>
    <x v="292"/>
    <n v="1"/>
    <x v="8"/>
    <n v="13"/>
    <x v="56"/>
  </r>
  <r>
    <s v="C0057"/>
    <s v="cam06"/>
    <d v="2023-02-19T00:00:00"/>
    <x v="147"/>
    <n v="1"/>
    <x v="8"/>
    <n v="13"/>
    <x v="56"/>
  </r>
  <r>
    <s v="C0057"/>
    <s v="cam06"/>
    <d v="2023-02-19T00:00:00"/>
    <x v="330"/>
    <n v="3"/>
    <x v="8"/>
    <n v="13"/>
    <x v="56"/>
  </r>
  <r>
    <s v="C0057"/>
    <s v="cam06"/>
    <d v="2023-02-19T00:00:00"/>
    <x v="73"/>
    <n v="3"/>
    <x v="8"/>
    <n v="13"/>
    <x v="56"/>
  </r>
  <r>
    <s v="C0058"/>
    <s v="cam12"/>
    <d v="2022-08-30T00:00:00"/>
    <x v="275"/>
    <n v="0"/>
    <x v="0"/>
    <n v="65"/>
    <x v="57"/>
  </r>
  <r>
    <s v="C0058"/>
    <s v="cam12"/>
    <d v="2022-08-30T00:00:00"/>
    <x v="242"/>
    <n v="1"/>
    <x v="0"/>
    <n v="65"/>
    <x v="57"/>
  </r>
  <r>
    <s v="C0058"/>
    <s v="cam12"/>
    <d v="2022-08-30T00:00:00"/>
    <x v="38"/>
    <n v="2"/>
    <x v="0"/>
    <n v="65"/>
    <x v="57"/>
  </r>
  <r>
    <s v="C0058"/>
    <s v="cam12"/>
    <d v="2022-08-30T00:00:00"/>
    <x v="133"/>
    <n v="3"/>
    <x v="0"/>
    <n v="65"/>
    <x v="57"/>
  </r>
  <r>
    <s v="C0058"/>
    <s v="cam12"/>
    <d v="2022-08-30T00:00:00"/>
    <x v="236"/>
    <n v="5"/>
    <x v="0"/>
    <n v="65"/>
    <x v="57"/>
  </r>
  <r>
    <s v="C0058"/>
    <s v="cam12"/>
    <d v="2022-08-30T00:00:00"/>
    <x v="176"/>
    <n v="6"/>
    <x v="0"/>
    <n v="65"/>
    <x v="57"/>
  </r>
  <r>
    <s v="C0058"/>
    <s v="cam12"/>
    <d v="2022-08-30T00:00:00"/>
    <x v="80"/>
    <n v="8"/>
    <x v="0"/>
    <n v="65"/>
    <x v="57"/>
  </r>
  <r>
    <s v="C0058"/>
    <s v="cam12"/>
    <d v="2022-08-30T00:00:00"/>
    <x v="112"/>
    <n v="8"/>
    <x v="0"/>
    <n v="65"/>
    <x v="57"/>
  </r>
  <r>
    <s v="C0058"/>
    <s v="cam05"/>
    <d v="2022-09-29T00:00:00"/>
    <x v="212"/>
    <n v="0"/>
    <x v="10"/>
    <n v="22"/>
    <x v="57"/>
  </r>
  <r>
    <s v="C0058"/>
    <s v="cam05"/>
    <d v="2022-09-29T00:00:00"/>
    <x v="55"/>
    <n v="1"/>
    <x v="10"/>
    <n v="22"/>
    <x v="57"/>
  </r>
  <r>
    <s v="C0058"/>
    <s v="cam05"/>
    <d v="2022-09-29T00:00:00"/>
    <x v="69"/>
    <n v="2"/>
    <x v="10"/>
    <n v="22"/>
    <x v="57"/>
  </r>
  <r>
    <s v="C0058"/>
    <s v="cam05"/>
    <d v="2022-09-29T00:00:00"/>
    <x v="200"/>
    <n v="4"/>
    <x v="10"/>
    <n v="22"/>
    <x v="57"/>
  </r>
  <r>
    <s v="C0058"/>
    <s v="cam05"/>
    <d v="2022-09-29T00:00:00"/>
    <x v="172"/>
    <n v="7"/>
    <x v="10"/>
    <n v="22"/>
    <x v="57"/>
  </r>
  <r>
    <s v="C0058"/>
    <s v="cam05"/>
    <d v="2022-09-29T00:00:00"/>
    <x v="376"/>
    <n v="8"/>
    <x v="10"/>
    <n v="22"/>
    <x v="57"/>
  </r>
  <r>
    <s v="C0058"/>
    <s v="cam04"/>
    <d v="2022-12-29T00:00:00"/>
    <x v="301"/>
    <n v="0"/>
    <x v="16"/>
    <n v="26"/>
    <x v="57"/>
  </r>
  <r>
    <s v="C0058"/>
    <s v="cam04"/>
    <d v="2022-12-29T00:00:00"/>
    <x v="276"/>
    <n v="1"/>
    <x v="16"/>
    <n v="26"/>
    <x v="57"/>
  </r>
  <r>
    <s v="C0058"/>
    <s v="cam04"/>
    <d v="2022-12-29T00:00:00"/>
    <x v="236"/>
    <n v="1"/>
    <x v="16"/>
    <n v="26"/>
    <x v="57"/>
  </r>
  <r>
    <s v="C0058"/>
    <s v="cam04"/>
    <d v="2022-12-29T00:00:00"/>
    <x v="117"/>
    <n v="2"/>
    <x v="16"/>
    <n v="26"/>
    <x v="57"/>
  </r>
  <r>
    <s v="C0058"/>
    <s v="cam04"/>
    <d v="2022-12-29T00:00:00"/>
    <x v="237"/>
    <n v="3"/>
    <x v="16"/>
    <n v="26"/>
    <x v="57"/>
  </r>
  <r>
    <s v="C0058"/>
    <s v="cam04"/>
    <d v="2022-12-29T00:00:00"/>
    <x v="283"/>
    <n v="4"/>
    <x v="16"/>
    <n v="26"/>
    <x v="57"/>
  </r>
  <r>
    <s v="C0058"/>
    <s v="cam04"/>
    <d v="2022-12-29T00:00:00"/>
    <x v="86"/>
    <n v="5"/>
    <x v="16"/>
    <n v="26"/>
    <x v="57"/>
  </r>
  <r>
    <s v="C0059"/>
    <s v="cam02"/>
    <d v="2022-05-05T00:00:00"/>
    <x v="377"/>
    <n v="0"/>
    <x v="5"/>
    <n v="26"/>
    <x v="58"/>
  </r>
  <r>
    <s v="C0059"/>
    <s v="cam02"/>
    <d v="2022-05-05T00:00:00"/>
    <x v="378"/>
    <n v="2"/>
    <x v="5"/>
    <n v="26"/>
    <x v="58"/>
  </r>
  <r>
    <s v="C0059"/>
    <s v="cam02"/>
    <d v="2022-05-05T00:00:00"/>
    <x v="379"/>
    <n v="3"/>
    <x v="5"/>
    <n v="26"/>
    <x v="58"/>
  </r>
  <r>
    <s v="C0059"/>
    <s v="cam02"/>
    <d v="2022-05-05T00:00:00"/>
    <x v="202"/>
    <n v="5"/>
    <x v="5"/>
    <n v="26"/>
    <x v="58"/>
  </r>
  <r>
    <s v="C0059"/>
    <s v="cam02"/>
    <d v="2022-05-05T00:00:00"/>
    <x v="135"/>
    <n v="6"/>
    <x v="5"/>
    <n v="26"/>
    <x v="58"/>
  </r>
  <r>
    <s v="C0059"/>
    <s v="cam02"/>
    <d v="2022-05-05T00:00:00"/>
    <x v="208"/>
    <n v="7"/>
    <x v="5"/>
    <n v="26"/>
    <x v="58"/>
  </r>
  <r>
    <s v="C0059"/>
    <s v="cam02"/>
    <d v="2022-05-05T00:00:00"/>
    <x v="128"/>
    <n v="8"/>
    <x v="5"/>
    <n v="26"/>
    <x v="58"/>
  </r>
  <r>
    <s v="C0059"/>
    <s v="cam02"/>
    <d v="2022-05-05T00:00:00"/>
    <x v="181"/>
    <n v="9"/>
    <x v="5"/>
    <n v="26"/>
    <x v="58"/>
  </r>
  <r>
    <s v="C0059"/>
    <s v="cam02"/>
    <d v="2022-05-05T00:00:00"/>
    <x v="117"/>
    <n v="10"/>
    <x v="5"/>
    <n v="26"/>
    <x v="58"/>
  </r>
  <r>
    <s v="C0059"/>
    <s v="cam02"/>
    <d v="2022-05-05T00:00:00"/>
    <x v="177"/>
    <n v="11"/>
    <x v="5"/>
    <n v="26"/>
    <x v="58"/>
  </r>
  <r>
    <s v="C0059"/>
    <s v="cam02"/>
    <d v="2022-05-05T00:00:00"/>
    <x v="67"/>
    <n v="12"/>
    <x v="5"/>
    <n v="26"/>
    <x v="58"/>
  </r>
  <r>
    <s v="C0059"/>
    <s v="cam17"/>
    <d v="2022-08-15T00:00:00"/>
    <x v="380"/>
    <n v="0"/>
    <x v="2"/>
    <n v="29"/>
    <x v="58"/>
  </r>
  <r>
    <s v="C0059"/>
    <s v="cam17"/>
    <d v="2022-08-15T00:00:00"/>
    <x v="381"/>
    <n v="1"/>
    <x v="2"/>
    <n v="29"/>
    <x v="58"/>
  </r>
  <r>
    <s v="C0059"/>
    <s v="cam17"/>
    <d v="2022-08-15T00:00:00"/>
    <x v="382"/>
    <n v="2"/>
    <x v="2"/>
    <n v="29"/>
    <x v="58"/>
  </r>
  <r>
    <s v="C0059"/>
    <s v="cam17"/>
    <d v="2022-08-15T00:00:00"/>
    <x v="61"/>
    <n v="3"/>
    <x v="2"/>
    <n v="29"/>
    <x v="58"/>
  </r>
  <r>
    <s v="C0059"/>
    <s v="cam17"/>
    <d v="2022-08-15T00:00:00"/>
    <x v="208"/>
    <n v="4"/>
    <x v="2"/>
    <n v="29"/>
    <x v="58"/>
  </r>
  <r>
    <s v="C0059"/>
    <s v="cam17"/>
    <d v="2022-08-15T00:00:00"/>
    <x v="56"/>
    <n v="5"/>
    <x v="2"/>
    <n v="29"/>
    <x v="58"/>
  </r>
  <r>
    <s v="C0059"/>
    <s v="cam17"/>
    <d v="2022-08-15T00:00:00"/>
    <x v="101"/>
    <n v="6"/>
    <x v="2"/>
    <n v="29"/>
    <x v="58"/>
  </r>
  <r>
    <s v="C0059"/>
    <s v="cam17"/>
    <d v="2022-08-15T00:00:00"/>
    <x v="4"/>
    <n v="7"/>
    <x v="2"/>
    <n v="29"/>
    <x v="58"/>
  </r>
  <r>
    <s v="C0059"/>
    <s v="cam17"/>
    <d v="2022-08-15T00:00:00"/>
    <x v="32"/>
    <n v="8"/>
    <x v="2"/>
    <n v="29"/>
    <x v="58"/>
  </r>
  <r>
    <s v="C0059"/>
    <s v="cam14"/>
    <d v="2022-08-23T00:00:00"/>
    <x v="53"/>
    <n v="0"/>
    <x v="7"/>
    <n v="28"/>
    <x v="58"/>
  </r>
  <r>
    <s v="C0059"/>
    <s v="cam14"/>
    <d v="2022-08-23T00:00:00"/>
    <x v="17"/>
    <n v="1"/>
    <x v="7"/>
    <n v="28"/>
    <x v="58"/>
  </r>
  <r>
    <s v="C0059"/>
    <s v="cam14"/>
    <d v="2022-08-23T00:00:00"/>
    <x v="113"/>
    <n v="2"/>
    <x v="7"/>
    <n v="28"/>
    <x v="58"/>
  </r>
  <r>
    <s v="C0059"/>
    <s v="cam14"/>
    <d v="2022-08-23T00:00:00"/>
    <x v="371"/>
    <n v="2"/>
    <x v="7"/>
    <n v="28"/>
    <x v="58"/>
  </r>
  <r>
    <s v="C0059"/>
    <s v="cam14"/>
    <d v="2022-08-23T00:00:00"/>
    <x v="203"/>
    <n v="3"/>
    <x v="7"/>
    <n v="28"/>
    <x v="58"/>
  </r>
  <r>
    <s v="C0059"/>
    <s v="cam14"/>
    <d v="2022-08-23T00:00:00"/>
    <x v="311"/>
    <n v="4"/>
    <x v="7"/>
    <n v="28"/>
    <x v="58"/>
  </r>
  <r>
    <s v="C0059"/>
    <s v="cam14"/>
    <d v="2022-08-23T00:00:00"/>
    <x v="209"/>
    <n v="6"/>
    <x v="7"/>
    <n v="28"/>
    <x v="58"/>
  </r>
  <r>
    <s v="C0059"/>
    <s v="cam14"/>
    <d v="2022-08-23T00:00:00"/>
    <x v="151"/>
    <n v="7"/>
    <x v="7"/>
    <n v="28"/>
    <x v="58"/>
  </r>
  <r>
    <s v="C0059"/>
    <s v="cam14"/>
    <d v="2022-08-23T00:00:00"/>
    <x v="5"/>
    <n v="8"/>
    <x v="7"/>
    <n v="28"/>
    <x v="58"/>
  </r>
  <r>
    <s v="C0059"/>
    <s v="cam14"/>
    <d v="2022-08-23T00:00:00"/>
    <x v="330"/>
    <n v="9"/>
    <x v="7"/>
    <n v="28"/>
    <x v="58"/>
  </r>
  <r>
    <s v="C0060"/>
    <s v="cam16"/>
    <d v="2022-09-07T00:00:00"/>
    <x v="263"/>
    <n v="0"/>
    <x v="4"/>
    <n v="16"/>
    <x v="59"/>
  </r>
  <r>
    <s v="C0060"/>
    <s v="cam16"/>
    <d v="2022-09-07T00:00:00"/>
    <x v="37"/>
    <n v="1"/>
    <x v="4"/>
    <n v="16"/>
    <x v="59"/>
  </r>
  <r>
    <s v="C0060"/>
    <s v="cam16"/>
    <d v="2022-09-07T00:00:00"/>
    <x v="243"/>
    <n v="3"/>
    <x v="4"/>
    <n v="16"/>
    <x v="59"/>
  </r>
  <r>
    <s v="C0060"/>
    <s v="cam16"/>
    <d v="2022-09-07T00:00:00"/>
    <x v="19"/>
    <n v="5"/>
    <x v="4"/>
    <n v="16"/>
    <x v="59"/>
  </r>
  <r>
    <s v="C0060"/>
    <s v="cam16"/>
    <d v="2022-09-07T00:00:00"/>
    <x v="41"/>
    <n v="6"/>
    <x v="4"/>
    <n v="16"/>
    <x v="59"/>
  </r>
  <r>
    <s v="C0060"/>
    <s v="cam16"/>
    <d v="2022-09-07T00:00:00"/>
    <x v="217"/>
    <n v="7"/>
    <x v="4"/>
    <n v="16"/>
    <x v="59"/>
  </r>
  <r>
    <s v="C0060"/>
    <s v="cam16"/>
    <d v="2022-09-07T00:00:00"/>
    <x v="72"/>
    <n v="8"/>
    <x v="4"/>
    <n v="16"/>
    <x v="59"/>
  </r>
  <r>
    <s v="C0060"/>
    <s v="cam03"/>
    <d v="2022-11-09T00:00:00"/>
    <x v="98"/>
    <n v="0"/>
    <x v="6"/>
    <n v="62"/>
    <x v="59"/>
  </r>
  <r>
    <s v="C0060"/>
    <s v="cam03"/>
    <d v="2022-11-09T00:00:00"/>
    <x v="188"/>
    <n v="1"/>
    <x v="6"/>
    <n v="62"/>
    <x v="59"/>
  </r>
  <r>
    <s v="C0060"/>
    <s v="cam03"/>
    <d v="2022-11-09T00:00:00"/>
    <x v="30"/>
    <n v="3"/>
    <x v="6"/>
    <n v="62"/>
    <x v="59"/>
  </r>
  <r>
    <s v="C0060"/>
    <s v="cam03"/>
    <d v="2022-11-09T00:00:00"/>
    <x v="317"/>
    <n v="5"/>
    <x v="6"/>
    <n v="62"/>
    <x v="59"/>
  </r>
  <r>
    <s v="C0061"/>
    <s v="cam02"/>
    <d v="2022-01-18T00:00:00"/>
    <x v="383"/>
    <n v="0"/>
    <x v="5"/>
    <n v="26"/>
    <x v="60"/>
  </r>
  <r>
    <s v="C0061"/>
    <s v="cam02"/>
    <d v="2022-01-18T00:00:00"/>
    <x v="384"/>
    <n v="1"/>
    <x v="5"/>
    <n v="26"/>
    <x v="60"/>
  </r>
  <r>
    <s v="C0061"/>
    <s v="cam02"/>
    <d v="2022-01-18T00:00:00"/>
    <x v="362"/>
    <n v="2"/>
    <x v="5"/>
    <n v="26"/>
    <x v="60"/>
  </r>
  <r>
    <s v="C0061"/>
    <s v="cam02"/>
    <d v="2022-01-18T00:00:00"/>
    <x v="288"/>
    <n v="3"/>
    <x v="5"/>
    <n v="26"/>
    <x v="60"/>
  </r>
  <r>
    <s v="C0061"/>
    <s v="cam02"/>
    <d v="2022-01-18T00:00:00"/>
    <x v="385"/>
    <n v="4"/>
    <x v="5"/>
    <n v="26"/>
    <x v="60"/>
  </r>
  <r>
    <s v="C0061"/>
    <s v="cam02"/>
    <d v="2022-01-18T00:00:00"/>
    <x v="129"/>
    <n v="5"/>
    <x v="5"/>
    <n v="26"/>
    <x v="60"/>
  </r>
  <r>
    <s v="C0061"/>
    <s v="cam02"/>
    <d v="2022-01-18T00:00:00"/>
    <x v="386"/>
    <n v="7"/>
    <x v="5"/>
    <n v="26"/>
    <x v="60"/>
  </r>
  <r>
    <s v="C0061"/>
    <s v="cam02"/>
    <d v="2022-01-18T00:00:00"/>
    <x v="359"/>
    <n v="8"/>
    <x v="5"/>
    <n v="26"/>
    <x v="60"/>
  </r>
  <r>
    <s v="C0061"/>
    <s v="cam02"/>
    <d v="2022-01-18T00:00:00"/>
    <x v="54"/>
    <n v="9"/>
    <x v="5"/>
    <n v="26"/>
    <x v="60"/>
  </r>
  <r>
    <s v="C0061"/>
    <s v="cam02"/>
    <d v="2022-01-18T00:00:00"/>
    <x v="114"/>
    <n v="10"/>
    <x v="5"/>
    <n v="26"/>
    <x v="60"/>
  </r>
  <r>
    <s v="C0061"/>
    <s v="cam02"/>
    <d v="2022-01-18T00:00:00"/>
    <x v="245"/>
    <n v="11"/>
    <x v="5"/>
    <n v="26"/>
    <x v="60"/>
  </r>
  <r>
    <s v="C0061"/>
    <s v="cam02"/>
    <d v="2022-01-18T00:00:00"/>
    <x v="276"/>
    <n v="12"/>
    <x v="5"/>
    <n v="26"/>
    <x v="60"/>
  </r>
  <r>
    <s v="C0061"/>
    <s v="cam02"/>
    <d v="2022-01-18T00:00:00"/>
    <x v="146"/>
    <n v="13"/>
    <x v="5"/>
    <n v="26"/>
    <x v="60"/>
  </r>
  <r>
    <s v="C0061"/>
    <s v="cam02"/>
    <d v="2022-01-18T00:00:00"/>
    <x v="292"/>
    <n v="14"/>
    <x v="5"/>
    <n v="26"/>
    <x v="60"/>
  </r>
  <r>
    <s v="C0061"/>
    <s v="cam02"/>
    <d v="2022-01-18T00:00:00"/>
    <x v="13"/>
    <n v="15"/>
    <x v="5"/>
    <n v="26"/>
    <x v="60"/>
  </r>
  <r>
    <s v="C0061"/>
    <s v="cam02"/>
    <d v="2022-01-18T00:00:00"/>
    <x v="290"/>
    <n v="16"/>
    <x v="5"/>
    <n v="26"/>
    <x v="60"/>
  </r>
  <r>
    <s v="C0061"/>
    <s v="cam12"/>
    <d v="2022-04-20T00:00:00"/>
    <x v="387"/>
    <n v="0"/>
    <x v="0"/>
    <n v="65"/>
    <x v="60"/>
  </r>
  <r>
    <s v="C0061"/>
    <s v="cam12"/>
    <d v="2022-04-20T00:00:00"/>
    <x v="295"/>
    <n v="1"/>
    <x v="0"/>
    <n v="65"/>
    <x v="60"/>
  </r>
  <r>
    <s v="C0061"/>
    <s v="cam12"/>
    <d v="2022-04-20T00:00:00"/>
    <x v="388"/>
    <n v="1"/>
    <x v="0"/>
    <n v="65"/>
    <x v="60"/>
  </r>
  <r>
    <s v="C0061"/>
    <s v="cam12"/>
    <d v="2022-04-20T00:00:00"/>
    <x v="211"/>
    <n v="3"/>
    <x v="0"/>
    <n v="65"/>
    <x v="60"/>
  </r>
  <r>
    <s v="C0061"/>
    <s v="cam12"/>
    <d v="2022-04-20T00:00:00"/>
    <x v="389"/>
    <n v="5"/>
    <x v="0"/>
    <n v="65"/>
    <x v="60"/>
  </r>
  <r>
    <s v="C0061"/>
    <s v="cam12"/>
    <d v="2022-04-20T00:00:00"/>
    <x v="390"/>
    <n v="6"/>
    <x v="0"/>
    <n v="65"/>
    <x v="60"/>
  </r>
  <r>
    <s v="C0061"/>
    <s v="cam12"/>
    <d v="2022-04-20T00:00:00"/>
    <x v="61"/>
    <n v="7"/>
    <x v="0"/>
    <n v="65"/>
    <x v="60"/>
  </r>
  <r>
    <s v="C0061"/>
    <s v="cam12"/>
    <d v="2022-04-20T00:00:00"/>
    <x v="245"/>
    <n v="8"/>
    <x v="0"/>
    <n v="65"/>
    <x v="60"/>
  </r>
  <r>
    <s v="C0061"/>
    <s v="cam12"/>
    <d v="2022-04-20T00:00:00"/>
    <x v="115"/>
    <n v="9"/>
    <x v="0"/>
    <n v="65"/>
    <x v="60"/>
  </r>
  <r>
    <s v="C0061"/>
    <s v="cam12"/>
    <d v="2022-04-20T00:00:00"/>
    <x v="176"/>
    <n v="10"/>
    <x v="0"/>
    <n v="65"/>
    <x v="60"/>
  </r>
  <r>
    <s v="C0061"/>
    <s v="cam12"/>
    <d v="2022-04-20T00:00:00"/>
    <x v="286"/>
    <n v="11"/>
    <x v="0"/>
    <n v="65"/>
    <x v="60"/>
  </r>
  <r>
    <s v="C0062"/>
    <s v="cam13"/>
    <d v="2022-08-16T00:00:00"/>
    <x v="299"/>
    <n v="0"/>
    <x v="14"/>
    <n v="25"/>
    <x v="61"/>
  </r>
  <r>
    <s v="C0062"/>
    <s v="cam13"/>
    <d v="2022-08-16T00:00:00"/>
    <x v="113"/>
    <n v="2"/>
    <x v="14"/>
    <n v="25"/>
    <x v="61"/>
  </r>
  <r>
    <s v="C0062"/>
    <s v="cam13"/>
    <d v="2022-08-16T00:00:00"/>
    <x v="225"/>
    <n v="3"/>
    <x v="14"/>
    <n v="25"/>
    <x v="61"/>
  </r>
  <r>
    <s v="C0062"/>
    <s v="cam13"/>
    <d v="2022-08-16T00:00:00"/>
    <x v="360"/>
    <n v="4"/>
    <x v="14"/>
    <n v="25"/>
    <x v="61"/>
  </r>
  <r>
    <s v="C0062"/>
    <s v="cam13"/>
    <d v="2022-08-16T00:00:00"/>
    <x v="9"/>
    <n v="6"/>
    <x v="14"/>
    <n v="25"/>
    <x v="61"/>
  </r>
  <r>
    <s v="C0062"/>
    <s v="cam13"/>
    <d v="2022-08-16T00:00:00"/>
    <x v="20"/>
    <n v="7"/>
    <x v="14"/>
    <n v="25"/>
    <x v="61"/>
  </r>
  <r>
    <s v="C0062"/>
    <s v="cam13"/>
    <d v="2022-08-16T00:00:00"/>
    <x v="14"/>
    <n v="9"/>
    <x v="14"/>
    <n v="25"/>
    <x v="61"/>
  </r>
  <r>
    <s v="C0062"/>
    <s v="cam10"/>
    <d v="2022-09-07T00:00:00"/>
    <x v="263"/>
    <n v="0"/>
    <x v="12"/>
    <n v="66"/>
    <x v="61"/>
  </r>
  <r>
    <s v="C0062"/>
    <s v="cam10"/>
    <d v="2022-09-07T00:00:00"/>
    <x v="7"/>
    <n v="1"/>
    <x v="12"/>
    <n v="66"/>
    <x v="61"/>
  </r>
  <r>
    <s v="C0062"/>
    <s v="cam10"/>
    <d v="2022-09-07T00:00:00"/>
    <x v="46"/>
    <n v="2"/>
    <x v="12"/>
    <n v="66"/>
    <x v="61"/>
  </r>
  <r>
    <s v="C0062"/>
    <s v="cam10"/>
    <d v="2022-09-07T00:00:00"/>
    <x v="136"/>
    <n v="3"/>
    <x v="12"/>
    <n v="66"/>
    <x v="61"/>
  </r>
  <r>
    <s v="C0062"/>
    <s v="cam10"/>
    <d v="2022-09-07T00:00:00"/>
    <x v="216"/>
    <n v="4"/>
    <x v="12"/>
    <n v="66"/>
    <x v="61"/>
  </r>
  <r>
    <s v="C0062"/>
    <s v="cam10"/>
    <d v="2022-09-07T00:00:00"/>
    <x v="116"/>
    <n v="5"/>
    <x v="12"/>
    <n v="66"/>
    <x v="61"/>
  </r>
  <r>
    <s v="C0062"/>
    <s v="cam10"/>
    <d v="2022-09-07T00:00:00"/>
    <x v="170"/>
    <n v="6"/>
    <x v="12"/>
    <n v="66"/>
    <x v="61"/>
  </r>
  <r>
    <s v="C0062"/>
    <s v="cam01"/>
    <d v="2023-01-03T00:00:00"/>
    <x v="264"/>
    <n v="0"/>
    <x v="15"/>
    <n v="10"/>
    <x v="61"/>
  </r>
  <r>
    <s v="C0062"/>
    <s v="cam01"/>
    <d v="2023-01-03T00:00:00"/>
    <x v="40"/>
    <n v="1"/>
    <x v="15"/>
    <n v="10"/>
    <x v="61"/>
  </r>
  <r>
    <s v="C0062"/>
    <s v="cam01"/>
    <d v="2023-01-03T00:00:00"/>
    <x v="65"/>
    <n v="2"/>
    <x v="15"/>
    <n v="10"/>
    <x v="61"/>
  </r>
  <r>
    <s v="C0062"/>
    <s v="cam01"/>
    <d v="2023-01-03T00:00:00"/>
    <x v="47"/>
    <n v="3"/>
    <x v="15"/>
    <n v="10"/>
    <x v="61"/>
  </r>
  <r>
    <s v="C0062"/>
    <s v="cam01"/>
    <d v="2023-01-03T00:00:00"/>
    <x v="33"/>
    <n v="4"/>
    <x v="15"/>
    <n v="10"/>
    <x v="61"/>
  </r>
  <r>
    <s v="C0063"/>
    <s v="cam10"/>
    <d v="2022-09-20T00:00:00"/>
    <x v="391"/>
    <n v="0"/>
    <x v="12"/>
    <n v="66"/>
    <x v="62"/>
  </r>
  <r>
    <s v="C0063"/>
    <s v="cam10"/>
    <d v="2022-09-20T00:00:00"/>
    <x v="382"/>
    <n v="1"/>
    <x v="12"/>
    <n v="66"/>
    <x v="62"/>
  </r>
  <r>
    <s v="C0063"/>
    <s v="cam10"/>
    <d v="2022-09-20T00:00:00"/>
    <x v="371"/>
    <n v="1"/>
    <x v="12"/>
    <n v="66"/>
    <x v="62"/>
  </r>
  <r>
    <s v="C0063"/>
    <s v="cam10"/>
    <d v="2022-09-20T00:00:00"/>
    <x v="10"/>
    <n v="6"/>
    <x v="12"/>
    <n v="66"/>
    <x v="62"/>
  </r>
  <r>
    <s v="C0063"/>
    <s v="cam10"/>
    <d v="2022-09-20T00:00:00"/>
    <x v="76"/>
    <n v="8"/>
    <x v="12"/>
    <n v="66"/>
    <x v="62"/>
  </r>
  <r>
    <s v="C0063"/>
    <s v="cam10"/>
    <d v="2022-09-20T00:00:00"/>
    <x v="73"/>
    <n v="8"/>
    <x v="12"/>
    <n v="66"/>
    <x v="62"/>
  </r>
  <r>
    <s v="C0063"/>
    <s v="cam06"/>
    <d v="2023-01-03T00:00:00"/>
    <x v="264"/>
    <n v="0"/>
    <x v="8"/>
    <n v="13"/>
    <x v="62"/>
  </r>
  <r>
    <s v="C0063"/>
    <s v="cam06"/>
    <d v="2023-01-03T00:00:00"/>
    <x v="181"/>
    <n v="1"/>
    <x v="8"/>
    <n v="13"/>
    <x v="62"/>
  </r>
  <r>
    <s v="C0063"/>
    <s v="cam06"/>
    <d v="2023-01-03T00:00:00"/>
    <x v="51"/>
    <n v="2"/>
    <x v="8"/>
    <n v="13"/>
    <x v="62"/>
  </r>
  <r>
    <s v="C0063"/>
    <s v="cam06"/>
    <d v="2023-01-03T00:00:00"/>
    <x v="171"/>
    <n v="3"/>
    <x v="8"/>
    <n v="13"/>
    <x v="62"/>
  </r>
  <r>
    <s v="C0063"/>
    <s v="cam06"/>
    <d v="2023-01-03T00:00:00"/>
    <x v="103"/>
    <n v="4"/>
    <x v="8"/>
    <n v="13"/>
    <x v="62"/>
  </r>
  <r>
    <s v="C0063"/>
    <s v="cam13"/>
    <d v="2023-01-31T00:00:00"/>
    <x v="276"/>
    <n v="0"/>
    <x v="14"/>
    <n v="25"/>
    <x v="62"/>
  </r>
  <r>
    <s v="C0063"/>
    <s v="cam13"/>
    <d v="2023-01-31T00:00:00"/>
    <x v="230"/>
    <n v="0"/>
    <x v="14"/>
    <n v="25"/>
    <x v="62"/>
  </r>
  <r>
    <s v="C0063"/>
    <s v="cam13"/>
    <d v="2023-01-31T00:00:00"/>
    <x v="253"/>
    <n v="1"/>
    <x v="14"/>
    <n v="25"/>
    <x v="62"/>
  </r>
  <r>
    <s v="C0063"/>
    <s v="cam13"/>
    <d v="2023-01-31T00:00:00"/>
    <x v="109"/>
    <n v="2"/>
    <x v="14"/>
    <n v="25"/>
    <x v="62"/>
  </r>
  <r>
    <s v="C0063"/>
    <s v="cam13"/>
    <d v="2023-01-31T00:00:00"/>
    <x v="103"/>
    <n v="3"/>
    <x v="14"/>
    <n v="25"/>
    <x v="62"/>
  </r>
  <r>
    <s v="C0065"/>
    <s v="cam09"/>
    <d v="2022-03-09T00:00:00"/>
    <x v="302"/>
    <n v="0"/>
    <x v="13"/>
    <n v="75"/>
    <x v="63"/>
  </r>
  <r>
    <s v="C0065"/>
    <s v="cam09"/>
    <d v="2022-03-09T00:00:00"/>
    <x v="346"/>
    <n v="1"/>
    <x v="13"/>
    <n v="75"/>
    <x v="63"/>
  </r>
  <r>
    <s v="C0065"/>
    <s v="cam09"/>
    <d v="2022-03-09T00:00:00"/>
    <x v="392"/>
    <n v="2"/>
    <x v="13"/>
    <n v="75"/>
    <x v="63"/>
  </r>
  <r>
    <s v="C0065"/>
    <s v="cam09"/>
    <d v="2022-03-09T00:00:00"/>
    <x v="341"/>
    <n v="5"/>
    <x v="13"/>
    <n v="75"/>
    <x v="63"/>
  </r>
  <r>
    <s v="C0065"/>
    <s v="cam09"/>
    <d v="2022-03-09T00:00:00"/>
    <x v="393"/>
    <n v="6"/>
    <x v="13"/>
    <n v="75"/>
    <x v="63"/>
  </r>
  <r>
    <s v="C0065"/>
    <s v="cam09"/>
    <d v="2022-03-09T00:00:00"/>
    <x v="300"/>
    <n v="8"/>
    <x v="13"/>
    <n v="75"/>
    <x v="63"/>
  </r>
  <r>
    <s v="C0065"/>
    <s v="cam09"/>
    <d v="2022-03-09T00:00:00"/>
    <x v="394"/>
    <n v="11"/>
    <x v="13"/>
    <n v="75"/>
    <x v="63"/>
  </r>
  <r>
    <s v="C0065"/>
    <s v="cam09"/>
    <d v="2022-03-09T00:00:00"/>
    <x v="75"/>
    <n v="12"/>
    <x v="13"/>
    <n v="75"/>
    <x v="63"/>
  </r>
  <r>
    <s v="C0065"/>
    <s v="cam09"/>
    <d v="2022-03-09T00:00:00"/>
    <x v="33"/>
    <n v="14"/>
    <x v="13"/>
    <n v="75"/>
    <x v="63"/>
  </r>
  <r>
    <s v="C0065"/>
    <s v="cam15"/>
    <d v="2022-04-16T00:00:00"/>
    <x v="272"/>
    <n v="0"/>
    <x v="11"/>
    <n v="14"/>
    <x v="63"/>
  </r>
  <r>
    <s v="C0065"/>
    <s v="cam15"/>
    <d v="2022-04-16T00:00:00"/>
    <x v="211"/>
    <n v="3"/>
    <x v="11"/>
    <n v="14"/>
    <x v="63"/>
  </r>
  <r>
    <s v="C0065"/>
    <s v="cam15"/>
    <d v="2022-04-16T00:00:00"/>
    <x v="359"/>
    <n v="5"/>
    <x v="11"/>
    <n v="14"/>
    <x v="63"/>
  </r>
  <r>
    <s v="C0065"/>
    <s v="cam15"/>
    <d v="2022-04-16T00:00:00"/>
    <x v="356"/>
    <n v="7"/>
    <x v="11"/>
    <n v="14"/>
    <x v="63"/>
  </r>
  <r>
    <s v="C0065"/>
    <s v="cam15"/>
    <d v="2022-04-16T00:00:00"/>
    <x v="336"/>
    <n v="10"/>
    <x v="11"/>
    <n v="14"/>
    <x v="63"/>
  </r>
  <r>
    <s v="C0065"/>
    <s v="cam15"/>
    <d v="2022-04-16T00:00:00"/>
    <x v="75"/>
    <n v="11"/>
    <x v="11"/>
    <n v="14"/>
    <x v="63"/>
  </r>
  <r>
    <s v="C0065"/>
    <s v="cam15"/>
    <d v="2022-04-16T00:00:00"/>
    <x v="21"/>
    <n v="12"/>
    <x v="11"/>
    <n v="14"/>
    <x v="63"/>
  </r>
  <r>
    <s v="C0065"/>
    <s v="cam15"/>
    <d v="2022-04-16T00:00:00"/>
    <x v="29"/>
    <n v="13"/>
    <x v="11"/>
    <n v="14"/>
    <x v="63"/>
  </r>
  <r>
    <s v="C0065"/>
    <s v="cam14"/>
    <d v="2022-09-17T00:00:00"/>
    <x v="96"/>
    <n v="0"/>
    <x v="7"/>
    <n v="28"/>
    <x v="63"/>
  </r>
  <r>
    <s v="C0065"/>
    <s v="cam14"/>
    <d v="2022-09-17T00:00:00"/>
    <x v="232"/>
    <n v="1"/>
    <x v="7"/>
    <n v="28"/>
    <x v="63"/>
  </r>
  <r>
    <s v="C0065"/>
    <s v="cam14"/>
    <d v="2022-09-17T00:00:00"/>
    <x v="291"/>
    <n v="3"/>
    <x v="7"/>
    <n v="28"/>
    <x v="63"/>
  </r>
  <r>
    <s v="C0065"/>
    <s v="cam14"/>
    <d v="2022-09-17T00:00:00"/>
    <x v="149"/>
    <n v="4"/>
    <x v="7"/>
    <n v="28"/>
    <x v="63"/>
  </r>
  <r>
    <s v="C0065"/>
    <s v="cam14"/>
    <d v="2022-09-17T00:00:00"/>
    <x v="204"/>
    <n v="5"/>
    <x v="7"/>
    <n v="28"/>
    <x v="63"/>
  </r>
  <r>
    <s v="C0065"/>
    <s v="cam14"/>
    <d v="2022-09-17T00:00:00"/>
    <x v="151"/>
    <n v="6"/>
    <x v="7"/>
    <n v="28"/>
    <x v="63"/>
  </r>
  <r>
    <s v="C0065"/>
    <s v="cam14"/>
    <d v="2022-09-17T00:00:00"/>
    <x v="6"/>
    <n v="8"/>
    <x v="7"/>
    <n v="28"/>
    <x v="63"/>
  </r>
  <r>
    <s v="C0066"/>
    <s v="cam02"/>
    <d v="2022-08-11T00:00:00"/>
    <x v="35"/>
    <n v="0"/>
    <x v="5"/>
    <n v="26"/>
    <x v="64"/>
  </r>
  <r>
    <s v="C0066"/>
    <s v="cam02"/>
    <d v="2022-08-11T00:00:00"/>
    <x v="395"/>
    <n v="1"/>
    <x v="5"/>
    <n v="26"/>
    <x v="64"/>
  </r>
  <r>
    <s v="C0066"/>
    <s v="cam02"/>
    <d v="2022-08-11T00:00:00"/>
    <x v="60"/>
    <n v="2"/>
    <x v="5"/>
    <n v="26"/>
    <x v="64"/>
  </r>
  <r>
    <s v="C0066"/>
    <s v="cam02"/>
    <d v="2022-08-11T00:00:00"/>
    <x v="225"/>
    <n v="3"/>
    <x v="5"/>
    <n v="26"/>
    <x v="64"/>
  </r>
  <r>
    <s v="C0066"/>
    <s v="cam02"/>
    <d v="2022-08-11T00:00:00"/>
    <x v="197"/>
    <n v="4"/>
    <x v="5"/>
    <n v="26"/>
    <x v="64"/>
  </r>
  <r>
    <s v="C0066"/>
    <s v="cam02"/>
    <d v="2022-08-11T00:00:00"/>
    <x v="78"/>
    <n v="5"/>
    <x v="5"/>
    <n v="26"/>
    <x v="64"/>
  </r>
  <r>
    <s v="C0066"/>
    <s v="cam02"/>
    <d v="2022-08-11T00:00:00"/>
    <x v="146"/>
    <n v="6"/>
    <x v="5"/>
    <n v="26"/>
    <x v="64"/>
  </r>
  <r>
    <s v="C0066"/>
    <s v="cam02"/>
    <d v="2022-08-11T00:00:00"/>
    <x v="75"/>
    <n v="7"/>
    <x v="5"/>
    <n v="26"/>
    <x v="64"/>
  </r>
  <r>
    <s v="C0066"/>
    <s v="cam02"/>
    <d v="2022-08-11T00:00:00"/>
    <x v="122"/>
    <n v="8"/>
    <x v="5"/>
    <n v="26"/>
    <x v="64"/>
  </r>
  <r>
    <s v="C0066"/>
    <s v="cam17"/>
    <d v="2022-09-23T00:00:00"/>
    <x v="396"/>
    <n v="0"/>
    <x v="2"/>
    <n v="29"/>
    <x v="64"/>
  </r>
  <r>
    <s v="C0066"/>
    <s v="cam17"/>
    <d v="2022-09-23T00:00:00"/>
    <x v="54"/>
    <n v="1"/>
    <x v="2"/>
    <n v="29"/>
    <x v="64"/>
  </r>
  <r>
    <s v="C0066"/>
    <s v="cam17"/>
    <d v="2022-09-23T00:00:00"/>
    <x v="114"/>
    <n v="2"/>
    <x v="2"/>
    <n v="29"/>
    <x v="64"/>
  </r>
  <r>
    <s v="C0066"/>
    <s v="cam17"/>
    <d v="2022-09-23T00:00:00"/>
    <x v="133"/>
    <n v="2"/>
    <x v="2"/>
    <n v="29"/>
    <x v="64"/>
  </r>
  <r>
    <s v="C0066"/>
    <s v="cam17"/>
    <d v="2022-09-23T00:00:00"/>
    <x v="257"/>
    <n v="4"/>
    <x v="2"/>
    <n v="29"/>
    <x v="64"/>
  </r>
  <r>
    <s v="C0066"/>
    <s v="cam17"/>
    <d v="2022-09-23T00:00:00"/>
    <x v="209"/>
    <n v="5"/>
    <x v="2"/>
    <n v="29"/>
    <x v="64"/>
  </r>
  <r>
    <s v="C0066"/>
    <s v="cam17"/>
    <d v="2022-09-23T00:00:00"/>
    <x v="220"/>
    <n v="6"/>
    <x v="2"/>
    <n v="29"/>
    <x v="64"/>
  </r>
  <r>
    <s v="C0066"/>
    <s v="cam17"/>
    <d v="2022-09-23T00:00:00"/>
    <x v="118"/>
    <n v="6"/>
    <x v="2"/>
    <n v="29"/>
    <x v="64"/>
  </r>
  <r>
    <s v="C0066"/>
    <s v="cam17"/>
    <d v="2022-09-23T00:00:00"/>
    <x v="14"/>
    <n v="8"/>
    <x v="2"/>
    <n v="29"/>
    <x v="64"/>
  </r>
  <r>
    <s v="C0066"/>
    <s v="cam17"/>
    <d v="2022-09-23T00:00:00"/>
    <x v="82"/>
    <n v="8"/>
    <x v="2"/>
    <n v="29"/>
    <x v="64"/>
  </r>
  <r>
    <s v="C0066"/>
    <s v="cam09"/>
    <d v="2022-12-21T00:00:00"/>
    <x v="397"/>
    <n v="0"/>
    <x v="13"/>
    <n v="75"/>
    <x v="64"/>
  </r>
  <r>
    <s v="C0066"/>
    <s v="cam09"/>
    <d v="2022-12-21T00:00:00"/>
    <x v="276"/>
    <n v="1"/>
    <x v="13"/>
    <n v="75"/>
    <x v="64"/>
  </r>
  <r>
    <s v="C0066"/>
    <s v="cam09"/>
    <d v="2022-12-21T00:00:00"/>
    <x v="101"/>
    <n v="2"/>
    <x v="13"/>
    <n v="75"/>
    <x v="64"/>
  </r>
  <r>
    <s v="C0066"/>
    <s v="cam09"/>
    <d v="2022-12-21T00:00:00"/>
    <x v="292"/>
    <n v="3"/>
    <x v="13"/>
    <n v="75"/>
    <x v="64"/>
  </r>
  <r>
    <s v="C0066"/>
    <s v="cam09"/>
    <d v="2022-12-21T00:00:00"/>
    <x v="134"/>
    <n v="4"/>
    <x v="13"/>
    <n v="75"/>
    <x v="64"/>
  </r>
  <r>
    <s v="C0066"/>
    <s v="cam09"/>
    <d v="2022-12-21T00:00:00"/>
    <x v="58"/>
    <n v="5"/>
    <x v="13"/>
    <n v="75"/>
    <x v="64"/>
  </r>
  <r>
    <s v="C0066"/>
    <s v="cam09"/>
    <d v="2022-12-21T00:00:00"/>
    <x v="86"/>
    <n v="5"/>
    <x v="13"/>
    <n v="75"/>
    <x v="64"/>
  </r>
  <r>
    <s v="C0067"/>
    <s v="cam15"/>
    <d v="2022-05-02T00:00:00"/>
    <x v="398"/>
    <n v="0"/>
    <x v="11"/>
    <n v="14"/>
    <x v="65"/>
  </r>
  <r>
    <s v="C0067"/>
    <s v="cam15"/>
    <d v="2022-05-02T00:00:00"/>
    <x v="399"/>
    <n v="2"/>
    <x v="11"/>
    <n v="14"/>
    <x v="65"/>
  </r>
  <r>
    <s v="C0067"/>
    <s v="cam15"/>
    <d v="2022-05-02T00:00:00"/>
    <x v="137"/>
    <n v="8"/>
    <x v="11"/>
    <n v="14"/>
    <x v="65"/>
  </r>
  <r>
    <s v="C0067"/>
    <s v="cam15"/>
    <d v="2022-05-02T00:00:00"/>
    <x v="3"/>
    <n v="9"/>
    <x v="11"/>
    <n v="14"/>
    <x v="65"/>
  </r>
  <r>
    <s v="C0067"/>
    <s v="cam15"/>
    <d v="2022-05-02T00:00:00"/>
    <x v="83"/>
    <n v="10"/>
    <x v="11"/>
    <n v="14"/>
    <x v="65"/>
  </r>
  <r>
    <s v="C0067"/>
    <s v="cam15"/>
    <d v="2022-05-02T00:00:00"/>
    <x v="66"/>
    <n v="11"/>
    <x v="11"/>
    <n v="14"/>
    <x v="65"/>
  </r>
  <r>
    <s v="C0067"/>
    <s v="cam06"/>
    <d v="2022-11-08T00:00:00"/>
    <x v="335"/>
    <n v="0"/>
    <x v="8"/>
    <n v="13"/>
    <x v="65"/>
  </r>
  <r>
    <s v="C0067"/>
    <s v="cam06"/>
    <d v="2022-11-08T00:00:00"/>
    <x v="208"/>
    <n v="1"/>
    <x v="8"/>
    <n v="13"/>
    <x v="65"/>
  </r>
  <r>
    <s v="C0067"/>
    <s v="cam06"/>
    <d v="2022-11-08T00:00:00"/>
    <x v="20"/>
    <n v="4"/>
    <x v="8"/>
    <n v="13"/>
    <x v="65"/>
  </r>
  <r>
    <s v="C0067"/>
    <s v="cam06"/>
    <d v="2022-11-08T00:00:00"/>
    <x v="217"/>
    <n v="5"/>
    <x v="8"/>
    <n v="13"/>
    <x v="65"/>
  </r>
  <r>
    <s v="C0067"/>
    <s v="cam06"/>
    <d v="2022-11-08T00:00:00"/>
    <x v="213"/>
    <n v="6"/>
    <x v="8"/>
    <n v="13"/>
    <x v="65"/>
  </r>
  <r>
    <s v="C0067"/>
    <s v="cam12"/>
    <d v="2023-03-10T00:00:00"/>
    <x v="83"/>
    <n v="0"/>
    <x v="0"/>
    <n v="65"/>
    <x v="65"/>
  </r>
  <r>
    <s v="C0067"/>
    <s v="cam12"/>
    <d v="2023-03-10T00:00:00"/>
    <x v="5"/>
    <n v="1"/>
    <x v="0"/>
    <n v="65"/>
    <x v="65"/>
  </r>
  <r>
    <s v="C0067"/>
    <s v="cam12"/>
    <d v="2023-03-10T00:00:00"/>
    <x v="29"/>
    <n v="2"/>
    <x v="0"/>
    <n v="65"/>
    <x v="65"/>
  </r>
  <r>
    <s v="C0068"/>
    <s v="cam13"/>
    <d v="2022-06-23T00:00:00"/>
    <x v="400"/>
    <n v="0"/>
    <x v="14"/>
    <n v="25"/>
    <x v="66"/>
  </r>
  <r>
    <s v="C0068"/>
    <s v="cam13"/>
    <d v="2022-06-23T00:00:00"/>
    <x v="201"/>
    <n v="1"/>
    <x v="14"/>
    <n v="25"/>
    <x v="66"/>
  </r>
  <r>
    <s v="C0068"/>
    <s v="cam13"/>
    <d v="2022-06-23T00:00:00"/>
    <x v="53"/>
    <n v="2"/>
    <x v="14"/>
    <n v="25"/>
    <x v="66"/>
  </r>
  <r>
    <s v="C0068"/>
    <s v="cam13"/>
    <d v="2022-06-23T00:00:00"/>
    <x v="135"/>
    <n v="4"/>
    <x v="14"/>
    <n v="25"/>
    <x v="66"/>
  </r>
  <r>
    <s v="C0068"/>
    <s v="cam13"/>
    <d v="2022-06-23T00:00:00"/>
    <x v="69"/>
    <n v="5"/>
    <x v="14"/>
    <n v="25"/>
    <x v="66"/>
  </r>
  <r>
    <s v="C0068"/>
    <s v="cam13"/>
    <d v="2022-06-23T00:00:00"/>
    <x v="82"/>
    <n v="11"/>
    <x v="14"/>
    <n v="25"/>
    <x v="66"/>
  </r>
  <r>
    <s v="C0068"/>
    <s v="cam07"/>
    <d v="2023-01-11T00:00:00"/>
    <x v="137"/>
    <n v="0"/>
    <x v="1"/>
    <n v="25"/>
    <x v="66"/>
  </r>
  <r>
    <s v="C0068"/>
    <s v="cam07"/>
    <d v="2023-01-11T00:00:00"/>
    <x v="181"/>
    <n v="1"/>
    <x v="1"/>
    <n v="25"/>
    <x v="66"/>
  </r>
  <r>
    <s v="C0068"/>
    <s v="cam07"/>
    <d v="2023-01-11T00:00:00"/>
    <x v="79"/>
    <n v="2"/>
    <x v="1"/>
    <n v="25"/>
    <x v="66"/>
  </r>
  <r>
    <s v="C0068"/>
    <s v="cam07"/>
    <d v="2023-01-11T00:00:00"/>
    <x v="13"/>
    <n v="3"/>
    <x v="1"/>
    <n v="25"/>
    <x v="66"/>
  </r>
  <r>
    <s v="C0068"/>
    <s v="cam07"/>
    <d v="2023-01-11T00:00:00"/>
    <x v="110"/>
    <n v="4"/>
    <x v="1"/>
    <n v="25"/>
    <x v="66"/>
  </r>
  <r>
    <s v="C0069"/>
    <s v="cam06"/>
    <d v="2022-02-07T00:00:00"/>
    <x v="401"/>
    <n v="0"/>
    <x v="8"/>
    <n v="13"/>
    <x v="67"/>
  </r>
  <r>
    <s v="C0069"/>
    <s v="cam06"/>
    <d v="2022-02-07T00:00:00"/>
    <x v="402"/>
    <n v="1"/>
    <x v="8"/>
    <n v="13"/>
    <x v="67"/>
  </r>
  <r>
    <s v="C0069"/>
    <s v="cam06"/>
    <d v="2022-02-07T00:00:00"/>
    <x v="403"/>
    <n v="3"/>
    <x v="8"/>
    <n v="13"/>
    <x v="67"/>
  </r>
  <r>
    <s v="C0069"/>
    <s v="cam06"/>
    <d v="2022-02-07T00:00:00"/>
    <x v="404"/>
    <n v="4"/>
    <x v="8"/>
    <n v="13"/>
    <x v="67"/>
  </r>
  <r>
    <s v="C0069"/>
    <s v="cam06"/>
    <d v="2022-02-07T00:00:00"/>
    <x v="298"/>
    <n v="5"/>
    <x v="8"/>
    <n v="13"/>
    <x v="67"/>
  </r>
  <r>
    <s v="C0069"/>
    <s v="cam06"/>
    <d v="2022-02-07T00:00:00"/>
    <x v="405"/>
    <n v="6"/>
    <x v="8"/>
    <n v="13"/>
    <x v="67"/>
  </r>
  <r>
    <s v="C0069"/>
    <s v="cam06"/>
    <d v="2022-02-07T00:00:00"/>
    <x v="37"/>
    <n v="8"/>
    <x v="8"/>
    <n v="13"/>
    <x v="67"/>
  </r>
  <r>
    <s v="C0069"/>
    <s v="cam06"/>
    <d v="2022-02-07T00:00:00"/>
    <x v="352"/>
    <n v="9"/>
    <x v="8"/>
    <n v="13"/>
    <x v="67"/>
  </r>
  <r>
    <s v="C0069"/>
    <s v="cam06"/>
    <d v="2022-02-07T00:00:00"/>
    <x v="406"/>
    <n v="10"/>
    <x v="8"/>
    <n v="13"/>
    <x v="67"/>
  </r>
  <r>
    <s v="C0069"/>
    <s v="cam06"/>
    <d v="2022-02-07T00:00:00"/>
    <x v="107"/>
    <n v="12"/>
    <x v="8"/>
    <n v="13"/>
    <x v="67"/>
  </r>
  <r>
    <s v="C0069"/>
    <s v="cam06"/>
    <d v="2022-02-07T00:00:00"/>
    <x v="108"/>
    <n v="13"/>
    <x v="8"/>
    <n v="13"/>
    <x v="67"/>
  </r>
  <r>
    <s v="C0069"/>
    <s v="cam06"/>
    <d v="2022-02-07T00:00:00"/>
    <x v="13"/>
    <n v="14"/>
    <x v="8"/>
    <n v="13"/>
    <x v="67"/>
  </r>
  <r>
    <s v="C0069"/>
    <s v="cam06"/>
    <d v="2022-02-07T00:00:00"/>
    <x v="72"/>
    <n v="15"/>
    <x v="8"/>
    <n v="13"/>
    <x v="67"/>
  </r>
  <r>
    <s v="C0069"/>
    <s v="cam10"/>
    <d v="2022-10-11T00:00:00"/>
    <x v="268"/>
    <n v="0"/>
    <x v="12"/>
    <n v="66"/>
    <x v="67"/>
  </r>
  <r>
    <s v="C0069"/>
    <s v="cam10"/>
    <d v="2022-10-11T00:00:00"/>
    <x v="407"/>
    <n v="1"/>
    <x v="12"/>
    <n v="66"/>
    <x v="67"/>
  </r>
  <r>
    <s v="C0069"/>
    <s v="cam10"/>
    <d v="2022-10-11T00:00:00"/>
    <x v="406"/>
    <n v="2"/>
    <x v="12"/>
    <n v="66"/>
    <x v="67"/>
  </r>
  <r>
    <s v="C0069"/>
    <s v="cam10"/>
    <d v="2022-10-11T00:00:00"/>
    <x v="219"/>
    <n v="3"/>
    <x v="12"/>
    <n v="66"/>
    <x v="67"/>
  </r>
  <r>
    <s v="C0069"/>
    <s v="cam10"/>
    <d v="2022-10-11T00:00:00"/>
    <x v="116"/>
    <n v="4"/>
    <x v="12"/>
    <n v="66"/>
    <x v="67"/>
  </r>
  <r>
    <s v="C0069"/>
    <s v="cam10"/>
    <d v="2022-10-11T00:00:00"/>
    <x v="41"/>
    <n v="5"/>
    <x v="12"/>
    <n v="66"/>
    <x v="67"/>
  </r>
  <r>
    <s v="C0069"/>
    <s v="cam10"/>
    <d v="2022-10-11T00:00:00"/>
    <x v="77"/>
    <n v="6"/>
    <x v="12"/>
    <n v="66"/>
    <x v="67"/>
  </r>
  <r>
    <s v="C0069"/>
    <s v="cam10"/>
    <d v="2022-10-11T00:00:00"/>
    <x v="6"/>
    <n v="7"/>
    <x v="12"/>
    <n v="66"/>
    <x v="67"/>
  </r>
  <r>
    <s v="C0069"/>
    <s v="cam13"/>
    <d v="2023-03-18T00:00:00"/>
    <x v="41"/>
    <n v="0"/>
    <x v="14"/>
    <n v="25"/>
    <x v="67"/>
  </r>
  <r>
    <s v="C0069"/>
    <s v="cam13"/>
    <d v="2023-03-18T00:00:00"/>
    <x v="13"/>
    <n v="1"/>
    <x v="14"/>
    <n v="25"/>
    <x v="67"/>
  </r>
  <r>
    <s v="C0069"/>
    <s v="cam13"/>
    <d v="2023-03-18T00:00:00"/>
    <x v="76"/>
    <n v="2"/>
    <x v="14"/>
    <n v="25"/>
    <x v="67"/>
  </r>
  <r>
    <s v="C0070"/>
    <s v="cam15"/>
    <d v="2022-06-07T00:00:00"/>
    <x v="408"/>
    <n v="0"/>
    <x v="11"/>
    <n v="14"/>
    <x v="68"/>
  </r>
  <r>
    <s v="C0070"/>
    <s v="cam15"/>
    <d v="2022-06-07T00:00:00"/>
    <x v="399"/>
    <n v="1"/>
    <x v="11"/>
    <n v="14"/>
    <x v="68"/>
  </r>
  <r>
    <s v="C0070"/>
    <s v="cam15"/>
    <d v="2022-06-07T00:00:00"/>
    <x v="91"/>
    <n v="2"/>
    <x v="11"/>
    <n v="14"/>
    <x v="68"/>
  </r>
  <r>
    <s v="C0070"/>
    <s v="cam15"/>
    <d v="2022-06-07T00:00:00"/>
    <x v="196"/>
    <n v="3"/>
    <x v="11"/>
    <n v="14"/>
    <x v="68"/>
  </r>
  <r>
    <s v="C0070"/>
    <s v="cam15"/>
    <d v="2022-06-07T00:00:00"/>
    <x v="60"/>
    <n v="4"/>
    <x v="11"/>
    <n v="14"/>
    <x v="68"/>
  </r>
  <r>
    <s v="C0070"/>
    <s v="cam15"/>
    <d v="2022-06-07T00:00:00"/>
    <x v="352"/>
    <n v="5"/>
    <x v="11"/>
    <n v="14"/>
    <x v="68"/>
  </r>
  <r>
    <s v="C0070"/>
    <s v="cam15"/>
    <d v="2022-06-07T00:00:00"/>
    <x v="25"/>
    <n v="6"/>
    <x v="11"/>
    <n v="14"/>
    <x v="68"/>
  </r>
  <r>
    <s v="C0070"/>
    <s v="cam15"/>
    <d v="2022-06-07T00:00:00"/>
    <x v="217"/>
    <n v="10"/>
    <x v="11"/>
    <n v="14"/>
    <x v="68"/>
  </r>
  <r>
    <s v="C0070"/>
    <s v="cam15"/>
    <d v="2022-06-07T00:00:00"/>
    <x v="48"/>
    <n v="11"/>
    <x v="11"/>
    <n v="14"/>
    <x v="68"/>
  </r>
  <r>
    <s v="C0070"/>
    <s v="cam11"/>
    <d v="2022-11-01T00:00:00"/>
    <x v="191"/>
    <n v="0"/>
    <x v="3"/>
    <n v="62"/>
    <x v="68"/>
  </r>
  <r>
    <s v="C0070"/>
    <s v="cam11"/>
    <d v="2022-11-01T00:00:00"/>
    <x v="208"/>
    <n v="1"/>
    <x v="3"/>
    <n v="62"/>
    <x v="68"/>
  </r>
  <r>
    <s v="C0070"/>
    <s v="cam11"/>
    <d v="2022-11-01T00:00:00"/>
    <x v="311"/>
    <n v="2"/>
    <x v="3"/>
    <n v="62"/>
    <x v="68"/>
  </r>
  <r>
    <s v="C0070"/>
    <s v="cam11"/>
    <d v="2022-11-01T00:00:00"/>
    <x v="262"/>
    <n v="3"/>
    <x v="3"/>
    <n v="62"/>
    <x v="68"/>
  </r>
  <r>
    <s v="C0070"/>
    <s v="cam11"/>
    <d v="2022-11-01T00:00:00"/>
    <x v="65"/>
    <n v="4"/>
    <x v="3"/>
    <n v="62"/>
    <x v="68"/>
  </r>
  <r>
    <s v="C0070"/>
    <s v="cam11"/>
    <d v="2022-11-01T00:00:00"/>
    <x v="42"/>
    <n v="5"/>
    <x v="3"/>
    <n v="62"/>
    <x v="68"/>
  </r>
  <r>
    <s v="C0070"/>
    <s v="cam10"/>
    <d v="2023-01-24T00:00:00"/>
    <x v="94"/>
    <n v="0"/>
    <x v="12"/>
    <n v="66"/>
    <x v="68"/>
  </r>
  <r>
    <s v="C0070"/>
    <s v="cam10"/>
    <d v="2023-01-24T00:00:00"/>
    <x v="199"/>
    <n v="1"/>
    <x v="12"/>
    <n v="66"/>
    <x v="68"/>
  </r>
  <r>
    <s v="C0070"/>
    <s v="cam10"/>
    <d v="2023-01-24T00:00:00"/>
    <x v="65"/>
    <n v="1"/>
    <x v="12"/>
    <n v="66"/>
    <x v="68"/>
  </r>
  <r>
    <s v="C0070"/>
    <s v="cam10"/>
    <d v="2023-01-24T00:00:00"/>
    <x v="5"/>
    <n v="3"/>
    <x v="12"/>
    <n v="66"/>
    <x v="68"/>
  </r>
  <r>
    <s v="C0070"/>
    <s v="cam10"/>
    <d v="2023-01-24T00:00:00"/>
    <x v="283"/>
    <n v="3"/>
    <x v="12"/>
    <n v="66"/>
    <x v="68"/>
  </r>
  <r>
    <s v="C0070"/>
    <s v="cam10"/>
    <d v="2023-01-24T00:00:00"/>
    <x v="59"/>
    <n v="4"/>
    <x v="12"/>
    <n v="66"/>
    <x v="68"/>
  </r>
  <r>
    <s v="C0071"/>
    <s v="cam16"/>
    <d v="2022-04-13T00:00:00"/>
    <x v="166"/>
    <n v="0"/>
    <x v="4"/>
    <n v="16"/>
    <x v="69"/>
  </r>
  <r>
    <s v="C0071"/>
    <s v="cam16"/>
    <d v="2022-04-13T00:00:00"/>
    <x v="347"/>
    <n v="2"/>
    <x v="4"/>
    <n v="16"/>
    <x v="69"/>
  </r>
  <r>
    <s v="C0071"/>
    <s v="cam16"/>
    <d v="2022-04-13T00:00:00"/>
    <x v="409"/>
    <n v="3"/>
    <x v="4"/>
    <n v="16"/>
    <x v="69"/>
  </r>
  <r>
    <s v="C0071"/>
    <s v="cam16"/>
    <d v="2022-04-13T00:00:00"/>
    <x v="289"/>
    <n v="4"/>
    <x v="4"/>
    <n v="16"/>
    <x v="69"/>
  </r>
  <r>
    <s v="C0071"/>
    <s v="cam16"/>
    <d v="2022-04-13T00:00:00"/>
    <x v="395"/>
    <n v="5"/>
    <x v="4"/>
    <n v="16"/>
    <x v="69"/>
  </r>
  <r>
    <s v="C0071"/>
    <s v="cam16"/>
    <d v="2022-04-13T00:00:00"/>
    <x v="155"/>
    <n v="6"/>
    <x v="4"/>
    <n v="16"/>
    <x v="69"/>
  </r>
  <r>
    <s v="C0071"/>
    <s v="cam16"/>
    <d v="2022-04-13T00:00:00"/>
    <x v="229"/>
    <n v="7"/>
    <x v="4"/>
    <n v="16"/>
    <x v="69"/>
  </r>
  <r>
    <s v="C0071"/>
    <s v="cam16"/>
    <d v="2022-04-13T00:00:00"/>
    <x v="410"/>
    <n v="8"/>
    <x v="4"/>
    <n v="16"/>
    <x v="69"/>
  </r>
  <r>
    <s v="C0071"/>
    <s v="cam16"/>
    <d v="2022-04-13T00:00:00"/>
    <x v="56"/>
    <n v="9"/>
    <x v="4"/>
    <n v="16"/>
    <x v="69"/>
  </r>
  <r>
    <s v="C0071"/>
    <s v="cam16"/>
    <d v="2022-04-13T00:00:00"/>
    <x v="336"/>
    <n v="10"/>
    <x v="4"/>
    <n v="16"/>
    <x v="69"/>
  </r>
  <r>
    <s v="C0071"/>
    <s v="cam16"/>
    <d v="2022-04-13T00:00:00"/>
    <x v="163"/>
    <n v="11"/>
    <x v="4"/>
    <n v="16"/>
    <x v="69"/>
  </r>
  <r>
    <s v="C0071"/>
    <s v="cam16"/>
    <d v="2022-04-13T00:00:00"/>
    <x v="102"/>
    <n v="12"/>
    <x v="4"/>
    <n v="16"/>
    <x v="69"/>
  </r>
  <r>
    <s v="C0071"/>
    <s v="cam02"/>
    <d v="2022-08-17T00:00:00"/>
    <x v="91"/>
    <n v="0"/>
    <x v="5"/>
    <n v="26"/>
    <x v="69"/>
  </r>
  <r>
    <s v="C0071"/>
    <s v="cam02"/>
    <d v="2022-08-17T00:00:00"/>
    <x v="411"/>
    <n v="1"/>
    <x v="5"/>
    <n v="26"/>
    <x v="69"/>
  </r>
  <r>
    <s v="C0071"/>
    <s v="cam02"/>
    <d v="2022-08-17T00:00:00"/>
    <x v="215"/>
    <n v="2"/>
    <x v="5"/>
    <n v="26"/>
    <x v="69"/>
  </r>
  <r>
    <s v="C0071"/>
    <s v="cam02"/>
    <d v="2022-08-17T00:00:00"/>
    <x v="225"/>
    <n v="3"/>
    <x v="5"/>
    <n v="26"/>
    <x v="69"/>
  </r>
  <r>
    <s v="C0071"/>
    <s v="cam02"/>
    <d v="2022-08-17T00:00:00"/>
    <x v="301"/>
    <n v="4"/>
    <x v="5"/>
    <n v="26"/>
    <x v="69"/>
  </r>
  <r>
    <s v="C0071"/>
    <s v="cam02"/>
    <d v="2022-08-17T00:00:00"/>
    <x v="265"/>
    <n v="5"/>
    <x v="5"/>
    <n v="26"/>
    <x v="69"/>
  </r>
  <r>
    <s v="C0071"/>
    <s v="cam02"/>
    <d v="2022-08-17T00:00:00"/>
    <x v="75"/>
    <n v="7"/>
    <x v="5"/>
    <n v="26"/>
    <x v="69"/>
  </r>
  <r>
    <s v="C0071"/>
    <s v="cam02"/>
    <d v="2022-08-17T00:00:00"/>
    <x v="134"/>
    <n v="8"/>
    <x v="5"/>
    <n v="26"/>
    <x v="69"/>
  </r>
  <r>
    <s v="C0071"/>
    <s v="cam02"/>
    <d v="2022-08-17T00:00:00"/>
    <x v="162"/>
    <n v="9"/>
    <x v="5"/>
    <n v="26"/>
    <x v="69"/>
  </r>
  <r>
    <s v="C0072"/>
    <s v="cam10"/>
    <d v="2022-07-04T00:00:00"/>
    <x v="349"/>
    <n v="0"/>
    <x v="12"/>
    <n v="66"/>
    <x v="70"/>
  </r>
  <r>
    <s v="C0072"/>
    <s v="cam10"/>
    <d v="2022-07-04T00:00:00"/>
    <x v="411"/>
    <n v="2"/>
    <x v="12"/>
    <n v="66"/>
    <x v="70"/>
  </r>
  <r>
    <s v="C0072"/>
    <s v="cam10"/>
    <d v="2022-07-04T00:00:00"/>
    <x v="352"/>
    <n v="4"/>
    <x v="12"/>
    <n v="66"/>
    <x v="70"/>
  </r>
  <r>
    <s v="C0072"/>
    <s v="cam10"/>
    <d v="2022-07-04T00:00:00"/>
    <x v="375"/>
    <n v="5"/>
    <x v="12"/>
    <n v="66"/>
    <x v="70"/>
  </r>
  <r>
    <s v="C0072"/>
    <s v="cam10"/>
    <d v="2022-07-04T00:00:00"/>
    <x v="26"/>
    <n v="6"/>
    <x v="12"/>
    <n v="66"/>
    <x v="70"/>
  </r>
  <r>
    <s v="C0072"/>
    <s v="cam10"/>
    <d v="2022-07-04T00:00:00"/>
    <x v="30"/>
    <n v="7"/>
    <x v="12"/>
    <n v="66"/>
    <x v="70"/>
  </r>
  <r>
    <s v="C0072"/>
    <s v="cam10"/>
    <d v="2022-07-04T00:00:00"/>
    <x v="41"/>
    <n v="8"/>
    <x v="12"/>
    <n v="66"/>
    <x v="70"/>
  </r>
  <r>
    <s v="C0072"/>
    <s v="cam10"/>
    <d v="2022-07-04T00:00:00"/>
    <x v="286"/>
    <n v="9"/>
    <x v="12"/>
    <n v="66"/>
    <x v="70"/>
  </r>
  <r>
    <s v="C0072"/>
    <s v="cam10"/>
    <d v="2022-07-04T00:00:00"/>
    <x v="33"/>
    <n v="10"/>
    <x v="12"/>
    <n v="66"/>
    <x v="70"/>
  </r>
  <r>
    <s v="C0072"/>
    <s v="cam17"/>
    <d v="2022-08-01T00:00:00"/>
    <x v="284"/>
    <n v="0"/>
    <x v="2"/>
    <n v="29"/>
    <x v="70"/>
  </r>
  <r>
    <s v="C0072"/>
    <s v="cam17"/>
    <d v="2022-08-01T00:00:00"/>
    <x v="36"/>
    <n v="1"/>
    <x v="2"/>
    <n v="29"/>
    <x v="70"/>
  </r>
  <r>
    <s v="C0072"/>
    <s v="cam17"/>
    <d v="2022-08-01T00:00:00"/>
    <x v="18"/>
    <n v="2"/>
    <x v="2"/>
    <n v="29"/>
    <x v="70"/>
  </r>
  <r>
    <s v="C0072"/>
    <s v="cam17"/>
    <d v="2022-08-01T00:00:00"/>
    <x v="133"/>
    <n v="4"/>
    <x v="2"/>
    <n v="29"/>
    <x v="70"/>
  </r>
  <r>
    <s v="C0072"/>
    <s v="cam17"/>
    <d v="2022-08-01T00:00:00"/>
    <x v="264"/>
    <n v="5"/>
    <x v="2"/>
    <n v="29"/>
    <x v="70"/>
  </r>
  <r>
    <s v="C0072"/>
    <s v="cam17"/>
    <d v="2022-08-01T00:00:00"/>
    <x v="200"/>
    <n v="6"/>
    <x v="2"/>
    <n v="29"/>
    <x v="70"/>
  </r>
  <r>
    <s v="C0072"/>
    <s v="cam17"/>
    <d v="2022-08-01T00:00:00"/>
    <x v="140"/>
    <n v="8"/>
    <x v="2"/>
    <n v="29"/>
    <x v="70"/>
  </r>
  <r>
    <s v="C0072"/>
    <s v="cam17"/>
    <d v="2022-08-01T00:00:00"/>
    <x v="112"/>
    <n v="9"/>
    <x v="2"/>
    <n v="29"/>
    <x v="70"/>
  </r>
  <r>
    <s v="C0072"/>
    <s v="cam16"/>
    <d v="2022-09-24T00:00:00"/>
    <x v="412"/>
    <n v="0"/>
    <x v="4"/>
    <n v="16"/>
    <x v="70"/>
  </r>
  <r>
    <s v="C0072"/>
    <s v="cam16"/>
    <d v="2022-09-24T00:00:00"/>
    <x v="390"/>
    <n v="1"/>
    <x v="4"/>
    <n v="16"/>
    <x v="70"/>
  </r>
  <r>
    <s v="C0072"/>
    <s v="cam16"/>
    <d v="2022-09-24T00:00:00"/>
    <x v="413"/>
    <n v="2"/>
    <x v="4"/>
    <n v="16"/>
    <x v="70"/>
  </r>
  <r>
    <s v="C0072"/>
    <s v="cam16"/>
    <d v="2022-09-24T00:00:00"/>
    <x v="133"/>
    <n v="2"/>
    <x v="4"/>
    <n v="16"/>
    <x v="70"/>
  </r>
  <r>
    <s v="C0072"/>
    <s v="cam16"/>
    <d v="2022-09-24T00:00:00"/>
    <x v="156"/>
    <n v="3"/>
    <x v="4"/>
    <n v="16"/>
    <x v="70"/>
  </r>
  <r>
    <s v="C0072"/>
    <s v="cam16"/>
    <d v="2022-09-24T00:00:00"/>
    <x v="9"/>
    <n v="5"/>
    <x v="4"/>
    <n v="16"/>
    <x v="70"/>
  </r>
  <r>
    <s v="C0072"/>
    <s v="cam16"/>
    <d v="2022-09-24T00:00:00"/>
    <x v="282"/>
    <n v="6"/>
    <x v="4"/>
    <n v="16"/>
    <x v="70"/>
  </r>
  <r>
    <s v="C0072"/>
    <s v="cam16"/>
    <d v="2022-09-24T00:00:00"/>
    <x v="21"/>
    <n v="7"/>
    <x v="4"/>
    <n v="16"/>
    <x v="70"/>
  </r>
  <r>
    <s v="C0072"/>
    <s v="cam16"/>
    <d v="2022-09-24T00:00:00"/>
    <x v="162"/>
    <n v="8"/>
    <x v="4"/>
    <n v="16"/>
    <x v="70"/>
  </r>
  <r>
    <s v="C0073"/>
    <s v="cam13"/>
    <d v="2022-01-28T00:00:00"/>
    <x v="414"/>
    <n v="0"/>
    <x v="14"/>
    <n v="25"/>
    <x v="71"/>
  </r>
  <r>
    <s v="C0073"/>
    <s v="cam13"/>
    <d v="2022-01-28T00:00:00"/>
    <x v="415"/>
    <n v="2"/>
    <x v="14"/>
    <n v="25"/>
    <x v="71"/>
  </r>
  <r>
    <s v="C0073"/>
    <s v="cam13"/>
    <d v="2022-01-28T00:00:00"/>
    <x v="34"/>
    <n v="5"/>
    <x v="14"/>
    <n v="25"/>
    <x v="71"/>
  </r>
  <r>
    <s v="C0073"/>
    <s v="cam13"/>
    <d v="2022-01-28T00:00:00"/>
    <x v="95"/>
    <n v="6"/>
    <x v="14"/>
    <n v="25"/>
    <x v="71"/>
  </r>
  <r>
    <s v="C0073"/>
    <s v="cam13"/>
    <d v="2022-01-28T00:00:00"/>
    <x v="0"/>
    <n v="7"/>
    <x v="14"/>
    <n v="25"/>
    <x v="71"/>
  </r>
  <r>
    <s v="C0073"/>
    <s v="cam13"/>
    <d v="2022-01-28T00:00:00"/>
    <x v="186"/>
    <n v="8"/>
    <x v="14"/>
    <n v="25"/>
    <x v="71"/>
  </r>
  <r>
    <s v="C0073"/>
    <s v="cam13"/>
    <d v="2022-01-28T00:00:00"/>
    <x v="156"/>
    <n v="11"/>
    <x v="14"/>
    <n v="25"/>
    <x v="71"/>
  </r>
  <r>
    <s v="C0073"/>
    <s v="cam13"/>
    <d v="2022-01-28T00:00:00"/>
    <x v="194"/>
    <n v="14"/>
    <x v="14"/>
    <n v="25"/>
    <x v="71"/>
  </r>
  <r>
    <s v="C0073"/>
    <s v="cam13"/>
    <d v="2022-01-28T00:00:00"/>
    <x v="15"/>
    <n v="16"/>
    <x v="14"/>
    <n v="25"/>
    <x v="71"/>
  </r>
  <r>
    <s v="C0073"/>
    <s v="cam10"/>
    <d v="2022-09-23T00:00:00"/>
    <x v="396"/>
    <n v="0"/>
    <x v="12"/>
    <n v="66"/>
    <x v="71"/>
  </r>
  <r>
    <s v="C0073"/>
    <s v="cam10"/>
    <d v="2022-09-23T00:00:00"/>
    <x v="225"/>
    <n v="2"/>
    <x v="12"/>
    <n v="66"/>
    <x v="71"/>
  </r>
  <r>
    <s v="C0073"/>
    <s v="cam10"/>
    <d v="2022-09-23T00:00:00"/>
    <x v="203"/>
    <n v="2"/>
    <x v="12"/>
    <n v="66"/>
    <x v="71"/>
  </r>
  <r>
    <s v="C0073"/>
    <s v="cam10"/>
    <d v="2022-09-23T00:00:00"/>
    <x v="320"/>
    <n v="3"/>
    <x v="12"/>
    <n v="66"/>
    <x v="71"/>
  </r>
  <r>
    <s v="C0073"/>
    <s v="cam10"/>
    <d v="2022-09-23T00:00:00"/>
    <x v="233"/>
    <n v="5"/>
    <x v="12"/>
    <n v="66"/>
    <x v="71"/>
  </r>
  <r>
    <s v="C0073"/>
    <s v="cam10"/>
    <d v="2022-09-23T00:00:00"/>
    <x v="246"/>
    <n v="5"/>
    <x v="12"/>
    <n v="66"/>
    <x v="71"/>
  </r>
  <r>
    <s v="C0073"/>
    <s v="cam10"/>
    <d v="2022-09-23T00:00:00"/>
    <x v="283"/>
    <n v="7"/>
    <x v="12"/>
    <n v="66"/>
    <x v="71"/>
  </r>
  <r>
    <s v="C0073"/>
    <s v="cam01"/>
    <d v="2023-01-09T00:00:00"/>
    <x v="2"/>
    <n v="0"/>
    <x v="15"/>
    <n v="10"/>
    <x v="71"/>
  </r>
  <r>
    <s v="C0073"/>
    <s v="cam01"/>
    <d v="2023-01-09T00:00:00"/>
    <x v="3"/>
    <n v="1"/>
    <x v="15"/>
    <n v="10"/>
    <x v="71"/>
  </r>
  <r>
    <s v="C0073"/>
    <s v="cam01"/>
    <d v="2023-01-09T00:00:00"/>
    <x v="4"/>
    <n v="2"/>
    <x v="15"/>
    <n v="10"/>
    <x v="71"/>
  </r>
  <r>
    <s v="C0073"/>
    <s v="cam01"/>
    <d v="2023-01-09T00:00:00"/>
    <x v="134"/>
    <n v="3"/>
    <x v="15"/>
    <n v="10"/>
    <x v="71"/>
  </r>
  <r>
    <s v="C0073"/>
    <s v="cam01"/>
    <d v="2023-01-09T00:00:00"/>
    <x v="48"/>
    <n v="4"/>
    <x v="15"/>
    <n v="10"/>
    <x v="71"/>
  </r>
  <r>
    <s v="C0074"/>
    <s v="cam02"/>
    <d v="2022-01-12T00:00:00"/>
    <x v="416"/>
    <n v="0"/>
    <x v="5"/>
    <n v="26"/>
    <x v="72"/>
  </r>
  <r>
    <s v="C0074"/>
    <s v="cam02"/>
    <d v="2022-01-12T00:00:00"/>
    <x v="417"/>
    <n v="1"/>
    <x v="5"/>
    <n v="26"/>
    <x v="72"/>
  </r>
  <r>
    <s v="C0074"/>
    <s v="cam02"/>
    <d v="2022-01-12T00:00:00"/>
    <x v="418"/>
    <n v="2"/>
    <x v="5"/>
    <n v="26"/>
    <x v="72"/>
  </r>
  <r>
    <s v="C0074"/>
    <s v="cam02"/>
    <d v="2022-01-12T00:00:00"/>
    <x v="411"/>
    <n v="8"/>
    <x v="5"/>
    <n v="26"/>
    <x v="72"/>
  </r>
  <r>
    <s v="C0074"/>
    <s v="cam02"/>
    <d v="2022-01-12T00:00:00"/>
    <x v="215"/>
    <n v="9"/>
    <x v="5"/>
    <n v="26"/>
    <x v="72"/>
  </r>
  <r>
    <s v="C0074"/>
    <s v="cam02"/>
    <d v="2022-01-12T00:00:00"/>
    <x v="197"/>
    <n v="11"/>
    <x v="5"/>
    <n v="26"/>
    <x v="72"/>
  </r>
  <r>
    <s v="C0074"/>
    <s v="cam02"/>
    <d v="2022-01-12T00:00:00"/>
    <x v="21"/>
    <n v="15"/>
    <x v="5"/>
    <n v="26"/>
    <x v="72"/>
  </r>
  <r>
    <s v="C0074"/>
    <s v="cam02"/>
    <d v="2022-01-12T00:00:00"/>
    <x v="162"/>
    <n v="16"/>
    <x v="5"/>
    <n v="26"/>
    <x v="72"/>
  </r>
  <r>
    <s v="C0074"/>
    <s v="cam05"/>
    <d v="2022-07-16T00:00:00"/>
    <x v="399"/>
    <n v="0"/>
    <x v="10"/>
    <n v="22"/>
    <x v="72"/>
  </r>
  <r>
    <s v="C0074"/>
    <s v="cam05"/>
    <d v="2022-07-16T00:00:00"/>
    <x v="91"/>
    <n v="1"/>
    <x v="10"/>
    <n v="22"/>
    <x v="72"/>
  </r>
  <r>
    <s v="C0074"/>
    <s v="cam05"/>
    <d v="2022-07-16T00:00:00"/>
    <x v="96"/>
    <n v="2"/>
    <x v="10"/>
    <n v="22"/>
    <x v="72"/>
  </r>
  <r>
    <s v="C0074"/>
    <s v="cam05"/>
    <d v="2022-07-16T00:00:00"/>
    <x v="382"/>
    <n v="3"/>
    <x v="10"/>
    <n v="22"/>
    <x v="72"/>
  </r>
  <r>
    <s v="C0074"/>
    <s v="cam05"/>
    <d v="2022-07-16T00:00:00"/>
    <x v="255"/>
    <n v="4"/>
    <x v="10"/>
    <n v="22"/>
    <x v="72"/>
  </r>
  <r>
    <s v="C0074"/>
    <s v="cam05"/>
    <d v="2022-07-16T00:00:00"/>
    <x v="406"/>
    <n v="5"/>
    <x v="10"/>
    <n v="22"/>
    <x v="72"/>
  </r>
  <r>
    <s v="C0074"/>
    <s v="cam05"/>
    <d v="2022-07-16T00:00:00"/>
    <x v="261"/>
    <n v="6"/>
    <x v="10"/>
    <n v="22"/>
    <x v="72"/>
  </r>
  <r>
    <s v="C0074"/>
    <s v="cam05"/>
    <d v="2022-07-16T00:00:00"/>
    <x v="72"/>
    <n v="10"/>
    <x v="10"/>
    <n v="22"/>
    <x v="72"/>
  </r>
  <r>
    <s v="C0074"/>
    <s v="cam11"/>
    <d v="2023-04-05T00:00:00"/>
    <x v="140"/>
    <n v="0"/>
    <x v="3"/>
    <n v="62"/>
    <x v="72"/>
  </r>
  <r>
    <s v="C0074"/>
    <s v="cam11"/>
    <d v="2023-04-05T00:00:00"/>
    <x v="84"/>
    <n v="1"/>
    <x v="3"/>
    <n v="62"/>
    <x v="72"/>
  </r>
  <r>
    <s v="C0075"/>
    <s v="cam11"/>
    <d v="2022-02-25T00:00:00"/>
    <x v="384"/>
    <n v="0"/>
    <x v="3"/>
    <n v="62"/>
    <x v="73"/>
  </r>
  <r>
    <s v="C0075"/>
    <s v="cam11"/>
    <d v="2022-02-25T00:00:00"/>
    <x v="248"/>
    <n v="1"/>
    <x v="3"/>
    <n v="62"/>
    <x v="73"/>
  </r>
  <r>
    <s v="C0075"/>
    <s v="cam11"/>
    <d v="2022-02-25T00:00:00"/>
    <x v="419"/>
    <n v="5"/>
    <x v="3"/>
    <n v="62"/>
    <x v="73"/>
  </r>
  <r>
    <s v="C0075"/>
    <s v="cam11"/>
    <d v="2022-02-25T00:00:00"/>
    <x v="284"/>
    <n v="5"/>
    <x v="3"/>
    <n v="62"/>
    <x v="73"/>
  </r>
  <r>
    <s v="C0075"/>
    <s v="cam11"/>
    <d v="2022-02-25T00:00:00"/>
    <x v="212"/>
    <n v="7"/>
    <x v="3"/>
    <n v="62"/>
    <x v="73"/>
  </r>
  <r>
    <s v="C0075"/>
    <s v="cam11"/>
    <d v="2022-02-25T00:00:00"/>
    <x v="390"/>
    <n v="8"/>
    <x v="3"/>
    <n v="62"/>
    <x v="73"/>
  </r>
  <r>
    <s v="C0075"/>
    <s v="cam11"/>
    <d v="2022-02-25T00:00:00"/>
    <x v="114"/>
    <n v="9"/>
    <x v="3"/>
    <n v="62"/>
    <x v="73"/>
  </r>
  <r>
    <s v="C0075"/>
    <s v="cam11"/>
    <d v="2022-02-25T00:00:00"/>
    <x v="111"/>
    <n v="9"/>
    <x v="3"/>
    <n v="62"/>
    <x v="73"/>
  </r>
  <r>
    <s v="C0075"/>
    <s v="cam11"/>
    <d v="2022-02-25T00:00:00"/>
    <x v="261"/>
    <n v="11"/>
    <x v="3"/>
    <n v="62"/>
    <x v="73"/>
  </r>
  <r>
    <s v="C0075"/>
    <s v="cam11"/>
    <d v="2022-02-25T00:00:00"/>
    <x v="270"/>
    <n v="11"/>
    <x v="3"/>
    <n v="62"/>
    <x v="73"/>
  </r>
  <r>
    <s v="C0075"/>
    <s v="cam11"/>
    <d v="2022-02-25T00:00:00"/>
    <x v="150"/>
    <n v="14"/>
    <x v="3"/>
    <n v="62"/>
    <x v="73"/>
  </r>
  <r>
    <s v="C0075"/>
    <s v="cam11"/>
    <d v="2022-02-25T00:00:00"/>
    <x v="58"/>
    <n v="15"/>
    <x v="3"/>
    <n v="62"/>
    <x v="73"/>
  </r>
  <r>
    <s v="C0075"/>
    <s v="cam11"/>
    <d v="2022-02-25T00:00:00"/>
    <x v="59"/>
    <n v="15"/>
    <x v="3"/>
    <n v="62"/>
    <x v="73"/>
  </r>
  <r>
    <s v="C0075"/>
    <s v="cam14"/>
    <d v="2023-04-17T00:00:00"/>
    <x v="28"/>
    <n v="0"/>
    <x v="7"/>
    <n v="28"/>
    <x v="73"/>
  </r>
  <r>
    <s v="C0075"/>
    <s v="cam14"/>
    <d v="2023-04-17T00:00:00"/>
    <x v="205"/>
    <n v="1"/>
    <x v="7"/>
    <n v="28"/>
    <x v="73"/>
  </r>
  <r>
    <s v="C0075"/>
    <s v="cam14"/>
    <d v="2023-04-17T00:00:00"/>
    <x v="73"/>
    <n v="1"/>
    <x v="7"/>
    <n v="28"/>
    <x v="73"/>
  </r>
  <r>
    <s v="C0075"/>
    <s v="cam06"/>
    <d v="2023-04-26T00:00:00"/>
    <x v="150"/>
    <n v="0"/>
    <x v="8"/>
    <n v="13"/>
    <x v="73"/>
  </r>
  <r>
    <s v="C0075"/>
    <s v="cam06"/>
    <d v="2023-04-26T00:00:00"/>
    <x v="374"/>
    <n v="1"/>
    <x v="8"/>
    <n v="13"/>
    <x v="73"/>
  </r>
  <r>
    <s v="C0075"/>
    <s v="cam06"/>
    <d v="2023-04-26T00:00:00"/>
    <x v="82"/>
    <n v="1"/>
    <x v="8"/>
    <n v="13"/>
    <x v="73"/>
  </r>
  <r>
    <s v="C0076"/>
    <s v="cam13"/>
    <d v="2022-05-15T00:00:00"/>
    <x v="365"/>
    <n v="0"/>
    <x v="14"/>
    <n v="25"/>
    <x v="74"/>
  </r>
  <r>
    <s v="C0076"/>
    <s v="cam13"/>
    <d v="2022-05-15T00:00:00"/>
    <x v="185"/>
    <n v="1"/>
    <x v="14"/>
    <n v="25"/>
    <x v="74"/>
  </r>
  <r>
    <s v="C0076"/>
    <s v="cam13"/>
    <d v="2022-05-15T00:00:00"/>
    <x v="211"/>
    <n v="2"/>
    <x v="14"/>
    <n v="25"/>
    <x v="74"/>
  </r>
  <r>
    <s v="C0076"/>
    <s v="cam13"/>
    <d v="2022-05-15T00:00:00"/>
    <x v="68"/>
    <n v="3"/>
    <x v="14"/>
    <n v="25"/>
    <x v="74"/>
  </r>
  <r>
    <s v="C0076"/>
    <s v="cam13"/>
    <d v="2022-05-15T00:00:00"/>
    <x v="232"/>
    <n v="5"/>
    <x v="14"/>
    <n v="25"/>
    <x v="74"/>
  </r>
  <r>
    <s v="C0076"/>
    <s v="cam13"/>
    <d v="2022-05-15T00:00:00"/>
    <x v="178"/>
    <n v="6"/>
    <x v="14"/>
    <n v="25"/>
    <x v="74"/>
  </r>
  <r>
    <s v="C0076"/>
    <s v="cam13"/>
    <d v="2022-05-15T00:00:00"/>
    <x v="19"/>
    <n v="9"/>
    <x v="14"/>
    <n v="25"/>
    <x v="74"/>
  </r>
  <r>
    <s v="C0076"/>
    <s v="cam13"/>
    <d v="2022-05-15T00:00:00"/>
    <x v="21"/>
    <n v="11"/>
    <x v="14"/>
    <n v="25"/>
    <x v="74"/>
  </r>
  <r>
    <s v="C0076"/>
    <s v="cam13"/>
    <d v="2022-05-15T00:00:00"/>
    <x v="58"/>
    <n v="12"/>
    <x v="14"/>
    <n v="25"/>
    <x v="74"/>
  </r>
  <r>
    <s v="C0076"/>
    <s v="cam11"/>
    <d v="2022-11-10T00:00:00"/>
    <x v="352"/>
    <n v="0"/>
    <x v="3"/>
    <n v="62"/>
    <x v="74"/>
  </r>
  <r>
    <s v="C0076"/>
    <s v="cam11"/>
    <d v="2022-11-10T00:00:00"/>
    <x v="136"/>
    <n v="1"/>
    <x v="3"/>
    <n v="62"/>
    <x v="74"/>
  </r>
  <r>
    <s v="C0076"/>
    <s v="cam11"/>
    <d v="2022-11-10T00:00:00"/>
    <x v="121"/>
    <n v="2"/>
    <x v="3"/>
    <n v="62"/>
    <x v="74"/>
  </r>
  <r>
    <s v="C0076"/>
    <s v="cam11"/>
    <d v="2022-11-10T00:00:00"/>
    <x v="181"/>
    <n v="3"/>
    <x v="3"/>
    <n v="62"/>
    <x v="74"/>
  </r>
  <r>
    <s v="C0076"/>
    <s v="cam11"/>
    <d v="2022-11-10T00:00:00"/>
    <x v="83"/>
    <n v="4"/>
    <x v="3"/>
    <n v="62"/>
    <x v="74"/>
  </r>
  <r>
    <s v="C0076"/>
    <s v="cam11"/>
    <d v="2022-11-10T00:00:00"/>
    <x v="28"/>
    <n v="5"/>
    <x v="3"/>
    <n v="62"/>
    <x v="74"/>
  </r>
  <r>
    <s v="C0076"/>
    <s v="cam14"/>
    <d v="2023-04-10T00:00:00"/>
    <x v="194"/>
    <n v="0"/>
    <x v="7"/>
    <n v="28"/>
    <x v="74"/>
  </r>
  <r>
    <s v="C0076"/>
    <s v="cam14"/>
    <d v="2023-04-10T00:00:00"/>
    <x v="103"/>
    <n v="1"/>
    <x v="7"/>
    <n v="28"/>
    <x v="74"/>
  </r>
  <r>
    <s v="C0077"/>
    <s v="cam02"/>
    <d v="2022-08-05T00:00:00"/>
    <x v="214"/>
    <n v="0"/>
    <x v="5"/>
    <n v="26"/>
    <x v="75"/>
  </r>
  <r>
    <s v="C0077"/>
    <s v="cam02"/>
    <d v="2022-08-05T00:00:00"/>
    <x v="279"/>
    <n v="1"/>
    <x v="5"/>
    <n v="26"/>
    <x v="75"/>
  </r>
  <r>
    <s v="C0077"/>
    <s v="cam02"/>
    <d v="2022-08-05T00:00:00"/>
    <x v="223"/>
    <n v="2"/>
    <x v="5"/>
    <n v="26"/>
    <x v="75"/>
  </r>
  <r>
    <s v="C0077"/>
    <s v="cam02"/>
    <d v="2022-08-05T00:00:00"/>
    <x v="300"/>
    <n v="3"/>
    <x v="5"/>
    <n v="26"/>
    <x v="75"/>
  </r>
  <r>
    <s v="C0077"/>
    <s v="cam02"/>
    <d v="2022-08-05T00:00:00"/>
    <x v="243"/>
    <n v="4"/>
    <x v="5"/>
    <n v="26"/>
    <x v="75"/>
  </r>
  <r>
    <s v="C0077"/>
    <s v="cam02"/>
    <d v="2022-08-05T00:00:00"/>
    <x v="180"/>
    <n v="5"/>
    <x v="5"/>
    <n v="26"/>
    <x v="75"/>
  </r>
  <r>
    <s v="C0077"/>
    <s v="cam02"/>
    <d v="2022-08-05T00:00:00"/>
    <x v="200"/>
    <n v="6"/>
    <x v="5"/>
    <n v="26"/>
    <x v="75"/>
  </r>
  <r>
    <s v="C0077"/>
    <s v="cam02"/>
    <d v="2022-08-05T00:00:00"/>
    <x v="41"/>
    <n v="7"/>
    <x v="5"/>
    <n v="26"/>
    <x v="75"/>
  </r>
  <r>
    <s v="C0077"/>
    <s v="cam02"/>
    <d v="2022-08-05T00:00:00"/>
    <x v="256"/>
    <n v="9"/>
    <x v="5"/>
    <n v="26"/>
    <x v="75"/>
  </r>
  <r>
    <s v="C0077"/>
    <s v="cam14"/>
    <d v="2023-04-14T00:00:00"/>
    <x v="317"/>
    <n v="0"/>
    <x v="7"/>
    <n v="28"/>
    <x v="75"/>
  </r>
  <r>
    <s v="C0077"/>
    <s v="cam14"/>
    <d v="2023-04-14T00:00:00"/>
    <x v="6"/>
    <n v="1"/>
    <x v="7"/>
    <n v="28"/>
    <x v="75"/>
  </r>
  <r>
    <s v="C0078"/>
    <s v="cam10"/>
    <d v="2022-06-16T00:00:00"/>
    <x v="16"/>
    <n v="0"/>
    <x v="12"/>
    <n v="66"/>
    <x v="76"/>
  </r>
  <r>
    <s v="C0078"/>
    <s v="cam10"/>
    <d v="2022-06-16T00:00:00"/>
    <x v="157"/>
    <n v="1"/>
    <x v="12"/>
    <n v="66"/>
    <x v="76"/>
  </r>
  <r>
    <s v="C0078"/>
    <s v="cam10"/>
    <d v="2022-06-16T00:00:00"/>
    <x v="215"/>
    <n v="4"/>
    <x v="12"/>
    <n v="66"/>
    <x v="76"/>
  </r>
  <r>
    <s v="C0078"/>
    <s v="cam10"/>
    <d v="2022-06-16T00:00:00"/>
    <x v="132"/>
    <n v="5"/>
    <x v="12"/>
    <n v="66"/>
    <x v="76"/>
  </r>
  <r>
    <s v="C0078"/>
    <s v="cam10"/>
    <d v="2022-06-16T00:00:00"/>
    <x v="406"/>
    <n v="6"/>
    <x v="12"/>
    <n v="66"/>
    <x v="76"/>
  </r>
  <r>
    <s v="C0078"/>
    <s v="cam10"/>
    <d v="2022-06-16T00:00:00"/>
    <x v="115"/>
    <n v="7"/>
    <x v="12"/>
    <n v="66"/>
    <x v="76"/>
  </r>
  <r>
    <s v="C0078"/>
    <s v="cam10"/>
    <d v="2022-06-16T00:00:00"/>
    <x v="181"/>
    <n v="8"/>
    <x v="12"/>
    <n v="66"/>
    <x v="76"/>
  </r>
  <r>
    <s v="C0078"/>
    <s v="cam10"/>
    <d v="2022-06-16T00:00:00"/>
    <x v="210"/>
    <n v="9"/>
    <x v="12"/>
    <n v="66"/>
    <x v="76"/>
  </r>
  <r>
    <s v="C0078"/>
    <s v="cam10"/>
    <d v="2022-06-16T00:00:00"/>
    <x v="85"/>
    <n v="10"/>
    <x v="12"/>
    <n v="66"/>
    <x v="76"/>
  </r>
  <r>
    <s v="C0078"/>
    <s v="cam10"/>
    <d v="2022-06-16T00:00:00"/>
    <x v="72"/>
    <n v="11"/>
    <x v="12"/>
    <n v="66"/>
    <x v="76"/>
  </r>
  <r>
    <s v="C0078"/>
    <s v="cam17"/>
    <d v="2022-12-15T00:00:00"/>
    <x v="208"/>
    <n v="0"/>
    <x v="2"/>
    <n v="29"/>
    <x v="76"/>
  </r>
  <r>
    <s v="C0078"/>
    <s v="cam17"/>
    <d v="2022-12-15T00:00:00"/>
    <x v="115"/>
    <n v="1"/>
    <x v="2"/>
    <n v="29"/>
    <x v="76"/>
  </r>
  <r>
    <s v="C0078"/>
    <s v="cam17"/>
    <d v="2022-12-15T00:00:00"/>
    <x v="199"/>
    <n v="2"/>
    <x v="2"/>
    <n v="29"/>
    <x v="76"/>
  </r>
  <r>
    <s v="C0078"/>
    <s v="cam17"/>
    <d v="2022-12-15T00:00:00"/>
    <x v="108"/>
    <n v="3"/>
    <x v="2"/>
    <n v="29"/>
    <x v="76"/>
  </r>
  <r>
    <s v="C0078"/>
    <s v="cam17"/>
    <d v="2022-12-15T00:00:00"/>
    <x v="77"/>
    <n v="4"/>
    <x v="2"/>
    <n v="29"/>
    <x v="76"/>
  </r>
  <r>
    <s v="C0078"/>
    <s v="cam17"/>
    <d v="2022-12-15T00:00:00"/>
    <x v="195"/>
    <n v="5"/>
    <x v="2"/>
    <n v="29"/>
    <x v="76"/>
  </r>
  <r>
    <s v="C0079"/>
    <s v="cam10"/>
    <d v="2022-03-22T00:00:00"/>
    <x v="420"/>
    <n v="0"/>
    <x v="12"/>
    <n v="66"/>
    <x v="77"/>
  </r>
  <r>
    <s v="C0079"/>
    <s v="cam10"/>
    <d v="2022-03-22T00:00:00"/>
    <x v="154"/>
    <n v="1"/>
    <x v="12"/>
    <n v="66"/>
    <x v="77"/>
  </r>
  <r>
    <s v="C0079"/>
    <s v="cam10"/>
    <d v="2022-03-22T00:00:00"/>
    <x v="412"/>
    <n v="6"/>
    <x v="12"/>
    <n v="66"/>
    <x v="77"/>
  </r>
  <r>
    <s v="C0079"/>
    <s v="cam10"/>
    <d v="2022-03-22T00:00:00"/>
    <x v="305"/>
    <n v="7"/>
    <x v="12"/>
    <n v="66"/>
    <x v="77"/>
  </r>
  <r>
    <s v="C0079"/>
    <s v="cam10"/>
    <d v="2022-03-22T00:00:00"/>
    <x v="342"/>
    <n v="9"/>
    <x v="12"/>
    <n v="66"/>
    <x v="77"/>
  </r>
  <r>
    <s v="C0079"/>
    <s v="cam10"/>
    <d v="2022-03-22T00:00:00"/>
    <x v="40"/>
    <n v="10"/>
    <x v="12"/>
    <n v="66"/>
    <x v="77"/>
  </r>
  <r>
    <s v="C0079"/>
    <s v="cam10"/>
    <d v="2022-03-22T00:00:00"/>
    <x v="65"/>
    <n v="11"/>
    <x v="12"/>
    <n v="66"/>
    <x v="77"/>
  </r>
  <r>
    <s v="C0079"/>
    <s v="cam10"/>
    <d v="2022-03-22T00:00:00"/>
    <x v="226"/>
    <n v="13"/>
    <x v="12"/>
    <n v="66"/>
    <x v="77"/>
  </r>
  <r>
    <s v="C0079"/>
    <s v="cam13"/>
    <d v="2022-09-08T00:00:00"/>
    <x v="175"/>
    <n v="0"/>
    <x v="14"/>
    <n v="25"/>
    <x v="77"/>
  </r>
  <r>
    <s v="C0079"/>
    <s v="cam13"/>
    <d v="2022-09-08T00:00:00"/>
    <x v="97"/>
    <n v="1"/>
    <x v="14"/>
    <n v="25"/>
    <x v="77"/>
  </r>
  <r>
    <s v="C0079"/>
    <s v="cam13"/>
    <d v="2022-09-08T00:00:00"/>
    <x v="229"/>
    <n v="2"/>
    <x v="14"/>
    <n v="25"/>
    <x v="77"/>
  </r>
  <r>
    <s v="C0079"/>
    <s v="cam13"/>
    <d v="2022-09-08T00:00:00"/>
    <x v="243"/>
    <n v="3"/>
    <x v="14"/>
    <n v="25"/>
    <x v="77"/>
  </r>
  <r>
    <s v="C0079"/>
    <s v="cam13"/>
    <d v="2022-09-08T00:00:00"/>
    <x v="39"/>
    <n v="4"/>
    <x v="14"/>
    <n v="25"/>
    <x v="77"/>
  </r>
  <r>
    <s v="C0079"/>
    <s v="cam13"/>
    <d v="2022-09-08T00:00:00"/>
    <x v="258"/>
    <n v="5"/>
    <x v="14"/>
    <n v="25"/>
    <x v="77"/>
  </r>
  <r>
    <s v="C0079"/>
    <s v="cam13"/>
    <d v="2022-09-08T00:00:00"/>
    <x v="41"/>
    <n v="6"/>
    <x v="14"/>
    <n v="25"/>
    <x v="77"/>
  </r>
  <r>
    <s v="C0079"/>
    <s v="cam13"/>
    <d v="2022-09-08T00:00:00"/>
    <x v="6"/>
    <n v="8"/>
    <x v="14"/>
    <n v="25"/>
    <x v="77"/>
  </r>
  <r>
    <s v="C0080"/>
    <s v="cam07"/>
    <d v="2022-01-12T00:00:00"/>
    <x v="416"/>
    <n v="0"/>
    <x v="1"/>
    <n v="25"/>
    <x v="78"/>
  </r>
  <r>
    <s v="C0080"/>
    <s v="cam07"/>
    <d v="2022-01-12T00:00:00"/>
    <x v="421"/>
    <n v="1"/>
    <x v="1"/>
    <n v="25"/>
    <x v="78"/>
  </r>
  <r>
    <s v="C0080"/>
    <s v="cam07"/>
    <d v="2022-01-12T00:00:00"/>
    <x v="422"/>
    <n v="2"/>
    <x v="1"/>
    <n v="25"/>
    <x v="78"/>
  </r>
  <r>
    <s v="C0080"/>
    <s v="cam07"/>
    <d v="2022-01-12T00:00:00"/>
    <x v="423"/>
    <n v="3"/>
    <x v="1"/>
    <n v="25"/>
    <x v="78"/>
  </r>
  <r>
    <s v="C0080"/>
    <s v="cam07"/>
    <d v="2022-01-12T00:00:00"/>
    <x v="424"/>
    <n v="4"/>
    <x v="1"/>
    <n v="25"/>
    <x v="78"/>
  </r>
  <r>
    <s v="C0080"/>
    <s v="cam07"/>
    <d v="2022-01-12T00:00:00"/>
    <x v="157"/>
    <n v="6"/>
    <x v="1"/>
    <n v="25"/>
    <x v="78"/>
  </r>
  <r>
    <s v="C0080"/>
    <s v="cam07"/>
    <d v="2022-01-12T00:00:00"/>
    <x v="425"/>
    <n v="7"/>
    <x v="1"/>
    <n v="25"/>
    <x v="78"/>
  </r>
  <r>
    <s v="C0080"/>
    <s v="cam07"/>
    <d v="2022-01-12T00:00:00"/>
    <x v="54"/>
    <n v="9"/>
    <x v="1"/>
    <n v="25"/>
    <x v="78"/>
  </r>
  <r>
    <s v="C0080"/>
    <s v="cam07"/>
    <d v="2022-01-12T00:00:00"/>
    <x v="406"/>
    <n v="11"/>
    <x v="1"/>
    <n v="25"/>
    <x v="78"/>
  </r>
  <r>
    <s v="C0080"/>
    <s v="cam07"/>
    <d v="2022-01-12T00:00:00"/>
    <x v="149"/>
    <n v="12"/>
    <x v="1"/>
    <n v="25"/>
    <x v="78"/>
  </r>
  <r>
    <s v="C0080"/>
    <s v="cam07"/>
    <d v="2022-01-12T00:00:00"/>
    <x v="190"/>
    <n v="14"/>
    <x v="1"/>
    <n v="25"/>
    <x v="78"/>
  </r>
  <r>
    <s v="C0080"/>
    <s v="cam07"/>
    <d v="2022-01-12T00:00:00"/>
    <x v="29"/>
    <n v="16"/>
    <x v="1"/>
    <n v="25"/>
    <x v="78"/>
  </r>
  <r>
    <s v="C0080"/>
    <s v="cam03"/>
    <d v="2022-07-31T00:00:00"/>
    <x v="426"/>
    <n v="0"/>
    <x v="6"/>
    <n v="62"/>
    <x v="78"/>
  </r>
  <r>
    <s v="C0080"/>
    <s v="cam03"/>
    <d v="2022-07-31T00:00:00"/>
    <x v="218"/>
    <n v="1"/>
    <x v="6"/>
    <n v="62"/>
    <x v="78"/>
  </r>
  <r>
    <s v="C0080"/>
    <s v="cam03"/>
    <d v="2022-07-31T00:00:00"/>
    <x v="45"/>
    <n v="2"/>
    <x v="6"/>
    <n v="62"/>
    <x v="78"/>
  </r>
  <r>
    <s v="C0080"/>
    <s v="cam03"/>
    <d v="2022-07-31T00:00:00"/>
    <x v="191"/>
    <n v="3"/>
    <x v="6"/>
    <n v="62"/>
    <x v="78"/>
  </r>
  <r>
    <s v="C0080"/>
    <s v="cam03"/>
    <d v="2022-07-31T00:00:00"/>
    <x v="291"/>
    <n v="5"/>
    <x v="6"/>
    <n v="62"/>
    <x v="78"/>
  </r>
  <r>
    <s v="C0080"/>
    <s v="cam03"/>
    <d v="2022-07-31T00:00:00"/>
    <x v="117"/>
    <n v="7"/>
    <x v="6"/>
    <n v="62"/>
    <x v="78"/>
  </r>
  <r>
    <s v="C0080"/>
    <s v="cam03"/>
    <d v="2022-07-31T00:00:00"/>
    <x v="221"/>
    <n v="8"/>
    <x v="6"/>
    <n v="62"/>
    <x v="78"/>
  </r>
  <r>
    <s v="C0080"/>
    <s v="cam03"/>
    <d v="2022-07-31T00:00:00"/>
    <x v="103"/>
    <n v="9"/>
    <x v="6"/>
    <n v="62"/>
    <x v="78"/>
  </r>
  <r>
    <s v="C0080"/>
    <s v="cam11"/>
    <d v="2022-10-08T00:00:00"/>
    <x v="242"/>
    <n v="0"/>
    <x v="3"/>
    <n v="62"/>
    <x v="78"/>
  </r>
  <r>
    <s v="C0080"/>
    <s v="cam11"/>
    <d v="2022-10-08T00:00:00"/>
    <x v="1"/>
    <n v="2"/>
    <x v="3"/>
    <n v="62"/>
    <x v="78"/>
  </r>
  <r>
    <s v="C0080"/>
    <s v="cam11"/>
    <d v="2022-10-08T00:00:00"/>
    <x v="26"/>
    <n v="3"/>
    <x v="3"/>
    <n v="62"/>
    <x v="78"/>
  </r>
  <r>
    <s v="C0080"/>
    <s v="cam11"/>
    <d v="2022-10-08T00:00:00"/>
    <x v="4"/>
    <n v="5"/>
    <x v="3"/>
    <n v="62"/>
    <x v="78"/>
  </r>
  <r>
    <s v="C0080"/>
    <s v="cam11"/>
    <d v="2022-10-08T00:00:00"/>
    <x v="271"/>
    <n v="6"/>
    <x v="3"/>
    <n v="62"/>
    <x v="78"/>
  </r>
  <r>
    <s v="C0080"/>
    <s v="cam11"/>
    <d v="2022-10-08T00:00:00"/>
    <x v="256"/>
    <n v="7"/>
    <x v="3"/>
    <n v="62"/>
    <x v="78"/>
  </r>
  <r>
    <s v="C0081"/>
    <s v="cam14"/>
    <d v="2022-09-05T00:00:00"/>
    <x v="241"/>
    <n v="0"/>
    <x v="7"/>
    <n v="28"/>
    <x v="79"/>
  </r>
  <r>
    <s v="C0081"/>
    <s v="cam14"/>
    <d v="2022-09-05T00:00:00"/>
    <x v="7"/>
    <n v="1"/>
    <x v="7"/>
    <n v="28"/>
    <x v="79"/>
  </r>
  <r>
    <s v="C0081"/>
    <s v="cam14"/>
    <d v="2022-09-05T00:00:00"/>
    <x v="198"/>
    <n v="4"/>
    <x v="7"/>
    <n v="28"/>
    <x v="79"/>
  </r>
  <r>
    <s v="C0081"/>
    <s v="cam14"/>
    <d v="2022-09-05T00:00:00"/>
    <x v="139"/>
    <n v="6"/>
    <x v="7"/>
    <n v="28"/>
    <x v="79"/>
  </r>
  <r>
    <s v="C0081"/>
    <s v="cam14"/>
    <d v="2022-09-05T00:00:00"/>
    <x v="109"/>
    <n v="7"/>
    <x v="7"/>
    <n v="28"/>
    <x v="79"/>
  </r>
  <r>
    <s v="C0081"/>
    <s v="cam14"/>
    <d v="2022-09-05T00:00:00"/>
    <x v="6"/>
    <n v="8"/>
    <x v="7"/>
    <n v="28"/>
    <x v="79"/>
  </r>
  <r>
    <s v="C0081"/>
    <s v="cam11"/>
    <d v="2023-04-04T00:00:00"/>
    <x v="286"/>
    <n v="0"/>
    <x v="3"/>
    <n v="62"/>
    <x v="79"/>
  </r>
  <r>
    <s v="C0081"/>
    <s v="cam11"/>
    <d v="2023-04-04T00:00:00"/>
    <x v="152"/>
    <n v="1"/>
    <x v="3"/>
    <n v="62"/>
    <x v="79"/>
  </r>
  <r>
    <s v="C0081"/>
    <s v="cam10"/>
    <d v="2023-04-06T00:00:00"/>
    <x v="118"/>
    <n v="0"/>
    <x v="12"/>
    <n v="66"/>
    <x v="79"/>
  </r>
  <r>
    <s v="C0081"/>
    <s v="cam10"/>
    <d v="2023-04-06T00:00:00"/>
    <x v="84"/>
    <n v="1"/>
    <x v="12"/>
    <n v="66"/>
    <x v="79"/>
  </r>
  <r>
    <s v="C0082"/>
    <s v="cam04"/>
    <d v="2022-03-23T00:00:00"/>
    <x v="427"/>
    <n v="0"/>
    <x v="16"/>
    <n v="26"/>
    <x v="80"/>
  </r>
  <r>
    <s v="C0082"/>
    <s v="cam04"/>
    <d v="2022-03-23T00:00:00"/>
    <x v="428"/>
    <n v="2"/>
    <x v="16"/>
    <n v="26"/>
    <x v="80"/>
  </r>
  <r>
    <s v="C0082"/>
    <s v="cam04"/>
    <d v="2022-03-23T00:00:00"/>
    <x v="429"/>
    <n v="4"/>
    <x v="16"/>
    <n v="26"/>
    <x v="80"/>
  </r>
  <r>
    <s v="C0082"/>
    <s v="cam04"/>
    <d v="2022-03-23T00:00:00"/>
    <x v="207"/>
    <n v="6"/>
    <x v="16"/>
    <n v="26"/>
    <x v="80"/>
  </r>
  <r>
    <s v="C0082"/>
    <s v="cam04"/>
    <d v="2022-03-23T00:00:00"/>
    <x v="179"/>
    <n v="9"/>
    <x v="16"/>
    <n v="26"/>
    <x v="80"/>
  </r>
  <r>
    <s v="C0082"/>
    <s v="cam04"/>
    <d v="2022-03-23T00:00:00"/>
    <x v="270"/>
    <n v="10"/>
    <x v="16"/>
    <n v="26"/>
    <x v="80"/>
  </r>
  <r>
    <s v="C0082"/>
    <s v="cam04"/>
    <d v="2022-03-23T00:00:00"/>
    <x v="62"/>
    <n v="12"/>
    <x v="16"/>
    <n v="26"/>
    <x v="80"/>
  </r>
  <r>
    <s v="C0082"/>
    <s v="cam04"/>
    <d v="2022-03-23T00:00:00"/>
    <x v="73"/>
    <n v="14"/>
    <x v="16"/>
    <n v="26"/>
    <x v="80"/>
  </r>
  <r>
    <s v="C0082"/>
    <s v="cam13"/>
    <d v="2022-06-02T00:00:00"/>
    <x v="388"/>
    <n v="0"/>
    <x v="14"/>
    <n v="25"/>
    <x v="80"/>
  </r>
  <r>
    <s v="C0082"/>
    <s v="cam13"/>
    <d v="2022-06-02T00:00:00"/>
    <x v="430"/>
    <n v="1"/>
    <x v="14"/>
    <n v="25"/>
    <x v="80"/>
  </r>
  <r>
    <s v="C0082"/>
    <s v="cam13"/>
    <d v="2022-06-02T00:00:00"/>
    <x v="214"/>
    <n v="2"/>
    <x v="14"/>
    <n v="25"/>
    <x v="80"/>
  </r>
  <r>
    <s v="C0082"/>
    <s v="cam13"/>
    <d v="2022-06-02T00:00:00"/>
    <x v="279"/>
    <n v="3"/>
    <x v="14"/>
    <n v="25"/>
    <x v="80"/>
  </r>
  <r>
    <s v="C0082"/>
    <s v="cam13"/>
    <d v="2022-06-02T00:00:00"/>
    <x v="280"/>
    <n v="4"/>
    <x v="14"/>
    <n v="25"/>
    <x v="80"/>
  </r>
  <r>
    <s v="C0082"/>
    <s v="cam13"/>
    <d v="2022-06-02T00:00:00"/>
    <x v="431"/>
    <n v="5"/>
    <x v="14"/>
    <n v="25"/>
    <x v="80"/>
  </r>
  <r>
    <s v="C0082"/>
    <s v="cam13"/>
    <d v="2022-06-02T00:00:00"/>
    <x v="25"/>
    <n v="6"/>
    <x v="14"/>
    <n v="25"/>
    <x v="80"/>
  </r>
  <r>
    <s v="C0082"/>
    <s v="cam13"/>
    <d v="2022-06-02T00:00:00"/>
    <x v="39"/>
    <n v="7"/>
    <x v="14"/>
    <n v="25"/>
    <x v="80"/>
  </r>
  <r>
    <s v="C0082"/>
    <s v="cam13"/>
    <d v="2022-06-02T00:00:00"/>
    <x v="200"/>
    <n v="8"/>
    <x v="14"/>
    <n v="25"/>
    <x v="80"/>
  </r>
  <r>
    <s v="C0082"/>
    <s v="cam13"/>
    <d v="2022-06-02T00:00:00"/>
    <x v="108"/>
    <n v="9"/>
    <x v="14"/>
    <n v="25"/>
    <x v="80"/>
  </r>
  <r>
    <s v="C0082"/>
    <s v="cam13"/>
    <d v="2022-06-02T00:00:00"/>
    <x v="213"/>
    <n v="11"/>
    <x v="14"/>
    <n v="25"/>
    <x v="80"/>
  </r>
  <r>
    <s v="C0082"/>
    <s v="cam12"/>
    <d v="2022-07-08T00:00:00"/>
    <x v="430"/>
    <n v="0"/>
    <x v="0"/>
    <n v="65"/>
    <x v="80"/>
  </r>
  <r>
    <s v="C0082"/>
    <s v="cam12"/>
    <d v="2022-07-08T00:00:00"/>
    <x v="96"/>
    <n v="2"/>
    <x v="0"/>
    <n v="65"/>
    <x v="80"/>
  </r>
  <r>
    <s v="C0082"/>
    <s v="cam12"/>
    <d v="2022-07-08T00:00:00"/>
    <x v="432"/>
    <n v="3"/>
    <x v="0"/>
    <n v="65"/>
    <x v="80"/>
  </r>
  <r>
    <s v="C0082"/>
    <s v="cam12"/>
    <d v="2022-07-08T00:00:00"/>
    <x v="433"/>
    <n v="4"/>
    <x v="0"/>
    <n v="65"/>
    <x v="80"/>
  </r>
  <r>
    <s v="C0082"/>
    <s v="cam12"/>
    <d v="2022-07-08T00:00:00"/>
    <x v="1"/>
    <n v="5"/>
    <x v="0"/>
    <n v="65"/>
    <x v="80"/>
  </r>
  <r>
    <s v="C0082"/>
    <s v="cam12"/>
    <d v="2022-07-08T00:00:00"/>
    <x v="258"/>
    <n v="7"/>
    <x v="0"/>
    <n v="65"/>
    <x v="80"/>
  </r>
  <r>
    <s v="C0082"/>
    <s v="cam12"/>
    <d v="2022-07-08T00:00:00"/>
    <x v="13"/>
    <n v="9"/>
    <x v="0"/>
    <n v="65"/>
    <x v="80"/>
  </r>
  <r>
    <s v="C0082"/>
    <s v="cam12"/>
    <d v="2022-07-08T00:00:00"/>
    <x v="103"/>
    <n v="10"/>
    <x v="0"/>
    <n v="65"/>
    <x v="80"/>
  </r>
  <r>
    <s v="C0083"/>
    <s v="cam10"/>
    <d v="2022-08-06T00:00:00"/>
    <x v="434"/>
    <n v="0"/>
    <x v="12"/>
    <n v="66"/>
    <x v="81"/>
  </r>
  <r>
    <s v="C0083"/>
    <s v="cam10"/>
    <d v="2022-08-06T00:00:00"/>
    <x v="97"/>
    <n v="2"/>
    <x v="12"/>
    <n v="66"/>
    <x v="81"/>
  </r>
  <r>
    <s v="C0083"/>
    <s v="cam10"/>
    <d v="2022-08-06T00:00:00"/>
    <x v="208"/>
    <n v="4"/>
    <x v="12"/>
    <n v="66"/>
    <x v="81"/>
  </r>
  <r>
    <s v="C0083"/>
    <s v="cam10"/>
    <d v="2022-08-06T00:00:00"/>
    <x v="137"/>
    <n v="5"/>
    <x v="12"/>
    <n v="66"/>
    <x v="81"/>
  </r>
  <r>
    <s v="C0083"/>
    <s v="cam10"/>
    <d v="2022-08-06T00:00:00"/>
    <x v="146"/>
    <n v="6"/>
    <x v="12"/>
    <n v="66"/>
    <x v="81"/>
  </r>
  <r>
    <s v="C0083"/>
    <s v="cam10"/>
    <d v="2022-08-06T00:00:00"/>
    <x v="328"/>
    <n v="7"/>
    <x v="12"/>
    <n v="66"/>
    <x v="81"/>
  </r>
  <r>
    <s v="C0083"/>
    <s v="cam10"/>
    <d v="2022-08-06T00:00:00"/>
    <x v="317"/>
    <n v="8"/>
    <x v="12"/>
    <n v="66"/>
    <x v="81"/>
  </r>
  <r>
    <s v="C0083"/>
    <s v="cam10"/>
    <d v="2022-08-06T00:00:00"/>
    <x v="290"/>
    <n v="9"/>
    <x v="12"/>
    <n v="66"/>
    <x v="81"/>
  </r>
  <r>
    <s v="C0083"/>
    <s v="cam06"/>
    <d v="2022-10-05T00:00:00"/>
    <x v="207"/>
    <n v="0"/>
    <x v="8"/>
    <n v="13"/>
    <x v="81"/>
  </r>
  <r>
    <s v="C0083"/>
    <s v="cam06"/>
    <d v="2022-10-05T00:00:00"/>
    <x v="38"/>
    <n v="1"/>
    <x v="8"/>
    <n v="13"/>
    <x v="81"/>
  </r>
  <r>
    <s v="C0083"/>
    <s v="cam06"/>
    <d v="2022-10-05T00:00:00"/>
    <x v="136"/>
    <n v="2"/>
    <x v="8"/>
    <n v="13"/>
    <x v="81"/>
  </r>
  <r>
    <s v="C0083"/>
    <s v="cam06"/>
    <d v="2022-10-05T00:00:00"/>
    <x v="435"/>
    <n v="3"/>
    <x v="8"/>
    <n v="13"/>
    <x v="81"/>
  </r>
  <r>
    <s v="C0083"/>
    <s v="cam06"/>
    <d v="2022-10-05T00:00:00"/>
    <x v="3"/>
    <n v="4"/>
    <x v="8"/>
    <n v="13"/>
    <x v="81"/>
  </r>
  <r>
    <s v="C0083"/>
    <s v="cam06"/>
    <d v="2022-10-05T00:00:00"/>
    <x v="190"/>
    <n v="5"/>
    <x v="8"/>
    <n v="13"/>
    <x v="81"/>
  </r>
  <r>
    <s v="C0083"/>
    <s v="cam06"/>
    <d v="2022-10-05T00:00:00"/>
    <x v="140"/>
    <n v="6"/>
    <x v="8"/>
    <n v="13"/>
    <x v="81"/>
  </r>
  <r>
    <s v="C0083"/>
    <s v="cam06"/>
    <d v="2022-10-05T00:00:00"/>
    <x v="213"/>
    <n v="7"/>
    <x v="8"/>
    <n v="13"/>
    <x v="81"/>
  </r>
  <r>
    <s v="C0083"/>
    <s v="cam08"/>
    <d v="2023-01-08T00:00:00"/>
    <x v="156"/>
    <n v="0"/>
    <x v="9"/>
    <n v="27"/>
    <x v="81"/>
  </r>
  <r>
    <s v="C0083"/>
    <s v="cam08"/>
    <d v="2023-01-08T00:00:00"/>
    <x v="200"/>
    <n v="1"/>
    <x v="9"/>
    <n v="27"/>
    <x v="81"/>
  </r>
  <r>
    <s v="C0083"/>
    <s v="cam08"/>
    <d v="2023-01-08T00:00:00"/>
    <x v="10"/>
    <n v="2"/>
    <x v="9"/>
    <n v="27"/>
    <x v="81"/>
  </r>
  <r>
    <s v="C0083"/>
    <s v="cam08"/>
    <d v="2023-01-08T00:00:00"/>
    <x v="66"/>
    <n v="3"/>
    <x v="9"/>
    <n v="27"/>
    <x v="81"/>
  </r>
  <r>
    <s v="C0083"/>
    <s v="cam08"/>
    <d v="2023-01-08T00:00:00"/>
    <x v="283"/>
    <n v="4"/>
    <x v="9"/>
    <n v="27"/>
    <x v="81"/>
  </r>
  <r>
    <s v="C0084"/>
    <s v="cam14"/>
    <d v="2022-05-12T00:00:00"/>
    <x v="125"/>
    <n v="0"/>
    <x v="7"/>
    <n v="28"/>
    <x v="82"/>
  </r>
  <r>
    <s v="C0084"/>
    <s v="cam14"/>
    <d v="2022-05-12T00:00:00"/>
    <x v="347"/>
    <n v="1"/>
    <x v="7"/>
    <n v="28"/>
    <x v="82"/>
  </r>
  <r>
    <s v="C0084"/>
    <s v="cam14"/>
    <d v="2022-05-12T00:00:00"/>
    <x v="299"/>
    <n v="3"/>
    <x v="7"/>
    <n v="28"/>
    <x v="82"/>
  </r>
  <r>
    <s v="C0084"/>
    <s v="cam14"/>
    <d v="2022-05-12T00:00:00"/>
    <x v="285"/>
    <n v="4"/>
    <x v="7"/>
    <n v="28"/>
    <x v="82"/>
  </r>
  <r>
    <s v="C0084"/>
    <s v="cam14"/>
    <d v="2022-05-12T00:00:00"/>
    <x v="300"/>
    <n v="6"/>
    <x v="7"/>
    <n v="28"/>
    <x v="82"/>
  </r>
  <r>
    <s v="C0084"/>
    <s v="cam14"/>
    <d v="2022-05-12T00:00:00"/>
    <x v="1"/>
    <n v="7"/>
    <x v="7"/>
    <n v="28"/>
    <x v="82"/>
  </r>
  <r>
    <s v="C0084"/>
    <s v="cam14"/>
    <d v="2022-05-12T00:00:00"/>
    <x v="216"/>
    <n v="8"/>
    <x v="7"/>
    <n v="28"/>
    <x v="82"/>
  </r>
  <r>
    <s v="C0084"/>
    <s v="cam14"/>
    <d v="2022-05-12T00:00:00"/>
    <x v="199"/>
    <n v="9"/>
    <x v="7"/>
    <n v="28"/>
    <x v="82"/>
  </r>
  <r>
    <s v="C0084"/>
    <s v="cam14"/>
    <d v="2022-05-12T00:00:00"/>
    <x v="41"/>
    <n v="10"/>
    <x v="7"/>
    <n v="28"/>
    <x v="82"/>
  </r>
  <r>
    <s v="C0084"/>
    <s v="cam14"/>
    <d v="2022-05-12T00:00:00"/>
    <x v="21"/>
    <n v="11"/>
    <x v="7"/>
    <n v="28"/>
    <x v="82"/>
  </r>
  <r>
    <s v="C0084"/>
    <s v="cam14"/>
    <d v="2022-05-12T00:00:00"/>
    <x v="6"/>
    <n v="12"/>
    <x v="7"/>
    <n v="28"/>
    <x v="82"/>
  </r>
  <r>
    <s v="C0084"/>
    <s v="cam09"/>
    <d v="2022-11-13T00:00:00"/>
    <x v="431"/>
    <n v="0"/>
    <x v="13"/>
    <n v="75"/>
    <x v="82"/>
  </r>
  <r>
    <s v="C0084"/>
    <s v="cam09"/>
    <d v="2022-11-13T00:00:00"/>
    <x v="375"/>
    <n v="1"/>
    <x v="13"/>
    <n v="75"/>
    <x v="82"/>
  </r>
  <r>
    <s v="C0084"/>
    <s v="cam09"/>
    <d v="2022-11-13T00:00:00"/>
    <x v="121"/>
    <n v="2"/>
    <x v="13"/>
    <n v="75"/>
    <x v="82"/>
  </r>
  <r>
    <s v="C0084"/>
    <s v="cam09"/>
    <d v="2022-11-13T00:00:00"/>
    <x v="181"/>
    <n v="3"/>
    <x v="13"/>
    <n v="75"/>
    <x v="82"/>
  </r>
  <r>
    <s v="C0084"/>
    <s v="cam09"/>
    <d v="2022-11-13T00:00:00"/>
    <x v="108"/>
    <n v="4"/>
    <x v="13"/>
    <n v="75"/>
    <x v="82"/>
  </r>
  <r>
    <s v="C0084"/>
    <s v="cam09"/>
    <d v="2022-11-13T00:00:00"/>
    <x v="150"/>
    <n v="5"/>
    <x v="13"/>
    <n v="75"/>
    <x v="82"/>
  </r>
  <r>
    <s v="C0084"/>
    <s v="cam09"/>
    <d v="2022-11-13T00:00:00"/>
    <x v="67"/>
    <n v="6"/>
    <x v="13"/>
    <n v="75"/>
    <x v="82"/>
  </r>
  <r>
    <s v="C0085"/>
    <s v="cam09"/>
    <d v="2022-06-24T00:00:00"/>
    <x v="436"/>
    <n v="0"/>
    <x v="13"/>
    <n v="75"/>
    <x v="83"/>
  </r>
  <r>
    <s v="C0085"/>
    <s v="cam09"/>
    <d v="2022-06-24T00:00:00"/>
    <x v="158"/>
    <n v="2"/>
    <x v="13"/>
    <n v="75"/>
    <x v="83"/>
  </r>
  <r>
    <s v="C0085"/>
    <s v="cam09"/>
    <d v="2022-06-24T00:00:00"/>
    <x v="372"/>
    <n v="3"/>
    <x v="13"/>
    <n v="75"/>
    <x v="83"/>
  </r>
  <r>
    <s v="C0085"/>
    <s v="cam09"/>
    <d v="2022-06-24T00:00:00"/>
    <x v="186"/>
    <n v="3"/>
    <x v="13"/>
    <n v="75"/>
    <x v="83"/>
  </r>
  <r>
    <s v="C0085"/>
    <s v="cam09"/>
    <d v="2022-06-24T00:00:00"/>
    <x v="335"/>
    <n v="4"/>
    <x v="13"/>
    <n v="75"/>
    <x v="83"/>
  </r>
  <r>
    <s v="C0085"/>
    <s v="cam09"/>
    <d v="2022-06-24T00:00:00"/>
    <x v="192"/>
    <n v="6"/>
    <x v="13"/>
    <n v="75"/>
    <x v="83"/>
  </r>
  <r>
    <s v="C0085"/>
    <s v="cam09"/>
    <d v="2022-06-24T00:00:00"/>
    <x v="9"/>
    <n v="8"/>
    <x v="13"/>
    <n v="75"/>
    <x v="83"/>
  </r>
  <r>
    <s v="C0085"/>
    <s v="cam09"/>
    <d v="2022-06-24T00:00:00"/>
    <x v="210"/>
    <n v="9"/>
    <x v="13"/>
    <n v="75"/>
    <x v="83"/>
  </r>
  <r>
    <s v="C0085"/>
    <s v="cam09"/>
    <d v="2022-06-24T00:00:00"/>
    <x v="140"/>
    <n v="9"/>
    <x v="13"/>
    <n v="75"/>
    <x v="83"/>
  </r>
  <r>
    <s v="C0085"/>
    <s v="cam14"/>
    <d v="2022-07-16T00:00:00"/>
    <x v="399"/>
    <n v="0"/>
    <x v="7"/>
    <n v="28"/>
    <x v="83"/>
  </r>
  <r>
    <s v="C0085"/>
    <s v="cam14"/>
    <d v="2022-07-16T00:00:00"/>
    <x v="386"/>
    <n v="1"/>
    <x v="7"/>
    <n v="28"/>
    <x v="83"/>
  </r>
  <r>
    <s v="C0085"/>
    <s v="cam14"/>
    <d v="2022-07-16T00:00:00"/>
    <x v="411"/>
    <n v="2"/>
    <x v="7"/>
    <n v="28"/>
    <x v="83"/>
  </r>
  <r>
    <s v="C0085"/>
    <s v="cam14"/>
    <d v="2022-07-16T00:00:00"/>
    <x v="18"/>
    <n v="2"/>
    <x v="7"/>
    <n v="28"/>
    <x v="83"/>
  </r>
  <r>
    <s v="C0085"/>
    <s v="cam14"/>
    <d v="2022-07-16T00:00:00"/>
    <x v="360"/>
    <n v="5"/>
    <x v="7"/>
    <n v="28"/>
    <x v="83"/>
  </r>
  <r>
    <s v="C0085"/>
    <s v="cam14"/>
    <d v="2022-07-16T00:00:00"/>
    <x v="146"/>
    <n v="7"/>
    <x v="7"/>
    <n v="28"/>
    <x v="83"/>
  </r>
  <r>
    <s v="C0085"/>
    <s v="cam14"/>
    <d v="2022-07-16T00:00:00"/>
    <x v="75"/>
    <n v="8"/>
    <x v="7"/>
    <n v="28"/>
    <x v="83"/>
  </r>
  <r>
    <s v="C0085"/>
    <s v="cam14"/>
    <d v="2022-07-16T00:00:00"/>
    <x v="29"/>
    <n v="10"/>
    <x v="7"/>
    <n v="28"/>
    <x v="83"/>
  </r>
  <r>
    <s v="C0085"/>
    <s v="cam08"/>
    <d v="2023-01-27T00:00:00"/>
    <x v="257"/>
    <n v="0"/>
    <x v="9"/>
    <n v="27"/>
    <x v="83"/>
  </r>
  <r>
    <s v="C0085"/>
    <s v="cam08"/>
    <d v="2023-01-27T00:00:00"/>
    <x v="230"/>
    <n v="1"/>
    <x v="9"/>
    <n v="27"/>
    <x v="83"/>
  </r>
  <r>
    <s v="C0085"/>
    <s v="cam08"/>
    <d v="2023-01-27T00:00:00"/>
    <x v="328"/>
    <n v="1"/>
    <x v="9"/>
    <n v="27"/>
    <x v="83"/>
  </r>
  <r>
    <s v="C0085"/>
    <s v="cam08"/>
    <d v="2023-01-27T00:00:00"/>
    <x v="237"/>
    <n v="2"/>
    <x v="9"/>
    <n v="27"/>
    <x v="83"/>
  </r>
  <r>
    <s v="C0085"/>
    <s v="cam08"/>
    <d v="2023-01-27T00:00:00"/>
    <x v="81"/>
    <n v="3"/>
    <x v="9"/>
    <n v="27"/>
    <x v="83"/>
  </r>
  <r>
    <s v="C0085"/>
    <s v="cam08"/>
    <d v="2023-01-27T00:00:00"/>
    <x v="15"/>
    <n v="4"/>
    <x v="9"/>
    <n v="27"/>
    <x v="83"/>
  </r>
  <r>
    <s v="C0086"/>
    <s v="cam10"/>
    <d v="2022-12-28T00:00:00"/>
    <x v="343"/>
    <n v="0"/>
    <x v="12"/>
    <n v="66"/>
    <x v="84"/>
  </r>
  <r>
    <s v="C0086"/>
    <s v="cam10"/>
    <d v="2022-12-28T00:00:00"/>
    <x v="230"/>
    <n v="2"/>
    <x v="12"/>
    <n v="66"/>
    <x v="84"/>
  </r>
  <r>
    <s v="C0086"/>
    <s v="cam10"/>
    <d v="2022-12-28T00:00:00"/>
    <x v="176"/>
    <n v="2"/>
    <x v="12"/>
    <n v="66"/>
    <x v="84"/>
  </r>
  <r>
    <s v="C0086"/>
    <s v="cam10"/>
    <d v="2022-12-28T00:00:00"/>
    <x v="118"/>
    <n v="3"/>
    <x v="12"/>
    <n v="66"/>
    <x v="84"/>
  </r>
  <r>
    <s v="C0086"/>
    <s v="cam10"/>
    <d v="2022-12-28T00:00:00"/>
    <x v="374"/>
    <n v="5"/>
    <x v="12"/>
    <n v="66"/>
    <x v="84"/>
  </r>
  <r>
    <s v="C0086"/>
    <s v="cam10"/>
    <d v="2022-12-28T00:00:00"/>
    <x v="173"/>
    <n v="5"/>
    <x v="12"/>
    <n v="66"/>
    <x v="84"/>
  </r>
  <r>
    <s v="C0086"/>
    <s v="cam13"/>
    <d v="2023-02-23T00:00:00"/>
    <x v="233"/>
    <n v="0"/>
    <x v="14"/>
    <n v="25"/>
    <x v="84"/>
  </r>
  <r>
    <s v="C0086"/>
    <s v="cam13"/>
    <d v="2023-02-23T00:00:00"/>
    <x v="220"/>
    <n v="1"/>
    <x v="14"/>
    <n v="25"/>
    <x v="84"/>
  </r>
  <r>
    <s v="C0086"/>
    <s v="cam13"/>
    <d v="2023-02-23T00:00:00"/>
    <x v="237"/>
    <n v="1"/>
    <x v="14"/>
    <n v="25"/>
    <x v="84"/>
  </r>
  <r>
    <s v="C0086"/>
    <s v="cam13"/>
    <d v="2023-02-23T00:00:00"/>
    <x v="76"/>
    <n v="3"/>
    <x v="14"/>
    <n v="25"/>
    <x v="84"/>
  </r>
  <r>
    <s v="C0086"/>
    <s v="cam13"/>
    <d v="2023-02-23T00:00:00"/>
    <x v="86"/>
    <n v="3"/>
    <x v="14"/>
    <n v="25"/>
    <x v="84"/>
  </r>
  <r>
    <s v="C0087"/>
    <s v="cam12"/>
    <d v="2022-03-14T00:00:00"/>
    <x v="437"/>
    <n v="0"/>
    <x v="0"/>
    <n v="65"/>
    <x v="85"/>
  </r>
  <r>
    <s v="C0087"/>
    <s v="cam12"/>
    <d v="2022-03-14T00:00:00"/>
    <x v="438"/>
    <n v="4"/>
    <x v="0"/>
    <n v="65"/>
    <x v="85"/>
  </r>
  <r>
    <s v="C0087"/>
    <s v="cam12"/>
    <d v="2022-03-14T00:00:00"/>
    <x v="289"/>
    <n v="5"/>
    <x v="0"/>
    <n v="65"/>
    <x v="85"/>
  </r>
  <r>
    <s v="C0087"/>
    <s v="cam12"/>
    <d v="2022-03-14T00:00:00"/>
    <x v="413"/>
    <n v="8"/>
    <x v="0"/>
    <n v="65"/>
    <x v="85"/>
  </r>
  <r>
    <s v="C0087"/>
    <s v="cam12"/>
    <d v="2022-03-14T00:00:00"/>
    <x v="146"/>
    <n v="11"/>
    <x v="0"/>
    <n v="65"/>
    <x v="85"/>
  </r>
  <r>
    <s v="C0087"/>
    <s v="cam12"/>
    <d v="2022-03-14T00:00:00"/>
    <x v="10"/>
    <n v="12"/>
    <x v="0"/>
    <n v="65"/>
    <x v="85"/>
  </r>
  <r>
    <s v="C0087"/>
    <s v="cam12"/>
    <d v="2022-03-14T00:00:00"/>
    <x v="77"/>
    <n v="13"/>
    <x v="0"/>
    <n v="65"/>
    <x v="85"/>
  </r>
  <r>
    <s v="C0087"/>
    <s v="cam08"/>
    <d v="2022-09-04T00:00:00"/>
    <x v="439"/>
    <n v="0"/>
    <x v="9"/>
    <n v="27"/>
    <x v="85"/>
  </r>
  <r>
    <s v="C0087"/>
    <s v="cam08"/>
    <d v="2022-09-04T00:00:00"/>
    <x v="207"/>
    <n v="1"/>
    <x v="9"/>
    <n v="27"/>
    <x v="85"/>
  </r>
  <r>
    <s v="C0087"/>
    <s v="cam08"/>
    <d v="2022-09-04T00:00:00"/>
    <x v="433"/>
    <n v="2"/>
    <x v="9"/>
    <n v="27"/>
    <x v="85"/>
  </r>
  <r>
    <s v="C0087"/>
    <s v="cam08"/>
    <d v="2022-09-04T00:00:00"/>
    <x v="136"/>
    <n v="3"/>
    <x v="9"/>
    <n v="27"/>
    <x v="85"/>
  </r>
  <r>
    <s v="C0087"/>
    <s v="cam08"/>
    <d v="2022-09-04T00:00:00"/>
    <x v="107"/>
    <n v="5"/>
    <x v="9"/>
    <n v="27"/>
    <x v="85"/>
  </r>
  <r>
    <s v="C0087"/>
    <s v="cam08"/>
    <d v="2022-09-04T00:00:00"/>
    <x v="176"/>
    <n v="6"/>
    <x v="9"/>
    <n v="27"/>
    <x v="85"/>
  </r>
  <r>
    <s v="C0087"/>
    <s v="cam08"/>
    <d v="2022-09-04T00:00:00"/>
    <x v="102"/>
    <n v="7"/>
    <x v="9"/>
    <n v="27"/>
    <x v="85"/>
  </r>
  <r>
    <s v="C0087"/>
    <s v="cam08"/>
    <d v="2022-09-04T00:00:00"/>
    <x v="84"/>
    <n v="8"/>
    <x v="9"/>
    <n v="27"/>
    <x v="85"/>
  </r>
  <r>
    <s v="C0087"/>
    <s v="cam01"/>
    <d v="2023-01-21T00:00:00"/>
    <x v="149"/>
    <n v="0"/>
    <x v="15"/>
    <n v="10"/>
    <x v="85"/>
  </r>
  <r>
    <s v="C0087"/>
    <s v="cam01"/>
    <d v="2023-01-21T00:00:00"/>
    <x v="101"/>
    <n v="1"/>
    <x v="15"/>
    <n v="10"/>
    <x v="85"/>
  </r>
  <r>
    <s v="C0087"/>
    <s v="cam01"/>
    <d v="2023-01-21T00:00:00"/>
    <x v="71"/>
    <n v="1"/>
    <x v="15"/>
    <n v="10"/>
    <x v="85"/>
  </r>
  <r>
    <s v="C0087"/>
    <s v="cam01"/>
    <d v="2023-01-21T00:00:00"/>
    <x v="13"/>
    <n v="3"/>
    <x v="15"/>
    <n v="10"/>
    <x v="85"/>
  </r>
  <r>
    <s v="C0087"/>
    <s v="cam01"/>
    <d v="2023-01-21T00:00:00"/>
    <x v="81"/>
    <n v="3"/>
    <x v="15"/>
    <n v="10"/>
    <x v="85"/>
  </r>
  <r>
    <s v="C0088"/>
    <s v="cam14"/>
    <d v="2022-09-07T00:00:00"/>
    <x v="263"/>
    <n v="0"/>
    <x v="7"/>
    <n v="28"/>
    <x v="86"/>
  </r>
  <r>
    <s v="C0088"/>
    <s v="cam14"/>
    <d v="2022-09-07T00:00:00"/>
    <x v="97"/>
    <n v="1"/>
    <x v="7"/>
    <n v="28"/>
    <x v="86"/>
  </r>
  <r>
    <s v="C0088"/>
    <s v="cam14"/>
    <d v="2022-09-07T00:00:00"/>
    <x v="46"/>
    <n v="2"/>
    <x v="7"/>
    <n v="28"/>
    <x v="86"/>
  </r>
  <r>
    <s v="C0088"/>
    <s v="cam14"/>
    <d v="2022-09-07T00:00:00"/>
    <x v="188"/>
    <n v="3"/>
    <x v="7"/>
    <n v="28"/>
    <x v="86"/>
  </r>
  <r>
    <s v="C0088"/>
    <s v="cam14"/>
    <d v="2022-09-07T00:00:00"/>
    <x v="116"/>
    <n v="5"/>
    <x v="7"/>
    <n v="28"/>
    <x v="86"/>
  </r>
  <r>
    <s v="C0088"/>
    <s v="cam14"/>
    <d v="2022-09-07T00:00:00"/>
    <x v="20"/>
    <n v="6"/>
    <x v="7"/>
    <n v="28"/>
    <x v="86"/>
  </r>
  <r>
    <s v="C0088"/>
    <s v="cam13"/>
    <d v="2022-09-13T00:00:00"/>
    <x v="196"/>
    <n v="0"/>
    <x v="14"/>
    <n v="25"/>
    <x v="86"/>
  </r>
  <r>
    <s v="C0088"/>
    <s v="cam13"/>
    <d v="2022-09-13T00:00:00"/>
    <x v="155"/>
    <n v="1"/>
    <x v="14"/>
    <n v="25"/>
    <x v="86"/>
  </r>
  <r>
    <s v="C0088"/>
    <s v="cam13"/>
    <d v="2022-09-13T00:00:00"/>
    <x v="225"/>
    <n v="2"/>
    <x v="14"/>
    <n v="25"/>
    <x v="86"/>
  </r>
  <r>
    <s v="C0088"/>
    <s v="cam13"/>
    <d v="2022-09-13T00:00:00"/>
    <x v="260"/>
    <n v="3"/>
    <x v="14"/>
    <n v="25"/>
    <x v="86"/>
  </r>
  <r>
    <s v="C0088"/>
    <s v="cam13"/>
    <d v="2022-09-13T00:00:00"/>
    <x v="261"/>
    <n v="4"/>
    <x v="14"/>
    <n v="25"/>
    <x v="86"/>
  </r>
  <r>
    <s v="C0088"/>
    <s v="cam13"/>
    <d v="2022-09-13T00:00:00"/>
    <x v="200"/>
    <n v="5"/>
    <x v="14"/>
    <n v="25"/>
    <x v="86"/>
  </r>
  <r>
    <s v="C0088"/>
    <s v="cam13"/>
    <d v="2022-09-13T00:00:00"/>
    <x v="220"/>
    <n v="6"/>
    <x v="14"/>
    <n v="25"/>
    <x v="86"/>
  </r>
  <r>
    <s v="C0088"/>
    <s v="cam13"/>
    <d v="2022-09-13T00:00:00"/>
    <x v="21"/>
    <n v="7"/>
    <x v="14"/>
    <n v="25"/>
    <x v="86"/>
  </r>
  <r>
    <s v="C0088"/>
    <s v="cam13"/>
    <d v="2022-09-13T00:00:00"/>
    <x v="48"/>
    <n v="8"/>
    <x v="14"/>
    <n v="25"/>
    <x v="86"/>
  </r>
  <r>
    <s v="C0088"/>
    <s v="cam17"/>
    <d v="2022-09-29T00:00:00"/>
    <x v="212"/>
    <n v="0"/>
    <x v="2"/>
    <n v="29"/>
    <x v="86"/>
  </r>
  <r>
    <s v="C0088"/>
    <s v="cam17"/>
    <d v="2022-09-29T00:00:00"/>
    <x v="306"/>
    <n v="1"/>
    <x v="2"/>
    <n v="29"/>
    <x v="86"/>
  </r>
  <r>
    <s v="C0088"/>
    <s v="cam17"/>
    <d v="2022-09-29T00:00:00"/>
    <x v="203"/>
    <n v="2"/>
    <x v="2"/>
    <n v="29"/>
    <x v="86"/>
  </r>
  <r>
    <s v="C0088"/>
    <s v="cam17"/>
    <d v="2022-09-29T00:00:00"/>
    <x v="320"/>
    <n v="3"/>
    <x v="2"/>
    <n v="29"/>
    <x v="86"/>
  </r>
  <r>
    <s v="C0088"/>
    <s v="cam17"/>
    <d v="2022-09-29T00:00:00"/>
    <x v="110"/>
    <n v="7"/>
    <x v="2"/>
    <n v="29"/>
    <x v="86"/>
  </r>
  <r>
    <s v="C0088"/>
    <s v="cam17"/>
    <d v="2022-09-29T00:00:00"/>
    <x v="119"/>
    <n v="8"/>
    <x v="2"/>
    <n v="29"/>
    <x v="86"/>
  </r>
  <r>
    <s v="C0089"/>
    <s v="cam13"/>
    <d v="2023-01-02T00:00:00"/>
    <x v="342"/>
    <n v="0"/>
    <x v="14"/>
    <n v="25"/>
    <x v="87"/>
  </r>
  <r>
    <s v="C0089"/>
    <s v="cam13"/>
    <d v="2023-01-02T00:00:00"/>
    <x v="181"/>
    <n v="1"/>
    <x v="14"/>
    <n v="25"/>
    <x v="87"/>
  </r>
  <r>
    <s v="C0089"/>
    <s v="cam13"/>
    <d v="2023-01-02T00:00:00"/>
    <x v="117"/>
    <n v="2"/>
    <x v="14"/>
    <n v="25"/>
    <x v="87"/>
  </r>
  <r>
    <s v="C0089"/>
    <s v="cam13"/>
    <d v="2023-01-02T00:00:00"/>
    <x v="109"/>
    <n v="3"/>
    <x v="14"/>
    <n v="25"/>
    <x v="87"/>
  </r>
  <r>
    <s v="C0089"/>
    <s v="cam13"/>
    <d v="2023-01-02T00:00:00"/>
    <x v="172"/>
    <n v="4"/>
    <x v="14"/>
    <n v="25"/>
    <x v="87"/>
  </r>
  <r>
    <s v="C0089"/>
    <s v="cam09"/>
    <d v="2023-01-04T00:00:00"/>
    <x v="311"/>
    <n v="0"/>
    <x v="13"/>
    <n v="75"/>
    <x v="87"/>
  </r>
  <r>
    <s v="C0089"/>
    <s v="cam09"/>
    <d v="2023-01-04T00:00:00"/>
    <x v="3"/>
    <n v="1"/>
    <x v="13"/>
    <n v="75"/>
    <x v="87"/>
  </r>
  <r>
    <s v="C0089"/>
    <s v="cam09"/>
    <d v="2023-01-04T00:00:00"/>
    <x v="190"/>
    <n v="2"/>
    <x v="13"/>
    <n v="75"/>
    <x v="87"/>
  </r>
  <r>
    <s v="C0089"/>
    <s v="cam09"/>
    <d v="2023-01-04T00:00:00"/>
    <x v="42"/>
    <n v="3"/>
    <x v="13"/>
    <n v="75"/>
    <x v="87"/>
  </r>
  <r>
    <s v="C0089"/>
    <s v="cam09"/>
    <d v="2023-01-04T00:00:00"/>
    <x v="256"/>
    <n v="4"/>
    <x v="13"/>
    <n v="75"/>
    <x v="87"/>
  </r>
  <r>
    <s v="C0089"/>
    <s v="cam17"/>
    <d v="2023-03-26T00:00:00"/>
    <x v="79"/>
    <n v="0"/>
    <x v="2"/>
    <n v="29"/>
    <x v="87"/>
  </r>
  <r>
    <s v="C0089"/>
    <s v="cam17"/>
    <d v="2023-03-26T00:00:00"/>
    <x v="21"/>
    <n v="1"/>
    <x v="2"/>
    <n v="29"/>
    <x v="87"/>
  </r>
  <r>
    <s v="C0089"/>
    <s v="cam17"/>
    <d v="2023-03-26T00:00:00"/>
    <x v="283"/>
    <n v="1"/>
    <x v="2"/>
    <n v="29"/>
    <x v="87"/>
  </r>
  <r>
    <s v="C0089"/>
    <s v="cam17"/>
    <d v="2023-03-26T00:00:00"/>
    <x v="119"/>
    <n v="2"/>
    <x v="2"/>
    <n v="29"/>
    <x v="87"/>
  </r>
  <r>
    <s v="C0090"/>
    <s v="cam06"/>
    <d v="2022-02-16T00:00:00"/>
    <x v="440"/>
    <n v="0"/>
    <x v="8"/>
    <n v="13"/>
    <x v="88"/>
  </r>
  <r>
    <s v="C0090"/>
    <s v="cam06"/>
    <d v="2022-02-16T00:00:00"/>
    <x v="441"/>
    <n v="1"/>
    <x v="8"/>
    <n v="13"/>
    <x v="88"/>
  </r>
  <r>
    <s v="C0090"/>
    <s v="cam06"/>
    <d v="2022-02-16T00:00:00"/>
    <x v="442"/>
    <n v="3"/>
    <x v="8"/>
    <n v="13"/>
    <x v="88"/>
  </r>
  <r>
    <s v="C0090"/>
    <s v="cam06"/>
    <d v="2022-02-16T00:00:00"/>
    <x v="443"/>
    <n v="4"/>
    <x v="8"/>
    <n v="13"/>
    <x v="88"/>
  </r>
  <r>
    <s v="C0090"/>
    <s v="cam06"/>
    <d v="2022-02-16T00:00:00"/>
    <x v="323"/>
    <n v="5"/>
    <x v="8"/>
    <n v="13"/>
    <x v="88"/>
  </r>
  <r>
    <s v="C0090"/>
    <s v="cam06"/>
    <d v="2022-02-16T00:00:00"/>
    <x v="444"/>
    <n v="7"/>
    <x v="8"/>
    <n v="13"/>
    <x v="88"/>
  </r>
  <r>
    <s v="C0090"/>
    <s v="cam06"/>
    <d v="2022-02-16T00:00:00"/>
    <x v="382"/>
    <n v="8"/>
    <x v="8"/>
    <n v="13"/>
    <x v="88"/>
  </r>
  <r>
    <s v="C0090"/>
    <s v="cam06"/>
    <d v="2022-02-16T00:00:00"/>
    <x v="24"/>
    <n v="9"/>
    <x v="8"/>
    <n v="13"/>
    <x v="88"/>
  </r>
  <r>
    <s v="C0090"/>
    <s v="cam06"/>
    <d v="2022-02-16T00:00:00"/>
    <x v="149"/>
    <n v="11"/>
    <x v="8"/>
    <n v="13"/>
    <x v="88"/>
  </r>
  <r>
    <s v="C0090"/>
    <s v="cam06"/>
    <d v="2022-02-16T00:00:00"/>
    <x v="9"/>
    <n v="12"/>
    <x v="8"/>
    <n v="13"/>
    <x v="88"/>
  </r>
  <r>
    <s v="C0090"/>
    <s v="cam06"/>
    <d v="2022-02-16T00:00:00"/>
    <x v="10"/>
    <n v="13"/>
    <x v="8"/>
    <n v="13"/>
    <x v="88"/>
  </r>
  <r>
    <s v="C0090"/>
    <s v="cam16"/>
    <d v="2022-09-28T00:00:00"/>
    <x v="234"/>
    <n v="0"/>
    <x v="4"/>
    <n v="16"/>
    <x v="88"/>
  </r>
  <r>
    <s v="C0090"/>
    <s v="cam16"/>
    <d v="2022-09-28T00:00:00"/>
    <x v="191"/>
    <n v="1"/>
    <x v="4"/>
    <n v="16"/>
    <x v="88"/>
  </r>
  <r>
    <s v="C0090"/>
    <s v="cam16"/>
    <d v="2022-09-28T00:00:00"/>
    <x v="1"/>
    <n v="2"/>
    <x v="4"/>
    <n v="16"/>
    <x v="88"/>
  </r>
  <r>
    <s v="C0090"/>
    <s v="cam16"/>
    <d v="2022-09-28T00:00:00"/>
    <x v="8"/>
    <n v="4"/>
    <x v="4"/>
    <n v="16"/>
    <x v="88"/>
  </r>
  <r>
    <s v="C0090"/>
    <s v="cam16"/>
    <d v="2022-09-28T00:00:00"/>
    <x v="30"/>
    <n v="4"/>
    <x v="4"/>
    <n v="16"/>
    <x v="88"/>
  </r>
  <r>
    <s v="C0090"/>
    <s v="cam16"/>
    <d v="2022-09-28T00:00:00"/>
    <x v="83"/>
    <n v="5"/>
    <x v="4"/>
    <n v="16"/>
    <x v="88"/>
  </r>
  <r>
    <s v="C0090"/>
    <s v="cam16"/>
    <d v="2022-09-28T00:00:00"/>
    <x v="63"/>
    <n v="7"/>
    <x v="4"/>
    <n v="16"/>
    <x v="88"/>
  </r>
  <r>
    <s v="C0090"/>
    <s v="cam16"/>
    <d v="2022-09-28T00:00:00"/>
    <x v="64"/>
    <n v="7"/>
    <x v="4"/>
    <n v="16"/>
    <x v="88"/>
  </r>
  <r>
    <s v="C0090"/>
    <s v="cam16"/>
    <d v="2022-09-28T00:00:00"/>
    <x v="173"/>
    <n v="8"/>
    <x v="4"/>
    <n v="16"/>
    <x v="88"/>
  </r>
  <r>
    <s v="C0090"/>
    <s v="cam01"/>
    <d v="2022-10-09T00:00:00"/>
    <x v="223"/>
    <n v="0"/>
    <x v="15"/>
    <n v="10"/>
    <x v="88"/>
  </r>
  <r>
    <s v="C0090"/>
    <s v="cam01"/>
    <d v="2022-10-09T00:00:00"/>
    <x v="178"/>
    <n v="1"/>
    <x v="15"/>
    <n v="10"/>
    <x v="88"/>
  </r>
  <r>
    <s v="C0090"/>
    <s v="cam01"/>
    <d v="2022-10-09T00:00:00"/>
    <x v="25"/>
    <n v="2"/>
    <x v="15"/>
    <n v="10"/>
    <x v="88"/>
  </r>
  <r>
    <s v="C0090"/>
    <s v="cam01"/>
    <d v="2022-10-09T00:00:00"/>
    <x v="78"/>
    <n v="3"/>
    <x v="15"/>
    <n v="10"/>
    <x v="88"/>
  </r>
  <r>
    <s v="C0090"/>
    <s v="cam01"/>
    <d v="2022-10-09T00:00:00"/>
    <x v="107"/>
    <n v="4"/>
    <x v="15"/>
    <n v="10"/>
    <x v="88"/>
  </r>
  <r>
    <s v="C0090"/>
    <s v="cam01"/>
    <d v="2022-10-09T00:00:00"/>
    <x v="122"/>
    <n v="6"/>
    <x v="15"/>
    <n v="10"/>
    <x v="88"/>
  </r>
  <r>
    <s v="C0090"/>
    <s v="cam01"/>
    <d v="2022-10-09T00:00:00"/>
    <x v="290"/>
    <n v="7"/>
    <x v="15"/>
    <n v="10"/>
    <x v="88"/>
  </r>
  <r>
    <s v="C0091"/>
    <s v="cam01"/>
    <d v="2023-04-15T00:00:00"/>
    <x v="102"/>
    <n v="0"/>
    <x v="15"/>
    <n v="10"/>
    <x v="89"/>
  </r>
  <r>
    <s v="C0091"/>
    <s v="cam01"/>
    <d v="2023-04-15T00:00:00"/>
    <x v="205"/>
    <n v="1"/>
    <x v="15"/>
    <n v="10"/>
    <x v="89"/>
  </r>
  <r>
    <s v="C0092"/>
    <s v="cam10"/>
    <d v="2022-05-08T00:00:00"/>
    <x v="445"/>
    <n v="0"/>
    <x v="12"/>
    <n v="66"/>
    <x v="90"/>
  </r>
  <r>
    <s v="C0092"/>
    <s v="cam10"/>
    <d v="2022-05-08T00:00:00"/>
    <x v="95"/>
    <n v="3"/>
    <x v="12"/>
    <n v="66"/>
    <x v="90"/>
  </r>
  <r>
    <s v="C0092"/>
    <s v="cam10"/>
    <d v="2022-05-08T00:00:00"/>
    <x v="60"/>
    <n v="5"/>
    <x v="12"/>
    <n v="66"/>
    <x v="90"/>
  </r>
  <r>
    <s v="C0092"/>
    <s v="cam10"/>
    <d v="2022-05-08T00:00:00"/>
    <x v="98"/>
    <n v="6"/>
    <x v="12"/>
    <n v="66"/>
    <x v="90"/>
  </r>
  <r>
    <s v="C0092"/>
    <s v="cam10"/>
    <d v="2022-05-08T00:00:00"/>
    <x v="245"/>
    <n v="7"/>
    <x v="12"/>
    <n v="66"/>
    <x v="90"/>
  </r>
  <r>
    <s v="C0092"/>
    <s v="cam10"/>
    <d v="2022-05-08T00:00:00"/>
    <x v="156"/>
    <n v="8"/>
    <x v="12"/>
    <n v="66"/>
    <x v="90"/>
  </r>
  <r>
    <s v="C0092"/>
    <s v="cam10"/>
    <d v="2022-05-08T00:00:00"/>
    <x v="328"/>
    <n v="10"/>
    <x v="12"/>
    <n v="66"/>
    <x v="90"/>
  </r>
  <r>
    <s v="C0092"/>
    <s v="cam10"/>
    <d v="2022-05-08T00:00:00"/>
    <x v="47"/>
    <n v="11"/>
    <x v="12"/>
    <n v="66"/>
    <x v="90"/>
  </r>
  <r>
    <s v="C0092"/>
    <s v="cam12"/>
    <d v="2022-08-07T00:00:00"/>
    <x v="446"/>
    <n v="0"/>
    <x v="0"/>
    <n v="65"/>
    <x v="90"/>
  </r>
  <r>
    <s v="C0092"/>
    <s v="cam12"/>
    <d v="2022-08-07T00:00:00"/>
    <x v="229"/>
    <n v="3"/>
    <x v="0"/>
    <n v="65"/>
    <x v="90"/>
  </r>
  <r>
    <s v="C0092"/>
    <s v="cam12"/>
    <d v="2022-08-07T00:00:00"/>
    <x v="100"/>
    <n v="5"/>
    <x v="0"/>
    <n v="65"/>
    <x v="90"/>
  </r>
  <r>
    <s v="C0092"/>
    <s v="cam12"/>
    <d v="2022-08-07T00:00:00"/>
    <x v="19"/>
    <n v="6"/>
    <x v="0"/>
    <n v="65"/>
    <x v="90"/>
  </r>
  <r>
    <s v="C0092"/>
    <s v="cam12"/>
    <d v="2022-08-07T00:00:00"/>
    <x v="259"/>
    <n v="9"/>
    <x v="0"/>
    <n v="65"/>
    <x v="90"/>
  </r>
  <r>
    <s v="C0092"/>
    <s v="cam01"/>
    <d v="2023-04-28T00:00:00"/>
    <x v="63"/>
    <n v="0"/>
    <x v="15"/>
    <n v="10"/>
    <x v="90"/>
  </r>
  <r>
    <s v="C0092"/>
    <s v="cam01"/>
    <d v="2023-04-28T00:00:00"/>
    <x v="374"/>
    <n v="1"/>
    <x v="15"/>
    <n v="10"/>
    <x v="90"/>
  </r>
  <r>
    <s v="C0092"/>
    <s v="cam01"/>
    <d v="2023-04-28T00:00:00"/>
    <x v="15"/>
    <n v="1"/>
    <x v="15"/>
    <n v="10"/>
    <x v="90"/>
  </r>
  <r>
    <s v="C0093"/>
    <s v="cam14"/>
    <d v="2022-10-01T00:00:00"/>
    <x v="18"/>
    <n v="0"/>
    <x v="7"/>
    <n v="28"/>
    <x v="91"/>
  </r>
  <r>
    <s v="C0093"/>
    <s v="cam14"/>
    <d v="2022-10-01T00:00:00"/>
    <x v="111"/>
    <n v="2"/>
    <x v="7"/>
    <n v="28"/>
    <x v="91"/>
  </r>
  <r>
    <s v="C0093"/>
    <s v="cam14"/>
    <d v="2022-10-01T00:00:00"/>
    <x v="137"/>
    <n v="3"/>
    <x v="7"/>
    <n v="28"/>
    <x v="91"/>
  </r>
  <r>
    <s v="C0093"/>
    <s v="cam14"/>
    <d v="2022-10-01T00:00:00"/>
    <x v="194"/>
    <n v="6"/>
    <x v="7"/>
    <n v="28"/>
    <x v="91"/>
  </r>
  <r>
    <s v="C0093"/>
    <s v="cam14"/>
    <d v="2022-10-01T00:00:00"/>
    <x v="12"/>
    <n v="7"/>
    <x v="7"/>
    <n v="28"/>
    <x v="91"/>
  </r>
  <r>
    <s v="C0093"/>
    <s v="cam04"/>
    <d v="2022-12-29T00:00:00"/>
    <x v="301"/>
    <n v="0"/>
    <x v="16"/>
    <n v="26"/>
    <x v="91"/>
  </r>
  <r>
    <s v="C0093"/>
    <s v="cam04"/>
    <d v="2022-12-29T00:00:00"/>
    <x v="252"/>
    <n v="1"/>
    <x v="16"/>
    <n v="26"/>
    <x v="91"/>
  </r>
  <r>
    <s v="C0093"/>
    <s v="cam04"/>
    <d v="2022-12-29T00:00:00"/>
    <x v="282"/>
    <n v="3"/>
    <x v="16"/>
    <n v="26"/>
    <x v="91"/>
  </r>
  <r>
    <s v="C0093"/>
    <s v="cam04"/>
    <d v="2022-12-29T00:00:00"/>
    <x v="271"/>
    <n v="3"/>
    <x v="16"/>
    <n v="26"/>
    <x v="91"/>
  </r>
  <r>
    <s v="C0093"/>
    <s v="cam04"/>
    <d v="2022-12-29T00:00:00"/>
    <x v="59"/>
    <n v="5"/>
    <x v="16"/>
    <n v="26"/>
    <x v="91"/>
  </r>
  <r>
    <s v="C0093"/>
    <s v="cam09"/>
    <d v="2023-03-27T00:00:00"/>
    <x v="151"/>
    <n v="0"/>
    <x v="13"/>
    <n v="75"/>
    <x v="91"/>
  </r>
  <r>
    <s v="C0093"/>
    <s v="cam09"/>
    <d v="2023-03-27T00:00:00"/>
    <x v="63"/>
    <n v="1"/>
    <x v="13"/>
    <n v="75"/>
    <x v="91"/>
  </r>
  <r>
    <s v="C0093"/>
    <s v="cam09"/>
    <d v="2023-03-27T00:00:00"/>
    <x v="226"/>
    <n v="1"/>
    <x v="13"/>
    <n v="75"/>
    <x v="91"/>
  </r>
  <r>
    <s v="C0093"/>
    <s v="cam09"/>
    <d v="2023-03-27T00:00:00"/>
    <x v="73"/>
    <n v="2"/>
    <x v="13"/>
    <n v="75"/>
    <x v="91"/>
  </r>
  <r>
    <s v="C0094"/>
    <s v="cam10"/>
    <d v="2023-02-10T00:00:00"/>
    <x v="30"/>
    <n v="0"/>
    <x v="12"/>
    <n v="66"/>
    <x v="92"/>
  </r>
  <r>
    <s v="C0094"/>
    <s v="cam10"/>
    <d v="2023-02-10T00:00:00"/>
    <x v="163"/>
    <n v="1"/>
    <x v="12"/>
    <n v="66"/>
    <x v="92"/>
  </r>
  <r>
    <s v="C0094"/>
    <s v="cam10"/>
    <d v="2023-02-10T00:00:00"/>
    <x v="5"/>
    <n v="2"/>
    <x v="12"/>
    <n v="66"/>
    <x v="92"/>
  </r>
  <r>
    <s v="C0094"/>
    <s v="cam10"/>
    <d v="2023-02-10T00:00:00"/>
    <x v="67"/>
    <n v="3"/>
    <x v="12"/>
    <n v="66"/>
    <x v="92"/>
  </r>
  <r>
    <s v="C0094"/>
    <s v="cam08"/>
    <d v="2023-03-08T00:00:00"/>
    <x v="170"/>
    <n v="0"/>
    <x v="9"/>
    <n v="27"/>
    <x v="92"/>
  </r>
  <r>
    <s v="C0094"/>
    <s v="cam08"/>
    <d v="2023-03-08T00:00:00"/>
    <x v="317"/>
    <n v="1"/>
    <x v="9"/>
    <n v="27"/>
    <x v="92"/>
  </r>
  <r>
    <s v="C0094"/>
    <s v="cam08"/>
    <d v="2023-03-08T00:00:00"/>
    <x v="103"/>
    <n v="2"/>
    <x v="9"/>
    <n v="27"/>
    <x v="92"/>
  </r>
  <r>
    <s v="C0094"/>
    <s v="cam11"/>
    <d v="2023-03-09T00:00:00"/>
    <x v="139"/>
    <n v="0"/>
    <x v="3"/>
    <n v="62"/>
    <x v="92"/>
  </r>
  <r>
    <s v="C0094"/>
    <s v="cam11"/>
    <d v="2023-03-09T00:00:00"/>
    <x v="109"/>
    <n v="1"/>
    <x v="3"/>
    <n v="62"/>
    <x v="92"/>
  </r>
  <r>
    <s v="C0094"/>
    <s v="cam11"/>
    <d v="2023-03-09T00:00:00"/>
    <x v="48"/>
    <n v="2"/>
    <x v="3"/>
    <n v="62"/>
    <x v="92"/>
  </r>
  <r>
    <s v="C0095"/>
    <s v="cam10"/>
    <d v="2022-04-10T00:00:00"/>
    <x v="308"/>
    <n v="0"/>
    <x v="12"/>
    <n v="66"/>
    <x v="93"/>
  </r>
  <r>
    <s v="C0095"/>
    <s v="cam10"/>
    <d v="2022-04-10T00:00:00"/>
    <x v="347"/>
    <n v="2"/>
    <x v="12"/>
    <n v="66"/>
    <x v="93"/>
  </r>
  <r>
    <s v="C0095"/>
    <s v="cam10"/>
    <d v="2022-04-10T00:00:00"/>
    <x v="405"/>
    <n v="4"/>
    <x v="12"/>
    <n v="66"/>
    <x v="93"/>
  </r>
  <r>
    <s v="C0095"/>
    <s v="cam10"/>
    <d v="2022-04-10T00:00:00"/>
    <x v="215"/>
    <n v="6"/>
    <x v="12"/>
    <n v="66"/>
    <x v="93"/>
  </r>
  <r>
    <s v="C0095"/>
    <s v="cam10"/>
    <d v="2022-04-10T00:00:00"/>
    <x v="356"/>
    <n v="7"/>
    <x v="12"/>
    <n v="66"/>
    <x v="93"/>
  </r>
  <r>
    <s v="C0095"/>
    <s v="cam10"/>
    <d v="2022-04-10T00:00:00"/>
    <x v="397"/>
    <n v="8"/>
    <x v="12"/>
    <n v="66"/>
    <x v="93"/>
  </r>
  <r>
    <s v="C0095"/>
    <s v="cam10"/>
    <d v="2022-04-10T00:00:00"/>
    <x v="121"/>
    <n v="9"/>
    <x v="12"/>
    <n v="66"/>
    <x v="93"/>
  </r>
  <r>
    <s v="C0095"/>
    <s v="cam10"/>
    <d v="2022-04-10T00:00:00"/>
    <x v="19"/>
    <n v="10"/>
    <x v="12"/>
    <n v="66"/>
    <x v="93"/>
  </r>
  <r>
    <s v="C0095"/>
    <s v="cam10"/>
    <d v="2022-04-10T00:00:00"/>
    <x v="108"/>
    <n v="11"/>
    <x v="12"/>
    <n v="66"/>
    <x v="93"/>
  </r>
  <r>
    <s v="C0095"/>
    <s v="cam10"/>
    <d v="2022-04-10T00:00:00"/>
    <x v="217"/>
    <n v="12"/>
    <x v="12"/>
    <n v="66"/>
    <x v="93"/>
  </r>
  <r>
    <s v="C0095"/>
    <s v="cam07"/>
    <d v="2022-07-03T00:00:00"/>
    <x v="447"/>
    <n v="0"/>
    <x v="1"/>
    <n v="25"/>
    <x v="93"/>
  </r>
  <r>
    <s v="C0095"/>
    <s v="cam07"/>
    <d v="2022-07-03T00:00:00"/>
    <x v="95"/>
    <n v="1"/>
    <x v="1"/>
    <n v="25"/>
    <x v="93"/>
  </r>
  <r>
    <s v="C0095"/>
    <s v="cam07"/>
    <d v="2022-07-03T00:00:00"/>
    <x v="0"/>
    <n v="2"/>
    <x v="1"/>
    <n v="25"/>
    <x v="93"/>
  </r>
  <r>
    <s v="C0095"/>
    <s v="cam07"/>
    <d v="2022-07-03T00:00:00"/>
    <x v="38"/>
    <n v="4"/>
    <x v="1"/>
    <n v="25"/>
    <x v="93"/>
  </r>
  <r>
    <s v="C0095"/>
    <s v="cam07"/>
    <d v="2022-07-03T00:00:00"/>
    <x v="197"/>
    <n v="5"/>
    <x v="1"/>
    <n v="25"/>
    <x v="93"/>
  </r>
  <r>
    <s v="C0095"/>
    <s v="cam07"/>
    <d v="2022-07-03T00:00:00"/>
    <x v="262"/>
    <n v="7"/>
    <x v="1"/>
    <n v="25"/>
    <x v="93"/>
  </r>
  <r>
    <s v="C0095"/>
    <s v="cam07"/>
    <d v="2022-07-03T00:00:00"/>
    <x v="328"/>
    <n v="8"/>
    <x v="1"/>
    <n v="25"/>
    <x v="93"/>
  </r>
  <r>
    <s v="C0095"/>
    <s v="cam12"/>
    <d v="2022-12-08T00:00:00"/>
    <x v="99"/>
    <n v="0"/>
    <x v="0"/>
    <n v="65"/>
    <x v="93"/>
  </r>
  <r>
    <s v="C0095"/>
    <s v="cam12"/>
    <d v="2022-12-08T00:00:00"/>
    <x v="39"/>
    <n v="1"/>
    <x v="0"/>
    <n v="65"/>
    <x v="93"/>
  </r>
  <r>
    <s v="C0095"/>
    <s v="cam12"/>
    <d v="2022-12-08T00:00:00"/>
    <x v="19"/>
    <n v="2"/>
    <x v="0"/>
    <n v="65"/>
    <x v="93"/>
  </r>
  <r>
    <s v="C0095"/>
    <s v="cam12"/>
    <d v="2022-12-08T00:00:00"/>
    <x v="108"/>
    <n v="3"/>
    <x v="0"/>
    <n v="65"/>
    <x v="93"/>
  </r>
  <r>
    <s v="C0095"/>
    <s v="cam12"/>
    <d v="2022-12-08T00:00:00"/>
    <x v="47"/>
    <n v="4"/>
    <x v="0"/>
    <n v="65"/>
    <x v="93"/>
  </r>
  <r>
    <s v="C0095"/>
    <s v="cam12"/>
    <d v="2022-12-08T00:00:00"/>
    <x v="72"/>
    <n v="5"/>
    <x v="0"/>
    <n v="65"/>
    <x v="93"/>
  </r>
  <r>
    <s v="C0096"/>
    <s v="cam05"/>
    <d v="2022-04-29T00:00:00"/>
    <x v="338"/>
    <n v="0"/>
    <x v="10"/>
    <n v="22"/>
    <x v="94"/>
  </r>
  <r>
    <s v="C0096"/>
    <s v="cam05"/>
    <d v="2022-04-29T00:00:00"/>
    <x v="313"/>
    <n v="1"/>
    <x v="10"/>
    <n v="22"/>
    <x v="94"/>
  </r>
  <r>
    <s v="C0096"/>
    <s v="cam05"/>
    <d v="2022-04-29T00:00:00"/>
    <x v="448"/>
    <n v="2"/>
    <x v="10"/>
    <n v="22"/>
    <x v="94"/>
  </r>
  <r>
    <s v="C0096"/>
    <s v="cam05"/>
    <d v="2022-04-29T00:00:00"/>
    <x v="446"/>
    <n v="3"/>
    <x v="10"/>
    <n v="22"/>
    <x v="94"/>
  </r>
  <r>
    <s v="C0096"/>
    <s v="cam05"/>
    <d v="2022-04-29T00:00:00"/>
    <x v="36"/>
    <n v="4"/>
    <x v="10"/>
    <n v="22"/>
    <x v="94"/>
  </r>
  <r>
    <s v="C0096"/>
    <s v="cam05"/>
    <d v="2022-04-29T00:00:00"/>
    <x v="45"/>
    <n v="5"/>
    <x v="10"/>
    <n v="22"/>
    <x v="94"/>
  </r>
  <r>
    <s v="C0096"/>
    <s v="cam05"/>
    <d v="2022-04-29T00:00:00"/>
    <x v="431"/>
    <n v="6"/>
    <x v="10"/>
    <n v="22"/>
    <x v="94"/>
  </r>
  <r>
    <s v="C0096"/>
    <s v="cam05"/>
    <d v="2022-04-29T00:00:00"/>
    <x v="192"/>
    <n v="8"/>
    <x v="10"/>
    <n v="22"/>
    <x v="94"/>
  </r>
  <r>
    <s v="C0096"/>
    <s v="cam05"/>
    <d v="2022-04-29T00:00:00"/>
    <x v="236"/>
    <n v="9"/>
    <x v="10"/>
    <n v="22"/>
    <x v="94"/>
  </r>
  <r>
    <s v="C0096"/>
    <s v="cam05"/>
    <d v="2022-04-29T00:00:00"/>
    <x v="139"/>
    <n v="10"/>
    <x v="10"/>
    <n v="22"/>
    <x v="94"/>
  </r>
  <r>
    <s v="C0096"/>
    <s v="cam05"/>
    <d v="2022-04-29T00:00:00"/>
    <x v="109"/>
    <n v="11"/>
    <x v="10"/>
    <n v="22"/>
    <x v="94"/>
  </r>
  <r>
    <s v="C0096"/>
    <s v="cam05"/>
    <d v="2022-04-29T00:00:00"/>
    <x v="213"/>
    <n v="12"/>
    <x v="10"/>
    <n v="22"/>
    <x v="94"/>
  </r>
  <r>
    <s v="C0096"/>
    <s v="cam05"/>
    <d v="2022-04-29T00:00:00"/>
    <x v="315"/>
    <n v="13"/>
    <x v="10"/>
    <n v="22"/>
    <x v="94"/>
  </r>
  <r>
    <s v="C0096"/>
    <s v="cam13"/>
    <d v="2022-05-30T00:00:00"/>
    <x v="449"/>
    <n v="0"/>
    <x v="14"/>
    <n v="25"/>
    <x v="94"/>
  </r>
  <r>
    <s v="C0096"/>
    <s v="cam13"/>
    <d v="2022-05-30T00:00:00"/>
    <x v="429"/>
    <n v="2"/>
    <x v="14"/>
    <n v="25"/>
    <x v="94"/>
  </r>
  <r>
    <s v="C0096"/>
    <s v="cam13"/>
    <d v="2022-05-30T00:00:00"/>
    <x v="341"/>
    <n v="2"/>
    <x v="14"/>
    <n v="25"/>
    <x v="94"/>
  </r>
  <r>
    <s v="C0096"/>
    <s v="cam13"/>
    <d v="2022-05-30T00:00:00"/>
    <x v="196"/>
    <n v="3"/>
    <x v="14"/>
    <n v="25"/>
    <x v="94"/>
  </r>
  <r>
    <s v="C0096"/>
    <s v="cam13"/>
    <d v="2022-05-30T00:00:00"/>
    <x v="133"/>
    <n v="6"/>
    <x v="14"/>
    <n v="25"/>
    <x v="94"/>
  </r>
  <r>
    <s v="C0096"/>
    <s v="cam13"/>
    <d v="2022-05-30T00:00:00"/>
    <x v="70"/>
    <n v="7"/>
    <x v="14"/>
    <n v="25"/>
    <x v="94"/>
  </r>
  <r>
    <s v="C0096"/>
    <s v="cam13"/>
    <d v="2022-05-30T00:00:00"/>
    <x v="193"/>
    <n v="8"/>
    <x v="14"/>
    <n v="25"/>
    <x v="94"/>
  </r>
  <r>
    <s v="C0096"/>
    <s v="cam15"/>
    <d v="2022-09-15T00:00:00"/>
    <x v="393"/>
    <n v="0"/>
    <x v="11"/>
    <n v="14"/>
    <x v="94"/>
  </r>
  <r>
    <s v="C0096"/>
    <s v="cam15"/>
    <d v="2022-09-15T00:00:00"/>
    <x v="382"/>
    <n v="1"/>
    <x v="11"/>
    <n v="14"/>
    <x v="94"/>
  </r>
  <r>
    <s v="C0096"/>
    <s v="cam15"/>
    <d v="2022-09-15T00:00:00"/>
    <x v="178"/>
    <n v="2"/>
    <x v="11"/>
    <n v="14"/>
    <x v="94"/>
  </r>
  <r>
    <s v="C0096"/>
    <s v="cam15"/>
    <d v="2022-09-15T00:00:00"/>
    <x v="360"/>
    <n v="3"/>
    <x v="11"/>
    <n v="14"/>
    <x v="94"/>
  </r>
  <r>
    <s v="C0096"/>
    <s v="cam15"/>
    <d v="2022-09-15T00:00:00"/>
    <x v="78"/>
    <n v="4"/>
    <x v="11"/>
    <n v="14"/>
    <x v="94"/>
  </r>
  <r>
    <s v="C0096"/>
    <s v="cam15"/>
    <d v="2022-09-15T00:00:00"/>
    <x v="9"/>
    <n v="5"/>
    <x v="11"/>
    <n v="14"/>
    <x v="94"/>
  </r>
  <r>
    <s v="C0096"/>
    <s v="cam15"/>
    <d v="2022-09-15T00:00:00"/>
    <x v="220"/>
    <n v="6"/>
    <x v="11"/>
    <n v="14"/>
    <x v="94"/>
  </r>
  <r>
    <s v="C0096"/>
    <s v="cam15"/>
    <d v="2022-09-15T00:00:00"/>
    <x v="32"/>
    <n v="7"/>
    <x v="11"/>
    <n v="14"/>
    <x v="94"/>
  </r>
  <r>
    <s v="C0097"/>
    <s v="cam13"/>
    <d v="2023-01-12T00:00:00"/>
    <x v="128"/>
    <n v="0"/>
    <x v="14"/>
    <n v="25"/>
    <x v="95"/>
  </r>
  <r>
    <s v="C0097"/>
    <s v="cam13"/>
    <d v="2023-01-12T00:00:00"/>
    <x v="189"/>
    <n v="1"/>
    <x v="14"/>
    <n v="25"/>
    <x v="95"/>
  </r>
  <r>
    <s v="C0097"/>
    <s v="cam13"/>
    <d v="2023-01-12T00:00:00"/>
    <x v="328"/>
    <n v="2"/>
    <x v="14"/>
    <n v="25"/>
    <x v="95"/>
  </r>
  <r>
    <s v="C0097"/>
    <s v="cam13"/>
    <d v="2023-01-12T00:00:00"/>
    <x v="110"/>
    <n v="4"/>
    <x v="14"/>
    <n v="25"/>
    <x v="95"/>
  </r>
  <r>
    <s v="C0097"/>
    <s v="cam05"/>
    <d v="2023-03-29T00:00:00"/>
    <x v="210"/>
    <n v="0"/>
    <x v="10"/>
    <n v="22"/>
    <x v="95"/>
  </r>
  <r>
    <s v="C0097"/>
    <s v="cam05"/>
    <d v="2023-03-29T00:00:00"/>
    <x v="76"/>
    <n v="2"/>
    <x v="10"/>
    <n v="22"/>
    <x v="95"/>
  </r>
  <r>
    <s v="C0097"/>
    <s v="cam05"/>
    <d v="2023-03-29T00:00:00"/>
    <x v="173"/>
    <n v="2"/>
    <x v="10"/>
    <n v="22"/>
    <x v="95"/>
  </r>
  <r>
    <s v="C0097"/>
    <s v="cam16"/>
    <d v="2023-04-25T00:00:00"/>
    <x v="85"/>
    <n v="0"/>
    <x v="4"/>
    <n v="16"/>
    <x v="95"/>
  </r>
  <r>
    <s v="C0097"/>
    <s v="cam16"/>
    <d v="2023-04-25T00:00:00"/>
    <x v="76"/>
    <n v="1"/>
    <x v="4"/>
    <n v="16"/>
    <x v="95"/>
  </r>
  <r>
    <s v="C0097"/>
    <s v="cam16"/>
    <d v="2023-04-25T00:00:00"/>
    <x v="52"/>
    <n v="1"/>
    <x v="4"/>
    <n v="16"/>
    <x v="95"/>
  </r>
  <r>
    <s v="C0098"/>
    <s v="cam13"/>
    <d v="2022-04-16T00:00:00"/>
    <x v="272"/>
    <n v="0"/>
    <x v="14"/>
    <n v="25"/>
    <x v="96"/>
  </r>
  <r>
    <s v="C0098"/>
    <s v="cam13"/>
    <d v="2022-04-16T00:00:00"/>
    <x v="424"/>
    <n v="1"/>
    <x v="14"/>
    <n v="25"/>
    <x v="96"/>
  </r>
  <r>
    <s v="C0098"/>
    <s v="cam13"/>
    <d v="2022-04-16T00:00:00"/>
    <x v="436"/>
    <n v="2"/>
    <x v="14"/>
    <n v="25"/>
    <x v="96"/>
  </r>
  <r>
    <s v="C0098"/>
    <s v="cam13"/>
    <d v="2022-04-16T00:00:00"/>
    <x v="130"/>
    <n v="3"/>
    <x v="14"/>
    <n v="25"/>
    <x v="96"/>
  </r>
  <r>
    <s v="C0098"/>
    <s v="cam13"/>
    <d v="2022-04-16T00:00:00"/>
    <x v="450"/>
    <n v="4"/>
    <x v="14"/>
    <n v="25"/>
    <x v="96"/>
  </r>
  <r>
    <s v="C0098"/>
    <s v="cam13"/>
    <d v="2022-04-16T00:00:00"/>
    <x v="23"/>
    <n v="6"/>
    <x v="14"/>
    <n v="25"/>
    <x v="96"/>
  </r>
  <r>
    <s v="C0098"/>
    <s v="cam13"/>
    <d v="2022-04-16T00:00:00"/>
    <x v="229"/>
    <n v="7"/>
    <x v="14"/>
    <n v="25"/>
    <x v="96"/>
  </r>
  <r>
    <s v="C0098"/>
    <s v="cam13"/>
    <d v="2022-04-16T00:00:00"/>
    <x v="74"/>
    <n v="8"/>
    <x v="14"/>
    <n v="25"/>
    <x v="96"/>
  </r>
  <r>
    <s v="C0098"/>
    <s v="cam13"/>
    <d v="2022-04-16T00:00:00"/>
    <x v="219"/>
    <n v="9"/>
    <x v="14"/>
    <n v="25"/>
    <x v="96"/>
  </r>
  <r>
    <s v="C0098"/>
    <s v="cam13"/>
    <d v="2022-04-16T00:00:00"/>
    <x v="181"/>
    <n v="10"/>
    <x v="14"/>
    <n v="25"/>
    <x v="96"/>
  </r>
  <r>
    <s v="C0098"/>
    <s v="cam13"/>
    <d v="2022-04-16T00:00:00"/>
    <x v="220"/>
    <n v="11"/>
    <x v="14"/>
    <n v="25"/>
    <x v="96"/>
  </r>
  <r>
    <s v="C0098"/>
    <s v="cam13"/>
    <d v="2022-04-16T00:00:00"/>
    <x v="77"/>
    <n v="12"/>
    <x v="14"/>
    <n v="25"/>
    <x v="96"/>
  </r>
  <r>
    <s v="C0098"/>
    <s v="cam13"/>
    <d v="2022-04-16T00:00:00"/>
    <x v="67"/>
    <n v="13"/>
    <x v="14"/>
    <n v="25"/>
    <x v="96"/>
  </r>
  <r>
    <s v="C0098"/>
    <s v="cam06"/>
    <d v="2022-04-28T00:00:00"/>
    <x v="322"/>
    <n v="0"/>
    <x v="8"/>
    <n v="13"/>
    <x v="96"/>
  </r>
  <r>
    <s v="C0098"/>
    <s v="cam06"/>
    <d v="2022-04-28T00:00:00"/>
    <x v="425"/>
    <n v="3"/>
    <x v="8"/>
    <n v="13"/>
    <x v="96"/>
  </r>
  <r>
    <s v="C0098"/>
    <s v="cam06"/>
    <d v="2022-04-28T00:00:00"/>
    <x v="310"/>
    <n v="4"/>
    <x v="8"/>
    <n v="13"/>
    <x v="96"/>
  </r>
  <r>
    <s v="C0098"/>
    <s v="cam06"/>
    <d v="2022-04-28T00:00:00"/>
    <x v="131"/>
    <n v="5"/>
    <x v="8"/>
    <n v="13"/>
    <x v="96"/>
  </r>
  <r>
    <s v="C0098"/>
    <s v="cam06"/>
    <d v="2022-04-28T00:00:00"/>
    <x v="235"/>
    <n v="6"/>
    <x v="8"/>
    <n v="13"/>
    <x v="96"/>
  </r>
  <r>
    <s v="C0098"/>
    <s v="cam06"/>
    <d v="2022-04-28T00:00:00"/>
    <x v="138"/>
    <n v="9"/>
    <x v="8"/>
    <n v="13"/>
    <x v="96"/>
  </r>
  <r>
    <s v="C0098"/>
    <s v="cam06"/>
    <d v="2022-04-28T00:00:00"/>
    <x v="271"/>
    <n v="11"/>
    <x v="8"/>
    <n v="13"/>
    <x v="96"/>
  </r>
  <r>
    <s v="C0098"/>
    <s v="cam07"/>
    <d v="2022-08-15T00:00:00"/>
    <x v="380"/>
    <n v="0"/>
    <x v="1"/>
    <n v="25"/>
    <x v="96"/>
  </r>
  <r>
    <s v="C0098"/>
    <s v="cam07"/>
    <d v="2022-08-15T00:00:00"/>
    <x v="411"/>
    <n v="1"/>
    <x v="1"/>
    <n v="25"/>
    <x v="96"/>
  </r>
  <r>
    <s v="C0098"/>
    <s v="cam07"/>
    <d v="2022-08-15T00:00:00"/>
    <x v="305"/>
    <n v="2"/>
    <x v="1"/>
    <n v="25"/>
    <x v="96"/>
  </r>
  <r>
    <s v="C0098"/>
    <s v="cam07"/>
    <d v="2022-08-15T00:00:00"/>
    <x v="24"/>
    <n v="3"/>
    <x v="1"/>
    <n v="25"/>
    <x v="96"/>
  </r>
  <r>
    <s v="C0098"/>
    <s v="cam07"/>
    <d v="2022-08-15T00:00:00"/>
    <x v="261"/>
    <n v="5"/>
    <x v="1"/>
    <n v="25"/>
    <x v="96"/>
  </r>
  <r>
    <s v="C0098"/>
    <s v="cam07"/>
    <d v="2022-08-15T00:00:00"/>
    <x v="318"/>
    <n v="7"/>
    <x v="1"/>
    <n v="25"/>
    <x v="96"/>
  </r>
  <r>
    <s v="C0098"/>
    <s v="cam07"/>
    <d v="2022-08-15T00:00:00"/>
    <x v="80"/>
    <n v="8"/>
    <x v="1"/>
    <n v="25"/>
    <x v="96"/>
  </r>
  <r>
    <s v="C0098"/>
    <s v="cam07"/>
    <d v="2022-08-15T00:00:00"/>
    <x v="256"/>
    <n v="9"/>
    <x v="1"/>
    <n v="25"/>
    <x v="96"/>
  </r>
  <r>
    <s v="C0099"/>
    <s v="cam10"/>
    <d v="2022-04-17T00:00:00"/>
    <x v="124"/>
    <n v="0"/>
    <x v="12"/>
    <n v="66"/>
    <x v="97"/>
  </r>
  <r>
    <s v="C0099"/>
    <s v="cam10"/>
    <d v="2022-04-17T00:00:00"/>
    <x v="368"/>
    <n v="1"/>
    <x v="12"/>
    <n v="66"/>
    <x v="97"/>
  </r>
  <r>
    <s v="C0099"/>
    <s v="cam10"/>
    <d v="2022-04-17T00:00:00"/>
    <x v="148"/>
    <n v="2"/>
    <x v="12"/>
    <n v="66"/>
    <x v="97"/>
  </r>
  <r>
    <s v="C0099"/>
    <s v="cam10"/>
    <d v="2022-04-17T00:00:00"/>
    <x v="169"/>
    <n v="4"/>
    <x v="12"/>
    <n v="66"/>
    <x v="97"/>
  </r>
  <r>
    <s v="C0099"/>
    <s v="cam10"/>
    <d v="2022-04-17T00:00:00"/>
    <x v="232"/>
    <n v="6"/>
    <x v="12"/>
    <n v="66"/>
    <x v="97"/>
  </r>
  <r>
    <s v="C0099"/>
    <s v="cam10"/>
    <d v="2022-04-17T00:00:00"/>
    <x v="61"/>
    <n v="7"/>
    <x v="12"/>
    <n v="66"/>
    <x v="97"/>
  </r>
  <r>
    <s v="C0099"/>
    <s v="cam10"/>
    <d v="2022-04-17T00:00:00"/>
    <x v="301"/>
    <n v="8"/>
    <x v="12"/>
    <n v="66"/>
    <x v="97"/>
  </r>
  <r>
    <s v="C0099"/>
    <s v="cam10"/>
    <d v="2022-04-17T00:00:00"/>
    <x v="8"/>
    <n v="9"/>
    <x v="12"/>
    <n v="66"/>
    <x v="97"/>
  </r>
  <r>
    <s v="C0099"/>
    <s v="cam10"/>
    <d v="2022-04-17T00:00:00"/>
    <x v="193"/>
    <n v="9"/>
    <x v="12"/>
    <n v="66"/>
    <x v="97"/>
  </r>
  <r>
    <s v="C0099"/>
    <s v="cam10"/>
    <d v="2022-04-17T00:00:00"/>
    <x v="65"/>
    <n v="10"/>
    <x v="12"/>
    <n v="66"/>
    <x v="97"/>
  </r>
  <r>
    <s v="C0099"/>
    <s v="cam10"/>
    <d v="2022-04-17T00:00:00"/>
    <x v="259"/>
    <n v="13"/>
    <x v="12"/>
    <n v="66"/>
    <x v="97"/>
  </r>
  <r>
    <s v="C0099"/>
    <s v="cam08"/>
    <d v="2022-11-21T00:00:00"/>
    <x v="24"/>
    <n v="0"/>
    <x v="9"/>
    <n v="27"/>
    <x v="97"/>
  </r>
  <r>
    <s v="C0099"/>
    <s v="cam08"/>
    <d v="2022-11-21T00:00:00"/>
    <x v="245"/>
    <n v="1"/>
    <x v="9"/>
    <n v="27"/>
    <x v="97"/>
  </r>
  <r>
    <s v="C0099"/>
    <s v="cam08"/>
    <d v="2022-11-21T00:00:00"/>
    <x v="342"/>
    <n v="1"/>
    <x v="9"/>
    <n v="27"/>
    <x v="97"/>
  </r>
  <r>
    <s v="C0099"/>
    <s v="cam08"/>
    <d v="2022-11-21T00:00:00"/>
    <x v="233"/>
    <n v="3"/>
    <x v="9"/>
    <n v="27"/>
    <x v="97"/>
  </r>
  <r>
    <s v="C0099"/>
    <s v="cam08"/>
    <d v="2022-11-21T00:00:00"/>
    <x v="10"/>
    <n v="4"/>
    <x v="9"/>
    <n v="27"/>
    <x v="97"/>
  </r>
  <r>
    <s v="C0099"/>
    <s v="cam08"/>
    <d v="2022-11-21T00:00:00"/>
    <x v="238"/>
    <n v="6"/>
    <x v="9"/>
    <n v="27"/>
    <x v="97"/>
  </r>
  <r>
    <s v="C0100"/>
    <s v="cam03"/>
    <d v="2022-08-25T00:00:00"/>
    <x v="158"/>
    <n v="0"/>
    <x v="6"/>
    <n v="62"/>
    <x v="98"/>
  </r>
  <r>
    <s v="C0100"/>
    <s v="cam03"/>
    <d v="2022-08-25T00:00:00"/>
    <x v="223"/>
    <n v="1"/>
    <x v="6"/>
    <n v="62"/>
    <x v="98"/>
  </r>
  <r>
    <s v="C0100"/>
    <s v="cam03"/>
    <d v="2022-08-25T00:00:00"/>
    <x v="49"/>
    <n v="4"/>
    <x v="6"/>
    <n v="62"/>
    <x v="98"/>
  </r>
  <r>
    <s v="C0100"/>
    <s v="cam03"/>
    <d v="2022-08-25T00:00:00"/>
    <x v="320"/>
    <n v="4"/>
    <x v="6"/>
    <n v="62"/>
    <x v="98"/>
  </r>
  <r>
    <s v="C0100"/>
    <s v="cam03"/>
    <d v="2022-08-25T00:00:00"/>
    <x v="262"/>
    <n v="5"/>
    <x v="6"/>
    <n v="62"/>
    <x v="98"/>
  </r>
  <r>
    <s v="C0100"/>
    <s v="cam03"/>
    <d v="2022-08-25T00:00:00"/>
    <x v="140"/>
    <n v="7"/>
    <x v="6"/>
    <n v="62"/>
    <x v="98"/>
  </r>
  <r>
    <s v="C0100"/>
    <s v="cam03"/>
    <d v="2022-08-25T00:00:00"/>
    <x v="238"/>
    <n v="9"/>
    <x v="6"/>
    <n v="62"/>
    <x v="98"/>
  </r>
  <r>
    <s v="C0100"/>
    <s v="cam08"/>
    <d v="2022-12-31T00:00:00"/>
    <x v="291"/>
    <n v="0"/>
    <x v="9"/>
    <n v="27"/>
    <x v="98"/>
  </r>
  <r>
    <s v="C0100"/>
    <s v="cam08"/>
    <d v="2022-12-31T00:00:00"/>
    <x v="30"/>
    <n v="1"/>
    <x v="9"/>
    <n v="27"/>
    <x v="98"/>
  </r>
  <r>
    <s v="C0100"/>
    <s v="cam08"/>
    <d v="2022-12-31T00:00:00"/>
    <x v="328"/>
    <n v="2"/>
    <x v="9"/>
    <n v="27"/>
    <x v="98"/>
  </r>
  <r>
    <s v="C0100"/>
    <s v="cam08"/>
    <d v="2022-12-31T00:00:00"/>
    <x v="118"/>
    <n v="3"/>
    <x v="9"/>
    <n v="27"/>
    <x v="98"/>
  </r>
  <r>
    <s v="C0100"/>
    <s v="cam08"/>
    <d v="2022-12-31T00:00:00"/>
    <x v="48"/>
    <n v="4"/>
    <x v="9"/>
    <n v="27"/>
    <x v="98"/>
  </r>
  <r>
    <s v="C0100"/>
    <s v="cam01"/>
    <d v="2023-04-03T00:00:00"/>
    <x v="147"/>
    <n v="0"/>
    <x v="15"/>
    <n v="10"/>
    <x v="98"/>
  </r>
  <r>
    <s v="C0100"/>
    <s v="cam01"/>
    <d v="2023-04-03T00:00:00"/>
    <x v="110"/>
    <n v="1"/>
    <x v="15"/>
    <n v="10"/>
    <x v="98"/>
  </r>
  <r>
    <s v="C0101"/>
    <s v="cam09"/>
    <d v="2022-11-14T00:00:00"/>
    <x v="300"/>
    <n v="0"/>
    <x v="13"/>
    <n v="75"/>
    <x v="99"/>
  </r>
  <r>
    <s v="C0101"/>
    <s v="cam09"/>
    <d v="2022-11-14T00:00:00"/>
    <x v="260"/>
    <n v="1"/>
    <x v="13"/>
    <n v="75"/>
    <x v="99"/>
  </r>
  <r>
    <s v="C0101"/>
    <s v="cam09"/>
    <d v="2022-11-14T00:00:00"/>
    <x v="121"/>
    <n v="2"/>
    <x v="13"/>
    <n v="75"/>
    <x v="99"/>
  </r>
  <r>
    <s v="C0101"/>
    <s v="cam09"/>
    <d v="2022-11-14T00:00:00"/>
    <x v="209"/>
    <n v="3"/>
    <x v="13"/>
    <n v="75"/>
    <x v="99"/>
  </r>
  <r>
    <s v="C0101"/>
    <s v="cam09"/>
    <d v="2022-11-14T00:00:00"/>
    <x v="79"/>
    <n v="4"/>
    <x v="13"/>
    <n v="75"/>
    <x v="99"/>
  </r>
  <r>
    <s v="C0101"/>
    <s v="cam09"/>
    <d v="2022-11-14T00:00:00"/>
    <x v="32"/>
    <n v="5"/>
    <x v="13"/>
    <n v="75"/>
    <x v="99"/>
  </r>
  <r>
    <s v="C0101"/>
    <s v="cam09"/>
    <d v="2022-11-14T00:00:00"/>
    <x v="290"/>
    <n v="6"/>
    <x v="13"/>
    <n v="75"/>
    <x v="99"/>
  </r>
  <r>
    <s v="C0101"/>
    <s v="cam08"/>
    <d v="2022-12-20T00:00:00"/>
    <x v="406"/>
    <n v="0"/>
    <x v="9"/>
    <n v="27"/>
    <x v="99"/>
  </r>
  <r>
    <s v="C0101"/>
    <s v="cam08"/>
    <d v="2022-12-20T00:00:00"/>
    <x v="149"/>
    <n v="1"/>
    <x v="9"/>
    <n v="27"/>
    <x v="99"/>
  </r>
  <r>
    <s v="C0101"/>
    <s v="cam08"/>
    <d v="2022-12-20T00:00:00"/>
    <x v="19"/>
    <n v="2"/>
    <x v="9"/>
    <n v="27"/>
    <x v="99"/>
  </r>
  <r>
    <s v="C0101"/>
    <s v="cam08"/>
    <d v="2022-12-20T00:00:00"/>
    <x v="220"/>
    <n v="3"/>
    <x v="9"/>
    <n v="27"/>
    <x v="99"/>
  </r>
  <r>
    <s v="C0101"/>
    <s v="cam08"/>
    <d v="2022-12-20T00:00:00"/>
    <x v="80"/>
    <n v="4"/>
    <x v="9"/>
    <n v="27"/>
    <x v="99"/>
  </r>
  <r>
    <s v="C0101"/>
    <s v="cam08"/>
    <d v="2022-12-20T00:00:00"/>
    <x v="195"/>
    <n v="5"/>
    <x v="9"/>
    <n v="27"/>
    <x v="99"/>
  </r>
  <r>
    <s v="C0102"/>
    <s v="cam02"/>
    <d v="2022-05-25T00:00:00"/>
    <x v="385"/>
    <n v="0"/>
    <x v="5"/>
    <n v="26"/>
    <x v="100"/>
  </r>
  <r>
    <s v="C0102"/>
    <s v="cam02"/>
    <d v="2022-05-25T00:00:00"/>
    <x v="168"/>
    <n v="1"/>
    <x v="5"/>
    <n v="26"/>
    <x v="100"/>
  </r>
  <r>
    <s v="C0102"/>
    <s v="cam02"/>
    <d v="2022-05-25T00:00:00"/>
    <x v="222"/>
    <n v="3"/>
    <x v="5"/>
    <n v="26"/>
    <x v="100"/>
  </r>
  <r>
    <s v="C0102"/>
    <s v="cam02"/>
    <d v="2022-05-25T00:00:00"/>
    <x v="279"/>
    <n v="3"/>
    <x v="5"/>
    <n v="26"/>
    <x v="100"/>
  </r>
  <r>
    <s v="C0102"/>
    <s v="cam02"/>
    <d v="2022-05-25T00:00:00"/>
    <x v="343"/>
    <n v="7"/>
    <x v="5"/>
    <n v="26"/>
    <x v="100"/>
  </r>
  <r>
    <s v="C0102"/>
    <s v="cam02"/>
    <d v="2022-05-25T00:00:00"/>
    <x v="262"/>
    <n v="8"/>
    <x v="5"/>
    <n v="26"/>
    <x v="100"/>
  </r>
  <r>
    <s v="C0102"/>
    <s v="cam02"/>
    <d v="2022-05-25T00:00:00"/>
    <x v="65"/>
    <n v="9"/>
    <x v="5"/>
    <n v="26"/>
    <x v="100"/>
  </r>
  <r>
    <s v="C0102"/>
    <s v="cam02"/>
    <d v="2022-05-25T00:00:00"/>
    <x v="286"/>
    <n v="10"/>
    <x v="5"/>
    <n v="26"/>
    <x v="100"/>
  </r>
  <r>
    <s v="C0102"/>
    <s v="cam02"/>
    <d v="2022-05-25T00:00:00"/>
    <x v="239"/>
    <n v="12"/>
    <x v="5"/>
    <n v="26"/>
    <x v="100"/>
  </r>
  <r>
    <s v="C0102"/>
    <s v="cam17"/>
    <d v="2022-09-12T00:00:00"/>
    <x v="92"/>
    <n v="0"/>
    <x v="2"/>
    <n v="29"/>
    <x v="100"/>
  </r>
  <r>
    <s v="C0102"/>
    <s v="cam17"/>
    <d v="2022-09-12T00:00:00"/>
    <x v="23"/>
    <n v="1"/>
    <x v="2"/>
    <n v="29"/>
    <x v="100"/>
  </r>
  <r>
    <s v="C0102"/>
    <s v="cam17"/>
    <d v="2022-09-12T00:00:00"/>
    <x v="300"/>
    <n v="2"/>
    <x v="2"/>
    <n v="29"/>
    <x v="100"/>
  </r>
  <r>
    <s v="C0102"/>
    <s v="cam17"/>
    <d v="2022-09-12T00:00:00"/>
    <x v="188"/>
    <n v="3"/>
    <x v="2"/>
    <n v="29"/>
    <x v="100"/>
  </r>
  <r>
    <s v="C0102"/>
    <s v="cam17"/>
    <d v="2022-09-12T00:00:00"/>
    <x v="204"/>
    <n v="5"/>
    <x v="2"/>
    <n v="29"/>
    <x v="100"/>
  </r>
  <r>
    <s v="C0102"/>
    <s v="cam17"/>
    <d v="2022-09-12T00:00:00"/>
    <x v="20"/>
    <n v="6"/>
    <x v="2"/>
    <n v="29"/>
    <x v="100"/>
  </r>
  <r>
    <s v="C0102"/>
    <s v="cam17"/>
    <d v="2022-09-12T00:00:00"/>
    <x v="317"/>
    <n v="7"/>
    <x v="2"/>
    <n v="29"/>
    <x v="100"/>
  </r>
  <r>
    <s v="C0102"/>
    <s v="cam17"/>
    <d v="2022-09-12T00:00:00"/>
    <x v="33"/>
    <n v="8"/>
    <x v="2"/>
    <n v="29"/>
    <x v="100"/>
  </r>
  <r>
    <s v="C0102"/>
    <s v="cam12"/>
    <d v="2023-01-27T00:00:00"/>
    <x v="257"/>
    <n v="0"/>
    <x v="0"/>
    <n v="65"/>
    <x v="100"/>
  </r>
  <r>
    <s v="C0102"/>
    <s v="cam12"/>
    <d v="2023-01-27T00:00:00"/>
    <x v="230"/>
    <n v="1"/>
    <x v="0"/>
    <n v="65"/>
    <x v="100"/>
  </r>
  <r>
    <s v="C0102"/>
    <s v="cam12"/>
    <d v="2023-01-27T00:00:00"/>
    <x v="65"/>
    <n v="1"/>
    <x v="0"/>
    <n v="65"/>
    <x v="100"/>
  </r>
  <r>
    <s v="C0102"/>
    <s v="cam12"/>
    <d v="2023-01-27T00:00:00"/>
    <x v="237"/>
    <n v="2"/>
    <x v="0"/>
    <n v="65"/>
    <x v="100"/>
  </r>
  <r>
    <s v="C0102"/>
    <s v="cam12"/>
    <d v="2023-01-27T00:00:00"/>
    <x v="213"/>
    <n v="3"/>
    <x v="0"/>
    <n v="65"/>
    <x v="100"/>
  </r>
  <r>
    <s v="C0102"/>
    <s v="cam12"/>
    <d v="2023-01-27T00:00:00"/>
    <x v="315"/>
    <n v="4"/>
    <x v="0"/>
    <n v="65"/>
    <x v="100"/>
  </r>
  <r>
    <s v="C0103"/>
    <s v="cam10"/>
    <d v="2022-03-26T00:00:00"/>
    <x v="451"/>
    <n v="0"/>
    <x v="12"/>
    <n v="66"/>
    <x v="101"/>
  </r>
  <r>
    <s v="C0103"/>
    <s v="cam10"/>
    <d v="2022-03-26T00:00:00"/>
    <x v="240"/>
    <n v="3"/>
    <x v="12"/>
    <n v="66"/>
    <x v="101"/>
  </r>
  <r>
    <s v="C0103"/>
    <s v="cam10"/>
    <d v="2022-03-26T00:00:00"/>
    <x v="378"/>
    <n v="3"/>
    <x v="12"/>
    <n v="66"/>
    <x v="101"/>
  </r>
  <r>
    <s v="C0103"/>
    <s v="cam10"/>
    <d v="2022-03-26T00:00:00"/>
    <x v="50"/>
    <n v="10"/>
    <x v="12"/>
    <n v="66"/>
    <x v="101"/>
  </r>
  <r>
    <s v="C0103"/>
    <s v="cam10"/>
    <d v="2022-03-26T00:00:00"/>
    <x v="31"/>
    <n v="11"/>
    <x v="12"/>
    <n v="66"/>
    <x v="101"/>
  </r>
  <r>
    <s v="C0103"/>
    <s v="cam01"/>
    <d v="2022-06-29T00:00:00"/>
    <x v="443"/>
    <n v="0"/>
    <x v="15"/>
    <n v="10"/>
    <x v="101"/>
  </r>
  <r>
    <s v="C0103"/>
    <s v="cam01"/>
    <d v="2022-06-29T00:00:00"/>
    <x v="254"/>
    <n v="1"/>
    <x v="15"/>
    <n v="10"/>
    <x v="101"/>
  </r>
  <r>
    <s v="C0103"/>
    <s v="cam01"/>
    <d v="2022-06-29T00:00:00"/>
    <x v="223"/>
    <n v="3"/>
    <x v="15"/>
    <n v="10"/>
    <x v="101"/>
  </r>
  <r>
    <s v="C0103"/>
    <s v="cam01"/>
    <d v="2022-06-29T00:00:00"/>
    <x v="431"/>
    <n v="4"/>
    <x v="15"/>
    <n v="10"/>
    <x v="101"/>
  </r>
  <r>
    <s v="C0103"/>
    <s v="cam01"/>
    <d v="2022-06-29T00:00:00"/>
    <x v="160"/>
    <n v="5"/>
    <x v="15"/>
    <n v="10"/>
    <x v="101"/>
  </r>
  <r>
    <s v="C0103"/>
    <s v="cam01"/>
    <d v="2022-06-29T00:00:00"/>
    <x v="51"/>
    <n v="8"/>
    <x v="15"/>
    <n v="10"/>
    <x v="101"/>
  </r>
  <r>
    <s v="C0103"/>
    <s v="cam01"/>
    <d v="2022-06-29T00:00:00"/>
    <x v="109"/>
    <n v="9"/>
    <x v="15"/>
    <n v="10"/>
    <x v="101"/>
  </r>
  <r>
    <s v="C0103"/>
    <s v="cam01"/>
    <d v="2022-06-29T00:00:00"/>
    <x v="110"/>
    <n v="10"/>
    <x v="15"/>
    <n v="10"/>
    <x v="101"/>
  </r>
  <r>
    <s v="C0103"/>
    <s v="cam01"/>
    <d v="2022-06-29T00:00:00"/>
    <x v="15"/>
    <n v="11"/>
    <x v="15"/>
    <n v="10"/>
    <x v="101"/>
  </r>
  <r>
    <s v="C0103"/>
    <s v="cam09"/>
    <d v="2022-07-27T00:00:00"/>
    <x v="201"/>
    <n v="0"/>
    <x v="13"/>
    <n v="75"/>
    <x v="101"/>
  </r>
  <r>
    <s v="C0103"/>
    <s v="cam09"/>
    <d v="2022-07-27T00:00:00"/>
    <x v="227"/>
    <n v="1"/>
    <x v="13"/>
    <n v="75"/>
    <x v="101"/>
  </r>
  <r>
    <s v="C0103"/>
    <s v="cam09"/>
    <d v="2022-07-27T00:00:00"/>
    <x v="131"/>
    <n v="2"/>
    <x v="13"/>
    <n v="75"/>
    <x v="101"/>
  </r>
  <r>
    <s v="C0103"/>
    <s v="cam09"/>
    <d v="2022-07-27T00:00:00"/>
    <x v="191"/>
    <n v="3"/>
    <x v="13"/>
    <n v="75"/>
    <x v="101"/>
  </r>
  <r>
    <s v="C0103"/>
    <s v="cam09"/>
    <d v="2022-07-27T00:00:00"/>
    <x v="136"/>
    <n v="4"/>
    <x v="13"/>
    <n v="75"/>
    <x v="101"/>
  </r>
  <r>
    <s v="C0103"/>
    <s v="cam09"/>
    <d v="2022-07-27T00:00:00"/>
    <x v="342"/>
    <n v="5"/>
    <x v="13"/>
    <n v="75"/>
    <x v="101"/>
  </r>
  <r>
    <s v="C0103"/>
    <s v="cam09"/>
    <d v="2022-07-27T00:00:00"/>
    <x v="193"/>
    <n v="6"/>
    <x v="13"/>
    <n v="75"/>
    <x v="101"/>
  </r>
  <r>
    <s v="C0103"/>
    <s v="cam09"/>
    <d v="2022-07-27T00:00:00"/>
    <x v="31"/>
    <n v="7"/>
    <x v="13"/>
    <n v="75"/>
    <x v="101"/>
  </r>
  <r>
    <s v="C0103"/>
    <s v="cam09"/>
    <d v="2022-07-27T00:00:00"/>
    <x v="109"/>
    <n v="8"/>
    <x v="13"/>
    <n v="75"/>
    <x v="101"/>
  </r>
  <r>
    <s v="C0103"/>
    <s v="cam09"/>
    <d v="2022-07-27T00:00:00"/>
    <x v="76"/>
    <n v="10"/>
    <x v="13"/>
    <n v="75"/>
    <x v="101"/>
  </r>
  <r>
    <s v="C0103"/>
    <s v="cam09"/>
    <d v="2022-07-27T00:00:00"/>
    <x v="315"/>
    <n v="10"/>
    <x v="13"/>
    <n v="75"/>
    <x v="101"/>
  </r>
  <r>
    <s v="C0104"/>
    <s v="cam05"/>
    <d v="2022-01-16T00:00:00"/>
    <x v="452"/>
    <n v="0"/>
    <x v="10"/>
    <n v="22"/>
    <x v="102"/>
  </r>
  <r>
    <s v="C0104"/>
    <s v="cam05"/>
    <d v="2022-01-16T00:00:00"/>
    <x v="440"/>
    <n v="1"/>
    <x v="10"/>
    <n v="22"/>
    <x v="102"/>
  </r>
  <r>
    <s v="C0104"/>
    <s v="cam05"/>
    <d v="2022-01-16T00:00:00"/>
    <x v="427"/>
    <n v="2"/>
    <x v="10"/>
    <n v="22"/>
    <x v="102"/>
  </r>
  <r>
    <s v="C0104"/>
    <s v="cam05"/>
    <d v="2022-01-16T00:00:00"/>
    <x v="453"/>
    <n v="3"/>
    <x v="10"/>
    <n v="22"/>
    <x v="102"/>
  </r>
  <r>
    <s v="C0104"/>
    <s v="cam05"/>
    <d v="2022-01-16T00:00:00"/>
    <x v="424"/>
    <n v="4"/>
    <x v="10"/>
    <n v="22"/>
    <x v="102"/>
  </r>
  <r>
    <s v="C0104"/>
    <s v="cam05"/>
    <d v="2022-01-16T00:00:00"/>
    <x v="436"/>
    <n v="5"/>
    <x v="10"/>
    <n v="22"/>
    <x v="102"/>
  </r>
  <r>
    <s v="C0104"/>
    <s v="cam05"/>
    <d v="2022-01-16T00:00:00"/>
    <x v="399"/>
    <n v="6"/>
    <x v="10"/>
    <n v="22"/>
    <x v="102"/>
  </r>
  <r>
    <s v="C0104"/>
    <s v="cam05"/>
    <d v="2022-01-16T00:00:00"/>
    <x v="113"/>
    <n v="9"/>
    <x v="10"/>
    <n v="22"/>
    <x v="102"/>
  </r>
  <r>
    <s v="C0104"/>
    <s v="cam05"/>
    <d v="2022-01-16T00:00:00"/>
    <x v="255"/>
    <n v="10"/>
    <x v="10"/>
    <n v="22"/>
    <x v="102"/>
  </r>
  <r>
    <s v="C0104"/>
    <s v="cam05"/>
    <d v="2022-01-16T00:00:00"/>
    <x v="406"/>
    <n v="11"/>
    <x v="10"/>
    <n v="22"/>
    <x v="102"/>
  </r>
  <r>
    <s v="C0104"/>
    <s v="cam05"/>
    <d v="2022-01-16T00:00:00"/>
    <x v="276"/>
    <n v="12"/>
    <x v="10"/>
    <n v="22"/>
    <x v="102"/>
  </r>
  <r>
    <s v="C0104"/>
    <s v="cam05"/>
    <d v="2022-01-16T00:00:00"/>
    <x v="258"/>
    <n v="13"/>
    <x v="10"/>
    <n v="22"/>
    <x v="102"/>
  </r>
  <r>
    <s v="C0104"/>
    <s v="cam05"/>
    <d v="2022-01-16T00:00:00"/>
    <x v="210"/>
    <n v="14"/>
    <x v="10"/>
    <n v="22"/>
    <x v="102"/>
  </r>
  <r>
    <s v="C0104"/>
    <s v="cam05"/>
    <d v="2022-01-16T00:00:00"/>
    <x v="21"/>
    <n v="15"/>
    <x v="10"/>
    <n v="22"/>
    <x v="102"/>
  </r>
  <r>
    <s v="C0104"/>
    <s v="cam13"/>
    <d v="2022-08-15T00:00:00"/>
    <x v="380"/>
    <n v="0"/>
    <x v="14"/>
    <n v="25"/>
    <x v="102"/>
  </r>
  <r>
    <s v="C0104"/>
    <s v="cam13"/>
    <d v="2022-08-15T00:00:00"/>
    <x v="359"/>
    <n v="1"/>
    <x v="14"/>
    <n v="25"/>
    <x v="102"/>
  </r>
  <r>
    <s v="C0104"/>
    <s v="cam13"/>
    <d v="2022-08-15T00:00:00"/>
    <x v="215"/>
    <n v="2"/>
    <x v="14"/>
    <n v="25"/>
    <x v="102"/>
  </r>
  <r>
    <s v="C0104"/>
    <s v="cam13"/>
    <d v="2022-08-15T00:00:00"/>
    <x v="255"/>
    <n v="3"/>
    <x v="14"/>
    <n v="25"/>
    <x v="102"/>
  </r>
  <r>
    <s v="C0104"/>
    <s v="cam13"/>
    <d v="2022-08-15T00:00:00"/>
    <x v="406"/>
    <n v="4"/>
    <x v="14"/>
    <n v="25"/>
    <x v="102"/>
  </r>
  <r>
    <s v="C0104"/>
    <s v="cam13"/>
    <d v="2022-08-15T00:00:00"/>
    <x v="100"/>
    <n v="5"/>
    <x v="14"/>
    <n v="25"/>
    <x v="102"/>
  </r>
  <r>
    <s v="C0104"/>
    <s v="cam13"/>
    <d v="2022-08-15T00:00:00"/>
    <x v="151"/>
    <n v="7"/>
    <x v="14"/>
    <n v="25"/>
    <x v="102"/>
  </r>
  <r>
    <s v="C0104"/>
    <s v="cam13"/>
    <d v="2022-08-15T00:00:00"/>
    <x v="256"/>
    <n v="9"/>
    <x v="14"/>
    <n v="25"/>
    <x v="102"/>
  </r>
  <r>
    <s v="C0105"/>
    <s v="cam02"/>
    <d v="2022-09-01T00:00:00"/>
    <x v="218"/>
    <n v="0"/>
    <x v="5"/>
    <n v="26"/>
    <x v="103"/>
  </r>
  <r>
    <s v="C0105"/>
    <s v="cam02"/>
    <d v="2022-09-01T00:00:00"/>
    <x v="352"/>
    <n v="2"/>
    <x v="5"/>
    <n v="26"/>
    <x v="103"/>
  </r>
  <r>
    <s v="C0105"/>
    <s v="cam02"/>
    <d v="2022-09-01T00:00:00"/>
    <x v="127"/>
    <n v="3"/>
    <x v="5"/>
    <n v="26"/>
    <x v="103"/>
  </r>
  <r>
    <s v="C0105"/>
    <s v="cam02"/>
    <d v="2022-09-01T00:00:00"/>
    <x v="137"/>
    <n v="4"/>
    <x v="5"/>
    <n v="26"/>
    <x v="103"/>
  </r>
  <r>
    <s v="C0105"/>
    <s v="cam02"/>
    <d v="2022-09-01T00:00:00"/>
    <x v="50"/>
    <n v="5"/>
    <x v="5"/>
    <n v="26"/>
    <x v="103"/>
  </r>
  <r>
    <s v="C0105"/>
    <s v="cam02"/>
    <d v="2022-09-01T00:00:00"/>
    <x v="328"/>
    <n v="6"/>
    <x v="5"/>
    <n v="26"/>
    <x v="103"/>
  </r>
  <r>
    <s v="C0105"/>
    <s v="cam02"/>
    <d v="2022-09-01T00:00:00"/>
    <x v="147"/>
    <n v="7"/>
    <x v="5"/>
    <n v="26"/>
    <x v="103"/>
  </r>
  <r>
    <s v="C0105"/>
    <s v="cam02"/>
    <d v="2022-09-01T00:00:00"/>
    <x v="152"/>
    <n v="8"/>
    <x v="5"/>
    <n v="26"/>
    <x v="103"/>
  </r>
  <r>
    <s v="C0105"/>
    <s v="cam14"/>
    <d v="2023-01-20T00:00:00"/>
    <x v="216"/>
    <n v="0"/>
    <x v="7"/>
    <n v="28"/>
    <x v="103"/>
  </r>
  <r>
    <s v="C0105"/>
    <s v="cam14"/>
    <d v="2023-01-20T00:00:00"/>
    <x v="199"/>
    <n v="1"/>
    <x v="7"/>
    <n v="28"/>
    <x v="103"/>
  </r>
  <r>
    <s v="C0105"/>
    <s v="cam14"/>
    <d v="2023-01-20T00:00:00"/>
    <x v="62"/>
    <n v="2"/>
    <x v="7"/>
    <n v="28"/>
    <x v="103"/>
  </r>
  <r>
    <s v="C0105"/>
    <s v="cam14"/>
    <d v="2023-01-20T00:00:00"/>
    <x v="21"/>
    <n v="3"/>
    <x v="7"/>
    <n v="28"/>
    <x v="103"/>
  </r>
  <r>
    <s v="C0105"/>
    <s v="cam14"/>
    <d v="2023-01-20T00:00:00"/>
    <x v="162"/>
    <n v="4"/>
    <x v="7"/>
    <n v="28"/>
    <x v="103"/>
  </r>
  <r>
    <s v="C0105"/>
    <s v="cam12"/>
    <d v="2023-03-24T00:00:00"/>
    <x v="75"/>
    <n v="0"/>
    <x v="0"/>
    <n v="65"/>
    <x v="103"/>
  </r>
  <r>
    <s v="C0105"/>
    <s v="cam12"/>
    <d v="2023-03-24T00:00:00"/>
    <x v="63"/>
    <n v="1"/>
    <x v="0"/>
    <n v="65"/>
    <x v="103"/>
  </r>
  <r>
    <s v="C0105"/>
    <s v="cam12"/>
    <d v="2023-03-24T00:00:00"/>
    <x v="12"/>
    <n v="1"/>
    <x v="0"/>
    <n v="65"/>
    <x v="103"/>
  </r>
  <r>
    <s v="C0105"/>
    <s v="cam12"/>
    <d v="2023-03-24T00:00:00"/>
    <x v="59"/>
    <n v="2"/>
    <x v="0"/>
    <n v="65"/>
    <x v="103"/>
  </r>
  <r>
    <s v="C0106"/>
    <s v="cam13"/>
    <d v="2022-03-14T00:00:00"/>
    <x v="437"/>
    <n v="0"/>
    <x v="14"/>
    <n v="25"/>
    <x v="104"/>
  </r>
  <r>
    <s v="C0106"/>
    <s v="cam13"/>
    <d v="2022-03-14T00:00:00"/>
    <x v="454"/>
    <n v="1"/>
    <x v="14"/>
    <n v="25"/>
    <x v="104"/>
  </r>
  <r>
    <s v="C0106"/>
    <s v="cam13"/>
    <d v="2022-03-14T00:00:00"/>
    <x v="400"/>
    <n v="3"/>
    <x v="14"/>
    <n v="25"/>
    <x v="104"/>
  </r>
  <r>
    <s v="C0106"/>
    <s v="cam13"/>
    <d v="2022-03-14T00:00:00"/>
    <x v="157"/>
    <n v="4"/>
    <x v="14"/>
    <n v="25"/>
    <x v="104"/>
  </r>
  <r>
    <s v="C0106"/>
    <s v="cam13"/>
    <d v="2022-03-14T00:00:00"/>
    <x v="187"/>
    <n v="8"/>
    <x v="14"/>
    <n v="25"/>
    <x v="104"/>
  </r>
  <r>
    <s v="C0106"/>
    <s v="cam13"/>
    <d v="2022-03-14T00:00:00"/>
    <x v="197"/>
    <n v="9"/>
    <x v="14"/>
    <n v="25"/>
    <x v="104"/>
  </r>
  <r>
    <s v="C0106"/>
    <s v="cam13"/>
    <d v="2022-03-14T00:00:00"/>
    <x v="19"/>
    <n v="11"/>
    <x v="14"/>
    <n v="25"/>
    <x v="104"/>
  </r>
  <r>
    <s v="C0106"/>
    <s v="cam13"/>
    <d v="2022-03-14T00:00:00"/>
    <x v="102"/>
    <n v="13"/>
    <x v="14"/>
    <n v="25"/>
    <x v="104"/>
  </r>
  <r>
    <s v="C0106"/>
    <s v="cam13"/>
    <d v="2022-03-14T00:00:00"/>
    <x v="162"/>
    <n v="14"/>
    <x v="14"/>
    <n v="25"/>
    <x v="104"/>
  </r>
  <r>
    <s v="C0106"/>
    <s v="cam12"/>
    <d v="2022-07-09T00:00:00"/>
    <x v="126"/>
    <n v="0"/>
    <x v="0"/>
    <n v="65"/>
    <x v="104"/>
  </r>
  <r>
    <s v="C0106"/>
    <s v="cam12"/>
    <d v="2022-07-09T00:00:00"/>
    <x v="379"/>
    <n v="1"/>
    <x v="0"/>
    <n v="65"/>
    <x v="104"/>
  </r>
  <r>
    <s v="C0106"/>
    <s v="cam12"/>
    <d v="2022-07-09T00:00:00"/>
    <x v="396"/>
    <n v="2"/>
    <x v="0"/>
    <n v="65"/>
    <x v="104"/>
  </r>
  <r>
    <s v="C0106"/>
    <s v="cam12"/>
    <d v="2022-07-09T00:00:00"/>
    <x v="407"/>
    <n v="4"/>
    <x v="0"/>
    <n v="65"/>
    <x v="104"/>
  </r>
  <r>
    <s v="C0106"/>
    <s v="cam12"/>
    <d v="2022-07-09T00:00:00"/>
    <x v="243"/>
    <n v="5"/>
    <x v="0"/>
    <n v="65"/>
    <x v="104"/>
  </r>
  <r>
    <s v="C0106"/>
    <s v="cam12"/>
    <d v="2022-07-09T00:00:00"/>
    <x v="233"/>
    <n v="7"/>
    <x v="0"/>
    <n v="65"/>
    <x v="104"/>
  </r>
  <r>
    <s v="C0106"/>
    <s v="cam12"/>
    <d v="2022-07-09T00:00:00"/>
    <x v="102"/>
    <n v="9"/>
    <x v="0"/>
    <n v="65"/>
    <x v="104"/>
  </r>
  <r>
    <s v="C0106"/>
    <s v="cam12"/>
    <d v="2022-07-09T00:00:00"/>
    <x v="33"/>
    <n v="10"/>
    <x v="0"/>
    <n v="65"/>
    <x v="104"/>
  </r>
  <r>
    <s v="C0106"/>
    <s v="cam10"/>
    <d v="2023-01-31T00:00:00"/>
    <x v="276"/>
    <n v="0"/>
    <x v="12"/>
    <n v="66"/>
    <x v="104"/>
  </r>
  <r>
    <s v="C0106"/>
    <s v="cam10"/>
    <d v="2023-01-31T00:00:00"/>
    <x v="230"/>
    <n v="0"/>
    <x v="12"/>
    <n v="66"/>
    <x v="104"/>
  </r>
  <r>
    <s v="C0106"/>
    <s v="cam10"/>
    <d v="2023-01-31T00:00:00"/>
    <x v="62"/>
    <n v="2"/>
    <x v="12"/>
    <n v="66"/>
    <x v="104"/>
  </r>
  <r>
    <s v="C0106"/>
    <s v="cam10"/>
    <d v="2023-01-31T00:00:00"/>
    <x v="109"/>
    <n v="2"/>
    <x v="12"/>
    <n v="66"/>
    <x v="104"/>
  </r>
  <r>
    <s v="C0106"/>
    <s v="cam10"/>
    <d v="2023-01-31T00:00:00"/>
    <x v="43"/>
    <n v="3"/>
    <x v="12"/>
    <n v="66"/>
    <x v="104"/>
  </r>
  <r>
    <s v="C0107"/>
    <s v="cam07"/>
    <d v="2022-05-26T00:00:00"/>
    <x v="368"/>
    <n v="0"/>
    <x v="1"/>
    <n v="25"/>
    <x v="105"/>
  </r>
  <r>
    <s v="C0107"/>
    <s v="cam07"/>
    <d v="2022-05-26T00:00:00"/>
    <x v="353"/>
    <n v="2"/>
    <x v="1"/>
    <n v="25"/>
    <x v="105"/>
  </r>
  <r>
    <s v="C0107"/>
    <s v="cam07"/>
    <d v="2022-05-26T00:00:00"/>
    <x v="366"/>
    <n v="5"/>
    <x v="1"/>
    <n v="25"/>
    <x v="105"/>
  </r>
  <r>
    <s v="C0107"/>
    <s v="cam07"/>
    <d v="2022-05-26T00:00:00"/>
    <x v="343"/>
    <n v="7"/>
    <x v="1"/>
    <n v="25"/>
    <x v="105"/>
  </r>
  <r>
    <s v="C0107"/>
    <s v="cam07"/>
    <d v="2022-05-26T00:00:00"/>
    <x v="276"/>
    <n v="8"/>
    <x v="1"/>
    <n v="25"/>
    <x v="105"/>
  </r>
  <r>
    <s v="C0107"/>
    <s v="cam07"/>
    <d v="2022-05-26T00:00:00"/>
    <x v="220"/>
    <n v="10"/>
    <x v="1"/>
    <n v="25"/>
    <x v="105"/>
  </r>
  <r>
    <s v="C0107"/>
    <s v="cam07"/>
    <d v="2022-05-26T00:00:00"/>
    <x v="82"/>
    <n v="12"/>
    <x v="1"/>
    <n v="25"/>
    <x v="105"/>
  </r>
  <r>
    <s v="C0107"/>
    <s v="cam06"/>
    <d v="2022-06-01T00:00:00"/>
    <x v="455"/>
    <n v="0"/>
    <x v="8"/>
    <n v="13"/>
    <x v="105"/>
  </r>
  <r>
    <s v="C0107"/>
    <s v="cam06"/>
    <d v="2022-06-01T00:00:00"/>
    <x v="159"/>
    <n v="4"/>
    <x v="8"/>
    <n v="13"/>
    <x v="105"/>
  </r>
  <r>
    <s v="C0107"/>
    <s v="cam06"/>
    <d v="2022-06-01T00:00:00"/>
    <x v="247"/>
    <n v="5"/>
    <x v="8"/>
    <n v="13"/>
    <x v="105"/>
  </r>
  <r>
    <s v="C0107"/>
    <s v="cam06"/>
    <d v="2022-06-01T00:00:00"/>
    <x v="25"/>
    <n v="6"/>
    <x v="8"/>
    <n v="13"/>
    <x v="105"/>
  </r>
  <r>
    <s v="C0107"/>
    <s v="cam06"/>
    <d v="2022-06-01T00:00:00"/>
    <x v="156"/>
    <n v="7"/>
    <x v="8"/>
    <n v="13"/>
    <x v="105"/>
  </r>
  <r>
    <s v="C0107"/>
    <s v="cam06"/>
    <d v="2022-06-01T00:00:00"/>
    <x v="117"/>
    <n v="9"/>
    <x v="8"/>
    <n v="13"/>
    <x v="105"/>
  </r>
  <r>
    <s v="C0107"/>
    <s v="cam12"/>
    <d v="2023-03-21T00:00:00"/>
    <x v="4"/>
    <n v="0"/>
    <x v="0"/>
    <n v="65"/>
    <x v="105"/>
  </r>
  <r>
    <s v="C0107"/>
    <s v="cam12"/>
    <d v="2023-03-21T00:00:00"/>
    <x v="5"/>
    <n v="1"/>
    <x v="0"/>
    <n v="65"/>
    <x v="105"/>
  </r>
  <r>
    <s v="C0107"/>
    <s v="cam12"/>
    <d v="2023-03-21T00:00:00"/>
    <x v="76"/>
    <n v="2"/>
    <x v="0"/>
    <n v="65"/>
    <x v="105"/>
  </r>
  <r>
    <s v="C0107"/>
    <s v="cam12"/>
    <d v="2023-03-21T00:00:00"/>
    <x v="15"/>
    <n v="2"/>
    <x v="0"/>
    <n v="65"/>
    <x v="105"/>
  </r>
  <r>
    <s v="C0108"/>
    <s v="cam02"/>
    <d v="2022-05-23T00:00:00"/>
    <x v="295"/>
    <n v="0"/>
    <x v="5"/>
    <n v="26"/>
    <x v="106"/>
  </r>
  <r>
    <s v="C0108"/>
    <s v="cam02"/>
    <d v="2022-05-23T00:00:00"/>
    <x v="456"/>
    <n v="1"/>
    <x v="5"/>
    <n v="26"/>
    <x v="106"/>
  </r>
  <r>
    <s v="C0108"/>
    <s v="cam02"/>
    <d v="2022-05-23T00:00:00"/>
    <x v="296"/>
    <n v="2"/>
    <x v="5"/>
    <n v="26"/>
    <x v="106"/>
  </r>
  <r>
    <s v="C0108"/>
    <s v="cam02"/>
    <d v="2022-05-23T00:00:00"/>
    <x v="457"/>
    <n v="5"/>
    <x v="5"/>
    <n v="26"/>
    <x v="106"/>
  </r>
  <r>
    <s v="C0108"/>
    <s v="cam02"/>
    <d v="2022-05-23T00:00:00"/>
    <x v="115"/>
    <n v="8"/>
    <x v="5"/>
    <n v="26"/>
    <x v="106"/>
  </r>
  <r>
    <s v="C0108"/>
    <s v="cam02"/>
    <d v="2022-05-23T00:00:00"/>
    <x v="9"/>
    <n v="9"/>
    <x v="5"/>
    <n v="26"/>
    <x v="106"/>
  </r>
  <r>
    <s v="C0108"/>
    <s v="cam02"/>
    <d v="2022-05-23T00:00:00"/>
    <x v="10"/>
    <n v="10"/>
    <x v="5"/>
    <n v="26"/>
    <x v="106"/>
  </r>
  <r>
    <s v="C0108"/>
    <s v="cam02"/>
    <d v="2022-05-23T00:00:00"/>
    <x v="29"/>
    <n v="12"/>
    <x v="5"/>
    <n v="26"/>
    <x v="106"/>
  </r>
  <r>
    <s v="C0108"/>
    <s v="cam05"/>
    <d v="2022-12-15T00:00:00"/>
    <x v="208"/>
    <n v="0"/>
    <x v="10"/>
    <n v="22"/>
    <x v="106"/>
  </r>
  <r>
    <s v="C0108"/>
    <s v="cam05"/>
    <d v="2022-12-15T00:00:00"/>
    <x v="219"/>
    <n v="1"/>
    <x v="10"/>
    <n v="22"/>
    <x v="106"/>
  </r>
  <r>
    <s v="C0108"/>
    <s v="cam05"/>
    <d v="2022-12-15T00:00:00"/>
    <x v="181"/>
    <n v="2"/>
    <x v="10"/>
    <n v="22"/>
    <x v="106"/>
  </r>
  <r>
    <s v="C0108"/>
    <s v="cam05"/>
    <d v="2022-12-15T00:00:00"/>
    <x v="292"/>
    <n v="3"/>
    <x v="10"/>
    <n v="22"/>
    <x v="106"/>
  </r>
  <r>
    <s v="C0108"/>
    <s v="cam05"/>
    <d v="2022-12-15T00:00:00"/>
    <x v="102"/>
    <n v="4"/>
    <x v="10"/>
    <n v="22"/>
    <x v="106"/>
  </r>
  <r>
    <s v="C0108"/>
    <s v="cam05"/>
    <d v="2022-12-15T00:00:00"/>
    <x v="162"/>
    <n v="5"/>
    <x v="10"/>
    <n v="22"/>
    <x v="106"/>
  </r>
  <r>
    <s v="C0108"/>
    <s v="cam12"/>
    <d v="2023-04-09T00:00:00"/>
    <x v="109"/>
    <n v="0"/>
    <x v="0"/>
    <n v="65"/>
    <x v="106"/>
  </r>
  <r>
    <s v="C0108"/>
    <s v="cam12"/>
    <d v="2023-04-09T00:00:00"/>
    <x v="43"/>
    <n v="1"/>
    <x v="0"/>
    <n v="65"/>
    <x v="106"/>
  </r>
  <r>
    <s v="C0109"/>
    <s v="cam06"/>
    <d v="2022-02-01T00:00:00"/>
    <x v="458"/>
    <n v="0"/>
    <x v="8"/>
    <n v="13"/>
    <x v="107"/>
  </r>
  <r>
    <s v="C0109"/>
    <s v="cam06"/>
    <d v="2022-02-01T00:00:00"/>
    <x v="459"/>
    <n v="1"/>
    <x v="8"/>
    <n v="13"/>
    <x v="107"/>
  </r>
  <r>
    <s v="C0109"/>
    <s v="cam06"/>
    <d v="2022-02-01T00:00:00"/>
    <x v="303"/>
    <n v="2"/>
    <x v="8"/>
    <n v="13"/>
    <x v="107"/>
  </r>
  <r>
    <s v="C0109"/>
    <s v="cam06"/>
    <d v="2022-02-01T00:00:00"/>
    <x v="445"/>
    <n v="3"/>
    <x v="8"/>
    <n v="13"/>
    <x v="107"/>
  </r>
  <r>
    <s v="C0109"/>
    <s v="cam06"/>
    <d v="2022-02-01T00:00:00"/>
    <x v="358"/>
    <n v="4"/>
    <x v="8"/>
    <n v="13"/>
    <x v="107"/>
  </r>
  <r>
    <s v="C0109"/>
    <s v="cam06"/>
    <d v="2022-02-01T00:00:00"/>
    <x v="22"/>
    <n v="5"/>
    <x v="8"/>
    <n v="13"/>
    <x v="107"/>
  </r>
  <r>
    <s v="C0109"/>
    <s v="cam06"/>
    <d v="2022-02-01T00:00:00"/>
    <x v="35"/>
    <n v="6"/>
    <x v="8"/>
    <n v="13"/>
    <x v="107"/>
  </r>
  <r>
    <s v="C0109"/>
    <s v="cam06"/>
    <d v="2022-02-01T00:00:00"/>
    <x v="0"/>
    <n v="7"/>
    <x v="8"/>
    <n v="13"/>
    <x v="107"/>
  </r>
  <r>
    <s v="C0109"/>
    <s v="cam06"/>
    <d v="2022-02-01T00:00:00"/>
    <x v="18"/>
    <n v="8"/>
    <x v="8"/>
    <n v="13"/>
    <x v="107"/>
  </r>
  <r>
    <s v="C0109"/>
    <s v="cam06"/>
    <d v="2022-02-01T00:00:00"/>
    <x v="133"/>
    <n v="10"/>
    <x v="8"/>
    <n v="13"/>
    <x v="107"/>
  </r>
  <r>
    <s v="C0109"/>
    <s v="cam06"/>
    <d v="2022-02-01T00:00:00"/>
    <x v="262"/>
    <n v="12"/>
    <x v="8"/>
    <n v="13"/>
    <x v="107"/>
  </r>
  <r>
    <s v="C0109"/>
    <s v="cam06"/>
    <d v="2022-02-01T00:00:00"/>
    <x v="65"/>
    <n v="13"/>
    <x v="8"/>
    <n v="13"/>
    <x v="107"/>
  </r>
  <r>
    <s v="C0109"/>
    <s v="cam06"/>
    <d v="2022-02-01T00:00:00"/>
    <x v="42"/>
    <n v="14"/>
    <x v="8"/>
    <n v="13"/>
    <x v="107"/>
  </r>
  <r>
    <s v="C0109"/>
    <s v="cam08"/>
    <d v="2022-10-23T00:00:00"/>
    <x v="144"/>
    <n v="0"/>
    <x v="9"/>
    <n v="27"/>
    <x v="107"/>
  </r>
  <r>
    <s v="C0109"/>
    <s v="cam08"/>
    <d v="2022-10-23T00:00:00"/>
    <x v="260"/>
    <n v="2"/>
    <x v="9"/>
    <n v="27"/>
    <x v="107"/>
  </r>
  <r>
    <s v="C0109"/>
    <s v="cam08"/>
    <d v="2022-10-23T00:00:00"/>
    <x v="269"/>
    <n v="2"/>
    <x v="9"/>
    <n v="27"/>
    <x v="107"/>
  </r>
  <r>
    <s v="C0109"/>
    <s v="cam08"/>
    <d v="2022-10-23T00:00:00"/>
    <x v="57"/>
    <n v="3"/>
    <x v="9"/>
    <n v="27"/>
    <x v="107"/>
  </r>
  <r>
    <s v="C0109"/>
    <s v="cam08"/>
    <d v="2022-10-23T00:00:00"/>
    <x v="62"/>
    <n v="5"/>
    <x v="9"/>
    <n v="27"/>
    <x v="107"/>
  </r>
  <r>
    <s v="C0109"/>
    <s v="cam08"/>
    <d v="2022-10-23T00:00:00"/>
    <x v="140"/>
    <n v="5"/>
    <x v="9"/>
    <n v="27"/>
    <x v="107"/>
  </r>
  <r>
    <s v="C0109"/>
    <s v="cam08"/>
    <d v="2022-10-23T00:00:00"/>
    <x v="162"/>
    <n v="7"/>
    <x v="9"/>
    <n v="27"/>
    <x v="107"/>
  </r>
  <r>
    <s v="C0109"/>
    <s v="cam08"/>
    <d v="2022-10-23T00:00:00"/>
    <x v="59"/>
    <n v="7"/>
    <x v="9"/>
    <n v="27"/>
    <x v="107"/>
  </r>
  <r>
    <s v="C0109"/>
    <s v="cam01"/>
    <d v="2023-03-05T00:00:00"/>
    <x v="176"/>
    <n v="0"/>
    <x v="15"/>
    <n v="10"/>
    <x v="107"/>
  </r>
  <r>
    <s v="C0109"/>
    <s v="cam01"/>
    <d v="2023-03-05T00:00:00"/>
    <x v="28"/>
    <n v="1"/>
    <x v="15"/>
    <n v="10"/>
    <x v="107"/>
  </r>
  <r>
    <s v="C0109"/>
    <s v="cam01"/>
    <d v="2023-03-05T00:00:00"/>
    <x v="259"/>
    <n v="2"/>
    <x v="15"/>
    <n v="10"/>
    <x v="107"/>
  </r>
  <r>
    <s v="C0110"/>
    <s v="cam03"/>
    <d v="2022-02-03T00:00:00"/>
    <x v="460"/>
    <n v="0"/>
    <x v="6"/>
    <n v="62"/>
    <x v="108"/>
  </r>
  <r>
    <s v="C0110"/>
    <s v="cam03"/>
    <d v="2022-02-03T00:00:00"/>
    <x v="303"/>
    <n v="2"/>
    <x v="6"/>
    <n v="62"/>
    <x v="108"/>
  </r>
  <r>
    <s v="C0110"/>
    <s v="cam03"/>
    <d v="2022-02-03T00:00:00"/>
    <x v="304"/>
    <n v="4"/>
    <x v="6"/>
    <n v="62"/>
    <x v="108"/>
  </r>
  <r>
    <s v="C0110"/>
    <s v="cam03"/>
    <d v="2022-02-03T00:00:00"/>
    <x v="378"/>
    <n v="5"/>
    <x v="6"/>
    <n v="62"/>
    <x v="108"/>
  </r>
  <r>
    <s v="C0110"/>
    <s v="cam03"/>
    <d v="2022-02-03T00:00:00"/>
    <x v="285"/>
    <n v="7"/>
    <x v="6"/>
    <n v="62"/>
    <x v="108"/>
  </r>
  <r>
    <s v="C0110"/>
    <s v="cam03"/>
    <d v="2022-02-03T00:00:00"/>
    <x v="155"/>
    <n v="8"/>
    <x v="6"/>
    <n v="62"/>
    <x v="108"/>
  </r>
  <r>
    <s v="C0110"/>
    <s v="cam03"/>
    <d v="2022-02-03T00:00:00"/>
    <x v="137"/>
    <n v="11"/>
    <x v="6"/>
    <n v="62"/>
    <x v="108"/>
  </r>
  <r>
    <s v="C0110"/>
    <s v="cam03"/>
    <d v="2022-02-03T00:00:00"/>
    <x v="252"/>
    <n v="12"/>
    <x v="6"/>
    <n v="62"/>
    <x v="108"/>
  </r>
  <r>
    <s v="C0110"/>
    <s v="cam03"/>
    <d v="2022-02-03T00:00:00"/>
    <x v="271"/>
    <n v="14"/>
    <x v="6"/>
    <n v="62"/>
    <x v="108"/>
  </r>
  <r>
    <s v="C0110"/>
    <s v="cam03"/>
    <d v="2022-02-03T00:00:00"/>
    <x v="152"/>
    <n v="15"/>
    <x v="6"/>
    <n v="62"/>
    <x v="108"/>
  </r>
  <r>
    <s v="C0110"/>
    <s v="cam12"/>
    <d v="2022-06-02T00:00:00"/>
    <x v="388"/>
    <n v="0"/>
    <x v="0"/>
    <n v="65"/>
    <x v="108"/>
  </r>
  <r>
    <s v="C0110"/>
    <s v="cam12"/>
    <d v="2022-06-02T00:00:00"/>
    <x v="447"/>
    <n v="1"/>
    <x v="0"/>
    <n v="65"/>
    <x v="108"/>
  </r>
  <r>
    <s v="C0110"/>
    <s v="cam12"/>
    <d v="2022-06-02T00:00:00"/>
    <x v="353"/>
    <n v="2"/>
    <x v="0"/>
    <n v="65"/>
    <x v="108"/>
  </r>
  <r>
    <s v="C0110"/>
    <s v="cam12"/>
    <d v="2022-06-02T00:00:00"/>
    <x v="280"/>
    <n v="4"/>
    <x v="0"/>
    <n v="65"/>
    <x v="108"/>
  </r>
  <r>
    <s v="C0110"/>
    <s v="cam12"/>
    <d v="2022-06-02T00:00:00"/>
    <x v="38"/>
    <n v="5"/>
    <x v="0"/>
    <n v="65"/>
    <x v="108"/>
  </r>
  <r>
    <s v="C0110"/>
    <s v="cam12"/>
    <d v="2022-06-02T00:00:00"/>
    <x v="243"/>
    <n v="6"/>
    <x v="0"/>
    <n v="65"/>
    <x v="108"/>
  </r>
  <r>
    <s v="C0110"/>
    <s v="cam12"/>
    <d v="2022-06-02T00:00:00"/>
    <x v="311"/>
    <n v="7"/>
    <x v="0"/>
    <n v="65"/>
    <x v="108"/>
  </r>
  <r>
    <s v="C0110"/>
    <s v="cam12"/>
    <d v="2022-06-02T00:00:00"/>
    <x v="181"/>
    <n v="8"/>
    <x v="0"/>
    <n v="65"/>
    <x v="108"/>
  </r>
  <r>
    <s v="C0110"/>
    <s v="cam12"/>
    <d v="2022-06-02T00:00:00"/>
    <x v="176"/>
    <n v="9"/>
    <x v="0"/>
    <n v="65"/>
    <x v="108"/>
  </r>
  <r>
    <s v="C0110"/>
    <s v="cam12"/>
    <d v="2022-06-02T00:00:00"/>
    <x v="317"/>
    <n v="10"/>
    <x v="0"/>
    <n v="65"/>
    <x v="108"/>
  </r>
  <r>
    <s v="C0110"/>
    <s v="cam12"/>
    <d v="2022-06-02T00:00:00"/>
    <x v="172"/>
    <n v="11"/>
    <x v="0"/>
    <n v="65"/>
    <x v="108"/>
  </r>
  <r>
    <s v="C0110"/>
    <s v="cam17"/>
    <d v="2022-10-04T00:00:00"/>
    <x v="186"/>
    <n v="0"/>
    <x v="2"/>
    <n v="29"/>
    <x v="108"/>
  </r>
  <r>
    <s v="C0110"/>
    <s v="cam17"/>
    <d v="2022-10-04T00:00:00"/>
    <x v="135"/>
    <n v="1"/>
    <x v="2"/>
    <n v="29"/>
    <x v="108"/>
  </r>
  <r>
    <s v="C0110"/>
    <s v="cam17"/>
    <d v="2022-10-04T00:00:00"/>
    <x v="208"/>
    <n v="2"/>
    <x v="2"/>
    <n v="29"/>
    <x v="108"/>
  </r>
  <r>
    <s v="C0110"/>
    <s v="cam17"/>
    <d v="2022-10-04T00:00:00"/>
    <x v="39"/>
    <n v="3"/>
    <x v="2"/>
    <n v="29"/>
    <x v="108"/>
  </r>
  <r>
    <s v="C0110"/>
    <s v="cam17"/>
    <d v="2022-10-04T00:00:00"/>
    <x v="181"/>
    <n v="4"/>
    <x v="2"/>
    <n v="29"/>
    <x v="108"/>
  </r>
  <r>
    <s v="C0110"/>
    <s v="cam17"/>
    <d v="2022-10-04T00:00:00"/>
    <x v="176"/>
    <n v="5"/>
    <x v="2"/>
    <n v="29"/>
    <x v="108"/>
  </r>
  <r>
    <s v="C0110"/>
    <s v="cam17"/>
    <d v="2022-10-04T00:00:00"/>
    <x v="102"/>
    <n v="6"/>
    <x v="2"/>
    <n v="29"/>
    <x v="108"/>
  </r>
  <r>
    <s v="C0110"/>
    <s v="cam17"/>
    <d v="2022-10-04T00:00:00"/>
    <x v="172"/>
    <n v="7"/>
    <x v="2"/>
    <n v="29"/>
    <x v="108"/>
  </r>
  <r>
    <s v="C0111"/>
    <s v="cam12"/>
    <d v="2022-09-17T00:00:00"/>
    <x v="96"/>
    <n v="0"/>
    <x v="0"/>
    <n v="65"/>
    <x v="109"/>
  </r>
  <r>
    <s v="C0111"/>
    <s v="cam12"/>
    <d v="2022-09-17T00:00:00"/>
    <x v="215"/>
    <n v="1"/>
    <x v="0"/>
    <n v="65"/>
    <x v="109"/>
  </r>
  <r>
    <s v="C0111"/>
    <s v="cam12"/>
    <d v="2022-09-17T00:00:00"/>
    <x v="324"/>
    <n v="2"/>
    <x v="0"/>
    <n v="65"/>
    <x v="109"/>
  </r>
  <r>
    <s v="C0111"/>
    <s v="cam12"/>
    <d v="2022-09-17T00:00:00"/>
    <x v="406"/>
    <n v="3"/>
    <x v="0"/>
    <n v="65"/>
    <x v="109"/>
  </r>
  <r>
    <s v="C0111"/>
    <s v="cam12"/>
    <d v="2022-09-17T00:00:00"/>
    <x v="257"/>
    <n v="4"/>
    <x v="0"/>
    <n v="65"/>
    <x v="109"/>
  </r>
  <r>
    <s v="C0111"/>
    <s v="cam12"/>
    <d v="2022-09-17T00:00:00"/>
    <x v="318"/>
    <n v="6"/>
    <x v="0"/>
    <n v="65"/>
    <x v="109"/>
  </r>
  <r>
    <s v="C0111"/>
    <s v="cam12"/>
    <d v="2022-09-17T00:00:00"/>
    <x v="177"/>
    <n v="7"/>
    <x v="0"/>
    <n v="65"/>
    <x v="109"/>
  </r>
  <r>
    <s v="C0111"/>
    <s v="cam12"/>
    <d v="2022-09-17T00:00:00"/>
    <x v="259"/>
    <n v="8"/>
    <x v="0"/>
    <n v="65"/>
    <x v="109"/>
  </r>
  <r>
    <s v="C0111"/>
    <s v="cam15"/>
    <d v="2023-02-25T00:00:00"/>
    <x v="9"/>
    <n v="0"/>
    <x v="11"/>
    <n v="14"/>
    <x v="109"/>
  </r>
  <r>
    <s v="C0111"/>
    <s v="cam15"/>
    <d v="2023-02-25T00:00:00"/>
    <x v="62"/>
    <n v="1"/>
    <x v="11"/>
    <n v="14"/>
    <x v="109"/>
  </r>
  <r>
    <s v="C0111"/>
    <s v="cam15"/>
    <d v="2023-02-25T00:00:00"/>
    <x v="286"/>
    <n v="1"/>
    <x v="11"/>
    <n v="14"/>
    <x v="109"/>
  </r>
  <r>
    <s v="C0111"/>
    <s v="cam15"/>
    <d v="2023-02-25T00:00:00"/>
    <x v="12"/>
    <n v="2"/>
    <x v="11"/>
    <n v="14"/>
    <x v="109"/>
  </r>
  <r>
    <s v="C0111"/>
    <s v="cam15"/>
    <d v="2023-02-25T00:00:00"/>
    <x v="52"/>
    <n v="3"/>
    <x v="11"/>
    <n v="14"/>
    <x v="109"/>
  </r>
  <r>
    <s v="C0112"/>
    <s v="cam10"/>
    <d v="2022-04-13T00:00:00"/>
    <x v="166"/>
    <n v="0"/>
    <x v="12"/>
    <n v="66"/>
    <x v="110"/>
  </r>
  <r>
    <s v="C0112"/>
    <s v="cam10"/>
    <d v="2022-04-13T00:00:00"/>
    <x v="403"/>
    <n v="1"/>
    <x v="12"/>
    <n v="66"/>
    <x v="110"/>
  </r>
  <r>
    <s v="C0112"/>
    <s v="cam10"/>
    <d v="2022-04-13T00:00:00"/>
    <x v="461"/>
    <n v="2"/>
    <x v="12"/>
    <n v="66"/>
    <x v="110"/>
  </r>
  <r>
    <s v="C0112"/>
    <s v="cam10"/>
    <d v="2022-04-13T00:00:00"/>
    <x v="22"/>
    <n v="3"/>
    <x v="12"/>
    <n v="66"/>
    <x v="110"/>
  </r>
  <r>
    <s v="C0112"/>
    <s v="cam10"/>
    <d v="2022-04-13T00:00:00"/>
    <x v="444"/>
    <n v="5"/>
    <x v="12"/>
    <n v="66"/>
    <x v="110"/>
  </r>
  <r>
    <s v="C0112"/>
    <s v="cam10"/>
    <d v="2022-04-13T00:00:00"/>
    <x v="132"/>
    <n v="7"/>
    <x v="12"/>
    <n v="66"/>
    <x v="110"/>
  </r>
  <r>
    <s v="C0112"/>
    <s v="cam10"/>
    <d v="2022-04-13T00:00:00"/>
    <x v="360"/>
    <n v="8"/>
    <x v="12"/>
    <n v="66"/>
    <x v="110"/>
  </r>
  <r>
    <s v="C0112"/>
    <s v="cam10"/>
    <d v="2022-04-13T00:00:00"/>
    <x v="257"/>
    <n v="9"/>
    <x v="12"/>
    <n v="66"/>
    <x v="110"/>
  </r>
  <r>
    <s v="C0112"/>
    <s v="cam10"/>
    <d v="2022-04-13T00:00:00"/>
    <x v="146"/>
    <n v="10"/>
    <x v="12"/>
    <n v="66"/>
    <x v="110"/>
  </r>
  <r>
    <s v="C0112"/>
    <s v="cam10"/>
    <d v="2022-04-13T00:00:00"/>
    <x v="292"/>
    <n v="11"/>
    <x v="12"/>
    <n v="66"/>
    <x v="110"/>
  </r>
  <r>
    <s v="C0112"/>
    <s v="cam10"/>
    <d v="2022-04-13T00:00:00"/>
    <x v="47"/>
    <n v="12"/>
    <x v="12"/>
    <n v="66"/>
    <x v="110"/>
  </r>
  <r>
    <s v="C0112"/>
    <s v="cam01"/>
    <d v="2022-11-29T00:00:00"/>
    <x v="61"/>
    <n v="0"/>
    <x v="15"/>
    <n v="10"/>
    <x v="110"/>
  </r>
  <r>
    <s v="C0112"/>
    <s v="cam01"/>
    <d v="2022-11-29T00:00:00"/>
    <x v="264"/>
    <n v="1"/>
    <x v="15"/>
    <n v="10"/>
    <x v="110"/>
  </r>
  <r>
    <s v="C0112"/>
    <s v="cam01"/>
    <d v="2022-11-29T00:00:00"/>
    <x v="252"/>
    <n v="2"/>
    <x v="15"/>
    <n v="10"/>
    <x v="110"/>
  </r>
  <r>
    <s v="C0112"/>
    <s v="cam01"/>
    <d v="2022-11-29T00:00:00"/>
    <x v="108"/>
    <n v="3"/>
    <x v="15"/>
    <n v="10"/>
    <x v="110"/>
  </r>
  <r>
    <s v="C0112"/>
    <s v="cam01"/>
    <d v="2022-11-29T00:00:00"/>
    <x v="42"/>
    <n v="4"/>
    <x v="15"/>
    <n v="10"/>
    <x v="110"/>
  </r>
  <r>
    <s v="C0112"/>
    <s v="cam01"/>
    <d v="2022-11-29T00:00:00"/>
    <x v="152"/>
    <n v="5"/>
    <x v="15"/>
    <n v="10"/>
    <x v="110"/>
  </r>
  <r>
    <s v="C0112"/>
    <s v="cam01"/>
    <d v="2022-11-29T00:00:00"/>
    <x v="345"/>
    <n v="6"/>
    <x v="15"/>
    <n v="10"/>
    <x v="110"/>
  </r>
  <r>
    <s v="C0112"/>
    <s v="cam04"/>
    <d v="2023-02-17T00:00:00"/>
    <x v="3"/>
    <n v="0"/>
    <x v="16"/>
    <n v="26"/>
    <x v="110"/>
  </r>
  <r>
    <s v="C0112"/>
    <s v="cam04"/>
    <d v="2023-02-17T00:00:00"/>
    <x v="145"/>
    <n v="1"/>
    <x v="16"/>
    <n v="26"/>
    <x v="110"/>
  </r>
  <r>
    <s v="C0112"/>
    <s v="cam04"/>
    <d v="2023-02-17T00:00:00"/>
    <x v="76"/>
    <n v="3"/>
    <x v="16"/>
    <n v="26"/>
    <x v="110"/>
  </r>
  <r>
    <s v="C0113"/>
    <s v="cam14"/>
    <d v="2022-12-19T00:00:00"/>
    <x v="93"/>
    <n v="0"/>
    <x v="7"/>
    <n v="28"/>
    <x v="111"/>
  </r>
  <r>
    <s v="C0113"/>
    <s v="cam14"/>
    <d v="2022-12-19T00:00:00"/>
    <x v="216"/>
    <n v="1"/>
    <x v="7"/>
    <n v="28"/>
    <x v="111"/>
  </r>
  <r>
    <s v="C0113"/>
    <s v="cam14"/>
    <d v="2022-12-19T00:00:00"/>
    <x v="233"/>
    <n v="2"/>
    <x v="7"/>
    <n v="28"/>
    <x v="111"/>
  </r>
  <r>
    <s v="C0113"/>
    <s v="cam14"/>
    <d v="2022-12-19T00:00:00"/>
    <x v="282"/>
    <n v="3"/>
    <x v="7"/>
    <n v="28"/>
    <x v="111"/>
  </r>
  <r>
    <s v="C0113"/>
    <s v="cam14"/>
    <d v="2022-12-19T00:00:00"/>
    <x v="11"/>
    <n v="4"/>
    <x v="7"/>
    <n v="28"/>
    <x v="111"/>
  </r>
  <r>
    <s v="C0113"/>
    <s v="cam14"/>
    <d v="2022-12-19T00:00:00"/>
    <x v="12"/>
    <n v="4"/>
    <x v="7"/>
    <n v="28"/>
    <x v="111"/>
  </r>
  <r>
    <s v="C0113"/>
    <s v="cam14"/>
    <d v="2022-12-19T00:00:00"/>
    <x v="86"/>
    <n v="5"/>
    <x v="7"/>
    <n v="28"/>
    <x v="111"/>
  </r>
  <r>
    <s v="C0113"/>
    <s v="cam06"/>
    <d v="2023-02-26T00:00:00"/>
    <x v="209"/>
    <n v="0"/>
    <x v="8"/>
    <n v="13"/>
    <x v="111"/>
  </r>
  <r>
    <s v="C0113"/>
    <s v="cam06"/>
    <d v="2023-02-26T00:00:00"/>
    <x v="151"/>
    <n v="1"/>
    <x v="8"/>
    <n v="13"/>
    <x v="111"/>
  </r>
  <r>
    <s v="C0113"/>
    <s v="cam06"/>
    <d v="2023-02-26T00:00:00"/>
    <x v="80"/>
    <n v="2"/>
    <x v="8"/>
    <n v="13"/>
    <x v="111"/>
  </r>
  <r>
    <s v="C0113"/>
    <s v="cam06"/>
    <d v="2023-02-26T00:00:00"/>
    <x v="226"/>
    <n v="2"/>
    <x v="8"/>
    <n v="13"/>
    <x v="111"/>
  </r>
  <r>
    <s v="C0113"/>
    <s v="cam06"/>
    <d v="2023-02-26T00:00:00"/>
    <x v="82"/>
    <n v="3"/>
    <x v="8"/>
    <n v="13"/>
    <x v="111"/>
  </r>
  <r>
    <s v="C0114"/>
    <s v="cam06"/>
    <d v="2022-04-22T00:00:00"/>
    <x v="357"/>
    <n v="0"/>
    <x v="8"/>
    <n v="13"/>
    <x v="112"/>
  </r>
  <r>
    <s v="C0114"/>
    <s v="cam06"/>
    <d v="2022-04-22T00:00:00"/>
    <x v="449"/>
    <n v="1"/>
    <x v="8"/>
    <n v="13"/>
    <x v="112"/>
  </r>
  <r>
    <s v="C0114"/>
    <s v="cam06"/>
    <d v="2022-04-22T00:00:00"/>
    <x v="201"/>
    <n v="3"/>
    <x v="8"/>
    <n v="13"/>
    <x v="112"/>
  </r>
  <r>
    <s v="C0114"/>
    <s v="cam06"/>
    <d v="2022-04-22T00:00:00"/>
    <x v="334"/>
    <n v="4"/>
    <x v="8"/>
    <n v="13"/>
    <x v="112"/>
  </r>
  <r>
    <s v="C0114"/>
    <s v="cam06"/>
    <d v="2022-04-22T00:00:00"/>
    <x v="212"/>
    <n v="5"/>
    <x v="8"/>
    <n v="13"/>
    <x v="112"/>
  </r>
  <r>
    <s v="C0114"/>
    <s v="cam06"/>
    <d v="2022-04-22T00:00:00"/>
    <x v="462"/>
    <n v="6"/>
    <x v="8"/>
    <n v="13"/>
    <x v="112"/>
  </r>
  <r>
    <s v="C0114"/>
    <s v="cam06"/>
    <d v="2022-04-22T00:00:00"/>
    <x v="235"/>
    <n v="6"/>
    <x v="8"/>
    <n v="13"/>
    <x v="112"/>
  </r>
  <r>
    <s v="C0114"/>
    <s v="cam06"/>
    <d v="2022-04-22T00:00:00"/>
    <x v="94"/>
    <n v="9"/>
    <x v="8"/>
    <n v="13"/>
    <x v="112"/>
  </r>
  <r>
    <s v="C0114"/>
    <s v="cam06"/>
    <d v="2022-04-22T00:00:00"/>
    <x v="230"/>
    <n v="10"/>
    <x v="8"/>
    <n v="13"/>
    <x v="112"/>
  </r>
  <r>
    <s v="C0114"/>
    <s v="cam06"/>
    <d v="2022-04-22T00:00:00"/>
    <x v="140"/>
    <n v="11"/>
    <x v="8"/>
    <n v="13"/>
    <x v="112"/>
  </r>
  <r>
    <s v="C0114"/>
    <s v="cam16"/>
    <d v="2022-05-17T00:00:00"/>
    <x v="273"/>
    <n v="0"/>
    <x v="4"/>
    <n v="16"/>
    <x v="112"/>
  </r>
  <r>
    <s v="C0114"/>
    <s v="cam16"/>
    <d v="2022-05-17T00:00:00"/>
    <x v="277"/>
    <n v="1"/>
    <x v="4"/>
    <n v="16"/>
    <x v="112"/>
  </r>
  <r>
    <s v="C0114"/>
    <s v="cam16"/>
    <d v="2022-05-17T00:00:00"/>
    <x v="409"/>
    <n v="2"/>
    <x v="4"/>
    <n v="16"/>
    <x v="112"/>
  </r>
  <r>
    <s v="C0114"/>
    <s v="cam16"/>
    <d v="2022-05-17T00:00:00"/>
    <x v="91"/>
    <n v="3"/>
    <x v="4"/>
    <n v="16"/>
    <x v="112"/>
  </r>
  <r>
    <s v="C0114"/>
    <s v="cam16"/>
    <d v="2022-05-17T00:00:00"/>
    <x v="389"/>
    <n v="4"/>
    <x v="4"/>
    <n v="16"/>
    <x v="112"/>
  </r>
  <r>
    <s v="C0114"/>
    <s v="cam16"/>
    <d v="2022-05-17T00:00:00"/>
    <x v="228"/>
    <n v="5"/>
    <x v="4"/>
    <n v="16"/>
    <x v="112"/>
  </r>
  <r>
    <s v="C0114"/>
    <s v="cam16"/>
    <d v="2022-05-17T00:00:00"/>
    <x v="114"/>
    <n v="6"/>
    <x v="4"/>
    <n v="16"/>
    <x v="112"/>
  </r>
  <r>
    <s v="C0114"/>
    <s v="cam16"/>
    <d v="2022-05-17T00:00:00"/>
    <x v="397"/>
    <n v="7"/>
    <x v="4"/>
    <n v="16"/>
    <x v="112"/>
  </r>
  <r>
    <s v="C0114"/>
    <s v="cam16"/>
    <d v="2022-05-17T00:00:00"/>
    <x v="435"/>
    <n v="8"/>
    <x v="4"/>
    <n v="16"/>
    <x v="112"/>
  </r>
  <r>
    <s v="C0114"/>
    <s v="cam16"/>
    <d v="2022-05-17T00:00:00"/>
    <x v="199"/>
    <n v="9"/>
    <x v="4"/>
    <n v="16"/>
    <x v="112"/>
  </r>
  <r>
    <s v="C0114"/>
    <s v="cam16"/>
    <d v="2022-05-17T00:00:00"/>
    <x v="210"/>
    <n v="10"/>
    <x v="4"/>
    <n v="16"/>
    <x v="112"/>
  </r>
  <r>
    <s v="C0114"/>
    <s v="cam16"/>
    <d v="2022-05-17T00:00:00"/>
    <x v="221"/>
    <n v="10"/>
    <x v="4"/>
    <n v="16"/>
    <x v="112"/>
  </r>
  <r>
    <s v="C0114"/>
    <s v="cam14"/>
    <d v="2022-12-06T00:00:00"/>
    <x v="160"/>
    <n v="0"/>
    <x v="7"/>
    <n v="28"/>
    <x v="112"/>
  </r>
  <r>
    <s v="C0114"/>
    <s v="cam14"/>
    <d v="2022-12-06T00:00:00"/>
    <x v="149"/>
    <n v="1"/>
    <x v="7"/>
    <n v="28"/>
    <x v="112"/>
  </r>
  <r>
    <s v="C0114"/>
    <s v="cam14"/>
    <d v="2022-12-06T00:00:00"/>
    <x v="107"/>
    <n v="2"/>
    <x v="7"/>
    <n v="28"/>
    <x v="112"/>
  </r>
  <r>
    <s v="C0114"/>
    <s v="cam14"/>
    <d v="2022-12-06T00:00:00"/>
    <x v="117"/>
    <n v="3"/>
    <x v="7"/>
    <n v="28"/>
    <x v="112"/>
  </r>
  <r>
    <s v="C0114"/>
    <s v="cam14"/>
    <d v="2022-12-06T00:00:00"/>
    <x v="47"/>
    <n v="4"/>
    <x v="7"/>
    <n v="28"/>
    <x v="112"/>
  </r>
  <r>
    <s v="C0114"/>
    <s v="cam14"/>
    <d v="2022-12-06T00:00:00"/>
    <x v="152"/>
    <n v="5"/>
    <x v="7"/>
    <n v="28"/>
    <x v="112"/>
  </r>
  <r>
    <s v="C0115"/>
    <s v="cam11"/>
    <d v="2022-05-03T00:00:00"/>
    <x v="463"/>
    <n v="0"/>
    <x v="3"/>
    <n v="62"/>
    <x v="113"/>
  </r>
  <r>
    <s v="C0115"/>
    <s v="cam11"/>
    <d v="2022-05-03T00:00:00"/>
    <x v="461"/>
    <n v="1"/>
    <x v="3"/>
    <n v="62"/>
    <x v="113"/>
  </r>
  <r>
    <s v="C0115"/>
    <s v="cam11"/>
    <d v="2022-05-03T00:00:00"/>
    <x v="34"/>
    <n v="2"/>
    <x v="3"/>
    <n v="62"/>
    <x v="113"/>
  </r>
  <r>
    <s v="C0115"/>
    <s v="cam11"/>
    <d v="2022-05-03T00:00:00"/>
    <x v="35"/>
    <n v="3"/>
    <x v="3"/>
    <n v="62"/>
    <x v="113"/>
  </r>
  <r>
    <s v="C0115"/>
    <s v="cam11"/>
    <d v="2022-05-03T00:00:00"/>
    <x v="175"/>
    <n v="4"/>
    <x v="3"/>
    <n v="62"/>
    <x v="113"/>
  </r>
  <r>
    <s v="C0115"/>
    <s v="cam11"/>
    <d v="2022-05-03T00:00:00"/>
    <x v="242"/>
    <n v="5"/>
    <x v="3"/>
    <n v="62"/>
    <x v="113"/>
  </r>
  <r>
    <s v="C0115"/>
    <s v="cam11"/>
    <d v="2022-05-03T00:00:00"/>
    <x v="98"/>
    <n v="6"/>
    <x v="3"/>
    <n v="62"/>
    <x v="113"/>
  </r>
  <r>
    <s v="C0115"/>
    <s v="cam11"/>
    <d v="2022-05-03T00:00:00"/>
    <x v="1"/>
    <n v="7"/>
    <x v="3"/>
    <n v="62"/>
    <x v="113"/>
  </r>
  <r>
    <s v="C0115"/>
    <s v="cam11"/>
    <d v="2022-05-03T00:00:00"/>
    <x v="176"/>
    <n v="10"/>
    <x v="3"/>
    <n v="62"/>
    <x v="113"/>
  </r>
  <r>
    <s v="C0115"/>
    <s v="cam11"/>
    <d v="2022-05-03T00:00:00"/>
    <x v="271"/>
    <n v="11"/>
    <x v="3"/>
    <n v="62"/>
    <x v="113"/>
  </r>
  <r>
    <s v="C0115"/>
    <s v="cam17"/>
    <d v="2022-07-25T00:00:00"/>
    <x v="142"/>
    <n v="0"/>
    <x v="2"/>
    <n v="29"/>
    <x v="113"/>
  </r>
  <r>
    <s v="C0115"/>
    <s v="cam17"/>
    <d v="2022-07-25T00:00:00"/>
    <x v="0"/>
    <n v="1"/>
    <x v="2"/>
    <n v="29"/>
    <x v="113"/>
  </r>
  <r>
    <s v="C0115"/>
    <s v="cam17"/>
    <d v="2022-07-25T00:00:00"/>
    <x v="98"/>
    <n v="3"/>
    <x v="2"/>
    <n v="29"/>
    <x v="113"/>
  </r>
  <r>
    <s v="C0115"/>
    <s v="cam17"/>
    <d v="2022-07-25T00:00:00"/>
    <x v="291"/>
    <n v="5"/>
    <x v="2"/>
    <n v="29"/>
    <x v="113"/>
  </r>
  <r>
    <s v="C0115"/>
    <s v="cam17"/>
    <d v="2022-07-25T00:00:00"/>
    <x v="2"/>
    <n v="5"/>
    <x v="2"/>
    <n v="29"/>
    <x v="113"/>
  </r>
  <r>
    <s v="C0115"/>
    <s v="cam17"/>
    <d v="2022-07-25T00:00:00"/>
    <x v="138"/>
    <n v="6"/>
    <x v="2"/>
    <n v="29"/>
    <x v="113"/>
  </r>
  <r>
    <s v="C0115"/>
    <s v="cam17"/>
    <d v="2022-07-25T00:00:00"/>
    <x v="80"/>
    <n v="9"/>
    <x v="2"/>
    <n v="29"/>
    <x v="113"/>
  </r>
  <r>
    <s v="C0115"/>
    <s v="cam17"/>
    <d v="2022-07-25T00:00:00"/>
    <x v="14"/>
    <n v="10"/>
    <x v="2"/>
    <n v="29"/>
    <x v="113"/>
  </r>
  <r>
    <s v="C0115"/>
    <s v="cam15"/>
    <d v="2022-10-10T00:00:00"/>
    <x v="45"/>
    <n v="0"/>
    <x v="11"/>
    <n v="14"/>
    <x v="113"/>
  </r>
  <r>
    <s v="C0115"/>
    <s v="cam15"/>
    <d v="2022-10-10T00:00:00"/>
    <x v="38"/>
    <n v="1"/>
    <x v="11"/>
    <n v="14"/>
    <x v="113"/>
  </r>
  <r>
    <s v="C0115"/>
    <s v="cam15"/>
    <d v="2022-10-10T00:00:00"/>
    <x v="93"/>
    <n v="2"/>
    <x v="11"/>
    <n v="14"/>
    <x v="113"/>
  </r>
  <r>
    <s v="C0115"/>
    <s v="cam15"/>
    <d v="2022-10-10T00:00:00"/>
    <x v="100"/>
    <n v="3"/>
    <x v="11"/>
    <n v="14"/>
    <x v="113"/>
  </r>
  <r>
    <s v="C0115"/>
    <s v="cam15"/>
    <d v="2022-10-10T00:00:00"/>
    <x v="199"/>
    <n v="4"/>
    <x v="11"/>
    <n v="14"/>
    <x v="113"/>
  </r>
  <r>
    <s v="C0115"/>
    <s v="cam15"/>
    <d v="2022-10-10T00:00:00"/>
    <x v="328"/>
    <n v="5"/>
    <x v="11"/>
    <n v="14"/>
    <x v="113"/>
  </r>
  <r>
    <s v="C0115"/>
    <s v="cam15"/>
    <d v="2022-10-10T00:00:00"/>
    <x v="32"/>
    <n v="6"/>
    <x v="11"/>
    <n v="14"/>
    <x v="113"/>
  </r>
  <r>
    <s v="C0115"/>
    <s v="cam15"/>
    <d v="2022-10-10T00:00:00"/>
    <x v="162"/>
    <n v="7"/>
    <x v="11"/>
    <n v="14"/>
    <x v="113"/>
  </r>
  <r>
    <s v="C0116"/>
    <s v="cam11"/>
    <d v="2022-03-17T00:00:00"/>
    <x v="402"/>
    <n v="0"/>
    <x v="3"/>
    <n v="62"/>
    <x v="114"/>
  </r>
  <r>
    <s v="C0116"/>
    <s v="cam11"/>
    <d v="2022-03-17T00:00:00"/>
    <x v="392"/>
    <n v="2"/>
    <x v="3"/>
    <n v="62"/>
    <x v="114"/>
  </r>
  <r>
    <s v="C0116"/>
    <s v="cam11"/>
    <d v="2022-03-17T00:00:00"/>
    <x v="429"/>
    <n v="4"/>
    <x v="3"/>
    <n v="62"/>
    <x v="114"/>
  </r>
  <r>
    <s v="C0116"/>
    <s v="cam11"/>
    <d v="2022-03-17T00:00:00"/>
    <x v="390"/>
    <n v="7"/>
    <x v="3"/>
    <n v="62"/>
    <x v="114"/>
  </r>
  <r>
    <s v="C0116"/>
    <s v="cam11"/>
    <d v="2022-03-17T00:00:00"/>
    <x v="46"/>
    <n v="8"/>
    <x v="3"/>
    <n v="62"/>
    <x v="114"/>
  </r>
  <r>
    <s v="C0116"/>
    <s v="cam11"/>
    <d v="2022-03-17T00:00:00"/>
    <x v="281"/>
    <n v="9"/>
    <x v="3"/>
    <n v="62"/>
    <x v="114"/>
  </r>
  <r>
    <s v="C0116"/>
    <s v="cam11"/>
    <d v="2022-03-17T00:00:00"/>
    <x v="257"/>
    <n v="10"/>
    <x v="3"/>
    <n v="62"/>
    <x v="114"/>
  </r>
  <r>
    <s v="C0116"/>
    <s v="cam11"/>
    <d v="2022-03-17T00:00:00"/>
    <x v="233"/>
    <n v="11"/>
    <x v="3"/>
    <n v="62"/>
    <x v="114"/>
  </r>
  <r>
    <s v="C0116"/>
    <s v="cam11"/>
    <d v="2022-03-17T00:00:00"/>
    <x v="221"/>
    <n v="12"/>
    <x v="3"/>
    <n v="62"/>
    <x v="114"/>
  </r>
  <r>
    <s v="C0116"/>
    <s v="cam02"/>
    <d v="2022-11-11T00:00:00"/>
    <x v="306"/>
    <n v="0"/>
    <x v="5"/>
    <n v="26"/>
    <x v="114"/>
  </r>
  <r>
    <s v="C0116"/>
    <s v="cam02"/>
    <d v="2022-11-11T00:00:00"/>
    <x v="245"/>
    <n v="1"/>
    <x v="5"/>
    <n v="26"/>
    <x v="114"/>
  </r>
  <r>
    <s v="C0116"/>
    <s v="cam02"/>
    <d v="2022-11-11T00:00:00"/>
    <x v="137"/>
    <n v="2"/>
    <x v="5"/>
    <n v="26"/>
    <x v="114"/>
  </r>
  <r>
    <s v="C0116"/>
    <s v="cam02"/>
    <d v="2022-11-11T00:00:00"/>
    <x v="336"/>
    <n v="3"/>
    <x v="5"/>
    <n v="26"/>
    <x v="114"/>
  </r>
  <r>
    <s v="C0116"/>
    <s v="cam02"/>
    <d v="2022-11-11T00:00:00"/>
    <x v="20"/>
    <n v="4"/>
    <x v="5"/>
    <n v="26"/>
    <x v="114"/>
  </r>
  <r>
    <s v="C0116"/>
    <s v="cam02"/>
    <d v="2022-11-11T00:00:00"/>
    <x v="150"/>
    <n v="5"/>
    <x v="5"/>
    <n v="26"/>
    <x v="114"/>
  </r>
  <r>
    <s v="C0116"/>
    <s v="cam02"/>
    <d v="2022-11-11T00:00:00"/>
    <x v="110"/>
    <n v="6"/>
    <x v="5"/>
    <n v="26"/>
    <x v="114"/>
  </r>
  <r>
    <s v="C0117"/>
    <s v="cam10"/>
    <d v="2022-01-01T00:00:00"/>
    <x v="325"/>
    <n v="0"/>
    <x v="12"/>
    <n v="66"/>
    <x v="115"/>
  </r>
  <r>
    <s v="C0117"/>
    <s v="cam10"/>
    <d v="2022-01-01T00:00:00"/>
    <x v="459"/>
    <n v="2"/>
    <x v="12"/>
    <n v="66"/>
    <x v="115"/>
  </r>
  <r>
    <s v="C0117"/>
    <s v="cam10"/>
    <d v="2022-01-01T00:00:00"/>
    <x v="464"/>
    <n v="4"/>
    <x v="12"/>
    <n v="66"/>
    <x v="115"/>
  </r>
  <r>
    <s v="C0117"/>
    <s v="cam10"/>
    <d v="2022-01-01T00:00:00"/>
    <x v="430"/>
    <n v="6"/>
    <x v="12"/>
    <n v="66"/>
    <x v="115"/>
  </r>
  <r>
    <s v="C0117"/>
    <s v="cam10"/>
    <d v="2022-01-01T00:00:00"/>
    <x v="434"/>
    <n v="7"/>
    <x v="12"/>
    <n v="66"/>
    <x v="115"/>
  </r>
  <r>
    <s v="C0117"/>
    <s v="cam10"/>
    <d v="2022-01-01T00:00:00"/>
    <x v="371"/>
    <n v="10"/>
    <x v="12"/>
    <n v="66"/>
    <x v="115"/>
  </r>
  <r>
    <s v="C0117"/>
    <s v="cam10"/>
    <d v="2022-01-01T00:00:00"/>
    <x v="111"/>
    <n v="11"/>
    <x v="12"/>
    <n v="66"/>
    <x v="115"/>
  </r>
  <r>
    <s v="C0117"/>
    <s v="cam10"/>
    <d v="2022-01-01T00:00:00"/>
    <x v="269"/>
    <n v="12"/>
    <x v="12"/>
    <n v="66"/>
    <x v="115"/>
  </r>
  <r>
    <s v="C0117"/>
    <s v="cam10"/>
    <d v="2022-01-01T00:00:00"/>
    <x v="200"/>
    <n v="13"/>
    <x v="12"/>
    <n v="66"/>
    <x v="115"/>
  </r>
  <r>
    <s v="C0117"/>
    <s v="cam10"/>
    <d v="2022-01-01T00:00:00"/>
    <x v="108"/>
    <n v="14"/>
    <x v="12"/>
    <n v="66"/>
    <x v="115"/>
  </r>
  <r>
    <s v="C0117"/>
    <s v="cam10"/>
    <d v="2022-01-01T00:00:00"/>
    <x v="194"/>
    <n v="15"/>
    <x v="12"/>
    <n v="66"/>
    <x v="115"/>
  </r>
  <r>
    <s v="C0117"/>
    <s v="cam10"/>
    <d v="2022-01-01T00:00:00"/>
    <x v="226"/>
    <n v="16"/>
    <x v="12"/>
    <n v="66"/>
    <x v="115"/>
  </r>
  <r>
    <s v="C0117"/>
    <s v="cam02"/>
    <d v="2022-05-03T00:00:00"/>
    <x v="463"/>
    <n v="0"/>
    <x v="5"/>
    <n v="26"/>
    <x v="115"/>
  </r>
  <r>
    <s v="C0117"/>
    <s v="cam02"/>
    <d v="2022-05-03T00:00:00"/>
    <x v="333"/>
    <n v="1"/>
    <x v="5"/>
    <n v="26"/>
    <x v="115"/>
  </r>
  <r>
    <s v="C0117"/>
    <s v="cam02"/>
    <d v="2022-05-03T00:00:00"/>
    <x v="168"/>
    <n v="2"/>
    <x v="5"/>
    <n v="26"/>
    <x v="115"/>
  </r>
  <r>
    <s v="C0117"/>
    <s v="cam02"/>
    <d v="2022-05-03T00:00:00"/>
    <x v="446"/>
    <n v="3"/>
    <x v="5"/>
    <n v="26"/>
    <x v="115"/>
  </r>
  <r>
    <s v="C0117"/>
    <s v="cam02"/>
    <d v="2022-05-03T00:00:00"/>
    <x v="444"/>
    <n v="4"/>
    <x v="5"/>
    <n v="26"/>
    <x v="115"/>
  </r>
  <r>
    <s v="C0117"/>
    <s v="cam02"/>
    <d v="2022-05-03T00:00:00"/>
    <x v="178"/>
    <n v="6"/>
    <x v="5"/>
    <n v="26"/>
    <x v="115"/>
  </r>
  <r>
    <s v="C0117"/>
    <s v="cam02"/>
    <d v="2022-05-03T00:00:00"/>
    <x v="106"/>
    <n v="7"/>
    <x v="5"/>
    <n v="26"/>
    <x v="115"/>
  </r>
  <r>
    <s v="C0117"/>
    <s v="cam02"/>
    <d v="2022-05-03T00:00:00"/>
    <x v="48"/>
    <n v="12"/>
    <x v="5"/>
    <n v="26"/>
    <x v="115"/>
  </r>
  <r>
    <s v="C0117"/>
    <s v="cam15"/>
    <d v="2023-03-18T00:00:00"/>
    <x v="41"/>
    <n v="0"/>
    <x v="11"/>
    <n v="14"/>
    <x v="115"/>
  </r>
  <r>
    <s v="C0117"/>
    <s v="cam15"/>
    <d v="2023-03-18T00:00:00"/>
    <x v="150"/>
    <n v="1"/>
    <x v="11"/>
    <n v="14"/>
    <x v="115"/>
  </r>
  <r>
    <s v="C0117"/>
    <s v="cam15"/>
    <d v="2023-03-18T00:00:00"/>
    <x v="290"/>
    <n v="2"/>
    <x v="11"/>
    <n v="14"/>
    <x v="115"/>
  </r>
  <r>
    <s v="C0118"/>
    <s v="cam06"/>
    <d v="2022-01-25T00:00:00"/>
    <x v="361"/>
    <n v="0"/>
    <x v="8"/>
    <n v="13"/>
    <x v="116"/>
  </r>
  <r>
    <s v="C0118"/>
    <s v="cam06"/>
    <d v="2022-01-25T00:00:00"/>
    <x v="267"/>
    <n v="2"/>
    <x v="8"/>
    <n v="13"/>
    <x v="116"/>
  </r>
  <r>
    <s v="C0118"/>
    <s v="cam06"/>
    <d v="2022-01-25T00:00:00"/>
    <x v="184"/>
    <n v="3"/>
    <x v="8"/>
    <n v="13"/>
    <x v="116"/>
  </r>
  <r>
    <s v="C0118"/>
    <s v="cam06"/>
    <d v="2022-01-25T00:00:00"/>
    <x v="168"/>
    <n v="5"/>
    <x v="8"/>
    <n v="13"/>
    <x v="116"/>
  </r>
  <r>
    <s v="C0118"/>
    <s v="cam06"/>
    <d v="2022-01-25T00:00:00"/>
    <x v="44"/>
    <n v="7"/>
    <x v="8"/>
    <n v="13"/>
    <x v="116"/>
  </r>
  <r>
    <s v="C0118"/>
    <s v="cam06"/>
    <d v="2022-01-25T00:00:00"/>
    <x v="230"/>
    <n v="13"/>
    <x v="8"/>
    <n v="13"/>
    <x v="116"/>
  </r>
  <r>
    <s v="C0118"/>
    <s v="cam06"/>
    <d v="2022-01-25T00:00:00"/>
    <x v="253"/>
    <n v="13"/>
    <x v="8"/>
    <n v="13"/>
    <x v="116"/>
  </r>
  <r>
    <s v="C0118"/>
    <s v="cam06"/>
    <d v="2022-01-25T00:00:00"/>
    <x v="237"/>
    <n v="14"/>
    <x v="8"/>
    <n v="13"/>
    <x v="116"/>
  </r>
  <r>
    <s v="C0118"/>
    <s v="cam06"/>
    <d v="2022-01-25T00:00:00"/>
    <x v="52"/>
    <n v="16"/>
    <x v="8"/>
    <n v="13"/>
    <x v="116"/>
  </r>
  <r>
    <s v="C0118"/>
    <s v="cam11"/>
    <d v="2022-05-22T00:00:00"/>
    <x v="348"/>
    <n v="0"/>
    <x v="3"/>
    <n v="62"/>
    <x v="116"/>
  </r>
  <r>
    <s v="C0118"/>
    <s v="cam11"/>
    <d v="2022-05-22T00:00:00"/>
    <x v="34"/>
    <n v="1"/>
    <x v="3"/>
    <n v="62"/>
    <x v="116"/>
  </r>
  <r>
    <s v="C0118"/>
    <s v="cam11"/>
    <d v="2022-05-22T00:00:00"/>
    <x v="212"/>
    <n v="4"/>
    <x v="3"/>
    <n v="62"/>
    <x v="116"/>
  </r>
  <r>
    <s v="C0118"/>
    <s v="cam11"/>
    <d v="2022-05-22T00:00:00"/>
    <x v="191"/>
    <n v="5"/>
    <x v="3"/>
    <n v="62"/>
    <x v="116"/>
  </r>
  <r>
    <s v="C0118"/>
    <s v="cam11"/>
    <d v="2022-05-22T00:00:00"/>
    <x v="160"/>
    <n v="6"/>
    <x v="3"/>
    <n v="62"/>
    <x v="116"/>
  </r>
  <r>
    <s v="C0118"/>
    <s v="cam11"/>
    <d v="2022-05-22T00:00:00"/>
    <x v="269"/>
    <n v="7"/>
    <x v="3"/>
    <n v="62"/>
    <x v="116"/>
  </r>
  <r>
    <s v="C0118"/>
    <s v="cam11"/>
    <d v="2022-05-22T00:00:00"/>
    <x v="138"/>
    <n v="8"/>
    <x v="3"/>
    <n v="62"/>
    <x v="116"/>
  </r>
  <r>
    <s v="C0118"/>
    <s v="cam11"/>
    <d v="2022-05-22T00:00:00"/>
    <x v="21"/>
    <n v="11"/>
    <x v="3"/>
    <n v="62"/>
    <x v="116"/>
  </r>
  <r>
    <s v="C0118"/>
    <s v="cam11"/>
    <d v="2022-05-22T00:00:00"/>
    <x v="195"/>
    <n v="12"/>
    <x v="3"/>
    <n v="62"/>
    <x v="116"/>
  </r>
  <r>
    <s v="C0118"/>
    <s v="cam09"/>
    <d v="2022-09-24T00:00:00"/>
    <x v="412"/>
    <n v="0"/>
    <x v="13"/>
    <n v="75"/>
    <x v="116"/>
  </r>
  <r>
    <s v="C0118"/>
    <s v="cam09"/>
    <d v="2022-09-24T00:00:00"/>
    <x v="54"/>
    <n v="1"/>
    <x v="13"/>
    <n v="75"/>
    <x v="116"/>
  </r>
  <r>
    <s v="C0118"/>
    <s v="cam09"/>
    <d v="2022-09-24T00:00:00"/>
    <x v="135"/>
    <n v="1"/>
    <x v="13"/>
    <n v="75"/>
    <x v="116"/>
  </r>
  <r>
    <s v="C0118"/>
    <s v="cam09"/>
    <d v="2022-09-24T00:00:00"/>
    <x v="281"/>
    <n v="3"/>
    <x v="13"/>
    <n v="75"/>
    <x v="116"/>
  </r>
  <r>
    <s v="C0118"/>
    <s v="cam09"/>
    <d v="2022-09-24T00:00:00"/>
    <x v="209"/>
    <n v="5"/>
    <x v="13"/>
    <n v="75"/>
    <x v="116"/>
  </r>
  <r>
    <s v="C0118"/>
    <s v="cam09"/>
    <d v="2022-09-24T00:00:00"/>
    <x v="161"/>
    <n v="5"/>
    <x v="13"/>
    <n v="75"/>
    <x v="116"/>
  </r>
  <r>
    <s v="C0118"/>
    <s v="cam09"/>
    <d v="2022-09-24T00:00:00"/>
    <x v="21"/>
    <n v="7"/>
    <x v="13"/>
    <n v="75"/>
    <x v="116"/>
  </r>
  <r>
    <s v="C0118"/>
    <s v="cam09"/>
    <d v="2022-09-24T00:00:00"/>
    <x v="238"/>
    <n v="8"/>
    <x v="13"/>
    <n v="75"/>
    <x v="116"/>
  </r>
  <r>
    <s v="C0119"/>
    <s v="cam09"/>
    <d v="2022-01-27T00:00:00"/>
    <x v="465"/>
    <n v="0"/>
    <x v="13"/>
    <n v="75"/>
    <x v="117"/>
  </r>
  <r>
    <s v="C0119"/>
    <s v="cam09"/>
    <d v="2022-01-27T00:00:00"/>
    <x v="153"/>
    <n v="2"/>
    <x v="13"/>
    <n v="75"/>
    <x v="117"/>
  </r>
  <r>
    <s v="C0119"/>
    <s v="cam09"/>
    <d v="2022-01-27T00:00:00"/>
    <x v="445"/>
    <n v="3"/>
    <x v="13"/>
    <n v="75"/>
    <x v="117"/>
  </r>
  <r>
    <s v="C0119"/>
    <s v="cam09"/>
    <d v="2022-01-27T00:00:00"/>
    <x v="309"/>
    <n v="4"/>
    <x v="13"/>
    <n v="75"/>
    <x v="117"/>
  </r>
  <r>
    <s v="C0119"/>
    <s v="cam09"/>
    <d v="2022-01-27T00:00:00"/>
    <x v="429"/>
    <n v="6"/>
    <x v="13"/>
    <n v="75"/>
    <x v="117"/>
  </r>
  <r>
    <s v="C0119"/>
    <s v="cam09"/>
    <d v="2022-01-27T00:00:00"/>
    <x v="434"/>
    <n v="6"/>
    <x v="13"/>
    <n v="75"/>
    <x v="117"/>
  </r>
  <r>
    <s v="C0119"/>
    <s v="cam09"/>
    <d v="2022-01-27T00:00:00"/>
    <x v="234"/>
    <n v="8"/>
    <x v="13"/>
    <n v="75"/>
    <x v="117"/>
  </r>
  <r>
    <s v="C0119"/>
    <s v="cam09"/>
    <d v="2022-01-27T00:00:00"/>
    <x v="268"/>
    <n v="8"/>
    <x v="13"/>
    <n v="75"/>
    <x v="117"/>
  </r>
  <r>
    <s v="C0119"/>
    <s v="cam09"/>
    <d v="2022-01-27T00:00:00"/>
    <x v="235"/>
    <n v="9"/>
    <x v="13"/>
    <n v="75"/>
    <x v="117"/>
  </r>
  <r>
    <s v="C0119"/>
    <s v="cam09"/>
    <d v="2022-01-27T00:00:00"/>
    <x v="291"/>
    <n v="11"/>
    <x v="13"/>
    <n v="75"/>
    <x v="117"/>
  </r>
  <r>
    <s v="C0119"/>
    <s v="cam09"/>
    <d v="2022-01-27T00:00:00"/>
    <x v="342"/>
    <n v="11"/>
    <x v="13"/>
    <n v="75"/>
    <x v="117"/>
  </r>
  <r>
    <s v="C0119"/>
    <s v="cam09"/>
    <d v="2022-01-27T00:00:00"/>
    <x v="270"/>
    <n v="12"/>
    <x v="13"/>
    <n v="75"/>
    <x v="117"/>
  </r>
  <r>
    <s v="C0119"/>
    <s v="cam09"/>
    <d v="2022-01-27T00:00:00"/>
    <x v="271"/>
    <n v="14"/>
    <x v="13"/>
    <n v="75"/>
    <x v="117"/>
  </r>
  <r>
    <s v="C0119"/>
    <s v="cam06"/>
    <d v="2022-06-23T00:00:00"/>
    <x v="400"/>
    <n v="0"/>
    <x v="8"/>
    <n v="13"/>
    <x v="117"/>
  </r>
  <r>
    <s v="C0119"/>
    <s v="cam06"/>
    <d v="2022-06-23T00:00:00"/>
    <x v="257"/>
    <n v="7"/>
    <x v="8"/>
    <n v="13"/>
    <x v="117"/>
  </r>
  <r>
    <s v="C0119"/>
    <s v="cam06"/>
    <d v="2022-06-23T00:00:00"/>
    <x v="71"/>
    <n v="8"/>
    <x v="8"/>
    <n v="13"/>
    <x v="117"/>
  </r>
  <r>
    <s v="C0119"/>
    <s v="cam13"/>
    <d v="2023-02-19T00:00:00"/>
    <x v="336"/>
    <n v="0"/>
    <x v="14"/>
    <n v="25"/>
    <x v="117"/>
  </r>
  <r>
    <s v="C0119"/>
    <s v="cam13"/>
    <d v="2023-02-19T00:00:00"/>
    <x v="10"/>
    <n v="1"/>
    <x v="14"/>
    <n v="25"/>
    <x v="117"/>
  </r>
  <r>
    <s v="C0119"/>
    <s v="cam13"/>
    <d v="2023-02-19T00:00:00"/>
    <x v="134"/>
    <n v="2"/>
    <x v="14"/>
    <n v="25"/>
    <x v="117"/>
  </r>
  <r>
    <s v="C0119"/>
    <s v="cam13"/>
    <d v="2023-02-19T00:00:00"/>
    <x v="238"/>
    <n v="3"/>
    <x v="14"/>
    <n v="25"/>
    <x v="117"/>
  </r>
  <r>
    <s v="C0119"/>
    <s v="cam13"/>
    <d v="2023-02-19T00:00:00"/>
    <x v="82"/>
    <n v="3"/>
    <x v="14"/>
    <n v="25"/>
    <x v="117"/>
  </r>
  <r>
    <s v="C0120"/>
    <s v="cam04"/>
    <d v="2022-03-14T00:00:00"/>
    <x v="437"/>
    <n v="0"/>
    <x v="16"/>
    <n v="26"/>
    <x v="118"/>
  </r>
  <r>
    <s v="C0120"/>
    <s v="cam04"/>
    <d v="2022-03-14T00:00:00"/>
    <x v="322"/>
    <n v="1"/>
    <x v="16"/>
    <n v="26"/>
    <x v="118"/>
  </r>
  <r>
    <s v="C0120"/>
    <s v="cam04"/>
    <d v="2022-03-14T00:00:00"/>
    <x v="201"/>
    <n v="4"/>
    <x v="16"/>
    <n v="26"/>
    <x v="118"/>
  </r>
  <r>
    <s v="C0120"/>
    <s v="cam04"/>
    <d v="2022-03-14T00:00:00"/>
    <x v="68"/>
    <n v="5"/>
    <x v="16"/>
    <n v="26"/>
    <x v="118"/>
  </r>
  <r>
    <s v="C0120"/>
    <s v="cam04"/>
    <d v="2022-03-14T00:00:00"/>
    <x v="391"/>
    <n v="6"/>
    <x v="16"/>
    <n v="26"/>
    <x v="118"/>
  </r>
  <r>
    <s v="C0120"/>
    <s v="cam04"/>
    <d v="2022-03-14T00:00:00"/>
    <x v="178"/>
    <n v="8"/>
    <x v="16"/>
    <n v="26"/>
    <x v="118"/>
  </r>
  <r>
    <s v="C0120"/>
    <s v="cam04"/>
    <d v="2022-03-14T00:00:00"/>
    <x v="245"/>
    <n v="9"/>
    <x v="16"/>
    <n v="26"/>
    <x v="118"/>
  </r>
  <r>
    <s v="C0120"/>
    <s v="cam04"/>
    <d v="2022-03-14T00:00:00"/>
    <x v="100"/>
    <n v="10"/>
    <x v="16"/>
    <n v="26"/>
    <x v="118"/>
  </r>
  <r>
    <s v="C0120"/>
    <s v="cam04"/>
    <d v="2022-03-14T00:00:00"/>
    <x v="189"/>
    <n v="11"/>
    <x v="16"/>
    <n v="26"/>
    <x v="118"/>
  </r>
  <r>
    <s v="C0120"/>
    <s v="cam04"/>
    <d v="2022-03-14T00:00:00"/>
    <x v="318"/>
    <n v="12"/>
    <x v="16"/>
    <n v="26"/>
    <x v="118"/>
  </r>
  <r>
    <s v="C0120"/>
    <s v="cam04"/>
    <d v="2022-03-14T00:00:00"/>
    <x v="11"/>
    <n v="13"/>
    <x v="16"/>
    <n v="26"/>
    <x v="118"/>
  </r>
  <r>
    <s v="C0120"/>
    <s v="cam15"/>
    <d v="2022-04-14T00:00:00"/>
    <x v="466"/>
    <n v="0"/>
    <x v="11"/>
    <n v="14"/>
    <x v="118"/>
  </r>
  <r>
    <s v="C0120"/>
    <s v="cam15"/>
    <d v="2022-04-14T00:00:00"/>
    <x v="464"/>
    <n v="1"/>
    <x v="11"/>
    <n v="14"/>
    <x v="118"/>
  </r>
  <r>
    <s v="C0120"/>
    <s v="cam15"/>
    <d v="2022-04-14T00:00:00"/>
    <x v="347"/>
    <n v="2"/>
    <x v="11"/>
    <n v="14"/>
    <x v="118"/>
  </r>
  <r>
    <s v="C0120"/>
    <s v="cam15"/>
    <d v="2022-04-14T00:00:00"/>
    <x v="323"/>
    <n v="3"/>
    <x v="11"/>
    <n v="14"/>
    <x v="118"/>
  </r>
  <r>
    <s v="C0120"/>
    <s v="cam15"/>
    <d v="2022-04-14T00:00:00"/>
    <x v="143"/>
    <n v="4"/>
    <x v="11"/>
    <n v="14"/>
    <x v="118"/>
  </r>
  <r>
    <s v="C0120"/>
    <s v="cam15"/>
    <d v="2022-04-14T00:00:00"/>
    <x v="393"/>
    <n v="5"/>
    <x v="11"/>
    <n v="14"/>
    <x v="118"/>
  </r>
  <r>
    <s v="C0120"/>
    <s v="cam15"/>
    <d v="2022-04-14T00:00:00"/>
    <x v="457"/>
    <n v="6"/>
    <x v="11"/>
    <n v="14"/>
    <x v="118"/>
  </r>
  <r>
    <s v="C0120"/>
    <s v="cam15"/>
    <d v="2022-04-14T00:00:00"/>
    <x v="413"/>
    <n v="7"/>
    <x v="11"/>
    <n v="14"/>
    <x v="118"/>
  </r>
  <r>
    <s v="C0120"/>
    <s v="cam15"/>
    <d v="2022-04-14T00:00:00"/>
    <x v="100"/>
    <n v="9"/>
    <x v="11"/>
    <n v="14"/>
    <x v="118"/>
  </r>
  <r>
    <s v="C0120"/>
    <s v="cam15"/>
    <d v="2022-04-14T00:00:00"/>
    <x v="336"/>
    <n v="10"/>
    <x v="11"/>
    <n v="14"/>
    <x v="118"/>
  </r>
  <r>
    <s v="C0120"/>
    <s v="cam15"/>
    <d v="2022-04-14T00:00:00"/>
    <x v="163"/>
    <n v="11"/>
    <x v="11"/>
    <n v="14"/>
    <x v="118"/>
  </r>
  <r>
    <s v="C0120"/>
    <s v="cam15"/>
    <d v="2022-04-14T00:00:00"/>
    <x v="85"/>
    <n v="12"/>
    <x v="11"/>
    <n v="14"/>
    <x v="118"/>
  </r>
  <r>
    <s v="C0120"/>
    <s v="cam15"/>
    <d v="2022-04-14T00:00:00"/>
    <x v="205"/>
    <n v="13"/>
    <x v="11"/>
    <n v="14"/>
    <x v="118"/>
  </r>
  <r>
    <s v="C0120"/>
    <s v="cam13"/>
    <d v="2023-02-12T00:00:00"/>
    <x v="116"/>
    <n v="0"/>
    <x v="14"/>
    <n v="25"/>
    <x v="118"/>
  </r>
  <r>
    <s v="C0120"/>
    <s v="cam13"/>
    <d v="2023-02-12T00:00:00"/>
    <x v="79"/>
    <n v="1"/>
    <x v="14"/>
    <n v="25"/>
    <x v="118"/>
  </r>
  <r>
    <s v="C0120"/>
    <s v="cam13"/>
    <d v="2023-02-12T00:00:00"/>
    <x v="102"/>
    <n v="2"/>
    <x v="14"/>
    <n v="25"/>
    <x v="118"/>
  </r>
  <r>
    <s v="C0120"/>
    <s v="cam13"/>
    <d v="2023-02-12T00:00:00"/>
    <x v="290"/>
    <n v="3"/>
    <x v="14"/>
    <n v="25"/>
    <x v="118"/>
  </r>
  <r>
    <s v="C0121"/>
    <s v="cam11"/>
    <d v="2022-01-09T00:00:00"/>
    <x v="467"/>
    <n v="0"/>
    <x v="3"/>
    <n v="62"/>
    <x v="119"/>
  </r>
  <r>
    <s v="C0121"/>
    <s v="cam11"/>
    <d v="2022-01-09T00:00:00"/>
    <x v="184"/>
    <n v="4"/>
    <x v="3"/>
    <n v="62"/>
    <x v="119"/>
  </r>
  <r>
    <s v="C0121"/>
    <s v="cam11"/>
    <d v="2022-01-09T00:00:00"/>
    <x v="404"/>
    <n v="5"/>
    <x v="3"/>
    <n v="62"/>
    <x v="119"/>
  </r>
  <r>
    <s v="C0121"/>
    <s v="cam11"/>
    <d v="2022-01-09T00:00:00"/>
    <x v="296"/>
    <n v="6"/>
    <x v="3"/>
    <n v="62"/>
    <x v="119"/>
  </r>
  <r>
    <s v="C0121"/>
    <s v="cam11"/>
    <d v="2022-01-09T00:00:00"/>
    <x v="254"/>
    <n v="7"/>
    <x v="3"/>
    <n v="62"/>
    <x v="119"/>
  </r>
  <r>
    <s v="C0121"/>
    <s v="cam11"/>
    <d v="2022-01-09T00:00:00"/>
    <x v="92"/>
    <n v="8"/>
    <x v="3"/>
    <n v="62"/>
    <x v="119"/>
  </r>
  <r>
    <s v="C0121"/>
    <s v="cam11"/>
    <d v="2022-01-09T00:00:00"/>
    <x v="78"/>
    <n v="12"/>
    <x v="3"/>
    <n v="62"/>
    <x v="119"/>
  </r>
  <r>
    <s v="C0121"/>
    <s v="cam11"/>
    <d v="2022-01-09T00:00:00"/>
    <x v="107"/>
    <n v="13"/>
    <x v="3"/>
    <n v="62"/>
    <x v="119"/>
  </r>
  <r>
    <s v="C0121"/>
    <s v="cam11"/>
    <d v="2022-01-09T00:00:00"/>
    <x v="145"/>
    <n v="14"/>
    <x v="3"/>
    <n v="62"/>
    <x v="119"/>
  </r>
  <r>
    <s v="C0121"/>
    <s v="cam11"/>
    <d v="2022-01-09T00:00:00"/>
    <x v="43"/>
    <n v="16"/>
    <x v="3"/>
    <n v="62"/>
    <x v="119"/>
  </r>
  <r>
    <s v="C0121"/>
    <s v="cam04"/>
    <d v="2022-07-19T00:00:00"/>
    <x v="90"/>
    <n v="0"/>
    <x v="16"/>
    <n v="26"/>
    <x v="119"/>
  </r>
  <r>
    <s v="C0121"/>
    <s v="cam04"/>
    <d v="2022-07-19T00:00:00"/>
    <x v="143"/>
    <n v="1"/>
    <x v="16"/>
    <n v="26"/>
    <x v="119"/>
  </r>
  <r>
    <s v="C0121"/>
    <s v="cam04"/>
    <d v="2022-07-19T00:00:00"/>
    <x v="159"/>
    <n v="2"/>
    <x v="16"/>
    <n v="26"/>
    <x v="119"/>
  </r>
  <r>
    <s v="C0121"/>
    <s v="cam04"/>
    <d v="2022-07-19T00:00:00"/>
    <x v="360"/>
    <n v="5"/>
    <x v="16"/>
    <n v="26"/>
    <x v="119"/>
  </r>
  <r>
    <s v="C0121"/>
    <s v="cam04"/>
    <d v="2022-07-19T00:00:00"/>
    <x v="269"/>
    <n v="5"/>
    <x v="16"/>
    <n v="26"/>
    <x v="119"/>
  </r>
  <r>
    <s v="C0121"/>
    <s v="cam04"/>
    <d v="2022-07-19T00:00:00"/>
    <x v="151"/>
    <n v="8"/>
    <x v="16"/>
    <n v="26"/>
    <x v="119"/>
  </r>
  <r>
    <s v="C0121"/>
    <s v="cam04"/>
    <d v="2022-07-19T00:00:00"/>
    <x v="76"/>
    <n v="10"/>
    <x v="16"/>
    <n v="26"/>
    <x v="119"/>
  </r>
  <r>
    <s v="C0121"/>
    <s v="cam09"/>
    <d v="2022-11-07T00:00:00"/>
    <x v="366"/>
    <n v="0"/>
    <x v="13"/>
    <n v="75"/>
    <x v="119"/>
  </r>
  <r>
    <s v="C0121"/>
    <s v="cam09"/>
    <d v="2022-11-07T00:00:00"/>
    <x v="156"/>
    <n v="2"/>
    <x v="13"/>
    <n v="75"/>
    <x v="119"/>
  </r>
  <r>
    <s v="C0121"/>
    <s v="cam09"/>
    <d v="2022-11-07T00:00:00"/>
    <x v="200"/>
    <n v="3"/>
    <x v="13"/>
    <n v="75"/>
    <x v="119"/>
  </r>
  <r>
    <s v="C0121"/>
    <s v="cam09"/>
    <d v="2022-11-07T00:00:00"/>
    <x v="328"/>
    <n v="4"/>
    <x v="13"/>
    <n v="75"/>
    <x v="119"/>
  </r>
  <r>
    <s v="C0121"/>
    <s v="cam09"/>
    <d v="2022-11-07T00:00:00"/>
    <x v="13"/>
    <n v="5"/>
    <x v="13"/>
    <n v="75"/>
    <x v="119"/>
  </r>
  <r>
    <s v="C0121"/>
    <s v="cam09"/>
    <d v="2022-11-07T00:00:00"/>
    <x v="112"/>
    <n v="6"/>
    <x v="13"/>
    <n v="75"/>
    <x v="119"/>
  </r>
  <r>
    <s v="C0122"/>
    <s v="cam14"/>
    <d v="2022-10-22T00:00:00"/>
    <x v="23"/>
    <n v="0"/>
    <x v="7"/>
    <n v="28"/>
    <x v="120"/>
  </r>
  <r>
    <s v="C0122"/>
    <s v="cam14"/>
    <d v="2022-10-22T00:00:00"/>
    <x v="413"/>
    <n v="1"/>
    <x v="7"/>
    <n v="28"/>
    <x v="120"/>
  </r>
  <r>
    <s v="C0122"/>
    <s v="cam14"/>
    <d v="2022-10-22T00:00:00"/>
    <x v="179"/>
    <n v="2"/>
    <x v="7"/>
    <n v="28"/>
    <x v="120"/>
  </r>
  <r>
    <s v="C0122"/>
    <s v="cam14"/>
    <d v="2022-10-22T00:00:00"/>
    <x v="252"/>
    <n v="3"/>
    <x v="7"/>
    <n v="28"/>
    <x v="120"/>
  </r>
  <r>
    <s v="C0122"/>
    <s v="cam14"/>
    <d v="2022-10-22T00:00:00"/>
    <x v="210"/>
    <n v="5"/>
    <x v="7"/>
    <n v="28"/>
    <x v="120"/>
  </r>
  <r>
    <s v="C0122"/>
    <s v="cam14"/>
    <d v="2022-10-22T00:00:00"/>
    <x v="162"/>
    <n v="7"/>
    <x v="7"/>
    <n v="28"/>
    <x v="120"/>
  </r>
  <r>
    <s v="C0122"/>
    <s v="cam03"/>
    <d v="2023-03-08T00:00:00"/>
    <x v="170"/>
    <n v="0"/>
    <x v="6"/>
    <n v="62"/>
    <x v="120"/>
  </r>
  <r>
    <s v="C0122"/>
    <s v="cam03"/>
    <d v="2023-03-08T00:00:00"/>
    <x v="217"/>
    <n v="1"/>
    <x v="6"/>
    <n v="62"/>
    <x v="120"/>
  </r>
  <r>
    <s v="C0122"/>
    <s v="cam03"/>
    <d v="2023-03-08T00:00:00"/>
    <x v="213"/>
    <n v="2"/>
    <x v="6"/>
    <n v="62"/>
    <x v="120"/>
  </r>
  <r>
    <s v="C0122"/>
    <s v="cam16"/>
    <d v="2023-03-13T00:00:00"/>
    <x v="328"/>
    <n v="0"/>
    <x v="4"/>
    <n v="16"/>
    <x v="120"/>
  </r>
  <r>
    <s v="C0122"/>
    <s v="cam16"/>
    <d v="2023-03-13T00:00:00"/>
    <x v="77"/>
    <n v="1"/>
    <x v="4"/>
    <n v="16"/>
    <x v="120"/>
  </r>
  <r>
    <s v="C0122"/>
    <s v="cam16"/>
    <d v="2023-03-13T00:00:00"/>
    <x v="205"/>
    <n v="2"/>
    <x v="4"/>
    <n v="16"/>
    <x v="120"/>
  </r>
  <r>
    <s v="C0123"/>
    <s v="cam10"/>
    <d v="2022-02-13T00:00:00"/>
    <x v="331"/>
    <n v="0"/>
    <x v="12"/>
    <n v="66"/>
    <x v="121"/>
  </r>
  <r>
    <s v="C0123"/>
    <s v="cam10"/>
    <d v="2022-02-13T00:00:00"/>
    <x v="387"/>
    <n v="2"/>
    <x v="12"/>
    <n v="66"/>
    <x v="121"/>
  </r>
  <r>
    <s v="C0123"/>
    <s v="cam10"/>
    <d v="2022-02-13T00:00:00"/>
    <x v="141"/>
    <n v="4"/>
    <x v="12"/>
    <n v="66"/>
    <x v="121"/>
  </r>
  <r>
    <s v="C0123"/>
    <s v="cam10"/>
    <d v="2022-02-13T00:00:00"/>
    <x v="90"/>
    <n v="5"/>
    <x v="12"/>
    <n v="66"/>
    <x v="121"/>
  </r>
  <r>
    <s v="C0123"/>
    <s v="cam10"/>
    <d v="2022-02-13T00:00:00"/>
    <x v="231"/>
    <n v="7"/>
    <x v="12"/>
    <n v="66"/>
    <x v="121"/>
  </r>
  <r>
    <s v="C0123"/>
    <s v="cam10"/>
    <d v="2022-02-13T00:00:00"/>
    <x v="155"/>
    <n v="8"/>
    <x v="12"/>
    <n v="66"/>
    <x v="121"/>
  </r>
  <r>
    <s v="C0123"/>
    <s v="cam10"/>
    <d v="2022-02-13T00:00:00"/>
    <x v="229"/>
    <n v="9"/>
    <x v="12"/>
    <n v="66"/>
    <x v="121"/>
  </r>
  <r>
    <s v="C0123"/>
    <s v="cam10"/>
    <d v="2022-02-13T00:00:00"/>
    <x v="360"/>
    <n v="10"/>
    <x v="12"/>
    <n v="66"/>
    <x v="121"/>
  </r>
  <r>
    <s v="C0123"/>
    <s v="cam10"/>
    <d v="2022-02-13T00:00:00"/>
    <x v="4"/>
    <n v="13"/>
    <x v="12"/>
    <n v="66"/>
    <x v="121"/>
  </r>
  <r>
    <s v="C0123"/>
    <s v="cam08"/>
    <d v="2023-04-26T00:00:00"/>
    <x v="150"/>
    <n v="0"/>
    <x v="9"/>
    <n v="27"/>
    <x v="121"/>
  </r>
  <r>
    <s v="C0123"/>
    <s v="cam08"/>
    <d v="2023-04-26T00:00:00"/>
    <x v="205"/>
    <n v="1"/>
    <x v="9"/>
    <n v="27"/>
    <x v="121"/>
  </r>
  <r>
    <s v="C0123"/>
    <s v="cam08"/>
    <d v="2023-04-26T00:00:00"/>
    <x v="15"/>
    <n v="1"/>
    <x v="9"/>
    <n v="27"/>
    <x v="121"/>
  </r>
  <r>
    <s v="C0124"/>
    <s v="cam17"/>
    <d v="2023-02-08T00:00:00"/>
    <x v="236"/>
    <n v="0"/>
    <x v="2"/>
    <n v="29"/>
    <x v="122"/>
  </r>
  <r>
    <s v="C0124"/>
    <s v="cam17"/>
    <d v="2023-02-08T00:00:00"/>
    <x v="20"/>
    <n v="1"/>
    <x v="2"/>
    <n v="29"/>
    <x v="122"/>
  </r>
  <r>
    <s v="C0124"/>
    <s v="cam17"/>
    <d v="2023-02-08T00:00:00"/>
    <x v="42"/>
    <n v="2"/>
    <x v="2"/>
    <n v="29"/>
    <x v="122"/>
  </r>
  <r>
    <s v="C0124"/>
    <s v="cam17"/>
    <d v="2023-02-08T00:00:00"/>
    <x v="103"/>
    <n v="3"/>
    <x v="2"/>
    <n v="29"/>
    <x v="122"/>
  </r>
  <r>
    <s v="C0124"/>
    <s v="cam03"/>
    <d v="2023-04-27T00:00:00"/>
    <x v="21"/>
    <n v="0"/>
    <x v="6"/>
    <n v="62"/>
    <x v="122"/>
  </r>
  <r>
    <s v="C0124"/>
    <s v="cam03"/>
    <d v="2023-04-27T00:00:00"/>
    <x v="205"/>
    <n v="1"/>
    <x v="6"/>
    <n v="62"/>
    <x v="122"/>
  </r>
  <r>
    <s v="C0124"/>
    <s v="cam03"/>
    <d v="2023-04-27T00:00:00"/>
    <x v="315"/>
    <n v="1"/>
    <x v="6"/>
    <n v="62"/>
    <x v="122"/>
  </r>
  <r>
    <s v="C0125"/>
    <s v="cam05"/>
    <d v="2022-06-15T00:00:00"/>
    <x v="185"/>
    <n v="0"/>
    <x v="10"/>
    <n v="22"/>
    <x v="123"/>
  </r>
  <r>
    <s v="C0125"/>
    <s v="cam05"/>
    <d v="2022-06-15T00:00:00"/>
    <x v="201"/>
    <n v="1"/>
    <x v="10"/>
    <n v="22"/>
    <x v="123"/>
  </r>
  <r>
    <s v="C0125"/>
    <s v="cam05"/>
    <d v="2022-06-15T00:00:00"/>
    <x v="68"/>
    <n v="2"/>
    <x v="10"/>
    <n v="22"/>
    <x v="123"/>
  </r>
  <r>
    <s v="C0125"/>
    <s v="cam05"/>
    <d v="2022-06-15T00:00:00"/>
    <x v="285"/>
    <n v="3"/>
    <x v="10"/>
    <n v="22"/>
    <x v="123"/>
  </r>
  <r>
    <s v="C0125"/>
    <s v="cam05"/>
    <d v="2022-06-15T00:00:00"/>
    <x v="244"/>
    <n v="4"/>
    <x v="10"/>
    <n v="22"/>
    <x v="123"/>
  </r>
  <r>
    <s v="C0125"/>
    <s v="cam05"/>
    <d v="2022-06-15T00:00:00"/>
    <x v="297"/>
    <n v="5"/>
    <x v="10"/>
    <n v="22"/>
    <x v="123"/>
  </r>
  <r>
    <s v="C0125"/>
    <s v="cam05"/>
    <d v="2022-06-15T00:00:00"/>
    <x v="197"/>
    <n v="6"/>
    <x v="10"/>
    <n v="22"/>
    <x v="123"/>
  </r>
  <r>
    <s v="C0125"/>
    <s v="cam05"/>
    <d v="2022-06-15T00:00:00"/>
    <x v="199"/>
    <n v="8"/>
    <x v="10"/>
    <n v="22"/>
    <x v="123"/>
  </r>
  <r>
    <s v="C0125"/>
    <s v="cam05"/>
    <d v="2022-06-15T00:00:00"/>
    <x v="10"/>
    <n v="9"/>
    <x v="10"/>
    <n v="22"/>
    <x v="123"/>
  </r>
  <r>
    <s v="C0125"/>
    <s v="cam05"/>
    <d v="2022-06-15T00:00:00"/>
    <x v="80"/>
    <n v="10"/>
    <x v="10"/>
    <n v="22"/>
    <x v="123"/>
  </r>
  <r>
    <s v="C0125"/>
    <s v="cam05"/>
    <d v="2022-06-15T00:00:00"/>
    <x v="33"/>
    <n v="11"/>
    <x v="10"/>
    <n v="22"/>
    <x v="123"/>
  </r>
  <r>
    <s v="C0125"/>
    <s v="cam11"/>
    <d v="2022-09-05T00:00:00"/>
    <x v="241"/>
    <n v="0"/>
    <x v="3"/>
    <n v="62"/>
    <x v="123"/>
  </r>
  <r>
    <s v="C0125"/>
    <s v="cam11"/>
    <d v="2022-09-05T00:00:00"/>
    <x v="223"/>
    <n v="1"/>
    <x v="3"/>
    <n v="62"/>
    <x v="123"/>
  </r>
  <r>
    <s v="C0125"/>
    <s v="cam11"/>
    <d v="2022-09-05T00:00:00"/>
    <x v="136"/>
    <n v="3"/>
    <x v="3"/>
    <n v="62"/>
    <x v="123"/>
  </r>
  <r>
    <s v="C0125"/>
    <s v="cam11"/>
    <d v="2022-09-05T00:00:00"/>
    <x v="198"/>
    <n v="4"/>
    <x v="3"/>
    <n v="62"/>
    <x v="123"/>
  </r>
  <r>
    <s v="C0125"/>
    <s v="cam11"/>
    <d v="2022-09-05T00:00:00"/>
    <x v="189"/>
    <n v="5"/>
    <x v="3"/>
    <n v="62"/>
    <x v="123"/>
  </r>
  <r>
    <s v="C0125"/>
    <s v="cam11"/>
    <d v="2022-09-05T00:00:00"/>
    <x v="108"/>
    <n v="6"/>
    <x v="3"/>
    <n v="62"/>
    <x v="123"/>
  </r>
  <r>
    <s v="C0125"/>
    <s v="cam11"/>
    <d v="2022-09-05T00:00:00"/>
    <x v="48"/>
    <n v="8"/>
    <x v="3"/>
    <n v="62"/>
    <x v="123"/>
  </r>
  <r>
    <s v="C0125"/>
    <s v="cam03"/>
    <d v="2022-10-09T00:00:00"/>
    <x v="223"/>
    <n v="0"/>
    <x v="6"/>
    <n v="62"/>
    <x v="123"/>
  </r>
  <r>
    <s v="C0125"/>
    <s v="cam03"/>
    <d v="2022-10-09T00:00:00"/>
    <x v="265"/>
    <n v="3"/>
    <x v="6"/>
    <n v="62"/>
    <x v="123"/>
  </r>
  <r>
    <s v="C0125"/>
    <s v="cam03"/>
    <d v="2022-10-09T00:00:00"/>
    <x v="19"/>
    <n v="4"/>
    <x v="6"/>
    <n v="62"/>
    <x v="123"/>
  </r>
  <r>
    <s v="C0125"/>
    <s v="cam03"/>
    <d v="2022-10-09T00:00:00"/>
    <x v="163"/>
    <n v="5"/>
    <x v="6"/>
    <n v="62"/>
    <x v="123"/>
  </r>
  <r>
    <s v="C0125"/>
    <s v="cam03"/>
    <d v="2022-10-09T00:00:00"/>
    <x v="194"/>
    <n v="6"/>
    <x v="6"/>
    <n v="62"/>
    <x v="123"/>
  </r>
  <r>
    <s v="C0125"/>
    <s v="cam03"/>
    <d v="2022-10-09T00:00:00"/>
    <x v="103"/>
    <n v="7"/>
    <x v="6"/>
    <n v="62"/>
    <x v="123"/>
  </r>
  <r>
    <s v="C0126"/>
    <s v="cam15"/>
    <d v="2022-01-24T00:00:00"/>
    <x v="468"/>
    <n v="0"/>
    <x v="11"/>
    <n v="14"/>
    <x v="124"/>
  </r>
  <r>
    <s v="C0126"/>
    <s v="cam15"/>
    <d v="2022-01-24T00:00:00"/>
    <x v="267"/>
    <n v="2"/>
    <x v="11"/>
    <n v="14"/>
    <x v="124"/>
  </r>
  <r>
    <s v="C0126"/>
    <s v="cam15"/>
    <d v="2022-01-24T00:00:00"/>
    <x v="398"/>
    <n v="3"/>
    <x v="11"/>
    <n v="14"/>
    <x v="124"/>
  </r>
  <r>
    <s v="C0126"/>
    <s v="cam15"/>
    <d v="2022-01-24T00:00:00"/>
    <x v="443"/>
    <n v="5"/>
    <x v="11"/>
    <n v="14"/>
    <x v="124"/>
  </r>
  <r>
    <s v="C0126"/>
    <s v="cam15"/>
    <d v="2022-01-24T00:00:00"/>
    <x v="202"/>
    <n v="8"/>
    <x v="11"/>
    <n v="14"/>
    <x v="124"/>
  </r>
  <r>
    <s v="C0126"/>
    <s v="cam15"/>
    <d v="2022-01-24T00:00:00"/>
    <x v="191"/>
    <n v="9"/>
    <x v="11"/>
    <n v="14"/>
    <x v="124"/>
  </r>
  <r>
    <s v="C0126"/>
    <s v="cam15"/>
    <d v="2022-01-24T00:00:00"/>
    <x v="410"/>
    <n v="11"/>
    <x v="11"/>
    <n v="14"/>
    <x v="124"/>
  </r>
  <r>
    <s v="C0126"/>
    <s v="cam15"/>
    <d v="2022-01-24T00:00:00"/>
    <x v="56"/>
    <n v="12"/>
    <x v="11"/>
    <n v="14"/>
    <x v="124"/>
  </r>
  <r>
    <s v="C0126"/>
    <s v="cam15"/>
    <d v="2022-01-24T00:00:00"/>
    <x v="40"/>
    <n v="12"/>
    <x v="11"/>
    <n v="14"/>
    <x v="124"/>
  </r>
  <r>
    <s v="C0126"/>
    <s v="cam15"/>
    <d v="2022-01-24T00:00:00"/>
    <x v="151"/>
    <n v="14"/>
    <x v="11"/>
    <n v="14"/>
    <x v="124"/>
  </r>
  <r>
    <s v="C0126"/>
    <s v="cam15"/>
    <d v="2022-01-24T00:00:00"/>
    <x v="172"/>
    <n v="15"/>
    <x v="11"/>
    <n v="14"/>
    <x v="124"/>
  </r>
  <r>
    <s v="C0126"/>
    <s v="cam05"/>
    <d v="2022-02-13T00:00:00"/>
    <x v="331"/>
    <n v="0"/>
    <x v="10"/>
    <n v="22"/>
    <x v="124"/>
  </r>
  <r>
    <s v="C0126"/>
    <s v="cam05"/>
    <d v="2022-02-13T00:00:00"/>
    <x v="441"/>
    <n v="1"/>
    <x v="10"/>
    <n v="22"/>
    <x v="124"/>
  </r>
  <r>
    <s v="C0126"/>
    <s v="cam05"/>
    <d v="2022-02-13T00:00:00"/>
    <x v="466"/>
    <n v="2"/>
    <x v="10"/>
    <n v="22"/>
    <x v="124"/>
  </r>
  <r>
    <s v="C0126"/>
    <s v="cam05"/>
    <d v="2022-02-13T00:00:00"/>
    <x v="392"/>
    <n v="3"/>
    <x v="10"/>
    <n v="22"/>
    <x v="124"/>
  </r>
  <r>
    <s v="C0126"/>
    <s v="cam05"/>
    <d v="2022-02-13T00:00:00"/>
    <x v="141"/>
    <n v="4"/>
    <x v="10"/>
    <n v="22"/>
    <x v="124"/>
  </r>
  <r>
    <s v="C0126"/>
    <s v="cam05"/>
    <d v="2022-02-13T00:00:00"/>
    <x v="22"/>
    <n v="5"/>
    <x v="10"/>
    <n v="22"/>
    <x v="124"/>
  </r>
  <r>
    <s v="C0126"/>
    <s v="cam05"/>
    <d v="2022-02-13T00:00:00"/>
    <x v="372"/>
    <n v="7"/>
    <x v="10"/>
    <n v="22"/>
    <x v="124"/>
  </r>
  <r>
    <s v="C0126"/>
    <s v="cam05"/>
    <d v="2022-02-13T00:00:00"/>
    <x v="255"/>
    <n v="9"/>
    <x v="10"/>
    <n v="22"/>
    <x v="124"/>
  </r>
  <r>
    <s v="C0126"/>
    <s v="cam05"/>
    <d v="2022-02-13T00:00:00"/>
    <x v="188"/>
    <n v="10"/>
    <x v="10"/>
    <n v="22"/>
    <x v="124"/>
  </r>
  <r>
    <s v="C0126"/>
    <s v="cam05"/>
    <d v="2022-02-13T00:00:00"/>
    <x v="78"/>
    <n v="11"/>
    <x v="10"/>
    <n v="22"/>
    <x v="124"/>
  </r>
  <r>
    <s v="C0126"/>
    <s v="cam05"/>
    <d v="2022-02-13T00:00:00"/>
    <x v="199"/>
    <n v="12"/>
    <x v="10"/>
    <n v="22"/>
    <x v="124"/>
  </r>
  <r>
    <s v="C0126"/>
    <s v="cam05"/>
    <d v="2022-02-13T00:00:00"/>
    <x v="151"/>
    <n v="13"/>
    <x v="10"/>
    <n v="22"/>
    <x v="124"/>
  </r>
  <r>
    <s v="C0126"/>
    <s v="cam05"/>
    <d v="2022-02-13T00:00:00"/>
    <x v="32"/>
    <n v="14"/>
    <x v="10"/>
    <n v="22"/>
    <x v="124"/>
  </r>
  <r>
    <s v="C0126"/>
    <s v="cam05"/>
    <d v="2022-02-13T00:00:00"/>
    <x v="238"/>
    <n v="15"/>
    <x v="10"/>
    <n v="22"/>
    <x v="124"/>
  </r>
  <r>
    <s v="C0127"/>
    <s v="cam01"/>
    <d v="2022-08-04T00:00:00"/>
    <x v="278"/>
    <n v="0"/>
    <x v="15"/>
    <n v="10"/>
    <x v="125"/>
  </r>
  <r>
    <s v="C0127"/>
    <s v="cam01"/>
    <d v="2022-08-04T00:00:00"/>
    <x v="285"/>
    <n v="1"/>
    <x v="15"/>
    <n v="10"/>
    <x v="125"/>
  </r>
  <r>
    <s v="C0127"/>
    <s v="cam01"/>
    <d v="2022-08-04T00:00:00"/>
    <x v="45"/>
    <n v="2"/>
    <x v="15"/>
    <n v="10"/>
    <x v="125"/>
  </r>
  <r>
    <s v="C0127"/>
    <s v="cam01"/>
    <d v="2022-08-04T00:00:00"/>
    <x v="352"/>
    <n v="3"/>
    <x v="15"/>
    <n v="10"/>
    <x v="125"/>
  </r>
  <r>
    <s v="C0127"/>
    <s v="cam01"/>
    <d v="2022-08-04T00:00:00"/>
    <x v="99"/>
    <n v="4"/>
    <x v="15"/>
    <n v="10"/>
    <x v="125"/>
  </r>
  <r>
    <s v="C0127"/>
    <s v="cam01"/>
    <d v="2022-08-04T00:00:00"/>
    <x v="258"/>
    <n v="6"/>
    <x v="15"/>
    <n v="10"/>
    <x v="125"/>
  </r>
  <r>
    <s v="C0127"/>
    <s v="cam01"/>
    <d v="2022-08-04T00:00:00"/>
    <x v="139"/>
    <n v="7"/>
    <x v="15"/>
    <n v="10"/>
    <x v="125"/>
  </r>
  <r>
    <s v="C0127"/>
    <s v="cam01"/>
    <d v="2022-08-04T00:00:00"/>
    <x v="47"/>
    <n v="8"/>
    <x v="15"/>
    <n v="10"/>
    <x v="125"/>
  </r>
  <r>
    <s v="C0127"/>
    <s v="cam01"/>
    <d v="2022-08-04T00:00:00"/>
    <x v="213"/>
    <n v="9"/>
    <x v="15"/>
    <n v="10"/>
    <x v="125"/>
  </r>
  <r>
    <s v="C0127"/>
    <s v="cam06"/>
    <d v="2022-09-30T00:00:00"/>
    <x v="359"/>
    <n v="0"/>
    <x v="8"/>
    <n v="13"/>
    <x v="125"/>
  </r>
  <r>
    <s v="C0127"/>
    <s v="cam06"/>
    <d v="2022-09-30T00:00:00"/>
    <x v="462"/>
    <n v="1"/>
    <x v="8"/>
    <n v="13"/>
    <x v="125"/>
  </r>
  <r>
    <s v="C0127"/>
    <s v="cam06"/>
    <d v="2022-09-30T00:00:00"/>
    <x v="38"/>
    <n v="1"/>
    <x v="8"/>
    <n v="13"/>
    <x v="125"/>
  </r>
  <r>
    <s v="C0127"/>
    <s v="cam06"/>
    <d v="2022-09-30T00:00:00"/>
    <x v="99"/>
    <n v="2"/>
    <x v="8"/>
    <n v="13"/>
    <x v="125"/>
  </r>
  <r>
    <s v="C0127"/>
    <s v="cam06"/>
    <d v="2022-09-30T00:00:00"/>
    <x v="198"/>
    <n v="3"/>
    <x v="8"/>
    <n v="13"/>
    <x v="125"/>
  </r>
  <r>
    <s v="C0127"/>
    <s v="cam06"/>
    <d v="2022-09-30T00:00:00"/>
    <x v="394"/>
    <n v="4"/>
    <x v="8"/>
    <n v="13"/>
    <x v="125"/>
  </r>
  <r>
    <s v="C0127"/>
    <s v="cam06"/>
    <d v="2022-09-30T00:00:00"/>
    <x v="62"/>
    <n v="6"/>
    <x v="8"/>
    <n v="13"/>
    <x v="125"/>
  </r>
  <r>
    <s v="C0127"/>
    <s v="cam06"/>
    <d v="2022-09-30T00:00:00"/>
    <x v="122"/>
    <n v="6"/>
    <x v="8"/>
    <n v="13"/>
    <x v="125"/>
  </r>
  <r>
    <s v="C0127"/>
    <s v="cam08"/>
    <d v="2023-02-01T00:00:00"/>
    <x v="193"/>
    <n v="0"/>
    <x v="9"/>
    <n v="27"/>
    <x v="125"/>
  </r>
  <r>
    <s v="C0127"/>
    <s v="cam08"/>
    <d v="2023-02-01T00:00:00"/>
    <x v="71"/>
    <n v="1"/>
    <x v="9"/>
    <n v="27"/>
    <x v="125"/>
  </r>
  <r>
    <s v="C0127"/>
    <s v="cam08"/>
    <d v="2023-02-01T00:00:00"/>
    <x v="171"/>
    <n v="2"/>
    <x v="9"/>
    <n v="27"/>
    <x v="125"/>
  </r>
  <r>
    <s v="C0127"/>
    <s v="cam08"/>
    <d v="2023-02-01T00:00:00"/>
    <x v="213"/>
    <n v="3"/>
    <x v="9"/>
    <n v="27"/>
    <x v="125"/>
  </r>
  <r>
    <s v="C0128"/>
    <s v="cam09"/>
    <d v="2022-07-24T00:00:00"/>
    <x v="296"/>
    <n v="0"/>
    <x v="13"/>
    <n v="75"/>
    <x v="126"/>
  </r>
  <r>
    <s v="C0128"/>
    <s v="cam09"/>
    <d v="2022-07-24T00:00:00"/>
    <x v="207"/>
    <n v="2"/>
    <x v="13"/>
    <n v="75"/>
    <x v="126"/>
  </r>
  <r>
    <s v="C0128"/>
    <s v="cam09"/>
    <d v="2022-07-24T00:00:00"/>
    <x v="135"/>
    <n v="3"/>
    <x v="13"/>
    <n v="75"/>
    <x v="126"/>
  </r>
  <r>
    <s v="C0128"/>
    <s v="cam09"/>
    <d v="2022-07-24T00:00:00"/>
    <x v="133"/>
    <n v="4"/>
    <x v="13"/>
    <n v="75"/>
    <x v="126"/>
  </r>
  <r>
    <s v="C0128"/>
    <s v="cam09"/>
    <d v="2022-07-24T00:00:00"/>
    <x v="342"/>
    <n v="5"/>
    <x v="13"/>
    <n v="75"/>
    <x v="126"/>
  </r>
  <r>
    <s v="C0128"/>
    <s v="cam09"/>
    <d v="2022-07-24T00:00:00"/>
    <x v="270"/>
    <n v="6"/>
    <x v="13"/>
    <n v="75"/>
    <x v="126"/>
  </r>
  <r>
    <s v="C0128"/>
    <s v="cam09"/>
    <d v="2022-07-24T00:00:00"/>
    <x v="83"/>
    <n v="7"/>
    <x v="13"/>
    <n v="75"/>
    <x v="126"/>
  </r>
  <r>
    <s v="C0128"/>
    <s v="cam09"/>
    <d v="2022-07-24T00:00:00"/>
    <x v="171"/>
    <n v="8"/>
    <x v="13"/>
    <n v="75"/>
    <x v="126"/>
  </r>
  <r>
    <s v="C0128"/>
    <s v="cam09"/>
    <d v="2022-07-24T00:00:00"/>
    <x v="152"/>
    <n v="9"/>
    <x v="13"/>
    <n v="75"/>
    <x v="126"/>
  </r>
  <r>
    <s v="C0128"/>
    <s v="cam09"/>
    <d v="2022-07-24T00:00:00"/>
    <x v="239"/>
    <n v="10"/>
    <x v="13"/>
    <n v="75"/>
    <x v="126"/>
  </r>
  <r>
    <s v="C0128"/>
    <s v="cam08"/>
    <d v="2022-07-31T00:00:00"/>
    <x v="426"/>
    <n v="0"/>
    <x v="9"/>
    <n v="27"/>
    <x v="126"/>
  </r>
  <r>
    <s v="C0128"/>
    <s v="cam08"/>
    <d v="2022-07-31T00:00:00"/>
    <x v="120"/>
    <n v="4"/>
    <x v="9"/>
    <n v="27"/>
    <x v="126"/>
  </r>
  <r>
    <s v="C0128"/>
    <s v="cam08"/>
    <d v="2022-07-31T00:00:00"/>
    <x v="83"/>
    <n v="7"/>
    <x v="9"/>
    <n v="27"/>
    <x v="126"/>
  </r>
  <r>
    <s v="C0128"/>
    <s v="cam08"/>
    <d v="2022-07-31T00:00:00"/>
    <x v="226"/>
    <n v="9"/>
    <x v="9"/>
    <n v="27"/>
    <x v="126"/>
  </r>
  <r>
    <s v="C0128"/>
    <s v="cam11"/>
    <d v="2023-01-26T00:00:00"/>
    <x v="261"/>
    <n v="0"/>
    <x v="3"/>
    <n v="62"/>
    <x v="126"/>
  </r>
  <r>
    <s v="C0128"/>
    <s v="cam11"/>
    <d v="2023-01-26T00:00:00"/>
    <x v="171"/>
    <n v="2"/>
    <x v="3"/>
    <n v="62"/>
    <x v="126"/>
  </r>
  <r>
    <s v="C0128"/>
    <s v="cam11"/>
    <d v="2023-01-26T00:00:00"/>
    <x v="172"/>
    <n v="3"/>
    <x v="3"/>
    <n v="62"/>
    <x v="126"/>
  </r>
  <r>
    <s v="C0128"/>
    <s v="cam11"/>
    <d v="2023-01-26T00:00:00"/>
    <x v="239"/>
    <n v="4"/>
    <x v="3"/>
    <n v="62"/>
    <x v="126"/>
  </r>
  <r>
    <s v="C0129"/>
    <s v="cam13"/>
    <d v="2022-07-25T00:00:00"/>
    <x v="142"/>
    <n v="0"/>
    <x v="14"/>
    <n v="25"/>
    <x v="127"/>
  </r>
  <r>
    <s v="C0129"/>
    <s v="cam13"/>
    <d v="2022-07-25T00:00:00"/>
    <x v="158"/>
    <n v="1"/>
    <x v="14"/>
    <n v="25"/>
    <x v="127"/>
  </r>
  <r>
    <s v="C0129"/>
    <s v="cam13"/>
    <d v="2022-07-25T00:00:00"/>
    <x v="202"/>
    <n v="2"/>
    <x v="14"/>
    <n v="25"/>
    <x v="127"/>
  </r>
  <r>
    <s v="C0129"/>
    <s v="cam13"/>
    <d v="2022-07-25T00:00:00"/>
    <x v="371"/>
    <n v="3"/>
    <x v="14"/>
    <n v="25"/>
    <x v="127"/>
  </r>
  <r>
    <s v="C0129"/>
    <s v="cam13"/>
    <d v="2022-07-25T00:00:00"/>
    <x v="160"/>
    <n v="4"/>
    <x v="14"/>
    <n v="25"/>
    <x v="127"/>
  </r>
  <r>
    <s v="C0129"/>
    <s v="cam13"/>
    <d v="2022-07-25T00:00:00"/>
    <x v="156"/>
    <n v="5"/>
    <x v="14"/>
    <n v="25"/>
    <x v="127"/>
  </r>
  <r>
    <s v="C0129"/>
    <s v="cam13"/>
    <d v="2022-07-25T00:00:00"/>
    <x v="138"/>
    <n v="6"/>
    <x v="14"/>
    <n v="25"/>
    <x v="127"/>
  </r>
  <r>
    <s v="C0129"/>
    <s v="cam13"/>
    <d v="2022-07-25T00:00:00"/>
    <x v="246"/>
    <n v="7"/>
    <x v="14"/>
    <n v="25"/>
    <x v="127"/>
  </r>
  <r>
    <s v="C0129"/>
    <s v="cam13"/>
    <d v="2022-07-25T00:00:00"/>
    <x v="312"/>
    <n v="10"/>
    <x v="14"/>
    <n v="25"/>
    <x v="127"/>
  </r>
  <r>
    <s v="C0129"/>
    <s v="cam15"/>
    <d v="2022-10-16T00:00:00"/>
    <x v="7"/>
    <n v="0"/>
    <x v="11"/>
    <n v="14"/>
    <x v="127"/>
  </r>
  <r>
    <s v="C0129"/>
    <s v="cam15"/>
    <d v="2022-10-16T00:00:00"/>
    <x v="433"/>
    <n v="1"/>
    <x v="11"/>
    <n v="14"/>
    <x v="127"/>
  </r>
  <r>
    <s v="C0129"/>
    <s v="cam15"/>
    <d v="2022-10-16T00:00:00"/>
    <x v="301"/>
    <n v="2"/>
    <x v="11"/>
    <n v="14"/>
    <x v="127"/>
  </r>
  <r>
    <s v="C0129"/>
    <s v="cam15"/>
    <d v="2022-10-16T00:00:00"/>
    <x v="435"/>
    <n v="3"/>
    <x v="11"/>
    <n v="14"/>
    <x v="127"/>
  </r>
  <r>
    <s v="C0129"/>
    <s v="cam15"/>
    <d v="2022-10-16T00:00:00"/>
    <x v="258"/>
    <n v="4"/>
    <x v="11"/>
    <n v="14"/>
    <x v="127"/>
  </r>
  <r>
    <s v="C0129"/>
    <s v="cam15"/>
    <d v="2022-10-16T00:00:00"/>
    <x v="220"/>
    <n v="5"/>
    <x v="11"/>
    <n v="14"/>
    <x v="127"/>
  </r>
  <r>
    <s v="C0129"/>
    <s v="cam15"/>
    <d v="2022-10-16T00:00:00"/>
    <x v="177"/>
    <n v="6"/>
    <x v="11"/>
    <n v="14"/>
    <x v="127"/>
  </r>
  <r>
    <s v="C0129"/>
    <s v="cam15"/>
    <d v="2022-10-16T00:00:00"/>
    <x v="72"/>
    <n v="7"/>
    <x v="11"/>
    <n v="14"/>
    <x v="127"/>
  </r>
  <r>
    <s v="C0129"/>
    <s v="cam09"/>
    <d v="2022-10-25T00:00:00"/>
    <x v="228"/>
    <n v="0"/>
    <x v="13"/>
    <n v="75"/>
    <x v="127"/>
  </r>
  <r>
    <s v="C0129"/>
    <s v="cam09"/>
    <d v="2022-10-25T00:00:00"/>
    <x v="49"/>
    <n v="2"/>
    <x v="13"/>
    <n v="75"/>
    <x v="127"/>
  </r>
  <r>
    <s v="C0129"/>
    <s v="cam09"/>
    <d v="2022-10-25T00:00:00"/>
    <x v="156"/>
    <n v="2"/>
    <x v="13"/>
    <n v="75"/>
    <x v="127"/>
  </r>
  <r>
    <s v="C0129"/>
    <s v="cam09"/>
    <d v="2022-10-25T00:00:00"/>
    <x v="138"/>
    <n v="3"/>
    <x v="13"/>
    <n v="75"/>
    <x v="127"/>
  </r>
  <r>
    <s v="C0129"/>
    <s v="cam09"/>
    <d v="2022-10-25T00:00:00"/>
    <x v="139"/>
    <n v="4"/>
    <x v="13"/>
    <n v="75"/>
    <x v="127"/>
  </r>
  <r>
    <s v="C0129"/>
    <s v="cam09"/>
    <d v="2022-10-25T00:00:00"/>
    <x v="119"/>
    <n v="7"/>
    <x v="13"/>
    <n v="75"/>
    <x v="127"/>
  </r>
  <r>
    <s v="C0130"/>
    <s v="cam14"/>
    <d v="2022-06-05T00:00:00"/>
    <x v="428"/>
    <n v="0"/>
    <x v="7"/>
    <n v="28"/>
    <x v="128"/>
  </r>
  <r>
    <s v="C0130"/>
    <s v="cam14"/>
    <d v="2022-06-05T00:00:00"/>
    <x v="251"/>
    <n v="1"/>
    <x v="7"/>
    <n v="28"/>
    <x v="128"/>
  </r>
  <r>
    <s v="C0130"/>
    <s v="cam14"/>
    <d v="2022-06-05T00:00:00"/>
    <x v="434"/>
    <n v="2"/>
    <x v="7"/>
    <n v="28"/>
    <x v="128"/>
  </r>
  <r>
    <s v="C0130"/>
    <s v="cam14"/>
    <d v="2022-06-05T00:00:00"/>
    <x v="46"/>
    <n v="5"/>
    <x v="7"/>
    <n v="28"/>
    <x v="128"/>
  </r>
  <r>
    <s v="C0130"/>
    <s v="cam14"/>
    <d v="2022-06-05T00:00:00"/>
    <x v="216"/>
    <n v="7"/>
    <x v="7"/>
    <n v="28"/>
    <x v="128"/>
  </r>
  <r>
    <s v="C0130"/>
    <s v="cam14"/>
    <d v="2022-06-05T00:00:00"/>
    <x v="50"/>
    <n v="8"/>
    <x v="7"/>
    <n v="28"/>
    <x v="128"/>
  </r>
  <r>
    <s v="C0130"/>
    <s v="cam14"/>
    <d v="2022-06-05T00:00:00"/>
    <x v="161"/>
    <n v="9"/>
    <x v="7"/>
    <n v="28"/>
    <x v="128"/>
  </r>
  <r>
    <s v="C0130"/>
    <s v="cam14"/>
    <d v="2022-06-05T00:00:00"/>
    <x v="194"/>
    <n v="10"/>
    <x v="7"/>
    <n v="28"/>
    <x v="128"/>
  </r>
  <r>
    <s v="C0130"/>
    <s v="cam14"/>
    <d v="2022-06-05T00:00:00"/>
    <x v="43"/>
    <n v="11"/>
    <x v="7"/>
    <n v="28"/>
    <x v="128"/>
  </r>
  <r>
    <s v="C0130"/>
    <s v="cam05"/>
    <d v="2022-06-14T00:00:00"/>
    <x v="333"/>
    <n v="0"/>
    <x v="10"/>
    <n v="22"/>
    <x v="128"/>
  </r>
  <r>
    <s v="C0130"/>
    <s v="cam05"/>
    <d v="2022-06-14T00:00:00"/>
    <x v="351"/>
    <n v="1"/>
    <x v="10"/>
    <n v="22"/>
    <x v="128"/>
  </r>
  <r>
    <s v="C0130"/>
    <s v="cam05"/>
    <d v="2022-06-14T00:00:00"/>
    <x v="396"/>
    <n v="3"/>
    <x v="10"/>
    <n v="22"/>
    <x v="128"/>
  </r>
  <r>
    <s v="C0130"/>
    <s v="cam05"/>
    <d v="2022-06-14T00:00:00"/>
    <x v="232"/>
    <n v="4"/>
    <x v="10"/>
    <n v="22"/>
    <x v="128"/>
  </r>
  <r>
    <s v="C0130"/>
    <s v="cam05"/>
    <d v="2022-06-14T00:00:00"/>
    <x v="46"/>
    <n v="5"/>
    <x v="10"/>
    <n v="22"/>
    <x v="128"/>
  </r>
  <r>
    <s v="C0130"/>
    <s v="cam05"/>
    <d v="2022-06-14T00:00:00"/>
    <x v="301"/>
    <n v="6"/>
    <x v="10"/>
    <n v="22"/>
    <x v="128"/>
  </r>
  <r>
    <s v="C0130"/>
    <s v="cam05"/>
    <d v="2022-06-14T00:00:00"/>
    <x v="78"/>
    <n v="7"/>
    <x v="10"/>
    <n v="22"/>
    <x v="128"/>
  </r>
  <r>
    <s v="C0130"/>
    <s v="cam05"/>
    <d v="2022-06-14T00:00:00"/>
    <x v="199"/>
    <n v="8"/>
    <x v="10"/>
    <n v="22"/>
    <x v="128"/>
  </r>
  <r>
    <s v="C0130"/>
    <s v="cam05"/>
    <d v="2022-06-14T00:00:00"/>
    <x v="10"/>
    <n v="9"/>
    <x v="10"/>
    <n v="22"/>
    <x v="128"/>
  </r>
  <r>
    <s v="C0130"/>
    <s v="cam05"/>
    <d v="2022-06-14T00:00:00"/>
    <x v="317"/>
    <n v="10"/>
    <x v="10"/>
    <n v="22"/>
    <x v="128"/>
  </r>
  <r>
    <s v="C0130"/>
    <s v="cam05"/>
    <d v="2022-06-14T00:00:00"/>
    <x v="6"/>
    <n v="11"/>
    <x v="10"/>
    <n v="22"/>
    <x v="128"/>
  </r>
  <r>
    <s v="C0130"/>
    <s v="cam10"/>
    <d v="2023-01-07T00:00:00"/>
    <x v="320"/>
    <n v="0"/>
    <x v="12"/>
    <n v="66"/>
    <x v="128"/>
  </r>
  <r>
    <s v="C0130"/>
    <s v="cam10"/>
    <d v="2023-01-07T00:00:00"/>
    <x v="146"/>
    <n v="1"/>
    <x v="12"/>
    <n v="66"/>
    <x v="128"/>
  </r>
  <r>
    <s v="C0130"/>
    <s v="cam10"/>
    <d v="2023-01-07T00:00:00"/>
    <x v="51"/>
    <n v="2"/>
    <x v="12"/>
    <n v="66"/>
    <x v="128"/>
  </r>
  <r>
    <s v="C0130"/>
    <s v="cam10"/>
    <d v="2023-01-07T00:00:00"/>
    <x v="217"/>
    <n v="3"/>
    <x v="12"/>
    <n v="66"/>
    <x v="128"/>
  </r>
  <r>
    <s v="C0130"/>
    <s v="cam10"/>
    <d v="2023-01-07T00:00:00"/>
    <x v="43"/>
    <n v="4"/>
    <x v="12"/>
    <n v="66"/>
    <x v="128"/>
  </r>
  <r>
    <s v="C0131"/>
    <s v="cam04"/>
    <d v="2022-02-18T00:00:00"/>
    <x v="469"/>
    <n v="0"/>
    <x v="16"/>
    <n v="26"/>
    <x v="129"/>
  </r>
  <r>
    <s v="C0131"/>
    <s v="cam04"/>
    <d v="2022-02-18T00:00:00"/>
    <x v="470"/>
    <n v="1"/>
    <x v="16"/>
    <n v="26"/>
    <x v="129"/>
  </r>
  <r>
    <s v="C0131"/>
    <s v="cam04"/>
    <d v="2022-02-18T00:00:00"/>
    <x v="392"/>
    <n v="3"/>
    <x v="16"/>
    <n v="26"/>
    <x v="129"/>
  </r>
  <r>
    <s v="C0131"/>
    <s v="cam04"/>
    <d v="2022-02-18T00:00:00"/>
    <x v="53"/>
    <n v="6"/>
    <x v="16"/>
    <n v="26"/>
    <x v="129"/>
  </r>
  <r>
    <s v="C0131"/>
    <s v="cam04"/>
    <d v="2022-02-18T00:00:00"/>
    <x v="411"/>
    <n v="7"/>
    <x v="16"/>
    <n v="26"/>
    <x v="129"/>
  </r>
  <r>
    <s v="C0131"/>
    <s v="cam04"/>
    <d v="2022-02-18T00:00:00"/>
    <x v="343"/>
    <n v="10"/>
    <x v="16"/>
    <n v="26"/>
    <x v="129"/>
  </r>
  <r>
    <s v="C0131"/>
    <s v="cam04"/>
    <d v="2022-02-18T00:00:00"/>
    <x v="115"/>
    <n v="11"/>
    <x v="16"/>
    <n v="26"/>
    <x v="129"/>
  </r>
  <r>
    <s v="C0131"/>
    <s v="cam04"/>
    <d v="2022-02-18T00:00:00"/>
    <x v="195"/>
    <n v="15"/>
    <x v="16"/>
    <n v="26"/>
    <x v="129"/>
  </r>
  <r>
    <s v="C0131"/>
    <s v="cam09"/>
    <d v="2023-01-06T00:00:00"/>
    <x v="192"/>
    <n v="0"/>
    <x v="13"/>
    <n v="75"/>
    <x v="129"/>
  </r>
  <r>
    <s v="C0131"/>
    <s v="cam09"/>
    <d v="2023-01-06T00:00:00"/>
    <x v="40"/>
    <n v="1"/>
    <x v="13"/>
    <n v="75"/>
    <x v="129"/>
  </r>
  <r>
    <s v="C0131"/>
    <s v="cam09"/>
    <d v="2023-01-06T00:00:00"/>
    <x v="41"/>
    <n v="2"/>
    <x v="13"/>
    <n v="75"/>
    <x v="129"/>
  </r>
  <r>
    <s v="C0131"/>
    <s v="cam09"/>
    <d v="2023-01-06T00:00:00"/>
    <x v="134"/>
    <n v="3"/>
    <x v="13"/>
    <n v="75"/>
    <x v="129"/>
  </r>
  <r>
    <s v="C0131"/>
    <s v="cam09"/>
    <d v="2023-01-06T00:00:00"/>
    <x v="72"/>
    <n v="4"/>
    <x v="13"/>
    <n v="75"/>
    <x v="129"/>
  </r>
  <r>
    <s v="C0132"/>
    <s v="cam11"/>
    <d v="2022-08-18T00:00:00"/>
    <x v="386"/>
    <n v="0"/>
    <x v="3"/>
    <n v="62"/>
    <x v="130"/>
  </r>
  <r>
    <s v="C0132"/>
    <s v="cam11"/>
    <d v="2022-08-18T00:00:00"/>
    <x v="444"/>
    <n v="1"/>
    <x v="3"/>
    <n v="62"/>
    <x v="130"/>
  </r>
  <r>
    <s v="C0132"/>
    <s v="cam11"/>
    <d v="2022-08-18T00:00:00"/>
    <x v="61"/>
    <n v="3"/>
    <x v="3"/>
    <n v="62"/>
    <x v="130"/>
  </r>
  <r>
    <s v="C0132"/>
    <s v="cam11"/>
    <d v="2022-08-18T00:00:00"/>
    <x v="258"/>
    <n v="6"/>
    <x v="3"/>
    <n v="62"/>
    <x v="130"/>
  </r>
  <r>
    <s v="C0132"/>
    <s v="cam11"/>
    <d v="2022-08-18T00:00:00"/>
    <x v="217"/>
    <n v="8"/>
    <x v="3"/>
    <n v="62"/>
    <x v="130"/>
  </r>
  <r>
    <s v="C0132"/>
    <s v="cam16"/>
    <d v="2022-09-11T00:00:00"/>
    <x v="36"/>
    <n v="0"/>
    <x v="4"/>
    <n v="16"/>
    <x v="130"/>
  </r>
  <r>
    <s v="C0132"/>
    <s v="cam16"/>
    <d v="2022-09-11T00:00:00"/>
    <x v="225"/>
    <n v="2"/>
    <x v="4"/>
    <n v="16"/>
    <x v="130"/>
  </r>
  <r>
    <s v="C0132"/>
    <s v="cam16"/>
    <d v="2022-09-11T00:00:00"/>
    <x v="128"/>
    <n v="4"/>
    <x v="4"/>
    <n v="16"/>
    <x v="130"/>
  </r>
  <r>
    <s v="C0132"/>
    <s v="cam16"/>
    <d v="2022-09-11T00:00:00"/>
    <x v="9"/>
    <n v="5"/>
    <x v="4"/>
    <n v="16"/>
    <x v="130"/>
  </r>
  <r>
    <s v="C0132"/>
    <s v="cam16"/>
    <d v="2022-09-11T00:00:00"/>
    <x v="51"/>
    <n v="6"/>
    <x v="4"/>
    <n v="16"/>
    <x v="130"/>
  </r>
  <r>
    <s v="C0132"/>
    <s v="cam16"/>
    <d v="2022-09-11T00:00:00"/>
    <x v="177"/>
    <n v="7"/>
    <x v="4"/>
    <n v="16"/>
    <x v="130"/>
  </r>
  <r>
    <s v="C0132"/>
    <s v="cam16"/>
    <d v="2022-09-11T00:00:00"/>
    <x v="48"/>
    <n v="8"/>
    <x v="4"/>
    <n v="16"/>
    <x v="130"/>
  </r>
  <r>
    <s v="C0132"/>
    <s v="cam09"/>
    <d v="2023-03-25T00:00:00"/>
    <x v="292"/>
    <n v="0"/>
    <x v="13"/>
    <n v="75"/>
    <x v="130"/>
  </r>
  <r>
    <s v="C0132"/>
    <s v="cam09"/>
    <d v="2023-03-25T00:00:00"/>
    <x v="11"/>
    <n v="1"/>
    <x v="13"/>
    <n v="75"/>
    <x v="130"/>
  </r>
  <r>
    <s v="C0132"/>
    <s v="cam09"/>
    <d v="2023-03-25T00:00:00"/>
    <x v="374"/>
    <n v="2"/>
    <x v="13"/>
    <n v="75"/>
    <x v="130"/>
  </r>
  <r>
    <s v="C0132"/>
    <s v="cam09"/>
    <d v="2023-03-25T00:00:00"/>
    <x v="15"/>
    <n v="2"/>
    <x v="13"/>
    <n v="75"/>
    <x v="130"/>
  </r>
  <r>
    <s v="C0133"/>
    <s v="cam06"/>
    <d v="2022-02-10T00:00:00"/>
    <x v="471"/>
    <n v="0"/>
    <x v="8"/>
    <n v="13"/>
    <x v="131"/>
  </r>
  <r>
    <s v="C0133"/>
    <s v="cam06"/>
    <d v="2022-02-10T00:00:00"/>
    <x v="472"/>
    <n v="1"/>
    <x v="8"/>
    <n v="13"/>
    <x v="131"/>
  </r>
  <r>
    <s v="C0133"/>
    <s v="cam06"/>
    <d v="2022-02-10T00:00:00"/>
    <x v="411"/>
    <n v="7"/>
    <x v="8"/>
    <n v="13"/>
    <x v="131"/>
  </r>
  <r>
    <s v="C0133"/>
    <s v="cam06"/>
    <d v="2022-02-10T00:00:00"/>
    <x v="245"/>
    <n v="10"/>
    <x v="8"/>
    <n v="13"/>
    <x v="131"/>
  </r>
  <r>
    <s v="C0133"/>
    <s v="cam06"/>
    <d v="2022-02-10T00:00:00"/>
    <x v="265"/>
    <n v="11"/>
    <x v="8"/>
    <n v="13"/>
    <x v="131"/>
  </r>
  <r>
    <s v="C0133"/>
    <s v="cam06"/>
    <d v="2022-02-10T00:00:00"/>
    <x v="233"/>
    <n v="12"/>
    <x v="8"/>
    <n v="13"/>
    <x v="131"/>
  </r>
  <r>
    <s v="C0133"/>
    <s v="cam06"/>
    <d v="2022-02-10T00:00:00"/>
    <x v="10"/>
    <n v="13"/>
    <x v="8"/>
    <n v="13"/>
    <x v="131"/>
  </r>
  <r>
    <s v="C0133"/>
    <s v="cam06"/>
    <d v="2022-02-10T00:00:00"/>
    <x v="6"/>
    <n v="15"/>
    <x v="8"/>
    <n v="13"/>
    <x v="131"/>
  </r>
  <r>
    <s v="C0133"/>
    <s v="cam04"/>
    <d v="2022-06-22T00:00:00"/>
    <x v="369"/>
    <n v="0"/>
    <x v="16"/>
    <n v="26"/>
    <x v="131"/>
  </r>
  <r>
    <s v="C0133"/>
    <s v="cam04"/>
    <d v="2022-06-22T00:00:00"/>
    <x v="142"/>
    <n v="1"/>
    <x v="16"/>
    <n v="26"/>
    <x v="131"/>
  </r>
  <r>
    <s v="C0133"/>
    <s v="cam04"/>
    <d v="2022-06-22T00:00:00"/>
    <x v="278"/>
    <n v="1"/>
    <x v="16"/>
    <n v="26"/>
    <x v="131"/>
  </r>
  <r>
    <s v="C0133"/>
    <s v="cam04"/>
    <d v="2022-06-22T00:00:00"/>
    <x v="132"/>
    <n v="5"/>
    <x v="16"/>
    <n v="26"/>
    <x v="131"/>
  </r>
  <r>
    <s v="C0133"/>
    <s v="cam04"/>
    <d v="2022-06-22T00:00:00"/>
    <x v="49"/>
    <n v="6"/>
    <x v="16"/>
    <n v="26"/>
    <x v="131"/>
  </r>
  <r>
    <s v="C0133"/>
    <s v="cam04"/>
    <d v="2022-06-22T00:00:00"/>
    <x v="257"/>
    <n v="7"/>
    <x v="16"/>
    <n v="26"/>
    <x v="131"/>
  </r>
  <r>
    <s v="C0133"/>
    <s v="cam04"/>
    <d v="2022-06-22T00:00:00"/>
    <x v="210"/>
    <n v="9"/>
    <x v="16"/>
    <n v="26"/>
    <x v="131"/>
  </r>
  <r>
    <s v="C0133"/>
    <s v="cam04"/>
    <d v="2022-06-22T00:00:00"/>
    <x v="237"/>
    <n v="9"/>
    <x v="16"/>
    <n v="26"/>
    <x v="131"/>
  </r>
  <r>
    <s v="C0133"/>
    <s v="cam04"/>
    <d v="2022-06-22T00:00:00"/>
    <x v="226"/>
    <n v="10"/>
    <x v="16"/>
    <n v="26"/>
    <x v="131"/>
  </r>
  <r>
    <s v="C0133"/>
    <s v="cam17"/>
    <d v="2023-01-21T00:00:00"/>
    <x v="149"/>
    <n v="0"/>
    <x v="2"/>
    <n v="29"/>
    <x v="131"/>
  </r>
  <r>
    <s v="C0133"/>
    <s v="cam17"/>
    <d v="2023-01-21T00:00:00"/>
    <x v="209"/>
    <n v="1"/>
    <x v="2"/>
    <n v="29"/>
    <x v="131"/>
  </r>
  <r>
    <s v="C0133"/>
    <s v="cam17"/>
    <d v="2023-01-21T00:00:00"/>
    <x v="161"/>
    <n v="1"/>
    <x v="2"/>
    <n v="29"/>
    <x v="131"/>
  </r>
  <r>
    <s v="C0133"/>
    <s v="cam17"/>
    <d v="2023-01-21T00:00:00"/>
    <x v="150"/>
    <n v="3"/>
    <x v="2"/>
    <n v="29"/>
    <x v="131"/>
  </r>
  <r>
    <s v="C0133"/>
    <s v="cam17"/>
    <d v="2023-01-21T00:00:00"/>
    <x v="72"/>
    <n v="4"/>
    <x v="2"/>
    <n v="29"/>
    <x v="131"/>
  </r>
  <r>
    <s v="C0134"/>
    <s v="cam02"/>
    <d v="2022-01-16T00:00:00"/>
    <x v="452"/>
    <n v="0"/>
    <x v="5"/>
    <n v="26"/>
    <x v="132"/>
  </r>
  <r>
    <s v="C0134"/>
    <s v="cam02"/>
    <d v="2022-01-16T00:00:00"/>
    <x v="473"/>
    <n v="2"/>
    <x v="5"/>
    <n v="26"/>
    <x v="132"/>
  </r>
  <r>
    <s v="C0134"/>
    <s v="cam02"/>
    <d v="2022-01-16T00:00:00"/>
    <x v="124"/>
    <n v="3"/>
    <x v="5"/>
    <n v="26"/>
    <x v="132"/>
  </r>
  <r>
    <s v="C0134"/>
    <s v="cam02"/>
    <d v="2022-01-16T00:00:00"/>
    <x v="295"/>
    <n v="4"/>
    <x v="5"/>
    <n v="26"/>
    <x v="132"/>
  </r>
  <r>
    <s v="C0134"/>
    <s v="cam02"/>
    <d v="2022-01-16T00:00:00"/>
    <x v="16"/>
    <n v="5"/>
    <x v="5"/>
    <n v="26"/>
    <x v="132"/>
  </r>
  <r>
    <s v="C0134"/>
    <s v="cam02"/>
    <d v="2022-01-16T00:00:00"/>
    <x v="234"/>
    <n v="8"/>
    <x v="5"/>
    <n v="26"/>
    <x v="132"/>
  </r>
  <r>
    <s v="C0134"/>
    <s v="cam02"/>
    <d v="2022-01-16T00:00:00"/>
    <x v="46"/>
    <n v="10"/>
    <x v="5"/>
    <n v="26"/>
    <x v="132"/>
  </r>
  <r>
    <s v="C0134"/>
    <s v="cam02"/>
    <d v="2022-01-16T00:00:00"/>
    <x v="100"/>
    <n v="12"/>
    <x v="5"/>
    <n v="26"/>
    <x v="132"/>
  </r>
  <r>
    <s v="C0134"/>
    <s v="cam02"/>
    <d v="2022-01-16T00:00:00"/>
    <x v="233"/>
    <n v="13"/>
    <x v="5"/>
    <n v="26"/>
    <x v="132"/>
  </r>
  <r>
    <s v="C0134"/>
    <s v="cam02"/>
    <d v="2022-01-16T00:00:00"/>
    <x v="79"/>
    <n v="14"/>
    <x v="5"/>
    <n v="26"/>
    <x v="132"/>
  </r>
  <r>
    <s v="C0134"/>
    <s v="cam02"/>
    <d v="2022-01-16T00:00:00"/>
    <x v="11"/>
    <n v="15"/>
    <x v="5"/>
    <n v="26"/>
    <x v="132"/>
  </r>
  <r>
    <s v="C0134"/>
    <s v="cam02"/>
    <d v="2022-01-16T00:00:00"/>
    <x v="76"/>
    <n v="16"/>
    <x v="5"/>
    <n v="26"/>
    <x v="132"/>
  </r>
  <r>
    <s v="C0134"/>
    <s v="cam14"/>
    <d v="2022-09-30T00:00:00"/>
    <x v="359"/>
    <n v="0"/>
    <x v="7"/>
    <n v="28"/>
    <x v="132"/>
  </r>
  <r>
    <s v="C0134"/>
    <s v="cam14"/>
    <d v="2022-09-30T00:00:00"/>
    <x v="235"/>
    <n v="1"/>
    <x v="7"/>
    <n v="28"/>
    <x v="132"/>
  </r>
  <r>
    <s v="C0134"/>
    <s v="cam14"/>
    <d v="2022-09-30T00:00:00"/>
    <x v="25"/>
    <n v="2"/>
    <x v="7"/>
    <n v="28"/>
    <x v="132"/>
  </r>
  <r>
    <s v="C0134"/>
    <s v="cam14"/>
    <d v="2022-09-30T00:00:00"/>
    <x v="342"/>
    <n v="3"/>
    <x v="7"/>
    <n v="28"/>
    <x v="132"/>
  </r>
  <r>
    <s v="C0134"/>
    <s v="cam14"/>
    <d v="2022-09-30T00:00:00"/>
    <x v="252"/>
    <n v="4"/>
    <x v="7"/>
    <n v="28"/>
    <x v="132"/>
  </r>
  <r>
    <s v="C0134"/>
    <s v="cam14"/>
    <d v="2022-09-30T00:00:00"/>
    <x v="108"/>
    <n v="5"/>
    <x v="7"/>
    <n v="28"/>
    <x v="132"/>
  </r>
  <r>
    <s v="C0134"/>
    <s v="cam14"/>
    <d v="2022-09-30T00:00:00"/>
    <x v="171"/>
    <n v="6"/>
    <x v="7"/>
    <n v="28"/>
    <x v="132"/>
  </r>
  <r>
    <s v="C0134"/>
    <s v="cam14"/>
    <d v="2022-09-30T00:00:00"/>
    <x v="103"/>
    <n v="7"/>
    <x v="7"/>
    <n v="28"/>
    <x v="132"/>
  </r>
  <r>
    <s v="C0134"/>
    <s v="cam05"/>
    <d v="2023-04-16T00:00:00"/>
    <x v="47"/>
    <n v="0"/>
    <x v="10"/>
    <n v="22"/>
    <x v="132"/>
  </r>
  <r>
    <s v="C0134"/>
    <s v="cam05"/>
    <d v="2023-04-16T00:00:00"/>
    <x v="374"/>
    <n v="1"/>
    <x v="10"/>
    <n v="22"/>
    <x v="132"/>
  </r>
  <r>
    <s v="C0135"/>
    <s v="cam04"/>
    <d v="2022-06-30T00:00:00"/>
    <x v="340"/>
    <n v="0"/>
    <x v="16"/>
    <n v="26"/>
    <x v="133"/>
  </r>
  <r>
    <s v="C0135"/>
    <s v="cam04"/>
    <d v="2022-06-30T00:00:00"/>
    <x v="95"/>
    <n v="1"/>
    <x v="16"/>
    <n v="26"/>
    <x v="133"/>
  </r>
  <r>
    <s v="C0135"/>
    <s v="cam04"/>
    <d v="2022-06-30T00:00:00"/>
    <x v="36"/>
    <n v="2"/>
    <x v="16"/>
    <n v="26"/>
    <x v="133"/>
  </r>
  <r>
    <s v="C0135"/>
    <s v="cam04"/>
    <d v="2022-06-30T00:00:00"/>
    <x v="18"/>
    <n v="3"/>
    <x v="16"/>
    <n v="26"/>
    <x v="133"/>
  </r>
  <r>
    <s v="C0135"/>
    <s v="cam04"/>
    <d v="2022-06-30T00:00:00"/>
    <x v="352"/>
    <n v="4"/>
    <x v="16"/>
    <n v="26"/>
    <x v="133"/>
  </r>
  <r>
    <s v="C0135"/>
    <s v="cam04"/>
    <d v="2022-06-30T00:00:00"/>
    <x v="120"/>
    <n v="5"/>
    <x v="16"/>
    <n v="26"/>
    <x v="133"/>
  </r>
  <r>
    <s v="C0135"/>
    <s v="cam04"/>
    <d v="2022-06-30T00:00:00"/>
    <x v="192"/>
    <n v="6"/>
    <x v="16"/>
    <n v="26"/>
    <x v="133"/>
  </r>
  <r>
    <s v="C0135"/>
    <s v="cam04"/>
    <d v="2022-06-30T00:00:00"/>
    <x v="57"/>
    <n v="7"/>
    <x v="16"/>
    <n v="26"/>
    <x v="133"/>
  </r>
  <r>
    <s v="C0135"/>
    <s v="cam04"/>
    <d v="2022-06-30T00:00:00"/>
    <x v="65"/>
    <n v="8"/>
    <x v="16"/>
    <n v="26"/>
    <x v="133"/>
  </r>
  <r>
    <s v="C0135"/>
    <s v="cam04"/>
    <d v="2022-06-30T00:00:00"/>
    <x v="317"/>
    <n v="9"/>
    <x v="16"/>
    <n v="26"/>
    <x v="133"/>
  </r>
  <r>
    <s v="C0135"/>
    <s v="cam04"/>
    <d v="2022-06-30T00:00:00"/>
    <x v="43"/>
    <n v="10"/>
    <x v="16"/>
    <n v="26"/>
    <x v="133"/>
  </r>
  <r>
    <s v="C0135"/>
    <s v="cam08"/>
    <d v="2022-09-21T00:00:00"/>
    <x v="389"/>
    <n v="0"/>
    <x v="9"/>
    <n v="27"/>
    <x v="133"/>
  </r>
  <r>
    <s v="C0135"/>
    <s v="cam08"/>
    <d v="2022-09-21T00:00:00"/>
    <x v="343"/>
    <n v="3"/>
    <x v="9"/>
    <n v="27"/>
    <x v="133"/>
  </r>
  <r>
    <s v="C0135"/>
    <s v="cam08"/>
    <d v="2022-09-21T00:00:00"/>
    <x v="70"/>
    <n v="3"/>
    <x v="9"/>
    <n v="27"/>
    <x v="133"/>
  </r>
  <r>
    <s v="C0135"/>
    <s v="cam08"/>
    <d v="2022-09-21T00:00:00"/>
    <x v="252"/>
    <n v="4"/>
    <x v="9"/>
    <n v="27"/>
    <x v="133"/>
  </r>
  <r>
    <s v="C0135"/>
    <s v="cam08"/>
    <d v="2022-09-21T00:00:00"/>
    <x v="210"/>
    <n v="6"/>
    <x v="9"/>
    <n v="27"/>
    <x v="133"/>
  </r>
  <r>
    <s v="C0135"/>
    <s v="cam08"/>
    <d v="2022-09-21T00:00:00"/>
    <x v="237"/>
    <n v="6"/>
    <x v="9"/>
    <n v="27"/>
    <x v="133"/>
  </r>
  <r>
    <s v="C0136"/>
    <s v="cam10"/>
    <d v="2022-03-07T00:00:00"/>
    <x v="474"/>
    <n v="0"/>
    <x v="12"/>
    <n v="66"/>
    <x v="134"/>
  </r>
  <r>
    <s v="C0136"/>
    <s v="cam10"/>
    <d v="2022-03-07T00:00:00"/>
    <x v="319"/>
    <n v="2"/>
    <x v="12"/>
    <n v="66"/>
    <x v="134"/>
  </r>
  <r>
    <s v="C0136"/>
    <s v="cam10"/>
    <d v="2022-03-07T00:00:00"/>
    <x v="313"/>
    <n v="3"/>
    <x v="12"/>
    <n v="66"/>
    <x v="134"/>
  </r>
  <r>
    <s v="C0136"/>
    <s v="cam10"/>
    <d v="2022-03-07T00:00:00"/>
    <x v="430"/>
    <n v="4"/>
    <x v="12"/>
    <n v="66"/>
    <x v="134"/>
  </r>
  <r>
    <s v="C0136"/>
    <s v="cam10"/>
    <d v="2022-03-07T00:00:00"/>
    <x v="379"/>
    <n v="5"/>
    <x v="12"/>
    <n v="66"/>
    <x v="134"/>
  </r>
  <r>
    <s v="C0136"/>
    <s v="cam10"/>
    <d v="2022-03-07T00:00:00"/>
    <x v="96"/>
    <n v="6"/>
    <x v="12"/>
    <n v="66"/>
    <x v="134"/>
  </r>
  <r>
    <s v="C0136"/>
    <s v="cam10"/>
    <d v="2022-03-07T00:00:00"/>
    <x v="407"/>
    <n v="8"/>
    <x v="12"/>
    <n v="66"/>
    <x v="134"/>
  </r>
  <r>
    <s v="C0136"/>
    <s v="cam10"/>
    <d v="2022-03-07T00:00:00"/>
    <x v="197"/>
    <n v="9"/>
    <x v="12"/>
    <n v="66"/>
    <x v="134"/>
  </r>
  <r>
    <s v="C0136"/>
    <s v="cam10"/>
    <d v="2022-03-07T00:00:00"/>
    <x v="101"/>
    <n v="11"/>
    <x v="12"/>
    <n v="66"/>
    <x v="134"/>
  </r>
  <r>
    <s v="C0136"/>
    <s v="cam10"/>
    <d v="2022-03-07T00:00:00"/>
    <x v="41"/>
    <n v="12"/>
    <x v="12"/>
    <n v="66"/>
    <x v="134"/>
  </r>
  <r>
    <s v="C0136"/>
    <s v="cam10"/>
    <d v="2022-03-07T00:00:00"/>
    <x v="47"/>
    <n v="13"/>
    <x v="12"/>
    <n v="66"/>
    <x v="134"/>
  </r>
  <r>
    <s v="C0136"/>
    <s v="cam10"/>
    <d v="2022-03-07T00:00:00"/>
    <x v="103"/>
    <n v="14"/>
    <x v="12"/>
    <n v="66"/>
    <x v="134"/>
  </r>
  <r>
    <s v="C0136"/>
    <s v="cam05"/>
    <d v="2022-05-30T00:00:00"/>
    <x v="449"/>
    <n v="0"/>
    <x v="10"/>
    <n v="22"/>
    <x v="134"/>
  </r>
  <r>
    <s v="C0136"/>
    <s v="cam05"/>
    <d v="2022-05-30T00:00:00"/>
    <x v="475"/>
    <n v="1"/>
    <x v="10"/>
    <n v="22"/>
    <x v="134"/>
  </r>
  <r>
    <s v="C0136"/>
    <s v="cam05"/>
    <d v="2022-05-30T00:00:00"/>
    <x v="37"/>
    <n v="4"/>
    <x v="10"/>
    <n v="22"/>
    <x v="134"/>
  </r>
  <r>
    <s v="C0136"/>
    <s v="cam05"/>
    <d v="2022-05-30T00:00:00"/>
    <x v="135"/>
    <n v="5"/>
    <x v="10"/>
    <n v="22"/>
    <x v="134"/>
  </r>
  <r>
    <s v="C0136"/>
    <s v="cam05"/>
    <d v="2022-05-30T00:00:00"/>
    <x v="106"/>
    <n v="6"/>
    <x v="10"/>
    <n v="22"/>
    <x v="134"/>
  </r>
  <r>
    <s v="C0136"/>
    <s v="cam05"/>
    <d v="2022-05-30T00:00:00"/>
    <x v="224"/>
    <n v="7"/>
    <x v="10"/>
    <n v="22"/>
    <x v="134"/>
  </r>
  <r>
    <s v="C0136"/>
    <s v="cam05"/>
    <d v="2022-05-30T00:00:00"/>
    <x v="40"/>
    <n v="8"/>
    <x v="10"/>
    <n v="22"/>
    <x v="134"/>
  </r>
  <r>
    <s v="C0136"/>
    <s v="cam05"/>
    <d v="2022-05-30T00:00:00"/>
    <x v="161"/>
    <n v="9"/>
    <x v="10"/>
    <n v="22"/>
    <x v="134"/>
  </r>
  <r>
    <s v="C0136"/>
    <s v="cam05"/>
    <d v="2022-05-30T00:00:00"/>
    <x v="286"/>
    <n v="10"/>
    <x v="10"/>
    <n v="22"/>
    <x v="134"/>
  </r>
  <r>
    <s v="C0136"/>
    <s v="cam05"/>
    <d v="2022-05-30T00:00:00"/>
    <x v="103"/>
    <n v="11"/>
    <x v="10"/>
    <n v="22"/>
    <x v="134"/>
  </r>
  <r>
    <s v="C0136"/>
    <s v="cam03"/>
    <d v="2023-02-02T00:00:00"/>
    <x v="270"/>
    <n v="0"/>
    <x v="6"/>
    <n v="62"/>
    <x v="134"/>
  </r>
  <r>
    <s v="C0136"/>
    <s v="cam03"/>
    <d v="2023-02-02T00:00:00"/>
    <x v="51"/>
    <n v="1"/>
    <x v="6"/>
    <n v="62"/>
    <x v="134"/>
  </r>
  <r>
    <s v="C0136"/>
    <s v="cam03"/>
    <d v="2023-02-02T00:00:00"/>
    <x v="66"/>
    <n v="2"/>
    <x v="6"/>
    <n v="62"/>
    <x v="134"/>
  </r>
  <r>
    <s v="C0136"/>
    <s v="cam03"/>
    <d v="2023-02-02T00:00:00"/>
    <x v="112"/>
    <n v="3"/>
    <x v="6"/>
    <n v="62"/>
    <x v="134"/>
  </r>
  <r>
    <s v="C0137"/>
    <s v="cam11"/>
    <d v="2022-08-04T00:00:00"/>
    <x v="278"/>
    <n v="0"/>
    <x v="3"/>
    <n v="62"/>
    <x v="135"/>
  </r>
  <r>
    <s v="C0137"/>
    <s v="cam11"/>
    <d v="2022-08-04T00:00:00"/>
    <x v="92"/>
    <n v="1"/>
    <x v="3"/>
    <n v="62"/>
    <x v="135"/>
  </r>
  <r>
    <s v="C0137"/>
    <s v="cam11"/>
    <d v="2022-08-04T00:00:00"/>
    <x v="155"/>
    <n v="2"/>
    <x v="3"/>
    <n v="62"/>
    <x v="135"/>
  </r>
  <r>
    <s v="C0137"/>
    <s v="cam11"/>
    <d v="2022-08-04T00:00:00"/>
    <x v="203"/>
    <n v="4"/>
    <x v="3"/>
    <n v="62"/>
    <x v="135"/>
  </r>
  <r>
    <s v="C0137"/>
    <s v="cam11"/>
    <d v="2022-08-04T00:00:00"/>
    <x v="138"/>
    <n v="6"/>
    <x v="3"/>
    <n v="62"/>
    <x v="135"/>
  </r>
  <r>
    <s v="C0137"/>
    <s v="cam11"/>
    <d v="2022-08-04T00:00:00"/>
    <x v="31"/>
    <n v="7"/>
    <x v="3"/>
    <n v="62"/>
    <x v="135"/>
  </r>
  <r>
    <s v="C0137"/>
    <s v="cam11"/>
    <d v="2022-08-04T00:00:00"/>
    <x v="171"/>
    <n v="8"/>
    <x v="3"/>
    <n v="62"/>
    <x v="135"/>
  </r>
  <r>
    <s v="C0137"/>
    <s v="cam11"/>
    <d v="2022-08-04T00:00:00"/>
    <x v="67"/>
    <n v="9"/>
    <x v="3"/>
    <n v="62"/>
    <x v="135"/>
  </r>
  <r>
    <s v="C0137"/>
    <s v="cam12"/>
    <d v="2022-08-25T00:00:00"/>
    <x v="158"/>
    <n v="0"/>
    <x v="0"/>
    <n v="65"/>
    <x v="135"/>
  </r>
  <r>
    <s v="C0137"/>
    <s v="cam12"/>
    <d v="2022-08-25T00:00:00"/>
    <x v="131"/>
    <n v="1"/>
    <x v="0"/>
    <n v="65"/>
    <x v="135"/>
  </r>
  <r>
    <s v="C0137"/>
    <s v="cam12"/>
    <d v="2022-08-25T00:00:00"/>
    <x v="132"/>
    <n v="3"/>
    <x v="0"/>
    <n v="65"/>
    <x v="135"/>
  </r>
  <r>
    <s v="C0137"/>
    <s v="cam12"/>
    <d v="2022-08-25T00:00:00"/>
    <x v="136"/>
    <n v="3"/>
    <x v="0"/>
    <n v="65"/>
    <x v="135"/>
  </r>
  <r>
    <s v="C0137"/>
    <s v="cam12"/>
    <d v="2022-08-25T00:00:00"/>
    <x v="261"/>
    <n v="5"/>
    <x v="0"/>
    <n v="65"/>
    <x v="135"/>
  </r>
  <r>
    <s v="C0137"/>
    <s v="cam12"/>
    <d v="2022-08-25T00:00:00"/>
    <x v="270"/>
    <n v="5"/>
    <x v="0"/>
    <n v="65"/>
    <x v="135"/>
  </r>
  <r>
    <s v="C0137"/>
    <s v="cam12"/>
    <d v="2022-08-25T00:00:00"/>
    <x v="330"/>
    <n v="9"/>
    <x v="0"/>
    <n v="65"/>
    <x v="135"/>
  </r>
  <r>
    <s v="C0137"/>
    <s v="cam02"/>
    <d v="2023-04-12T00:00:00"/>
    <x v="42"/>
    <n v="0"/>
    <x v="5"/>
    <n v="26"/>
    <x v="135"/>
  </r>
  <r>
    <s v="C0137"/>
    <s v="cam02"/>
    <d v="2023-04-12T00:00:00"/>
    <x v="162"/>
    <n v="1"/>
    <x v="5"/>
    <n v="26"/>
    <x v="135"/>
  </r>
  <r>
    <s v="C0138"/>
    <s v="cam11"/>
    <d v="2022-01-09T00:00:00"/>
    <x v="467"/>
    <n v="0"/>
    <x v="3"/>
    <n v="62"/>
    <x v="136"/>
  </r>
  <r>
    <s v="C0138"/>
    <s v="cam11"/>
    <d v="2022-01-09T00:00:00"/>
    <x v="469"/>
    <n v="1"/>
    <x v="3"/>
    <n v="62"/>
    <x v="136"/>
  </r>
  <r>
    <s v="C0138"/>
    <s v="cam11"/>
    <d v="2022-01-09T00:00:00"/>
    <x v="302"/>
    <n v="2"/>
    <x v="3"/>
    <n v="62"/>
    <x v="136"/>
  </r>
  <r>
    <s v="C0138"/>
    <s v="cam11"/>
    <d v="2022-01-09T00:00:00"/>
    <x v="272"/>
    <n v="3"/>
    <x v="3"/>
    <n v="62"/>
    <x v="136"/>
  </r>
  <r>
    <s v="C0138"/>
    <s v="cam11"/>
    <d v="2022-01-09T00:00:00"/>
    <x v="464"/>
    <n v="4"/>
    <x v="3"/>
    <n v="62"/>
    <x v="136"/>
  </r>
  <r>
    <s v="C0138"/>
    <s v="cam11"/>
    <d v="2022-01-09T00:00:00"/>
    <x v="167"/>
    <n v="5"/>
    <x v="3"/>
    <n v="62"/>
    <x v="136"/>
  </r>
  <r>
    <s v="C0138"/>
    <s v="cam11"/>
    <d v="2022-01-09T00:00:00"/>
    <x v="380"/>
    <n v="7"/>
    <x v="3"/>
    <n v="62"/>
    <x v="136"/>
  </r>
  <r>
    <s v="C0138"/>
    <s v="cam11"/>
    <d v="2022-01-09T00:00:00"/>
    <x v="7"/>
    <n v="9"/>
    <x v="3"/>
    <n v="62"/>
    <x v="136"/>
  </r>
  <r>
    <s v="C0138"/>
    <s v="cam11"/>
    <d v="2022-01-09T00:00:00"/>
    <x v="407"/>
    <n v="10"/>
    <x v="3"/>
    <n v="62"/>
    <x v="136"/>
  </r>
  <r>
    <s v="C0138"/>
    <s v="cam11"/>
    <d v="2022-01-09T00:00:00"/>
    <x v="375"/>
    <n v="11"/>
    <x v="3"/>
    <n v="62"/>
    <x v="136"/>
  </r>
  <r>
    <s v="C0138"/>
    <s v="cam11"/>
    <d v="2022-01-09T00:00:00"/>
    <x v="3"/>
    <n v="13"/>
    <x v="3"/>
    <n v="62"/>
    <x v="136"/>
  </r>
  <r>
    <s v="C0138"/>
    <s v="cam11"/>
    <d v="2022-01-09T00:00:00"/>
    <x v="20"/>
    <n v="14"/>
    <x v="3"/>
    <n v="62"/>
    <x v="136"/>
  </r>
  <r>
    <s v="C0138"/>
    <s v="cam11"/>
    <d v="2022-01-09T00:00:00"/>
    <x v="47"/>
    <n v="15"/>
    <x v="3"/>
    <n v="62"/>
    <x v="136"/>
  </r>
  <r>
    <s v="C0138"/>
    <s v="cam11"/>
    <d v="2022-01-09T00:00:00"/>
    <x v="84"/>
    <n v="16"/>
    <x v="3"/>
    <n v="62"/>
    <x v="136"/>
  </r>
  <r>
    <s v="C0138"/>
    <s v="cam06"/>
    <d v="2022-08-29T00:00:00"/>
    <x v="222"/>
    <n v="0"/>
    <x v="8"/>
    <n v="13"/>
    <x v="136"/>
  </r>
  <r>
    <s v="C0138"/>
    <s v="cam06"/>
    <d v="2022-08-29T00:00:00"/>
    <x v="55"/>
    <n v="2"/>
    <x v="8"/>
    <n v="13"/>
    <x v="136"/>
  </r>
  <r>
    <s v="C0138"/>
    <s v="cam06"/>
    <d v="2022-08-29T00:00:00"/>
    <x v="1"/>
    <n v="3"/>
    <x v="8"/>
    <n v="13"/>
    <x v="136"/>
  </r>
  <r>
    <s v="C0138"/>
    <s v="cam06"/>
    <d v="2022-08-29T00:00:00"/>
    <x v="192"/>
    <n v="4"/>
    <x v="8"/>
    <n v="13"/>
    <x v="136"/>
  </r>
  <r>
    <s v="C0138"/>
    <s v="cam06"/>
    <d v="2022-08-29T00:00:00"/>
    <x v="213"/>
    <n v="8"/>
    <x v="8"/>
    <n v="13"/>
    <x v="136"/>
  </r>
  <r>
    <s v="C0138"/>
    <s v="cam14"/>
    <d v="2023-01-27T00:00:00"/>
    <x v="257"/>
    <n v="0"/>
    <x v="7"/>
    <n v="28"/>
    <x v="136"/>
  </r>
  <r>
    <s v="C0138"/>
    <s v="cam14"/>
    <d v="2023-01-27T00:00:00"/>
    <x v="190"/>
    <n v="1"/>
    <x v="7"/>
    <n v="28"/>
    <x v="136"/>
  </r>
  <r>
    <s v="C0138"/>
    <s v="cam14"/>
    <d v="2023-01-27T00:00:00"/>
    <x v="237"/>
    <n v="2"/>
    <x v="7"/>
    <n v="28"/>
    <x v="136"/>
  </r>
  <r>
    <s v="C0138"/>
    <s v="cam14"/>
    <d v="2023-01-27T00:00:00"/>
    <x v="14"/>
    <n v="4"/>
    <x v="7"/>
    <n v="28"/>
    <x v="136"/>
  </r>
  <r>
    <s v="C0138"/>
    <s v="cam14"/>
    <d v="2023-01-27T00:00:00"/>
    <x v="119"/>
    <n v="4"/>
    <x v="7"/>
    <n v="28"/>
    <x v="136"/>
  </r>
  <r>
    <s v="C0139"/>
    <s v="cam12"/>
    <d v="2023-01-18T00:00:00"/>
    <x v="180"/>
    <n v="0"/>
    <x v="0"/>
    <n v="65"/>
    <x v="137"/>
  </r>
  <r>
    <s v="C0139"/>
    <s v="cam12"/>
    <d v="2023-01-18T00:00:00"/>
    <x v="233"/>
    <n v="1"/>
    <x v="0"/>
    <n v="65"/>
    <x v="137"/>
  </r>
  <r>
    <s v="C0139"/>
    <s v="cam12"/>
    <d v="2023-01-18T00:00:00"/>
    <x v="62"/>
    <n v="2"/>
    <x v="0"/>
    <n v="65"/>
    <x v="137"/>
  </r>
  <r>
    <s v="C0139"/>
    <s v="cam12"/>
    <d v="2023-01-18T00:00:00"/>
    <x v="63"/>
    <n v="3"/>
    <x v="0"/>
    <n v="65"/>
    <x v="137"/>
  </r>
  <r>
    <s v="C0139"/>
    <s v="cam12"/>
    <d v="2023-01-18T00:00:00"/>
    <x v="76"/>
    <n v="4"/>
    <x v="0"/>
    <n v="65"/>
    <x v="137"/>
  </r>
  <r>
    <s v="C0139"/>
    <s v="cam12"/>
    <d v="2023-01-18T00:00:00"/>
    <x v="86"/>
    <n v="4"/>
    <x v="0"/>
    <n v="65"/>
    <x v="137"/>
  </r>
  <r>
    <s v="C0139"/>
    <s v="cam03"/>
    <d v="2023-02-07T00:00:00"/>
    <x v="262"/>
    <n v="0"/>
    <x v="6"/>
    <n v="62"/>
    <x v="137"/>
  </r>
  <r>
    <s v="C0139"/>
    <s v="cam03"/>
    <d v="2023-02-07T00:00:00"/>
    <x v="318"/>
    <n v="1"/>
    <x v="6"/>
    <n v="62"/>
    <x v="137"/>
  </r>
  <r>
    <s v="C0139"/>
    <s v="cam03"/>
    <d v="2023-02-07T00:00:00"/>
    <x v="122"/>
    <n v="2"/>
    <x v="6"/>
    <n v="62"/>
    <x v="137"/>
  </r>
  <r>
    <s v="C0139"/>
    <s v="cam03"/>
    <d v="2023-02-07T00:00:00"/>
    <x v="259"/>
    <n v="3"/>
    <x v="6"/>
    <n v="62"/>
    <x v="137"/>
  </r>
  <r>
    <s v="C0139"/>
    <s v="cam04"/>
    <d v="2023-03-13T00:00:00"/>
    <x v="328"/>
    <n v="0"/>
    <x v="16"/>
    <n v="26"/>
    <x v="137"/>
  </r>
  <r>
    <s v="C0139"/>
    <s v="cam04"/>
    <d v="2023-03-13T00:00:00"/>
    <x v="13"/>
    <n v="1"/>
    <x v="16"/>
    <n v="26"/>
    <x v="137"/>
  </r>
  <r>
    <s v="C0139"/>
    <s v="cam04"/>
    <d v="2023-03-13T00:00:00"/>
    <x v="330"/>
    <n v="2"/>
    <x v="16"/>
    <n v="26"/>
    <x v="137"/>
  </r>
  <r>
    <s v="C0140"/>
    <s v="cam13"/>
    <d v="2022-04-21T00:00:00"/>
    <x v="423"/>
    <n v="0"/>
    <x v="14"/>
    <n v="25"/>
    <x v="138"/>
  </r>
  <r>
    <s v="C0140"/>
    <s v="cam13"/>
    <d v="2022-04-21T00:00:00"/>
    <x v="476"/>
    <n v="1"/>
    <x v="14"/>
    <n v="25"/>
    <x v="138"/>
  </r>
  <r>
    <s v="C0140"/>
    <s v="cam13"/>
    <d v="2022-04-21T00:00:00"/>
    <x v="419"/>
    <n v="3"/>
    <x v="14"/>
    <n v="25"/>
    <x v="138"/>
  </r>
  <r>
    <s v="C0140"/>
    <s v="cam13"/>
    <d v="2022-04-21T00:00:00"/>
    <x v="396"/>
    <n v="5"/>
    <x v="14"/>
    <n v="25"/>
    <x v="138"/>
  </r>
  <r>
    <s v="C0140"/>
    <s v="cam13"/>
    <d v="2022-04-21T00:00:00"/>
    <x v="23"/>
    <n v="6"/>
    <x v="14"/>
    <n v="25"/>
    <x v="138"/>
  </r>
  <r>
    <s v="C0140"/>
    <s v="cam13"/>
    <d v="2022-04-21T00:00:00"/>
    <x v="8"/>
    <n v="9"/>
    <x v="14"/>
    <n v="25"/>
    <x v="138"/>
  </r>
  <r>
    <s v="C0140"/>
    <s v="cam13"/>
    <d v="2022-04-21T00:00:00"/>
    <x v="199"/>
    <n v="10"/>
    <x v="14"/>
    <n v="25"/>
    <x v="138"/>
  </r>
  <r>
    <s v="C0140"/>
    <s v="cam13"/>
    <d v="2022-04-21T00:00:00"/>
    <x v="4"/>
    <n v="11"/>
    <x v="14"/>
    <n v="25"/>
    <x v="138"/>
  </r>
  <r>
    <s v="C0140"/>
    <s v="cam13"/>
    <d v="2022-04-21T00:00:00"/>
    <x v="72"/>
    <n v="13"/>
    <x v="14"/>
    <n v="25"/>
    <x v="138"/>
  </r>
  <r>
    <s v="C0140"/>
    <s v="cam08"/>
    <d v="2022-06-26T00:00:00"/>
    <x v="240"/>
    <n v="0"/>
    <x v="9"/>
    <n v="27"/>
    <x v="138"/>
  </r>
  <r>
    <s v="C0140"/>
    <s v="cam08"/>
    <d v="2022-06-26T00:00:00"/>
    <x v="130"/>
    <n v="1"/>
    <x v="9"/>
    <n v="27"/>
    <x v="138"/>
  </r>
  <r>
    <s v="C0140"/>
    <s v="cam08"/>
    <d v="2022-06-26T00:00:00"/>
    <x v="169"/>
    <n v="2"/>
    <x v="9"/>
    <n v="27"/>
    <x v="138"/>
  </r>
  <r>
    <s v="C0140"/>
    <s v="cam08"/>
    <d v="2022-06-26T00:00:00"/>
    <x v="0"/>
    <n v="2"/>
    <x v="9"/>
    <n v="27"/>
    <x v="138"/>
  </r>
  <r>
    <s v="C0140"/>
    <s v="cam08"/>
    <d v="2022-06-26T00:00:00"/>
    <x v="113"/>
    <n v="4"/>
    <x v="9"/>
    <n v="27"/>
    <x v="138"/>
  </r>
  <r>
    <s v="C0140"/>
    <s v="cam08"/>
    <d v="2022-06-26T00:00:00"/>
    <x v="61"/>
    <n v="5"/>
    <x v="9"/>
    <n v="27"/>
    <x v="138"/>
  </r>
  <r>
    <s v="C0140"/>
    <s v="cam08"/>
    <d v="2022-06-26T00:00:00"/>
    <x v="343"/>
    <n v="6"/>
    <x v="9"/>
    <n v="27"/>
    <x v="138"/>
  </r>
  <r>
    <s v="C0140"/>
    <s v="cam08"/>
    <d v="2022-06-26T00:00:00"/>
    <x v="264"/>
    <n v="6"/>
    <x v="9"/>
    <n v="27"/>
    <x v="138"/>
  </r>
  <r>
    <s v="C0140"/>
    <s v="cam08"/>
    <d v="2022-06-26T00:00:00"/>
    <x v="40"/>
    <n v="7"/>
    <x v="9"/>
    <n v="27"/>
    <x v="138"/>
  </r>
  <r>
    <s v="C0140"/>
    <s v="cam08"/>
    <d v="2022-06-26T00:00:00"/>
    <x v="210"/>
    <n v="9"/>
    <x v="9"/>
    <n v="27"/>
    <x v="138"/>
  </r>
  <r>
    <s v="C0140"/>
    <s v="cam08"/>
    <d v="2022-06-26T00:00:00"/>
    <x v="194"/>
    <n v="9"/>
    <x v="9"/>
    <n v="27"/>
    <x v="138"/>
  </r>
  <r>
    <s v="C0140"/>
    <s v="cam08"/>
    <d v="2022-06-26T00:00:00"/>
    <x v="172"/>
    <n v="10"/>
    <x v="9"/>
    <n v="27"/>
    <x v="138"/>
  </r>
  <r>
    <s v="C0140"/>
    <s v="cam06"/>
    <d v="2022-08-03T00:00:00"/>
    <x v="206"/>
    <n v="0"/>
    <x v="8"/>
    <n v="13"/>
    <x v="138"/>
  </r>
  <r>
    <s v="C0140"/>
    <s v="cam06"/>
    <d v="2022-08-03T00:00:00"/>
    <x v="241"/>
    <n v="1"/>
    <x v="8"/>
    <n v="13"/>
    <x v="138"/>
  </r>
  <r>
    <s v="C0140"/>
    <s v="cam06"/>
    <d v="2022-08-03T00:00:00"/>
    <x v="477"/>
    <n v="2"/>
    <x v="8"/>
    <n v="13"/>
    <x v="138"/>
  </r>
  <r>
    <s v="C0140"/>
    <s v="cam06"/>
    <d v="2022-08-03T00:00:00"/>
    <x v="335"/>
    <n v="3"/>
    <x v="8"/>
    <n v="13"/>
    <x v="138"/>
  </r>
  <r>
    <s v="C0140"/>
    <s v="cam06"/>
    <d v="2022-08-03T00:00:00"/>
    <x v="1"/>
    <n v="4"/>
    <x v="8"/>
    <n v="13"/>
    <x v="138"/>
  </r>
  <r>
    <s v="C0140"/>
    <s v="cam06"/>
    <d v="2022-08-03T00:00:00"/>
    <x v="121"/>
    <n v="5"/>
    <x v="8"/>
    <n v="13"/>
    <x v="138"/>
  </r>
  <r>
    <s v="C0140"/>
    <s v="cam06"/>
    <d v="2022-08-03T00:00:00"/>
    <x v="258"/>
    <n v="6"/>
    <x v="8"/>
    <n v="13"/>
    <x v="138"/>
  </r>
  <r>
    <s v="C0140"/>
    <s v="cam06"/>
    <d v="2022-08-03T00:00:00"/>
    <x v="65"/>
    <n v="7"/>
    <x v="8"/>
    <n v="13"/>
    <x v="138"/>
  </r>
  <r>
    <s v="C0140"/>
    <s v="cam06"/>
    <d v="2022-08-03T00:00:00"/>
    <x v="81"/>
    <n v="9"/>
    <x v="8"/>
    <n v="13"/>
    <x v="138"/>
  </r>
  <r>
    <s v="C0141"/>
    <s v="cam16"/>
    <d v="2022-04-29T00:00:00"/>
    <x v="338"/>
    <n v="0"/>
    <x v="4"/>
    <n v="16"/>
    <x v="139"/>
  </r>
  <r>
    <s v="C0141"/>
    <s v="cam16"/>
    <d v="2022-04-29T00:00:00"/>
    <x v="443"/>
    <n v="2"/>
    <x v="4"/>
    <n v="16"/>
    <x v="139"/>
  </r>
  <r>
    <s v="C0141"/>
    <s v="cam16"/>
    <d v="2022-04-29T00:00:00"/>
    <x v="426"/>
    <n v="3"/>
    <x v="4"/>
    <n v="16"/>
    <x v="139"/>
  </r>
  <r>
    <s v="C0141"/>
    <s v="cam16"/>
    <d v="2022-04-29T00:00:00"/>
    <x v="284"/>
    <n v="3"/>
    <x v="4"/>
    <n v="16"/>
    <x v="139"/>
  </r>
  <r>
    <s v="C0141"/>
    <s v="cam16"/>
    <d v="2022-04-29T00:00:00"/>
    <x v="36"/>
    <n v="4"/>
    <x v="4"/>
    <n v="16"/>
    <x v="139"/>
  </r>
  <r>
    <s v="C0141"/>
    <s v="cam16"/>
    <d v="2022-04-29T00:00:00"/>
    <x v="477"/>
    <n v="5"/>
    <x v="4"/>
    <n v="16"/>
    <x v="139"/>
  </r>
  <r>
    <s v="C0141"/>
    <s v="cam16"/>
    <d v="2022-04-29T00:00:00"/>
    <x v="191"/>
    <n v="6"/>
    <x v="4"/>
    <n v="16"/>
    <x v="139"/>
  </r>
  <r>
    <s v="C0141"/>
    <s v="cam16"/>
    <d v="2022-04-29T00:00:00"/>
    <x v="291"/>
    <n v="8"/>
    <x v="4"/>
    <n v="16"/>
    <x v="139"/>
  </r>
  <r>
    <s v="C0141"/>
    <s v="cam16"/>
    <d v="2022-04-29T00:00:00"/>
    <x v="70"/>
    <n v="8"/>
    <x v="4"/>
    <n v="16"/>
    <x v="139"/>
  </r>
  <r>
    <s v="C0141"/>
    <s v="cam16"/>
    <d v="2022-04-29T00:00:00"/>
    <x v="50"/>
    <n v="9"/>
    <x v="4"/>
    <n v="16"/>
    <x v="139"/>
  </r>
  <r>
    <s v="C0141"/>
    <s v="cam16"/>
    <d v="2022-04-29T00:00:00"/>
    <x v="71"/>
    <n v="10"/>
    <x v="4"/>
    <n v="16"/>
    <x v="139"/>
  </r>
  <r>
    <s v="C0141"/>
    <s v="cam16"/>
    <d v="2022-04-29T00:00:00"/>
    <x v="66"/>
    <n v="11"/>
    <x v="4"/>
    <n v="16"/>
    <x v="139"/>
  </r>
  <r>
    <s v="C0141"/>
    <s v="cam16"/>
    <d v="2022-04-29T00:00:00"/>
    <x v="48"/>
    <n v="12"/>
    <x v="4"/>
    <n v="16"/>
    <x v="139"/>
  </r>
  <r>
    <s v="C0141"/>
    <s v="cam16"/>
    <d v="2022-04-29T00:00:00"/>
    <x v="15"/>
    <n v="13"/>
    <x v="4"/>
    <n v="16"/>
    <x v="139"/>
  </r>
  <r>
    <s v="C0141"/>
    <s v="cam06"/>
    <d v="2022-07-25T00:00:00"/>
    <x v="142"/>
    <n v="0"/>
    <x v="8"/>
    <n v="13"/>
    <x v="139"/>
  </r>
  <r>
    <s v="C0141"/>
    <s v="cam06"/>
    <d v="2022-07-25T00:00:00"/>
    <x v="191"/>
    <n v="3"/>
    <x v="8"/>
    <n v="13"/>
    <x v="139"/>
  </r>
  <r>
    <s v="C0141"/>
    <s v="cam06"/>
    <d v="2022-07-25T00:00:00"/>
    <x v="410"/>
    <n v="5"/>
    <x v="8"/>
    <n v="13"/>
    <x v="139"/>
  </r>
  <r>
    <s v="C0141"/>
    <s v="cam06"/>
    <d v="2022-07-25T00:00:00"/>
    <x v="219"/>
    <n v="6"/>
    <x v="8"/>
    <n v="13"/>
    <x v="139"/>
  </r>
  <r>
    <s v="C0141"/>
    <s v="cam06"/>
    <d v="2022-07-25T00:00:00"/>
    <x v="117"/>
    <n v="7"/>
    <x v="8"/>
    <n v="13"/>
    <x v="139"/>
  </r>
  <r>
    <s v="C0141"/>
    <s v="cam06"/>
    <d v="2022-07-25T00:00:00"/>
    <x v="80"/>
    <n v="9"/>
    <x v="8"/>
    <n v="13"/>
    <x v="139"/>
  </r>
  <r>
    <s v="C0141"/>
    <s v="cam06"/>
    <d v="2022-07-25T00:00:00"/>
    <x v="330"/>
    <n v="10"/>
    <x v="8"/>
    <n v="13"/>
    <x v="139"/>
  </r>
  <r>
    <s v="C0142"/>
    <s v="cam08"/>
    <d v="2022-09-10T00:00:00"/>
    <x v="310"/>
    <n v="0"/>
    <x v="9"/>
    <n v="27"/>
    <x v="140"/>
  </r>
  <r>
    <s v="C0142"/>
    <s v="cam08"/>
    <d v="2022-09-10T00:00:00"/>
    <x v="397"/>
    <n v="3"/>
    <x v="9"/>
    <n v="27"/>
    <x v="140"/>
  </r>
  <r>
    <s v="C0142"/>
    <s v="cam08"/>
    <d v="2022-09-10T00:00:00"/>
    <x v="121"/>
    <n v="4"/>
    <x v="9"/>
    <n v="27"/>
    <x v="140"/>
  </r>
  <r>
    <s v="C0142"/>
    <s v="cam08"/>
    <d v="2022-09-10T00:00:00"/>
    <x v="199"/>
    <n v="5"/>
    <x v="9"/>
    <n v="27"/>
    <x v="140"/>
  </r>
  <r>
    <s v="C0142"/>
    <s v="cam08"/>
    <d v="2022-09-10T00:00:00"/>
    <x v="10"/>
    <n v="6"/>
    <x v="9"/>
    <n v="27"/>
    <x v="140"/>
  </r>
  <r>
    <s v="C0142"/>
    <s v="cam08"/>
    <d v="2022-09-10T00:00:00"/>
    <x v="85"/>
    <n v="7"/>
    <x v="9"/>
    <n v="27"/>
    <x v="140"/>
  </r>
  <r>
    <s v="C0142"/>
    <s v="cam08"/>
    <d v="2022-09-10T00:00:00"/>
    <x v="29"/>
    <n v="8"/>
    <x v="9"/>
    <n v="27"/>
    <x v="140"/>
  </r>
  <r>
    <s v="C0142"/>
    <s v="cam09"/>
    <d v="2022-09-18T00:00:00"/>
    <x v="444"/>
    <n v="0"/>
    <x v="13"/>
    <n v="75"/>
    <x v="140"/>
  </r>
  <r>
    <s v="C0142"/>
    <s v="cam09"/>
    <d v="2022-09-18T00:00:00"/>
    <x v="54"/>
    <n v="1"/>
    <x v="13"/>
    <n v="75"/>
    <x v="140"/>
  </r>
  <r>
    <s v="C0142"/>
    <s v="cam09"/>
    <d v="2022-09-18T00:00:00"/>
    <x v="229"/>
    <n v="2"/>
    <x v="13"/>
    <n v="75"/>
    <x v="140"/>
  </r>
  <r>
    <s v="C0142"/>
    <s v="cam09"/>
    <d v="2022-09-18T00:00:00"/>
    <x v="410"/>
    <n v="3"/>
    <x v="13"/>
    <n v="75"/>
    <x v="140"/>
  </r>
  <r>
    <s v="C0142"/>
    <s v="cam09"/>
    <d v="2022-09-18T00:00:00"/>
    <x v="216"/>
    <n v="4"/>
    <x v="13"/>
    <n v="75"/>
    <x v="140"/>
  </r>
  <r>
    <s v="C0142"/>
    <s v="cam09"/>
    <d v="2022-09-18T00:00:00"/>
    <x v="270"/>
    <n v="4"/>
    <x v="13"/>
    <n v="75"/>
    <x v="140"/>
  </r>
  <r>
    <s v="C0142"/>
    <s v="cam09"/>
    <d v="2022-09-18T00:00:00"/>
    <x v="282"/>
    <n v="6"/>
    <x v="13"/>
    <n v="75"/>
    <x v="140"/>
  </r>
  <r>
    <s v="C0142"/>
    <s v="cam09"/>
    <d v="2022-09-18T00:00:00"/>
    <x v="150"/>
    <n v="7"/>
    <x v="13"/>
    <n v="75"/>
    <x v="140"/>
  </r>
  <r>
    <s v="C0142"/>
    <s v="cam09"/>
    <d v="2022-09-18T00:00:00"/>
    <x v="72"/>
    <n v="8"/>
    <x v="13"/>
    <n v="75"/>
    <x v="140"/>
  </r>
  <r>
    <s v="C0142"/>
    <s v="cam17"/>
    <d v="2023-02-09T00:00:00"/>
    <x v="50"/>
    <n v="0"/>
    <x v="2"/>
    <n v="29"/>
    <x v="140"/>
  </r>
  <r>
    <s v="C0142"/>
    <s v="cam17"/>
    <d v="2023-02-09T00:00:00"/>
    <x v="51"/>
    <n v="1"/>
    <x v="2"/>
    <n v="29"/>
    <x v="140"/>
  </r>
  <r>
    <s v="C0142"/>
    <s v="cam17"/>
    <d v="2023-02-09T00:00:00"/>
    <x v="134"/>
    <n v="2"/>
    <x v="2"/>
    <n v="29"/>
    <x v="140"/>
  </r>
  <r>
    <s v="C0142"/>
    <s v="cam17"/>
    <d v="2023-02-09T00:00:00"/>
    <x v="259"/>
    <n v="3"/>
    <x v="2"/>
    <n v="29"/>
    <x v="140"/>
  </r>
  <r>
    <s v="C0143"/>
    <s v="cam05"/>
    <d v="2022-02-10T00:00:00"/>
    <x v="471"/>
    <n v="0"/>
    <x v="10"/>
    <n v="22"/>
    <x v="141"/>
  </r>
  <r>
    <s v="C0143"/>
    <s v="cam05"/>
    <d v="2022-02-10T00:00:00"/>
    <x v="402"/>
    <n v="1"/>
    <x v="10"/>
    <n v="22"/>
    <x v="141"/>
  </r>
  <r>
    <s v="C0143"/>
    <s v="cam05"/>
    <d v="2022-02-10T00:00:00"/>
    <x v="308"/>
    <n v="2"/>
    <x v="10"/>
    <n v="22"/>
    <x v="141"/>
  </r>
  <r>
    <s v="C0143"/>
    <s v="cam05"/>
    <d v="2022-02-10T00:00:00"/>
    <x v="385"/>
    <n v="3"/>
    <x v="10"/>
    <n v="22"/>
    <x v="141"/>
  </r>
  <r>
    <s v="C0143"/>
    <s v="cam05"/>
    <d v="2022-02-10T00:00:00"/>
    <x v="409"/>
    <n v="5"/>
    <x v="10"/>
    <n v="22"/>
    <x v="141"/>
  </r>
  <r>
    <s v="C0143"/>
    <s v="cam05"/>
    <d v="2022-02-10T00:00:00"/>
    <x v="60"/>
    <n v="8"/>
    <x v="10"/>
    <n v="22"/>
    <x v="141"/>
  </r>
  <r>
    <s v="C0143"/>
    <s v="cam05"/>
    <d v="2022-02-10T00:00:00"/>
    <x v="297"/>
    <n v="9"/>
    <x v="10"/>
    <n v="22"/>
    <x v="141"/>
  </r>
  <r>
    <s v="C0143"/>
    <s v="cam05"/>
    <d v="2022-02-10T00:00:00"/>
    <x v="406"/>
    <n v="10"/>
    <x v="10"/>
    <n v="22"/>
    <x v="141"/>
  </r>
  <r>
    <s v="C0143"/>
    <s v="cam05"/>
    <d v="2022-02-10T00:00:00"/>
    <x v="78"/>
    <n v="11"/>
    <x v="10"/>
    <n v="22"/>
    <x v="141"/>
  </r>
  <r>
    <s v="C0143"/>
    <s v="cam05"/>
    <d v="2022-02-10T00:00:00"/>
    <x v="9"/>
    <n v="12"/>
    <x v="10"/>
    <n v="22"/>
    <x v="141"/>
  </r>
  <r>
    <s v="C0143"/>
    <s v="cam05"/>
    <d v="2022-02-10T00:00:00"/>
    <x v="10"/>
    <n v="13"/>
    <x v="10"/>
    <n v="22"/>
    <x v="141"/>
  </r>
  <r>
    <s v="C0143"/>
    <s v="cam05"/>
    <d v="2022-02-10T00:00:00"/>
    <x v="194"/>
    <n v="14"/>
    <x v="10"/>
    <n v="22"/>
    <x v="141"/>
  </r>
  <r>
    <s v="C0143"/>
    <s v="cam05"/>
    <d v="2022-02-10T00:00:00"/>
    <x v="29"/>
    <n v="15"/>
    <x v="10"/>
    <n v="22"/>
    <x v="141"/>
  </r>
  <r>
    <s v="C0143"/>
    <s v="cam16"/>
    <d v="2022-07-13T00:00:00"/>
    <x v="22"/>
    <n v="0"/>
    <x v="4"/>
    <n v="16"/>
    <x v="141"/>
  </r>
  <r>
    <s v="C0143"/>
    <s v="cam16"/>
    <d v="2022-07-13T00:00:00"/>
    <x v="380"/>
    <n v="1"/>
    <x v="4"/>
    <n v="16"/>
    <x v="141"/>
  </r>
  <r>
    <s v="C0143"/>
    <s v="cam16"/>
    <d v="2022-07-13T00:00:00"/>
    <x v="395"/>
    <n v="2"/>
    <x v="4"/>
    <n v="16"/>
    <x v="141"/>
  </r>
  <r>
    <s v="C0143"/>
    <s v="cam16"/>
    <d v="2022-07-13T00:00:00"/>
    <x v="178"/>
    <n v="4"/>
    <x v="4"/>
    <n v="16"/>
    <x v="141"/>
  </r>
  <r>
    <s v="C0143"/>
    <s v="cam16"/>
    <d v="2022-07-13T00:00:00"/>
    <x v="101"/>
    <n v="7"/>
    <x v="4"/>
    <n v="16"/>
    <x v="141"/>
  </r>
  <r>
    <s v="C0143"/>
    <s v="cam16"/>
    <d v="2022-07-13T00:00:00"/>
    <x v="151"/>
    <n v="8"/>
    <x v="4"/>
    <n v="16"/>
    <x v="141"/>
  </r>
  <r>
    <s v="C0143"/>
    <s v="cam16"/>
    <d v="2022-07-13T00:00:00"/>
    <x v="290"/>
    <n v="10"/>
    <x v="4"/>
    <n v="16"/>
    <x v="141"/>
  </r>
  <r>
    <s v="C0143"/>
    <s v="cam17"/>
    <d v="2022-10-14T00:00:00"/>
    <x v="37"/>
    <n v="0"/>
    <x v="2"/>
    <n v="29"/>
    <x v="141"/>
  </r>
  <r>
    <s v="C0143"/>
    <s v="cam17"/>
    <d v="2022-10-14T00:00:00"/>
    <x v="178"/>
    <n v="1"/>
    <x v="2"/>
    <n v="29"/>
    <x v="141"/>
  </r>
  <r>
    <s v="C0143"/>
    <s v="cam17"/>
    <d v="2022-10-14T00:00:00"/>
    <x v="179"/>
    <n v="2"/>
    <x v="2"/>
    <n v="29"/>
    <x v="141"/>
  </r>
  <r>
    <s v="C0143"/>
    <s v="cam17"/>
    <d v="2022-10-14T00:00:00"/>
    <x v="233"/>
    <n v="4"/>
    <x v="2"/>
    <n v="29"/>
    <x v="141"/>
  </r>
  <r>
    <s v="C0143"/>
    <s v="cam17"/>
    <d v="2022-10-14T00:00:00"/>
    <x v="79"/>
    <n v="5"/>
    <x v="2"/>
    <n v="29"/>
    <x v="141"/>
  </r>
  <r>
    <s v="C0143"/>
    <s v="cam17"/>
    <d v="2022-10-14T00:00:00"/>
    <x v="134"/>
    <n v="6"/>
    <x v="2"/>
    <n v="29"/>
    <x v="141"/>
  </r>
  <r>
    <s v="C0143"/>
    <s v="cam17"/>
    <d v="2022-10-14T00:00:00"/>
    <x v="67"/>
    <n v="7"/>
    <x v="2"/>
    <n v="29"/>
    <x v="141"/>
  </r>
  <r>
    <s v="C0144"/>
    <s v="cam01"/>
    <d v="2022-05-19T00:00:00"/>
    <x v="478"/>
    <n v="0"/>
    <x v="15"/>
    <n v="10"/>
    <x v="142"/>
  </r>
  <r>
    <s v="C0144"/>
    <s v="cam01"/>
    <d v="2022-05-19T00:00:00"/>
    <x v="447"/>
    <n v="1"/>
    <x v="15"/>
    <n v="10"/>
    <x v="142"/>
  </r>
  <r>
    <s v="C0144"/>
    <s v="cam01"/>
    <d v="2022-05-19T00:00:00"/>
    <x v="222"/>
    <n v="3"/>
    <x v="15"/>
    <n v="10"/>
    <x v="142"/>
  </r>
  <r>
    <s v="C0144"/>
    <s v="cam01"/>
    <d v="2022-05-19T00:00:00"/>
    <x v="54"/>
    <n v="5"/>
    <x v="15"/>
    <n v="10"/>
    <x v="142"/>
  </r>
  <r>
    <s v="C0144"/>
    <s v="cam01"/>
    <d v="2022-05-19T00:00:00"/>
    <x v="56"/>
    <n v="8"/>
    <x v="15"/>
    <n v="10"/>
    <x v="142"/>
  </r>
  <r>
    <s v="C0144"/>
    <s v="cam01"/>
    <d v="2022-05-19T00:00:00"/>
    <x v="253"/>
    <n v="9"/>
    <x v="15"/>
    <n v="10"/>
    <x v="142"/>
  </r>
  <r>
    <s v="C0144"/>
    <s v="cam01"/>
    <d v="2022-05-19T00:00:00"/>
    <x v="21"/>
    <n v="11"/>
    <x v="15"/>
    <n v="10"/>
    <x v="142"/>
  </r>
  <r>
    <s v="C0144"/>
    <s v="cam01"/>
    <d v="2022-05-19T00:00:00"/>
    <x v="29"/>
    <n v="12"/>
    <x v="15"/>
    <n v="10"/>
    <x v="142"/>
  </r>
  <r>
    <s v="C0144"/>
    <s v="cam05"/>
    <d v="2022-08-06T00:00:00"/>
    <x v="434"/>
    <n v="0"/>
    <x v="10"/>
    <n v="22"/>
    <x v="142"/>
  </r>
  <r>
    <s v="C0144"/>
    <s v="cam05"/>
    <d v="2022-08-06T00:00:00"/>
    <x v="263"/>
    <n v="1"/>
    <x v="10"/>
    <n v="22"/>
    <x v="142"/>
  </r>
  <r>
    <s v="C0144"/>
    <s v="cam05"/>
    <d v="2022-08-06T00:00:00"/>
    <x v="268"/>
    <n v="2"/>
    <x v="10"/>
    <n v="22"/>
    <x v="142"/>
  </r>
  <r>
    <s v="C0144"/>
    <s v="cam05"/>
    <d v="2022-08-06T00:00:00"/>
    <x v="407"/>
    <n v="3"/>
    <x v="10"/>
    <n v="22"/>
    <x v="142"/>
  </r>
  <r>
    <s v="C0144"/>
    <s v="cam05"/>
    <d v="2022-08-06T00:00:00"/>
    <x v="93"/>
    <n v="4"/>
    <x v="10"/>
    <n v="22"/>
    <x v="142"/>
  </r>
  <r>
    <s v="C0144"/>
    <s v="cam05"/>
    <d v="2022-08-06T00:00:00"/>
    <x v="39"/>
    <n v="5"/>
    <x v="10"/>
    <n v="22"/>
    <x v="142"/>
  </r>
  <r>
    <s v="C0144"/>
    <s v="cam05"/>
    <d v="2022-08-06T00:00:00"/>
    <x v="262"/>
    <n v="6"/>
    <x v="10"/>
    <n v="22"/>
    <x v="142"/>
  </r>
  <r>
    <s v="C0144"/>
    <s v="cam05"/>
    <d v="2022-08-06T00:00:00"/>
    <x v="161"/>
    <n v="7"/>
    <x v="10"/>
    <n v="22"/>
    <x v="142"/>
  </r>
  <r>
    <s v="C0144"/>
    <s v="cam05"/>
    <d v="2022-08-06T00:00:00"/>
    <x v="134"/>
    <n v="8"/>
    <x v="10"/>
    <n v="22"/>
    <x v="142"/>
  </r>
  <r>
    <s v="C0144"/>
    <s v="cam05"/>
    <d v="2022-08-06T00:00:00"/>
    <x v="259"/>
    <n v="9"/>
    <x v="10"/>
    <n v="22"/>
    <x v="142"/>
  </r>
  <r>
    <s v="C0144"/>
    <s v="cam13"/>
    <d v="2022-08-30T00:00:00"/>
    <x v="275"/>
    <n v="0"/>
    <x v="14"/>
    <n v="25"/>
    <x v="142"/>
  </r>
  <r>
    <s v="C0144"/>
    <s v="cam13"/>
    <d v="2022-08-30T00:00:00"/>
    <x v="45"/>
    <n v="1"/>
    <x v="14"/>
    <n v="25"/>
    <x v="142"/>
  </r>
  <r>
    <s v="C0144"/>
    <s v="cam13"/>
    <d v="2022-08-30T00:00:00"/>
    <x v="135"/>
    <n v="2"/>
    <x v="14"/>
    <n v="25"/>
    <x v="142"/>
  </r>
  <r>
    <s v="C0144"/>
    <s v="cam13"/>
    <d v="2022-08-30T00:00:00"/>
    <x v="133"/>
    <n v="3"/>
    <x v="14"/>
    <n v="25"/>
    <x v="142"/>
  </r>
  <r>
    <s v="C0144"/>
    <s v="cam13"/>
    <d v="2022-08-30T00:00:00"/>
    <x v="8"/>
    <n v="5"/>
    <x v="14"/>
    <n v="25"/>
    <x v="142"/>
  </r>
  <r>
    <s v="C0144"/>
    <s v="cam13"/>
    <d v="2022-08-30T00:00:00"/>
    <x v="193"/>
    <n v="5"/>
    <x v="14"/>
    <n v="25"/>
    <x v="142"/>
  </r>
  <r>
    <s v="C0144"/>
    <s v="cam13"/>
    <d v="2022-08-30T00:00:00"/>
    <x v="65"/>
    <n v="6"/>
    <x v="14"/>
    <n v="25"/>
    <x v="142"/>
  </r>
  <r>
    <s v="C0144"/>
    <s v="cam13"/>
    <d v="2022-08-30T00:00:00"/>
    <x v="194"/>
    <n v="7"/>
    <x v="14"/>
    <n v="25"/>
    <x v="142"/>
  </r>
  <r>
    <s v="C0145"/>
    <s v="cam08"/>
    <d v="2023-02-22T00:00:00"/>
    <x v="19"/>
    <n v="0"/>
    <x v="9"/>
    <n v="27"/>
    <x v="143"/>
  </r>
  <r>
    <s v="C0145"/>
    <s v="cam08"/>
    <d v="2023-02-22T00:00:00"/>
    <x v="237"/>
    <n v="1"/>
    <x v="9"/>
    <n v="27"/>
    <x v="143"/>
  </r>
  <r>
    <s v="C0145"/>
    <s v="cam08"/>
    <d v="2023-02-22T00:00:00"/>
    <x v="330"/>
    <n v="3"/>
    <x v="9"/>
    <n v="27"/>
    <x v="143"/>
  </r>
  <r>
    <s v="C0145"/>
    <s v="cam08"/>
    <d v="2023-02-22T00:00:00"/>
    <x v="15"/>
    <n v="3"/>
    <x v="9"/>
    <n v="27"/>
    <x v="143"/>
  </r>
  <r>
    <s v="C0145"/>
    <s v="cam11"/>
    <d v="2023-03-10T00:00:00"/>
    <x v="83"/>
    <n v="0"/>
    <x v="3"/>
    <n v="62"/>
    <x v="143"/>
  </r>
  <r>
    <s v="C0145"/>
    <s v="cam11"/>
    <d v="2023-03-10T00:00:00"/>
    <x v="77"/>
    <n v="1"/>
    <x v="3"/>
    <n v="62"/>
    <x v="143"/>
  </r>
  <r>
    <s v="C0145"/>
    <s v="cam11"/>
    <d v="2023-03-10T00:00:00"/>
    <x v="330"/>
    <n v="2"/>
    <x v="3"/>
    <n v="62"/>
    <x v="143"/>
  </r>
  <r>
    <s v="C0146"/>
    <s v="cam16"/>
    <d v="2022-06-28T00:00:00"/>
    <x v="277"/>
    <n v="0"/>
    <x v="4"/>
    <n v="16"/>
    <x v="144"/>
  </r>
  <r>
    <s v="C0146"/>
    <s v="cam16"/>
    <d v="2022-06-28T00:00:00"/>
    <x v="36"/>
    <n v="2"/>
    <x v="4"/>
    <n v="16"/>
    <x v="144"/>
  </r>
  <r>
    <s v="C0146"/>
    <s v="cam16"/>
    <d v="2022-06-28T00:00:00"/>
    <x v="242"/>
    <n v="3"/>
    <x v="4"/>
    <n v="16"/>
    <x v="144"/>
  </r>
  <r>
    <s v="C0146"/>
    <s v="cam16"/>
    <d v="2022-06-28T00:00:00"/>
    <x v="235"/>
    <n v="4"/>
    <x v="4"/>
    <n v="16"/>
    <x v="144"/>
  </r>
  <r>
    <s v="C0146"/>
    <s v="cam16"/>
    <d v="2022-06-28T00:00:00"/>
    <x v="1"/>
    <n v="5"/>
    <x v="4"/>
    <n v="16"/>
    <x v="144"/>
  </r>
  <r>
    <s v="C0146"/>
    <s v="cam16"/>
    <d v="2022-06-28T00:00:00"/>
    <x v="262"/>
    <n v="7"/>
    <x v="4"/>
    <n v="16"/>
    <x v="144"/>
  </r>
  <r>
    <s v="C0146"/>
    <s v="cam16"/>
    <d v="2022-06-28T00:00:00"/>
    <x v="117"/>
    <n v="8"/>
    <x v="4"/>
    <n v="16"/>
    <x v="144"/>
  </r>
  <r>
    <s v="C0146"/>
    <s v="cam16"/>
    <d v="2022-06-28T00:00:00"/>
    <x v="194"/>
    <n v="9"/>
    <x v="4"/>
    <n v="16"/>
    <x v="144"/>
  </r>
  <r>
    <s v="C0146"/>
    <s v="cam16"/>
    <d v="2022-06-28T00:00:00"/>
    <x v="213"/>
    <n v="10"/>
    <x v="4"/>
    <n v="16"/>
    <x v="144"/>
  </r>
  <r>
    <s v="C0146"/>
    <s v="cam16"/>
    <d v="2022-06-28T00:00:00"/>
    <x v="86"/>
    <n v="11"/>
    <x v="4"/>
    <n v="16"/>
    <x v="144"/>
  </r>
  <r>
    <s v="C0146"/>
    <s v="cam08"/>
    <d v="2023-04-06T00:00:00"/>
    <x v="118"/>
    <n v="0"/>
    <x v="9"/>
    <n v="27"/>
    <x v="144"/>
  </r>
  <r>
    <s v="C0146"/>
    <s v="cam08"/>
    <d v="2023-04-06T00:00:00"/>
    <x v="110"/>
    <n v="1"/>
    <x v="9"/>
    <n v="27"/>
    <x v="144"/>
  </r>
  <r>
    <s v="C0147"/>
    <s v="cam12"/>
    <d v="2022-06-28T00:00:00"/>
    <x v="277"/>
    <n v="0"/>
    <x v="0"/>
    <n v="65"/>
    <x v="145"/>
  </r>
  <r>
    <s v="C0147"/>
    <s v="cam12"/>
    <d v="2022-06-28T00:00:00"/>
    <x v="419"/>
    <n v="1"/>
    <x v="0"/>
    <n v="65"/>
    <x v="145"/>
  </r>
  <r>
    <s v="C0147"/>
    <s v="cam12"/>
    <d v="2022-06-28T00:00:00"/>
    <x v="242"/>
    <n v="3"/>
    <x v="0"/>
    <n v="65"/>
    <x v="145"/>
  </r>
  <r>
    <s v="C0147"/>
    <s v="cam12"/>
    <d v="2022-06-28T00:00:00"/>
    <x v="61"/>
    <n v="5"/>
    <x v="0"/>
    <n v="65"/>
    <x v="145"/>
  </r>
  <r>
    <s v="C0147"/>
    <s v="cam12"/>
    <d v="2022-06-28T00:00:00"/>
    <x v="276"/>
    <n v="7"/>
    <x v="0"/>
    <n v="65"/>
    <x v="145"/>
  </r>
  <r>
    <s v="C0147"/>
    <s v="cam12"/>
    <d v="2022-06-28T00:00:00"/>
    <x v="50"/>
    <n v="7"/>
    <x v="0"/>
    <n v="65"/>
    <x v="145"/>
  </r>
  <r>
    <s v="C0147"/>
    <s v="cam12"/>
    <d v="2022-06-28T00:00:00"/>
    <x v="220"/>
    <n v="9"/>
    <x v="0"/>
    <n v="65"/>
    <x v="145"/>
  </r>
  <r>
    <s v="C0147"/>
    <s v="cam01"/>
    <d v="2023-02-03T00:00:00"/>
    <x v="57"/>
    <n v="0"/>
    <x v="15"/>
    <n v="10"/>
    <x v="145"/>
  </r>
  <r>
    <s v="C0147"/>
    <s v="cam01"/>
    <d v="2023-02-03T00:00:00"/>
    <x v="139"/>
    <n v="1"/>
    <x v="15"/>
    <n v="10"/>
    <x v="145"/>
  </r>
  <r>
    <s v="C0147"/>
    <s v="cam01"/>
    <d v="2023-02-03T00:00:00"/>
    <x v="171"/>
    <n v="2"/>
    <x v="15"/>
    <n v="10"/>
    <x v="145"/>
  </r>
  <r>
    <s v="C0147"/>
    <s v="cam01"/>
    <d v="2023-02-03T00:00:00"/>
    <x v="172"/>
    <n v="3"/>
    <x v="15"/>
    <n v="10"/>
    <x v="145"/>
  </r>
  <r>
    <s v="C0147"/>
    <s v="cam10"/>
    <d v="2023-03-26T00:00:00"/>
    <x v="79"/>
    <n v="0"/>
    <x v="12"/>
    <n v="66"/>
    <x v="145"/>
  </r>
  <r>
    <s v="C0147"/>
    <s v="cam10"/>
    <d v="2023-03-26T00:00:00"/>
    <x v="150"/>
    <n v="1"/>
    <x v="12"/>
    <n v="66"/>
    <x v="145"/>
  </r>
  <r>
    <s v="C0147"/>
    <s v="cam10"/>
    <d v="2023-03-26T00:00:00"/>
    <x v="81"/>
    <n v="1"/>
    <x v="12"/>
    <n v="66"/>
    <x v="145"/>
  </r>
  <r>
    <s v="C0147"/>
    <s v="cam10"/>
    <d v="2023-03-26T00:00:00"/>
    <x v="345"/>
    <n v="2"/>
    <x v="12"/>
    <n v="66"/>
    <x v="145"/>
  </r>
  <r>
    <s v="C0148"/>
    <s v="cam10"/>
    <d v="2022-08-17T00:00:00"/>
    <x v="91"/>
    <n v="0"/>
    <x v="12"/>
    <n v="66"/>
    <x v="146"/>
  </r>
  <r>
    <s v="C0148"/>
    <s v="cam10"/>
    <d v="2022-08-17T00:00:00"/>
    <x v="396"/>
    <n v="1"/>
    <x v="12"/>
    <n v="66"/>
    <x v="146"/>
  </r>
  <r>
    <s v="C0148"/>
    <s v="cam10"/>
    <d v="2022-08-17T00:00:00"/>
    <x v="54"/>
    <n v="2"/>
    <x v="12"/>
    <n v="66"/>
    <x v="146"/>
  </r>
  <r>
    <s v="C0148"/>
    <s v="cam10"/>
    <d v="2022-08-17T00:00:00"/>
    <x v="132"/>
    <n v="3"/>
    <x v="12"/>
    <n v="66"/>
    <x v="146"/>
  </r>
  <r>
    <s v="C0148"/>
    <s v="cam10"/>
    <d v="2022-08-17T00:00:00"/>
    <x v="260"/>
    <n v="4"/>
    <x v="12"/>
    <n v="66"/>
    <x v="146"/>
  </r>
  <r>
    <s v="C0148"/>
    <s v="cam10"/>
    <d v="2022-08-17T00:00:00"/>
    <x v="435"/>
    <n v="5"/>
    <x v="12"/>
    <n v="66"/>
    <x v="146"/>
  </r>
  <r>
    <s v="C0148"/>
    <s v="cam10"/>
    <d v="2022-08-17T00:00:00"/>
    <x v="101"/>
    <n v="6"/>
    <x v="12"/>
    <n v="66"/>
    <x v="146"/>
  </r>
  <r>
    <s v="C0148"/>
    <s v="cam10"/>
    <d v="2022-08-17T00:00:00"/>
    <x v="151"/>
    <n v="7"/>
    <x v="12"/>
    <n v="66"/>
    <x v="146"/>
  </r>
  <r>
    <s v="C0148"/>
    <s v="cam10"/>
    <d v="2022-08-17T00:00:00"/>
    <x v="28"/>
    <n v="8"/>
    <x v="12"/>
    <n v="66"/>
    <x v="146"/>
  </r>
  <r>
    <s v="C0148"/>
    <s v="cam10"/>
    <d v="2022-08-17T00:00:00"/>
    <x v="259"/>
    <n v="9"/>
    <x v="12"/>
    <n v="66"/>
    <x v="146"/>
  </r>
  <r>
    <s v="C0148"/>
    <s v="cam08"/>
    <d v="2023-01-14T00:00:00"/>
    <x v="198"/>
    <n v="0"/>
    <x v="9"/>
    <n v="27"/>
    <x v="146"/>
  </r>
  <r>
    <s v="C0148"/>
    <s v="cam08"/>
    <d v="2023-01-14T00:00:00"/>
    <x v="258"/>
    <n v="1"/>
    <x v="9"/>
    <n v="27"/>
    <x v="146"/>
  </r>
  <r>
    <s v="C0148"/>
    <s v="cam08"/>
    <d v="2023-01-14T00:00:00"/>
    <x v="79"/>
    <n v="2"/>
    <x v="9"/>
    <n v="27"/>
    <x v="146"/>
  </r>
  <r>
    <s v="C0148"/>
    <s v="cam08"/>
    <d v="2023-01-14T00:00:00"/>
    <x v="21"/>
    <n v="3"/>
    <x v="9"/>
    <n v="27"/>
    <x v="146"/>
  </r>
  <r>
    <s v="C0148"/>
    <s v="cam08"/>
    <d v="2023-01-14T00:00:00"/>
    <x v="205"/>
    <n v="4"/>
    <x v="9"/>
    <n v="27"/>
    <x v="146"/>
  </r>
  <r>
    <s v="C0148"/>
    <s v="cam13"/>
    <d v="2023-02-13T00:00:00"/>
    <x v="200"/>
    <n v="0"/>
    <x v="14"/>
    <n v="25"/>
    <x v="146"/>
  </r>
  <r>
    <s v="C0148"/>
    <s v="cam13"/>
    <d v="2023-02-13T00:00:00"/>
    <x v="145"/>
    <n v="1"/>
    <x v="14"/>
    <n v="25"/>
    <x v="146"/>
  </r>
  <r>
    <s v="C0148"/>
    <s v="cam13"/>
    <d v="2023-02-13T00:00:00"/>
    <x v="13"/>
    <n v="2"/>
    <x v="14"/>
    <n v="25"/>
    <x v="146"/>
  </r>
  <r>
    <s v="C0148"/>
    <s v="cam13"/>
    <d v="2023-02-13T00:00:00"/>
    <x v="195"/>
    <n v="3"/>
    <x v="14"/>
    <n v="25"/>
    <x v="146"/>
  </r>
  <r>
    <s v="C0149"/>
    <s v="cam03"/>
    <d v="2022-07-04T00:00:00"/>
    <x v="349"/>
    <n v="0"/>
    <x v="6"/>
    <n v="62"/>
    <x v="147"/>
  </r>
  <r>
    <s v="C0149"/>
    <s v="cam03"/>
    <d v="2022-07-04T00:00:00"/>
    <x v="434"/>
    <n v="1"/>
    <x v="6"/>
    <n v="62"/>
    <x v="147"/>
  </r>
  <r>
    <s v="C0149"/>
    <s v="cam03"/>
    <d v="2022-07-04T00:00:00"/>
    <x v="196"/>
    <n v="2"/>
    <x v="6"/>
    <n v="62"/>
    <x v="147"/>
  </r>
  <r>
    <s v="C0149"/>
    <s v="cam03"/>
    <d v="2022-07-04T00:00:00"/>
    <x v="268"/>
    <n v="3"/>
    <x v="6"/>
    <n v="62"/>
    <x v="147"/>
  </r>
  <r>
    <s v="C0149"/>
    <s v="cam03"/>
    <d v="2022-07-04T00:00:00"/>
    <x v="189"/>
    <n v="7"/>
    <x v="6"/>
    <n v="62"/>
    <x v="147"/>
  </r>
  <r>
    <s v="C0149"/>
    <s v="cam03"/>
    <d v="2022-07-04T00:00:00"/>
    <x v="163"/>
    <n v="8"/>
    <x v="6"/>
    <n v="62"/>
    <x v="147"/>
  </r>
  <r>
    <s v="C0149"/>
    <s v="cam03"/>
    <d v="2022-07-04T00:00:00"/>
    <x v="317"/>
    <n v="9"/>
    <x v="6"/>
    <n v="62"/>
    <x v="147"/>
  </r>
  <r>
    <s v="C0149"/>
    <s v="cam03"/>
    <d v="2022-07-04T00:00:00"/>
    <x v="67"/>
    <n v="10"/>
    <x v="6"/>
    <n v="62"/>
    <x v="147"/>
  </r>
  <r>
    <s v="C0149"/>
    <s v="cam13"/>
    <d v="2023-01-17T00:00:00"/>
    <x v="435"/>
    <n v="0"/>
    <x v="14"/>
    <n v="25"/>
    <x v="147"/>
  </r>
  <r>
    <s v="C0149"/>
    <s v="cam13"/>
    <d v="2023-01-17T00:00:00"/>
    <x v="65"/>
    <n v="1"/>
    <x v="14"/>
    <n v="25"/>
    <x v="147"/>
  </r>
  <r>
    <s v="C0149"/>
    <s v="cam13"/>
    <d v="2023-01-17T00:00:00"/>
    <x v="11"/>
    <n v="3"/>
    <x v="14"/>
    <n v="25"/>
    <x v="147"/>
  </r>
  <r>
    <s v="C0149"/>
    <s v="cam13"/>
    <d v="2023-01-17T00:00:00"/>
    <x v="226"/>
    <n v="3"/>
    <x v="14"/>
    <n v="25"/>
    <x v="147"/>
  </r>
  <r>
    <s v="C0149"/>
    <s v="cam12"/>
    <d v="2023-03-01T00:00:00"/>
    <x v="71"/>
    <n v="0"/>
    <x v="0"/>
    <n v="65"/>
    <x v="147"/>
  </r>
  <r>
    <s v="C0149"/>
    <s v="cam12"/>
    <d v="2023-03-01T00:00:00"/>
    <x v="237"/>
    <n v="1"/>
    <x v="0"/>
    <n v="65"/>
    <x v="147"/>
  </r>
  <r>
    <s v="C0149"/>
    <s v="cam12"/>
    <d v="2023-03-01T00:00:00"/>
    <x v="112"/>
    <n v="2"/>
    <x v="0"/>
    <n v="65"/>
    <x v="147"/>
  </r>
  <r>
    <s v="C0150"/>
    <s v="cam02"/>
    <d v="2022-05-12T00:00:00"/>
    <x v="125"/>
    <n v="0"/>
    <x v="5"/>
    <n v="26"/>
    <x v="148"/>
  </r>
  <r>
    <s v="C0150"/>
    <s v="cam02"/>
    <d v="2022-05-12T00:00:00"/>
    <x v="299"/>
    <n v="3"/>
    <x v="5"/>
    <n v="26"/>
    <x v="148"/>
  </r>
  <r>
    <s v="C0150"/>
    <s v="cam02"/>
    <d v="2022-05-12T00:00:00"/>
    <x v="393"/>
    <n v="4"/>
    <x v="5"/>
    <n v="26"/>
    <x v="148"/>
  </r>
  <r>
    <s v="C0150"/>
    <s v="cam02"/>
    <d v="2022-05-12T00:00:00"/>
    <x v="457"/>
    <n v="5"/>
    <x v="5"/>
    <n v="26"/>
    <x v="148"/>
  </r>
  <r>
    <s v="C0150"/>
    <s v="cam02"/>
    <d v="2022-05-12T00:00:00"/>
    <x v="46"/>
    <n v="6"/>
    <x v="5"/>
    <n v="26"/>
    <x v="148"/>
  </r>
  <r>
    <s v="C0150"/>
    <s v="cam02"/>
    <d v="2022-05-12T00:00:00"/>
    <x v="93"/>
    <n v="7"/>
    <x v="5"/>
    <n v="26"/>
    <x v="148"/>
  </r>
  <r>
    <s v="C0150"/>
    <s v="cam02"/>
    <d v="2022-05-12T00:00:00"/>
    <x v="121"/>
    <n v="8"/>
    <x v="5"/>
    <n v="26"/>
    <x v="148"/>
  </r>
  <r>
    <s v="C0150"/>
    <s v="cam02"/>
    <d v="2022-05-12T00:00:00"/>
    <x v="3"/>
    <n v="9"/>
    <x v="5"/>
    <n v="26"/>
    <x v="148"/>
  </r>
  <r>
    <s v="C0150"/>
    <s v="cam02"/>
    <d v="2022-05-12T00:00:00"/>
    <x v="20"/>
    <n v="10"/>
    <x v="5"/>
    <n v="26"/>
    <x v="148"/>
  </r>
  <r>
    <s v="C0150"/>
    <s v="cam02"/>
    <d v="2022-05-12T00:00:00"/>
    <x v="102"/>
    <n v="11"/>
    <x v="5"/>
    <n v="26"/>
    <x v="148"/>
  </r>
  <r>
    <s v="C0150"/>
    <s v="cam14"/>
    <d v="2022-07-13T00:00:00"/>
    <x v="22"/>
    <n v="0"/>
    <x v="7"/>
    <n v="28"/>
    <x v="148"/>
  </r>
  <r>
    <s v="C0150"/>
    <s v="cam14"/>
    <d v="2022-07-13T00:00:00"/>
    <x v="231"/>
    <n v="2"/>
    <x v="7"/>
    <n v="28"/>
    <x v="148"/>
  </r>
  <r>
    <s v="C0150"/>
    <s v="cam14"/>
    <d v="2022-07-13T00:00:00"/>
    <x v="7"/>
    <n v="3"/>
    <x v="7"/>
    <n v="28"/>
    <x v="148"/>
  </r>
  <r>
    <s v="C0150"/>
    <s v="cam14"/>
    <d v="2022-07-13T00:00:00"/>
    <x v="260"/>
    <n v="5"/>
    <x v="7"/>
    <n v="28"/>
    <x v="148"/>
  </r>
  <r>
    <s v="C0150"/>
    <s v="cam14"/>
    <d v="2022-07-13T00:00:00"/>
    <x v="219"/>
    <n v="6"/>
    <x v="7"/>
    <n v="28"/>
    <x v="148"/>
  </r>
  <r>
    <s v="C0150"/>
    <s v="cam14"/>
    <d v="2022-07-13T00:00:00"/>
    <x v="181"/>
    <n v="7"/>
    <x v="7"/>
    <n v="28"/>
    <x v="148"/>
  </r>
  <r>
    <s v="C0150"/>
    <s v="cam14"/>
    <d v="2022-07-13T00:00:00"/>
    <x v="63"/>
    <n v="9"/>
    <x v="7"/>
    <n v="28"/>
    <x v="148"/>
  </r>
  <r>
    <s v="C0150"/>
    <s v="cam09"/>
    <d v="2023-04-19T00:00:00"/>
    <x v="77"/>
    <n v="0"/>
    <x v="13"/>
    <n v="75"/>
    <x v="148"/>
  </r>
  <r>
    <s v="C0150"/>
    <s v="cam09"/>
    <d v="2023-04-19T00:00:00"/>
    <x v="374"/>
    <n v="1"/>
    <x v="13"/>
    <n v="75"/>
    <x v="148"/>
  </r>
  <r>
    <s v="C0150"/>
    <s v="cam09"/>
    <d v="2023-04-19T00:00:00"/>
    <x v="86"/>
    <n v="1"/>
    <x v="13"/>
    <n v="75"/>
    <x v="148"/>
  </r>
  <r>
    <s v="C0151"/>
    <s v="cam05"/>
    <d v="2022-07-03T00:00:00"/>
    <x v="447"/>
    <n v="0"/>
    <x v="10"/>
    <n v="22"/>
    <x v="149"/>
  </r>
  <r>
    <s v="C0151"/>
    <s v="cam05"/>
    <d v="2022-07-03T00:00:00"/>
    <x v="434"/>
    <n v="1"/>
    <x v="10"/>
    <n v="22"/>
    <x v="149"/>
  </r>
  <r>
    <s v="C0151"/>
    <s v="cam05"/>
    <d v="2022-07-03T00:00:00"/>
    <x v="444"/>
    <n v="2"/>
    <x v="10"/>
    <n v="22"/>
    <x v="149"/>
  </r>
  <r>
    <s v="C0151"/>
    <s v="cam05"/>
    <d v="2022-07-03T00:00:00"/>
    <x v="97"/>
    <n v="3"/>
    <x v="10"/>
    <n v="22"/>
    <x v="149"/>
  </r>
  <r>
    <s v="C0151"/>
    <s v="cam05"/>
    <d v="2022-07-03T00:00:00"/>
    <x v="306"/>
    <n v="4"/>
    <x v="10"/>
    <n v="22"/>
    <x v="149"/>
  </r>
  <r>
    <s v="C0151"/>
    <s v="cam05"/>
    <d v="2022-07-03T00:00:00"/>
    <x v="106"/>
    <n v="5"/>
    <x v="10"/>
    <n v="22"/>
    <x v="149"/>
  </r>
  <r>
    <s v="C0151"/>
    <s v="cam05"/>
    <d v="2022-07-03T00:00:00"/>
    <x v="137"/>
    <n v="6"/>
    <x v="10"/>
    <n v="22"/>
    <x v="149"/>
  </r>
  <r>
    <s v="C0151"/>
    <s v="cam05"/>
    <d v="2022-07-03T00:00:00"/>
    <x v="31"/>
    <n v="8"/>
    <x v="10"/>
    <n v="22"/>
    <x v="149"/>
  </r>
  <r>
    <s v="C0151"/>
    <s v="cam05"/>
    <d v="2022-07-03T00:00:00"/>
    <x v="271"/>
    <n v="9"/>
    <x v="10"/>
    <n v="22"/>
    <x v="149"/>
  </r>
  <r>
    <s v="C0151"/>
    <s v="cam05"/>
    <d v="2022-07-03T00:00:00"/>
    <x v="256"/>
    <n v="10"/>
    <x v="10"/>
    <n v="22"/>
    <x v="149"/>
  </r>
  <r>
    <s v="C0151"/>
    <s v="cam07"/>
    <d v="2022-10-24T00:00:00"/>
    <x v="305"/>
    <n v="0"/>
    <x v="1"/>
    <n v="25"/>
    <x v="149"/>
  </r>
  <r>
    <s v="C0151"/>
    <s v="cam07"/>
    <d v="2022-10-24T00:00:00"/>
    <x v="160"/>
    <n v="1"/>
    <x v="1"/>
    <n v="25"/>
    <x v="149"/>
  </r>
  <r>
    <s v="C0151"/>
    <s v="cam07"/>
    <d v="2022-10-24T00:00:00"/>
    <x v="257"/>
    <n v="3"/>
    <x v="1"/>
    <n v="25"/>
    <x v="149"/>
  </r>
  <r>
    <s v="C0151"/>
    <s v="cam07"/>
    <d v="2022-10-24T00:00:00"/>
    <x v="210"/>
    <n v="5"/>
    <x v="1"/>
    <n v="25"/>
    <x v="149"/>
  </r>
  <r>
    <s v="C0151"/>
    <s v="cam07"/>
    <d v="2022-10-24T00:00:00"/>
    <x v="81"/>
    <n v="6"/>
    <x v="1"/>
    <n v="25"/>
    <x v="149"/>
  </r>
  <r>
    <s v="C0151"/>
    <s v="cam07"/>
    <d v="2022-10-24T00:00:00"/>
    <x v="82"/>
    <n v="7"/>
    <x v="1"/>
    <n v="25"/>
    <x v="149"/>
  </r>
  <r>
    <s v="C0151"/>
    <s v="cam03"/>
    <d v="2023-03-16T00:00:00"/>
    <x v="163"/>
    <n v="0"/>
    <x v="6"/>
    <n v="62"/>
    <x v="149"/>
  </r>
  <r>
    <s v="C0151"/>
    <s v="cam03"/>
    <d v="2023-03-16T00:00:00"/>
    <x v="47"/>
    <n v="1"/>
    <x v="6"/>
    <n v="62"/>
    <x v="149"/>
  </r>
  <r>
    <s v="C0151"/>
    <s v="cam03"/>
    <d v="2023-03-16T00:00:00"/>
    <x v="290"/>
    <n v="2"/>
    <x v="6"/>
    <n v="62"/>
    <x v="149"/>
  </r>
  <r>
    <s v="C0152"/>
    <s v="cam09"/>
    <d v="2022-07-23T00:00:00"/>
    <x v="323"/>
    <n v="0"/>
    <x v="13"/>
    <n v="75"/>
    <x v="150"/>
  </r>
  <r>
    <s v="C0152"/>
    <s v="cam09"/>
    <d v="2022-07-23T00:00:00"/>
    <x v="222"/>
    <n v="1"/>
    <x v="13"/>
    <n v="75"/>
    <x v="150"/>
  </r>
  <r>
    <s v="C0152"/>
    <s v="cam09"/>
    <d v="2022-07-23T00:00:00"/>
    <x v="382"/>
    <n v="3"/>
    <x v="13"/>
    <n v="75"/>
    <x v="150"/>
  </r>
  <r>
    <s v="C0152"/>
    <s v="cam09"/>
    <d v="2022-07-23T00:00:00"/>
    <x v="61"/>
    <n v="4"/>
    <x v="13"/>
    <n v="75"/>
    <x v="150"/>
  </r>
  <r>
    <s v="C0152"/>
    <s v="cam09"/>
    <d v="2022-07-23T00:00:00"/>
    <x v="127"/>
    <n v="4"/>
    <x v="13"/>
    <n v="75"/>
    <x v="150"/>
  </r>
  <r>
    <s v="C0152"/>
    <s v="cam09"/>
    <d v="2022-07-23T00:00:00"/>
    <x v="199"/>
    <n v="7"/>
    <x v="13"/>
    <n v="75"/>
    <x v="150"/>
  </r>
  <r>
    <s v="C0152"/>
    <s v="cam09"/>
    <d v="2022-07-23T00:00:00"/>
    <x v="176"/>
    <n v="7"/>
    <x v="13"/>
    <n v="75"/>
    <x v="150"/>
  </r>
  <r>
    <s v="C0152"/>
    <s v="cam09"/>
    <d v="2022-07-23T00:00:00"/>
    <x v="21"/>
    <n v="9"/>
    <x v="13"/>
    <n v="75"/>
    <x v="150"/>
  </r>
  <r>
    <s v="C0152"/>
    <s v="cam09"/>
    <d v="2022-07-23T00:00:00"/>
    <x v="15"/>
    <n v="10"/>
    <x v="13"/>
    <n v="75"/>
    <x v="150"/>
  </r>
  <r>
    <s v="C0152"/>
    <s v="cam04"/>
    <d v="2022-08-15T00:00:00"/>
    <x v="380"/>
    <n v="0"/>
    <x v="16"/>
    <n v="26"/>
    <x v="150"/>
  </r>
  <r>
    <s v="C0152"/>
    <s v="cam04"/>
    <d v="2022-08-15T00:00:00"/>
    <x v="244"/>
    <n v="2"/>
    <x v="16"/>
    <n v="26"/>
    <x v="150"/>
  </r>
  <r>
    <s v="C0152"/>
    <s v="cam04"/>
    <d v="2022-08-15T00:00:00"/>
    <x v="114"/>
    <n v="3"/>
    <x v="16"/>
    <n v="26"/>
    <x v="150"/>
  </r>
  <r>
    <s v="C0152"/>
    <s v="cam04"/>
    <d v="2022-08-15T00:00:00"/>
    <x v="375"/>
    <n v="4"/>
    <x v="16"/>
    <n v="26"/>
    <x v="150"/>
  </r>
  <r>
    <s v="C0152"/>
    <s v="cam04"/>
    <d v="2022-08-15T00:00:00"/>
    <x v="26"/>
    <n v="5"/>
    <x v="16"/>
    <n v="26"/>
    <x v="150"/>
  </r>
  <r>
    <s v="C0152"/>
    <s v="cam04"/>
    <d v="2022-08-15T00:00:00"/>
    <x v="4"/>
    <n v="7"/>
    <x v="16"/>
    <n v="26"/>
    <x v="150"/>
  </r>
  <r>
    <s v="C0152"/>
    <s v="cam04"/>
    <d v="2022-08-15T00:00:00"/>
    <x v="256"/>
    <n v="9"/>
    <x v="16"/>
    <n v="26"/>
    <x v="150"/>
  </r>
  <r>
    <s v="C0153"/>
    <s v="cam09"/>
    <d v="2022-02-04T00:00:00"/>
    <x v="373"/>
    <n v="0"/>
    <x v="13"/>
    <n v="75"/>
    <x v="151"/>
  </r>
  <r>
    <s v="C0153"/>
    <s v="cam09"/>
    <d v="2022-02-04T00:00:00"/>
    <x v="473"/>
    <n v="1"/>
    <x v="13"/>
    <n v="75"/>
    <x v="151"/>
  </r>
  <r>
    <s v="C0153"/>
    <s v="cam09"/>
    <d v="2022-02-04T00:00:00"/>
    <x v="267"/>
    <n v="2"/>
    <x v="13"/>
    <n v="75"/>
    <x v="151"/>
  </r>
  <r>
    <s v="C0153"/>
    <s v="cam09"/>
    <d v="2022-02-04T00:00:00"/>
    <x v="479"/>
    <n v="3"/>
    <x v="13"/>
    <n v="75"/>
    <x v="151"/>
  </r>
  <r>
    <s v="C0153"/>
    <s v="cam09"/>
    <d v="2022-02-04T00:00:00"/>
    <x v="215"/>
    <n v="8"/>
    <x v="13"/>
    <n v="75"/>
    <x v="151"/>
  </r>
  <r>
    <s v="C0153"/>
    <s v="cam09"/>
    <d v="2022-02-04T00:00:00"/>
    <x v="375"/>
    <n v="10"/>
    <x v="13"/>
    <n v="75"/>
    <x v="151"/>
  </r>
  <r>
    <s v="C0153"/>
    <s v="cam09"/>
    <d v="2022-02-04T00:00:00"/>
    <x v="121"/>
    <n v="11"/>
    <x v="13"/>
    <n v="75"/>
    <x v="151"/>
  </r>
  <r>
    <s v="C0153"/>
    <s v="cam09"/>
    <d v="2022-02-04T00:00:00"/>
    <x v="107"/>
    <n v="12"/>
    <x v="13"/>
    <n v="75"/>
    <x v="151"/>
  </r>
  <r>
    <s v="C0153"/>
    <s v="cam09"/>
    <d v="2022-02-04T00:00:00"/>
    <x v="66"/>
    <n v="14"/>
    <x v="13"/>
    <n v="75"/>
    <x v="151"/>
  </r>
  <r>
    <s v="C0153"/>
    <s v="cam05"/>
    <d v="2022-09-16T00:00:00"/>
    <x v="285"/>
    <n v="0"/>
    <x v="10"/>
    <n v="22"/>
    <x v="151"/>
  </r>
  <r>
    <s v="C0153"/>
    <s v="cam05"/>
    <d v="2022-09-16T00:00:00"/>
    <x v="113"/>
    <n v="1"/>
    <x v="10"/>
    <n v="22"/>
    <x v="151"/>
  </r>
  <r>
    <s v="C0153"/>
    <s v="cam05"/>
    <d v="2022-09-16T00:00:00"/>
    <x v="281"/>
    <n v="3"/>
    <x v="10"/>
    <n v="22"/>
    <x v="151"/>
  </r>
  <r>
    <s v="C0153"/>
    <s v="cam05"/>
    <d v="2022-09-16T00:00:00"/>
    <x v="181"/>
    <n v="5"/>
    <x v="10"/>
    <n v="22"/>
    <x v="151"/>
  </r>
  <r>
    <s v="C0153"/>
    <s v="cam05"/>
    <d v="2022-09-16T00:00:00"/>
    <x v="282"/>
    <n v="6"/>
    <x v="10"/>
    <n v="22"/>
    <x v="151"/>
  </r>
  <r>
    <s v="C0153"/>
    <s v="cam01"/>
    <d v="2022-10-18T00:00:00"/>
    <x v="97"/>
    <n v="0"/>
    <x v="15"/>
    <n v="10"/>
    <x v="151"/>
  </r>
  <r>
    <s v="C0153"/>
    <s v="cam01"/>
    <d v="2022-10-18T00:00:00"/>
    <x v="343"/>
    <n v="2"/>
    <x v="15"/>
    <n v="10"/>
    <x v="151"/>
  </r>
  <r>
    <s v="C0153"/>
    <s v="cam01"/>
    <d v="2022-10-18T00:00:00"/>
    <x v="209"/>
    <n v="4"/>
    <x v="15"/>
    <n v="10"/>
    <x v="151"/>
  </r>
  <r>
    <s v="C0153"/>
    <s v="cam01"/>
    <d v="2022-10-18T00:00:00"/>
    <x v="246"/>
    <n v="4"/>
    <x v="15"/>
    <n v="10"/>
    <x v="151"/>
  </r>
  <r>
    <s v="C0153"/>
    <s v="cam01"/>
    <d v="2022-10-18T00:00:00"/>
    <x v="237"/>
    <n v="5"/>
    <x v="15"/>
    <n v="10"/>
    <x v="151"/>
  </r>
  <r>
    <s v="C0153"/>
    <s v="cam01"/>
    <d v="2022-10-18T00:00:00"/>
    <x v="12"/>
    <n v="6"/>
    <x v="15"/>
    <n v="10"/>
    <x v="151"/>
  </r>
  <r>
    <s v="C0154"/>
    <s v="cam11"/>
    <d v="2022-02-11T00:00:00"/>
    <x v="480"/>
    <n v="0"/>
    <x v="3"/>
    <n v="62"/>
    <x v="152"/>
  </r>
  <r>
    <s v="C0154"/>
    <s v="cam11"/>
    <d v="2022-02-11T00:00:00"/>
    <x v="420"/>
    <n v="1"/>
    <x v="3"/>
    <n v="62"/>
    <x v="152"/>
  </r>
  <r>
    <s v="C0154"/>
    <s v="cam11"/>
    <d v="2022-02-11T00:00:00"/>
    <x v="249"/>
    <n v="3"/>
    <x v="3"/>
    <n v="62"/>
    <x v="152"/>
  </r>
  <r>
    <s v="C0154"/>
    <s v="cam11"/>
    <d v="2022-02-11T00:00:00"/>
    <x v="17"/>
    <n v="7"/>
    <x v="3"/>
    <n v="62"/>
    <x v="152"/>
  </r>
  <r>
    <s v="C0154"/>
    <s v="cam11"/>
    <d v="2022-02-11T00:00:00"/>
    <x v="432"/>
    <n v="8"/>
    <x v="3"/>
    <n v="62"/>
    <x v="152"/>
  </r>
  <r>
    <s v="C0154"/>
    <s v="cam11"/>
    <d v="2022-02-11T00:00:00"/>
    <x v="42"/>
    <n v="14"/>
    <x v="3"/>
    <n v="62"/>
    <x v="152"/>
  </r>
  <r>
    <s v="C0154"/>
    <s v="cam17"/>
    <d v="2022-07-10T00:00:00"/>
    <x v="168"/>
    <n v="0"/>
    <x v="2"/>
    <n v="29"/>
    <x v="152"/>
  </r>
  <r>
    <s v="C0154"/>
    <s v="cam17"/>
    <d v="2022-07-10T00:00:00"/>
    <x v="285"/>
    <n v="2"/>
    <x v="2"/>
    <n v="29"/>
    <x v="152"/>
  </r>
  <r>
    <s v="C0154"/>
    <s v="cam17"/>
    <d v="2022-07-10T00:00:00"/>
    <x v="245"/>
    <n v="5"/>
    <x v="2"/>
    <n v="29"/>
    <x v="152"/>
  </r>
  <r>
    <s v="C0154"/>
    <s v="cam17"/>
    <d v="2022-07-10T00:00:00"/>
    <x v="265"/>
    <n v="6"/>
    <x v="2"/>
    <n v="29"/>
    <x v="152"/>
  </r>
  <r>
    <s v="C0154"/>
    <s v="cam17"/>
    <d v="2022-07-10T00:00:00"/>
    <x v="107"/>
    <n v="7"/>
    <x v="2"/>
    <n v="29"/>
    <x v="152"/>
  </r>
  <r>
    <s v="C0154"/>
    <s v="cam17"/>
    <d v="2022-07-10T00:00:00"/>
    <x v="5"/>
    <n v="9"/>
    <x v="2"/>
    <n v="29"/>
    <x v="152"/>
  </r>
  <r>
    <s v="C0154"/>
    <s v="cam17"/>
    <d v="2022-07-10T00:00:00"/>
    <x v="290"/>
    <n v="10"/>
    <x v="2"/>
    <n v="29"/>
    <x v="152"/>
  </r>
  <r>
    <s v="C0154"/>
    <s v="cam16"/>
    <d v="2023-01-13T00:00:00"/>
    <x v="224"/>
    <n v="0"/>
    <x v="4"/>
    <n v="16"/>
    <x v="152"/>
  </r>
  <r>
    <s v="C0154"/>
    <s v="cam16"/>
    <d v="2023-01-13T00:00:00"/>
    <x v="233"/>
    <n v="1"/>
    <x v="4"/>
    <n v="16"/>
    <x v="152"/>
  </r>
  <r>
    <s v="C0154"/>
    <s v="cam16"/>
    <d v="2023-01-13T00:00:00"/>
    <x v="292"/>
    <n v="2"/>
    <x v="4"/>
    <n v="16"/>
    <x v="152"/>
  </r>
  <r>
    <s v="C0154"/>
    <s v="cam16"/>
    <d v="2023-01-13T00:00:00"/>
    <x v="63"/>
    <n v="3"/>
    <x v="4"/>
    <n v="16"/>
    <x v="152"/>
  </r>
  <r>
    <s v="C0155"/>
    <s v="cam09"/>
    <d v="2022-06-19T00:00:00"/>
    <x v="129"/>
    <n v="0"/>
    <x v="13"/>
    <n v="75"/>
    <x v="153"/>
  </r>
  <r>
    <s v="C0155"/>
    <s v="cam09"/>
    <d v="2022-06-19T00:00:00"/>
    <x v="201"/>
    <n v="1"/>
    <x v="13"/>
    <n v="75"/>
    <x v="153"/>
  </r>
  <r>
    <s v="C0155"/>
    <s v="cam09"/>
    <d v="2022-06-19T00:00:00"/>
    <x v="44"/>
    <n v="2"/>
    <x v="13"/>
    <n v="75"/>
    <x v="153"/>
  </r>
  <r>
    <s v="C0155"/>
    <s v="cam09"/>
    <d v="2022-06-19T00:00:00"/>
    <x v="60"/>
    <n v="4"/>
    <x v="13"/>
    <n v="75"/>
    <x v="153"/>
  </r>
  <r>
    <s v="C0155"/>
    <s v="cam09"/>
    <d v="2022-06-19T00:00:00"/>
    <x v="179"/>
    <n v="6"/>
    <x v="13"/>
    <n v="75"/>
    <x v="153"/>
  </r>
  <r>
    <s v="C0155"/>
    <s v="cam09"/>
    <d v="2022-06-19T00:00:00"/>
    <x v="269"/>
    <n v="6"/>
    <x v="13"/>
    <n v="75"/>
    <x v="153"/>
  </r>
  <r>
    <s v="C0155"/>
    <s v="cam09"/>
    <d v="2022-06-19T00:00:00"/>
    <x v="65"/>
    <n v="8"/>
    <x v="13"/>
    <n v="75"/>
    <x v="153"/>
  </r>
  <r>
    <s v="C0155"/>
    <s v="cam09"/>
    <d v="2022-06-19T00:00:00"/>
    <x v="205"/>
    <n v="11"/>
    <x v="13"/>
    <n v="75"/>
    <x v="153"/>
  </r>
  <r>
    <s v="C0155"/>
    <s v="cam10"/>
    <d v="2022-08-06T00:00:00"/>
    <x v="434"/>
    <n v="0"/>
    <x v="12"/>
    <n v="66"/>
    <x v="153"/>
  </r>
  <r>
    <s v="C0155"/>
    <s v="cam10"/>
    <d v="2022-08-06T00:00:00"/>
    <x v="389"/>
    <n v="1"/>
    <x v="12"/>
    <n v="66"/>
    <x v="153"/>
  </r>
  <r>
    <s v="C0155"/>
    <s v="cam10"/>
    <d v="2022-08-06T00:00:00"/>
    <x v="45"/>
    <n v="2"/>
    <x v="12"/>
    <n v="66"/>
    <x v="153"/>
  </r>
  <r>
    <s v="C0155"/>
    <s v="cam10"/>
    <d v="2022-08-06T00:00:00"/>
    <x v="407"/>
    <n v="3"/>
    <x v="12"/>
    <n v="66"/>
    <x v="153"/>
  </r>
  <r>
    <s v="C0155"/>
    <s v="cam10"/>
    <d v="2022-08-06T00:00:00"/>
    <x v="243"/>
    <n v="4"/>
    <x v="12"/>
    <n v="66"/>
    <x v="153"/>
  </r>
  <r>
    <s v="C0155"/>
    <s v="cam10"/>
    <d v="2022-08-06T00:00:00"/>
    <x v="435"/>
    <n v="5"/>
    <x v="12"/>
    <n v="66"/>
    <x v="153"/>
  </r>
  <r>
    <s v="C0155"/>
    <s v="cam10"/>
    <d v="2022-08-06T00:00:00"/>
    <x v="236"/>
    <n v="6"/>
    <x v="12"/>
    <n v="66"/>
    <x v="153"/>
  </r>
  <r>
    <s v="C0155"/>
    <s v="cam10"/>
    <d v="2022-08-06T00:00:00"/>
    <x v="161"/>
    <n v="7"/>
    <x v="12"/>
    <n v="66"/>
    <x v="153"/>
  </r>
  <r>
    <s v="C0155"/>
    <s v="cam10"/>
    <d v="2022-08-06T00:00:00"/>
    <x v="194"/>
    <n v="8"/>
    <x v="12"/>
    <n v="66"/>
    <x v="153"/>
  </r>
  <r>
    <s v="C0155"/>
    <s v="cam10"/>
    <d v="2022-08-06T00:00:00"/>
    <x v="43"/>
    <n v="9"/>
    <x v="12"/>
    <n v="66"/>
    <x v="153"/>
  </r>
  <r>
    <s v="C0155"/>
    <s v="cam16"/>
    <d v="2022-09-12T00:00:00"/>
    <x v="92"/>
    <n v="0"/>
    <x v="4"/>
    <n v="16"/>
    <x v="153"/>
  </r>
  <r>
    <s v="C0155"/>
    <s v="cam16"/>
    <d v="2022-09-12T00:00:00"/>
    <x v="244"/>
    <n v="1"/>
    <x v="4"/>
    <n v="16"/>
    <x v="153"/>
  </r>
  <r>
    <s v="C0155"/>
    <s v="cam16"/>
    <d v="2022-09-12T00:00:00"/>
    <x v="38"/>
    <n v="2"/>
    <x v="4"/>
    <n v="16"/>
    <x v="153"/>
  </r>
  <r>
    <s v="C0155"/>
    <s v="cam16"/>
    <d v="2022-09-12T00:00:00"/>
    <x v="74"/>
    <n v="3"/>
    <x v="4"/>
    <n v="16"/>
    <x v="153"/>
  </r>
  <r>
    <s v="C0155"/>
    <s v="cam16"/>
    <d v="2022-09-12T00:00:00"/>
    <x v="94"/>
    <n v="4"/>
    <x v="4"/>
    <n v="16"/>
    <x v="153"/>
  </r>
  <r>
    <s v="C0155"/>
    <s v="cam16"/>
    <d v="2022-09-12T00:00:00"/>
    <x v="31"/>
    <n v="6"/>
    <x v="4"/>
    <n v="16"/>
    <x v="153"/>
  </r>
  <r>
    <s v="C0155"/>
    <s v="cam16"/>
    <d v="2022-09-12T00:00:00"/>
    <x v="13"/>
    <n v="7"/>
    <x v="4"/>
    <n v="16"/>
    <x v="153"/>
  </r>
  <r>
    <s v="C0155"/>
    <s v="cam16"/>
    <d v="2022-09-12T00:00:00"/>
    <x v="67"/>
    <n v="8"/>
    <x v="4"/>
    <n v="16"/>
    <x v="153"/>
  </r>
  <r>
    <s v="C0156"/>
    <s v="cam14"/>
    <d v="2023-02-08T00:00:00"/>
    <x v="236"/>
    <n v="0"/>
    <x v="7"/>
    <n v="28"/>
    <x v="154"/>
  </r>
  <r>
    <s v="C0156"/>
    <s v="cam14"/>
    <d v="2023-02-08T00:00:00"/>
    <x v="41"/>
    <n v="1"/>
    <x v="7"/>
    <n v="28"/>
    <x v="154"/>
  </r>
  <r>
    <s v="C0156"/>
    <s v="cam14"/>
    <d v="2023-02-08T00:00:00"/>
    <x v="77"/>
    <n v="2"/>
    <x v="7"/>
    <n v="28"/>
    <x v="154"/>
  </r>
  <r>
    <s v="C0156"/>
    <s v="cam14"/>
    <d v="2023-02-08T00:00:00"/>
    <x v="290"/>
    <n v="3"/>
    <x v="7"/>
    <n v="28"/>
    <x v="154"/>
  </r>
  <r>
    <s v="C0156"/>
    <s v="cam16"/>
    <d v="2023-02-17T00:00:00"/>
    <x v="3"/>
    <n v="0"/>
    <x v="4"/>
    <n v="16"/>
    <x v="154"/>
  </r>
  <r>
    <s v="C0156"/>
    <s v="cam16"/>
    <d v="2023-02-17T00:00:00"/>
    <x v="151"/>
    <n v="1"/>
    <x v="4"/>
    <n v="16"/>
    <x v="154"/>
  </r>
  <r>
    <s v="C0156"/>
    <s v="cam16"/>
    <d v="2023-02-17T00:00:00"/>
    <x v="134"/>
    <n v="2"/>
    <x v="4"/>
    <n v="16"/>
    <x v="154"/>
  </r>
  <r>
    <s v="C0156"/>
    <s v="cam16"/>
    <d v="2023-02-17T00:00:00"/>
    <x v="29"/>
    <n v="3"/>
    <x v="4"/>
    <n v="16"/>
    <x v="154"/>
  </r>
  <r>
    <s v="C0156"/>
    <s v="cam10"/>
    <d v="2023-02-19T00:00:00"/>
    <x v="336"/>
    <n v="0"/>
    <x v="12"/>
    <n v="66"/>
    <x v="154"/>
  </r>
  <r>
    <s v="C0156"/>
    <s v="cam10"/>
    <d v="2023-02-19T00:00:00"/>
    <x v="79"/>
    <n v="1"/>
    <x v="12"/>
    <n v="66"/>
    <x v="154"/>
  </r>
  <r>
    <s v="C0156"/>
    <s v="cam10"/>
    <d v="2023-02-19T00:00:00"/>
    <x v="11"/>
    <n v="2"/>
    <x v="12"/>
    <n v="66"/>
    <x v="154"/>
  </r>
  <r>
    <s v="C0156"/>
    <s v="cam10"/>
    <d v="2023-02-19T00:00:00"/>
    <x v="58"/>
    <n v="3"/>
    <x v="12"/>
    <n v="66"/>
    <x v="154"/>
  </r>
  <r>
    <s v="C0157"/>
    <s v="cam14"/>
    <d v="2022-03-07T00:00:00"/>
    <x v="474"/>
    <n v="0"/>
    <x v="7"/>
    <n v="28"/>
    <x v="155"/>
  </r>
  <r>
    <s v="C0157"/>
    <s v="cam14"/>
    <d v="2022-03-07T00:00:00"/>
    <x v="481"/>
    <n v="1"/>
    <x v="7"/>
    <n v="28"/>
    <x v="155"/>
  </r>
  <r>
    <s v="C0157"/>
    <s v="cam14"/>
    <d v="2022-03-07T00:00:00"/>
    <x v="254"/>
    <n v="5"/>
    <x v="7"/>
    <n v="28"/>
    <x v="155"/>
  </r>
  <r>
    <s v="C0157"/>
    <s v="cam14"/>
    <d v="2022-03-07T00:00:00"/>
    <x v="232"/>
    <n v="7"/>
    <x v="7"/>
    <n v="28"/>
    <x v="155"/>
  </r>
  <r>
    <s v="C0157"/>
    <s v="cam14"/>
    <d v="2022-03-07T00:00:00"/>
    <x v="397"/>
    <n v="9"/>
    <x v="7"/>
    <n v="28"/>
    <x v="155"/>
  </r>
  <r>
    <s v="C0157"/>
    <s v="cam14"/>
    <d v="2022-03-07T00:00:00"/>
    <x v="66"/>
    <n v="13"/>
    <x v="7"/>
    <n v="28"/>
    <x v="155"/>
  </r>
  <r>
    <s v="C0157"/>
    <s v="cam14"/>
    <d v="2022-03-07T00:00:00"/>
    <x v="195"/>
    <n v="14"/>
    <x v="7"/>
    <n v="28"/>
    <x v="155"/>
  </r>
  <r>
    <s v="C0157"/>
    <s v="cam15"/>
    <d v="2023-02-25T00:00:00"/>
    <x v="9"/>
    <n v="0"/>
    <x v="11"/>
    <n v="14"/>
    <x v="155"/>
  </r>
  <r>
    <s v="C0157"/>
    <s v="cam15"/>
    <d v="2023-02-25T00:00:00"/>
    <x v="151"/>
    <n v="1"/>
    <x v="11"/>
    <n v="14"/>
    <x v="155"/>
  </r>
  <r>
    <s v="C0157"/>
    <s v="cam15"/>
    <d v="2023-02-25T00:00:00"/>
    <x v="140"/>
    <n v="1"/>
    <x v="11"/>
    <n v="14"/>
    <x v="155"/>
  </r>
  <r>
    <s v="C0157"/>
    <s v="cam15"/>
    <d v="2023-02-25T00:00:00"/>
    <x v="213"/>
    <n v="2"/>
    <x v="11"/>
    <n v="14"/>
    <x v="155"/>
  </r>
  <r>
    <s v="C0157"/>
    <s v="cam15"/>
    <d v="2023-02-25T00:00:00"/>
    <x v="82"/>
    <n v="3"/>
    <x v="11"/>
    <n v="14"/>
    <x v="155"/>
  </r>
  <r>
    <s v="C0157"/>
    <s v="cam13"/>
    <d v="2023-03-28T00:00:00"/>
    <x v="220"/>
    <n v="0"/>
    <x v="14"/>
    <n v="25"/>
    <x v="155"/>
  </r>
  <r>
    <s v="C0157"/>
    <s v="cam13"/>
    <d v="2023-03-28T00:00:00"/>
    <x v="63"/>
    <n v="1"/>
    <x v="14"/>
    <n v="25"/>
    <x v="155"/>
  </r>
  <r>
    <s v="C0157"/>
    <s v="cam13"/>
    <d v="2023-03-28T00:00:00"/>
    <x v="283"/>
    <n v="1"/>
    <x v="14"/>
    <n v="25"/>
    <x v="155"/>
  </r>
  <r>
    <s v="C0157"/>
    <s v="cam13"/>
    <d v="2023-03-28T00:00:00"/>
    <x v="15"/>
    <n v="2"/>
    <x v="14"/>
    <n v="25"/>
    <x v="155"/>
  </r>
  <r>
    <s v="C0158"/>
    <s v="cam02"/>
    <d v="2022-01-11T00:00:00"/>
    <x v="293"/>
    <n v="0"/>
    <x v="5"/>
    <n v="26"/>
    <x v="156"/>
  </r>
  <r>
    <s v="C0158"/>
    <s v="cam02"/>
    <d v="2022-01-11T00:00:00"/>
    <x v="403"/>
    <n v="4"/>
    <x v="5"/>
    <n v="26"/>
    <x v="156"/>
  </r>
  <r>
    <s v="C0158"/>
    <s v="cam02"/>
    <d v="2022-01-11T00:00:00"/>
    <x v="409"/>
    <n v="6"/>
    <x v="5"/>
    <n v="26"/>
    <x v="156"/>
  </r>
  <r>
    <s v="C0158"/>
    <s v="cam02"/>
    <d v="2022-01-11T00:00:00"/>
    <x v="285"/>
    <n v="8"/>
    <x v="5"/>
    <n v="26"/>
    <x v="156"/>
  </r>
  <r>
    <s v="C0158"/>
    <s v="cam02"/>
    <d v="2022-01-11T00:00:00"/>
    <x v="233"/>
    <n v="13"/>
    <x v="5"/>
    <n v="26"/>
    <x v="156"/>
  </r>
  <r>
    <s v="C0158"/>
    <s v="cam02"/>
    <d v="2022-01-11T00:00:00"/>
    <x v="145"/>
    <n v="14"/>
    <x v="5"/>
    <n v="26"/>
    <x v="156"/>
  </r>
  <r>
    <s v="C0159"/>
    <s v="cam02"/>
    <d v="2022-08-07T00:00:00"/>
    <x v="446"/>
    <n v="0"/>
    <x v="5"/>
    <n v="26"/>
    <x v="157"/>
  </r>
  <r>
    <s v="C0159"/>
    <s v="cam02"/>
    <d v="2022-08-07T00:00:00"/>
    <x v="96"/>
    <n v="1"/>
    <x v="5"/>
    <n v="26"/>
    <x v="157"/>
  </r>
  <r>
    <s v="C0159"/>
    <s v="cam02"/>
    <d v="2022-08-07T00:00:00"/>
    <x v="215"/>
    <n v="2"/>
    <x v="5"/>
    <n v="26"/>
    <x v="157"/>
  </r>
  <r>
    <s v="C0159"/>
    <s v="cam02"/>
    <d v="2022-08-07T00:00:00"/>
    <x v="187"/>
    <n v="3"/>
    <x v="5"/>
    <n v="26"/>
    <x v="157"/>
  </r>
  <r>
    <s v="C0159"/>
    <s v="cam02"/>
    <d v="2022-08-07T00:00:00"/>
    <x v="208"/>
    <n v="4"/>
    <x v="5"/>
    <n v="26"/>
    <x v="157"/>
  </r>
  <r>
    <s v="C0159"/>
    <s v="cam02"/>
    <d v="2022-08-07T00:00:00"/>
    <x v="121"/>
    <n v="5"/>
    <x v="5"/>
    <n v="26"/>
    <x v="157"/>
  </r>
  <r>
    <s v="C0159"/>
    <s v="cam02"/>
    <d v="2022-08-07T00:00:00"/>
    <x v="19"/>
    <n v="6"/>
    <x v="5"/>
    <n v="26"/>
    <x v="157"/>
  </r>
  <r>
    <s v="C0159"/>
    <s v="cam02"/>
    <d v="2022-08-07T00:00:00"/>
    <x v="28"/>
    <n v="8"/>
    <x v="5"/>
    <n v="26"/>
    <x v="157"/>
  </r>
  <r>
    <s v="C0159"/>
    <s v="cam02"/>
    <d v="2022-08-07T00:00:00"/>
    <x v="67"/>
    <n v="9"/>
    <x v="5"/>
    <n v="26"/>
    <x v="157"/>
  </r>
  <r>
    <s v="C0159"/>
    <s v="cam08"/>
    <d v="2023-03-24T00:00:00"/>
    <x v="75"/>
    <n v="0"/>
    <x v="9"/>
    <n v="27"/>
    <x v="157"/>
  </r>
  <r>
    <s v="C0159"/>
    <s v="cam08"/>
    <d v="2023-03-24T00:00:00"/>
    <x v="150"/>
    <n v="1"/>
    <x v="9"/>
    <n v="27"/>
    <x v="157"/>
  </r>
  <r>
    <s v="C0159"/>
    <s v="cam08"/>
    <d v="2023-03-24T00:00:00"/>
    <x v="64"/>
    <n v="1"/>
    <x v="9"/>
    <n v="27"/>
    <x v="157"/>
  </r>
  <r>
    <s v="C0159"/>
    <s v="cam08"/>
    <d v="2023-03-24T00:00:00"/>
    <x v="119"/>
    <n v="2"/>
    <x v="9"/>
    <n v="27"/>
    <x v="157"/>
  </r>
  <r>
    <s v="C0160"/>
    <s v="cam03"/>
    <d v="2022-01-17T00:00:00"/>
    <x v="482"/>
    <n v="0"/>
    <x v="6"/>
    <n v="62"/>
    <x v="158"/>
  </r>
  <r>
    <s v="C0160"/>
    <s v="cam03"/>
    <d v="2022-01-17T00:00:00"/>
    <x v="294"/>
    <n v="1"/>
    <x v="6"/>
    <n v="62"/>
    <x v="158"/>
  </r>
  <r>
    <s v="C0160"/>
    <s v="cam03"/>
    <d v="2022-01-17T00:00:00"/>
    <x v="483"/>
    <n v="2"/>
    <x v="6"/>
    <n v="62"/>
    <x v="158"/>
  </r>
  <r>
    <s v="C0160"/>
    <s v="cam03"/>
    <d v="2022-01-17T00:00:00"/>
    <x v="484"/>
    <n v="3"/>
    <x v="6"/>
    <n v="62"/>
    <x v="158"/>
  </r>
  <r>
    <s v="C0160"/>
    <s v="cam03"/>
    <d v="2022-01-17T00:00:00"/>
    <x v="385"/>
    <n v="4"/>
    <x v="6"/>
    <n v="62"/>
    <x v="158"/>
  </r>
  <r>
    <s v="C0160"/>
    <s v="cam03"/>
    <d v="2022-01-17T00:00:00"/>
    <x v="141"/>
    <n v="5"/>
    <x v="6"/>
    <n v="62"/>
    <x v="158"/>
  </r>
  <r>
    <s v="C0160"/>
    <s v="cam03"/>
    <d v="2022-01-17T00:00:00"/>
    <x v="90"/>
    <n v="6"/>
    <x v="6"/>
    <n v="62"/>
    <x v="158"/>
  </r>
  <r>
    <s v="C0160"/>
    <s v="cam03"/>
    <d v="2022-01-17T00:00:00"/>
    <x v="395"/>
    <n v="8"/>
    <x v="6"/>
    <n v="62"/>
    <x v="158"/>
  </r>
  <r>
    <s v="C0160"/>
    <s v="cam03"/>
    <d v="2022-01-17T00:00:00"/>
    <x v="132"/>
    <n v="10"/>
    <x v="6"/>
    <n v="62"/>
    <x v="158"/>
  </r>
  <r>
    <s v="C0160"/>
    <s v="cam03"/>
    <d v="2022-01-17T00:00:00"/>
    <x v="397"/>
    <n v="11"/>
    <x v="6"/>
    <n v="62"/>
    <x v="158"/>
  </r>
  <r>
    <s v="C0160"/>
    <s v="cam03"/>
    <d v="2022-01-17T00:00:00"/>
    <x v="146"/>
    <n v="13"/>
    <x v="6"/>
    <n v="62"/>
    <x v="158"/>
  </r>
  <r>
    <s v="C0160"/>
    <s v="cam03"/>
    <d v="2022-01-17T00:00:00"/>
    <x v="5"/>
    <n v="15"/>
    <x v="6"/>
    <n v="62"/>
    <x v="158"/>
  </r>
  <r>
    <s v="C0160"/>
    <s v="cam03"/>
    <d v="2022-01-17T00:00:00"/>
    <x v="72"/>
    <n v="16"/>
    <x v="6"/>
    <n v="62"/>
    <x v="158"/>
  </r>
  <r>
    <s v="C0160"/>
    <s v="cam09"/>
    <d v="2022-08-02T00:00:00"/>
    <x v="353"/>
    <n v="0"/>
    <x v="13"/>
    <n v="75"/>
    <x v="158"/>
  </r>
  <r>
    <s v="C0160"/>
    <s v="cam09"/>
    <d v="2022-08-02T00:00:00"/>
    <x v="227"/>
    <n v="1"/>
    <x v="13"/>
    <n v="75"/>
    <x v="158"/>
  </r>
  <r>
    <s v="C0160"/>
    <s v="cam09"/>
    <d v="2022-08-02T00:00:00"/>
    <x v="244"/>
    <n v="2"/>
    <x v="13"/>
    <n v="75"/>
    <x v="158"/>
  </r>
  <r>
    <s v="C0160"/>
    <s v="cam09"/>
    <d v="2022-08-02T00:00:00"/>
    <x v="371"/>
    <n v="3"/>
    <x v="13"/>
    <n v="75"/>
    <x v="158"/>
  </r>
  <r>
    <s v="C0160"/>
    <s v="cam09"/>
    <d v="2022-08-02T00:00:00"/>
    <x v="133"/>
    <n v="4"/>
    <x v="13"/>
    <n v="75"/>
    <x v="158"/>
  </r>
  <r>
    <s v="C0160"/>
    <s v="cam09"/>
    <d v="2022-08-02T00:00:00"/>
    <x v="435"/>
    <n v="5"/>
    <x v="13"/>
    <n v="75"/>
    <x v="158"/>
  </r>
  <r>
    <s v="C0160"/>
    <s v="cam09"/>
    <d v="2022-08-02T00:00:00"/>
    <x v="40"/>
    <n v="6"/>
    <x v="13"/>
    <n v="75"/>
    <x v="158"/>
  </r>
  <r>
    <s v="C0160"/>
    <s v="cam09"/>
    <d v="2022-08-02T00:00:00"/>
    <x v="328"/>
    <n v="7"/>
    <x v="13"/>
    <n v="75"/>
    <x v="158"/>
  </r>
  <r>
    <s v="C0160"/>
    <s v="cam09"/>
    <d v="2022-08-02T00:00:00"/>
    <x v="194"/>
    <n v="8"/>
    <x v="13"/>
    <n v="75"/>
    <x v="158"/>
  </r>
  <r>
    <s v="C0160"/>
    <s v="cam09"/>
    <d v="2022-08-02T00:00:00"/>
    <x v="110"/>
    <n v="9"/>
    <x v="13"/>
    <n v="75"/>
    <x v="158"/>
  </r>
  <r>
    <s v="C0161"/>
    <s v="cam15"/>
    <d v="2022-02-01T00:00:00"/>
    <x v="458"/>
    <n v="0"/>
    <x v="11"/>
    <n v="14"/>
    <x v="159"/>
  </r>
  <r>
    <s v="C0161"/>
    <s v="cam15"/>
    <d v="2022-02-01T00:00:00"/>
    <x v="464"/>
    <n v="3"/>
    <x v="11"/>
    <n v="14"/>
    <x v="159"/>
  </r>
  <r>
    <s v="C0161"/>
    <s v="cam15"/>
    <d v="2022-02-01T00:00:00"/>
    <x v="309"/>
    <n v="4"/>
    <x v="11"/>
    <n v="14"/>
    <x v="159"/>
  </r>
  <r>
    <s v="C0161"/>
    <s v="cam15"/>
    <d v="2022-02-01T00:00:00"/>
    <x v="104"/>
    <n v="5"/>
    <x v="11"/>
    <n v="14"/>
    <x v="159"/>
  </r>
  <r>
    <s v="C0161"/>
    <s v="cam15"/>
    <d v="2022-02-01T00:00:00"/>
    <x v="279"/>
    <n v="7"/>
    <x v="11"/>
    <n v="14"/>
    <x v="159"/>
  </r>
  <r>
    <s v="C0161"/>
    <s v="cam15"/>
    <d v="2022-02-01T00:00:00"/>
    <x v="178"/>
    <n v="9"/>
    <x v="11"/>
    <n v="14"/>
    <x v="159"/>
  </r>
  <r>
    <s v="C0161"/>
    <s v="cam15"/>
    <d v="2022-02-01T00:00:00"/>
    <x v="64"/>
    <n v="15"/>
    <x v="11"/>
    <n v="14"/>
    <x v="159"/>
  </r>
  <r>
    <s v="C0161"/>
    <s v="cam07"/>
    <d v="2022-03-22T00:00:00"/>
    <x v="420"/>
    <n v="0"/>
    <x v="1"/>
    <n v="25"/>
    <x v="159"/>
  </r>
  <r>
    <s v="C0161"/>
    <s v="cam07"/>
    <d v="2022-03-22T00:00:00"/>
    <x v="322"/>
    <n v="1"/>
    <x v="1"/>
    <n v="25"/>
    <x v="159"/>
  </r>
  <r>
    <s v="C0161"/>
    <s v="cam07"/>
    <d v="2022-03-22T00:00:00"/>
    <x v="316"/>
    <n v="1"/>
    <x v="1"/>
    <n v="25"/>
    <x v="159"/>
  </r>
  <r>
    <s v="C0161"/>
    <s v="cam07"/>
    <d v="2022-03-22T00:00:00"/>
    <x v="240"/>
    <n v="3"/>
    <x v="1"/>
    <n v="25"/>
    <x v="159"/>
  </r>
  <r>
    <s v="C0161"/>
    <s v="cam07"/>
    <d v="2022-03-22T00:00:00"/>
    <x v="378"/>
    <n v="3"/>
    <x v="1"/>
    <n v="25"/>
    <x v="159"/>
  </r>
  <r>
    <s v="C0161"/>
    <s v="cam07"/>
    <d v="2022-03-22T00:00:00"/>
    <x v="214"/>
    <n v="4"/>
    <x v="1"/>
    <n v="25"/>
    <x v="159"/>
  </r>
  <r>
    <s v="C0161"/>
    <s v="cam07"/>
    <d v="2022-03-22T00:00:00"/>
    <x v="395"/>
    <n v="6"/>
    <x v="1"/>
    <n v="25"/>
    <x v="159"/>
  </r>
  <r>
    <s v="C0161"/>
    <s v="cam07"/>
    <d v="2022-03-22T00:00:00"/>
    <x v="390"/>
    <n v="7"/>
    <x v="1"/>
    <n v="25"/>
    <x v="159"/>
  </r>
  <r>
    <s v="C0161"/>
    <s v="cam07"/>
    <d v="2022-03-22T00:00:00"/>
    <x v="360"/>
    <n v="9"/>
    <x v="1"/>
    <n v="25"/>
    <x v="159"/>
  </r>
  <r>
    <s v="C0161"/>
    <s v="cam07"/>
    <d v="2022-03-22T00:00:00"/>
    <x v="193"/>
    <n v="10"/>
    <x v="1"/>
    <n v="25"/>
    <x v="159"/>
  </r>
  <r>
    <s v="C0161"/>
    <s v="cam07"/>
    <d v="2022-03-22T00:00:00"/>
    <x v="282"/>
    <n v="12"/>
    <x v="1"/>
    <n v="25"/>
    <x v="159"/>
  </r>
  <r>
    <s v="C0161"/>
    <s v="cam07"/>
    <d v="2022-03-22T00:00:00"/>
    <x v="63"/>
    <n v="13"/>
    <x v="1"/>
    <n v="25"/>
    <x v="159"/>
  </r>
  <r>
    <s v="C0161"/>
    <s v="cam07"/>
    <d v="2022-03-22T00:00:00"/>
    <x v="76"/>
    <n v="14"/>
    <x v="1"/>
    <n v="25"/>
    <x v="159"/>
  </r>
  <r>
    <s v="C0162"/>
    <s v="cam14"/>
    <d v="2022-01-03T00:00:00"/>
    <x v="485"/>
    <n v="0"/>
    <x v="7"/>
    <n v="28"/>
    <x v="160"/>
  </r>
  <r>
    <s v="C0162"/>
    <s v="cam14"/>
    <d v="2022-01-03T00:00:00"/>
    <x v="302"/>
    <n v="2"/>
    <x v="7"/>
    <n v="28"/>
    <x v="160"/>
  </r>
  <r>
    <s v="C0162"/>
    <s v="cam14"/>
    <d v="2022-01-03T00:00:00"/>
    <x v="486"/>
    <n v="3"/>
    <x v="7"/>
    <n v="28"/>
    <x v="160"/>
  </r>
  <r>
    <s v="C0162"/>
    <s v="cam14"/>
    <d v="2022-01-03T00:00:00"/>
    <x v="487"/>
    <n v="4"/>
    <x v="7"/>
    <n v="28"/>
    <x v="160"/>
  </r>
  <r>
    <s v="C0162"/>
    <s v="cam14"/>
    <d v="2022-01-03T00:00:00"/>
    <x v="428"/>
    <n v="5"/>
    <x v="7"/>
    <n v="28"/>
    <x v="160"/>
  </r>
  <r>
    <s v="C0162"/>
    <s v="cam14"/>
    <d v="2022-01-03T00:00:00"/>
    <x v="104"/>
    <n v="6"/>
    <x v="7"/>
    <n v="28"/>
    <x v="160"/>
  </r>
  <r>
    <s v="C0162"/>
    <s v="cam14"/>
    <d v="2022-01-03T00:00:00"/>
    <x v="278"/>
    <n v="7"/>
    <x v="7"/>
    <n v="28"/>
    <x v="160"/>
  </r>
  <r>
    <s v="C0162"/>
    <s v="cam14"/>
    <d v="2022-01-03T00:00:00"/>
    <x v="231"/>
    <n v="8"/>
    <x v="7"/>
    <n v="28"/>
    <x v="160"/>
  </r>
  <r>
    <s v="C0162"/>
    <s v="cam14"/>
    <d v="2022-01-03T00:00:00"/>
    <x v="268"/>
    <n v="9"/>
    <x v="7"/>
    <n v="28"/>
    <x v="160"/>
  </r>
  <r>
    <s v="C0162"/>
    <s v="cam14"/>
    <d v="2022-01-03T00:00:00"/>
    <x v="366"/>
    <n v="10"/>
    <x v="7"/>
    <n v="28"/>
    <x v="160"/>
  </r>
  <r>
    <s v="C0162"/>
    <s v="cam14"/>
    <d v="2022-01-03T00:00:00"/>
    <x v="198"/>
    <n v="12"/>
    <x v="7"/>
    <n v="28"/>
    <x v="160"/>
  </r>
  <r>
    <s v="C0162"/>
    <s v="cam14"/>
    <d v="2022-01-03T00:00:00"/>
    <x v="200"/>
    <n v="13"/>
    <x v="7"/>
    <n v="28"/>
    <x v="160"/>
  </r>
  <r>
    <s v="C0162"/>
    <s v="cam14"/>
    <d v="2022-01-03T00:00:00"/>
    <x v="328"/>
    <n v="14"/>
    <x v="7"/>
    <n v="28"/>
    <x v="160"/>
  </r>
  <r>
    <s v="C0162"/>
    <s v="cam14"/>
    <d v="2022-01-03T00:00:00"/>
    <x v="171"/>
    <n v="15"/>
    <x v="7"/>
    <n v="28"/>
    <x v="160"/>
  </r>
  <r>
    <s v="C0162"/>
    <s v="cam14"/>
    <d v="2022-01-03T00:00:00"/>
    <x v="84"/>
    <n v="16"/>
    <x v="7"/>
    <n v="28"/>
    <x v="160"/>
  </r>
  <r>
    <s v="C0162"/>
    <s v="cam12"/>
    <d v="2023-01-03T00:00:00"/>
    <x v="264"/>
    <n v="0"/>
    <x v="0"/>
    <n v="65"/>
    <x v="160"/>
  </r>
  <r>
    <s v="C0162"/>
    <s v="cam12"/>
    <d v="2023-01-03T00:00:00"/>
    <x v="40"/>
    <n v="1"/>
    <x v="0"/>
    <n v="65"/>
    <x v="160"/>
  </r>
  <r>
    <s v="C0162"/>
    <s v="cam12"/>
    <d v="2023-01-03T00:00:00"/>
    <x v="139"/>
    <n v="2"/>
    <x v="0"/>
    <n v="65"/>
    <x v="160"/>
  </r>
  <r>
    <s v="C0162"/>
    <s v="cam12"/>
    <d v="2023-01-03T00:00:00"/>
    <x v="171"/>
    <n v="3"/>
    <x v="0"/>
    <n v="65"/>
    <x v="160"/>
  </r>
  <r>
    <s v="C0162"/>
    <s v="cam12"/>
    <d v="2023-01-03T00:00:00"/>
    <x v="43"/>
    <n v="4"/>
    <x v="0"/>
    <n v="65"/>
    <x v="160"/>
  </r>
  <r>
    <s v="C0163"/>
    <s v="cam09"/>
    <d v="2022-01-04T00:00:00"/>
    <x v="488"/>
    <n v="0"/>
    <x v="13"/>
    <n v="75"/>
    <x v="161"/>
  </r>
  <r>
    <s v="C0163"/>
    <s v="cam09"/>
    <d v="2022-01-04T00:00:00"/>
    <x v="489"/>
    <n v="1"/>
    <x v="13"/>
    <n v="75"/>
    <x v="161"/>
  </r>
  <r>
    <s v="C0163"/>
    <s v="cam09"/>
    <d v="2022-01-04T00:00:00"/>
    <x v="459"/>
    <n v="2"/>
    <x v="13"/>
    <n v="75"/>
    <x v="161"/>
  </r>
  <r>
    <s v="C0163"/>
    <s v="cam09"/>
    <d v="2022-01-04T00:00:00"/>
    <x v="168"/>
    <n v="6"/>
    <x v="13"/>
    <n v="75"/>
    <x v="161"/>
  </r>
  <r>
    <s v="C0163"/>
    <s v="cam09"/>
    <d v="2022-01-04T00:00:00"/>
    <x v="91"/>
    <n v="7"/>
    <x v="13"/>
    <n v="75"/>
    <x v="161"/>
  </r>
  <r>
    <s v="C0163"/>
    <s v="cam09"/>
    <d v="2022-01-04T00:00:00"/>
    <x v="279"/>
    <n v="8"/>
    <x v="13"/>
    <n v="75"/>
    <x v="161"/>
  </r>
  <r>
    <s v="C0163"/>
    <s v="cam09"/>
    <d v="2022-01-04T00:00:00"/>
    <x v="207"/>
    <n v="9"/>
    <x v="13"/>
    <n v="75"/>
    <x v="161"/>
  </r>
  <r>
    <s v="C0163"/>
    <s v="cam09"/>
    <d v="2022-01-04T00:00:00"/>
    <x v="247"/>
    <n v="10"/>
    <x v="13"/>
    <n v="75"/>
    <x v="161"/>
  </r>
  <r>
    <s v="C0163"/>
    <s v="cam09"/>
    <d v="2022-01-04T00:00:00"/>
    <x v="1"/>
    <n v="11"/>
    <x v="13"/>
    <n v="75"/>
    <x v="161"/>
  </r>
  <r>
    <s v="C0163"/>
    <s v="cam09"/>
    <d v="2022-01-04T00:00:00"/>
    <x v="3"/>
    <n v="13"/>
    <x v="13"/>
    <n v="75"/>
    <x v="161"/>
  </r>
  <r>
    <s v="C0163"/>
    <s v="cam09"/>
    <d v="2022-01-04T00:00:00"/>
    <x v="51"/>
    <n v="14"/>
    <x v="13"/>
    <n v="75"/>
    <x v="161"/>
  </r>
  <r>
    <s v="C0163"/>
    <s v="cam09"/>
    <d v="2022-01-04T00:00:00"/>
    <x v="28"/>
    <n v="15"/>
    <x v="13"/>
    <n v="75"/>
    <x v="161"/>
  </r>
  <r>
    <s v="C0163"/>
    <s v="cam09"/>
    <d v="2022-01-04T00:00:00"/>
    <x v="48"/>
    <n v="16"/>
    <x v="13"/>
    <n v="75"/>
    <x v="161"/>
  </r>
  <r>
    <s v="C0163"/>
    <s v="cam01"/>
    <d v="2022-07-04T00:00:00"/>
    <x v="349"/>
    <n v="0"/>
    <x v="15"/>
    <n v="10"/>
    <x v="161"/>
  </r>
  <r>
    <s v="C0163"/>
    <s v="cam01"/>
    <d v="2022-07-04T00:00:00"/>
    <x v="35"/>
    <n v="1"/>
    <x v="15"/>
    <n v="10"/>
    <x v="161"/>
  </r>
  <r>
    <s v="C0163"/>
    <s v="cam01"/>
    <d v="2022-07-04T00:00:00"/>
    <x v="393"/>
    <n v="2"/>
    <x v="15"/>
    <n v="10"/>
    <x v="161"/>
  </r>
  <r>
    <s v="C0163"/>
    <s v="cam01"/>
    <d v="2022-07-04T00:00:00"/>
    <x v="244"/>
    <n v="3"/>
    <x v="15"/>
    <n v="10"/>
    <x v="161"/>
  </r>
  <r>
    <s v="C0163"/>
    <s v="cam01"/>
    <d v="2022-07-04T00:00:00"/>
    <x v="300"/>
    <n v="4"/>
    <x v="15"/>
    <n v="10"/>
    <x v="161"/>
  </r>
  <r>
    <s v="C0163"/>
    <s v="cam01"/>
    <d v="2022-07-04T00:00:00"/>
    <x v="74"/>
    <n v="5"/>
    <x v="15"/>
    <n v="10"/>
    <x v="161"/>
  </r>
  <r>
    <s v="C0163"/>
    <s v="cam01"/>
    <d v="2022-07-04T00:00:00"/>
    <x v="320"/>
    <n v="6"/>
    <x v="15"/>
    <n v="10"/>
    <x v="161"/>
  </r>
  <r>
    <s v="C0163"/>
    <s v="cam01"/>
    <d v="2022-07-04T00:00:00"/>
    <x v="30"/>
    <n v="7"/>
    <x v="15"/>
    <n v="10"/>
    <x v="161"/>
  </r>
  <r>
    <s v="C0163"/>
    <s v="cam01"/>
    <d v="2022-07-04T00:00:00"/>
    <x v="109"/>
    <n v="9"/>
    <x v="15"/>
    <n v="10"/>
    <x v="161"/>
  </r>
  <r>
    <s v="C0163"/>
    <s v="cam01"/>
    <d v="2022-07-04T00:00:00"/>
    <x v="283"/>
    <n v="10"/>
    <x v="15"/>
    <n v="10"/>
    <x v="161"/>
  </r>
  <r>
    <s v="C0164"/>
    <s v="cam07"/>
    <d v="2022-08-13T00:00:00"/>
    <x v="341"/>
    <n v="0"/>
    <x v="1"/>
    <n v="25"/>
    <x v="162"/>
  </r>
  <r>
    <s v="C0164"/>
    <s v="cam07"/>
    <d v="2022-08-13T00:00:00"/>
    <x v="231"/>
    <n v="1"/>
    <x v="1"/>
    <n v="25"/>
    <x v="162"/>
  </r>
  <r>
    <s v="C0164"/>
    <s v="cam07"/>
    <d v="2022-08-13T00:00:00"/>
    <x v="457"/>
    <n v="2"/>
    <x v="1"/>
    <n v="25"/>
    <x v="162"/>
  </r>
  <r>
    <s v="C0164"/>
    <s v="cam07"/>
    <d v="2022-08-13T00:00:00"/>
    <x v="132"/>
    <n v="3"/>
    <x v="1"/>
    <n v="25"/>
    <x v="162"/>
  </r>
  <r>
    <s v="C0164"/>
    <s v="cam07"/>
    <d v="2022-08-13T00:00:00"/>
    <x v="260"/>
    <n v="4"/>
    <x v="1"/>
    <n v="25"/>
    <x v="162"/>
  </r>
  <r>
    <s v="C0164"/>
    <s v="cam07"/>
    <d v="2022-08-13T00:00:00"/>
    <x v="257"/>
    <n v="5"/>
    <x v="1"/>
    <n v="25"/>
    <x v="162"/>
  </r>
  <r>
    <s v="C0164"/>
    <s v="cam07"/>
    <d v="2022-08-13T00:00:00"/>
    <x v="292"/>
    <n v="7"/>
    <x v="1"/>
    <n v="25"/>
    <x v="162"/>
  </r>
  <r>
    <s v="C0164"/>
    <s v="cam07"/>
    <d v="2022-08-13T00:00:00"/>
    <x v="85"/>
    <n v="8"/>
    <x v="1"/>
    <n v="25"/>
    <x v="162"/>
  </r>
  <r>
    <s v="C0164"/>
    <s v="cam07"/>
    <d v="2022-08-13T00:00:00"/>
    <x v="205"/>
    <n v="9"/>
    <x v="1"/>
    <n v="25"/>
    <x v="162"/>
  </r>
  <r>
    <s v="C0164"/>
    <s v="cam05"/>
    <d v="2023-02-10T00:00:00"/>
    <x v="30"/>
    <n v="0"/>
    <x v="10"/>
    <n v="22"/>
    <x v="162"/>
  </r>
  <r>
    <s v="C0164"/>
    <s v="cam05"/>
    <d v="2023-02-10T00:00:00"/>
    <x v="51"/>
    <n v="1"/>
    <x v="10"/>
    <n v="22"/>
    <x v="162"/>
  </r>
  <r>
    <s v="C0164"/>
    <s v="cam05"/>
    <d v="2023-02-10T00:00:00"/>
    <x v="177"/>
    <n v="2"/>
    <x v="10"/>
    <n v="22"/>
    <x v="162"/>
  </r>
  <r>
    <s v="C0164"/>
    <s v="cam05"/>
    <d v="2023-02-10T00:00:00"/>
    <x v="72"/>
    <n v="3"/>
    <x v="10"/>
    <n v="22"/>
    <x v="162"/>
  </r>
  <r>
    <s v="C0165"/>
    <s v="cam11"/>
    <d v="2022-11-28T00:00:00"/>
    <x v="324"/>
    <n v="0"/>
    <x v="3"/>
    <n v="62"/>
    <x v="163"/>
  </r>
  <r>
    <s v="C0165"/>
    <s v="cam11"/>
    <d v="2022-11-28T00:00:00"/>
    <x v="291"/>
    <n v="1"/>
    <x v="3"/>
    <n v="62"/>
    <x v="163"/>
  </r>
  <r>
    <s v="C0165"/>
    <s v="cam11"/>
    <d v="2022-11-28T00:00:00"/>
    <x v="156"/>
    <n v="1"/>
    <x v="3"/>
    <n v="62"/>
    <x v="163"/>
  </r>
  <r>
    <s v="C0165"/>
    <s v="cam11"/>
    <d v="2022-11-28T00:00:00"/>
    <x v="236"/>
    <n v="2"/>
    <x v="3"/>
    <n v="62"/>
    <x v="163"/>
  </r>
  <r>
    <s v="C0165"/>
    <s v="cam11"/>
    <d v="2022-11-28T00:00:00"/>
    <x v="118"/>
    <n v="4"/>
    <x v="3"/>
    <n v="62"/>
    <x v="163"/>
  </r>
  <r>
    <s v="C0165"/>
    <s v="cam11"/>
    <d v="2022-11-28T00:00:00"/>
    <x v="226"/>
    <n v="5"/>
    <x v="3"/>
    <n v="62"/>
    <x v="163"/>
  </r>
  <r>
    <s v="C0165"/>
    <s v="cam03"/>
    <d v="2023-01-07T00:00:00"/>
    <x v="320"/>
    <n v="0"/>
    <x v="6"/>
    <n v="62"/>
    <x v="163"/>
  </r>
  <r>
    <s v="C0165"/>
    <s v="cam03"/>
    <d v="2023-01-07T00:00:00"/>
    <x v="107"/>
    <n v="1"/>
    <x v="6"/>
    <n v="62"/>
    <x v="163"/>
  </r>
  <r>
    <s v="C0165"/>
    <s v="cam03"/>
    <d v="2023-01-07T00:00:00"/>
    <x v="4"/>
    <n v="2"/>
    <x v="6"/>
    <n v="62"/>
    <x v="163"/>
  </r>
  <r>
    <s v="C0165"/>
    <s v="cam03"/>
    <d v="2023-01-07T00:00:00"/>
    <x v="109"/>
    <n v="3"/>
    <x v="6"/>
    <n v="62"/>
    <x v="163"/>
  </r>
  <r>
    <s v="C0165"/>
    <s v="cam03"/>
    <d v="2023-01-07T00:00:00"/>
    <x v="103"/>
    <n v="4"/>
    <x v="6"/>
    <n v="62"/>
    <x v="163"/>
  </r>
  <r>
    <s v="C0166"/>
    <s v="cam03"/>
    <d v="2022-08-02T00:00:00"/>
    <x v="353"/>
    <n v="0"/>
    <x v="6"/>
    <n v="62"/>
    <x v="164"/>
  </r>
  <r>
    <s v="C0166"/>
    <s v="cam03"/>
    <d v="2022-08-02T00:00:00"/>
    <x v="96"/>
    <n v="1"/>
    <x v="6"/>
    <n v="62"/>
    <x v="164"/>
  </r>
  <r>
    <s v="C0166"/>
    <s v="cam03"/>
    <d v="2022-08-02T00:00:00"/>
    <x v="207"/>
    <n v="2"/>
    <x v="6"/>
    <n v="62"/>
    <x v="164"/>
  </r>
  <r>
    <s v="C0166"/>
    <s v="cam03"/>
    <d v="2022-08-02T00:00:00"/>
    <x v="335"/>
    <n v="3"/>
    <x v="6"/>
    <n v="62"/>
    <x v="164"/>
  </r>
  <r>
    <s v="C0166"/>
    <s v="cam03"/>
    <d v="2022-08-02T00:00:00"/>
    <x v="160"/>
    <n v="4"/>
    <x v="6"/>
    <n v="62"/>
    <x v="164"/>
  </r>
  <r>
    <s v="C0166"/>
    <s v="cam03"/>
    <d v="2022-08-02T00:00:00"/>
    <x v="2"/>
    <n v="5"/>
    <x v="6"/>
    <n v="62"/>
    <x v="164"/>
  </r>
  <r>
    <s v="C0166"/>
    <s v="cam03"/>
    <d v="2022-08-02T00:00:00"/>
    <x v="252"/>
    <n v="6"/>
    <x v="6"/>
    <n v="62"/>
    <x v="164"/>
  </r>
  <r>
    <s v="C0166"/>
    <s v="cam03"/>
    <d v="2022-08-02T00:00:00"/>
    <x v="253"/>
    <n v="7"/>
    <x v="6"/>
    <n v="62"/>
    <x v="164"/>
  </r>
  <r>
    <s v="C0166"/>
    <s v="cam01"/>
    <d v="2023-01-03T00:00:00"/>
    <x v="264"/>
    <n v="0"/>
    <x v="15"/>
    <n v="10"/>
    <x v="164"/>
  </r>
  <r>
    <s v="C0166"/>
    <s v="cam01"/>
    <d v="2023-01-03T00:00:00"/>
    <x v="262"/>
    <n v="1"/>
    <x v="15"/>
    <n v="10"/>
    <x v="164"/>
  </r>
  <r>
    <s v="C0166"/>
    <s v="cam01"/>
    <d v="2023-01-03T00:00:00"/>
    <x v="27"/>
    <n v="2"/>
    <x v="15"/>
    <n v="10"/>
    <x v="164"/>
  </r>
  <r>
    <s v="C0166"/>
    <s v="cam01"/>
    <d v="2023-01-03T00:00:00"/>
    <x v="171"/>
    <n v="3"/>
    <x v="15"/>
    <n v="10"/>
    <x v="164"/>
  </r>
  <r>
    <s v="C0166"/>
    <s v="cam01"/>
    <d v="2023-01-03T00:00:00"/>
    <x v="103"/>
    <n v="4"/>
    <x v="15"/>
    <n v="10"/>
    <x v="164"/>
  </r>
  <r>
    <s v="C0167"/>
    <s v="cam17"/>
    <d v="2022-09-06T00:00:00"/>
    <x v="279"/>
    <n v="0"/>
    <x v="2"/>
    <n v="29"/>
    <x v="165"/>
  </r>
  <r>
    <s v="C0167"/>
    <s v="cam17"/>
    <d v="2022-09-06T00:00:00"/>
    <x v="477"/>
    <n v="1"/>
    <x v="2"/>
    <n v="29"/>
    <x v="165"/>
  </r>
  <r>
    <s v="C0167"/>
    <s v="cam17"/>
    <d v="2022-09-06T00:00:00"/>
    <x v="335"/>
    <n v="2"/>
    <x v="2"/>
    <n v="29"/>
    <x v="165"/>
  </r>
  <r>
    <s v="C0167"/>
    <s v="cam17"/>
    <d v="2022-09-06T00:00:00"/>
    <x v="160"/>
    <n v="3"/>
    <x v="2"/>
    <n v="29"/>
    <x v="165"/>
  </r>
  <r>
    <s v="C0167"/>
    <s v="cam17"/>
    <d v="2022-09-06T00:00:00"/>
    <x v="320"/>
    <n v="4"/>
    <x v="2"/>
    <n v="29"/>
    <x v="165"/>
  </r>
  <r>
    <s v="C0167"/>
    <s v="cam17"/>
    <d v="2022-09-06T00:00:00"/>
    <x v="40"/>
    <n v="5"/>
    <x v="2"/>
    <n v="29"/>
    <x v="165"/>
  </r>
  <r>
    <s v="C0167"/>
    <s v="cam17"/>
    <d v="2022-09-06T00:00:00"/>
    <x v="83"/>
    <n v="6"/>
    <x v="2"/>
    <n v="29"/>
    <x v="165"/>
  </r>
  <r>
    <s v="C0167"/>
    <s v="cam17"/>
    <d v="2022-09-06T00:00:00"/>
    <x v="110"/>
    <n v="8"/>
    <x v="2"/>
    <n v="29"/>
    <x v="165"/>
  </r>
  <r>
    <s v="C0167"/>
    <s v="cam15"/>
    <d v="2022-12-24T00:00:00"/>
    <x v="179"/>
    <n v="0"/>
    <x v="11"/>
    <n v="14"/>
    <x v="165"/>
  </r>
  <r>
    <s v="C0167"/>
    <s v="cam15"/>
    <d v="2022-12-24T00:00:00"/>
    <x v="56"/>
    <n v="1"/>
    <x v="11"/>
    <n v="14"/>
    <x v="165"/>
  </r>
  <r>
    <s v="C0167"/>
    <s v="cam15"/>
    <d v="2022-12-24T00:00:00"/>
    <x v="209"/>
    <n v="2"/>
    <x v="11"/>
    <n v="14"/>
    <x v="165"/>
  </r>
  <r>
    <s v="C0167"/>
    <s v="cam15"/>
    <d v="2022-12-24T00:00:00"/>
    <x v="220"/>
    <n v="3"/>
    <x v="11"/>
    <n v="14"/>
    <x v="165"/>
  </r>
  <r>
    <s v="C0167"/>
    <s v="cam15"/>
    <d v="2022-12-24T00:00:00"/>
    <x v="171"/>
    <n v="3"/>
    <x v="11"/>
    <n v="14"/>
    <x v="165"/>
  </r>
  <r>
    <s v="C0167"/>
    <s v="cam15"/>
    <d v="2022-12-24T00:00:00"/>
    <x v="172"/>
    <n v="4"/>
    <x v="11"/>
    <n v="14"/>
    <x v="165"/>
  </r>
  <r>
    <s v="C0167"/>
    <s v="cam15"/>
    <d v="2022-12-24T00:00:00"/>
    <x v="312"/>
    <n v="5"/>
    <x v="11"/>
    <n v="14"/>
    <x v="165"/>
  </r>
  <r>
    <s v="C0168"/>
    <s v="cam02"/>
    <d v="2022-02-12T00:00:00"/>
    <x v="87"/>
    <n v="0"/>
    <x v="5"/>
    <n v="26"/>
    <x v="166"/>
  </r>
  <r>
    <s v="C0168"/>
    <s v="cam02"/>
    <d v="2022-02-12T00:00:00"/>
    <x v="332"/>
    <n v="1"/>
    <x v="5"/>
    <n v="26"/>
    <x v="166"/>
  </r>
  <r>
    <s v="C0168"/>
    <s v="cam02"/>
    <d v="2022-02-12T00:00:00"/>
    <x v="456"/>
    <n v="4"/>
    <x v="5"/>
    <n v="26"/>
    <x v="166"/>
  </r>
  <r>
    <s v="C0168"/>
    <s v="cam02"/>
    <d v="2022-02-12T00:00:00"/>
    <x v="296"/>
    <n v="5"/>
    <x v="5"/>
    <n v="26"/>
    <x v="166"/>
  </r>
  <r>
    <s v="C0168"/>
    <s v="cam02"/>
    <d v="2022-02-12T00:00:00"/>
    <x v="92"/>
    <n v="7"/>
    <x v="5"/>
    <n v="26"/>
    <x v="166"/>
  </r>
  <r>
    <s v="C0168"/>
    <s v="cam02"/>
    <d v="2022-02-12T00:00:00"/>
    <x v="37"/>
    <n v="8"/>
    <x v="5"/>
    <n v="26"/>
    <x v="166"/>
  </r>
  <r>
    <s v="C0168"/>
    <s v="cam02"/>
    <d v="2022-02-12T00:00:00"/>
    <x v="181"/>
    <n v="12"/>
    <x v="5"/>
    <n v="26"/>
    <x v="166"/>
  </r>
  <r>
    <s v="C0168"/>
    <s v="cam02"/>
    <d v="2022-02-12T00:00:00"/>
    <x v="31"/>
    <n v="13"/>
    <x v="5"/>
    <n v="26"/>
    <x v="166"/>
  </r>
  <r>
    <s v="C0168"/>
    <s v="cam02"/>
    <d v="2022-02-12T00:00:00"/>
    <x v="150"/>
    <n v="14"/>
    <x v="5"/>
    <n v="26"/>
    <x v="166"/>
  </r>
  <r>
    <s v="C0168"/>
    <s v="cam02"/>
    <d v="2022-02-12T00:00:00"/>
    <x v="205"/>
    <n v="15"/>
    <x v="5"/>
    <n v="26"/>
    <x v="166"/>
  </r>
  <r>
    <s v="C0169"/>
    <s v="cam11"/>
    <d v="2022-10-07T00:00:00"/>
    <x v="477"/>
    <n v="0"/>
    <x v="3"/>
    <n v="62"/>
    <x v="167"/>
  </r>
  <r>
    <s v="C0169"/>
    <s v="cam11"/>
    <d v="2022-10-07T00:00:00"/>
    <x v="407"/>
    <n v="1"/>
    <x v="3"/>
    <n v="62"/>
    <x v="167"/>
  </r>
  <r>
    <s v="C0169"/>
    <s v="cam11"/>
    <d v="2022-10-07T00:00:00"/>
    <x v="74"/>
    <n v="2"/>
    <x v="3"/>
    <n v="62"/>
    <x v="167"/>
  </r>
  <r>
    <s v="C0169"/>
    <s v="cam11"/>
    <d v="2022-10-07T00:00:00"/>
    <x v="180"/>
    <n v="3"/>
    <x v="3"/>
    <n v="62"/>
    <x v="167"/>
  </r>
  <r>
    <s v="C0169"/>
    <s v="cam11"/>
    <d v="2022-10-07T00:00:00"/>
    <x v="258"/>
    <n v="4"/>
    <x v="3"/>
    <n v="62"/>
    <x v="167"/>
  </r>
  <r>
    <s v="C0169"/>
    <s v="cam11"/>
    <d v="2022-10-07T00:00:00"/>
    <x v="170"/>
    <n v="5"/>
    <x v="3"/>
    <n v="62"/>
    <x v="167"/>
  </r>
  <r>
    <s v="C0169"/>
    <s v="cam11"/>
    <d v="2022-10-07T00:00:00"/>
    <x v="317"/>
    <n v="6"/>
    <x v="3"/>
    <n v="62"/>
    <x v="167"/>
  </r>
  <r>
    <s v="C0169"/>
    <s v="cam11"/>
    <d v="2022-10-07T00:00:00"/>
    <x v="112"/>
    <n v="7"/>
    <x v="3"/>
    <n v="62"/>
    <x v="167"/>
  </r>
  <r>
    <s v="C0169"/>
    <s v="cam12"/>
    <d v="2022-11-26T00:00:00"/>
    <x v="225"/>
    <n v="0"/>
    <x v="0"/>
    <n v="65"/>
    <x v="167"/>
  </r>
  <r>
    <s v="C0169"/>
    <s v="cam12"/>
    <d v="2022-11-26T00:00:00"/>
    <x v="342"/>
    <n v="1"/>
    <x v="0"/>
    <n v="65"/>
    <x v="167"/>
  </r>
  <r>
    <s v="C0169"/>
    <s v="cam12"/>
    <d v="2022-11-26T00:00:00"/>
    <x v="138"/>
    <n v="2"/>
    <x v="0"/>
    <n v="65"/>
    <x v="167"/>
  </r>
  <r>
    <s v="C0169"/>
    <s v="cam12"/>
    <d v="2022-11-26T00:00:00"/>
    <x v="194"/>
    <n v="4"/>
    <x v="0"/>
    <n v="65"/>
    <x v="167"/>
  </r>
  <r>
    <s v="C0169"/>
    <s v="cam12"/>
    <d v="2022-11-26T00:00:00"/>
    <x v="283"/>
    <n v="5"/>
    <x v="0"/>
    <n v="65"/>
    <x v="167"/>
  </r>
  <r>
    <s v="C0169"/>
    <s v="cam12"/>
    <d v="2022-11-26T00:00:00"/>
    <x v="15"/>
    <n v="6"/>
    <x v="0"/>
    <n v="65"/>
    <x v="167"/>
  </r>
  <r>
    <s v="C0170"/>
    <s v="cam17"/>
    <d v="2022-10-24T00:00:00"/>
    <x v="305"/>
    <n v="0"/>
    <x v="2"/>
    <n v="29"/>
    <x v="168"/>
  </r>
  <r>
    <s v="C0170"/>
    <s v="cam17"/>
    <d v="2022-10-24T00:00:00"/>
    <x v="132"/>
    <n v="1"/>
    <x v="2"/>
    <n v="29"/>
    <x v="168"/>
  </r>
  <r>
    <s v="C0170"/>
    <s v="cam17"/>
    <d v="2022-10-24T00:00:00"/>
    <x v="291"/>
    <n v="2"/>
    <x v="2"/>
    <n v="29"/>
    <x v="168"/>
  </r>
  <r>
    <s v="C0170"/>
    <s v="cam17"/>
    <d v="2022-10-24T00:00:00"/>
    <x v="8"/>
    <n v="3"/>
    <x v="2"/>
    <n v="29"/>
    <x v="168"/>
  </r>
  <r>
    <s v="C0170"/>
    <s v="cam17"/>
    <d v="2022-10-24T00:00:00"/>
    <x v="9"/>
    <n v="4"/>
    <x v="2"/>
    <n v="29"/>
    <x v="168"/>
  </r>
  <r>
    <s v="C0170"/>
    <s v="cam17"/>
    <d v="2022-10-24T00:00:00"/>
    <x v="117"/>
    <n v="4"/>
    <x v="2"/>
    <n v="29"/>
    <x v="168"/>
  </r>
  <r>
    <s v="C0170"/>
    <s v="cam17"/>
    <d v="2022-10-24T00:00:00"/>
    <x v="80"/>
    <n v="6"/>
    <x v="2"/>
    <n v="29"/>
    <x v="168"/>
  </r>
  <r>
    <s v="C0170"/>
    <s v="cam17"/>
    <d v="2022-10-24T00:00:00"/>
    <x v="12"/>
    <n v="6"/>
    <x v="2"/>
    <n v="29"/>
    <x v="168"/>
  </r>
  <r>
    <s v="C0170"/>
    <s v="cam17"/>
    <d v="2022-10-24T00:00:00"/>
    <x v="312"/>
    <n v="7"/>
    <x v="2"/>
    <n v="29"/>
    <x v="168"/>
  </r>
  <r>
    <s v="C0171"/>
    <s v="cam04"/>
    <d v="2023-04-06T00:00:00"/>
    <x v="118"/>
    <n v="0"/>
    <x v="16"/>
    <n v="26"/>
    <x v="169"/>
  </r>
  <r>
    <s v="C0171"/>
    <s v="cam04"/>
    <d v="2023-04-06T00:00:00"/>
    <x v="283"/>
    <n v="1"/>
    <x v="16"/>
    <n v="26"/>
    <x v="169"/>
  </r>
  <r>
    <s v="C0172"/>
    <s v="cam17"/>
    <d v="2022-11-08T00:00:00"/>
    <x v="335"/>
    <n v="0"/>
    <x v="2"/>
    <n v="29"/>
    <x v="170"/>
  </r>
  <r>
    <s v="C0172"/>
    <s v="cam17"/>
    <d v="2022-11-08T00:00:00"/>
    <x v="245"/>
    <n v="1"/>
    <x v="2"/>
    <n v="29"/>
    <x v="170"/>
  </r>
  <r>
    <s v="C0172"/>
    <s v="cam17"/>
    <d v="2022-11-08T00:00:00"/>
    <x v="265"/>
    <n v="2"/>
    <x v="2"/>
    <n v="29"/>
    <x v="170"/>
  </r>
  <r>
    <s v="C0172"/>
    <s v="cam17"/>
    <d v="2022-11-08T00:00:00"/>
    <x v="181"/>
    <n v="3"/>
    <x v="2"/>
    <n v="29"/>
    <x v="170"/>
  </r>
  <r>
    <s v="C0172"/>
    <s v="cam17"/>
    <d v="2022-11-08T00:00:00"/>
    <x v="145"/>
    <n v="4"/>
    <x v="2"/>
    <n v="29"/>
    <x v="170"/>
  </r>
  <r>
    <s v="C0172"/>
    <s v="cam17"/>
    <d v="2022-11-08T00:00:00"/>
    <x v="109"/>
    <n v="5"/>
    <x v="2"/>
    <n v="29"/>
    <x v="170"/>
  </r>
  <r>
    <s v="C0172"/>
    <s v="cam17"/>
    <d v="2022-11-08T00:00:00"/>
    <x v="48"/>
    <n v="6"/>
    <x v="2"/>
    <n v="29"/>
    <x v="170"/>
  </r>
  <r>
    <s v="C0173"/>
    <s v="cam12"/>
    <d v="2022-01-01T00:00:00"/>
    <x v="325"/>
    <n v="0"/>
    <x v="0"/>
    <n v="65"/>
    <x v="171"/>
  </r>
  <r>
    <s v="C0173"/>
    <s v="cam12"/>
    <d v="2022-01-01T00:00:00"/>
    <x v="326"/>
    <n v="1"/>
    <x v="0"/>
    <n v="65"/>
    <x v="171"/>
  </r>
  <r>
    <s v="C0173"/>
    <s v="cam12"/>
    <d v="2022-01-01T00:00:00"/>
    <x v="437"/>
    <n v="2"/>
    <x v="0"/>
    <n v="65"/>
    <x v="171"/>
  </r>
  <r>
    <s v="C0173"/>
    <s v="cam12"/>
    <d v="2022-01-01T00:00:00"/>
    <x v="350"/>
    <n v="3"/>
    <x v="0"/>
    <n v="65"/>
    <x v="171"/>
  </r>
  <r>
    <s v="C0173"/>
    <s v="cam12"/>
    <d v="2022-01-01T00:00:00"/>
    <x v="464"/>
    <n v="4"/>
    <x v="0"/>
    <n v="65"/>
    <x v="171"/>
  </r>
  <r>
    <s v="C0173"/>
    <s v="cam12"/>
    <d v="2022-01-01T00:00:00"/>
    <x v="408"/>
    <n v="5"/>
    <x v="0"/>
    <n v="65"/>
    <x v="171"/>
  </r>
  <r>
    <s v="C0173"/>
    <s v="cam12"/>
    <d v="2022-01-01T00:00:00"/>
    <x v="22"/>
    <n v="6"/>
    <x v="0"/>
    <n v="65"/>
    <x v="171"/>
  </r>
  <r>
    <s v="C0173"/>
    <s v="cam12"/>
    <d v="2022-01-01T00:00:00"/>
    <x v="44"/>
    <n v="8"/>
    <x v="0"/>
    <n v="65"/>
    <x v="171"/>
  </r>
  <r>
    <s v="C0173"/>
    <s v="cam12"/>
    <d v="2022-01-01T00:00:00"/>
    <x v="202"/>
    <n v="9"/>
    <x v="0"/>
    <n v="65"/>
    <x v="171"/>
  </r>
  <r>
    <s v="C0173"/>
    <s v="cam12"/>
    <d v="2022-01-01T00:00:00"/>
    <x v="178"/>
    <n v="10"/>
    <x v="0"/>
    <n v="65"/>
    <x v="171"/>
  </r>
  <r>
    <s v="C0173"/>
    <s v="cam12"/>
    <d v="2022-01-01T00:00:00"/>
    <x v="203"/>
    <n v="11"/>
    <x v="0"/>
    <n v="65"/>
    <x v="171"/>
  </r>
  <r>
    <s v="C0173"/>
    <s v="cam12"/>
    <d v="2022-01-01T00:00:00"/>
    <x v="224"/>
    <n v="12"/>
    <x v="0"/>
    <n v="65"/>
    <x v="171"/>
  </r>
  <r>
    <s v="C0173"/>
    <s v="cam12"/>
    <d v="2022-01-01T00:00:00"/>
    <x v="40"/>
    <n v="13"/>
    <x v="0"/>
    <n v="65"/>
    <x v="171"/>
  </r>
  <r>
    <s v="C0173"/>
    <s v="cam12"/>
    <d v="2022-01-01T00:00:00"/>
    <x v="117"/>
    <n v="14"/>
    <x v="0"/>
    <n v="65"/>
    <x v="171"/>
  </r>
  <r>
    <s v="C0173"/>
    <s v="cam12"/>
    <d v="2022-01-01T00:00:00"/>
    <x v="118"/>
    <n v="15"/>
    <x v="0"/>
    <n v="65"/>
    <x v="171"/>
  </r>
  <r>
    <s v="C0174"/>
    <s v="cam09"/>
    <d v="2023-01-12T00:00:00"/>
    <x v="128"/>
    <n v="0"/>
    <x v="13"/>
    <n v="75"/>
    <x v="172"/>
  </r>
  <r>
    <s v="C0174"/>
    <s v="cam09"/>
    <d v="2023-01-12T00:00:00"/>
    <x v="189"/>
    <n v="1"/>
    <x v="13"/>
    <n v="75"/>
    <x v="172"/>
  </r>
  <r>
    <s v="C0174"/>
    <s v="cam09"/>
    <d v="2023-01-12T00:00:00"/>
    <x v="75"/>
    <n v="2"/>
    <x v="13"/>
    <n v="75"/>
    <x v="172"/>
  </r>
  <r>
    <s v="C0174"/>
    <s v="cam09"/>
    <d v="2023-01-12T00:00:00"/>
    <x v="28"/>
    <n v="3"/>
    <x v="13"/>
    <n v="75"/>
    <x v="172"/>
  </r>
  <r>
    <s v="C0174"/>
    <s v="cam09"/>
    <d v="2023-01-12T00:00:00"/>
    <x v="290"/>
    <n v="4"/>
    <x v="13"/>
    <n v="75"/>
    <x v="172"/>
  </r>
  <r>
    <s v="C0174"/>
    <s v="cam15"/>
    <d v="2023-02-21T00:00:00"/>
    <x v="101"/>
    <n v="0"/>
    <x v="11"/>
    <n v="14"/>
    <x v="172"/>
  </r>
  <r>
    <s v="C0174"/>
    <s v="cam15"/>
    <d v="2023-02-21T00:00:00"/>
    <x v="62"/>
    <n v="1"/>
    <x v="11"/>
    <n v="14"/>
    <x v="172"/>
  </r>
  <r>
    <s v="C0174"/>
    <s v="cam15"/>
    <d v="2023-02-21T00:00:00"/>
    <x v="286"/>
    <n v="1"/>
    <x v="11"/>
    <n v="14"/>
    <x v="172"/>
  </r>
  <r>
    <s v="C0174"/>
    <s v="cam15"/>
    <d v="2023-02-21T00:00:00"/>
    <x v="76"/>
    <n v="3"/>
    <x v="11"/>
    <n v="14"/>
    <x v="172"/>
  </r>
  <r>
    <s v="C0174"/>
    <s v="cam15"/>
    <d v="2023-02-21T00:00:00"/>
    <x v="82"/>
    <n v="3"/>
    <x v="11"/>
    <n v="14"/>
    <x v="172"/>
  </r>
  <r>
    <s v="C0175"/>
    <s v="cam08"/>
    <d v="2022-09-16T00:00:00"/>
    <x v="285"/>
    <n v="0"/>
    <x v="9"/>
    <n v="27"/>
    <x v="173"/>
  </r>
  <r>
    <s v="C0175"/>
    <s v="cam08"/>
    <d v="2022-09-16T00:00:00"/>
    <x v="54"/>
    <n v="1"/>
    <x v="9"/>
    <n v="27"/>
    <x v="173"/>
  </r>
  <r>
    <s v="C0175"/>
    <s v="cam08"/>
    <d v="2022-09-16T00:00:00"/>
    <x v="114"/>
    <n v="2"/>
    <x v="9"/>
    <n v="27"/>
    <x v="173"/>
  </r>
  <r>
    <s v="C0175"/>
    <s v="cam08"/>
    <d v="2022-09-16T00:00:00"/>
    <x v="197"/>
    <n v="3"/>
    <x v="9"/>
    <n v="27"/>
    <x v="173"/>
  </r>
  <r>
    <s v="C0175"/>
    <s v="cam08"/>
    <d v="2022-09-16T00:00:00"/>
    <x v="265"/>
    <n v="4"/>
    <x v="9"/>
    <n v="27"/>
    <x v="173"/>
  </r>
  <r>
    <s v="C0175"/>
    <s v="cam08"/>
    <d v="2022-09-16T00:00:00"/>
    <x v="181"/>
    <n v="5"/>
    <x v="9"/>
    <n v="27"/>
    <x v="173"/>
  </r>
  <r>
    <s v="C0175"/>
    <s v="cam08"/>
    <d v="2022-09-16T00:00:00"/>
    <x v="292"/>
    <n v="6"/>
    <x v="9"/>
    <n v="27"/>
    <x v="173"/>
  </r>
  <r>
    <s v="C0175"/>
    <s v="cam08"/>
    <d v="2022-09-16T00:00:00"/>
    <x v="217"/>
    <n v="7"/>
    <x v="9"/>
    <n v="27"/>
    <x v="173"/>
  </r>
  <r>
    <s v="C0175"/>
    <s v="cam08"/>
    <d v="2022-09-16T00:00:00"/>
    <x v="330"/>
    <n v="8"/>
    <x v="9"/>
    <n v="27"/>
    <x v="173"/>
  </r>
  <r>
    <s v="C0175"/>
    <s v="cam07"/>
    <d v="2023-02-23T00:00:00"/>
    <x v="233"/>
    <n v="0"/>
    <x v="1"/>
    <n v="25"/>
    <x v="173"/>
  </r>
  <r>
    <s v="C0175"/>
    <s v="cam07"/>
    <d v="2023-02-23T00:00:00"/>
    <x v="62"/>
    <n v="1"/>
    <x v="1"/>
    <n v="25"/>
    <x v="173"/>
  </r>
  <r>
    <s v="C0175"/>
    <s v="cam07"/>
    <d v="2023-02-23T00:00:00"/>
    <x v="85"/>
    <n v="2"/>
    <x v="1"/>
    <n v="25"/>
    <x v="173"/>
  </r>
  <r>
    <s v="C0175"/>
    <s v="cam07"/>
    <d v="2023-02-23T00:00:00"/>
    <x v="14"/>
    <n v="3"/>
    <x v="1"/>
    <n v="25"/>
    <x v="173"/>
  </r>
  <r>
    <s v="C0175"/>
    <s v="cam07"/>
    <d v="2023-02-23T00:00:00"/>
    <x v="239"/>
    <n v="3"/>
    <x v="1"/>
    <n v="25"/>
    <x v="173"/>
  </r>
  <r>
    <s v="C0176"/>
    <s v="cam13"/>
    <d v="2022-04-20T00:00:00"/>
    <x v="387"/>
    <n v="0"/>
    <x v="14"/>
    <n v="25"/>
    <x v="174"/>
  </r>
  <r>
    <s v="C0176"/>
    <s v="cam13"/>
    <d v="2022-04-20T00:00:00"/>
    <x v="368"/>
    <n v="1"/>
    <x v="14"/>
    <n v="25"/>
    <x v="174"/>
  </r>
  <r>
    <s v="C0176"/>
    <s v="cam13"/>
    <d v="2022-04-20T00:00:00"/>
    <x v="296"/>
    <n v="3"/>
    <x v="14"/>
    <n v="25"/>
    <x v="174"/>
  </r>
  <r>
    <s v="C0176"/>
    <s v="cam13"/>
    <d v="2022-04-20T00:00:00"/>
    <x v="169"/>
    <n v="4"/>
    <x v="14"/>
    <n v="25"/>
    <x v="174"/>
  </r>
  <r>
    <s v="C0176"/>
    <s v="cam13"/>
    <d v="2022-04-20T00:00:00"/>
    <x v="228"/>
    <n v="6"/>
    <x v="14"/>
    <n v="25"/>
    <x v="174"/>
  </r>
  <r>
    <s v="C0176"/>
    <s v="cam13"/>
    <d v="2022-04-20T00:00:00"/>
    <x v="297"/>
    <n v="7"/>
    <x v="14"/>
    <n v="25"/>
    <x v="174"/>
  </r>
  <r>
    <s v="C0176"/>
    <s v="cam13"/>
    <d v="2022-04-20T00:00:00"/>
    <x v="9"/>
    <n v="10"/>
    <x v="14"/>
    <n v="25"/>
    <x v="174"/>
  </r>
  <r>
    <s v="C0176"/>
    <s v="cam13"/>
    <d v="2022-04-20T00:00:00"/>
    <x v="210"/>
    <n v="11"/>
    <x v="14"/>
    <n v="25"/>
    <x v="174"/>
  </r>
  <r>
    <s v="C0176"/>
    <s v="cam13"/>
    <d v="2022-04-20T00:00:00"/>
    <x v="286"/>
    <n v="11"/>
    <x v="14"/>
    <n v="25"/>
    <x v="174"/>
  </r>
  <r>
    <s v="C0176"/>
    <s v="cam13"/>
    <d v="2022-04-20T00:00:00"/>
    <x v="72"/>
    <n v="13"/>
    <x v="14"/>
    <n v="25"/>
    <x v="174"/>
  </r>
  <r>
    <s v="C0176"/>
    <s v="cam03"/>
    <d v="2022-10-02T00:00:00"/>
    <x v="159"/>
    <n v="0"/>
    <x v="6"/>
    <n v="62"/>
    <x v="174"/>
  </r>
  <r>
    <s v="C0176"/>
    <s v="cam03"/>
    <d v="2022-10-02T00:00:00"/>
    <x v="46"/>
    <n v="1"/>
    <x v="6"/>
    <n v="62"/>
    <x v="174"/>
  </r>
  <r>
    <s v="C0176"/>
    <s v="cam03"/>
    <d v="2022-10-02T00:00:00"/>
    <x v="243"/>
    <n v="2"/>
    <x v="6"/>
    <n v="62"/>
    <x v="174"/>
  </r>
  <r>
    <s v="C0176"/>
    <s v="cam03"/>
    <d v="2022-10-02T00:00:00"/>
    <x v="26"/>
    <n v="3"/>
    <x v="6"/>
    <n v="62"/>
    <x v="174"/>
  </r>
  <r>
    <s v="C0176"/>
    <s v="cam03"/>
    <d v="2022-10-02T00:00:00"/>
    <x v="394"/>
    <n v="4"/>
    <x v="6"/>
    <n v="62"/>
    <x v="174"/>
  </r>
  <r>
    <s v="C0176"/>
    <s v="cam03"/>
    <d v="2022-10-02T00:00:00"/>
    <x v="246"/>
    <n v="5"/>
    <x v="6"/>
    <n v="62"/>
    <x v="174"/>
  </r>
  <r>
    <s v="C0176"/>
    <s v="cam03"/>
    <d v="2022-10-02T00:00:00"/>
    <x v="102"/>
    <n v="6"/>
    <x v="6"/>
    <n v="62"/>
    <x v="174"/>
  </r>
  <r>
    <s v="C0176"/>
    <s v="cam03"/>
    <d v="2022-10-02T00:00:00"/>
    <x v="48"/>
    <n v="7"/>
    <x v="6"/>
    <n v="62"/>
    <x v="174"/>
  </r>
  <r>
    <s v="C0177"/>
    <s v="cam16"/>
    <d v="2023-04-17T00:00:00"/>
    <x v="28"/>
    <n v="0"/>
    <x v="4"/>
    <n v="16"/>
    <x v="175"/>
  </r>
  <r>
    <s v="C0177"/>
    <s v="cam16"/>
    <d v="2023-04-17T00:00:00"/>
    <x v="290"/>
    <n v="1"/>
    <x v="4"/>
    <n v="16"/>
    <x v="175"/>
  </r>
  <r>
    <s v="C0177"/>
    <s v="cam16"/>
    <d v="2023-04-17T00:00:00"/>
    <x v="73"/>
    <n v="1"/>
    <x v="4"/>
    <n v="16"/>
    <x v="175"/>
  </r>
  <r>
    <s v="C0177"/>
    <s v="cam10"/>
    <d v="2023-04-24T00:00:00"/>
    <x v="5"/>
    <n v="0"/>
    <x v="12"/>
    <n v="66"/>
    <x v="175"/>
  </r>
  <r>
    <s v="C0177"/>
    <s v="cam10"/>
    <d v="2023-04-24T00:00:00"/>
    <x v="14"/>
    <n v="1"/>
    <x v="12"/>
    <n v="66"/>
    <x v="175"/>
  </r>
  <r>
    <s v="C0177"/>
    <s v="cam10"/>
    <d v="2023-04-24T00:00:00"/>
    <x v="239"/>
    <n v="1"/>
    <x v="12"/>
    <n v="66"/>
    <x v="175"/>
  </r>
  <r>
    <s v="C0178"/>
    <s v="cam10"/>
    <d v="2022-11-07T00:00:00"/>
    <x v="366"/>
    <n v="0"/>
    <x v="12"/>
    <n v="66"/>
    <x v="176"/>
  </r>
  <r>
    <s v="C0178"/>
    <s v="cam10"/>
    <d v="2022-11-07T00:00:00"/>
    <x v="243"/>
    <n v="1"/>
    <x v="12"/>
    <n v="66"/>
    <x v="176"/>
  </r>
  <r>
    <s v="C0178"/>
    <s v="cam10"/>
    <d v="2022-11-07T00:00:00"/>
    <x v="156"/>
    <n v="2"/>
    <x v="12"/>
    <n v="66"/>
    <x v="176"/>
  </r>
  <r>
    <s v="C0178"/>
    <s v="cam10"/>
    <d v="2022-11-07T00:00:00"/>
    <x v="101"/>
    <n v="3"/>
    <x v="12"/>
    <n v="66"/>
    <x v="176"/>
  </r>
  <r>
    <s v="C0178"/>
    <s v="cam10"/>
    <d v="2022-11-07T00:00:00"/>
    <x v="20"/>
    <n v="4"/>
    <x v="12"/>
    <n v="66"/>
    <x v="176"/>
  </r>
  <r>
    <s v="C0178"/>
    <s v="cam10"/>
    <d v="2022-11-07T00:00:00"/>
    <x v="102"/>
    <n v="5"/>
    <x v="12"/>
    <n v="66"/>
    <x v="176"/>
  </r>
  <r>
    <s v="C0178"/>
    <s v="cam10"/>
    <d v="2022-11-07T00:00:00"/>
    <x v="6"/>
    <n v="6"/>
    <x v="12"/>
    <n v="66"/>
    <x v="176"/>
  </r>
  <r>
    <s v="C0178"/>
    <s v="cam04"/>
    <d v="2023-04-10T00:00:00"/>
    <x v="194"/>
    <n v="0"/>
    <x v="16"/>
    <n v="26"/>
    <x v="176"/>
  </r>
  <r>
    <s v="C0178"/>
    <s v="cam04"/>
    <d v="2023-04-10T00:00:00"/>
    <x v="256"/>
    <n v="1"/>
    <x v="16"/>
    <n v="26"/>
    <x v="176"/>
  </r>
  <r>
    <s v="C0179"/>
    <s v="cam10"/>
    <d v="2022-01-28T00:00:00"/>
    <x v="414"/>
    <n v="0"/>
    <x v="12"/>
    <n v="66"/>
    <x v="177"/>
  </r>
  <r>
    <s v="C0179"/>
    <s v="cam10"/>
    <d v="2022-01-28T00:00:00"/>
    <x v="153"/>
    <n v="2"/>
    <x v="12"/>
    <n v="66"/>
    <x v="177"/>
  </r>
  <r>
    <s v="C0179"/>
    <s v="cam10"/>
    <d v="2022-01-28T00:00:00"/>
    <x v="358"/>
    <n v="4"/>
    <x v="12"/>
    <n v="66"/>
    <x v="177"/>
  </r>
  <r>
    <s v="C0179"/>
    <s v="cam10"/>
    <d v="2022-01-28T00:00:00"/>
    <x v="429"/>
    <n v="6"/>
    <x v="12"/>
    <n v="66"/>
    <x v="177"/>
  </r>
  <r>
    <s v="C0179"/>
    <s v="cam10"/>
    <d v="2022-01-28T00:00:00"/>
    <x v="353"/>
    <n v="6"/>
    <x v="12"/>
    <n v="66"/>
    <x v="177"/>
  </r>
  <r>
    <s v="C0179"/>
    <s v="cam10"/>
    <d v="2022-01-28T00:00:00"/>
    <x v="310"/>
    <n v="7"/>
    <x v="12"/>
    <n v="66"/>
    <x v="177"/>
  </r>
  <r>
    <s v="C0179"/>
    <s v="cam10"/>
    <d v="2022-01-28T00:00:00"/>
    <x v="477"/>
    <n v="8"/>
    <x v="12"/>
    <n v="66"/>
    <x v="177"/>
  </r>
  <r>
    <s v="C0179"/>
    <s v="cam10"/>
    <d v="2022-01-28T00:00:00"/>
    <x v="352"/>
    <n v="9"/>
    <x v="12"/>
    <n v="66"/>
    <x v="177"/>
  </r>
  <r>
    <s v="C0179"/>
    <s v="cam10"/>
    <d v="2022-01-28T00:00:00"/>
    <x v="311"/>
    <n v="11"/>
    <x v="12"/>
    <n v="66"/>
    <x v="177"/>
  </r>
  <r>
    <s v="C0179"/>
    <s v="cam10"/>
    <d v="2022-01-28T00:00:00"/>
    <x v="40"/>
    <n v="12"/>
    <x v="12"/>
    <n v="66"/>
    <x v="177"/>
  </r>
  <r>
    <s v="C0179"/>
    <s v="cam10"/>
    <d v="2022-01-28T00:00:00"/>
    <x v="246"/>
    <n v="13"/>
    <x v="12"/>
    <n v="66"/>
    <x v="177"/>
  </r>
  <r>
    <s v="C0179"/>
    <s v="cam10"/>
    <d v="2022-01-28T00:00:00"/>
    <x v="147"/>
    <n v="14"/>
    <x v="12"/>
    <n v="66"/>
    <x v="177"/>
  </r>
  <r>
    <s v="C0179"/>
    <s v="cam07"/>
    <d v="2022-06-05T00:00:00"/>
    <x v="428"/>
    <n v="0"/>
    <x v="1"/>
    <n v="25"/>
    <x v="177"/>
  </r>
  <r>
    <s v="C0179"/>
    <s v="cam07"/>
    <d v="2022-06-05T00:00:00"/>
    <x v="378"/>
    <n v="1"/>
    <x v="1"/>
    <n v="25"/>
    <x v="177"/>
  </r>
  <r>
    <s v="C0179"/>
    <s v="cam07"/>
    <d v="2022-06-05T00:00:00"/>
    <x v="35"/>
    <n v="2"/>
    <x v="1"/>
    <n v="25"/>
    <x v="177"/>
  </r>
  <r>
    <s v="C0179"/>
    <s v="cam07"/>
    <d v="2022-06-05T00:00:00"/>
    <x v="285"/>
    <n v="3"/>
    <x v="1"/>
    <n v="25"/>
    <x v="177"/>
  </r>
  <r>
    <s v="C0179"/>
    <s v="cam07"/>
    <d v="2022-06-05T00:00:00"/>
    <x v="375"/>
    <n v="6"/>
    <x v="1"/>
    <n v="25"/>
    <x v="177"/>
  </r>
  <r>
    <s v="C0179"/>
    <s v="cam07"/>
    <d v="2022-06-05T00:00:00"/>
    <x v="121"/>
    <n v="7"/>
    <x v="1"/>
    <n v="25"/>
    <x v="177"/>
  </r>
  <r>
    <s v="C0179"/>
    <s v="cam07"/>
    <d v="2022-06-05T00:00:00"/>
    <x v="3"/>
    <n v="8"/>
    <x v="1"/>
    <n v="25"/>
    <x v="177"/>
  </r>
  <r>
    <s v="C0179"/>
    <s v="cam07"/>
    <d v="2022-06-05T00:00:00"/>
    <x v="290"/>
    <n v="11"/>
    <x v="1"/>
    <n v="25"/>
    <x v="177"/>
  </r>
  <r>
    <s v="C0180"/>
    <s v="cam02"/>
    <d v="2022-03-10T00:00:00"/>
    <x v="472"/>
    <n v="0"/>
    <x v="5"/>
    <n v="26"/>
    <x v="178"/>
  </r>
  <r>
    <s v="C0180"/>
    <s v="cam02"/>
    <d v="2022-03-10T00:00:00"/>
    <x v="365"/>
    <n v="2"/>
    <x v="5"/>
    <n v="26"/>
    <x v="178"/>
  </r>
  <r>
    <s v="C0180"/>
    <s v="cam02"/>
    <d v="2022-03-10T00:00:00"/>
    <x v="339"/>
    <n v="3"/>
    <x v="5"/>
    <n v="26"/>
    <x v="178"/>
  </r>
  <r>
    <s v="C0180"/>
    <s v="cam02"/>
    <d v="2022-03-10T00:00:00"/>
    <x v="490"/>
    <n v="5"/>
    <x v="5"/>
    <n v="26"/>
    <x v="178"/>
  </r>
  <r>
    <s v="C0180"/>
    <s v="cam02"/>
    <d v="2022-03-10T00:00:00"/>
    <x v="36"/>
    <n v="6"/>
    <x v="5"/>
    <n v="26"/>
    <x v="178"/>
  </r>
  <r>
    <s v="C0180"/>
    <s v="cam02"/>
    <d v="2022-03-10T00:00:00"/>
    <x v="352"/>
    <n v="8"/>
    <x v="5"/>
    <n v="26"/>
    <x v="178"/>
  </r>
  <r>
    <s v="C0180"/>
    <s v="cam02"/>
    <d v="2022-03-10T00:00:00"/>
    <x v="360"/>
    <n v="9"/>
    <x v="5"/>
    <n v="26"/>
    <x v="178"/>
  </r>
  <r>
    <s v="C0180"/>
    <s v="cam02"/>
    <d v="2022-03-10T00:00:00"/>
    <x v="265"/>
    <n v="10"/>
    <x v="5"/>
    <n v="26"/>
    <x v="178"/>
  </r>
  <r>
    <s v="C0180"/>
    <s v="cam02"/>
    <d v="2022-03-10T00:00:00"/>
    <x v="336"/>
    <n v="11"/>
    <x v="5"/>
    <n v="26"/>
    <x v="178"/>
  </r>
  <r>
    <s v="C0180"/>
    <s v="cam02"/>
    <d v="2022-03-10T00:00:00"/>
    <x v="330"/>
    <n v="14"/>
    <x v="5"/>
    <n v="26"/>
    <x v="178"/>
  </r>
  <r>
    <s v="C0180"/>
    <s v="cam14"/>
    <d v="2022-07-15T00:00:00"/>
    <x v="438"/>
    <n v="0"/>
    <x v="7"/>
    <n v="28"/>
    <x v="178"/>
  </r>
  <r>
    <s v="C0180"/>
    <s v="cam14"/>
    <d v="2022-07-15T00:00:00"/>
    <x v="222"/>
    <n v="1"/>
    <x v="7"/>
    <n v="28"/>
    <x v="178"/>
  </r>
  <r>
    <s v="C0180"/>
    <s v="cam14"/>
    <d v="2022-07-15T00:00:00"/>
    <x v="23"/>
    <n v="3"/>
    <x v="7"/>
    <n v="28"/>
    <x v="178"/>
  </r>
  <r>
    <s v="C0180"/>
    <s v="cam14"/>
    <d v="2022-07-15T00:00:00"/>
    <x v="225"/>
    <n v="4"/>
    <x v="7"/>
    <n v="28"/>
    <x v="178"/>
  </r>
  <r>
    <s v="C0180"/>
    <s v="cam14"/>
    <d v="2022-07-15T00:00:00"/>
    <x v="49"/>
    <n v="5"/>
    <x v="7"/>
    <n v="28"/>
    <x v="178"/>
  </r>
  <r>
    <s v="C0180"/>
    <s v="cam14"/>
    <d v="2022-07-15T00:00:00"/>
    <x v="149"/>
    <n v="6"/>
    <x v="7"/>
    <n v="28"/>
    <x v="178"/>
  </r>
  <r>
    <s v="C0180"/>
    <s v="cam14"/>
    <d v="2022-07-15T00:00:00"/>
    <x v="204"/>
    <n v="7"/>
    <x v="7"/>
    <n v="28"/>
    <x v="178"/>
  </r>
  <r>
    <s v="C0180"/>
    <s v="cam14"/>
    <d v="2022-07-15T00:00:00"/>
    <x v="10"/>
    <n v="8"/>
    <x v="7"/>
    <n v="28"/>
    <x v="178"/>
  </r>
  <r>
    <s v="C0180"/>
    <s v="cam14"/>
    <d v="2022-07-15T00:00:00"/>
    <x v="21"/>
    <n v="9"/>
    <x v="7"/>
    <n v="28"/>
    <x v="178"/>
  </r>
  <r>
    <s v="C0181"/>
    <s v="cam14"/>
    <d v="2022-06-26T00:00:00"/>
    <x v="240"/>
    <n v="0"/>
    <x v="7"/>
    <n v="28"/>
    <x v="179"/>
  </r>
  <r>
    <s v="C0181"/>
    <s v="cam14"/>
    <d v="2022-06-26T00:00:00"/>
    <x v="419"/>
    <n v="1"/>
    <x v="7"/>
    <n v="28"/>
    <x v="179"/>
  </r>
  <r>
    <s v="C0181"/>
    <s v="cam14"/>
    <d v="2022-06-26T00:00:00"/>
    <x v="446"/>
    <n v="1"/>
    <x v="7"/>
    <n v="28"/>
    <x v="179"/>
  </r>
  <r>
    <s v="C0181"/>
    <s v="cam14"/>
    <d v="2022-06-26T00:00:00"/>
    <x v="457"/>
    <n v="4"/>
    <x v="7"/>
    <n v="28"/>
    <x v="179"/>
  </r>
  <r>
    <s v="C0181"/>
    <s v="cam14"/>
    <d v="2022-06-26T00:00:00"/>
    <x v="203"/>
    <n v="5"/>
    <x v="7"/>
    <n v="28"/>
    <x v="179"/>
  </r>
  <r>
    <s v="C0181"/>
    <s v="cam14"/>
    <d v="2022-06-26T00:00:00"/>
    <x v="342"/>
    <n v="6"/>
    <x v="7"/>
    <n v="28"/>
    <x v="179"/>
  </r>
  <r>
    <s v="C0181"/>
    <s v="cam14"/>
    <d v="2022-06-26T00:00:00"/>
    <x v="138"/>
    <n v="7"/>
    <x v="7"/>
    <n v="28"/>
    <x v="179"/>
  </r>
  <r>
    <s v="C0181"/>
    <s v="cam14"/>
    <d v="2022-06-26T00:00:00"/>
    <x v="79"/>
    <n v="9"/>
    <x v="7"/>
    <n v="28"/>
    <x v="179"/>
  </r>
  <r>
    <s v="C0181"/>
    <s v="cam14"/>
    <d v="2022-06-26T00:00:00"/>
    <x v="118"/>
    <n v="9"/>
    <x v="7"/>
    <n v="28"/>
    <x v="179"/>
  </r>
  <r>
    <s v="C0181"/>
    <s v="cam07"/>
    <d v="2022-12-21T00:00:00"/>
    <x v="397"/>
    <n v="0"/>
    <x v="1"/>
    <n v="25"/>
    <x v="179"/>
  </r>
  <r>
    <s v="C0181"/>
    <s v="cam07"/>
    <d v="2022-12-21T00:00:00"/>
    <x v="56"/>
    <n v="1"/>
    <x v="1"/>
    <n v="25"/>
    <x v="179"/>
  </r>
  <r>
    <s v="C0181"/>
    <s v="cam07"/>
    <d v="2022-12-21T00:00:00"/>
    <x v="230"/>
    <n v="2"/>
    <x v="1"/>
    <n v="25"/>
    <x v="179"/>
  </r>
  <r>
    <s v="C0181"/>
    <s v="cam07"/>
    <d v="2022-12-21T00:00:00"/>
    <x v="292"/>
    <n v="3"/>
    <x v="1"/>
    <n v="25"/>
    <x v="179"/>
  </r>
  <r>
    <s v="C0181"/>
    <s v="cam07"/>
    <d v="2022-12-21T00:00:00"/>
    <x v="237"/>
    <n v="3"/>
    <x v="1"/>
    <n v="25"/>
    <x v="179"/>
  </r>
  <r>
    <s v="C0181"/>
    <s v="cam07"/>
    <d v="2022-12-21T00:00:00"/>
    <x v="12"/>
    <n v="4"/>
    <x v="1"/>
    <n v="25"/>
    <x v="179"/>
  </r>
  <r>
    <s v="C0182"/>
    <s v="cam14"/>
    <d v="2022-08-07T00:00:00"/>
    <x v="446"/>
    <n v="0"/>
    <x v="7"/>
    <n v="28"/>
    <x v="180"/>
  </r>
  <r>
    <s v="C0182"/>
    <s v="cam14"/>
    <d v="2022-08-07T00:00:00"/>
    <x v="310"/>
    <n v="1"/>
    <x v="7"/>
    <n v="28"/>
    <x v="180"/>
  </r>
  <r>
    <s v="C0182"/>
    <s v="cam14"/>
    <d v="2022-08-07T00:00:00"/>
    <x v="215"/>
    <n v="2"/>
    <x v="7"/>
    <n v="28"/>
    <x v="180"/>
  </r>
  <r>
    <s v="C0182"/>
    <s v="cam14"/>
    <d v="2022-08-07T00:00:00"/>
    <x v="335"/>
    <n v="3"/>
    <x v="7"/>
    <n v="28"/>
    <x v="180"/>
  </r>
  <r>
    <s v="C0182"/>
    <s v="cam14"/>
    <d v="2022-08-07T00:00:00"/>
    <x v="406"/>
    <n v="4"/>
    <x v="7"/>
    <n v="28"/>
    <x v="180"/>
  </r>
  <r>
    <s v="C0182"/>
    <s v="cam14"/>
    <d v="2022-08-07T00:00:00"/>
    <x v="156"/>
    <n v="5"/>
    <x v="7"/>
    <n v="28"/>
    <x v="180"/>
  </r>
  <r>
    <s v="C0182"/>
    <s v="cam14"/>
    <d v="2022-08-07T00:00:00"/>
    <x v="50"/>
    <n v="6"/>
    <x v="7"/>
    <n v="28"/>
    <x v="180"/>
  </r>
  <r>
    <s v="C0182"/>
    <s v="cam14"/>
    <d v="2022-08-07T00:00:00"/>
    <x v="163"/>
    <n v="7"/>
    <x v="7"/>
    <n v="28"/>
    <x v="180"/>
  </r>
  <r>
    <s v="C0182"/>
    <s v="cam14"/>
    <d v="2022-08-07T00:00:00"/>
    <x v="134"/>
    <n v="8"/>
    <x v="7"/>
    <n v="28"/>
    <x v="180"/>
  </r>
  <r>
    <s v="C0182"/>
    <s v="cam14"/>
    <d v="2022-08-07T00:00:00"/>
    <x v="290"/>
    <n v="9"/>
    <x v="7"/>
    <n v="28"/>
    <x v="180"/>
  </r>
  <r>
    <s v="C0182"/>
    <s v="cam16"/>
    <d v="2022-08-20T00:00:00"/>
    <x v="490"/>
    <n v="0"/>
    <x v="4"/>
    <n v="16"/>
    <x v="180"/>
  </r>
  <r>
    <s v="C0182"/>
    <s v="cam16"/>
    <d v="2022-08-20T00:00:00"/>
    <x v="372"/>
    <n v="1"/>
    <x v="4"/>
    <n v="16"/>
    <x v="180"/>
  </r>
  <r>
    <s v="C0182"/>
    <s v="cam16"/>
    <d v="2022-08-20T00:00:00"/>
    <x v="54"/>
    <n v="2"/>
    <x v="4"/>
    <n v="16"/>
    <x v="180"/>
  </r>
  <r>
    <s v="C0182"/>
    <s v="cam16"/>
    <d v="2022-08-20T00:00:00"/>
    <x v="297"/>
    <n v="3"/>
    <x v="4"/>
    <n v="16"/>
    <x v="180"/>
  </r>
  <r>
    <s v="C0182"/>
    <s v="cam16"/>
    <d v="2022-08-20T00:00:00"/>
    <x v="133"/>
    <n v="3"/>
    <x v="4"/>
    <n v="16"/>
    <x v="180"/>
  </r>
  <r>
    <s v="C0182"/>
    <s v="cam16"/>
    <d v="2022-08-20T00:00:00"/>
    <x v="149"/>
    <n v="5"/>
    <x v="4"/>
    <n v="16"/>
    <x v="180"/>
  </r>
  <r>
    <s v="C0182"/>
    <s v="cam16"/>
    <d v="2022-08-20T00:00:00"/>
    <x v="65"/>
    <n v="6"/>
    <x v="4"/>
    <n v="16"/>
    <x v="180"/>
  </r>
  <r>
    <s v="C0182"/>
    <s v="cam16"/>
    <d v="2022-08-20T00:00:00"/>
    <x v="150"/>
    <n v="8"/>
    <x v="4"/>
    <n v="16"/>
    <x v="180"/>
  </r>
  <r>
    <s v="C0182"/>
    <s v="cam16"/>
    <d v="2022-08-20T00:00:00"/>
    <x v="58"/>
    <n v="9"/>
    <x v="4"/>
    <n v="16"/>
    <x v="180"/>
  </r>
  <r>
    <s v="C0183"/>
    <s v="cam08"/>
    <d v="2022-08-08T00:00:00"/>
    <x v="95"/>
    <n v="0"/>
    <x v="9"/>
    <n v="27"/>
    <x v="181"/>
  </r>
  <r>
    <s v="C0183"/>
    <s v="cam08"/>
    <d v="2022-08-08T00:00:00"/>
    <x v="92"/>
    <n v="1"/>
    <x v="9"/>
    <n v="27"/>
    <x v="181"/>
  </r>
  <r>
    <s v="C0183"/>
    <s v="cam08"/>
    <d v="2022-08-08T00:00:00"/>
    <x v="407"/>
    <n v="3"/>
    <x v="9"/>
    <n v="27"/>
    <x v="181"/>
  </r>
  <r>
    <s v="C0183"/>
    <s v="cam08"/>
    <d v="2022-08-08T00:00:00"/>
    <x v="146"/>
    <n v="6"/>
    <x v="9"/>
    <n v="27"/>
    <x v="181"/>
  </r>
  <r>
    <s v="C0183"/>
    <s v="cam08"/>
    <d v="2022-08-08T00:00:00"/>
    <x v="10"/>
    <n v="7"/>
    <x v="9"/>
    <n v="27"/>
    <x v="181"/>
  </r>
  <r>
    <s v="C0183"/>
    <s v="cam08"/>
    <d v="2022-08-08T00:00:00"/>
    <x v="29"/>
    <n v="9"/>
    <x v="9"/>
    <n v="27"/>
    <x v="181"/>
  </r>
  <r>
    <s v="C0183"/>
    <s v="cam01"/>
    <d v="2023-04-14T00:00:00"/>
    <x v="317"/>
    <n v="0"/>
    <x v="15"/>
    <n v="10"/>
    <x v="181"/>
  </r>
  <r>
    <s v="C0183"/>
    <s v="cam01"/>
    <d v="2023-04-14T00:00:00"/>
    <x v="330"/>
    <n v="1"/>
    <x v="15"/>
    <n v="10"/>
    <x v="181"/>
  </r>
  <r>
    <s v="C0184"/>
    <s v="cam14"/>
    <d v="2022-03-21T00:00:00"/>
    <x v="483"/>
    <n v="0"/>
    <x v="7"/>
    <n v="28"/>
    <x v="182"/>
  </r>
  <r>
    <s v="C0184"/>
    <s v="cam14"/>
    <d v="2022-03-21T00:00:00"/>
    <x v="316"/>
    <n v="1"/>
    <x v="7"/>
    <n v="28"/>
    <x v="182"/>
  </r>
  <r>
    <s v="C0184"/>
    <s v="cam14"/>
    <d v="2022-03-21T00:00:00"/>
    <x v="491"/>
    <n v="2"/>
    <x v="7"/>
    <n v="28"/>
    <x v="182"/>
  </r>
  <r>
    <s v="C0184"/>
    <s v="cam14"/>
    <d v="2022-03-21T00:00:00"/>
    <x v="448"/>
    <n v="3"/>
    <x v="7"/>
    <n v="28"/>
    <x v="182"/>
  </r>
  <r>
    <s v="C0184"/>
    <s v="cam14"/>
    <d v="2022-03-21T00:00:00"/>
    <x v="169"/>
    <n v="5"/>
    <x v="7"/>
    <n v="28"/>
    <x v="182"/>
  </r>
  <r>
    <s v="C0184"/>
    <s v="cam14"/>
    <d v="2022-03-21T00:00:00"/>
    <x v="412"/>
    <n v="6"/>
    <x v="7"/>
    <n v="28"/>
    <x v="182"/>
  </r>
  <r>
    <s v="C0184"/>
    <s v="cam14"/>
    <d v="2022-03-21T00:00:00"/>
    <x v="131"/>
    <n v="6"/>
    <x v="7"/>
    <n v="28"/>
    <x v="182"/>
  </r>
  <r>
    <s v="C0184"/>
    <s v="cam14"/>
    <d v="2022-03-21T00:00:00"/>
    <x v="260"/>
    <n v="9"/>
    <x v="7"/>
    <n v="28"/>
    <x v="182"/>
  </r>
  <r>
    <s v="C0184"/>
    <s v="cam14"/>
    <d v="2022-03-21T00:00:00"/>
    <x v="149"/>
    <n v="10"/>
    <x v="7"/>
    <n v="28"/>
    <x v="182"/>
  </r>
  <r>
    <s v="C0184"/>
    <s v="cam14"/>
    <d v="2022-03-21T00:00:00"/>
    <x v="204"/>
    <n v="11"/>
    <x v="7"/>
    <n v="28"/>
    <x v="182"/>
  </r>
  <r>
    <s v="C0184"/>
    <s v="cam14"/>
    <d v="2022-03-21T00:00:00"/>
    <x v="176"/>
    <n v="11"/>
    <x v="7"/>
    <n v="28"/>
    <x v="182"/>
  </r>
  <r>
    <s v="C0184"/>
    <s v="cam17"/>
    <d v="2022-07-18T00:00:00"/>
    <x v="351"/>
    <n v="0"/>
    <x v="2"/>
    <n v="29"/>
    <x v="182"/>
  </r>
  <r>
    <s v="C0184"/>
    <s v="cam17"/>
    <d v="2022-07-18T00:00:00"/>
    <x v="275"/>
    <n v="1"/>
    <x v="2"/>
    <n v="29"/>
    <x v="182"/>
  </r>
  <r>
    <s v="C0184"/>
    <s v="cam17"/>
    <d v="2022-07-18T00:00:00"/>
    <x v="17"/>
    <n v="2"/>
    <x v="2"/>
    <n v="29"/>
    <x v="182"/>
  </r>
  <r>
    <s v="C0184"/>
    <s v="cam17"/>
    <d v="2022-07-18T00:00:00"/>
    <x v="390"/>
    <n v="3"/>
    <x v="2"/>
    <n v="29"/>
    <x v="182"/>
  </r>
  <r>
    <s v="C0184"/>
    <s v="cam17"/>
    <d v="2022-07-18T00:00:00"/>
    <x v="229"/>
    <n v="4"/>
    <x v="2"/>
    <n v="29"/>
    <x v="182"/>
  </r>
  <r>
    <s v="C0184"/>
    <s v="cam17"/>
    <d v="2022-07-18T00:00:00"/>
    <x v="360"/>
    <n v="5"/>
    <x v="2"/>
    <n v="29"/>
    <x v="182"/>
  </r>
  <r>
    <s v="C0184"/>
    <s v="cam17"/>
    <d v="2022-07-18T00:00:00"/>
    <x v="257"/>
    <n v="6"/>
    <x v="2"/>
    <n v="29"/>
    <x v="182"/>
  </r>
  <r>
    <s v="C0184"/>
    <s v="cam17"/>
    <d v="2022-07-18T00:00:00"/>
    <x v="336"/>
    <n v="7"/>
    <x v="2"/>
    <n v="29"/>
    <x v="182"/>
  </r>
  <r>
    <s v="C0184"/>
    <s v="cam17"/>
    <d v="2022-07-18T00:00:00"/>
    <x v="41"/>
    <n v="8"/>
    <x v="2"/>
    <n v="29"/>
    <x v="182"/>
  </r>
  <r>
    <s v="C0184"/>
    <s v="cam17"/>
    <d v="2022-07-18T00:00:00"/>
    <x v="21"/>
    <n v="9"/>
    <x v="2"/>
    <n v="29"/>
    <x v="182"/>
  </r>
  <r>
    <s v="C0184"/>
    <s v="cam17"/>
    <d v="2022-07-18T00:00:00"/>
    <x v="374"/>
    <n v="10"/>
    <x v="2"/>
    <n v="29"/>
    <x v="182"/>
  </r>
  <r>
    <s v="C0185"/>
    <s v="cam09"/>
    <d v="2022-02-28T00:00:00"/>
    <x v="337"/>
    <n v="0"/>
    <x v="13"/>
    <n v="75"/>
    <x v="183"/>
  </r>
  <r>
    <s v="C0185"/>
    <s v="cam09"/>
    <d v="2022-02-28T00:00:00"/>
    <x v="308"/>
    <n v="1"/>
    <x v="13"/>
    <n v="75"/>
    <x v="183"/>
  </r>
  <r>
    <s v="C0185"/>
    <s v="cam09"/>
    <d v="2022-02-28T00:00:00"/>
    <x v="241"/>
    <n v="6"/>
    <x v="13"/>
    <n v="75"/>
    <x v="183"/>
  </r>
  <r>
    <s v="C0185"/>
    <s v="cam09"/>
    <d v="2022-02-28T00:00:00"/>
    <x v="371"/>
    <n v="8"/>
    <x v="13"/>
    <n v="75"/>
    <x v="183"/>
  </r>
  <r>
    <s v="C0185"/>
    <s v="cam09"/>
    <d v="2022-02-28T00:00:00"/>
    <x v="243"/>
    <n v="9"/>
    <x v="13"/>
    <n v="75"/>
    <x v="183"/>
  </r>
  <r>
    <s v="C0185"/>
    <s v="cam09"/>
    <d v="2022-02-28T00:00:00"/>
    <x v="107"/>
    <n v="11"/>
    <x v="13"/>
    <n v="75"/>
    <x v="183"/>
  </r>
  <r>
    <s v="C0185"/>
    <s v="cam09"/>
    <d v="2022-02-28T00:00:00"/>
    <x v="147"/>
    <n v="13"/>
    <x v="13"/>
    <n v="75"/>
    <x v="183"/>
  </r>
  <r>
    <s v="C0185"/>
    <s v="cam09"/>
    <d v="2022-02-28T00:00:00"/>
    <x v="86"/>
    <n v="15"/>
    <x v="13"/>
    <n v="75"/>
    <x v="183"/>
  </r>
  <r>
    <s v="C0185"/>
    <s v="cam04"/>
    <d v="2023-02-04T00:00:00"/>
    <x v="138"/>
    <n v="0"/>
    <x v="16"/>
    <n v="26"/>
    <x v="183"/>
  </r>
  <r>
    <s v="C0185"/>
    <s v="cam04"/>
    <d v="2023-02-04T00:00:00"/>
    <x v="328"/>
    <n v="1"/>
    <x v="16"/>
    <n v="26"/>
    <x v="183"/>
  </r>
  <r>
    <s v="C0185"/>
    <s v="cam04"/>
    <d v="2023-02-04T00:00:00"/>
    <x v="77"/>
    <n v="2"/>
    <x v="16"/>
    <n v="26"/>
    <x v="183"/>
  </r>
  <r>
    <s v="C0185"/>
    <s v="cam04"/>
    <d v="2023-02-04T00:00:00"/>
    <x v="213"/>
    <n v="3"/>
    <x v="16"/>
    <n v="26"/>
    <x v="183"/>
  </r>
  <r>
    <s v="C0186"/>
    <s v="cam13"/>
    <d v="2022-11-07T00:00:00"/>
    <x v="366"/>
    <n v="0"/>
    <x v="14"/>
    <n v="25"/>
    <x v="184"/>
  </r>
  <r>
    <s v="C0186"/>
    <s v="cam13"/>
    <d v="2022-11-07T00:00:00"/>
    <x v="188"/>
    <n v="1"/>
    <x v="14"/>
    <n v="25"/>
    <x v="184"/>
  </r>
  <r>
    <s v="C0186"/>
    <s v="cam13"/>
    <d v="2022-11-07T00:00:00"/>
    <x v="2"/>
    <n v="2"/>
    <x v="14"/>
    <n v="25"/>
    <x v="184"/>
  </r>
  <r>
    <s v="C0186"/>
    <s v="cam13"/>
    <d v="2022-11-07T00:00:00"/>
    <x v="262"/>
    <n v="3"/>
    <x v="14"/>
    <n v="25"/>
    <x v="184"/>
  </r>
  <r>
    <s v="C0186"/>
    <s v="cam13"/>
    <d v="2022-11-07T00:00:00"/>
    <x v="190"/>
    <n v="4"/>
    <x v="14"/>
    <n v="25"/>
    <x v="184"/>
  </r>
  <r>
    <s v="C0186"/>
    <s v="cam13"/>
    <d v="2022-11-07T00:00:00"/>
    <x v="177"/>
    <n v="5"/>
    <x v="14"/>
    <n v="25"/>
    <x v="184"/>
  </r>
  <r>
    <s v="C0186"/>
    <s v="cam13"/>
    <d v="2022-11-07T00:00:00"/>
    <x v="84"/>
    <n v="6"/>
    <x v="14"/>
    <n v="25"/>
    <x v="184"/>
  </r>
  <r>
    <s v="C0186"/>
    <s v="cam07"/>
    <d v="2023-04-21T00:00:00"/>
    <x v="134"/>
    <n v="0"/>
    <x v="1"/>
    <n v="25"/>
    <x v="184"/>
  </r>
  <r>
    <s v="C0186"/>
    <s v="cam07"/>
    <d v="2023-04-21T00:00:00"/>
    <x v="58"/>
    <n v="1"/>
    <x v="1"/>
    <n v="25"/>
    <x v="184"/>
  </r>
  <r>
    <s v="C0186"/>
    <s v="cam07"/>
    <d v="2023-04-21T00:00:00"/>
    <x v="15"/>
    <n v="1"/>
    <x v="1"/>
    <n v="25"/>
    <x v="184"/>
  </r>
  <r>
    <s v="C0187"/>
    <s v="cam12"/>
    <d v="2022-08-03T00:00:00"/>
    <x v="206"/>
    <n v="0"/>
    <x v="0"/>
    <n v="65"/>
    <x v="185"/>
  </r>
  <r>
    <s v="C0187"/>
    <s v="cam12"/>
    <d v="2022-08-03T00:00:00"/>
    <x v="227"/>
    <n v="1"/>
    <x v="0"/>
    <n v="65"/>
    <x v="185"/>
  </r>
  <r>
    <s v="C0187"/>
    <s v="cam12"/>
    <d v="2022-08-03T00:00:00"/>
    <x v="186"/>
    <n v="2"/>
    <x v="0"/>
    <n v="65"/>
    <x v="185"/>
  </r>
  <r>
    <s v="C0187"/>
    <s v="cam12"/>
    <d v="2022-08-03T00:00:00"/>
    <x v="38"/>
    <n v="3"/>
    <x v="0"/>
    <n v="65"/>
    <x v="185"/>
  </r>
  <r>
    <s v="C0187"/>
    <s v="cam12"/>
    <d v="2022-08-03T00:00:00"/>
    <x v="243"/>
    <n v="4"/>
    <x v="0"/>
    <n v="65"/>
    <x v="185"/>
  </r>
  <r>
    <s v="C0187"/>
    <s v="cam12"/>
    <d v="2022-08-03T00:00:00"/>
    <x v="435"/>
    <n v="5"/>
    <x v="0"/>
    <n v="65"/>
    <x v="185"/>
  </r>
  <r>
    <s v="C0187"/>
    <s v="cam12"/>
    <d v="2022-08-03T00:00:00"/>
    <x v="30"/>
    <n v="6"/>
    <x v="0"/>
    <n v="65"/>
    <x v="185"/>
  </r>
  <r>
    <s v="C0187"/>
    <s v="cam12"/>
    <d v="2022-08-03T00:00:00"/>
    <x v="83"/>
    <n v="7"/>
    <x v="0"/>
    <n v="65"/>
    <x v="185"/>
  </r>
  <r>
    <s v="C0187"/>
    <s v="cam12"/>
    <d v="2022-08-03T00:00:00"/>
    <x v="109"/>
    <n v="8"/>
    <x v="0"/>
    <n v="65"/>
    <x v="185"/>
  </r>
  <r>
    <s v="C0187"/>
    <s v="cam12"/>
    <d v="2022-08-03T00:00:00"/>
    <x v="110"/>
    <n v="9"/>
    <x v="0"/>
    <n v="65"/>
    <x v="185"/>
  </r>
  <r>
    <s v="C0188"/>
    <s v="cam10"/>
    <d v="2022-04-07T00:00:00"/>
    <x v="267"/>
    <n v="0"/>
    <x v="12"/>
    <n v="66"/>
    <x v="186"/>
  </r>
  <r>
    <s v="C0188"/>
    <s v="cam10"/>
    <d v="2022-04-07T00:00:00"/>
    <x v="154"/>
    <n v="1"/>
    <x v="12"/>
    <n v="66"/>
    <x v="186"/>
  </r>
  <r>
    <s v="C0188"/>
    <s v="cam10"/>
    <d v="2022-04-07T00:00:00"/>
    <x v="167"/>
    <n v="2"/>
    <x v="12"/>
    <n v="66"/>
    <x v="186"/>
  </r>
  <r>
    <s v="C0188"/>
    <s v="cam10"/>
    <d v="2022-04-07T00:00:00"/>
    <x v="126"/>
    <n v="3"/>
    <x v="12"/>
    <n v="66"/>
    <x v="186"/>
  </r>
  <r>
    <s v="C0188"/>
    <s v="cam10"/>
    <d v="2022-04-07T00:00:00"/>
    <x v="380"/>
    <n v="4"/>
    <x v="12"/>
    <n v="66"/>
    <x v="186"/>
  </r>
  <r>
    <s v="C0188"/>
    <s v="cam10"/>
    <d v="2022-04-07T00:00:00"/>
    <x v="411"/>
    <n v="5"/>
    <x v="12"/>
    <n v="66"/>
    <x v="186"/>
  </r>
  <r>
    <s v="C0188"/>
    <s v="cam10"/>
    <d v="2022-04-07T00:00:00"/>
    <x v="23"/>
    <n v="6"/>
    <x v="12"/>
    <n v="66"/>
    <x v="186"/>
  </r>
  <r>
    <s v="C0188"/>
    <s v="cam10"/>
    <d v="2022-04-07T00:00:00"/>
    <x v="197"/>
    <n v="8"/>
    <x v="12"/>
    <n v="66"/>
    <x v="186"/>
  </r>
  <r>
    <s v="C0188"/>
    <s v="cam10"/>
    <d v="2022-04-07T00:00:00"/>
    <x v="435"/>
    <n v="9"/>
    <x v="12"/>
    <n v="66"/>
    <x v="186"/>
  </r>
  <r>
    <s v="C0188"/>
    <s v="cam10"/>
    <d v="2022-04-07T00:00:00"/>
    <x v="101"/>
    <n v="10"/>
    <x v="12"/>
    <n v="66"/>
    <x v="186"/>
  </r>
  <r>
    <s v="C0188"/>
    <s v="cam10"/>
    <d v="2022-04-07T00:00:00"/>
    <x v="170"/>
    <n v="11"/>
    <x v="12"/>
    <n v="66"/>
    <x v="186"/>
  </r>
  <r>
    <s v="C0188"/>
    <s v="cam10"/>
    <d v="2022-04-07T00:00:00"/>
    <x v="47"/>
    <n v="12"/>
    <x v="12"/>
    <n v="66"/>
    <x v="186"/>
  </r>
  <r>
    <s v="C0188"/>
    <s v="cam10"/>
    <d v="2022-04-07T00:00:00"/>
    <x v="72"/>
    <n v="13"/>
    <x v="12"/>
    <n v="66"/>
    <x v="186"/>
  </r>
  <r>
    <s v="C0188"/>
    <s v="cam15"/>
    <d v="2022-09-03T00:00:00"/>
    <x v="227"/>
    <n v="0"/>
    <x v="11"/>
    <n v="14"/>
    <x v="186"/>
  </r>
  <r>
    <s v="C0188"/>
    <s v="cam15"/>
    <d v="2022-09-03T00:00:00"/>
    <x v="7"/>
    <n v="1"/>
    <x v="11"/>
    <n v="14"/>
    <x v="186"/>
  </r>
  <r>
    <s v="C0188"/>
    <s v="cam15"/>
    <d v="2022-09-03T00:00:00"/>
    <x v="306"/>
    <n v="2"/>
    <x v="11"/>
    <n v="14"/>
    <x v="186"/>
  </r>
  <r>
    <s v="C0188"/>
    <s v="cam15"/>
    <d v="2022-09-03T00:00:00"/>
    <x v="160"/>
    <n v="3"/>
    <x v="11"/>
    <n v="14"/>
    <x v="186"/>
  </r>
  <r>
    <s v="C0188"/>
    <s v="cam15"/>
    <d v="2022-09-03T00:00:00"/>
    <x v="320"/>
    <n v="4"/>
    <x v="11"/>
    <n v="14"/>
    <x v="186"/>
  </r>
  <r>
    <s v="C0188"/>
    <s v="cam15"/>
    <d v="2022-09-03T00:00:00"/>
    <x v="3"/>
    <n v="5"/>
    <x v="11"/>
    <n v="14"/>
    <x v="186"/>
  </r>
  <r>
    <s v="C0188"/>
    <s v="cam15"/>
    <d v="2022-09-03T00:00:00"/>
    <x v="190"/>
    <n v="6"/>
    <x v="11"/>
    <n v="14"/>
    <x v="186"/>
  </r>
  <r>
    <s v="C0188"/>
    <s v="cam15"/>
    <d v="2022-09-03T00:00:00"/>
    <x v="213"/>
    <n v="8"/>
    <x v="11"/>
    <n v="14"/>
    <x v="186"/>
  </r>
  <r>
    <s v="C0189"/>
    <s v="cam10"/>
    <d v="2023-01-18T00:00:00"/>
    <x v="180"/>
    <n v="0"/>
    <x v="12"/>
    <n v="66"/>
    <x v="187"/>
  </r>
  <r>
    <s v="C0189"/>
    <s v="cam10"/>
    <d v="2023-01-18T00:00:00"/>
    <x v="230"/>
    <n v="1"/>
    <x v="12"/>
    <n v="66"/>
    <x v="187"/>
  </r>
  <r>
    <s v="C0189"/>
    <s v="cam10"/>
    <d v="2023-01-18T00:00:00"/>
    <x v="41"/>
    <n v="2"/>
    <x v="12"/>
    <n v="66"/>
    <x v="187"/>
  </r>
  <r>
    <s v="C0189"/>
    <s v="cam10"/>
    <d v="2023-01-18T00:00:00"/>
    <x v="85"/>
    <n v="3"/>
    <x v="12"/>
    <n v="66"/>
    <x v="187"/>
  </r>
  <r>
    <s v="C0189"/>
    <s v="cam10"/>
    <d v="2023-01-18T00:00:00"/>
    <x v="226"/>
    <n v="3"/>
    <x v="12"/>
    <n v="66"/>
    <x v="187"/>
  </r>
  <r>
    <s v="C0189"/>
    <s v="cam13"/>
    <d v="2023-04-25T00:00:00"/>
    <x v="85"/>
    <n v="0"/>
    <x v="14"/>
    <n v="25"/>
    <x v="187"/>
  </r>
  <r>
    <s v="C0189"/>
    <s v="cam13"/>
    <d v="2023-04-25T00:00:00"/>
    <x v="374"/>
    <n v="1"/>
    <x v="14"/>
    <n v="25"/>
    <x v="187"/>
  </r>
  <r>
    <s v="C0189"/>
    <s v="cam13"/>
    <d v="2023-04-25T00:00:00"/>
    <x v="239"/>
    <n v="1"/>
    <x v="14"/>
    <n v="25"/>
    <x v="187"/>
  </r>
  <r>
    <s v="C0190"/>
    <s v="cam08"/>
    <d v="2022-08-07T00:00:00"/>
    <x v="446"/>
    <n v="0"/>
    <x v="9"/>
    <n v="27"/>
    <x v="188"/>
  </r>
  <r>
    <s v="C0190"/>
    <s v="cam08"/>
    <d v="2022-08-07T00:00:00"/>
    <x v="444"/>
    <n v="1"/>
    <x v="9"/>
    <n v="27"/>
    <x v="188"/>
  </r>
  <r>
    <s v="C0190"/>
    <s v="cam08"/>
    <d v="2022-08-07T00:00:00"/>
    <x v="242"/>
    <n v="2"/>
    <x v="9"/>
    <n v="27"/>
    <x v="188"/>
  </r>
  <r>
    <s v="C0190"/>
    <s v="cam08"/>
    <d v="2022-08-07T00:00:00"/>
    <x v="431"/>
    <n v="3"/>
    <x v="9"/>
    <n v="27"/>
    <x v="188"/>
  </r>
  <r>
    <s v="C0190"/>
    <s v="cam08"/>
    <d v="2022-08-07T00:00:00"/>
    <x v="406"/>
    <n v="4"/>
    <x v="9"/>
    <n v="27"/>
    <x v="188"/>
  </r>
  <r>
    <s v="C0190"/>
    <s v="cam08"/>
    <d v="2022-08-07T00:00:00"/>
    <x v="19"/>
    <n v="6"/>
    <x v="9"/>
    <n v="27"/>
    <x v="188"/>
  </r>
  <r>
    <s v="C0190"/>
    <s v="cam08"/>
    <d v="2022-08-07T00:00:00"/>
    <x v="31"/>
    <n v="7"/>
    <x v="9"/>
    <n v="27"/>
    <x v="188"/>
  </r>
  <r>
    <s v="C0190"/>
    <s v="cam08"/>
    <d v="2022-08-07T00:00:00"/>
    <x v="177"/>
    <n v="8"/>
    <x v="9"/>
    <n v="27"/>
    <x v="188"/>
  </r>
  <r>
    <s v="C0190"/>
    <s v="cam08"/>
    <d v="2022-08-07T00:00:00"/>
    <x v="256"/>
    <n v="9"/>
    <x v="9"/>
    <n v="27"/>
    <x v="188"/>
  </r>
  <r>
    <s v="C0190"/>
    <s v="cam04"/>
    <d v="2023-03-28T00:00:00"/>
    <x v="220"/>
    <n v="0"/>
    <x v="16"/>
    <n v="26"/>
    <x v="188"/>
  </r>
  <r>
    <s v="C0190"/>
    <s v="cam04"/>
    <d v="2023-03-28T00:00:00"/>
    <x v="11"/>
    <n v="1"/>
    <x v="16"/>
    <n v="26"/>
    <x v="188"/>
  </r>
  <r>
    <s v="C0190"/>
    <s v="cam04"/>
    <d v="2023-03-28T00:00:00"/>
    <x v="374"/>
    <n v="2"/>
    <x v="16"/>
    <n v="26"/>
    <x v="188"/>
  </r>
  <r>
    <s v="C0190"/>
    <s v="cam04"/>
    <d v="2023-03-28T00:00:00"/>
    <x v="173"/>
    <n v="2"/>
    <x v="16"/>
    <n v="26"/>
    <x v="188"/>
  </r>
  <r>
    <s v="C0191"/>
    <s v="cam12"/>
    <d v="2022-03-11T00:00:00"/>
    <x v="492"/>
    <n v="0"/>
    <x v="0"/>
    <n v="65"/>
    <x v="189"/>
  </r>
  <r>
    <s v="C0191"/>
    <s v="cam12"/>
    <d v="2022-03-11T00:00:00"/>
    <x v="348"/>
    <n v="2"/>
    <x v="0"/>
    <n v="65"/>
    <x v="189"/>
  </r>
  <r>
    <s v="C0191"/>
    <s v="cam12"/>
    <d v="2022-03-11T00:00:00"/>
    <x v="339"/>
    <n v="3"/>
    <x v="0"/>
    <n v="65"/>
    <x v="189"/>
  </r>
  <r>
    <s v="C0191"/>
    <s v="cam12"/>
    <d v="2022-03-11T00:00:00"/>
    <x v="314"/>
    <n v="4"/>
    <x v="0"/>
    <n v="65"/>
    <x v="189"/>
  </r>
  <r>
    <s v="C0191"/>
    <s v="cam12"/>
    <d v="2022-03-11T00:00:00"/>
    <x v="450"/>
    <n v="5"/>
    <x v="0"/>
    <n v="65"/>
    <x v="189"/>
  </r>
  <r>
    <s v="C0191"/>
    <s v="cam12"/>
    <d v="2022-03-11T00:00:00"/>
    <x v="92"/>
    <n v="6"/>
    <x v="0"/>
    <n v="65"/>
    <x v="189"/>
  </r>
  <r>
    <s v="C0191"/>
    <s v="cam12"/>
    <d v="2022-03-11T00:00:00"/>
    <x v="7"/>
    <n v="7"/>
    <x v="0"/>
    <n v="65"/>
    <x v="189"/>
  </r>
  <r>
    <s v="C0191"/>
    <s v="cam12"/>
    <d v="2022-03-11T00:00:00"/>
    <x v="178"/>
    <n v="8"/>
    <x v="0"/>
    <n v="65"/>
    <x v="189"/>
  </r>
  <r>
    <s v="C0191"/>
    <s v="cam12"/>
    <d v="2022-03-11T00:00:00"/>
    <x v="25"/>
    <n v="9"/>
    <x v="0"/>
    <n v="65"/>
    <x v="189"/>
  </r>
  <r>
    <s v="C0191"/>
    <s v="cam12"/>
    <d v="2022-03-11T00:00:00"/>
    <x v="78"/>
    <n v="10"/>
    <x v="0"/>
    <n v="65"/>
    <x v="189"/>
  </r>
  <r>
    <s v="C0191"/>
    <s v="cam12"/>
    <d v="2022-03-11T00:00:00"/>
    <x v="3"/>
    <n v="11"/>
    <x v="0"/>
    <n v="65"/>
    <x v="189"/>
  </r>
  <r>
    <s v="C0191"/>
    <s v="cam12"/>
    <d v="2022-03-11T00:00:00"/>
    <x v="75"/>
    <n v="12"/>
    <x v="0"/>
    <n v="65"/>
    <x v="189"/>
  </r>
  <r>
    <s v="C0191"/>
    <s v="cam12"/>
    <d v="2022-03-11T00:00:00"/>
    <x v="134"/>
    <n v="13"/>
    <x v="0"/>
    <n v="65"/>
    <x v="189"/>
  </r>
  <r>
    <s v="C0191"/>
    <s v="cam16"/>
    <d v="2022-10-26T00:00:00"/>
    <x v="457"/>
    <n v="0"/>
    <x v="4"/>
    <n v="16"/>
    <x v="189"/>
  </r>
  <r>
    <s v="C0191"/>
    <s v="cam16"/>
    <d v="2022-10-26T00:00:00"/>
    <x v="413"/>
    <n v="1"/>
    <x v="4"/>
    <n v="16"/>
    <x v="189"/>
  </r>
  <r>
    <s v="C0191"/>
    <s v="cam16"/>
    <d v="2022-10-26T00:00:00"/>
    <x v="127"/>
    <n v="1"/>
    <x v="4"/>
    <n v="16"/>
    <x v="189"/>
  </r>
  <r>
    <s v="C0191"/>
    <s v="cam16"/>
    <d v="2022-10-26T00:00:00"/>
    <x v="257"/>
    <n v="3"/>
    <x v="4"/>
    <n v="16"/>
    <x v="189"/>
  </r>
  <r>
    <s v="C0191"/>
    <s v="cam16"/>
    <d v="2022-10-26T00:00:00"/>
    <x v="236"/>
    <n v="3"/>
    <x v="4"/>
    <n v="16"/>
    <x v="189"/>
  </r>
  <r>
    <s v="C0191"/>
    <s v="cam16"/>
    <d v="2022-10-26T00:00:00"/>
    <x v="220"/>
    <n v="5"/>
    <x v="4"/>
    <n v="16"/>
    <x v="189"/>
  </r>
  <r>
    <s v="C0191"/>
    <s v="cam16"/>
    <d v="2022-10-26T00:00:00"/>
    <x v="171"/>
    <n v="5"/>
    <x v="4"/>
    <n v="16"/>
    <x v="189"/>
  </r>
  <r>
    <s v="C0191"/>
    <s v="cam16"/>
    <d v="2022-10-26T00:00:00"/>
    <x v="205"/>
    <n v="7"/>
    <x v="4"/>
    <n v="16"/>
    <x v="189"/>
  </r>
  <r>
    <s v="C0191"/>
    <s v="cam16"/>
    <d v="2022-10-26T00:00:00"/>
    <x v="52"/>
    <n v="7"/>
    <x v="4"/>
    <n v="16"/>
    <x v="189"/>
  </r>
  <r>
    <s v="C0192"/>
    <s v="cam05"/>
    <d v="2022-09-03T00:00:00"/>
    <x v="227"/>
    <n v="0"/>
    <x v="10"/>
    <n v="22"/>
    <x v="190"/>
  </r>
  <r>
    <s v="C0192"/>
    <s v="cam05"/>
    <d v="2022-09-03T00:00:00"/>
    <x v="155"/>
    <n v="1"/>
    <x v="10"/>
    <n v="22"/>
    <x v="190"/>
  </r>
  <r>
    <s v="C0192"/>
    <s v="cam05"/>
    <d v="2022-09-03T00:00:00"/>
    <x v="135"/>
    <n v="2"/>
    <x v="10"/>
    <n v="22"/>
    <x v="190"/>
  </r>
  <r>
    <s v="C0192"/>
    <s v="cam05"/>
    <d v="2022-09-03T00:00:00"/>
    <x v="106"/>
    <n v="3"/>
    <x v="10"/>
    <n v="22"/>
    <x v="190"/>
  </r>
  <r>
    <s v="C0192"/>
    <s v="cam05"/>
    <d v="2022-09-03T00:00:00"/>
    <x v="435"/>
    <n v="4"/>
    <x v="10"/>
    <n v="22"/>
    <x v="190"/>
  </r>
  <r>
    <s v="C0192"/>
    <s v="cam05"/>
    <d v="2022-09-03T00:00:00"/>
    <x v="181"/>
    <n v="5"/>
    <x v="10"/>
    <n v="22"/>
    <x v="190"/>
  </r>
  <r>
    <s v="C0192"/>
    <s v="cam05"/>
    <d v="2022-09-03T00:00:00"/>
    <x v="51"/>
    <n v="6"/>
    <x v="10"/>
    <n v="22"/>
    <x v="190"/>
  </r>
  <r>
    <s v="C0192"/>
    <s v="cam05"/>
    <d v="2022-09-03T00:00:00"/>
    <x v="171"/>
    <n v="7"/>
    <x v="10"/>
    <n v="22"/>
    <x v="190"/>
  </r>
  <r>
    <s v="C0192"/>
    <s v="cam05"/>
    <d v="2022-09-03T00:00:00"/>
    <x v="64"/>
    <n v="8"/>
    <x v="10"/>
    <n v="22"/>
    <x v="190"/>
  </r>
  <r>
    <s v="C0192"/>
    <s v="cam12"/>
    <d v="2022-12-31T00:00:00"/>
    <x v="291"/>
    <n v="0"/>
    <x v="0"/>
    <n v="65"/>
    <x v="190"/>
  </r>
  <r>
    <s v="C0192"/>
    <s v="cam12"/>
    <d v="2022-12-31T00:00:00"/>
    <x v="230"/>
    <n v="1"/>
    <x v="0"/>
    <n v="65"/>
    <x v="190"/>
  </r>
  <r>
    <s v="C0192"/>
    <s v="cam12"/>
    <d v="2022-12-31T00:00:00"/>
    <x v="253"/>
    <n v="2"/>
    <x v="0"/>
    <n v="65"/>
    <x v="190"/>
  </r>
  <r>
    <s v="C0192"/>
    <s v="cam12"/>
    <d v="2022-12-31T00:00:00"/>
    <x v="122"/>
    <n v="3"/>
    <x v="0"/>
    <n v="65"/>
    <x v="190"/>
  </r>
  <r>
    <s v="C0192"/>
    <s v="cam12"/>
    <d v="2022-12-31T00:00:00"/>
    <x v="110"/>
    <n v="4"/>
    <x v="0"/>
    <n v="65"/>
    <x v="190"/>
  </r>
  <r>
    <s v="C0193"/>
    <s v="cam12"/>
    <d v="2022-03-19T00:00:00"/>
    <x v="441"/>
    <n v="0"/>
    <x v="0"/>
    <n v="65"/>
    <x v="191"/>
  </r>
  <r>
    <s v="C0193"/>
    <s v="cam12"/>
    <d v="2022-03-19T00:00:00"/>
    <x v="367"/>
    <n v="1"/>
    <x v="0"/>
    <n v="65"/>
    <x v="191"/>
  </r>
  <r>
    <s v="C0193"/>
    <s v="cam12"/>
    <d v="2022-03-19T00:00:00"/>
    <x v="368"/>
    <n v="2"/>
    <x v="0"/>
    <n v="65"/>
    <x v="191"/>
  </r>
  <r>
    <s v="C0193"/>
    <s v="cam12"/>
    <d v="2022-03-19T00:00:00"/>
    <x v="129"/>
    <n v="3"/>
    <x v="0"/>
    <n v="65"/>
    <x v="191"/>
  </r>
  <r>
    <s v="C0193"/>
    <s v="cam12"/>
    <d v="2022-03-19T00:00:00"/>
    <x v="274"/>
    <n v="4"/>
    <x v="0"/>
    <n v="65"/>
    <x v="191"/>
  </r>
  <r>
    <s v="C0193"/>
    <s v="cam12"/>
    <d v="2022-03-19T00:00:00"/>
    <x v="234"/>
    <n v="6"/>
    <x v="0"/>
    <n v="65"/>
    <x v="191"/>
  </r>
  <r>
    <s v="C0193"/>
    <s v="cam12"/>
    <d v="2022-03-19T00:00:00"/>
    <x v="186"/>
    <n v="6"/>
    <x v="0"/>
    <n v="65"/>
    <x v="191"/>
  </r>
  <r>
    <s v="C0193"/>
    <s v="cam12"/>
    <d v="2022-03-19T00:00:00"/>
    <x v="356"/>
    <n v="8"/>
    <x v="0"/>
    <n v="65"/>
    <x v="191"/>
  </r>
  <r>
    <s v="C0193"/>
    <s v="cam12"/>
    <d v="2022-03-19T00:00:00"/>
    <x v="260"/>
    <n v="9"/>
    <x v="0"/>
    <n v="65"/>
    <x v="191"/>
  </r>
  <r>
    <s v="C0193"/>
    <s v="cam12"/>
    <d v="2022-03-19T00:00:00"/>
    <x v="342"/>
    <n v="9"/>
    <x v="0"/>
    <n v="65"/>
    <x v="191"/>
  </r>
  <r>
    <s v="C0193"/>
    <s v="cam12"/>
    <d v="2022-03-19T00:00:00"/>
    <x v="230"/>
    <n v="11"/>
    <x v="0"/>
    <n v="65"/>
    <x v="191"/>
  </r>
  <r>
    <s v="C0193"/>
    <s v="cam12"/>
    <d v="2022-03-19T00:00:00"/>
    <x v="292"/>
    <n v="12"/>
    <x v="0"/>
    <n v="65"/>
    <x v="191"/>
  </r>
  <r>
    <s v="C0193"/>
    <s v="cam12"/>
    <d v="2022-03-19T00:00:00"/>
    <x v="221"/>
    <n v="12"/>
    <x v="0"/>
    <n v="65"/>
    <x v="191"/>
  </r>
  <r>
    <s v="C0193"/>
    <s v="cam12"/>
    <d v="2022-03-19T00:00:00"/>
    <x v="12"/>
    <n v="13"/>
    <x v="0"/>
    <n v="65"/>
    <x v="191"/>
  </r>
  <r>
    <s v="C0193"/>
    <s v="cam12"/>
    <d v="2022-03-19T00:00:00"/>
    <x v="73"/>
    <n v="14"/>
    <x v="0"/>
    <n v="65"/>
    <x v="191"/>
  </r>
  <r>
    <s v="C0193"/>
    <s v="cam04"/>
    <d v="2023-04-26T00:00:00"/>
    <x v="150"/>
    <n v="0"/>
    <x v="16"/>
    <n v="26"/>
    <x v="191"/>
  </r>
  <r>
    <s v="C0193"/>
    <s v="cam04"/>
    <d v="2023-04-26T00:00:00"/>
    <x v="238"/>
    <n v="1"/>
    <x v="16"/>
    <n v="26"/>
    <x v="191"/>
  </r>
  <r>
    <s v="C0193"/>
    <s v="cam04"/>
    <d v="2023-04-26T00:00:00"/>
    <x v="82"/>
    <n v="1"/>
    <x v="16"/>
    <n v="26"/>
    <x v="191"/>
  </r>
  <r>
    <s v="C0194"/>
    <s v="cam11"/>
    <d v="2023-03-13T00:00:00"/>
    <x v="328"/>
    <n v="0"/>
    <x v="3"/>
    <n v="62"/>
    <x v="192"/>
  </r>
  <r>
    <s v="C0194"/>
    <s v="cam11"/>
    <d v="2023-03-13T00:00:00"/>
    <x v="13"/>
    <n v="1"/>
    <x v="3"/>
    <n v="62"/>
    <x v="192"/>
  </r>
  <r>
    <s v="C0194"/>
    <s v="cam11"/>
    <d v="2023-03-13T00:00:00"/>
    <x v="205"/>
    <n v="2"/>
    <x v="3"/>
    <n v="62"/>
    <x v="192"/>
  </r>
  <r>
    <s v="C0195"/>
    <s v="cam08"/>
    <d v="2022-06-27T00:00:00"/>
    <x v="89"/>
    <n v="0"/>
    <x v="9"/>
    <n v="27"/>
    <x v="193"/>
  </r>
  <r>
    <s v="C0195"/>
    <s v="cam08"/>
    <d v="2022-06-27T00:00:00"/>
    <x v="493"/>
    <n v="2"/>
    <x v="9"/>
    <n v="27"/>
    <x v="193"/>
  </r>
  <r>
    <s v="C0195"/>
    <s v="cam08"/>
    <d v="2022-06-27T00:00:00"/>
    <x v="175"/>
    <n v="2"/>
    <x v="9"/>
    <n v="27"/>
    <x v="193"/>
  </r>
  <r>
    <s v="C0195"/>
    <s v="cam08"/>
    <d v="2022-06-27T00:00:00"/>
    <x v="462"/>
    <n v="4"/>
    <x v="9"/>
    <n v="27"/>
    <x v="193"/>
  </r>
  <r>
    <s v="C0195"/>
    <s v="cam08"/>
    <d v="2022-06-27T00:00:00"/>
    <x v="61"/>
    <n v="5"/>
    <x v="9"/>
    <n v="27"/>
    <x v="193"/>
  </r>
  <r>
    <s v="C0195"/>
    <s v="cam08"/>
    <d v="2022-06-27T00:00:00"/>
    <x v="70"/>
    <n v="6"/>
    <x v="9"/>
    <n v="27"/>
    <x v="193"/>
  </r>
  <r>
    <s v="C0195"/>
    <s v="cam08"/>
    <d v="2022-06-27T00:00:00"/>
    <x v="107"/>
    <n v="7"/>
    <x v="9"/>
    <n v="27"/>
    <x v="193"/>
  </r>
  <r>
    <s v="C0195"/>
    <s v="cam08"/>
    <d v="2022-06-27T00:00:00"/>
    <x v="31"/>
    <n v="8"/>
    <x v="9"/>
    <n v="27"/>
    <x v="193"/>
  </r>
  <r>
    <s v="C0195"/>
    <s v="cam08"/>
    <d v="2022-06-27T00:00:00"/>
    <x v="283"/>
    <n v="10"/>
    <x v="9"/>
    <n v="27"/>
    <x v="193"/>
  </r>
  <r>
    <s v="C0195"/>
    <s v="cam15"/>
    <d v="2022-08-06T00:00:00"/>
    <x v="434"/>
    <n v="0"/>
    <x v="11"/>
    <n v="14"/>
    <x v="193"/>
  </r>
  <r>
    <s v="C0195"/>
    <s v="cam15"/>
    <d v="2022-08-06T00:00:00"/>
    <x v="196"/>
    <n v="1"/>
    <x v="11"/>
    <n v="14"/>
    <x v="193"/>
  </r>
  <r>
    <s v="C0195"/>
    <s v="cam15"/>
    <d v="2022-08-06T00:00:00"/>
    <x v="215"/>
    <n v="2"/>
    <x v="11"/>
    <n v="14"/>
    <x v="193"/>
  </r>
  <r>
    <s v="C0195"/>
    <s v="cam15"/>
    <d v="2022-08-06T00:00:00"/>
    <x v="300"/>
    <n v="3"/>
    <x v="11"/>
    <n v="14"/>
    <x v="193"/>
  </r>
  <r>
    <s v="C0195"/>
    <s v="cam15"/>
    <d v="2022-08-06T00:00:00"/>
    <x v="203"/>
    <n v="4"/>
    <x v="11"/>
    <n v="14"/>
    <x v="193"/>
  </r>
  <r>
    <s v="C0195"/>
    <s v="cam15"/>
    <d v="2022-08-06T00:00:00"/>
    <x v="192"/>
    <n v="5"/>
    <x v="11"/>
    <n v="14"/>
    <x v="193"/>
  </r>
  <r>
    <s v="C0195"/>
    <s v="cam15"/>
    <d v="2022-08-06T00:00:00"/>
    <x v="200"/>
    <n v="6"/>
    <x v="11"/>
    <n v="14"/>
    <x v="193"/>
  </r>
  <r>
    <s v="C0195"/>
    <s v="cam15"/>
    <d v="2022-08-06T00:00:00"/>
    <x v="108"/>
    <n v="7"/>
    <x v="11"/>
    <n v="14"/>
    <x v="193"/>
  </r>
  <r>
    <s v="C0195"/>
    <s v="cam15"/>
    <d v="2022-08-06T00:00:00"/>
    <x v="171"/>
    <n v="8"/>
    <x v="11"/>
    <n v="14"/>
    <x v="193"/>
  </r>
  <r>
    <s v="C0195"/>
    <s v="cam15"/>
    <d v="2022-08-06T00:00:00"/>
    <x v="33"/>
    <n v="9"/>
    <x v="11"/>
    <n v="14"/>
    <x v="193"/>
  </r>
  <r>
    <s v="C0196"/>
    <s v="cam12"/>
    <d v="2022-01-05T00:00:00"/>
    <x v="494"/>
    <n v="0"/>
    <x v="0"/>
    <n v="65"/>
    <x v="194"/>
  </r>
  <r>
    <s v="C0196"/>
    <s v="cam12"/>
    <d v="2022-01-05T00:00:00"/>
    <x v="492"/>
    <n v="2"/>
    <x v="0"/>
    <n v="65"/>
    <x v="194"/>
  </r>
  <r>
    <s v="C0196"/>
    <s v="cam12"/>
    <d v="2022-01-05T00:00:00"/>
    <x v="249"/>
    <n v="4"/>
    <x v="0"/>
    <n v="65"/>
    <x v="194"/>
  </r>
  <r>
    <s v="C0196"/>
    <s v="cam12"/>
    <d v="2022-01-05T00:00:00"/>
    <x v="185"/>
    <n v="5"/>
    <x v="0"/>
    <n v="65"/>
    <x v="194"/>
  </r>
  <r>
    <s v="C0196"/>
    <s v="cam12"/>
    <d v="2022-01-05T00:00:00"/>
    <x v="314"/>
    <n v="6"/>
    <x v="0"/>
    <n v="65"/>
    <x v="194"/>
  </r>
  <r>
    <s v="C0196"/>
    <s v="cam12"/>
    <d v="2022-01-05T00:00:00"/>
    <x v="95"/>
    <n v="7"/>
    <x v="0"/>
    <n v="65"/>
    <x v="194"/>
  </r>
  <r>
    <s v="C0196"/>
    <s v="cam12"/>
    <d v="2022-01-05T00:00:00"/>
    <x v="202"/>
    <n v="9"/>
    <x v="0"/>
    <n v="65"/>
    <x v="194"/>
  </r>
  <r>
    <s v="C0196"/>
    <s v="cam12"/>
    <d v="2022-01-05T00:00:00"/>
    <x v="98"/>
    <n v="10"/>
    <x v="0"/>
    <n v="65"/>
    <x v="194"/>
  </r>
  <r>
    <s v="C0196"/>
    <s v="cam12"/>
    <d v="2022-01-05T00:00:00"/>
    <x v="180"/>
    <n v="12"/>
    <x v="0"/>
    <n v="65"/>
    <x v="194"/>
  </r>
  <r>
    <s v="C0196"/>
    <s v="cam12"/>
    <d v="2022-01-05T00:00:00"/>
    <x v="190"/>
    <n v="14"/>
    <x v="0"/>
    <n v="65"/>
    <x v="194"/>
  </r>
  <r>
    <s v="C0196"/>
    <s v="cam12"/>
    <d v="2022-01-05T00:00:00"/>
    <x v="42"/>
    <n v="15"/>
    <x v="0"/>
    <n v="65"/>
    <x v="194"/>
  </r>
  <r>
    <s v="C0196"/>
    <s v="cam12"/>
    <d v="2022-01-05T00:00:00"/>
    <x v="103"/>
    <n v="16"/>
    <x v="0"/>
    <n v="65"/>
    <x v="194"/>
  </r>
  <r>
    <s v="C0196"/>
    <s v="cam04"/>
    <d v="2022-10-29T00:00:00"/>
    <x v="390"/>
    <n v="0"/>
    <x v="16"/>
    <n v="26"/>
    <x v="194"/>
  </r>
  <r>
    <s v="C0196"/>
    <s v="cam04"/>
    <d v="2022-10-29T00:00:00"/>
    <x v="111"/>
    <n v="1"/>
    <x v="16"/>
    <n v="26"/>
    <x v="194"/>
  </r>
  <r>
    <s v="C0196"/>
    <s v="cam04"/>
    <d v="2022-10-29T00:00:00"/>
    <x v="320"/>
    <n v="2"/>
    <x v="16"/>
    <n v="26"/>
    <x v="194"/>
  </r>
  <r>
    <s v="C0196"/>
    <s v="cam04"/>
    <d v="2022-10-29T00:00:00"/>
    <x v="200"/>
    <n v="3"/>
    <x v="16"/>
    <n v="26"/>
    <x v="194"/>
  </r>
  <r>
    <s v="C0196"/>
    <s v="cam04"/>
    <d v="2022-10-29T00:00:00"/>
    <x v="328"/>
    <n v="4"/>
    <x v="16"/>
    <n v="26"/>
    <x v="194"/>
  </r>
  <r>
    <s v="C0196"/>
    <s v="cam04"/>
    <d v="2022-10-29T00:00:00"/>
    <x v="171"/>
    <n v="5"/>
    <x v="16"/>
    <n v="26"/>
    <x v="194"/>
  </r>
  <r>
    <s v="C0196"/>
    <s v="cam04"/>
    <d v="2022-10-29T00:00:00"/>
    <x v="76"/>
    <n v="7"/>
    <x v="16"/>
    <n v="26"/>
    <x v="194"/>
  </r>
  <r>
    <s v="C0196"/>
    <s v="cam04"/>
    <d v="2022-10-29T00:00:00"/>
    <x v="86"/>
    <n v="7"/>
    <x v="16"/>
    <n v="26"/>
    <x v="194"/>
  </r>
  <r>
    <s v="C0197"/>
    <s v="cam03"/>
    <d v="2022-08-20T00:00:00"/>
    <x v="490"/>
    <n v="0"/>
    <x v="6"/>
    <n v="62"/>
    <x v="195"/>
  </r>
  <r>
    <s v="C0197"/>
    <s v="cam03"/>
    <d v="2022-08-20T00:00:00"/>
    <x v="389"/>
    <n v="1"/>
    <x v="6"/>
    <n v="62"/>
    <x v="195"/>
  </r>
  <r>
    <s v="C0197"/>
    <s v="cam03"/>
    <d v="2022-08-20T00:00:00"/>
    <x v="228"/>
    <n v="2"/>
    <x v="6"/>
    <n v="62"/>
    <x v="195"/>
  </r>
  <r>
    <s v="C0197"/>
    <s v="cam03"/>
    <d v="2022-08-20T00:00:00"/>
    <x v="132"/>
    <n v="3"/>
    <x v="6"/>
    <n v="62"/>
    <x v="195"/>
  </r>
  <r>
    <s v="C0197"/>
    <s v="cam03"/>
    <d v="2022-08-20T00:00:00"/>
    <x v="397"/>
    <n v="4"/>
    <x v="6"/>
    <n v="62"/>
    <x v="195"/>
  </r>
  <r>
    <s v="C0197"/>
    <s v="cam03"/>
    <d v="2022-08-20T00:00:00"/>
    <x v="311"/>
    <n v="4"/>
    <x v="6"/>
    <n v="62"/>
    <x v="195"/>
  </r>
  <r>
    <s v="C0197"/>
    <s v="cam03"/>
    <d v="2022-08-20T00:00:00"/>
    <x v="138"/>
    <n v="5"/>
    <x v="6"/>
    <n v="62"/>
    <x v="195"/>
  </r>
  <r>
    <s v="C0197"/>
    <s v="cam03"/>
    <d v="2022-08-20T00:00:00"/>
    <x v="318"/>
    <n v="7"/>
    <x v="6"/>
    <n v="62"/>
    <x v="195"/>
  </r>
  <r>
    <s v="C0197"/>
    <s v="cam03"/>
    <d v="2022-08-20T00:00:00"/>
    <x v="80"/>
    <n v="8"/>
    <x v="6"/>
    <n v="62"/>
    <x v="195"/>
  </r>
  <r>
    <s v="C0197"/>
    <s v="cam03"/>
    <d v="2022-08-20T00:00:00"/>
    <x v="226"/>
    <n v="8"/>
    <x v="6"/>
    <n v="62"/>
    <x v="195"/>
  </r>
  <r>
    <s v="C0197"/>
    <s v="cam03"/>
    <d v="2022-08-20T00:00:00"/>
    <x v="119"/>
    <n v="9"/>
    <x v="6"/>
    <n v="62"/>
    <x v="195"/>
  </r>
  <r>
    <s v="C0197"/>
    <s v="cam14"/>
    <d v="2022-12-09T00:00:00"/>
    <x v="106"/>
    <n v="0"/>
    <x v="7"/>
    <n v="28"/>
    <x v="195"/>
  </r>
  <r>
    <s v="C0197"/>
    <s v="cam14"/>
    <d v="2022-12-09T00:00:00"/>
    <x v="100"/>
    <n v="1"/>
    <x v="7"/>
    <n v="28"/>
    <x v="195"/>
  </r>
  <r>
    <s v="C0197"/>
    <s v="cam14"/>
    <d v="2022-12-09T00:00:00"/>
    <x v="336"/>
    <n v="2"/>
    <x v="7"/>
    <n v="28"/>
    <x v="195"/>
  </r>
  <r>
    <s v="C0197"/>
    <s v="cam14"/>
    <d v="2022-12-09T00:00:00"/>
    <x v="318"/>
    <n v="3"/>
    <x v="7"/>
    <n v="28"/>
    <x v="195"/>
  </r>
  <r>
    <s v="C0197"/>
    <s v="cam14"/>
    <d v="2022-12-09T00:00:00"/>
    <x v="5"/>
    <n v="4"/>
    <x v="7"/>
    <n v="28"/>
    <x v="195"/>
  </r>
  <r>
    <s v="C0197"/>
    <s v="cam14"/>
    <d v="2022-12-09T00:00:00"/>
    <x v="33"/>
    <n v="5"/>
    <x v="7"/>
    <n v="28"/>
    <x v="195"/>
  </r>
  <r>
    <s v="C0198"/>
    <s v="cam01"/>
    <d v="2022-10-06T00:00:00"/>
    <x v="202"/>
    <n v="0"/>
    <x v="15"/>
    <n v="10"/>
    <x v="196"/>
  </r>
  <r>
    <s v="C0198"/>
    <s v="cam01"/>
    <d v="2022-10-06T00:00:00"/>
    <x v="335"/>
    <n v="1"/>
    <x v="15"/>
    <n v="10"/>
    <x v="196"/>
  </r>
  <r>
    <s v="C0198"/>
    <s v="cam01"/>
    <d v="2022-10-06T00:00:00"/>
    <x v="74"/>
    <n v="2"/>
    <x v="15"/>
    <n v="10"/>
    <x v="196"/>
  </r>
  <r>
    <s v="C0198"/>
    <s v="cam01"/>
    <d v="2022-10-06T00:00:00"/>
    <x v="156"/>
    <n v="3"/>
    <x v="15"/>
    <n v="10"/>
    <x v="196"/>
  </r>
  <r>
    <s v="C0198"/>
    <s v="cam01"/>
    <d v="2022-10-06T00:00:00"/>
    <x v="116"/>
    <n v="4"/>
    <x v="15"/>
    <n v="10"/>
    <x v="196"/>
  </r>
  <r>
    <s v="C0198"/>
    <s v="cam01"/>
    <d v="2022-10-06T00:00:00"/>
    <x v="31"/>
    <n v="5"/>
    <x v="15"/>
    <n v="10"/>
    <x v="196"/>
  </r>
  <r>
    <s v="C0198"/>
    <s v="cam01"/>
    <d v="2022-10-06T00:00:00"/>
    <x v="177"/>
    <n v="6"/>
    <x v="15"/>
    <n v="10"/>
    <x v="196"/>
  </r>
  <r>
    <s v="C0198"/>
    <s v="cam01"/>
    <d v="2022-10-06T00:00:00"/>
    <x v="67"/>
    <n v="7"/>
    <x v="15"/>
    <n v="10"/>
    <x v="196"/>
  </r>
  <r>
    <s v="C0199"/>
    <s v="cam15"/>
    <d v="2022-02-13T00:00:00"/>
    <x v="331"/>
    <n v="0"/>
    <x v="11"/>
    <n v="14"/>
    <x v="197"/>
  </r>
  <r>
    <s v="C0199"/>
    <s v="cam15"/>
    <d v="2022-02-13T00:00:00"/>
    <x v="423"/>
    <n v="2"/>
    <x v="11"/>
    <n v="14"/>
    <x v="197"/>
  </r>
  <r>
    <s v="C0199"/>
    <s v="cam15"/>
    <d v="2022-02-13T00:00:00"/>
    <x v="385"/>
    <n v="3"/>
    <x v="11"/>
    <n v="14"/>
    <x v="197"/>
  </r>
  <r>
    <s v="C0199"/>
    <s v="cam15"/>
    <d v="2022-02-13T00:00:00"/>
    <x v="347"/>
    <n v="4"/>
    <x v="11"/>
    <n v="14"/>
    <x v="197"/>
  </r>
  <r>
    <s v="C0199"/>
    <s v="cam15"/>
    <d v="2022-02-13T00:00:00"/>
    <x v="399"/>
    <n v="5"/>
    <x v="11"/>
    <n v="14"/>
    <x v="197"/>
  </r>
  <r>
    <s v="C0199"/>
    <s v="cam15"/>
    <d v="2022-02-13T00:00:00"/>
    <x v="299"/>
    <n v="6"/>
    <x v="11"/>
    <n v="14"/>
    <x v="197"/>
  </r>
  <r>
    <s v="C0199"/>
    <s v="cam15"/>
    <d v="2022-02-13T00:00:00"/>
    <x v="196"/>
    <n v="7"/>
    <x v="11"/>
    <n v="14"/>
    <x v="197"/>
  </r>
  <r>
    <s v="C0199"/>
    <s v="cam15"/>
    <d v="2022-02-13T00:00:00"/>
    <x v="228"/>
    <n v="8"/>
    <x v="11"/>
    <n v="14"/>
    <x v="197"/>
  </r>
  <r>
    <s v="C0199"/>
    <s v="cam15"/>
    <d v="2022-02-13T00:00:00"/>
    <x v="300"/>
    <n v="9"/>
    <x v="11"/>
    <n v="14"/>
    <x v="197"/>
  </r>
  <r>
    <s v="C0199"/>
    <s v="cam15"/>
    <d v="2022-02-13T00:00:00"/>
    <x v="260"/>
    <n v="10"/>
    <x v="11"/>
    <n v="14"/>
    <x v="197"/>
  </r>
  <r>
    <s v="C0199"/>
    <s v="cam15"/>
    <d v="2022-02-13T00:00:00"/>
    <x v="94"/>
    <n v="11"/>
    <x v="11"/>
    <n v="14"/>
    <x v="197"/>
  </r>
  <r>
    <s v="C0199"/>
    <s v="cam15"/>
    <d v="2022-02-13T00:00:00"/>
    <x v="190"/>
    <n v="13"/>
    <x v="11"/>
    <n v="14"/>
    <x v="197"/>
  </r>
  <r>
    <s v="C0199"/>
    <s v="cam15"/>
    <d v="2022-02-13T00:00:00"/>
    <x v="102"/>
    <n v="14"/>
    <x v="11"/>
    <n v="14"/>
    <x v="197"/>
  </r>
  <r>
    <s v="C0199"/>
    <s v="cam15"/>
    <d v="2022-02-13T00:00:00"/>
    <x v="205"/>
    <n v="15"/>
    <x v="11"/>
    <n v="14"/>
    <x v="197"/>
  </r>
  <r>
    <s v="C0199"/>
    <s v="cam12"/>
    <d v="2022-05-07T00:00:00"/>
    <x v="154"/>
    <n v="0"/>
    <x v="0"/>
    <n v="65"/>
    <x v="197"/>
  </r>
  <r>
    <s v="C0199"/>
    <s v="cam12"/>
    <d v="2022-05-07T00:00:00"/>
    <x v="461"/>
    <n v="1"/>
    <x v="0"/>
    <n v="65"/>
    <x v="197"/>
  </r>
  <r>
    <s v="C0199"/>
    <s v="cam12"/>
    <d v="2022-05-07T00:00:00"/>
    <x v="35"/>
    <n v="3"/>
    <x v="0"/>
    <n v="65"/>
    <x v="197"/>
  </r>
  <r>
    <s v="C0199"/>
    <s v="cam12"/>
    <d v="2022-05-07T00:00:00"/>
    <x v="263"/>
    <n v="4"/>
    <x v="0"/>
    <n v="65"/>
    <x v="197"/>
  </r>
  <r>
    <s v="C0199"/>
    <s v="cam12"/>
    <d v="2022-05-07T00:00:00"/>
    <x v="232"/>
    <n v="5"/>
    <x v="0"/>
    <n v="65"/>
    <x v="197"/>
  </r>
  <r>
    <s v="C0199"/>
    <s v="cam12"/>
    <d v="2022-05-07T00:00:00"/>
    <x v="245"/>
    <n v="7"/>
    <x v="0"/>
    <n v="65"/>
    <x v="197"/>
  </r>
  <r>
    <s v="C0199"/>
    <s v="cam12"/>
    <d v="2022-05-07T00:00:00"/>
    <x v="121"/>
    <n v="8"/>
    <x v="0"/>
    <n v="65"/>
    <x v="197"/>
  </r>
  <r>
    <s v="C0199"/>
    <s v="cam12"/>
    <d v="2022-05-07T00:00:00"/>
    <x v="189"/>
    <n v="9"/>
    <x v="0"/>
    <n v="65"/>
    <x v="197"/>
  </r>
  <r>
    <s v="C0199"/>
    <s v="cam12"/>
    <d v="2022-05-07T00:00:00"/>
    <x v="27"/>
    <n v="10"/>
    <x v="0"/>
    <n v="65"/>
    <x v="197"/>
  </r>
  <r>
    <s v="C0199"/>
    <s v="cam12"/>
    <d v="2022-05-07T00:00:00"/>
    <x v="134"/>
    <n v="11"/>
    <x v="0"/>
    <n v="65"/>
    <x v="197"/>
  </r>
  <r>
    <s v="C0200"/>
    <s v="cam15"/>
    <d v="2022-06-18T00:00:00"/>
    <x v="250"/>
    <n v="0"/>
    <x v="11"/>
    <n v="14"/>
    <x v="198"/>
  </r>
  <r>
    <s v="C0200"/>
    <s v="cam15"/>
    <d v="2022-06-18T00:00:00"/>
    <x v="211"/>
    <n v="1"/>
    <x v="11"/>
    <n v="14"/>
    <x v="198"/>
  </r>
  <r>
    <s v="C0200"/>
    <s v="cam15"/>
    <d v="2022-06-18T00:00:00"/>
    <x v="169"/>
    <n v="2"/>
    <x v="11"/>
    <n v="14"/>
    <x v="198"/>
  </r>
  <r>
    <s v="C0200"/>
    <s v="cam15"/>
    <d v="2022-06-18T00:00:00"/>
    <x v="212"/>
    <n v="3"/>
    <x v="11"/>
    <n v="14"/>
    <x v="198"/>
  </r>
  <r>
    <s v="C0200"/>
    <s v="cam15"/>
    <d v="2022-06-18T00:00:00"/>
    <x v="159"/>
    <n v="3"/>
    <x v="11"/>
    <n v="14"/>
    <x v="198"/>
  </r>
  <r>
    <s v="C0200"/>
    <s v="cam15"/>
    <d v="2022-06-18T00:00:00"/>
    <x v="187"/>
    <n v="5"/>
    <x v="11"/>
    <n v="14"/>
    <x v="198"/>
  </r>
  <r>
    <s v="C0200"/>
    <s v="cam15"/>
    <d v="2022-06-18T00:00:00"/>
    <x v="197"/>
    <n v="6"/>
    <x v="11"/>
    <n v="14"/>
    <x v="198"/>
  </r>
  <r>
    <s v="C0200"/>
    <s v="cam15"/>
    <d v="2022-06-18T00:00:00"/>
    <x v="276"/>
    <n v="7"/>
    <x v="11"/>
    <n v="14"/>
    <x v="198"/>
  </r>
  <r>
    <s v="C0200"/>
    <s v="cam15"/>
    <d v="2022-06-18T00:00:00"/>
    <x v="9"/>
    <n v="8"/>
    <x v="11"/>
    <n v="14"/>
    <x v="198"/>
  </r>
  <r>
    <s v="C0200"/>
    <s v="cam15"/>
    <d v="2022-06-18T00:00:00"/>
    <x v="65"/>
    <n v="8"/>
    <x v="11"/>
    <n v="14"/>
    <x v="198"/>
  </r>
  <r>
    <s v="C0200"/>
    <s v="cam15"/>
    <d v="2022-06-18T00:00:00"/>
    <x v="77"/>
    <n v="10"/>
    <x v="11"/>
    <n v="14"/>
    <x v="198"/>
  </r>
  <r>
    <s v="C0200"/>
    <s v="cam15"/>
    <d v="2022-06-18T00:00:00"/>
    <x v="12"/>
    <n v="10"/>
    <x v="11"/>
    <n v="14"/>
    <x v="198"/>
  </r>
  <r>
    <s v="C0201"/>
    <s v="cam08"/>
    <d v="2022-08-12T00:00:00"/>
    <x v="425"/>
    <n v="0"/>
    <x v="9"/>
    <n v="27"/>
    <x v="199"/>
  </r>
  <r>
    <s v="C0201"/>
    <s v="cam08"/>
    <d v="2022-08-12T00:00:00"/>
    <x v="196"/>
    <n v="1"/>
    <x v="9"/>
    <n v="27"/>
    <x v="199"/>
  </r>
  <r>
    <s v="C0201"/>
    <s v="cam08"/>
    <d v="2022-08-12T00:00:00"/>
    <x v="37"/>
    <n v="2"/>
    <x v="9"/>
    <n v="27"/>
    <x v="199"/>
  </r>
  <r>
    <s v="C0201"/>
    <s v="cam08"/>
    <d v="2022-08-12T00:00:00"/>
    <x v="407"/>
    <n v="3"/>
    <x v="9"/>
    <n v="27"/>
    <x v="199"/>
  </r>
  <r>
    <s v="C0201"/>
    <s v="cam08"/>
    <d v="2022-08-12T00:00:00"/>
    <x v="25"/>
    <n v="4"/>
    <x v="9"/>
    <n v="27"/>
    <x v="199"/>
  </r>
  <r>
    <s v="C0201"/>
    <s v="cam08"/>
    <d v="2022-08-12T00:00:00"/>
    <x v="19"/>
    <n v="6"/>
    <x v="9"/>
    <n v="27"/>
    <x v="199"/>
  </r>
  <r>
    <s v="C0201"/>
    <s v="cam08"/>
    <d v="2022-08-12T00:00:00"/>
    <x v="145"/>
    <n v="7"/>
    <x v="9"/>
    <n v="27"/>
    <x v="199"/>
  </r>
  <r>
    <s v="C0201"/>
    <s v="cam08"/>
    <d v="2022-08-12T00:00:00"/>
    <x v="42"/>
    <n v="8"/>
    <x v="9"/>
    <n v="27"/>
    <x v="199"/>
  </r>
  <r>
    <s v="C0201"/>
    <s v="cam08"/>
    <d v="2022-08-12T00:00:00"/>
    <x v="33"/>
    <n v="9"/>
    <x v="9"/>
    <n v="27"/>
    <x v="199"/>
  </r>
  <r>
    <s v="C0201"/>
    <s v="cam04"/>
    <d v="2023-01-25T00:00:00"/>
    <x v="219"/>
    <n v="0"/>
    <x v="16"/>
    <n v="26"/>
    <x v="199"/>
  </r>
  <r>
    <s v="C0201"/>
    <s v="cam04"/>
    <d v="2023-01-25T00:00:00"/>
    <x v="9"/>
    <n v="1"/>
    <x v="16"/>
    <n v="26"/>
    <x v="199"/>
  </r>
  <r>
    <s v="C0201"/>
    <s v="cam04"/>
    <d v="2023-01-25T00:00:00"/>
    <x v="71"/>
    <n v="1"/>
    <x v="16"/>
    <n v="26"/>
    <x v="199"/>
  </r>
  <r>
    <s v="C0201"/>
    <s v="cam04"/>
    <d v="2023-01-25T00:00:00"/>
    <x v="286"/>
    <n v="2"/>
    <x v="16"/>
    <n v="26"/>
    <x v="199"/>
  </r>
  <r>
    <s v="C0201"/>
    <s v="cam04"/>
    <d v="2023-01-25T00:00:00"/>
    <x v="58"/>
    <n v="4"/>
    <x v="16"/>
    <n v="26"/>
    <x v="199"/>
  </r>
  <r>
    <s v="C0201"/>
    <s v="cam04"/>
    <d v="2023-01-25T00:00:00"/>
    <x v="52"/>
    <n v="4"/>
    <x v="16"/>
    <n v="26"/>
    <x v="199"/>
  </r>
  <r>
    <s v="C0202"/>
    <s v="cam04"/>
    <d v="2022-10-07T00:00:00"/>
    <x v="477"/>
    <n v="0"/>
    <x v="16"/>
    <n v="26"/>
    <x v="200"/>
  </r>
  <r>
    <s v="C0202"/>
    <s v="cam04"/>
    <d v="2022-10-07T00:00:00"/>
    <x v="38"/>
    <n v="1"/>
    <x v="16"/>
    <n v="26"/>
    <x v="200"/>
  </r>
  <r>
    <s v="C0202"/>
    <s v="cam04"/>
    <d v="2022-10-07T00:00:00"/>
    <x v="74"/>
    <n v="2"/>
    <x v="16"/>
    <n v="26"/>
    <x v="200"/>
  </r>
  <r>
    <s v="C0202"/>
    <s v="cam04"/>
    <d v="2022-10-07T00:00:00"/>
    <x v="216"/>
    <n v="3"/>
    <x v="16"/>
    <n v="26"/>
    <x v="200"/>
  </r>
  <r>
    <s v="C0202"/>
    <s v="cam04"/>
    <d v="2022-10-07T00:00:00"/>
    <x v="236"/>
    <n v="4"/>
    <x v="16"/>
    <n v="26"/>
    <x v="200"/>
  </r>
  <r>
    <s v="C0202"/>
    <s v="cam04"/>
    <d v="2022-10-07T00:00:00"/>
    <x v="117"/>
    <n v="5"/>
    <x v="16"/>
    <n v="26"/>
    <x v="200"/>
  </r>
  <r>
    <s v="C0202"/>
    <s v="cam04"/>
    <d v="2022-10-07T00:00:00"/>
    <x v="177"/>
    <n v="6"/>
    <x v="16"/>
    <n v="26"/>
    <x v="200"/>
  </r>
  <r>
    <s v="C0202"/>
    <s v="cam04"/>
    <d v="2022-10-07T00:00:00"/>
    <x v="103"/>
    <n v="7"/>
    <x v="16"/>
    <n v="26"/>
    <x v="200"/>
  </r>
  <r>
    <s v="C0202"/>
    <s v="cam02"/>
    <d v="2022-12-21T00:00:00"/>
    <x v="397"/>
    <n v="0"/>
    <x v="5"/>
    <n v="26"/>
    <x v="200"/>
  </r>
  <r>
    <s v="C0202"/>
    <s v="cam02"/>
    <d v="2022-12-21T00:00:00"/>
    <x v="56"/>
    <n v="1"/>
    <x v="5"/>
    <n v="26"/>
    <x v="200"/>
  </r>
  <r>
    <s v="C0202"/>
    <s v="cam02"/>
    <d v="2022-12-21T00:00:00"/>
    <x v="57"/>
    <n v="1"/>
    <x v="5"/>
    <n v="26"/>
    <x v="200"/>
  </r>
  <r>
    <s v="C0202"/>
    <s v="cam02"/>
    <d v="2022-12-21T00:00:00"/>
    <x v="71"/>
    <n v="2"/>
    <x v="5"/>
    <n v="26"/>
    <x v="200"/>
  </r>
  <r>
    <s v="C0202"/>
    <s v="cam02"/>
    <d v="2022-12-21T00:00:00"/>
    <x v="134"/>
    <n v="4"/>
    <x v="5"/>
    <n v="26"/>
    <x v="200"/>
  </r>
  <r>
    <s v="C0202"/>
    <s v="cam02"/>
    <d v="2022-12-21T00:00:00"/>
    <x v="29"/>
    <n v="5"/>
    <x v="5"/>
    <n v="26"/>
    <x v="200"/>
  </r>
  <r>
    <s v="C0202"/>
    <s v="cam02"/>
    <d v="2022-12-21T00:00:00"/>
    <x v="119"/>
    <n v="5"/>
    <x v="5"/>
    <n v="26"/>
    <x v="200"/>
  </r>
  <r>
    <s v="C0203"/>
    <s v="cam10"/>
    <d v="2022-06-11T00:00:00"/>
    <x v="339"/>
    <n v="0"/>
    <x v="12"/>
    <n v="66"/>
    <x v="201"/>
  </r>
  <r>
    <s v="C0203"/>
    <s v="cam10"/>
    <d v="2022-06-11T00:00:00"/>
    <x v="22"/>
    <n v="1"/>
    <x v="12"/>
    <n v="66"/>
    <x v="201"/>
  </r>
  <r>
    <s v="C0203"/>
    <s v="cam10"/>
    <d v="2022-06-11T00:00:00"/>
    <x v="386"/>
    <n v="2"/>
    <x v="12"/>
    <n v="66"/>
    <x v="201"/>
  </r>
  <r>
    <s v="C0203"/>
    <s v="cam10"/>
    <d v="2022-06-11T00:00:00"/>
    <x v="444"/>
    <n v="3"/>
    <x v="12"/>
    <n v="66"/>
    <x v="201"/>
  </r>
  <r>
    <s v="C0203"/>
    <s v="cam10"/>
    <d v="2022-06-11T00:00:00"/>
    <x v="228"/>
    <n v="4"/>
    <x v="12"/>
    <n v="66"/>
    <x v="201"/>
  </r>
  <r>
    <s v="C0203"/>
    <s v="cam10"/>
    <d v="2022-06-11T00:00:00"/>
    <x v="225"/>
    <n v="5"/>
    <x v="12"/>
    <n v="66"/>
    <x v="201"/>
  </r>
  <r>
    <s v="C0203"/>
    <s v="cam10"/>
    <d v="2022-06-11T00:00:00"/>
    <x v="200"/>
    <n v="8"/>
    <x v="12"/>
    <n v="66"/>
    <x v="201"/>
  </r>
  <r>
    <s v="C0203"/>
    <s v="cam10"/>
    <d v="2022-06-11T00:00:00"/>
    <x v="108"/>
    <n v="9"/>
    <x v="12"/>
    <n v="66"/>
    <x v="201"/>
  </r>
  <r>
    <s v="C0203"/>
    <s v="cam10"/>
    <d v="2022-06-11T00:00:00"/>
    <x v="317"/>
    <n v="10"/>
    <x v="12"/>
    <n v="66"/>
    <x v="201"/>
  </r>
  <r>
    <s v="C0203"/>
    <s v="cam10"/>
    <d v="2022-06-11T00:00:00"/>
    <x v="256"/>
    <n v="11"/>
    <x v="12"/>
    <n v="66"/>
    <x v="201"/>
  </r>
  <r>
    <s v="C0203"/>
    <s v="cam13"/>
    <d v="2022-09-13T00:00:00"/>
    <x v="196"/>
    <n v="0"/>
    <x v="14"/>
    <n v="25"/>
    <x v="201"/>
  </r>
  <r>
    <s v="C0203"/>
    <s v="cam13"/>
    <d v="2022-09-13T00:00:00"/>
    <x v="215"/>
    <n v="1"/>
    <x v="14"/>
    <n v="25"/>
    <x v="201"/>
  </r>
  <r>
    <s v="C0203"/>
    <s v="cam13"/>
    <d v="2022-09-13T00:00:00"/>
    <x v="433"/>
    <n v="2"/>
    <x v="14"/>
    <n v="25"/>
    <x v="201"/>
  </r>
  <r>
    <s v="C0203"/>
    <s v="cam13"/>
    <d v="2022-09-13T00:00:00"/>
    <x v="179"/>
    <n v="3"/>
    <x v="14"/>
    <n v="25"/>
    <x v="201"/>
  </r>
  <r>
    <s v="C0203"/>
    <s v="cam13"/>
    <d v="2022-09-13T00:00:00"/>
    <x v="56"/>
    <n v="4"/>
    <x v="14"/>
    <n v="25"/>
    <x v="201"/>
  </r>
  <r>
    <s v="C0203"/>
    <s v="cam13"/>
    <d v="2022-09-13T00:00:00"/>
    <x v="204"/>
    <n v="5"/>
    <x v="14"/>
    <n v="25"/>
    <x v="201"/>
  </r>
  <r>
    <s v="C0203"/>
    <s v="cam13"/>
    <d v="2022-09-13T00:00:00"/>
    <x v="145"/>
    <n v="6"/>
    <x v="14"/>
    <n v="25"/>
    <x v="201"/>
  </r>
  <r>
    <s v="C0203"/>
    <s v="cam13"/>
    <d v="2022-09-13T00:00:00"/>
    <x v="150"/>
    <n v="7"/>
    <x v="14"/>
    <n v="25"/>
    <x v="201"/>
  </r>
  <r>
    <s v="C0203"/>
    <s v="cam13"/>
    <d v="2022-09-13T00:00:00"/>
    <x v="29"/>
    <n v="8"/>
    <x v="14"/>
    <n v="25"/>
    <x v="201"/>
  </r>
  <r>
    <s v="C0204"/>
    <s v="cam09"/>
    <d v="2022-08-21T00:00:00"/>
    <x v="68"/>
    <n v="0"/>
    <x v="13"/>
    <n v="75"/>
    <x v="202"/>
  </r>
  <r>
    <s v="C0204"/>
    <s v="cam09"/>
    <d v="2022-08-21T00:00:00"/>
    <x v="396"/>
    <n v="1"/>
    <x v="13"/>
    <n v="75"/>
    <x v="202"/>
  </r>
  <r>
    <s v="C0204"/>
    <s v="cam09"/>
    <d v="2022-08-21T00:00:00"/>
    <x v="457"/>
    <n v="2"/>
    <x v="13"/>
    <n v="75"/>
    <x v="202"/>
  </r>
  <r>
    <s v="C0204"/>
    <s v="cam09"/>
    <d v="2022-08-21T00:00:00"/>
    <x v="133"/>
    <n v="3"/>
    <x v="13"/>
    <n v="75"/>
    <x v="202"/>
  </r>
  <r>
    <s v="C0204"/>
    <s v="cam09"/>
    <d v="2022-08-21T00:00:00"/>
    <x v="219"/>
    <n v="5"/>
    <x v="13"/>
    <n v="75"/>
    <x v="202"/>
  </r>
  <r>
    <s v="C0204"/>
    <s v="cam09"/>
    <d v="2022-08-21T00:00:00"/>
    <x v="193"/>
    <n v="5"/>
    <x v="13"/>
    <n v="75"/>
    <x v="202"/>
  </r>
  <r>
    <s v="C0204"/>
    <s v="cam09"/>
    <d v="2022-08-21T00:00:00"/>
    <x v="161"/>
    <n v="6"/>
    <x v="13"/>
    <n v="75"/>
    <x v="202"/>
  </r>
  <r>
    <s v="C0204"/>
    <s v="cam09"/>
    <d v="2022-08-21T00:00:00"/>
    <x v="13"/>
    <n v="8"/>
    <x v="13"/>
    <n v="75"/>
    <x v="202"/>
  </r>
  <r>
    <s v="C0204"/>
    <s v="cam03"/>
    <d v="2022-11-22T00:00:00"/>
    <x v="229"/>
    <n v="0"/>
    <x v="6"/>
    <n v="62"/>
    <x v="202"/>
  </r>
  <r>
    <s v="C0204"/>
    <s v="cam03"/>
    <d v="2022-11-22T00:00:00"/>
    <x v="245"/>
    <n v="1"/>
    <x v="6"/>
    <n v="62"/>
    <x v="202"/>
  </r>
  <r>
    <s v="C0204"/>
    <s v="cam03"/>
    <d v="2022-11-22T00:00:00"/>
    <x v="100"/>
    <n v="2"/>
    <x v="6"/>
    <n v="62"/>
    <x v="202"/>
  </r>
  <r>
    <s v="C0204"/>
    <s v="cam03"/>
    <d v="2022-11-22T00:00:00"/>
    <x v="138"/>
    <n v="2"/>
    <x v="6"/>
    <n v="62"/>
    <x v="202"/>
  </r>
  <r>
    <s v="C0204"/>
    <s v="cam03"/>
    <d v="2022-11-22T00:00:00"/>
    <x v="71"/>
    <n v="3"/>
    <x v="6"/>
    <n v="62"/>
    <x v="202"/>
  </r>
  <r>
    <s v="C0204"/>
    <s v="cam03"/>
    <d v="2022-11-22T00:00:00"/>
    <x v="63"/>
    <n v="5"/>
    <x v="6"/>
    <n v="62"/>
    <x v="202"/>
  </r>
  <r>
    <s v="C0204"/>
    <s v="cam03"/>
    <d v="2022-11-22T00:00:00"/>
    <x v="152"/>
    <n v="5"/>
    <x v="6"/>
    <n v="62"/>
    <x v="202"/>
  </r>
  <r>
    <s v="C0205"/>
    <s v="cam02"/>
    <d v="2022-12-17T00:00:00"/>
    <x v="375"/>
    <n v="0"/>
    <x v="5"/>
    <n v="26"/>
    <x v="203"/>
  </r>
  <r>
    <s v="C0205"/>
    <s v="cam02"/>
    <d v="2022-12-17T00:00:00"/>
    <x v="265"/>
    <n v="1"/>
    <x v="5"/>
    <n v="26"/>
    <x v="203"/>
  </r>
  <r>
    <s v="C0205"/>
    <s v="cam02"/>
    <d v="2022-12-17T00:00:00"/>
    <x v="258"/>
    <n v="2"/>
    <x v="5"/>
    <n v="26"/>
    <x v="203"/>
  </r>
  <r>
    <s v="C0205"/>
    <s v="cam02"/>
    <d v="2022-12-17T00:00:00"/>
    <x v="10"/>
    <n v="3"/>
    <x v="5"/>
    <n v="26"/>
    <x v="203"/>
  </r>
  <r>
    <s v="C0205"/>
    <s v="cam02"/>
    <d v="2022-12-17T00:00:00"/>
    <x v="150"/>
    <n v="4"/>
    <x v="5"/>
    <n v="26"/>
    <x v="203"/>
  </r>
  <r>
    <s v="C0205"/>
    <s v="cam02"/>
    <d v="2022-12-17T00:00:00"/>
    <x v="6"/>
    <n v="5"/>
    <x v="5"/>
    <n v="26"/>
    <x v="203"/>
  </r>
  <r>
    <s v="C0205"/>
    <s v="cam01"/>
    <d v="2023-04-25T00:00:00"/>
    <x v="85"/>
    <n v="0"/>
    <x v="15"/>
    <n v="10"/>
    <x v="203"/>
  </r>
  <r>
    <s v="C0205"/>
    <s v="cam01"/>
    <d v="2023-04-25T00:00:00"/>
    <x v="76"/>
    <n v="1"/>
    <x v="15"/>
    <n v="10"/>
    <x v="203"/>
  </r>
  <r>
    <s v="C0205"/>
    <s v="cam01"/>
    <d v="2023-04-25T00:00:00"/>
    <x v="82"/>
    <n v="1"/>
    <x v="15"/>
    <n v="10"/>
    <x v="203"/>
  </r>
  <r>
    <s v="C0206"/>
    <s v="cam15"/>
    <d v="2022-01-01T00:00:00"/>
    <x v="325"/>
    <n v="0"/>
    <x v="11"/>
    <n v="14"/>
    <x v="204"/>
  </r>
  <r>
    <s v="C0206"/>
    <s v="cam15"/>
    <d v="2022-01-01T00:00:00"/>
    <x v="123"/>
    <n v="2"/>
    <x v="11"/>
    <n v="14"/>
    <x v="204"/>
  </r>
  <r>
    <s v="C0206"/>
    <s v="cam15"/>
    <d v="2022-01-01T00:00:00"/>
    <x v="346"/>
    <n v="3"/>
    <x v="11"/>
    <n v="14"/>
    <x v="204"/>
  </r>
  <r>
    <s v="C0206"/>
    <s v="cam15"/>
    <d v="2022-01-01T00:00:00"/>
    <x v="495"/>
    <n v="4"/>
    <x v="11"/>
    <n v="14"/>
    <x v="204"/>
  </r>
  <r>
    <s v="C0206"/>
    <s v="cam15"/>
    <d v="2022-01-01T00:00:00"/>
    <x v="358"/>
    <n v="5"/>
    <x v="11"/>
    <n v="14"/>
    <x v="204"/>
  </r>
  <r>
    <s v="C0206"/>
    <s v="cam15"/>
    <d v="2022-01-01T00:00:00"/>
    <x v="399"/>
    <n v="6"/>
    <x v="11"/>
    <n v="14"/>
    <x v="204"/>
  </r>
  <r>
    <s v="C0206"/>
    <s v="cam15"/>
    <d v="2022-01-01T00:00:00"/>
    <x v="278"/>
    <n v="7"/>
    <x v="11"/>
    <n v="14"/>
    <x v="204"/>
  </r>
  <r>
    <s v="C0206"/>
    <s v="cam15"/>
    <d v="2022-01-01T00:00:00"/>
    <x v="285"/>
    <n v="8"/>
    <x v="11"/>
    <n v="14"/>
    <x v="204"/>
  </r>
  <r>
    <s v="C0206"/>
    <s v="cam15"/>
    <d v="2022-01-01T00:00:00"/>
    <x v="223"/>
    <n v="9"/>
    <x v="11"/>
    <n v="14"/>
    <x v="204"/>
  </r>
  <r>
    <s v="C0206"/>
    <s v="cam15"/>
    <d v="2022-01-01T00:00:00"/>
    <x v="366"/>
    <n v="10"/>
    <x v="11"/>
    <n v="14"/>
    <x v="204"/>
  </r>
  <r>
    <s v="C0206"/>
    <s v="cam15"/>
    <d v="2022-01-01T00:00:00"/>
    <x v="264"/>
    <n v="12"/>
    <x v="11"/>
    <n v="14"/>
    <x v="204"/>
  </r>
  <r>
    <s v="C0206"/>
    <s v="cam15"/>
    <d v="2022-01-01T00:00:00"/>
    <x v="30"/>
    <n v="13"/>
    <x v="11"/>
    <n v="14"/>
    <x v="204"/>
  </r>
  <r>
    <s v="C0206"/>
    <s v="cam15"/>
    <d v="2022-01-01T00:00:00"/>
    <x v="117"/>
    <n v="14"/>
    <x v="11"/>
    <n v="14"/>
    <x v="204"/>
  </r>
  <r>
    <s v="C0206"/>
    <s v="cam15"/>
    <d v="2022-01-01T00:00:00"/>
    <x v="42"/>
    <n v="15"/>
    <x v="11"/>
    <n v="14"/>
    <x v="204"/>
  </r>
  <r>
    <s v="C0206"/>
    <s v="cam15"/>
    <d v="2022-01-01T00:00:00"/>
    <x v="152"/>
    <n v="16"/>
    <x v="11"/>
    <n v="14"/>
    <x v="204"/>
  </r>
  <r>
    <s v="C0206"/>
    <s v="cam06"/>
    <d v="2022-04-06T00:00:00"/>
    <x v="486"/>
    <n v="0"/>
    <x v="8"/>
    <n v="13"/>
    <x v="204"/>
  </r>
  <r>
    <s v="C0206"/>
    <s v="cam06"/>
    <d v="2022-04-06T00:00:00"/>
    <x v="496"/>
    <n v="1"/>
    <x v="8"/>
    <n v="13"/>
    <x v="204"/>
  </r>
  <r>
    <s v="C0206"/>
    <s v="cam06"/>
    <d v="2022-04-06T00:00:00"/>
    <x v="251"/>
    <n v="3"/>
    <x v="8"/>
    <n v="13"/>
    <x v="204"/>
  </r>
  <r>
    <s v="C0206"/>
    <s v="cam06"/>
    <d v="2022-04-06T00:00:00"/>
    <x v="105"/>
    <n v="4"/>
    <x v="8"/>
    <n v="13"/>
    <x v="204"/>
  </r>
  <r>
    <s v="C0206"/>
    <s v="cam06"/>
    <d v="2022-04-06T00:00:00"/>
    <x v="96"/>
    <n v="5"/>
    <x v="8"/>
    <n v="13"/>
    <x v="204"/>
  </r>
  <r>
    <s v="C0206"/>
    <s v="cam06"/>
    <d v="2022-04-06T00:00:00"/>
    <x v="242"/>
    <n v="6"/>
    <x v="8"/>
    <n v="13"/>
    <x v="204"/>
  </r>
  <r>
    <s v="C0206"/>
    <s v="cam06"/>
    <d v="2022-04-06T00:00:00"/>
    <x v="255"/>
    <n v="7"/>
    <x v="8"/>
    <n v="13"/>
    <x v="204"/>
  </r>
  <r>
    <s v="C0206"/>
    <s v="cam06"/>
    <d v="2022-04-06T00:00:00"/>
    <x v="99"/>
    <n v="8"/>
    <x v="8"/>
    <n v="13"/>
    <x v="204"/>
  </r>
  <r>
    <s v="C0206"/>
    <s v="cam06"/>
    <d v="2022-04-06T00:00:00"/>
    <x v="156"/>
    <n v="9"/>
    <x v="8"/>
    <n v="13"/>
    <x v="204"/>
  </r>
  <r>
    <s v="C0206"/>
    <s v="cam06"/>
    <d v="2022-04-06T00:00:00"/>
    <x v="40"/>
    <n v="10"/>
    <x v="8"/>
    <n v="13"/>
    <x v="204"/>
  </r>
  <r>
    <s v="C0206"/>
    <s v="cam06"/>
    <d v="2022-04-06T00:00:00"/>
    <x v="31"/>
    <n v="11"/>
    <x v="8"/>
    <n v="13"/>
    <x v="204"/>
  </r>
  <r>
    <s v="C0206"/>
    <s v="cam06"/>
    <d v="2022-04-06T00:00:00"/>
    <x v="72"/>
    <n v="13"/>
    <x v="8"/>
    <n v="13"/>
    <x v="204"/>
  </r>
  <r>
    <s v="C0207"/>
    <s v="cam04"/>
    <d v="2022-09-12T00:00:00"/>
    <x v="92"/>
    <n v="0"/>
    <x v="16"/>
    <n v="26"/>
    <x v="205"/>
  </r>
  <r>
    <s v="C0207"/>
    <s v="cam04"/>
    <d v="2022-09-12T00:00:00"/>
    <x v="37"/>
    <n v="1"/>
    <x v="16"/>
    <n v="26"/>
    <x v="205"/>
  </r>
  <r>
    <s v="C0207"/>
    <s v="cam04"/>
    <d v="2022-09-12T00:00:00"/>
    <x v="431"/>
    <n v="2"/>
    <x v="16"/>
    <n v="26"/>
    <x v="205"/>
  </r>
  <r>
    <s v="C0207"/>
    <s v="cam04"/>
    <d v="2022-09-12T00:00:00"/>
    <x v="49"/>
    <n v="3"/>
    <x v="16"/>
    <n v="26"/>
    <x v="205"/>
  </r>
  <r>
    <s v="C0207"/>
    <s v="cam04"/>
    <d v="2022-09-12T00:00:00"/>
    <x v="149"/>
    <n v="4"/>
    <x v="16"/>
    <n v="26"/>
    <x v="205"/>
  </r>
  <r>
    <s v="C0207"/>
    <s v="cam04"/>
    <d v="2022-09-12T00:00:00"/>
    <x v="41"/>
    <n v="6"/>
    <x v="16"/>
    <n v="26"/>
    <x v="205"/>
  </r>
  <r>
    <s v="C0207"/>
    <s v="cam04"/>
    <d v="2022-09-12T00:00:00"/>
    <x v="13"/>
    <n v="7"/>
    <x v="16"/>
    <n v="26"/>
    <x v="205"/>
  </r>
  <r>
    <s v="C0207"/>
    <s v="cam04"/>
    <d v="2022-09-12T00:00:00"/>
    <x v="6"/>
    <n v="8"/>
    <x v="16"/>
    <n v="26"/>
    <x v="205"/>
  </r>
  <r>
    <s v="C0207"/>
    <s v="cam02"/>
    <d v="2022-10-29T00:00:00"/>
    <x v="390"/>
    <n v="0"/>
    <x v="5"/>
    <n v="26"/>
    <x v="205"/>
  </r>
  <r>
    <s v="C0207"/>
    <s v="cam02"/>
    <d v="2022-10-29T00:00:00"/>
    <x v="61"/>
    <n v="1"/>
    <x v="5"/>
    <n v="26"/>
    <x v="205"/>
  </r>
  <r>
    <s v="C0207"/>
    <s v="cam02"/>
    <d v="2022-10-29T00:00:00"/>
    <x v="203"/>
    <n v="1"/>
    <x v="5"/>
    <n v="26"/>
    <x v="205"/>
  </r>
  <r>
    <s v="C0207"/>
    <s v="cam02"/>
    <d v="2022-10-29T00:00:00"/>
    <x v="269"/>
    <n v="2"/>
    <x v="5"/>
    <n v="26"/>
    <x v="205"/>
  </r>
  <r>
    <s v="C0207"/>
    <s v="cam02"/>
    <d v="2022-10-29T00:00:00"/>
    <x v="116"/>
    <n v="3"/>
    <x v="5"/>
    <n v="26"/>
    <x v="205"/>
  </r>
  <r>
    <s v="C0207"/>
    <s v="cam02"/>
    <d v="2022-10-29T00:00:00"/>
    <x v="71"/>
    <n v="4"/>
    <x v="5"/>
    <n v="26"/>
    <x v="205"/>
  </r>
  <r>
    <s v="C0207"/>
    <s v="cam02"/>
    <d v="2022-10-29T00:00:00"/>
    <x v="122"/>
    <n v="5"/>
    <x v="5"/>
    <n v="26"/>
    <x v="205"/>
  </r>
  <r>
    <s v="C0207"/>
    <s v="cam02"/>
    <d v="2022-10-29T00:00:00"/>
    <x v="84"/>
    <n v="6"/>
    <x v="5"/>
    <n v="26"/>
    <x v="205"/>
  </r>
  <r>
    <s v="C0207"/>
    <s v="cam02"/>
    <d v="2022-10-29T00:00:00"/>
    <x v="59"/>
    <n v="7"/>
    <x v="5"/>
    <n v="26"/>
    <x v="205"/>
  </r>
  <r>
    <s v="C0208"/>
    <s v="cam01"/>
    <d v="2022-11-24T00:00:00"/>
    <x v="356"/>
    <n v="0"/>
    <x v="15"/>
    <n v="10"/>
    <x v="206"/>
  </r>
  <r>
    <s v="C0208"/>
    <s v="cam01"/>
    <d v="2022-11-24T00:00:00"/>
    <x v="343"/>
    <n v="1"/>
    <x v="15"/>
    <n v="10"/>
    <x v="206"/>
  </r>
  <r>
    <s v="C0208"/>
    <s v="cam01"/>
    <d v="2022-11-24T00:00:00"/>
    <x v="261"/>
    <n v="2"/>
    <x v="15"/>
    <n v="10"/>
    <x v="206"/>
  </r>
  <r>
    <s v="C0208"/>
    <s v="cam01"/>
    <d v="2022-11-24T00:00:00"/>
    <x v="57"/>
    <n v="2"/>
    <x v="15"/>
    <n v="10"/>
    <x v="206"/>
  </r>
  <r>
    <s v="C0208"/>
    <s v="cam01"/>
    <d v="2022-11-24T00:00:00"/>
    <x v="139"/>
    <n v="3"/>
    <x v="15"/>
    <n v="10"/>
    <x v="206"/>
  </r>
  <r>
    <s v="C0208"/>
    <s v="cam01"/>
    <d v="2022-11-24T00:00:00"/>
    <x v="237"/>
    <n v="4"/>
    <x v="15"/>
    <n v="10"/>
    <x v="206"/>
  </r>
  <r>
    <s v="C0208"/>
    <s v="cam01"/>
    <d v="2022-11-24T00:00:00"/>
    <x v="152"/>
    <n v="5"/>
    <x v="15"/>
    <n v="10"/>
    <x v="206"/>
  </r>
  <r>
    <s v="C0208"/>
    <s v="cam11"/>
    <d v="2023-01-19T00:00:00"/>
    <x v="78"/>
    <n v="0"/>
    <x v="3"/>
    <n v="62"/>
    <x v="206"/>
  </r>
  <r>
    <s v="C0208"/>
    <s v="cam11"/>
    <d v="2023-01-19T00:00:00"/>
    <x v="199"/>
    <n v="1"/>
    <x v="3"/>
    <n v="62"/>
    <x v="206"/>
  </r>
  <r>
    <s v="C0208"/>
    <s v="cam11"/>
    <d v="2023-01-19T00:00:00"/>
    <x v="176"/>
    <n v="1"/>
    <x v="3"/>
    <n v="62"/>
    <x v="206"/>
  </r>
  <r>
    <s v="C0208"/>
    <s v="cam11"/>
    <d v="2023-01-19T00:00:00"/>
    <x v="77"/>
    <n v="3"/>
    <x v="3"/>
    <n v="62"/>
    <x v="206"/>
  </r>
  <r>
    <s v="C0208"/>
    <s v="cam11"/>
    <d v="2023-01-19T00:00:00"/>
    <x v="290"/>
    <n v="4"/>
    <x v="3"/>
    <n v="62"/>
    <x v="206"/>
  </r>
  <r>
    <s v="C0208"/>
    <s v="cam11"/>
    <d v="2023-01-19T00:00:00"/>
    <x v="82"/>
    <n v="4"/>
    <x v="3"/>
    <n v="62"/>
    <x v="206"/>
  </r>
  <r>
    <s v="C0209"/>
    <s v="cam13"/>
    <d v="2022-06-21T00:00:00"/>
    <x v="141"/>
    <n v="0"/>
    <x v="14"/>
    <n v="25"/>
    <x v="207"/>
  </r>
  <r>
    <s v="C0209"/>
    <s v="cam13"/>
    <d v="2022-06-21T00:00:00"/>
    <x v="201"/>
    <n v="1"/>
    <x v="14"/>
    <n v="25"/>
    <x v="207"/>
  </r>
  <r>
    <s v="C0209"/>
    <s v="cam13"/>
    <d v="2022-06-21T00:00:00"/>
    <x v="158"/>
    <n v="2"/>
    <x v="14"/>
    <n v="25"/>
    <x v="207"/>
  </r>
  <r>
    <s v="C0209"/>
    <s v="cam13"/>
    <d v="2022-06-21T00:00:00"/>
    <x v="227"/>
    <n v="2"/>
    <x v="14"/>
    <n v="25"/>
    <x v="207"/>
  </r>
  <r>
    <s v="C0209"/>
    <s v="cam13"/>
    <d v="2022-06-21T00:00:00"/>
    <x v="131"/>
    <n v="3"/>
    <x v="14"/>
    <n v="25"/>
    <x v="207"/>
  </r>
  <r>
    <s v="C0209"/>
    <s v="cam13"/>
    <d v="2022-06-21T00:00:00"/>
    <x v="55"/>
    <n v="4"/>
    <x v="14"/>
    <n v="25"/>
    <x v="207"/>
  </r>
  <r>
    <s v="C0209"/>
    <s v="cam13"/>
    <d v="2022-06-21T00:00:00"/>
    <x v="49"/>
    <n v="6"/>
    <x v="14"/>
    <n v="25"/>
    <x v="207"/>
  </r>
  <r>
    <s v="C0209"/>
    <s v="cam13"/>
    <d v="2022-06-21T00:00:00"/>
    <x v="149"/>
    <n v="7"/>
    <x v="14"/>
    <n v="25"/>
    <x v="207"/>
  </r>
  <r>
    <s v="C0209"/>
    <s v="cam13"/>
    <d v="2022-06-21T00:00:00"/>
    <x v="9"/>
    <n v="8"/>
    <x v="14"/>
    <n v="25"/>
    <x v="207"/>
  </r>
  <r>
    <s v="C0209"/>
    <s v="cam13"/>
    <d v="2022-06-21T00:00:00"/>
    <x v="176"/>
    <n v="8"/>
    <x v="14"/>
    <n v="25"/>
    <x v="207"/>
  </r>
  <r>
    <s v="C0209"/>
    <s v="cam13"/>
    <d v="2022-06-21T00:00:00"/>
    <x v="134"/>
    <n v="10"/>
    <x v="14"/>
    <n v="25"/>
    <x v="207"/>
  </r>
  <r>
    <s v="C0209"/>
    <s v="cam13"/>
    <d v="2022-06-21T00:00:00"/>
    <x v="29"/>
    <n v="11"/>
    <x v="14"/>
    <n v="25"/>
    <x v="207"/>
  </r>
  <r>
    <s v="C0209"/>
    <s v="cam13"/>
    <d v="2022-06-21T00:00:00"/>
    <x v="119"/>
    <n v="11"/>
    <x v="14"/>
    <n v="25"/>
    <x v="207"/>
  </r>
  <r>
    <s v="C0209"/>
    <s v="cam17"/>
    <d v="2023-01-07T00:00:00"/>
    <x v="320"/>
    <n v="0"/>
    <x v="2"/>
    <n v="29"/>
    <x v="207"/>
  </r>
  <r>
    <s v="C0209"/>
    <s v="cam17"/>
    <d v="2023-01-07T00:00:00"/>
    <x v="146"/>
    <n v="1"/>
    <x v="2"/>
    <n v="29"/>
    <x v="207"/>
  </r>
  <r>
    <s v="C0209"/>
    <s v="cam17"/>
    <d v="2023-01-07T00:00:00"/>
    <x v="31"/>
    <n v="2"/>
    <x v="2"/>
    <n v="29"/>
    <x v="207"/>
  </r>
  <r>
    <s v="C0209"/>
    <s v="cam17"/>
    <d v="2023-01-07T00:00:00"/>
    <x v="66"/>
    <n v="3"/>
    <x v="2"/>
    <n v="29"/>
    <x v="207"/>
  </r>
  <r>
    <s v="C0209"/>
    <s v="cam17"/>
    <d v="2023-01-07T00:00:00"/>
    <x v="43"/>
    <n v="4"/>
    <x v="2"/>
    <n v="29"/>
    <x v="207"/>
  </r>
  <r>
    <s v="C0210"/>
    <s v="cam10"/>
    <d v="2022-10-14T00:00:00"/>
    <x v="37"/>
    <n v="0"/>
    <x v="12"/>
    <n v="66"/>
    <x v="208"/>
  </r>
  <r>
    <s v="C0210"/>
    <s v="cam10"/>
    <d v="2022-10-14T00:00:00"/>
    <x v="433"/>
    <n v="1"/>
    <x v="12"/>
    <n v="66"/>
    <x v="208"/>
  </r>
  <r>
    <s v="C0210"/>
    <s v="cam10"/>
    <d v="2022-10-14T00:00:00"/>
    <x v="397"/>
    <n v="2"/>
    <x v="12"/>
    <n v="66"/>
    <x v="208"/>
  </r>
  <r>
    <s v="C0210"/>
    <s v="cam10"/>
    <d v="2022-10-14T00:00:00"/>
    <x v="149"/>
    <n v="3"/>
    <x v="12"/>
    <n v="66"/>
    <x v="208"/>
  </r>
  <r>
    <s v="C0210"/>
    <s v="cam10"/>
    <d v="2022-10-14T00:00:00"/>
    <x v="199"/>
    <n v="4"/>
    <x v="12"/>
    <n v="66"/>
    <x v="208"/>
  </r>
  <r>
    <s v="C0210"/>
    <s v="cam10"/>
    <d v="2022-10-14T00:00:00"/>
    <x v="108"/>
    <n v="5"/>
    <x v="12"/>
    <n v="66"/>
    <x v="208"/>
  </r>
  <r>
    <s v="C0210"/>
    <s v="cam10"/>
    <d v="2022-10-14T00:00:00"/>
    <x v="177"/>
    <n v="6"/>
    <x v="12"/>
    <n v="66"/>
    <x v="208"/>
  </r>
  <r>
    <s v="C0210"/>
    <s v="cam10"/>
    <d v="2022-10-14T00:00:00"/>
    <x v="238"/>
    <n v="7"/>
    <x v="12"/>
    <n v="66"/>
    <x v="208"/>
  </r>
  <r>
    <s v="C0211"/>
    <s v="cam10"/>
    <d v="2022-09-10T00:00:00"/>
    <x v="310"/>
    <n v="0"/>
    <x v="12"/>
    <n v="66"/>
    <x v="209"/>
  </r>
  <r>
    <s v="C0211"/>
    <s v="cam10"/>
    <d v="2022-09-10T00:00:00"/>
    <x v="144"/>
    <n v="1"/>
    <x v="12"/>
    <n v="66"/>
    <x v="209"/>
  </r>
  <r>
    <s v="C0211"/>
    <s v="cam10"/>
    <d v="2022-09-10T00:00:00"/>
    <x v="24"/>
    <n v="2"/>
    <x v="12"/>
    <n v="66"/>
    <x v="209"/>
  </r>
  <r>
    <s v="C0211"/>
    <s v="cam10"/>
    <d v="2022-09-10T00:00:00"/>
    <x v="360"/>
    <n v="3"/>
    <x v="12"/>
    <n v="66"/>
    <x v="209"/>
  </r>
  <r>
    <s v="C0211"/>
    <s v="cam10"/>
    <d v="2022-09-10T00:00:00"/>
    <x v="137"/>
    <n v="4"/>
    <x v="12"/>
    <n v="66"/>
    <x v="209"/>
  </r>
  <r>
    <s v="C0211"/>
    <s v="cam10"/>
    <d v="2022-09-10T00:00:00"/>
    <x v="116"/>
    <n v="5"/>
    <x v="12"/>
    <n v="66"/>
    <x v="209"/>
  </r>
  <r>
    <s v="C0211"/>
    <s v="cam10"/>
    <d v="2022-09-10T00:00:00"/>
    <x v="83"/>
    <n v="6"/>
    <x v="12"/>
    <n v="66"/>
    <x v="209"/>
  </r>
  <r>
    <s v="C0211"/>
    <s v="cam10"/>
    <d v="2022-09-10T00:00:00"/>
    <x v="217"/>
    <n v="7"/>
    <x v="12"/>
    <n v="66"/>
    <x v="209"/>
  </r>
  <r>
    <s v="C0211"/>
    <s v="cam10"/>
    <d v="2022-09-10T00:00:00"/>
    <x v="33"/>
    <n v="8"/>
    <x v="12"/>
    <n v="66"/>
    <x v="209"/>
  </r>
  <r>
    <s v="C0211"/>
    <s v="cam01"/>
    <d v="2022-10-04T00:00:00"/>
    <x v="186"/>
    <n v="0"/>
    <x v="15"/>
    <n v="10"/>
    <x v="209"/>
  </r>
  <r>
    <s v="C0211"/>
    <s v="cam01"/>
    <d v="2022-10-04T00:00:00"/>
    <x v="247"/>
    <n v="1"/>
    <x v="15"/>
    <n v="10"/>
    <x v="209"/>
  </r>
  <r>
    <s v="C0211"/>
    <s v="cam01"/>
    <d v="2022-10-04T00:00:00"/>
    <x v="188"/>
    <n v="2"/>
    <x v="15"/>
    <n v="10"/>
    <x v="209"/>
  </r>
  <r>
    <s v="C0211"/>
    <s v="cam01"/>
    <d v="2022-10-04T00:00:00"/>
    <x v="121"/>
    <n v="3"/>
    <x v="15"/>
    <n v="10"/>
    <x v="209"/>
  </r>
  <r>
    <s v="C0211"/>
    <s v="cam01"/>
    <d v="2022-10-04T00:00:00"/>
    <x v="189"/>
    <n v="4"/>
    <x v="15"/>
    <n v="10"/>
    <x v="209"/>
  </r>
  <r>
    <s v="C0211"/>
    <s v="cam01"/>
    <d v="2022-10-04T00:00:00"/>
    <x v="176"/>
    <n v="5"/>
    <x v="15"/>
    <n v="10"/>
    <x v="209"/>
  </r>
  <r>
    <s v="C0211"/>
    <s v="cam01"/>
    <d v="2022-10-04T00:00:00"/>
    <x v="122"/>
    <n v="6"/>
    <x v="15"/>
    <n v="10"/>
    <x v="209"/>
  </r>
  <r>
    <s v="C0211"/>
    <s v="cam01"/>
    <d v="2022-10-04T00:00:00"/>
    <x v="112"/>
    <n v="7"/>
    <x v="15"/>
    <n v="10"/>
    <x v="209"/>
  </r>
  <r>
    <s v="C0212"/>
    <s v="cam07"/>
    <d v="2022-09-16T00:00:00"/>
    <x v="285"/>
    <n v="0"/>
    <x v="1"/>
    <n v="25"/>
    <x v="210"/>
  </r>
  <r>
    <s v="C0212"/>
    <s v="cam07"/>
    <d v="2022-09-16T00:00:00"/>
    <x v="390"/>
    <n v="1"/>
    <x v="1"/>
    <n v="25"/>
    <x v="210"/>
  </r>
  <r>
    <s v="C0212"/>
    <s v="cam07"/>
    <d v="2022-09-16T00:00:00"/>
    <x v="132"/>
    <n v="2"/>
    <x v="1"/>
    <n v="25"/>
    <x v="210"/>
  </r>
  <r>
    <s v="C0212"/>
    <s v="cam07"/>
    <d v="2022-09-16T00:00:00"/>
    <x v="93"/>
    <n v="3"/>
    <x v="1"/>
    <n v="25"/>
    <x v="210"/>
  </r>
  <r>
    <s v="C0212"/>
    <s v="cam07"/>
    <d v="2022-09-16T00:00:00"/>
    <x v="26"/>
    <n v="4"/>
    <x v="1"/>
    <n v="25"/>
    <x v="210"/>
  </r>
  <r>
    <s v="C0212"/>
    <s v="cam07"/>
    <d v="2022-09-16T00:00:00"/>
    <x v="19"/>
    <n v="5"/>
    <x v="1"/>
    <n v="25"/>
    <x v="210"/>
  </r>
  <r>
    <s v="C0212"/>
    <s v="cam07"/>
    <d v="2022-09-16T00:00:00"/>
    <x v="41"/>
    <n v="6"/>
    <x v="1"/>
    <n v="25"/>
    <x v="210"/>
  </r>
  <r>
    <s v="C0212"/>
    <s v="cam07"/>
    <d v="2022-09-16T00:00:00"/>
    <x v="217"/>
    <n v="7"/>
    <x v="1"/>
    <n v="25"/>
    <x v="210"/>
  </r>
  <r>
    <s v="C0212"/>
    <s v="cam07"/>
    <d v="2022-09-16T00:00:00"/>
    <x v="259"/>
    <n v="8"/>
    <x v="1"/>
    <n v="25"/>
    <x v="210"/>
  </r>
  <r>
    <s v="C0212"/>
    <s v="cam08"/>
    <d v="2023-04-16T00:00:00"/>
    <x v="47"/>
    <n v="0"/>
    <x v="9"/>
    <n v="27"/>
    <x v="210"/>
  </r>
  <r>
    <s v="C0212"/>
    <s v="cam08"/>
    <d v="2023-04-16T00:00:00"/>
    <x v="33"/>
    <n v="1"/>
    <x v="9"/>
    <n v="27"/>
    <x v="210"/>
  </r>
  <r>
    <s v="C0213"/>
    <s v="cam16"/>
    <d v="2022-10-22T00:00:00"/>
    <x v="23"/>
    <n v="0"/>
    <x v="4"/>
    <n v="16"/>
    <x v="211"/>
  </r>
  <r>
    <s v="C0213"/>
    <s v="cam16"/>
    <d v="2022-10-22T00:00:00"/>
    <x v="324"/>
    <n v="1"/>
    <x v="4"/>
    <n v="16"/>
    <x v="211"/>
  </r>
  <r>
    <s v="C0213"/>
    <s v="cam16"/>
    <d v="2022-10-22T00:00:00"/>
    <x v="49"/>
    <n v="2"/>
    <x v="4"/>
    <n v="16"/>
    <x v="211"/>
  </r>
  <r>
    <s v="C0213"/>
    <s v="cam16"/>
    <d v="2022-10-22T00:00:00"/>
    <x v="115"/>
    <n v="3"/>
    <x v="4"/>
    <n v="16"/>
    <x v="211"/>
  </r>
  <r>
    <s v="C0213"/>
    <s v="cam16"/>
    <d v="2022-10-22T00:00:00"/>
    <x v="252"/>
    <n v="3"/>
    <x v="4"/>
    <n v="16"/>
    <x v="211"/>
  </r>
  <r>
    <s v="C0213"/>
    <s v="cam16"/>
    <d v="2022-10-22T00:00:00"/>
    <x v="170"/>
    <n v="4"/>
    <x v="4"/>
    <n v="16"/>
    <x v="211"/>
  </r>
  <r>
    <s v="C0213"/>
    <s v="cam16"/>
    <d v="2022-10-22T00:00:00"/>
    <x v="29"/>
    <n v="7"/>
    <x v="4"/>
    <n v="16"/>
    <x v="211"/>
  </r>
  <r>
    <s v="C0213"/>
    <s v="cam16"/>
    <d v="2022-10-22T00:00:00"/>
    <x v="239"/>
    <n v="7"/>
    <x v="4"/>
    <n v="16"/>
    <x v="211"/>
  </r>
  <r>
    <s v="C0213"/>
    <s v="cam10"/>
    <d v="2023-01-03T00:00:00"/>
    <x v="264"/>
    <n v="0"/>
    <x v="12"/>
    <n v="66"/>
    <x v="211"/>
  </r>
  <r>
    <s v="C0213"/>
    <s v="cam10"/>
    <d v="2023-01-03T00:00:00"/>
    <x v="394"/>
    <n v="1"/>
    <x v="12"/>
    <n v="66"/>
    <x v="211"/>
  </r>
  <r>
    <s v="C0213"/>
    <s v="cam10"/>
    <d v="2023-01-03T00:00:00"/>
    <x v="83"/>
    <n v="2"/>
    <x v="12"/>
    <n v="66"/>
    <x v="211"/>
  </r>
  <r>
    <s v="C0213"/>
    <s v="cam10"/>
    <d v="2023-01-03T00:00:00"/>
    <x v="171"/>
    <n v="3"/>
    <x v="12"/>
    <n v="66"/>
    <x v="211"/>
  </r>
  <r>
    <s v="C0214"/>
    <s v="cam16"/>
    <d v="2023-02-24T00:00:00"/>
    <x v="199"/>
    <n v="0"/>
    <x v="4"/>
    <n v="16"/>
    <x v="212"/>
  </r>
  <r>
    <s v="C0214"/>
    <s v="cam16"/>
    <d v="2023-02-24T00:00:00"/>
    <x v="62"/>
    <n v="1"/>
    <x v="4"/>
    <n v="16"/>
    <x v="212"/>
  </r>
  <r>
    <s v="C0214"/>
    <s v="cam16"/>
    <d v="2023-02-24T00:00:00"/>
    <x v="11"/>
    <n v="2"/>
    <x v="4"/>
    <n v="16"/>
    <x v="212"/>
  </r>
  <r>
    <s v="C0214"/>
    <s v="cam16"/>
    <d v="2023-02-24T00:00:00"/>
    <x v="14"/>
    <n v="3"/>
    <x v="4"/>
    <n v="16"/>
    <x v="212"/>
  </r>
  <r>
    <s v="C0214"/>
    <s v="cam16"/>
    <d v="2023-02-24T00:00:00"/>
    <x v="312"/>
    <n v="3"/>
    <x v="4"/>
    <n v="16"/>
    <x v="212"/>
  </r>
  <r>
    <s v="C0214"/>
    <s v="cam09"/>
    <d v="2023-04-05T00:00:00"/>
    <x v="140"/>
    <n v="0"/>
    <x v="13"/>
    <n v="75"/>
    <x v="212"/>
  </r>
  <r>
    <s v="C0214"/>
    <s v="cam09"/>
    <d v="2023-04-05T00:00:00"/>
    <x v="6"/>
    <n v="1"/>
    <x v="13"/>
    <n v="75"/>
    <x v="212"/>
  </r>
  <r>
    <s v="C0215"/>
    <s v="cam10"/>
    <d v="2022-05-17T00:00:00"/>
    <x v="273"/>
    <n v="0"/>
    <x v="12"/>
    <n v="66"/>
    <x v="213"/>
  </r>
  <r>
    <s v="C0215"/>
    <s v="cam10"/>
    <d v="2022-05-17T00:00:00"/>
    <x v="304"/>
    <n v="1"/>
    <x v="12"/>
    <n v="66"/>
    <x v="213"/>
  </r>
  <r>
    <s v="C0215"/>
    <s v="cam10"/>
    <d v="2022-05-17T00:00:00"/>
    <x v="429"/>
    <n v="2"/>
    <x v="12"/>
    <n v="66"/>
    <x v="213"/>
  </r>
  <r>
    <s v="C0215"/>
    <s v="cam10"/>
    <d v="2022-05-17T00:00:00"/>
    <x v="386"/>
    <n v="3"/>
    <x v="12"/>
    <n v="66"/>
    <x v="213"/>
  </r>
  <r>
    <s v="C0215"/>
    <s v="cam10"/>
    <d v="2022-05-17T00:00:00"/>
    <x v="234"/>
    <n v="4"/>
    <x v="12"/>
    <n v="66"/>
    <x v="213"/>
  </r>
  <r>
    <s v="C0215"/>
    <s v="cam10"/>
    <d v="2022-05-17T00:00:00"/>
    <x v="113"/>
    <n v="5"/>
    <x v="12"/>
    <n v="66"/>
    <x v="213"/>
  </r>
  <r>
    <s v="C0215"/>
    <s v="cam10"/>
    <d v="2022-05-17T00:00:00"/>
    <x v="191"/>
    <n v="5"/>
    <x v="12"/>
    <n v="66"/>
    <x v="213"/>
  </r>
  <r>
    <s v="C0215"/>
    <s v="cam10"/>
    <d v="2022-05-17T00:00:00"/>
    <x v="93"/>
    <n v="7"/>
    <x v="12"/>
    <n v="66"/>
    <x v="213"/>
  </r>
  <r>
    <s v="C0215"/>
    <s v="cam10"/>
    <d v="2022-05-17T00:00:00"/>
    <x v="8"/>
    <n v="8"/>
    <x v="12"/>
    <n v="66"/>
    <x v="213"/>
  </r>
  <r>
    <s v="C0215"/>
    <s v="cam10"/>
    <d v="2022-05-17T00:00:00"/>
    <x v="193"/>
    <n v="8"/>
    <x v="12"/>
    <n v="66"/>
    <x v="213"/>
  </r>
  <r>
    <s v="C0215"/>
    <s v="cam10"/>
    <d v="2022-05-17T00:00:00"/>
    <x v="41"/>
    <n v="10"/>
    <x v="12"/>
    <n v="66"/>
    <x v="213"/>
  </r>
  <r>
    <s v="C0215"/>
    <s v="cam10"/>
    <d v="2022-05-17T00:00:00"/>
    <x v="32"/>
    <n v="11"/>
    <x v="12"/>
    <n v="66"/>
    <x v="213"/>
  </r>
  <r>
    <s v="C0215"/>
    <s v="cam10"/>
    <d v="2022-05-17T00:00:00"/>
    <x v="33"/>
    <n v="12"/>
    <x v="12"/>
    <n v="66"/>
    <x v="213"/>
  </r>
  <r>
    <s v="C0215"/>
    <s v="cam13"/>
    <d v="2022-06-06T00:00:00"/>
    <x v="174"/>
    <n v="0"/>
    <x v="14"/>
    <n v="25"/>
    <x v="213"/>
  </r>
  <r>
    <s v="C0215"/>
    <s v="cam13"/>
    <d v="2022-06-06T00:00:00"/>
    <x v="314"/>
    <n v="1"/>
    <x v="14"/>
    <n v="25"/>
    <x v="213"/>
  </r>
  <r>
    <s v="C0215"/>
    <s v="cam13"/>
    <d v="2022-06-06T00:00:00"/>
    <x v="95"/>
    <n v="2"/>
    <x v="14"/>
    <n v="25"/>
    <x v="213"/>
  </r>
  <r>
    <s v="C0215"/>
    <s v="cam13"/>
    <d v="2022-06-06T00:00:00"/>
    <x v="444"/>
    <n v="3"/>
    <x v="14"/>
    <n v="25"/>
    <x v="213"/>
  </r>
  <r>
    <s v="C0215"/>
    <s v="cam13"/>
    <d v="2022-06-06T00:00:00"/>
    <x v="223"/>
    <n v="4"/>
    <x v="14"/>
    <n v="25"/>
    <x v="213"/>
  </r>
  <r>
    <s v="C0215"/>
    <s v="cam13"/>
    <d v="2022-06-06T00:00:00"/>
    <x v="46"/>
    <n v="5"/>
    <x v="14"/>
    <n v="25"/>
    <x v="213"/>
  </r>
  <r>
    <s v="C0215"/>
    <s v="cam13"/>
    <d v="2022-06-06T00:00:00"/>
    <x v="26"/>
    <n v="7"/>
    <x v="14"/>
    <n v="25"/>
    <x v="213"/>
  </r>
  <r>
    <s v="C0215"/>
    <s v="cam13"/>
    <d v="2022-06-06T00:00:00"/>
    <x v="40"/>
    <n v="8"/>
    <x v="14"/>
    <n v="25"/>
    <x v="213"/>
  </r>
  <r>
    <s v="C0215"/>
    <s v="cam13"/>
    <d v="2022-06-06T00:00:00"/>
    <x v="41"/>
    <n v="9"/>
    <x v="14"/>
    <n v="25"/>
    <x v="213"/>
  </r>
  <r>
    <s v="C0215"/>
    <s v="cam13"/>
    <d v="2022-06-06T00:00:00"/>
    <x v="122"/>
    <n v="10"/>
    <x v="14"/>
    <n v="25"/>
    <x v="213"/>
  </r>
  <r>
    <s v="C0215"/>
    <s v="cam13"/>
    <d v="2022-06-06T00:00:00"/>
    <x v="43"/>
    <n v="11"/>
    <x v="14"/>
    <n v="25"/>
    <x v="213"/>
  </r>
  <r>
    <s v="C0216"/>
    <s v="cam12"/>
    <d v="2022-10-17T00:00:00"/>
    <x v="244"/>
    <n v="0"/>
    <x v="0"/>
    <n v="65"/>
    <x v="214"/>
  </r>
  <r>
    <s v="C0216"/>
    <s v="cam12"/>
    <d v="2022-10-17T00:00:00"/>
    <x v="179"/>
    <n v="2"/>
    <x v="0"/>
    <n v="65"/>
    <x v="214"/>
  </r>
  <r>
    <s v="C0216"/>
    <s v="cam12"/>
    <d v="2022-10-17T00:00:00"/>
    <x v="100"/>
    <n v="3"/>
    <x v="0"/>
    <n v="65"/>
    <x v="214"/>
  </r>
  <r>
    <s v="C0216"/>
    <s v="cam12"/>
    <d v="2022-10-17T00:00:00"/>
    <x v="19"/>
    <n v="4"/>
    <x v="0"/>
    <n v="65"/>
    <x v="214"/>
  </r>
  <r>
    <s v="C0216"/>
    <s v="cam12"/>
    <d v="2022-10-17T00:00:00"/>
    <x v="145"/>
    <n v="5"/>
    <x v="0"/>
    <n v="65"/>
    <x v="214"/>
  </r>
  <r>
    <s v="C0216"/>
    <s v="cam12"/>
    <d v="2022-10-17T00:00:00"/>
    <x v="85"/>
    <n v="6"/>
    <x v="0"/>
    <n v="65"/>
    <x v="214"/>
  </r>
  <r>
    <s v="C0216"/>
    <s v="cam12"/>
    <d v="2022-10-17T00:00:00"/>
    <x v="58"/>
    <n v="7"/>
    <x v="0"/>
    <n v="65"/>
    <x v="214"/>
  </r>
  <r>
    <s v="C0216"/>
    <s v="cam15"/>
    <d v="2023-01-12T00:00:00"/>
    <x v="128"/>
    <n v="0"/>
    <x v="11"/>
    <n v="14"/>
    <x v="214"/>
  </r>
  <r>
    <s v="C0216"/>
    <s v="cam15"/>
    <d v="2023-01-12T00:00:00"/>
    <x v="146"/>
    <n v="1"/>
    <x v="11"/>
    <n v="14"/>
    <x v="214"/>
  </r>
  <r>
    <s v="C0216"/>
    <s v="cam15"/>
    <d v="2023-01-12T00:00:00"/>
    <x v="163"/>
    <n v="2"/>
    <x v="11"/>
    <n v="14"/>
    <x v="214"/>
  </r>
  <r>
    <s v="C0216"/>
    <s v="cam15"/>
    <d v="2023-01-12T00:00:00"/>
    <x v="150"/>
    <n v="3"/>
    <x v="11"/>
    <n v="14"/>
    <x v="214"/>
  </r>
  <r>
    <s v="C0216"/>
    <s v="cam15"/>
    <d v="2023-01-12T00:00:00"/>
    <x v="103"/>
    <n v="4"/>
    <x v="11"/>
    <n v="14"/>
    <x v="214"/>
  </r>
  <r>
    <s v="C0217"/>
    <s v="cam10"/>
    <d v="2022-01-09T00:00:00"/>
    <x v="467"/>
    <n v="0"/>
    <x v="12"/>
    <n v="66"/>
    <x v="215"/>
  </r>
  <r>
    <s v="C0217"/>
    <s v="cam10"/>
    <d v="2022-01-09T00:00:00"/>
    <x v="497"/>
    <n v="1"/>
    <x v="12"/>
    <n v="66"/>
    <x v="215"/>
  </r>
  <r>
    <s v="C0217"/>
    <s v="cam10"/>
    <d v="2022-01-09T00:00:00"/>
    <x v="459"/>
    <n v="2"/>
    <x v="12"/>
    <n v="66"/>
    <x v="215"/>
  </r>
  <r>
    <s v="C0217"/>
    <s v="cam10"/>
    <d v="2022-01-09T00:00:00"/>
    <x v="466"/>
    <n v="3"/>
    <x v="12"/>
    <n v="66"/>
    <x v="215"/>
  </r>
  <r>
    <s v="C0217"/>
    <s v="cam10"/>
    <d v="2022-01-09T00:00:00"/>
    <x v="424"/>
    <n v="4"/>
    <x v="12"/>
    <n v="66"/>
    <x v="215"/>
  </r>
  <r>
    <s v="C0217"/>
    <s v="cam10"/>
    <d v="2022-01-09T00:00:00"/>
    <x v="461"/>
    <n v="5"/>
    <x v="12"/>
    <n v="66"/>
    <x v="215"/>
  </r>
  <r>
    <s v="C0217"/>
    <s v="cam10"/>
    <d v="2022-01-09T00:00:00"/>
    <x v="425"/>
    <n v="7"/>
    <x v="12"/>
    <n v="66"/>
    <x v="215"/>
  </r>
  <r>
    <s v="C0217"/>
    <s v="cam10"/>
    <d v="2022-01-09T00:00:00"/>
    <x v="393"/>
    <n v="8"/>
    <x v="12"/>
    <n v="66"/>
    <x v="215"/>
  </r>
  <r>
    <s v="C0217"/>
    <s v="cam10"/>
    <d v="2022-01-09T00:00:00"/>
    <x v="280"/>
    <n v="9"/>
    <x v="12"/>
    <n v="66"/>
    <x v="215"/>
  </r>
  <r>
    <s v="C0217"/>
    <s v="cam10"/>
    <d v="2022-01-09T00:00:00"/>
    <x v="178"/>
    <n v="10"/>
    <x v="12"/>
    <n v="66"/>
    <x v="215"/>
  </r>
  <r>
    <s v="C0217"/>
    <s v="cam10"/>
    <d v="2022-01-09T00:00:00"/>
    <x v="100"/>
    <n v="12"/>
    <x v="12"/>
    <n v="66"/>
    <x v="215"/>
  </r>
  <r>
    <s v="C0217"/>
    <s v="cam10"/>
    <d v="2022-01-09T00:00:00"/>
    <x v="30"/>
    <n v="13"/>
    <x v="12"/>
    <n v="66"/>
    <x v="215"/>
  </r>
  <r>
    <s v="C0217"/>
    <s v="cam10"/>
    <d v="2022-01-09T00:00:00"/>
    <x v="139"/>
    <n v="14"/>
    <x v="12"/>
    <n v="66"/>
    <x v="215"/>
  </r>
  <r>
    <s v="C0217"/>
    <s v="cam10"/>
    <d v="2022-01-09T00:00:00"/>
    <x v="66"/>
    <n v="15"/>
    <x v="12"/>
    <n v="66"/>
    <x v="215"/>
  </r>
  <r>
    <s v="C0217"/>
    <s v="cam10"/>
    <d v="2022-01-09T00:00:00"/>
    <x v="103"/>
    <n v="16"/>
    <x v="12"/>
    <n v="66"/>
    <x v="215"/>
  </r>
  <r>
    <s v="C0217"/>
    <s v="cam14"/>
    <d v="2023-01-05T00:00:00"/>
    <x v="70"/>
    <n v="0"/>
    <x v="7"/>
    <n v="28"/>
    <x v="215"/>
  </r>
  <r>
    <s v="C0217"/>
    <s v="cam14"/>
    <d v="2023-01-05T00:00:00"/>
    <x v="189"/>
    <n v="1"/>
    <x v="7"/>
    <n v="28"/>
    <x v="215"/>
  </r>
  <r>
    <s v="C0217"/>
    <s v="cam14"/>
    <d v="2023-01-05T00:00:00"/>
    <x v="176"/>
    <n v="2"/>
    <x v="7"/>
    <n v="28"/>
    <x v="215"/>
  </r>
  <r>
    <s v="C0217"/>
    <s v="cam14"/>
    <d v="2023-01-05T00:00:00"/>
    <x v="28"/>
    <n v="3"/>
    <x v="7"/>
    <n v="28"/>
    <x v="215"/>
  </r>
  <r>
    <s v="C0217"/>
    <s v="cam14"/>
    <d v="2023-01-05T00:00:00"/>
    <x v="152"/>
    <n v="4"/>
    <x v="7"/>
    <n v="28"/>
    <x v="215"/>
  </r>
  <r>
    <s v="C0218"/>
    <s v="cam04"/>
    <d v="2022-01-24T00:00:00"/>
    <x v="468"/>
    <n v="0"/>
    <x v="16"/>
    <n v="26"/>
    <x v="216"/>
  </r>
  <r>
    <s v="C0218"/>
    <s v="cam04"/>
    <d v="2022-01-24T00:00:00"/>
    <x v="337"/>
    <n v="1"/>
    <x v="16"/>
    <n v="26"/>
    <x v="216"/>
  </r>
  <r>
    <s v="C0218"/>
    <s v="cam04"/>
    <d v="2022-01-24T00:00:00"/>
    <x v="358"/>
    <n v="4"/>
    <x v="16"/>
    <n v="26"/>
    <x v="216"/>
  </r>
  <r>
    <s v="C0218"/>
    <s v="cam04"/>
    <d v="2022-01-24T00:00:00"/>
    <x v="419"/>
    <n v="6"/>
    <x v="16"/>
    <n v="26"/>
    <x v="216"/>
  </r>
  <r>
    <s v="C0218"/>
    <s v="cam04"/>
    <d v="2022-01-24T00:00:00"/>
    <x v="158"/>
    <n v="7"/>
    <x v="16"/>
    <n v="26"/>
    <x v="216"/>
  </r>
  <r>
    <s v="C0218"/>
    <s v="cam04"/>
    <d v="2022-01-24T00:00:00"/>
    <x v="247"/>
    <n v="9"/>
    <x v="16"/>
    <n v="26"/>
    <x v="216"/>
  </r>
  <r>
    <s v="C0218"/>
    <s v="cam04"/>
    <d v="2022-01-24T00:00:00"/>
    <x v="160"/>
    <n v="10"/>
    <x v="16"/>
    <n v="26"/>
    <x v="216"/>
  </r>
  <r>
    <s v="C0218"/>
    <s v="cam04"/>
    <d v="2022-01-24T00:00:00"/>
    <x v="269"/>
    <n v="11"/>
    <x v="16"/>
    <n v="26"/>
    <x v="216"/>
  </r>
  <r>
    <s v="C0218"/>
    <s v="cam04"/>
    <d v="2022-01-24T00:00:00"/>
    <x v="236"/>
    <n v="12"/>
    <x v="16"/>
    <n v="26"/>
    <x v="216"/>
  </r>
  <r>
    <s v="C0218"/>
    <s v="cam04"/>
    <d v="2022-01-24T00:00:00"/>
    <x v="282"/>
    <n v="14"/>
    <x v="16"/>
    <n v="26"/>
    <x v="216"/>
  </r>
  <r>
    <s v="C0218"/>
    <s v="cam04"/>
    <d v="2022-01-24T00:00:00"/>
    <x v="119"/>
    <n v="16"/>
    <x v="16"/>
    <n v="26"/>
    <x v="216"/>
  </r>
  <r>
    <s v="C0218"/>
    <s v="cam15"/>
    <d v="2023-01-03T00:00:00"/>
    <x v="264"/>
    <n v="0"/>
    <x v="11"/>
    <n v="14"/>
    <x v="216"/>
  </r>
  <r>
    <s v="C0218"/>
    <s v="cam15"/>
    <d v="2023-01-03T00:00:00"/>
    <x v="200"/>
    <n v="1"/>
    <x v="11"/>
    <n v="14"/>
    <x v="216"/>
  </r>
  <r>
    <s v="C0218"/>
    <s v="cam15"/>
    <d v="2023-01-03T00:00:00"/>
    <x v="170"/>
    <n v="2"/>
    <x v="11"/>
    <n v="14"/>
    <x v="216"/>
  </r>
  <r>
    <s v="C0218"/>
    <s v="cam15"/>
    <d v="2023-01-03T00:00:00"/>
    <x v="194"/>
    <n v="3"/>
    <x v="11"/>
    <n v="14"/>
    <x v="216"/>
  </r>
  <r>
    <s v="C0218"/>
    <s v="cam15"/>
    <d v="2023-01-03T00:00:00"/>
    <x v="152"/>
    <n v="4"/>
    <x v="11"/>
    <n v="14"/>
    <x v="216"/>
  </r>
  <r>
    <s v="C0219"/>
    <s v="cam07"/>
    <d v="2022-06-28T00:00:00"/>
    <x v="277"/>
    <n v="0"/>
    <x v="1"/>
    <n v="25"/>
    <x v="217"/>
  </r>
  <r>
    <s v="C0219"/>
    <s v="cam07"/>
    <d v="2022-06-28T00:00:00"/>
    <x v="44"/>
    <n v="2"/>
    <x v="1"/>
    <n v="25"/>
    <x v="217"/>
  </r>
  <r>
    <s v="C0219"/>
    <s v="cam07"/>
    <d v="2022-06-28T00:00:00"/>
    <x v="432"/>
    <n v="3"/>
    <x v="1"/>
    <n v="25"/>
    <x v="217"/>
  </r>
  <r>
    <s v="C0219"/>
    <s v="cam07"/>
    <d v="2022-06-28T00:00:00"/>
    <x v="111"/>
    <n v="5"/>
    <x v="1"/>
    <n v="25"/>
    <x v="217"/>
  </r>
  <r>
    <s v="C0219"/>
    <s v="cam07"/>
    <d v="2022-06-28T00:00:00"/>
    <x v="2"/>
    <n v="6"/>
    <x v="1"/>
    <n v="25"/>
    <x v="217"/>
  </r>
  <r>
    <s v="C0219"/>
    <s v="cam07"/>
    <d v="2022-06-28T00:00:00"/>
    <x v="40"/>
    <n v="7"/>
    <x v="1"/>
    <n v="25"/>
    <x v="217"/>
  </r>
  <r>
    <s v="C0219"/>
    <s v="cam07"/>
    <d v="2022-06-28T00:00:00"/>
    <x v="52"/>
    <n v="11"/>
    <x v="1"/>
    <n v="25"/>
    <x v="217"/>
  </r>
  <r>
    <s v="C0219"/>
    <s v="cam16"/>
    <d v="2022-11-27T00:00:00"/>
    <x v="413"/>
    <n v="0"/>
    <x v="4"/>
    <n v="16"/>
    <x v="217"/>
  </r>
  <r>
    <s v="C0219"/>
    <s v="cam16"/>
    <d v="2022-11-27T00:00:00"/>
    <x v="276"/>
    <n v="2"/>
    <x v="4"/>
    <n v="16"/>
    <x v="217"/>
  </r>
  <r>
    <s v="C0219"/>
    <s v="cam16"/>
    <d v="2022-11-27T00:00:00"/>
    <x v="107"/>
    <n v="2"/>
    <x v="4"/>
    <n v="16"/>
    <x v="217"/>
  </r>
  <r>
    <s v="C0219"/>
    <s v="cam16"/>
    <d v="2022-11-27T00:00:00"/>
    <x v="170"/>
    <n v="3"/>
    <x v="4"/>
    <n v="16"/>
    <x v="217"/>
  </r>
  <r>
    <s v="C0219"/>
    <s v="cam16"/>
    <d v="2022-11-27T00:00:00"/>
    <x v="171"/>
    <n v="4"/>
    <x v="4"/>
    <n v="16"/>
    <x v="217"/>
  </r>
  <r>
    <s v="C0219"/>
    <s v="cam16"/>
    <d v="2022-11-27T00:00:00"/>
    <x v="226"/>
    <n v="5"/>
    <x v="4"/>
    <n v="16"/>
    <x v="217"/>
  </r>
  <r>
    <s v="C0219"/>
    <s v="cam16"/>
    <d v="2022-11-27T00:00:00"/>
    <x v="59"/>
    <n v="6"/>
    <x v="4"/>
    <n v="16"/>
    <x v="217"/>
  </r>
  <r>
    <s v="C0220"/>
    <s v="cam13"/>
    <d v="2022-03-12T00:00:00"/>
    <x v="498"/>
    <n v="0"/>
    <x v="14"/>
    <n v="25"/>
    <x v="218"/>
  </r>
  <r>
    <s v="C0220"/>
    <s v="cam13"/>
    <d v="2022-03-12T00:00:00"/>
    <x v="272"/>
    <n v="1"/>
    <x v="14"/>
    <n v="25"/>
    <x v="218"/>
  </r>
  <r>
    <s v="C0220"/>
    <s v="cam13"/>
    <d v="2022-03-12T00:00:00"/>
    <x v="365"/>
    <n v="2"/>
    <x v="14"/>
    <n v="25"/>
    <x v="218"/>
  </r>
  <r>
    <s v="C0220"/>
    <s v="cam13"/>
    <d v="2022-03-12T00:00:00"/>
    <x v="304"/>
    <n v="3"/>
    <x v="14"/>
    <n v="25"/>
    <x v="218"/>
  </r>
  <r>
    <s v="C0220"/>
    <s v="cam13"/>
    <d v="2022-03-12T00:00:00"/>
    <x v="351"/>
    <n v="4"/>
    <x v="14"/>
    <n v="25"/>
    <x v="218"/>
  </r>
  <r>
    <s v="C0220"/>
    <s v="cam13"/>
    <d v="2022-03-12T00:00:00"/>
    <x v="411"/>
    <n v="6"/>
    <x v="14"/>
    <n v="25"/>
    <x v="218"/>
  </r>
  <r>
    <s v="C0220"/>
    <s v="cam13"/>
    <d v="2022-03-12T00:00:00"/>
    <x v="54"/>
    <n v="7"/>
    <x v="14"/>
    <n v="25"/>
    <x v="218"/>
  </r>
  <r>
    <s v="C0220"/>
    <s v="cam13"/>
    <d v="2022-03-12T00:00:00"/>
    <x v="38"/>
    <n v="8"/>
    <x v="14"/>
    <n v="25"/>
    <x v="218"/>
  </r>
  <r>
    <s v="C0220"/>
    <s v="cam13"/>
    <d v="2022-03-12T00:00:00"/>
    <x v="245"/>
    <n v="9"/>
    <x v="14"/>
    <n v="25"/>
    <x v="218"/>
  </r>
  <r>
    <s v="C0220"/>
    <s v="cam13"/>
    <d v="2022-03-12T00:00:00"/>
    <x v="216"/>
    <n v="10"/>
    <x v="14"/>
    <n v="25"/>
    <x v="218"/>
  </r>
  <r>
    <s v="C0220"/>
    <s v="cam13"/>
    <d v="2022-03-12T00:00:00"/>
    <x v="199"/>
    <n v="11"/>
    <x v="14"/>
    <n v="25"/>
    <x v="218"/>
  </r>
  <r>
    <s v="C0220"/>
    <s v="cam13"/>
    <d v="2022-03-12T00:00:00"/>
    <x v="292"/>
    <n v="12"/>
    <x v="14"/>
    <n v="25"/>
    <x v="218"/>
  </r>
  <r>
    <s v="C0220"/>
    <s v="cam13"/>
    <d v="2022-03-12T00:00:00"/>
    <x v="122"/>
    <n v="13"/>
    <x v="14"/>
    <n v="25"/>
    <x v="218"/>
  </r>
  <r>
    <s v="C0220"/>
    <s v="cam16"/>
    <d v="2022-10-15T00:00:00"/>
    <x v="155"/>
    <n v="0"/>
    <x v="4"/>
    <n v="16"/>
    <x v="218"/>
  </r>
  <r>
    <s v="C0220"/>
    <s v="cam16"/>
    <d v="2022-10-15T00:00:00"/>
    <x v="297"/>
    <n v="1"/>
    <x v="4"/>
    <n v="16"/>
    <x v="218"/>
  </r>
  <r>
    <s v="C0220"/>
    <s v="cam16"/>
    <d v="2022-10-15T00:00:00"/>
    <x v="49"/>
    <n v="2"/>
    <x v="4"/>
    <n v="16"/>
    <x v="218"/>
  </r>
  <r>
    <s v="C0220"/>
    <s v="cam16"/>
    <d v="2022-10-15T00:00:00"/>
    <x v="216"/>
    <n v="3"/>
    <x v="4"/>
    <n v="16"/>
    <x v="218"/>
  </r>
  <r>
    <s v="C0220"/>
    <s v="cam16"/>
    <d v="2022-10-15T00:00:00"/>
    <x v="336"/>
    <n v="4"/>
    <x v="4"/>
    <n v="16"/>
    <x v="218"/>
  </r>
  <r>
    <s v="C0220"/>
    <s v="cam16"/>
    <d v="2022-10-15T00:00:00"/>
    <x v="10"/>
    <n v="5"/>
    <x v="4"/>
    <n v="16"/>
    <x v="218"/>
  </r>
  <r>
    <s v="C0220"/>
    <s v="cam16"/>
    <d v="2022-10-15T00:00:00"/>
    <x v="217"/>
    <n v="6"/>
    <x v="4"/>
    <n v="16"/>
    <x v="218"/>
  </r>
  <r>
    <s v="C0221"/>
    <s v="cam09"/>
    <d v="2022-02-17T00:00:00"/>
    <x v="499"/>
    <n v="0"/>
    <x v="13"/>
    <n v="75"/>
    <x v="219"/>
  </r>
  <r>
    <s v="C0221"/>
    <s v="cam09"/>
    <d v="2022-02-17T00:00:00"/>
    <x v="470"/>
    <n v="1"/>
    <x v="13"/>
    <n v="75"/>
    <x v="219"/>
  </r>
  <r>
    <s v="C0221"/>
    <s v="cam09"/>
    <d v="2022-02-17T00:00:00"/>
    <x v="355"/>
    <n v="2"/>
    <x v="13"/>
    <n v="75"/>
    <x v="219"/>
  </r>
  <r>
    <s v="C0221"/>
    <s v="cam09"/>
    <d v="2022-02-17T00:00:00"/>
    <x v="369"/>
    <n v="4"/>
    <x v="13"/>
    <n v="75"/>
    <x v="219"/>
  </r>
  <r>
    <s v="C0221"/>
    <s v="cam09"/>
    <d v="2022-02-17T00:00:00"/>
    <x v="274"/>
    <n v="5"/>
    <x v="13"/>
    <n v="75"/>
    <x v="219"/>
  </r>
  <r>
    <s v="C0221"/>
    <s v="cam09"/>
    <d v="2022-02-17T00:00:00"/>
    <x v="275"/>
    <n v="6"/>
    <x v="13"/>
    <n v="75"/>
    <x v="219"/>
  </r>
  <r>
    <s v="C0221"/>
    <s v="cam09"/>
    <d v="2022-02-17T00:00:00"/>
    <x v="359"/>
    <n v="7"/>
    <x v="13"/>
    <n v="75"/>
    <x v="219"/>
  </r>
  <r>
    <s v="C0221"/>
    <s v="cam09"/>
    <d v="2022-02-17T00:00:00"/>
    <x v="60"/>
    <n v="8"/>
    <x v="13"/>
    <n v="75"/>
    <x v="219"/>
  </r>
  <r>
    <s v="C0221"/>
    <s v="cam09"/>
    <d v="2022-02-17T00:00:00"/>
    <x v="69"/>
    <n v="9"/>
    <x v="13"/>
    <n v="75"/>
    <x v="219"/>
  </r>
  <r>
    <s v="C0221"/>
    <s v="cam09"/>
    <d v="2022-02-17T00:00:00"/>
    <x v="94"/>
    <n v="11"/>
    <x v="13"/>
    <n v="75"/>
    <x v="219"/>
  </r>
  <r>
    <s v="C0221"/>
    <s v="cam09"/>
    <d v="2022-02-17T00:00:00"/>
    <x v="336"/>
    <n v="12"/>
    <x v="13"/>
    <n v="75"/>
    <x v="219"/>
  </r>
  <r>
    <s v="C0221"/>
    <s v="cam09"/>
    <d v="2022-02-17T00:00:00"/>
    <x v="71"/>
    <n v="12"/>
    <x v="13"/>
    <n v="75"/>
    <x v="219"/>
  </r>
  <r>
    <s v="C0221"/>
    <s v="cam09"/>
    <d v="2022-02-17T00:00:00"/>
    <x v="226"/>
    <n v="14"/>
    <x v="13"/>
    <n v="75"/>
    <x v="219"/>
  </r>
  <r>
    <s v="C0221"/>
    <s v="cam05"/>
    <d v="2023-04-20T00:00:00"/>
    <x v="217"/>
    <n v="0"/>
    <x v="10"/>
    <n v="22"/>
    <x v="219"/>
  </r>
  <r>
    <s v="C0221"/>
    <s v="cam05"/>
    <d v="2023-04-20T00:00:00"/>
    <x v="238"/>
    <n v="1"/>
    <x v="10"/>
    <n v="22"/>
    <x v="219"/>
  </r>
  <r>
    <s v="C0221"/>
    <s v="cam05"/>
    <d v="2023-04-20T00:00:00"/>
    <x v="73"/>
    <n v="1"/>
    <x v="10"/>
    <n v="22"/>
    <x v="219"/>
  </r>
  <r>
    <s v="C0222"/>
    <s v="cam04"/>
    <d v="2022-02-16T00:00:00"/>
    <x v="440"/>
    <n v="0"/>
    <x v="16"/>
    <n v="26"/>
    <x v="220"/>
  </r>
  <r>
    <s v="C0222"/>
    <s v="cam04"/>
    <d v="2022-02-16T00:00:00"/>
    <x v="370"/>
    <n v="2"/>
    <x v="16"/>
    <n v="26"/>
    <x v="220"/>
  </r>
  <r>
    <s v="C0222"/>
    <s v="cam04"/>
    <d v="2022-02-16T00:00:00"/>
    <x v="392"/>
    <n v="3"/>
    <x v="16"/>
    <n v="26"/>
    <x v="220"/>
  </r>
  <r>
    <s v="C0222"/>
    <s v="cam04"/>
    <d v="2022-02-16T00:00:00"/>
    <x v="141"/>
    <n v="4"/>
    <x v="16"/>
    <n v="26"/>
    <x v="220"/>
  </r>
  <r>
    <s v="C0222"/>
    <s v="cam04"/>
    <d v="2022-02-16T00:00:00"/>
    <x v="448"/>
    <n v="4"/>
    <x v="16"/>
    <n v="26"/>
    <x v="220"/>
  </r>
  <r>
    <s v="C0222"/>
    <s v="cam04"/>
    <d v="2022-02-16T00:00:00"/>
    <x v="405"/>
    <n v="6"/>
    <x v="16"/>
    <n v="26"/>
    <x v="220"/>
  </r>
  <r>
    <s v="C0222"/>
    <s v="cam04"/>
    <d v="2022-02-16T00:00:00"/>
    <x v="396"/>
    <n v="7"/>
    <x v="16"/>
    <n v="26"/>
    <x v="220"/>
  </r>
  <r>
    <s v="C0222"/>
    <s v="cam04"/>
    <d v="2022-02-16T00:00:00"/>
    <x v="244"/>
    <n v="8"/>
    <x v="16"/>
    <n v="26"/>
    <x v="220"/>
  </r>
  <r>
    <s v="C0222"/>
    <s v="cam04"/>
    <d v="2022-02-16T00:00:00"/>
    <x v="187"/>
    <n v="9"/>
    <x v="16"/>
    <n v="26"/>
    <x v="220"/>
  </r>
  <r>
    <s v="C0222"/>
    <s v="cam04"/>
    <d v="2022-02-16T00:00:00"/>
    <x v="301"/>
    <n v="10"/>
    <x v="16"/>
    <n v="26"/>
    <x v="220"/>
  </r>
  <r>
    <s v="C0222"/>
    <s v="cam04"/>
    <d v="2022-02-16T00:00:00"/>
    <x v="261"/>
    <n v="11"/>
    <x v="16"/>
    <n v="26"/>
    <x v="220"/>
  </r>
  <r>
    <s v="C0222"/>
    <s v="cam04"/>
    <d v="2022-02-16T00:00:00"/>
    <x v="233"/>
    <n v="12"/>
    <x v="16"/>
    <n v="26"/>
    <x v="220"/>
  </r>
  <r>
    <s v="C0222"/>
    <s v="cam04"/>
    <d v="2022-02-16T00:00:00"/>
    <x v="246"/>
    <n v="12"/>
    <x v="16"/>
    <n v="26"/>
    <x v="220"/>
  </r>
  <r>
    <s v="C0222"/>
    <s v="cam04"/>
    <d v="2022-02-16T00:00:00"/>
    <x v="47"/>
    <n v="14"/>
    <x v="16"/>
    <n v="26"/>
    <x v="220"/>
  </r>
  <r>
    <s v="C0222"/>
    <s v="cam04"/>
    <d v="2022-02-16T00:00:00"/>
    <x v="67"/>
    <n v="15"/>
    <x v="16"/>
    <n v="26"/>
    <x v="220"/>
  </r>
  <r>
    <s v="C0222"/>
    <s v="cam17"/>
    <d v="2023-01-13T00:00:00"/>
    <x v="224"/>
    <n v="0"/>
    <x v="2"/>
    <n v="29"/>
    <x v="220"/>
  </r>
  <r>
    <s v="C0222"/>
    <s v="cam17"/>
    <d v="2023-01-13T00:00:00"/>
    <x v="146"/>
    <n v="1"/>
    <x v="2"/>
    <n v="29"/>
    <x v="220"/>
  </r>
  <r>
    <s v="C0222"/>
    <s v="cam17"/>
    <d v="2023-01-13T00:00:00"/>
    <x v="41"/>
    <n v="2"/>
    <x v="2"/>
    <n v="29"/>
    <x v="220"/>
  </r>
  <r>
    <s v="C0222"/>
    <s v="cam17"/>
    <d v="2023-01-13T00:00:00"/>
    <x v="150"/>
    <n v="3"/>
    <x v="2"/>
    <n v="29"/>
    <x v="220"/>
  </r>
  <r>
    <s v="C0222"/>
    <s v="cam17"/>
    <d v="2023-01-13T00:00:00"/>
    <x v="259"/>
    <n v="4"/>
    <x v="2"/>
    <n v="29"/>
    <x v="220"/>
  </r>
  <r>
    <s v="C0223"/>
    <s v="cam12"/>
    <d v="2022-01-29T00:00:00"/>
    <x v="164"/>
    <n v="0"/>
    <x v="0"/>
    <n v="65"/>
    <x v="221"/>
  </r>
  <r>
    <s v="C0223"/>
    <s v="cam12"/>
    <d v="2022-01-29T00:00:00"/>
    <x v="500"/>
    <n v="2"/>
    <x v="0"/>
    <n v="65"/>
    <x v="221"/>
  </r>
  <r>
    <s v="C0223"/>
    <s v="cam12"/>
    <d v="2022-01-29T00:00:00"/>
    <x v="487"/>
    <n v="3"/>
    <x v="0"/>
    <n v="65"/>
    <x v="221"/>
  </r>
  <r>
    <s v="C0223"/>
    <s v="cam12"/>
    <d v="2022-01-29T00:00:00"/>
    <x v="455"/>
    <n v="4"/>
    <x v="0"/>
    <n v="65"/>
    <x v="221"/>
  </r>
  <r>
    <s v="C0223"/>
    <s v="cam12"/>
    <d v="2022-01-29T00:00:00"/>
    <x v="168"/>
    <n v="5"/>
    <x v="0"/>
    <n v="65"/>
    <x v="221"/>
  </r>
  <r>
    <s v="C0223"/>
    <s v="cam12"/>
    <d v="2022-01-29T00:00:00"/>
    <x v="169"/>
    <n v="7"/>
    <x v="0"/>
    <n v="65"/>
    <x v="221"/>
  </r>
  <r>
    <s v="C0223"/>
    <s v="cam12"/>
    <d v="2022-01-29T00:00:00"/>
    <x v="0"/>
    <n v="7"/>
    <x v="0"/>
    <n v="65"/>
    <x v="221"/>
  </r>
  <r>
    <s v="C0223"/>
    <s v="cam12"/>
    <d v="2022-01-29T00:00:00"/>
    <x v="38"/>
    <n v="9"/>
    <x v="0"/>
    <n v="65"/>
    <x v="221"/>
  </r>
  <r>
    <s v="C0223"/>
    <s v="cam12"/>
    <d v="2022-01-29T00:00:00"/>
    <x v="99"/>
    <n v="10"/>
    <x v="0"/>
    <n v="65"/>
    <x v="221"/>
  </r>
  <r>
    <s v="C0223"/>
    <s v="cam12"/>
    <d v="2022-01-29T00:00:00"/>
    <x v="224"/>
    <n v="11"/>
    <x v="0"/>
    <n v="65"/>
    <x v="221"/>
  </r>
  <r>
    <s v="C0223"/>
    <s v="cam12"/>
    <d v="2022-01-29T00:00:00"/>
    <x v="193"/>
    <n v="12"/>
    <x v="0"/>
    <n v="65"/>
    <x v="221"/>
  </r>
  <r>
    <s v="C0223"/>
    <s v="cam12"/>
    <d v="2022-01-29T00:00:00"/>
    <x v="190"/>
    <n v="13"/>
    <x v="0"/>
    <n v="65"/>
    <x v="221"/>
  </r>
  <r>
    <s v="C0223"/>
    <s v="cam12"/>
    <d v="2022-01-29T00:00:00"/>
    <x v="122"/>
    <n v="14"/>
    <x v="0"/>
    <n v="65"/>
    <x v="221"/>
  </r>
  <r>
    <s v="C0223"/>
    <s v="cam12"/>
    <d v="2022-01-29T00:00:00"/>
    <x v="119"/>
    <n v="16"/>
    <x v="0"/>
    <n v="65"/>
    <x v="221"/>
  </r>
  <r>
    <s v="C0223"/>
    <s v="cam17"/>
    <d v="2022-12-04T00:00:00"/>
    <x v="120"/>
    <n v="0"/>
    <x v="2"/>
    <n v="29"/>
    <x v="221"/>
  </r>
  <r>
    <s v="C0223"/>
    <s v="cam17"/>
    <d v="2022-12-04T00:00:00"/>
    <x v="121"/>
    <n v="1"/>
    <x v="2"/>
    <n v="29"/>
    <x v="221"/>
  </r>
  <r>
    <s v="C0223"/>
    <s v="cam17"/>
    <d v="2022-12-04T00:00:00"/>
    <x v="50"/>
    <n v="2"/>
    <x v="2"/>
    <n v="29"/>
    <x v="221"/>
  </r>
  <r>
    <s v="C0223"/>
    <s v="cam17"/>
    <d v="2022-12-04T00:00:00"/>
    <x v="108"/>
    <n v="3"/>
    <x v="2"/>
    <n v="29"/>
    <x v="221"/>
  </r>
  <r>
    <s v="C0223"/>
    <s v="cam17"/>
    <d v="2022-12-04T00:00:00"/>
    <x v="109"/>
    <n v="4"/>
    <x v="2"/>
    <n v="29"/>
    <x v="221"/>
  </r>
  <r>
    <s v="C0223"/>
    <s v="cam17"/>
    <d v="2022-12-04T00:00:00"/>
    <x v="110"/>
    <n v="5"/>
    <x v="2"/>
    <n v="29"/>
    <x v="221"/>
  </r>
  <r>
    <s v="C0224"/>
    <s v="cam14"/>
    <d v="2023-02-11T00:00:00"/>
    <x v="107"/>
    <n v="0"/>
    <x v="7"/>
    <n v="28"/>
    <x v="222"/>
  </r>
  <r>
    <s v="C0224"/>
    <s v="cam14"/>
    <d v="2023-02-11T00:00:00"/>
    <x v="328"/>
    <n v="1"/>
    <x v="7"/>
    <n v="28"/>
    <x v="222"/>
  </r>
  <r>
    <s v="C0224"/>
    <s v="cam14"/>
    <d v="2023-02-11T00:00:00"/>
    <x v="102"/>
    <n v="2"/>
    <x v="7"/>
    <n v="28"/>
    <x v="222"/>
  </r>
  <r>
    <s v="C0224"/>
    <s v="cam14"/>
    <d v="2023-02-11T00:00:00"/>
    <x v="256"/>
    <n v="3"/>
    <x v="7"/>
    <n v="28"/>
    <x v="222"/>
  </r>
  <r>
    <s v="C0224"/>
    <s v="cam12"/>
    <d v="2023-03-25T00:00:00"/>
    <x v="292"/>
    <n v="0"/>
    <x v="0"/>
    <n v="65"/>
    <x v="222"/>
  </r>
  <r>
    <s v="C0224"/>
    <s v="cam12"/>
    <d v="2023-03-25T00:00:00"/>
    <x v="85"/>
    <n v="1"/>
    <x v="0"/>
    <n v="65"/>
    <x v="222"/>
  </r>
  <r>
    <s v="C0224"/>
    <s v="cam12"/>
    <d v="2023-03-25T00:00:00"/>
    <x v="330"/>
    <n v="2"/>
    <x v="0"/>
    <n v="65"/>
    <x v="222"/>
  </r>
  <r>
    <s v="C0224"/>
    <s v="cam12"/>
    <d v="2023-03-25T00:00:00"/>
    <x v="239"/>
    <n v="2"/>
    <x v="0"/>
    <n v="65"/>
    <x v="222"/>
  </r>
  <r>
    <s v="C0225"/>
    <s v="cam11"/>
    <d v="2022-03-01T00:00:00"/>
    <x v="165"/>
    <n v="0"/>
    <x v="3"/>
    <n v="62"/>
    <x v="223"/>
  </r>
  <r>
    <s v="C0225"/>
    <s v="cam11"/>
    <d v="2022-03-01T00:00:00"/>
    <x v="316"/>
    <n v="2"/>
    <x v="3"/>
    <n v="62"/>
    <x v="223"/>
  </r>
  <r>
    <s v="C0225"/>
    <s v="cam11"/>
    <d v="2022-03-01T00:00:00"/>
    <x v="341"/>
    <n v="5"/>
    <x v="3"/>
    <n v="62"/>
    <x v="223"/>
  </r>
  <r>
    <s v="C0225"/>
    <s v="cam11"/>
    <d v="2022-03-01T00:00:00"/>
    <x v="0"/>
    <n v="6"/>
    <x v="3"/>
    <n v="62"/>
    <x v="223"/>
  </r>
  <r>
    <s v="C0225"/>
    <s v="cam11"/>
    <d v="2022-03-01T00:00:00"/>
    <x v="477"/>
    <n v="7"/>
    <x v="3"/>
    <n v="62"/>
    <x v="223"/>
  </r>
  <r>
    <s v="C0225"/>
    <s v="cam11"/>
    <d v="2022-03-01T00:00:00"/>
    <x v="433"/>
    <n v="8"/>
    <x v="3"/>
    <n v="62"/>
    <x v="223"/>
  </r>
  <r>
    <s v="C0225"/>
    <s v="cam11"/>
    <d v="2022-03-01T00:00:00"/>
    <x v="188"/>
    <n v="9"/>
    <x v="3"/>
    <n v="62"/>
    <x v="223"/>
  </r>
  <r>
    <s v="C0225"/>
    <s v="cam11"/>
    <d v="2022-03-01T00:00:00"/>
    <x v="137"/>
    <n v="10"/>
    <x v="3"/>
    <n v="62"/>
    <x v="223"/>
  </r>
  <r>
    <s v="C0225"/>
    <s v="cam11"/>
    <d v="2022-03-01T00:00:00"/>
    <x v="394"/>
    <n v="11"/>
    <x v="3"/>
    <n v="62"/>
    <x v="223"/>
  </r>
  <r>
    <s v="C0225"/>
    <s v="cam11"/>
    <d v="2022-03-01T00:00:00"/>
    <x v="139"/>
    <n v="12"/>
    <x v="3"/>
    <n v="62"/>
    <x v="223"/>
  </r>
  <r>
    <s v="C0225"/>
    <s v="cam11"/>
    <d v="2022-03-01T00:00:00"/>
    <x v="122"/>
    <n v="13"/>
    <x v="3"/>
    <n v="62"/>
    <x v="223"/>
  </r>
  <r>
    <s v="C0225"/>
    <s v="cam05"/>
    <d v="2023-04-10T00:00:00"/>
    <x v="194"/>
    <n v="0"/>
    <x v="10"/>
    <n v="22"/>
    <x v="223"/>
  </r>
  <r>
    <s v="C0225"/>
    <s v="cam05"/>
    <d v="2023-04-10T00:00:00"/>
    <x v="6"/>
    <n v="1"/>
    <x v="10"/>
    <n v="22"/>
    <x v="223"/>
  </r>
  <r>
    <s v="C0226"/>
    <s v="cam11"/>
    <d v="2023-03-03T00:00:00"/>
    <x v="65"/>
    <n v="0"/>
    <x v="3"/>
    <n v="62"/>
    <x v="224"/>
  </r>
  <r>
    <s v="C0226"/>
    <s v="cam11"/>
    <d v="2023-03-03T00:00:00"/>
    <x v="194"/>
    <n v="1"/>
    <x v="3"/>
    <n v="62"/>
    <x v="224"/>
  </r>
  <r>
    <s v="C0226"/>
    <s v="cam11"/>
    <d v="2023-03-03T00:00:00"/>
    <x v="172"/>
    <n v="2"/>
    <x v="3"/>
    <n v="62"/>
    <x v="224"/>
  </r>
  <r>
    <s v="C0227"/>
    <s v="cam01"/>
    <d v="2022-10-19T00:00:00"/>
    <x v="215"/>
    <n v="0"/>
    <x v="15"/>
    <n v="10"/>
    <x v="225"/>
  </r>
  <r>
    <s v="C0227"/>
    <s v="cam01"/>
    <d v="2022-10-19T00:00:00"/>
    <x v="24"/>
    <n v="1"/>
    <x v="15"/>
    <n v="10"/>
    <x v="225"/>
  </r>
  <r>
    <s v="C0227"/>
    <s v="cam01"/>
    <d v="2022-10-19T00:00:00"/>
    <x v="301"/>
    <n v="2"/>
    <x v="15"/>
    <n v="10"/>
    <x v="225"/>
  </r>
  <r>
    <s v="C0227"/>
    <s v="cam01"/>
    <d v="2022-10-19T00:00:00"/>
    <x v="261"/>
    <n v="3"/>
    <x v="15"/>
    <n v="10"/>
    <x v="225"/>
  </r>
  <r>
    <s v="C0227"/>
    <s v="cam01"/>
    <d v="2022-10-19T00:00:00"/>
    <x v="193"/>
    <n v="3"/>
    <x v="15"/>
    <n v="10"/>
    <x v="225"/>
  </r>
  <r>
    <s v="C0227"/>
    <s v="cam01"/>
    <d v="2022-10-19T00:00:00"/>
    <x v="176"/>
    <n v="4"/>
    <x v="15"/>
    <n v="10"/>
    <x v="225"/>
  </r>
  <r>
    <s v="C0227"/>
    <s v="cam01"/>
    <d v="2022-10-19T00:00:00"/>
    <x v="32"/>
    <n v="6"/>
    <x v="15"/>
    <n v="10"/>
    <x v="225"/>
  </r>
  <r>
    <s v="C0227"/>
    <s v="cam01"/>
    <d v="2022-10-19T00:00:00"/>
    <x v="58"/>
    <n v="7"/>
    <x v="15"/>
    <n v="10"/>
    <x v="225"/>
  </r>
  <r>
    <s v="C0227"/>
    <s v="cam01"/>
    <d v="2022-10-19T00:00:00"/>
    <x v="73"/>
    <n v="7"/>
    <x v="15"/>
    <n v="10"/>
    <x v="225"/>
  </r>
  <r>
    <s v="C0227"/>
    <s v="cam02"/>
    <d v="2022-12-07T00:00:00"/>
    <x v="203"/>
    <n v="0"/>
    <x v="5"/>
    <n v="26"/>
    <x v="225"/>
  </r>
  <r>
    <s v="C0227"/>
    <s v="cam02"/>
    <d v="2022-12-07T00:00:00"/>
    <x v="128"/>
    <n v="1"/>
    <x v="5"/>
    <n v="26"/>
    <x v="225"/>
  </r>
  <r>
    <s v="C0227"/>
    <s v="cam02"/>
    <d v="2022-12-07T00:00:00"/>
    <x v="189"/>
    <n v="2"/>
    <x v="5"/>
    <n v="26"/>
    <x v="225"/>
  </r>
  <r>
    <s v="C0227"/>
    <s v="cam02"/>
    <d v="2022-12-07T00:00:00"/>
    <x v="27"/>
    <n v="3"/>
    <x v="5"/>
    <n v="26"/>
    <x v="225"/>
  </r>
  <r>
    <s v="C0227"/>
    <s v="cam02"/>
    <d v="2022-12-07T00:00:00"/>
    <x v="194"/>
    <n v="4"/>
    <x v="5"/>
    <n v="26"/>
    <x v="225"/>
  </r>
  <r>
    <s v="C0227"/>
    <s v="cam02"/>
    <d v="2022-12-07T00:00:00"/>
    <x v="33"/>
    <n v="5"/>
    <x v="5"/>
    <n v="26"/>
    <x v="225"/>
  </r>
  <r>
    <s v="C0228"/>
    <s v="cam11"/>
    <d v="2022-04-21T00:00:00"/>
    <x v="423"/>
    <n v="0"/>
    <x v="3"/>
    <n v="62"/>
    <x v="226"/>
  </r>
  <r>
    <s v="C0228"/>
    <s v="cam11"/>
    <d v="2022-04-21T00:00:00"/>
    <x v="403"/>
    <n v="1"/>
    <x v="3"/>
    <n v="62"/>
    <x v="226"/>
  </r>
  <r>
    <s v="C0228"/>
    <s v="cam11"/>
    <d v="2022-04-21T00:00:00"/>
    <x v="141"/>
    <n v="2"/>
    <x v="3"/>
    <n v="62"/>
    <x v="226"/>
  </r>
  <r>
    <s v="C0228"/>
    <s v="cam11"/>
    <d v="2022-04-21T00:00:00"/>
    <x v="274"/>
    <n v="3"/>
    <x v="3"/>
    <n v="62"/>
    <x v="226"/>
  </r>
  <r>
    <s v="C0228"/>
    <s v="cam11"/>
    <d v="2022-04-21T00:00:00"/>
    <x v="158"/>
    <n v="4"/>
    <x v="3"/>
    <n v="62"/>
    <x v="226"/>
  </r>
  <r>
    <s v="C0228"/>
    <s v="cam11"/>
    <d v="2022-04-21T00:00:00"/>
    <x v="372"/>
    <n v="5"/>
    <x v="3"/>
    <n v="62"/>
    <x v="226"/>
  </r>
  <r>
    <s v="C0228"/>
    <s v="cam11"/>
    <d v="2022-04-21T00:00:00"/>
    <x v="54"/>
    <n v="6"/>
    <x v="3"/>
    <n v="62"/>
    <x v="226"/>
  </r>
  <r>
    <s v="C0228"/>
    <s v="cam11"/>
    <d v="2022-04-21T00:00:00"/>
    <x v="235"/>
    <n v="6"/>
    <x v="3"/>
    <n v="62"/>
    <x v="226"/>
  </r>
  <r>
    <s v="C0228"/>
    <s v="cam11"/>
    <d v="2022-04-21T00:00:00"/>
    <x v="397"/>
    <n v="8"/>
    <x v="3"/>
    <n v="62"/>
    <x v="226"/>
  </r>
  <r>
    <s v="C0228"/>
    <s v="cam11"/>
    <d v="2022-04-21T00:00:00"/>
    <x v="19"/>
    <n v="10"/>
    <x v="3"/>
    <n v="62"/>
    <x v="226"/>
  </r>
  <r>
    <s v="C0228"/>
    <s v="cam11"/>
    <d v="2022-04-21T00:00:00"/>
    <x v="221"/>
    <n v="11"/>
    <x v="3"/>
    <n v="62"/>
    <x v="226"/>
  </r>
  <r>
    <s v="C0228"/>
    <s v="cam11"/>
    <d v="2022-04-21T00:00:00"/>
    <x v="64"/>
    <n v="12"/>
    <x v="3"/>
    <n v="62"/>
    <x v="226"/>
  </r>
  <r>
    <s v="C0228"/>
    <s v="cam07"/>
    <d v="2023-04-05T00:00:00"/>
    <x v="140"/>
    <n v="0"/>
    <x v="1"/>
    <n v="25"/>
    <x v="226"/>
  </r>
  <r>
    <s v="C0228"/>
    <s v="cam07"/>
    <d v="2023-04-05T00:00:00"/>
    <x v="6"/>
    <n v="1"/>
    <x v="1"/>
    <n v="25"/>
    <x v="226"/>
  </r>
  <r>
    <s v="C0229"/>
    <s v="cam07"/>
    <d v="2022-01-17T00:00:00"/>
    <x v="482"/>
    <n v="0"/>
    <x v="1"/>
    <n v="25"/>
    <x v="227"/>
  </r>
  <r>
    <s v="C0229"/>
    <s v="cam07"/>
    <d v="2022-01-17T00:00:00"/>
    <x v="469"/>
    <n v="1"/>
    <x v="1"/>
    <n v="25"/>
    <x v="227"/>
  </r>
  <r>
    <s v="C0229"/>
    <s v="cam07"/>
    <d v="2022-01-17T00:00:00"/>
    <x v="501"/>
    <n v="2"/>
    <x v="1"/>
    <n v="25"/>
    <x v="227"/>
  </r>
  <r>
    <s v="C0229"/>
    <s v="cam07"/>
    <d v="2022-01-17T00:00:00"/>
    <x v="295"/>
    <n v="4"/>
    <x v="1"/>
    <n v="25"/>
    <x v="227"/>
  </r>
  <r>
    <s v="C0229"/>
    <s v="cam07"/>
    <d v="2022-01-17T00:00:00"/>
    <x v="400"/>
    <n v="5"/>
    <x v="1"/>
    <n v="25"/>
    <x v="227"/>
  </r>
  <r>
    <s v="C0229"/>
    <s v="cam07"/>
    <d v="2022-01-17T00:00:00"/>
    <x v="429"/>
    <n v="6"/>
    <x v="1"/>
    <n v="25"/>
    <x v="227"/>
  </r>
  <r>
    <s v="C0229"/>
    <s v="cam07"/>
    <d v="2022-01-17T00:00:00"/>
    <x v="493"/>
    <n v="7"/>
    <x v="1"/>
    <n v="25"/>
    <x v="227"/>
  </r>
  <r>
    <s v="C0229"/>
    <s v="cam07"/>
    <d v="2022-01-17T00:00:00"/>
    <x v="444"/>
    <n v="8"/>
    <x v="1"/>
    <n v="25"/>
    <x v="227"/>
  </r>
  <r>
    <s v="C0229"/>
    <s v="cam07"/>
    <d v="2022-01-17T00:00:00"/>
    <x v="232"/>
    <n v="9"/>
    <x v="1"/>
    <n v="25"/>
    <x v="227"/>
  </r>
  <r>
    <s v="C0229"/>
    <s v="cam07"/>
    <d v="2022-01-17T00:00:00"/>
    <x v="356"/>
    <n v="10"/>
    <x v="1"/>
    <n v="25"/>
    <x v="227"/>
  </r>
  <r>
    <s v="C0229"/>
    <s v="cam07"/>
    <d v="2022-01-17T00:00:00"/>
    <x v="133"/>
    <n v="10"/>
    <x v="1"/>
    <n v="25"/>
    <x v="227"/>
  </r>
  <r>
    <s v="C0229"/>
    <s v="cam07"/>
    <d v="2022-01-17T00:00:00"/>
    <x v="269"/>
    <n v="11"/>
    <x v="1"/>
    <n v="25"/>
    <x v="227"/>
  </r>
  <r>
    <s v="C0229"/>
    <s v="cam07"/>
    <d v="2022-01-17T00:00:00"/>
    <x v="101"/>
    <n v="13"/>
    <x v="1"/>
    <n v="25"/>
    <x v="227"/>
  </r>
  <r>
    <s v="C0229"/>
    <s v="cam07"/>
    <d v="2022-01-17T00:00:00"/>
    <x v="151"/>
    <n v="14"/>
    <x v="1"/>
    <n v="25"/>
    <x v="227"/>
  </r>
  <r>
    <s v="C0229"/>
    <s v="cam07"/>
    <d v="2022-01-17T00:00:00"/>
    <x v="177"/>
    <n v="15"/>
    <x v="1"/>
    <n v="25"/>
    <x v="227"/>
  </r>
  <r>
    <s v="C0229"/>
    <s v="cam07"/>
    <d v="2022-01-17T00:00:00"/>
    <x v="238"/>
    <n v="16"/>
    <x v="1"/>
    <n v="25"/>
    <x v="227"/>
  </r>
  <r>
    <s v="C0229"/>
    <s v="cam08"/>
    <d v="2022-07-21T00:00:00"/>
    <x v="157"/>
    <n v="0"/>
    <x v="9"/>
    <n v="27"/>
    <x v="227"/>
  </r>
  <r>
    <s v="C0229"/>
    <s v="cam08"/>
    <d v="2022-07-21T00:00:00"/>
    <x v="169"/>
    <n v="1"/>
    <x v="9"/>
    <n v="27"/>
    <x v="227"/>
  </r>
  <r>
    <s v="C0229"/>
    <s v="cam08"/>
    <d v="2022-07-21T00:00:00"/>
    <x v="395"/>
    <n v="2"/>
    <x v="9"/>
    <n v="27"/>
    <x v="227"/>
  </r>
  <r>
    <s v="C0229"/>
    <s v="cam08"/>
    <d v="2022-07-21T00:00:00"/>
    <x v="207"/>
    <n v="2"/>
    <x v="9"/>
    <n v="27"/>
    <x v="227"/>
  </r>
  <r>
    <s v="C0229"/>
    <s v="cam08"/>
    <d v="2022-07-21T00:00:00"/>
    <x v="132"/>
    <n v="4"/>
    <x v="9"/>
    <n v="27"/>
    <x v="227"/>
  </r>
  <r>
    <s v="C0229"/>
    <s v="cam08"/>
    <d v="2022-07-21T00:00:00"/>
    <x v="69"/>
    <n v="4"/>
    <x v="9"/>
    <n v="27"/>
    <x v="227"/>
  </r>
  <r>
    <s v="C0229"/>
    <s v="cam08"/>
    <d v="2022-07-21T00:00:00"/>
    <x v="149"/>
    <n v="6"/>
    <x v="9"/>
    <n v="27"/>
    <x v="227"/>
  </r>
  <r>
    <s v="C0229"/>
    <s v="cam08"/>
    <d v="2022-07-21T00:00:00"/>
    <x v="233"/>
    <n v="7"/>
    <x v="9"/>
    <n v="27"/>
    <x v="227"/>
  </r>
  <r>
    <s v="C0229"/>
    <s v="cam08"/>
    <d v="2022-07-21T00:00:00"/>
    <x v="117"/>
    <n v="7"/>
    <x v="9"/>
    <n v="27"/>
    <x v="227"/>
  </r>
  <r>
    <s v="C0229"/>
    <s v="cam08"/>
    <d v="2022-07-21T00:00:00"/>
    <x v="172"/>
    <n v="9"/>
    <x v="9"/>
    <n v="27"/>
    <x v="227"/>
  </r>
  <r>
    <s v="C0230"/>
    <s v="cam10"/>
    <d v="2022-08-21T00:00:00"/>
    <x v="68"/>
    <n v="0"/>
    <x v="12"/>
    <n v="66"/>
    <x v="228"/>
  </r>
  <r>
    <s v="C0230"/>
    <s v="cam10"/>
    <d v="2022-08-21T00:00:00"/>
    <x v="412"/>
    <n v="1"/>
    <x v="12"/>
    <n v="66"/>
    <x v="228"/>
  </r>
  <r>
    <s v="C0230"/>
    <s v="cam10"/>
    <d v="2022-08-21T00:00:00"/>
    <x v="18"/>
    <n v="1"/>
    <x v="12"/>
    <n v="66"/>
    <x v="228"/>
  </r>
  <r>
    <s v="C0230"/>
    <s v="cam10"/>
    <d v="2022-08-21T00:00:00"/>
    <x v="229"/>
    <n v="3"/>
    <x v="12"/>
    <n v="66"/>
    <x v="228"/>
  </r>
  <r>
    <s v="C0230"/>
    <s v="cam10"/>
    <d v="2022-08-21T00:00:00"/>
    <x v="245"/>
    <n v="4"/>
    <x v="12"/>
    <n v="66"/>
    <x v="228"/>
  </r>
  <r>
    <s v="C0230"/>
    <s v="cam10"/>
    <d v="2022-08-21T00:00:00"/>
    <x v="233"/>
    <n v="6"/>
    <x v="12"/>
    <n v="66"/>
    <x v="228"/>
  </r>
  <r>
    <s v="C0230"/>
    <s v="cam10"/>
    <d v="2022-08-21T00:00:00"/>
    <x v="134"/>
    <n v="8"/>
    <x v="12"/>
    <n v="66"/>
    <x v="228"/>
  </r>
  <r>
    <s v="C0230"/>
    <s v="cam10"/>
    <d v="2022-08-21T00:00:00"/>
    <x v="172"/>
    <n v="8"/>
    <x v="12"/>
    <n v="66"/>
    <x v="228"/>
  </r>
  <r>
    <s v="C0230"/>
    <s v="cam13"/>
    <d v="2022-11-19T00:00:00"/>
    <x v="407"/>
    <n v="0"/>
    <x v="14"/>
    <n v="25"/>
    <x v="228"/>
  </r>
  <r>
    <s v="C0230"/>
    <s v="cam13"/>
    <d v="2022-11-19T00:00:00"/>
    <x v="291"/>
    <n v="1"/>
    <x v="14"/>
    <n v="25"/>
    <x v="228"/>
  </r>
  <r>
    <s v="C0230"/>
    <s v="cam13"/>
    <d v="2022-11-19T00:00:00"/>
    <x v="78"/>
    <n v="2"/>
    <x v="14"/>
    <n v="25"/>
    <x v="228"/>
  </r>
  <r>
    <s v="C0230"/>
    <s v="cam13"/>
    <d v="2022-11-19T00:00:00"/>
    <x v="230"/>
    <n v="3"/>
    <x v="14"/>
    <n v="25"/>
    <x v="228"/>
  </r>
  <r>
    <s v="C0230"/>
    <s v="cam13"/>
    <d v="2022-11-19T00:00:00"/>
    <x v="292"/>
    <n v="4"/>
    <x v="14"/>
    <n v="25"/>
    <x v="228"/>
  </r>
  <r>
    <s v="C0230"/>
    <s v="cam13"/>
    <d v="2022-11-19T00:00:00"/>
    <x v="134"/>
    <n v="5"/>
    <x v="14"/>
    <n v="25"/>
    <x v="228"/>
  </r>
  <r>
    <s v="C0230"/>
    <s v="cam13"/>
    <d v="2022-11-19T00:00:00"/>
    <x v="81"/>
    <n v="5"/>
    <x v="14"/>
    <n v="25"/>
    <x v="228"/>
  </r>
  <r>
    <s v="C0232"/>
    <s v="cam03"/>
    <d v="2022-12-01T00:00:00"/>
    <x v="69"/>
    <n v="0"/>
    <x v="6"/>
    <n v="62"/>
    <x v="229"/>
  </r>
  <r>
    <s v="C0232"/>
    <s v="cam03"/>
    <d v="2022-12-01T00:00:00"/>
    <x v="264"/>
    <n v="1"/>
    <x v="6"/>
    <n v="62"/>
    <x v="229"/>
  </r>
  <r>
    <s v="C0232"/>
    <s v="cam03"/>
    <d v="2022-12-01T00:00:00"/>
    <x v="200"/>
    <n v="2"/>
    <x v="6"/>
    <n v="62"/>
    <x v="229"/>
  </r>
  <r>
    <s v="C0232"/>
    <s v="cam03"/>
    <d v="2022-12-01T00:00:00"/>
    <x v="139"/>
    <n v="3"/>
    <x v="6"/>
    <n v="62"/>
    <x v="229"/>
  </r>
  <r>
    <s v="C0232"/>
    <s v="cam03"/>
    <d v="2022-12-01T00:00:00"/>
    <x v="271"/>
    <n v="4"/>
    <x v="6"/>
    <n v="62"/>
    <x v="229"/>
  </r>
  <r>
    <s v="C0232"/>
    <s v="cam03"/>
    <d v="2022-12-01T00:00:00"/>
    <x v="12"/>
    <n v="5"/>
    <x v="6"/>
    <n v="62"/>
    <x v="229"/>
  </r>
  <r>
    <s v="C0233"/>
    <s v="cam11"/>
    <d v="2022-01-10T00:00:00"/>
    <x v="502"/>
    <n v="0"/>
    <x v="3"/>
    <n v="62"/>
    <x v="230"/>
  </r>
  <r>
    <s v="C0233"/>
    <s v="cam11"/>
    <d v="2022-01-10T00:00:00"/>
    <x v="503"/>
    <n v="1"/>
    <x v="3"/>
    <n v="62"/>
    <x v="230"/>
  </r>
  <r>
    <s v="C0233"/>
    <s v="cam11"/>
    <d v="2022-01-10T00:00:00"/>
    <x v="504"/>
    <n v="2"/>
    <x v="3"/>
    <n v="62"/>
    <x v="230"/>
  </r>
  <r>
    <s v="C0233"/>
    <s v="cam11"/>
    <d v="2022-01-10T00:00:00"/>
    <x v="16"/>
    <n v="5"/>
    <x v="3"/>
    <n v="62"/>
    <x v="230"/>
  </r>
  <r>
    <s v="C0233"/>
    <s v="cam11"/>
    <d v="2022-01-10T00:00:00"/>
    <x v="53"/>
    <n v="7"/>
    <x v="3"/>
    <n v="62"/>
    <x v="230"/>
  </r>
  <r>
    <s v="C0233"/>
    <s v="cam11"/>
    <d v="2022-01-10T00:00:00"/>
    <x v="391"/>
    <n v="8"/>
    <x v="3"/>
    <n v="62"/>
    <x v="230"/>
  </r>
  <r>
    <s v="C0233"/>
    <s v="cam11"/>
    <d v="2022-01-10T00:00:00"/>
    <x v="228"/>
    <n v="9"/>
    <x v="3"/>
    <n v="62"/>
    <x v="230"/>
  </r>
  <r>
    <s v="C0233"/>
    <s v="cam11"/>
    <d v="2022-01-10T00:00:00"/>
    <x v="431"/>
    <n v="10"/>
    <x v="3"/>
    <n v="62"/>
    <x v="230"/>
  </r>
  <r>
    <s v="C0233"/>
    <s v="cam11"/>
    <d v="2022-01-10T00:00:00"/>
    <x v="243"/>
    <n v="11"/>
    <x v="3"/>
    <n v="62"/>
    <x v="230"/>
  </r>
  <r>
    <s v="C0233"/>
    <s v="cam11"/>
    <d v="2022-01-10T00:00:00"/>
    <x v="9"/>
    <n v="13"/>
    <x v="3"/>
    <n v="62"/>
    <x v="230"/>
  </r>
  <r>
    <s v="C0233"/>
    <s v="cam11"/>
    <d v="2022-01-10T00:00:00"/>
    <x v="163"/>
    <n v="14"/>
    <x v="3"/>
    <n v="62"/>
    <x v="230"/>
  </r>
  <r>
    <s v="C0233"/>
    <s v="cam11"/>
    <d v="2022-01-10T00:00:00"/>
    <x v="317"/>
    <n v="15"/>
    <x v="3"/>
    <n v="62"/>
    <x v="230"/>
  </r>
  <r>
    <s v="C0233"/>
    <s v="cam11"/>
    <d v="2022-01-10T00:00:00"/>
    <x v="43"/>
    <n v="16"/>
    <x v="3"/>
    <n v="62"/>
    <x v="230"/>
  </r>
  <r>
    <s v="C0233"/>
    <s v="cam06"/>
    <d v="2022-09-21T00:00:00"/>
    <x v="389"/>
    <n v="0"/>
    <x v="8"/>
    <n v="13"/>
    <x v="230"/>
  </r>
  <r>
    <s v="C0233"/>
    <s v="cam06"/>
    <d v="2022-09-21T00:00:00"/>
    <x v="301"/>
    <n v="3"/>
    <x v="8"/>
    <n v="13"/>
    <x v="230"/>
  </r>
  <r>
    <s v="C0233"/>
    <s v="cam06"/>
    <d v="2022-09-21T00:00:00"/>
    <x v="199"/>
    <n v="5"/>
    <x v="8"/>
    <n v="13"/>
    <x v="230"/>
  </r>
  <r>
    <s v="C0233"/>
    <s v="cam06"/>
    <d v="2022-09-21T00:00:00"/>
    <x v="10"/>
    <n v="6"/>
    <x v="8"/>
    <n v="13"/>
    <x v="230"/>
  </r>
  <r>
    <s v="C0233"/>
    <s v="cam06"/>
    <d v="2022-09-21T00:00:00"/>
    <x v="13"/>
    <n v="7"/>
    <x v="8"/>
    <n v="13"/>
    <x v="230"/>
  </r>
  <r>
    <s v="C0233"/>
    <s v="cam06"/>
    <d v="2022-09-21T00:00:00"/>
    <x v="72"/>
    <n v="8"/>
    <x v="8"/>
    <n v="13"/>
    <x v="230"/>
  </r>
  <r>
    <s v="C0233"/>
    <s v="cam06"/>
    <d v="2022-09-21T00:00:00"/>
    <x v="73"/>
    <n v="8"/>
    <x v="8"/>
    <n v="13"/>
    <x v="230"/>
  </r>
  <r>
    <s v="C0234"/>
    <s v="cam02"/>
    <d v="2022-01-20T00:00:00"/>
    <x v="505"/>
    <n v="0"/>
    <x v="5"/>
    <n v="26"/>
    <x v="231"/>
  </r>
  <r>
    <s v="C0234"/>
    <s v="cam02"/>
    <d v="2022-01-20T00:00:00"/>
    <x v="501"/>
    <n v="2"/>
    <x v="5"/>
    <n v="26"/>
    <x v="231"/>
  </r>
  <r>
    <s v="C0234"/>
    <s v="cam02"/>
    <d v="2022-01-20T00:00:00"/>
    <x v="454"/>
    <n v="3"/>
    <x v="5"/>
    <n v="26"/>
    <x v="231"/>
  </r>
  <r>
    <s v="C0234"/>
    <s v="cam02"/>
    <d v="2022-01-20T00:00:00"/>
    <x v="316"/>
    <n v="3"/>
    <x v="5"/>
    <n v="26"/>
    <x v="231"/>
  </r>
  <r>
    <s v="C0234"/>
    <s v="cam02"/>
    <d v="2022-01-20T00:00:00"/>
    <x v="388"/>
    <n v="4"/>
    <x v="5"/>
    <n v="26"/>
    <x v="231"/>
  </r>
  <r>
    <s v="C0234"/>
    <s v="cam02"/>
    <d v="2022-01-20T00:00:00"/>
    <x v="158"/>
    <n v="7"/>
    <x v="5"/>
    <n v="26"/>
    <x v="231"/>
  </r>
  <r>
    <s v="C0234"/>
    <s v="cam02"/>
    <d v="2022-01-20T00:00:00"/>
    <x v="439"/>
    <n v="7"/>
    <x v="5"/>
    <n v="26"/>
    <x v="231"/>
  </r>
  <r>
    <s v="C0234"/>
    <s v="cam02"/>
    <d v="2022-01-20T00:00:00"/>
    <x v="186"/>
    <n v="8"/>
    <x v="5"/>
    <n v="26"/>
    <x v="231"/>
  </r>
  <r>
    <s v="C0234"/>
    <s v="cam02"/>
    <d v="2022-01-20T00:00:00"/>
    <x v="191"/>
    <n v="9"/>
    <x v="5"/>
    <n v="26"/>
    <x v="231"/>
  </r>
  <r>
    <s v="C0234"/>
    <s v="cam02"/>
    <d v="2022-01-20T00:00:00"/>
    <x v="343"/>
    <n v="11"/>
    <x v="5"/>
    <n v="26"/>
    <x v="231"/>
  </r>
  <r>
    <s v="C0234"/>
    <s v="cam02"/>
    <d v="2022-01-20T00:00:00"/>
    <x v="261"/>
    <n v="12"/>
    <x v="5"/>
    <n v="26"/>
    <x v="231"/>
  </r>
  <r>
    <s v="C0234"/>
    <s v="cam02"/>
    <d v="2022-01-20T00:00:00"/>
    <x v="19"/>
    <n v="13"/>
    <x v="5"/>
    <n v="26"/>
    <x v="231"/>
  </r>
  <r>
    <s v="C0234"/>
    <s v="cam02"/>
    <d v="2022-01-20T00:00:00"/>
    <x v="4"/>
    <n v="14"/>
    <x v="5"/>
    <n v="26"/>
    <x v="231"/>
  </r>
  <r>
    <s v="C0234"/>
    <s v="cam02"/>
    <d v="2022-01-20T00:00:00"/>
    <x v="21"/>
    <n v="15"/>
    <x v="5"/>
    <n v="26"/>
    <x v="231"/>
  </r>
  <r>
    <s v="C0234"/>
    <s v="cam02"/>
    <d v="2022-01-20T00:00:00"/>
    <x v="86"/>
    <n v="16"/>
    <x v="5"/>
    <n v="26"/>
    <x v="231"/>
  </r>
  <r>
    <s v="C0234"/>
    <s v="cam05"/>
    <d v="2022-10-28T00:00:00"/>
    <x v="113"/>
    <n v="0"/>
    <x v="10"/>
    <n v="22"/>
    <x v="231"/>
  </r>
  <r>
    <s v="C0234"/>
    <s v="cam05"/>
    <d v="2022-10-28T00:00:00"/>
    <x v="114"/>
    <n v="1"/>
    <x v="10"/>
    <n v="22"/>
    <x v="231"/>
  </r>
  <r>
    <s v="C0234"/>
    <s v="cam05"/>
    <d v="2022-10-28T00:00:00"/>
    <x v="133"/>
    <n v="1"/>
    <x v="10"/>
    <n v="22"/>
    <x v="231"/>
  </r>
  <r>
    <s v="C0234"/>
    <s v="cam05"/>
    <d v="2022-10-28T00:00:00"/>
    <x v="116"/>
    <n v="3"/>
    <x v="10"/>
    <n v="22"/>
    <x v="231"/>
  </r>
  <r>
    <s v="C0234"/>
    <s v="cam05"/>
    <d v="2022-10-28T00:00:00"/>
    <x v="108"/>
    <n v="4"/>
    <x v="10"/>
    <n v="22"/>
    <x v="231"/>
  </r>
  <r>
    <s v="C0234"/>
    <s v="cam05"/>
    <d v="2022-10-28T00:00:00"/>
    <x v="11"/>
    <n v="6"/>
    <x v="10"/>
    <n v="22"/>
    <x v="231"/>
  </r>
  <r>
    <s v="C0234"/>
    <s v="cam05"/>
    <d v="2022-10-28T00:00:00"/>
    <x v="238"/>
    <n v="7"/>
    <x v="10"/>
    <n v="22"/>
    <x v="231"/>
  </r>
  <r>
    <s v="C0234"/>
    <s v="cam05"/>
    <d v="2022-10-28T00:00:00"/>
    <x v="52"/>
    <n v="7"/>
    <x v="10"/>
    <n v="22"/>
    <x v="231"/>
  </r>
  <r>
    <s v="C0235"/>
    <s v="cam12"/>
    <d v="2022-12-19T00:00:00"/>
    <x v="93"/>
    <n v="0"/>
    <x v="0"/>
    <n v="65"/>
    <x v="232"/>
  </r>
  <r>
    <s v="C0235"/>
    <s v="cam12"/>
    <d v="2022-12-19T00:00:00"/>
    <x v="265"/>
    <n v="1"/>
    <x v="0"/>
    <n v="65"/>
    <x v="232"/>
  </r>
  <r>
    <s v="C0235"/>
    <s v="cam12"/>
    <d v="2022-12-19T00:00:00"/>
    <x v="19"/>
    <n v="2"/>
    <x v="0"/>
    <n v="65"/>
    <x v="232"/>
  </r>
  <r>
    <s v="C0235"/>
    <s v="cam12"/>
    <d v="2022-12-19T00:00:00"/>
    <x v="292"/>
    <n v="3"/>
    <x v="0"/>
    <n v="65"/>
    <x v="232"/>
  </r>
  <r>
    <s v="C0235"/>
    <s v="cam12"/>
    <d v="2022-12-19T00:00:00"/>
    <x v="134"/>
    <n v="4"/>
    <x v="0"/>
    <n v="65"/>
    <x v="232"/>
  </r>
  <r>
    <s v="C0235"/>
    <s v="cam12"/>
    <d v="2022-12-19T00:00:00"/>
    <x v="290"/>
    <n v="5"/>
    <x v="0"/>
    <n v="65"/>
    <x v="232"/>
  </r>
  <r>
    <s v="C0235"/>
    <s v="cam12"/>
    <d v="2022-12-19T00:00:00"/>
    <x v="82"/>
    <n v="5"/>
    <x v="0"/>
    <n v="65"/>
    <x v="232"/>
  </r>
  <r>
    <s v="C0236"/>
    <s v="cam17"/>
    <d v="2022-09-16T00:00:00"/>
    <x v="285"/>
    <n v="0"/>
    <x v="2"/>
    <n v="29"/>
    <x v="233"/>
  </r>
  <r>
    <s v="C0236"/>
    <s v="cam17"/>
    <d v="2022-09-16T00:00:00"/>
    <x v="457"/>
    <n v="1"/>
    <x v="2"/>
    <n v="29"/>
    <x v="233"/>
  </r>
  <r>
    <s v="C0236"/>
    <s v="cam17"/>
    <d v="2022-09-16T00:00:00"/>
    <x v="229"/>
    <n v="2"/>
    <x v="2"/>
    <n v="29"/>
    <x v="233"/>
  </r>
  <r>
    <s v="C0236"/>
    <s v="cam17"/>
    <d v="2022-09-16T00:00:00"/>
    <x v="49"/>
    <n v="3"/>
    <x v="2"/>
    <n v="29"/>
    <x v="233"/>
  </r>
  <r>
    <s v="C0236"/>
    <s v="cam17"/>
    <d v="2022-09-16T00:00:00"/>
    <x v="56"/>
    <n v="4"/>
    <x v="2"/>
    <n v="29"/>
    <x v="233"/>
  </r>
  <r>
    <s v="C0236"/>
    <s v="cam17"/>
    <d v="2022-09-16T00:00:00"/>
    <x v="233"/>
    <n v="5"/>
    <x v="2"/>
    <n v="29"/>
    <x v="233"/>
  </r>
  <r>
    <s v="C0236"/>
    <s v="cam17"/>
    <d v="2022-09-16T00:00:00"/>
    <x v="27"/>
    <n v="6"/>
    <x v="2"/>
    <n v="29"/>
    <x v="233"/>
  </r>
  <r>
    <s v="C0236"/>
    <s v="cam17"/>
    <d v="2022-09-16T00:00:00"/>
    <x v="13"/>
    <n v="7"/>
    <x v="2"/>
    <n v="29"/>
    <x v="233"/>
  </r>
  <r>
    <s v="C0236"/>
    <s v="cam17"/>
    <d v="2022-09-16T00:00:00"/>
    <x v="6"/>
    <n v="8"/>
    <x v="2"/>
    <n v="29"/>
    <x v="233"/>
  </r>
  <r>
    <s v="C0236"/>
    <s v="cam11"/>
    <d v="2023-04-14T00:00:00"/>
    <x v="317"/>
    <n v="0"/>
    <x v="3"/>
    <n v="62"/>
    <x v="233"/>
  </r>
  <r>
    <s v="C0236"/>
    <s v="cam11"/>
    <d v="2023-04-14T00:00:00"/>
    <x v="162"/>
    <n v="1"/>
    <x v="3"/>
    <n v="62"/>
    <x v="233"/>
  </r>
  <r>
    <s v="C0237"/>
    <s v="cam01"/>
    <d v="2023-04-17T00:00:00"/>
    <x v="28"/>
    <n v="0"/>
    <x v="15"/>
    <n v="10"/>
    <x v="234"/>
  </r>
  <r>
    <s v="C0237"/>
    <s v="cam01"/>
    <d v="2023-04-17T00:00:00"/>
    <x v="29"/>
    <n v="1"/>
    <x v="15"/>
    <n v="10"/>
    <x v="234"/>
  </r>
  <r>
    <s v="C0237"/>
    <s v="cam01"/>
    <d v="2023-04-17T00:00:00"/>
    <x v="73"/>
    <n v="1"/>
    <x v="15"/>
    <n v="10"/>
    <x v="234"/>
  </r>
  <r>
    <s v="C0238"/>
    <s v="cam01"/>
    <d v="2022-09-06T00:00:00"/>
    <x v="279"/>
    <n v="0"/>
    <x v="15"/>
    <n v="10"/>
    <x v="235"/>
  </r>
  <r>
    <s v="C0238"/>
    <s v="cam01"/>
    <d v="2022-09-06T00:00:00"/>
    <x v="155"/>
    <n v="1"/>
    <x v="15"/>
    <n v="10"/>
    <x v="235"/>
  </r>
  <r>
    <s v="C0238"/>
    <s v="cam01"/>
    <d v="2022-09-06T00:00:00"/>
    <x v="178"/>
    <n v="2"/>
    <x v="15"/>
    <n v="10"/>
    <x v="235"/>
  </r>
  <r>
    <s v="C0238"/>
    <s v="cam01"/>
    <d v="2022-09-06T00:00:00"/>
    <x v="74"/>
    <n v="3"/>
    <x v="15"/>
    <n v="10"/>
    <x v="235"/>
  </r>
  <r>
    <s v="C0238"/>
    <s v="cam01"/>
    <d v="2022-09-06T00:00:00"/>
    <x v="137"/>
    <n v="4"/>
    <x v="15"/>
    <n v="10"/>
    <x v="235"/>
  </r>
  <r>
    <s v="C0238"/>
    <s v="cam01"/>
    <d v="2022-09-06T00:00:00"/>
    <x v="30"/>
    <n v="5"/>
    <x v="15"/>
    <n v="10"/>
    <x v="235"/>
  </r>
  <r>
    <s v="C0238"/>
    <s v="cam01"/>
    <d v="2022-09-06T00:00:00"/>
    <x v="83"/>
    <n v="6"/>
    <x v="15"/>
    <n v="10"/>
    <x v="235"/>
  </r>
  <r>
    <s v="C0238"/>
    <s v="cam01"/>
    <d v="2022-09-06T00:00:00"/>
    <x v="66"/>
    <n v="7"/>
    <x v="15"/>
    <n v="10"/>
    <x v="235"/>
  </r>
  <r>
    <s v="C0238"/>
    <s v="cam01"/>
    <d v="2022-09-06T00:00:00"/>
    <x v="283"/>
    <n v="8"/>
    <x v="15"/>
    <n v="10"/>
    <x v="235"/>
  </r>
  <r>
    <s v="C0238"/>
    <s v="cam11"/>
    <d v="2022-11-25T00:00:00"/>
    <x v="132"/>
    <n v="0"/>
    <x v="3"/>
    <n v="62"/>
    <x v="235"/>
  </r>
  <r>
    <s v="C0238"/>
    <s v="cam11"/>
    <d v="2022-11-25T00:00:00"/>
    <x v="360"/>
    <n v="1"/>
    <x v="3"/>
    <n v="62"/>
    <x v="235"/>
  </r>
  <r>
    <s v="C0238"/>
    <s v="cam11"/>
    <d v="2022-11-25T00:00:00"/>
    <x v="269"/>
    <n v="1"/>
    <x v="3"/>
    <n v="62"/>
    <x v="235"/>
  </r>
  <r>
    <s v="C0238"/>
    <s v="cam11"/>
    <d v="2022-11-25T00:00:00"/>
    <x v="50"/>
    <n v="2"/>
    <x v="3"/>
    <n v="62"/>
    <x v="235"/>
  </r>
  <r>
    <s v="C0238"/>
    <s v="cam11"/>
    <d v="2022-11-25T00:00:00"/>
    <x v="253"/>
    <n v="3"/>
    <x v="3"/>
    <n v="62"/>
    <x v="235"/>
  </r>
  <r>
    <s v="C0238"/>
    <s v="cam11"/>
    <d v="2022-11-25T00:00:00"/>
    <x v="12"/>
    <n v="5"/>
    <x v="3"/>
    <n v="62"/>
    <x v="235"/>
  </r>
  <r>
    <s v="C0238"/>
    <s v="cam11"/>
    <d v="2022-11-25T00:00:00"/>
    <x v="52"/>
    <n v="6"/>
    <x v="3"/>
    <n v="62"/>
    <x v="235"/>
  </r>
  <r>
    <s v="C0239"/>
    <s v="cam12"/>
    <d v="2022-02-06T00:00:00"/>
    <x v="506"/>
    <n v="0"/>
    <x v="0"/>
    <n v="65"/>
    <x v="236"/>
  </r>
  <r>
    <s v="C0239"/>
    <s v="cam12"/>
    <d v="2022-02-06T00:00:00"/>
    <x v="507"/>
    <n v="1"/>
    <x v="0"/>
    <n v="65"/>
    <x v="236"/>
  </r>
  <r>
    <s v="C0239"/>
    <s v="cam12"/>
    <d v="2022-02-06T00:00:00"/>
    <x v="313"/>
    <n v="4"/>
    <x v="0"/>
    <n v="65"/>
    <x v="236"/>
  </r>
  <r>
    <s v="C0239"/>
    <s v="cam12"/>
    <d v="2022-02-06T00:00:00"/>
    <x v="298"/>
    <n v="5"/>
    <x v="0"/>
    <n v="65"/>
    <x v="236"/>
  </r>
  <r>
    <s v="C0239"/>
    <s v="cam12"/>
    <d v="2022-02-06T00:00:00"/>
    <x v="299"/>
    <n v="6"/>
    <x v="0"/>
    <n v="65"/>
    <x v="236"/>
  </r>
  <r>
    <s v="C0239"/>
    <s v="cam12"/>
    <d v="2022-02-06T00:00:00"/>
    <x v="37"/>
    <n v="8"/>
    <x v="0"/>
    <n v="65"/>
    <x v="236"/>
  </r>
  <r>
    <s v="C0239"/>
    <s v="cam12"/>
    <d v="2022-02-06T00:00:00"/>
    <x v="1"/>
    <n v="10"/>
    <x v="0"/>
    <n v="65"/>
    <x v="236"/>
  </r>
  <r>
    <s v="C0239"/>
    <s v="cam12"/>
    <d v="2022-02-06T00:00:00"/>
    <x v="149"/>
    <n v="11"/>
    <x v="0"/>
    <n v="65"/>
    <x v="236"/>
  </r>
  <r>
    <s v="C0239"/>
    <s v="cam12"/>
    <d v="2022-02-06T00:00:00"/>
    <x v="101"/>
    <n v="12"/>
    <x v="0"/>
    <n v="65"/>
    <x v="236"/>
  </r>
  <r>
    <s v="C0239"/>
    <s v="cam12"/>
    <d v="2022-02-06T00:00:00"/>
    <x v="31"/>
    <n v="13"/>
    <x v="0"/>
    <n v="65"/>
    <x v="236"/>
  </r>
  <r>
    <s v="C0239"/>
    <s v="cam12"/>
    <d v="2022-02-06T00:00:00"/>
    <x v="77"/>
    <n v="14"/>
    <x v="0"/>
    <n v="65"/>
    <x v="236"/>
  </r>
  <r>
    <s v="C0239"/>
    <s v="cam12"/>
    <d v="2022-02-06T00:00:00"/>
    <x v="84"/>
    <n v="15"/>
    <x v="0"/>
    <n v="65"/>
    <x v="236"/>
  </r>
  <r>
    <s v="C0239"/>
    <s v="cam09"/>
    <d v="2023-03-23T00:00:00"/>
    <x v="10"/>
    <n v="0"/>
    <x v="13"/>
    <n v="75"/>
    <x v="236"/>
  </r>
  <r>
    <s v="C0239"/>
    <s v="cam09"/>
    <d v="2023-03-23T00:00:00"/>
    <x v="32"/>
    <n v="1"/>
    <x v="13"/>
    <n v="75"/>
    <x v="236"/>
  </r>
  <r>
    <s v="C0239"/>
    <s v="cam09"/>
    <d v="2023-03-23T00:00:00"/>
    <x v="172"/>
    <n v="1"/>
    <x v="13"/>
    <n v="75"/>
    <x v="236"/>
  </r>
  <r>
    <s v="C0239"/>
    <s v="cam09"/>
    <d v="2023-03-23T00:00:00"/>
    <x v="82"/>
    <n v="2"/>
    <x v="13"/>
    <n v="75"/>
    <x v="236"/>
  </r>
  <r>
    <s v="C0240"/>
    <s v="cam06"/>
    <d v="2022-10-14T00:00:00"/>
    <x v="37"/>
    <n v="0"/>
    <x v="8"/>
    <n v="13"/>
    <x v="237"/>
  </r>
  <r>
    <s v="C0240"/>
    <s v="cam06"/>
    <d v="2022-10-14T00:00:00"/>
    <x v="188"/>
    <n v="2"/>
    <x v="8"/>
    <n v="13"/>
    <x v="237"/>
  </r>
  <r>
    <s v="C0240"/>
    <s v="cam06"/>
    <d v="2022-10-14T00:00:00"/>
    <x v="121"/>
    <n v="3"/>
    <x v="8"/>
    <n v="13"/>
    <x v="237"/>
  </r>
  <r>
    <s v="C0240"/>
    <s v="cam06"/>
    <d v="2022-10-14T00:00:00"/>
    <x v="181"/>
    <n v="4"/>
    <x v="8"/>
    <n v="13"/>
    <x v="237"/>
  </r>
  <r>
    <s v="C0240"/>
    <s v="cam06"/>
    <d v="2022-10-14T00:00:00"/>
    <x v="20"/>
    <n v="5"/>
    <x v="8"/>
    <n v="13"/>
    <x v="237"/>
  </r>
  <r>
    <s v="C0240"/>
    <s v="cam06"/>
    <d v="2022-10-14T00:00:00"/>
    <x v="317"/>
    <n v="6"/>
    <x v="8"/>
    <n v="13"/>
    <x v="237"/>
  </r>
  <r>
    <s v="C0240"/>
    <s v="cam06"/>
    <d v="2022-10-14T00:00:00"/>
    <x v="205"/>
    <n v="7"/>
    <x v="8"/>
    <n v="13"/>
    <x v="237"/>
  </r>
  <r>
    <s v="C0240"/>
    <s v="cam05"/>
    <d v="2023-04-15T00:00:00"/>
    <x v="102"/>
    <n v="0"/>
    <x v="10"/>
    <n v="22"/>
    <x v="237"/>
  </r>
  <r>
    <s v="C0240"/>
    <s v="cam05"/>
    <d v="2023-04-15T00:00:00"/>
    <x v="29"/>
    <n v="1"/>
    <x v="10"/>
    <n v="22"/>
    <x v="237"/>
  </r>
  <r>
    <s v="C0241"/>
    <s v="cam08"/>
    <d v="2022-09-30T00:00:00"/>
    <x v="359"/>
    <n v="0"/>
    <x v="9"/>
    <n v="27"/>
    <x v="238"/>
  </r>
  <r>
    <s v="C0241"/>
    <s v="cam08"/>
    <d v="2022-09-30T00:00:00"/>
    <x v="235"/>
    <n v="1"/>
    <x v="9"/>
    <n v="27"/>
    <x v="238"/>
  </r>
  <r>
    <s v="C0241"/>
    <s v="cam08"/>
    <d v="2022-09-30T00:00:00"/>
    <x v="291"/>
    <n v="3"/>
    <x v="9"/>
    <n v="27"/>
    <x v="238"/>
  </r>
  <r>
    <s v="C0241"/>
    <s v="cam08"/>
    <d v="2022-09-30T00:00:00"/>
    <x v="137"/>
    <n v="3"/>
    <x v="9"/>
    <n v="27"/>
    <x v="238"/>
  </r>
  <r>
    <s v="C0241"/>
    <s v="cam08"/>
    <d v="2022-09-30T00:00:00"/>
    <x v="50"/>
    <n v="4"/>
    <x v="9"/>
    <n v="27"/>
    <x v="238"/>
  </r>
  <r>
    <s v="C0241"/>
    <s v="cam08"/>
    <d v="2022-09-30T00:00:00"/>
    <x v="190"/>
    <n v="5"/>
    <x v="9"/>
    <n v="27"/>
    <x v="238"/>
  </r>
  <r>
    <s v="C0241"/>
    <s v="cam08"/>
    <d v="2022-09-30T00:00:00"/>
    <x v="122"/>
    <n v="6"/>
    <x v="9"/>
    <n v="27"/>
    <x v="238"/>
  </r>
  <r>
    <s v="C0241"/>
    <s v="cam08"/>
    <d v="2022-09-30T00:00:00"/>
    <x v="152"/>
    <n v="7"/>
    <x v="9"/>
    <n v="27"/>
    <x v="238"/>
  </r>
  <r>
    <s v="C0241"/>
    <s v="cam01"/>
    <d v="2023-04-25T00:00:00"/>
    <x v="85"/>
    <n v="0"/>
    <x v="15"/>
    <n v="10"/>
    <x v="238"/>
  </r>
  <r>
    <s v="C0241"/>
    <s v="cam01"/>
    <d v="2023-04-25T00:00:00"/>
    <x v="14"/>
    <n v="1"/>
    <x v="15"/>
    <n v="10"/>
    <x v="238"/>
  </r>
  <r>
    <s v="C0241"/>
    <s v="cam01"/>
    <d v="2023-04-25T00:00:00"/>
    <x v="15"/>
    <n v="1"/>
    <x v="15"/>
    <n v="10"/>
    <x v="238"/>
  </r>
  <r>
    <s v="C0242"/>
    <s v="cam10"/>
    <d v="2022-02-17T00:00:00"/>
    <x v="499"/>
    <n v="0"/>
    <x v="12"/>
    <n v="66"/>
    <x v="239"/>
  </r>
  <r>
    <s v="C0242"/>
    <s v="cam10"/>
    <d v="2022-02-17T00:00:00"/>
    <x v="470"/>
    <n v="1"/>
    <x v="12"/>
    <n v="66"/>
    <x v="239"/>
  </r>
  <r>
    <s v="C0242"/>
    <s v="cam10"/>
    <d v="2022-02-17T00:00:00"/>
    <x v="387"/>
    <n v="2"/>
    <x v="12"/>
    <n v="66"/>
    <x v="239"/>
  </r>
  <r>
    <s v="C0242"/>
    <s v="cam10"/>
    <d v="2022-02-17T00:00:00"/>
    <x v="476"/>
    <n v="3"/>
    <x v="12"/>
    <n v="66"/>
    <x v="239"/>
  </r>
  <r>
    <s v="C0242"/>
    <s v="cam10"/>
    <d v="2022-02-17T00:00:00"/>
    <x v="90"/>
    <n v="5"/>
    <x v="12"/>
    <n v="66"/>
    <x v="239"/>
  </r>
  <r>
    <s v="C0242"/>
    <s v="cam10"/>
    <d v="2022-02-17T00:00:00"/>
    <x v="450"/>
    <n v="6"/>
    <x v="12"/>
    <n v="66"/>
    <x v="239"/>
  </r>
  <r>
    <s v="C0242"/>
    <s v="cam10"/>
    <d v="2022-02-17T00:00:00"/>
    <x v="389"/>
    <n v="7"/>
    <x v="12"/>
    <n v="66"/>
    <x v="239"/>
  </r>
  <r>
    <s v="C0242"/>
    <s v="cam10"/>
    <d v="2022-02-17T00:00:00"/>
    <x v="18"/>
    <n v="7"/>
    <x v="12"/>
    <n v="66"/>
    <x v="239"/>
  </r>
  <r>
    <s v="C0242"/>
    <s v="cam10"/>
    <d v="2022-02-17T00:00:00"/>
    <x v="260"/>
    <n v="10"/>
    <x v="12"/>
    <n v="66"/>
    <x v="239"/>
  </r>
  <r>
    <s v="C0242"/>
    <s v="cam10"/>
    <d v="2022-02-17T00:00:00"/>
    <x v="269"/>
    <n v="10"/>
    <x v="12"/>
    <n v="66"/>
    <x v="239"/>
  </r>
  <r>
    <s v="C0242"/>
    <s v="cam10"/>
    <d v="2022-02-17T00:00:00"/>
    <x v="146"/>
    <n v="12"/>
    <x v="12"/>
    <n v="66"/>
    <x v="239"/>
  </r>
  <r>
    <s v="C0242"/>
    <s v="cam10"/>
    <d v="2022-02-17T00:00:00"/>
    <x v="210"/>
    <n v="13"/>
    <x v="12"/>
    <n v="66"/>
    <x v="239"/>
  </r>
  <r>
    <s v="C0242"/>
    <s v="cam10"/>
    <d v="2022-02-17T00:00:00"/>
    <x v="80"/>
    <n v="14"/>
    <x v="12"/>
    <n v="66"/>
    <x v="239"/>
  </r>
  <r>
    <s v="C0243"/>
    <s v="cam14"/>
    <d v="2022-01-01T00:00:00"/>
    <x v="325"/>
    <n v="0"/>
    <x v="7"/>
    <n v="28"/>
    <x v="240"/>
  </r>
  <r>
    <s v="C0243"/>
    <s v="cam14"/>
    <d v="2022-01-01T00:00:00"/>
    <x v="401"/>
    <n v="1"/>
    <x v="7"/>
    <n v="28"/>
    <x v="240"/>
  </r>
  <r>
    <s v="C0243"/>
    <s v="cam14"/>
    <d v="2022-01-01T00:00:00"/>
    <x v="459"/>
    <n v="2"/>
    <x v="7"/>
    <n v="28"/>
    <x v="240"/>
  </r>
  <r>
    <s v="C0243"/>
    <s v="cam14"/>
    <d v="2022-01-01T00:00:00"/>
    <x v="466"/>
    <n v="3"/>
    <x v="7"/>
    <n v="28"/>
    <x v="240"/>
  </r>
  <r>
    <s v="C0243"/>
    <s v="cam14"/>
    <d v="2022-01-01T00:00:00"/>
    <x v="495"/>
    <n v="4"/>
    <x v="7"/>
    <n v="28"/>
    <x v="240"/>
  </r>
  <r>
    <s v="C0243"/>
    <s v="cam14"/>
    <d v="2022-01-01T00:00:00"/>
    <x v="358"/>
    <n v="5"/>
    <x v="7"/>
    <n v="28"/>
    <x v="240"/>
  </r>
  <r>
    <s v="C0243"/>
    <s v="cam14"/>
    <d v="2022-01-01T00:00:00"/>
    <x v="298"/>
    <n v="6"/>
    <x v="7"/>
    <n v="28"/>
    <x v="240"/>
  </r>
  <r>
    <s v="C0243"/>
    <s v="cam14"/>
    <d v="2022-01-01T00:00:00"/>
    <x v="214"/>
    <n v="7"/>
    <x v="7"/>
    <n v="28"/>
    <x v="240"/>
  </r>
  <r>
    <s v="C0243"/>
    <s v="cam14"/>
    <d v="2022-01-01T00:00:00"/>
    <x v="218"/>
    <n v="8"/>
    <x v="7"/>
    <n v="28"/>
    <x v="240"/>
  </r>
  <r>
    <s v="C0243"/>
    <s v="cam14"/>
    <d v="2022-01-01T00:00:00"/>
    <x v="202"/>
    <n v="9"/>
    <x v="7"/>
    <n v="28"/>
    <x v="240"/>
  </r>
  <r>
    <s v="C0243"/>
    <s v="cam14"/>
    <d v="2022-01-01T00:00:00"/>
    <x v="55"/>
    <n v="10"/>
    <x v="7"/>
    <n v="28"/>
    <x v="240"/>
  </r>
  <r>
    <s v="C0243"/>
    <s v="cam14"/>
    <d v="2022-01-01T00:00:00"/>
    <x v="1"/>
    <n v="11"/>
    <x v="7"/>
    <n v="28"/>
    <x v="240"/>
  </r>
  <r>
    <s v="C0243"/>
    <s v="cam14"/>
    <d v="2022-01-01T00:00:00"/>
    <x v="121"/>
    <n v="12"/>
    <x v="7"/>
    <n v="28"/>
    <x v="240"/>
  </r>
  <r>
    <s v="C0243"/>
    <s v="cam14"/>
    <d v="2022-01-01T00:00:00"/>
    <x v="107"/>
    <n v="13"/>
    <x v="7"/>
    <n v="28"/>
    <x v="240"/>
  </r>
  <r>
    <s v="C0243"/>
    <s v="cam14"/>
    <d v="2022-01-01T00:00:00"/>
    <x v="42"/>
    <n v="15"/>
    <x v="7"/>
    <n v="28"/>
    <x v="240"/>
  </r>
  <r>
    <s v="C0243"/>
    <s v="cam14"/>
    <d v="2022-01-01T00:00:00"/>
    <x v="283"/>
    <n v="16"/>
    <x v="7"/>
    <n v="28"/>
    <x v="240"/>
  </r>
  <r>
    <s v="C0243"/>
    <s v="cam01"/>
    <d v="2022-12-16T00:00:00"/>
    <x v="74"/>
    <n v="0"/>
    <x v="15"/>
    <n v="10"/>
    <x v="240"/>
  </r>
  <r>
    <s v="C0243"/>
    <s v="cam01"/>
    <d v="2022-12-16T00:00:00"/>
    <x v="78"/>
    <n v="1"/>
    <x v="15"/>
    <n v="10"/>
    <x v="240"/>
  </r>
  <r>
    <s v="C0243"/>
    <s v="cam01"/>
    <d v="2022-12-16T00:00:00"/>
    <x v="230"/>
    <n v="2"/>
    <x v="15"/>
    <n v="10"/>
    <x v="240"/>
  </r>
  <r>
    <s v="C0243"/>
    <s v="cam01"/>
    <d v="2022-12-16T00:00:00"/>
    <x v="65"/>
    <n v="2"/>
    <x v="15"/>
    <n v="10"/>
    <x v="240"/>
  </r>
  <r>
    <s v="C0243"/>
    <s v="cam01"/>
    <d v="2022-12-16T00:00:00"/>
    <x v="32"/>
    <n v="4"/>
    <x v="15"/>
    <n v="10"/>
    <x v="240"/>
  </r>
  <r>
    <s v="C0243"/>
    <s v="cam01"/>
    <d v="2022-12-16T00:00:00"/>
    <x v="12"/>
    <n v="4"/>
    <x v="15"/>
    <n v="10"/>
    <x v="240"/>
  </r>
  <r>
    <s v="C0244"/>
    <s v="cam09"/>
    <d v="2023-01-09T00:00:00"/>
    <x v="2"/>
    <n v="0"/>
    <x v="13"/>
    <n v="75"/>
    <x v="241"/>
  </r>
  <r>
    <s v="C0244"/>
    <s v="cam09"/>
    <d v="2023-01-09T00:00:00"/>
    <x v="200"/>
    <n v="1"/>
    <x v="13"/>
    <n v="75"/>
    <x v="241"/>
  </r>
  <r>
    <s v="C0244"/>
    <s v="cam09"/>
    <d v="2023-01-09T00:00:00"/>
    <x v="163"/>
    <n v="2"/>
    <x v="13"/>
    <n v="75"/>
    <x v="241"/>
  </r>
  <r>
    <s v="C0244"/>
    <s v="cam09"/>
    <d v="2023-01-09T00:00:00"/>
    <x v="109"/>
    <n v="3"/>
    <x v="13"/>
    <n v="75"/>
    <x v="241"/>
  </r>
  <r>
    <s v="C0244"/>
    <s v="cam09"/>
    <d v="2023-01-09T00:00:00"/>
    <x v="43"/>
    <n v="4"/>
    <x v="13"/>
    <n v="75"/>
    <x v="241"/>
  </r>
  <r>
    <s v="C0244"/>
    <s v="cam16"/>
    <d v="2023-04-08T00:00:00"/>
    <x v="271"/>
    <n v="0"/>
    <x v="4"/>
    <n v="16"/>
    <x v="241"/>
  </r>
  <r>
    <s v="C0244"/>
    <s v="cam16"/>
    <d v="2023-04-08T00:00:00"/>
    <x v="103"/>
    <n v="1"/>
    <x v="4"/>
    <n v="16"/>
    <x v="241"/>
  </r>
  <r>
    <s v="C0245"/>
    <s v="cam15"/>
    <d v="2022-04-03T00:00:00"/>
    <x v="350"/>
    <n v="0"/>
    <x v="11"/>
    <n v="14"/>
    <x v="242"/>
  </r>
  <r>
    <s v="C0245"/>
    <s v="cam15"/>
    <d v="2022-04-03T00:00:00"/>
    <x v="184"/>
    <n v="1"/>
    <x v="11"/>
    <n v="14"/>
    <x v="242"/>
  </r>
  <r>
    <s v="C0245"/>
    <s v="cam15"/>
    <d v="2022-04-03T00:00:00"/>
    <x v="386"/>
    <n v="4"/>
    <x v="11"/>
    <n v="14"/>
    <x v="242"/>
  </r>
  <r>
    <s v="C0245"/>
    <s v="cam15"/>
    <d v="2022-04-03T00:00:00"/>
    <x v="92"/>
    <n v="5"/>
    <x v="11"/>
    <n v="14"/>
    <x v="242"/>
  </r>
  <r>
    <s v="C0245"/>
    <s v="cam15"/>
    <d v="2022-04-03T00:00:00"/>
    <x v="431"/>
    <n v="7"/>
    <x v="11"/>
    <n v="14"/>
    <x v="242"/>
  </r>
  <r>
    <s v="C0245"/>
    <s v="cam15"/>
    <d v="2022-04-03T00:00:00"/>
    <x v="107"/>
    <n v="10"/>
    <x v="11"/>
    <n v="14"/>
    <x v="242"/>
  </r>
  <r>
    <s v="C0245"/>
    <s v="cam15"/>
    <d v="2022-04-03T00:00:00"/>
    <x v="51"/>
    <n v="11"/>
    <x v="11"/>
    <n v="14"/>
    <x v="242"/>
  </r>
  <r>
    <s v="C0245"/>
    <s v="cam15"/>
    <d v="2022-04-03T00:00:00"/>
    <x v="259"/>
    <n v="13"/>
    <x v="11"/>
    <n v="14"/>
    <x v="242"/>
  </r>
  <r>
    <s v="C0245"/>
    <s v="cam06"/>
    <d v="2023-02-26T00:00:00"/>
    <x v="209"/>
    <n v="0"/>
    <x v="8"/>
    <n v="13"/>
    <x v="242"/>
  </r>
  <r>
    <s v="C0245"/>
    <s v="cam06"/>
    <d v="2023-02-26T00:00:00"/>
    <x v="151"/>
    <n v="1"/>
    <x v="8"/>
    <n v="13"/>
    <x v="242"/>
  </r>
  <r>
    <s v="C0245"/>
    <s v="cam06"/>
    <d v="2023-02-26T00:00:00"/>
    <x v="271"/>
    <n v="1"/>
    <x v="8"/>
    <n v="13"/>
    <x v="242"/>
  </r>
  <r>
    <s v="C0245"/>
    <s v="cam06"/>
    <d v="2023-02-26T00:00:00"/>
    <x v="43"/>
    <n v="2"/>
    <x v="8"/>
    <n v="13"/>
    <x v="242"/>
  </r>
  <r>
    <s v="C0245"/>
    <s v="cam06"/>
    <d v="2023-02-26T00:00:00"/>
    <x v="345"/>
    <n v="3"/>
    <x v="8"/>
    <n v="13"/>
    <x v="242"/>
  </r>
  <r>
    <s v="C0246"/>
    <s v="cam14"/>
    <d v="2022-02-14T00:00:00"/>
    <x v="497"/>
    <n v="0"/>
    <x v="7"/>
    <n v="28"/>
    <x v="243"/>
  </r>
  <r>
    <s v="C0246"/>
    <s v="cam14"/>
    <d v="2022-02-14T00:00:00"/>
    <x v="473"/>
    <n v="1"/>
    <x v="7"/>
    <n v="28"/>
    <x v="243"/>
  </r>
  <r>
    <s v="C0246"/>
    <s v="cam14"/>
    <d v="2022-02-14T00:00:00"/>
    <x v="348"/>
    <n v="3"/>
    <x v="7"/>
    <n v="28"/>
    <x v="243"/>
  </r>
  <r>
    <s v="C0246"/>
    <s v="cam14"/>
    <d v="2022-02-14T00:00:00"/>
    <x v="400"/>
    <n v="4"/>
    <x v="7"/>
    <n v="28"/>
    <x v="243"/>
  </r>
  <r>
    <s v="C0246"/>
    <s v="cam14"/>
    <d v="2022-02-14T00:00:00"/>
    <x v="142"/>
    <n v="5"/>
    <x v="7"/>
    <n v="28"/>
    <x v="243"/>
  </r>
  <r>
    <s v="C0246"/>
    <s v="cam14"/>
    <d v="2022-02-14T00:00:00"/>
    <x v="113"/>
    <n v="8"/>
    <x v="7"/>
    <n v="28"/>
    <x v="243"/>
  </r>
  <r>
    <s v="C0246"/>
    <s v="cam14"/>
    <d v="2022-02-14T00:00:00"/>
    <x v="413"/>
    <n v="9"/>
    <x v="7"/>
    <n v="28"/>
    <x v="243"/>
  </r>
  <r>
    <s v="C0246"/>
    <s v="cam14"/>
    <d v="2022-02-14T00:00:00"/>
    <x v="233"/>
    <n v="12"/>
    <x v="7"/>
    <n v="28"/>
    <x v="243"/>
  </r>
  <r>
    <s v="C0246"/>
    <s v="cam14"/>
    <d v="2022-02-14T00:00:00"/>
    <x v="10"/>
    <n v="13"/>
    <x v="7"/>
    <n v="28"/>
    <x v="243"/>
  </r>
  <r>
    <s v="C0246"/>
    <s v="cam14"/>
    <d v="2022-02-14T00:00:00"/>
    <x v="134"/>
    <n v="14"/>
    <x v="7"/>
    <n v="28"/>
    <x v="243"/>
  </r>
  <r>
    <s v="C0246"/>
    <s v="cam14"/>
    <d v="2022-02-14T00:00:00"/>
    <x v="72"/>
    <n v="15"/>
    <x v="7"/>
    <n v="28"/>
    <x v="243"/>
  </r>
  <r>
    <s v="C0246"/>
    <s v="cam09"/>
    <d v="2023-03-05T00:00:00"/>
    <x v="176"/>
    <n v="0"/>
    <x v="13"/>
    <n v="75"/>
    <x v="243"/>
  </r>
  <r>
    <s v="C0246"/>
    <s v="cam09"/>
    <d v="2023-03-05T00:00:00"/>
    <x v="66"/>
    <n v="1"/>
    <x v="13"/>
    <n v="75"/>
    <x v="243"/>
  </r>
  <r>
    <s v="C0246"/>
    <s v="cam09"/>
    <d v="2023-03-05T00:00:00"/>
    <x v="6"/>
    <n v="2"/>
    <x v="13"/>
    <n v="75"/>
    <x v="243"/>
  </r>
  <r>
    <s v="C0247"/>
    <s v="cam13"/>
    <d v="2022-01-04T00:00:00"/>
    <x v="488"/>
    <n v="0"/>
    <x v="14"/>
    <n v="25"/>
    <x v="244"/>
  </r>
  <r>
    <s v="C0247"/>
    <s v="cam13"/>
    <d v="2022-01-04T00:00:00"/>
    <x v="422"/>
    <n v="2"/>
    <x v="14"/>
    <n v="25"/>
    <x v="244"/>
  </r>
  <r>
    <s v="C0247"/>
    <s v="cam13"/>
    <d v="2022-01-04T00:00:00"/>
    <x v="183"/>
    <n v="3"/>
    <x v="14"/>
    <n v="25"/>
    <x v="244"/>
  </r>
  <r>
    <s v="C0247"/>
    <s v="cam13"/>
    <d v="2022-01-04T00:00:00"/>
    <x v="273"/>
    <n v="4"/>
    <x v="14"/>
    <n v="25"/>
    <x v="244"/>
  </r>
  <r>
    <s v="C0247"/>
    <s v="cam13"/>
    <d v="2022-01-04T00:00:00"/>
    <x v="408"/>
    <n v="5"/>
    <x v="14"/>
    <n v="25"/>
    <x v="244"/>
  </r>
  <r>
    <s v="C0247"/>
    <s v="cam13"/>
    <d v="2022-01-04T00:00:00"/>
    <x v="104"/>
    <n v="6"/>
    <x v="14"/>
    <n v="25"/>
    <x v="244"/>
  </r>
  <r>
    <s v="C0247"/>
    <s v="cam13"/>
    <d v="2022-01-04T00:00:00"/>
    <x v="214"/>
    <n v="7"/>
    <x v="14"/>
    <n v="25"/>
    <x v="244"/>
  </r>
  <r>
    <s v="C0247"/>
    <s v="cam13"/>
    <d v="2022-01-04T00:00:00"/>
    <x v="444"/>
    <n v="8"/>
    <x v="14"/>
    <n v="25"/>
    <x v="244"/>
  </r>
  <r>
    <s v="C0247"/>
    <s v="cam13"/>
    <d v="2022-01-04T00:00:00"/>
    <x v="335"/>
    <n v="10"/>
    <x v="14"/>
    <n v="25"/>
    <x v="244"/>
  </r>
  <r>
    <s v="C0247"/>
    <s v="cam13"/>
    <d v="2022-01-04T00:00:00"/>
    <x v="2"/>
    <n v="12"/>
    <x v="14"/>
    <n v="25"/>
    <x v="244"/>
  </r>
  <r>
    <s v="C0247"/>
    <s v="cam13"/>
    <d v="2022-01-04T00:00:00"/>
    <x v="252"/>
    <n v="13"/>
    <x v="14"/>
    <n v="25"/>
    <x v="244"/>
  </r>
  <r>
    <s v="C0247"/>
    <s v="cam13"/>
    <d v="2022-01-04T00:00:00"/>
    <x v="190"/>
    <n v="14"/>
    <x v="14"/>
    <n v="25"/>
    <x v="244"/>
  </r>
  <r>
    <s v="C0247"/>
    <s v="cam13"/>
    <d v="2022-01-04T00:00:00"/>
    <x v="177"/>
    <n v="15"/>
    <x v="14"/>
    <n v="25"/>
    <x v="244"/>
  </r>
  <r>
    <s v="C0247"/>
    <s v="cam13"/>
    <d v="2022-01-04T00:00:00"/>
    <x v="110"/>
    <n v="16"/>
    <x v="14"/>
    <n v="25"/>
    <x v="244"/>
  </r>
  <r>
    <s v="C0248"/>
    <s v="cam15"/>
    <d v="2022-05-16T00:00:00"/>
    <x v="479"/>
    <n v="0"/>
    <x v="11"/>
    <n v="14"/>
    <x v="245"/>
  </r>
  <r>
    <s v="C0248"/>
    <s v="cam15"/>
    <d v="2022-05-16T00:00:00"/>
    <x v="448"/>
    <n v="1"/>
    <x v="11"/>
    <n v="14"/>
    <x v="245"/>
  </r>
  <r>
    <s v="C0248"/>
    <s v="cam15"/>
    <d v="2022-05-16T00:00:00"/>
    <x v="490"/>
    <n v="3"/>
    <x v="11"/>
    <n v="14"/>
    <x v="245"/>
  </r>
  <r>
    <s v="C0248"/>
    <s v="cam15"/>
    <d v="2022-05-16T00:00:00"/>
    <x v="395"/>
    <n v="4"/>
    <x v="11"/>
    <n v="14"/>
    <x v="245"/>
  </r>
  <r>
    <s v="C0248"/>
    <s v="cam15"/>
    <d v="2022-05-16T00:00:00"/>
    <x v="18"/>
    <n v="4"/>
    <x v="11"/>
    <n v="14"/>
    <x v="245"/>
  </r>
  <r>
    <s v="C0248"/>
    <s v="cam15"/>
    <d v="2022-05-16T00:00:00"/>
    <x v="297"/>
    <n v="6"/>
    <x v="11"/>
    <n v="14"/>
    <x v="245"/>
  </r>
  <r>
    <s v="C0248"/>
    <s v="cam15"/>
    <d v="2022-05-16T00:00:00"/>
    <x v="291"/>
    <n v="7"/>
    <x v="11"/>
    <n v="14"/>
    <x v="245"/>
  </r>
  <r>
    <s v="C0248"/>
    <s v="cam15"/>
    <d v="2022-05-16T00:00:00"/>
    <x v="204"/>
    <n v="9"/>
    <x v="11"/>
    <n v="14"/>
    <x v="245"/>
  </r>
  <r>
    <s v="C0248"/>
    <s v="cam15"/>
    <d v="2022-05-16T00:00:00"/>
    <x v="318"/>
    <n v="10"/>
    <x v="11"/>
    <n v="14"/>
    <x v="245"/>
  </r>
  <r>
    <s v="C0248"/>
    <s v="cam15"/>
    <d v="2022-05-16T00:00:00"/>
    <x v="162"/>
    <n v="12"/>
    <x v="11"/>
    <n v="14"/>
    <x v="245"/>
  </r>
  <r>
    <s v="C0248"/>
    <s v="cam04"/>
    <d v="2023-03-06T00:00:00"/>
    <x v="161"/>
    <n v="0"/>
    <x v="16"/>
    <n v="26"/>
    <x v="245"/>
  </r>
  <r>
    <s v="C0248"/>
    <s v="cam04"/>
    <d v="2023-03-06T00:00:00"/>
    <x v="66"/>
    <n v="1"/>
    <x v="16"/>
    <n v="26"/>
    <x v="245"/>
  </r>
  <r>
    <s v="C0248"/>
    <s v="cam04"/>
    <d v="2023-03-06T00:00:00"/>
    <x v="112"/>
    <n v="2"/>
    <x v="16"/>
    <n v="26"/>
    <x v="245"/>
  </r>
  <r>
    <s v="C0249"/>
    <s v="cam10"/>
    <d v="2023-02-21T00:00:00"/>
    <x v="101"/>
    <n v="0"/>
    <x v="12"/>
    <n v="66"/>
    <x v="246"/>
  </r>
  <r>
    <s v="C0249"/>
    <s v="cam10"/>
    <d v="2023-02-21T00:00:00"/>
    <x v="79"/>
    <n v="1"/>
    <x v="12"/>
    <n v="66"/>
    <x v="246"/>
  </r>
  <r>
    <s v="C0249"/>
    <s v="cam10"/>
    <d v="2023-02-21T00:00:00"/>
    <x v="286"/>
    <n v="1"/>
    <x v="12"/>
    <n v="66"/>
    <x v="246"/>
  </r>
  <r>
    <s v="C0249"/>
    <s v="cam10"/>
    <d v="2023-02-21T00:00:00"/>
    <x v="330"/>
    <n v="3"/>
    <x v="12"/>
    <n v="66"/>
    <x v="246"/>
  </r>
  <r>
    <s v="C0249"/>
    <s v="cam10"/>
    <d v="2023-02-21T00:00:00"/>
    <x v="119"/>
    <n v="3"/>
    <x v="12"/>
    <n v="66"/>
    <x v="246"/>
  </r>
  <r>
    <s v="C0249"/>
    <s v="cam03"/>
    <d v="2023-04-17T00:00:00"/>
    <x v="28"/>
    <n v="0"/>
    <x v="6"/>
    <n v="62"/>
    <x v="246"/>
  </r>
  <r>
    <s v="C0249"/>
    <s v="cam03"/>
    <d v="2023-04-17T00:00:00"/>
    <x v="72"/>
    <n v="1"/>
    <x v="6"/>
    <n v="62"/>
    <x v="246"/>
  </r>
  <r>
    <s v="C0249"/>
    <s v="cam03"/>
    <d v="2023-04-17T00:00:00"/>
    <x v="73"/>
    <n v="1"/>
    <x v="6"/>
    <n v="62"/>
    <x v="246"/>
  </r>
  <r>
    <s v="C0250"/>
    <s v="cam13"/>
    <d v="2022-07-30T00:00:00"/>
    <x v="429"/>
    <n v="0"/>
    <x v="14"/>
    <n v="25"/>
    <x v="247"/>
  </r>
  <r>
    <s v="C0250"/>
    <s v="cam13"/>
    <d v="2022-07-30T00:00:00"/>
    <x v="280"/>
    <n v="2"/>
    <x v="14"/>
    <n v="25"/>
    <x v="247"/>
  </r>
  <r>
    <s v="C0250"/>
    <s v="cam13"/>
    <d v="2022-07-30T00:00:00"/>
    <x v="352"/>
    <n v="3"/>
    <x v="14"/>
    <n v="25"/>
    <x v="247"/>
  </r>
  <r>
    <s v="C0250"/>
    <s v="cam13"/>
    <d v="2022-07-30T00:00:00"/>
    <x v="99"/>
    <n v="4"/>
    <x v="14"/>
    <n v="25"/>
    <x v="247"/>
  </r>
  <r>
    <s v="C0250"/>
    <s v="cam13"/>
    <d v="2022-07-30T00:00:00"/>
    <x v="320"/>
    <n v="5"/>
    <x v="14"/>
    <n v="25"/>
    <x v="247"/>
  </r>
  <r>
    <s v="C0250"/>
    <s v="cam13"/>
    <d v="2022-07-30T00:00:00"/>
    <x v="193"/>
    <n v="6"/>
    <x v="14"/>
    <n v="25"/>
    <x v="247"/>
  </r>
  <r>
    <s v="C0250"/>
    <s v="cam13"/>
    <d v="2022-07-30T00:00:00"/>
    <x v="64"/>
    <n v="9"/>
    <x v="14"/>
    <n v="25"/>
    <x v="247"/>
  </r>
  <r>
    <s v="C0250"/>
    <s v="cam10"/>
    <d v="2023-01-05T00:00:00"/>
    <x v="70"/>
    <n v="0"/>
    <x v="12"/>
    <n v="66"/>
    <x v="247"/>
  </r>
  <r>
    <s v="C0250"/>
    <s v="cam10"/>
    <d v="2023-01-05T00:00:00"/>
    <x v="262"/>
    <n v="1"/>
    <x v="12"/>
    <n v="66"/>
    <x v="247"/>
  </r>
  <r>
    <s v="C0250"/>
    <s v="cam10"/>
    <d v="2023-01-05T00:00:00"/>
    <x v="170"/>
    <n v="2"/>
    <x v="12"/>
    <n v="66"/>
    <x v="247"/>
  </r>
  <r>
    <s v="C0250"/>
    <s v="cam10"/>
    <d v="2023-01-05T00:00:00"/>
    <x v="66"/>
    <n v="3"/>
    <x v="12"/>
    <n v="66"/>
    <x v="247"/>
  </r>
  <r>
    <s v="C0250"/>
    <s v="cam10"/>
    <d v="2023-01-05T00:00:00"/>
    <x v="152"/>
    <n v="4"/>
    <x v="12"/>
    <n v="66"/>
    <x v="247"/>
  </r>
  <r>
    <s v="C0251"/>
    <s v="cam07"/>
    <d v="2022-03-18T00:00:00"/>
    <x v="473"/>
    <n v="0"/>
    <x v="1"/>
    <n v="25"/>
    <x v="248"/>
  </r>
  <r>
    <s v="C0251"/>
    <s v="cam07"/>
    <d v="2022-03-18T00:00:00"/>
    <x v="88"/>
    <n v="1"/>
    <x v="1"/>
    <n v="25"/>
    <x v="248"/>
  </r>
  <r>
    <s v="C0251"/>
    <s v="cam07"/>
    <d v="2022-03-18T00:00:00"/>
    <x v="398"/>
    <n v="1"/>
    <x v="1"/>
    <n v="25"/>
    <x v="248"/>
  </r>
  <r>
    <s v="C0251"/>
    <s v="cam07"/>
    <d v="2022-03-18T00:00:00"/>
    <x v="250"/>
    <n v="3"/>
    <x v="1"/>
    <n v="25"/>
    <x v="248"/>
  </r>
  <r>
    <s v="C0251"/>
    <s v="cam07"/>
    <d v="2022-03-18T00:00:00"/>
    <x v="211"/>
    <n v="4"/>
    <x v="1"/>
    <n v="25"/>
    <x v="248"/>
  </r>
  <r>
    <s v="C0251"/>
    <s v="cam07"/>
    <d v="2022-03-18T00:00:00"/>
    <x v="275"/>
    <n v="5"/>
    <x v="1"/>
    <n v="25"/>
    <x v="248"/>
  </r>
  <r>
    <s v="C0251"/>
    <s v="cam07"/>
    <d v="2022-03-18T00:00:00"/>
    <x v="412"/>
    <n v="6"/>
    <x v="1"/>
    <n v="25"/>
    <x v="248"/>
  </r>
  <r>
    <s v="C0251"/>
    <s v="cam07"/>
    <d v="2022-03-18T00:00:00"/>
    <x v="232"/>
    <n v="7"/>
    <x v="1"/>
    <n v="25"/>
    <x v="248"/>
  </r>
  <r>
    <s v="C0251"/>
    <s v="cam07"/>
    <d v="2022-03-18T00:00:00"/>
    <x v="114"/>
    <n v="8"/>
    <x v="1"/>
    <n v="25"/>
    <x v="248"/>
  </r>
  <r>
    <s v="C0251"/>
    <s v="cam07"/>
    <d v="2022-03-18T00:00:00"/>
    <x v="49"/>
    <n v="9"/>
    <x v="1"/>
    <n v="25"/>
    <x v="248"/>
  </r>
  <r>
    <s v="C0251"/>
    <s v="cam07"/>
    <d v="2022-03-18T00:00:00"/>
    <x v="149"/>
    <n v="10"/>
    <x v="1"/>
    <n v="25"/>
    <x v="248"/>
  </r>
  <r>
    <s v="C0251"/>
    <s v="cam07"/>
    <d v="2022-03-18T00:00:00"/>
    <x v="233"/>
    <n v="11"/>
    <x v="1"/>
    <n v="25"/>
    <x v="248"/>
  </r>
  <r>
    <s v="C0251"/>
    <s v="cam07"/>
    <d v="2022-03-18T00:00:00"/>
    <x v="79"/>
    <n v="12"/>
    <x v="1"/>
    <n v="25"/>
    <x v="248"/>
  </r>
  <r>
    <s v="C0251"/>
    <s v="cam07"/>
    <d v="2022-03-18T00:00:00"/>
    <x v="21"/>
    <n v="13"/>
    <x v="1"/>
    <n v="25"/>
    <x v="248"/>
  </r>
  <r>
    <s v="C0251"/>
    <s v="cam07"/>
    <d v="2022-03-18T00:00:00"/>
    <x v="330"/>
    <n v="14"/>
    <x v="1"/>
    <n v="25"/>
    <x v="248"/>
  </r>
  <r>
    <s v="C0251"/>
    <s v="cam07"/>
    <d v="2022-03-18T00:00:00"/>
    <x v="86"/>
    <n v="14"/>
    <x v="1"/>
    <n v="25"/>
    <x v="248"/>
  </r>
  <r>
    <s v="C0252"/>
    <s v="cam02"/>
    <d v="2022-12-02T00:00:00"/>
    <x v="133"/>
    <n v="0"/>
    <x v="5"/>
    <n v="26"/>
    <x v="249"/>
  </r>
  <r>
    <s v="C0252"/>
    <s v="cam02"/>
    <d v="2022-12-02T00:00:00"/>
    <x v="137"/>
    <n v="1"/>
    <x v="5"/>
    <n v="26"/>
    <x v="249"/>
  </r>
  <r>
    <s v="C0252"/>
    <s v="cam02"/>
    <d v="2022-12-02T00:00:00"/>
    <x v="181"/>
    <n v="2"/>
    <x v="5"/>
    <n v="26"/>
    <x v="249"/>
  </r>
  <r>
    <s v="C0252"/>
    <s v="cam02"/>
    <d v="2022-12-02T00:00:00"/>
    <x v="27"/>
    <n v="3"/>
    <x v="5"/>
    <n v="26"/>
    <x v="249"/>
  </r>
  <r>
    <s v="C0252"/>
    <s v="cam02"/>
    <d v="2022-12-02T00:00:00"/>
    <x v="66"/>
    <n v="4"/>
    <x v="5"/>
    <n v="26"/>
    <x v="249"/>
  </r>
  <r>
    <s v="C0252"/>
    <s v="cam02"/>
    <d v="2022-12-02T00:00:00"/>
    <x v="33"/>
    <n v="5"/>
    <x v="5"/>
    <n v="26"/>
    <x v="249"/>
  </r>
  <r>
    <s v="C0252"/>
    <s v="cam08"/>
    <d v="2023-01-23T00:00:00"/>
    <x v="265"/>
    <n v="0"/>
    <x v="9"/>
    <n v="27"/>
    <x v="249"/>
  </r>
  <r>
    <s v="C0252"/>
    <s v="cam08"/>
    <d v="2023-01-23T00:00:00"/>
    <x v="246"/>
    <n v="1"/>
    <x v="9"/>
    <n v="27"/>
    <x v="249"/>
  </r>
  <r>
    <s v="C0252"/>
    <s v="cam08"/>
    <d v="2023-01-23T00:00:00"/>
    <x v="286"/>
    <n v="2"/>
    <x v="9"/>
    <n v="27"/>
    <x v="249"/>
  </r>
  <r>
    <s v="C0252"/>
    <s v="cam08"/>
    <d v="2023-01-23T00:00:00"/>
    <x v="205"/>
    <n v="4"/>
    <x v="9"/>
    <n v="27"/>
    <x v="249"/>
  </r>
  <r>
    <s v="C0252"/>
    <s v="cam08"/>
    <d v="2023-01-23T00:00:00"/>
    <x v="73"/>
    <n v="4"/>
    <x v="9"/>
    <n v="27"/>
    <x v="249"/>
  </r>
  <r>
    <s v="C0253"/>
    <s v="cam05"/>
    <d v="2022-08-11T00:00:00"/>
    <x v="35"/>
    <n v="0"/>
    <x v="10"/>
    <n v="22"/>
    <x v="250"/>
  </r>
  <r>
    <s v="C0253"/>
    <s v="cam05"/>
    <d v="2022-08-11T00:00:00"/>
    <x v="96"/>
    <n v="1"/>
    <x v="10"/>
    <n v="22"/>
    <x v="250"/>
  </r>
  <r>
    <s v="C0253"/>
    <s v="cam05"/>
    <d v="2022-08-11T00:00:00"/>
    <x v="7"/>
    <n v="2"/>
    <x v="10"/>
    <n v="22"/>
    <x v="250"/>
  </r>
  <r>
    <s v="C0253"/>
    <s v="cam05"/>
    <d v="2022-08-11T00:00:00"/>
    <x v="255"/>
    <n v="3"/>
    <x v="10"/>
    <n v="22"/>
    <x v="250"/>
  </r>
  <r>
    <s v="C0253"/>
    <s v="cam05"/>
    <d v="2022-08-11T00:00:00"/>
    <x v="197"/>
    <n v="4"/>
    <x v="10"/>
    <n v="22"/>
    <x v="250"/>
  </r>
  <r>
    <s v="C0253"/>
    <s v="cam05"/>
    <d v="2022-08-11T00:00:00"/>
    <x v="219"/>
    <n v="5"/>
    <x v="10"/>
    <n v="22"/>
    <x v="250"/>
  </r>
  <r>
    <s v="C0253"/>
    <s v="cam05"/>
    <d v="2022-08-11T00:00:00"/>
    <x v="19"/>
    <n v="6"/>
    <x v="10"/>
    <n v="22"/>
    <x v="250"/>
  </r>
  <r>
    <s v="C0253"/>
    <s v="cam05"/>
    <d v="2022-08-11T00:00:00"/>
    <x v="328"/>
    <n v="7"/>
    <x v="10"/>
    <n v="22"/>
    <x v="250"/>
  </r>
  <r>
    <s v="C0253"/>
    <s v="cam05"/>
    <d v="2022-08-11T00:00:00"/>
    <x v="13"/>
    <n v="8"/>
    <x v="10"/>
    <n v="22"/>
    <x v="250"/>
  </r>
  <r>
    <s v="C0253"/>
    <s v="cam05"/>
    <d v="2022-08-11T00:00:00"/>
    <x v="103"/>
    <n v="9"/>
    <x v="10"/>
    <n v="22"/>
    <x v="250"/>
  </r>
  <r>
    <s v="C0253"/>
    <s v="cam15"/>
    <d v="2023-03-24T00:00:00"/>
    <x v="75"/>
    <n v="0"/>
    <x v="11"/>
    <n v="14"/>
    <x v="250"/>
  </r>
  <r>
    <s v="C0253"/>
    <s v="cam15"/>
    <d v="2023-03-24T00:00:00"/>
    <x v="5"/>
    <n v="1"/>
    <x v="11"/>
    <n v="14"/>
    <x v="250"/>
  </r>
  <r>
    <s v="C0253"/>
    <s v="cam15"/>
    <d v="2023-03-24T00:00:00"/>
    <x v="330"/>
    <n v="2"/>
    <x v="11"/>
    <n v="14"/>
    <x v="250"/>
  </r>
  <r>
    <s v="C0253"/>
    <s v="cam15"/>
    <d v="2023-03-24T00:00:00"/>
    <x v="82"/>
    <n v="2"/>
    <x v="11"/>
    <n v="14"/>
    <x v="250"/>
  </r>
  <r>
    <s v="C0254"/>
    <s v="cam05"/>
    <d v="2022-08-14T00:00:00"/>
    <x v="105"/>
    <n v="0"/>
    <x v="10"/>
    <n v="22"/>
    <x v="251"/>
  </r>
  <r>
    <s v="C0254"/>
    <s v="cam05"/>
    <d v="2022-08-14T00:00:00"/>
    <x v="17"/>
    <n v="1"/>
    <x v="10"/>
    <n v="22"/>
    <x v="251"/>
  </r>
  <r>
    <s v="C0254"/>
    <s v="cam05"/>
    <d v="2022-08-14T00:00:00"/>
    <x v="54"/>
    <n v="2"/>
    <x v="10"/>
    <n v="22"/>
    <x v="251"/>
  </r>
  <r>
    <s v="C0254"/>
    <s v="cam05"/>
    <d v="2022-08-14T00:00:00"/>
    <x v="324"/>
    <n v="3"/>
    <x v="10"/>
    <n v="22"/>
    <x v="251"/>
  </r>
  <r>
    <s v="C0254"/>
    <s v="cam05"/>
    <d v="2022-08-14T00:00:00"/>
    <x v="49"/>
    <n v="4"/>
    <x v="10"/>
    <n v="22"/>
    <x v="251"/>
  </r>
  <r>
    <s v="C0254"/>
    <s v="cam05"/>
    <d v="2022-08-14T00:00:00"/>
    <x v="219"/>
    <n v="5"/>
    <x v="10"/>
    <n v="22"/>
    <x v="251"/>
  </r>
  <r>
    <s v="C0254"/>
    <s v="cam05"/>
    <d v="2022-08-14T00:00:00"/>
    <x v="20"/>
    <n v="7"/>
    <x v="10"/>
    <n v="22"/>
    <x v="251"/>
  </r>
  <r>
    <s v="C0254"/>
    <s v="cam05"/>
    <d v="2022-08-14T00:00:00"/>
    <x v="47"/>
    <n v="8"/>
    <x v="10"/>
    <n v="22"/>
    <x v="251"/>
  </r>
  <r>
    <s v="C0254"/>
    <s v="cam05"/>
    <d v="2022-08-14T00:00:00"/>
    <x v="330"/>
    <n v="9"/>
    <x v="10"/>
    <n v="22"/>
    <x v="251"/>
  </r>
  <r>
    <s v="C0254"/>
    <s v="cam17"/>
    <d v="2023-03-05T00:00:00"/>
    <x v="176"/>
    <n v="0"/>
    <x v="2"/>
    <n v="29"/>
    <x v="251"/>
  </r>
  <r>
    <s v="C0254"/>
    <s v="cam17"/>
    <d v="2023-03-05T00:00:00"/>
    <x v="194"/>
    <n v="1"/>
    <x v="2"/>
    <n v="29"/>
    <x v="251"/>
  </r>
  <r>
    <s v="C0254"/>
    <s v="cam17"/>
    <d v="2023-03-05T00:00:00"/>
    <x v="110"/>
    <n v="2"/>
    <x v="2"/>
    <n v="29"/>
    <x v="251"/>
  </r>
  <r>
    <s v="C0255"/>
    <s v="cam10"/>
    <d v="2022-07-08T00:00:00"/>
    <x v="430"/>
    <n v="0"/>
    <x v="12"/>
    <n v="66"/>
    <x v="252"/>
  </r>
  <r>
    <s v="C0255"/>
    <s v="cam10"/>
    <d v="2022-07-08T00:00:00"/>
    <x v="386"/>
    <n v="1"/>
    <x v="12"/>
    <n v="66"/>
    <x v="252"/>
  </r>
  <r>
    <s v="C0255"/>
    <s v="cam10"/>
    <d v="2022-07-08T00:00:00"/>
    <x v="155"/>
    <n v="3"/>
    <x v="12"/>
    <n v="66"/>
    <x v="252"/>
  </r>
  <r>
    <s v="C0255"/>
    <s v="cam10"/>
    <d v="2022-07-08T00:00:00"/>
    <x v="297"/>
    <n v="4"/>
    <x v="12"/>
    <n v="66"/>
    <x v="252"/>
  </r>
  <r>
    <s v="C0255"/>
    <s v="cam10"/>
    <d v="2022-07-08T00:00:00"/>
    <x v="406"/>
    <n v="5"/>
    <x v="12"/>
    <n v="66"/>
    <x v="252"/>
  </r>
  <r>
    <s v="C0255"/>
    <s v="cam10"/>
    <d v="2022-07-08T00:00:00"/>
    <x v="39"/>
    <n v="6"/>
    <x v="12"/>
    <n v="66"/>
    <x v="252"/>
  </r>
  <r>
    <s v="C0255"/>
    <s v="cam10"/>
    <d v="2022-07-08T00:00:00"/>
    <x v="189"/>
    <n v="7"/>
    <x v="12"/>
    <n v="66"/>
    <x v="252"/>
  </r>
  <r>
    <s v="C0255"/>
    <s v="cam10"/>
    <d v="2022-07-08T00:00:00"/>
    <x v="27"/>
    <n v="8"/>
    <x v="12"/>
    <n v="66"/>
    <x v="252"/>
  </r>
  <r>
    <s v="C0255"/>
    <s v="cam10"/>
    <d v="2022-07-08T00:00:00"/>
    <x v="66"/>
    <n v="9"/>
    <x v="12"/>
    <n v="66"/>
    <x v="252"/>
  </r>
  <r>
    <s v="C0255"/>
    <s v="cam10"/>
    <d v="2022-07-08T00:00:00"/>
    <x v="67"/>
    <n v="10"/>
    <x v="12"/>
    <n v="66"/>
    <x v="252"/>
  </r>
  <r>
    <s v="C0255"/>
    <s v="cam16"/>
    <d v="2022-08-23T00:00:00"/>
    <x v="53"/>
    <n v="0"/>
    <x v="4"/>
    <n v="16"/>
    <x v="252"/>
  </r>
  <r>
    <s v="C0255"/>
    <s v="cam16"/>
    <d v="2022-08-23T00:00:00"/>
    <x v="359"/>
    <n v="1"/>
    <x v="4"/>
    <n v="16"/>
    <x v="252"/>
  </r>
  <r>
    <s v="C0255"/>
    <s v="cam16"/>
    <d v="2022-08-23T00:00:00"/>
    <x v="144"/>
    <n v="2"/>
    <x v="4"/>
    <n v="16"/>
    <x v="252"/>
  </r>
  <r>
    <s v="C0255"/>
    <s v="cam16"/>
    <d v="2022-08-23T00:00:00"/>
    <x v="324"/>
    <n v="3"/>
    <x v="4"/>
    <n v="16"/>
    <x v="252"/>
  </r>
  <r>
    <s v="C0255"/>
    <s v="cam16"/>
    <d v="2022-08-23T00:00:00"/>
    <x v="281"/>
    <n v="4"/>
    <x v="4"/>
    <n v="16"/>
    <x v="252"/>
  </r>
  <r>
    <s v="C0255"/>
    <s v="cam16"/>
    <d v="2022-08-23T00:00:00"/>
    <x v="276"/>
    <n v="5"/>
    <x v="4"/>
    <n v="16"/>
    <x v="252"/>
  </r>
  <r>
    <s v="C0255"/>
    <s v="cam16"/>
    <d v="2022-08-23T00:00:00"/>
    <x v="71"/>
    <n v="6"/>
    <x v="4"/>
    <n v="16"/>
    <x v="252"/>
  </r>
  <r>
    <s v="C0255"/>
    <s v="cam16"/>
    <d v="2022-08-23T00:00:00"/>
    <x v="238"/>
    <n v="9"/>
    <x v="4"/>
    <n v="16"/>
    <x v="252"/>
  </r>
  <r>
    <s v="C0255"/>
    <s v="cam16"/>
    <d v="2022-08-23T00:00:00"/>
    <x v="82"/>
    <n v="9"/>
    <x v="4"/>
    <n v="16"/>
    <x v="252"/>
  </r>
  <r>
    <s v="C0256"/>
    <s v="cam03"/>
    <d v="2022-05-03T00:00:00"/>
    <x v="463"/>
    <n v="0"/>
    <x v="6"/>
    <n v="62"/>
    <x v="253"/>
  </r>
  <r>
    <s v="C0256"/>
    <s v="cam03"/>
    <d v="2022-05-03T00:00:00"/>
    <x v="313"/>
    <n v="1"/>
    <x v="6"/>
    <n v="62"/>
    <x v="253"/>
  </r>
  <r>
    <s v="C0256"/>
    <s v="cam03"/>
    <d v="2022-05-03T00:00:00"/>
    <x v="168"/>
    <n v="2"/>
    <x v="6"/>
    <n v="62"/>
    <x v="253"/>
  </r>
  <r>
    <s v="C0256"/>
    <s v="cam03"/>
    <d v="2022-05-03T00:00:00"/>
    <x v="105"/>
    <n v="3"/>
    <x v="6"/>
    <n v="62"/>
    <x v="253"/>
  </r>
  <r>
    <s v="C0256"/>
    <s v="cam03"/>
    <d v="2022-05-03T00:00:00"/>
    <x v="92"/>
    <n v="4"/>
    <x v="6"/>
    <n v="62"/>
    <x v="253"/>
  </r>
  <r>
    <s v="C0256"/>
    <s v="cam03"/>
    <d v="2022-05-03T00:00:00"/>
    <x v="97"/>
    <n v="5"/>
    <x v="6"/>
    <n v="62"/>
    <x v="253"/>
  </r>
  <r>
    <s v="C0256"/>
    <s v="cam03"/>
    <d v="2022-05-03T00:00:00"/>
    <x v="300"/>
    <n v="6"/>
    <x v="6"/>
    <n v="62"/>
    <x v="253"/>
  </r>
  <r>
    <s v="C0256"/>
    <s v="cam03"/>
    <d v="2022-05-03T00:00:00"/>
    <x v="203"/>
    <n v="7"/>
    <x v="6"/>
    <n v="62"/>
    <x v="253"/>
  </r>
  <r>
    <s v="C0256"/>
    <s v="cam03"/>
    <d v="2022-05-03T00:00:00"/>
    <x v="26"/>
    <n v="8"/>
    <x v="6"/>
    <n v="62"/>
    <x v="253"/>
  </r>
  <r>
    <s v="C0256"/>
    <s v="cam03"/>
    <d v="2022-05-03T00:00:00"/>
    <x v="394"/>
    <n v="9"/>
    <x v="6"/>
    <n v="62"/>
    <x v="253"/>
  </r>
  <r>
    <s v="C0256"/>
    <s v="cam03"/>
    <d v="2022-05-03T00:00:00"/>
    <x v="51"/>
    <n v="10"/>
    <x v="6"/>
    <n v="62"/>
    <x v="253"/>
  </r>
  <r>
    <s v="C0256"/>
    <s v="cam03"/>
    <d v="2022-05-03T00:00:00"/>
    <x v="140"/>
    <n v="11"/>
    <x v="6"/>
    <n v="62"/>
    <x v="253"/>
  </r>
  <r>
    <s v="C0256"/>
    <s v="cam03"/>
    <d v="2022-05-03T00:00:00"/>
    <x v="81"/>
    <n v="12"/>
    <x v="6"/>
    <n v="62"/>
    <x v="253"/>
  </r>
  <r>
    <s v="C0256"/>
    <s v="cam17"/>
    <d v="2023-03-19T00:00:00"/>
    <x v="20"/>
    <n v="0"/>
    <x v="2"/>
    <n v="29"/>
    <x v="253"/>
  </r>
  <r>
    <s v="C0256"/>
    <s v="cam17"/>
    <d v="2023-03-19T00:00:00"/>
    <x v="13"/>
    <n v="1"/>
    <x v="2"/>
    <n v="29"/>
    <x v="253"/>
  </r>
  <r>
    <s v="C0256"/>
    <s v="cam17"/>
    <d v="2023-03-19T00:00:00"/>
    <x v="64"/>
    <n v="1"/>
    <x v="2"/>
    <n v="29"/>
    <x v="253"/>
  </r>
  <r>
    <s v="C0256"/>
    <s v="cam17"/>
    <d v="2023-03-19T00:00:00"/>
    <x v="82"/>
    <n v="2"/>
    <x v="2"/>
    <n v="29"/>
    <x v="253"/>
  </r>
  <r>
    <s v="C0257"/>
    <s v="cam06"/>
    <d v="2022-08-31T00:00:00"/>
    <x v="169"/>
    <n v="0"/>
    <x v="8"/>
    <n v="13"/>
    <x v="254"/>
  </r>
  <r>
    <s v="C0257"/>
    <s v="cam06"/>
    <d v="2022-08-31T00:00:00"/>
    <x v="135"/>
    <n v="2"/>
    <x v="8"/>
    <n v="13"/>
    <x v="254"/>
  </r>
  <r>
    <s v="C0257"/>
    <s v="cam06"/>
    <d v="2022-08-31T00:00:00"/>
    <x v="71"/>
    <n v="6"/>
    <x v="8"/>
    <n v="13"/>
    <x v="254"/>
  </r>
  <r>
    <s v="C0257"/>
    <s v="cam06"/>
    <d v="2022-08-31T00:00:00"/>
    <x v="81"/>
    <n v="8"/>
    <x v="8"/>
    <n v="13"/>
    <x v="254"/>
  </r>
  <r>
    <s v="C0257"/>
    <s v="cam08"/>
    <d v="2022-11-18T00:00:00"/>
    <x v="187"/>
    <n v="0"/>
    <x v="9"/>
    <n v="27"/>
    <x v="254"/>
  </r>
  <r>
    <s v="C0257"/>
    <s v="cam08"/>
    <d v="2022-11-18T00:00:00"/>
    <x v="49"/>
    <n v="1"/>
    <x v="9"/>
    <n v="27"/>
    <x v="254"/>
  </r>
  <r>
    <s v="C0257"/>
    <s v="cam08"/>
    <d v="2022-11-18T00:00:00"/>
    <x v="216"/>
    <n v="2"/>
    <x v="9"/>
    <n v="27"/>
    <x v="254"/>
  </r>
  <r>
    <s v="C0257"/>
    <s v="cam08"/>
    <d v="2022-11-18T00:00:00"/>
    <x v="258"/>
    <n v="3"/>
    <x v="9"/>
    <n v="27"/>
    <x v="254"/>
  </r>
  <r>
    <s v="C0257"/>
    <s v="cam08"/>
    <d v="2022-11-18T00:00:00"/>
    <x v="21"/>
    <n v="5"/>
    <x v="9"/>
    <n v="27"/>
    <x v="254"/>
  </r>
  <r>
    <s v="C0257"/>
    <s v="cam08"/>
    <d v="2022-11-18T00:00:00"/>
    <x v="29"/>
    <n v="6"/>
    <x v="9"/>
    <n v="27"/>
    <x v="254"/>
  </r>
  <r>
    <s v="C0258"/>
    <s v="cam02"/>
    <d v="2022-05-21T00:00:00"/>
    <x v="403"/>
    <n v="0"/>
    <x v="5"/>
    <n v="26"/>
    <x v="255"/>
  </r>
  <r>
    <s v="C0258"/>
    <s v="cam02"/>
    <d v="2022-05-21T00:00:00"/>
    <x v="89"/>
    <n v="1"/>
    <x v="5"/>
    <n v="26"/>
    <x v="255"/>
  </r>
  <r>
    <s v="C0258"/>
    <s v="cam02"/>
    <d v="2022-05-21T00:00:00"/>
    <x v="426"/>
    <n v="2"/>
    <x v="5"/>
    <n v="26"/>
    <x v="255"/>
  </r>
  <r>
    <s v="C0258"/>
    <s v="cam02"/>
    <d v="2022-05-21T00:00:00"/>
    <x v="53"/>
    <n v="3"/>
    <x v="5"/>
    <n v="26"/>
    <x v="255"/>
  </r>
  <r>
    <s v="C0258"/>
    <s v="cam02"/>
    <d v="2022-05-21T00:00:00"/>
    <x v="372"/>
    <n v="4"/>
    <x v="5"/>
    <n v="26"/>
    <x v="255"/>
  </r>
  <r>
    <s v="C0258"/>
    <s v="cam02"/>
    <d v="2022-05-21T00:00:00"/>
    <x v="462"/>
    <n v="5"/>
    <x v="5"/>
    <n v="26"/>
    <x v="255"/>
  </r>
  <r>
    <s v="C0258"/>
    <s v="cam02"/>
    <d v="2022-05-21T00:00:00"/>
    <x v="61"/>
    <n v="6"/>
    <x v="5"/>
    <n v="26"/>
    <x v="255"/>
  </r>
  <r>
    <s v="C0258"/>
    <s v="cam02"/>
    <d v="2022-05-21T00:00:00"/>
    <x v="281"/>
    <n v="7"/>
    <x v="5"/>
    <n v="26"/>
    <x v="255"/>
  </r>
  <r>
    <s v="C0258"/>
    <s v="cam02"/>
    <d v="2022-05-21T00:00:00"/>
    <x v="56"/>
    <n v="8"/>
    <x v="5"/>
    <n v="26"/>
    <x v="255"/>
  </r>
  <r>
    <s v="C0258"/>
    <s v="cam02"/>
    <d v="2022-05-21T00:00:00"/>
    <x v="19"/>
    <n v="9"/>
    <x v="5"/>
    <n v="26"/>
    <x v="255"/>
  </r>
  <r>
    <s v="C0258"/>
    <s v="cam02"/>
    <d v="2022-05-21T00:00:00"/>
    <x v="10"/>
    <n v="10"/>
    <x v="5"/>
    <n v="26"/>
    <x v="255"/>
  </r>
  <r>
    <s v="C0258"/>
    <s v="cam02"/>
    <d v="2022-05-21T00:00:00"/>
    <x v="237"/>
    <n v="10"/>
    <x v="5"/>
    <n v="26"/>
    <x v="255"/>
  </r>
  <r>
    <s v="C0258"/>
    <s v="cam02"/>
    <d v="2022-05-21T00:00:00"/>
    <x v="64"/>
    <n v="11"/>
    <x v="5"/>
    <n v="26"/>
    <x v="255"/>
  </r>
  <r>
    <s v="C0258"/>
    <s v="cam02"/>
    <d v="2022-05-21T00:00:00"/>
    <x v="73"/>
    <n v="12"/>
    <x v="5"/>
    <n v="26"/>
    <x v="255"/>
  </r>
  <r>
    <s v="C0259"/>
    <s v="cam16"/>
    <d v="2022-05-01T00:00:00"/>
    <x v="316"/>
    <n v="0"/>
    <x v="4"/>
    <n v="16"/>
    <x v="256"/>
  </r>
  <r>
    <s v="C0259"/>
    <s v="cam16"/>
    <d v="2022-05-01T00:00:00"/>
    <x v="408"/>
    <n v="1"/>
    <x v="4"/>
    <n v="16"/>
    <x v="256"/>
  </r>
  <r>
    <s v="C0259"/>
    <s v="cam16"/>
    <d v="2022-05-01T00:00:00"/>
    <x v="168"/>
    <n v="2"/>
    <x v="4"/>
    <n v="16"/>
    <x v="256"/>
  </r>
  <r>
    <s v="C0259"/>
    <s v="cam16"/>
    <d v="2022-05-01T00:00:00"/>
    <x v="279"/>
    <n v="4"/>
    <x v="4"/>
    <n v="16"/>
    <x v="256"/>
  </r>
  <r>
    <s v="C0259"/>
    <s v="cam16"/>
    <d v="2022-05-01T00:00:00"/>
    <x v="242"/>
    <n v="5"/>
    <x v="4"/>
    <n v="16"/>
    <x v="256"/>
  </r>
  <r>
    <s v="C0259"/>
    <s v="cam16"/>
    <d v="2022-05-01T00:00:00"/>
    <x v="98"/>
    <n v="6"/>
    <x v="4"/>
    <n v="16"/>
    <x v="256"/>
  </r>
  <r>
    <s v="C0259"/>
    <s v="cam16"/>
    <d v="2022-05-01T00:00:00"/>
    <x v="160"/>
    <n v="7"/>
    <x v="4"/>
    <n v="16"/>
    <x v="256"/>
  </r>
  <r>
    <s v="C0259"/>
    <s v="cam16"/>
    <d v="2022-05-01T00:00:00"/>
    <x v="198"/>
    <n v="8"/>
    <x v="4"/>
    <n v="16"/>
    <x v="256"/>
  </r>
  <r>
    <s v="C0259"/>
    <s v="cam16"/>
    <d v="2022-05-01T00:00:00"/>
    <x v="40"/>
    <n v="9"/>
    <x v="4"/>
    <n v="16"/>
    <x v="256"/>
  </r>
  <r>
    <s v="C0259"/>
    <s v="cam16"/>
    <d v="2022-05-01T00:00:00"/>
    <x v="83"/>
    <n v="10"/>
    <x v="4"/>
    <n v="16"/>
    <x v="256"/>
  </r>
  <r>
    <s v="C0259"/>
    <s v="cam16"/>
    <d v="2022-05-01T00:00:00"/>
    <x v="271"/>
    <n v="11"/>
    <x v="4"/>
    <n v="16"/>
    <x v="256"/>
  </r>
  <r>
    <s v="C0259"/>
    <s v="cam16"/>
    <d v="2022-05-01T00:00:00"/>
    <x v="152"/>
    <n v="12"/>
    <x v="4"/>
    <n v="16"/>
    <x v="256"/>
  </r>
  <r>
    <s v="C0259"/>
    <s v="cam08"/>
    <d v="2022-08-26T00:00:00"/>
    <x v="450"/>
    <n v="0"/>
    <x v="9"/>
    <n v="27"/>
    <x v="256"/>
  </r>
  <r>
    <s v="C0259"/>
    <s v="cam08"/>
    <d v="2022-08-26T00:00:00"/>
    <x v="17"/>
    <n v="1"/>
    <x v="9"/>
    <n v="27"/>
    <x v="256"/>
  </r>
  <r>
    <s v="C0259"/>
    <s v="cam08"/>
    <d v="2022-08-26T00:00:00"/>
    <x v="268"/>
    <n v="1"/>
    <x v="9"/>
    <n v="27"/>
    <x v="256"/>
  </r>
  <r>
    <s v="C0259"/>
    <s v="cam08"/>
    <d v="2022-08-26T00:00:00"/>
    <x v="136"/>
    <n v="3"/>
    <x v="9"/>
    <n v="27"/>
    <x v="256"/>
  </r>
  <r>
    <s v="C0259"/>
    <s v="cam08"/>
    <d v="2022-08-26T00:00:00"/>
    <x v="264"/>
    <n v="4"/>
    <x v="9"/>
    <n v="27"/>
    <x v="256"/>
  </r>
  <r>
    <s v="C0259"/>
    <s v="cam08"/>
    <d v="2022-08-26T00:00:00"/>
    <x v="328"/>
    <n v="6"/>
    <x v="9"/>
    <n v="27"/>
    <x v="256"/>
  </r>
  <r>
    <s v="C0259"/>
    <s v="cam08"/>
    <d v="2022-08-26T00:00:00"/>
    <x v="150"/>
    <n v="8"/>
    <x v="9"/>
    <n v="27"/>
    <x v="256"/>
  </r>
  <r>
    <s v="C0259"/>
    <s v="cam08"/>
    <d v="2022-08-26T00:00:00"/>
    <x v="14"/>
    <n v="9"/>
    <x v="9"/>
    <n v="27"/>
    <x v="256"/>
  </r>
  <r>
    <s v="C0259"/>
    <s v="cam08"/>
    <d v="2022-08-26T00:00:00"/>
    <x v="15"/>
    <n v="9"/>
    <x v="9"/>
    <n v="27"/>
    <x v="256"/>
  </r>
  <r>
    <s v="C0260"/>
    <s v="cam07"/>
    <d v="2022-08-03T00:00:00"/>
    <x v="206"/>
    <n v="0"/>
    <x v="1"/>
    <n v="25"/>
    <x v="257"/>
  </r>
  <r>
    <s v="C0260"/>
    <s v="cam07"/>
    <d v="2022-08-03T00:00:00"/>
    <x v="0"/>
    <n v="1"/>
    <x v="1"/>
    <n v="25"/>
    <x v="257"/>
  </r>
  <r>
    <s v="C0260"/>
    <s v="cam07"/>
    <d v="2022-08-03T00:00:00"/>
    <x v="432"/>
    <n v="2"/>
    <x v="1"/>
    <n v="25"/>
    <x v="257"/>
  </r>
  <r>
    <s v="C0260"/>
    <s v="cam07"/>
    <d v="2022-08-03T00:00:00"/>
    <x v="306"/>
    <n v="3"/>
    <x v="1"/>
    <n v="25"/>
    <x v="257"/>
  </r>
  <r>
    <s v="C0260"/>
    <s v="cam07"/>
    <d v="2022-08-03T00:00:00"/>
    <x v="111"/>
    <n v="4"/>
    <x v="1"/>
    <n v="25"/>
    <x v="257"/>
  </r>
  <r>
    <s v="C0260"/>
    <s v="cam07"/>
    <d v="2022-08-03T00:00:00"/>
    <x v="224"/>
    <n v="5"/>
    <x v="1"/>
    <n v="25"/>
    <x v="257"/>
  </r>
  <r>
    <s v="C0260"/>
    <s v="cam07"/>
    <d v="2022-08-03T00:00:00"/>
    <x v="81"/>
    <n v="9"/>
    <x v="1"/>
    <n v="25"/>
    <x v="257"/>
  </r>
  <r>
    <s v="C0260"/>
    <s v="cam04"/>
    <d v="2022-11-13T00:00:00"/>
    <x v="431"/>
    <n v="0"/>
    <x v="16"/>
    <n v="26"/>
    <x v="257"/>
  </r>
  <r>
    <s v="C0260"/>
    <s v="cam04"/>
    <d v="2022-11-13T00:00:00"/>
    <x v="188"/>
    <n v="1"/>
    <x v="16"/>
    <n v="26"/>
    <x v="257"/>
  </r>
  <r>
    <s v="C0260"/>
    <s v="cam04"/>
    <d v="2022-11-13T00:00:00"/>
    <x v="209"/>
    <n v="3"/>
    <x v="16"/>
    <n v="26"/>
    <x v="257"/>
  </r>
  <r>
    <s v="C0260"/>
    <s v="cam04"/>
    <d v="2022-11-13T00:00:00"/>
    <x v="20"/>
    <n v="4"/>
    <x v="16"/>
    <n v="26"/>
    <x v="257"/>
  </r>
  <r>
    <s v="C0260"/>
    <s v="cam04"/>
    <d v="2022-11-13T00:00:00"/>
    <x v="47"/>
    <n v="5"/>
    <x v="16"/>
    <n v="26"/>
    <x v="257"/>
  </r>
  <r>
    <s v="C0260"/>
    <s v="cam04"/>
    <d v="2022-11-13T00:00:00"/>
    <x v="195"/>
    <n v="6"/>
    <x v="16"/>
    <n v="26"/>
    <x v="257"/>
  </r>
  <r>
    <s v="C0261"/>
    <s v="cam16"/>
    <d v="2022-02-27T00:00:00"/>
    <x v="307"/>
    <n v="0"/>
    <x v="4"/>
    <n v="16"/>
    <x v="258"/>
  </r>
  <r>
    <s v="C0261"/>
    <s v="cam16"/>
    <d v="2022-02-27T00:00:00"/>
    <x v="154"/>
    <n v="2"/>
    <x v="4"/>
    <n v="16"/>
    <x v="258"/>
  </r>
  <r>
    <s v="C0261"/>
    <s v="cam16"/>
    <d v="2022-02-27T00:00:00"/>
    <x v="148"/>
    <n v="4"/>
    <x v="4"/>
    <n v="16"/>
    <x v="258"/>
  </r>
  <r>
    <s v="C0261"/>
    <s v="cam16"/>
    <d v="2022-02-27T00:00:00"/>
    <x v="234"/>
    <n v="7"/>
    <x v="4"/>
    <n v="16"/>
    <x v="258"/>
  </r>
  <r>
    <s v="C0261"/>
    <s v="cam16"/>
    <d v="2022-02-27T00:00:00"/>
    <x v="98"/>
    <n v="8"/>
    <x v="4"/>
    <n v="16"/>
    <x v="258"/>
  </r>
  <r>
    <s v="C0261"/>
    <s v="cam16"/>
    <d v="2022-02-27T00:00:00"/>
    <x v="243"/>
    <n v="9"/>
    <x v="4"/>
    <n v="16"/>
    <x v="258"/>
  </r>
  <r>
    <s v="C0261"/>
    <s v="cam16"/>
    <d v="2022-02-27T00:00:00"/>
    <x v="192"/>
    <n v="10"/>
    <x v="4"/>
    <n v="16"/>
    <x v="258"/>
  </r>
  <r>
    <s v="C0261"/>
    <s v="cam16"/>
    <d v="2022-02-27T00:00:00"/>
    <x v="83"/>
    <n v="12"/>
    <x v="4"/>
    <n v="16"/>
    <x v="258"/>
  </r>
  <r>
    <s v="C0261"/>
    <s v="cam16"/>
    <d v="2022-02-27T00:00:00"/>
    <x v="237"/>
    <n v="13"/>
    <x v="4"/>
    <n v="16"/>
    <x v="258"/>
  </r>
  <r>
    <s v="C0261"/>
    <s v="cam16"/>
    <d v="2022-02-27T00:00:00"/>
    <x v="172"/>
    <n v="14"/>
    <x v="4"/>
    <n v="16"/>
    <x v="258"/>
  </r>
  <r>
    <s v="C0261"/>
    <s v="cam17"/>
    <d v="2023-04-18T00:00:00"/>
    <x v="177"/>
    <n v="0"/>
    <x v="2"/>
    <n v="29"/>
    <x v="258"/>
  </r>
  <r>
    <s v="C0261"/>
    <s v="cam17"/>
    <d v="2023-04-18T00:00:00"/>
    <x v="374"/>
    <n v="1"/>
    <x v="2"/>
    <n v="29"/>
    <x v="258"/>
  </r>
  <r>
    <s v="C0261"/>
    <s v="cam17"/>
    <d v="2023-04-18T00:00:00"/>
    <x v="73"/>
    <n v="1"/>
    <x v="2"/>
    <n v="29"/>
    <x v="258"/>
  </r>
  <r>
    <s v="C0262"/>
    <s v="cam15"/>
    <d v="2022-01-05T00:00:00"/>
    <x v="494"/>
    <n v="0"/>
    <x v="11"/>
    <n v="14"/>
    <x v="259"/>
  </r>
  <r>
    <s v="C0262"/>
    <s v="cam15"/>
    <d v="2022-01-05T00:00:00"/>
    <x v="508"/>
    <n v="1"/>
    <x v="11"/>
    <n v="14"/>
    <x v="259"/>
  </r>
  <r>
    <s v="C0262"/>
    <s v="cam15"/>
    <d v="2022-01-05T00:00:00"/>
    <x v="473"/>
    <n v="2"/>
    <x v="11"/>
    <n v="14"/>
    <x v="259"/>
  </r>
  <r>
    <s v="C0262"/>
    <s v="cam15"/>
    <d v="2022-01-05T00:00:00"/>
    <x v="303"/>
    <n v="3"/>
    <x v="11"/>
    <n v="14"/>
    <x v="259"/>
  </r>
  <r>
    <s v="C0262"/>
    <s v="cam15"/>
    <d v="2022-01-05T00:00:00"/>
    <x v="411"/>
    <n v="8"/>
    <x v="11"/>
    <n v="14"/>
    <x v="259"/>
  </r>
  <r>
    <s v="C0262"/>
    <s v="cam15"/>
    <d v="2022-01-05T00:00:00"/>
    <x v="375"/>
    <n v="11"/>
    <x v="11"/>
    <n v="14"/>
    <x v="259"/>
  </r>
  <r>
    <s v="C0262"/>
    <s v="cam15"/>
    <d v="2022-01-05T00:00:00"/>
    <x v="328"/>
    <n v="14"/>
    <x v="11"/>
    <n v="14"/>
    <x v="259"/>
  </r>
  <r>
    <s v="C0262"/>
    <s v="cam15"/>
    <d v="2022-01-05T00:00:00"/>
    <x v="109"/>
    <n v="15"/>
    <x v="11"/>
    <n v="14"/>
    <x v="259"/>
  </r>
  <r>
    <s v="C0262"/>
    <s v="cam04"/>
    <d v="2022-03-16T00:00:00"/>
    <x v="422"/>
    <n v="0"/>
    <x v="16"/>
    <n v="26"/>
    <x v="259"/>
  </r>
  <r>
    <s v="C0262"/>
    <s v="cam04"/>
    <d v="2022-03-16T00:00:00"/>
    <x v="304"/>
    <n v="3"/>
    <x v="16"/>
    <n v="26"/>
    <x v="259"/>
  </r>
  <r>
    <s v="C0262"/>
    <s v="cam04"/>
    <d v="2022-03-16T00:00:00"/>
    <x v="426"/>
    <n v="4"/>
    <x v="16"/>
    <n v="26"/>
    <x v="259"/>
  </r>
  <r>
    <s v="C0262"/>
    <s v="cam04"/>
    <d v="2022-03-16T00:00:00"/>
    <x v="91"/>
    <n v="5"/>
    <x v="16"/>
    <n v="26"/>
    <x v="259"/>
  </r>
  <r>
    <s v="C0262"/>
    <s v="cam04"/>
    <d v="2022-03-16T00:00:00"/>
    <x v="411"/>
    <n v="6"/>
    <x v="16"/>
    <n v="26"/>
    <x v="259"/>
  </r>
  <r>
    <s v="C0262"/>
    <s v="cam04"/>
    <d v="2022-03-16T00:00:00"/>
    <x v="305"/>
    <n v="7"/>
    <x v="16"/>
    <n v="26"/>
    <x v="259"/>
  </r>
  <r>
    <s v="C0262"/>
    <s v="cam04"/>
    <d v="2022-03-16T00:00:00"/>
    <x v="413"/>
    <n v="8"/>
    <x v="16"/>
    <n v="26"/>
    <x v="259"/>
  </r>
  <r>
    <s v="C0262"/>
    <s v="cam04"/>
    <d v="2022-03-16T00:00:00"/>
    <x v="260"/>
    <n v="9"/>
    <x v="16"/>
    <n v="26"/>
    <x v="259"/>
  </r>
  <r>
    <s v="C0262"/>
    <s v="cam04"/>
    <d v="2022-03-16T00:00:00"/>
    <x v="257"/>
    <n v="10"/>
    <x v="16"/>
    <n v="26"/>
    <x v="259"/>
  </r>
  <r>
    <s v="C0262"/>
    <s v="cam04"/>
    <d v="2022-03-16T00:00:00"/>
    <x v="41"/>
    <n v="12"/>
    <x v="16"/>
    <n v="26"/>
    <x v="259"/>
  </r>
  <r>
    <s v="C0262"/>
    <s v="cam04"/>
    <d v="2022-03-16T00:00:00"/>
    <x v="11"/>
    <n v="13"/>
    <x v="16"/>
    <n v="26"/>
    <x v="259"/>
  </r>
  <r>
    <s v="C0262"/>
    <s v="cam04"/>
    <d v="2022-03-16T00:00:00"/>
    <x v="290"/>
    <n v="14"/>
    <x v="16"/>
    <n v="26"/>
    <x v="259"/>
  </r>
  <r>
    <s v="C0263"/>
    <s v="cam04"/>
    <d v="2022-05-02T00:00:00"/>
    <x v="398"/>
    <n v="0"/>
    <x v="16"/>
    <n v="26"/>
    <x v="260"/>
  </r>
  <r>
    <s v="C0263"/>
    <s v="cam04"/>
    <d v="2022-05-02T00:00:00"/>
    <x v="378"/>
    <n v="2"/>
    <x v="16"/>
    <n v="26"/>
    <x v="260"/>
  </r>
  <r>
    <s v="C0263"/>
    <s v="cam04"/>
    <d v="2022-05-02T00:00:00"/>
    <x v="393"/>
    <n v="4"/>
    <x v="16"/>
    <n v="26"/>
    <x v="260"/>
  </r>
  <r>
    <s v="C0263"/>
    <s v="cam04"/>
    <d v="2022-05-02T00:00:00"/>
    <x v="366"/>
    <n v="6"/>
    <x v="16"/>
    <n v="26"/>
    <x v="260"/>
  </r>
  <r>
    <s v="C0263"/>
    <s v="cam04"/>
    <d v="2022-05-02T00:00:00"/>
    <x v="136"/>
    <n v="7"/>
    <x v="16"/>
    <n v="26"/>
    <x v="260"/>
  </r>
  <r>
    <s v="C0263"/>
    <s v="cam04"/>
    <d v="2022-05-02T00:00:00"/>
    <x v="435"/>
    <n v="8"/>
    <x v="16"/>
    <n v="26"/>
    <x v="260"/>
  </r>
  <r>
    <s v="C0263"/>
    <s v="cam04"/>
    <d v="2022-05-02T00:00:00"/>
    <x v="57"/>
    <n v="9"/>
    <x v="16"/>
    <n v="26"/>
    <x v="260"/>
  </r>
  <r>
    <s v="C0263"/>
    <s v="cam04"/>
    <d v="2022-05-02T00:00:00"/>
    <x v="163"/>
    <n v="10"/>
    <x v="16"/>
    <n v="26"/>
    <x v="260"/>
  </r>
  <r>
    <s v="C0263"/>
    <s v="cam04"/>
    <d v="2022-05-02T00:00:00"/>
    <x v="147"/>
    <n v="11"/>
    <x v="16"/>
    <n v="26"/>
    <x v="260"/>
  </r>
  <r>
    <s v="C0263"/>
    <s v="cam04"/>
    <d v="2022-05-02T00:00:00"/>
    <x v="213"/>
    <n v="12"/>
    <x v="16"/>
    <n v="26"/>
    <x v="260"/>
  </r>
  <r>
    <s v="C0263"/>
    <s v="cam17"/>
    <d v="2022-08-16T00:00:00"/>
    <x v="299"/>
    <n v="0"/>
    <x v="2"/>
    <n v="29"/>
    <x v="260"/>
  </r>
  <r>
    <s v="C0263"/>
    <s v="cam17"/>
    <d v="2022-08-16T00:00:00"/>
    <x v="232"/>
    <n v="2"/>
    <x v="2"/>
    <n v="29"/>
    <x v="260"/>
  </r>
  <r>
    <s v="C0263"/>
    <s v="cam17"/>
    <d v="2022-08-16T00:00:00"/>
    <x v="132"/>
    <n v="3"/>
    <x v="2"/>
    <n v="29"/>
    <x v="260"/>
  </r>
  <r>
    <s v="C0263"/>
    <s v="cam17"/>
    <d v="2022-08-16T00:00:00"/>
    <x v="410"/>
    <n v="4"/>
    <x v="2"/>
    <n v="29"/>
    <x v="260"/>
  </r>
  <r>
    <s v="C0263"/>
    <s v="cam17"/>
    <d v="2022-08-16T00:00:00"/>
    <x v="19"/>
    <n v="6"/>
    <x v="2"/>
    <n v="29"/>
    <x v="260"/>
  </r>
  <r>
    <s v="C0263"/>
    <s v="cam17"/>
    <d v="2022-08-16T00:00:00"/>
    <x v="246"/>
    <n v="6"/>
    <x v="2"/>
    <n v="29"/>
    <x v="260"/>
  </r>
  <r>
    <s v="C0263"/>
    <s v="cam17"/>
    <d v="2022-08-16T00:00:00"/>
    <x v="63"/>
    <n v="8"/>
    <x v="2"/>
    <n v="29"/>
    <x v="260"/>
  </r>
  <r>
    <s v="C0263"/>
    <s v="cam17"/>
    <d v="2022-08-16T00:00:00"/>
    <x v="330"/>
    <n v="9"/>
    <x v="2"/>
    <n v="29"/>
    <x v="260"/>
  </r>
  <r>
    <s v="C0264"/>
    <s v="cam03"/>
    <d v="2022-02-24T00:00:00"/>
    <x v="294"/>
    <n v="0"/>
    <x v="6"/>
    <n v="62"/>
    <x v="261"/>
  </r>
  <r>
    <s v="C0264"/>
    <s v="cam03"/>
    <d v="2022-02-24T00:00:00"/>
    <x v="354"/>
    <n v="1"/>
    <x v="6"/>
    <n v="62"/>
    <x v="261"/>
  </r>
  <r>
    <s v="C0264"/>
    <s v="cam03"/>
    <d v="2022-02-24T00:00:00"/>
    <x v="388"/>
    <n v="3"/>
    <x v="6"/>
    <n v="62"/>
    <x v="261"/>
  </r>
  <r>
    <s v="C0264"/>
    <s v="cam03"/>
    <d v="2022-02-24T00:00:00"/>
    <x v="214"/>
    <n v="5"/>
    <x v="6"/>
    <n v="62"/>
    <x v="261"/>
  </r>
  <r>
    <s v="C0264"/>
    <s v="cam03"/>
    <d v="2022-02-24T00:00:00"/>
    <x v="359"/>
    <n v="7"/>
    <x v="6"/>
    <n v="62"/>
    <x v="261"/>
  </r>
  <r>
    <s v="C0264"/>
    <s v="cam03"/>
    <d v="2022-02-24T00:00:00"/>
    <x v="113"/>
    <n v="8"/>
    <x v="6"/>
    <n v="62"/>
    <x v="261"/>
  </r>
  <r>
    <s v="C0264"/>
    <s v="cam03"/>
    <d v="2022-02-24T00:00:00"/>
    <x v="61"/>
    <n v="9"/>
    <x v="6"/>
    <n v="62"/>
    <x v="261"/>
  </r>
  <r>
    <s v="C0264"/>
    <s v="cam03"/>
    <d v="2022-02-24T00:00:00"/>
    <x v="360"/>
    <n v="10"/>
    <x v="6"/>
    <n v="62"/>
    <x v="261"/>
  </r>
  <r>
    <s v="C0264"/>
    <s v="cam03"/>
    <d v="2022-02-24T00:00:00"/>
    <x v="261"/>
    <n v="11"/>
    <x v="6"/>
    <n v="62"/>
    <x v="261"/>
  </r>
  <r>
    <s v="C0264"/>
    <s v="cam03"/>
    <d v="2022-02-24T00:00:00"/>
    <x v="204"/>
    <n v="12"/>
    <x v="6"/>
    <n v="62"/>
    <x v="261"/>
  </r>
  <r>
    <s v="C0264"/>
    <s v="cam03"/>
    <d v="2022-02-24T00:00:00"/>
    <x v="286"/>
    <n v="13"/>
    <x v="6"/>
    <n v="62"/>
    <x v="261"/>
  </r>
  <r>
    <s v="C0264"/>
    <s v="cam03"/>
    <d v="2022-02-24T00:00:00"/>
    <x v="112"/>
    <n v="14"/>
    <x v="6"/>
    <n v="62"/>
    <x v="261"/>
  </r>
  <r>
    <s v="C0264"/>
    <s v="cam13"/>
    <d v="2022-04-18T00:00:00"/>
    <x v="288"/>
    <n v="0"/>
    <x v="14"/>
    <n v="25"/>
    <x v="261"/>
  </r>
  <r>
    <s v="C0264"/>
    <s v="cam13"/>
    <d v="2022-04-18T00:00:00"/>
    <x v="509"/>
    <n v="1"/>
    <x v="14"/>
    <n v="25"/>
    <x v="261"/>
  </r>
  <r>
    <s v="C0264"/>
    <s v="cam13"/>
    <d v="2022-04-18T00:00:00"/>
    <x v="347"/>
    <n v="2"/>
    <x v="14"/>
    <n v="25"/>
    <x v="261"/>
  </r>
  <r>
    <s v="C0264"/>
    <s v="cam13"/>
    <d v="2022-04-18T00:00:00"/>
    <x v="142"/>
    <n v="3"/>
    <x v="14"/>
    <n v="25"/>
    <x v="261"/>
  </r>
  <r>
    <s v="C0264"/>
    <s v="cam13"/>
    <d v="2022-04-18T00:00:00"/>
    <x v="389"/>
    <n v="5"/>
    <x v="14"/>
    <n v="25"/>
    <x v="261"/>
  </r>
  <r>
    <s v="C0264"/>
    <s v="cam13"/>
    <d v="2022-04-18T00:00:00"/>
    <x v="54"/>
    <n v="6"/>
    <x v="14"/>
    <n v="25"/>
    <x v="261"/>
  </r>
  <r>
    <s v="C0264"/>
    <s v="cam13"/>
    <d v="2022-04-18T00:00:00"/>
    <x v="324"/>
    <n v="7"/>
    <x v="14"/>
    <n v="25"/>
    <x v="261"/>
  </r>
  <r>
    <s v="C0264"/>
    <s v="cam13"/>
    <d v="2022-04-18T00:00:00"/>
    <x v="93"/>
    <n v="8"/>
    <x v="14"/>
    <n v="25"/>
    <x v="261"/>
  </r>
  <r>
    <s v="C0264"/>
    <s v="cam13"/>
    <d v="2022-04-18T00:00:00"/>
    <x v="180"/>
    <n v="9"/>
    <x v="14"/>
    <n v="25"/>
    <x v="261"/>
  </r>
  <r>
    <s v="C0264"/>
    <s v="cam13"/>
    <d v="2022-04-18T00:00:00"/>
    <x v="101"/>
    <n v="10"/>
    <x v="14"/>
    <n v="25"/>
    <x v="261"/>
  </r>
  <r>
    <s v="C0264"/>
    <s v="cam13"/>
    <d v="2022-04-18T00:00:00"/>
    <x v="14"/>
    <n v="13"/>
    <x v="14"/>
    <n v="25"/>
    <x v="261"/>
  </r>
  <r>
    <s v="C0265"/>
    <s v="cam09"/>
    <d v="2022-09-05T00:00:00"/>
    <x v="241"/>
    <n v="0"/>
    <x v="13"/>
    <n v="75"/>
    <x v="262"/>
  </r>
  <r>
    <s v="C0265"/>
    <s v="cam09"/>
    <d v="2022-09-05T00:00:00"/>
    <x v="232"/>
    <n v="1"/>
    <x v="13"/>
    <n v="75"/>
    <x v="262"/>
  </r>
  <r>
    <s v="C0265"/>
    <s v="cam09"/>
    <d v="2022-09-05T00:00:00"/>
    <x v="46"/>
    <n v="2"/>
    <x v="13"/>
    <n v="75"/>
    <x v="262"/>
  </r>
  <r>
    <s v="C0265"/>
    <s v="cam09"/>
    <d v="2022-09-05T00:00:00"/>
    <x v="74"/>
    <n v="3"/>
    <x v="13"/>
    <n v="75"/>
    <x v="262"/>
  </r>
  <r>
    <s v="C0265"/>
    <s v="cam09"/>
    <d v="2022-09-05T00:00:00"/>
    <x v="137"/>
    <n v="4"/>
    <x v="13"/>
    <n v="75"/>
    <x v="262"/>
  </r>
  <r>
    <s v="C0265"/>
    <s v="cam09"/>
    <d v="2022-09-05T00:00:00"/>
    <x v="258"/>
    <n v="5"/>
    <x v="13"/>
    <n v="75"/>
    <x v="262"/>
  </r>
  <r>
    <s v="C0265"/>
    <s v="cam09"/>
    <d v="2022-09-05T00:00:00"/>
    <x v="328"/>
    <n v="6"/>
    <x v="13"/>
    <n v="75"/>
    <x v="262"/>
  </r>
  <r>
    <s v="C0265"/>
    <s v="cam09"/>
    <d v="2022-09-05T00:00:00"/>
    <x v="42"/>
    <n v="7"/>
    <x v="13"/>
    <n v="75"/>
    <x v="262"/>
  </r>
  <r>
    <s v="C0265"/>
    <s v="cam09"/>
    <d v="2022-09-05T00:00:00"/>
    <x v="259"/>
    <n v="8"/>
    <x v="13"/>
    <n v="75"/>
    <x v="262"/>
  </r>
  <r>
    <s v="C0265"/>
    <s v="cam14"/>
    <d v="2022-12-21T00:00:00"/>
    <x v="397"/>
    <n v="0"/>
    <x v="7"/>
    <n v="28"/>
    <x v="262"/>
  </r>
  <r>
    <s v="C0265"/>
    <s v="cam14"/>
    <d v="2022-12-21T00:00:00"/>
    <x v="257"/>
    <n v="1"/>
    <x v="7"/>
    <n v="28"/>
    <x v="262"/>
  </r>
  <r>
    <s v="C0265"/>
    <s v="cam14"/>
    <d v="2022-12-21T00:00:00"/>
    <x v="209"/>
    <n v="2"/>
    <x v="7"/>
    <n v="28"/>
    <x v="262"/>
  </r>
  <r>
    <s v="C0265"/>
    <s v="cam14"/>
    <d v="2022-12-21T00:00:00"/>
    <x v="145"/>
    <n v="3"/>
    <x v="7"/>
    <n v="28"/>
    <x v="262"/>
  </r>
  <r>
    <s v="C0265"/>
    <s v="cam14"/>
    <d v="2022-12-21T00:00:00"/>
    <x v="221"/>
    <n v="3"/>
    <x v="7"/>
    <n v="28"/>
    <x v="262"/>
  </r>
  <r>
    <s v="C0265"/>
    <s v="cam14"/>
    <d v="2022-12-21T00:00:00"/>
    <x v="81"/>
    <n v="4"/>
    <x v="7"/>
    <n v="28"/>
    <x v="262"/>
  </r>
  <r>
    <s v="C0266"/>
    <s v="cam12"/>
    <d v="2022-06-04T00:00:00"/>
    <x v="491"/>
    <n v="0"/>
    <x v="0"/>
    <n v="65"/>
    <x v="263"/>
  </r>
  <r>
    <s v="C0266"/>
    <s v="cam12"/>
    <d v="2022-06-04T00:00:00"/>
    <x v="349"/>
    <n v="1"/>
    <x v="0"/>
    <n v="65"/>
    <x v="263"/>
  </r>
  <r>
    <s v="C0266"/>
    <s v="cam12"/>
    <d v="2022-06-04T00:00:00"/>
    <x v="341"/>
    <n v="2"/>
    <x v="0"/>
    <n v="65"/>
    <x v="263"/>
  </r>
  <r>
    <s v="C0266"/>
    <s v="cam12"/>
    <d v="2022-06-04T00:00:00"/>
    <x v="196"/>
    <n v="3"/>
    <x v="0"/>
    <n v="65"/>
    <x v="263"/>
  </r>
  <r>
    <s v="C0266"/>
    <s v="cam12"/>
    <d v="2022-06-04T00:00:00"/>
    <x v="155"/>
    <n v="4"/>
    <x v="0"/>
    <n v="65"/>
    <x v="263"/>
  </r>
  <r>
    <s v="C0266"/>
    <s v="cam12"/>
    <d v="2022-06-04T00:00:00"/>
    <x v="46"/>
    <n v="5"/>
    <x v="0"/>
    <n v="65"/>
    <x v="263"/>
  </r>
  <r>
    <s v="C0266"/>
    <s v="cam12"/>
    <d v="2022-06-04T00:00:00"/>
    <x v="74"/>
    <n v="6"/>
    <x v="0"/>
    <n v="65"/>
    <x v="263"/>
  </r>
  <r>
    <s v="C0266"/>
    <s v="cam12"/>
    <d v="2022-06-04T00:00:00"/>
    <x v="320"/>
    <n v="7"/>
    <x v="0"/>
    <n v="65"/>
    <x v="263"/>
  </r>
  <r>
    <s v="C0266"/>
    <s v="cam12"/>
    <d v="2022-06-04T00:00:00"/>
    <x v="394"/>
    <n v="8"/>
    <x v="0"/>
    <n v="65"/>
    <x v="263"/>
  </r>
  <r>
    <s v="C0266"/>
    <s v="cam12"/>
    <d v="2022-06-04T00:00:00"/>
    <x v="83"/>
    <n v="9"/>
    <x v="0"/>
    <n v="65"/>
    <x v="263"/>
  </r>
  <r>
    <s v="C0266"/>
    <s v="cam12"/>
    <d v="2022-06-04T00:00:00"/>
    <x v="118"/>
    <n v="10"/>
    <x v="0"/>
    <n v="65"/>
    <x v="263"/>
  </r>
  <r>
    <s v="C0266"/>
    <s v="cam12"/>
    <d v="2022-06-04T00:00:00"/>
    <x v="67"/>
    <n v="11"/>
    <x v="0"/>
    <n v="65"/>
    <x v="263"/>
  </r>
  <r>
    <s v="C0266"/>
    <s v="cam17"/>
    <d v="2022-12-12T00:00:00"/>
    <x v="1"/>
    <n v="0"/>
    <x v="2"/>
    <n v="29"/>
    <x v="263"/>
  </r>
  <r>
    <s v="C0266"/>
    <s v="cam17"/>
    <d v="2022-12-12T00:00:00"/>
    <x v="26"/>
    <n v="1"/>
    <x v="2"/>
    <n v="29"/>
    <x v="263"/>
  </r>
  <r>
    <s v="C0266"/>
    <s v="cam17"/>
    <d v="2022-12-12T00:00:00"/>
    <x v="258"/>
    <n v="2"/>
    <x v="2"/>
    <n v="29"/>
    <x v="263"/>
  </r>
  <r>
    <s v="C0266"/>
    <s v="cam17"/>
    <d v="2022-12-12T00:00:00"/>
    <x v="75"/>
    <n v="3"/>
    <x v="2"/>
    <n v="29"/>
    <x v="263"/>
  </r>
  <r>
    <s v="C0266"/>
    <s v="cam17"/>
    <d v="2022-12-12T00:00:00"/>
    <x v="13"/>
    <n v="4"/>
    <x v="2"/>
    <n v="29"/>
    <x v="263"/>
  </r>
  <r>
    <s v="C0266"/>
    <s v="cam17"/>
    <d v="2022-12-12T00:00:00"/>
    <x v="256"/>
    <n v="5"/>
    <x v="2"/>
    <n v="29"/>
    <x v="263"/>
  </r>
  <r>
    <s v="C0267"/>
    <s v="cam09"/>
    <d v="2022-12-19T00:00:00"/>
    <x v="93"/>
    <n v="0"/>
    <x v="13"/>
    <n v="75"/>
    <x v="264"/>
  </r>
  <r>
    <s v="C0267"/>
    <s v="cam09"/>
    <d v="2022-12-19T00:00:00"/>
    <x v="261"/>
    <n v="1"/>
    <x v="13"/>
    <n v="75"/>
    <x v="264"/>
  </r>
  <r>
    <s v="C0267"/>
    <s v="cam09"/>
    <d v="2022-12-19T00:00:00"/>
    <x v="270"/>
    <n v="1"/>
    <x v="13"/>
    <n v="75"/>
    <x v="264"/>
  </r>
  <r>
    <s v="C0267"/>
    <s v="cam09"/>
    <d v="2022-12-19T00:00:00"/>
    <x v="292"/>
    <n v="3"/>
    <x v="13"/>
    <n v="75"/>
    <x v="264"/>
  </r>
  <r>
    <s v="C0267"/>
    <s v="cam09"/>
    <d v="2022-12-19T00:00:00"/>
    <x v="32"/>
    <n v="4"/>
    <x v="13"/>
    <n v="75"/>
    <x v="264"/>
  </r>
  <r>
    <s v="C0267"/>
    <s v="cam09"/>
    <d v="2022-12-19T00:00:00"/>
    <x v="76"/>
    <n v="5"/>
    <x v="13"/>
    <n v="75"/>
    <x v="264"/>
  </r>
  <r>
    <s v="C0267"/>
    <s v="cam09"/>
    <d v="2022-12-19T00:00:00"/>
    <x v="86"/>
    <n v="5"/>
    <x v="13"/>
    <n v="75"/>
    <x v="264"/>
  </r>
  <r>
    <s v="C0268"/>
    <s v="cam10"/>
    <d v="2022-05-24T00:00:00"/>
    <x v="424"/>
    <n v="0"/>
    <x v="12"/>
    <n v="66"/>
    <x v="265"/>
  </r>
  <r>
    <s v="C0268"/>
    <s v="cam10"/>
    <d v="2022-05-24T00:00:00"/>
    <x v="201"/>
    <n v="2"/>
    <x v="12"/>
    <n v="66"/>
    <x v="265"/>
  </r>
  <r>
    <s v="C0268"/>
    <s v="cam10"/>
    <d v="2022-05-24T00:00:00"/>
    <x v="450"/>
    <n v="3"/>
    <x v="12"/>
    <n v="66"/>
    <x v="265"/>
  </r>
  <r>
    <s v="C0268"/>
    <s v="cam10"/>
    <d v="2022-05-24T00:00:00"/>
    <x v="381"/>
    <n v="4"/>
    <x v="12"/>
    <n v="66"/>
    <x v="265"/>
  </r>
  <r>
    <s v="C0268"/>
    <s v="cam10"/>
    <d v="2022-05-24T00:00:00"/>
    <x v="413"/>
    <n v="6"/>
    <x v="12"/>
    <n v="66"/>
    <x v="265"/>
  </r>
  <r>
    <s v="C0268"/>
    <s v="cam10"/>
    <d v="2022-05-24T00:00:00"/>
    <x v="133"/>
    <n v="6"/>
    <x v="12"/>
    <n v="66"/>
    <x v="265"/>
  </r>
  <r>
    <s v="C0268"/>
    <s v="cam10"/>
    <d v="2022-05-24T00:00:00"/>
    <x v="264"/>
    <n v="7"/>
    <x v="12"/>
    <n v="66"/>
    <x v="265"/>
  </r>
  <r>
    <s v="C0268"/>
    <s v="cam10"/>
    <d v="2022-05-24T00:00:00"/>
    <x v="270"/>
    <n v="8"/>
    <x v="12"/>
    <n v="66"/>
    <x v="265"/>
  </r>
  <r>
    <s v="C0268"/>
    <s v="cam10"/>
    <d v="2022-05-24T00:00:00"/>
    <x v="139"/>
    <n v="9"/>
    <x v="12"/>
    <n v="66"/>
    <x v="265"/>
  </r>
  <r>
    <s v="C0268"/>
    <s v="cam10"/>
    <d v="2022-05-24T00:00:00"/>
    <x v="85"/>
    <n v="11"/>
    <x v="12"/>
    <n v="66"/>
    <x v="265"/>
  </r>
  <r>
    <s v="C0268"/>
    <s v="cam10"/>
    <d v="2022-05-24T00:00:00"/>
    <x v="205"/>
    <n v="12"/>
    <x v="12"/>
    <n v="66"/>
    <x v="265"/>
  </r>
  <r>
    <s v="C0268"/>
    <s v="cam10"/>
    <d v="2022-05-24T00:00:00"/>
    <x v="86"/>
    <n v="12"/>
    <x v="12"/>
    <n v="66"/>
    <x v="265"/>
  </r>
  <r>
    <s v="C0268"/>
    <s v="cam14"/>
    <d v="2023-03-21T00:00:00"/>
    <x v="4"/>
    <n v="0"/>
    <x v="7"/>
    <n v="28"/>
    <x v="265"/>
  </r>
  <r>
    <s v="C0268"/>
    <s v="cam14"/>
    <d v="2023-03-21T00:00:00"/>
    <x v="63"/>
    <n v="1"/>
    <x v="7"/>
    <n v="28"/>
    <x v="265"/>
  </r>
  <r>
    <s v="C0268"/>
    <s v="cam14"/>
    <d v="2023-03-21T00:00:00"/>
    <x v="29"/>
    <n v="2"/>
    <x v="7"/>
    <n v="28"/>
    <x v="265"/>
  </r>
  <r>
    <s v="C0268"/>
    <s v="cam14"/>
    <d v="2023-03-21T00:00:00"/>
    <x v="73"/>
    <n v="2"/>
    <x v="7"/>
    <n v="28"/>
    <x v="265"/>
  </r>
  <r>
    <s v="C0269"/>
    <s v="cam05"/>
    <d v="2022-03-04T00:00:00"/>
    <x v="182"/>
    <n v="0"/>
    <x v="10"/>
    <n v="22"/>
    <x v="266"/>
  </r>
  <r>
    <s v="C0269"/>
    <s v="cam05"/>
    <d v="2022-03-04T00:00:00"/>
    <x v="466"/>
    <n v="1"/>
    <x v="10"/>
    <n v="22"/>
    <x v="266"/>
  </r>
  <r>
    <s v="C0269"/>
    <s v="cam05"/>
    <d v="2022-03-04T00:00:00"/>
    <x v="487"/>
    <n v="2"/>
    <x v="10"/>
    <n v="22"/>
    <x v="266"/>
  </r>
  <r>
    <s v="C0269"/>
    <s v="cam05"/>
    <d v="2022-03-04T00:00:00"/>
    <x v="408"/>
    <n v="3"/>
    <x v="10"/>
    <n v="22"/>
    <x v="266"/>
  </r>
  <r>
    <s v="C0269"/>
    <s v="cam05"/>
    <d v="2022-03-04T00:00:00"/>
    <x v="475"/>
    <n v="4"/>
    <x v="10"/>
    <n v="22"/>
    <x v="266"/>
  </r>
  <r>
    <s v="C0269"/>
    <s v="cam05"/>
    <d v="2022-03-04T00:00:00"/>
    <x v="254"/>
    <n v="5"/>
    <x v="10"/>
    <n v="22"/>
    <x v="266"/>
  </r>
  <r>
    <s v="C0269"/>
    <s v="cam05"/>
    <d v="2022-03-04T00:00:00"/>
    <x v="37"/>
    <n v="7"/>
    <x v="10"/>
    <n v="22"/>
    <x v="266"/>
  </r>
  <r>
    <s v="C0269"/>
    <s v="cam05"/>
    <d v="2022-03-04T00:00:00"/>
    <x v="46"/>
    <n v="8"/>
    <x v="10"/>
    <n v="22"/>
    <x v="266"/>
  </r>
  <r>
    <s v="C0269"/>
    <s v="cam05"/>
    <d v="2022-03-04T00:00:00"/>
    <x v="192"/>
    <n v="10"/>
    <x v="10"/>
    <n v="22"/>
    <x v="266"/>
  </r>
  <r>
    <s v="C0269"/>
    <s v="cam05"/>
    <d v="2022-03-04T00:00:00"/>
    <x v="236"/>
    <n v="11"/>
    <x v="10"/>
    <n v="22"/>
    <x v="266"/>
  </r>
  <r>
    <s v="C0269"/>
    <s v="cam05"/>
    <d v="2022-03-04T00:00:00"/>
    <x v="253"/>
    <n v="12"/>
    <x v="10"/>
    <n v="22"/>
    <x v="266"/>
  </r>
  <r>
    <s v="C0269"/>
    <s v="cam05"/>
    <d v="2022-03-04T00:00:00"/>
    <x v="109"/>
    <n v="13"/>
    <x v="10"/>
    <n v="22"/>
    <x v="266"/>
  </r>
  <r>
    <s v="C0269"/>
    <s v="cam17"/>
    <d v="2022-12-16T00:00:00"/>
    <x v="74"/>
    <n v="0"/>
    <x v="2"/>
    <n v="29"/>
    <x v="266"/>
  </r>
  <r>
    <s v="C0269"/>
    <s v="cam17"/>
    <d v="2022-12-16T00:00:00"/>
    <x v="180"/>
    <n v="1"/>
    <x v="2"/>
    <n v="29"/>
    <x v="266"/>
  </r>
  <r>
    <s v="C0269"/>
    <s v="cam17"/>
    <d v="2022-12-16T00:00:00"/>
    <x v="75"/>
    <n v="3"/>
    <x v="2"/>
    <n v="29"/>
    <x v="266"/>
  </r>
  <r>
    <s v="C0269"/>
    <s v="cam17"/>
    <d v="2022-12-16T00:00:00"/>
    <x v="13"/>
    <n v="4"/>
    <x v="2"/>
    <n v="29"/>
    <x v="266"/>
  </r>
  <r>
    <s v="C0270"/>
    <s v="cam02"/>
    <d v="2022-06-24T00:00:00"/>
    <x v="436"/>
    <n v="0"/>
    <x v="5"/>
    <n v="26"/>
    <x v="267"/>
  </r>
  <r>
    <s v="C0270"/>
    <s v="cam02"/>
    <d v="2022-06-24T00:00:00"/>
    <x v="334"/>
    <n v="2"/>
    <x v="5"/>
    <n v="26"/>
    <x v="267"/>
  </r>
  <r>
    <s v="C0270"/>
    <s v="cam02"/>
    <d v="2022-06-24T00:00:00"/>
    <x v="227"/>
    <n v="2"/>
    <x v="5"/>
    <n v="26"/>
    <x v="267"/>
  </r>
  <r>
    <s v="C0270"/>
    <s v="cam02"/>
    <d v="2022-06-24T00:00:00"/>
    <x v="356"/>
    <n v="5"/>
    <x v="5"/>
    <n v="26"/>
    <x v="267"/>
  </r>
  <r>
    <s v="C0270"/>
    <s v="cam02"/>
    <d v="2022-06-24T00:00:00"/>
    <x v="343"/>
    <n v="6"/>
    <x v="5"/>
    <n v="26"/>
    <x v="267"/>
  </r>
  <r>
    <s v="C0270"/>
    <s v="cam02"/>
    <d v="2022-06-24T00:00:00"/>
    <x v="269"/>
    <n v="6"/>
    <x v="5"/>
    <n v="26"/>
    <x v="267"/>
  </r>
  <r>
    <s v="C0270"/>
    <s v="cam02"/>
    <d v="2022-06-24T00:00:00"/>
    <x v="57"/>
    <n v="7"/>
    <x v="5"/>
    <n v="26"/>
    <x v="267"/>
  </r>
  <r>
    <s v="C0270"/>
    <s v="cam02"/>
    <d v="2022-06-24T00:00:00"/>
    <x v="282"/>
    <n v="9"/>
    <x v="5"/>
    <n v="26"/>
    <x v="267"/>
  </r>
  <r>
    <s v="C0270"/>
    <s v="cam02"/>
    <d v="2022-06-24T00:00:00"/>
    <x v="221"/>
    <n v="9"/>
    <x v="5"/>
    <n v="26"/>
    <x v="267"/>
  </r>
  <r>
    <s v="C0270"/>
    <s v="cam02"/>
    <d v="2022-06-24T00:00:00"/>
    <x v="162"/>
    <n v="11"/>
    <x v="5"/>
    <n v="26"/>
    <x v="267"/>
  </r>
  <r>
    <s v="C0270"/>
    <s v="cam14"/>
    <d v="2023-03-11T00:00:00"/>
    <x v="51"/>
    <n v="0"/>
    <x v="7"/>
    <n v="28"/>
    <x v="267"/>
  </r>
  <r>
    <s v="C0270"/>
    <s v="cam14"/>
    <d v="2023-03-11T00:00:00"/>
    <x v="150"/>
    <n v="1"/>
    <x v="7"/>
    <n v="28"/>
    <x v="267"/>
  </r>
  <r>
    <s v="C0270"/>
    <s v="cam14"/>
    <d v="2023-03-11T00:00:00"/>
    <x v="67"/>
    <n v="2"/>
    <x v="7"/>
    <n v="28"/>
    <x v="267"/>
  </r>
  <r>
    <s v="C0271"/>
    <s v="cam13"/>
    <d v="2022-06-04T00:00:00"/>
    <x v="491"/>
    <n v="0"/>
    <x v="14"/>
    <n v="25"/>
    <x v="268"/>
  </r>
  <r>
    <s v="C0271"/>
    <s v="cam13"/>
    <d v="2022-06-04T00:00:00"/>
    <x v="105"/>
    <n v="2"/>
    <x v="14"/>
    <n v="25"/>
    <x v="268"/>
  </r>
  <r>
    <s v="C0271"/>
    <s v="cam13"/>
    <d v="2022-06-04T00:00:00"/>
    <x v="393"/>
    <n v="3"/>
    <x v="14"/>
    <n v="25"/>
    <x v="268"/>
  </r>
  <r>
    <s v="C0271"/>
    <s v="cam13"/>
    <d v="2022-06-04T00:00:00"/>
    <x v="247"/>
    <n v="5"/>
    <x v="14"/>
    <n v="25"/>
    <x v="268"/>
  </r>
  <r>
    <s v="C0271"/>
    <s v="cam13"/>
    <d v="2022-06-04T00:00:00"/>
    <x v="160"/>
    <n v="6"/>
    <x v="14"/>
    <n v="25"/>
    <x v="268"/>
  </r>
  <r>
    <s v="C0271"/>
    <s v="cam13"/>
    <d v="2022-06-04T00:00:00"/>
    <x v="121"/>
    <n v="7"/>
    <x v="14"/>
    <n v="25"/>
    <x v="268"/>
  </r>
  <r>
    <s v="C0271"/>
    <s v="cam13"/>
    <d v="2022-06-04T00:00:00"/>
    <x v="189"/>
    <n v="8"/>
    <x v="14"/>
    <n v="25"/>
    <x v="268"/>
  </r>
  <r>
    <s v="C0271"/>
    <s v="cam13"/>
    <d v="2022-06-04T00:00:00"/>
    <x v="117"/>
    <n v="9"/>
    <x v="14"/>
    <n v="25"/>
    <x v="268"/>
  </r>
  <r>
    <s v="C0271"/>
    <s v="cam13"/>
    <d v="2022-06-04T00:00:00"/>
    <x v="140"/>
    <n v="10"/>
    <x v="14"/>
    <n v="25"/>
    <x v="268"/>
  </r>
  <r>
    <s v="C0271"/>
    <s v="cam06"/>
    <d v="2022-10-29T00:00:00"/>
    <x v="390"/>
    <n v="0"/>
    <x v="8"/>
    <n v="13"/>
    <x v="268"/>
  </r>
  <r>
    <s v="C0271"/>
    <s v="cam06"/>
    <d v="2022-10-29T00:00:00"/>
    <x v="61"/>
    <n v="1"/>
    <x v="8"/>
    <n v="13"/>
    <x v="268"/>
  </r>
  <r>
    <s v="C0271"/>
    <s v="cam06"/>
    <d v="2022-10-29T00:00:00"/>
    <x v="120"/>
    <n v="1"/>
    <x v="8"/>
    <n v="13"/>
    <x v="268"/>
  </r>
  <r>
    <s v="C0271"/>
    <s v="cam06"/>
    <d v="2022-10-29T00:00:00"/>
    <x v="311"/>
    <n v="2"/>
    <x v="8"/>
    <n v="13"/>
    <x v="268"/>
  </r>
  <r>
    <s v="C0271"/>
    <s v="cam06"/>
    <d v="2022-10-29T00:00:00"/>
    <x v="193"/>
    <n v="3"/>
    <x v="8"/>
    <n v="13"/>
    <x v="268"/>
  </r>
  <r>
    <s v="C0271"/>
    <s v="cam06"/>
    <d v="2022-10-29T00:00:00"/>
    <x v="210"/>
    <n v="5"/>
    <x v="8"/>
    <n v="13"/>
    <x v="268"/>
  </r>
  <r>
    <s v="C0271"/>
    <s v="cam06"/>
    <d v="2022-10-29T00:00:00"/>
    <x v="171"/>
    <n v="5"/>
    <x v="8"/>
    <n v="13"/>
    <x v="268"/>
  </r>
  <r>
    <s v="C0271"/>
    <s v="cam06"/>
    <d v="2022-10-29T00:00:00"/>
    <x v="84"/>
    <n v="6"/>
    <x v="8"/>
    <n v="13"/>
    <x v="268"/>
  </r>
  <r>
    <s v="C0271"/>
    <s v="cam06"/>
    <d v="2022-10-29T00:00:00"/>
    <x v="15"/>
    <n v="7"/>
    <x v="8"/>
    <n v="13"/>
    <x v="268"/>
  </r>
  <r>
    <s v="C0272"/>
    <s v="cam11"/>
    <d v="2022-01-04T00:00:00"/>
    <x v="488"/>
    <n v="0"/>
    <x v="3"/>
    <n v="62"/>
    <x v="269"/>
  </r>
  <r>
    <s v="C0272"/>
    <s v="cam11"/>
    <d v="2022-01-04T00:00:00"/>
    <x v="302"/>
    <n v="2"/>
    <x v="3"/>
    <n v="62"/>
    <x v="269"/>
  </r>
  <r>
    <s v="C0272"/>
    <s v="cam11"/>
    <d v="2022-01-04T00:00:00"/>
    <x v="309"/>
    <n v="5"/>
    <x v="3"/>
    <n v="62"/>
    <x v="269"/>
  </r>
  <r>
    <s v="C0272"/>
    <s v="cam11"/>
    <d v="2022-01-04T00:00:00"/>
    <x v="351"/>
    <n v="6"/>
    <x v="3"/>
    <n v="62"/>
    <x v="269"/>
  </r>
  <r>
    <s v="C0272"/>
    <s v="cam11"/>
    <d v="2022-01-04T00:00:00"/>
    <x v="278"/>
    <n v="7"/>
    <x v="3"/>
    <n v="62"/>
    <x v="269"/>
  </r>
  <r>
    <s v="C0272"/>
    <s v="cam11"/>
    <d v="2022-01-04T00:00:00"/>
    <x v="55"/>
    <n v="10"/>
    <x v="3"/>
    <n v="62"/>
    <x v="269"/>
  </r>
  <r>
    <s v="C0272"/>
    <s v="cam11"/>
    <d v="2022-01-04T00:00:00"/>
    <x v="39"/>
    <n v="12"/>
    <x v="3"/>
    <n v="62"/>
    <x v="269"/>
  </r>
  <r>
    <s v="C0272"/>
    <s v="cam11"/>
    <d v="2022-01-04T00:00:00"/>
    <x v="110"/>
    <n v="16"/>
    <x v="3"/>
    <n v="62"/>
    <x v="269"/>
  </r>
  <r>
    <s v="C0272"/>
    <s v="cam08"/>
    <d v="2023-03-05T00:00:00"/>
    <x v="176"/>
    <n v="0"/>
    <x v="9"/>
    <n v="27"/>
    <x v="269"/>
  </r>
  <r>
    <s v="C0272"/>
    <s v="cam08"/>
    <d v="2023-03-05T00:00:00"/>
    <x v="140"/>
    <n v="1"/>
    <x v="9"/>
    <n v="27"/>
    <x v="269"/>
  </r>
  <r>
    <s v="C0272"/>
    <s v="cam08"/>
    <d v="2023-03-05T00:00:00"/>
    <x v="172"/>
    <n v="2"/>
    <x v="9"/>
    <n v="27"/>
    <x v="269"/>
  </r>
  <r>
    <s v="C0273"/>
    <s v="cam12"/>
    <d v="2022-01-22T00:00:00"/>
    <x v="329"/>
    <n v="0"/>
    <x v="0"/>
    <n v="65"/>
    <x v="270"/>
  </r>
  <r>
    <s v="C0273"/>
    <s v="cam12"/>
    <d v="2022-01-22T00:00:00"/>
    <x v="287"/>
    <n v="1"/>
    <x v="0"/>
    <n v="65"/>
    <x v="270"/>
  </r>
  <r>
    <s v="C0273"/>
    <s v="cam12"/>
    <d v="2022-01-22T00:00:00"/>
    <x v="240"/>
    <n v="5"/>
    <x v="0"/>
    <n v="65"/>
    <x v="270"/>
  </r>
  <r>
    <s v="C0273"/>
    <s v="cam12"/>
    <d v="2022-01-22T00:00:00"/>
    <x v="148"/>
    <n v="5"/>
    <x v="0"/>
    <n v="65"/>
    <x v="270"/>
  </r>
  <r>
    <s v="C0273"/>
    <s v="cam12"/>
    <d v="2022-01-22T00:00:00"/>
    <x v="390"/>
    <n v="9"/>
    <x v="0"/>
    <n v="65"/>
    <x v="270"/>
  </r>
  <r>
    <s v="C0273"/>
    <s v="cam12"/>
    <d v="2022-01-22T00:00:00"/>
    <x v="237"/>
    <n v="14"/>
    <x v="0"/>
    <n v="65"/>
    <x v="270"/>
  </r>
  <r>
    <s v="C0273"/>
    <s v="cam12"/>
    <d v="2022-01-22T00:00:00"/>
    <x v="76"/>
    <n v="16"/>
    <x v="0"/>
    <n v="65"/>
    <x v="270"/>
  </r>
  <r>
    <s v="C0274"/>
    <s v="cam12"/>
    <d v="2022-05-01T00:00:00"/>
    <x v="316"/>
    <n v="0"/>
    <x v="0"/>
    <n v="65"/>
    <x v="271"/>
  </r>
  <r>
    <s v="C0274"/>
    <s v="cam12"/>
    <d v="2022-05-01T00:00:00"/>
    <x v="254"/>
    <n v="3"/>
    <x v="0"/>
    <n v="65"/>
    <x v="271"/>
  </r>
  <r>
    <s v="C0274"/>
    <s v="cam12"/>
    <d v="2022-05-01T00:00:00"/>
    <x v="98"/>
    <n v="6"/>
    <x v="0"/>
    <n v="65"/>
    <x v="271"/>
  </r>
  <r>
    <s v="C0274"/>
    <s v="cam12"/>
    <d v="2022-05-01T00:00:00"/>
    <x v="111"/>
    <n v="7"/>
    <x v="0"/>
    <n v="65"/>
    <x v="271"/>
  </r>
  <r>
    <s v="C0274"/>
    <s v="cam12"/>
    <d v="2022-05-01T00:00:00"/>
    <x v="26"/>
    <n v="8"/>
    <x v="0"/>
    <n v="65"/>
    <x v="271"/>
  </r>
  <r>
    <s v="C0274"/>
    <s v="cam12"/>
    <d v="2022-05-01T00:00:00"/>
    <x v="286"/>
    <n v="11"/>
    <x v="0"/>
    <n v="65"/>
    <x v="271"/>
  </r>
  <r>
    <s v="C0274"/>
    <s v="cam12"/>
    <d v="2022-05-01T00:00:00"/>
    <x v="64"/>
    <n v="12"/>
    <x v="0"/>
    <n v="65"/>
    <x v="271"/>
  </r>
  <r>
    <s v="C0274"/>
    <s v="cam08"/>
    <d v="2022-10-21T00:00:00"/>
    <x v="60"/>
    <n v="0"/>
    <x v="9"/>
    <n v="27"/>
    <x v="271"/>
  </r>
  <r>
    <s v="C0274"/>
    <s v="cam08"/>
    <d v="2022-10-21T00:00:00"/>
    <x v="356"/>
    <n v="1"/>
    <x v="9"/>
    <n v="27"/>
    <x v="271"/>
  </r>
  <r>
    <s v="C0274"/>
    <s v="cam08"/>
    <d v="2022-10-21T00:00:00"/>
    <x v="410"/>
    <n v="2"/>
    <x v="9"/>
    <n v="27"/>
    <x v="271"/>
  </r>
  <r>
    <s v="C0274"/>
    <s v="cam08"/>
    <d v="2022-10-21T00:00:00"/>
    <x v="56"/>
    <n v="3"/>
    <x v="9"/>
    <n v="27"/>
    <x v="271"/>
  </r>
  <r>
    <s v="C0274"/>
    <s v="cam08"/>
    <d v="2022-10-21T00:00:00"/>
    <x v="57"/>
    <n v="3"/>
    <x v="9"/>
    <n v="27"/>
    <x v="271"/>
  </r>
  <r>
    <s v="C0274"/>
    <s v="cam08"/>
    <d v="2022-10-21T00:00:00"/>
    <x v="117"/>
    <n v="4"/>
    <x v="9"/>
    <n v="27"/>
    <x v="271"/>
  </r>
  <r>
    <s v="C0274"/>
    <s v="cam08"/>
    <d v="2022-10-21T00:00:00"/>
    <x v="11"/>
    <n v="6"/>
    <x v="9"/>
    <n v="27"/>
    <x v="271"/>
  </r>
  <r>
    <s v="C0274"/>
    <s v="cam08"/>
    <d v="2022-10-21T00:00:00"/>
    <x v="226"/>
    <n v="6"/>
    <x v="9"/>
    <n v="27"/>
    <x v="271"/>
  </r>
  <r>
    <s v="C0274"/>
    <s v="cam08"/>
    <d v="2022-10-21T00:00:00"/>
    <x v="15"/>
    <n v="7"/>
    <x v="9"/>
    <n v="27"/>
    <x v="271"/>
  </r>
  <r>
    <s v="C0275"/>
    <s v="cam10"/>
    <d v="2022-01-17T00:00:00"/>
    <x v="482"/>
    <n v="0"/>
    <x v="12"/>
    <n v="66"/>
    <x v="272"/>
  </r>
  <r>
    <s v="C0275"/>
    <s v="cam10"/>
    <d v="2022-01-17T00:00:00"/>
    <x v="355"/>
    <n v="3"/>
    <x v="12"/>
    <n v="66"/>
    <x v="272"/>
  </r>
  <r>
    <s v="C0275"/>
    <s v="cam10"/>
    <d v="2022-01-17T00:00:00"/>
    <x v="316"/>
    <n v="3"/>
    <x v="12"/>
    <n v="66"/>
    <x v="272"/>
  </r>
  <r>
    <s v="C0275"/>
    <s v="cam10"/>
    <d v="2022-01-17T00:00:00"/>
    <x v="455"/>
    <n v="4"/>
    <x v="12"/>
    <n v="66"/>
    <x v="272"/>
  </r>
  <r>
    <s v="C0275"/>
    <s v="cam10"/>
    <d v="2022-01-17T00:00:00"/>
    <x v="386"/>
    <n v="7"/>
    <x v="12"/>
    <n v="66"/>
    <x v="272"/>
  </r>
  <r>
    <s v="C0275"/>
    <s v="cam10"/>
    <d v="2022-01-17T00:00:00"/>
    <x v="113"/>
    <n v="9"/>
    <x v="12"/>
    <n v="66"/>
    <x v="272"/>
  </r>
  <r>
    <s v="C0275"/>
    <s v="cam10"/>
    <d v="2022-01-17T00:00:00"/>
    <x v="413"/>
    <n v="10"/>
    <x v="12"/>
    <n v="66"/>
    <x v="272"/>
  </r>
  <r>
    <s v="C0275"/>
    <s v="cam10"/>
    <d v="2022-01-17T00:00:00"/>
    <x v="220"/>
    <n v="14"/>
    <x v="12"/>
    <n v="66"/>
    <x v="272"/>
  </r>
  <r>
    <s v="C0275"/>
    <s v="cam10"/>
    <d v="2022-01-17T00:00:00"/>
    <x v="72"/>
    <n v="16"/>
    <x v="12"/>
    <n v="66"/>
    <x v="272"/>
  </r>
  <r>
    <s v="C0275"/>
    <s v="cam04"/>
    <d v="2023-03-28T00:00:00"/>
    <x v="220"/>
    <n v="0"/>
    <x v="16"/>
    <n v="26"/>
    <x v="272"/>
  </r>
  <r>
    <s v="C0275"/>
    <s v="cam04"/>
    <d v="2023-03-28T00:00:00"/>
    <x v="80"/>
    <n v="1"/>
    <x v="16"/>
    <n v="26"/>
    <x v="272"/>
  </r>
  <r>
    <s v="C0275"/>
    <s v="cam04"/>
    <d v="2023-03-28T00:00:00"/>
    <x v="84"/>
    <n v="1"/>
    <x v="16"/>
    <n v="26"/>
    <x v="272"/>
  </r>
  <r>
    <s v="C0275"/>
    <s v="cam04"/>
    <d v="2023-03-28T00:00:00"/>
    <x v="82"/>
    <n v="2"/>
    <x v="16"/>
    <n v="26"/>
    <x v="272"/>
  </r>
  <r>
    <s v="C0276"/>
    <s v="cam14"/>
    <d v="2022-02-23T00:00:00"/>
    <x v="510"/>
    <n v="0"/>
    <x v="7"/>
    <n v="28"/>
    <x v="273"/>
  </r>
  <r>
    <s v="C0276"/>
    <s v="cam14"/>
    <d v="2022-02-23T00:00:00"/>
    <x v="362"/>
    <n v="1"/>
    <x v="7"/>
    <n v="28"/>
    <x v="273"/>
  </r>
  <r>
    <s v="C0276"/>
    <s v="cam14"/>
    <d v="2022-02-23T00:00:00"/>
    <x v="511"/>
    <n v="1"/>
    <x v="7"/>
    <n v="28"/>
    <x v="273"/>
  </r>
  <r>
    <s v="C0276"/>
    <s v="cam14"/>
    <d v="2022-02-23T00:00:00"/>
    <x v="424"/>
    <n v="3"/>
    <x v="7"/>
    <n v="28"/>
    <x v="273"/>
  </r>
  <r>
    <s v="C0276"/>
    <s v="cam14"/>
    <d v="2022-02-23T00:00:00"/>
    <x v="89"/>
    <n v="4"/>
    <x v="7"/>
    <n v="28"/>
    <x v="273"/>
  </r>
  <r>
    <s v="C0276"/>
    <s v="cam14"/>
    <d v="2022-02-23T00:00:00"/>
    <x v="323"/>
    <n v="5"/>
    <x v="7"/>
    <n v="28"/>
    <x v="273"/>
  </r>
  <r>
    <s v="C0276"/>
    <s v="cam14"/>
    <d v="2022-02-23T00:00:00"/>
    <x v="214"/>
    <n v="5"/>
    <x v="7"/>
    <n v="28"/>
    <x v="273"/>
  </r>
  <r>
    <s v="C0276"/>
    <s v="cam14"/>
    <d v="2022-02-23T00:00:00"/>
    <x v="61"/>
    <n v="9"/>
    <x v="7"/>
    <n v="28"/>
    <x v="273"/>
  </r>
  <r>
    <s v="C0276"/>
    <s v="cam14"/>
    <d v="2022-02-23T00:00:00"/>
    <x v="133"/>
    <n v="9"/>
    <x v="7"/>
    <n v="28"/>
    <x v="273"/>
  </r>
  <r>
    <s v="C0276"/>
    <s v="cam14"/>
    <d v="2022-02-23T00:00:00"/>
    <x v="192"/>
    <n v="10"/>
    <x v="7"/>
    <n v="28"/>
    <x v="273"/>
  </r>
  <r>
    <s v="C0276"/>
    <s v="cam14"/>
    <d v="2022-02-23T00:00:00"/>
    <x v="237"/>
    <n v="13"/>
    <x v="7"/>
    <n v="28"/>
    <x v="273"/>
  </r>
  <r>
    <s v="C0276"/>
    <s v="cam14"/>
    <d v="2022-02-23T00:00:00"/>
    <x v="226"/>
    <n v="14"/>
    <x v="7"/>
    <n v="28"/>
    <x v="273"/>
  </r>
  <r>
    <s v="C0276"/>
    <s v="cam14"/>
    <d v="2022-02-23T00:00:00"/>
    <x v="59"/>
    <n v="15"/>
    <x v="7"/>
    <n v="28"/>
    <x v="273"/>
  </r>
  <r>
    <s v="C0276"/>
    <s v="cam09"/>
    <d v="2022-02-26T00:00:00"/>
    <x v="421"/>
    <n v="0"/>
    <x v="13"/>
    <n v="75"/>
    <x v="273"/>
  </r>
  <r>
    <s v="C0276"/>
    <s v="cam09"/>
    <d v="2022-02-26T00:00:00"/>
    <x v="415"/>
    <n v="1"/>
    <x v="13"/>
    <n v="75"/>
    <x v="273"/>
  </r>
  <r>
    <s v="C0276"/>
    <s v="cam09"/>
    <d v="2022-02-26T00:00:00"/>
    <x v="88"/>
    <n v="2"/>
    <x v="13"/>
    <n v="75"/>
    <x v="273"/>
  </r>
  <r>
    <s v="C0276"/>
    <s v="cam09"/>
    <d v="2022-02-26T00:00:00"/>
    <x v="249"/>
    <n v="2"/>
    <x v="13"/>
    <n v="75"/>
    <x v="273"/>
  </r>
  <r>
    <s v="C0276"/>
    <s v="cam09"/>
    <d v="2022-02-26T00:00:00"/>
    <x v="349"/>
    <n v="4"/>
    <x v="13"/>
    <n v="75"/>
    <x v="273"/>
  </r>
  <r>
    <s v="C0276"/>
    <s v="cam09"/>
    <d v="2022-02-26T00:00:00"/>
    <x v="493"/>
    <n v="6"/>
    <x v="13"/>
    <n v="75"/>
    <x v="273"/>
  </r>
  <r>
    <s v="C0276"/>
    <s v="cam09"/>
    <d v="2022-02-26T00:00:00"/>
    <x v="268"/>
    <n v="7"/>
    <x v="13"/>
    <n v="75"/>
    <x v="273"/>
  </r>
  <r>
    <s v="C0276"/>
    <s v="cam09"/>
    <d v="2022-02-26T00:00:00"/>
    <x v="55"/>
    <n v="8"/>
    <x v="13"/>
    <n v="75"/>
    <x v="273"/>
  </r>
  <r>
    <s v="C0276"/>
    <s v="cam09"/>
    <d v="2022-02-26T00:00:00"/>
    <x v="127"/>
    <n v="9"/>
    <x v="13"/>
    <n v="75"/>
    <x v="273"/>
  </r>
  <r>
    <s v="C0276"/>
    <s v="cam09"/>
    <d v="2022-02-26T00:00:00"/>
    <x v="156"/>
    <n v="10"/>
    <x v="13"/>
    <n v="75"/>
    <x v="273"/>
  </r>
  <r>
    <s v="C0276"/>
    <s v="cam09"/>
    <d v="2022-02-26T00:00:00"/>
    <x v="220"/>
    <n v="13"/>
    <x v="13"/>
    <n v="75"/>
    <x v="273"/>
  </r>
  <r>
    <s v="C0276"/>
    <s v="cam09"/>
    <d v="2022-02-26T00:00:00"/>
    <x v="271"/>
    <n v="13"/>
    <x v="13"/>
    <n v="75"/>
    <x v="273"/>
  </r>
  <r>
    <s v="C0276"/>
    <s v="cam09"/>
    <d v="2022-02-26T00:00:00"/>
    <x v="84"/>
    <n v="14"/>
    <x v="13"/>
    <n v="75"/>
    <x v="273"/>
  </r>
  <r>
    <s v="C0276"/>
    <s v="cam09"/>
    <d v="2022-02-26T00:00:00"/>
    <x v="345"/>
    <n v="15"/>
    <x v="13"/>
    <n v="75"/>
    <x v="273"/>
  </r>
  <r>
    <s v="C0277"/>
    <s v="cam12"/>
    <d v="2022-01-18T00:00:00"/>
    <x v="383"/>
    <n v="0"/>
    <x v="0"/>
    <n v="65"/>
    <x v="274"/>
  </r>
  <r>
    <s v="C0277"/>
    <s v="cam12"/>
    <d v="2022-01-18T00:00:00"/>
    <x v="294"/>
    <n v="1"/>
    <x v="0"/>
    <n v="65"/>
    <x v="274"/>
  </r>
  <r>
    <s v="C0277"/>
    <s v="cam12"/>
    <d v="2022-01-18T00:00:00"/>
    <x v="418"/>
    <n v="2"/>
    <x v="0"/>
    <n v="65"/>
    <x v="274"/>
  </r>
  <r>
    <s v="C0277"/>
    <s v="cam12"/>
    <d v="2022-01-18T00:00:00"/>
    <x v="426"/>
    <n v="6"/>
    <x v="0"/>
    <n v="65"/>
    <x v="274"/>
  </r>
  <r>
    <s v="C0277"/>
    <s v="cam12"/>
    <d v="2022-01-18T00:00:00"/>
    <x v="450"/>
    <n v="7"/>
    <x v="0"/>
    <n v="65"/>
    <x v="274"/>
  </r>
  <r>
    <s v="C0277"/>
    <s v="cam12"/>
    <d v="2022-01-18T00:00:00"/>
    <x v="44"/>
    <n v="7"/>
    <x v="0"/>
    <n v="65"/>
    <x v="274"/>
  </r>
  <r>
    <s v="C0277"/>
    <s v="cam12"/>
    <d v="2022-01-18T00:00:00"/>
    <x v="305"/>
    <n v="9"/>
    <x v="0"/>
    <n v="65"/>
    <x v="274"/>
  </r>
  <r>
    <s v="C0277"/>
    <s v="cam12"/>
    <d v="2022-01-18T00:00:00"/>
    <x v="324"/>
    <n v="10"/>
    <x v="0"/>
    <n v="65"/>
    <x v="274"/>
  </r>
  <r>
    <s v="C0277"/>
    <s v="cam12"/>
    <d v="2022-01-18T00:00:00"/>
    <x v="220"/>
    <n v="14"/>
    <x v="0"/>
    <n v="65"/>
    <x v="274"/>
  </r>
  <r>
    <s v="C0277"/>
    <s v="cam12"/>
    <d v="2022-01-18T00:00:00"/>
    <x v="11"/>
    <n v="15"/>
    <x v="0"/>
    <n v="65"/>
    <x v="274"/>
  </r>
  <r>
    <s v="C0277"/>
    <s v="cam12"/>
    <d v="2022-01-18T00:00:00"/>
    <x v="86"/>
    <n v="16"/>
    <x v="0"/>
    <n v="65"/>
    <x v="274"/>
  </r>
  <r>
    <s v="C0277"/>
    <s v="cam14"/>
    <d v="2022-09-06T00:00:00"/>
    <x v="279"/>
    <n v="0"/>
    <x v="7"/>
    <n v="28"/>
    <x v="274"/>
  </r>
  <r>
    <s v="C0277"/>
    <s v="cam14"/>
    <d v="2022-09-06T00:00:00"/>
    <x v="202"/>
    <n v="1"/>
    <x v="7"/>
    <n v="28"/>
    <x v="274"/>
  </r>
  <r>
    <s v="C0277"/>
    <s v="cam14"/>
    <d v="2022-09-06T00:00:00"/>
    <x v="366"/>
    <n v="2"/>
    <x v="7"/>
    <n v="28"/>
    <x v="274"/>
  </r>
  <r>
    <s v="C0277"/>
    <s v="cam14"/>
    <d v="2022-09-06T00:00:00"/>
    <x v="74"/>
    <n v="3"/>
    <x v="7"/>
    <n v="28"/>
    <x v="274"/>
  </r>
  <r>
    <s v="C0277"/>
    <s v="cam14"/>
    <d v="2022-09-06T00:00:00"/>
    <x v="26"/>
    <n v="4"/>
    <x v="7"/>
    <n v="28"/>
    <x v="274"/>
  </r>
  <r>
    <s v="C0277"/>
    <s v="cam14"/>
    <d v="2022-09-06T00:00:00"/>
    <x v="107"/>
    <n v="5"/>
    <x v="7"/>
    <n v="28"/>
    <x v="274"/>
  </r>
  <r>
    <s v="C0277"/>
    <s v="cam14"/>
    <d v="2022-09-06T00:00:00"/>
    <x v="139"/>
    <n v="6"/>
    <x v="7"/>
    <n v="28"/>
    <x v="274"/>
  </r>
  <r>
    <s v="C0277"/>
    <s v="cam14"/>
    <d v="2022-09-06T00:00:00"/>
    <x v="122"/>
    <n v="7"/>
    <x v="7"/>
    <n v="28"/>
    <x v="274"/>
  </r>
  <r>
    <s v="C0277"/>
    <s v="cam14"/>
    <d v="2022-09-06T00:00:00"/>
    <x v="213"/>
    <n v="8"/>
    <x v="7"/>
    <n v="28"/>
    <x v="274"/>
  </r>
  <r>
    <s v="C0278"/>
    <s v="cam10"/>
    <d v="2023-01-25T00:00:00"/>
    <x v="219"/>
    <n v="0"/>
    <x v="12"/>
    <n v="66"/>
    <x v="275"/>
  </r>
  <r>
    <s v="C0278"/>
    <s v="cam10"/>
    <d v="2023-01-25T00:00:00"/>
    <x v="209"/>
    <n v="1"/>
    <x v="12"/>
    <n v="66"/>
    <x v="275"/>
  </r>
  <r>
    <s v="C0278"/>
    <s v="cam10"/>
    <d v="2023-01-25T00:00:00"/>
    <x v="170"/>
    <n v="1"/>
    <x v="12"/>
    <n v="66"/>
    <x v="275"/>
  </r>
  <r>
    <s v="C0278"/>
    <s v="cam10"/>
    <d v="2023-01-25T00:00:00"/>
    <x v="271"/>
    <n v="2"/>
    <x v="12"/>
    <n v="66"/>
    <x v="275"/>
  </r>
  <r>
    <s v="C0278"/>
    <s v="cam10"/>
    <d v="2023-01-25T00:00:00"/>
    <x v="205"/>
    <n v="4"/>
    <x v="12"/>
    <n v="66"/>
    <x v="275"/>
  </r>
  <r>
    <s v="C0278"/>
    <s v="cam10"/>
    <d v="2023-01-25T00:00:00"/>
    <x v="312"/>
    <n v="4"/>
    <x v="12"/>
    <n v="66"/>
    <x v="275"/>
  </r>
  <r>
    <s v="C0279"/>
    <s v="cam13"/>
    <d v="2022-12-26T00:00:00"/>
    <x v="410"/>
    <n v="0"/>
    <x v="14"/>
    <n v="25"/>
    <x v="276"/>
  </r>
  <r>
    <s v="C0279"/>
    <s v="cam13"/>
    <d v="2022-12-26T00:00:00"/>
    <x v="262"/>
    <n v="1"/>
    <x v="14"/>
    <n v="25"/>
    <x v="276"/>
  </r>
  <r>
    <s v="C0279"/>
    <s v="cam13"/>
    <d v="2022-12-26T00:00:00"/>
    <x v="161"/>
    <n v="2"/>
    <x v="14"/>
    <n v="25"/>
    <x v="276"/>
  </r>
  <r>
    <s v="C0279"/>
    <s v="cam13"/>
    <d v="2022-12-26T00:00:00"/>
    <x v="140"/>
    <n v="3"/>
    <x v="14"/>
    <n v="25"/>
    <x v="276"/>
  </r>
  <r>
    <s v="C0279"/>
    <s v="cam13"/>
    <d v="2022-12-26T00:00:00"/>
    <x v="81"/>
    <n v="4"/>
    <x v="14"/>
    <n v="25"/>
    <x v="276"/>
  </r>
  <r>
    <s v="C0279"/>
    <s v="cam13"/>
    <d v="2022-12-26T00:00:00"/>
    <x v="86"/>
    <n v="5"/>
    <x v="14"/>
    <n v="25"/>
    <x v="276"/>
  </r>
  <r>
    <s v="C0279"/>
    <s v="cam16"/>
    <d v="2023-01-27T00:00:00"/>
    <x v="257"/>
    <n v="0"/>
    <x v="4"/>
    <n v="16"/>
    <x v="276"/>
  </r>
  <r>
    <s v="C0279"/>
    <s v="cam16"/>
    <d v="2023-01-27T00:00:00"/>
    <x v="253"/>
    <n v="1"/>
    <x v="4"/>
    <n v="16"/>
    <x v="276"/>
  </r>
  <r>
    <s v="C0279"/>
    <s v="cam16"/>
    <d v="2023-01-27T00:00:00"/>
    <x v="21"/>
    <n v="3"/>
    <x v="4"/>
    <n v="16"/>
    <x v="276"/>
  </r>
  <r>
    <s v="C0279"/>
    <s v="cam16"/>
    <d v="2023-01-27T00:00:00"/>
    <x v="64"/>
    <n v="3"/>
    <x v="4"/>
    <n v="16"/>
    <x v="276"/>
  </r>
  <r>
    <s v="C0279"/>
    <s v="cam16"/>
    <d v="2023-01-27T00:00:00"/>
    <x v="315"/>
    <n v="4"/>
    <x v="4"/>
    <n v="16"/>
    <x v="276"/>
  </r>
  <r>
    <s v="C0280"/>
    <s v="cam01"/>
    <d v="2023-03-11T00:00:00"/>
    <x v="51"/>
    <n v="0"/>
    <x v="15"/>
    <n v="10"/>
    <x v="277"/>
  </r>
  <r>
    <s v="C0280"/>
    <s v="cam01"/>
    <d v="2023-03-11T00:00:00"/>
    <x v="134"/>
    <n v="1"/>
    <x v="15"/>
    <n v="10"/>
    <x v="277"/>
  </r>
  <r>
    <s v="C0280"/>
    <s v="cam01"/>
    <d v="2023-03-11T00:00:00"/>
    <x v="259"/>
    <n v="2"/>
    <x v="15"/>
    <n v="10"/>
    <x v="277"/>
  </r>
  <r>
    <s v="C0280"/>
    <s v="cam15"/>
    <d v="2023-04-16T00:00:00"/>
    <x v="47"/>
    <n v="0"/>
    <x v="11"/>
    <n v="14"/>
    <x v="277"/>
  </r>
  <r>
    <s v="C0280"/>
    <s v="cam15"/>
    <d v="2023-04-16T00:00:00"/>
    <x v="374"/>
    <n v="1"/>
    <x v="11"/>
    <n v="14"/>
    <x v="277"/>
  </r>
  <r>
    <s v="C0281"/>
    <s v="cam01"/>
    <d v="2022-06-01T00:00:00"/>
    <x v="455"/>
    <n v="0"/>
    <x v="15"/>
    <n v="10"/>
    <x v="278"/>
  </r>
  <r>
    <s v="C0281"/>
    <s v="cam01"/>
    <d v="2022-06-01T00:00:00"/>
    <x v="399"/>
    <n v="1"/>
    <x v="15"/>
    <n v="10"/>
    <x v="278"/>
  </r>
  <r>
    <s v="C0281"/>
    <s v="cam01"/>
    <d v="2022-06-01T00:00:00"/>
    <x v="284"/>
    <n v="2"/>
    <x v="15"/>
    <n v="10"/>
    <x v="278"/>
  </r>
  <r>
    <s v="C0281"/>
    <s v="cam01"/>
    <d v="2022-06-01T00:00:00"/>
    <x v="279"/>
    <n v="3"/>
    <x v="15"/>
    <n v="10"/>
    <x v="278"/>
  </r>
  <r>
    <s v="C0281"/>
    <s v="cam01"/>
    <d v="2022-06-01T00:00:00"/>
    <x v="7"/>
    <n v="4"/>
    <x v="15"/>
    <n v="10"/>
    <x v="278"/>
  </r>
  <r>
    <s v="C0281"/>
    <s v="cam01"/>
    <d v="2022-06-01T00:00:00"/>
    <x v="433"/>
    <n v="5"/>
    <x v="15"/>
    <n v="10"/>
    <x v="278"/>
  </r>
  <r>
    <s v="C0281"/>
    <s v="cam01"/>
    <d v="2022-06-01T00:00:00"/>
    <x v="192"/>
    <n v="7"/>
    <x v="15"/>
    <n v="10"/>
    <x v="278"/>
  </r>
  <r>
    <s v="C0281"/>
    <s v="cam01"/>
    <d v="2022-06-01T00:00:00"/>
    <x v="189"/>
    <n v="8"/>
    <x v="15"/>
    <n v="10"/>
    <x v="278"/>
  </r>
  <r>
    <s v="C0281"/>
    <s v="cam01"/>
    <d v="2022-06-01T00:00:00"/>
    <x v="246"/>
    <n v="9"/>
    <x v="15"/>
    <n v="10"/>
    <x v="278"/>
  </r>
  <r>
    <s v="C0281"/>
    <s v="cam01"/>
    <d v="2022-06-01T00:00:00"/>
    <x v="42"/>
    <n v="10"/>
    <x v="15"/>
    <n v="10"/>
    <x v="278"/>
  </r>
  <r>
    <s v="C0281"/>
    <s v="cam01"/>
    <d v="2022-06-01T00:00:00"/>
    <x v="283"/>
    <n v="11"/>
    <x v="15"/>
    <n v="10"/>
    <x v="278"/>
  </r>
  <r>
    <s v="C0281"/>
    <s v="cam04"/>
    <d v="2022-09-01T00:00:00"/>
    <x v="218"/>
    <n v="0"/>
    <x v="16"/>
    <n v="26"/>
    <x v="278"/>
  </r>
  <r>
    <s v="C0281"/>
    <s v="cam04"/>
    <d v="2022-09-01T00:00:00"/>
    <x v="202"/>
    <n v="1"/>
    <x v="16"/>
    <n v="26"/>
    <x v="278"/>
  </r>
  <r>
    <s v="C0281"/>
    <s v="cam04"/>
    <d v="2022-09-01T00:00:00"/>
    <x v="366"/>
    <n v="2"/>
    <x v="16"/>
    <n v="26"/>
    <x v="278"/>
  </r>
  <r>
    <s v="C0281"/>
    <s v="cam04"/>
    <d v="2022-09-01T00:00:00"/>
    <x v="203"/>
    <n v="3"/>
    <x v="16"/>
    <n v="26"/>
    <x v="278"/>
  </r>
  <r>
    <s v="C0281"/>
    <s v="cam04"/>
    <d v="2022-09-01T00:00:00"/>
    <x v="198"/>
    <n v="4"/>
    <x v="16"/>
    <n v="26"/>
    <x v="278"/>
  </r>
  <r>
    <s v="C0281"/>
    <s v="cam04"/>
    <d v="2022-09-01T00:00:00"/>
    <x v="236"/>
    <n v="5"/>
    <x v="16"/>
    <n v="26"/>
    <x v="278"/>
  </r>
  <r>
    <s v="C0281"/>
    <s v="cam04"/>
    <d v="2022-09-01T00:00:00"/>
    <x v="328"/>
    <n v="6"/>
    <x v="16"/>
    <n v="26"/>
    <x v="278"/>
  </r>
  <r>
    <s v="C0281"/>
    <s v="cam04"/>
    <d v="2022-09-01T00:00:00"/>
    <x v="47"/>
    <n v="7"/>
    <x v="16"/>
    <n v="26"/>
    <x v="278"/>
  </r>
  <r>
    <s v="C0281"/>
    <s v="cam04"/>
    <d v="2022-09-01T00:00:00"/>
    <x v="81"/>
    <n v="8"/>
    <x v="16"/>
    <n v="26"/>
    <x v="278"/>
  </r>
  <r>
    <s v="C0282"/>
    <s v="cam03"/>
    <d v="2022-01-06T00:00:00"/>
    <x v="512"/>
    <n v="0"/>
    <x v="6"/>
    <n v="62"/>
    <x v="279"/>
  </r>
  <r>
    <s v="C0282"/>
    <s v="cam03"/>
    <d v="2022-01-06T00:00:00"/>
    <x v="479"/>
    <n v="4"/>
    <x v="6"/>
    <n v="62"/>
    <x v="279"/>
  </r>
  <r>
    <s v="C0282"/>
    <s v="cam03"/>
    <d v="2022-01-06T00:00:00"/>
    <x v="16"/>
    <n v="5"/>
    <x v="6"/>
    <n v="62"/>
    <x v="279"/>
  </r>
  <r>
    <s v="C0282"/>
    <s v="cam03"/>
    <d v="2022-01-06T00:00:00"/>
    <x v="298"/>
    <n v="6"/>
    <x v="6"/>
    <n v="62"/>
    <x v="279"/>
  </r>
  <r>
    <s v="C0282"/>
    <s v="cam03"/>
    <d v="2022-01-06T00:00:00"/>
    <x v="379"/>
    <n v="7"/>
    <x v="6"/>
    <n v="62"/>
    <x v="279"/>
  </r>
  <r>
    <s v="C0282"/>
    <s v="cam03"/>
    <d v="2022-01-06T00:00:00"/>
    <x v="391"/>
    <n v="8"/>
    <x v="6"/>
    <n v="62"/>
    <x v="279"/>
  </r>
  <r>
    <s v="C0282"/>
    <s v="cam03"/>
    <d v="2022-01-06T00:00:00"/>
    <x v="7"/>
    <n v="9"/>
    <x v="6"/>
    <n v="62"/>
    <x v="279"/>
  </r>
  <r>
    <s v="C0282"/>
    <s v="cam03"/>
    <d v="2022-01-06T00:00:00"/>
    <x v="306"/>
    <n v="10"/>
    <x v="6"/>
    <n v="62"/>
    <x v="279"/>
  </r>
  <r>
    <s v="C0282"/>
    <s v="cam03"/>
    <d v="2022-01-06T00:00:00"/>
    <x v="25"/>
    <n v="11"/>
    <x v="6"/>
    <n v="62"/>
    <x v="279"/>
  </r>
  <r>
    <s v="C0282"/>
    <s v="cam03"/>
    <d v="2022-01-06T00:00:00"/>
    <x v="198"/>
    <n v="12"/>
    <x v="6"/>
    <n v="62"/>
    <x v="279"/>
  </r>
  <r>
    <s v="C0282"/>
    <s v="cam03"/>
    <d v="2022-01-06T00:00:00"/>
    <x v="117"/>
    <n v="14"/>
    <x v="6"/>
    <n v="62"/>
    <x v="279"/>
  </r>
  <r>
    <s v="C0282"/>
    <s v="cam03"/>
    <d v="2022-01-06T00:00:00"/>
    <x v="194"/>
    <n v="15"/>
    <x v="6"/>
    <n v="62"/>
    <x v="279"/>
  </r>
  <r>
    <s v="C0282"/>
    <s v="cam03"/>
    <d v="2022-01-06T00:00:00"/>
    <x v="48"/>
    <n v="16"/>
    <x v="6"/>
    <n v="62"/>
    <x v="279"/>
  </r>
  <r>
    <s v="C0282"/>
    <s v="cam11"/>
    <d v="2022-02-22T00:00:00"/>
    <x v="503"/>
    <n v="0"/>
    <x v="3"/>
    <n v="62"/>
    <x v="279"/>
  </r>
  <r>
    <s v="C0282"/>
    <s v="cam11"/>
    <d v="2022-02-22T00:00:00"/>
    <x v="427"/>
    <n v="1"/>
    <x v="3"/>
    <n v="62"/>
    <x v="279"/>
  </r>
  <r>
    <s v="C0282"/>
    <s v="cam11"/>
    <d v="2022-02-22T00:00:00"/>
    <x v="484"/>
    <n v="2"/>
    <x v="3"/>
    <n v="62"/>
    <x v="279"/>
  </r>
  <r>
    <s v="C0282"/>
    <s v="cam11"/>
    <d v="2022-02-22T00:00:00"/>
    <x v="353"/>
    <n v="5"/>
    <x v="3"/>
    <n v="62"/>
    <x v="279"/>
  </r>
  <r>
    <s v="C0282"/>
    <s v="cam11"/>
    <d v="2022-02-22T00:00:00"/>
    <x v="227"/>
    <n v="6"/>
    <x v="3"/>
    <n v="62"/>
    <x v="279"/>
  </r>
  <r>
    <s v="C0282"/>
    <s v="cam11"/>
    <d v="2022-02-22T00:00:00"/>
    <x v="390"/>
    <n v="8"/>
    <x v="3"/>
    <n v="62"/>
    <x v="279"/>
  </r>
  <r>
    <s v="C0282"/>
    <s v="cam11"/>
    <d v="2022-02-22T00:00:00"/>
    <x v="356"/>
    <n v="9"/>
    <x v="3"/>
    <n v="62"/>
    <x v="279"/>
  </r>
  <r>
    <s v="C0282"/>
    <s v="cam11"/>
    <d v="2022-02-22T00:00:00"/>
    <x v="133"/>
    <n v="9"/>
    <x v="3"/>
    <n v="62"/>
    <x v="279"/>
  </r>
  <r>
    <s v="C0282"/>
    <s v="cam11"/>
    <d v="2022-02-22T00:00:00"/>
    <x v="100"/>
    <n v="11"/>
    <x v="3"/>
    <n v="62"/>
    <x v="279"/>
  </r>
  <r>
    <s v="C0282"/>
    <s v="cam11"/>
    <d v="2022-02-22T00:00:00"/>
    <x v="270"/>
    <n v="11"/>
    <x v="3"/>
    <n v="62"/>
    <x v="279"/>
  </r>
  <r>
    <s v="C0282"/>
    <s v="cam11"/>
    <d v="2022-02-22T00:00:00"/>
    <x v="150"/>
    <n v="14"/>
    <x v="3"/>
    <n v="62"/>
    <x v="279"/>
  </r>
  <r>
    <s v="C0282"/>
    <s v="cam11"/>
    <d v="2022-02-22T00:00:00"/>
    <x v="330"/>
    <n v="15"/>
    <x v="3"/>
    <n v="62"/>
    <x v="279"/>
  </r>
  <r>
    <s v="C0282"/>
    <s v="cam11"/>
    <d v="2022-02-22T00:00:00"/>
    <x v="119"/>
    <n v="15"/>
    <x v="3"/>
    <n v="62"/>
    <x v="279"/>
  </r>
  <r>
    <s v="C0283"/>
    <s v="cam15"/>
    <d v="2022-03-06T00:00:00"/>
    <x v="513"/>
    <n v="0"/>
    <x v="11"/>
    <n v="14"/>
    <x v="280"/>
  </r>
  <r>
    <s v="C0283"/>
    <s v="cam15"/>
    <d v="2022-03-06T00:00:00"/>
    <x v="423"/>
    <n v="1"/>
    <x v="11"/>
    <n v="14"/>
    <x v="280"/>
  </r>
  <r>
    <s v="C0283"/>
    <s v="cam15"/>
    <d v="2022-03-06T00:00:00"/>
    <x v="249"/>
    <n v="2"/>
    <x v="11"/>
    <n v="14"/>
    <x v="280"/>
  </r>
  <r>
    <s v="C0283"/>
    <s v="cam15"/>
    <d v="2022-03-06T00:00:00"/>
    <x v="313"/>
    <n v="3"/>
    <x v="11"/>
    <n v="14"/>
    <x v="280"/>
  </r>
  <r>
    <s v="C0283"/>
    <s v="cam15"/>
    <d v="2022-03-06T00:00:00"/>
    <x v="157"/>
    <n v="4"/>
    <x v="11"/>
    <n v="14"/>
    <x v="280"/>
  </r>
  <r>
    <s v="C0283"/>
    <s v="cam15"/>
    <d v="2022-03-06T00:00:00"/>
    <x v="386"/>
    <n v="5"/>
    <x v="11"/>
    <n v="14"/>
    <x v="280"/>
  </r>
  <r>
    <s v="C0283"/>
    <s v="cam15"/>
    <d v="2022-03-06T00:00:00"/>
    <x v="310"/>
    <n v="6"/>
    <x v="11"/>
    <n v="14"/>
    <x v="280"/>
  </r>
  <r>
    <s v="C0283"/>
    <s v="cam15"/>
    <d v="2022-03-06T00:00:00"/>
    <x v="202"/>
    <n v="7"/>
    <x v="11"/>
    <n v="14"/>
    <x v="280"/>
  </r>
  <r>
    <s v="C0283"/>
    <s v="cam15"/>
    <d v="2022-03-06T00:00:00"/>
    <x v="300"/>
    <n v="8"/>
    <x v="11"/>
    <n v="14"/>
    <x v="280"/>
  </r>
  <r>
    <s v="C0283"/>
    <s v="cam15"/>
    <d v="2022-03-06T00:00:00"/>
    <x v="1"/>
    <n v="9"/>
    <x v="11"/>
    <n v="14"/>
    <x v="280"/>
  </r>
  <r>
    <s v="C0283"/>
    <s v="cam15"/>
    <d v="2022-03-06T00:00:00"/>
    <x v="149"/>
    <n v="10"/>
    <x v="11"/>
    <n v="14"/>
    <x v="280"/>
  </r>
  <r>
    <s v="C0283"/>
    <s v="cam15"/>
    <d v="2022-03-06T00:00:00"/>
    <x v="3"/>
    <n v="11"/>
    <x v="11"/>
    <n v="14"/>
    <x v="280"/>
  </r>
  <r>
    <s v="C0283"/>
    <s v="cam15"/>
    <d v="2022-03-06T00:00:00"/>
    <x v="190"/>
    <n v="12"/>
    <x v="11"/>
    <n v="14"/>
    <x v="280"/>
  </r>
  <r>
    <s v="C0283"/>
    <s v="cam15"/>
    <d v="2022-03-06T00:00:00"/>
    <x v="271"/>
    <n v="13"/>
    <x v="11"/>
    <n v="14"/>
    <x v="280"/>
  </r>
  <r>
    <s v="C0283"/>
    <s v="cam15"/>
    <d v="2022-03-06T00:00:00"/>
    <x v="67"/>
    <n v="14"/>
    <x v="11"/>
    <n v="14"/>
    <x v="280"/>
  </r>
  <r>
    <s v="C0283"/>
    <s v="cam14"/>
    <d v="2022-11-03T00:00:00"/>
    <x v="235"/>
    <n v="0"/>
    <x v="7"/>
    <n v="28"/>
    <x v="280"/>
  </r>
  <r>
    <s v="C0283"/>
    <s v="cam14"/>
    <d v="2022-11-03T00:00:00"/>
    <x v="111"/>
    <n v="1"/>
    <x v="7"/>
    <n v="28"/>
    <x v="280"/>
  </r>
  <r>
    <s v="C0283"/>
    <s v="cam14"/>
    <d v="2022-11-03T00:00:00"/>
    <x v="180"/>
    <n v="2"/>
    <x v="7"/>
    <n v="28"/>
    <x v="280"/>
  </r>
  <r>
    <s v="C0283"/>
    <s v="cam14"/>
    <d v="2022-11-03T00:00:00"/>
    <x v="3"/>
    <n v="3"/>
    <x v="7"/>
    <n v="28"/>
    <x v="280"/>
  </r>
  <r>
    <s v="C0283"/>
    <s v="cam14"/>
    <d v="2022-11-03T00:00:00"/>
    <x v="139"/>
    <n v="4"/>
    <x v="7"/>
    <n v="28"/>
    <x v="280"/>
  </r>
  <r>
    <s v="C0283"/>
    <s v="cam14"/>
    <d v="2022-11-03T00:00:00"/>
    <x v="48"/>
    <n v="6"/>
    <x v="7"/>
    <n v="28"/>
    <x v="280"/>
  </r>
  <r>
    <s v="C0284"/>
    <s v="cam04"/>
    <d v="2022-10-27T00:00:00"/>
    <x v="54"/>
    <n v="0"/>
    <x v="16"/>
    <n v="26"/>
    <x v="281"/>
  </r>
  <r>
    <s v="C0284"/>
    <s v="cam04"/>
    <d v="2022-10-27T00:00:00"/>
    <x v="413"/>
    <n v="1"/>
    <x v="16"/>
    <n v="26"/>
    <x v="281"/>
  </r>
  <r>
    <s v="C0284"/>
    <s v="cam04"/>
    <d v="2022-10-27T00:00:00"/>
    <x v="243"/>
    <n v="1"/>
    <x v="16"/>
    <n v="26"/>
    <x v="281"/>
  </r>
  <r>
    <s v="C0284"/>
    <s v="cam04"/>
    <d v="2022-10-27T00:00:00"/>
    <x v="264"/>
    <n v="2"/>
    <x v="16"/>
    <n v="26"/>
    <x v="281"/>
  </r>
  <r>
    <s v="C0284"/>
    <s v="cam04"/>
    <d v="2022-10-27T00:00:00"/>
    <x v="40"/>
    <n v="3"/>
    <x v="16"/>
    <n v="26"/>
    <x v="281"/>
  </r>
  <r>
    <s v="C0284"/>
    <s v="cam04"/>
    <d v="2022-10-27T00:00:00"/>
    <x v="139"/>
    <n v="4"/>
    <x v="16"/>
    <n v="26"/>
    <x v="281"/>
  </r>
  <r>
    <s v="C0284"/>
    <s v="cam04"/>
    <d v="2022-10-27T00:00:00"/>
    <x v="11"/>
    <n v="6"/>
    <x v="16"/>
    <n v="26"/>
    <x v="281"/>
  </r>
  <r>
    <s v="C0284"/>
    <s v="cam04"/>
    <d v="2022-10-27T00:00:00"/>
    <x v="152"/>
    <n v="6"/>
    <x v="16"/>
    <n v="26"/>
    <x v="281"/>
  </r>
  <r>
    <s v="C0284"/>
    <s v="cam04"/>
    <d v="2022-10-27T00:00:00"/>
    <x v="239"/>
    <n v="7"/>
    <x v="16"/>
    <n v="26"/>
    <x v="281"/>
  </r>
  <r>
    <s v="C0284"/>
    <s v="cam16"/>
    <d v="2022-12-30T00:00:00"/>
    <x v="281"/>
    <n v="0"/>
    <x v="4"/>
    <n v="16"/>
    <x v="281"/>
  </r>
  <r>
    <s v="C0284"/>
    <s v="cam16"/>
    <d v="2022-12-30T00:00:00"/>
    <x v="270"/>
    <n v="1"/>
    <x v="4"/>
    <n v="16"/>
    <x v="281"/>
  </r>
  <r>
    <s v="C0284"/>
    <s v="cam16"/>
    <d v="2022-12-30T00:00:00"/>
    <x v="282"/>
    <n v="3"/>
    <x v="4"/>
    <n v="16"/>
    <x v="281"/>
  </r>
  <r>
    <s v="C0284"/>
    <s v="cam16"/>
    <d v="2022-12-30T00:00:00"/>
    <x v="42"/>
    <n v="3"/>
    <x v="4"/>
    <n v="16"/>
    <x v="281"/>
  </r>
  <r>
    <s v="C0284"/>
    <s v="cam16"/>
    <d v="2022-12-30T00:00:00"/>
    <x v="48"/>
    <n v="4"/>
    <x v="4"/>
    <n v="16"/>
    <x v="281"/>
  </r>
  <r>
    <s v="C0285"/>
    <s v="cam13"/>
    <d v="2022-01-23T00:00:00"/>
    <x v="514"/>
    <n v="0"/>
    <x v="14"/>
    <n v="25"/>
    <x v="282"/>
  </r>
  <r>
    <s v="C0285"/>
    <s v="cam13"/>
    <d v="2022-01-23T00:00:00"/>
    <x v="337"/>
    <n v="1"/>
    <x v="14"/>
    <n v="25"/>
    <x v="282"/>
  </r>
  <r>
    <s v="C0285"/>
    <s v="cam13"/>
    <d v="2022-01-23T00:00:00"/>
    <x v="513"/>
    <n v="1"/>
    <x v="14"/>
    <n v="25"/>
    <x v="282"/>
  </r>
  <r>
    <s v="C0285"/>
    <s v="cam13"/>
    <d v="2022-01-23T00:00:00"/>
    <x v="104"/>
    <n v="5"/>
    <x v="14"/>
    <n v="25"/>
    <x v="282"/>
  </r>
  <r>
    <s v="C0285"/>
    <s v="cam13"/>
    <d v="2022-01-23T00:00:00"/>
    <x v="450"/>
    <n v="7"/>
    <x v="14"/>
    <n v="25"/>
    <x v="282"/>
  </r>
  <r>
    <s v="C0285"/>
    <s v="cam13"/>
    <d v="2022-01-23T00:00:00"/>
    <x v="372"/>
    <n v="8"/>
    <x v="14"/>
    <n v="25"/>
    <x v="282"/>
  </r>
  <r>
    <s v="C0285"/>
    <s v="cam13"/>
    <d v="2022-01-23T00:00:00"/>
    <x v="305"/>
    <n v="9"/>
    <x v="14"/>
    <n v="25"/>
    <x v="282"/>
  </r>
  <r>
    <s v="C0285"/>
    <s v="cam13"/>
    <d v="2022-01-23T00:00:00"/>
    <x v="114"/>
    <n v="10"/>
    <x v="14"/>
    <n v="25"/>
    <x v="282"/>
  </r>
  <r>
    <s v="C0285"/>
    <s v="cam13"/>
    <d v="2022-01-23T00:00:00"/>
    <x v="410"/>
    <n v="11"/>
    <x v="14"/>
    <n v="25"/>
    <x v="282"/>
  </r>
  <r>
    <s v="C0285"/>
    <s v="cam13"/>
    <d v="2022-01-23T00:00:00"/>
    <x v="94"/>
    <n v="12"/>
    <x v="14"/>
    <n v="25"/>
    <x v="282"/>
  </r>
  <r>
    <s v="C0285"/>
    <s v="cam13"/>
    <d v="2022-01-23T00:00:00"/>
    <x v="210"/>
    <n v="14"/>
    <x v="14"/>
    <n v="25"/>
    <x v="282"/>
  </r>
  <r>
    <s v="C0285"/>
    <s v="cam13"/>
    <d v="2022-01-23T00:00:00"/>
    <x v="21"/>
    <n v="15"/>
    <x v="14"/>
    <n v="25"/>
    <x v="282"/>
  </r>
  <r>
    <s v="C0285"/>
    <s v="cam13"/>
    <d v="2022-01-23T00:00:00"/>
    <x v="76"/>
    <n v="16"/>
    <x v="14"/>
    <n v="25"/>
    <x v="282"/>
  </r>
  <r>
    <s v="C0285"/>
    <s v="cam13"/>
    <d v="2022-01-23T00:00:00"/>
    <x v="15"/>
    <n v="16"/>
    <x v="14"/>
    <n v="25"/>
    <x v="282"/>
  </r>
  <r>
    <s v="C0285"/>
    <s v="cam16"/>
    <d v="2022-09-18T00:00:00"/>
    <x v="444"/>
    <n v="0"/>
    <x v="4"/>
    <n v="16"/>
    <x v="282"/>
  </r>
  <r>
    <s v="C0285"/>
    <s v="cam16"/>
    <d v="2022-09-18T00:00:00"/>
    <x v="382"/>
    <n v="1"/>
    <x v="4"/>
    <n v="16"/>
    <x v="282"/>
  </r>
  <r>
    <s v="C0285"/>
    <s v="cam16"/>
    <d v="2022-09-18T00:00:00"/>
    <x v="132"/>
    <n v="2"/>
    <x v="4"/>
    <n v="16"/>
    <x v="282"/>
  </r>
  <r>
    <s v="C0285"/>
    <s v="cam16"/>
    <d v="2022-09-18T00:00:00"/>
    <x v="49"/>
    <n v="3"/>
    <x v="4"/>
    <n v="16"/>
    <x v="282"/>
  </r>
  <r>
    <s v="C0285"/>
    <s v="cam16"/>
    <d v="2022-09-18T00:00:00"/>
    <x v="276"/>
    <n v="4"/>
    <x v="4"/>
    <n v="16"/>
    <x v="282"/>
  </r>
  <r>
    <s v="C0285"/>
    <s v="cam16"/>
    <d v="2022-09-18T00:00:00"/>
    <x v="9"/>
    <n v="5"/>
    <x v="4"/>
    <n v="16"/>
    <x v="282"/>
  </r>
  <r>
    <s v="C0285"/>
    <s v="cam16"/>
    <d v="2022-09-18T00:00:00"/>
    <x v="253"/>
    <n v="5"/>
    <x v="4"/>
    <n v="16"/>
    <x v="282"/>
  </r>
  <r>
    <s v="C0285"/>
    <s v="cam16"/>
    <d v="2022-09-18T00:00:00"/>
    <x v="32"/>
    <n v="7"/>
    <x v="4"/>
    <n v="16"/>
    <x v="282"/>
  </r>
  <r>
    <s v="C0285"/>
    <s v="cam16"/>
    <d v="2022-09-18T00:00:00"/>
    <x v="14"/>
    <n v="8"/>
    <x v="4"/>
    <n v="16"/>
    <x v="282"/>
  </r>
  <r>
    <s v="C0285"/>
    <s v="cam16"/>
    <d v="2022-09-18T00:00:00"/>
    <x v="86"/>
    <n v="8"/>
    <x v="4"/>
    <n v="16"/>
    <x v="282"/>
  </r>
  <r>
    <s v="C0286"/>
    <s v="cam05"/>
    <d v="2023-01-31T00:00:00"/>
    <x v="276"/>
    <n v="0"/>
    <x v="10"/>
    <n v="22"/>
    <x v="283"/>
  </r>
  <r>
    <s v="C0286"/>
    <s v="cam05"/>
    <d v="2023-01-31T00:00:00"/>
    <x v="230"/>
    <n v="0"/>
    <x v="10"/>
    <n v="22"/>
    <x v="283"/>
  </r>
  <r>
    <s v="C0286"/>
    <s v="cam05"/>
    <d v="2023-01-31T00:00:00"/>
    <x v="176"/>
    <n v="1"/>
    <x v="10"/>
    <n v="22"/>
    <x v="283"/>
  </r>
  <r>
    <s v="C0286"/>
    <s v="cam05"/>
    <d v="2023-01-31T00:00:00"/>
    <x v="171"/>
    <n v="2"/>
    <x v="10"/>
    <n v="22"/>
    <x v="283"/>
  </r>
  <r>
    <s v="C0286"/>
    <s v="cam05"/>
    <d v="2023-01-31T00:00:00"/>
    <x v="283"/>
    <n v="3"/>
    <x v="10"/>
    <n v="22"/>
    <x v="283"/>
  </r>
  <r>
    <s v="C0286"/>
    <s v="cam03"/>
    <d v="2023-04-07T00:00:00"/>
    <x v="171"/>
    <n v="0"/>
    <x v="6"/>
    <n v="62"/>
    <x v="283"/>
  </r>
  <r>
    <s v="C0286"/>
    <s v="cam03"/>
    <d v="2023-04-07T00:00:00"/>
    <x v="67"/>
    <n v="1"/>
    <x v="6"/>
    <n v="62"/>
    <x v="283"/>
  </r>
  <r>
    <s v="C0287"/>
    <s v="cam06"/>
    <d v="2022-04-25T00:00:00"/>
    <x v="454"/>
    <n v="0"/>
    <x v="8"/>
    <n v="13"/>
    <x v="284"/>
  </r>
  <r>
    <s v="C0287"/>
    <s v="cam06"/>
    <d v="2022-04-25T00:00:00"/>
    <x v="385"/>
    <n v="1"/>
    <x v="8"/>
    <n v="13"/>
    <x v="284"/>
  </r>
  <r>
    <s v="C0287"/>
    <s v="cam06"/>
    <d v="2022-04-25T00:00:00"/>
    <x v="388"/>
    <n v="1"/>
    <x v="8"/>
    <n v="13"/>
    <x v="284"/>
  </r>
  <r>
    <s v="C0287"/>
    <s v="cam06"/>
    <d v="2022-04-25T00:00:00"/>
    <x v="447"/>
    <n v="2"/>
    <x v="8"/>
    <n v="13"/>
    <x v="284"/>
  </r>
  <r>
    <s v="C0287"/>
    <s v="cam06"/>
    <d v="2022-04-25T00:00:00"/>
    <x v="227"/>
    <n v="4"/>
    <x v="8"/>
    <n v="13"/>
    <x v="284"/>
  </r>
  <r>
    <s v="C0287"/>
    <s v="cam06"/>
    <d v="2022-04-25T00:00:00"/>
    <x v="159"/>
    <n v="5"/>
    <x v="8"/>
    <n v="13"/>
    <x v="284"/>
  </r>
  <r>
    <s v="C0287"/>
    <s v="cam06"/>
    <d v="2022-04-25T00:00:00"/>
    <x v="366"/>
    <n v="6"/>
    <x v="8"/>
    <n v="13"/>
    <x v="284"/>
  </r>
  <r>
    <s v="C0287"/>
    <s v="cam06"/>
    <d v="2022-04-25T00:00:00"/>
    <x v="83"/>
    <n v="10"/>
    <x v="8"/>
    <n v="13"/>
    <x v="284"/>
  </r>
  <r>
    <s v="C0287"/>
    <s v="cam06"/>
    <d v="2022-04-25T00:00:00"/>
    <x v="118"/>
    <n v="11"/>
    <x v="8"/>
    <n v="13"/>
    <x v="284"/>
  </r>
  <r>
    <s v="C0287"/>
    <s v="cam11"/>
    <d v="2022-07-05T00:00:00"/>
    <x v="378"/>
    <n v="0"/>
    <x v="3"/>
    <n v="62"/>
    <x v="284"/>
  </r>
  <r>
    <s v="C0287"/>
    <s v="cam11"/>
    <d v="2022-07-05T00:00:00"/>
    <x v="35"/>
    <n v="1"/>
    <x v="3"/>
    <n v="62"/>
    <x v="284"/>
  </r>
  <r>
    <s v="C0287"/>
    <s v="cam11"/>
    <d v="2022-07-05T00:00:00"/>
    <x v="241"/>
    <n v="2"/>
    <x v="3"/>
    <n v="62"/>
    <x v="284"/>
  </r>
  <r>
    <s v="C0287"/>
    <s v="cam11"/>
    <d v="2022-07-05T00:00:00"/>
    <x v="232"/>
    <n v="3"/>
    <x v="3"/>
    <n v="62"/>
    <x v="284"/>
  </r>
  <r>
    <s v="C0287"/>
    <s v="cam11"/>
    <d v="2022-07-05T00:00:00"/>
    <x v="74"/>
    <n v="5"/>
    <x v="3"/>
    <n v="62"/>
    <x v="284"/>
  </r>
  <r>
    <s v="C0287"/>
    <s v="cam11"/>
    <d v="2022-07-05T00:00:00"/>
    <x v="26"/>
    <n v="6"/>
    <x v="3"/>
    <n v="62"/>
    <x v="284"/>
  </r>
  <r>
    <s v="C0287"/>
    <s v="cam11"/>
    <d v="2022-07-05T00:00:00"/>
    <x v="262"/>
    <n v="7"/>
    <x v="3"/>
    <n v="62"/>
    <x v="284"/>
  </r>
  <r>
    <s v="C0287"/>
    <s v="cam11"/>
    <d v="2022-07-05T00:00:00"/>
    <x v="110"/>
    <n v="10"/>
    <x v="3"/>
    <n v="62"/>
    <x v="284"/>
  </r>
  <r>
    <s v="C0288"/>
    <s v="cam04"/>
    <d v="2022-03-11T00:00:00"/>
    <x v="492"/>
    <n v="0"/>
    <x v="16"/>
    <n v="26"/>
    <x v="285"/>
  </r>
  <r>
    <s v="C0288"/>
    <s v="cam04"/>
    <d v="2022-03-11T00:00:00"/>
    <x v="365"/>
    <n v="2"/>
    <x v="16"/>
    <n v="26"/>
    <x v="285"/>
  </r>
  <r>
    <s v="C0288"/>
    <s v="cam04"/>
    <d v="2022-03-11T00:00:00"/>
    <x v="129"/>
    <n v="3"/>
    <x v="16"/>
    <n v="26"/>
    <x v="285"/>
  </r>
  <r>
    <s v="C0288"/>
    <s v="cam04"/>
    <d v="2022-03-11T00:00:00"/>
    <x v="475"/>
    <n v="4"/>
    <x v="16"/>
    <n v="26"/>
    <x v="285"/>
  </r>
  <r>
    <s v="C0288"/>
    <s v="cam04"/>
    <d v="2022-03-11T00:00:00"/>
    <x v="143"/>
    <n v="5"/>
    <x v="16"/>
    <n v="26"/>
    <x v="285"/>
  </r>
  <r>
    <s v="C0288"/>
    <s v="cam04"/>
    <d v="2022-03-11T00:00:00"/>
    <x v="280"/>
    <n v="7"/>
    <x v="16"/>
    <n v="26"/>
    <x v="285"/>
  </r>
  <r>
    <s v="C0288"/>
    <s v="cam04"/>
    <d v="2022-03-11T00:00:00"/>
    <x v="180"/>
    <n v="10"/>
    <x v="16"/>
    <n v="26"/>
    <x v="285"/>
  </r>
  <r>
    <s v="C0288"/>
    <s v="cam04"/>
    <d v="2022-03-11T00:00:00"/>
    <x v="145"/>
    <n v="12"/>
    <x v="16"/>
    <n v="26"/>
    <x v="285"/>
  </r>
  <r>
    <s v="C0288"/>
    <s v="cam04"/>
    <d v="2022-03-11T00:00:00"/>
    <x v="177"/>
    <n v="13"/>
    <x v="16"/>
    <n v="26"/>
    <x v="285"/>
  </r>
  <r>
    <s v="C0288"/>
    <s v="cam14"/>
    <d v="2022-03-19T00:00:00"/>
    <x v="441"/>
    <n v="0"/>
    <x v="7"/>
    <n v="28"/>
    <x v="285"/>
  </r>
  <r>
    <s v="C0288"/>
    <s v="cam14"/>
    <d v="2022-03-19T00:00:00"/>
    <x v="367"/>
    <n v="1"/>
    <x v="7"/>
    <n v="28"/>
    <x v="285"/>
  </r>
  <r>
    <s v="C0288"/>
    <s v="cam14"/>
    <d v="2022-03-19T00:00:00"/>
    <x v="348"/>
    <n v="2"/>
    <x v="7"/>
    <n v="28"/>
    <x v="285"/>
  </r>
  <r>
    <s v="C0288"/>
    <s v="cam14"/>
    <d v="2022-03-19T00:00:00"/>
    <x v="347"/>
    <n v="3"/>
    <x v="7"/>
    <n v="28"/>
    <x v="285"/>
  </r>
  <r>
    <s v="C0288"/>
    <s v="cam14"/>
    <d v="2022-03-19T00:00:00"/>
    <x v="142"/>
    <n v="4"/>
    <x v="7"/>
    <n v="28"/>
    <x v="285"/>
  </r>
  <r>
    <s v="C0288"/>
    <s v="cam14"/>
    <d v="2022-03-19T00:00:00"/>
    <x v="391"/>
    <n v="6"/>
    <x v="7"/>
    <n v="28"/>
    <x v="285"/>
  </r>
  <r>
    <s v="C0288"/>
    <s v="cam14"/>
    <d v="2022-03-19T00:00:00"/>
    <x v="382"/>
    <n v="7"/>
    <x v="7"/>
    <n v="28"/>
    <x v="285"/>
  </r>
  <r>
    <s v="C0288"/>
    <s v="cam14"/>
    <d v="2022-03-19T00:00:00"/>
    <x v="133"/>
    <n v="8"/>
    <x v="7"/>
    <n v="28"/>
    <x v="285"/>
  </r>
  <r>
    <s v="C0288"/>
    <s v="cam14"/>
    <d v="2022-03-19T00:00:00"/>
    <x v="336"/>
    <n v="11"/>
    <x v="7"/>
    <n v="28"/>
    <x v="285"/>
  </r>
  <r>
    <s v="C0288"/>
    <s v="cam14"/>
    <d v="2022-03-19T00:00:00"/>
    <x v="71"/>
    <n v="11"/>
    <x v="7"/>
    <n v="28"/>
    <x v="285"/>
  </r>
  <r>
    <s v="C0288"/>
    <s v="cam14"/>
    <d v="2022-03-19T00:00:00"/>
    <x v="195"/>
    <n v="14"/>
    <x v="7"/>
    <n v="28"/>
    <x v="285"/>
  </r>
  <r>
    <s v="C0288"/>
    <s v="cam14"/>
    <d v="2022-03-19T00:00:00"/>
    <x v="82"/>
    <n v="14"/>
    <x v="7"/>
    <n v="28"/>
    <x v="285"/>
  </r>
  <r>
    <s v="C0289"/>
    <s v="cam03"/>
    <d v="2022-06-15T00:00:00"/>
    <x v="185"/>
    <n v="0"/>
    <x v="6"/>
    <n v="62"/>
    <x v="286"/>
  </r>
  <r>
    <s v="C0289"/>
    <s v="cam03"/>
    <d v="2022-06-15T00:00:00"/>
    <x v="201"/>
    <n v="1"/>
    <x v="6"/>
    <n v="62"/>
    <x v="286"/>
  </r>
  <r>
    <s v="C0289"/>
    <s v="cam03"/>
    <d v="2022-06-15T00:00:00"/>
    <x v="91"/>
    <n v="2"/>
    <x v="6"/>
    <n v="62"/>
    <x v="286"/>
  </r>
  <r>
    <s v="C0289"/>
    <s v="cam03"/>
    <d v="2022-06-15T00:00:00"/>
    <x v="444"/>
    <n v="3"/>
    <x v="6"/>
    <n v="62"/>
    <x v="286"/>
  </r>
  <r>
    <s v="C0289"/>
    <s v="cam03"/>
    <d v="2022-06-15T00:00:00"/>
    <x v="215"/>
    <n v="4"/>
    <x v="6"/>
    <n v="62"/>
    <x v="286"/>
  </r>
  <r>
    <s v="C0289"/>
    <s v="cam03"/>
    <d v="2022-06-15T00:00:00"/>
    <x v="225"/>
    <n v="5"/>
    <x v="6"/>
    <n v="62"/>
    <x v="286"/>
  </r>
  <r>
    <s v="C0289"/>
    <s v="cam03"/>
    <d v="2022-06-15T00:00:00"/>
    <x v="397"/>
    <n v="6"/>
    <x v="6"/>
    <n v="62"/>
    <x v="286"/>
  </r>
  <r>
    <s v="C0289"/>
    <s v="cam03"/>
    <d v="2022-06-15T00:00:00"/>
    <x v="78"/>
    <n v="7"/>
    <x v="6"/>
    <n v="62"/>
    <x v="286"/>
  </r>
  <r>
    <s v="C0289"/>
    <s v="cam03"/>
    <d v="2022-06-15T00:00:00"/>
    <x v="146"/>
    <n v="8"/>
    <x v="6"/>
    <n v="62"/>
    <x v="286"/>
  </r>
  <r>
    <s v="C0289"/>
    <s v="cam03"/>
    <d v="2022-06-15T00:00:00"/>
    <x v="85"/>
    <n v="10"/>
    <x v="6"/>
    <n v="62"/>
    <x v="286"/>
  </r>
  <r>
    <s v="C0289"/>
    <s v="cam03"/>
    <d v="2022-06-15T00:00:00"/>
    <x v="29"/>
    <n v="11"/>
    <x v="6"/>
    <n v="62"/>
    <x v="286"/>
  </r>
  <r>
    <s v="C0289"/>
    <s v="cam07"/>
    <d v="2023-03-28T00:00:00"/>
    <x v="220"/>
    <n v="0"/>
    <x v="1"/>
    <n v="25"/>
    <x v="286"/>
  </r>
  <r>
    <s v="C0289"/>
    <s v="cam07"/>
    <d v="2023-03-28T00:00:00"/>
    <x v="80"/>
    <n v="1"/>
    <x v="1"/>
    <n v="25"/>
    <x v="286"/>
  </r>
  <r>
    <s v="C0289"/>
    <s v="cam07"/>
    <d v="2023-03-28T00:00:00"/>
    <x v="81"/>
    <n v="1"/>
    <x v="1"/>
    <n v="25"/>
    <x v="286"/>
  </r>
  <r>
    <s v="C0289"/>
    <s v="cam07"/>
    <d v="2023-03-28T00:00:00"/>
    <x v="73"/>
    <n v="2"/>
    <x v="1"/>
    <n v="25"/>
    <x v="286"/>
  </r>
  <r>
    <s v="C0290"/>
    <s v="cam03"/>
    <d v="2022-08-09T00:00:00"/>
    <x v="379"/>
    <n v="0"/>
    <x v="6"/>
    <n v="62"/>
    <x v="287"/>
  </r>
  <r>
    <s v="C0290"/>
    <s v="cam03"/>
    <d v="2022-08-09T00:00:00"/>
    <x v="231"/>
    <n v="1"/>
    <x v="6"/>
    <n v="62"/>
    <x v="287"/>
  </r>
  <r>
    <s v="C0290"/>
    <s v="cam03"/>
    <d v="2022-08-09T00:00:00"/>
    <x v="7"/>
    <n v="2"/>
    <x v="6"/>
    <n v="62"/>
    <x v="287"/>
  </r>
  <r>
    <s v="C0290"/>
    <s v="cam03"/>
    <d v="2022-08-09T00:00:00"/>
    <x v="229"/>
    <n v="3"/>
    <x v="6"/>
    <n v="62"/>
    <x v="287"/>
  </r>
  <r>
    <s v="C0290"/>
    <s v="cam03"/>
    <d v="2022-08-09T00:00:00"/>
    <x v="136"/>
    <n v="4"/>
    <x v="6"/>
    <n v="62"/>
    <x v="287"/>
  </r>
  <r>
    <s v="C0290"/>
    <s v="cam03"/>
    <d v="2022-08-09T00:00:00"/>
    <x v="137"/>
    <n v="5"/>
    <x v="6"/>
    <n v="62"/>
    <x v="287"/>
  </r>
  <r>
    <s v="C0290"/>
    <s v="cam03"/>
    <d v="2022-08-09T00:00:00"/>
    <x v="19"/>
    <n v="6"/>
    <x v="6"/>
    <n v="62"/>
    <x v="287"/>
  </r>
  <r>
    <s v="C0290"/>
    <s v="cam03"/>
    <d v="2022-08-09T00:00:00"/>
    <x v="318"/>
    <n v="7"/>
    <x v="6"/>
    <n v="62"/>
    <x v="287"/>
  </r>
  <r>
    <s v="C0290"/>
    <s v="cam03"/>
    <d v="2022-08-09T00:00:00"/>
    <x v="217"/>
    <n v="8"/>
    <x v="6"/>
    <n v="62"/>
    <x v="287"/>
  </r>
  <r>
    <s v="C0290"/>
    <s v="cam03"/>
    <d v="2022-08-09T00:00:00"/>
    <x v="103"/>
    <n v="9"/>
    <x v="6"/>
    <n v="62"/>
    <x v="287"/>
  </r>
  <r>
    <s v="C0290"/>
    <s v="cam14"/>
    <d v="2022-09-23T00:00:00"/>
    <x v="396"/>
    <n v="0"/>
    <x v="7"/>
    <n v="28"/>
    <x v="287"/>
  </r>
  <r>
    <s v="C0290"/>
    <s v="cam14"/>
    <d v="2022-09-23T00:00:00"/>
    <x v="114"/>
    <n v="2"/>
    <x v="7"/>
    <n v="28"/>
    <x v="287"/>
  </r>
  <r>
    <s v="C0290"/>
    <s v="cam14"/>
    <d v="2022-09-23T00:00:00"/>
    <x v="127"/>
    <n v="2"/>
    <x v="7"/>
    <n v="28"/>
    <x v="287"/>
  </r>
  <r>
    <s v="C0290"/>
    <s v="cam14"/>
    <d v="2022-09-23T00:00:00"/>
    <x v="311"/>
    <n v="3"/>
    <x v="7"/>
    <n v="28"/>
    <x v="287"/>
  </r>
  <r>
    <s v="C0290"/>
    <s v="cam14"/>
    <d v="2022-09-23T00:00:00"/>
    <x v="199"/>
    <n v="5"/>
    <x v="7"/>
    <n v="28"/>
    <x v="287"/>
  </r>
  <r>
    <s v="C0290"/>
    <s v="cam14"/>
    <d v="2022-09-23T00:00:00"/>
    <x v="10"/>
    <n v="6"/>
    <x v="7"/>
    <n v="28"/>
    <x v="287"/>
  </r>
  <r>
    <s v="C0290"/>
    <s v="cam14"/>
    <d v="2022-09-23T00:00:00"/>
    <x v="118"/>
    <n v="6"/>
    <x v="7"/>
    <n v="28"/>
    <x v="287"/>
  </r>
  <r>
    <s v="C0290"/>
    <s v="cam14"/>
    <d v="2022-09-23T00:00:00"/>
    <x v="205"/>
    <n v="8"/>
    <x v="7"/>
    <n v="28"/>
    <x v="287"/>
  </r>
  <r>
    <s v="C0290"/>
    <s v="cam14"/>
    <d v="2022-09-23T00:00:00"/>
    <x v="119"/>
    <n v="8"/>
    <x v="7"/>
    <n v="28"/>
    <x v="287"/>
  </r>
  <r>
    <s v="C0291"/>
    <s v="cam16"/>
    <d v="2022-11-30T00:00:00"/>
    <x v="114"/>
    <n v="0"/>
    <x v="4"/>
    <n v="16"/>
    <x v="288"/>
  </r>
  <r>
    <s v="C0291"/>
    <s v="cam16"/>
    <d v="2022-11-30T00:00:00"/>
    <x v="320"/>
    <n v="1"/>
    <x v="4"/>
    <n v="16"/>
    <x v="288"/>
  </r>
  <r>
    <s v="C0291"/>
    <s v="cam16"/>
    <d v="2022-11-30T00:00:00"/>
    <x v="107"/>
    <n v="2"/>
    <x v="4"/>
    <n v="16"/>
    <x v="288"/>
  </r>
  <r>
    <s v="C0291"/>
    <s v="cam16"/>
    <d v="2022-11-30T00:00:00"/>
    <x v="161"/>
    <n v="3"/>
    <x v="4"/>
    <n v="16"/>
    <x v="288"/>
  </r>
  <r>
    <s v="C0291"/>
    <s v="cam16"/>
    <d v="2022-11-30T00:00:00"/>
    <x v="194"/>
    <n v="4"/>
    <x v="4"/>
    <n v="16"/>
    <x v="288"/>
  </r>
  <r>
    <s v="C0291"/>
    <s v="cam16"/>
    <d v="2022-11-30T00:00:00"/>
    <x v="48"/>
    <n v="5"/>
    <x v="4"/>
    <n v="16"/>
    <x v="288"/>
  </r>
  <r>
    <s v="C0292"/>
    <s v="cam10"/>
    <d v="2022-02-16T00:00:00"/>
    <x v="440"/>
    <n v="0"/>
    <x v="12"/>
    <n v="66"/>
    <x v="289"/>
  </r>
  <r>
    <s v="C0292"/>
    <s v="cam10"/>
    <d v="2022-02-16T00:00:00"/>
    <x v="415"/>
    <n v="1"/>
    <x v="12"/>
    <n v="66"/>
    <x v="289"/>
  </r>
  <r>
    <s v="C0292"/>
    <s v="cam10"/>
    <d v="2022-02-16T00:00:00"/>
    <x v="322"/>
    <n v="2"/>
    <x v="12"/>
    <n v="66"/>
    <x v="289"/>
  </r>
  <r>
    <s v="C0292"/>
    <s v="cam10"/>
    <d v="2022-02-16T00:00:00"/>
    <x v="392"/>
    <n v="3"/>
    <x v="12"/>
    <n v="66"/>
    <x v="289"/>
  </r>
  <r>
    <s v="C0292"/>
    <s v="cam10"/>
    <d v="2022-02-16T00:00:00"/>
    <x v="304"/>
    <n v="4"/>
    <x v="12"/>
    <n v="66"/>
    <x v="289"/>
  </r>
  <r>
    <s v="C0292"/>
    <s v="cam10"/>
    <d v="2022-02-16T00:00:00"/>
    <x v="426"/>
    <n v="5"/>
    <x v="12"/>
    <n v="66"/>
    <x v="289"/>
  </r>
  <r>
    <s v="C0292"/>
    <s v="cam10"/>
    <d v="2022-02-16T00:00:00"/>
    <x v="334"/>
    <n v="6"/>
    <x v="12"/>
    <n v="66"/>
    <x v="289"/>
  </r>
  <r>
    <s v="C0292"/>
    <s v="cam10"/>
    <d v="2022-02-16T00:00:00"/>
    <x v="389"/>
    <n v="7"/>
    <x v="12"/>
    <n v="66"/>
    <x v="289"/>
  </r>
  <r>
    <s v="C0292"/>
    <s v="cam10"/>
    <d v="2022-02-16T00:00:00"/>
    <x v="215"/>
    <n v="8"/>
    <x v="12"/>
    <n v="66"/>
    <x v="289"/>
  </r>
  <r>
    <s v="C0292"/>
    <s v="cam10"/>
    <d v="2022-02-16T00:00:00"/>
    <x v="356"/>
    <n v="9"/>
    <x v="12"/>
    <n v="66"/>
    <x v="289"/>
  </r>
  <r>
    <s v="C0292"/>
    <s v="cam10"/>
    <d v="2022-02-16T00:00:00"/>
    <x v="26"/>
    <n v="11"/>
    <x v="12"/>
    <n v="66"/>
    <x v="289"/>
  </r>
  <r>
    <s v="C0292"/>
    <s v="cam10"/>
    <d v="2022-02-16T00:00:00"/>
    <x v="10"/>
    <n v="13"/>
    <x v="12"/>
    <n v="66"/>
    <x v="289"/>
  </r>
  <r>
    <s v="C0292"/>
    <s v="cam10"/>
    <d v="2022-02-16T00:00:00"/>
    <x v="150"/>
    <n v="14"/>
    <x v="12"/>
    <n v="66"/>
    <x v="289"/>
  </r>
  <r>
    <s v="C0292"/>
    <s v="cam10"/>
    <d v="2022-02-16T00:00:00"/>
    <x v="374"/>
    <n v="15"/>
    <x v="12"/>
    <n v="66"/>
    <x v="289"/>
  </r>
  <r>
    <s v="C0292"/>
    <s v="cam08"/>
    <d v="2022-09-27T00:00:00"/>
    <x v="372"/>
    <n v="0"/>
    <x v="9"/>
    <n v="27"/>
    <x v="289"/>
  </r>
  <r>
    <s v="C0292"/>
    <s v="cam08"/>
    <d v="2022-09-27T00:00:00"/>
    <x v="54"/>
    <n v="1"/>
    <x v="9"/>
    <n v="27"/>
    <x v="289"/>
  </r>
  <r>
    <s v="C0292"/>
    <s v="cam08"/>
    <d v="2022-09-27T00:00:00"/>
    <x v="247"/>
    <n v="1"/>
    <x v="9"/>
    <n v="27"/>
    <x v="289"/>
  </r>
  <r>
    <s v="C0292"/>
    <s v="cam08"/>
    <d v="2022-09-27T00:00:00"/>
    <x v="160"/>
    <n v="2"/>
    <x v="9"/>
    <n v="27"/>
    <x v="289"/>
  </r>
  <r>
    <s v="C0292"/>
    <s v="cam08"/>
    <d v="2022-09-27T00:00:00"/>
    <x v="269"/>
    <n v="3"/>
    <x v="9"/>
    <n v="27"/>
    <x v="289"/>
  </r>
  <r>
    <s v="C0292"/>
    <s v="cam08"/>
    <d v="2022-09-27T00:00:00"/>
    <x v="270"/>
    <n v="4"/>
    <x v="9"/>
    <n v="27"/>
    <x v="289"/>
  </r>
  <r>
    <s v="C0292"/>
    <s v="cam08"/>
    <d v="2022-09-27T00:00:00"/>
    <x v="31"/>
    <n v="5"/>
    <x v="9"/>
    <n v="27"/>
    <x v="289"/>
  </r>
  <r>
    <s v="C0292"/>
    <s v="cam08"/>
    <d v="2022-09-27T00:00:00"/>
    <x v="147"/>
    <n v="6"/>
    <x v="9"/>
    <n v="27"/>
    <x v="289"/>
  </r>
  <r>
    <s v="C0292"/>
    <s v="cam08"/>
    <d v="2022-09-27T00:00:00"/>
    <x v="213"/>
    <n v="7"/>
    <x v="9"/>
    <n v="27"/>
    <x v="289"/>
  </r>
  <r>
    <s v="C0292"/>
    <s v="cam08"/>
    <d v="2022-09-27T00:00:00"/>
    <x v="73"/>
    <n v="8"/>
    <x v="9"/>
    <n v="27"/>
    <x v="289"/>
  </r>
  <r>
    <s v="C0293"/>
    <s v="cam15"/>
    <d v="2022-05-31T00:00:00"/>
    <x v="515"/>
    <n v="0"/>
    <x v="11"/>
    <n v="14"/>
    <x v="290"/>
  </r>
  <r>
    <s v="C0293"/>
    <s v="cam15"/>
    <d v="2022-05-31T00:00:00"/>
    <x v="430"/>
    <n v="1"/>
    <x v="11"/>
    <n v="14"/>
    <x v="290"/>
  </r>
  <r>
    <s v="C0293"/>
    <s v="cam15"/>
    <d v="2022-05-31T00:00:00"/>
    <x v="379"/>
    <n v="2"/>
    <x v="11"/>
    <n v="14"/>
    <x v="290"/>
  </r>
  <r>
    <s v="C0293"/>
    <s v="cam15"/>
    <d v="2022-05-31T00:00:00"/>
    <x v="241"/>
    <n v="3"/>
    <x v="11"/>
    <n v="14"/>
    <x v="290"/>
  </r>
  <r>
    <s v="C0293"/>
    <s v="cam15"/>
    <d v="2022-05-31T00:00:00"/>
    <x v="268"/>
    <n v="4"/>
    <x v="11"/>
    <n v="14"/>
    <x v="290"/>
  </r>
  <r>
    <s v="C0293"/>
    <s v="cam15"/>
    <d v="2022-05-31T00:00:00"/>
    <x v="235"/>
    <n v="5"/>
    <x v="11"/>
    <n v="14"/>
    <x v="290"/>
  </r>
  <r>
    <s v="C0293"/>
    <s v="cam15"/>
    <d v="2022-05-31T00:00:00"/>
    <x v="188"/>
    <n v="6"/>
    <x v="11"/>
    <n v="14"/>
    <x v="290"/>
  </r>
  <r>
    <s v="C0293"/>
    <s v="cam15"/>
    <d v="2022-05-31T00:00:00"/>
    <x v="70"/>
    <n v="7"/>
    <x v="11"/>
    <n v="14"/>
    <x v="290"/>
  </r>
  <r>
    <s v="C0293"/>
    <s v="cam15"/>
    <d v="2022-05-31T00:00:00"/>
    <x v="230"/>
    <n v="8"/>
    <x v="11"/>
    <n v="14"/>
    <x v="290"/>
  </r>
  <r>
    <s v="C0293"/>
    <s v="cam15"/>
    <d v="2022-05-31T00:00:00"/>
    <x v="62"/>
    <n v="10"/>
    <x v="11"/>
    <n v="14"/>
    <x v="290"/>
  </r>
  <r>
    <s v="C0293"/>
    <s v="cam15"/>
    <d v="2022-05-31T00:00:00"/>
    <x v="171"/>
    <n v="10"/>
    <x v="11"/>
    <n v="14"/>
    <x v="290"/>
  </r>
  <r>
    <s v="C0293"/>
    <s v="cam15"/>
    <d v="2022-05-31T00:00:00"/>
    <x v="256"/>
    <n v="11"/>
    <x v="11"/>
    <n v="14"/>
    <x v="290"/>
  </r>
  <r>
    <s v="C0293"/>
    <s v="cam11"/>
    <d v="2022-10-20T00:00:00"/>
    <x v="232"/>
    <n v="0"/>
    <x v="3"/>
    <n v="62"/>
    <x v="290"/>
  </r>
  <r>
    <s v="C0293"/>
    <s v="cam11"/>
    <d v="2022-10-20T00:00:00"/>
    <x v="132"/>
    <n v="1"/>
    <x v="3"/>
    <n v="62"/>
    <x v="290"/>
  </r>
  <r>
    <s v="C0293"/>
    <s v="cam11"/>
    <d v="2022-10-20T00:00:00"/>
    <x v="291"/>
    <n v="2"/>
    <x v="3"/>
    <n v="62"/>
    <x v="290"/>
  </r>
  <r>
    <s v="C0293"/>
    <s v="cam11"/>
    <d v="2022-10-20T00:00:00"/>
    <x v="257"/>
    <n v="3"/>
    <x v="3"/>
    <n v="62"/>
    <x v="290"/>
  </r>
  <r>
    <s v="C0293"/>
    <s v="cam11"/>
    <d v="2022-10-20T00:00:00"/>
    <x v="209"/>
    <n v="4"/>
    <x v="3"/>
    <n v="62"/>
    <x v="290"/>
  </r>
  <r>
    <s v="C0293"/>
    <s v="cam11"/>
    <d v="2022-10-20T00:00:00"/>
    <x v="220"/>
    <n v="5"/>
    <x v="3"/>
    <n v="62"/>
    <x v="290"/>
  </r>
  <r>
    <s v="C0293"/>
    <s v="cam11"/>
    <d v="2022-10-20T00:00:00"/>
    <x v="21"/>
    <n v="6"/>
    <x v="3"/>
    <n v="62"/>
    <x v="290"/>
  </r>
  <r>
    <s v="C0293"/>
    <s v="cam11"/>
    <d v="2022-10-20T00:00:00"/>
    <x v="29"/>
    <n v="7"/>
    <x v="3"/>
    <n v="62"/>
    <x v="290"/>
  </r>
  <r>
    <s v="C0293"/>
    <s v="cam11"/>
    <d v="2022-10-20T00:00:00"/>
    <x v="119"/>
    <n v="7"/>
    <x v="3"/>
    <n v="62"/>
    <x v="290"/>
  </r>
  <r>
    <s v="C0294"/>
    <s v="cam08"/>
    <d v="2022-07-03T00:00:00"/>
    <x v="447"/>
    <n v="0"/>
    <x v="9"/>
    <n v="27"/>
    <x v="291"/>
  </r>
  <r>
    <s v="C0294"/>
    <s v="cam08"/>
    <d v="2022-07-03T00:00:00"/>
    <x v="91"/>
    <n v="1"/>
    <x v="9"/>
    <n v="27"/>
    <x v="291"/>
  </r>
  <r>
    <s v="C0294"/>
    <s v="cam08"/>
    <d v="2022-07-03T00:00:00"/>
    <x v="444"/>
    <n v="2"/>
    <x v="9"/>
    <n v="27"/>
    <x v="291"/>
  </r>
  <r>
    <s v="C0294"/>
    <s v="cam08"/>
    <d v="2022-07-03T00:00:00"/>
    <x v="97"/>
    <n v="3"/>
    <x v="9"/>
    <n v="27"/>
    <x v="291"/>
  </r>
  <r>
    <s v="C0294"/>
    <s v="cam08"/>
    <d v="2022-07-03T00:00:00"/>
    <x v="135"/>
    <n v="4"/>
    <x v="9"/>
    <n v="27"/>
    <x v="291"/>
  </r>
  <r>
    <s v="C0294"/>
    <s v="cam08"/>
    <d v="2022-07-03T00:00:00"/>
    <x v="111"/>
    <n v="5"/>
    <x v="9"/>
    <n v="27"/>
    <x v="291"/>
  </r>
  <r>
    <s v="C0294"/>
    <s v="cam08"/>
    <d v="2022-07-03T00:00:00"/>
    <x v="320"/>
    <n v="6"/>
    <x v="9"/>
    <n v="27"/>
    <x v="291"/>
  </r>
  <r>
    <s v="C0294"/>
    <s v="cam08"/>
    <d v="2022-07-03T00:00:00"/>
    <x v="116"/>
    <n v="7"/>
    <x v="9"/>
    <n v="27"/>
    <x v="291"/>
  </r>
  <r>
    <s v="C0294"/>
    <s v="cam08"/>
    <d v="2022-07-03T00:00:00"/>
    <x v="27"/>
    <n v="8"/>
    <x v="9"/>
    <n v="27"/>
    <x v="291"/>
  </r>
  <r>
    <s v="C0294"/>
    <s v="cam08"/>
    <d v="2022-07-03T00:00:00"/>
    <x v="64"/>
    <n v="10"/>
    <x v="9"/>
    <n v="27"/>
    <x v="291"/>
  </r>
  <r>
    <s v="C0294"/>
    <s v="cam05"/>
    <d v="2023-01-17T00:00:00"/>
    <x v="435"/>
    <n v="0"/>
    <x v="10"/>
    <n v="22"/>
    <x v="291"/>
  </r>
  <r>
    <s v="C0294"/>
    <s v="cam05"/>
    <d v="2023-01-17T00:00:00"/>
    <x v="233"/>
    <n v="1"/>
    <x v="10"/>
    <n v="22"/>
    <x v="291"/>
  </r>
  <r>
    <s v="C0294"/>
    <s v="cam05"/>
    <d v="2023-01-17T00:00:00"/>
    <x v="145"/>
    <n v="2"/>
    <x v="10"/>
    <n v="22"/>
    <x v="291"/>
  </r>
  <r>
    <s v="C0294"/>
    <s v="cam05"/>
    <d v="2023-01-17T00:00:00"/>
    <x v="177"/>
    <n v="3"/>
    <x v="10"/>
    <n v="22"/>
    <x v="291"/>
  </r>
  <r>
    <s v="C0294"/>
    <s v="cam05"/>
    <d v="2023-01-17T00:00:00"/>
    <x v="226"/>
    <n v="3"/>
    <x v="10"/>
    <n v="22"/>
    <x v="291"/>
  </r>
  <r>
    <s v="C0294"/>
    <s v="cam05"/>
    <d v="2023-01-17T00:00:00"/>
    <x v="73"/>
    <n v="4"/>
    <x v="10"/>
    <n v="22"/>
    <x v="291"/>
  </r>
  <r>
    <s v="C0295"/>
    <s v="cam06"/>
    <d v="2022-01-13T00:00:00"/>
    <x v="516"/>
    <n v="0"/>
    <x v="8"/>
    <n v="13"/>
    <x v="292"/>
  </r>
  <r>
    <s v="C0295"/>
    <s v="cam06"/>
    <d v="2022-01-13T00:00:00"/>
    <x v="497"/>
    <n v="1"/>
    <x v="8"/>
    <n v="13"/>
    <x v="292"/>
  </r>
  <r>
    <s v="C0295"/>
    <s v="cam06"/>
    <d v="2022-01-13T00:00:00"/>
    <x v="479"/>
    <n v="4"/>
    <x v="8"/>
    <n v="13"/>
    <x v="292"/>
  </r>
  <r>
    <s v="C0295"/>
    <s v="cam06"/>
    <d v="2022-01-13T00:00:00"/>
    <x v="141"/>
    <n v="5"/>
    <x v="8"/>
    <n v="13"/>
    <x v="292"/>
  </r>
  <r>
    <s v="C0295"/>
    <s v="cam06"/>
    <d v="2022-01-13T00:00:00"/>
    <x v="68"/>
    <n v="7"/>
    <x v="8"/>
    <n v="13"/>
    <x v="292"/>
  </r>
  <r>
    <s v="C0295"/>
    <s v="cam06"/>
    <d v="2022-01-13T00:00:00"/>
    <x v="411"/>
    <n v="8"/>
    <x v="8"/>
    <n v="13"/>
    <x v="292"/>
  </r>
  <r>
    <s v="C0295"/>
    <s v="cam06"/>
    <d v="2022-01-13T00:00:00"/>
    <x v="255"/>
    <n v="10"/>
    <x v="8"/>
    <n v="13"/>
    <x v="292"/>
  </r>
  <r>
    <s v="C0295"/>
    <s v="cam06"/>
    <d v="2022-01-13T00:00:00"/>
    <x v="410"/>
    <n v="11"/>
    <x v="8"/>
    <n v="13"/>
    <x v="292"/>
  </r>
  <r>
    <s v="C0295"/>
    <s v="cam06"/>
    <d v="2022-01-13T00:00:00"/>
    <x v="181"/>
    <n v="13"/>
    <x v="8"/>
    <n v="13"/>
    <x v="292"/>
  </r>
  <r>
    <s v="C0295"/>
    <s v="cam06"/>
    <d v="2022-01-13T00:00:00"/>
    <x v="318"/>
    <n v="14"/>
    <x v="8"/>
    <n v="13"/>
    <x v="292"/>
  </r>
  <r>
    <s v="C0295"/>
    <s v="cam06"/>
    <d v="2022-01-13T00:00:00"/>
    <x v="217"/>
    <n v="15"/>
    <x v="8"/>
    <n v="13"/>
    <x v="292"/>
  </r>
  <r>
    <s v="C0295"/>
    <s v="cam06"/>
    <d v="2022-01-13T00:00:00"/>
    <x v="6"/>
    <n v="16"/>
    <x v="8"/>
    <n v="13"/>
    <x v="292"/>
  </r>
  <r>
    <s v="C0295"/>
    <s v="cam01"/>
    <d v="2022-12-26T00:00:00"/>
    <x v="410"/>
    <n v="0"/>
    <x v="15"/>
    <n v="10"/>
    <x v="292"/>
  </r>
  <r>
    <s v="C0295"/>
    <s v="cam01"/>
    <d v="2022-12-26T00:00:00"/>
    <x v="261"/>
    <n v="1"/>
    <x v="15"/>
    <n v="10"/>
    <x v="292"/>
  </r>
  <r>
    <s v="C0295"/>
    <s v="cam01"/>
    <d v="2022-12-26T00:00:00"/>
    <x v="193"/>
    <n v="1"/>
    <x v="15"/>
    <n v="10"/>
    <x v="292"/>
  </r>
  <r>
    <s v="C0295"/>
    <s v="cam01"/>
    <d v="2022-12-26T00:00:00"/>
    <x v="246"/>
    <n v="2"/>
    <x v="15"/>
    <n v="10"/>
    <x v="292"/>
  </r>
  <r>
    <s v="C0295"/>
    <s v="cam01"/>
    <d v="2022-12-26T00:00:00"/>
    <x v="286"/>
    <n v="3"/>
    <x v="15"/>
    <n v="10"/>
    <x v="292"/>
  </r>
  <r>
    <s v="C0295"/>
    <s v="cam01"/>
    <d v="2022-12-26T00:00:00"/>
    <x v="81"/>
    <n v="4"/>
    <x v="15"/>
    <n v="10"/>
    <x v="292"/>
  </r>
  <r>
    <s v="C0295"/>
    <s v="cam01"/>
    <d v="2022-12-26T00:00:00"/>
    <x v="312"/>
    <n v="5"/>
    <x v="15"/>
    <n v="10"/>
    <x v="292"/>
  </r>
  <r>
    <s v="C0296"/>
    <s v="cam05"/>
    <d v="2022-02-23T00:00:00"/>
    <x v="510"/>
    <n v="0"/>
    <x v="10"/>
    <n v="22"/>
    <x v="293"/>
  </r>
  <r>
    <s v="C0296"/>
    <s v="cam05"/>
    <d v="2022-02-23T00:00:00"/>
    <x v="295"/>
    <n v="3"/>
    <x v="10"/>
    <n v="22"/>
    <x v="293"/>
  </r>
  <r>
    <s v="C0296"/>
    <s v="cam05"/>
    <d v="2022-02-23T00:00:00"/>
    <x v="130"/>
    <n v="5"/>
    <x v="10"/>
    <n v="22"/>
    <x v="293"/>
  </r>
  <r>
    <s v="C0296"/>
    <s v="cam05"/>
    <d v="2022-02-23T00:00:00"/>
    <x v="143"/>
    <n v="6"/>
    <x v="10"/>
    <n v="22"/>
    <x v="293"/>
  </r>
  <r>
    <s v="C0296"/>
    <s v="cam05"/>
    <d v="2022-02-23T00:00:00"/>
    <x v="396"/>
    <n v="7"/>
    <x v="10"/>
    <n v="22"/>
    <x v="293"/>
  </r>
  <r>
    <s v="C0296"/>
    <s v="cam05"/>
    <d v="2022-02-23T00:00:00"/>
    <x v="305"/>
    <n v="8"/>
    <x v="10"/>
    <n v="22"/>
    <x v="293"/>
  </r>
  <r>
    <s v="C0296"/>
    <s v="cam05"/>
    <d v="2022-02-23T00:00:00"/>
    <x v="247"/>
    <n v="8"/>
    <x v="10"/>
    <n v="22"/>
    <x v="293"/>
  </r>
  <r>
    <s v="C0296"/>
    <s v="cam05"/>
    <d v="2022-02-23T00:00:00"/>
    <x v="56"/>
    <n v="11"/>
    <x v="10"/>
    <n v="22"/>
    <x v="293"/>
  </r>
  <r>
    <s v="C0296"/>
    <s v="cam05"/>
    <d v="2022-02-23T00:00:00"/>
    <x v="199"/>
    <n v="12"/>
    <x v="10"/>
    <n v="22"/>
    <x v="293"/>
  </r>
  <r>
    <s v="C0296"/>
    <s v="cam05"/>
    <d v="2022-02-23T00:00:00"/>
    <x v="75"/>
    <n v="13"/>
    <x v="10"/>
    <n v="22"/>
    <x v="293"/>
  </r>
  <r>
    <s v="C0296"/>
    <s v="cam05"/>
    <d v="2022-02-23T00:00:00"/>
    <x v="205"/>
    <n v="15"/>
    <x v="10"/>
    <n v="22"/>
    <x v="293"/>
  </r>
  <r>
    <s v="C0296"/>
    <s v="cam04"/>
    <d v="2022-10-14T00:00:00"/>
    <x v="37"/>
    <n v="0"/>
    <x v="16"/>
    <n v="26"/>
    <x v="293"/>
  </r>
  <r>
    <s v="C0296"/>
    <s v="cam04"/>
    <d v="2022-10-14T00:00:00"/>
    <x v="178"/>
    <n v="1"/>
    <x v="16"/>
    <n v="26"/>
    <x v="293"/>
  </r>
  <r>
    <s v="C0296"/>
    <s v="cam04"/>
    <d v="2022-10-14T00:00:00"/>
    <x v="197"/>
    <n v="2"/>
    <x v="16"/>
    <n v="26"/>
    <x v="293"/>
  </r>
  <r>
    <s v="C0296"/>
    <s v="cam04"/>
    <d v="2022-10-14T00:00:00"/>
    <x v="180"/>
    <n v="3"/>
    <x v="16"/>
    <n v="26"/>
    <x v="293"/>
  </r>
  <r>
    <s v="C0296"/>
    <s v="cam04"/>
    <d v="2022-10-14T00:00:00"/>
    <x v="101"/>
    <n v="4"/>
    <x v="16"/>
    <n v="26"/>
    <x v="293"/>
  </r>
  <r>
    <s v="C0296"/>
    <s v="cam04"/>
    <d v="2022-10-14T00:00:00"/>
    <x v="102"/>
    <n v="6"/>
    <x v="16"/>
    <n v="26"/>
    <x v="293"/>
  </r>
  <r>
    <s v="C0296"/>
    <s v="cam04"/>
    <d v="2022-10-14T00:00:00"/>
    <x v="330"/>
    <n v="7"/>
    <x v="16"/>
    <n v="26"/>
    <x v="293"/>
  </r>
  <r>
    <s v="C0297"/>
    <s v="cam13"/>
    <d v="2022-02-24T00:00:00"/>
    <x v="294"/>
    <n v="0"/>
    <x v="14"/>
    <n v="25"/>
    <x v="294"/>
  </r>
  <r>
    <s v="C0297"/>
    <s v="cam13"/>
    <d v="2022-02-24T00:00:00"/>
    <x v="370"/>
    <n v="2"/>
    <x v="14"/>
    <n v="25"/>
    <x v="294"/>
  </r>
  <r>
    <s v="C0297"/>
    <s v="cam13"/>
    <d v="2022-02-24T00:00:00"/>
    <x v="463"/>
    <n v="2"/>
    <x v="14"/>
    <n v="25"/>
    <x v="294"/>
  </r>
  <r>
    <s v="C0297"/>
    <s v="cam13"/>
    <d v="2022-02-24T00:00:00"/>
    <x v="443"/>
    <n v="4"/>
    <x v="14"/>
    <n v="25"/>
    <x v="294"/>
  </r>
  <r>
    <s v="C0297"/>
    <s v="cam13"/>
    <d v="2022-02-24T00:00:00"/>
    <x v="130"/>
    <n v="5"/>
    <x v="14"/>
    <n v="25"/>
    <x v="294"/>
  </r>
  <r>
    <s v="C0297"/>
    <s v="cam13"/>
    <d v="2022-02-24T00:00:00"/>
    <x v="353"/>
    <n v="5"/>
    <x v="14"/>
    <n v="25"/>
    <x v="294"/>
  </r>
  <r>
    <s v="C0297"/>
    <s v="cam13"/>
    <d v="2022-02-24T00:00:00"/>
    <x v="218"/>
    <n v="6"/>
    <x v="14"/>
    <n v="25"/>
    <x v="294"/>
  </r>
  <r>
    <s v="C0297"/>
    <s v="cam13"/>
    <d v="2022-02-24T00:00:00"/>
    <x v="223"/>
    <n v="7"/>
    <x v="14"/>
    <n v="25"/>
    <x v="294"/>
  </r>
  <r>
    <s v="C0297"/>
    <s v="cam13"/>
    <d v="2022-02-24T00:00:00"/>
    <x v="360"/>
    <n v="10"/>
    <x v="14"/>
    <n v="25"/>
    <x v="294"/>
  </r>
  <r>
    <s v="C0297"/>
    <s v="cam13"/>
    <d v="2022-02-24T00:00:00"/>
    <x v="193"/>
    <n v="11"/>
    <x v="14"/>
    <n v="25"/>
    <x v="294"/>
  </r>
  <r>
    <s v="C0297"/>
    <s v="cam13"/>
    <d v="2022-02-24T00:00:00"/>
    <x v="282"/>
    <n v="13"/>
    <x v="14"/>
    <n v="25"/>
    <x v="294"/>
  </r>
  <r>
    <s v="C0297"/>
    <s v="cam13"/>
    <d v="2022-02-24T00:00:00"/>
    <x v="5"/>
    <n v="14"/>
    <x v="14"/>
    <n v="25"/>
    <x v="294"/>
  </r>
  <r>
    <s v="C0297"/>
    <s v="cam13"/>
    <d v="2022-02-24T00:00:00"/>
    <x v="238"/>
    <n v="15"/>
    <x v="14"/>
    <n v="25"/>
    <x v="294"/>
  </r>
  <r>
    <s v="C0297"/>
    <s v="cam03"/>
    <d v="2022-10-30T00:00:00"/>
    <x v="382"/>
    <n v="0"/>
    <x v="6"/>
    <n v="62"/>
    <x v="294"/>
  </r>
  <r>
    <s v="C0297"/>
    <s v="cam03"/>
    <d v="2022-10-30T00:00:00"/>
    <x v="114"/>
    <n v="1"/>
    <x v="6"/>
    <n v="62"/>
    <x v="294"/>
  </r>
  <r>
    <s v="C0297"/>
    <s v="cam03"/>
    <d v="2022-10-30T00:00:00"/>
    <x v="281"/>
    <n v="2"/>
    <x v="6"/>
    <n v="62"/>
    <x v="294"/>
  </r>
  <r>
    <s v="C0297"/>
    <s v="cam03"/>
    <d v="2022-10-30T00:00:00"/>
    <x v="70"/>
    <n v="2"/>
    <x v="6"/>
    <n v="62"/>
    <x v="294"/>
  </r>
  <r>
    <s v="C0297"/>
    <s v="cam03"/>
    <d v="2022-10-30T00:00:00"/>
    <x v="138"/>
    <n v="3"/>
    <x v="6"/>
    <n v="62"/>
    <x v="294"/>
  </r>
  <r>
    <s v="C0297"/>
    <s v="cam03"/>
    <d v="2022-10-30T00:00:00"/>
    <x v="31"/>
    <n v="4"/>
    <x v="6"/>
    <n v="62"/>
    <x v="294"/>
  </r>
  <r>
    <s v="C0297"/>
    <s v="cam03"/>
    <d v="2022-10-30T00:00:00"/>
    <x v="286"/>
    <n v="5"/>
    <x v="6"/>
    <n v="62"/>
    <x v="294"/>
  </r>
  <r>
    <s v="C0297"/>
    <s v="cam03"/>
    <d v="2022-10-30T00:00:00"/>
    <x v="226"/>
    <n v="6"/>
    <x v="6"/>
    <n v="62"/>
    <x v="294"/>
  </r>
  <r>
    <s v="C0298"/>
    <s v="cam17"/>
    <d v="2022-11-21T00:00:00"/>
    <x v="24"/>
    <n v="0"/>
    <x v="2"/>
    <n v="29"/>
    <x v="295"/>
  </r>
  <r>
    <s v="C0298"/>
    <s v="cam17"/>
    <d v="2022-11-21T00:00:00"/>
    <x v="343"/>
    <n v="1"/>
    <x v="2"/>
    <n v="29"/>
    <x v="295"/>
  </r>
  <r>
    <s v="C0298"/>
    <s v="cam17"/>
    <d v="2022-11-21T00:00:00"/>
    <x v="138"/>
    <n v="2"/>
    <x v="2"/>
    <n v="29"/>
    <x v="295"/>
  </r>
  <r>
    <s v="C0298"/>
    <s v="cam17"/>
    <d v="2022-11-21T00:00:00"/>
    <x v="75"/>
    <n v="4"/>
    <x v="2"/>
    <n v="29"/>
    <x v="295"/>
  </r>
  <r>
    <s v="C0298"/>
    <s v="cam17"/>
    <d v="2022-11-21T00:00:00"/>
    <x v="11"/>
    <n v="5"/>
    <x v="2"/>
    <n v="29"/>
    <x v="295"/>
  </r>
  <r>
    <s v="C0298"/>
    <s v="cam17"/>
    <d v="2022-11-21T00:00:00"/>
    <x v="76"/>
    <n v="6"/>
    <x v="2"/>
    <n v="29"/>
    <x v="295"/>
  </r>
  <r>
    <s v="C0298"/>
    <s v="cam01"/>
    <d v="2023-02-20T00:00:00"/>
    <x v="146"/>
    <n v="0"/>
    <x v="15"/>
    <n v="10"/>
    <x v="295"/>
  </r>
  <r>
    <s v="C0298"/>
    <s v="cam01"/>
    <d v="2023-02-20T00:00:00"/>
    <x v="318"/>
    <n v="1"/>
    <x v="15"/>
    <n v="10"/>
    <x v="295"/>
  </r>
  <r>
    <s v="C0298"/>
    <s v="cam01"/>
    <d v="2023-02-20T00:00:00"/>
    <x v="63"/>
    <n v="2"/>
    <x v="15"/>
    <n v="10"/>
    <x v="295"/>
  </r>
  <r>
    <s v="C0298"/>
    <s v="cam01"/>
    <d v="2023-02-20T00:00:00"/>
    <x v="238"/>
    <n v="3"/>
    <x v="15"/>
    <n v="10"/>
    <x v="295"/>
  </r>
  <r>
    <s v="C0299"/>
    <s v="cam05"/>
    <d v="2022-08-14T00:00:00"/>
    <x v="105"/>
    <n v="0"/>
    <x v="10"/>
    <n v="22"/>
    <x v="296"/>
  </r>
  <r>
    <s v="C0299"/>
    <s v="cam05"/>
    <d v="2022-08-14T00:00:00"/>
    <x v="231"/>
    <n v="1"/>
    <x v="10"/>
    <n v="22"/>
    <x v="296"/>
  </r>
  <r>
    <s v="C0299"/>
    <s v="cam05"/>
    <d v="2022-08-14T00:00:00"/>
    <x v="305"/>
    <n v="2"/>
    <x v="10"/>
    <n v="22"/>
    <x v="296"/>
  </r>
  <r>
    <s v="C0299"/>
    <s v="cam05"/>
    <d v="2022-08-14T00:00:00"/>
    <x v="61"/>
    <n v="3"/>
    <x v="10"/>
    <n v="22"/>
    <x v="296"/>
  </r>
  <r>
    <s v="C0299"/>
    <s v="cam05"/>
    <d v="2022-08-14T00:00:00"/>
    <x v="360"/>
    <n v="4"/>
    <x v="10"/>
    <n v="22"/>
    <x v="296"/>
  </r>
  <r>
    <s v="C0299"/>
    <s v="cam05"/>
    <d v="2022-08-14T00:00:00"/>
    <x v="149"/>
    <n v="5"/>
    <x v="10"/>
    <n v="22"/>
    <x v="296"/>
  </r>
  <r>
    <s v="C0299"/>
    <s v="cam05"/>
    <d v="2022-08-14T00:00:00"/>
    <x v="101"/>
    <n v="6"/>
    <x v="10"/>
    <n v="22"/>
    <x v="296"/>
  </r>
  <r>
    <s v="C0299"/>
    <s v="cam05"/>
    <d v="2022-08-14T00:00:00"/>
    <x v="318"/>
    <n v="7"/>
    <x v="10"/>
    <n v="22"/>
    <x v="296"/>
  </r>
  <r>
    <s v="C0299"/>
    <s v="cam05"/>
    <d v="2022-08-14T00:00:00"/>
    <x v="5"/>
    <n v="8"/>
    <x v="10"/>
    <n v="22"/>
    <x v="296"/>
  </r>
  <r>
    <s v="C0299"/>
    <s v="cam05"/>
    <d v="2022-08-14T00:00:00"/>
    <x v="67"/>
    <n v="9"/>
    <x v="10"/>
    <n v="22"/>
    <x v="296"/>
  </r>
  <r>
    <s v="C0299"/>
    <s v="cam02"/>
    <d v="2023-03-24T00:00:00"/>
    <x v="75"/>
    <n v="0"/>
    <x v="5"/>
    <n v="26"/>
    <x v="296"/>
  </r>
  <r>
    <s v="C0299"/>
    <s v="cam02"/>
    <d v="2023-03-24T00:00:00"/>
    <x v="150"/>
    <n v="1"/>
    <x v="5"/>
    <n v="26"/>
    <x v="296"/>
  </r>
  <r>
    <s v="C0299"/>
    <s v="cam02"/>
    <d v="2023-03-24T00:00:00"/>
    <x v="12"/>
    <n v="1"/>
    <x v="5"/>
    <n v="26"/>
    <x v="296"/>
  </r>
  <r>
    <s v="C0299"/>
    <s v="cam02"/>
    <d v="2023-03-24T00:00:00"/>
    <x v="86"/>
    <n v="2"/>
    <x v="5"/>
    <n v="26"/>
    <x v="296"/>
  </r>
  <r>
    <s v="C0300"/>
    <s v="cam05"/>
    <d v="2022-01-19T00:00:00"/>
    <x v="321"/>
    <n v="0"/>
    <x v="10"/>
    <n v="22"/>
    <x v="297"/>
  </r>
  <r>
    <s v="C0300"/>
    <s v="cam05"/>
    <d v="2022-01-19T00:00:00"/>
    <x v="501"/>
    <n v="2"/>
    <x v="10"/>
    <n v="22"/>
    <x v="297"/>
  </r>
  <r>
    <s v="C0300"/>
    <s v="cam05"/>
    <d v="2022-01-19T00:00:00"/>
    <x v="348"/>
    <n v="4"/>
    <x v="10"/>
    <n v="22"/>
    <x v="297"/>
  </r>
  <r>
    <s v="C0300"/>
    <s v="cam05"/>
    <d v="2022-01-19T00:00:00"/>
    <x v="141"/>
    <n v="5"/>
    <x v="10"/>
    <n v="22"/>
    <x v="297"/>
  </r>
  <r>
    <s v="C0300"/>
    <s v="cam05"/>
    <d v="2022-01-19T00:00:00"/>
    <x v="396"/>
    <n v="8"/>
    <x v="10"/>
    <n v="22"/>
    <x v="297"/>
  </r>
  <r>
    <s v="C0300"/>
    <s v="cam05"/>
    <d v="2022-01-19T00:00:00"/>
    <x v="23"/>
    <n v="9"/>
    <x v="10"/>
    <n v="22"/>
    <x v="297"/>
  </r>
  <r>
    <s v="C0300"/>
    <s v="cam05"/>
    <d v="2022-01-19T00:00:00"/>
    <x v="191"/>
    <n v="9"/>
    <x v="10"/>
    <n v="22"/>
    <x v="297"/>
  </r>
  <r>
    <s v="C0300"/>
    <s v="cam05"/>
    <d v="2022-01-19T00:00:00"/>
    <x v="406"/>
    <n v="11"/>
    <x v="10"/>
    <n v="22"/>
    <x v="297"/>
  </r>
  <r>
    <s v="C0300"/>
    <s v="cam05"/>
    <d v="2022-01-19T00:00:00"/>
    <x v="78"/>
    <n v="12"/>
    <x v="10"/>
    <n v="22"/>
    <x v="297"/>
  </r>
  <r>
    <s v="C0300"/>
    <s v="cam05"/>
    <d v="2022-01-19T00:00:00"/>
    <x v="204"/>
    <n v="13"/>
    <x v="10"/>
    <n v="22"/>
    <x v="297"/>
  </r>
  <r>
    <s v="C0300"/>
    <s v="cam05"/>
    <d v="2022-01-19T00:00:00"/>
    <x v="65"/>
    <n v="13"/>
    <x v="10"/>
    <n v="22"/>
    <x v="297"/>
  </r>
  <r>
    <s v="C0300"/>
    <s v="cam05"/>
    <d v="2022-01-19T00:00:00"/>
    <x v="32"/>
    <n v="15"/>
    <x v="10"/>
    <n v="22"/>
    <x v="297"/>
  </r>
  <r>
    <s v="C0300"/>
    <s v="cam05"/>
    <d v="2022-01-19T00:00:00"/>
    <x v="195"/>
    <n v="16"/>
    <x v="10"/>
    <n v="22"/>
    <x v="297"/>
  </r>
  <r>
    <s v="C0301"/>
    <s v="cam12"/>
    <d v="2022-06-07T00:00:00"/>
    <x v="408"/>
    <n v="0"/>
    <x v="0"/>
    <n v="65"/>
    <x v="298"/>
  </r>
  <r>
    <s v="C0301"/>
    <s v="cam12"/>
    <d v="2022-06-07T00:00:00"/>
    <x v="438"/>
    <n v="1"/>
    <x v="0"/>
    <n v="65"/>
    <x v="298"/>
  </r>
  <r>
    <s v="C0301"/>
    <s v="cam12"/>
    <d v="2022-06-07T00:00:00"/>
    <x v="45"/>
    <n v="4"/>
    <x v="0"/>
    <n v="65"/>
    <x v="298"/>
  </r>
  <r>
    <s v="C0301"/>
    <s v="cam12"/>
    <d v="2022-06-07T00:00:00"/>
    <x v="229"/>
    <n v="5"/>
    <x v="0"/>
    <n v="65"/>
    <x v="298"/>
  </r>
  <r>
    <s v="C0301"/>
    <s v="cam12"/>
    <d v="2022-06-07T00:00:00"/>
    <x v="93"/>
    <n v="6"/>
    <x v="0"/>
    <n v="65"/>
    <x v="298"/>
  </r>
  <r>
    <s v="C0301"/>
    <s v="cam12"/>
    <d v="2022-06-07T00:00:00"/>
    <x v="336"/>
    <n v="8"/>
    <x v="0"/>
    <n v="65"/>
    <x v="298"/>
  </r>
  <r>
    <s v="C0301"/>
    <s v="cam12"/>
    <d v="2022-06-07T00:00:00"/>
    <x v="117"/>
    <n v="9"/>
    <x v="0"/>
    <n v="65"/>
    <x v="298"/>
  </r>
  <r>
    <s v="C0301"/>
    <s v="cam12"/>
    <d v="2022-06-07T00:00:00"/>
    <x v="13"/>
    <n v="10"/>
    <x v="0"/>
    <n v="65"/>
    <x v="298"/>
  </r>
  <r>
    <s v="C0301"/>
    <s v="cam12"/>
    <d v="2022-06-07T00:00:00"/>
    <x v="259"/>
    <n v="11"/>
    <x v="0"/>
    <n v="65"/>
    <x v="298"/>
  </r>
  <r>
    <s v="C0301"/>
    <s v="cam14"/>
    <d v="2022-12-09T00:00:00"/>
    <x v="106"/>
    <n v="0"/>
    <x v="7"/>
    <n v="28"/>
    <x v="298"/>
  </r>
  <r>
    <s v="C0301"/>
    <s v="cam14"/>
    <d v="2022-12-09T00:00:00"/>
    <x v="435"/>
    <n v="1"/>
    <x v="7"/>
    <n v="28"/>
    <x v="298"/>
  </r>
  <r>
    <s v="C0301"/>
    <s v="cam14"/>
    <d v="2022-12-09T00:00:00"/>
    <x v="181"/>
    <n v="2"/>
    <x v="7"/>
    <n v="28"/>
    <x v="298"/>
  </r>
  <r>
    <s v="C0301"/>
    <s v="cam14"/>
    <d v="2022-12-09T00:00:00"/>
    <x v="27"/>
    <n v="3"/>
    <x v="7"/>
    <n v="28"/>
    <x v="298"/>
  </r>
  <r>
    <s v="C0301"/>
    <s v="cam14"/>
    <d v="2022-12-09T00:00:00"/>
    <x v="217"/>
    <n v="4"/>
    <x v="7"/>
    <n v="28"/>
    <x v="298"/>
  </r>
  <r>
    <s v="C0301"/>
    <s v="cam14"/>
    <d v="2022-12-09T00:00:00"/>
    <x v="213"/>
    <n v="5"/>
    <x v="7"/>
    <n v="28"/>
    <x v="298"/>
  </r>
  <r>
    <s v="C0302"/>
    <s v="cam12"/>
    <d v="2022-01-02T00:00:00"/>
    <x v="344"/>
    <n v="0"/>
    <x v="0"/>
    <n v="65"/>
    <x v="299"/>
  </r>
  <r>
    <s v="C0302"/>
    <s v="cam12"/>
    <d v="2022-01-02T00:00:00"/>
    <x v="166"/>
    <n v="3"/>
    <x v="0"/>
    <n v="65"/>
    <x v="299"/>
  </r>
  <r>
    <s v="C0302"/>
    <s v="cam12"/>
    <d v="2022-01-02T00:00:00"/>
    <x v="377"/>
    <n v="4"/>
    <x v="0"/>
    <n v="65"/>
    <x v="299"/>
  </r>
  <r>
    <s v="C0302"/>
    <s v="cam12"/>
    <d v="2022-01-02T00:00:00"/>
    <x v="175"/>
    <n v="8"/>
    <x v="0"/>
    <n v="65"/>
    <x v="299"/>
  </r>
  <r>
    <s v="C0302"/>
    <s v="cam12"/>
    <d v="2022-01-02T00:00:00"/>
    <x v="45"/>
    <n v="9"/>
    <x v="0"/>
    <n v="65"/>
    <x v="299"/>
  </r>
  <r>
    <s v="C0302"/>
    <s v="cam12"/>
    <d v="2022-01-02T00:00:00"/>
    <x v="127"/>
    <n v="11"/>
    <x v="0"/>
    <n v="65"/>
    <x v="299"/>
  </r>
  <r>
    <s v="C0302"/>
    <s v="cam12"/>
    <d v="2022-01-02T00:00:00"/>
    <x v="320"/>
    <n v="12"/>
    <x v="0"/>
    <n v="65"/>
    <x v="299"/>
  </r>
  <r>
    <s v="C0302"/>
    <s v="cam12"/>
    <d v="2022-01-02T00:00:00"/>
    <x v="3"/>
    <n v="13"/>
    <x v="0"/>
    <n v="65"/>
    <x v="299"/>
  </r>
  <r>
    <s v="C0302"/>
    <s v="cam12"/>
    <d v="2022-01-02T00:00:00"/>
    <x v="108"/>
    <n v="14"/>
    <x v="0"/>
    <n v="65"/>
    <x v="299"/>
  </r>
  <r>
    <s v="C0302"/>
    <s v="cam12"/>
    <d v="2022-01-02T00:00:00"/>
    <x v="102"/>
    <n v="15"/>
    <x v="0"/>
    <n v="65"/>
    <x v="299"/>
  </r>
  <r>
    <s v="C0302"/>
    <s v="cam12"/>
    <d v="2022-01-02T00:00:00"/>
    <x v="283"/>
    <n v="16"/>
    <x v="0"/>
    <n v="65"/>
    <x v="299"/>
  </r>
  <r>
    <s v="C0302"/>
    <s v="cam03"/>
    <d v="2023-03-29T00:00:00"/>
    <x v="210"/>
    <n v="0"/>
    <x v="6"/>
    <n v="62"/>
    <x v="299"/>
  </r>
  <r>
    <s v="C0302"/>
    <s v="cam03"/>
    <d v="2023-03-29T00:00:00"/>
    <x v="11"/>
    <n v="1"/>
    <x v="6"/>
    <n v="62"/>
    <x v="299"/>
  </r>
  <r>
    <s v="C0302"/>
    <s v="cam03"/>
    <d v="2023-03-29T00:00:00"/>
    <x v="84"/>
    <n v="1"/>
    <x v="6"/>
    <n v="62"/>
    <x v="299"/>
  </r>
  <r>
    <s v="C0302"/>
    <s v="cam03"/>
    <d v="2023-03-29T00:00:00"/>
    <x v="376"/>
    <n v="2"/>
    <x v="6"/>
    <n v="62"/>
    <x v="299"/>
  </r>
  <r>
    <s v="C0303"/>
    <s v="cam03"/>
    <d v="2022-08-17T00:00:00"/>
    <x v="91"/>
    <n v="0"/>
    <x v="6"/>
    <n v="62"/>
    <x v="300"/>
  </r>
  <r>
    <s v="C0303"/>
    <s v="cam03"/>
    <d v="2022-08-17T00:00:00"/>
    <x v="389"/>
    <n v="1"/>
    <x v="6"/>
    <n v="62"/>
    <x v="300"/>
  </r>
  <r>
    <s v="C0303"/>
    <s v="cam03"/>
    <d v="2022-08-17T00:00:00"/>
    <x v="382"/>
    <n v="2"/>
    <x v="6"/>
    <n v="62"/>
    <x v="300"/>
  </r>
  <r>
    <s v="C0303"/>
    <s v="cam03"/>
    <d v="2022-08-17T00:00:00"/>
    <x v="255"/>
    <n v="3"/>
    <x v="6"/>
    <n v="62"/>
    <x v="300"/>
  </r>
  <r>
    <s v="C0303"/>
    <s v="cam03"/>
    <d v="2022-08-17T00:00:00"/>
    <x v="301"/>
    <n v="4"/>
    <x v="6"/>
    <n v="62"/>
    <x v="300"/>
  </r>
  <r>
    <s v="C0303"/>
    <s v="cam03"/>
    <d v="2022-08-17T00:00:00"/>
    <x v="149"/>
    <n v="5"/>
    <x v="6"/>
    <n v="62"/>
    <x v="300"/>
  </r>
  <r>
    <s v="C0303"/>
    <s v="cam03"/>
    <d v="2022-08-17T00:00:00"/>
    <x v="199"/>
    <n v="6"/>
    <x v="6"/>
    <n v="62"/>
    <x v="300"/>
  </r>
  <r>
    <s v="C0303"/>
    <s v="cam03"/>
    <d v="2022-08-17T00:00:00"/>
    <x v="282"/>
    <n v="7"/>
    <x v="6"/>
    <n v="62"/>
    <x v="300"/>
  </r>
  <r>
    <s v="C0303"/>
    <s v="cam03"/>
    <d v="2022-08-17T00:00:00"/>
    <x v="5"/>
    <n v="8"/>
    <x v="6"/>
    <n v="62"/>
    <x v="300"/>
  </r>
  <r>
    <s v="C0303"/>
    <s v="cam03"/>
    <d v="2022-08-17T00:00:00"/>
    <x v="29"/>
    <n v="9"/>
    <x v="6"/>
    <n v="62"/>
    <x v="300"/>
  </r>
  <r>
    <s v="C0303"/>
    <s v="cam02"/>
    <d v="2023-03-01T00:00:00"/>
    <x v="71"/>
    <n v="0"/>
    <x v="5"/>
    <n v="26"/>
    <x v="300"/>
  </r>
  <r>
    <s v="C0303"/>
    <s v="cam02"/>
    <d v="2023-03-01T00:00:00"/>
    <x v="286"/>
    <n v="1"/>
    <x v="5"/>
    <n v="26"/>
    <x v="300"/>
  </r>
  <r>
    <s v="C0303"/>
    <s v="cam02"/>
    <d v="2023-03-01T00:00:00"/>
    <x v="256"/>
    <n v="2"/>
    <x v="5"/>
    <n v="26"/>
    <x v="300"/>
  </r>
  <r>
    <s v="C0304"/>
    <s v="cam05"/>
    <d v="2022-02-03T00:00:00"/>
    <x v="460"/>
    <n v="0"/>
    <x v="10"/>
    <n v="22"/>
    <x v="301"/>
  </r>
  <r>
    <s v="C0304"/>
    <s v="cam05"/>
    <d v="2022-02-03T00:00:00"/>
    <x v="272"/>
    <n v="2"/>
    <x v="10"/>
    <n v="22"/>
    <x v="301"/>
  </r>
  <r>
    <s v="C0304"/>
    <s v="cam05"/>
    <d v="2022-02-03T00:00:00"/>
    <x v="250"/>
    <n v="4"/>
    <x v="10"/>
    <n v="22"/>
    <x v="301"/>
  </r>
  <r>
    <s v="C0304"/>
    <s v="cam05"/>
    <d v="2022-02-03T00:00:00"/>
    <x v="378"/>
    <n v="5"/>
    <x v="10"/>
    <n v="22"/>
    <x v="301"/>
  </r>
  <r>
    <s v="C0304"/>
    <s v="cam05"/>
    <d v="2022-02-03T00:00:00"/>
    <x v="214"/>
    <n v="6"/>
    <x v="10"/>
    <n v="22"/>
    <x v="301"/>
  </r>
  <r>
    <s v="C0304"/>
    <s v="cam05"/>
    <d v="2022-02-03T00:00:00"/>
    <x v="263"/>
    <n v="7"/>
    <x v="10"/>
    <n v="22"/>
    <x v="301"/>
  </r>
  <r>
    <s v="C0304"/>
    <s v="cam05"/>
    <d v="2022-02-03T00:00:00"/>
    <x v="242"/>
    <n v="8"/>
    <x v="10"/>
    <n v="22"/>
    <x v="301"/>
  </r>
  <r>
    <s v="C0304"/>
    <s v="cam05"/>
    <d v="2022-02-03T00:00:00"/>
    <x v="431"/>
    <n v="9"/>
    <x v="10"/>
    <n v="22"/>
    <x v="301"/>
  </r>
  <r>
    <s v="C0304"/>
    <s v="cam05"/>
    <d v="2022-02-03T00:00:00"/>
    <x v="74"/>
    <n v="10"/>
    <x v="10"/>
    <n v="22"/>
    <x v="301"/>
  </r>
  <r>
    <s v="C0304"/>
    <s v="cam05"/>
    <d v="2022-02-03T00:00:00"/>
    <x v="121"/>
    <n v="11"/>
    <x v="10"/>
    <n v="22"/>
    <x v="301"/>
  </r>
  <r>
    <s v="C0304"/>
    <s v="cam05"/>
    <d v="2022-02-03T00:00:00"/>
    <x v="236"/>
    <n v="12"/>
    <x v="10"/>
    <n v="22"/>
    <x v="301"/>
  </r>
  <r>
    <s v="C0304"/>
    <s v="cam05"/>
    <d v="2022-02-03T00:00:00"/>
    <x v="108"/>
    <n v="13"/>
    <x v="10"/>
    <n v="22"/>
    <x v="301"/>
  </r>
  <r>
    <s v="C0304"/>
    <s v="cam05"/>
    <d v="2022-02-03T00:00:00"/>
    <x v="28"/>
    <n v="14"/>
    <x v="10"/>
    <n v="22"/>
    <x v="301"/>
  </r>
  <r>
    <s v="C0304"/>
    <s v="cam05"/>
    <d v="2022-02-03T00:00:00"/>
    <x v="152"/>
    <n v="15"/>
    <x v="10"/>
    <n v="22"/>
    <x v="301"/>
  </r>
  <r>
    <s v="C0304"/>
    <s v="cam01"/>
    <d v="2022-05-28T00:00:00"/>
    <x v="442"/>
    <n v="0"/>
    <x v="15"/>
    <n v="10"/>
    <x v="301"/>
  </r>
  <r>
    <s v="C0304"/>
    <s v="cam01"/>
    <d v="2022-05-28T00:00:00"/>
    <x v="378"/>
    <n v="1"/>
    <x v="15"/>
    <n v="10"/>
    <x v="301"/>
  </r>
  <r>
    <s v="C0304"/>
    <s v="cam01"/>
    <d v="2022-05-28T00:00:00"/>
    <x v="425"/>
    <n v="2"/>
    <x v="15"/>
    <n v="10"/>
    <x v="301"/>
  </r>
  <r>
    <s v="C0304"/>
    <s v="cam01"/>
    <d v="2022-05-28T00:00:00"/>
    <x v="175"/>
    <n v="3"/>
    <x v="15"/>
    <n v="10"/>
    <x v="301"/>
  </r>
  <r>
    <s v="C0304"/>
    <s v="cam01"/>
    <d v="2022-05-28T00:00:00"/>
    <x v="202"/>
    <n v="4"/>
    <x v="15"/>
    <n v="10"/>
    <x v="301"/>
  </r>
  <r>
    <s v="C0304"/>
    <s v="cam01"/>
    <d v="2022-05-28T00:00:00"/>
    <x v="69"/>
    <n v="6"/>
    <x v="15"/>
    <n v="10"/>
    <x v="301"/>
  </r>
  <r>
    <s v="C0304"/>
    <s v="cam01"/>
    <d v="2022-05-28T00:00:00"/>
    <x v="138"/>
    <n v="8"/>
    <x v="15"/>
    <n v="10"/>
    <x v="301"/>
  </r>
  <r>
    <s v="C0304"/>
    <s v="cam01"/>
    <d v="2022-05-28T00:00:00"/>
    <x v="109"/>
    <n v="10"/>
    <x v="15"/>
    <n v="10"/>
    <x v="301"/>
  </r>
  <r>
    <s v="C0304"/>
    <s v="cam01"/>
    <d v="2022-05-28T00:00:00"/>
    <x v="43"/>
    <n v="11"/>
    <x v="15"/>
    <n v="10"/>
    <x v="301"/>
  </r>
  <r>
    <s v="C0304"/>
    <s v="cam01"/>
    <d v="2022-05-28T00:00:00"/>
    <x v="315"/>
    <n v="12"/>
    <x v="15"/>
    <n v="10"/>
    <x v="301"/>
  </r>
  <r>
    <s v="C0305"/>
    <s v="cam14"/>
    <d v="2023-02-27T00:00:00"/>
    <x v="204"/>
    <n v="0"/>
    <x v="7"/>
    <n v="28"/>
    <x v="302"/>
  </r>
  <r>
    <s v="C0305"/>
    <s v="cam14"/>
    <d v="2023-02-27T00:00:00"/>
    <x v="62"/>
    <n v="1"/>
    <x v="7"/>
    <n v="28"/>
    <x v="302"/>
  </r>
  <r>
    <s v="C0305"/>
    <s v="cam14"/>
    <d v="2023-02-27T00:00:00"/>
    <x v="140"/>
    <n v="1"/>
    <x v="7"/>
    <n v="28"/>
    <x v="302"/>
  </r>
  <r>
    <s v="C0305"/>
    <s v="cam14"/>
    <d v="2023-02-27T00:00:00"/>
    <x v="213"/>
    <n v="2"/>
    <x v="7"/>
    <n v="28"/>
    <x v="302"/>
  </r>
  <r>
    <s v="C0305"/>
    <s v="cam14"/>
    <d v="2023-02-27T00:00:00"/>
    <x v="86"/>
    <n v="3"/>
    <x v="7"/>
    <n v="28"/>
    <x v="302"/>
  </r>
  <r>
    <s v="C0306"/>
    <s v="cam07"/>
    <d v="2022-12-10T00:00:00"/>
    <x v="136"/>
    <n v="0"/>
    <x v="1"/>
    <n v="25"/>
    <x v="303"/>
  </r>
  <r>
    <s v="C0306"/>
    <s v="cam07"/>
    <d v="2022-12-10T00:00:00"/>
    <x v="219"/>
    <n v="1"/>
    <x v="1"/>
    <n v="25"/>
    <x v="303"/>
  </r>
  <r>
    <s v="C0306"/>
    <s v="cam07"/>
    <d v="2022-12-10T00:00:00"/>
    <x v="394"/>
    <n v="2"/>
    <x v="1"/>
    <n v="25"/>
    <x v="303"/>
  </r>
  <r>
    <s v="C0306"/>
    <s v="cam07"/>
    <d v="2022-12-10T00:00:00"/>
    <x v="51"/>
    <n v="3"/>
    <x v="1"/>
    <n v="25"/>
    <x v="303"/>
  </r>
  <r>
    <s v="C0306"/>
    <s v="cam07"/>
    <d v="2022-12-10T00:00:00"/>
    <x v="85"/>
    <n v="4"/>
    <x v="1"/>
    <n v="25"/>
    <x v="303"/>
  </r>
  <r>
    <s v="C0306"/>
    <s v="cam07"/>
    <d v="2022-12-10T00:00:00"/>
    <x v="84"/>
    <n v="5"/>
    <x v="1"/>
    <n v="25"/>
    <x v="303"/>
  </r>
  <r>
    <s v="C0306"/>
    <s v="cam01"/>
    <d v="2023-04-05T00:00:00"/>
    <x v="140"/>
    <n v="0"/>
    <x v="15"/>
    <n v="10"/>
    <x v="303"/>
  </r>
  <r>
    <s v="C0306"/>
    <s v="cam01"/>
    <d v="2023-04-05T00:00:00"/>
    <x v="259"/>
    <n v="1"/>
    <x v="15"/>
    <n v="10"/>
    <x v="303"/>
  </r>
  <r>
    <s v="C0307"/>
    <s v="cam16"/>
    <d v="2022-03-26T00:00:00"/>
    <x v="451"/>
    <n v="0"/>
    <x v="4"/>
    <n v="16"/>
    <x v="304"/>
  </r>
  <r>
    <s v="C0307"/>
    <s v="cam16"/>
    <d v="2022-03-26T00:00:00"/>
    <x v="495"/>
    <n v="1"/>
    <x v="4"/>
    <n v="16"/>
    <x v="304"/>
  </r>
  <r>
    <s v="C0307"/>
    <s v="cam16"/>
    <d v="2022-03-26T00:00:00"/>
    <x v="313"/>
    <n v="2"/>
    <x v="4"/>
    <n v="16"/>
    <x v="304"/>
  </r>
  <r>
    <s v="C0307"/>
    <s v="cam16"/>
    <d v="2022-03-26T00:00:00"/>
    <x v="426"/>
    <n v="4"/>
    <x v="4"/>
    <n v="16"/>
    <x v="304"/>
  </r>
  <r>
    <s v="C0307"/>
    <s v="cam16"/>
    <d v="2022-03-26T00:00:00"/>
    <x v="206"/>
    <n v="4"/>
    <x v="4"/>
    <n v="16"/>
    <x v="304"/>
  </r>
  <r>
    <s v="C0307"/>
    <s v="cam16"/>
    <d v="2022-03-26T00:00:00"/>
    <x v="310"/>
    <n v="5"/>
    <x v="4"/>
    <n v="16"/>
    <x v="304"/>
  </r>
  <r>
    <s v="C0307"/>
    <s v="cam16"/>
    <d v="2022-03-26T00:00:00"/>
    <x v="18"/>
    <n v="6"/>
    <x v="4"/>
    <n v="16"/>
    <x v="304"/>
  </r>
  <r>
    <s v="C0307"/>
    <s v="cam16"/>
    <d v="2022-03-26T00:00:00"/>
    <x v="235"/>
    <n v="7"/>
    <x v="4"/>
    <n v="16"/>
    <x v="304"/>
  </r>
  <r>
    <s v="C0307"/>
    <s v="cam16"/>
    <d v="2022-03-26T00:00:00"/>
    <x v="99"/>
    <n v="8"/>
    <x v="4"/>
    <n v="16"/>
    <x v="304"/>
  </r>
  <r>
    <s v="C0307"/>
    <s v="cam16"/>
    <d v="2022-03-26T00:00:00"/>
    <x v="320"/>
    <n v="9"/>
    <x v="4"/>
    <n v="16"/>
    <x v="304"/>
  </r>
  <r>
    <s v="C0307"/>
    <s v="cam16"/>
    <d v="2022-03-26T00:00:00"/>
    <x v="262"/>
    <n v="10"/>
    <x v="4"/>
    <n v="16"/>
    <x v="304"/>
  </r>
  <r>
    <s v="C0307"/>
    <s v="cam16"/>
    <d v="2022-03-26T00:00:00"/>
    <x v="220"/>
    <n v="12"/>
    <x v="4"/>
    <n v="16"/>
    <x v="304"/>
  </r>
  <r>
    <s v="C0307"/>
    <s v="cam16"/>
    <d v="2022-03-26T00:00:00"/>
    <x v="194"/>
    <n v="12"/>
    <x v="4"/>
    <n v="16"/>
    <x v="304"/>
  </r>
  <r>
    <s v="C0307"/>
    <s v="cam16"/>
    <d v="2022-03-26T00:00:00"/>
    <x v="205"/>
    <n v="14"/>
    <x v="4"/>
    <n v="16"/>
    <x v="304"/>
  </r>
  <r>
    <s v="C0307"/>
    <s v="cam16"/>
    <d v="2022-03-26T00:00:00"/>
    <x v="73"/>
    <n v="14"/>
    <x v="4"/>
    <n v="16"/>
    <x v="304"/>
  </r>
  <r>
    <s v="C0307"/>
    <s v="cam13"/>
    <d v="2023-01-22T00:00:00"/>
    <x v="100"/>
    <n v="0"/>
    <x v="14"/>
    <n v="25"/>
    <x v="304"/>
  </r>
  <r>
    <s v="C0307"/>
    <s v="cam13"/>
    <d v="2023-01-22T00:00:00"/>
    <x v="204"/>
    <n v="1"/>
    <x v="14"/>
    <n v="25"/>
    <x v="304"/>
  </r>
  <r>
    <s v="C0307"/>
    <s v="cam13"/>
    <d v="2023-01-22T00:00:00"/>
    <x v="79"/>
    <n v="2"/>
    <x v="14"/>
    <n v="25"/>
    <x v="304"/>
  </r>
  <r>
    <s v="C0307"/>
    <s v="cam13"/>
    <d v="2023-01-22T00:00:00"/>
    <x v="32"/>
    <n v="3"/>
    <x v="14"/>
    <n v="25"/>
    <x v="304"/>
  </r>
  <r>
    <s v="C0307"/>
    <s v="cam13"/>
    <d v="2023-01-22T00:00:00"/>
    <x v="226"/>
    <n v="3"/>
    <x v="14"/>
    <n v="25"/>
    <x v="304"/>
  </r>
  <r>
    <s v="C0307"/>
    <s v="cam13"/>
    <d v="2023-01-22T00:00:00"/>
    <x v="15"/>
    <n v="4"/>
    <x v="14"/>
    <n v="25"/>
    <x v="304"/>
  </r>
  <r>
    <s v="C0308"/>
    <s v="cam02"/>
    <d v="2022-01-19T00:00:00"/>
    <x v="321"/>
    <n v="0"/>
    <x v="5"/>
    <n v="26"/>
    <x v="305"/>
  </r>
  <r>
    <s v="C0308"/>
    <s v="cam02"/>
    <d v="2022-01-19T00:00:00"/>
    <x v="337"/>
    <n v="1"/>
    <x v="5"/>
    <n v="26"/>
    <x v="305"/>
  </r>
  <r>
    <s v="C0308"/>
    <s v="cam02"/>
    <d v="2022-01-19T00:00:00"/>
    <x v="513"/>
    <n v="1"/>
    <x v="5"/>
    <n v="26"/>
    <x v="305"/>
  </r>
  <r>
    <s v="C0308"/>
    <s v="cam02"/>
    <d v="2022-01-19T00:00:00"/>
    <x v="88"/>
    <n v="3"/>
    <x v="5"/>
    <n v="26"/>
    <x v="305"/>
  </r>
  <r>
    <s v="C0308"/>
    <s v="cam02"/>
    <d v="2022-01-19T00:00:00"/>
    <x v="385"/>
    <n v="4"/>
    <x v="5"/>
    <n v="26"/>
    <x v="305"/>
  </r>
  <r>
    <s v="C0308"/>
    <s v="cam02"/>
    <d v="2022-01-19T00:00:00"/>
    <x v="447"/>
    <n v="5"/>
    <x v="5"/>
    <n v="26"/>
    <x v="305"/>
  </r>
  <r>
    <s v="C0308"/>
    <s v="cam02"/>
    <d v="2022-01-19T00:00:00"/>
    <x v="353"/>
    <n v="6"/>
    <x v="5"/>
    <n v="26"/>
    <x v="305"/>
  </r>
  <r>
    <s v="C0308"/>
    <s v="cam02"/>
    <d v="2022-01-19T00:00:00"/>
    <x v="359"/>
    <n v="8"/>
    <x v="5"/>
    <n v="26"/>
    <x v="305"/>
  </r>
  <r>
    <s v="C0308"/>
    <s v="cam02"/>
    <d v="2022-01-19T00:00:00"/>
    <x v="382"/>
    <n v="9"/>
    <x v="5"/>
    <n v="26"/>
    <x v="305"/>
  </r>
  <r>
    <s v="C0308"/>
    <s v="cam02"/>
    <d v="2022-01-19T00:00:00"/>
    <x v="413"/>
    <n v="10"/>
    <x v="5"/>
    <n v="26"/>
    <x v="305"/>
  </r>
  <r>
    <s v="C0308"/>
    <s v="cam02"/>
    <d v="2022-01-19T00:00:00"/>
    <x v="245"/>
    <n v="11"/>
    <x v="5"/>
    <n v="26"/>
    <x v="305"/>
  </r>
  <r>
    <s v="C0308"/>
    <s v="cam02"/>
    <d v="2022-01-19T00:00:00"/>
    <x v="253"/>
    <n v="13"/>
    <x v="5"/>
    <n v="26"/>
    <x v="305"/>
  </r>
  <r>
    <s v="C0308"/>
    <s v="cam02"/>
    <d v="2022-01-19T00:00:00"/>
    <x v="217"/>
    <n v="15"/>
    <x v="5"/>
    <n v="26"/>
    <x v="305"/>
  </r>
  <r>
    <s v="C0308"/>
    <s v="cam02"/>
    <d v="2022-01-19T00:00:00"/>
    <x v="6"/>
    <n v="16"/>
    <x v="5"/>
    <n v="26"/>
    <x v="305"/>
  </r>
  <r>
    <s v="C0308"/>
    <s v="cam01"/>
    <d v="2023-04-16T00:00:00"/>
    <x v="47"/>
    <n v="0"/>
    <x v="15"/>
    <n v="10"/>
    <x v="305"/>
  </r>
  <r>
    <s v="C0308"/>
    <s v="cam01"/>
    <d v="2023-04-16T00:00:00"/>
    <x v="14"/>
    <n v="1"/>
    <x v="15"/>
    <n v="10"/>
    <x v="305"/>
  </r>
  <r>
    <s v="C0309"/>
    <s v="cam11"/>
    <d v="2022-03-16T00:00:00"/>
    <x v="422"/>
    <n v="0"/>
    <x v="3"/>
    <n v="62"/>
    <x v="306"/>
  </r>
  <r>
    <s v="C0309"/>
    <s v="cam11"/>
    <d v="2022-03-16T00:00:00"/>
    <x v="142"/>
    <n v="4"/>
    <x v="3"/>
    <n v="62"/>
    <x v="306"/>
  </r>
  <r>
    <s v="C0309"/>
    <s v="cam11"/>
    <d v="2022-03-16T00:00:00"/>
    <x v="444"/>
    <n v="6"/>
    <x v="3"/>
    <n v="62"/>
    <x v="306"/>
  </r>
  <r>
    <s v="C0309"/>
    <s v="cam11"/>
    <d v="2022-03-16T00:00:00"/>
    <x v="232"/>
    <n v="7"/>
    <x v="3"/>
    <n v="62"/>
    <x v="306"/>
  </r>
  <r>
    <s v="C0309"/>
    <s v="cam11"/>
    <d v="2022-03-16T00:00:00"/>
    <x v="46"/>
    <n v="8"/>
    <x v="3"/>
    <n v="62"/>
    <x v="306"/>
  </r>
  <r>
    <s v="C0309"/>
    <s v="cam11"/>
    <d v="2022-03-16T00:00:00"/>
    <x v="257"/>
    <n v="10"/>
    <x v="3"/>
    <n v="62"/>
    <x v="306"/>
  </r>
  <r>
    <s v="C0309"/>
    <s v="cam11"/>
    <d v="2022-03-16T00:00:00"/>
    <x v="199"/>
    <n v="11"/>
    <x v="3"/>
    <n v="62"/>
    <x v="306"/>
  </r>
  <r>
    <s v="C0309"/>
    <s v="cam11"/>
    <d v="2022-03-16T00:00:00"/>
    <x v="75"/>
    <n v="12"/>
    <x v="3"/>
    <n v="62"/>
    <x v="306"/>
  </r>
  <r>
    <s v="C0309"/>
    <s v="cam17"/>
    <d v="2023-03-28T00:00:00"/>
    <x v="220"/>
    <n v="0"/>
    <x v="2"/>
    <n v="29"/>
    <x v="306"/>
  </r>
  <r>
    <s v="C0309"/>
    <s v="cam17"/>
    <d v="2023-03-28T00:00:00"/>
    <x v="80"/>
    <n v="1"/>
    <x v="2"/>
    <n v="29"/>
    <x v="306"/>
  </r>
  <r>
    <s v="C0309"/>
    <s v="cam17"/>
    <d v="2023-03-28T00:00:00"/>
    <x v="48"/>
    <n v="1"/>
    <x v="2"/>
    <n v="29"/>
    <x v="306"/>
  </r>
  <r>
    <s v="C0309"/>
    <s v="cam17"/>
    <d v="2023-03-28T00:00:00"/>
    <x v="315"/>
    <n v="2"/>
    <x v="2"/>
    <n v="29"/>
    <x v="306"/>
  </r>
  <r>
    <s v="C0310"/>
    <s v="cam05"/>
    <d v="2022-08-05T00:00:00"/>
    <x v="214"/>
    <n v="0"/>
    <x v="10"/>
    <n v="22"/>
    <x v="307"/>
  </r>
  <r>
    <s v="C0310"/>
    <s v="cam05"/>
    <d v="2022-08-05T00:00:00"/>
    <x v="444"/>
    <n v="1"/>
    <x v="10"/>
    <n v="22"/>
    <x v="307"/>
  </r>
  <r>
    <s v="C0310"/>
    <s v="cam05"/>
    <d v="2022-08-05T00:00:00"/>
    <x v="335"/>
    <n v="3"/>
    <x v="10"/>
    <n v="22"/>
    <x v="307"/>
  </r>
  <r>
    <s v="C0310"/>
    <s v="cam05"/>
    <d v="2022-08-05T00:00:00"/>
    <x v="74"/>
    <n v="4"/>
    <x v="10"/>
    <n v="22"/>
    <x v="307"/>
  </r>
  <r>
    <s v="C0310"/>
    <s v="cam05"/>
    <d v="2022-08-05T00:00:00"/>
    <x v="128"/>
    <n v="5"/>
    <x v="10"/>
    <n v="22"/>
    <x v="307"/>
  </r>
  <r>
    <s v="C0310"/>
    <s v="cam05"/>
    <d v="2022-08-05T00:00:00"/>
    <x v="3"/>
    <n v="6"/>
    <x v="10"/>
    <n v="22"/>
    <x v="307"/>
  </r>
  <r>
    <s v="C0310"/>
    <s v="cam05"/>
    <d v="2022-08-05T00:00:00"/>
    <x v="102"/>
    <n v="8"/>
    <x v="10"/>
    <n v="22"/>
    <x v="307"/>
  </r>
  <r>
    <s v="C0310"/>
    <s v="cam05"/>
    <d v="2022-08-05T00:00:00"/>
    <x v="152"/>
    <n v="9"/>
    <x v="10"/>
    <n v="22"/>
    <x v="307"/>
  </r>
  <r>
    <s v="C0310"/>
    <s v="cam01"/>
    <d v="2022-10-15T00:00:00"/>
    <x v="155"/>
    <n v="0"/>
    <x v="15"/>
    <n v="10"/>
    <x v="307"/>
  </r>
  <r>
    <s v="C0310"/>
    <s v="cam01"/>
    <d v="2022-10-15T00:00:00"/>
    <x v="297"/>
    <n v="1"/>
    <x v="15"/>
    <n v="10"/>
    <x v="307"/>
  </r>
  <r>
    <s v="C0310"/>
    <s v="cam01"/>
    <d v="2022-10-15T00:00:00"/>
    <x v="301"/>
    <n v="2"/>
    <x v="15"/>
    <n v="10"/>
    <x v="307"/>
  </r>
  <r>
    <s v="C0310"/>
    <s v="cam01"/>
    <d v="2022-10-15T00:00:00"/>
    <x v="180"/>
    <n v="3"/>
    <x v="15"/>
    <n v="10"/>
    <x v="307"/>
  </r>
  <r>
    <s v="C0310"/>
    <s v="cam01"/>
    <d v="2022-10-15T00:00:00"/>
    <x v="204"/>
    <n v="4"/>
    <x v="15"/>
    <n v="10"/>
    <x v="307"/>
  </r>
  <r>
    <s v="C0310"/>
    <s v="cam01"/>
    <d v="2022-10-15T00:00:00"/>
    <x v="318"/>
    <n v="5"/>
    <x v="15"/>
    <n v="10"/>
    <x v="307"/>
  </r>
  <r>
    <s v="C0310"/>
    <s v="cam01"/>
    <d v="2022-10-15T00:00:00"/>
    <x v="102"/>
    <n v="6"/>
    <x v="15"/>
    <n v="10"/>
    <x v="307"/>
  </r>
  <r>
    <s v="C0310"/>
    <s v="cam01"/>
    <d v="2022-10-15T00:00:00"/>
    <x v="72"/>
    <n v="7"/>
    <x v="15"/>
    <n v="10"/>
    <x v="307"/>
  </r>
  <r>
    <s v="C0311"/>
    <s v="cam03"/>
    <d v="2022-06-22T00:00:00"/>
    <x v="369"/>
    <n v="0"/>
    <x v="6"/>
    <n v="62"/>
    <x v="308"/>
  </r>
  <r>
    <s v="C0311"/>
    <s v="cam03"/>
    <d v="2022-06-22T00:00:00"/>
    <x v="274"/>
    <n v="1"/>
    <x v="6"/>
    <n v="62"/>
    <x v="308"/>
  </r>
  <r>
    <s v="C0311"/>
    <s v="cam03"/>
    <d v="2022-06-22T00:00:00"/>
    <x v="169"/>
    <n v="2"/>
    <x v="6"/>
    <n v="62"/>
    <x v="308"/>
  </r>
  <r>
    <s v="C0311"/>
    <s v="cam03"/>
    <d v="2022-06-22T00:00:00"/>
    <x v="227"/>
    <n v="2"/>
    <x v="6"/>
    <n v="62"/>
    <x v="308"/>
  </r>
  <r>
    <s v="C0311"/>
    <s v="cam03"/>
    <d v="2022-06-22T00:00:00"/>
    <x v="18"/>
    <n v="3"/>
    <x v="6"/>
    <n v="62"/>
    <x v="308"/>
  </r>
  <r>
    <s v="C0311"/>
    <s v="cam03"/>
    <d v="2022-06-22T00:00:00"/>
    <x v="413"/>
    <n v="5"/>
    <x v="6"/>
    <n v="62"/>
    <x v="308"/>
  </r>
  <r>
    <s v="C0311"/>
    <s v="cam03"/>
    <d v="2022-06-22T00:00:00"/>
    <x v="203"/>
    <n v="5"/>
    <x v="6"/>
    <n v="62"/>
    <x v="308"/>
  </r>
  <r>
    <s v="C0311"/>
    <s v="cam03"/>
    <d v="2022-06-22T00:00:00"/>
    <x v="264"/>
    <n v="6"/>
    <x v="6"/>
    <n v="62"/>
    <x v="308"/>
  </r>
  <r>
    <s v="C0311"/>
    <s v="cam03"/>
    <d v="2022-06-22T00:00:00"/>
    <x v="57"/>
    <n v="7"/>
    <x v="6"/>
    <n v="62"/>
    <x v="308"/>
  </r>
  <r>
    <s v="C0311"/>
    <s v="cam03"/>
    <d v="2022-06-22T00:00:00"/>
    <x v="253"/>
    <n v="8"/>
    <x v="6"/>
    <n v="62"/>
    <x v="308"/>
  </r>
  <r>
    <s v="C0311"/>
    <s v="cam03"/>
    <d v="2022-06-22T00:00:00"/>
    <x v="147"/>
    <n v="9"/>
    <x v="6"/>
    <n v="62"/>
    <x v="308"/>
  </r>
  <r>
    <s v="C0311"/>
    <s v="cam03"/>
    <d v="2022-06-22T00:00:00"/>
    <x v="58"/>
    <n v="11"/>
    <x v="6"/>
    <n v="62"/>
    <x v="308"/>
  </r>
  <r>
    <s v="C0311"/>
    <s v="cam14"/>
    <d v="2023-02-09T00:00:00"/>
    <x v="50"/>
    <n v="0"/>
    <x v="7"/>
    <n v="28"/>
    <x v="308"/>
  </r>
  <r>
    <s v="C0311"/>
    <s v="cam14"/>
    <d v="2023-02-09T00:00:00"/>
    <x v="139"/>
    <n v="1"/>
    <x v="7"/>
    <n v="28"/>
    <x v="308"/>
  </r>
  <r>
    <s v="C0311"/>
    <s v="cam14"/>
    <d v="2023-02-09T00:00:00"/>
    <x v="194"/>
    <n v="2"/>
    <x v="7"/>
    <n v="28"/>
    <x v="308"/>
  </r>
  <r>
    <s v="C0311"/>
    <s v="cam14"/>
    <d v="2023-02-09T00:00:00"/>
    <x v="43"/>
    <n v="3"/>
    <x v="7"/>
    <n v="28"/>
    <x v="308"/>
  </r>
  <r>
    <s v="C0312"/>
    <s v="cam04"/>
    <d v="2022-05-16T00:00:00"/>
    <x v="479"/>
    <n v="0"/>
    <x v="16"/>
    <n v="26"/>
    <x v="309"/>
  </r>
  <r>
    <s v="C0312"/>
    <s v="cam04"/>
    <d v="2022-05-16T00:00:00"/>
    <x v="369"/>
    <n v="1"/>
    <x v="16"/>
    <n v="26"/>
    <x v="309"/>
  </r>
  <r>
    <s v="C0312"/>
    <s v="cam04"/>
    <d v="2022-05-16T00:00:00"/>
    <x v="142"/>
    <n v="2"/>
    <x v="16"/>
    <n v="26"/>
    <x v="309"/>
  </r>
  <r>
    <s v="C0312"/>
    <s v="cam04"/>
    <d v="2022-05-16T00:00:00"/>
    <x v="334"/>
    <n v="3"/>
    <x v="16"/>
    <n v="26"/>
    <x v="309"/>
  </r>
  <r>
    <s v="C0312"/>
    <s v="cam04"/>
    <d v="2022-05-16T00:00:00"/>
    <x v="229"/>
    <n v="6"/>
    <x v="16"/>
    <n v="26"/>
    <x v="309"/>
  </r>
  <r>
    <s v="C0312"/>
    <s v="cam04"/>
    <d v="2022-05-16T00:00:00"/>
    <x v="219"/>
    <n v="8"/>
    <x v="16"/>
    <n v="26"/>
    <x v="309"/>
  </r>
  <r>
    <s v="C0312"/>
    <s v="cam04"/>
    <d v="2022-05-16T00:00:00"/>
    <x v="230"/>
    <n v="9"/>
    <x v="16"/>
    <n v="26"/>
    <x v="309"/>
  </r>
  <r>
    <s v="C0312"/>
    <s v="cam04"/>
    <d v="2022-05-16T00:00:00"/>
    <x v="62"/>
    <n v="10"/>
    <x v="16"/>
    <n v="26"/>
    <x v="309"/>
  </r>
  <r>
    <s v="C0312"/>
    <s v="cam10"/>
    <d v="2022-08-23T00:00:00"/>
    <x v="53"/>
    <n v="0"/>
    <x v="12"/>
    <n v="66"/>
    <x v="309"/>
  </r>
  <r>
    <s v="C0312"/>
    <s v="cam10"/>
    <d v="2022-08-23T00:00:00"/>
    <x v="457"/>
    <n v="2"/>
    <x v="12"/>
    <n v="66"/>
    <x v="309"/>
  </r>
  <r>
    <s v="C0312"/>
    <s v="cam10"/>
    <d v="2022-08-23T00:00:00"/>
    <x v="135"/>
    <n v="2"/>
    <x v="12"/>
    <n v="66"/>
    <x v="309"/>
  </r>
  <r>
    <s v="C0312"/>
    <s v="cam10"/>
    <d v="2022-08-23T00:00:00"/>
    <x v="111"/>
    <n v="3"/>
    <x v="12"/>
    <n v="66"/>
    <x v="309"/>
  </r>
  <r>
    <s v="C0312"/>
    <s v="cam10"/>
    <d v="2022-08-23T00:00:00"/>
    <x v="269"/>
    <n v="4"/>
    <x v="12"/>
    <n v="66"/>
    <x v="309"/>
  </r>
  <r>
    <s v="C0312"/>
    <s v="cam10"/>
    <d v="2022-08-23T00:00:00"/>
    <x v="9"/>
    <n v="6"/>
    <x v="12"/>
    <n v="66"/>
    <x v="309"/>
  </r>
  <r>
    <s v="C0312"/>
    <s v="cam10"/>
    <d v="2022-08-23T00:00:00"/>
    <x v="210"/>
    <n v="7"/>
    <x v="12"/>
    <n v="66"/>
    <x v="309"/>
  </r>
  <r>
    <s v="C0312"/>
    <s v="cam10"/>
    <d v="2022-08-23T00:00:00"/>
    <x v="140"/>
    <n v="7"/>
    <x v="12"/>
    <n v="66"/>
    <x v="309"/>
  </r>
  <r>
    <s v="C0312"/>
    <s v="cam10"/>
    <d v="2022-08-23T00:00:00"/>
    <x v="238"/>
    <n v="9"/>
    <x v="12"/>
    <n v="66"/>
    <x v="309"/>
  </r>
  <r>
    <s v="C0312"/>
    <s v="cam10"/>
    <d v="2022-08-23T00:00:00"/>
    <x v="119"/>
    <n v="9"/>
    <x v="12"/>
    <n v="66"/>
    <x v="309"/>
  </r>
  <r>
    <s v="C0313"/>
    <s v="cam11"/>
    <d v="2022-05-19T00:00:00"/>
    <x v="478"/>
    <n v="0"/>
    <x v="3"/>
    <n v="62"/>
    <x v="310"/>
  </r>
  <r>
    <s v="C0313"/>
    <s v="cam11"/>
    <d v="2022-05-19T00:00:00"/>
    <x v="456"/>
    <n v="1"/>
    <x v="3"/>
    <n v="62"/>
    <x v="310"/>
  </r>
  <r>
    <s v="C0313"/>
    <s v="cam11"/>
    <d v="2022-05-19T00:00:00"/>
    <x v="349"/>
    <n v="1"/>
    <x v="3"/>
    <n v="62"/>
    <x v="310"/>
  </r>
  <r>
    <s v="C0313"/>
    <s v="cam11"/>
    <d v="2022-05-19T00:00:00"/>
    <x v="169"/>
    <n v="3"/>
    <x v="3"/>
    <n v="62"/>
    <x v="310"/>
  </r>
  <r>
    <s v="C0313"/>
    <s v="cam11"/>
    <d v="2022-05-19T00:00:00"/>
    <x v="144"/>
    <n v="5"/>
    <x v="3"/>
    <n v="62"/>
    <x v="310"/>
  </r>
  <r>
    <s v="C0313"/>
    <s v="cam11"/>
    <d v="2022-05-19T00:00:00"/>
    <x v="191"/>
    <n v="5"/>
    <x v="3"/>
    <n v="62"/>
    <x v="310"/>
  </r>
  <r>
    <s v="C0313"/>
    <s v="cam11"/>
    <d v="2022-05-19T00:00:00"/>
    <x v="397"/>
    <n v="7"/>
    <x v="3"/>
    <n v="62"/>
    <x v="310"/>
  </r>
  <r>
    <s v="C0313"/>
    <s v="cam11"/>
    <d v="2022-05-19T00:00:00"/>
    <x v="19"/>
    <n v="9"/>
    <x v="3"/>
    <n v="62"/>
    <x v="310"/>
  </r>
  <r>
    <s v="C0313"/>
    <s v="cam11"/>
    <d v="2022-05-19T00:00:00"/>
    <x v="71"/>
    <n v="9"/>
    <x v="3"/>
    <n v="62"/>
    <x v="310"/>
  </r>
  <r>
    <s v="C0313"/>
    <s v="cam11"/>
    <d v="2022-05-19T00:00:00"/>
    <x v="32"/>
    <n v="11"/>
    <x v="3"/>
    <n v="62"/>
    <x v="310"/>
  </r>
  <r>
    <s v="C0313"/>
    <s v="cam11"/>
    <d v="2022-05-19T00:00:00"/>
    <x v="73"/>
    <n v="12"/>
    <x v="3"/>
    <n v="62"/>
    <x v="310"/>
  </r>
  <r>
    <s v="C0313"/>
    <s v="cam07"/>
    <d v="2022-07-09T00:00:00"/>
    <x v="126"/>
    <n v="0"/>
    <x v="1"/>
    <n v="25"/>
    <x v="310"/>
  </r>
  <r>
    <s v="C0313"/>
    <s v="cam07"/>
    <d v="2022-07-09T00:00:00"/>
    <x v="91"/>
    <n v="1"/>
    <x v="1"/>
    <n v="25"/>
    <x v="310"/>
  </r>
  <r>
    <s v="C0313"/>
    <s v="cam07"/>
    <d v="2022-07-09T00:00:00"/>
    <x v="196"/>
    <n v="2"/>
    <x v="1"/>
    <n v="25"/>
    <x v="310"/>
  </r>
  <r>
    <s v="C0313"/>
    <s v="cam07"/>
    <d v="2022-07-09T00:00:00"/>
    <x v="208"/>
    <n v="5"/>
    <x v="1"/>
    <n v="25"/>
    <x v="310"/>
  </r>
  <r>
    <s v="C0313"/>
    <s v="cam07"/>
    <d v="2022-07-09T00:00:00"/>
    <x v="149"/>
    <n v="6"/>
    <x v="1"/>
    <n v="25"/>
    <x v="310"/>
  </r>
  <r>
    <s v="C0313"/>
    <s v="cam07"/>
    <d v="2022-07-09T00:00:00"/>
    <x v="20"/>
    <n v="8"/>
    <x v="1"/>
    <n v="25"/>
    <x v="310"/>
  </r>
  <r>
    <s v="C0313"/>
    <s v="cam07"/>
    <d v="2022-07-09T00:00:00"/>
    <x v="177"/>
    <n v="9"/>
    <x v="1"/>
    <n v="25"/>
    <x v="310"/>
  </r>
  <r>
    <s v="C0313"/>
    <s v="cam07"/>
    <d v="2022-07-09T00:00:00"/>
    <x v="29"/>
    <n v="10"/>
    <x v="1"/>
    <n v="25"/>
    <x v="310"/>
  </r>
  <r>
    <s v="C0314"/>
    <s v="cam11"/>
    <d v="2022-02-24T00:00:00"/>
    <x v="294"/>
    <n v="0"/>
    <x v="3"/>
    <n v="62"/>
    <x v="311"/>
  </r>
  <r>
    <s v="C0314"/>
    <s v="cam11"/>
    <d v="2022-02-24T00:00:00"/>
    <x v="362"/>
    <n v="1"/>
    <x v="3"/>
    <n v="62"/>
    <x v="311"/>
  </r>
  <r>
    <s v="C0314"/>
    <s v="cam11"/>
    <d v="2022-02-24T00:00:00"/>
    <x v="338"/>
    <n v="2"/>
    <x v="3"/>
    <n v="62"/>
    <x v="311"/>
  </r>
  <r>
    <s v="C0314"/>
    <s v="cam11"/>
    <d v="2022-02-24T00:00:00"/>
    <x v="442"/>
    <n v="3"/>
    <x v="3"/>
    <n v="62"/>
    <x v="311"/>
  </r>
  <r>
    <s v="C0314"/>
    <s v="cam11"/>
    <d v="2022-02-24T00:00:00"/>
    <x v="436"/>
    <n v="4"/>
    <x v="3"/>
    <n v="62"/>
    <x v="311"/>
  </r>
  <r>
    <s v="C0314"/>
    <s v="cam11"/>
    <d v="2022-02-24T00:00:00"/>
    <x v="429"/>
    <n v="5"/>
    <x v="3"/>
    <n v="62"/>
    <x v="311"/>
  </r>
  <r>
    <s v="C0314"/>
    <s v="cam11"/>
    <d v="2022-02-24T00:00:00"/>
    <x v="284"/>
    <n v="5"/>
    <x v="3"/>
    <n v="62"/>
    <x v="311"/>
  </r>
  <r>
    <s v="C0314"/>
    <s v="cam11"/>
    <d v="2022-02-24T00:00:00"/>
    <x v="381"/>
    <n v="7"/>
    <x v="3"/>
    <n v="62"/>
    <x v="311"/>
  </r>
  <r>
    <s v="C0314"/>
    <s v="cam11"/>
    <d v="2022-02-24T00:00:00"/>
    <x v="54"/>
    <n v="8"/>
    <x v="3"/>
    <n v="62"/>
    <x v="311"/>
  </r>
  <r>
    <s v="C0314"/>
    <s v="cam11"/>
    <d v="2022-02-24T00:00:00"/>
    <x v="191"/>
    <n v="8"/>
    <x v="3"/>
    <n v="62"/>
    <x v="311"/>
  </r>
  <r>
    <s v="C0314"/>
    <s v="cam11"/>
    <d v="2022-02-24T00:00:00"/>
    <x v="410"/>
    <n v="10"/>
    <x v="3"/>
    <n v="62"/>
    <x v="311"/>
  </r>
  <r>
    <s v="C0314"/>
    <s v="cam11"/>
    <d v="2022-02-24T00:00:00"/>
    <x v="8"/>
    <n v="11"/>
    <x v="3"/>
    <n v="62"/>
    <x v="311"/>
  </r>
  <r>
    <s v="C0314"/>
    <s v="cam11"/>
    <d v="2022-02-24T00:00:00"/>
    <x v="139"/>
    <n v="12"/>
    <x v="3"/>
    <n v="62"/>
    <x v="311"/>
  </r>
  <r>
    <s v="C0314"/>
    <s v="cam11"/>
    <d v="2022-02-24T00:00:00"/>
    <x v="140"/>
    <n v="13"/>
    <x v="3"/>
    <n v="62"/>
    <x v="311"/>
  </r>
  <r>
    <s v="C0314"/>
    <s v="cam11"/>
    <d v="2022-02-24T00:00:00"/>
    <x v="152"/>
    <n v="14"/>
    <x v="3"/>
    <n v="62"/>
    <x v="311"/>
  </r>
  <r>
    <s v="C0314"/>
    <s v="cam11"/>
    <d v="2022-02-24T00:00:00"/>
    <x v="82"/>
    <n v="15"/>
    <x v="3"/>
    <n v="62"/>
    <x v="311"/>
  </r>
  <r>
    <s v="C0314"/>
    <s v="cam08"/>
    <d v="2023-04-01T00:00:00"/>
    <x v="221"/>
    <n v="0"/>
    <x v="9"/>
    <n v="27"/>
    <x v="311"/>
  </r>
  <r>
    <s v="C0314"/>
    <s v="cam08"/>
    <d v="2023-04-01T00:00:00"/>
    <x v="213"/>
    <n v="1"/>
    <x v="9"/>
    <n v="27"/>
    <x v="311"/>
  </r>
  <r>
    <s v="C0315"/>
    <s v="cam15"/>
    <d v="2022-12-21T00:00:00"/>
    <x v="397"/>
    <n v="0"/>
    <x v="11"/>
    <n v="14"/>
    <x v="312"/>
  </r>
  <r>
    <s v="C0315"/>
    <s v="cam15"/>
    <d v="2022-12-21T00:00:00"/>
    <x v="57"/>
    <n v="1"/>
    <x v="11"/>
    <n v="14"/>
    <x v="312"/>
  </r>
  <r>
    <s v="C0315"/>
    <s v="cam15"/>
    <d v="2022-12-21T00:00:00"/>
    <x v="220"/>
    <n v="3"/>
    <x v="11"/>
    <n v="14"/>
    <x v="312"/>
  </r>
  <r>
    <s v="C0315"/>
    <s v="cam15"/>
    <d v="2022-12-21T00:00:00"/>
    <x v="63"/>
    <n v="4"/>
    <x v="11"/>
    <n v="14"/>
    <x v="312"/>
  </r>
  <r>
    <s v="C0315"/>
    <s v="cam15"/>
    <d v="2022-12-21T00:00:00"/>
    <x v="195"/>
    <n v="5"/>
    <x v="11"/>
    <n v="14"/>
    <x v="312"/>
  </r>
  <r>
    <s v="C0315"/>
    <s v="cam15"/>
    <d v="2022-12-21T00:00:00"/>
    <x v="15"/>
    <n v="5"/>
    <x v="11"/>
    <n v="14"/>
    <x v="312"/>
  </r>
  <r>
    <s v="C0315"/>
    <s v="cam01"/>
    <d v="2023-04-01T00:00:00"/>
    <x v="221"/>
    <n v="0"/>
    <x v="15"/>
    <n v="10"/>
    <x v="312"/>
  </r>
  <r>
    <s v="C0315"/>
    <s v="cam01"/>
    <d v="2023-04-01T00:00:00"/>
    <x v="226"/>
    <n v="1"/>
    <x v="15"/>
    <n v="10"/>
    <x v="312"/>
  </r>
  <r>
    <s v="C0316"/>
    <s v="cam02"/>
    <d v="2022-06-27T00:00:00"/>
    <x v="89"/>
    <n v="0"/>
    <x v="5"/>
    <n v="26"/>
    <x v="313"/>
  </r>
  <r>
    <s v="C0316"/>
    <s v="cam02"/>
    <d v="2022-06-27T00:00:00"/>
    <x v="254"/>
    <n v="1"/>
    <x v="5"/>
    <n v="26"/>
    <x v="313"/>
  </r>
  <r>
    <s v="C0316"/>
    <s v="cam02"/>
    <d v="2022-06-27T00:00:00"/>
    <x v="36"/>
    <n v="2"/>
    <x v="5"/>
    <n v="26"/>
    <x v="313"/>
  </r>
  <r>
    <s v="C0316"/>
    <s v="cam02"/>
    <d v="2022-06-27T00:00:00"/>
    <x v="202"/>
    <n v="3"/>
    <x v="5"/>
    <n v="26"/>
    <x v="313"/>
  </r>
  <r>
    <s v="C0316"/>
    <s v="cam02"/>
    <d v="2022-06-27T00:00:00"/>
    <x v="324"/>
    <n v="5"/>
    <x v="5"/>
    <n v="26"/>
    <x v="313"/>
  </r>
  <r>
    <s v="C0316"/>
    <s v="cam02"/>
    <d v="2022-06-27T00:00:00"/>
    <x v="1"/>
    <n v="5"/>
    <x v="5"/>
    <n v="26"/>
    <x v="313"/>
  </r>
  <r>
    <s v="C0316"/>
    <s v="cam02"/>
    <d v="2022-06-27T00:00:00"/>
    <x v="2"/>
    <n v="6"/>
    <x v="5"/>
    <n v="26"/>
    <x v="313"/>
  </r>
  <r>
    <s v="C0316"/>
    <s v="cam02"/>
    <d v="2022-06-27T00:00:00"/>
    <x v="40"/>
    <n v="7"/>
    <x v="5"/>
    <n v="26"/>
    <x v="313"/>
  </r>
  <r>
    <s v="C0316"/>
    <s v="cam02"/>
    <d v="2022-06-27T00:00:00"/>
    <x v="328"/>
    <n v="8"/>
    <x v="5"/>
    <n v="26"/>
    <x v="313"/>
  </r>
  <r>
    <s v="C0316"/>
    <s v="cam02"/>
    <d v="2022-06-27T00:00:00"/>
    <x v="118"/>
    <n v="9"/>
    <x v="5"/>
    <n v="26"/>
    <x v="313"/>
  </r>
  <r>
    <s v="C0316"/>
    <s v="cam02"/>
    <d v="2022-06-27T00:00:00"/>
    <x v="84"/>
    <n v="10"/>
    <x v="5"/>
    <n v="26"/>
    <x v="313"/>
  </r>
  <r>
    <s v="C0316"/>
    <s v="cam02"/>
    <d v="2022-06-27T00:00:00"/>
    <x v="119"/>
    <n v="11"/>
    <x v="5"/>
    <n v="26"/>
    <x v="313"/>
  </r>
  <r>
    <s v="C0316"/>
    <s v="cam03"/>
    <d v="2023-04-05T00:00:00"/>
    <x v="140"/>
    <n v="0"/>
    <x v="6"/>
    <n v="62"/>
    <x v="313"/>
  </r>
  <r>
    <s v="C0316"/>
    <s v="cam03"/>
    <d v="2023-04-05T00:00:00"/>
    <x v="6"/>
    <n v="1"/>
    <x v="6"/>
    <n v="62"/>
    <x v="313"/>
  </r>
  <r>
    <s v="C0317"/>
    <s v="cam05"/>
    <d v="2023-01-25T00:00:00"/>
    <x v="219"/>
    <n v="0"/>
    <x v="10"/>
    <n v="22"/>
    <x v="314"/>
  </r>
  <r>
    <s v="C0317"/>
    <s v="cam05"/>
    <d v="2023-01-25T00:00:00"/>
    <x v="9"/>
    <n v="1"/>
    <x v="10"/>
    <n v="22"/>
    <x v="314"/>
  </r>
  <r>
    <s v="C0317"/>
    <s v="cam05"/>
    <d v="2023-01-25T00:00:00"/>
    <x v="79"/>
    <n v="2"/>
    <x v="10"/>
    <n v="22"/>
    <x v="314"/>
  </r>
  <r>
    <s v="C0317"/>
    <s v="cam05"/>
    <d v="2023-01-25T00:00:00"/>
    <x v="63"/>
    <n v="3"/>
    <x v="10"/>
    <n v="22"/>
    <x v="314"/>
  </r>
  <r>
    <s v="C0317"/>
    <s v="cam05"/>
    <d v="2023-01-25T00:00:00"/>
    <x v="283"/>
    <n v="3"/>
    <x v="10"/>
    <n v="22"/>
    <x v="314"/>
  </r>
  <r>
    <s v="C0317"/>
    <s v="cam08"/>
    <d v="2023-02-03T00:00:00"/>
    <x v="57"/>
    <n v="0"/>
    <x v="9"/>
    <n v="27"/>
    <x v="314"/>
  </r>
  <r>
    <s v="C0317"/>
    <s v="cam08"/>
    <d v="2023-02-03T00:00:00"/>
    <x v="139"/>
    <n v="1"/>
    <x v="9"/>
    <n v="27"/>
    <x v="314"/>
  </r>
  <r>
    <s v="C0317"/>
    <s v="cam08"/>
    <d v="2023-02-03T00:00:00"/>
    <x v="177"/>
    <n v="2"/>
    <x v="9"/>
    <n v="27"/>
    <x v="314"/>
  </r>
  <r>
    <s v="C0317"/>
    <s v="cam08"/>
    <d v="2023-02-03T00:00:00"/>
    <x v="172"/>
    <n v="3"/>
    <x v="9"/>
    <n v="27"/>
    <x v="314"/>
  </r>
  <r>
    <s v="C0318"/>
    <s v="cam12"/>
    <d v="2022-08-11T00:00:00"/>
    <x v="35"/>
    <n v="0"/>
    <x v="0"/>
    <n v="65"/>
    <x v="315"/>
  </r>
  <r>
    <s v="C0318"/>
    <s v="cam12"/>
    <d v="2022-08-11T00:00:00"/>
    <x v="381"/>
    <n v="1"/>
    <x v="0"/>
    <n v="65"/>
    <x v="315"/>
  </r>
  <r>
    <s v="C0318"/>
    <s v="cam12"/>
    <d v="2022-08-11T00:00:00"/>
    <x v="144"/>
    <n v="2"/>
    <x v="0"/>
    <n v="65"/>
    <x v="315"/>
  </r>
  <r>
    <s v="C0318"/>
    <s v="cam12"/>
    <d v="2022-08-11T00:00:00"/>
    <x v="306"/>
    <n v="3"/>
    <x v="0"/>
    <n v="65"/>
    <x v="315"/>
  </r>
  <r>
    <s v="C0318"/>
    <s v="cam12"/>
    <d v="2022-08-11T00:00:00"/>
    <x v="197"/>
    <n v="4"/>
    <x v="0"/>
    <n v="65"/>
    <x v="315"/>
  </r>
  <r>
    <s v="C0318"/>
    <s v="cam12"/>
    <d v="2022-08-11T00:00:00"/>
    <x v="180"/>
    <n v="5"/>
    <x v="0"/>
    <n v="65"/>
    <x v="315"/>
  </r>
  <r>
    <s v="C0318"/>
    <s v="cam12"/>
    <d v="2022-08-11T00:00:00"/>
    <x v="189"/>
    <n v="6"/>
    <x v="0"/>
    <n v="65"/>
    <x v="315"/>
  </r>
  <r>
    <s v="C0318"/>
    <s v="cam12"/>
    <d v="2022-08-11T00:00:00"/>
    <x v="31"/>
    <n v="7"/>
    <x v="0"/>
    <n v="65"/>
    <x v="315"/>
  </r>
  <r>
    <s v="C0318"/>
    <s v="cam12"/>
    <d v="2022-08-11T00:00:00"/>
    <x v="177"/>
    <n v="8"/>
    <x v="0"/>
    <n v="65"/>
    <x v="315"/>
  </r>
  <r>
    <s v="C0318"/>
    <s v="cam12"/>
    <d v="2022-08-11T00:00:00"/>
    <x v="110"/>
    <n v="9"/>
    <x v="0"/>
    <n v="65"/>
    <x v="315"/>
  </r>
  <r>
    <s v="C0318"/>
    <s v="cam04"/>
    <d v="2022-10-13T00:00:00"/>
    <x v="280"/>
    <n v="0"/>
    <x v="16"/>
    <n v="26"/>
    <x v="315"/>
  </r>
  <r>
    <s v="C0318"/>
    <s v="cam04"/>
    <d v="2022-10-13T00:00:00"/>
    <x v="297"/>
    <n v="1"/>
    <x v="16"/>
    <n v="26"/>
    <x v="315"/>
  </r>
  <r>
    <s v="C0318"/>
    <s v="cam04"/>
    <d v="2022-10-13T00:00:00"/>
    <x v="25"/>
    <n v="2"/>
    <x v="16"/>
    <n v="26"/>
    <x v="315"/>
  </r>
  <r>
    <s v="C0318"/>
    <s v="cam04"/>
    <d v="2022-10-13T00:00:00"/>
    <x v="257"/>
    <n v="3"/>
    <x v="16"/>
    <n v="26"/>
    <x v="315"/>
  </r>
  <r>
    <s v="C0318"/>
    <s v="cam04"/>
    <d v="2022-10-13T00:00:00"/>
    <x v="336"/>
    <n v="4"/>
    <x v="16"/>
    <n v="26"/>
    <x v="315"/>
  </r>
  <r>
    <s v="C0318"/>
    <s v="cam04"/>
    <d v="2022-10-13T00:00:00"/>
    <x v="79"/>
    <n v="5"/>
    <x v="16"/>
    <n v="26"/>
    <x v="315"/>
  </r>
  <r>
    <s v="C0318"/>
    <s v="cam04"/>
    <d v="2022-10-13T00:00:00"/>
    <x v="21"/>
    <n v="6"/>
    <x v="16"/>
    <n v="26"/>
    <x v="315"/>
  </r>
  <r>
    <s v="C0318"/>
    <s v="cam04"/>
    <d v="2022-10-13T00:00:00"/>
    <x v="29"/>
    <n v="7"/>
    <x v="16"/>
    <n v="26"/>
    <x v="315"/>
  </r>
  <r>
    <s v="C0319"/>
    <s v="cam06"/>
    <d v="2022-01-25T00:00:00"/>
    <x v="361"/>
    <n v="0"/>
    <x v="8"/>
    <n v="13"/>
    <x v="316"/>
  </r>
  <r>
    <s v="C0319"/>
    <s v="cam06"/>
    <d v="2022-01-25T00:00:00"/>
    <x v="421"/>
    <n v="1"/>
    <x v="8"/>
    <n v="13"/>
    <x v="316"/>
  </r>
  <r>
    <s v="C0319"/>
    <s v="cam06"/>
    <d v="2022-01-25T00:00:00"/>
    <x v="302"/>
    <n v="1"/>
    <x v="8"/>
    <n v="13"/>
    <x v="316"/>
  </r>
  <r>
    <s v="C0319"/>
    <s v="cam06"/>
    <d v="2022-01-25T00:00:00"/>
    <x v="338"/>
    <n v="3"/>
    <x v="8"/>
    <n v="13"/>
    <x v="316"/>
  </r>
  <r>
    <s v="C0319"/>
    <s v="cam06"/>
    <d v="2022-01-25T00:00:00"/>
    <x v="449"/>
    <n v="4"/>
    <x v="8"/>
    <n v="13"/>
    <x v="316"/>
  </r>
  <r>
    <s v="C0319"/>
    <s v="cam06"/>
    <d v="2022-01-25T00:00:00"/>
    <x v="240"/>
    <n v="5"/>
    <x v="8"/>
    <n v="13"/>
    <x v="316"/>
  </r>
  <r>
    <s v="C0319"/>
    <s v="cam06"/>
    <d v="2022-01-25T00:00:00"/>
    <x v="95"/>
    <n v="6"/>
    <x v="8"/>
    <n v="13"/>
    <x v="316"/>
  </r>
  <r>
    <s v="C0319"/>
    <s v="cam06"/>
    <d v="2022-01-25T00:00:00"/>
    <x v="457"/>
    <n v="9"/>
    <x v="8"/>
    <n v="13"/>
    <x v="316"/>
  </r>
  <r>
    <s v="C0319"/>
    <s v="cam06"/>
    <d v="2022-01-25T00:00:00"/>
    <x v="335"/>
    <n v="9"/>
    <x v="8"/>
    <n v="13"/>
    <x v="316"/>
  </r>
  <r>
    <s v="C0319"/>
    <s v="cam06"/>
    <d v="2022-01-25T00:00:00"/>
    <x v="136"/>
    <n v="10"/>
    <x v="8"/>
    <n v="13"/>
    <x v="316"/>
  </r>
  <r>
    <s v="C0319"/>
    <s v="cam06"/>
    <d v="2022-01-25T00:00:00"/>
    <x v="262"/>
    <n v="12"/>
    <x v="8"/>
    <n v="13"/>
    <x v="316"/>
  </r>
  <r>
    <s v="C0319"/>
    <s v="cam06"/>
    <d v="2022-01-25T00:00:00"/>
    <x v="292"/>
    <n v="14"/>
    <x v="8"/>
    <n v="13"/>
    <x v="316"/>
  </r>
  <r>
    <s v="C0319"/>
    <s v="cam06"/>
    <d v="2022-01-25T00:00:00"/>
    <x v="109"/>
    <n v="14"/>
    <x v="8"/>
    <n v="13"/>
    <x v="316"/>
  </r>
  <r>
    <s v="C0319"/>
    <s v="cam06"/>
    <d v="2022-01-25T00:00:00"/>
    <x v="238"/>
    <n v="16"/>
    <x v="8"/>
    <n v="13"/>
    <x v="316"/>
  </r>
  <r>
    <s v="C0319"/>
    <s v="cam06"/>
    <d v="2022-01-25T00:00:00"/>
    <x v="15"/>
    <n v="16"/>
    <x v="8"/>
    <n v="13"/>
    <x v="316"/>
  </r>
  <r>
    <s v="C0319"/>
    <s v="cam04"/>
    <d v="2023-02-12T00:00:00"/>
    <x v="116"/>
    <n v="0"/>
    <x v="16"/>
    <n v="26"/>
    <x v="316"/>
  </r>
  <r>
    <s v="C0319"/>
    <s v="cam04"/>
    <d v="2023-02-12T00:00:00"/>
    <x v="108"/>
    <n v="1"/>
    <x v="16"/>
    <n v="26"/>
    <x v="316"/>
  </r>
  <r>
    <s v="C0319"/>
    <s v="cam04"/>
    <d v="2023-02-12T00:00:00"/>
    <x v="77"/>
    <n v="2"/>
    <x v="16"/>
    <n v="26"/>
    <x v="316"/>
  </r>
  <r>
    <s v="C0319"/>
    <s v="cam04"/>
    <d v="2023-02-12T00:00:00"/>
    <x v="110"/>
    <n v="3"/>
    <x v="16"/>
    <n v="26"/>
    <x v="316"/>
  </r>
  <r>
    <s v="C0320"/>
    <s v="cam15"/>
    <d v="2022-03-21T00:00:00"/>
    <x v="483"/>
    <n v="0"/>
    <x v="11"/>
    <n v="14"/>
    <x v="317"/>
  </r>
  <r>
    <s v="C0320"/>
    <s v="cam15"/>
    <d v="2022-03-21T00:00:00"/>
    <x v="295"/>
    <n v="2"/>
    <x v="11"/>
    <n v="14"/>
    <x v="317"/>
  </r>
  <r>
    <s v="C0320"/>
    <s v="cam15"/>
    <d v="2022-03-21T00:00:00"/>
    <x v="89"/>
    <n v="3"/>
    <x v="11"/>
    <n v="14"/>
    <x v="317"/>
  </r>
  <r>
    <s v="C0320"/>
    <s v="cam15"/>
    <d v="2022-03-21T00:00:00"/>
    <x v="349"/>
    <n v="3"/>
    <x v="11"/>
    <n v="14"/>
    <x v="317"/>
  </r>
  <r>
    <s v="C0320"/>
    <s v="cam15"/>
    <d v="2022-03-21T00:00:00"/>
    <x v="68"/>
    <n v="5"/>
    <x v="11"/>
    <n v="14"/>
    <x v="317"/>
  </r>
  <r>
    <s v="C0320"/>
    <s v="cam15"/>
    <d v="2022-03-21T00:00:00"/>
    <x v="227"/>
    <n v="5"/>
    <x v="11"/>
    <n v="14"/>
    <x v="317"/>
  </r>
  <r>
    <s v="C0320"/>
    <s v="cam15"/>
    <d v="2022-03-21T00:00:00"/>
    <x v="113"/>
    <n v="7"/>
    <x v="11"/>
    <n v="14"/>
    <x v="317"/>
  </r>
  <r>
    <s v="C0320"/>
    <s v="cam15"/>
    <d v="2022-03-21T00:00:00"/>
    <x v="114"/>
    <n v="8"/>
    <x v="11"/>
    <n v="14"/>
    <x v="317"/>
  </r>
  <r>
    <s v="C0320"/>
    <s v="cam15"/>
    <d v="2022-03-21T00:00:00"/>
    <x v="140"/>
    <n v="12"/>
    <x v="11"/>
    <n v="14"/>
    <x v="317"/>
  </r>
  <r>
    <s v="C0320"/>
    <s v="cam15"/>
    <d v="2022-03-21T00:00:00"/>
    <x v="14"/>
    <n v="14"/>
    <x v="11"/>
    <n v="14"/>
    <x v="317"/>
  </r>
  <r>
    <s v="C0320"/>
    <s v="cam15"/>
    <d v="2022-03-21T00:00:00"/>
    <x v="82"/>
    <n v="14"/>
    <x v="11"/>
    <n v="14"/>
    <x v="317"/>
  </r>
  <r>
    <s v="C0321"/>
    <s v="cam02"/>
    <d v="2022-08-25T00:00:00"/>
    <x v="158"/>
    <n v="0"/>
    <x v="5"/>
    <n v="26"/>
    <x v="318"/>
  </r>
  <r>
    <s v="C0321"/>
    <s v="cam02"/>
    <d v="2022-08-25T00:00:00"/>
    <x v="212"/>
    <n v="1"/>
    <x v="5"/>
    <n v="26"/>
    <x v="318"/>
  </r>
  <r>
    <s v="C0321"/>
    <s v="cam02"/>
    <d v="2022-08-25T00:00:00"/>
    <x v="477"/>
    <n v="1"/>
    <x v="5"/>
    <n v="26"/>
    <x v="318"/>
  </r>
  <r>
    <s v="C0321"/>
    <s v="cam02"/>
    <d v="2022-08-25T00:00:00"/>
    <x v="135"/>
    <n v="2"/>
    <x v="5"/>
    <n v="26"/>
    <x v="318"/>
  </r>
  <r>
    <s v="C0321"/>
    <s v="cam02"/>
    <d v="2022-08-25T00:00:00"/>
    <x v="320"/>
    <n v="4"/>
    <x v="5"/>
    <n v="26"/>
    <x v="318"/>
  </r>
  <r>
    <s v="C0321"/>
    <s v="cam02"/>
    <d v="2022-08-25T00:00:00"/>
    <x v="138"/>
    <n v="5"/>
    <x v="5"/>
    <n v="26"/>
    <x v="318"/>
  </r>
  <r>
    <s v="C0321"/>
    <s v="cam02"/>
    <d v="2022-08-25T00:00:00"/>
    <x v="237"/>
    <n v="7"/>
    <x v="5"/>
    <n v="26"/>
    <x v="318"/>
  </r>
  <r>
    <s v="C0321"/>
    <s v="cam02"/>
    <d v="2022-08-25T00:00:00"/>
    <x v="14"/>
    <n v="9"/>
    <x v="5"/>
    <n v="26"/>
    <x v="318"/>
  </r>
  <r>
    <s v="C0321"/>
    <s v="cam07"/>
    <d v="2023-04-10T00:00:00"/>
    <x v="194"/>
    <n v="0"/>
    <x v="1"/>
    <n v="25"/>
    <x v="318"/>
  </r>
  <r>
    <s v="C0321"/>
    <s v="cam07"/>
    <d v="2023-04-10T00:00:00"/>
    <x v="43"/>
    <n v="1"/>
    <x v="1"/>
    <n v="25"/>
    <x v="318"/>
  </r>
  <r>
    <s v="C0322"/>
    <s v="cam01"/>
    <d v="2022-06-24T00:00:00"/>
    <x v="436"/>
    <n v="0"/>
    <x v="15"/>
    <n v="10"/>
    <x v="319"/>
  </r>
  <r>
    <s v="C0322"/>
    <s v="cam01"/>
    <d v="2022-06-24T00:00:00"/>
    <x v="493"/>
    <n v="2"/>
    <x v="15"/>
    <n v="10"/>
    <x v="319"/>
  </r>
  <r>
    <s v="C0322"/>
    <s v="cam01"/>
    <d v="2022-06-24T00:00:00"/>
    <x v="412"/>
    <n v="3"/>
    <x v="15"/>
    <n v="10"/>
    <x v="319"/>
  </r>
  <r>
    <s v="C0322"/>
    <s v="cam01"/>
    <d v="2022-06-24T00:00:00"/>
    <x v="207"/>
    <n v="3"/>
    <x v="15"/>
    <n v="10"/>
    <x v="319"/>
  </r>
  <r>
    <s v="C0322"/>
    <s v="cam01"/>
    <d v="2022-06-24T00:00:00"/>
    <x v="247"/>
    <n v="4"/>
    <x v="15"/>
    <n v="10"/>
    <x v="319"/>
  </r>
  <r>
    <s v="C0322"/>
    <s v="cam01"/>
    <d v="2022-06-24T00:00:00"/>
    <x v="160"/>
    <n v="5"/>
    <x v="15"/>
    <n v="10"/>
    <x v="319"/>
  </r>
  <r>
    <s v="C0322"/>
    <s v="cam01"/>
    <d v="2022-06-24T00:00:00"/>
    <x v="276"/>
    <n v="7"/>
    <x v="15"/>
    <n v="10"/>
    <x v="319"/>
  </r>
  <r>
    <s v="C0322"/>
    <s v="cam01"/>
    <d v="2022-06-24T00:00:00"/>
    <x v="252"/>
    <n v="7"/>
    <x v="15"/>
    <n v="10"/>
    <x v="319"/>
  </r>
  <r>
    <s v="C0322"/>
    <s v="cam01"/>
    <d v="2022-06-24T00:00:00"/>
    <x v="170"/>
    <n v="8"/>
    <x v="15"/>
    <n v="10"/>
    <x v="319"/>
  </r>
  <r>
    <s v="C0322"/>
    <s v="cam01"/>
    <d v="2022-06-24T00:00:00"/>
    <x v="14"/>
    <n v="11"/>
    <x v="15"/>
    <n v="10"/>
    <x v="319"/>
  </r>
  <r>
    <s v="C0322"/>
    <s v="cam01"/>
    <d v="2022-06-24T00:00:00"/>
    <x v="73"/>
    <n v="11"/>
    <x v="15"/>
    <n v="10"/>
    <x v="319"/>
  </r>
  <r>
    <s v="C0322"/>
    <s v="cam11"/>
    <d v="2023-03-19T00:00:00"/>
    <x v="20"/>
    <n v="0"/>
    <x v="3"/>
    <n v="62"/>
    <x v="319"/>
  </r>
  <r>
    <s v="C0322"/>
    <s v="cam11"/>
    <d v="2023-03-19T00:00:00"/>
    <x v="13"/>
    <n v="1"/>
    <x v="3"/>
    <n v="62"/>
    <x v="319"/>
  </r>
  <r>
    <s v="C0322"/>
    <s v="cam11"/>
    <d v="2023-03-19T00:00:00"/>
    <x v="6"/>
    <n v="2"/>
    <x v="3"/>
    <n v="62"/>
    <x v="319"/>
  </r>
  <r>
    <s v="C0322"/>
    <s v="cam11"/>
    <d v="2023-03-19T00:00:00"/>
    <x v="86"/>
    <n v="2"/>
    <x v="3"/>
    <n v="62"/>
    <x v="319"/>
  </r>
  <r>
    <s v="C0323"/>
    <s v="cam04"/>
    <d v="2022-04-11T00:00:00"/>
    <x v="363"/>
    <n v="0"/>
    <x v="16"/>
    <n v="26"/>
    <x v="320"/>
  </r>
  <r>
    <s v="C0323"/>
    <s v="cam04"/>
    <d v="2022-04-11T00:00:00"/>
    <x v="273"/>
    <n v="1"/>
    <x v="16"/>
    <n v="26"/>
    <x v="320"/>
  </r>
  <r>
    <s v="C0323"/>
    <s v="cam04"/>
    <d v="2022-04-11T00:00:00"/>
    <x v="369"/>
    <n v="2"/>
    <x v="16"/>
    <n v="26"/>
    <x v="320"/>
  </r>
  <r>
    <s v="C0323"/>
    <s v="cam04"/>
    <d v="2022-04-11T00:00:00"/>
    <x v="409"/>
    <n v="3"/>
    <x v="16"/>
    <n v="26"/>
    <x v="320"/>
  </r>
  <r>
    <s v="C0323"/>
    <s v="cam04"/>
    <d v="2022-04-11T00:00:00"/>
    <x v="396"/>
    <n v="5"/>
    <x v="16"/>
    <n v="26"/>
    <x v="320"/>
  </r>
  <r>
    <s v="C0323"/>
    <s v="cam04"/>
    <d v="2022-04-11T00:00:00"/>
    <x v="216"/>
    <n v="9"/>
    <x v="16"/>
    <n v="26"/>
    <x v="320"/>
  </r>
  <r>
    <s v="C0323"/>
    <s v="cam04"/>
    <d v="2022-04-11T00:00:00"/>
    <x v="328"/>
    <n v="11"/>
    <x v="16"/>
    <n v="26"/>
    <x v="320"/>
  </r>
  <r>
    <s v="C0323"/>
    <s v="cam04"/>
    <d v="2022-04-11T00:00:00"/>
    <x v="217"/>
    <n v="12"/>
    <x v="16"/>
    <n v="26"/>
    <x v="320"/>
  </r>
  <r>
    <s v="C0323"/>
    <s v="cam04"/>
    <d v="2022-04-11T00:00:00"/>
    <x v="6"/>
    <n v="13"/>
    <x v="16"/>
    <n v="26"/>
    <x v="320"/>
  </r>
  <r>
    <s v="C0323"/>
    <s v="cam16"/>
    <d v="2023-03-30T00:00:00"/>
    <x v="282"/>
    <n v="0"/>
    <x v="4"/>
    <n v="16"/>
    <x v="320"/>
  </r>
  <r>
    <s v="C0323"/>
    <s v="cam16"/>
    <d v="2023-03-30T00:00:00"/>
    <x v="80"/>
    <n v="1"/>
    <x v="4"/>
    <n v="16"/>
    <x v="320"/>
  </r>
  <r>
    <s v="C0323"/>
    <s v="cam16"/>
    <d v="2023-03-30T00:00:00"/>
    <x v="110"/>
    <n v="1"/>
    <x v="4"/>
    <n v="16"/>
    <x v="320"/>
  </r>
  <r>
    <s v="C0324"/>
    <s v="cam13"/>
    <d v="2022-06-01T00:00:00"/>
    <x v="455"/>
    <n v="0"/>
    <x v="14"/>
    <n v="25"/>
    <x v="321"/>
  </r>
  <r>
    <s v="C0324"/>
    <s v="cam13"/>
    <d v="2022-06-01T00:00:00"/>
    <x v="126"/>
    <n v="1"/>
    <x v="14"/>
    <n v="25"/>
    <x v="321"/>
  </r>
  <r>
    <s v="C0324"/>
    <s v="cam13"/>
    <d v="2022-06-01T00:00:00"/>
    <x v="278"/>
    <n v="2"/>
    <x v="14"/>
    <n v="25"/>
    <x v="321"/>
  </r>
  <r>
    <s v="C0324"/>
    <s v="cam13"/>
    <d v="2022-06-01T00:00:00"/>
    <x v="175"/>
    <n v="3"/>
    <x v="14"/>
    <n v="25"/>
    <x v="321"/>
  </r>
  <r>
    <s v="C0324"/>
    <s v="cam13"/>
    <d v="2022-06-01T00:00:00"/>
    <x v="432"/>
    <n v="4"/>
    <x v="14"/>
    <n v="25"/>
    <x v="321"/>
  </r>
  <r>
    <s v="C0324"/>
    <s v="cam13"/>
    <d v="2022-06-01T00:00:00"/>
    <x v="98"/>
    <n v="5"/>
    <x v="14"/>
    <n v="25"/>
    <x v="321"/>
  </r>
  <r>
    <s v="C0324"/>
    <s v="cam13"/>
    <d v="2022-06-01T00:00:00"/>
    <x v="1"/>
    <n v="6"/>
    <x v="14"/>
    <n v="25"/>
    <x v="321"/>
  </r>
  <r>
    <s v="C0324"/>
    <s v="cam13"/>
    <d v="2022-06-01T00:00:00"/>
    <x v="2"/>
    <n v="7"/>
    <x v="14"/>
    <n v="25"/>
    <x v="321"/>
  </r>
  <r>
    <s v="C0324"/>
    <s v="cam13"/>
    <d v="2022-06-01T00:00:00"/>
    <x v="270"/>
    <n v="8"/>
    <x v="14"/>
    <n v="25"/>
    <x v="321"/>
  </r>
  <r>
    <s v="C0324"/>
    <s v="cam13"/>
    <d v="2022-06-01T00:00:00"/>
    <x v="83"/>
    <n v="9"/>
    <x v="14"/>
    <n v="25"/>
    <x v="321"/>
  </r>
  <r>
    <s v="C0324"/>
    <s v="cam13"/>
    <d v="2022-06-01T00:00:00"/>
    <x v="109"/>
    <n v="10"/>
    <x v="14"/>
    <n v="25"/>
    <x v="321"/>
  </r>
  <r>
    <s v="C0324"/>
    <s v="cam13"/>
    <d v="2022-06-01T00:00:00"/>
    <x v="152"/>
    <n v="11"/>
    <x v="14"/>
    <n v="25"/>
    <x v="321"/>
  </r>
  <r>
    <s v="C0324"/>
    <s v="cam08"/>
    <d v="2022-09-05T00:00:00"/>
    <x v="241"/>
    <n v="0"/>
    <x v="9"/>
    <n v="27"/>
    <x v="321"/>
  </r>
  <r>
    <s v="C0324"/>
    <s v="cam08"/>
    <d v="2022-09-05T00:00:00"/>
    <x v="215"/>
    <n v="1"/>
    <x v="9"/>
    <n v="27"/>
    <x v="321"/>
  </r>
  <r>
    <s v="C0324"/>
    <s v="cam08"/>
    <d v="2022-09-05T00:00:00"/>
    <x v="135"/>
    <n v="2"/>
    <x v="9"/>
    <n v="27"/>
    <x v="321"/>
  </r>
  <r>
    <s v="C0324"/>
    <s v="cam08"/>
    <d v="2022-09-05T00:00:00"/>
    <x v="111"/>
    <n v="3"/>
    <x v="9"/>
    <n v="27"/>
    <x v="321"/>
  </r>
  <r>
    <s v="C0324"/>
    <s v="cam08"/>
    <d v="2022-09-05T00:00:00"/>
    <x v="320"/>
    <n v="4"/>
    <x v="9"/>
    <n v="27"/>
    <x v="321"/>
  </r>
  <r>
    <s v="C0324"/>
    <s v="cam08"/>
    <d v="2022-09-05T00:00:00"/>
    <x v="258"/>
    <n v="5"/>
    <x v="9"/>
    <n v="27"/>
    <x v="321"/>
  </r>
  <r>
    <s v="C0324"/>
    <s v="cam08"/>
    <d v="2022-09-05T00:00:00"/>
    <x v="318"/>
    <n v="6"/>
    <x v="9"/>
    <n v="27"/>
    <x v="321"/>
  </r>
  <r>
    <s v="C0324"/>
    <s v="cam08"/>
    <d v="2022-09-05T00:00:00"/>
    <x v="42"/>
    <n v="7"/>
    <x v="9"/>
    <n v="27"/>
    <x v="321"/>
  </r>
  <r>
    <s v="C0324"/>
    <s v="cam08"/>
    <d v="2022-09-05T00:00:00"/>
    <x v="290"/>
    <n v="8"/>
    <x v="9"/>
    <n v="27"/>
    <x v="321"/>
  </r>
  <r>
    <s v="C0325"/>
    <s v="cam14"/>
    <d v="2022-07-11T00:00:00"/>
    <x v="298"/>
    <n v="0"/>
    <x v="7"/>
    <n v="28"/>
    <x v="322"/>
  </r>
  <r>
    <s v="C0325"/>
    <s v="cam14"/>
    <d v="2022-07-11T00:00:00"/>
    <x v="380"/>
    <n v="1"/>
    <x v="7"/>
    <n v="28"/>
    <x v="322"/>
  </r>
  <r>
    <s v="C0325"/>
    <s v="cam14"/>
    <d v="2022-07-11T00:00:00"/>
    <x v="393"/>
    <n v="2"/>
    <x v="7"/>
    <n v="28"/>
    <x v="322"/>
  </r>
  <r>
    <s v="C0325"/>
    <s v="cam14"/>
    <d v="2022-07-11T00:00:00"/>
    <x v="23"/>
    <n v="3"/>
    <x v="7"/>
    <n v="28"/>
    <x v="322"/>
  </r>
  <r>
    <s v="C0325"/>
    <s v="cam14"/>
    <d v="2022-07-11T00:00:00"/>
    <x v="93"/>
    <n v="5"/>
    <x v="7"/>
    <n v="28"/>
    <x v="322"/>
  </r>
  <r>
    <s v="C0325"/>
    <s v="cam14"/>
    <d v="2022-07-11T00:00:00"/>
    <x v="149"/>
    <n v="6"/>
    <x v="7"/>
    <n v="28"/>
    <x v="322"/>
  </r>
  <r>
    <s v="C0325"/>
    <s v="cam14"/>
    <d v="2022-07-11T00:00:00"/>
    <x v="336"/>
    <n v="7"/>
    <x v="7"/>
    <n v="28"/>
    <x v="322"/>
  </r>
  <r>
    <s v="C0325"/>
    <s v="cam14"/>
    <d v="2022-07-11T00:00:00"/>
    <x v="328"/>
    <n v="8"/>
    <x v="7"/>
    <n v="28"/>
    <x v="322"/>
  </r>
  <r>
    <s v="C0325"/>
    <s v="cam14"/>
    <d v="2022-07-11T00:00:00"/>
    <x v="177"/>
    <n v="9"/>
    <x v="7"/>
    <n v="28"/>
    <x v="322"/>
  </r>
  <r>
    <s v="C0325"/>
    <s v="cam09"/>
    <d v="2022-10-31T00:00:00"/>
    <x v="462"/>
    <n v="0"/>
    <x v="13"/>
    <n v="75"/>
    <x v="322"/>
  </r>
  <r>
    <s v="C0325"/>
    <s v="cam09"/>
    <d v="2022-10-31T00:00:00"/>
    <x v="120"/>
    <n v="1"/>
    <x v="13"/>
    <n v="75"/>
    <x v="322"/>
  </r>
  <r>
    <s v="C0325"/>
    <s v="cam09"/>
    <d v="2022-10-31T00:00:00"/>
    <x v="137"/>
    <n v="2"/>
    <x v="13"/>
    <n v="75"/>
    <x v="322"/>
  </r>
  <r>
    <s v="C0325"/>
    <s v="cam09"/>
    <d v="2022-10-31T00:00:00"/>
    <x v="107"/>
    <n v="3"/>
    <x v="13"/>
    <n v="75"/>
    <x v="322"/>
  </r>
  <r>
    <s v="C0325"/>
    <s v="cam09"/>
    <d v="2022-10-31T00:00:00"/>
    <x v="190"/>
    <n v="4"/>
    <x v="13"/>
    <n v="75"/>
    <x v="322"/>
  </r>
  <r>
    <s v="C0325"/>
    <s v="cam09"/>
    <d v="2022-10-31T00:00:00"/>
    <x v="194"/>
    <n v="5"/>
    <x v="13"/>
    <n v="75"/>
    <x v="322"/>
  </r>
  <r>
    <s v="C0325"/>
    <s v="cam09"/>
    <d v="2022-10-31T00:00:00"/>
    <x v="12"/>
    <n v="6"/>
    <x v="13"/>
    <n v="75"/>
    <x v="322"/>
  </r>
  <r>
    <s v="C0326"/>
    <s v="cam03"/>
    <d v="2022-09-25T00:00:00"/>
    <x v="381"/>
    <n v="0"/>
    <x v="6"/>
    <n v="62"/>
    <x v="323"/>
  </r>
  <r>
    <s v="C0326"/>
    <s v="cam03"/>
    <d v="2022-09-25T00:00:00"/>
    <x v="390"/>
    <n v="1"/>
    <x v="6"/>
    <n v="62"/>
    <x v="323"/>
  </r>
  <r>
    <s v="C0326"/>
    <s v="cam03"/>
    <d v="2022-09-25T00:00:00"/>
    <x v="257"/>
    <n v="4"/>
    <x v="6"/>
    <n v="62"/>
    <x v="323"/>
  </r>
  <r>
    <s v="C0326"/>
    <s v="cam03"/>
    <d v="2022-09-25T00:00:00"/>
    <x v="71"/>
    <n v="5"/>
    <x v="6"/>
    <n v="62"/>
    <x v="323"/>
  </r>
  <r>
    <s v="C0326"/>
    <s v="cam03"/>
    <d v="2022-09-25T00:00:00"/>
    <x v="63"/>
    <n v="7"/>
    <x v="6"/>
    <n v="62"/>
    <x v="323"/>
  </r>
  <r>
    <s v="C0326"/>
    <s v="cam03"/>
    <d v="2022-09-25T00:00:00"/>
    <x v="112"/>
    <n v="7"/>
    <x v="6"/>
    <n v="62"/>
    <x v="323"/>
  </r>
  <r>
    <s v="C0326"/>
    <s v="cam17"/>
    <d v="2023-03-29T00:00:00"/>
    <x v="210"/>
    <n v="0"/>
    <x v="2"/>
    <n v="29"/>
    <x v="323"/>
  </r>
  <r>
    <s v="C0326"/>
    <s v="cam17"/>
    <d v="2023-03-29T00:00:00"/>
    <x v="80"/>
    <n v="1"/>
    <x v="2"/>
    <n v="29"/>
    <x v="323"/>
  </r>
  <r>
    <s v="C0326"/>
    <s v="cam17"/>
    <d v="2023-03-29T00:00:00"/>
    <x v="84"/>
    <n v="1"/>
    <x v="2"/>
    <n v="29"/>
    <x v="323"/>
  </r>
  <r>
    <s v="C0326"/>
    <s v="cam17"/>
    <d v="2023-03-29T00:00:00"/>
    <x v="52"/>
    <n v="2"/>
    <x v="2"/>
    <n v="29"/>
    <x v="323"/>
  </r>
  <r>
    <s v="C0327"/>
    <s v="cam07"/>
    <d v="2023-02-28T00:00:00"/>
    <x v="230"/>
    <n v="0"/>
    <x v="1"/>
    <n v="25"/>
    <x v="324"/>
  </r>
  <r>
    <s v="C0327"/>
    <s v="cam07"/>
    <d v="2023-02-28T00:00:00"/>
    <x v="282"/>
    <n v="1"/>
    <x v="1"/>
    <n v="25"/>
    <x v="324"/>
  </r>
  <r>
    <s v="C0327"/>
    <s v="cam07"/>
    <d v="2023-02-28T00:00:00"/>
    <x v="42"/>
    <n v="1"/>
    <x v="1"/>
    <n v="25"/>
    <x v="324"/>
  </r>
  <r>
    <s v="C0327"/>
    <s v="cam07"/>
    <d v="2023-02-28T00:00:00"/>
    <x v="48"/>
    <n v="2"/>
    <x v="1"/>
    <n v="25"/>
    <x v="324"/>
  </r>
  <r>
    <s v="C0327"/>
    <s v="cam07"/>
    <d v="2023-02-28T00:00:00"/>
    <x v="73"/>
    <n v="3"/>
    <x v="1"/>
    <n v="25"/>
    <x v="324"/>
  </r>
  <r>
    <s v="C0327"/>
    <s v="cam09"/>
    <d v="2023-03-26T00:00:00"/>
    <x v="79"/>
    <n v="0"/>
    <x v="13"/>
    <n v="75"/>
    <x v="324"/>
  </r>
  <r>
    <s v="C0327"/>
    <s v="cam09"/>
    <d v="2023-03-26T00:00:00"/>
    <x v="21"/>
    <n v="1"/>
    <x v="13"/>
    <n v="75"/>
    <x v="324"/>
  </r>
  <r>
    <s v="C0327"/>
    <s v="cam09"/>
    <d v="2023-03-26T00:00:00"/>
    <x v="112"/>
    <n v="1"/>
    <x v="13"/>
    <n v="75"/>
    <x v="324"/>
  </r>
  <r>
    <s v="C0327"/>
    <s v="cam09"/>
    <d v="2023-03-26T00:00:00"/>
    <x v="119"/>
    <n v="2"/>
    <x v="13"/>
    <n v="75"/>
    <x v="324"/>
  </r>
  <r>
    <s v="C0328"/>
    <s v="cam02"/>
    <d v="2022-01-07T00:00:00"/>
    <x v="517"/>
    <n v="0"/>
    <x v="5"/>
    <n v="26"/>
    <x v="325"/>
  </r>
  <r>
    <s v="C0328"/>
    <s v="cam02"/>
    <d v="2022-01-07T00:00:00"/>
    <x v="441"/>
    <n v="2"/>
    <x v="5"/>
    <n v="26"/>
    <x v="325"/>
  </r>
  <r>
    <s v="C0328"/>
    <s v="cam02"/>
    <d v="2022-01-07T00:00:00"/>
    <x v="183"/>
    <n v="3"/>
    <x v="5"/>
    <n v="26"/>
    <x v="325"/>
  </r>
  <r>
    <s v="C0328"/>
    <s v="cam02"/>
    <d v="2022-01-07T00:00:00"/>
    <x v="464"/>
    <n v="4"/>
    <x v="5"/>
    <n v="26"/>
    <x v="325"/>
  </r>
  <r>
    <s v="C0328"/>
    <s v="cam02"/>
    <d v="2022-01-07T00:00:00"/>
    <x v="446"/>
    <n v="7"/>
    <x v="5"/>
    <n v="26"/>
    <x v="325"/>
  </r>
  <r>
    <s v="C0328"/>
    <s v="cam02"/>
    <d v="2022-01-07T00:00:00"/>
    <x v="36"/>
    <n v="8"/>
    <x v="5"/>
    <n v="26"/>
    <x v="325"/>
  </r>
  <r>
    <s v="C0328"/>
    <s v="cam02"/>
    <d v="2022-01-07T00:00:00"/>
    <x v="242"/>
    <n v="9"/>
    <x v="5"/>
    <n v="26"/>
    <x v="325"/>
  </r>
  <r>
    <s v="C0328"/>
    <s v="cam02"/>
    <d v="2022-01-07T00:00:00"/>
    <x v="187"/>
    <n v="10"/>
    <x v="5"/>
    <n v="26"/>
    <x v="325"/>
  </r>
  <r>
    <s v="C0328"/>
    <s v="cam02"/>
    <d v="2022-01-07T00:00:00"/>
    <x v="93"/>
    <n v="11"/>
    <x v="5"/>
    <n v="26"/>
    <x v="325"/>
  </r>
  <r>
    <s v="C0328"/>
    <s v="cam02"/>
    <d v="2022-01-07T00:00:00"/>
    <x v="149"/>
    <n v="12"/>
    <x v="5"/>
    <n v="26"/>
    <x v="325"/>
  </r>
  <r>
    <s v="C0328"/>
    <s v="cam02"/>
    <d v="2022-01-07T00:00:00"/>
    <x v="47"/>
    <n v="15"/>
    <x v="5"/>
    <n v="26"/>
    <x v="325"/>
  </r>
  <r>
    <s v="C0328"/>
    <s v="cam02"/>
    <d v="2022-01-07T00:00:00"/>
    <x v="112"/>
    <n v="16"/>
    <x v="5"/>
    <n v="26"/>
    <x v="325"/>
  </r>
  <r>
    <s v="C0328"/>
    <s v="cam13"/>
    <d v="2023-02-20T00:00:00"/>
    <x v="146"/>
    <n v="0"/>
    <x v="14"/>
    <n v="25"/>
    <x v="325"/>
  </r>
  <r>
    <s v="C0328"/>
    <s v="cam13"/>
    <d v="2023-02-20T00:00:00"/>
    <x v="292"/>
    <n v="1"/>
    <x v="14"/>
    <n v="25"/>
    <x v="325"/>
  </r>
  <r>
    <s v="C0328"/>
    <s v="cam13"/>
    <d v="2023-02-20T00:00:00"/>
    <x v="63"/>
    <n v="2"/>
    <x v="14"/>
    <n v="25"/>
    <x v="325"/>
  </r>
  <r>
    <s v="C0328"/>
    <s v="cam13"/>
    <d v="2023-02-20T00:00:00"/>
    <x v="64"/>
    <n v="2"/>
    <x v="14"/>
    <n v="25"/>
    <x v="325"/>
  </r>
  <r>
    <s v="C0329"/>
    <s v="cam17"/>
    <d v="2022-07-24T00:00:00"/>
    <x v="296"/>
    <n v="0"/>
    <x v="2"/>
    <n v="29"/>
    <x v="326"/>
  </r>
  <r>
    <s v="C0329"/>
    <s v="cam17"/>
    <d v="2022-07-24T00:00:00"/>
    <x v="334"/>
    <n v="1"/>
    <x v="2"/>
    <n v="29"/>
    <x v="326"/>
  </r>
  <r>
    <s v="C0329"/>
    <s v="cam17"/>
    <d v="2022-07-24T00:00:00"/>
    <x v="263"/>
    <n v="1"/>
    <x v="2"/>
    <n v="29"/>
    <x v="326"/>
  </r>
  <r>
    <s v="C0329"/>
    <s v="cam17"/>
    <d v="2022-07-24T00:00:00"/>
    <x v="457"/>
    <n v="3"/>
    <x v="2"/>
    <n v="29"/>
    <x v="326"/>
  </r>
  <r>
    <s v="C0329"/>
    <s v="cam17"/>
    <d v="2022-07-24T00:00:00"/>
    <x v="225"/>
    <n v="4"/>
    <x v="2"/>
    <n v="29"/>
    <x v="326"/>
  </r>
  <r>
    <s v="C0329"/>
    <s v="cam17"/>
    <d v="2022-07-24T00:00:00"/>
    <x v="120"/>
    <n v="4"/>
    <x v="2"/>
    <n v="29"/>
    <x v="326"/>
  </r>
  <r>
    <s v="C0329"/>
    <s v="cam17"/>
    <d v="2022-07-24T00:00:00"/>
    <x v="138"/>
    <n v="6"/>
    <x v="2"/>
    <n v="29"/>
    <x v="326"/>
  </r>
  <r>
    <s v="C0329"/>
    <s v="cam17"/>
    <d v="2022-07-24T00:00:00"/>
    <x v="246"/>
    <n v="7"/>
    <x v="2"/>
    <n v="29"/>
    <x v="326"/>
  </r>
  <r>
    <s v="C0329"/>
    <s v="cam17"/>
    <d v="2022-07-24T00:00:00"/>
    <x v="271"/>
    <n v="8"/>
    <x v="2"/>
    <n v="29"/>
    <x v="326"/>
  </r>
  <r>
    <s v="C0329"/>
    <s v="cam17"/>
    <d v="2022-07-24T00:00:00"/>
    <x v="374"/>
    <n v="10"/>
    <x v="2"/>
    <n v="29"/>
    <x v="326"/>
  </r>
  <r>
    <s v="C0329"/>
    <s v="cam17"/>
    <d v="2022-07-24T00:00:00"/>
    <x v="82"/>
    <n v="10"/>
    <x v="2"/>
    <n v="29"/>
    <x v="326"/>
  </r>
  <r>
    <s v="C0329"/>
    <s v="cam06"/>
    <d v="2022-12-29T00:00:00"/>
    <x v="301"/>
    <n v="0"/>
    <x v="8"/>
    <n v="13"/>
    <x v="326"/>
  </r>
  <r>
    <s v="C0329"/>
    <s v="cam06"/>
    <d v="2022-12-29T00:00:00"/>
    <x v="51"/>
    <n v="2"/>
    <x v="8"/>
    <n v="13"/>
    <x v="326"/>
  </r>
  <r>
    <s v="C0329"/>
    <s v="cam06"/>
    <d v="2022-12-29T00:00:00"/>
    <x v="286"/>
    <n v="3"/>
    <x v="8"/>
    <n v="13"/>
    <x v="326"/>
  </r>
  <r>
    <s v="C0329"/>
    <s v="cam06"/>
    <d v="2022-12-29T00:00:00"/>
    <x v="12"/>
    <n v="4"/>
    <x v="8"/>
    <n v="13"/>
    <x v="326"/>
  </r>
  <r>
    <s v="C0329"/>
    <s v="cam06"/>
    <d v="2022-12-29T00:00:00"/>
    <x v="73"/>
    <n v="5"/>
    <x v="8"/>
    <n v="13"/>
    <x v="326"/>
  </r>
  <r>
    <s v="C0330"/>
    <s v="cam17"/>
    <d v="2023-01-02T00:00:00"/>
    <x v="342"/>
    <n v="0"/>
    <x v="2"/>
    <n v="29"/>
    <x v="327"/>
  </r>
  <r>
    <s v="C0330"/>
    <s v="cam17"/>
    <d v="2023-01-02T00:00:00"/>
    <x v="3"/>
    <n v="1"/>
    <x v="2"/>
    <n v="29"/>
    <x v="327"/>
  </r>
  <r>
    <s v="C0330"/>
    <s v="cam17"/>
    <d v="2023-01-02T00:00:00"/>
    <x v="161"/>
    <n v="2"/>
    <x v="2"/>
    <n v="29"/>
    <x v="327"/>
  </r>
  <r>
    <s v="C0330"/>
    <s v="cam17"/>
    <d v="2023-01-02T00:00:00"/>
    <x v="171"/>
    <n v="3"/>
    <x v="2"/>
    <n v="29"/>
    <x v="327"/>
  </r>
  <r>
    <s v="C0330"/>
    <s v="cam17"/>
    <d v="2023-01-02T00:00:00"/>
    <x v="48"/>
    <n v="4"/>
    <x v="2"/>
    <n v="29"/>
    <x v="327"/>
  </r>
  <r>
    <s v="C0330"/>
    <s v="cam10"/>
    <d v="2023-04-22T00:00:00"/>
    <x v="13"/>
    <n v="0"/>
    <x v="12"/>
    <n v="66"/>
    <x v="327"/>
  </r>
  <r>
    <s v="C0330"/>
    <s v="cam10"/>
    <d v="2023-04-22T00:00:00"/>
    <x v="14"/>
    <n v="1"/>
    <x v="12"/>
    <n v="66"/>
    <x v="327"/>
  </r>
  <r>
    <s v="C0330"/>
    <s v="cam10"/>
    <d v="2023-04-22T00:00:00"/>
    <x v="119"/>
    <n v="1"/>
    <x v="12"/>
    <n v="66"/>
    <x v="327"/>
  </r>
  <r>
    <s v="C0331"/>
    <s v="cam17"/>
    <d v="2022-07-10T00:00:00"/>
    <x v="168"/>
    <n v="0"/>
    <x v="2"/>
    <n v="29"/>
    <x v="328"/>
  </r>
  <r>
    <s v="C0331"/>
    <s v="cam17"/>
    <d v="2022-07-10T00:00:00"/>
    <x v="289"/>
    <n v="1"/>
    <x v="2"/>
    <n v="29"/>
    <x v="328"/>
  </r>
  <r>
    <s v="C0331"/>
    <s v="cam17"/>
    <d v="2022-07-10T00:00:00"/>
    <x v="381"/>
    <n v="2"/>
    <x v="2"/>
    <n v="29"/>
    <x v="328"/>
  </r>
  <r>
    <s v="C0331"/>
    <s v="cam17"/>
    <d v="2022-07-10T00:00:00"/>
    <x v="7"/>
    <n v="3"/>
    <x v="2"/>
    <n v="29"/>
    <x v="328"/>
  </r>
  <r>
    <s v="C0331"/>
    <s v="cam17"/>
    <d v="2022-07-10T00:00:00"/>
    <x v="24"/>
    <n v="4"/>
    <x v="2"/>
    <n v="29"/>
    <x v="328"/>
  </r>
  <r>
    <s v="C0331"/>
    <s v="cam17"/>
    <d v="2022-07-10T00:00:00"/>
    <x v="406"/>
    <n v="5"/>
    <x v="2"/>
    <n v="29"/>
    <x v="328"/>
  </r>
  <r>
    <s v="C0331"/>
    <s v="cam17"/>
    <d v="2022-07-10T00:00:00"/>
    <x v="41"/>
    <n v="8"/>
    <x v="2"/>
    <n v="29"/>
    <x v="328"/>
  </r>
  <r>
    <s v="C0331"/>
    <s v="cam17"/>
    <d v="2022-07-10T00:00:00"/>
    <x v="194"/>
    <n v="9"/>
    <x v="2"/>
    <n v="29"/>
    <x v="328"/>
  </r>
  <r>
    <s v="C0331"/>
    <s v="cam17"/>
    <d v="2022-07-10T00:00:00"/>
    <x v="195"/>
    <n v="10"/>
    <x v="2"/>
    <n v="29"/>
    <x v="328"/>
  </r>
  <r>
    <s v="C0331"/>
    <s v="cam14"/>
    <d v="2022-12-04T00:00:00"/>
    <x v="120"/>
    <n v="0"/>
    <x v="7"/>
    <n v="28"/>
    <x v="328"/>
  </r>
  <r>
    <s v="C0331"/>
    <s v="cam14"/>
    <d v="2022-12-04T00:00:00"/>
    <x v="198"/>
    <n v="1"/>
    <x v="7"/>
    <n v="28"/>
    <x v="328"/>
  </r>
  <r>
    <s v="C0331"/>
    <s v="cam14"/>
    <d v="2022-12-04T00:00:00"/>
    <x v="252"/>
    <n v="2"/>
    <x v="7"/>
    <n v="28"/>
    <x v="328"/>
  </r>
  <r>
    <s v="C0331"/>
    <s v="cam14"/>
    <d v="2022-12-04T00:00:00"/>
    <x v="163"/>
    <n v="3"/>
    <x v="7"/>
    <n v="28"/>
    <x v="328"/>
  </r>
  <r>
    <s v="C0331"/>
    <s v="cam14"/>
    <d v="2022-12-04T00:00:00"/>
    <x v="317"/>
    <n v="4"/>
    <x v="7"/>
    <n v="28"/>
    <x v="328"/>
  </r>
  <r>
    <s v="C0331"/>
    <s v="cam14"/>
    <d v="2022-12-04T00:00:00"/>
    <x v="172"/>
    <n v="5"/>
    <x v="7"/>
    <n v="28"/>
    <x v="328"/>
  </r>
  <r>
    <s v="C0332"/>
    <s v="cam03"/>
    <d v="2022-11-10T00:00:00"/>
    <x v="352"/>
    <n v="0"/>
    <x v="6"/>
    <n v="62"/>
    <x v="329"/>
  </r>
  <r>
    <s v="C0332"/>
    <s v="cam03"/>
    <d v="2022-11-10T00:00:00"/>
    <x v="1"/>
    <n v="1"/>
    <x v="6"/>
    <n v="62"/>
    <x v="329"/>
  </r>
  <r>
    <s v="C0332"/>
    <s v="cam03"/>
    <d v="2022-11-10T00:00:00"/>
    <x v="9"/>
    <n v="3"/>
    <x v="6"/>
    <n v="62"/>
    <x v="329"/>
  </r>
  <r>
    <s v="C0332"/>
    <s v="cam03"/>
    <d v="2022-11-10T00:00:00"/>
    <x v="75"/>
    <n v="4"/>
    <x v="6"/>
    <n v="62"/>
    <x v="329"/>
  </r>
  <r>
    <s v="C0332"/>
    <s v="cam03"/>
    <d v="2022-11-10T00:00:00"/>
    <x v="102"/>
    <n v="5"/>
    <x v="6"/>
    <n v="62"/>
    <x v="329"/>
  </r>
  <r>
    <s v="C0332"/>
    <s v="cam03"/>
    <d v="2022-11-10T00:00:00"/>
    <x v="43"/>
    <n v="6"/>
    <x v="6"/>
    <n v="62"/>
    <x v="329"/>
  </r>
  <r>
    <s v="C0332"/>
    <s v="cam13"/>
    <d v="2022-12-18T00:00:00"/>
    <x v="197"/>
    <n v="0"/>
    <x v="14"/>
    <n v="25"/>
    <x v="329"/>
  </r>
  <r>
    <s v="C0332"/>
    <s v="cam13"/>
    <d v="2022-12-18T00:00:00"/>
    <x v="149"/>
    <n v="1"/>
    <x v="14"/>
    <n v="25"/>
    <x v="329"/>
  </r>
  <r>
    <s v="C0332"/>
    <s v="cam13"/>
    <d v="2022-12-18T00:00:00"/>
    <x v="9"/>
    <n v="2"/>
    <x v="14"/>
    <n v="25"/>
    <x v="329"/>
  </r>
  <r>
    <s v="C0332"/>
    <s v="cam13"/>
    <d v="2022-12-18T00:00:00"/>
    <x v="253"/>
    <n v="2"/>
    <x v="14"/>
    <n v="25"/>
    <x v="329"/>
  </r>
  <r>
    <s v="C0332"/>
    <s v="cam13"/>
    <d v="2022-12-18T00:00:00"/>
    <x v="150"/>
    <n v="4"/>
    <x v="14"/>
    <n v="25"/>
    <x v="329"/>
  </r>
  <r>
    <s v="C0332"/>
    <s v="cam13"/>
    <d v="2022-12-18T00:00:00"/>
    <x v="58"/>
    <n v="5"/>
    <x v="14"/>
    <n v="25"/>
    <x v="329"/>
  </r>
  <r>
    <s v="C0333"/>
    <s v="cam03"/>
    <d v="2022-03-12T00:00:00"/>
    <x v="498"/>
    <n v="0"/>
    <x v="6"/>
    <n v="62"/>
    <x v="330"/>
  </r>
  <r>
    <s v="C0333"/>
    <s v="cam03"/>
    <d v="2022-03-12T00:00:00"/>
    <x v="476"/>
    <n v="2"/>
    <x v="6"/>
    <n v="62"/>
    <x v="330"/>
  </r>
  <r>
    <s v="C0333"/>
    <s v="cam03"/>
    <d v="2022-03-12T00:00:00"/>
    <x v="143"/>
    <n v="5"/>
    <x v="6"/>
    <n v="62"/>
    <x v="330"/>
  </r>
  <r>
    <s v="C0333"/>
    <s v="cam03"/>
    <d v="2022-03-12T00:00:00"/>
    <x v="411"/>
    <n v="6"/>
    <x v="6"/>
    <n v="62"/>
    <x v="330"/>
  </r>
  <r>
    <s v="C0333"/>
    <s v="cam03"/>
    <d v="2022-03-12T00:00:00"/>
    <x v="244"/>
    <n v="7"/>
    <x v="6"/>
    <n v="62"/>
    <x v="330"/>
  </r>
  <r>
    <s v="C0333"/>
    <s v="cam03"/>
    <d v="2022-03-12T00:00:00"/>
    <x v="74"/>
    <n v="9"/>
    <x v="6"/>
    <n v="62"/>
    <x v="330"/>
  </r>
  <r>
    <s v="C0333"/>
    <s v="cam03"/>
    <d v="2022-03-12T00:00:00"/>
    <x v="394"/>
    <n v="11"/>
    <x v="6"/>
    <n v="62"/>
    <x v="330"/>
  </r>
  <r>
    <s v="C0333"/>
    <s v="cam03"/>
    <d v="2022-03-12T00:00:00"/>
    <x v="145"/>
    <n v="12"/>
    <x v="6"/>
    <n v="62"/>
    <x v="330"/>
  </r>
  <r>
    <s v="C0333"/>
    <s v="cam03"/>
    <d v="2022-03-12T00:00:00"/>
    <x v="13"/>
    <n v="13"/>
    <x v="6"/>
    <n v="62"/>
    <x v="330"/>
  </r>
  <r>
    <s v="C0333"/>
    <s v="cam12"/>
    <d v="2022-07-02T00:00:00"/>
    <x v="148"/>
    <n v="0"/>
    <x v="0"/>
    <n v="65"/>
    <x v="330"/>
  </r>
  <r>
    <s v="C0333"/>
    <s v="cam12"/>
    <d v="2022-07-02T00:00:00"/>
    <x v="379"/>
    <n v="1"/>
    <x v="0"/>
    <n v="65"/>
    <x v="330"/>
  </r>
  <r>
    <s v="C0333"/>
    <s v="cam12"/>
    <d v="2022-07-02T00:00:00"/>
    <x v="155"/>
    <n v="3"/>
    <x v="0"/>
    <n v="65"/>
    <x v="330"/>
  </r>
  <r>
    <s v="C0333"/>
    <s v="cam12"/>
    <d v="2022-07-02T00:00:00"/>
    <x v="178"/>
    <n v="4"/>
    <x v="0"/>
    <n v="65"/>
    <x v="330"/>
  </r>
  <r>
    <s v="C0333"/>
    <s v="cam12"/>
    <d v="2022-07-02T00:00:00"/>
    <x v="111"/>
    <n v="5"/>
    <x v="0"/>
    <n v="65"/>
    <x v="330"/>
  </r>
  <r>
    <s v="C0333"/>
    <s v="cam12"/>
    <d v="2022-07-02T00:00:00"/>
    <x v="39"/>
    <n v="6"/>
    <x v="0"/>
    <n v="65"/>
    <x v="330"/>
  </r>
  <r>
    <s v="C0333"/>
    <s v="cam12"/>
    <d v="2022-07-02T00:00:00"/>
    <x v="30"/>
    <n v="7"/>
    <x v="0"/>
    <n v="65"/>
    <x v="330"/>
  </r>
  <r>
    <s v="C0333"/>
    <s v="cam12"/>
    <d v="2022-07-02T00:00:00"/>
    <x v="253"/>
    <n v="8"/>
    <x v="0"/>
    <n v="65"/>
    <x v="330"/>
  </r>
  <r>
    <s v="C0333"/>
    <s v="cam12"/>
    <d v="2022-07-02T00:00:00"/>
    <x v="140"/>
    <n v="9"/>
    <x v="0"/>
    <n v="65"/>
    <x v="330"/>
  </r>
  <r>
    <s v="C0333"/>
    <s v="cam12"/>
    <d v="2022-07-02T00:00:00"/>
    <x v="64"/>
    <n v="10"/>
    <x v="0"/>
    <n v="65"/>
    <x v="330"/>
  </r>
  <r>
    <s v="C0334"/>
    <s v="cam06"/>
    <d v="2022-12-26T00:00:00"/>
    <x v="410"/>
    <n v="0"/>
    <x v="8"/>
    <n v="13"/>
    <x v="331"/>
  </r>
  <r>
    <s v="C0334"/>
    <s v="cam06"/>
    <d v="2022-12-26T00:00:00"/>
    <x v="257"/>
    <n v="1"/>
    <x v="8"/>
    <n v="13"/>
    <x v="331"/>
  </r>
  <r>
    <s v="C0334"/>
    <s v="cam06"/>
    <d v="2022-12-26T00:00:00"/>
    <x v="30"/>
    <n v="1"/>
    <x v="8"/>
    <n v="13"/>
    <x v="331"/>
  </r>
  <r>
    <s v="C0334"/>
    <s v="cam06"/>
    <d v="2022-12-26T00:00:00"/>
    <x v="328"/>
    <n v="2"/>
    <x v="8"/>
    <n v="13"/>
    <x v="331"/>
  </r>
  <r>
    <s v="C0334"/>
    <s v="cam06"/>
    <d v="2022-12-26T00:00:00"/>
    <x v="21"/>
    <n v="4"/>
    <x v="8"/>
    <n v="13"/>
    <x v="331"/>
  </r>
  <r>
    <s v="C0334"/>
    <s v="cam06"/>
    <d v="2022-12-26T00:00:00"/>
    <x v="283"/>
    <n v="4"/>
    <x v="8"/>
    <n v="13"/>
    <x v="331"/>
  </r>
  <r>
    <s v="C0334"/>
    <s v="cam06"/>
    <d v="2022-12-26T00:00:00"/>
    <x v="239"/>
    <n v="5"/>
    <x v="8"/>
    <n v="13"/>
    <x v="331"/>
  </r>
  <r>
    <s v="C0335"/>
    <s v="cam05"/>
    <d v="2022-01-31T00:00:00"/>
    <x v="266"/>
    <n v="0"/>
    <x v="10"/>
    <n v="22"/>
    <x v="332"/>
  </r>
  <r>
    <s v="C0335"/>
    <s v="cam05"/>
    <d v="2022-01-31T00:00:00"/>
    <x v="472"/>
    <n v="1"/>
    <x v="10"/>
    <n v="22"/>
    <x v="332"/>
  </r>
  <r>
    <s v="C0335"/>
    <s v="cam05"/>
    <d v="2022-01-31T00:00:00"/>
    <x v="248"/>
    <n v="2"/>
    <x v="10"/>
    <n v="22"/>
    <x v="332"/>
  </r>
  <r>
    <s v="C0335"/>
    <s v="cam05"/>
    <d v="2022-01-31T00:00:00"/>
    <x v="487"/>
    <n v="3"/>
    <x v="10"/>
    <n v="22"/>
    <x v="332"/>
  </r>
  <r>
    <s v="C0335"/>
    <s v="cam05"/>
    <d v="2022-01-31T00:00:00"/>
    <x v="491"/>
    <n v="4"/>
    <x v="10"/>
    <n v="22"/>
    <x v="332"/>
  </r>
  <r>
    <s v="C0335"/>
    <s v="cam05"/>
    <d v="2022-01-31T00:00:00"/>
    <x v="475"/>
    <n v="5"/>
    <x v="10"/>
    <n v="22"/>
    <x v="332"/>
  </r>
  <r>
    <s v="C0335"/>
    <s v="cam05"/>
    <d v="2022-01-31T00:00:00"/>
    <x v="434"/>
    <n v="6"/>
    <x v="10"/>
    <n v="22"/>
    <x v="332"/>
  </r>
  <r>
    <s v="C0335"/>
    <s v="cam05"/>
    <d v="2022-01-31T00:00:00"/>
    <x v="241"/>
    <n v="7"/>
    <x v="10"/>
    <n v="22"/>
    <x v="332"/>
  </r>
  <r>
    <s v="C0335"/>
    <s v="cam05"/>
    <d v="2022-01-31T00:00:00"/>
    <x v="38"/>
    <n v="9"/>
    <x v="10"/>
    <n v="22"/>
    <x v="332"/>
  </r>
  <r>
    <s v="C0335"/>
    <s v="cam05"/>
    <d v="2022-01-31T00:00:00"/>
    <x v="111"/>
    <n v="10"/>
    <x v="10"/>
    <n v="22"/>
    <x v="332"/>
  </r>
  <r>
    <s v="C0335"/>
    <s v="cam05"/>
    <d v="2022-01-31T00:00:00"/>
    <x v="121"/>
    <n v="11"/>
    <x v="10"/>
    <n v="22"/>
    <x v="332"/>
  </r>
  <r>
    <s v="C0335"/>
    <s v="cam05"/>
    <d v="2022-01-31T00:00:00"/>
    <x v="50"/>
    <n v="12"/>
    <x v="10"/>
    <n v="22"/>
    <x v="332"/>
  </r>
  <r>
    <s v="C0335"/>
    <s v="cam05"/>
    <d v="2022-01-31T00:00:00"/>
    <x v="139"/>
    <n v="13"/>
    <x v="10"/>
    <n v="22"/>
    <x v="332"/>
  </r>
  <r>
    <s v="C0335"/>
    <s v="cam05"/>
    <d v="2022-01-31T00:00:00"/>
    <x v="271"/>
    <n v="14"/>
    <x v="10"/>
    <n v="22"/>
    <x v="332"/>
  </r>
  <r>
    <s v="C0335"/>
    <s v="cam05"/>
    <d v="2022-01-31T00:00:00"/>
    <x v="152"/>
    <n v="15"/>
    <x v="10"/>
    <n v="22"/>
    <x v="332"/>
  </r>
  <r>
    <s v="C0335"/>
    <s v="cam10"/>
    <d v="2022-08-30T00:00:00"/>
    <x v="275"/>
    <n v="0"/>
    <x v="12"/>
    <n v="66"/>
    <x v="332"/>
  </r>
  <r>
    <s v="C0335"/>
    <s v="cam10"/>
    <d v="2022-08-30T00:00:00"/>
    <x v="268"/>
    <n v="1"/>
    <x v="12"/>
    <n v="66"/>
    <x v="332"/>
  </r>
  <r>
    <s v="C0335"/>
    <s v="cam10"/>
    <d v="2022-08-30T00:00:00"/>
    <x v="300"/>
    <n v="2"/>
    <x v="12"/>
    <n v="66"/>
    <x v="332"/>
  </r>
  <r>
    <s v="C0335"/>
    <s v="cam10"/>
    <d v="2022-08-30T00:00:00"/>
    <x v="208"/>
    <n v="3"/>
    <x v="12"/>
    <n v="66"/>
    <x v="332"/>
  </r>
  <r>
    <s v="C0335"/>
    <s v="cam10"/>
    <d v="2022-08-30T00:00:00"/>
    <x v="156"/>
    <n v="4"/>
    <x v="12"/>
    <n v="66"/>
    <x v="332"/>
  </r>
  <r>
    <s v="C0335"/>
    <s v="cam10"/>
    <d v="2022-08-30T00:00:00"/>
    <x v="193"/>
    <n v="5"/>
    <x v="12"/>
    <n v="66"/>
    <x v="332"/>
  </r>
  <r>
    <s v="C0335"/>
    <s v="cam10"/>
    <d v="2022-08-30T00:00:00"/>
    <x v="176"/>
    <n v="6"/>
    <x v="12"/>
    <n v="66"/>
    <x v="332"/>
  </r>
  <r>
    <s v="C0335"/>
    <s v="cam10"/>
    <d v="2022-08-30T00:00:00"/>
    <x v="80"/>
    <n v="8"/>
    <x v="12"/>
    <n v="66"/>
    <x v="332"/>
  </r>
  <r>
    <s v="C0335"/>
    <s v="cam10"/>
    <d v="2022-08-30T00:00:00"/>
    <x v="84"/>
    <n v="8"/>
    <x v="12"/>
    <n v="66"/>
    <x v="332"/>
  </r>
  <r>
    <s v="C0336"/>
    <s v="cam01"/>
    <d v="2022-12-24T00:00:00"/>
    <x v="179"/>
    <n v="0"/>
    <x v="15"/>
    <n v="10"/>
    <x v="333"/>
  </r>
  <r>
    <s v="C0336"/>
    <s v="cam01"/>
    <d v="2022-12-24T00:00:00"/>
    <x v="276"/>
    <n v="1"/>
    <x v="15"/>
    <n v="10"/>
    <x v="333"/>
  </r>
  <r>
    <s v="C0336"/>
    <s v="cam01"/>
    <d v="2022-12-24T00:00:00"/>
    <x v="161"/>
    <n v="2"/>
    <x v="15"/>
    <n v="10"/>
    <x v="333"/>
  </r>
  <r>
    <s v="C0336"/>
    <s v="cam01"/>
    <d v="2022-12-24T00:00:00"/>
    <x v="147"/>
    <n v="3"/>
    <x v="15"/>
    <n v="10"/>
    <x v="333"/>
  </r>
  <r>
    <s v="C0336"/>
    <s v="cam01"/>
    <d v="2022-12-24T00:00:00"/>
    <x v="12"/>
    <n v="4"/>
    <x v="15"/>
    <n v="10"/>
    <x v="333"/>
  </r>
  <r>
    <s v="C0336"/>
    <s v="cam04"/>
    <d v="2023-02-09T00:00:00"/>
    <x v="50"/>
    <n v="0"/>
    <x v="16"/>
    <n v="26"/>
    <x v="333"/>
  </r>
  <r>
    <s v="C0336"/>
    <s v="cam04"/>
    <d v="2023-02-09T00:00:00"/>
    <x v="31"/>
    <n v="1"/>
    <x v="16"/>
    <n v="26"/>
    <x v="333"/>
  </r>
  <r>
    <s v="C0336"/>
    <s v="cam04"/>
    <d v="2023-02-09T00:00:00"/>
    <x v="134"/>
    <n v="2"/>
    <x v="16"/>
    <n v="26"/>
    <x v="333"/>
  </r>
  <r>
    <s v="C0336"/>
    <s v="cam04"/>
    <d v="2023-02-09T00:00:00"/>
    <x v="259"/>
    <n v="3"/>
    <x v="16"/>
    <n v="26"/>
    <x v="333"/>
  </r>
  <r>
    <s v="C0337"/>
    <s v="cam03"/>
    <d v="2022-11-27T00:00:00"/>
    <x v="413"/>
    <n v="0"/>
    <x v="6"/>
    <n v="62"/>
    <x v="334"/>
  </r>
  <r>
    <s v="C0337"/>
    <s v="cam03"/>
    <d v="2022-11-27T00:00:00"/>
    <x v="276"/>
    <n v="2"/>
    <x v="6"/>
    <n v="62"/>
    <x v="334"/>
  </r>
  <r>
    <s v="C0337"/>
    <s v="cam03"/>
    <d v="2022-11-27T00:00:00"/>
    <x v="252"/>
    <n v="2"/>
    <x v="6"/>
    <n v="62"/>
    <x v="334"/>
  </r>
  <r>
    <s v="C0337"/>
    <s v="cam03"/>
    <d v="2022-11-27T00:00:00"/>
    <x v="282"/>
    <n v="4"/>
    <x v="6"/>
    <n v="62"/>
    <x v="334"/>
  </r>
  <r>
    <s v="C0337"/>
    <s v="cam03"/>
    <d v="2022-11-27T00:00:00"/>
    <x v="21"/>
    <n v="5"/>
    <x v="6"/>
    <n v="62"/>
    <x v="334"/>
  </r>
  <r>
    <s v="C0337"/>
    <s v="cam03"/>
    <d v="2022-11-27T00:00:00"/>
    <x v="43"/>
    <n v="5"/>
    <x v="6"/>
    <n v="62"/>
    <x v="334"/>
  </r>
  <r>
    <s v="C0337"/>
    <s v="cam03"/>
    <d v="2022-11-27T00:00:00"/>
    <x v="15"/>
    <n v="6"/>
    <x v="6"/>
    <n v="62"/>
    <x v="334"/>
  </r>
  <r>
    <s v="C0337"/>
    <s v="cam02"/>
    <d v="2023-02-02T00:00:00"/>
    <x v="270"/>
    <n v="0"/>
    <x v="5"/>
    <n v="26"/>
    <x v="334"/>
  </r>
  <r>
    <s v="C0337"/>
    <s v="cam02"/>
    <d v="2023-02-02T00:00:00"/>
    <x v="139"/>
    <n v="1"/>
    <x v="5"/>
    <n v="26"/>
    <x v="334"/>
  </r>
  <r>
    <s v="C0337"/>
    <s v="cam02"/>
    <d v="2023-02-02T00:00:00"/>
    <x v="140"/>
    <n v="2"/>
    <x v="5"/>
    <n v="26"/>
    <x v="334"/>
  </r>
  <r>
    <s v="C0337"/>
    <s v="cam02"/>
    <d v="2023-02-02T00:00:00"/>
    <x v="81"/>
    <n v="3"/>
    <x v="5"/>
    <n v="26"/>
    <x v="334"/>
  </r>
  <r>
    <s v="C0338"/>
    <s v="cam06"/>
    <d v="2022-12-16T00:00:00"/>
    <x v="74"/>
    <n v="0"/>
    <x v="8"/>
    <n v="13"/>
    <x v="335"/>
  </r>
  <r>
    <s v="C0338"/>
    <s v="cam06"/>
    <d v="2022-12-16T00:00:00"/>
    <x v="180"/>
    <n v="1"/>
    <x v="8"/>
    <n v="13"/>
    <x v="335"/>
  </r>
  <r>
    <s v="C0338"/>
    <s v="cam06"/>
    <d v="2022-12-16T00:00:00"/>
    <x v="181"/>
    <n v="2"/>
    <x v="8"/>
    <n v="13"/>
    <x v="335"/>
  </r>
  <r>
    <s v="C0338"/>
    <s v="cam06"/>
    <d v="2022-12-16T00:00:00"/>
    <x v="246"/>
    <n v="2"/>
    <x v="8"/>
    <n v="13"/>
    <x v="335"/>
  </r>
  <r>
    <s v="C0338"/>
    <s v="cam06"/>
    <d v="2022-12-16T00:00:00"/>
    <x v="150"/>
    <n v="4"/>
    <x v="8"/>
    <n v="13"/>
    <x v="335"/>
  </r>
  <r>
    <s v="C0338"/>
    <s v="cam06"/>
    <d v="2022-12-16T00:00:00"/>
    <x v="205"/>
    <n v="5"/>
    <x v="8"/>
    <n v="13"/>
    <x v="335"/>
  </r>
  <r>
    <s v="C0338"/>
    <s v="cam16"/>
    <d v="2022-12-18T00:00:00"/>
    <x v="197"/>
    <n v="0"/>
    <x v="4"/>
    <n v="16"/>
    <x v="335"/>
  </r>
  <r>
    <s v="C0338"/>
    <s v="cam16"/>
    <d v="2022-12-18T00:00:00"/>
    <x v="180"/>
    <n v="1"/>
    <x v="4"/>
    <n v="16"/>
    <x v="335"/>
  </r>
  <r>
    <s v="C0338"/>
    <s v="cam16"/>
    <d v="2022-12-18T00:00:00"/>
    <x v="146"/>
    <n v="2"/>
    <x v="4"/>
    <n v="16"/>
    <x v="335"/>
  </r>
  <r>
    <s v="C0338"/>
    <s v="cam16"/>
    <d v="2022-12-18T00:00:00"/>
    <x v="65"/>
    <n v="2"/>
    <x v="4"/>
    <n v="16"/>
    <x v="335"/>
  </r>
  <r>
    <s v="C0338"/>
    <s v="cam16"/>
    <d v="2022-12-18T00:00:00"/>
    <x v="177"/>
    <n v="4"/>
    <x v="4"/>
    <n v="16"/>
    <x v="335"/>
  </r>
  <r>
    <s v="C0338"/>
    <s v="cam16"/>
    <d v="2022-12-18T00:00:00"/>
    <x v="162"/>
    <n v="5"/>
    <x v="4"/>
    <n v="16"/>
    <x v="335"/>
  </r>
  <r>
    <s v="C0339"/>
    <s v="cam05"/>
    <d v="2022-05-15T00:00:00"/>
    <x v="365"/>
    <n v="0"/>
    <x v="10"/>
    <n v="22"/>
    <x v="336"/>
  </r>
  <r>
    <s v="C0339"/>
    <s v="cam05"/>
    <d v="2022-05-15T00:00:00"/>
    <x v="277"/>
    <n v="1"/>
    <x v="10"/>
    <n v="22"/>
    <x v="336"/>
  </r>
  <r>
    <s v="C0339"/>
    <s v="cam05"/>
    <d v="2022-05-15T00:00:00"/>
    <x v="429"/>
    <n v="2"/>
    <x v="10"/>
    <n v="22"/>
    <x v="336"/>
  </r>
  <r>
    <s v="C0339"/>
    <s v="cam05"/>
    <d v="2022-05-15T00:00:00"/>
    <x v="91"/>
    <n v="3"/>
    <x v="10"/>
    <n v="22"/>
    <x v="336"/>
  </r>
  <r>
    <s v="C0339"/>
    <s v="cam05"/>
    <d v="2022-05-15T00:00:00"/>
    <x v="155"/>
    <n v="5"/>
    <x v="10"/>
    <n v="22"/>
    <x v="336"/>
  </r>
  <r>
    <s v="C0339"/>
    <s v="cam05"/>
    <d v="2022-05-15T00:00:00"/>
    <x v="94"/>
    <n v="8"/>
    <x v="10"/>
    <n v="22"/>
    <x v="336"/>
  </r>
  <r>
    <s v="C0339"/>
    <s v="cam05"/>
    <d v="2022-05-15T00:00:00"/>
    <x v="258"/>
    <n v="9"/>
    <x v="10"/>
    <n v="22"/>
    <x v="336"/>
  </r>
  <r>
    <s v="C0339"/>
    <s v="cam05"/>
    <d v="2022-05-15T00:00:00"/>
    <x v="220"/>
    <n v="10"/>
    <x v="10"/>
    <n v="22"/>
    <x v="336"/>
  </r>
  <r>
    <s v="C0339"/>
    <s v="cam05"/>
    <d v="2022-05-15T00:00:00"/>
    <x v="177"/>
    <n v="11"/>
    <x v="10"/>
    <n v="22"/>
    <x v="336"/>
  </r>
  <r>
    <s v="C0339"/>
    <s v="cam05"/>
    <d v="2022-05-15T00:00:00"/>
    <x v="256"/>
    <n v="12"/>
    <x v="10"/>
    <n v="22"/>
    <x v="336"/>
  </r>
  <r>
    <s v="C0339"/>
    <s v="cam01"/>
    <d v="2023-01-24T00:00:00"/>
    <x v="94"/>
    <n v="0"/>
    <x v="15"/>
    <n v="10"/>
    <x v="336"/>
  </r>
  <r>
    <s v="C0339"/>
    <s v="cam01"/>
    <d v="2023-01-24T00:00:00"/>
    <x v="230"/>
    <n v="1"/>
    <x v="15"/>
    <n v="10"/>
    <x v="336"/>
  </r>
  <r>
    <s v="C0339"/>
    <s v="cam01"/>
    <d v="2023-01-24T00:00:00"/>
    <x v="210"/>
    <n v="2"/>
    <x v="15"/>
    <n v="10"/>
    <x v="336"/>
  </r>
  <r>
    <s v="C0339"/>
    <s v="cam01"/>
    <d v="2023-01-24T00:00:00"/>
    <x v="80"/>
    <n v="3"/>
    <x v="15"/>
    <n v="10"/>
    <x v="336"/>
  </r>
  <r>
    <s v="C0339"/>
    <s v="cam01"/>
    <d v="2023-01-24T00:00:00"/>
    <x v="205"/>
    <n v="4"/>
    <x v="15"/>
    <n v="10"/>
    <x v="336"/>
  </r>
  <r>
    <s v="C0339"/>
    <s v="cam01"/>
    <d v="2023-01-24T00:00:00"/>
    <x v="82"/>
    <n v="4"/>
    <x v="15"/>
    <n v="10"/>
    <x v="336"/>
  </r>
  <r>
    <s v="C0340"/>
    <s v="cam16"/>
    <d v="2022-07-21T00:00:00"/>
    <x v="157"/>
    <n v="0"/>
    <x v="4"/>
    <n v="16"/>
    <x v="337"/>
  </r>
  <r>
    <s v="C0340"/>
    <s v="cam16"/>
    <d v="2022-07-21T00:00:00"/>
    <x v="169"/>
    <n v="1"/>
    <x v="4"/>
    <n v="16"/>
    <x v="337"/>
  </r>
  <r>
    <s v="C0340"/>
    <s v="cam16"/>
    <d v="2022-07-21T00:00:00"/>
    <x v="412"/>
    <n v="2"/>
    <x v="4"/>
    <n v="16"/>
    <x v="337"/>
  </r>
  <r>
    <s v="C0340"/>
    <s v="cam16"/>
    <d v="2022-07-21T00:00:00"/>
    <x v="202"/>
    <n v="2"/>
    <x v="4"/>
    <n v="16"/>
    <x v="337"/>
  </r>
  <r>
    <s v="C0340"/>
    <s v="cam16"/>
    <d v="2022-07-21T00:00:00"/>
    <x v="413"/>
    <n v="4"/>
    <x v="4"/>
    <n v="16"/>
    <x v="337"/>
  </r>
  <r>
    <s v="C0340"/>
    <s v="cam16"/>
    <d v="2022-07-21T00:00:00"/>
    <x v="111"/>
    <n v="4"/>
    <x v="4"/>
    <n v="16"/>
    <x v="337"/>
  </r>
  <r>
    <s v="C0340"/>
    <s v="cam16"/>
    <d v="2022-07-21T00:00:00"/>
    <x v="199"/>
    <n v="7"/>
    <x v="4"/>
    <n v="16"/>
    <x v="337"/>
  </r>
  <r>
    <s v="C0340"/>
    <s v="cam16"/>
    <d v="2022-07-21T00:00:00"/>
    <x v="220"/>
    <n v="8"/>
    <x v="4"/>
    <n v="16"/>
    <x v="337"/>
  </r>
  <r>
    <s v="C0340"/>
    <s v="cam16"/>
    <d v="2022-07-21T00:00:00"/>
    <x v="147"/>
    <n v="8"/>
    <x v="4"/>
    <n v="16"/>
    <x v="337"/>
  </r>
  <r>
    <s v="C0340"/>
    <s v="cam16"/>
    <d v="2022-07-21T00:00:00"/>
    <x v="205"/>
    <n v="10"/>
    <x v="4"/>
    <n v="16"/>
    <x v="337"/>
  </r>
  <r>
    <s v="C0340"/>
    <s v="cam16"/>
    <d v="2022-07-21T00:00:00"/>
    <x v="86"/>
    <n v="10"/>
    <x v="4"/>
    <n v="16"/>
    <x v="337"/>
  </r>
  <r>
    <s v="C0341"/>
    <s v="cam10"/>
    <d v="2023-02-14T00:00:00"/>
    <x v="394"/>
    <n v="0"/>
    <x v="12"/>
    <n v="66"/>
    <x v="338"/>
  </r>
  <r>
    <s v="C0341"/>
    <s v="cam10"/>
    <d v="2023-02-14T00:00:00"/>
    <x v="108"/>
    <n v="1"/>
    <x v="12"/>
    <n v="66"/>
    <x v="338"/>
  </r>
  <r>
    <s v="C0341"/>
    <s v="cam10"/>
    <d v="2023-02-14T00:00:00"/>
    <x v="177"/>
    <n v="2"/>
    <x v="12"/>
    <n v="66"/>
    <x v="338"/>
  </r>
  <r>
    <s v="C0341"/>
    <s v="cam10"/>
    <d v="2023-02-14T00:00:00"/>
    <x v="29"/>
    <n v="3"/>
    <x v="12"/>
    <n v="66"/>
    <x v="338"/>
  </r>
  <r>
    <s v="C0341"/>
    <s v="cam16"/>
    <d v="2023-04-10T00:00:00"/>
    <x v="194"/>
    <n v="0"/>
    <x v="4"/>
    <n v="16"/>
    <x v="338"/>
  </r>
  <r>
    <s v="C0341"/>
    <s v="cam16"/>
    <d v="2023-04-10T00:00:00"/>
    <x v="110"/>
    <n v="1"/>
    <x v="4"/>
    <n v="16"/>
    <x v="338"/>
  </r>
  <r>
    <s v="C0342"/>
    <s v="cam17"/>
    <d v="2022-07-11T00:00:00"/>
    <x v="298"/>
    <n v="0"/>
    <x v="2"/>
    <n v="29"/>
    <x v="339"/>
  </r>
  <r>
    <s v="C0342"/>
    <s v="cam17"/>
    <d v="2022-07-11T00:00:00"/>
    <x v="68"/>
    <n v="1"/>
    <x v="2"/>
    <n v="29"/>
    <x v="339"/>
  </r>
  <r>
    <s v="C0342"/>
    <s v="cam17"/>
    <d v="2022-07-11T00:00:00"/>
    <x v="36"/>
    <n v="2"/>
    <x v="2"/>
    <n v="29"/>
    <x v="339"/>
  </r>
  <r>
    <s v="C0342"/>
    <s v="cam17"/>
    <d v="2022-07-11T00:00:00"/>
    <x v="244"/>
    <n v="3"/>
    <x v="2"/>
    <n v="29"/>
    <x v="339"/>
  </r>
  <r>
    <s v="C0342"/>
    <s v="cam17"/>
    <d v="2022-07-11T00:00:00"/>
    <x v="224"/>
    <n v="6"/>
    <x v="2"/>
    <n v="29"/>
    <x v="339"/>
  </r>
  <r>
    <s v="C0342"/>
    <s v="cam17"/>
    <d v="2022-07-11T00:00:00"/>
    <x v="20"/>
    <n v="8"/>
    <x v="2"/>
    <n v="29"/>
    <x v="339"/>
  </r>
  <r>
    <s v="C0342"/>
    <s v="cam12"/>
    <d v="2023-01-04T00:00:00"/>
    <x v="311"/>
    <n v="0"/>
    <x v="0"/>
    <n v="65"/>
    <x v="339"/>
  </r>
  <r>
    <s v="C0342"/>
    <s v="cam12"/>
    <d v="2023-01-04T00:00:00"/>
    <x v="258"/>
    <n v="1"/>
    <x v="0"/>
    <n v="65"/>
    <x v="339"/>
  </r>
  <r>
    <s v="C0342"/>
    <s v="cam12"/>
    <d v="2023-01-04T00:00:00"/>
    <x v="176"/>
    <n v="2"/>
    <x v="0"/>
    <n v="65"/>
    <x v="339"/>
  </r>
  <r>
    <s v="C0342"/>
    <s v="cam12"/>
    <d v="2023-01-04T00:00:00"/>
    <x v="171"/>
    <n v="3"/>
    <x v="0"/>
    <n v="65"/>
    <x v="339"/>
  </r>
  <r>
    <s v="C0342"/>
    <s v="cam12"/>
    <d v="2023-01-04T00:00:00"/>
    <x v="33"/>
    <n v="4"/>
    <x v="0"/>
    <n v="65"/>
    <x v="339"/>
  </r>
  <r>
    <s v="C0343"/>
    <s v="cam06"/>
    <d v="2022-07-26T00:00:00"/>
    <x v="211"/>
    <n v="0"/>
    <x v="8"/>
    <n v="13"/>
    <x v="340"/>
  </r>
  <r>
    <s v="C0343"/>
    <s v="cam06"/>
    <d v="2022-07-26T00:00:00"/>
    <x v="334"/>
    <n v="1"/>
    <x v="8"/>
    <n v="13"/>
    <x v="340"/>
  </r>
  <r>
    <s v="C0343"/>
    <s v="cam06"/>
    <d v="2022-07-26T00:00:00"/>
    <x v="44"/>
    <n v="1"/>
    <x v="8"/>
    <n v="13"/>
    <x v="340"/>
  </r>
  <r>
    <s v="C0343"/>
    <s v="cam06"/>
    <d v="2022-07-26T00:00:00"/>
    <x v="390"/>
    <n v="3"/>
    <x v="8"/>
    <n v="13"/>
    <x v="340"/>
  </r>
  <r>
    <s v="C0343"/>
    <s v="cam06"/>
    <d v="2022-07-26T00:00:00"/>
    <x v="235"/>
    <n v="3"/>
    <x v="8"/>
    <n v="13"/>
    <x v="340"/>
  </r>
  <r>
    <s v="C0343"/>
    <s v="cam06"/>
    <d v="2022-07-26T00:00:00"/>
    <x v="99"/>
    <n v="4"/>
    <x v="8"/>
    <n v="13"/>
    <x v="340"/>
  </r>
  <r>
    <s v="C0343"/>
    <s v="cam06"/>
    <d v="2022-07-26T00:00:00"/>
    <x v="276"/>
    <n v="6"/>
    <x v="8"/>
    <n v="13"/>
    <x v="340"/>
  </r>
  <r>
    <s v="C0343"/>
    <s v="cam06"/>
    <d v="2022-07-26T00:00:00"/>
    <x v="193"/>
    <n v="6"/>
    <x v="8"/>
    <n v="13"/>
    <x v="340"/>
  </r>
  <r>
    <s v="C0343"/>
    <s v="cam06"/>
    <d v="2022-07-26T00:00:00"/>
    <x v="139"/>
    <n v="7"/>
    <x v="8"/>
    <n v="13"/>
    <x v="340"/>
  </r>
  <r>
    <s v="C0343"/>
    <s v="cam06"/>
    <d v="2022-07-26T00:00:00"/>
    <x v="80"/>
    <n v="9"/>
    <x v="8"/>
    <n v="13"/>
    <x v="340"/>
  </r>
  <r>
    <s v="C0343"/>
    <s v="cam06"/>
    <d v="2022-07-26T00:00:00"/>
    <x v="226"/>
    <n v="9"/>
    <x v="8"/>
    <n v="13"/>
    <x v="340"/>
  </r>
  <r>
    <s v="C0343"/>
    <s v="cam06"/>
    <d v="2022-07-26T00:00:00"/>
    <x v="119"/>
    <n v="10"/>
    <x v="8"/>
    <n v="13"/>
    <x v="340"/>
  </r>
  <r>
    <s v="C0343"/>
    <s v="cam04"/>
    <d v="2022-09-17T00:00:00"/>
    <x v="96"/>
    <n v="0"/>
    <x v="16"/>
    <n v="26"/>
    <x v="340"/>
  </r>
  <r>
    <s v="C0343"/>
    <s v="cam04"/>
    <d v="2022-09-17T00:00:00"/>
    <x v="97"/>
    <n v="1"/>
    <x v="16"/>
    <n v="26"/>
    <x v="340"/>
  </r>
  <r>
    <s v="C0343"/>
    <s v="cam04"/>
    <d v="2022-09-17T00:00:00"/>
    <x v="132"/>
    <n v="2"/>
    <x v="16"/>
    <n v="26"/>
    <x v="340"/>
  </r>
  <r>
    <s v="C0343"/>
    <s v="cam04"/>
    <d v="2022-09-17T00:00:00"/>
    <x v="93"/>
    <n v="3"/>
    <x v="16"/>
    <n v="26"/>
    <x v="340"/>
  </r>
  <r>
    <s v="C0343"/>
    <s v="cam04"/>
    <d v="2022-09-17T00:00:00"/>
    <x v="115"/>
    <n v="4"/>
    <x v="16"/>
    <n v="26"/>
    <x v="340"/>
  </r>
  <r>
    <s v="C0343"/>
    <s v="cam04"/>
    <d v="2022-09-17T00:00:00"/>
    <x v="204"/>
    <n v="5"/>
    <x v="16"/>
    <n v="26"/>
    <x v="340"/>
  </r>
  <r>
    <s v="C0343"/>
    <s v="cam04"/>
    <d v="2022-09-17T00:00:00"/>
    <x v="41"/>
    <n v="6"/>
    <x v="16"/>
    <n v="26"/>
    <x v="340"/>
  </r>
  <r>
    <s v="C0343"/>
    <s v="cam04"/>
    <d v="2022-09-17T00:00:00"/>
    <x v="226"/>
    <n v="7"/>
    <x v="16"/>
    <n v="26"/>
    <x v="340"/>
  </r>
  <r>
    <s v="C0344"/>
    <s v="cam11"/>
    <d v="2022-06-24T00:00:00"/>
    <x v="436"/>
    <n v="0"/>
    <x v="3"/>
    <n v="62"/>
    <x v="341"/>
  </r>
  <r>
    <s v="C0344"/>
    <s v="cam11"/>
    <d v="2022-06-24T00:00:00"/>
    <x v="429"/>
    <n v="1"/>
    <x v="3"/>
    <n v="62"/>
    <x v="341"/>
  </r>
  <r>
    <s v="C0344"/>
    <s v="cam11"/>
    <d v="2022-06-24T00:00:00"/>
    <x v="158"/>
    <n v="2"/>
    <x v="3"/>
    <n v="62"/>
    <x v="341"/>
  </r>
  <r>
    <s v="C0344"/>
    <s v="cam11"/>
    <d v="2022-06-24T00:00:00"/>
    <x v="227"/>
    <n v="2"/>
    <x v="3"/>
    <n v="62"/>
    <x v="341"/>
  </r>
  <r>
    <s v="C0344"/>
    <s v="cam11"/>
    <d v="2022-06-24T00:00:00"/>
    <x v="54"/>
    <n v="4"/>
    <x v="3"/>
    <n v="62"/>
    <x v="341"/>
  </r>
  <r>
    <s v="C0344"/>
    <s v="cam11"/>
    <d v="2022-06-24T00:00:00"/>
    <x v="225"/>
    <n v="5"/>
    <x v="3"/>
    <n v="62"/>
    <x v="341"/>
  </r>
  <r>
    <s v="C0344"/>
    <s v="cam11"/>
    <d v="2022-06-24T00:00:00"/>
    <x v="269"/>
    <n v="6"/>
    <x v="3"/>
    <n v="62"/>
    <x v="341"/>
  </r>
  <r>
    <s v="C0344"/>
    <s v="cam11"/>
    <d v="2022-06-24T00:00:00"/>
    <x v="40"/>
    <n v="7"/>
    <x v="3"/>
    <n v="62"/>
    <x v="341"/>
  </r>
  <r>
    <s v="C0344"/>
    <s v="cam11"/>
    <d v="2022-06-24T00:00:00"/>
    <x v="62"/>
    <n v="9"/>
    <x v="3"/>
    <n v="62"/>
    <x v="341"/>
  </r>
  <r>
    <s v="C0344"/>
    <s v="cam11"/>
    <d v="2022-06-24T00:00:00"/>
    <x v="286"/>
    <n v="9"/>
    <x v="3"/>
    <n v="62"/>
    <x v="341"/>
  </r>
  <r>
    <s v="C0344"/>
    <s v="cam11"/>
    <d v="2022-06-24T00:00:00"/>
    <x v="58"/>
    <n v="11"/>
    <x v="3"/>
    <n v="62"/>
    <x v="341"/>
  </r>
  <r>
    <s v="C0344"/>
    <s v="cam06"/>
    <d v="2023-03-06T00:00:00"/>
    <x v="161"/>
    <n v="0"/>
    <x v="8"/>
    <n v="13"/>
    <x v="341"/>
  </r>
  <r>
    <s v="C0344"/>
    <s v="cam06"/>
    <d v="2023-03-06T00:00:00"/>
    <x v="66"/>
    <n v="1"/>
    <x v="8"/>
    <n v="13"/>
    <x v="341"/>
  </r>
  <r>
    <s v="C0344"/>
    <s v="cam06"/>
    <d v="2023-03-06T00:00:00"/>
    <x v="112"/>
    <n v="2"/>
    <x v="8"/>
    <n v="13"/>
    <x v="341"/>
  </r>
  <r>
    <s v="C0345"/>
    <s v="cam09"/>
    <d v="2022-05-04T00:00:00"/>
    <x v="495"/>
    <n v="0"/>
    <x v="13"/>
    <n v="75"/>
    <x v="342"/>
  </r>
  <r>
    <s v="C0345"/>
    <s v="cam09"/>
    <d v="2022-05-04T00:00:00"/>
    <x v="105"/>
    <n v="3"/>
    <x v="13"/>
    <n v="75"/>
    <x v="342"/>
  </r>
  <r>
    <s v="C0345"/>
    <s v="cam09"/>
    <d v="2022-05-04T00:00:00"/>
    <x v="7"/>
    <n v="5"/>
    <x v="13"/>
    <n v="75"/>
    <x v="342"/>
  </r>
  <r>
    <s v="C0345"/>
    <s v="cam09"/>
    <d v="2022-05-04T00:00:00"/>
    <x v="300"/>
    <n v="6"/>
    <x v="13"/>
    <n v="75"/>
    <x v="342"/>
  </r>
  <r>
    <s v="C0345"/>
    <s v="cam09"/>
    <d v="2022-05-04T00:00:00"/>
    <x v="208"/>
    <n v="7"/>
    <x v="13"/>
    <n v="75"/>
    <x v="342"/>
  </r>
  <r>
    <s v="C0345"/>
    <s v="cam09"/>
    <d v="2022-05-04T00:00:00"/>
    <x v="121"/>
    <n v="8"/>
    <x v="13"/>
    <n v="75"/>
    <x v="342"/>
  </r>
  <r>
    <s v="C0345"/>
    <s v="cam09"/>
    <d v="2022-05-04T00:00:00"/>
    <x v="40"/>
    <n v="9"/>
    <x v="13"/>
    <n v="75"/>
    <x v="342"/>
  </r>
  <r>
    <s v="C0345"/>
    <s v="cam09"/>
    <d v="2022-05-04T00:00:00"/>
    <x v="176"/>
    <n v="10"/>
    <x v="13"/>
    <n v="75"/>
    <x v="342"/>
  </r>
  <r>
    <s v="C0345"/>
    <s v="cam09"/>
    <d v="2022-05-04T00:00:00"/>
    <x v="140"/>
    <n v="11"/>
    <x v="13"/>
    <n v="75"/>
    <x v="342"/>
  </r>
  <r>
    <s v="C0345"/>
    <s v="cam09"/>
    <d v="2022-05-04T00:00:00"/>
    <x v="112"/>
    <n v="12"/>
    <x v="13"/>
    <n v="75"/>
    <x v="342"/>
  </r>
  <r>
    <s v="C0345"/>
    <s v="cam04"/>
    <d v="2023-03-08T00:00:00"/>
    <x v="170"/>
    <n v="0"/>
    <x v="16"/>
    <n v="26"/>
    <x v="342"/>
  </r>
  <r>
    <s v="C0345"/>
    <s v="cam04"/>
    <d v="2023-03-08T00:00:00"/>
    <x v="13"/>
    <n v="1"/>
    <x v="16"/>
    <n v="26"/>
    <x v="342"/>
  </r>
  <r>
    <s v="C0345"/>
    <s v="cam04"/>
    <d v="2023-03-08T00:00:00"/>
    <x v="103"/>
    <n v="2"/>
    <x v="16"/>
    <n v="26"/>
    <x v="342"/>
  </r>
  <r>
    <s v="C0346"/>
    <s v="cam13"/>
    <d v="2022-04-10T00:00:00"/>
    <x v="308"/>
    <n v="0"/>
    <x v="14"/>
    <n v="25"/>
    <x v="343"/>
  </r>
  <r>
    <s v="C0346"/>
    <s v="cam13"/>
    <d v="2022-04-10T00:00:00"/>
    <x v="125"/>
    <n v="1"/>
    <x v="14"/>
    <n v="25"/>
    <x v="343"/>
  </r>
  <r>
    <s v="C0346"/>
    <s v="cam13"/>
    <d v="2022-04-10T00:00:00"/>
    <x v="461"/>
    <n v="2"/>
    <x v="14"/>
    <n v="25"/>
    <x v="343"/>
  </r>
  <r>
    <s v="C0346"/>
    <s v="cam13"/>
    <d v="2022-04-10T00:00:00"/>
    <x v="386"/>
    <n v="4"/>
    <x v="14"/>
    <n v="25"/>
    <x v="343"/>
  </r>
  <r>
    <s v="C0346"/>
    <s v="cam13"/>
    <d v="2022-04-10T00:00:00"/>
    <x v="92"/>
    <n v="5"/>
    <x v="14"/>
    <n v="25"/>
    <x v="343"/>
  </r>
  <r>
    <s v="C0346"/>
    <s v="cam13"/>
    <d v="2022-04-10T00:00:00"/>
    <x v="37"/>
    <n v="6"/>
    <x v="14"/>
    <n v="25"/>
    <x v="343"/>
  </r>
  <r>
    <s v="C0346"/>
    <s v="cam13"/>
    <d v="2022-04-10T00:00:00"/>
    <x v="24"/>
    <n v="7"/>
    <x v="14"/>
    <n v="25"/>
    <x v="343"/>
  </r>
  <r>
    <s v="C0346"/>
    <s v="cam13"/>
    <d v="2022-04-10T00:00:00"/>
    <x v="197"/>
    <n v="8"/>
    <x v="14"/>
    <n v="25"/>
    <x v="343"/>
  </r>
  <r>
    <s v="C0346"/>
    <s v="cam13"/>
    <d v="2022-04-10T00:00:00"/>
    <x v="26"/>
    <n v="9"/>
    <x v="14"/>
    <n v="25"/>
    <x v="343"/>
  </r>
  <r>
    <s v="C0346"/>
    <s v="cam13"/>
    <d v="2022-04-10T00:00:00"/>
    <x v="19"/>
    <n v="10"/>
    <x v="14"/>
    <n v="25"/>
    <x v="343"/>
  </r>
  <r>
    <s v="C0346"/>
    <s v="cam13"/>
    <d v="2022-04-10T00:00:00"/>
    <x v="75"/>
    <n v="11"/>
    <x v="14"/>
    <n v="25"/>
    <x v="343"/>
  </r>
  <r>
    <s v="C0346"/>
    <s v="cam13"/>
    <d v="2022-04-10T00:00:00"/>
    <x v="5"/>
    <n v="12"/>
    <x v="14"/>
    <n v="25"/>
    <x v="343"/>
  </r>
  <r>
    <s v="C0346"/>
    <s v="cam13"/>
    <d v="2022-04-10T00:00:00"/>
    <x v="330"/>
    <n v="13"/>
    <x v="14"/>
    <n v="25"/>
    <x v="343"/>
  </r>
  <r>
    <s v="C0346"/>
    <s v="cam02"/>
    <d v="2022-11-03T00:00:00"/>
    <x v="235"/>
    <n v="0"/>
    <x v="5"/>
    <n v="26"/>
    <x v="343"/>
  </r>
  <r>
    <s v="C0346"/>
    <s v="cam02"/>
    <d v="2022-11-03T00:00:00"/>
    <x v="203"/>
    <n v="1"/>
    <x v="5"/>
    <n v="26"/>
    <x v="343"/>
  </r>
  <r>
    <s v="C0346"/>
    <s v="cam02"/>
    <d v="2022-11-03T00:00:00"/>
    <x v="320"/>
    <n v="2"/>
    <x v="5"/>
    <n v="26"/>
    <x v="343"/>
  </r>
  <r>
    <s v="C0346"/>
    <s v="cam02"/>
    <d v="2022-11-03T00:00:00"/>
    <x v="394"/>
    <n v="3"/>
    <x v="5"/>
    <n v="26"/>
    <x v="343"/>
  </r>
  <r>
    <s v="C0346"/>
    <s v="cam02"/>
    <d v="2022-11-03T00:00:00"/>
    <x v="253"/>
    <n v="4"/>
    <x v="5"/>
    <n v="26"/>
    <x v="343"/>
  </r>
  <r>
    <s v="C0346"/>
    <s v="cam02"/>
    <d v="2022-11-03T00:00:00"/>
    <x v="140"/>
    <n v="5"/>
    <x v="5"/>
    <n v="26"/>
    <x v="343"/>
  </r>
  <r>
    <s v="C0347"/>
    <s v="cam13"/>
    <d v="2022-01-26T00:00:00"/>
    <x v="518"/>
    <n v="0"/>
    <x v="14"/>
    <n v="25"/>
    <x v="344"/>
  </r>
  <r>
    <s v="C0347"/>
    <s v="cam13"/>
    <d v="2022-01-26T00:00:00"/>
    <x v="362"/>
    <n v="2"/>
    <x v="14"/>
    <n v="25"/>
    <x v="344"/>
  </r>
  <r>
    <s v="C0347"/>
    <s v="cam13"/>
    <d v="2022-01-26T00:00:00"/>
    <x v="449"/>
    <n v="4"/>
    <x v="14"/>
    <n v="25"/>
    <x v="344"/>
  </r>
  <r>
    <s v="C0347"/>
    <s v="cam13"/>
    <d v="2022-01-26T00:00:00"/>
    <x v="104"/>
    <n v="5"/>
    <x v="14"/>
    <n v="25"/>
    <x v="344"/>
  </r>
  <r>
    <s v="C0347"/>
    <s v="cam13"/>
    <d v="2022-01-26T00:00:00"/>
    <x v="278"/>
    <n v="6"/>
    <x v="14"/>
    <n v="25"/>
    <x v="344"/>
  </r>
  <r>
    <s v="C0347"/>
    <s v="cam13"/>
    <d v="2022-01-26T00:00:00"/>
    <x v="131"/>
    <n v="8"/>
    <x v="14"/>
    <n v="25"/>
    <x v="344"/>
  </r>
  <r>
    <s v="C0347"/>
    <s v="cam13"/>
    <d v="2022-01-26T00:00:00"/>
    <x v="261"/>
    <n v="12"/>
    <x v="14"/>
    <n v="25"/>
    <x v="344"/>
  </r>
  <r>
    <s v="C0347"/>
    <s v="cam13"/>
    <d v="2022-01-26T00:00:00"/>
    <x v="30"/>
    <n v="12"/>
    <x v="14"/>
    <n v="25"/>
    <x v="344"/>
  </r>
  <r>
    <s v="C0347"/>
    <s v="cam13"/>
    <d v="2022-01-26T00:00:00"/>
    <x v="62"/>
    <n v="14"/>
    <x v="14"/>
    <n v="25"/>
    <x v="344"/>
  </r>
  <r>
    <s v="C0347"/>
    <s v="cam04"/>
    <d v="2023-02-12T00:00:00"/>
    <x v="116"/>
    <n v="0"/>
    <x v="16"/>
    <n v="26"/>
    <x v="344"/>
  </r>
  <r>
    <s v="C0347"/>
    <s v="cam04"/>
    <d v="2023-02-12T00:00:00"/>
    <x v="318"/>
    <n v="1"/>
    <x v="16"/>
    <n v="26"/>
    <x v="344"/>
  </r>
  <r>
    <s v="C0347"/>
    <s v="cam04"/>
    <d v="2023-02-12T00:00:00"/>
    <x v="217"/>
    <n v="2"/>
    <x v="16"/>
    <n v="26"/>
    <x v="344"/>
  </r>
  <r>
    <s v="C0347"/>
    <s v="cam04"/>
    <d v="2023-02-12T00:00:00"/>
    <x v="110"/>
    <n v="3"/>
    <x v="16"/>
    <n v="26"/>
    <x v="344"/>
  </r>
  <r>
    <s v="C0348"/>
    <s v="cam14"/>
    <d v="2022-02-25T00:00:00"/>
    <x v="384"/>
    <n v="0"/>
    <x v="7"/>
    <n v="28"/>
    <x v="345"/>
  </r>
  <r>
    <s v="C0348"/>
    <s v="cam14"/>
    <d v="2022-02-25T00:00:00"/>
    <x v="451"/>
    <n v="1"/>
    <x v="7"/>
    <n v="28"/>
    <x v="345"/>
  </r>
  <r>
    <s v="C0348"/>
    <s v="cam14"/>
    <d v="2022-02-25T00:00:00"/>
    <x v="463"/>
    <n v="2"/>
    <x v="7"/>
    <n v="28"/>
    <x v="345"/>
  </r>
  <r>
    <s v="C0348"/>
    <s v="cam14"/>
    <d v="2022-02-25T00:00:00"/>
    <x v="174"/>
    <n v="3"/>
    <x v="7"/>
    <n v="28"/>
    <x v="345"/>
  </r>
  <r>
    <s v="C0348"/>
    <s v="cam14"/>
    <d v="2022-02-25T00:00:00"/>
    <x v="430"/>
    <n v="4"/>
    <x v="7"/>
    <n v="28"/>
    <x v="345"/>
  </r>
  <r>
    <s v="C0348"/>
    <s v="cam14"/>
    <d v="2022-02-25T00:00:00"/>
    <x v="169"/>
    <n v="6"/>
    <x v="7"/>
    <n v="28"/>
    <x v="345"/>
  </r>
  <r>
    <s v="C0348"/>
    <s v="cam14"/>
    <d v="2022-02-25T00:00:00"/>
    <x v="263"/>
    <n v="6"/>
    <x v="7"/>
    <n v="28"/>
    <x v="345"/>
  </r>
  <r>
    <s v="C0348"/>
    <s v="cam14"/>
    <d v="2022-02-25T00:00:00"/>
    <x v="113"/>
    <n v="8"/>
    <x v="7"/>
    <n v="28"/>
    <x v="345"/>
  </r>
  <r>
    <s v="C0348"/>
    <s v="cam14"/>
    <d v="2022-02-25T00:00:00"/>
    <x v="371"/>
    <n v="8"/>
    <x v="7"/>
    <n v="28"/>
    <x v="345"/>
  </r>
  <r>
    <s v="C0348"/>
    <s v="cam14"/>
    <d v="2022-02-25T00:00:00"/>
    <x v="99"/>
    <n v="9"/>
    <x v="7"/>
    <n v="28"/>
    <x v="345"/>
  </r>
  <r>
    <s v="C0348"/>
    <s v="cam14"/>
    <d v="2022-02-25T00:00:00"/>
    <x v="57"/>
    <n v="11"/>
    <x v="7"/>
    <n v="28"/>
    <x v="345"/>
  </r>
  <r>
    <s v="C0348"/>
    <s v="cam14"/>
    <d v="2022-02-25T00:00:00"/>
    <x v="76"/>
    <n v="15"/>
    <x v="7"/>
    <n v="28"/>
    <x v="345"/>
  </r>
  <r>
    <s v="C0348"/>
    <s v="cam14"/>
    <d v="2022-02-25T00:00:00"/>
    <x v="119"/>
    <n v="15"/>
    <x v="7"/>
    <n v="28"/>
    <x v="345"/>
  </r>
  <r>
    <s v="C0348"/>
    <s v="cam16"/>
    <d v="2022-10-14T00:00:00"/>
    <x v="37"/>
    <n v="0"/>
    <x v="4"/>
    <n v="16"/>
    <x v="345"/>
  </r>
  <r>
    <s v="C0348"/>
    <s v="cam16"/>
    <d v="2022-10-14T00:00:00"/>
    <x v="324"/>
    <n v="1"/>
    <x v="4"/>
    <n v="16"/>
    <x v="345"/>
  </r>
  <r>
    <s v="C0348"/>
    <s v="cam16"/>
    <d v="2022-10-14T00:00:00"/>
    <x v="360"/>
    <n v="2"/>
    <x v="4"/>
    <n v="16"/>
    <x v="345"/>
  </r>
  <r>
    <s v="C0348"/>
    <s v="cam16"/>
    <d v="2022-10-14T00:00:00"/>
    <x v="115"/>
    <n v="3"/>
    <x v="4"/>
    <n v="16"/>
    <x v="345"/>
  </r>
  <r>
    <s v="C0348"/>
    <s v="cam16"/>
    <d v="2022-10-14T00:00:00"/>
    <x v="3"/>
    <n v="4"/>
    <x v="4"/>
    <n v="16"/>
    <x v="345"/>
  </r>
  <r>
    <s v="C0348"/>
    <s v="cam16"/>
    <d v="2022-10-14T00:00:00"/>
    <x v="27"/>
    <n v="5"/>
    <x v="4"/>
    <n v="16"/>
    <x v="345"/>
  </r>
  <r>
    <s v="C0348"/>
    <s v="cam16"/>
    <d v="2022-10-14T00:00:00"/>
    <x v="217"/>
    <n v="6"/>
    <x v="4"/>
    <n v="16"/>
    <x v="345"/>
  </r>
  <r>
    <s v="C0348"/>
    <s v="cam16"/>
    <d v="2022-10-14T00:00:00"/>
    <x v="290"/>
    <n v="7"/>
    <x v="4"/>
    <n v="16"/>
    <x v="345"/>
  </r>
  <r>
    <s v="C0349"/>
    <s v="cam08"/>
    <d v="2022-07-10T00:00:00"/>
    <x v="168"/>
    <n v="0"/>
    <x v="9"/>
    <n v="27"/>
    <x v="346"/>
  </r>
  <r>
    <s v="C0349"/>
    <s v="cam08"/>
    <d v="2022-07-10T00:00:00"/>
    <x v="35"/>
    <n v="1"/>
    <x v="9"/>
    <n v="27"/>
    <x v="346"/>
  </r>
  <r>
    <s v="C0349"/>
    <s v="cam08"/>
    <d v="2022-07-10T00:00:00"/>
    <x v="92"/>
    <n v="2"/>
    <x v="9"/>
    <n v="27"/>
    <x v="346"/>
  </r>
  <r>
    <s v="C0349"/>
    <s v="cam08"/>
    <d v="2022-07-10T00:00:00"/>
    <x v="244"/>
    <n v="3"/>
    <x v="9"/>
    <n v="27"/>
    <x v="346"/>
  </r>
  <r>
    <s v="C0349"/>
    <s v="cam08"/>
    <d v="2022-07-10T00:00:00"/>
    <x v="132"/>
    <n v="4"/>
    <x v="9"/>
    <n v="27"/>
    <x v="346"/>
  </r>
  <r>
    <s v="C0349"/>
    <s v="cam08"/>
    <d v="2022-07-10T00:00:00"/>
    <x v="93"/>
    <n v="5"/>
    <x v="9"/>
    <n v="27"/>
    <x v="346"/>
  </r>
  <r>
    <s v="C0349"/>
    <s v="cam08"/>
    <d v="2022-07-10T00:00:00"/>
    <x v="39"/>
    <n v="6"/>
    <x v="9"/>
    <n v="27"/>
    <x v="346"/>
  </r>
  <r>
    <s v="C0349"/>
    <s v="cam08"/>
    <d v="2022-07-10T00:00:00"/>
    <x v="108"/>
    <n v="8"/>
    <x v="9"/>
    <n v="27"/>
    <x v="346"/>
  </r>
  <r>
    <s v="C0349"/>
    <s v="cam08"/>
    <d v="2022-07-10T00:00:00"/>
    <x v="177"/>
    <n v="9"/>
    <x v="9"/>
    <n v="27"/>
    <x v="346"/>
  </r>
  <r>
    <s v="C0349"/>
    <s v="cam15"/>
    <d v="2022-07-12T00:00:00"/>
    <x v="475"/>
    <n v="0"/>
    <x v="11"/>
    <n v="14"/>
    <x v="346"/>
  </r>
  <r>
    <s v="C0349"/>
    <s v="cam15"/>
    <d v="2022-07-12T00:00:00"/>
    <x v="91"/>
    <n v="1"/>
    <x v="11"/>
    <n v="14"/>
    <x v="346"/>
  </r>
  <r>
    <s v="C0349"/>
    <s v="cam15"/>
    <d v="2022-07-12T00:00:00"/>
    <x v="389"/>
    <n v="2"/>
    <x v="11"/>
    <n v="14"/>
    <x v="346"/>
  </r>
  <r>
    <s v="C0349"/>
    <s v="cam15"/>
    <d v="2022-07-12T00:00:00"/>
    <x v="60"/>
    <n v="3"/>
    <x v="11"/>
    <n v="14"/>
    <x v="346"/>
  </r>
  <r>
    <s v="C0349"/>
    <s v="cam15"/>
    <d v="2022-07-12T00:00:00"/>
    <x v="46"/>
    <n v="4"/>
    <x v="11"/>
    <n v="14"/>
    <x v="346"/>
  </r>
  <r>
    <s v="C0349"/>
    <s v="cam15"/>
    <d v="2022-07-12T00:00:00"/>
    <x v="406"/>
    <n v="5"/>
    <x v="11"/>
    <n v="14"/>
    <x v="346"/>
  </r>
  <r>
    <s v="C0349"/>
    <s v="cam15"/>
    <d v="2022-07-12T00:00:00"/>
    <x v="435"/>
    <n v="6"/>
    <x v="11"/>
    <n v="14"/>
    <x v="346"/>
  </r>
  <r>
    <s v="C0349"/>
    <s v="cam15"/>
    <d v="2022-07-12T00:00:00"/>
    <x v="9"/>
    <n v="7"/>
    <x v="11"/>
    <n v="14"/>
    <x v="346"/>
  </r>
  <r>
    <s v="C0349"/>
    <s v="cam15"/>
    <d v="2022-07-12T00:00:00"/>
    <x v="163"/>
    <n v="8"/>
    <x v="11"/>
    <n v="14"/>
    <x v="346"/>
  </r>
  <r>
    <s v="C0349"/>
    <s v="cam15"/>
    <d v="2022-07-12T00:00:00"/>
    <x v="122"/>
    <n v="9"/>
    <x v="11"/>
    <n v="14"/>
    <x v="346"/>
  </r>
  <r>
    <s v="C0349"/>
    <s v="cam15"/>
    <d v="2022-07-12T00:00:00"/>
    <x v="29"/>
    <n v="10"/>
    <x v="11"/>
    <n v="14"/>
    <x v="346"/>
  </r>
  <r>
    <s v="C0350"/>
    <s v="cam12"/>
    <d v="2022-01-06T00:00:00"/>
    <x v="512"/>
    <n v="0"/>
    <x v="0"/>
    <n v="65"/>
    <x v="347"/>
  </r>
  <r>
    <s v="C0350"/>
    <s v="cam12"/>
    <d v="2022-01-06T00:00:00"/>
    <x v="440"/>
    <n v="1"/>
    <x v="0"/>
    <n v="65"/>
    <x v="347"/>
  </r>
  <r>
    <s v="C0350"/>
    <s v="cam12"/>
    <d v="2022-01-06T00:00:00"/>
    <x v="513"/>
    <n v="2"/>
    <x v="0"/>
    <n v="65"/>
    <x v="347"/>
  </r>
  <r>
    <s v="C0350"/>
    <s v="cam12"/>
    <d v="2022-01-06T00:00:00"/>
    <x v="387"/>
    <n v="3"/>
    <x v="0"/>
    <n v="65"/>
    <x v="347"/>
  </r>
  <r>
    <s v="C0350"/>
    <s v="cam12"/>
    <d v="2022-01-06T00:00:00"/>
    <x v="319"/>
    <n v="4"/>
    <x v="0"/>
    <n v="65"/>
    <x v="347"/>
  </r>
  <r>
    <s v="C0350"/>
    <s v="cam12"/>
    <d v="2022-01-06T00:00:00"/>
    <x v="404"/>
    <n v="5"/>
    <x v="0"/>
    <n v="65"/>
    <x v="347"/>
  </r>
  <r>
    <s v="C0350"/>
    <s v="cam12"/>
    <d v="2022-01-06T00:00:00"/>
    <x v="289"/>
    <n v="7"/>
    <x v="0"/>
    <n v="65"/>
    <x v="347"/>
  </r>
  <r>
    <s v="C0350"/>
    <s v="cam12"/>
    <d v="2022-01-06T00:00:00"/>
    <x v="389"/>
    <n v="8"/>
    <x v="0"/>
    <n v="65"/>
    <x v="347"/>
  </r>
  <r>
    <s v="C0350"/>
    <s v="cam12"/>
    <d v="2022-01-06T00:00:00"/>
    <x v="37"/>
    <n v="9"/>
    <x v="0"/>
    <n v="65"/>
    <x v="347"/>
  </r>
  <r>
    <s v="C0350"/>
    <s v="cam12"/>
    <d v="2022-01-06T00:00:00"/>
    <x v="178"/>
    <n v="10"/>
    <x v="0"/>
    <n v="65"/>
    <x v="347"/>
  </r>
  <r>
    <s v="C0350"/>
    <s v="cam12"/>
    <d v="2022-01-06T00:00:00"/>
    <x v="106"/>
    <n v="11"/>
    <x v="0"/>
    <n v="65"/>
    <x v="347"/>
  </r>
  <r>
    <s v="C0350"/>
    <s v="cam12"/>
    <d v="2022-01-06T00:00:00"/>
    <x v="121"/>
    <n v="12"/>
    <x v="0"/>
    <n v="65"/>
    <x v="347"/>
  </r>
  <r>
    <s v="C0350"/>
    <s v="cam12"/>
    <d v="2022-01-06T00:00:00"/>
    <x v="394"/>
    <n v="13"/>
    <x v="0"/>
    <n v="65"/>
    <x v="347"/>
  </r>
  <r>
    <s v="C0350"/>
    <s v="cam12"/>
    <d v="2022-01-06T00:00:00"/>
    <x v="161"/>
    <n v="14"/>
    <x v="0"/>
    <n v="65"/>
    <x v="347"/>
  </r>
  <r>
    <s v="C0350"/>
    <s v="cam12"/>
    <d v="2022-01-06T00:00:00"/>
    <x v="317"/>
    <n v="15"/>
    <x v="0"/>
    <n v="65"/>
    <x v="347"/>
  </r>
  <r>
    <s v="C0350"/>
    <s v="cam12"/>
    <d v="2022-01-06T00:00:00"/>
    <x v="84"/>
    <n v="16"/>
    <x v="0"/>
    <n v="65"/>
    <x v="347"/>
  </r>
  <r>
    <s v="C0351"/>
    <s v="cam15"/>
    <d v="2022-04-01T00:00:00"/>
    <x v="511"/>
    <n v="0"/>
    <x v="11"/>
    <n v="14"/>
    <x v="348"/>
  </r>
  <r>
    <s v="C0351"/>
    <s v="cam15"/>
    <d v="2022-04-01T00:00:00"/>
    <x v="316"/>
    <n v="1"/>
    <x v="11"/>
    <n v="14"/>
    <x v="348"/>
  </r>
  <r>
    <s v="C0351"/>
    <s v="cam15"/>
    <d v="2022-04-01T00:00:00"/>
    <x v="174"/>
    <n v="2"/>
    <x v="11"/>
    <n v="14"/>
    <x v="348"/>
  </r>
  <r>
    <s v="C0351"/>
    <s v="cam15"/>
    <d v="2022-04-01T00:00:00"/>
    <x v="34"/>
    <n v="3"/>
    <x v="11"/>
    <n v="14"/>
    <x v="348"/>
  </r>
  <r>
    <s v="C0351"/>
    <s v="cam15"/>
    <d v="2022-04-01T00:00:00"/>
    <x v="206"/>
    <n v="4"/>
    <x v="11"/>
    <n v="14"/>
    <x v="348"/>
  </r>
  <r>
    <s v="C0351"/>
    <s v="cam15"/>
    <d v="2022-04-01T00:00:00"/>
    <x v="285"/>
    <n v="5"/>
    <x v="11"/>
    <n v="14"/>
    <x v="348"/>
  </r>
  <r>
    <s v="C0351"/>
    <s v="cam15"/>
    <d v="2022-04-01T00:00:00"/>
    <x v="207"/>
    <n v="6"/>
    <x v="11"/>
    <n v="14"/>
    <x v="348"/>
  </r>
  <r>
    <s v="C0351"/>
    <s v="cam15"/>
    <d v="2022-04-01T00:00:00"/>
    <x v="300"/>
    <n v="7"/>
    <x v="11"/>
    <n v="14"/>
    <x v="348"/>
  </r>
  <r>
    <s v="C0351"/>
    <s v="cam15"/>
    <d v="2022-04-01T00:00:00"/>
    <x v="192"/>
    <n v="9"/>
    <x v="11"/>
    <n v="14"/>
    <x v="348"/>
  </r>
  <r>
    <s v="C0351"/>
    <s v="cam15"/>
    <d v="2022-04-01T00:00:00"/>
    <x v="193"/>
    <n v="10"/>
    <x v="11"/>
    <n v="14"/>
    <x v="348"/>
  </r>
  <r>
    <s v="C0351"/>
    <s v="cam15"/>
    <d v="2022-04-01T00:00:00"/>
    <x v="117"/>
    <n v="11"/>
    <x v="11"/>
    <n v="14"/>
    <x v="348"/>
  </r>
  <r>
    <s v="C0351"/>
    <s v="cam15"/>
    <d v="2022-04-01T00:00:00"/>
    <x v="109"/>
    <n v="12"/>
    <x v="11"/>
    <n v="14"/>
    <x v="348"/>
  </r>
  <r>
    <s v="C0351"/>
    <s v="cam15"/>
    <d v="2022-04-01T00:00:00"/>
    <x v="152"/>
    <n v="13"/>
    <x v="11"/>
    <n v="14"/>
    <x v="348"/>
  </r>
  <r>
    <s v="C0351"/>
    <s v="cam06"/>
    <d v="2023-04-20T00:00:00"/>
    <x v="217"/>
    <n v="0"/>
    <x v="8"/>
    <n v="13"/>
    <x v="348"/>
  </r>
  <r>
    <s v="C0351"/>
    <s v="cam06"/>
    <d v="2023-04-20T00:00:00"/>
    <x v="290"/>
    <n v="1"/>
    <x v="8"/>
    <n v="13"/>
    <x v="348"/>
  </r>
  <r>
    <s v="C0351"/>
    <s v="cam06"/>
    <d v="2023-04-20T00:00:00"/>
    <x v="82"/>
    <n v="1"/>
    <x v="8"/>
    <n v="13"/>
    <x v="348"/>
  </r>
  <r>
    <s v="C0352"/>
    <s v="cam08"/>
    <d v="2022-10-29T00:00:00"/>
    <x v="390"/>
    <n v="0"/>
    <x v="9"/>
    <n v="27"/>
    <x v="349"/>
  </r>
  <r>
    <s v="C0352"/>
    <s v="cam08"/>
    <d v="2022-10-29T00:00:00"/>
    <x v="136"/>
    <n v="1"/>
    <x v="9"/>
    <n v="27"/>
    <x v="349"/>
  </r>
  <r>
    <s v="C0352"/>
    <s v="cam08"/>
    <d v="2022-10-29T00:00:00"/>
    <x v="57"/>
    <n v="3"/>
    <x v="9"/>
    <n v="27"/>
    <x v="349"/>
  </r>
  <r>
    <s v="C0352"/>
    <s v="cam08"/>
    <d v="2022-10-29T00:00:00"/>
    <x v="253"/>
    <n v="4"/>
    <x v="9"/>
    <n v="27"/>
    <x v="349"/>
  </r>
  <r>
    <s v="C0352"/>
    <s v="cam08"/>
    <d v="2022-10-29T00:00:00"/>
    <x v="80"/>
    <n v="6"/>
    <x v="9"/>
    <n v="27"/>
    <x v="349"/>
  </r>
  <r>
    <s v="C0352"/>
    <s v="cam08"/>
    <d v="2022-10-29T00:00:00"/>
    <x v="76"/>
    <n v="7"/>
    <x v="9"/>
    <n v="27"/>
    <x v="349"/>
  </r>
  <r>
    <s v="C0352"/>
    <s v="cam08"/>
    <d v="2022-10-29T00:00:00"/>
    <x v="312"/>
    <n v="7"/>
    <x v="9"/>
    <n v="27"/>
    <x v="349"/>
  </r>
  <r>
    <s v="C0352"/>
    <s v="cam02"/>
    <d v="2023-01-16T00:00:00"/>
    <x v="26"/>
    <n v="0"/>
    <x v="5"/>
    <n v="26"/>
    <x v="349"/>
  </r>
  <r>
    <s v="C0352"/>
    <s v="cam02"/>
    <d v="2023-01-16T00:00:00"/>
    <x v="19"/>
    <n v="1"/>
    <x v="5"/>
    <n v="26"/>
    <x v="349"/>
  </r>
  <r>
    <s v="C0352"/>
    <s v="cam02"/>
    <d v="2023-01-16T00:00:00"/>
    <x v="246"/>
    <n v="1"/>
    <x v="5"/>
    <n v="26"/>
    <x v="349"/>
  </r>
  <r>
    <s v="C0352"/>
    <s v="cam02"/>
    <d v="2023-01-16T00:00:00"/>
    <x v="63"/>
    <n v="3"/>
    <x v="5"/>
    <n v="26"/>
    <x v="349"/>
  </r>
  <r>
    <s v="C0352"/>
    <s v="cam02"/>
    <d v="2023-01-16T00:00:00"/>
    <x v="330"/>
    <n v="4"/>
    <x v="5"/>
    <n v="26"/>
    <x v="349"/>
  </r>
  <r>
    <s v="C0353"/>
    <s v="cam11"/>
    <d v="2022-01-17T00:00:00"/>
    <x v="482"/>
    <n v="0"/>
    <x v="3"/>
    <n v="62"/>
    <x v="350"/>
  </r>
  <r>
    <s v="C0353"/>
    <s v="cam11"/>
    <d v="2022-01-17T00:00:00"/>
    <x v="337"/>
    <n v="1"/>
    <x v="3"/>
    <n v="62"/>
    <x v="350"/>
  </r>
  <r>
    <s v="C0353"/>
    <s v="cam11"/>
    <d v="2022-01-17T00:00:00"/>
    <x v="441"/>
    <n v="2"/>
    <x v="3"/>
    <n v="62"/>
    <x v="350"/>
  </r>
  <r>
    <s v="C0353"/>
    <s v="cam11"/>
    <d v="2022-01-17T00:00:00"/>
    <x v="338"/>
    <n v="3"/>
    <x v="3"/>
    <n v="62"/>
    <x v="350"/>
  </r>
  <r>
    <s v="C0353"/>
    <s v="cam11"/>
    <d v="2022-01-17T00:00:00"/>
    <x v="403"/>
    <n v="4"/>
    <x v="3"/>
    <n v="62"/>
    <x v="350"/>
  </r>
  <r>
    <s v="C0353"/>
    <s v="cam11"/>
    <d v="2022-01-17T00:00:00"/>
    <x v="347"/>
    <n v="5"/>
    <x v="3"/>
    <n v="62"/>
    <x v="350"/>
  </r>
  <r>
    <s v="C0353"/>
    <s v="cam11"/>
    <d v="2022-01-17T00:00:00"/>
    <x v="296"/>
    <n v="6"/>
    <x v="3"/>
    <n v="62"/>
    <x v="350"/>
  </r>
  <r>
    <s v="C0353"/>
    <s v="cam11"/>
    <d v="2022-01-17T00:00:00"/>
    <x v="229"/>
    <n v="10"/>
    <x v="3"/>
    <n v="62"/>
    <x v="350"/>
  </r>
  <r>
    <s v="C0353"/>
    <s v="cam11"/>
    <d v="2022-01-17T00:00:00"/>
    <x v="343"/>
    <n v="11"/>
    <x v="3"/>
    <n v="62"/>
    <x v="350"/>
  </r>
  <r>
    <s v="C0353"/>
    <s v="cam11"/>
    <d v="2022-01-17T00:00:00"/>
    <x v="115"/>
    <n v="12"/>
    <x v="3"/>
    <n v="62"/>
    <x v="350"/>
  </r>
  <r>
    <s v="C0353"/>
    <s v="cam11"/>
    <d v="2022-01-17T00:00:00"/>
    <x v="134"/>
    <n v="15"/>
    <x v="3"/>
    <n v="62"/>
    <x v="350"/>
  </r>
  <r>
    <s v="C0353"/>
    <s v="cam11"/>
    <d v="2022-01-17T00:00:00"/>
    <x v="259"/>
    <n v="16"/>
    <x v="3"/>
    <n v="62"/>
    <x v="350"/>
  </r>
  <r>
    <s v="C0353"/>
    <s v="cam10"/>
    <d v="2022-02-11T00:00:00"/>
    <x v="480"/>
    <n v="0"/>
    <x v="12"/>
    <n v="66"/>
    <x v="350"/>
  </r>
  <r>
    <s v="C0353"/>
    <s v="cam10"/>
    <d v="2022-02-11T00:00:00"/>
    <x v="332"/>
    <n v="1"/>
    <x v="12"/>
    <n v="66"/>
    <x v="350"/>
  </r>
  <r>
    <s v="C0353"/>
    <s v="cam10"/>
    <d v="2022-02-11T00:00:00"/>
    <x v="368"/>
    <n v="3"/>
    <x v="12"/>
    <n v="66"/>
    <x v="350"/>
  </r>
  <r>
    <s v="C0353"/>
    <s v="cam10"/>
    <d v="2022-02-11T00:00:00"/>
    <x v="323"/>
    <n v="5"/>
    <x v="12"/>
    <n v="66"/>
    <x v="350"/>
  </r>
  <r>
    <s v="C0353"/>
    <s v="cam10"/>
    <d v="2022-02-11T00:00:00"/>
    <x v="386"/>
    <n v="6"/>
    <x v="12"/>
    <n v="66"/>
    <x v="350"/>
  </r>
  <r>
    <s v="C0353"/>
    <s v="cam10"/>
    <d v="2022-02-11T00:00:00"/>
    <x v="231"/>
    <n v="7"/>
    <x v="12"/>
    <n v="66"/>
    <x v="350"/>
  </r>
  <r>
    <s v="C0353"/>
    <s v="cam10"/>
    <d v="2022-02-11T00:00:00"/>
    <x v="268"/>
    <n v="8"/>
    <x v="12"/>
    <n v="66"/>
    <x v="350"/>
  </r>
  <r>
    <s v="C0353"/>
    <s v="cam10"/>
    <d v="2022-02-11T00:00:00"/>
    <x v="24"/>
    <n v="9"/>
    <x v="12"/>
    <n v="66"/>
    <x v="350"/>
  </r>
  <r>
    <s v="C0353"/>
    <s v="cam10"/>
    <d v="2022-02-11T00:00:00"/>
    <x v="78"/>
    <n v="11"/>
    <x v="12"/>
    <n v="66"/>
    <x v="350"/>
  </r>
  <r>
    <s v="C0353"/>
    <s v="cam10"/>
    <d v="2022-02-11T00:00:00"/>
    <x v="189"/>
    <n v="12"/>
    <x v="12"/>
    <n v="66"/>
    <x v="350"/>
  </r>
  <r>
    <s v="C0353"/>
    <s v="cam10"/>
    <d v="2022-02-11T00:00:00"/>
    <x v="4"/>
    <n v="13"/>
    <x v="12"/>
    <n v="66"/>
    <x v="350"/>
  </r>
  <r>
    <s v="C0353"/>
    <s v="cam10"/>
    <d v="2022-02-11T00:00:00"/>
    <x v="134"/>
    <n v="14"/>
    <x v="12"/>
    <n v="66"/>
    <x v="350"/>
  </r>
  <r>
    <s v="C0353"/>
    <s v="cam10"/>
    <d v="2022-02-11T00:00:00"/>
    <x v="103"/>
    <n v="15"/>
    <x v="12"/>
    <n v="66"/>
    <x v="350"/>
  </r>
  <r>
    <s v="C0354"/>
    <s v="cam09"/>
    <d v="2022-01-21T00:00:00"/>
    <x v="519"/>
    <n v="0"/>
    <x v="13"/>
    <n v="75"/>
    <x v="351"/>
  </r>
  <r>
    <s v="C0354"/>
    <s v="cam09"/>
    <d v="2022-01-21T00:00:00"/>
    <x v="165"/>
    <n v="1"/>
    <x v="13"/>
    <n v="75"/>
    <x v="351"/>
  </r>
  <r>
    <s v="C0354"/>
    <s v="cam09"/>
    <d v="2022-01-21T00:00:00"/>
    <x v="153"/>
    <n v="2"/>
    <x v="13"/>
    <n v="75"/>
    <x v="351"/>
  </r>
  <r>
    <s v="C0354"/>
    <s v="cam09"/>
    <d v="2022-01-21T00:00:00"/>
    <x v="496"/>
    <n v="3"/>
    <x v="13"/>
    <n v="75"/>
    <x v="351"/>
  </r>
  <r>
    <s v="C0354"/>
    <s v="cam09"/>
    <d v="2022-01-21T00:00:00"/>
    <x v="491"/>
    <n v="4"/>
    <x v="13"/>
    <n v="75"/>
    <x v="351"/>
  </r>
  <r>
    <s v="C0354"/>
    <s v="cam09"/>
    <d v="2022-01-21T00:00:00"/>
    <x v="148"/>
    <n v="5"/>
    <x v="13"/>
    <n v="75"/>
    <x v="351"/>
  </r>
  <r>
    <s v="C0354"/>
    <s v="cam09"/>
    <d v="2022-01-21T00:00:00"/>
    <x v="275"/>
    <n v="7"/>
    <x v="13"/>
    <n v="75"/>
    <x v="351"/>
  </r>
  <r>
    <s v="C0354"/>
    <s v="cam09"/>
    <d v="2022-01-21T00:00:00"/>
    <x v="382"/>
    <n v="9"/>
    <x v="13"/>
    <n v="75"/>
    <x v="351"/>
  </r>
  <r>
    <s v="C0354"/>
    <s v="cam09"/>
    <d v="2022-01-21T00:00:00"/>
    <x v="410"/>
    <n v="11"/>
    <x v="13"/>
    <n v="75"/>
    <x v="351"/>
  </r>
  <r>
    <s v="C0354"/>
    <s v="cam09"/>
    <d v="2022-01-21T00:00:00"/>
    <x v="161"/>
    <n v="13"/>
    <x v="13"/>
    <n v="75"/>
    <x v="351"/>
  </r>
  <r>
    <s v="C0354"/>
    <s v="cam09"/>
    <d v="2022-01-21T00:00:00"/>
    <x v="21"/>
    <n v="15"/>
    <x v="13"/>
    <n v="75"/>
    <x v="351"/>
  </r>
  <r>
    <s v="C0354"/>
    <s v="cam09"/>
    <d v="2022-01-21T00:00:00"/>
    <x v="29"/>
    <n v="16"/>
    <x v="13"/>
    <n v="75"/>
    <x v="351"/>
  </r>
  <r>
    <s v="C0354"/>
    <s v="cam09"/>
    <d v="2022-01-21T00:00:00"/>
    <x v="82"/>
    <n v="16"/>
    <x v="13"/>
    <n v="75"/>
    <x v="351"/>
  </r>
  <r>
    <s v="C0354"/>
    <s v="cam16"/>
    <d v="2022-05-17T00:00:00"/>
    <x v="273"/>
    <n v="0"/>
    <x v="4"/>
    <n v="16"/>
    <x v="351"/>
  </r>
  <r>
    <s v="C0354"/>
    <s v="cam16"/>
    <d v="2022-05-17T00:00:00"/>
    <x v="90"/>
    <n v="2"/>
    <x v="4"/>
    <n v="16"/>
    <x v="351"/>
  </r>
  <r>
    <s v="C0354"/>
    <s v="cam16"/>
    <d v="2022-05-17T00:00:00"/>
    <x v="381"/>
    <n v="4"/>
    <x v="4"/>
    <n v="16"/>
    <x v="351"/>
  </r>
  <r>
    <s v="C0354"/>
    <s v="cam16"/>
    <d v="2022-05-17T00:00:00"/>
    <x v="457"/>
    <n v="5"/>
    <x v="4"/>
    <n v="16"/>
    <x v="351"/>
  </r>
  <r>
    <s v="C0354"/>
    <s v="cam16"/>
    <d v="2022-05-17T00:00:00"/>
    <x v="191"/>
    <n v="5"/>
    <x v="4"/>
    <n v="16"/>
    <x v="351"/>
  </r>
  <r>
    <s v="C0354"/>
    <s v="cam16"/>
    <d v="2022-05-17T00:00:00"/>
    <x v="276"/>
    <n v="8"/>
    <x v="4"/>
    <n v="16"/>
    <x v="351"/>
  </r>
  <r>
    <s v="C0354"/>
    <s v="cam16"/>
    <d v="2022-05-17T00:00:00"/>
    <x v="101"/>
    <n v="9"/>
    <x v="4"/>
    <n v="16"/>
    <x v="351"/>
  </r>
  <r>
    <s v="C0354"/>
    <s v="cam16"/>
    <d v="2022-05-17T00:00:00"/>
    <x v="75"/>
    <n v="10"/>
    <x v="4"/>
    <n v="16"/>
    <x v="351"/>
  </r>
  <r>
    <s v="C0354"/>
    <s v="cam16"/>
    <d v="2022-05-17T00:00:00"/>
    <x v="63"/>
    <n v="11"/>
    <x v="4"/>
    <n v="16"/>
    <x v="351"/>
  </r>
  <r>
    <s v="C0354"/>
    <s v="cam16"/>
    <d v="2022-05-17T00:00:00"/>
    <x v="29"/>
    <n v="12"/>
    <x v="4"/>
    <n v="16"/>
    <x v="351"/>
  </r>
  <r>
    <s v="C0355"/>
    <s v="cam16"/>
    <d v="2022-02-27T00:00:00"/>
    <x v="307"/>
    <n v="0"/>
    <x v="4"/>
    <n v="16"/>
    <x v="352"/>
  </r>
  <r>
    <s v="C0355"/>
    <s v="cam16"/>
    <d v="2022-02-27T00:00:00"/>
    <x v="322"/>
    <n v="2"/>
    <x v="4"/>
    <n v="16"/>
    <x v="352"/>
  </r>
  <r>
    <s v="C0355"/>
    <s v="cam16"/>
    <d v="2022-02-27T00:00:00"/>
    <x v="309"/>
    <n v="3"/>
    <x v="4"/>
    <n v="16"/>
    <x v="352"/>
  </r>
  <r>
    <s v="C0355"/>
    <s v="cam16"/>
    <d v="2022-02-27T00:00:00"/>
    <x v="419"/>
    <n v="5"/>
    <x v="4"/>
    <n v="16"/>
    <x v="352"/>
  </r>
  <r>
    <s v="C0355"/>
    <s v="cam16"/>
    <d v="2022-02-27T00:00:00"/>
    <x v="334"/>
    <n v="6"/>
    <x v="4"/>
    <n v="16"/>
    <x v="352"/>
  </r>
  <r>
    <s v="C0355"/>
    <s v="cam16"/>
    <d v="2022-02-27T00:00:00"/>
    <x v="186"/>
    <n v="7"/>
    <x v="4"/>
    <n v="16"/>
    <x v="352"/>
  </r>
  <r>
    <s v="C0355"/>
    <s v="cam16"/>
    <d v="2022-02-27T00:00:00"/>
    <x v="127"/>
    <n v="9"/>
    <x v="4"/>
    <n v="16"/>
    <x v="352"/>
  </r>
  <r>
    <s v="C0355"/>
    <s v="cam16"/>
    <d v="2022-02-27T00:00:00"/>
    <x v="117"/>
    <n v="12"/>
    <x v="4"/>
    <n v="16"/>
    <x v="352"/>
  </r>
  <r>
    <s v="C0355"/>
    <s v="cam16"/>
    <d v="2022-02-27T00:00:00"/>
    <x v="81"/>
    <n v="14"/>
    <x v="4"/>
    <n v="16"/>
    <x v="352"/>
  </r>
  <r>
    <s v="C0355"/>
    <s v="cam12"/>
    <d v="2022-12-21T00:00:00"/>
    <x v="397"/>
    <n v="0"/>
    <x v="0"/>
    <n v="65"/>
    <x v="352"/>
  </r>
  <r>
    <s v="C0355"/>
    <s v="cam12"/>
    <d v="2022-12-21T00:00:00"/>
    <x v="257"/>
    <n v="1"/>
    <x v="0"/>
    <n v="65"/>
    <x v="352"/>
  </r>
  <r>
    <s v="C0355"/>
    <s v="cam12"/>
    <d v="2022-12-21T00:00:00"/>
    <x v="101"/>
    <n v="2"/>
    <x v="0"/>
    <n v="65"/>
    <x v="352"/>
  </r>
  <r>
    <s v="C0355"/>
    <s v="cam12"/>
    <d v="2022-12-21T00:00:00"/>
    <x v="282"/>
    <n v="3"/>
    <x v="0"/>
    <n v="65"/>
    <x v="352"/>
  </r>
  <r>
    <s v="C0355"/>
    <s v="cam12"/>
    <d v="2022-12-21T00:00:00"/>
    <x v="134"/>
    <n v="4"/>
    <x v="0"/>
    <n v="65"/>
    <x v="352"/>
  </r>
  <r>
    <s v="C0355"/>
    <s v="cam12"/>
    <d v="2022-12-21T00:00:00"/>
    <x v="58"/>
    <n v="5"/>
    <x v="0"/>
    <n v="65"/>
    <x v="352"/>
  </r>
  <r>
    <s v="C0356"/>
    <s v="cam03"/>
    <d v="2022-04-22T00:00:00"/>
    <x v="357"/>
    <n v="0"/>
    <x v="6"/>
    <n v="62"/>
    <x v="353"/>
  </r>
  <r>
    <s v="C0356"/>
    <s v="cam03"/>
    <d v="2022-04-22T00:00:00"/>
    <x v="424"/>
    <n v="1"/>
    <x v="6"/>
    <n v="62"/>
    <x v="353"/>
  </r>
  <r>
    <s v="C0356"/>
    <s v="cam03"/>
    <d v="2022-04-22T00:00:00"/>
    <x v="148"/>
    <n v="2"/>
    <x v="6"/>
    <n v="62"/>
    <x v="353"/>
  </r>
  <r>
    <s v="C0356"/>
    <s v="cam03"/>
    <d v="2022-04-22T00:00:00"/>
    <x v="18"/>
    <n v="5"/>
    <x v="6"/>
    <n v="62"/>
    <x v="353"/>
  </r>
  <r>
    <s v="C0356"/>
    <s v="cam03"/>
    <d v="2022-04-22T00:00:00"/>
    <x v="135"/>
    <n v="6"/>
    <x v="6"/>
    <n v="62"/>
    <x v="353"/>
  </r>
  <r>
    <s v="C0356"/>
    <s v="cam03"/>
    <d v="2022-04-22T00:00:00"/>
    <x v="281"/>
    <n v="8"/>
    <x v="6"/>
    <n v="62"/>
    <x v="353"/>
  </r>
  <r>
    <s v="C0356"/>
    <s v="cam03"/>
    <d v="2022-04-22T00:00:00"/>
    <x v="311"/>
    <n v="8"/>
    <x v="6"/>
    <n v="62"/>
    <x v="353"/>
  </r>
  <r>
    <s v="C0356"/>
    <s v="cam03"/>
    <d v="2022-04-22T00:00:00"/>
    <x v="145"/>
    <n v="11"/>
    <x v="6"/>
    <n v="62"/>
    <x v="353"/>
  </r>
  <r>
    <s v="C0356"/>
    <s v="cam03"/>
    <d v="2022-04-22T00:00:00"/>
    <x v="85"/>
    <n v="12"/>
    <x v="6"/>
    <n v="62"/>
    <x v="353"/>
  </r>
  <r>
    <s v="C0356"/>
    <s v="cam03"/>
    <d v="2022-04-22T00:00:00"/>
    <x v="76"/>
    <n v="13"/>
    <x v="6"/>
    <n v="62"/>
    <x v="353"/>
  </r>
  <r>
    <s v="C0356"/>
    <s v="cam06"/>
    <d v="2022-06-03T00:00:00"/>
    <x v="358"/>
    <n v="0"/>
    <x v="8"/>
    <n v="13"/>
    <x v="353"/>
  </r>
  <r>
    <s v="C0356"/>
    <s v="cam06"/>
    <d v="2022-06-03T00:00:00"/>
    <x v="251"/>
    <n v="1"/>
    <x v="8"/>
    <n v="13"/>
    <x v="353"/>
  </r>
  <r>
    <s v="C0356"/>
    <s v="cam06"/>
    <d v="2022-06-03T00:00:00"/>
    <x v="196"/>
    <n v="3"/>
    <x v="8"/>
    <n v="13"/>
    <x v="353"/>
  </r>
  <r>
    <s v="C0356"/>
    <s v="cam06"/>
    <d v="2022-06-03T00:00:00"/>
    <x v="97"/>
    <n v="4"/>
    <x v="8"/>
    <n v="13"/>
    <x v="353"/>
  </r>
  <r>
    <s v="C0356"/>
    <s v="cam06"/>
    <d v="2022-06-03T00:00:00"/>
    <x v="431"/>
    <n v="5"/>
    <x v="8"/>
    <n v="13"/>
    <x v="353"/>
  </r>
  <r>
    <s v="C0356"/>
    <s v="cam06"/>
    <d v="2022-06-03T00:00:00"/>
    <x v="127"/>
    <n v="6"/>
    <x v="8"/>
    <n v="13"/>
    <x v="353"/>
  </r>
  <r>
    <s v="C0356"/>
    <s v="cam06"/>
    <d v="2022-06-03T00:00:00"/>
    <x v="137"/>
    <n v="7"/>
    <x v="8"/>
    <n v="13"/>
    <x v="353"/>
  </r>
  <r>
    <s v="C0356"/>
    <s v="cam06"/>
    <d v="2022-06-03T00:00:00"/>
    <x v="189"/>
    <n v="8"/>
    <x v="8"/>
    <n v="13"/>
    <x v="353"/>
  </r>
  <r>
    <s v="C0356"/>
    <s v="cam06"/>
    <d v="2022-06-03T00:00:00"/>
    <x v="28"/>
    <n v="10"/>
    <x v="8"/>
    <n v="13"/>
    <x v="353"/>
  </r>
  <r>
    <s v="C0356"/>
    <s v="cam06"/>
    <d v="2022-06-03T00:00:00"/>
    <x v="256"/>
    <n v="11"/>
    <x v="8"/>
    <n v="13"/>
    <x v="353"/>
  </r>
  <r>
    <s v="C0357"/>
    <s v="cam09"/>
    <d v="2022-05-28T00:00:00"/>
    <x v="442"/>
    <n v="0"/>
    <x v="13"/>
    <n v="75"/>
    <x v="354"/>
  </r>
  <r>
    <s v="C0357"/>
    <s v="cam09"/>
    <d v="2022-05-28T00:00:00"/>
    <x v="277"/>
    <n v="1"/>
    <x v="13"/>
    <n v="75"/>
    <x v="354"/>
  </r>
  <r>
    <s v="C0357"/>
    <s v="cam09"/>
    <d v="2022-05-28T00:00:00"/>
    <x v="148"/>
    <n v="1"/>
    <x v="13"/>
    <n v="75"/>
    <x v="354"/>
  </r>
  <r>
    <s v="C0357"/>
    <s v="cam09"/>
    <d v="2022-05-28T00:00:00"/>
    <x v="379"/>
    <n v="2"/>
    <x v="13"/>
    <n v="75"/>
    <x v="354"/>
  </r>
  <r>
    <s v="C0357"/>
    <s v="cam09"/>
    <d v="2022-05-28T00:00:00"/>
    <x v="218"/>
    <n v="3"/>
    <x v="13"/>
    <n v="75"/>
    <x v="354"/>
  </r>
  <r>
    <s v="C0357"/>
    <s v="cam09"/>
    <d v="2022-05-28T00:00:00"/>
    <x v="432"/>
    <n v="4"/>
    <x v="13"/>
    <n v="75"/>
    <x v="354"/>
  </r>
  <r>
    <s v="C0357"/>
    <s v="cam09"/>
    <d v="2022-05-28T00:00:00"/>
    <x v="352"/>
    <n v="5"/>
    <x v="13"/>
    <n v="75"/>
    <x v="354"/>
  </r>
  <r>
    <s v="C0357"/>
    <s v="cam09"/>
    <d v="2022-05-28T00:00:00"/>
    <x v="133"/>
    <n v="6"/>
    <x v="13"/>
    <n v="75"/>
    <x v="354"/>
  </r>
  <r>
    <s v="C0357"/>
    <s v="cam09"/>
    <d v="2022-05-28T00:00:00"/>
    <x v="137"/>
    <n v="7"/>
    <x v="13"/>
    <n v="75"/>
    <x v="354"/>
  </r>
  <r>
    <s v="C0357"/>
    <s v="cam09"/>
    <d v="2022-05-28T00:00:00"/>
    <x v="252"/>
    <n v="8"/>
    <x v="13"/>
    <n v="75"/>
    <x v="354"/>
  </r>
  <r>
    <s v="C0357"/>
    <s v="cam09"/>
    <d v="2022-05-28T00:00:00"/>
    <x v="170"/>
    <n v="9"/>
    <x v="13"/>
    <n v="75"/>
    <x v="354"/>
  </r>
  <r>
    <s v="C0357"/>
    <s v="cam09"/>
    <d v="2022-05-28T00:00:00"/>
    <x v="11"/>
    <n v="11"/>
    <x v="13"/>
    <n v="75"/>
    <x v="354"/>
  </r>
  <r>
    <s v="C0357"/>
    <s v="cam09"/>
    <d v="2022-05-28T00:00:00"/>
    <x v="64"/>
    <n v="11"/>
    <x v="13"/>
    <n v="75"/>
    <x v="354"/>
  </r>
  <r>
    <s v="C0357"/>
    <s v="cam01"/>
    <d v="2022-08-15T00:00:00"/>
    <x v="380"/>
    <n v="0"/>
    <x v="15"/>
    <n v="10"/>
    <x v="354"/>
  </r>
  <r>
    <s v="C0357"/>
    <s v="cam01"/>
    <d v="2022-08-15T00:00:00"/>
    <x v="444"/>
    <n v="1"/>
    <x v="15"/>
    <n v="10"/>
    <x v="354"/>
  </r>
  <r>
    <s v="C0357"/>
    <s v="cam01"/>
    <d v="2022-08-15T00:00:00"/>
    <x v="7"/>
    <n v="2"/>
    <x v="15"/>
    <n v="10"/>
    <x v="354"/>
  </r>
  <r>
    <s v="C0357"/>
    <s v="cam01"/>
    <d v="2022-08-15T00:00:00"/>
    <x v="375"/>
    <n v="4"/>
    <x v="15"/>
    <n v="10"/>
    <x v="354"/>
  </r>
  <r>
    <s v="C0357"/>
    <s v="cam01"/>
    <d v="2022-08-15T00:00:00"/>
    <x v="115"/>
    <n v="5"/>
    <x v="15"/>
    <n v="10"/>
    <x v="354"/>
  </r>
  <r>
    <s v="C0357"/>
    <s v="cam01"/>
    <d v="2022-08-15T00:00:00"/>
    <x v="230"/>
    <n v="6"/>
    <x v="15"/>
    <n v="10"/>
    <x v="354"/>
  </r>
  <r>
    <s v="C0357"/>
    <s v="cam01"/>
    <d v="2022-08-15T00:00:00"/>
    <x v="282"/>
    <n v="7"/>
    <x v="15"/>
    <n v="10"/>
    <x v="354"/>
  </r>
  <r>
    <s v="C0357"/>
    <s v="cam01"/>
    <d v="2022-08-15T00:00:00"/>
    <x v="150"/>
    <n v="8"/>
    <x v="15"/>
    <n v="10"/>
    <x v="354"/>
  </r>
  <r>
    <s v="C0357"/>
    <s v="cam01"/>
    <d v="2022-08-15T00:00:00"/>
    <x v="205"/>
    <n v="9"/>
    <x v="15"/>
    <n v="10"/>
    <x v="354"/>
  </r>
  <r>
    <s v="C0358"/>
    <s v="cam03"/>
    <d v="2022-11-23T00:00:00"/>
    <x v="297"/>
    <n v="0"/>
    <x v="6"/>
    <n v="62"/>
    <x v="355"/>
  </r>
  <r>
    <s v="C0358"/>
    <s v="cam03"/>
    <d v="2022-11-23T00:00:00"/>
    <x v="410"/>
    <n v="1"/>
    <x v="6"/>
    <n v="62"/>
    <x v="355"/>
  </r>
  <r>
    <s v="C0358"/>
    <s v="cam03"/>
    <d v="2022-11-23T00:00:00"/>
    <x v="265"/>
    <n v="2"/>
    <x v="6"/>
    <n v="62"/>
    <x v="355"/>
  </r>
  <r>
    <s v="C0358"/>
    <s v="cam03"/>
    <d v="2022-11-23T00:00:00"/>
    <x v="193"/>
    <n v="2"/>
    <x v="6"/>
    <n v="62"/>
    <x v="355"/>
  </r>
  <r>
    <s v="C0358"/>
    <s v="cam03"/>
    <d v="2022-11-23T00:00:00"/>
    <x v="176"/>
    <n v="3"/>
    <x v="6"/>
    <n v="62"/>
    <x v="355"/>
  </r>
  <r>
    <s v="C0358"/>
    <s v="cam03"/>
    <d v="2022-11-23T00:00:00"/>
    <x v="140"/>
    <n v="4"/>
    <x v="6"/>
    <n v="62"/>
    <x v="355"/>
  </r>
  <r>
    <s v="C0358"/>
    <s v="cam03"/>
    <d v="2022-11-23T00:00:00"/>
    <x v="330"/>
    <n v="6"/>
    <x v="6"/>
    <n v="62"/>
    <x v="355"/>
  </r>
  <r>
    <s v="C0358"/>
    <s v="cam03"/>
    <d v="2022-11-23T00:00:00"/>
    <x v="82"/>
    <n v="6"/>
    <x v="6"/>
    <n v="62"/>
    <x v="355"/>
  </r>
  <r>
    <s v="C0358"/>
    <s v="cam08"/>
    <d v="2023-02-14T00:00:00"/>
    <x v="394"/>
    <n v="0"/>
    <x v="9"/>
    <n v="27"/>
    <x v="355"/>
  </r>
  <r>
    <s v="C0358"/>
    <s v="cam08"/>
    <d v="2023-02-14T00:00:00"/>
    <x v="220"/>
    <n v="1"/>
    <x v="9"/>
    <n v="27"/>
    <x v="355"/>
  </r>
  <r>
    <s v="C0358"/>
    <s v="cam08"/>
    <d v="2023-02-14T00:00:00"/>
    <x v="47"/>
    <n v="2"/>
    <x v="9"/>
    <n v="27"/>
    <x v="355"/>
  </r>
  <r>
    <s v="C0358"/>
    <s v="cam08"/>
    <d v="2023-02-14T00:00:00"/>
    <x v="238"/>
    <n v="3"/>
    <x v="9"/>
    <n v="27"/>
    <x v="355"/>
  </r>
  <r>
    <s v="C0359"/>
    <s v="cam14"/>
    <d v="2022-01-31T00:00:00"/>
    <x v="266"/>
    <n v="0"/>
    <x v="7"/>
    <n v="28"/>
    <x v="356"/>
  </r>
  <r>
    <s v="C0359"/>
    <s v="cam14"/>
    <d v="2022-01-31T00:00:00"/>
    <x v="466"/>
    <n v="2"/>
    <x v="7"/>
    <n v="28"/>
    <x v="356"/>
  </r>
  <r>
    <s v="C0359"/>
    <s v="cam14"/>
    <d v="2022-01-31T00:00:00"/>
    <x v="398"/>
    <n v="3"/>
    <x v="7"/>
    <n v="28"/>
    <x v="356"/>
  </r>
  <r>
    <s v="C0359"/>
    <s v="cam14"/>
    <d v="2022-01-31T00:00:00"/>
    <x v="278"/>
    <n v="6"/>
    <x v="7"/>
    <n v="28"/>
    <x v="356"/>
  </r>
  <r>
    <s v="C0359"/>
    <s v="cam14"/>
    <d v="2022-01-31T00:00:00"/>
    <x v="106"/>
    <n v="10"/>
    <x v="7"/>
    <n v="28"/>
    <x v="356"/>
  </r>
  <r>
    <s v="C0359"/>
    <s v="cam14"/>
    <d v="2022-01-31T00:00:00"/>
    <x v="108"/>
    <n v="13"/>
    <x v="7"/>
    <n v="28"/>
    <x v="356"/>
  </r>
  <r>
    <s v="C0359"/>
    <s v="cam14"/>
    <d v="2022-01-31T00:00:00"/>
    <x v="256"/>
    <n v="15"/>
    <x v="7"/>
    <n v="28"/>
    <x v="356"/>
  </r>
  <r>
    <s v="C0359"/>
    <s v="cam12"/>
    <d v="2022-09-07T00:00:00"/>
    <x v="263"/>
    <n v="0"/>
    <x v="0"/>
    <n v="65"/>
    <x v="356"/>
  </r>
  <r>
    <s v="C0359"/>
    <s v="cam12"/>
    <d v="2022-09-07T00:00:00"/>
    <x v="60"/>
    <n v="1"/>
    <x v="0"/>
    <n v="65"/>
    <x v="356"/>
  </r>
  <r>
    <s v="C0359"/>
    <s v="cam12"/>
    <d v="2022-09-07T00:00:00"/>
    <x v="406"/>
    <n v="3"/>
    <x v="0"/>
    <n v="65"/>
    <x v="356"/>
  </r>
  <r>
    <s v="C0359"/>
    <s v="cam12"/>
    <d v="2022-09-07T00:00:00"/>
    <x v="149"/>
    <n v="4"/>
    <x v="0"/>
    <n v="65"/>
    <x v="356"/>
  </r>
  <r>
    <s v="C0359"/>
    <s v="cam12"/>
    <d v="2022-09-07T00:00:00"/>
    <x v="3"/>
    <n v="5"/>
    <x v="0"/>
    <n v="65"/>
    <x v="356"/>
  </r>
  <r>
    <s v="C0359"/>
    <s v="cam12"/>
    <d v="2022-09-07T00:00:00"/>
    <x v="318"/>
    <n v="6"/>
    <x v="0"/>
    <n v="65"/>
    <x v="356"/>
  </r>
  <r>
    <s v="C0359"/>
    <s v="cam12"/>
    <d v="2022-09-07T00:00:00"/>
    <x v="134"/>
    <n v="7"/>
    <x v="0"/>
    <n v="65"/>
    <x v="356"/>
  </r>
  <r>
    <s v="C0359"/>
    <s v="cam12"/>
    <d v="2022-09-07T00:00:00"/>
    <x v="43"/>
    <n v="8"/>
    <x v="0"/>
    <n v="65"/>
    <x v="356"/>
  </r>
  <r>
    <s v="C0360"/>
    <s v="cam08"/>
    <d v="2022-10-06T00:00:00"/>
    <x v="202"/>
    <n v="0"/>
    <x v="9"/>
    <n v="27"/>
    <x v="357"/>
  </r>
  <r>
    <s v="C0360"/>
    <s v="cam08"/>
    <d v="2022-10-06T00:00:00"/>
    <x v="38"/>
    <n v="1"/>
    <x v="9"/>
    <n v="27"/>
    <x v="357"/>
  </r>
  <r>
    <s v="C0360"/>
    <s v="cam08"/>
    <d v="2022-10-06T00:00:00"/>
    <x v="375"/>
    <n v="2"/>
    <x v="9"/>
    <n v="27"/>
    <x v="357"/>
  </r>
  <r>
    <s v="C0360"/>
    <s v="cam08"/>
    <d v="2022-10-06T00:00:00"/>
    <x v="217"/>
    <n v="6"/>
    <x v="9"/>
    <n v="27"/>
    <x v="357"/>
  </r>
  <r>
    <s v="C0360"/>
    <s v="cam08"/>
    <d v="2022-10-06T00:00:00"/>
    <x v="256"/>
    <n v="7"/>
    <x v="9"/>
    <n v="27"/>
    <x v="357"/>
  </r>
  <r>
    <s v="C0360"/>
    <s v="cam17"/>
    <d v="2022-11-30T00:00:00"/>
    <x v="114"/>
    <n v="0"/>
    <x v="2"/>
    <n v="29"/>
    <x v="357"/>
  </r>
  <r>
    <s v="C0360"/>
    <s v="cam17"/>
    <d v="2022-11-30T00:00:00"/>
    <x v="198"/>
    <n v="1"/>
    <x v="2"/>
    <n v="29"/>
    <x v="357"/>
  </r>
  <r>
    <s v="C0360"/>
    <s v="cam17"/>
    <d v="2022-11-30T00:00:00"/>
    <x v="50"/>
    <n v="2"/>
    <x v="2"/>
    <n v="29"/>
    <x v="357"/>
  </r>
  <r>
    <s v="C0360"/>
    <s v="cam17"/>
    <d v="2022-11-30T00:00:00"/>
    <x v="62"/>
    <n v="4"/>
    <x v="2"/>
    <n v="29"/>
    <x v="357"/>
  </r>
  <r>
    <s v="C0360"/>
    <s v="cam17"/>
    <d v="2022-11-30T00:00:00"/>
    <x v="194"/>
    <n v="4"/>
    <x v="2"/>
    <n v="29"/>
    <x v="357"/>
  </r>
  <r>
    <s v="C0360"/>
    <s v="cam17"/>
    <d v="2022-11-30T00:00:00"/>
    <x v="43"/>
    <n v="5"/>
    <x v="2"/>
    <n v="29"/>
    <x v="357"/>
  </r>
  <r>
    <s v="C0361"/>
    <s v="cam03"/>
    <d v="2022-02-12T00:00:00"/>
    <x v="87"/>
    <n v="0"/>
    <x v="6"/>
    <n v="62"/>
    <x v="358"/>
  </r>
  <r>
    <s v="C0361"/>
    <s v="cam03"/>
    <d v="2022-02-12T00:00:00"/>
    <x v="422"/>
    <n v="1"/>
    <x v="6"/>
    <n v="62"/>
    <x v="358"/>
  </r>
  <r>
    <s v="C0361"/>
    <s v="cam03"/>
    <d v="2022-02-12T00:00:00"/>
    <x v="424"/>
    <n v="3"/>
    <x v="6"/>
    <n v="62"/>
    <x v="358"/>
  </r>
  <r>
    <s v="C0361"/>
    <s v="cam03"/>
    <d v="2022-02-12T00:00:00"/>
    <x v="231"/>
    <n v="7"/>
    <x v="6"/>
    <n v="62"/>
    <x v="358"/>
  </r>
  <r>
    <s v="C0361"/>
    <s v="cam03"/>
    <d v="2022-02-12T00:00:00"/>
    <x v="25"/>
    <n v="10"/>
    <x v="6"/>
    <n v="62"/>
    <x v="358"/>
  </r>
  <r>
    <s v="C0361"/>
    <s v="cam03"/>
    <d v="2022-02-12T00:00:00"/>
    <x v="180"/>
    <n v="11"/>
    <x v="6"/>
    <n v="62"/>
    <x v="358"/>
  </r>
  <r>
    <s v="C0361"/>
    <s v="cam03"/>
    <d v="2022-02-12T00:00:00"/>
    <x v="189"/>
    <n v="12"/>
    <x v="6"/>
    <n v="62"/>
    <x v="358"/>
  </r>
  <r>
    <s v="C0361"/>
    <s v="cam03"/>
    <d v="2022-02-12T00:00:00"/>
    <x v="292"/>
    <n v="13"/>
    <x v="6"/>
    <n v="62"/>
    <x v="358"/>
  </r>
  <r>
    <s v="C0361"/>
    <s v="cam03"/>
    <d v="2022-02-12T00:00:00"/>
    <x v="110"/>
    <n v="15"/>
    <x v="6"/>
    <n v="62"/>
    <x v="358"/>
  </r>
  <r>
    <s v="C0361"/>
    <s v="cam12"/>
    <d v="2022-09-16T00:00:00"/>
    <x v="285"/>
    <n v="0"/>
    <x v="0"/>
    <n v="65"/>
    <x v="358"/>
  </r>
  <r>
    <s v="C0361"/>
    <s v="cam12"/>
    <d v="2022-09-16T00:00:00"/>
    <x v="228"/>
    <n v="1"/>
    <x v="0"/>
    <n v="65"/>
    <x v="358"/>
  </r>
  <r>
    <s v="C0361"/>
    <s v="cam12"/>
    <d v="2022-09-16T00:00:00"/>
    <x v="46"/>
    <n v="2"/>
    <x v="0"/>
    <n v="65"/>
    <x v="358"/>
  </r>
  <r>
    <s v="C0361"/>
    <s v="cam12"/>
    <d v="2022-09-16T00:00:00"/>
    <x v="343"/>
    <n v="3"/>
    <x v="0"/>
    <n v="65"/>
    <x v="358"/>
  </r>
  <r>
    <s v="C0361"/>
    <s v="cam12"/>
    <d v="2022-09-16T00:00:00"/>
    <x v="230"/>
    <n v="5"/>
    <x v="0"/>
    <n v="65"/>
    <x v="358"/>
  </r>
  <r>
    <s v="C0361"/>
    <s v="cam12"/>
    <d v="2022-09-16T00:00:00"/>
    <x v="80"/>
    <n v="7"/>
    <x v="0"/>
    <n v="65"/>
    <x v="358"/>
  </r>
  <r>
    <s v="C0361"/>
    <s v="cam12"/>
    <d v="2022-09-16T00:00:00"/>
    <x v="195"/>
    <n v="8"/>
    <x v="0"/>
    <n v="65"/>
    <x v="358"/>
  </r>
  <r>
    <s v="C0362"/>
    <s v="cam05"/>
    <d v="2022-01-25T00:00:00"/>
    <x v="361"/>
    <n v="0"/>
    <x v="10"/>
    <n v="22"/>
    <x v="359"/>
  </r>
  <r>
    <s v="C0362"/>
    <s v="cam05"/>
    <d v="2022-01-25T00:00:00"/>
    <x v="421"/>
    <n v="1"/>
    <x v="10"/>
    <n v="22"/>
    <x v="359"/>
  </r>
  <r>
    <s v="C0362"/>
    <s v="cam05"/>
    <d v="2022-01-25T00:00:00"/>
    <x v="182"/>
    <n v="1"/>
    <x v="10"/>
    <n v="22"/>
    <x v="359"/>
  </r>
  <r>
    <s v="C0362"/>
    <s v="cam05"/>
    <d v="2022-01-25T00:00:00"/>
    <x v="515"/>
    <n v="4"/>
    <x v="10"/>
    <n v="22"/>
    <x v="359"/>
  </r>
  <r>
    <s v="C0362"/>
    <s v="cam05"/>
    <d v="2022-01-25T00:00:00"/>
    <x v="240"/>
    <n v="5"/>
    <x v="10"/>
    <n v="22"/>
    <x v="359"/>
  </r>
  <r>
    <s v="C0362"/>
    <s v="cam05"/>
    <d v="2022-01-25T00:00:00"/>
    <x v="104"/>
    <n v="5"/>
    <x v="10"/>
    <n v="22"/>
    <x v="359"/>
  </r>
  <r>
    <s v="C0362"/>
    <s v="cam05"/>
    <d v="2022-01-25T00:00:00"/>
    <x v="493"/>
    <n v="7"/>
    <x v="10"/>
    <n v="22"/>
    <x v="359"/>
  </r>
  <r>
    <s v="C0362"/>
    <s v="cam05"/>
    <d v="2022-01-25T00:00:00"/>
    <x v="371"/>
    <n v="9"/>
    <x v="10"/>
    <n v="22"/>
    <x v="359"/>
  </r>
  <r>
    <s v="C0362"/>
    <s v="cam05"/>
    <d v="2022-01-25T00:00:00"/>
    <x v="136"/>
    <n v="10"/>
    <x v="10"/>
    <n v="22"/>
    <x v="359"/>
  </r>
  <r>
    <s v="C0362"/>
    <s v="cam05"/>
    <d v="2022-01-25T00:00:00"/>
    <x v="50"/>
    <n v="12"/>
    <x v="10"/>
    <n v="22"/>
    <x v="359"/>
  </r>
  <r>
    <s v="C0362"/>
    <s v="cam05"/>
    <d v="2022-01-25T00:00:00"/>
    <x v="161"/>
    <n v="13"/>
    <x v="10"/>
    <n v="22"/>
    <x v="359"/>
  </r>
  <r>
    <s v="C0362"/>
    <s v="cam05"/>
    <d v="2022-01-25T00:00:00"/>
    <x v="221"/>
    <n v="14"/>
    <x v="10"/>
    <n v="22"/>
    <x v="359"/>
  </r>
  <r>
    <s v="C0362"/>
    <s v="cam15"/>
    <d v="2022-04-17T00:00:00"/>
    <x v="124"/>
    <n v="0"/>
    <x v="11"/>
    <n v="14"/>
    <x v="359"/>
  </r>
  <r>
    <s v="C0362"/>
    <s v="cam15"/>
    <d v="2022-04-17T00:00:00"/>
    <x v="250"/>
    <n v="2"/>
    <x v="11"/>
    <n v="14"/>
    <x v="359"/>
  </r>
  <r>
    <s v="C0362"/>
    <s v="cam15"/>
    <d v="2022-04-17T00:00:00"/>
    <x v="130"/>
    <n v="3"/>
    <x v="11"/>
    <n v="14"/>
    <x v="359"/>
  </r>
  <r>
    <s v="C0362"/>
    <s v="cam15"/>
    <d v="2022-04-17T00:00:00"/>
    <x v="412"/>
    <n v="5"/>
    <x v="11"/>
    <n v="14"/>
    <x v="359"/>
  </r>
  <r>
    <s v="C0362"/>
    <s v="cam15"/>
    <d v="2022-04-17T00:00:00"/>
    <x v="244"/>
    <n v="6"/>
    <x v="11"/>
    <n v="14"/>
    <x v="359"/>
  </r>
  <r>
    <s v="C0362"/>
    <s v="cam15"/>
    <d v="2022-04-17T00:00:00"/>
    <x v="356"/>
    <n v="7"/>
    <x v="11"/>
    <n v="14"/>
    <x v="359"/>
  </r>
  <r>
    <s v="C0362"/>
    <s v="cam15"/>
    <d v="2022-04-17T00:00:00"/>
    <x v="133"/>
    <n v="7"/>
    <x v="11"/>
    <n v="14"/>
    <x v="359"/>
  </r>
  <r>
    <s v="C0362"/>
    <s v="cam15"/>
    <d v="2022-04-17T00:00:00"/>
    <x v="276"/>
    <n v="9"/>
    <x v="11"/>
    <n v="14"/>
    <x v="359"/>
  </r>
  <r>
    <s v="C0362"/>
    <s v="cam15"/>
    <d v="2022-04-17T00:00:00"/>
    <x v="209"/>
    <n v="10"/>
    <x v="11"/>
    <n v="14"/>
    <x v="359"/>
  </r>
  <r>
    <s v="C0362"/>
    <s v="cam15"/>
    <d v="2022-04-17T00:00:00"/>
    <x v="318"/>
    <n v="11"/>
    <x v="11"/>
    <n v="14"/>
    <x v="359"/>
  </r>
  <r>
    <s v="C0362"/>
    <s v="cam15"/>
    <d v="2022-04-17T00:00:00"/>
    <x v="177"/>
    <n v="12"/>
    <x v="11"/>
    <n v="14"/>
    <x v="359"/>
  </r>
  <r>
    <s v="C0362"/>
    <s v="cam15"/>
    <d v="2022-04-17T00:00:00"/>
    <x v="162"/>
    <n v="13"/>
    <x v="11"/>
    <n v="14"/>
    <x v="359"/>
  </r>
  <r>
    <s v="C0363"/>
    <s v="cam11"/>
    <d v="2022-03-19T00:00:00"/>
    <x v="441"/>
    <n v="0"/>
    <x v="3"/>
    <n v="62"/>
    <x v="360"/>
  </r>
  <r>
    <s v="C0363"/>
    <s v="cam11"/>
    <d v="2022-03-19T00:00:00"/>
    <x v="338"/>
    <n v="1"/>
    <x v="3"/>
    <n v="62"/>
    <x v="360"/>
  </r>
  <r>
    <s v="C0363"/>
    <s v="cam11"/>
    <d v="2022-03-19T00:00:00"/>
    <x v="132"/>
    <n v="8"/>
    <x v="3"/>
    <n v="62"/>
    <x v="360"/>
  </r>
  <r>
    <s v="C0363"/>
    <s v="cam11"/>
    <d v="2022-03-19T00:00:00"/>
    <x v="257"/>
    <n v="10"/>
    <x v="3"/>
    <n v="62"/>
    <x v="360"/>
  </r>
  <r>
    <s v="C0363"/>
    <s v="cam11"/>
    <d v="2022-03-19T00:00:00"/>
    <x v="336"/>
    <n v="11"/>
    <x v="3"/>
    <n v="62"/>
    <x v="360"/>
  </r>
  <r>
    <s v="C0363"/>
    <s v="cam11"/>
    <d v="2022-03-19T00:00:00"/>
    <x v="4"/>
    <n v="12"/>
    <x v="3"/>
    <n v="62"/>
    <x v="360"/>
  </r>
  <r>
    <s v="C0363"/>
    <s v="cam11"/>
    <d v="2022-03-19T00:00:00"/>
    <x v="58"/>
    <n v="14"/>
    <x v="3"/>
    <n v="62"/>
    <x v="360"/>
  </r>
  <r>
    <s v="C0363"/>
    <s v="cam08"/>
    <d v="2022-11-20T00:00:00"/>
    <x v="255"/>
    <n v="0"/>
    <x v="9"/>
    <n v="27"/>
    <x v="360"/>
  </r>
  <r>
    <s v="C0363"/>
    <s v="cam08"/>
    <d v="2022-11-20T00:00:00"/>
    <x v="360"/>
    <n v="1"/>
    <x v="9"/>
    <n v="27"/>
    <x v="360"/>
  </r>
  <r>
    <s v="C0363"/>
    <s v="cam08"/>
    <d v="2022-11-20T00:00:00"/>
    <x v="261"/>
    <n v="2"/>
    <x v="9"/>
    <n v="27"/>
    <x v="360"/>
  </r>
  <r>
    <s v="C0363"/>
    <s v="cam08"/>
    <d v="2022-11-20T00:00:00"/>
    <x v="71"/>
    <n v="3"/>
    <x v="9"/>
    <n v="27"/>
    <x v="360"/>
  </r>
  <r>
    <s v="C0363"/>
    <s v="cam08"/>
    <d v="2022-11-20T00:00:00"/>
    <x v="286"/>
    <n v="4"/>
    <x v="9"/>
    <n v="27"/>
    <x v="360"/>
  </r>
  <r>
    <s v="C0363"/>
    <s v="cam08"/>
    <d v="2022-11-20T00:00:00"/>
    <x v="58"/>
    <n v="6"/>
    <x v="9"/>
    <n v="27"/>
    <x v="360"/>
  </r>
  <r>
    <s v="C0364"/>
    <s v="cam03"/>
    <d v="2022-12-08T00:00:00"/>
    <x v="99"/>
    <n v="0"/>
    <x v="6"/>
    <n v="62"/>
    <x v="361"/>
  </r>
  <r>
    <s v="C0364"/>
    <s v="cam03"/>
    <d v="2022-12-08T00:00:00"/>
    <x v="121"/>
    <n v="1"/>
    <x v="6"/>
    <n v="62"/>
    <x v="361"/>
  </r>
  <r>
    <s v="C0364"/>
    <s v="cam03"/>
    <d v="2022-12-08T00:00:00"/>
    <x v="258"/>
    <n v="2"/>
    <x v="6"/>
    <n v="62"/>
    <x v="361"/>
  </r>
  <r>
    <s v="C0364"/>
    <s v="cam03"/>
    <d v="2022-12-08T00:00:00"/>
    <x v="170"/>
    <n v="3"/>
    <x v="6"/>
    <n v="62"/>
    <x v="361"/>
  </r>
  <r>
    <s v="C0364"/>
    <s v="cam03"/>
    <d v="2022-12-08T00:00:00"/>
    <x v="77"/>
    <n v="4"/>
    <x v="6"/>
    <n v="62"/>
    <x v="361"/>
  </r>
  <r>
    <s v="C0364"/>
    <s v="cam03"/>
    <d v="2022-12-08T00:00:00"/>
    <x v="213"/>
    <n v="5"/>
    <x v="6"/>
    <n v="62"/>
    <x v="361"/>
  </r>
  <r>
    <s v="C0364"/>
    <s v="cam14"/>
    <d v="2023-01-19T00:00:00"/>
    <x v="78"/>
    <n v="0"/>
    <x v="7"/>
    <n v="28"/>
    <x v="361"/>
  </r>
  <r>
    <s v="C0364"/>
    <s v="cam14"/>
    <d v="2023-01-19T00:00:00"/>
    <x v="146"/>
    <n v="1"/>
    <x v="7"/>
    <n v="28"/>
    <x v="361"/>
  </r>
  <r>
    <s v="C0364"/>
    <s v="cam14"/>
    <d v="2023-01-19T00:00:00"/>
    <x v="220"/>
    <n v="2"/>
    <x v="7"/>
    <n v="28"/>
    <x v="361"/>
  </r>
  <r>
    <s v="C0364"/>
    <s v="cam14"/>
    <d v="2023-01-19T00:00:00"/>
    <x v="80"/>
    <n v="3"/>
    <x v="7"/>
    <n v="28"/>
    <x v="361"/>
  </r>
  <r>
    <s v="C0364"/>
    <s v="cam14"/>
    <d v="2023-01-19T00:00:00"/>
    <x v="72"/>
    <n v="4"/>
    <x v="7"/>
    <n v="28"/>
    <x v="361"/>
  </r>
  <r>
    <s v="C0364"/>
    <s v="cam14"/>
    <d v="2023-01-19T00:00:00"/>
    <x v="82"/>
    <n v="4"/>
    <x v="7"/>
    <n v="28"/>
    <x v="361"/>
  </r>
  <r>
    <s v="C0365"/>
    <s v="cam16"/>
    <d v="2022-03-29T00:00:00"/>
    <x v="501"/>
    <n v="0"/>
    <x v="4"/>
    <n v="16"/>
    <x v="362"/>
  </r>
  <r>
    <s v="C0365"/>
    <s v="cam16"/>
    <d v="2022-03-29T00:00:00"/>
    <x v="316"/>
    <n v="1"/>
    <x v="4"/>
    <n v="16"/>
    <x v="362"/>
  </r>
  <r>
    <s v="C0365"/>
    <s v="cam16"/>
    <d v="2022-03-29T00:00:00"/>
    <x v="174"/>
    <n v="2"/>
    <x v="4"/>
    <n v="16"/>
    <x v="362"/>
  </r>
  <r>
    <s v="C0365"/>
    <s v="cam16"/>
    <d v="2022-03-29T00:00:00"/>
    <x v="419"/>
    <n v="4"/>
    <x v="4"/>
    <n v="16"/>
    <x v="362"/>
  </r>
  <r>
    <s v="C0365"/>
    <s v="cam16"/>
    <d v="2022-03-29T00:00:00"/>
    <x v="425"/>
    <n v="4"/>
    <x v="4"/>
    <n v="16"/>
    <x v="362"/>
  </r>
  <r>
    <s v="C0365"/>
    <s v="cam16"/>
    <d v="2022-03-29T00:00:00"/>
    <x v="310"/>
    <n v="5"/>
    <x v="4"/>
    <n v="16"/>
    <x v="362"/>
  </r>
  <r>
    <s v="C0365"/>
    <s v="cam16"/>
    <d v="2022-03-29T00:00:00"/>
    <x v="186"/>
    <n v="6"/>
    <x v="4"/>
    <n v="16"/>
    <x v="362"/>
  </r>
  <r>
    <s v="C0365"/>
    <s v="cam16"/>
    <d v="2022-03-29T00:00:00"/>
    <x v="366"/>
    <n v="7"/>
    <x v="4"/>
    <n v="16"/>
    <x v="362"/>
  </r>
  <r>
    <s v="C0365"/>
    <s v="cam16"/>
    <d v="2022-03-29T00:00:00"/>
    <x v="133"/>
    <n v="8"/>
    <x v="4"/>
    <n v="16"/>
    <x v="362"/>
  </r>
  <r>
    <s v="C0365"/>
    <s v="cam16"/>
    <d v="2022-03-29T00:00:00"/>
    <x v="116"/>
    <n v="10"/>
    <x v="4"/>
    <n v="16"/>
    <x v="362"/>
  </r>
  <r>
    <s v="C0365"/>
    <s v="cam16"/>
    <d v="2022-03-29T00:00:00"/>
    <x v="65"/>
    <n v="11"/>
    <x v="4"/>
    <n v="16"/>
    <x v="362"/>
  </r>
  <r>
    <s v="C0365"/>
    <s v="cam16"/>
    <d v="2022-03-29T00:00:00"/>
    <x v="140"/>
    <n v="12"/>
    <x v="4"/>
    <n v="16"/>
    <x v="362"/>
  </r>
  <r>
    <s v="C0365"/>
    <s v="cam16"/>
    <d v="2022-03-29T00:00:00"/>
    <x v="76"/>
    <n v="14"/>
    <x v="4"/>
    <n v="16"/>
    <x v="362"/>
  </r>
  <r>
    <s v="C0365"/>
    <s v="cam16"/>
    <d v="2022-03-29T00:00:00"/>
    <x v="59"/>
    <n v="14"/>
    <x v="4"/>
    <n v="16"/>
    <x v="362"/>
  </r>
  <r>
    <s v="C0365"/>
    <s v="cam09"/>
    <d v="2022-04-07T00:00:00"/>
    <x v="267"/>
    <n v="0"/>
    <x v="13"/>
    <n v="75"/>
    <x v="362"/>
  </r>
  <r>
    <s v="C0365"/>
    <s v="cam09"/>
    <d v="2022-04-07T00:00:00"/>
    <x v="403"/>
    <n v="1"/>
    <x v="13"/>
    <n v="75"/>
    <x v="362"/>
  </r>
  <r>
    <s v="C0365"/>
    <s v="cam09"/>
    <d v="2022-04-07T00:00:00"/>
    <x v="16"/>
    <n v="2"/>
    <x v="13"/>
    <n v="75"/>
    <x v="362"/>
  </r>
  <r>
    <s v="C0365"/>
    <s v="cam09"/>
    <d v="2022-04-07T00:00:00"/>
    <x v="314"/>
    <n v="3"/>
    <x v="13"/>
    <n v="75"/>
    <x v="362"/>
  </r>
  <r>
    <s v="C0365"/>
    <s v="cam09"/>
    <d v="2022-04-07T00:00:00"/>
    <x v="405"/>
    <n v="4"/>
    <x v="13"/>
    <n v="75"/>
    <x v="362"/>
  </r>
  <r>
    <s v="C0365"/>
    <s v="cam09"/>
    <d v="2022-04-07T00:00:00"/>
    <x v="393"/>
    <n v="5"/>
    <x v="13"/>
    <n v="75"/>
    <x v="362"/>
  </r>
  <r>
    <s v="C0365"/>
    <s v="cam09"/>
    <d v="2022-04-07T00:00:00"/>
    <x v="280"/>
    <n v="6"/>
    <x v="13"/>
    <n v="75"/>
    <x v="362"/>
  </r>
  <r>
    <s v="C0365"/>
    <s v="cam09"/>
    <d v="2022-04-07T00:00:00"/>
    <x v="46"/>
    <n v="7"/>
    <x v="13"/>
    <n v="75"/>
    <x v="362"/>
  </r>
  <r>
    <s v="C0365"/>
    <s v="cam09"/>
    <d v="2022-04-07T00:00:00"/>
    <x v="136"/>
    <n v="8"/>
    <x v="13"/>
    <n v="75"/>
    <x v="362"/>
  </r>
  <r>
    <s v="C0365"/>
    <s v="cam09"/>
    <d v="2022-04-07T00:00:00"/>
    <x v="2"/>
    <n v="9"/>
    <x v="13"/>
    <n v="75"/>
    <x v="362"/>
  </r>
  <r>
    <s v="C0365"/>
    <s v="cam09"/>
    <d v="2022-04-07T00:00:00"/>
    <x v="262"/>
    <n v="10"/>
    <x v="13"/>
    <n v="75"/>
    <x v="362"/>
  </r>
  <r>
    <s v="C0365"/>
    <s v="cam09"/>
    <d v="2022-04-07T00:00:00"/>
    <x v="20"/>
    <n v="11"/>
    <x v="13"/>
    <n v="75"/>
    <x v="362"/>
  </r>
  <r>
    <s v="C0366"/>
    <s v="cam08"/>
    <d v="2023-03-22T00:00:00"/>
    <x v="145"/>
    <n v="0"/>
    <x v="9"/>
    <n v="27"/>
    <x v="363"/>
  </r>
  <r>
    <s v="C0366"/>
    <s v="cam08"/>
    <d v="2023-03-22T00:00:00"/>
    <x v="32"/>
    <n v="1"/>
    <x v="9"/>
    <n v="27"/>
    <x v="363"/>
  </r>
  <r>
    <s v="C0366"/>
    <s v="cam08"/>
    <d v="2023-03-22T00:00:00"/>
    <x v="205"/>
    <n v="2"/>
    <x v="9"/>
    <n v="27"/>
    <x v="363"/>
  </r>
  <r>
    <s v="C0366"/>
    <s v="cam08"/>
    <d v="2023-03-22T00:00:00"/>
    <x v="239"/>
    <n v="2"/>
    <x v="9"/>
    <n v="27"/>
    <x v="363"/>
  </r>
  <r>
    <s v="C0366"/>
    <s v="cam17"/>
    <d v="2023-04-26T00:00:00"/>
    <x v="150"/>
    <n v="0"/>
    <x v="2"/>
    <n v="29"/>
    <x v="363"/>
  </r>
  <r>
    <s v="C0366"/>
    <s v="cam17"/>
    <d v="2023-04-26T00:00:00"/>
    <x v="374"/>
    <n v="1"/>
    <x v="2"/>
    <n v="29"/>
    <x v="363"/>
  </r>
  <r>
    <s v="C0366"/>
    <s v="cam17"/>
    <d v="2023-04-26T00:00:00"/>
    <x v="345"/>
    <n v="1"/>
    <x v="2"/>
    <n v="29"/>
    <x v="363"/>
  </r>
  <r>
    <s v="C0367"/>
    <s v="cam05"/>
    <d v="2023-03-18T00:00:00"/>
    <x v="41"/>
    <n v="0"/>
    <x v="10"/>
    <n v="22"/>
    <x v="364"/>
  </r>
  <r>
    <s v="C0367"/>
    <s v="cam05"/>
    <d v="2023-03-18T00:00:00"/>
    <x v="5"/>
    <n v="1"/>
    <x v="10"/>
    <n v="22"/>
    <x v="364"/>
  </r>
  <r>
    <s v="C0367"/>
    <s v="cam05"/>
    <d v="2023-03-18T00:00:00"/>
    <x v="29"/>
    <n v="2"/>
    <x v="10"/>
    <n v="22"/>
    <x v="364"/>
  </r>
  <r>
    <s v="C0367"/>
    <s v="cam05"/>
    <d v="2023-03-18T00:00:00"/>
    <x v="86"/>
    <n v="2"/>
    <x v="10"/>
    <n v="22"/>
    <x v="364"/>
  </r>
  <r>
    <s v="C0367"/>
    <s v="cam13"/>
    <d v="2023-04-27T00:00:00"/>
    <x v="21"/>
    <n v="0"/>
    <x v="14"/>
    <n v="25"/>
    <x v="364"/>
  </r>
  <r>
    <s v="C0367"/>
    <s v="cam13"/>
    <d v="2023-04-27T00:00:00"/>
    <x v="374"/>
    <n v="1"/>
    <x v="14"/>
    <n v="25"/>
    <x v="364"/>
  </r>
  <r>
    <s v="C0367"/>
    <s v="cam13"/>
    <d v="2023-04-27T00:00:00"/>
    <x v="52"/>
    <n v="1"/>
    <x v="14"/>
    <n v="25"/>
    <x v="364"/>
  </r>
  <r>
    <s v="C0368"/>
    <s v="cam04"/>
    <d v="2022-07-25T00:00:00"/>
    <x v="142"/>
    <n v="0"/>
    <x v="16"/>
    <n v="26"/>
    <x v="365"/>
  </r>
  <r>
    <s v="C0368"/>
    <s v="cam04"/>
    <d v="2022-07-25T00:00:00"/>
    <x v="175"/>
    <n v="1"/>
    <x v="16"/>
    <n v="26"/>
    <x v="365"/>
  </r>
  <r>
    <s v="C0368"/>
    <s v="cam04"/>
    <d v="2022-07-25T00:00:00"/>
    <x v="382"/>
    <n v="3"/>
    <x v="16"/>
    <n v="26"/>
    <x v="365"/>
  </r>
  <r>
    <s v="C0368"/>
    <s v="cam04"/>
    <d v="2022-07-25T00:00:00"/>
    <x v="98"/>
    <n v="3"/>
    <x v="16"/>
    <n v="26"/>
    <x v="365"/>
  </r>
  <r>
    <s v="C0368"/>
    <s v="cam04"/>
    <d v="2022-07-25T00:00:00"/>
    <x v="360"/>
    <n v="5"/>
    <x v="16"/>
    <n v="26"/>
    <x v="365"/>
  </r>
  <r>
    <s v="C0368"/>
    <s v="cam04"/>
    <d v="2022-07-25T00:00:00"/>
    <x v="269"/>
    <n v="5"/>
    <x v="16"/>
    <n v="26"/>
    <x v="365"/>
  </r>
  <r>
    <s v="C0368"/>
    <s v="cam04"/>
    <d v="2022-07-25T00:00:00"/>
    <x v="209"/>
    <n v="7"/>
    <x v="16"/>
    <n v="26"/>
    <x v="365"/>
  </r>
  <r>
    <s v="C0368"/>
    <s v="cam04"/>
    <d v="2022-07-25T00:00:00"/>
    <x v="151"/>
    <n v="8"/>
    <x v="16"/>
    <n v="26"/>
    <x v="365"/>
  </r>
  <r>
    <s v="C0368"/>
    <s v="cam04"/>
    <d v="2022-07-25T00:00:00"/>
    <x v="171"/>
    <n v="8"/>
    <x v="16"/>
    <n v="26"/>
    <x v="365"/>
  </r>
  <r>
    <s v="C0368"/>
    <s v="cam04"/>
    <d v="2022-07-25T00:00:00"/>
    <x v="14"/>
    <n v="10"/>
    <x v="16"/>
    <n v="26"/>
    <x v="365"/>
  </r>
  <r>
    <s v="C0368"/>
    <s v="cam04"/>
    <d v="2022-07-25T00:00:00"/>
    <x v="73"/>
    <n v="10"/>
    <x v="16"/>
    <n v="26"/>
    <x v="365"/>
  </r>
  <r>
    <s v="C0368"/>
    <s v="cam17"/>
    <d v="2022-12-11T00:00:00"/>
    <x v="243"/>
    <n v="0"/>
    <x v="2"/>
    <n v="29"/>
    <x v="365"/>
  </r>
  <r>
    <s v="C0368"/>
    <s v="cam17"/>
    <d v="2022-12-11T00:00:00"/>
    <x v="216"/>
    <n v="1"/>
    <x v="2"/>
    <n v="29"/>
    <x v="365"/>
  </r>
  <r>
    <s v="C0368"/>
    <s v="cam17"/>
    <d v="2022-12-11T00:00:00"/>
    <x v="189"/>
    <n v="2"/>
    <x v="2"/>
    <n v="29"/>
    <x v="365"/>
  </r>
  <r>
    <s v="C0368"/>
    <s v="cam17"/>
    <d v="2022-12-11T00:00:00"/>
    <x v="190"/>
    <n v="3"/>
    <x v="2"/>
    <n v="29"/>
    <x v="365"/>
  </r>
  <r>
    <s v="C0368"/>
    <s v="cam17"/>
    <d v="2022-12-11T00:00:00"/>
    <x v="122"/>
    <n v="4"/>
    <x v="2"/>
    <n v="29"/>
    <x v="365"/>
  </r>
  <r>
    <s v="C0368"/>
    <s v="cam17"/>
    <d v="2022-12-11T00:00:00"/>
    <x v="6"/>
    <n v="5"/>
    <x v="2"/>
    <n v="29"/>
    <x v="365"/>
  </r>
  <r>
    <s v="C0369"/>
    <s v="cam14"/>
    <d v="2022-04-07T00:00:00"/>
    <x v="267"/>
    <n v="0"/>
    <x v="7"/>
    <n v="28"/>
    <x v="366"/>
  </r>
  <r>
    <s v="C0369"/>
    <s v="cam14"/>
    <d v="2022-04-07T00:00:00"/>
    <x v="520"/>
    <n v="1"/>
    <x v="7"/>
    <n v="28"/>
    <x v="366"/>
  </r>
  <r>
    <s v="C0369"/>
    <s v="cam14"/>
    <d v="2022-04-07T00:00:00"/>
    <x v="167"/>
    <n v="2"/>
    <x v="7"/>
    <n v="28"/>
    <x v="366"/>
  </r>
  <r>
    <s v="C0369"/>
    <s v="cam14"/>
    <d v="2022-04-07T00:00:00"/>
    <x v="409"/>
    <n v="3"/>
    <x v="7"/>
    <n v="28"/>
    <x v="366"/>
  </r>
  <r>
    <s v="C0369"/>
    <s v="cam14"/>
    <d v="2022-04-07T00:00:00"/>
    <x v="341"/>
    <n v="4"/>
    <x v="7"/>
    <n v="28"/>
    <x v="366"/>
  </r>
  <r>
    <s v="C0369"/>
    <s v="cam14"/>
    <d v="2022-04-07T00:00:00"/>
    <x v="285"/>
    <n v="5"/>
    <x v="7"/>
    <n v="28"/>
    <x v="366"/>
  </r>
  <r>
    <s v="C0369"/>
    <s v="cam14"/>
    <d v="2022-04-07T00:00:00"/>
    <x v="45"/>
    <n v="6"/>
    <x v="7"/>
    <n v="28"/>
    <x v="366"/>
  </r>
  <r>
    <s v="C0369"/>
    <s v="cam14"/>
    <d v="2022-04-07T00:00:00"/>
    <x v="306"/>
    <n v="7"/>
    <x v="7"/>
    <n v="28"/>
    <x v="366"/>
  </r>
  <r>
    <s v="C0369"/>
    <s v="cam14"/>
    <d v="2022-04-07T00:00:00"/>
    <x v="1"/>
    <n v="8"/>
    <x v="7"/>
    <n v="28"/>
    <x v="366"/>
  </r>
  <r>
    <s v="C0369"/>
    <s v="cam14"/>
    <d v="2022-04-07T00:00:00"/>
    <x v="128"/>
    <n v="9"/>
    <x v="7"/>
    <n v="28"/>
    <x v="366"/>
  </r>
  <r>
    <s v="C0369"/>
    <s v="cam14"/>
    <d v="2022-04-07T00:00:00"/>
    <x v="3"/>
    <n v="10"/>
    <x v="7"/>
    <n v="28"/>
    <x v="366"/>
  </r>
  <r>
    <s v="C0369"/>
    <s v="cam14"/>
    <d v="2022-04-07T00:00:00"/>
    <x v="163"/>
    <n v="11"/>
    <x v="7"/>
    <n v="28"/>
    <x v="366"/>
  </r>
  <r>
    <s v="C0369"/>
    <s v="cam14"/>
    <d v="2022-04-07T00:00:00"/>
    <x v="77"/>
    <n v="12"/>
    <x v="7"/>
    <n v="28"/>
    <x v="366"/>
  </r>
  <r>
    <s v="C0369"/>
    <s v="cam06"/>
    <d v="2022-08-17T00:00:00"/>
    <x v="91"/>
    <n v="0"/>
    <x v="8"/>
    <n v="13"/>
    <x v="366"/>
  </r>
  <r>
    <s v="C0369"/>
    <s v="cam06"/>
    <d v="2022-08-17T00:00:00"/>
    <x v="444"/>
    <n v="1"/>
    <x v="8"/>
    <n v="13"/>
    <x v="366"/>
  </r>
  <r>
    <s v="C0369"/>
    <s v="cam06"/>
    <d v="2022-08-17T00:00:00"/>
    <x v="60"/>
    <n v="2"/>
    <x v="8"/>
    <n v="13"/>
    <x v="366"/>
  </r>
  <r>
    <s v="C0369"/>
    <s v="cam06"/>
    <d v="2022-08-17T00:00:00"/>
    <x v="255"/>
    <n v="3"/>
    <x v="8"/>
    <n v="13"/>
    <x v="366"/>
  </r>
  <r>
    <s v="C0369"/>
    <s v="cam06"/>
    <d v="2022-08-17T00:00:00"/>
    <x v="245"/>
    <n v="4"/>
    <x v="8"/>
    <n v="13"/>
    <x v="366"/>
  </r>
  <r>
    <s v="C0369"/>
    <s v="cam06"/>
    <d v="2022-08-17T00:00:00"/>
    <x v="8"/>
    <n v="5"/>
    <x v="8"/>
    <n v="13"/>
    <x v="366"/>
  </r>
  <r>
    <s v="C0369"/>
    <s v="cam06"/>
    <d v="2022-08-17T00:00:00"/>
    <x v="199"/>
    <n v="6"/>
    <x v="8"/>
    <n v="13"/>
    <x v="366"/>
  </r>
  <r>
    <s v="C0369"/>
    <s v="cam06"/>
    <d v="2022-08-17T00:00:00"/>
    <x v="27"/>
    <n v="7"/>
    <x v="8"/>
    <n v="13"/>
    <x v="366"/>
  </r>
  <r>
    <s v="C0369"/>
    <s v="cam06"/>
    <d v="2022-08-17T00:00:00"/>
    <x v="217"/>
    <n v="8"/>
    <x v="8"/>
    <n v="13"/>
    <x v="366"/>
  </r>
  <r>
    <s v="C0370"/>
    <s v="cam05"/>
    <d v="2022-06-06T00:00:00"/>
    <x v="174"/>
    <n v="0"/>
    <x v="10"/>
    <n v="22"/>
    <x v="367"/>
  </r>
  <r>
    <s v="C0370"/>
    <s v="cam05"/>
    <d v="2022-06-06T00:00:00"/>
    <x v="438"/>
    <n v="1"/>
    <x v="10"/>
    <n v="22"/>
    <x v="367"/>
  </r>
  <r>
    <s v="C0370"/>
    <s v="cam05"/>
    <d v="2022-06-06T00:00:00"/>
    <x v="299"/>
    <n v="2"/>
    <x v="10"/>
    <n v="22"/>
    <x v="367"/>
  </r>
  <r>
    <s v="C0370"/>
    <s v="cam05"/>
    <d v="2022-06-06T00:00:00"/>
    <x v="310"/>
    <n v="3"/>
    <x v="10"/>
    <n v="22"/>
    <x v="367"/>
  </r>
  <r>
    <s v="C0370"/>
    <s v="cam05"/>
    <d v="2022-06-06T00:00:00"/>
    <x v="37"/>
    <n v="4"/>
    <x v="10"/>
    <n v="22"/>
    <x v="367"/>
  </r>
  <r>
    <s v="C0370"/>
    <s v="cam05"/>
    <d v="2022-06-06T00:00:00"/>
    <x v="335"/>
    <n v="5"/>
    <x v="10"/>
    <n v="22"/>
    <x v="367"/>
  </r>
  <r>
    <s v="C0370"/>
    <s v="cam05"/>
    <d v="2022-06-06T00:00:00"/>
    <x v="1"/>
    <n v="6"/>
    <x v="10"/>
    <n v="22"/>
    <x v="367"/>
  </r>
  <r>
    <s v="C0370"/>
    <s v="cam05"/>
    <d v="2022-06-06T00:00:00"/>
    <x v="107"/>
    <n v="8"/>
    <x v="10"/>
    <n v="22"/>
    <x v="367"/>
  </r>
  <r>
    <s v="C0370"/>
    <s v="cam05"/>
    <d v="2022-06-06T00:00:00"/>
    <x v="109"/>
    <n v="10"/>
    <x v="10"/>
    <n v="22"/>
    <x v="367"/>
  </r>
  <r>
    <s v="C0370"/>
    <s v="cam04"/>
    <d v="2023-03-08T00:00:00"/>
    <x v="170"/>
    <n v="0"/>
    <x v="16"/>
    <n v="26"/>
    <x v="367"/>
  </r>
  <r>
    <s v="C0370"/>
    <s v="cam04"/>
    <d v="2023-03-08T00:00:00"/>
    <x v="217"/>
    <n v="1"/>
    <x v="16"/>
    <n v="26"/>
    <x v="367"/>
  </r>
  <r>
    <s v="C0370"/>
    <s v="cam04"/>
    <d v="2023-03-08T00:00:00"/>
    <x v="33"/>
    <n v="2"/>
    <x v="16"/>
    <n v="26"/>
    <x v="367"/>
  </r>
  <r>
    <s v="C0371"/>
    <s v="cam14"/>
    <d v="2022-12-23T00:00:00"/>
    <x v="260"/>
    <n v="0"/>
    <x v="7"/>
    <n v="28"/>
    <x v="368"/>
  </r>
  <r>
    <s v="C0371"/>
    <s v="cam14"/>
    <d v="2022-12-23T00:00:00"/>
    <x v="265"/>
    <n v="1"/>
    <x v="7"/>
    <n v="28"/>
    <x v="368"/>
  </r>
  <r>
    <s v="C0371"/>
    <s v="cam14"/>
    <d v="2022-12-23T00:00:00"/>
    <x v="262"/>
    <n v="1"/>
    <x v="7"/>
    <n v="28"/>
    <x v="368"/>
  </r>
  <r>
    <s v="C0371"/>
    <s v="cam14"/>
    <d v="2022-12-23T00:00:00"/>
    <x v="11"/>
    <n v="4"/>
    <x v="7"/>
    <n v="28"/>
    <x v="368"/>
  </r>
  <r>
    <s v="C0371"/>
    <s v="cam14"/>
    <d v="2022-12-23T00:00:00"/>
    <x v="81"/>
    <n v="4"/>
    <x v="7"/>
    <n v="28"/>
    <x v="368"/>
  </r>
  <r>
    <s v="C0371"/>
    <s v="cam14"/>
    <d v="2022-12-23T00:00:00"/>
    <x v="73"/>
    <n v="5"/>
    <x v="7"/>
    <n v="28"/>
    <x v="368"/>
  </r>
  <r>
    <s v="C0371"/>
    <s v="cam04"/>
    <d v="2023-04-16T00:00:00"/>
    <x v="47"/>
    <n v="0"/>
    <x v="16"/>
    <n v="26"/>
    <x v="368"/>
  </r>
  <r>
    <s v="C0371"/>
    <s v="cam04"/>
    <d v="2023-04-16T00:00:00"/>
    <x v="6"/>
    <n v="1"/>
    <x v="16"/>
    <n v="26"/>
    <x v="368"/>
  </r>
  <r>
    <s v="C0372"/>
    <s v="cam07"/>
    <d v="2022-03-31T00:00:00"/>
    <x v="415"/>
    <n v="0"/>
    <x v="1"/>
    <n v="25"/>
    <x v="369"/>
  </r>
  <r>
    <s v="C0372"/>
    <s v="cam07"/>
    <d v="2022-03-31T00:00:00"/>
    <x v="453"/>
    <n v="0"/>
    <x v="1"/>
    <n v="25"/>
    <x v="369"/>
  </r>
  <r>
    <s v="C0372"/>
    <s v="cam07"/>
    <d v="2022-03-31T00:00:00"/>
    <x v="316"/>
    <n v="1"/>
    <x v="1"/>
    <n v="25"/>
    <x v="369"/>
  </r>
  <r>
    <s v="C0372"/>
    <s v="cam07"/>
    <d v="2022-03-31T00:00:00"/>
    <x v="333"/>
    <n v="2"/>
    <x v="1"/>
    <n v="25"/>
    <x v="369"/>
  </r>
  <r>
    <s v="C0372"/>
    <s v="cam07"/>
    <d v="2022-03-31T00:00:00"/>
    <x v="438"/>
    <n v="3"/>
    <x v="1"/>
    <n v="25"/>
    <x v="369"/>
  </r>
  <r>
    <s v="C0372"/>
    <s v="cam07"/>
    <d v="2022-03-31T00:00:00"/>
    <x v="206"/>
    <n v="4"/>
    <x v="1"/>
    <n v="25"/>
    <x v="369"/>
  </r>
  <r>
    <s v="C0372"/>
    <s v="cam07"/>
    <d v="2022-03-31T00:00:00"/>
    <x v="175"/>
    <n v="5"/>
    <x v="1"/>
    <n v="25"/>
    <x v="369"/>
  </r>
  <r>
    <s v="C0372"/>
    <s v="cam07"/>
    <d v="2022-03-31T00:00:00"/>
    <x v="242"/>
    <n v="6"/>
    <x v="1"/>
    <n v="25"/>
    <x v="369"/>
  </r>
  <r>
    <s v="C0372"/>
    <s v="cam07"/>
    <d v="2022-03-31T00:00:00"/>
    <x v="335"/>
    <n v="7"/>
    <x v="1"/>
    <n v="25"/>
    <x v="369"/>
  </r>
  <r>
    <s v="C0372"/>
    <s v="cam07"/>
    <d v="2022-03-31T00:00:00"/>
    <x v="208"/>
    <n v="8"/>
    <x v="1"/>
    <n v="25"/>
    <x v="369"/>
  </r>
  <r>
    <s v="C0372"/>
    <s v="cam07"/>
    <d v="2022-03-31T00:00:00"/>
    <x v="128"/>
    <n v="9"/>
    <x v="1"/>
    <n v="25"/>
    <x v="369"/>
  </r>
  <r>
    <s v="C0372"/>
    <s v="cam07"/>
    <d v="2022-03-31T00:00:00"/>
    <x v="262"/>
    <n v="10"/>
    <x v="1"/>
    <n v="25"/>
    <x v="369"/>
  </r>
  <r>
    <s v="C0372"/>
    <s v="cam07"/>
    <d v="2022-03-31T00:00:00"/>
    <x v="176"/>
    <n v="11"/>
    <x v="1"/>
    <n v="25"/>
    <x v="369"/>
  </r>
  <r>
    <s v="C0372"/>
    <s v="cam07"/>
    <d v="2022-03-31T00:00:00"/>
    <x v="194"/>
    <n v="12"/>
    <x v="1"/>
    <n v="25"/>
    <x v="369"/>
  </r>
  <r>
    <s v="C0372"/>
    <s v="cam07"/>
    <d v="2022-03-31T00:00:00"/>
    <x v="110"/>
    <n v="13"/>
    <x v="1"/>
    <n v="25"/>
    <x v="369"/>
  </r>
  <r>
    <s v="C0373"/>
    <s v="cam10"/>
    <d v="2022-08-19T00:00:00"/>
    <x v="289"/>
    <n v="0"/>
    <x v="12"/>
    <n v="66"/>
    <x v="370"/>
  </r>
  <r>
    <s v="C0373"/>
    <s v="cam10"/>
    <d v="2022-08-19T00:00:00"/>
    <x v="411"/>
    <n v="1"/>
    <x v="12"/>
    <n v="66"/>
    <x v="370"/>
  </r>
  <r>
    <s v="C0373"/>
    <s v="cam10"/>
    <d v="2022-08-19T00:00:00"/>
    <x v="23"/>
    <n v="2"/>
    <x v="12"/>
    <n v="66"/>
    <x v="370"/>
  </r>
  <r>
    <s v="C0373"/>
    <s v="cam10"/>
    <d v="2022-08-19T00:00:00"/>
    <x v="410"/>
    <n v="4"/>
    <x v="12"/>
    <n v="66"/>
    <x v="370"/>
  </r>
  <r>
    <s v="C0373"/>
    <s v="cam10"/>
    <d v="2022-08-19T00:00:00"/>
    <x v="149"/>
    <n v="5"/>
    <x v="12"/>
    <n v="66"/>
    <x v="370"/>
  </r>
  <r>
    <s v="C0373"/>
    <s v="cam10"/>
    <d v="2022-08-19T00:00:00"/>
    <x v="233"/>
    <n v="6"/>
    <x v="12"/>
    <n v="66"/>
    <x v="370"/>
  </r>
  <r>
    <s v="C0373"/>
    <s v="cam10"/>
    <d v="2022-08-19T00:00:00"/>
    <x v="10"/>
    <n v="7"/>
    <x v="12"/>
    <n v="66"/>
    <x v="370"/>
  </r>
  <r>
    <s v="C0373"/>
    <s v="cam10"/>
    <d v="2022-08-19T00:00:00"/>
    <x v="134"/>
    <n v="8"/>
    <x v="12"/>
    <n v="66"/>
    <x v="370"/>
  </r>
  <r>
    <s v="C0373"/>
    <s v="cam10"/>
    <d v="2022-08-19T00:00:00"/>
    <x v="72"/>
    <n v="9"/>
    <x v="12"/>
    <n v="66"/>
    <x v="370"/>
  </r>
  <r>
    <s v="C0373"/>
    <s v="cam17"/>
    <d v="2022-08-21T00:00:00"/>
    <x v="68"/>
    <n v="0"/>
    <x v="2"/>
    <n v="29"/>
    <x v="370"/>
  </r>
  <r>
    <s v="C0373"/>
    <s v="cam17"/>
    <d v="2022-08-21T00:00:00"/>
    <x v="396"/>
    <n v="1"/>
    <x v="2"/>
    <n v="29"/>
    <x v="370"/>
  </r>
  <r>
    <s v="C0373"/>
    <s v="cam17"/>
    <d v="2022-08-21T00:00:00"/>
    <x v="228"/>
    <n v="2"/>
    <x v="2"/>
    <n v="29"/>
    <x v="370"/>
  </r>
  <r>
    <s v="C0373"/>
    <s v="cam17"/>
    <d v="2022-08-21T00:00:00"/>
    <x v="132"/>
    <n v="3"/>
    <x v="2"/>
    <n v="29"/>
    <x v="370"/>
  </r>
  <r>
    <s v="C0373"/>
    <s v="cam17"/>
    <d v="2022-08-21T00:00:00"/>
    <x v="360"/>
    <n v="4"/>
    <x v="2"/>
    <n v="29"/>
    <x v="370"/>
  </r>
  <r>
    <s v="C0373"/>
    <s v="cam17"/>
    <d v="2022-08-21T00:00:00"/>
    <x v="94"/>
    <n v="5"/>
    <x v="2"/>
    <n v="29"/>
    <x v="370"/>
  </r>
  <r>
    <s v="C0373"/>
    <s v="cam17"/>
    <d v="2022-08-21T00:00:00"/>
    <x v="233"/>
    <n v="6"/>
    <x v="2"/>
    <n v="29"/>
    <x v="370"/>
  </r>
  <r>
    <s v="C0373"/>
    <s v="cam17"/>
    <d v="2022-08-21T00:00:00"/>
    <x v="75"/>
    <n v="7"/>
    <x v="2"/>
    <n v="29"/>
    <x v="370"/>
  </r>
  <r>
    <s v="C0373"/>
    <s v="cam17"/>
    <d v="2022-08-21T00:00:00"/>
    <x v="13"/>
    <n v="8"/>
    <x v="2"/>
    <n v="29"/>
    <x v="370"/>
  </r>
  <r>
    <s v="C0373"/>
    <s v="cam17"/>
    <d v="2022-08-21T00:00:00"/>
    <x v="58"/>
    <n v="9"/>
    <x v="2"/>
    <n v="29"/>
    <x v="370"/>
  </r>
  <r>
    <s v="C0374"/>
    <s v="cam09"/>
    <d v="2022-01-12T00:00:00"/>
    <x v="416"/>
    <n v="0"/>
    <x v="13"/>
    <n v="75"/>
    <x v="371"/>
  </r>
  <r>
    <s v="C0374"/>
    <s v="cam09"/>
    <d v="2022-01-12T00:00:00"/>
    <x v="307"/>
    <n v="1"/>
    <x v="13"/>
    <n v="75"/>
    <x v="371"/>
  </r>
  <r>
    <s v="C0374"/>
    <s v="cam09"/>
    <d v="2022-01-12T00:00:00"/>
    <x v="473"/>
    <n v="2"/>
    <x v="13"/>
    <n v="75"/>
    <x v="371"/>
  </r>
  <r>
    <s v="C0374"/>
    <s v="cam09"/>
    <d v="2022-01-12T00:00:00"/>
    <x v="370"/>
    <n v="3"/>
    <x v="13"/>
    <n v="75"/>
    <x v="371"/>
  </r>
  <r>
    <s v="C0374"/>
    <s v="cam09"/>
    <d v="2022-01-12T00:00:00"/>
    <x v="368"/>
    <n v="4"/>
    <x v="13"/>
    <n v="75"/>
    <x v="371"/>
  </r>
  <r>
    <s v="C0374"/>
    <s v="cam09"/>
    <d v="2022-01-12T00:00:00"/>
    <x v="323"/>
    <n v="6"/>
    <x v="13"/>
    <n v="75"/>
    <x v="371"/>
  </r>
  <r>
    <s v="C0374"/>
    <s v="cam09"/>
    <d v="2022-01-12T00:00:00"/>
    <x v="91"/>
    <n v="7"/>
    <x v="13"/>
    <n v="75"/>
    <x v="371"/>
  </r>
  <r>
    <s v="C0374"/>
    <s v="cam09"/>
    <d v="2022-01-12T00:00:00"/>
    <x v="92"/>
    <n v="8"/>
    <x v="13"/>
    <n v="75"/>
    <x v="371"/>
  </r>
  <r>
    <s v="C0374"/>
    <s v="cam09"/>
    <d v="2022-01-12T00:00:00"/>
    <x v="356"/>
    <n v="10"/>
    <x v="13"/>
    <n v="75"/>
    <x v="371"/>
  </r>
  <r>
    <s v="C0374"/>
    <s v="cam09"/>
    <d v="2022-01-12T00:00:00"/>
    <x v="198"/>
    <n v="12"/>
    <x v="13"/>
    <n v="75"/>
    <x v="371"/>
  </r>
  <r>
    <s v="C0374"/>
    <s v="cam09"/>
    <d v="2022-01-12T00:00:00"/>
    <x v="101"/>
    <n v="13"/>
    <x v="13"/>
    <n v="75"/>
    <x v="371"/>
  </r>
  <r>
    <s v="C0374"/>
    <s v="cam09"/>
    <d v="2022-01-12T00:00:00"/>
    <x v="190"/>
    <n v="14"/>
    <x v="13"/>
    <n v="75"/>
    <x v="371"/>
  </r>
  <r>
    <s v="C0374"/>
    <s v="cam09"/>
    <d v="2022-01-12T00:00:00"/>
    <x v="28"/>
    <n v="15"/>
    <x v="13"/>
    <n v="75"/>
    <x v="371"/>
  </r>
  <r>
    <s v="C0374"/>
    <s v="cam02"/>
    <d v="2023-03-12T00:00:00"/>
    <x v="31"/>
    <n v="0"/>
    <x v="5"/>
    <n v="26"/>
    <x v="371"/>
  </r>
  <r>
    <s v="C0374"/>
    <s v="cam02"/>
    <d v="2023-03-12T00:00:00"/>
    <x v="13"/>
    <n v="1"/>
    <x v="5"/>
    <n v="26"/>
    <x v="371"/>
  </r>
  <r>
    <s v="C0374"/>
    <s v="cam02"/>
    <d v="2023-03-12T00:00:00"/>
    <x v="72"/>
    <n v="2"/>
    <x v="5"/>
    <n v="26"/>
    <x v="371"/>
  </r>
  <r>
    <s v="C0375"/>
    <s v="cam09"/>
    <d v="2023-03-24T00:00:00"/>
    <x v="75"/>
    <n v="0"/>
    <x v="13"/>
    <n v="75"/>
    <x v="372"/>
  </r>
  <r>
    <s v="C0375"/>
    <s v="cam09"/>
    <d v="2023-03-24T00:00:00"/>
    <x v="11"/>
    <n v="1"/>
    <x v="13"/>
    <n v="75"/>
    <x v="372"/>
  </r>
  <r>
    <s v="C0375"/>
    <s v="cam09"/>
    <d v="2023-03-24T00:00:00"/>
    <x v="14"/>
    <n v="2"/>
    <x v="13"/>
    <n v="75"/>
    <x v="372"/>
  </r>
  <r>
    <s v="C0375"/>
    <s v="cam09"/>
    <d v="2023-03-24T00:00:00"/>
    <x v="15"/>
    <n v="2"/>
    <x v="13"/>
    <n v="75"/>
    <x v="372"/>
  </r>
  <r>
    <s v="C0375"/>
    <s v="cam04"/>
    <d v="2023-03-26T00:00:00"/>
    <x v="79"/>
    <n v="0"/>
    <x v="16"/>
    <n v="26"/>
    <x v="372"/>
  </r>
  <r>
    <s v="C0375"/>
    <s v="cam04"/>
    <d v="2023-03-26T00:00:00"/>
    <x v="63"/>
    <n v="1"/>
    <x v="16"/>
    <n v="26"/>
    <x v="372"/>
  </r>
  <r>
    <s v="C0375"/>
    <s v="cam04"/>
    <d v="2023-03-26T00:00:00"/>
    <x v="58"/>
    <n v="2"/>
    <x v="16"/>
    <n v="26"/>
    <x v="372"/>
  </r>
  <r>
    <s v="C0375"/>
    <s v="cam04"/>
    <d v="2023-03-26T00:00:00"/>
    <x v="82"/>
    <n v="2"/>
    <x v="16"/>
    <n v="26"/>
    <x v="372"/>
  </r>
  <r>
    <s v="C0376"/>
    <s v="cam06"/>
    <d v="2022-08-01T00:00:00"/>
    <x v="284"/>
    <n v="0"/>
    <x v="8"/>
    <n v="13"/>
    <x v="373"/>
  </r>
  <r>
    <s v="C0376"/>
    <s v="cam06"/>
    <d v="2022-08-01T00:00:00"/>
    <x v="0"/>
    <n v="1"/>
    <x v="8"/>
    <n v="13"/>
    <x v="373"/>
  </r>
  <r>
    <s v="C0376"/>
    <s v="cam06"/>
    <d v="2022-08-01T00:00:00"/>
    <x v="186"/>
    <n v="2"/>
    <x v="8"/>
    <n v="13"/>
    <x v="373"/>
  </r>
  <r>
    <s v="C0376"/>
    <s v="cam06"/>
    <d v="2022-08-01T00:00:00"/>
    <x v="191"/>
    <n v="3"/>
    <x v="8"/>
    <n v="13"/>
    <x v="373"/>
  </r>
  <r>
    <s v="C0376"/>
    <s v="cam06"/>
    <d v="2022-08-01T00:00:00"/>
    <x v="1"/>
    <n v="4"/>
    <x v="8"/>
    <n v="13"/>
    <x v="373"/>
  </r>
  <r>
    <s v="C0376"/>
    <s v="cam06"/>
    <d v="2022-08-01T00:00:00"/>
    <x v="70"/>
    <n v="5"/>
    <x v="8"/>
    <n v="13"/>
    <x v="373"/>
  </r>
  <r>
    <s v="C0376"/>
    <s v="cam06"/>
    <d v="2022-08-01T00:00:00"/>
    <x v="171"/>
    <n v="8"/>
    <x v="8"/>
    <n v="13"/>
    <x v="373"/>
  </r>
  <r>
    <s v="C0376"/>
    <s v="cam06"/>
    <d v="2022-08-01T00:00:00"/>
    <x v="64"/>
    <n v="9"/>
    <x v="8"/>
    <n v="13"/>
    <x v="373"/>
  </r>
  <r>
    <s v="C0376"/>
    <s v="cam02"/>
    <d v="2023-01-18T00:00:00"/>
    <x v="180"/>
    <n v="0"/>
    <x v="5"/>
    <n v="26"/>
    <x v="373"/>
  </r>
  <r>
    <s v="C0376"/>
    <s v="cam02"/>
    <d v="2023-01-18T00:00:00"/>
    <x v="230"/>
    <n v="1"/>
    <x v="5"/>
    <n v="26"/>
    <x v="373"/>
  </r>
  <r>
    <s v="C0376"/>
    <s v="cam02"/>
    <d v="2023-01-18T00:00:00"/>
    <x v="176"/>
    <n v="1"/>
    <x v="5"/>
    <n v="26"/>
    <x v="373"/>
  </r>
  <r>
    <s v="C0376"/>
    <s v="cam02"/>
    <d v="2023-01-18T00:00:00"/>
    <x v="237"/>
    <n v="2"/>
    <x v="5"/>
    <n v="26"/>
    <x v="373"/>
  </r>
  <r>
    <s v="C0376"/>
    <s v="cam02"/>
    <d v="2023-01-18T00:00:00"/>
    <x v="14"/>
    <n v="4"/>
    <x v="5"/>
    <n v="26"/>
    <x v="373"/>
  </r>
  <r>
    <s v="C0377"/>
    <s v="cam12"/>
    <d v="2022-05-15T00:00:00"/>
    <x v="365"/>
    <n v="0"/>
    <x v="0"/>
    <n v="65"/>
    <x v="374"/>
  </r>
  <r>
    <s v="C0377"/>
    <s v="cam12"/>
    <d v="2022-05-15T00:00:00"/>
    <x v="400"/>
    <n v="1"/>
    <x v="0"/>
    <n v="65"/>
    <x v="374"/>
  </r>
  <r>
    <s v="C0377"/>
    <s v="cam12"/>
    <d v="2022-05-15T00:00:00"/>
    <x v="90"/>
    <n v="2"/>
    <x v="0"/>
    <n v="65"/>
    <x v="374"/>
  </r>
  <r>
    <s v="C0377"/>
    <s v="cam12"/>
    <d v="2022-05-15T00:00:00"/>
    <x v="222"/>
    <n v="3"/>
    <x v="0"/>
    <n v="65"/>
    <x v="374"/>
  </r>
  <r>
    <s v="C0377"/>
    <s v="cam12"/>
    <d v="2022-05-15T00:00:00"/>
    <x v="285"/>
    <n v="4"/>
    <x v="0"/>
    <n v="65"/>
    <x v="374"/>
  </r>
  <r>
    <s v="C0377"/>
    <s v="cam12"/>
    <d v="2022-05-15T00:00:00"/>
    <x v="244"/>
    <n v="5"/>
    <x v="0"/>
    <n v="65"/>
    <x v="374"/>
  </r>
  <r>
    <s v="C0377"/>
    <s v="cam12"/>
    <d v="2022-05-15T00:00:00"/>
    <x v="413"/>
    <n v="6"/>
    <x v="0"/>
    <n v="65"/>
    <x v="374"/>
  </r>
  <r>
    <s v="C0377"/>
    <s v="cam12"/>
    <d v="2022-05-15T00:00:00"/>
    <x v="197"/>
    <n v="7"/>
    <x v="0"/>
    <n v="65"/>
    <x v="374"/>
  </r>
  <r>
    <s v="C0377"/>
    <s v="cam12"/>
    <d v="2022-05-15T00:00:00"/>
    <x v="257"/>
    <n v="8"/>
    <x v="0"/>
    <n v="65"/>
    <x v="374"/>
  </r>
  <r>
    <s v="C0377"/>
    <s v="cam12"/>
    <d v="2022-05-15T00:00:00"/>
    <x v="233"/>
    <n v="9"/>
    <x v="0"/>
    <n v="65"/>
    <x v="374"/>
  </r>
  <r>
    <s v="C0377"/>
    <s v="cam12"/>
    <d v="2022-05-15T00:00:00"/>
    <x v="41"/>
    <n v="10"/>
    <x v="0"/>
    <n v="65"/>
    <x v="374"/>
  </r>
  <r>
    <s v="C0377"/>
    <s v="cam12"/>
    <d v="2022-05-15T00:00:00"/>
    <x v="85"/>
    <n v="11"/>
    <x v="0"/>
    <n v="65"/>
    <x v="374"/>
  </r>
  <r>
    <s v="C0377"/>
    <s v="cam12"/>
    <d v="2022-05-15T00:00:00"/>
    <x v="72"/>
    <n v="12"/>
    <x v="0"/>
    <n v="65"/>
    <x v="374"/>
  </r>
  <r>
    <s v="C0378"/>
    <s v="cam04"/>
    <d v="2022-09-12T00:00:00"/>
    <x v="92"/>
    <n v="0"/>
    <x v="16"/>
    <n v="26"/>
    <x v="375"/>
  </r>
  <r>
    <s v="C0378"/>
    <s v="cam04"/>
    <d v="2022-09-12T00:00:00"/>
    <x v="232"/>
    <n v="1"/>
    <x v="16"/>
    <n v="26"/>
    <x v="375"/>
  </r>
  <r>
    <s v="C0378"/>
    <s v="cam04"/>
    <d v="2022-09-12T00:00:00"/>
    <x v="225"/>
    <n v="2"/>
    <x v="16"/>
    <n v="26"/>
    <x v="375"/>
  </r>
  <r>
    <s v="C0378"/>
    <s v="cam04"/>
    <d v="2022-09-12T00:00:00"/>
    <x v="25"/>
    <n v="3"/>
    <x v="16"/>
    <n v="26"/>
    <x v="375"/>
  </r>
  <r>
    <s v="C0378"/>
    <s v="cam04"/>
    <d v="2022-09-12T00:00:00"/>
    <x v="435"/>
    <n v="4"/>
    <x v="16"/>
    <n v="26"/>
    <x v="375"/>
  </r>
  <r>
    <s v="C0378"/>
    <s v="cam04"/>
    <d v="2022-09-12T00:00:00"/>
    <x v="200"/>
    <n v="5"/>
    <x v="16"/>
    <n v="26"/>
    <x v="375"/>
  </r>
  <r>
    <s v="C0378"/>
    <s v="cam04"/>
    <d v="2022-09-12T00:00:00"/>
    <x v="151"/>
    <n v="6"/>
    <x v="16"/>
    <n v="26"/>
    <x v="375"/>
  </r>
  <r>
    <s v="C0378"/>
    <s v="cam04"/>
    <d v="2022-09-12T00:00:00"/>
    <x v="13"/>
    <n v="7"/>
    <x v="16"/>
    <n v="26"/>
    <x v="375"/>
  </r>
  <r>
    <s v="C0378"/>
    <s v="cam04"/>
    <d v="2022-09-12T00:00:00"/>
    <x v="33"/>
    <n v="8"/>
    <x v="16"/>
    <n v="26"/>
    <x v="375"/>
  </r>
  <r>
    <s v="C0379"/>
    <s v="cam14"/>
    <d v="2023-01-18T00:00:00"/>
    <x v="180"/>
    <n v="0"/>
    <x v="7"/>
    <n v="28"/>
    <x v="376"/>
  </r>
  <r>
    <s v="C0379"/>
    <s v="cam14"/>
    <d v="2023-01-18T00:00:00"/>
    <x v="101"/>
    <n v="1"/>
    <x v="7"/>
    <n v="28"/>
    <x v="376"/>
  </r>
  <r>
    <s v="C0379"/>
    <s v="cam14"/>
    <d v="2023-01-18T00:00:00"/>
    <x v="10"/>
    <n v="2"/>
    <x v="7"/>
    <n v="28"/>
    <x v="376"/>
  </r>
  <r>
    <s v="C0379"/>
    <s v="cam14"/>
    <d v="2023-01-18T00:00:00"/>
    <x v="134"/>
    <n v="3"/>
    <x v="7"/>
    <n v="28"/>
    <x v="376"/>
  </r>
  <r>
    <s v="C0379"/>
    <s v="cam14"/>
    <d v="2023-01-18T00:00:00"/>
    <x v="72"/>
    <n v="4"/>
    <x v="7"/>
    <n v="28"/>
    <x v="376"/>
  </r>
  <r>
    <s v="C0379"/>
    <s v="cam14"/>
    <d v="2023-01-18T00:00:00"/>
    <x v="86"/>
    <n v="4"/>
    <x v="7"/>
    <n v="28"/>
    <x v="376"/>
  </r>
  <r>
    <s v="C0379"/>
    <s v="cam08"/>
    <d v="2023-02-25T00:00:00"/>
    <x v="9"/>
    <n v="0"/>
    <x v="9"/>
    <n v="27"/>
    <x v="376"/>
  </r>
  <r>
    <s v="C0379"/>
    <s v="cam08"/>
    <d v="2023-02-25T00:00:00"/>
    <x v="151"/>
    <n v="1"/>
    <x v="9"/>
    <n v="27"/>
    <x v="376"/>
  </r>
  <r>
    <s v="C0379"/>
    <s v="cam08"/>
    <d v="2023-02-25T00:00:00"/>
    <x v="80"/>
    <n v="2"/>
    <x v="9"/>
    <n v="27"/>
    <x v="376"/>
  </r>
  <r>
    <s v="C0379"/>
    <s v="cam08"/>
    <d v="2023-02-25T00:00:00"/>
    <x v="213"/>
    <n v="2"/>
    <x v="9"/>
    <n v="27"/>
    <x v="376"/>
  </r>
  <r>
    <s v="C0379"/>
    <s v="cam08"/>
    <d v="2023-02-25T00:00:00"/>
    <x v="239"/>
    <n v="3"/>
    <x v="9"/>
    <n v="27"/>
    <x v="376"/>
  </r>
  <r>
    <s v="C0380"/>
    <s v="cam16"/>
    <d v="2022-01-13T00:00:00"/>
    <x v="516"/>
    <n v="0"/>
    <x v="4"/>
    <n v="16"/>
    <x v="377"/>
  </r>
  <r>
    <s v="C0380"/>
    <s v="cam16"/>
    <d v="2022-01-13T00:00:00"/>
    <x v="521"/>
    <n v="1"/>
    <x v="4"/>
    <n v="16"/>
    <x v="377"/>
  </r>
  <r>
    <s v="C0380"/>
    <s v="cam16"/>
    <d v="2022-01-13T00:00:00"/>
    <x v="470"/>
    <n v="2"/>
    <x v="4"/>
    <n v="16"/>
    <x v="377"/>
  </r>
  <r>
    <s v="C0380"/>
    <s v="cam16"/>
    <d v="2022-01-13T00:00:00"/>
    <x v="355"/>
    <n v="3"/>
    <x v="4"/>
    <n v="16"/>
    <x v="377"/>
  </r>
  <r>
    <s v="C0380"/>
    <s v="cam16"/>
    <d v="2022-01-13T00:00:00"/>
    <x v="304"/>
    <n v="5"/>
    <x v="4"/>
    <n v="16"/>
    <x v="377"/>
  </r>
  <r>
    <s v="C0380"/>
    <s v="cam16"/>
    <d v="2022-01-13T00:00:00"/>
    <x v="211"/>
    <n v="6"/>
    <x v="4"/>
    <n v="16"/>
    <x v="377"/>
  </r>
  <r>
    <s v="C0380"/>
    <s v="cam16"/>
    <d v="2022-01-13T00:00:00"/>
    <x v="411"/>
    <n v="8"/>
    <x v="4"/>
    <n v="16"/>
    <x v="377"/>
  </r>
  <r>
    <s v="C0380"/>
    <s v="cam16"/>
    <d v="2022-01-13T00:00:00"/>
    <x v="305"/>
    <n v="9"/>
    <x v="4"/>
    <n v="16"/>
    <x v="377"/>
  </r>
  <r>
    <s v="C0380"/>
    <s v="cam16"/>
    <d v="2022-01-13T00:00:00"/>
    <x v="260"/>
    <n v="11"/>
    <x v="4"/>
    <n v="16"/>
    <x v="377"/>
  </r>
  <r>
    <s v="C0380"/>
    <s v="cam16"/>
    <d v="2022-01-13T00:00:00"/>
    <x v="261"/>
    <n v="12"/>
    <x v="4"/>
    <n v="16"/>
    <x v="377"/>
  </r>
  <r>
    <s v="C0380"/>
    <s v="cam16"/>
    <d v="2022-01-13T00:00:00"/>
    <x v="19"/>
    <n v="13"/>
    <x v="4"/>
    <n v="16"/>
    <x v="377"/>
  </r>
  <r>
    <s v="C0380"/>
    <s v="cam16"/>
    <d v="2022-01-13T00:00:00"/>
    <x v="108"/>
    <n v="14"/>
    <x v="4"/>
    <n v="16"/>
    <x v="377"/>
  </r>
  <r>
    <s v="C0380"/>
    <s v="cam16"/>
    <d v="2022-01-13T00:00:00"/>
    <x v="77"/>
    <n v="15"/>
    <x v="4"/>
    <n v="16"/>
    <x v="377"/>
  </r>
  <r>
    <s v="C0380"/>
    <s v="cam16"/>
    <d v="2022-01-13T00:00:00"/>
    <x v="238"/>
    <n v="16"/>
    <x v="4"/>
    <n v="16"/>
    <x v="377"/>
  </r>
  <r>
    <s v="C0380"/>
    <s v="cam14"/>
    <d v="2022-06-13T00:00:00"/>
    <x v="461"/>
    <n v="0"/>
    <x v="7"/>
    <n v="28"/>
    <x v="377"/>
  </r>
  <r>
    <s v="C0380"/>
    <s v="cam14"/>
    <d v="2022-06-13T00:00:00"/>
    <x v="251"/>
    <n v="1"/>
    <x v="7"/>
    <n v="28"/>
    <x v="377"/>
  </r>
  <r>
    <s v="C0380"/>
    <s v="cam14"/>
    <d v="2022-06-13T00:00:00"/>
    <x v="412"/>
    <n v="3"/>
    <x v="7"/>
    <n v="28"/>
    <x v="377"/>
  </r>
  <r>
    <s v="C0380"/>
    <s v="cam14"/>
    <d v="2022-06-13T00:00:00"/>
    <x v="178"/>
    <n v="5"/>
    <x v="7"/>
    <n v="28"/>
    <x v="377"/>
  </r>
  <r>
    <s v="C0380"/>
    <s v="cam14"/>
    <d v="2022-06-13T00:00:00"/>
    <x v="208"/>
    <n v="6"/>
    <x v="7"/>
    <n v="28"/>
    <x v="377"/>
  </r>
  <r>
    <s v="C0380"/>
    <s v="cam14"/>
    <d v="2022-06-13T00:00:00"/>
    <x v="257"/>
    <n v="7"/>
    <x v="7"/>
    <n v="28"/>
    <x v="377"/>
  </r>
  <r>
    <s v="C0380"/>
    <s v="cam14"/>
    <d v="2022-06-13T00:00:00"/>
    <x v="258"/>
    <n v="8"/>
    <x v="7"/>
    <n v="28"/>
    <x v="377"/>
  </r>
  <r>
    <s v="C0380"/>
    <s v="cam14"/>
    <d v="2022-06-13T00:00:00"/>
    <x v="75"/>
    <n v="9"/>
    <x v="7"/>
    <n v="28"/>
    <x v="377"/>
  </r>
  <r>
    <s v="C0380"/>
    <s v="cam14"/>
    <d v="2022-06-13T00:00:00"/>
    <x v="122"/>
    <n v="10"/>
    <x v="7"/>
    <n v="28"/>
    <x v="377"/>
  </r>
  <r>
    <s v="C0380"/>
    <s v="cam14"/>
    <d v="2022-06-13T00:00:00"/>
    <x v="195"/>
    <n v="11"/>
    <x v="7"/>
    <n v="28"/>
    <x v="377"/>
  </r>
  <r>
    <s v="C0381"/>
    <s v="cam17"/>
    <d v="2022-10-27T00:00:00"/>
    <x v="54"/>
    <n v="0"/>
    <x v="2"/>
    <n v="29"/>
    <x v="378"/>
  </r>
  <r>
    <s v="C0381"/>
    <s v="cam17"/>
    <d v="2022-10-27T00:00:00"/>
    <x v="343"/>
    <n v="2"/>
    <x v="2"/>
    <n v="29"/>
    <x v="378"/>
  </r>
  <r>
    <s v="C0381"/>
    <s v="cam17"/>
    <d v="2022-10-27T00:00:00"/>
    <x v="39"/>
    <n v="2"/>
    <x v="2"/>
    <n v="29"/>
    <x v="378"/>
  </r>
  <r>
    <s v="C0381"/>
    <s v="cam17"/>
    <d v="2022-10-27T00:00:00"/>
    <x v="270"/>
    <n v="3"/>
    <x v="2"/>
    <n v="29"/>
    <x v="378"/>
  </r>
  <r>
    <s v="C0381"/>
    <s v="cam17"/>
    <d v="2022-10-27T00:00:00"/>
    <x v="190"/>
    <n v="4"/>
    <x v="2"/>
    <n v="29"/>
    <x v="378"/>
  </r>
  <r>
    <s v="C0381"/>
    <s v="cam17"/>
    <d v="2022-10-27T00:00:00"/>
    <x v="171"/>
    <n v="5"/>
    <x v="2"/>
    <n v="29"/>
    <x v="378"/>
  </r>
  <r>
    <s v="C0381"/>
    <s v="cam17"/>
    <d v="2022-10-27T00:00:00"/>
    <x v="76"/>
    <n v="7"/>
    <x v="2"/>
    <n v="29"/>
    <x v="378"/>
  </r>
  <r>
    <s v="C0381"/>
    <s v="cam17"/>
    <d v="2022-10-27T00:00:00"/>
    <x v="73"/>
    <n v="7"/>
    <x v="2"/>
    <n v="29"/>
    <x v="378"/>
  </r>
  <r>
    <s v="C0381"/>
    <s v="cam06"/>
    <d v="2023-04-01T00:00:00"/>
    <x v="221"/>
    <n v="0"/>
    <x v="8"/>
    <n v="13"/>
    <x v="378"/>
  </r>
  <r>
    <s v="C0381"/>
    <s v="cam06"/>
    <d v="2023-04-01T00:00:00"/>
    <x v="152"/>
    <n v="1"/>
    <x v="8"/>
    <n v="13"/>
    <x v="378"/>
  </r>
  <r>
    <s v="C0382"/>
    <s v="cam15"/>
    <d v="2022-04-03T00:00:00"/>
    <x v="350"/>
    <n v="0"/>
    <x v="11"/>
    <n v="14"/>
    <x v="379"/>
  </r>
  <r>
    <s v="C0382"/>
    <s v="cam15"/>
    <d v="2022-04-03T00:00:00"/>
    <x v="496"/>
    <n v="1"/>
    <x v="11"/>
    <n v="14"/>
    <x v="379"/>
  </r>
  <r>
    <s v="C0382"/>
    <s v="cam15"/>
    <d v="2022-04-03T00:00:00"/>
    <x v="428"/>
    <n v="2"/>
    <x v="11"/>
    <n v="14"/>
    <x v="379"/>
  </r>
  <r>
    <s v="C0382"/>
    <s v="cam15"/>
    <d v="2022-04-03T00:00:00"/>
    <x v="22"/>
    <n v="3"/>
    <x v="11"/>
    <n v="14"/>
    <x v="379"/>
  </r>
  <r>
    <s v="C0382"/>
    <s v="cam15"/>
    <d v="2022-04-03T00:00:00"/>
    <x v="95"/>
    <n v="4"/>
    <x v="11"/>
    <n v="14"/>
    <x v="379"/>
  </r>
  <r>
    <s v="C0382"/>
    <s v="cam15"/>
    <d v="2022-04-03T00:00:00"/>
    <x v="196"/>
    <n v="5"/>
    <x v="11"/>
    <n v="14"/>
    <x v="379"/>
  </r>
  <r>
    <s v="C0382"/>
    <s v="cam15"/>
    <d v="2022-04-03T00:00:00"/>
    <x v="242"/>
    <n v="6"/>
    <x v="11"/>
    <n v="14"/>
    <x v="379"/>
  </r>
  <r>
    <s v="C0382"/>
    <s v="cam15"/>
    <d v="2022-04-03T00:00:00"/>
    <x v="431"/>
    <n v="7"/>
    <x v="11"/>
    <n v="14"/>
    <x v="379"/>
  </r>
  <r>
    <s v="C0382"/>
    <s v="cam15"/>
    <d v="2022-04-03T00:00:00"/>
    <x v="120"/>
    <n v="8"/>
    <x v="11"/>
    <n v="14"/>
    <x v="379"/>
  </r>
  <r>
    <s v="C0382"/>
    <s v="cam15"/>
    <d v="2022-04-03T00:00:00"/>
    <x v="156"/>
    <n v="9"/>
    <x v="11"/>
    <n v="14"/>
    <x v="379"/>
  </r>
  <r>
    <s v="C0382"/>
    <s v="cam15"/>
    <d v="2022-04-03T00:00:00"/>
    <x v="262"/>
    <n v="10"/>
    <x v="11"/>
    <n v="14"/>
    <x v="379"/>
  </r>
  <r>
    <s v="C0382"/>
    <s v="cam15"/>
    <d v="2022-04-03T00:00:00"/>
    <x v="190"/>
    <n v="11"/>
    <x v="11"/>
    <n v="14"/>
    <x v="379"/>
  </r>
  <r>
    <s v="C0382"/>
    <s v="cam15"/>
    <d v="2022-04-03T00:00:00"/>
    <x v="42"/>
    <n v="12"/>
    <x v="11"/>
    <n v="14"/>
    <x v="379"/>
  </r>
  <r>
    <s v="C0382"/>
    <s v="cam15"/>
    <d v="2022-04-03T00:00:00"/>
    <x v="67"/>
    <n v="13"/>
    <x v="11"/>
    <n v="14"/>
    <x v="379"/>
  </r>
  <r>
    <s v="C0383"/>
    <s v="cam03"/>
    <d v="2023-02-25T00:00:00"/>
    <x v="9"/>
    <n v="0"/>
    <x v="6"/>
    <n v="62"/>
    <x v="380"/>
  </r>
  <r>
    <s v="C0383"/>
    <s v="cam03"/>
    <d v="2023-02-25T00:00:00"/>
    <x v="171"/>
    <n v="1"/>
    <x v="6"/>
    <n v="62"/>
    <x v="380"/>
  </r>
  <r>
    <s v="C0383"/>
    <s v="cam03"/>
    <d v="2023-02-25T00:00:00"/>
    <x v="374"/>
    <n v="3"/>
    <x v="6"/>
    <n v="62"/>
    <x v="380"/>
  </r>
  <r>
    <s v="C0383"/>
    <s v="cam03"/>
    <d v="2023-02-25T00:00:00"/>
    <x v="52"/>
    <n v="3"/>
    <x v="6"/>
    <n v="62"/>
    <x v="380"/>
  </r>
  <r>
    <s v="C0383"/>
    <s v="cam10"/>
    <d v="2023-04-01T00:00:00"/>
    <x v="221"/>
    <n v="0"/>
    <x v="12"/>
    <n v="66"/>
    <x v="380"/>
  </r>
  <r>
    <s v="C0383"/>
    <s v="cam10"/>
    <d v="2023-04-01T00:00:00"/>
    <x v="64"/>
    <n v="1"/>
    <x v="12"/>
    <n v="66"/>
    <x v="380"/>
  </r>
  <r>
    <s v="C0384"/>
    <s v="cam07"/>
    <d v="2022-01-08T00:00:00"/>
    <x v="522"/>
    <n v="0"/>
    <x v="1"/>
    <n v="25"/>
    <x v="381"/>
  </r>
  <r>
    <s v="C0384"/>
    <s v="cam07"/>
    <d v="2022-01-08T00:00:00"/>
    <x v="87"/>
    <n v="1"/>
    <x v="1"/>
    <n v="25"/>
    <x v="381"/>
  </r>
  <r>
    <s v="C0384"/>
    <s v="cam07"/>
    <d v="2022-01-08T00:00:00"/>
    <x v="441"/>
    <n v="2"/>
    <x v="1"/>
    <n v="25"/>
    <x v="381"/>
  </r>
  <r>
    <s v="C0384"/>
    <s v="cam07"/>
    <d v="2022-01-08T00:00:00"/>
    <x v="399"/>
    <n v="6"/>
    <x v="1"/>
    <n v="25"/>
    <x v="381"/>
  </r>
  <r>
    <s v="C0384"/>
    <s v="cam07"/>
    <d v="2022-01-08T00:00:00"/>
    <x v="53"/>
    <n v="7"/>
    <x v="1"/>
    <n v="25"/>
    <x v="381"/>
  </r>
  <r>
    <s v="C0384"/>
    <s v="cam07"/>
    <d v="2022-01-08T00:00:00"/>
    <x v="396"/>
    <n v="8"/>
    <x v="1"/>
    <n v="25"/>
    <x v="381"/>
  </r>
  <r>
    <s v="C0384"/>
    <s v="cam07"/>
    <d v="2022-01-08T00:00:00"/>
    <x v="433"/>
    <n v="10"/>
    <x v="1"/>
    <n v="25"/>
    <x v="381"/>
  </r>
  <r>
    <s v="C0384"/>
    <s v="cam07"/>
    <d v="2022-01-08T00:00:00"/>
    <x v="245"/>
    <n v="11"/>
    <x v="1"/>
    <n v="25"/>
    <x v="381"/>
  </r>
  <r>
    <s v="C0384"/>
    <s v="cam07"/>
    <d v="2022-01-08T00:00:00"/>
    <x v="149"/>
    <n v="12"/>
    <x v="1"/>
    <n v="25"/>
    <x v="381"/>
  </r>
  <r>
    <s v="C0384"/>
    <s v="cam07"/>
    <d v="2022-01-08T00:00:00"/>
    <x v="134"/>
    <n v="15"/>
    <x v="1"/>
    <n v="25"/>
    <x v="381"/>
  </r>
  <r>
    <s v="C0384"/>
    <s v="cam08"/>
    <d v="2022-07-26T00:00:00"/>
    <x v="211"/>
    <n v="0"/>
    <x v="9"/>
    <n v="27"/>
    <x v="381"/>
  </r>
  <r>
    <s v="C0384"/>
    <s v="cam08"/>
    <d v="2022-07-26T00:00:00"/>
    <x v="222"/>
    <n v="1"/>
    <x v="9"/>
    <n v="27"/>
    <x v="381"/>
  </r>
  <r>
    <s v="C0384"/>
    <s v="cam08"/>
    <d v="2022-07-26T00:00:00"/>
    <x v="372"/>
    <n v="2"/>
    <x v="9"/>
    <n v="27"/>
    <x v="381"/>
  </r>
  <r>
    <s v="C0384"/>
    <s v="cam08"/>
    <d v="2022-07-26T00:00:00"/>
    <x v="113"/>
    <n v="3"/>
    <x v="9"/>
    <n v="27"/>
    <x v="381"/>
  </r>
  <r>
    <s v="C0384"/>
    <s v="cam08"/>
    <d v="2022-07-26T00:00:00"/>
    <x v="366"/>
    <n v="3"/>
    <x v="9"/>
    <n v="27"/>
    <x v="381"/>
  </r>
  <r>
    <s v="C0384"/>
    <s v="cam08"/>
    <d v="2022-07-26T00:00:00"/>
    <x v="410"/>
    <n v="5"/>
    <x v="9"/>
    <n v="27"/>
    <x v="381"/>
  </r>
  <r>
    <s v="C0384"/>
    <s v="cam08"/>
    <d v="2022-07-26T00:00:00"/>
    <x v="311"/>
    <n v="5"/>
    <x v="9"/>
    <n v="27"/>
    <x v="381"/>
  </r>
  <r>
    <s v="C0384"/>
    <s v="cam08"/>
    <d v="2022-07-26T00:00:00"/>
    <x v="252"/>
    <n v="6"/>
    <x v="9"/>
    <n v="27"/>
    <x v="381"/>
  </r>
  <r>
    <s v="C0384"/>
    <s v="cam08"/>
    <d v="2022-07-26T00:00:00"/>
    <x v="79"/>
    <n v="8"/>
    <x v="9"/>
    <n v="27"/>
    <x v="381"/>
  </r>
  <r>
    <s v="C0384"/>
    <s v="cam08"/>
    <d v="2022-07-26T00:00:00"/>
    <x v="11"/>
    <n v="9"/>
    <x v="9"/>
    <n v="27"/>
    <x v="381"/>
  </r>
  <r>
    <s v="C0384"/>
    <s v="cam08"/>
    <d v="2022-07-26T00:00:00"/>
    <x v="14"/>
    <n v="10"/>
    <x v="9"/>
    <n v="27"/>
    <x v="381"/>
  </r>
  <r>
    <s v="C0385"/>
    <s v="cam17"/>
    <d v="2022-08-12T00:00:00"/>
    <x v="425"/>
    <n v="0"/>
    <x v="2"/>
    <n v="29"/>
    <x v="382"/>
  </r>
  <r>
    <s v="C0385"/>
    <s v="cam17"/>
    <d v="2022-08-12T00:00:00"/>
    <x v="96"/>
    <n v="1"/>
    <x v="2"/>
    <n v="29"/>
    <x v="382"/>
  </r>
  <r>
    <s v="C0385"/>
    <s v="cam17"/>
    <d v="2022-08-12T00:00:00"/>
    <x v="155"/>
    <n v="2"/>
    <x v="2"/>
    <n v="29"/>
    <x v="382"/>
  </r>
  <r>
    <s v="C0385"/>
    <s v="cam17"/>
    <d v="2022-08-12T00:00:00"/>
    <x v="229"/>
    <n v="3"/>
    <x v="2"/>
    <n v="29"/>
    <x v="382"/>
  </r>
  <r>
    <s v="C0385"/>
    <s v="cam17"/>
    <d v="2022-08-12T00:00:00"/>
    <x v="406"/>
    <n v="4"/>
    <x v="2"/>
    <n v="29"/>
    <x v="382"/>
  </r>
  <r>
    <s v="C0385"/>
    <s v="cam17"/>
    <d v="2022-08-12T00:00:00"/>
    <x v="216"/>
    <n v="5"/>
    <x v="2"/>
    <n v="29"/>
    <x v="382"/>
  </r>
  <r>
    <s v="C0385"/>
    <s v="cam17"/>
    <d v="2022-08-12T00:00:00"/>
    <x v="233"/>
    <n v="6"/>
    <x v="2"/>
    <n v="29"/>
    <x v="382"/>
  </r>
  <r>
    <s v="C0385"/>
    <s v="cam17"/>
    <d v="2022-08-12T00:00:00"/>
    <x v="79"/>
    <n v="7"/>
    <x v="2"/>
    <n v="29"/>
    <x v="382"/>
  </r>
  <r>
    <s v="C0385"/>
    <s v="cam17"/>
    <d v="2022-08-12T00:00:00"/>
    <x v="205"/>
    <n v="9"/>
    <x v="2"/>
    <n v="29"/>
    <x v="382"/>
  </r>
  <r>
    <s v="C0385"/>
    <s v="cam12"/>
    <d v="2023-02-10T00:00:00"/>
    <x v="30"/>
    <n v="0"/>
    <x v="0"/>
    <n v="65"/>
    <x v="382"/>
  </r>
  <r>
    <s v="C0385"/>
    <s v="cam12"/>
    <d v="2023-02-10T00:00:00"/>
    <x v="83"/>
    <n v="1"/>
    <x v="0"/>
    <n v="65"/>
    <x v="382"/>
  </r>
  <r>
    <s v="C0385"/>
    <s v="cam12"/>
    <d v="2023-02-10T00:00:00"/>
    <x v="102"/>
    <n v="2"/>
    <x v="0"/>
    <n v="65"/>
    <x v="382"/>
  </r>
  <r>
    <s v="C0385"/>
    <s v="cam12"/>
    <d v="2023-02-10T00:00:00"/>
    <x v="110"/>
    <n v="3"/>
    <x v="0"/>
    <n v="65"/>
    <x v="382"/>
  </r>
  <r>
    <s v="C0386"/>
    <s v="cam05"/>
    <d v="2022-03-20T00:00:00"/>
    <x v="418"/>
    <n v="0"/>
    <x v="10"/>
    <n v="22"/>
    <x v="383"/>
  </r>
  <r>
    <s v="C0386"/>
    <s v="cam05"/>
    <d v="2022-03-20T00:00:00"/>
    <x v="370"/>
    <n v="1"/>
    <x v="10"/>
    <n v="22"/>
    <x v="383"/>
  </r>
  <r>
    <s v="C0386"/>
    <s v="cam05"/>
    <d v="2022-03-20T00:00:00"/>
    <x v="442"/>
    <n v="2"/>
    <x v="10"/>
    <n v="22"/>
    <x v="383"/>
  </r>
  <r>
    <s v="C0386"/>
    <s v="cam05"/>
    <d v="2022-03-20T00:00:00"/>
    <x v="340"/>
    <n v="3"/>
    <x v="10"/>
    <n v="22"/>
    <x v="383"/>
  </r>
  <r>
    <s v="C0386"/>
    <s v="cam05"/>
    <d v="2022-03-20T00:00:00"/>
    <x v="17"/>
    <n v="6"/>
    <x v="10"/>
    <n v="22"/>
    <x v="383"/>
  </r>
  <r>
    <s v="C0386"/>
    <s v="cam05"/>
    <d v="2022-03-20T00:00:00"/>
    <x v="229"/>
    <n v="8"/>
    <x v="10"/>
    <n v="22"/>
    <x v="383"/>
  </r>
  <r>
    <s v="C0386"/>
    <s v="cam05"/>
    <d v="2022-03-20T00:00:00"/>
    <x v="301"/>
    <n v="9"/>
    <x v="10"/>
    <n v="22"/>
    <x v="383"/>
  </r>
  <r>
    <s v="C0386"/>
    <s v="cam05"/>
    <d v="2022-03-20T00:00:00"/>
    <x v="19"/>
    <n v="11"/>
    <x v="10"/>
    <n v="22"/>
    <x v="383"/>
  </r>
  <r>
    <s v="C0386"/>
    <s v="cam05"/>
    <d v="2022-03-20T00:00:00"/>
    <x v="210"/>
    <n v="12"/>
    <x v="10"/>
    <n v="22"/>
    <x v="383"/>
  </r>
  <r>
    <s v="C0386"/>
    <s v="cam07"/>
    <d v="2022-03-22T00:00:00"/>
    <x v="420"/>
    <n v="0"/>
    <x v="1"/>
    <n v="25"/>
    <x v="383"/>
  </r>
  <r>
    <s v="C0386"/>
    <s v="cam07"/>
    <d v="2022-03-22T00:00:00"/>
    <x v="385"/>
    <n v="2"/>
    <x v="1"/>
    <n v="25"/>
    <x v="383"/>
  </r>
  <r>
    <s v="C0386"/>
    <s v="cam07"/>
    <d v="2022-03-22T00:00:00"/>
    <x v="240"/>
    <n v="3"/>
    <x v="1"/>
    <n v="25"/>
    <x v="383"/>
  </r>
  <r>
    <s v="C0386"/>
    <s v="cam07"/>
    <d v="2022-03-22T00:00:00"/>
    <x v="211"/>
    <n v="4"/>
    <x v="1"/>
    <n v="25"/>
    <x v="383"/>
  </r>
  <r>
    <s v="C0386"/>
    <s v="cam07"/>
    <d v="2022-03-22T00:00:00"/>
    <x v="450"/>
    <n v="5"/>
    <x v="1"/>
    <n v="25"/>
    <x v="383"/>
  </r>
  <r>
    <s v="C0386"/>
    <s v="cam07"/>
    <d v="2022-03-22T00:00:00"/>
    <x v="186"/>
    <n v="6"/>
    <x v="1"/>
    <n v="25"/>
    <x v="383"/>
  </r>
  <r>
    <s v="C0386"/>
    <s v="cam07"/>
    <d v="2022-03-22T00:00:00"/>
    <x v="191"/>
    <n v="7"/>
    <x v="1"/>
    <n v="25"/>
    <x v="383"/>
  </r>
  <r>
    <s v="C0386"/>
    <s v="cam07"/>
    <d v="2022-03-22T00:00:00"/>
    <x v="245"/>
    <n v="9"/>
    <x v="1"/>
    <n v="25"/>
    <x v="383"/>
  </r>
  <r>
    <s v="C0386"/>
    <s v="cam07"/>
    <d v="2022-03-22T00:00:00"/>
    <x v="56"/>
    <n v="10"/>
    <x v="1"/>
    <n v="25"/>
    <x v="383"/>
  </r>
  <r>
    <s v="C0386"/>
    <s v="cam07"/>
    <d v="2022-03-22T00:00:00"/>
    <x v="233"/>
    <n v="11"/>
    <x v="1"/>
    <n v="25"/>
    <x v="383"/>
  </r>
  <r>
    <s v="C0386"/>
    <s v="cam07"/>
    <d v="2022-03-22T00:00:00"/>
    <x v="246"/>
    <n v="11"/>
    <x v="1"/>
    <n v="25"/>
    <x v="383"/>
  </r>
  <r>
    <s v="C0386"/>
    <s v="cam07"/>
    <d v="2022-03-22T00:00:00"/>
    <x v="85"/>
    <n v="13"/>
    <x v="1"/>
    <n v="25"/>
    <x v="383"/>
  </r>
  <r>
    <s v="C0386"/>
    <s v="cam07"/>
    <d v="2022-03-22T00:00:00"/>
    <x v="58"/>
    <n v="14"/>
    <x v="1"/>
    <n v="25"/>
    <x v="383"/>
  </r>
  <r>
    <s v="C0386"/>
    <s v="cam07"/>
    <d v="2022-03-22T00:00:00"/>
    <x v="239"/>
    <n v="14"/>
    <x v="1"/>
    <n v="25"/>
    <x v="383"/>
  </r>
  <r>
    <s v="C0387"/>
    <s v="cam05"/>
    <d v="2023-04-01T00:00:00"/>
    <x v="221"/>
    <n v="0"/>
    <x v="10"/>
    <n v="22"/>
    <x v="384"/>
  </r>
  <r>
    <s v="C0387"/>
    <s v="cam05"/>
    <d v="2023-04-01T00:00:00"/>
    <x v="12"/>
    <n v="1"/>
    <x v="10"/>
    <n v="22"/>
    <x v="384"/>
  </r>
  <r>
    <s v="C0388"/>
    <s v="cam04"/>
    <d v="2022-12-13T00:00:00"/>
    <x v="25"/>
    <n v="0"/>
    <x v="16"/>
    <n v="26"/>
    <x v="385"/>
  </r>
  <r>
    <s v="C0388"/>
    <s v="cam04"/>
    <d v="2022-12-13T00:00:00"/>
    <x v="216"/>
    <n v="1"/>
    <x v="16"/>
    <n v="26"/>
    <x v="385"/>
  </r>
  <r>
    <s v="C0388"/>
    <s v="cam04"/>
    <d v="2022-12-13T00:00:00"/>
    <x v="336"/>
    <n v="2"/>
    <x v="16"/>
    <n v="26"/>
    <x v="385"/>
  </r>
  <r>
    <s v="C0388"/>
    <s v="cam04"/>
    <d v="2022-12-13T00:00:00"/>
    <x v="163"/>
    <n v="3"/>
    <x v="16"/>
    <n v="26"/>
    <x v="385"/>
  </r>
  <r>
    <s v="C0388"/>
    <s v="cam04"/>
    <d v="2022-12-13T00:00:00"/>
    <x v="47"/>
    <n v="4"/>
    <x v="16"/>
    <n v="26"/>
    <x v="385"/>
  </r>
  <r>
    <s v="C0388"/>
    <s v="cam04"/>
    <d v="2022-12-13T00:00:00"/>
    <x v="195"/>
    <n v="5"/>
    <x v="16"/>
    <n v="26"/>
    <x v="385"/>
  </r>
  <r>
    <s v="C0388"/>
    <s v="cam07"/>
    <d v="2023-03-01T00:00:00"/>
    <x v="71"/>
    <n v="0"/>
    <x v="1"/>
    <n v="25"/>
    <x v="385"/>
  </r>
  <r>
    <s v="C0388"/>
    <s v="cam07"/>
    <d v="2023-03-01T00:00:00"/>
    <x v="194"/>
    <n v="1"/>
    <x v="1"/>
    <n v="25"/>
    <x v="385"/>
  </r>
  <r>
    <s v="C0388"/>
    <s v="cam07"/>
    <d v="2023-03-01T00:00:00"/>
    <x v="283"/>
    <n v="2"/>
    <x v="1"/>
    <n v="25"/>
    <x v="385"/>
  </r>
  <r>
    <s v="C0390"/>
    <s v="cam07"/>
    <d v="2022-03-05T00:00:00"/>
    <x v="287"/>
    <n v="0"/>
    <x v="1"/>
    <n v="25"/>
    <x v="386"/>
  </r>
  <r>
    <s v="C0390"/>
    <s v="cam07"/>
    <d v="2022-03-05T00:00:00"/>
    <x v="367"/>
    <n v="1"/>
    <x v="1"/>
    <n v="25"/>
    <x v="386"/>
  </r>
  <r>
    <s v="C0390"/>
    <s v="cam07"/>
    <d v="2022-03-05T00:00:00"/>
    <x v="445"/>
    <n v="2"/>
    <x v="1"/>
    <n v="25"/>
    <x v="386"/>
  </r>
  <r>
    <s v="C0390"/>
    <s v="cam07"/>
    <d v="2022-03-05T00:00:00"/>
    <x v="167"/>
    <n v="3"/>
    <x v="1"/>
    <n v="25"/>
    <x v="386"/>
  </r>
  <r>
    <s v="C0390"/>
    <s v="cam07"/>
    <d v="2022-03-05T00:00:00"/>
    <x v="378"/>
    <n v="4"/>
    <x v="1"/>
    <n v="25"/>
    <x v="386"/>
  </r>
  <r>
    <s v="C0390"/>
    <s v="cam07"/>
    <d v="2022-03-05T00:00:00"/>
    <x v="91"/>
    <n v="5"/>
    <x v="1"/>
    <n v="25"/>
    <x v="386"/>
  </r>
  <r>
    <s v="C0390"/>
    <s v="cam07"/>
    <d v="2022-03-05T00:00:00"/>
    <x v="263"/>
    <n v="6"/>
    <x v="1"/>
    <n v="25"/>
    <x v="386"/>
  </r>
  <r>
    <s v="C0390"/>
    <s v="cam07"/>
    <d v="2022-03-05T00:00:00"/>
    <x v="97"/>
    <n v="7"/>
    <x v="1"/>
    <n v="25"/>
    <x v="386"/>
  </r>
  <r>
    <s v="C0390"/>
    <s v="cam07"/>
    <d v="2022-03-05T00:00:00"/>
    <x v="98"/>
    <n v="8"/>
    <x v="1"/>
    <n v="25"/>
    <x v="386"/>
  </r>
  <r>
    <s v="C0390"/>
    <s v="cam07"/>
    <d v="2022-03-05T00:00:00"/>
    <x v="136"/>
    <n v="9"/>
    <x v="1"/>
    <n v="25"/>
    <x v="386"/>
  </r>
  <r>
    <s v="C0390"/>
    <s v="cam07"/>
    <d v="2022-03-05T00:00:00"/>
    <x v="2"/>
    <n v="10"/>
    <x v="1"/>
    <n v="25"/>
    <x v="386"/>
  </r>
  <r>
    <s v="C0390"/>
    <s v="cam07"/>
    <d v="2022-03-05T00:00:00"/>
    <x v="30"/>
    <n v="11"/>
    <x v="1"/>
    <n v="25"/>
    <x v="386"/>
  </r>
  <r>
    <s v="C0390"/>
    <s v="cam07"/>
    <d v="2022-03-05T00:00:00"/>
    <x v="47"/>
    <n v="13"/>
    <x v="1"/>
    <n v="25"/>
    <x v="386"/>
  </r>
  <r>
    <s v="C0390"/>
    <s v="cam07"/>
    <d v="2022-03-05T00:00:00"/>
    <x v="259"/>
    <n v="14"/>
    <x v="1"/>
    <n v="25"/>
    <x v="386"/>
  </r>
  <r>
    <s v="C0390"/>
    <s v="cam11"/>
    <d v="2022-11-21T00:00:00"/>
    <x v="24"/>
    <n v="0"/>
    <x v="3"/>
    <n v="62"/>
    <x v="386"/>
  </r>
  <r>
    <s v="C0390"/>
    <s v="cam11"/>
    <d v="2022-11-21T00:00:00"/>
    <x v="291"/>
    <n v="1"/>
    <x v="3"/>
    <n v="62"/>
    <x v="386"/>
  </r>
  <r>
    <s v="C0390"/>
    <s v="cam11"/>
    <d v="2022-11-21T00:00:00"/>
    <x v="257"/>
    <n v="2"/>
    <x v="3"/>
    <n v="62"/>
    <x v="386"/>
  </r>
  <r>
    <s v="C0390"/>
    <s v="cam11"/>
    <d v="2022-11-21T00:00:00"/>
    <x v="230"/>
    <n v="3"/>
    <x v="3"/>
    <n v="62"/>
    <x v="386"/>
  </r>
  <r>
    <s v="C0390"/>
    <s v="cam11"/>
    <d v="2022-11-21T00:00:00"/>
    <x v="282"/>
    <n v="4"/>
    <x v="3"/>
    <n v="62"/>
    <x v="386"/>
  </r>
  <r>
    <s v="C0390"/>
    <s v="cam11"/>
    <d v="2022-11-21T00:00:00"/>
    <x v="63"/>
    <n v="5"/>
    <x v="3"/>
    <n v="62"/>
    <x v="386"/>
  </r>
  <r>
    <s v="C0390"/>
    <s v="cam11"/>
    <d v="2022-11-21T00:00:00"/>
    <x v="162"/>
    <n v="6"/>
    <x v="3"/>
    <n v="62"/>
    <x v="386"/>
  </r>
  <r>
    <s v="C0391"/>
    <s v="cam17"/>
    <d v="2022-10-26T00:00:00"/>
    <x v="457"/>
    <n v="0"/>
    <x v="2"/>
    <n v="29"/>
    <x v="387"/>
  </r>
  <r>
    <s v="C0391"/>
    <s v="cam17"/>
    <d v="2022-10-26T00:00:00"/>
    <x v="114"/>
    <n v="1"/>
    <x v="2"/>
    <n v="29"/>
    <x v="387"/>
  </r>
  <r>
    <s v="C0391"/>
    <s v="cam17"/>
    <d v="2022-10-26T00:00:00"/>
    <x v="127"/>
    <n v="1"/>
    <x v="2"/>
    <n v="29"/>
    <x v="387"/>
  </r>
  <r>
    <s v="C0391"/>
    <s v="cam17"/>
    <d v="2022-10-26T00:00:00"/>
    <x v="261"/>
    <n v="3"/>
    <x v="2"/>
    <n v="29"/>
    <x v="387"/>
  </r>
  <r>
    <s v="C0391"/>
    <s v="cam17"/>
    <d v="2022-10-26T00:00:00"/>
    <x v="57"/>
    <n v="3"/>
    <x v="2"/>
    <n v="29"/>
    <x v="387"/>
  </r>
  <r>
    <s v="C0391"/>
    <s v="cam17"/>
    <d v="2022-10-26T00:00:00"/>
    <x v="62"/>
    <n v="5"/>
    <x v="2"/>
    <n v="29"/>
    <x v="387"/>
  </r>
  <r>
    <s v="C0391"/>
    <s v="cam17"/>
    <d v="2022-10-26T00:00:00"/>
    <x v="80"/>
    <n v="6"/>
    <x v="2"/>
    <n v="29"/>
    <x v="387"/>
  </r>
  <r>
    <s v="C0391"/>
    <s v="cam17"/>
    <d v="2022-10-26T00:00:00"/>
    <x v="43"/>
    <n v="6"/>
    <x v="2"/>
    <n v="29"/>
    <x v="387"/>
  </r>
  <r>
    <s v="C0391"/>
    <s v="cam17"/>
    <d v="2022-10-26T00:00:00"/>
    <x v="312"/>
    <n v="7"/>
    <x v="2"/>
    <n v="29"/>
    <x v="387"/>
  </r>
  <r>
    <s v="C0391"/>
    <s v="cam14"/>
    <d v="2022-12-22T00:00:00"/>
    <x v="245"/>
    <n v="0"/>
    <x v="7"/>
    <n v="28"/>
    <x v="387"/>
  </r>
  <r>
    <s v="C0391"/>
    <s v="cam14"/>
    <d v="2022-12-22T00:00:00"/>
    <x v="56"/>
    <n v="1"/>
    <x v="7"/>
    <n v="28"/>
    <x v="387"/>
  </r>
  <r>
    <s v="C0391"/>
    <s v="cam14"/>
    <d v="2022-12-22T00:00:00"/>
    <x v="230"/>
    <n v="2"/>
    <x v="7"/>
    <n v="28"/>
    <x v="387"/>
  </r>
  <r>
    <s v="C0391"/>
    <s v="cam14"/>
    <d v="2022-12-22T00:00:00"/>
    <x v="79"/>
    <n v="3"/>
    <x v="7"/>
    <n v="28"/>
    <x v="387"/>
  </r>
  <r>
    <s v="C0391"/>
    <s v="cam14"/>
    <d v="2022-12-22T00:00:00"/>
    <x v="286"/>
    <n v="3"/>
    <x v="7"/>
    <n v="28"/>
    <x v="387"/>
  </r>
  <r>
    <s v="C0391"/>
    <s v="cam14"/>
    <d v="2022-12-22T00:00:00"/>
    <x v="12"/>
    <n v="4"/>
    <x v="7"/>
    <n v="28"/>
    <x v="387"/>
  </r>
  <r>
    <s v="C0391"/>
    <s v="cam14"/>
    <d v="2022-12-22T00:00:00"/>
    <x v="73"/>
    <n v="5"/>
    <x v="7"/>
    <n v="28"/>
    <x v="387"/>
  </r>
  <r>
    <s v="C0392"/>
    <s v="cam17"/>
    <d v="2022-10-07T00:00:00"/>
    <x v="477"/>
    <n v="0"/>
    <x v="2"/>
    <n v="29"/>
    <x v="388"/>
  </r>
  <r>
    <s v="C0392"/>
    <s v="cam17"/>
    <d v="2022-10-07T00:00:00"/>
    <x v="431"/>
    <n v="1"/>
    <x v="2"/>
    <n v="29"/>
    <x v="388"/>
  </r>
  <r>
    <s v="C0392"/>
    <s v="cam17"/>
    <d v="2022-10-07T00:00:00"/>
    <x v="203"/>
    <n v="2"/>
    <x v="2"/>
    <n v="29"/>
    <x v="388"/>
  </r>
  <r>
    <s v="C0392"/>
    <s v="cam17"/>
    <d v="2022-10-07T00:00:00"/>
    <x v="198"/>
    <n v="3"/>
    <x v="2"/>
    <n v="29"/>
    <x v="388"/>
  </r>
  <r>
    <s v="C0392"/>
    <s v="cam17"/>
    <d v="2022-10-07T00:00:00"/>
    <x v="189"/>
    <n v="4"/>
    <x v="2"/>
    <n v="29"/>
    <x v="388"/>
  </r>
  <r>
    <s v="C0392"/>
    <s v="cam17"/>
    <d v="2022-10-07T00:00:00"/>
    <x v="145"/>
    <n v="5"/>
    <x v="2"/>
    <n v="29"/>
    <x v="388"/>
  </r>
  <r>
    <s v="C0392"/>
    <s v="cam17"/>
    <d v="2022-10-07T00:00:00"/>
    <x v="217"/>
    <n v="6"/>
    <x v="2"/>
    <n v="29"/>
    <x v="388"/>
  </r>
  <r>
    <s v="C0392"/>
    <s v="cam17"/>
    <d v="2022-10-07T00:00:00"/>
    <x v="43"/>
    <n v="7"/>
    <x v="2"/>
    <n v="29"/>
    <x v="388"/>
  </r>
  <r>
    <s v="C0392"/>
    <s v="cam16"/>
    <d v="2023-04-15T00:00:00"/>
    <x v="102"/>
    <n v="0"/>
    <x v="4"/>
    <n v="16"/>
    <x v="388"/>
  </r>
  <r>
    <s v="C0392"/>
    <s v="cam16"/>
    <d v="2023-04-15T00:00:00"/>
    <x v="195"/>
    <n v="1"/>
    <x v="4"/>
    <n v="16"/>
    <x v="388"/>
  </r>
  <r>
    <s v="C0393"/>
    <s v="cam09"/>
    <d v="2022-01-21T00:00:00"/>
    <x v="519"/>
    <n v="0"/>
    <x v="13"/>
    <n v="75"/>
    <x v="389"/>
  </r>
  <r>
    <s v="C0393"/>
    <s v="cam09"/>
    <d v="2022-01-21T00:00:00"/>
    <x v="362"/>
    <n v="2"/>
    <x v="13"/>
    <n v="75"/>
    <x v="389"/>
  </r>
  <r>
    <s v="C0393"/>
    <s v="cam09"/>
    <d v="2022-01-21T00:00:00"/>
    <x v="463"/>
    <n v="3"/>
    <x v="13"/>
    <n v="75"/>
    <x v="389"/>
  </r>
  <r>
    <s v="C0393"/>
    <s v="cam09"/>
    <d v="2022-01-21T00:00:00"/>
    <x v="400"/>
    <n v="5"/>
    <x v="13"/>
    <n v="75"/>
    <x v="389"/>
  </r>
  <r>
    <s v="C0393"/>
    <s v="cam09"/>
    <d v="2022-01-21T00:00:00"/>
    <x v="419"/>
    <n v="6"/>
    <x v="13"/>
    <n v="75"/>
    <x v="389"/>
  </r>
  <r>
    <s v="C0393"/>
    <s v="cam09"/>
    <d v="2022-01-21T00:00:00"/>
    <x v="353"/>
    <n v="6"/>
    <x v="13"/>
    <n v="75"/>
    <x v="389"/>
  </r>
  <r>
    <s v="C0393"/>
    <s v="cam09"/>
    <d v="2022-01-21T00:00:00"/>
    <x v="17"/>
    <n v="8"/>
    <x v="13"/>
    <n v="75"/>
    <x v="389"/>
  </r>
  <r>
    <s v="C0393"/>
    <s v="cam09"/>
    <d v="2022-01-21T00:00:00"/>
    <x v="113"/>
    <n v="9"/>
    <x v="13"/>
    <n v="75"/>
    <x v="389"/>
  </r>
  <r>
    <s v="C0393"/>
    <s v="cam09"/>
    <d v="2022-01-21T00:00:00"/>
    <x v="260"/>
    <n v="11"/>
    <x v="13"/>
    <n v="75"/>
    <x v="389"/>
  </r>
  <r>
    <s v="C0393"/>
    <s v="cam09"/>
    <d v="2022-01-21T00:00:00"/>
    <x v="70"/>
    <n v="11"/>
    <x v="13"/>
    <n v="75"/>
    <x v="389"/>
  </r>
  <r>
    <s v="C0393"/>
    <s v="cam09"/>
    <d v="2022-01-21T00:00:00"/>
    <x v="101"/>
    <n v="13"/>
    <x v="13"/>
    <n v="75"/>
    <x v="389"/>
  </r>
  <r>
    <s v="C0393"/>
    <s v="cam09"/>
    <d v="2022-01-21T00:00:00"/>
    <x v="220"/>
    <n v="14"/>
    <x v="13"/>
    <n v="75"/>
    <x v="389"/>
  </r>
  <r>
    <s v="C0393"/>
    <s v="cam09"/>
    <d v="2022-01-21T00:00:00"/>
    <x v="237"/>
    <n v="14"/>
    <x v="13"/>
    <n v="75"/>
    <x v="389"/>
  </r>
  <r>
    <s v="C0393"/>
    <s v="cam09"/>
    <d v="2022-01-21T00:00:00"/>
    <x v="12"/>
    <n v="15"/>
    <x v="13"/>
    <n v="75"/>
    <x v="389"/>
  </r>
  <r>
    <s v="C0393"/>
    <s v="cam10"/>
    <d v="2023-04-05T00:00:00"/>
    <x v="140"/>
    <n v="0"/>
    <x v="12"/>
    <n v="66"/>
    <x v="389"/>
  </r>
  <r>
    <s v="C0393"/>
    <s v="cam10"/>
    <d v="2023-04-05T00:00:00"/>
    <x v="110"/>
    <n v="1"/>
    <x v="12"/>
    <n v="66"/>
    <x v="389"/>
  </r>
  <r>
    <s v="C0394"/>
    <s v="cam01"/>
    <d v="2022-06-09T00:00:00"/>
    <x v="404"/>
    <n v="0"/>
    <x v="15"/>
    <n v="10"/>
    <x v="390"/>
  </r>
  <r>
    <s v="C0394"/>
    <s v="cam01"/>
    <d v="2022-06-09T00:00:00"/>
    <x v="351"/>
    <n v="1"/>
    <x v="15"/>
    <n v="10"/>
    <x v="390"/>
  </r>
  <r>
    <s v="C0394"/>
    <s v="cam01"/>
    <d v="2022-06-09T00:00:00"/>
    <x v="289"/>
    <n v="2"/>
    <x v="15"/>
    <n v="10"/>
    <x v="390"/>
  </r>
  <r>
    <s v="C0394"/>
    <s v="cam01"/>
    <d v="2022-06-09T00:00:00"/>
    <x v="412"/>
    <n v="3"/>
    <x v="15"/>
    <n v="10"/>
    <x v="390"/>
  </r>
  <r>
    <s v="C0394"/>
    <s v="cam01"/>
    <d v="2022-06-09T00:00:00"/>
    <x v="432"/>
    <n v="4"/>
    <x v="15"/>
    <n v="10"/>
    <x v="390"/>
  </r>
  <r>
    <s v="C0394"/>
    <s v="cam01"/>
    <d v="2022-06-09T00:00:00"/>
    <x v="24"/>
    <n v="5"/>
    <x v="15"/>
    <n v="10"/>
    <x v="390"/>
  </r>
  <r>
    <s v="C0394"/>
    <s v="cam01"/>
    <d v="2022-06-09T00:00:00"/>
    <x v="93"/>
    <n v="6"/>
    <x v="15"/>
    <n v="10"/>
    <x v="390"/>
  </r>
  <r>
    <s v="C0394"/>
    <s v="cam01"/>
    <d v="2022-06-09T00:00:00"/>
    <x v="216"/>
    <n v="7"/>
    <x v="15"/>
    <n v="10"/>
    <x v="390"/>
  </r>
  <r>
    <s v="C0394"/>
    <s v="cam01"/>
    <d v="2022-06-09T00:00:00"/>
    <x v="50"/>
    <n v="8"/>
    <x v="15"/>
    <n v="10"/>
    <x v="390"/>
  </r>
  <r>
    <s v="C0394"/>
    <s v="cam01"/>
    <d v="2022-06-09T00:00:00"/>
    <x v="41"/>
    <n v="9"/>
    <x v="15"/>
    <n v="10"/>
    <x v="390"/>
  </r>
  <r>
    <s v="C0394"/>
    <s v="cam01"/>
    <d v="2022-06-09T00:00:00"/>
    <x v="77"/>
    <n v="10"/>
    <x v="15"/>
    <n v="10"/>
    <x v="390"/>
  </r>
  <r>
    <s v="C0394"/>
    <s v="cam01"/>
    <d v="2022-06-09T00:00:00"/>
    <x v="6"/>
    <n v="11"/>
    <x v="15"/>
    <n v="10"/>
    <x v="390"/>
  </r>
  <r>
    <s v="C0394"/>
    <s v="cam10"/>
    <d v="2022-08-31T00:00:00"/>
    <x v="169"/>
    <n v="0"/>
    <x v="12"/>
    <n v="66"/>
    <x v="390"/>
  </r>
  <r>
    <s v="C0394"/>
    <s v="cam10"/>
    <d v="2022-08-31T00:00:00"/>
    <x v="45"/>
    <n v="1"/>
    <x v="12"/>
    <n v="66"/>
    <x v="390"/>
  </r>
  <r>
    <s v="C0394"/>
    <s v="cam10"/>
    <d v="2022-08-31T00:00:00"/>
    <x v="98"/>
    <n v="2"/>
    <x v="12"/>
    <n v="66"/>
    <x v="390"/>
  </r>
  <r>
    <s v="C0394"/>
    <s v="cam10"/>
    <d v="2022-08-31T00:00:00"/>
    <x v="203"/>
    <n v="3"/>
    <x v="12"/>
    <n v="66"/>
    <x v="390"/>
  </r>
  <r>
    <s v="C0394"/>
    <s v="cam10"/>
    <d v="2022-08-31T00:00:00"/>
    <x v="264"/>
    <n v="4"/>
    <x v="12"/>
    <n v="66"/>
    <x v="390"/>
  </r>
  <r>
    <s v="C0394"/>
    <s v="cam10"/>
    <d v="2022-08-31T00:00:00"/>
    <x v="230"/>
    <n v="5"/>
    <x v="12"/>
    <n v="66"/>
    <x v="390"/>
  </r>
  <r>
    <s v="C0394"/>
    <s v="cam10"/>
    <d v="2022-08-31T00:00:00"/>
    <x v="62"/>
    <n v="7"/>
    <x v="12"/>
    <n v="66"/>
    <x v="390"/>
  </r>
  <r>
    <s v="C0394"/>
    <s v="cam10"/>
    <d v="2022-08-31T00:00:00"/>
    <x v="109"/>
    <n v="7"/>
    <x v="12"/>
    <n v="66"/>
    <x v="390"/>
  </r>
  <r>
    <s v="C0395"/>
    <s v="cam12"/>
    <d v="2022-09-06T00:00:00"/>
    <x v="279"/>
    <n v="0"/>
    <x v="0"/>
    <n v="65"/>
    <x v="391"/>
  </r>
  <r>
    <s v="C0395"/>
    <s v="cam12"/>
    <d v="2022-09-06T00:00:00"/>
    <x v="244"/>
    <n v="1"/>
    <x v="0"/>
    <n v="65"/>
    <x v="391"/>
  </r>
  <r>
    <s v="C0395"/>
    <s v="cam12"/>
    <d v="2022-09-06T00:00:00"/>
    <x v="433"/>
    <n v="2"/>
    <x v="0"/>
    <n v="65"/>
    <x v="391"/>
  </r>
  <r>
    <s v="C0395"/>
    <s v="cam12"/>
    <d v="2022-09-06T00:00:00"/>
    <x v="106"/>
    <n v="3"/>
    <x v="0"/>
    <n v="65"/>
    <x v="391"/>
  </r>
  <r>
    <s v="C0395"/>
    <s v="cam12"/>
    <d v="2022-09-06T00:00:00"/>
    <x v="320"/>
    <n v="4"/>
    <x v="0"/>
    <n v="65"/>
    <x v="391"/>
  </r>
  <r>
    <s v="C0395"/>
    <s v="cam12"/>
    <d v="2022-09-06T00:00:00"/>
    <x v="262"/>
    <n v="5"/>
    <x v="0"/>
    <n v="65"/>
    <x v="391"/>
  </r>
  <r>
    <s v="C0395"/>
    <s v="cam12"/>
    <d v="2022-09-06T00:00:00"/>
    <x v="42"/>
    <n v="7"/>
    <x v="0"/>
    <n v="65"/>
    <x v="391"/>
  </r>
  <r>
    <s v="C0395"/>
    <s v="cam12"/>
    <d v="2022-09-06T00:00:00"/>
    <x v="103"/>
    <n v="8"/>
    <x v="0"/>
    <n v="65"/>
    <x v="391"/>
  </r>
  <r>
    <s v="C0395"/>
    <s v="cam13"/>
    <d v="2023-01-11T00:00:00"/>
    <x v="137"/>
    <n v="0"/>
    <x v="14"/>
    <n v="25"/>
    <x v="391"/>
  </r>
  <r>
    <s v="C0395"/>
    <s v="cam13"/>
    <d v="2023-01-11T00:00:00"/>
    <x v="116"/>
    <n v="1"/>
    <x v="14"/>
    <n v="25"/>
    <x v="391"/>
  </r>
  <r>
    <s v="C0395"/>
    <s v="cam13"/>
    <d v="2023-01-11T00:00:00"/>
    <x v="108"/>
    <n v="2"/>
    <x v="14"/>
    <n v="25"/>
    <x v="391"/>
  </r>
  <r>
    <s v="C0395"/>
    <s v="cam13"/>
    <d v="2023-01-11T00:00:00"/>
    <x v="317"/>
    <n v="3"/>
    <x v="14"/>
    <n v="25"/>
    <x v="391"/>
  </r>
  <r>
    <s v="C0395"/>
    <s v="cam13"/>
    <d v="2023-01-11T00:00:00"/>
    <x v="48"/>
    <n v="4"/>
    <x v="14"/>
    <n v="25"/>
    <x v="391"/>
  </r>
  <r>
    <s v="C0396"/>
    <s v="cam12"/>
    <d v="2022-02-22T00:00:00"/>
    <x v="503"/>
    <n v="0"/>
    <x v="0"/>
    <n v="65"/>
    <x v="392"/>
  </r>
  <r>
    <s v="C0396"/>
    <s v="cam12"/>
    <d v="2022-02-22T00:00:00"/>
    <x v="476"/>
    <n v="3"/>
    <x v="0"/>
    <n v="65"/>
    <x v="392"/>
  </r>
  <r>
    <s v="C0396"/>
    <s v="cam12"/>
    <d v="2022-02-22T00:00:00"/>
    <x v="340"/>
    <n v="4"/>
    <x v="0"/>
    <n v="65"/>
    <x v="392"/>
  </r>
  <r>
    <s v="C0396"/>
    <s v="cam12"/>
    <d v="2022-02-22T00:00:00"/>
    <x v="201"/>
    <n v="5"/>
    <x v="0"/>
    <n v="65"/>
    <x v="392"/>
  </r>
  <r>
    <s v="C0396"/>
    <s v="cam12"/>
    <d v="2022-02-22T00:00:00"/>
    <x v="260"/>
    <n v="10"/>
    <x v="0"/>
    <n v="65"/>
    <x v="392"/>
  </r>
  <r>
    <s v="C0396"/>
    <s v="cam12"/>
    <d v="2022-02-22T00:00:00"/>
    <x v="257"/>
    <n v="11"/>
    <x v="0"/>
    <n v="65"/>
    <x v="392"/>
  </r>
  <r>
    <s v="C0396"/>
    <s v="cam12"/>
    <d v="2022-02-22T00:00:00"/>
    <x v="230"/>
    <n v="12"/>
    <x v="0"/>
    <n v="65"/>
    <x v="392"/>
  </r>
  <r>
    <s v="C0396"/>
    <s v="cam12"/>
    <d v="2022-02-22T00:00:00"/>
    <x v="282"/>
    <n v="13"/>
    <x v="0"/>
    <n v="65"/>
    <x v="392"/>
  </r>
  <r>
    <s v="C0396"/>
    <s v="cam12"/>
    <d v="2022-02-22T00:00:00"/>
    <x v="140"/>
    <n v="13"/>
    <x v="0"/>
    <n v="65"/>
    <x v="392"/>
  </r>
  <r>
    <s v="C0396"/>
    <s v="cam12"/>
    <d v="2022-02-22T00:00:00"/>
    <x v="226"/>
    <n v="14"/>
    <x v="0"/>
    <n v="65"/>
    <x v="392"/>
  </r>
  <r>
    <s v="C0396"/>
    <s v="cam12"/>
    <d v="2022-02-22T00:00:00"/>
    <x v="86"/>
    <n v="15"/>
    <x v="0"/>
    <n v="65"/>
    <x v="392"/>
  </r>
  <r>
    <s v="C0396"/>
    <s v="cam06"/>
    <d v="2023-01-16T00:00:00"/>
    <x v="26"/>
    <n v="0"/>
    <x v="8"/>
    <n v="13"/>
    <x v="392"/>
  </r>
  <r>
    <s v="C0396"/>
    <s v="cam06"/>
    <d v="2023-01-16T00:00:00"/>
    <x v="9"/>
    <n v="1"/>
    <x v="8"/>
    <n v="13"/>
    <x v="392"/>
  </r>
  <r>
    <s v="C0396"/>
    <s v="cam06"/>
    <d v="2023-01-16T00:00:00"/>
    <x v="41"/>
    <n v="2"/>
    <x v="8"/>
    <n v="13"/>
    <x v="392"/>
  </r>
  <r>
    <s v="C0396"/>
    <s v="cam06"/>
    <d v="2023-01-16T00:00:00"/>
    <x v="177"/>
    <n v="3"/>
    <x v="8"/>
    <n v="13"/>
    <x v="392"/>
  </r>
  <r>
    <s v="C0396"/>
    <s v="cam06"/>
    <d v="2023-01-16T00:00:00"/>
    <x v="6"/>
    <n v="4"/>
    <x v="8"/>
    <n v="13"/>
    <x v="392"/>
  </r>
  <r>
    <s v="C0397"/>
    <s v="cam14"/>
    <d v="2022-08-13T00:00:00"/>
    <x v="341"/>
    <n v="0"/>
    <x v="7"/>
    <n v="28"/>
    <x v="393"/>
  </r>
  <r>
    <s v="C0397"/>
    <s v="cam14"/>
    <d v="2022-08-13T00:00:00"/>
    <x v="231"/>
    <n v="1"/>
    <x v="7"/>
    <n v="28"/>
    <x v="393"/>
  </r>
  <r>
    <s v="C0397"/>
    <s v="cam14"/>
    <d v="2022-08-13T00:00:00"/>
    <x v="97"/>
    <n v="2"/>
    <x v="7"/>
    <n v="28"/>
    <x v="393"/>
  </r>
  <r>
    <s v="C0397"/>
    <s v="cam14"/>
    <d v="2022-08-13T00:00:00"/>
    <x v="300"/>
    <n v="3"/>
    <x v="7"/>
    <n v="28"/>
    <x v="393"/>
  </r>
  <r>
    <s v="C0397"/>
    <s v="cam14"/>
    <d v="2022-08-13T00:00:00"/>
    <x v="188"/>
    <n v="4"/>
    <x v="7"/>
    <n v="28"/>
    <x v="393"/>
  </r>
  <r>
    <s v="C0397"/>
    <s v="cam14"/>
    <d v="2022-08-13T00:00:00"/>
    <x v="265"/>
    <n v="5"/>
    <x v="7"/>
    <n v="28"/>
    <x v="393"/>
  </r>
  <r>
    <s v="C0397"/>
    <s v="cam14"/>
    <d v="2022-08-13T00:00:00"/>
    <x v="217"/>
    <n v="8"/>
    <x v="7"/>
    <n v="28"/>
    <x v="393"/>
  </r>
  <r>
    <s v="C0397"/>
    <s v="cam14"/>
    <d v="2022-08-13T00:00:00"/>
    <x v="29"/>
    <n v="9"/>
    <x v="7"/>
    <n v="28"/>
    <x v="393"/>
  </r>
  <r>
    <s v="C0397"/>
    <s v="cam07"/>
    <d v="2022-09-03T00:00:00"/>
    <x v="227"/>
    <n v="0"/>
    <x v="1"/>
    <n v="25"/>
    <x v="393"/>
  </r>
  <r>
    <s v="C0397"/>
    <s v="cam07"/>
    <d v="2022-09-03T00:00:00"/>
    <x v="155"/>
    <n v="1"/>
    <x v="1"/>
    <n v="25"/>
    <x v="393"/>
  </r>
  <r>
    <s v="C0397"/>
    <s v="cam07"/>
    <d v="2022-09-03T00:00:00"/>
    <x v="335"/>
    <n v="2"/>
    <x v="1"/>
    <n v="25"/>
    <x v="393"/>
  </r>
  <r>
    <s v="C0397"/>
    <s v="cam07"/>
    <d v="2022-09-03T00:00:00"/>
    <x v="136"/>
    <n v="3"/>
    <x v="1"/>
    <n v="25"/>
    <x v="393"/>
  </r>
  <r>
    <s v="C0397"/>
    <s v="cam07"/>
    <d v="2022-09-03T00:00:00"/>
    <x v="180"/>
    <n v="4"/>
    <x v="1"/>
    <n v="25"/>
    <x v="393"/>
  </r>
  <r>
    <s v="C0397"/>
    <s v="cam07"/>
    <d v="2022-09-03T00:00:00"/>
    <x v="262"/>
    <n v="5"/>
    <x v="1"/>
    <n v="25"/>
    <x v="393"/>
  </r>
  <r>
    <s v="C0397"/>
    <s v="cam07"/>
    <d v="2022-09-03T00:00:00"/>
    <x v="190"/>
    <n v="6"/>
    <x v="1"/>
    <n v="25"/>
    <x v="393"/>
  </r>
  <r>
    <s v="C0397"/>
    <s v="cam07"/>
    <d v="2022-09-03T00:00:00"/>
    <x v="171"/>
    <n v="7"/>
    <x v="1"/>
    <n v="25"/>
    <x v="393"/>
  </r>
  <r>
    <s v="C0397"/>
    <s v="cam07"/>
    <d v="2022-09-03T00:00:00"/>
    <x v="172"/>
    <n v="8"/>
    <x v="1"/>
    <n v="25"/>
    <x v="393"/>
  </r>
  <r>
    <s v="C0398"/>
    <s v="cam01"/>
    <d v="2023-01-10T00:00:00"/>
    <x v="39"/>
    <n v="0"/>
    <x v="15"/>
    <n v="10"/>
    <x v="394"/>
  </r>
  <r>
    <s v="C0398"/>
    <s v="cam01"/>
    <d v="2023-01-10T00:00:00"/>
    <x v="233"/>
    <n v="1"/>
    <x v="15"/>
    <n v="10"/>
    <x v="394"/>
  </r>
  <r>
    <s v="C0398"/>
    <s v="cam01"/>
    <d v="2023-01-10T00:00:00"/>
    <x v="4"/>
    <n v="2"/>
    <x v="15"/>
    <n v="10"/>
    <x v="394"/>
  </r>
  <r>
    <s v="C0398"/>
    <s v="cam01"/>
    <d v="2023-01-10T00:00:00"/>
    <x v="77"/>
    <n v="3"/>
    <x v="15"/>
    <n v="10"/>
    <x v="394"/>
  </r>
  <r>
    <s v="C0398"/>
    <s v="cam01"/>
    <d v="2023-01-10T00:00:00"/>
    <x v="33"/>
    <n v="4"/>
    <x v="15"/>
    <n v="10"/>
    <x v="394"/>
  </r>
  <r>
    <s v="C0398"/>
    <s v="cam17"/>
    <d v="2023-02-17T00:00:00"/>
    <x v="3"/>
    <n v="0"/>
    <x v="2"/>
    <n v="29"/>
    <x v="394"/>
  </r>
  <r>
    <s v="C0398"/>
    <s v="cam17"/>
    <d v="2023-02-17T00:00:00"/>
    <x v="318"/>
    <n v="1"/>
    <x v="2"/>
    <n v="29"/>
    <x v="394"/>
  </r>
  <r>
    <s v="C0398"/>
    <s v="cam17"/>
    <d v="2023-02-17T00:00:00"/>
    <x v="77"/>
    <n v="2"/>
    <x v="2"/>
    <n v="29"/>
    <x v="394"/>
  </r>
  <r>
    <s v="C0398"/>
    <s v="cam17"/>
    <d v="2023-02-17T00:00:00"/>
    <x v="76"/>
    <n v="3"/>
    <x v="2"/>
    <n v="29"/>
    <x v="394"/>
  </r>
  <r>
    <s v="C0399"/>
    <s v="cam14"/>
    <d v="2022-04-17T00:00:00"/>
    <x v="124"/>
    <n v="0"/>
    <x v="7"/>
    <n v="28"/>
    <x v="395"/>
  </r>
  <r>
    <s v="C0399"/>
    <s v="cam14"/>
    <d v="2022-04-17T00:00:00"/>
    <x v="385"/>
    <n v="1"/>
    <x v="7"/>
    <n v="28"/>
    <x v="395"/>
  </r>
  <r>
    <s v="C0399"/>
    <s v="cam14"/>
    <d v="2022-04-17T00:00:00"/>
    <x v="212"/>
    <n v="5"/>
    <x v="7"/>
    <n v="28"/>
    <x v="395"/>
  </r>
  <r>
    <s v="C0399"/>
    <s v="cam14"/>
    <d v="2022-04-17T00:00:00"/>
    <x v="305"/>
    <n v="6"/>
    <x v="7"/>
    <n v="28"/>
    <x v="395"/>
  </r>
  <r>
    <s v="C0399"/>
    <s v="cam14"/>
    <d v="2022-04-17T00:00:00"/>
    <x v="46"/>
    <n v="7"/>
    <x v="7"/>
    <n v="28"/>
    <x v="395"/>
  </r>
  <r>
    <s v="C0399"/>
    <s v="cam14"/>
    <d v="2022-04-17T00:00:00"/>
    <x v="343"/>
    <n v="8"/>
    <x v="7"/>
    <n v="28"/>
    <x v="395"/>
  </r>
  <r>
    <s v="C0399"/>
    <s v="cam14"/>
    <d v="2022-04-17T00:00:00"/>
    <x v="210"/>
    <n v="11"/>
    <x v="7"/>
    <n v="28"/>
    <x v="395"/>
  </r>
  <r>
    <s v="C0399"/>
    <s v="cam14"/>
    <d v="2022-04-17T00:00:00"/>
    <x v="11"/>
    <n v="12"/>
    <x v="7"/>
    <n v="28"/>
    <x v="395"/>
  </r>
  <r>
    <s v="C0399"/>
    <s v="cam14"/>
    <d v="2022-04-17T00:00:00"/>
    <x v="374"/>
    <n v="13"/>
    <x v="7"/>
    <n v="28"/>
    <x v="395"/>
  </r>
  <r>
    <s v="C0399"/>
    <s v="cam02"/>
    <d v="2022-10-10T00:00:00"/>
    <x v="45"/>
    <n v="0"/>
    <x v="5"/>
    <n v="26"/>
    <x v="395"/>
  </r>
  <r>
    <s v="C0399"/>
    <s v="cam02"/>
    <d v="2022-10-10T00:00:00"/>
    <x v="433"/>
    <n v="1"/>
    <x v="5"/>
    <n v="26"/>
    <x v="395"/>
  </r>
  <r>
    <s v="C0399"/>
    <s v="cam02"/>
    <d v="2022-10-10T00:00:00"/>
    <x v="375"/>
    <n v="2"/>
    <x v="5"/>
    <n v="26"/>
    <x v="395"/>
  </r>
  <r>
    <s v="C0399"/>
    <s v="cam02"/>
    <d v="2022-10-10T00:00:00"/>
    <x v="198"/>
    <n v="3"/>
    <x v="5"/>
    <n v="26"/>
    <x v="395"/>
  </r>
  <r>
    <s v="C0399"/>
    <s v="cam02"/>
    <d v="2022-10-10T00:00:00"/>
    <x v="200"/>
    <n v="4"/>
    <x v="5"/>
    <n v="26"/>
    <x v="395"/>
  </r>
  <r>
    <s v="C0399"/>
    <s v="cam02"/>
    <d v="2022-10-10T00:00:00"/>
    <x v="20"/>
    <n v="5"/>
    <x v="5"/>
    <n v="26"/>
    <x v="395"/>
  </r>
  <r>
    <s v="C0399"/>
    <s v="cam02"/>
    <d v="2022-10-10T00:00:00"/>
    <x v="217"/>
    <n v="6"/>
    <x v="5"/>
    <n v="26"/>
    <x v="395"/>
  </r>
  <r>
    <s v="C0399"/>
    <s v="cam02"/>
    <d v="2022-10-10T00:00:00"/>
    <x v="290"/>
    <n v="7"/>
    <x v="5"/>
    <n v="26"/>
    <x v="395"/>
  </r>
  <r>
    <s v="C0400"/>
    <s v="cam02"/>
    <d v="2023-04-21T00:00:00"/>
    <x v="134"/>
    <n v="0"/>
    <x v="5"/>
    <n v="26"/>
    <x v="396"/>
  </r>
  <r>
    <s v="C0400"/>
    <s v="cam02"/>
    <d v="2023-04-21T00:00:00"/>
    <x v="76"/>
    <n v="1"/>
    <x v="5"/>
    <n v="26"/>
    <x v="396"/>
  </r>
  <r>
    <s v="C0400"/>
    <s v="cam02"/>
    <d v="2023-04-21T00:00:00"/>
    <x v="15"/>
    <n v="1"/>
    <x v="5"/>
    <n v="26"/>
    <x v="396"/>
  </r>
  <r>
    <s v="C0401"/>
    <s v="cam16"/>
    <d v="2022-02-22T00:00:00"/>
    <x v="503"/>
    <n v="0"/>
    <x v="4"/>
    <n v="16"/>
    <x v="397"/>
  </r>
  <r>
    <s v="C0401"/>
    <s v="cam16"/>
    <d v="2022-02-22T00:00:00"/>
    <x v="501"/>
    <n v="1"/>
    <x v="4"/>
    <n v="16"/>
    <x v="397"/>
  </r>
  <r>
    <s v="C0401"/>
    <s v="cam16"/>
    <d v="2022-02-22T00:00:00"/>
    <x v="350"/>
    <n v="1"/>
    <x v="4"/>
    <n v="16"/>
    <x v="397"/>
  </r>
  <r>
    <s v="C0401"/>
    <s v="cam16"/>
    <d v="2022-02-22T00:00:00"/>
    <x v="515"/>
    <n v="3"/>
    <x v="4"/>
    <n v="16"/>
    <x v="397"/>
  </r>
  <r>
    <s v="C0401"/>
    <s v="cam16"/>
    <d v="2022-02-22T00:00:00"/>
    <x v="456"/>
    <n v="4"/>
    <x v="4"/>
    <n v="16"/>
    <x v="397"/>
  </r>
  <r>
    <s v="C0401"/>
    <s v="cam16"/>
    <d v="2022-02-22T00:00:00"/>
    <x v="142"/>
    <n v="5"/>
    <x v="4"/>
    <n v="16"/>
    <x v="397"/>
  </r>
  <r>
    <s v="C0401"/>
    <s v="cam16"/>
    <d v="2022-02-22T00:00:00"/>
    <x v="284"/>
    <n v="5"/>
    <x v="4"/>
    <n v="16"/>
    <x v="397"/>
  </r>
  <r>
    <s v="C0401"/>
    <s v="cam16"/>
    <d v="2022-02-22T00:00:00"/>
    <x v="17"/>
    <n v="7"/>
    <x v="4"/>
    <n v="16"/>
    <x v="397"/>
  </r>
  <r>
    <s v="C0401"/>
    <s v="cam16"/>
    <d v="2022-02-22T00:00:00"/>
    <x v="159"/>
    <n v="7"/>
    <x v="4"/>
    <n v="16"/>
    <x v="397"/>
  </r>
  <r>
    <s v="C0401"/>
    <s v="cam16"/>
    <d v="2022-02-22T00:00:00"/>
    <x v="371"/>
    <n v="8"/>
    <x v="4"/>
    <n v="16"/>
    <x v="397"/>
  </r>
  <r>
    <s v="C0401"/>
    <s v="cam16"/>
    <d v="2022-02-22T00:00:00"/>
    <x v="133"/>
    <n v="9"/>
    <x v="4"/>
    <n v="16"/>
    <x v="397"/>
  </r>
  <r>
    <s v="C0401"/>
    <s v="cam16"/>
    <d v="2022-02-22T00:00:00"/>
    <x v="265"/>
    <n v="11"/>
    <x v="4"/>
    <n v="16"/>
    <x v="397"/>
  </r>
  <r>
    <s v="C0401"/>
    <s v="cam16"/>
    <d v="2022-02-22T00:00:00"/>
    <x v="19"/>
    <n v="12"/>
    <x v="4"/>
    <n v="16"/>
    <x v="397"/>
  </r>
  <r>
    <s v="C0401"/>
    <s v="cam16"/>
    <d v="2022-02-22T00:00:00"/>
    <x v="5"/>
    <n v="14"/>
    <x v="4"/>
    <n v="16"/>
    <x v="397"/>
  </r>
  <r>
    <s v="C0401"/>
    <s v="cam16"/>
    <d v="2022-02-22T00:00:00"/>
    <x v="205"/>
    <n v="15"/>
    <x v="4"/>
    <n v="16"/>
    <x v="397"/>
  </r>
  <r>
    <s v="C0401"/>
    <s v="cam16"/>
    <d v="2022-02-22T00:00:00"/>
    <x v="15"/>
    <n v="15"/>
    <x v="4"/>
    <n v="16"/>
    <x v="397"/>
  </r>
  <r>
    <s v="C0402"/>
    <s v="cam09"/>
    <d v="2022-03-20T00:00:00"/>
    <x v="418"/>
    <n v="0"/>
    <x v="13"/>
    <n v="75"/>
    <x v="398"/>
  </r>
  <r>
    <s v="C0402"/>
    <s v="cam09"/>
    <d v="2022-03-20T00:00:00"/>
    <x v="322"/>
    <n v="1"/>
    <x v="13"/>
    <n v="75"/>
    <x v="398"/>
  </r>
  <r>
    <s v="C0402"/>
    <s v="cam09"/>
    <d v="2022-03-20T00:00:00"/>
    <x v="424"/>
    <n v="2"/>
    <x v="13"/>
    <n v="75"/>
    <x v="398"/>
  </r>
  <r>
    <s v="C0402"/>
    <s v="cam09"/>
    <d v="2022-03-20T00:00:00"/>
    <x v="358"/>
    <n v="2"/>
    <x v="13"/>
    <n v="75"/>
    <x v="398"/>
  </r>
  <r>
    <s v="C0402"/>
    <s v="cam09"/>
    <d v="2022-03-20T00:00:00"/>
    <x v="448"/>
    <n v="3"/>
    <x v="13"/>
    <n v="75"/>
    <x v="398"/>
  </r>
  <r>
    <s v="C0402"/>
    <s v="cam09"/>
    <d v="2022-03-20T00:00:00"/>
    <x v="490"/>
    <n v="5"/>
    <x v="13"/>
    <n v="75"/>
    <x v="398"/>
  </r>
  <r>
    <s v="C0402"/>
    <s v="cam09"/>
    <d v="2022-03-20T00:00:00"/>
    <x v="234"/>
    <n v="6"/>
    <x v="13"/>
    <n v="75"/>
    <x v="398"/>
  </r>
  <r>
    <s v="C0402"/>
    <s v="cam09"/>
    <d v="2022-03-20T00:00:00"/>
    <x v="228"/>
    <n v="7"/>
    <x v="13"/>
    <n v="75"/>
    <x v="398"/>
  </r>
  <r>
    <s v="C0402"/>
    <s v="cam09"/>
    <d v="2022-03-20T00:00:00"/>
    <x v="291"/>
    <n v="9"/>
    <x v="13"/>
    <n v="75"/>
    <x v="398"/>
  </r>
  <r>
    <s v="C0402"/>
    <s v="cam09"/>
    <d v="2022-03-20T00:00:00"/>
    <x v="56"/>
    <n v="10"/>
    <x v="13"/>
    <n v="75"/>
    <x v="398"/>
  </r>
  <r>
    <s v="C0402"/>
    <s v="cam09"/>
    <d v="2022-03-20T00:00:00"/>
    <x v="19"/>
    <n v="11"/>
    <x v="13"/>
    <n v="75"/>
    <x v="398"/>
  </r>
  <r>
    <s v="C0402"/>
    <s v="cam09"/>
    <d v="2022-03-20T00:00:00"/>
    <x v="176"/>
    <n v="11"/>
    <x v="13"/>
    <n v="75"/>
    <x v="398"/>
  </r>
  <r>
    <s v="C0402"/>
    <s v="cam08"/>
    <d v="2022-08-20T00:00:00"/>
    <x v="490"/>
    <n v="0"/>
    <x v="9"/>
    <n v="27"/>
    <x v="398"/>
  </r>
  <r>
    <s v="C0402"/>
    <s v="cam08"/>
    <d v="2022-08-20T00:00:00"/>
    <x v="395"/>
    <n v="1"/>
    <x v="9"/>
    <n v="27"/>
    <x v="398"/>
  </r>
  <r>
    <s v="C0402"/>
    <s v="cam08"/>
    <d v="2022-08-20T00:00:00"/>
    <x v="144"/>
    <n v="2"/>
    <x v="9"/>
    <n v="27"/>
    <x v="398"/>
  </r>
  <r>
    <s v="C0402"/>
    <s v="cam08"/>
    <d v="2022-08-20T00:00:00"/>
    <x v="120"/>
    <n v="3"/>
    <x v="9"/>
    <n v="27"/>
    <x v="398"/>
  </r>
  <r>
    <s v="C0402"/>
    <s v="cam08"/>
    <d v="2022-08-20T00:00:00"/>
    <x v="276"/>
    <n v="5"/>
    <x v="9"/>
    <n v="27"/>
    <x v="398"/>
  </r>
  <r>
    <s v="C0402"/>
    <s v="cam08"/>
    <d v="2022-08-20T00:00:00"/>
    <x v="101"/>
    <n v="6"/>
    <x v="9"/>
    <n v="27"/>
    <x v="398"/>
  </r>
  <r>
    <s v="C0402"/>
    <s v="cam08"/>
    <d v="2022-08-20T00:00:00"/>
    <x v="71"/>
    <n v="6"/>
    <x v="9"/>
    <n v="27"/>
    <x v="398"/>
  </r>
  <r>
    <s v="C0402"/>
    <s v="cam08"/>
    <d v="2022-08-20T00:00:00"/>
    <x v="134"/>
    <n v="8"/>
    <x v="9"/>
    <n v="27"/>
    <x v="398"/>
  </r>
  <r>
    <s v="C0402"/>
    <s v="cam08"/>
    <d v="2022-08-20T00:00:00"/>
    <x v="76"/>
    <n v="9"/>
    <x v="9"/>
    <n v="27"/>
    <x v="398"/>
  </r>
  <r>
    <s v="C0403"/>
    <s v="cam06"/>
    <d v="2022-06-01T00:00:00"/>
    <x v="455"/>
    <n v="0"/>
    <x v="8"/>
    <n v="13"/>
    <x v="399"/>
  </r>
  <r>
    <s v="C0403"/>
    <s v="cam06"/>
    <d v="2022-06-01T00:00:00"/>
    <x v="251"/>
    <n v="1"/>
    <x v="8"/>
    <n v="13"/>
    <x v="399"/>
  </r>
  <r>
    <s v="C0403"/>
    <s v="cam06"/>
    <d v="2022-06-01T00:00:00"/>
    <x v="380"/>
    <n v="2"/>
    <x v="8"/>
    <n v="13"/>
    <x v="399"/>
  </r>
  <r>
    <s v="C0403"/>
    <s v="cam06"/>
    <d v="2022-06-01T00:00:00"/>
    <x v="92"/>
    <n v="3"/>
    <x v="8"/>
    <n v="13"/>
    <x v="399"/>
  </r>
  <r>
    <s v="C0403"/>
    <s v="cam06"/>
    <d v="2022-06-01T00:00:00"/>
    <x v="7"/>
    <n v="4"/>
    <x v="8"/>
    <n v="13"/>
    <x v="399"/>
  </r>
  <r>
    <s v="C0403"/>
    <s v="cam06"/>
    <d v="2022-06-01T00:00:00"/>
    <x v="433"/>
    <n v="5"/>
    <x v="8"/>
    <n v="13"/>
    <x v="399"/>
  </r>
  <r>
    <s v="C0403"/>
    <s v="cam06"/>
    <d v="2022-06-01T00:00:00"/>
    <x v="25"/>
    <n v="6"/>
    <x v="8"/>
    <n v="13"/>
    <x v="399"/>
  </r>
  <r>
    <s v="C0403"/>
    <s v="cam06"/>
    <d v="2022-06-01T00:00:00"/>
    <x v="311"/>
    <n v="7"/>
    <x v="8"/>
    <n v="13"/>
    <x v="399"/>
  </r>
  <r>
    <s v="C0403"/>
    <s v="cam06"/>
    <d v="2022-06-01T00:00:00"/>
    <x v="252"/>
    <n v="8"/>
    <x v="8"/>
    <n v="13"/>
    <x v="399"/>
  </r>
  <r>
    <s v="C0403"/>
    <s v="cam06"/>
    <d v="2022-06-01T00:00:00"/>
    <x v="83"/>
    <n v="9"/>
    <x v="8"/>
    <n v="13"/>
    <x v="399"/>
  </r>
  <r>
    <s v="C0403"/>
    <s v="cam06"/>
    <d v="2022-06-01T00:00:00"/>
    <x v="66"/>
    <n v="10"/>
    <x v="8"/>
    <n v="13"/>
    <x v="399"/>
  </r>
  <r>
    <s v="C0403"/>
    <s v="cam11"/>
    <d v="2022-08-26T00:00:00"/>
    <x v="450"/>
    <n v="0"/>
    <x v="3"/>
    <n v="62"/>
    <x v="399"/>
  </r>
  <r>
    <s v="C0403"/>
    <s v="cam11"/>
    <d v="2022-08-26T00:00:00"/>
    <x v="324"/>
    <n v="3"/>
    <x v="3"/>
    <n v="62"/>
    <x v="399"/>
  </r>
  <r>
    <s v="C0403"/>
    <s v="cam11"/>
    <d v="2022-08-26T00:00:00"/>
    <x v="120"/>
    <n v="3"/>
    <x v="3"/>
    <n v="62"/>
    <x v="399"/>
  </r>
  <r>
    <s v="C0403"/>
    <s v="cam11"/>
    <d v="2022-08-26T00:00:00"/>
    <x v="276"/>
    <n v="5"/>
    <x v="3"/>
    <n v="62"/>
    <x v="399"/>
  </r>
  <r>
    <s v="C0403"/>
    <s v="cam11"/>
    <d v="2022-08-26T00:00:00"/>
    <x v="270"/>
    <n v="5"/>
    <x v="3"/>
    <n v="62"/>
    <x v="399"/>
  </r>
  <r>
    <s v="C0403"/>
    <s v="cam11"/>
    <d v="2022-08-26T00:00:00"/>
    <x v="220"/>
    <n v="7"/>
    <x v="3"/>
    <n v="62"/>
    <x v="399"/>
  </r>
  <r>
    <s v="C0403"/>
    <s v="cam11"/>
    <d v="2022-08-26T00:00:00"/>
    <x v="194"/>
    <n v="7"/>
    <x v="3"/>
    <n v="62"/>
    <x v="399"/>
  </r>
  <r>
    <s v="C0403"/>
    <s v="cam11"/>
    <d v="2022-08-26T00:00:00"/>
    <x v="152"/>
    <n v="8"/>
    <x v="3"/>
    <n v="62"/>
    <x v="399"/>
  </r>
  <r>
    <s v="C0403"/>
    <s v="cam11"/>
    <d v="2022-08-26T00:00:00"/>
    <x v="239"/>
    <n v="9"/>
    <x v="3"/>
    <n v="62"/>
    <x v="399"/>
  </r>
  <r>
    <s v="C0404"/>
    <s v="cam05"/>
    <d v="2022-05-10T00:00:00"/>
    <x v="184"/>
    <n v="0"/>
    <x v="10"/>
    <n v="22"/>
    <x v="400"/>
  </r>
  <r>
    <s v="C0404"/>
    <s v="cam05"/>
    <d v="2022-05-10T00:00:00"/>
    <x v="369"/>
    <n v="1"/>
    <x v="10"/>
    <n v="22"/>
    <x v="400"/>
  </r>
  <r>
    <s v="C0404"/>
    <s v="cam05"/>
    <d v="2022-05-10T00:00:00"/>
    <x v="323"/>
    <n v="2"/>
    <x v="10"/>
    <n v="22"/>
    <x v="400"/>
  </r>
  <r>
    <s v="C0404"/>
    <s v="cam05"/>
    <d v="2022-05-10T00:00:00"/>
    <x v="35"/>
    <n v="3"/>
    <x v="10"/>
    <n v="22"/>
    <x v="400"/>
  </r>
  <r>
    <s v="C0404"/>
    <s v="cam05"/>
    <d v="2022-05-10T00:00:00"/>
    <x v="196"/>
    <n v="4"/>
    <x v="10"/>
    <n v="22"/>
    <x v="400"/>
  </r>
  <r>
    <s v="C0404"/>
    <s v="cam05"/>
    <d v="2022-05-10T00:00:00"/>
    <x v="60"/>
    <n v="5"/>
    <x v="10"/>
    <n v="22"/>
    <x v="400"/>
  </r>
  <r>
    <s v="C0404"/>
    <s v="cam05"/>
    <d v="2022-05-10T00:00:00"/>
    <x v="1"/>
    <n v="7"/>
    <x v="10"/>
    <n v="22"/>
    <x v="400"/>
  </r>
  <r>
    <s v="C0404"/>
    <s v="cam05"/>
    <d v="2022-05-10T00:00:00"/>
    <x v="219"/>
    <n v="8"/>
    <x v="10"/>
    <n v="22"/>
    <x v="400"/>
  </r>
  <r>
    <s v="C0404"/>
    <s v="cam05"/>
    <d v="2022-05-10T00:00:00"/>
    <x v="200"/>
    <n v="9"/>
    <x v="10"/>
    <n v="22"/>
    <x v="400"/>
  </r>
  <r>
    <s v="C0404"/>
    <s v="cam05"/>
    <d v="2022-05-10T00:00:00"/>
    <x v="27"/>
    <n v="10"/>
    <x v="10"/>
    <n v="22"/>
    <x v="400"/>
  </r>
  <r>
    <s v="C0404"/>
    <s v="cam05"/>
    <d v="2022-05-10T00:00:00"/>
    <x v="194"/>
    <n v="11"/>
    <x v="10"/>
    <n v="22"/>
    <x v="400"/>
  </r>
  <r>
    <s v="C0404"/>
    <s v="cam05"/>
    <d v="2022-05-10T00:00:00"/>
    <x v="29"/>
    <n v="12"/>
    <x v="10"/>
    <n v="22"/>
    <x v="400"/>
  </r>
  <r>
    <s v="C0404"/>
    <s v="cam08"/>
    <d v="2022-10-29T00:00:00"/>
    <x v="390"/>
    <n v="0"/>
    <x v="9"/>
    <n v="27"/>
    <x v="400"/>
  </r>
  <r>
    <s v="C0404"/>
    <s v="cam08"/>
    <d v="2022-10-29T00:00:00"/>
    <x v="127"/>
    <n v="1"/>
    <x v="9"/>
    <n v="27"/>
    <x v="400"/>
  </r>
  <r>
    <s v="C0404"/>
    <s v="cam08"/>
    <d v="2022-10-29T00:00:00"/>
    <x v="311"/>
    <n v="2"/>
    <x v="9"/>
    <n v="27"/>
    <x v="400"/>
  </r>
  <r>
    <s v="C0404"/>
    <s v="cam08"/>
    <d v="2022-10-29T00:00:00"/>
    <x v="138"/>
    <n v="3"/>
    <x v="9"/>
    <n v="27"/>
    <x v="400"/>
  </r>
  <r>
    <s v="C0404"/>
    <s v="cam08"/>
    <d v="2022-10-29T00:00:00"/>
    <x v="253"/>
    <n v="4"/>
    <x v="9"/>
    <n v="27"/>
    <x v="400"/>
  </r>
  <r>
    <s v="C0404"/>
    <s v="cam08"/>
    <d v="2022-10-29T00:00:00"/>
    <x v="122"/>
    <n v="5"/>
    <x v="9"/>
    <n v="27"/>
    <x v="400"/>
  </r>
  <r>
    <s v="C0404"/>
    <s v="cam08"/>
    <d v="2022-10-29T00:00:00"/>
    <x v="283"/>
    <n v="6"/>
    <x v="9"/>
    <n v="27"/>
    <x v="400"/>
  </r>
  <r>
    <s v="C0404"/>
    <s v="cam08"/>
    <d v="2022-10-29T00:00:00"/>
    <x v="345"/>
    <n v="7"/>
    <x v="9"/>
    <n v="27"/>
    <x v="400"/>
  </r>
  <r>
    <s v="C0405"/>
    <s v="cam02"/>
    <d v="2022-04-20T00:00:00"/>
    <x v="387"/>
    <n v="0"/>
    <x v="5"/>
    <n v="26"/>
    <x v="401"/>
  </r>
  <r>
    <s v="C0405"/>
    <s v="cam02"/>
    <d v="2022-04-20T00:00:00"/>
    <x v="348"/>
    <n v="1"/>
    <x v="5"/>
    <n v="26"/>
    <x v="401"/>
  </r>
  <r>
    <s v="C0405"/>
    <s v="cam02"/>
    <d v="2022-04-20T00:00:00"/>
    <x v="340"/>
    <n v="2"/>
    <x v="5"/>
    <n v="26"/>
    <x v="401"/>
  </r>
  <r>
    <s v="C0405"/>
    <s v="cam02"/>
    <d v="2022-04-20T00:00:00"/>
    <x v="211"/>
    <n v="3"/>
    <x v="5"/>
    <n v="26"/>
    <x v="401"/>
  </r>
  <r>
    <s v="C0405"/>
    <s v="cam02"/>
    <d v="2022-04-20T00:00:00"/>
    <x v="212"/>
    <n v="5"/>
    <x v="5"/>
    <n v="26"/>
    <x v="401"/>
  </r>
  <r>
    <s v="C0405"/>
    <s v="cam02"/>
    <d v="2022-04-20T00:00:00"/>
    <x v="305"/>
    <n v="6"/>
    <x v="5"/>
    <n v="26"/>
    <x v="401"/>
  </r>
  <r>
    <s v="C0405"/>
    <s v="cam02"/>
    <d v="2022-04-20T00:00:00"/>
    <x v="324"/>
    <n v="7"/>
    <x v="5"/>
    <n v="26"/>
    <x v="401"/>
  </r>
  <r>
    <s v="C0405"/>
    <s v="cam02"/>
    <d v="2022-04-20T00:00:00"/>
    <x v="281"/>
    <n v="8"/>
    <x v="5"/>
    <n v="26"/>
    <x v="401"/>
  </r>
  <r>
    <s v="C0405"/>
    <s v="cam02"/>
    <d v="2022-04-20T00:00:00"/>
    <x v="219"/>
    <n v="9"/>
    <x v="5"/>
    <n v="26"/>
    <x v="401"/>
  </r>
  <r>
    <s v="C0405"/>
    <s v="cam02"/>
    <d v="2022-04-20T00:00:00"/>
    <x v="204"/>
    <n v="10"/>
    <x v="5"/>
    <n v="26"/>
    <x v="401"/>
  </r>
  <r>
    <s v="C0405"/>
    <s v="cam02"/>
    <d v="2022-04-20T00:00:00"/>
    <x v="79"/>
    <n v="11"/>
    <x v="5"/>
    <n v="26"/>
    <x v="401"/>
  </r>
  <r>
    <s v="C0405"/>
    <s v="cam02"/>
    <d v="2022-04-20T00:00:00"/>
    <x v="63"/>
    <n v="12"/>
    <x v="5"/>
    <n v="26"/>
    <x v="401"/>
  </r>
  <r>
    <s v="C0405"/>
    <s v="cam02"/>
    <d v="2022-04-20T00:00:00"/>
    <x v="290"/>
    <n v="13"/>
    <x v="5"/>
    <n v="26"/>
    <x v="401"/>
  </r>
  <r>
    <s v="C0405"/>
    <s v="cam01"/>
    <d v="2023-01-07T00:00:00"/>
    <x v="320"/>
    <n v="0"/>
    <x v="15"/>
    <n v="10"/>
    <x v="401"/>
  </r>
  <r>
    <s v="C0405"/>
    <s v="cam01"/>
    <d v="2023-01-07T00:00:00"/>
    <x v="181"/>
    <n v="1"/>
    <x v="15"/>
    <n v="10"/>
    <x v="401"/>
  </r>
  <r>
    <s v="C0405"/>
    <s v="cam01"/>
    <d v="2023-01-07T00:00:00"/>
    <x v="20"/>
    <n v="2"/>
    <x v="15"/>
    <n v="10"/>
    <x v="401"/>
  </r>
  <r>
    <s v="C0405"/>
    <s v="cam01"/>
    <d v="2023-01-07T00:00:00"/>
    <x v="42"/>
    <n v="3"/>
    <x v="15"/>
    <n v="10"/>
    <x v="401"/>
  </r>
  <r>
    <s v="C0405"/>
    <s v="cam01"/>
    <d v="2023-01-07T00:00:00"/>
    <x v="48"/>
    <n v="4"/>
    <x v="15"/>
    <n v="10"/>
    <x v="401"/>
  </r>
  <r>
    <s v="C0406"/>
    <s v="cam16"/>
    <d v="2022-01-09T00:00:00"/>
    <x v="467"/>
    <n v="0"/>
    <x v="4"/>
    <n v="16"/>
    <x v="402"/>
  </r>
  <r>
    <s v="C0406"/>
    <s v="cam16"/>
    <d v="2022-01-09T00:00:00"/>
    <x v="489"/>
    <n v="1"/>
    <x v="4"/>
    <n v="16"/>
    <x v="402"/>
  </r>
  <r>
    <s v="C0406"/>
    <s v="cam16"/>
    <d v="2022-01-09T00:00:00"/>
    <x v="423"/>
    <n v="3"/>
    <x v="4"/>
    <n v="16"/>
    <x v="402"/>
  </r>
  <r>
    <s v="C0406"/>
    <s v="cam16"/>
    <d v="2022-01-09T00:00:00"/>
    <x v="365"/>
    <n v="4"/>
    <x v="4"/>
    <n v="16"/>
    <x v="402"/>
  </r>
  <r>
    <s v="C0406"/>
    <s v="cam16"/>
    <d v="2022-01-09T00:00:00"/>
    <x v="296"/>
    <n v="6"/>
    <x v="4"/>
    <n v="16"/>
    <x v="402"/>
  </r>
  <r>
    <s v="C0406"/>
    <s v="cam16"/>
    <d v="2022-01-09T00:00:00"/>
    <x v="405"/>
    <n v="7"/>
    <x v="4"/>
    <n v="16"/>
    <x v="402"/>
  </r>
  <r>
    <s v="C0406"/>
    <s v="cam16"/>
    <d v="2022-01-09T00:00:00"/>
    <x v="395"/>
    <n v="8"/>
    <x v="4"/>
    <n v="16"/>
    <x v="402"/>
  </r>
  <r>
    <s v="C0406"/>
    <s v="cam16"/>
    <d v="2022-01-09T00:00:00"/>
    <x v="97"/>
    <n v="9"/>
    <x v="4"/>
    <n v="16"/>
    <x v="402"/>
  </r>
  <r>
    <s v="C0406"/>
    <s v="cam16"/>
    <d v="2022-01-09T00:00:00"/>
    <x v="407"/>
    <n v="10"/>
    <x v="4"/>
    <n v="16"/>
    <x v="402"/>
  </r>
  <r>
    <s v="C0406"/>
    <s v="cam16"/>
    <d v="2022-01-09T00:00:00"/>
    <x v="188"/>
    <n v="11"/>
    <x v="4"/>
    <n v="16"/>
    <x v="402"/>
  </r>
  <r>
    <s v="C0406"/>
    <s v="cam16"/>
    <d v="2022-01-09T00:00:00"/>
    <x v="200"/>
    <n v="13"/>
    <x v="4"/>
    <n v="16"/>
    <x v="402"/>
  </r>
  <r>
    <s v="C0406"/>
    <s v="cam16"/>
    <d v="2022-01-09T00:00:00"/>
    <x v="177"/>
    <n v="15"/>
    <x v="4"/>
    <n v="16"/>
    <x v="402"/>
  </r>
  <r>
    <s v="C0406"/>
    <s v="cam16"/>
    <d v="2022-01-09T00:00:00"/>
    <x v="195"/>
    <n v="16"/>
    <x v="4"/>
    <n v="16"/>
    <x v="402"/>
  </r>
  <r>
    <s v="C0406"/>
    <s v="cam01"/>
    <d v="2023-03-07T00:00:00"/>
    <x v="117"/>
    <n v="0"/>
    <x v="15"/>
    <n v="10"/>
    <x v="402"/>
  </r>
  <r>
    <s v="C0406"/>
    <s v="cam01"/>
    <d v="2023-03-07T00:00:00"/>
    <x v="109"/>
    <n v="1"/>
    <x v="15"/>
    <n v="10"/>
    <x v="402"/>
  </r>
  <r>
    <s v="C0406"/>
    <s v="cam01"/>
    <d v="2023-03-07T00:00:00"/>
    <x v="48"/>
    <n v="2"/>
    <x v="15"/>
    <n v="10"/>
    <x v="402"/>
  </r>
  <r>
    <s v="C0407"/>
    <s v="cam10"/>
    <d v="2022-03-06T00:00:00"/>
    <x v="513"/>
    <n v="0"/>
    <x v="12"/>
    <n v="66"/>
    <x v="403"/>
  </r>
  <r>
    <s v="C0407"/>
    <s v="cam10"/>
    <d v="2022-03-06T00:00:00"/>
    <x v="124"/>
    <n v="1"/>
    <x v="12"/>
    <n v="66"/>
    <x v="403"/>
  </r>
  <r>
    <s v="C0407"/>
    <s v="cam10"/>
    <d v="2022-03-06T00:00:00"/>
    <x v="319"/>
    <n v="2"/>
    <x v="12"/>
    <n v="66"/>
    <x v="403"/>
  </r>
  <r>
    <s v="C0407"/>
    <s v="cam10"/>
    <d v="2022-03-06T00:00:00"/>
    <x v="185"/>
    <n v="3"/>
    <x v="12"/>
    <n v="66"/>
    <x v="403"/>
  </r>
  <r>
    <s v="C0407"/>
    <s v="cam10"/>
    <d v="2022-03-06T00:00:00"/>
    <x v="157"/>
    <n v="4"/>
    <x v="12"/>
    <n v="66"/>
    <x v="403"/>
  </r>
  <r>
    <s v="C0407"/>
    <s v="cam10"/>
    <d v="2022-03-06T00:00:00"/>
    <x v="477"/>
    <n v="7"/>
    <x v="12"/>
    <n v="66"/>
    <x v="403"/>
  </r>
  <r>
    <s v="C0407"/>
    <s v="cam10"/>
    <d v="2022-03-06T00:00:00"/>
    <x v="187"/>
    <n v="8"/>
    <x v="12"/>
    <n v="66"/>
    <x v="403"/>
  </r>
  <r>
    <s v="C0407"/>
    <s v="cam10"/>
    <d v="2022-03-06T00:00:00"/>
    <x v="1"/>
    <n v="9"/>
    <x v="12"/>
    <n v="66"/>
    <x v="403"/>
  </r>
  <r>
    <s v="C0407"/>
    <s v="cam10"/>
    <d v="2022-03-06T00:00:00"/>
    <x v="117"/>
    <n v="12"/>
    <x v="12"/>
    <n v="66"/>
    <x v="403"/>
  </r>
  <r>
    <s v="C0407"/>
    <s v="cam10"/>
    <d v="2022-03-06T00:00:00"/>
    <x v="102"/>
    <n v="13"/>
    <x v="12"/>
    <n v="66"/>
    <x v="403"/>
  </r>
  <r>
    <s v="C0407"/>
    <s v="cam10"/>
    <d v="2022-03-06T00:00:00"/>
    <x v="290"/>
    <n v="14"/>
    <x v="12"/>
    <n v="66"/>
    <x v="403"/>
  </r>
  <r>
    <s v="C0407"/>
    <s v="cam17"/>
    <d v="2022-09-27T00:00:00"/>
    <x v="372"/>
    <n v="0"/>
    <x v="2"/>
    <n v="29"/>
    <x v="403"/>
  </r>
  <r>
    <s v="C0407"/>
    <s v="cam17"/>
    <d v="2022-09-27T00:00:00"/>
    <x v="135"/>
    <n v="1"/>
    <x v="2"/>
    <n v="29"/>
    <x v="403"/>
  </r>
  <r>
    <s v="C0407"/>
    <s v="cam17"/>
    <d v="2022-09-27T00:00:00"/>
    <x v="343"/>
    <n v="3"/>
    <x v="2"/>
    <n v="29"/>
    <x v="403"/>
  </r>
  <r>
    <s v="C0407"/>
    <s v="cam17"/>
    <d v="2022-09-27T00:00:00"/>
    <x v="115"/>
    <n v="4"/>
    <x v="2"/>
    <n v="29"/>
    <x v="403"/>
  </r>
  <r>
    <s v="C0407"/>
    <s v="cam17"/>
    <d v="2022-09-27T00:00:00"/>
    <x v="270"/>
    <n v="4"/>
    <x v="2"/>
    <n v="29"/>
    <x v="403"/>
  </r>
  <r>
    <s v="C0407"/>
    <s v="cam17"/>
    <d v="2022-09-27T00:00:00"/>
    <x v="31"/>
    <n v="5"/>
    <x v="2"/>
    <n v="29"/>
    <x v="403"/>
  </r>
  <r>
    <s v="C0407"/>
    <s v="cam17"/>
    <d v="2022-09-27T00:00:00"/>
    <x v="147"/>
    <n v="6"/>
    <x v="2"/>
    <n v="29"/>
    <x v="403"/>
  </r>
  <r>
    <s v="C0407"/>
    <s v="cam17"/>
    <d v="2022-09-27T00:00:00"/>
    <x v="12"/>
    <n v="7"/>
    <x v="2"/>
    <n v="29"/>
    <x v="403"/>
  </r>
  <r>
    <s v="C0407"/>
    <s v="cam17"/>
    <d v="2022-09-27T00:00:00"/>
    <x v="315"/>
    <n v="8"/>
    <x v="2"/>
    <n v="29"/>
    <x v="403"/>
  </r>
  <r>
    <s v="C0408"/>
    <s v="cam07"/>
    <d v="2023-04-02T00:00:00"/>
    <x v="237"/>
    <n v="0"/>
    <x v="1"/>
    <n v="25"/>
    <x v="404"/>
  </r>
  <r>
    <s v="C0408"/>
    <s v="cam07"/>
    <d v="2023-04-02T00:00:00"/>
    <x v="84"/>
    <n v="1"/>
    <x v="1"/>
    <n v="25"/>
    <x v="404"/>
  </r>
  <r>
    <s v="C0409"/>
    <s v="cam16"/>
    <d v="2022-10-13T00:00:00"/>
    <x v="280"/>
    <n v="0"/>
    <x v="4"/>
    <n v="16"/>
    <x v="405"/>
  </r>
  <r>
    <s v="C0409"/>
    <s v="cam16"/>
    <d v="2022-10-13T00:00:00"/>
    <x v="255"/>
    <n v="1"/>
    <x v="4"/>
    <n v="16"/>
    <x v="405"/>
  </r>
  <r>
    <s v="C0409"/>
    <s v="cam16"/>
    <d v="2022-10-13T00:00:00"/>
    <x v="360"/>
    <n v="2"/>
    <x v="4"/>
    <n v="16"/>
    <x v="405"/>
  </r>
  <r>
    <s v="C0409"/>
    <s v="cam16"/>
    <d v="2022-10-13T00:00:00"/>
    <x v="94"/>
    <n v="3"/>
    <x v="4"/>
    <n v="16"/>
    <x v="405"/>
  </r>
  <r>
    <s v="C0409"/>
    <s v="cam16"/>
    <d v="2022-10-13T00:00:00"/>
    <x v="230"/>
    <n v="4"/>
    <x v="4"/>
    <n v="16"/>
    <x v="405"/>
  </r>
  <r>
    <s v="C0409"/>
    <s v="cam16"/>
    <d v="2022-10-13T00:00:00"/>
    <x v="328"/>
    <n v="5"/>
    <x v="4"/>
    <n v="16"/>
    <x v="405"/>
  </r>
  <r>
    <s v="C0409"/>
    <s v="cam16"/>
    <d v="2022-10-13T00:00:00"/>
    <x v="63"/>
    <n v="6"/>
    <x v="4"/>
    <n v="16"/>
    <x v="405"/>
  </r>
  <r>
    <s v="C0409"/>
    <s v="cam16"/>
    <d v="2022-10-13T00:00:00"/>
    <x v="103"/>
    <n v="7"/>
    <x v="4"/>
    <n v="16"/>
    <x v="405"/>
  </r>
  <r>
    <s v="C0409"/>
    <s v="cam03"/>
    <d v="2022-12-08T00:00:00"/>
    <x v="99"/>
    <n v="0"/>
    <x v="6"/>
    <n v="62"/>
    <x v="405"/>
  </r>
  <r>
    <s v="C0409"/>
    <s v="cam03"/>
    <d v="2022-12-08T00:00:00"/>
    <x v="198"/>
    <n v="1"/>
    <x v="6"/>
    <n v="62"/>
    <x v="405"/>
  </r>
  <r>
    <s v="C0409"/>
    <s v="cam03"/>
    <d v="2022-12-08T00:00:00"/>
    <x v="101"/>
    <n v="2"/>
    <x v="6"/>
    <n v="62"/>
    <x v="405"/>
  </r>
  <r>
    <s v="C0409"/>
    <s v="cam03"/>
    <d v="2022-12-08T00:00:00"/>
    <x v="27"/>
    <n v="3"/>
    <x v="6"/>
    <n v="62"/>
    <x v="405"/>
  </r>
  <r>
    <s v="C0409"/>
    <s v="cam03"/>
    <d v="2022-12-08T00:00:00"/>
    <x v="217"/>
    <n v="4"/>
    <x v="6"/>
    <n v="62"/>
    <x v="405"/>
  </r>
  <r>
    <s v="C0409"/>
    <s v="cam03"/>
    <d v="2022-12-08T00:00:00"/>
    <x v="6"/>
    <n v="5"/>
    <x v="6"/>
    <n v="62"/>
    <x v="405"/>
  </r>
  <r>
    <s v="C0410"/>
    <s v="cam16"/>
    <d v="2022-02-09T00:00:00"/>
    <x v="508"/>
    <n v="0"/>
    <x v="4"/>
    <n v="16"/>
    <x v="406"/>
  </r>
  <r>
    <s v="C0410"/>
    <s v="cam16"/>
    <d v="2022-02-09T00:00:00"/>
    <x v="402"/>
    <n v="1"/>
    <x v="4"/>
    <n v="16"/>
    <x v="406"/>
  </r>
  <r>
    <s v="C0410"/>
    <s v="cam16"/>
    <d v="2022-02-09T00:00:00"/>
    <x v="363"/>
    <n v="2"/>
    <x v="4"/>
    <n v="16"/>
    <x v="406"/>
  </r>
  <r>
    <s v="C0410"/>
    <s v="cam16"/>
    <d v="2022-02-09T00:00:00"/>
    <x v="319"/>
    <n v="3"/>
    <x v="4"/>
    <n v="16"/>
    <x v="406"/>
  </r>
  <r>
    <s v="C0410"/>
    <s v="cam16"/>
    <d v="2022-02-09T00:00:00"/>
    <x v="409"/>
    <n v="5"/>
    <x v="4"/>
    <n v="16"/>
    <x v="406"/>
  </r>
  <r>
    <s v="C0410"/>
    <s v="cam16"/>
    <d v="2022-02-09T00:00:00"/>
    <x v="289"/>
    <n v="6"/>
    <x v="4"/>
    <n v="16"/>
    <x v="406"/>
  </r>
  <r>
    <s v="C0410"/>
    <s v="cam16"/>
    <d v="2022-02-09T00:00:00"/>
    <x v="155"/>
    <n v="8"/>
    <x v="4"/>
    <n v="16"/>
    <x v="406"/>
  </r>
  <r>
    <s v="C0410"/>
    <s v="cam16"/>
    <d v="2022-02-09T00:00:00"/>
    <x v="407"/>
    <n v="9"/>
    <x v="4"/>
    <n v="16"/>
    <x v="406"/>
  </r>
  <r>
    <s v="C0410"/>
    <s v="cam16"/>
    <d v="2022-02-09T00:00:00"/>
    <x v="100"/>
    <n v="11"/>
    <x v="4"/>
    <n v="16"/>
    <x v="406"/>
  </r>
  <r>
    <s v="C0410"/>
    <s v="cam16"/>
    <d v="2022-02-09T00:00:00"/>
    <x v="108"/>
    <n v="13"/>
    <x v="4"/>
    <n v="16"/>
    <x v="406"/>
  </r>
  <r>
    <s v="C0410"/>
    <s v="cam16"/>
    <d v="2022-02-09T00:00:00"/>
    <x v="6"/>
    <n v="15"/>
    <x v="4"/>
    <n v="16"/>
    <x v="406"/>
  </r>
  <r>
    <s v="C0410"/>
    <s v="cam01"/>
    <d v="2022-08-24T00:00:00"/>
    <x v="143"/>
    <n v="0"/>
    <x v="15"/>
    <n v="10"/>
    <x v="406"/>
  </r>
  <r>
    <s v="C0410"/>
    <s v="cam01"/>
    <d v="2022-08-24T00:00:00"/>
    <x v="18"/>
    <n v="1"/>
    <x v="15"/>
    <n v="10"/>
    <x v="406"/>
  </r>
  <r>
    <s v="C0410"/>
    <s v="cam01"/>
    <d v="2022-08-24T00:00:00"/>
    <x v="203"/>
    <n v="3"/>
    <x v="15"/>
    <n v="10"/>
    <x v="406"/>
  </r>
  <r>
    <s v="C0410"/>
    <s v="cam01"/>
    <d v="2022-08-24T00:00:00"/>
    <x v="70"/>
    <n v="4"/>
    <x v="15"/>
    <n v="10"/>
    <x v="406"/>
  </r>
  <r>
    <s v="C0410"/>
    <s v="cam01"/>
    <d v="2022-08-24T00:00:00"/>
    <x v="40"/>
    <n v="5"/>
    <x v="15"/>
    <n v="10"/>
    <x v="406"/>
  </r>
  <r>
    <s v="C0410"/>
    <s v="cam01"/>
    <d v="2022-08-24T00:00:00"/>
    <x v="246"/>
    <n v="6"/>
    <x v="15"/>
    <n v="10"/>
    <x v="406"/>
  </r>
  <r>
    <s v="C0410"/>
    <s v="cam01"/>
    <d v="2022-08-24T00:00:00"/>
    <x v="63"/>
    <n v="8"/>
    <x v="15"/>
    <n v="10"/>
    <x v="406"/>
  </r>
  <r>
    <s v="C0410"/>
    <s v="cam01"/>
    <d v="2022-08-24T00:00:00"/>
    <x v="81"/>
    <n v="8"/>
    <x v="15"/>
    <n v="10"/>
    <x v="406"/>
  </r>
  <r>
    <s v="C0410"/>
    <s v="cam01"/>
    <d v="2022-08-24T00:00:00"/>
    <x v="82"/>
    <n v="9"/>
    <x v="15"/>
    <n v="10"/>
    <x v="406"/>
  </r>
  <r>
    <s v="C0411"/>
    <s v="cam03"/>
    <d v="2022-01-07T00:00:00"/>
    <x v="517"/>
    <n v="0"/>
    <x v="6"/>
    <n v="62"/>
    <x v="407"/>
  </r>
  <r>
    <s v="C0411"/>
    <s v="cam03"/>
    <d v="2022-01-07T00:00:00"/>
    <x v="441"/>
    <n v="2"/>
    <x v="6"/>
    <n v="62"/>
    <x v="407"/>
  </r>
  <r>
    <s v="C0411"/>
    <s v="cam03"/>
    <d v="2022-01-07T00:00:00"/>
    <x v="303"/>
    <n v="3"/>
    <x v="6"/>
    <n v="62"/>
    <x v="407"/>
  </r>
  <r>
    <s v="C0411"/>
    <s v="cam03"/>
    <d v="2022-01-07T00:00:00"/>
    <x v="520"/>
    <n v="4"/>
    <x v="6"/>
    <n v="62"/>
    <x v="407"/>
  </r>
  <r>
    <s v="C0411"/>
    <s v="cam03"/>
    <d v="2022-01-07T00:00:00"/>
    <x v="16"/>
    <n v="5"/>
    <x v="6"/>
    <n v="62"/>
    <x v="407"/>
  </r>
  <r>
    <s v="C0411"/>
    <s v="cam03"/>
    <d v="2022-01-07T00:00:00"/>
    <x v="263"/>
    <n v="8"/>
    <x v="6"/>
    <n v="62"/>
    <x v="407"/>
  </r>
  <r>
    <s v="C0411"/>
    <s v="cam03"/>
    <d v="2022-01-07T00:00:00"/>
    <x v="352"/>
    <n v="10"/>
    <x v="6"/>
    <n v="62"/>
    <x v="407"/>
  </r>
  <r>
    <s v="C0411"/>
    <s v="cam03"/>
    <d v="2022-01-07T00:00:00"/>
    <x v="149"/>
    <n v="12"/>
    <x v="6"/>
    <n v="62"/>
    <x v="407"/>
  </r>
  <r>
    <s v="C0411"/>
    <s v="cam03"/>
    <d v="2022-01-07T00:00:00"/>
    <x v="116"/>
    <n v="13"/>
    <x v="6"/>
    <n v="62"/>
    <x v="407"/>
  </r>
  <r>
    <s v="C0411"/>
    <s v="cam03"/>
    <d v="2022-01-07T00:00:00"/>
    <x v="31"/>
    <n v="14"/>
    <x v="6"/>
    <n v="62"/>
    <x v="407"/>
  </r>
  <r>
    <s v="C0411"/>
    <s v="cam03"/>
    <d v="2022-01-07T00:00:00"/>
    <x v="217"/>
    <n v="15"/>
    <x v="6"/>
    <n v="62"/>
    <x v="407"/>
  </r>
  <r>
    <s v="C0411"/>
    <s v="cam03"/>
    <d v="2022-01-07T00:00:00"/>
    <x v="48"/>
    <n v="16"/>
    <x v="6"/>
    <n v="62"/>
    <x v="407"/>
  </r>
  <r>
    <s v="C0411"/>
    <s v="cam02"/>
    <d v="2022-09-26T00:00:00"/>
    <x v="17"/>
    <n v="0"/>
    <x v="5"/>
    <n v="26"/>
    <x v="407"/>
  </r>
  <r>
    <s v="C0411"/>
    <s v="cam02"/>
    <d v="2022-09-26T00:00:00"/>
    <x v="382"/>
    <n v="1"/>
    <x v="5"/>
    <n v="26"/>
    <x v="407"/>
  </r>
  <r>
    <s v="C0411"/>
    <s v="cam02"/>
    <d v="2022-09-26T00:00:00"/>
    <x v="225"/>
    <n v="2"/>
    <x v="5"/>
    <n v="26"/>
    <x v="407"/>
  </r>
  <r>
    <s v="C0411"/>
    <s v="cam02"/>
    <d v="2022-09-26T00:00:00"/>
    <x v="243"/>
    <n v="2"/>
    <x v="5"/>
    <n v="26"/>
    <x v="407"/>
  </r>
  <r>
    <s v="C0411"/>
    <s v="cam02"/>
    <d v="2022-09-26T00:00:00"/>
    <x v="156"/>
    <n v="3"/>
    <x v="5"/>
    <n v="26"/>
    <x v="407"/>
  </r>
  <r>
    <s v="C0411"/>
    <s v="cam02"/>
    <d v="2022-09-26T00:00:00"/>
    <x v="138"/>
    <n v="4"/>
    <x v="5"/>
    <n v="26"/>
    <x v="407"/>
  </r>
  <r>
    <s v="C0411"/>
    <s v="cam02"/>
    <d v="2022-09-26T00:00:00"/>
    <x v="109"/>
    <n v="6"/>
    <x v="5"/>
    <n v="26"/>
    <x v="407"/>
  </r>
  <r>
    <s v="C0411"/>
    <s v="cam02"/>
    <d v="2022-09-26T00:00:00"/>
    <x v="64"/>
    <n v="7"/>
    <x v="5"/>
    <n v="26"/>
    <x v="407"/>
  </r>
  <r>
    <s v="C0411"/>
    <s v="cam02"/>
    <d v="2022-09-26T00:00:00"/>
    <x v="86"/>
    <n v="8"/>
    <x v="5"/>
    <n v="26"/>
    <x v="407"/>
  </r>
  <r>
    <s v="C0412"/>
    <s v="cam15"/>
    <d v="2022-01-04T00:00:00"/>
    <x v="488"/>
    <n v="0"/>
    <x v="11"/>
    <n v="14"/>
    <x v="408"/>
  </r>
  <r>
    <s v="C0412"/>
    <s v="cam15"/>
    <d v="2022-01-04T00:00:00"/>
    <x v="182"/>
    <n v="2"/>
    <x v="11"/>
    <n v="14"/>
    <x v="408"/>
  </r>
  <r>
    <s v="C0412"/>
    <s v="cam15"/>
    <d v="2022-01-04T00:00:00"/>
    <x v="124"/>
    <n v="3"/>
    <x v="11"/>
    <n v="14"/>
    <x v="408"/>
  </r>
  <r>
    <s v="C0412"/>
    <s v="cam15"/>
    <d v="2022-01-04T00:00:00"/>
    <x v="154"/>
    <n v="4"/>
    <x v="11"/>
    <n v="14"/>
    <x v="408"/>
  </r>
  <r>
    <s v="C0412"/>
    <s v="cam15"/>
    <d v="2022-01-04T00:00:00"/>
    <x v="16"/>
    <n v="5"/>
    <x v="11"/>
    <n v="14"/>
    <x v="408"/>
  </r>
  <r>
    <s v="C0412"/>
    <s v="cam15"/>
    <d v="2022-01-04T00:00:00"/>
    <x v="438"/>
    <n v="6"/>
    <x v="11"/>
    <n v="14"/>
    <x v="408"/>
  </r>
  <r>
    <s v="C0412"/>
    <s v="cam15"/>
    <d v="2022-01-04T00:00:00"/>
    <x v="386"/>
    <n v="7"/>
    <x v="11"/>
    <n v="14"/>
    <x v="408"/>
  </r>
  <r>
    <s v="C0412"/>
    <s v="cam15"/>
    <d v="2022-01-04T00:00:00"/>
    <x v="444"/>
    <n v="8"/>
    <x v="11"/>
    <n v="14"/>
    <x v="408"/>
  </r>
  <r>
    <s v="C0412"/>
    <s v="cam15"/>
    <d v="2022-01-04T00:00:00"/>
    <x v="207"/>
    <n v="9"/>
    <x v="11"/>
    <n v="14"/>
    <x v="408"/>
  </r>
  <r>
    <s v="C0412"/>
    <s v="cam15"/>
    <d v="2022-01-04T00:00:00"/>
    <x v="431"/>
    <n v="10"/>
    <x v="11"/>
    <n v="14"/>
    <x v="408"/>
  </r>
  <r>
    <s v="C0412"/>
    <s v="cam15"/>
    <d v="2022-01-04T00:00:00"/>
    <x v="1"/>
    <n v="11"/>
    <x v="11"/>
    <n v="14"/>
    <x v="408"/>
  </r>
  <r>
    <s v="C0412"/>
    <s v="cam15"/>
    <d v="2022-01-04T00:00:00"/>
    <x v="328"/>
    <n v="14"/>
    <x v="11"/>
    <n v="14"/>
    <x v="408"/>
  </r>
  <r>
    <s v="C0412"/>
    <s v="cam15"/>
    <d v="2022-01-04T00:00:00"/>
    <x v="286"/>
    <n v="15"/>
    <x v="11"/>
    <n v="14"/>
    <x v="408"/>
  </r>
  <r>
    <s v="C0412"/>
    <s v="cam07"/>
    <d v="2022-06-20T00:00:00"/>
    <x v="347"/>
    <n v="0"/>
    <x v="1"/>
    <n v="25"/>
    <x v="408"/>
  </r>
  <r>
    <s v="C0412"/>
    <s v="cam07"/>
    <d v="2022-06-20T00:00:00"/>
    <x v="429"/>
    <n v="1"/>
    <x v="1"/>
    <n v="25"/>
    <x v="408"/>
  </r>
  <r>
    <s v="C0412"/>
    <s v="cam07"/>
    <d v="2022-06-20T00:00:00"/>
    <x v="227"/>
    <n v="2"/>
    <x v="1"/>
    <n v="25"/>
    <x v="408"/>
  </r>
  <r>
    <s v="C0412"/>
    <s v="cam07"/>
    <d v="2022-06-20T00:00:00"/>
    <x v="305"/>
    <n v="4"/>
    <x v="1"/>
    <n v="25"/>
    <x v="408"/>
  </r>
  <r>
    <s v="C0412"/>
    <s v="cam07"/>
    <d v="2022-06-20T00:00:00"/>
    <x v="114"/>
    <n v="5"/>
    <x v="1"/>
    <n v="25"/>
    <x v="408"/>
  </r>
  <r>
    <s v="C0412"/>
    <s v="cam07"/>
    <d v="2022-06-20T00:00:00"/>
    <x v="301"/>
    <n v="6"/>
    <x v="1"/>
    <n v="25"/>
    <x v="408"/>
  </r>
  <r>
    <s v="C0412"/>
    <s v="cam07"/>
    <d v="2022-06-20T00:00:00"/>
    <x v="257"/>
    <n v="7"/>
    <x v="1"/>
    <n v="25"/>
    <x v="408"/>
  </r>
  <r>
    <s v="C0412"/>
    <s v="cam07"/>
    <d v="2022-06-20T00:00:00"/>
    <x v="161"/>
    <n v="8"/>
    <x v="1"/>
    <n v="25"/>
    <x v="408"/>
  </r>
  <r>
    <s v="C0412"/>
    <s v="cam07"/>
    <d v="2022-06-20T00:00:00"/>
    <x v="80"/>
    <n v="10"/>
    <x v="1"/>
    <n v="25"/>
    <x v="408"/>
  </r>
  <r>
    <s v="C0413"/>
    <s v="cam01"/>
    <d v="2022-10-17T00:00:00"/>
    <x v="244"/>
    <n v="0"/>
    <x v="15"/>
    <n v="10"/>
    <x v="409"/>
  </r>
  <r>
    <s v="C0413"/>
    <s v="cam01"/>
    <d v="2022-10-17T00:00:00"/>
    <x v="46"/>
    <n v="1"/>
    <x v="15"/>
    <n v="10"/>
    <x v="409"/>
  </r>
  <r>
    <s v="C0413"/>
    <s v="cam01"/>
    <d v="2022-10-17T00:00:00"/>
    <x v="291"/>
    <n v="2"/>
    <x v="15"/>
    <n v="10"/>
    <x v="409"/>
  </r>
  <r>
    <s v="C0413"/>
    <s v="cam01"/>
    <d v="2022-10-17T00:00:00"/>
    <x v="276"/>
    <n v="3"/>
    <x v="15"/>
    <n v="10"/>
    <x v="409"/>
  </r>
  <r>
    <s v="C0413"/>
    <s v="cam01"/>
    <d v="2022-10-17T00:00:00"/>
    <x v="146"/>
    <n v="4"/>
    <x v="15"/>
    <n v="10"/>
    <x v="409"/>
  </r>
  <r>
    <s v="C0413"/>
    <s v="cam01"/>
    <d v="2022-10-17T00:00:00"/>
    <x v="151"/>
    <n v="5"/>
    <x v="15"/>
    <n v="10"/>
    <x v="409"/>
  </r>
  <r>
    <s v="C0413"/>
    <s v="cam01"/>
    <d v="2022-10-17T00:00:00"/>
    <x v="63"/>
    <n v="6"/>
    <x v="15"/>
    <n v="10"/>
    <x v="409"/>
  </r>
  <r>
    <s v="C0413"/>
    <s v="cam01"/>
    <d v="2022-10-17T00:00:00"/>
    <x v="290"/>
    <n v="7"/>
    <x v="15"/>
    <n v="10"/>
    <x v="409"/>
  </r>
  <r>
    <s v="C0413"/>
    <s v="cam16"/>
    <d v="2022-12-24T00:00:00"/>
    <x v="179"/>
    <n v="0"/>
    <x v="4"/>
    <n v="16"/>
    <x v="409"/>
  </r>
  <r>
    <s v="C0413"/>
    <s v="cam16"/>
    <d v="2022-12-24T00:00:00"/>
    <x v="257"/>
    <n v="1"/>
    <x v="4"/>
    <n v="16"/>
    <x v="409"/>
  </r>
  <r>
    <s v="C0413"/>
    <s v="cam16"/>
    <d v="2022-12-24T00:00:00"/>
    <x v="57"/>
    <n v="1"/>
    <x v="4"/>
    <n v="16"/>
    <x v="409"/>
  </r>
  <r>
    <s v="C0413"/>
    <s v="cam16"/>
    <d v="2022-12-24T00:00:00"/>
    <x v="65"/>
    <n v="2"/>
    <x v="4"/>
    <n v="16"/>
    <x v="409"/>
  </r>
  <r>
    <s v="C0413"/>
    <s v="cam16"/>
    <d v="2022-12-24T00:00:00"/>
    <x v="5"/>
    <n v="4"/>
    <x v="4"/>
    <n v="16"/>
    <x v="409"/>
  </r>
  <r>
    <s v="C0413"/>
    <s v="cam16"/>
    <d v="2022-12-24T00:00:00"/>
    <x v="112"/>
    <n v="4"/>
    <x v="4"/>
    <n v="16"/>
    <x v="409"/>
  </r>
  <r>
    <s v="C0413"/>
    <s v="cam16"/>
    <d v="2022-12-24T00:00:00"/>
    <x v="73"/>
    <n v="5"/>
    <x v="4"/>
    <n v="16"/>
    <x v="409"/>
  </r>
  <r>
    <s v="C0414"/>
    <s v="cam15"/>
    <d v="2022-08-14T00:00:00"/>
    <x v="105"/>
    <n v="0"/>
    <x v="11"/>
    <n v="14"/>
    <x v="410"/>
  </r>
  <r>
    <s v="C0414"/>
    <s v="cam15"/>
    <d v="2022-08-14T00:00:00"/>
    <x v="391"/>
    <n v="1"/>
    <x v="11"/>
    <n v="14"/>
    <x v="410"/>
  </r>
  <r>
    <s v="C0414"/>
    <s v="cam15"/>
    <d v="2022-08-14T00:00:00"/>
    <x v="61"/>
    <n v="3"/>
    <x v="11"/>
    <n v="14"/>
    <x v="410"/>
  </r>
  <r>
    <s v="C0414"/>
    <s v="cam15"/>
    <d v="2022-08-14T00:00:00"/>
    <x v="360"/>
    <n v="4"/>
    <x v="11"/>
    <n v="14"/>
    <x v="410"/>
  </r>
  <r>
    <s v="C0414"/>
    <s v="cam15"/>
    <d v="2022-08-14T00:00:00"/>
    <x v="121"/>
    <n v="5"/>
    <x v="11"/>
    <n v="14"/>
    <x v="410"/>
  </r>
  <r>
    <s v="C0414"/>
    <s v="cam15"/>
    <d v="2022-08-14T00:00:00"/>
    <x v="189"/>
    <n v="6"/>
    <x v="11"/>
    <n v="14"/>
    <x v="410"/>
  </r>
  <r>
    <s v="C0414"/>
    <s v="cam15"/>
    <d v="2022-08-14T00:00:00"/>
    <x v="71"/>
    <n v="6"/>
    <x v="11"/>
    <n v="14"/>
    <x v="410"/>
  </r>
  <r>
    <s v="C0414"/>
    <s v="cam15"/>
    <d v="2022-08-14T00:00:00"/>
    <x v="13"/>
    <n v="8"/>
    <x v="11"/>
    <n v="14"/>
    <x v="410"/>
  </r>
  <r>
    <s v="C0414"/>
    <s v="cam04"/>
    <d v="2022-08-22T00:00:00"/>
    <x v="405"/>
    <n v="0"/>
    <x v="16"/>
    <n v="26"/>
    <x v="410"/>
  </r>
  <r>
    <s v="C0414"/>
    <s v="cam04"/>
    <d v="2022-08-22T00:00:00"/>
    <x v="234"/>
    <n v="1"/>
    <x v="16"/>
    <n v="26"/>
    <x v="410"/>
  </r>
  <r>
    <s v="C0414"/>
    <s v="cam04"/>
    <d v="2022-08-22T00:00:00"/>
    <x v="457"/>
    <n v="2"/>
    <x v="16"/>
    <n v="26"/>
    <x v="410"/>
  </r>
  <r>
    <s v="C0414"/>
    <s v="cam04"/>
    <d v="2022-08-22T00:00:00"/>
    <x v="225"/>
    <n v="3"/>
    <x v="16"/>
    <n v="26"/>
    <x v="410"/>
  </r>
  <r>
    <s v="C0414"/>
    <s v="cam04"/>
    <d v="2022-08-22T00:00:00"/>
    <x v="133"/>
    <n v="3"/>
    <x v="16"/>
    <n v="26"/>
    <x v="410"/>
  </r>
  <r>
    <s v="C0414"/>
    <s v="cam04"/>
    <d v="2022-08-22T00:00:00"/>
    <x v="269"/>
    <n v="4"/>
    <x v="16"/>
    <n v="26"/>
    <x v="410"/>
  </r>
  <r>
    <s v="C0414"/>
    <s v="cam04"/>
    <d v="2022-08-22T00:00:00"/>
    <x v="138"/>
    <n v="5"/>
    <x v="16"/>
    <n v="26"/>
    <x v="410"/>
  </r>
  <r>
    <s v="C0414"/>
    <s v="cam04"/>
    <d v="2022-08-22T00:00:00"/>
    <x v="147"/>
    <n v="7"/>
    <x v="16"/>
    <n v="26"/>
    <x v="410"/>
  </r>
  <r>
    <s v="C0414"/>
    <s v="cam04"/>
    <d v="2022-08-22T00:00:00"/>
    <x v="58"/>
    <n v="9"/>
    <x v="16"/>
    <n v="26"/>
    <x v="410"/>
  </r>
  <r>
    <s v="C0414"/>
    <s v="cam04"/>
    <d v="2022-08-22T00:00:00"/>
    <x v="239"/>
    <n v="9"/>
    <x v="16"/>
    <n v="26"/>
    <x v="410"/>
  </r>
  <r>
    <s v="C0415"/>
    <s v="cam02"/>
    <d v="2022-05-07T00:00:00"/>
    <x v="154"/>
    <n v="0"/>
    <x v="5"/>
    <n v="26"/>
    <x v="411"/>
  </r>
  <r>
    <s v="C0415"/>
    <s v="cam02"/>
    <d v="2022-05-07T00:00:00"/>
    <x v="404"/>
    <n v="1"/>
    <x v="5"/>
    <n v="26"/>
    <x v="411"/>
  </r>
  <r>
    <s v="C0415"/>
    <s v="cam02"/>
    <d v="2022-05-07T00:00:00"/>
    <x v="251"/>
    <n v="2"/>
    <x v="5"/>
    <n v="26"/>
    <x v="411"/>
  </r>
  <r>
    <s v="C0415"/>
    <s v="cam02"/>
    <d v="2022-05-07T00:00:00"/>
    <x v="405"/>
    <n v="3"/>
    <x v="5"/>
    <n v="26"/>
    <x v="411"/>
  </r>
  <r>
    <s v="C0415"/>
    <s v="cam02"/>
    <d v="2022-05-07T00:00:00"/>
    <x v="389"/>
    <n v="4"/>
    <x v="5"/>
    <n v="26"/>
    <x v="411"/>
  </r>
  <r>
    <s v="C0415"/>
    <s v="cam02"/>
    <d v="2022-05-07T00:00:00"/>
    <x v="268"/>
    <n v="5"/>
    <x v="5"/>
    <n v="26"/>
    <x v="411"/>
  </r>
  <r>
    <s v="C0415"/>
    <s v="cam02"/>
    <d v="2022-05-07T00:00:00"/>
    <x v="38"/>
    <n v="6"/>
    <x v="5"/>
    <n v="26"/>
    <x v="411"/>
  </r>
  <r>
    <s v="C0415"/>
    <s v="cam02"/>
    <d v="2022-05-07T00:00:00"/>
    <x v="99"/>
    <n v="7"/>
    <x v="5"/>
    <n v="26"/>
    <x v="411"/>
  </r>
  <r>
    <s v="C0415"/>
    <s v="cam02"/>
    <d v="2022-05-07T00:00:00"/>
    <x v="121"/>
    <n v="8"/>
    <x v="5"/>
    <n v="26"/>
    <x v="411"/>
  </r>
  <r>
    <s v="C0415"/>
    <s v="cam02"/>
    <d v="2022-05-07T00:00:00"/>
    <x v="200"/>
    <n v="9"/>
    <x v="5"/>
    <n v="26"/>
    <x v="411"/>
  </r>
  <r>
    <s v="C0415"/>
    <s v="cam02"/>
    <d v="2022-05-07T00:00:00"/>
    <x v="4"/>
    <n v="10"/>
    <x v="5"/>
    <n v="26"/>
    <x v="411"/>
  </r>
  <r>
    <s v="C0415"/>
    <s v="cam02"/>
    <d v="2022-05-07T00:00:00"/>
    <x v="134"/>
    <n v="11"/>
    <x v="5"/>
    <n v="26"/>
    <x v="411"/>
  </r>
  <r>
    <s v="C0415"/>
    <s v="cam02"/>
    <d v="2022-05-07T00:00:00"/>
    <x v="43"/>
    <n v="12"/>
    <x v="5"/>
    <n v="26"/>
    <x v="411"/>
  </r>
  <r>
    <s v="C0415"/>
    <s v="cam08"/>
    <d v="2023-03-16T00:00:00"/>
    <x v="163"/>
    <n v="0"/>
    <x v="9"/>
    <n v="27"/>
    <x v="411"/>
  </r>
  <r>
    <s v="C0415"/>
    <s v="cam08"/>
    <d v="2023-03-16T00:00:00"/>
    <x v="32"/>
    <n v="1"/>
    <x v="9"/>
    <n v="27"/>
    <x v="411"/>
  </r>
  <r>
    <s v="C0415"/>
    <s v="cam08"/>
    <d v="2023-03-16T00:00:00"/>
    <x v="205"/>
    <n v="2"/>
    <x v="9"/>
    <n v="27"/>
    <x v="411"/>
  </r>
  <r>
    <s v="C0416"/>
    <s v="cam05"/>
    <d v="2022-10-12T00:00:00"/>
    <x v="432"/>
    <n v="0"/>
    <x v="10"/>
    <n v="22"/>
    <x v="412"/>
  </r>
  <r>
    <s v="C0416"/>
    <s v="cam05"/>
    <d v="2022-10-12T00:00:00"/>
    <x v="356"/>
    <n v="1"/>
    <x v="10"/>
    <n v="22"/>
    <x v="412"/>
  </r>
  <r>
    <s v="C0416"/>
    <s v="cam05"/>
    <d v="2022-10-12T00:00:00"/>
    <x v="260"/>
    <n v="2"/>
    <x v="10"/>
    <n v="22"/>
    <x v="412"/>
  </r>
  <r>
    <s v="C0416"/>
    <s v="cam05"/>
    <d v="2022-10-12T00:00:00"/>
    <x v="198"/>
    <n v="3"/>
    <x v="10"/>
    <n v="22"/>
    <x v="412"/>
  </r>
  <r>
    <s v="C0416"/>
    <s v="cam05"/>
    <d v="2022-10-12T00:00:00"/>
    <x v="394"/>
    <n v="4"/>
    <x v="10"/>
    <n v="22"/>
    <x v="412"/>
  </r>
  <r>
    <s v="C0416"/>
    <s v="cam05"/>
    <d v="2022-10-12T00:00:00"/>
    <x v="79"/>
    <n v="5"/>
    <x v="10"/>
    <n v="22"/>
    <x v="412"/>
  </r>
  <r>
    <s v="C0416"/>
    <s v="cam05"/>
    <d v="2022-10-12T00:00:00"/>
    <x v="102"/>
    <n v="6"/>
    <x v="10"/>
    <n v="22"/>
    <x v="412"/>
  </r>
  <r>
    <s v="C0416"/>
    <s v="cam05"/>
    <d v="2022-10-12T00:00:00"/>
    <x v="48"/>
    <n v="7"/>
    <x v="10"/>
    <n v="22"/>
    <x v="412"/>
  </r>
  <r>
    <s v="C0416"/>
    <s v="cam08"/>
    <d v="2022-11-08T00:00:00"/>
    <x v="335"/>
    <n v="0"/>
    <x v="9"/>
    <n v="27"/>
    <x v="412"/>
  </r>
  <r>
    <s v="C0416"/>
    <s v="cam08"/>
    <d v="2022-11-08T00:00:00"/>
    <x v="245"/>
    <n v="1"/>
    <x v="9"/>
    <n v="27"/>
    <x v="412"/>
  </r>
  <r>
    <s v="C0416"/>
    <s v="cam08"/>
    <d v="2022-11-08T00:00:00"/>
    <x v="26"/>
    <n v="2"/>
    <x v="9"/>
    <n v="27"/>
    <x v="412"/>
  </r>
  <r>
    <s v="C0416"/>
    <s v="cam08"/>
    <d v="2022-11-08T00:00:00"/>
    <x v="189"/>
    <n v="3"/>
    <x v="9"/>
    <n v="27"/>
    <x v="412"/>
  </r>
  <r>
    <s v="C0416"/>
    <s v="cam08"/>
    <d v="2022-11-08T00:00:00"/>
    <x v="41"/>
    <n v="4"/>
    <x v="9"/>
    <n v="27"/>
    <x v="412"/>
  </r>
  <r>
    <s v="C0416"/>
    <s v="cam08"/>
    <d v="2022-11-08T00:00:00"/>
    <x v="177"/>
    <n v="5"/>
    <x v="9"/>
    <n v="27"/>
    <x v="412"/>
  </r>
  <r>
    <s v="C0416"/>
    <s v="cam08"/>
    <d v="2022-11-08T00:00:00"/>
    <x v="110"/>
    <n v="6"/>
    <x v="9"/>
    <n v="27"/>
    <x v="412"/>
  </r>
  <r>
    <s v="C0417"/>
    <s v="cam01"/>
    <d v="2022-06-06T00:00:00"/>
    <x v="174"/>
    <n v="0"/>
    <x v="15"/>
    <n v="10"/>
    <x v="413"/>
  </r>
  <r>
    <s v="C0417"/>
    <s v="cam01"/>
    <d v="2022-06-06T00:00:00"/>
    <x v="314"/>
    <n v="1"/>
    <x v="15"/>
    <n v="10"/>
    <x v="413"/>
  </r>
  <r>
    <s v="C0417"/>
    <s v="cam01"/>
    <d v="2022-06-06T00:00:00"/>
    <x v="432"/>
    <n v="4"/>
    <x v="15"/>
    <n v="10"/>
    <x v="413"/>
  </r>
  <r>
    <s v="C0417"/>
    <s v="cam01"/>
    <d v="2022-06-06T00:00:00"/>
    <x v="203"/>
    <n v="6"/>
    <x v="15"/>
    <n v="10"/>
    <x v="413"/>
  </r>
  <r>
    <s v="C0417"/>
    <s v="cam01"/>
    <d v="2022-06-06T00:00:00"/>
    <x v="121"/>
    <n v="7"/>
    <x v="15"/>
    <n v="10"/>
    <x v="413"/>
  </r>
  <r>
    <s v="C0417"/>
    <s v="cam01"/>
    <d v="2022-06-06T00:00:00"/>
    <x v="50"/>
    <n v="8"/>
    <x v="15"/>
    <n v="10"/>
    <x v="413"/>
  </r>
  <r>
    <s v="C0417"/>
    <s v="cam01"/>
    <d v="2022-06-06T00:00:00"/>
    <x v="27"/>
    <n v="9"/>
    <x v="15"/>
    <n v="10"/>
    <x v="413"/>
  </r>
  <r>
    <s v="C0417"/>
    <s v="cam01"/>
    <d v="2022-06-06T00:00:00"/>
    <x v="77"/>
    <n v="10"/>
    <x v="15"/>
    <n v="10"/>
    <x v="413"/>
  </r>
  <r>
    <s v="C0417"/>
    <s v="cam01"/>
    <d v="2022-06-06T00:00:00"/>
    <x v="213"/>
    <n v="11"/>
    <x v="15"/>
    <n v="10"/>
    <x v="413"/>
  </r>
  <r>
    <s v="C0417"/>
    <s v="cam11"/>
    <d v="2022-12-27T00:00:00"/>
    <x v="49"/>
    <n v="0"/>
    <x v="3"/>
    <n v="62"/>
    <x v="413"/>
  </r>
  <r>
    <s v="C0417"/>
    <s v="cam11"/>
    <d v="2022-12-27T00:00:00"/>
    <x v="115"/>
    <n v="1"/>
    <x v="3"/>
    <n v="62"/>
    <x v="413"/>
  </r>
  <r>
    <s v="C0417"/>
    <s v="cam11"/>
    <d v="2022-12-27T00:00:00"/>
    <x v="262"/>
    <n v="1"/>
    <x v="3"/>
    <n v="62"/>
    <x v="413"/>
  </r>
  <r>
    <s v="C0417"/>
    <s v="cam11"/>
    <d v="2022-12-27T00:00:00"/>
    <x v="190"/>
    <n v="2"/>
    <x v="3"/>
    <n v="62"/>
    <x v="413"/>
  </r>
  <r>
    <s v="C0417"/>
    <s v="cam11"/>
    <d v="2022-12-27T00:00:00"/>
    <x v="80"/>
    <n v="4"/>
    <x v="3"/>
    <n v="62"/>
    <x v="413"/>
  </r>
  <r>
    <s v="C0417"/>
    <s v="cam11"/>
    <d v="2022-12-27T00:00:00"/>
    <x v="238"/>
    <n v="5"/>
    <x v="3"/>
    <n v="62"/>
    <x v="413"/>
  </r>
  <r>
    <s v="C0417"/>
    <s v="cam11"/>
    <d v="2022-12-27T00:00:00"/>
    <x v="312"/>
    <n v="5"/>
    <x v="3"/>
    <n v="62"/>
    <x v="413"/>
  </r>
  <r>
    <s v="C0418"/>
    <s v="cam13"/>
    <d v="2022-05-24T00:00:00"/>
    <x v="424"/>
    <n v="0"/>
    <x v="14"/>
    <n v="25"/>
    <x v="414"/>
  </r>
  <r>
    <s v="C0418"/>
    <s v="cam13"/>
    <d v="2022-05-24T00:00:00"/>
    <x v="34"/>
    <n v="1"/>
    <x v="14"/>
    <n v="25"/>
    <x v="414"/>
  </r>
  <r>
    <s v="C0418"/>
    <s v="cam13"/>
    <d v="2022-05-24T00:00:00"/>
    <x v="434"/>
    <n v="2"/>
    <x v="14"/>
    <n v="25"/>
    <x v="414"/>
  </r>
  <r>
    <s v="C0418"/>
    <s v="cam13"/>
    <d v="2022-05-24T00:00:00"/>
    <x v="186"/>
    <n v="4"/>
    <x v="14"/>
    <n v="25"/>
    <x v="414"/>
  </r>
  <r>
    <s v="C0418"/>
    <s v="cam13"/>
    <d v="2022-05-24T00:00:00"/>
    <x v="335"/>
    <n v="5"/>
    <x v="14"/>
    <n v="25"/>
    <x v="414"/>
  </r>
  <r>
    <s v="C0418"/>
    <s v="cam13"/>
    <d v="2022-05-24T00:00:00"/>
    <x v="160"/>
    <n v="6"/>
    <x v="14"/>
    <n v="25"/>
    <x v="414"/>
  </r>
  <r>
    <s v="C0418"/>
    <s v="cam13"/>
    <d v="2022-05-24T00:00:00"/>
    <x v="257"/>
    <n v="8"/>
    <x v="14"/>
    <n v="25"/>
    <x v="414"/>
  </r>
  <r>
    <s v="C0418"/>
    <s v="cam13"/>
    <d v="2022-05-24T00:00:00"/>
    <x v="230"/>
    <n v="9"/>
    <x v="14"/>
    <n v="25"/>
    <x v="414"/>
  </r>
  <r>
    <s v="C0418"/>
    <s v="cam13"/>
    <d v="2022-05-24T00:00:00"/>
    <x v="117"/>
    <n v="9"/>
    <x v="14"/>
    <n v="25"/>
    <x v="414"/>
  </r>
  <r>
    <s v="C0418"/>
    <s v="cam13"/>
    <d v="2022-05-24T00:00:00"/>
    <x v="150"/>
    <n v="11"/>
    <x v="14"/>
    <n v="25"/>
    <x v="414"/>
  </r>
  <r>
    <s v="C0418"/>
    <s v="cam13"/>
    <d v="2022-05-24T00:00:00"/>
    <x v="12"/>
    <n v="11"/>
    <x v="14"/>
    <n v="25"/>
    <x v="414"/>
  </r>
  <r>
    <s v="C0418"/>
    <s v="cam13"/>
    <d v="2022-05-24T00:00:00"/>
    <x v="82"/>
    <n v="12"/>
    <x v="14"/>
    <n v="25"/>
    <x v="414"/>
  </r>
  <r>
    <s v="C0418"/>
    <s v="cam17"/>
    <d v="2023-03-27T00:00:00"/>
    <x v="151"/>
    <n v="0"/>
    <x v="2"/>
    <n v="29"/>
    <x v="414"/>
  </r>
  <r>
    <s v="C0418"/>
    <s v="cam17"/>
    <d v="2023-03-27T00:00:00"/>
    <x v="21"/>
    <n v="1"/>
    <x v="2"/>
    <n v="29"/>
    <x v="414"/>
  </r>
  <r>
    <s v="C0418"/>
    <s v="cam17"/>
    <d v="2023-03-27T00:00:00"/>
    <x v="152"/>
    <n v="1"/>
    <x v="2"/>
    <n v="29"/>
    <x v="414"/>
  </r>
  <r>
    <s v="C0418"/>
    <s v="cam17"/>
    <d v="2023-03-27T00:00:00"/>
    <x v="52"/>
    <n v="2"/>
    <x v="2"/>
    <n v="29"/>
    <x v="414"/>
  </r>
  <r>
    <s v="C0419"/>
    <s v="cam05"/>
    <d v="2022-03-14T00:00:00"/>
    <x v="437"/>
    <n v="0"/>
    <x v="10"/>
    <n v="22"/>
    <x v="415"/>
  </r>
  <r>
    <s v="C0419"/>
    <s v="cam05"/>
    <d v="2022-03-14T00:00:00"/>
    <x v="319"/>
    <n v="2"/>
    <x v="10"/>
    <n v="22"/>
    <x v="415"/>
  </r>
  <r>
    <s v="C0419"/>
    <s v="cam05"/>
    <d v="2022-03-14T00:00:00"/>
    <x v="436"/>
    <n v="3"/>
    <x v="10"/>
    <n v="22"/>
    <x v="415"/>
  </r>
  <r>
    <s v="C0419"/>
    <s v="cam05"/>
    <d v="2022-03-14T00:00:00"/>
    <x v="419"/>
    <n v="4"/>
    <x v="10"/>
    <n v="22"/>
    <x v="415"/>
  </r>
  <r>
    <s v="C0419"/>
    <s v="cam05"/>
    <d v="2022-03-14T00:00:00"/>
    <x v="386"/>
    <n v="5"/>
    <x v="10"/>
    <n v="22"/>
    <x v="415"/>
  </r>
  <r>
    <s v="C0419"/>
    <s v="cam05"/>
    <d v="2022-03-14T00:00:00"/>
    <x v="396"/>
    <n v="6"/>
    <x v="10"/>
    <n v="22"/>
    <x v="415"/>
  </r>
  <r>
    <s v="C0419"/>
    <s v="cam05"/>
    <d v="2022-03-14T00:00:00"/>
    <x v="37"/>
    <n v="7"/>
    <x v="10"/>
    <n v="22"/>
    <x v="415"/>
  </r>
  <r>
    <s v="C0419"/>
    <s v="cam05"/>
    <d v="2022-03-14T00:00:00"/>
    <x v="397"/>
    <n v="9"/>
    <x v="10"/>
    <n v="22"/>
    <x v="415"/>
  </r>
  <r>
    <s v="C0419"/>
    <s v="cam05"/>
    <d v="2022-03-14T00:00:00"/>
    <x v="216"/>
    <n v="10"/>
    <x v="10"/>
    <n v="22"/>
    <x v="415"/>
  </r>
  <r>
    <s v="C0419"/>
    <s v="cam05"/>
    <d v="2022-03-14T00:00:00"/>
    <x v="199"/>
    <n v="11"/>
    <x v="10"/>
    <n v="22"/>
    <x v="415"/>
  </r>
  <r>
    <s v="C0419"/>
    <s v="cam05"/>
    <d v="2022-03-14T00:00:00"/>
    <x v="20"/>
    <n v="12"/>
    <x v="10"/>
    <n v="22"/>
    <x v="415"/>
  </r>
  <r>
    <s v="C0419"/>
    <s v="cam12"/>
    <d v="2023-02-19T00:00:00"/>
    <x v="336"/>
    <n v="0"/>
    <x v="0"/>
    <n v="65"/>
    <x v="415"/>
  </r>
  <r>
    <s v="C0419"/>
    <s v="cam12"/>
    <d v="2023-02-19T00:00:00"/>
    <x v="151"/>
    <n v="1"/>
    <x v="0"/>
    <n v="65"/>
    <x v="415"/>
  </r>
  <r>
    <s v="C0419"/>
    <s v="cam12"/>
    <d v="2023-02-19T00:00:00"/>
    <x v="32"/>
    <n v="2"/>
    <x v="0"/>
    <n v="65"/>
    <x v="415"/>
  </r>
  <r>
    <s v="C0419"/>
    <s v="cam12"/>
    <d v="2023-02-19T00:00:00"/>
    <x v="76"/>
    <n v="3"/>
    <x v="0"/>
    <n v="65"/>
    <x v="415"/>
  </r>
  <r>
    <s v="C0419"/>
    <s v="cam12"/>
    <d v="2023-02-19T00:00:00"/>
    <x v="86"/>
    <n v="3"/>
    <x v="0"/>
    <n v="65"/>
    <x v="415"/>
  </r>
  <r>
    <s v="C0420"/>
    <s v="cam16"/>
    <d v="2022-08-26T00:00:00"/>
    <x v="450"/>
    <n v="0"/>
    <x v="4"/>
    <n v="16"/>
    <x v="416"/>
  </r>
  <r>
    <s v="C0420"/>
    <s v="cam16"/>
    <d v="2022-08-26T00:00:00"/>
    <x v="352"/>
    <n v="2"/>
    <x v="4"/>
    <n v="16"/>
    <x v="416"/>
  </r>
  <r>
    <s v="C0420"/>
    <s v="cam16"/>
    <d v="2022-08-26T00:00:00"/>
    <x v="106"/>
    <n v="3"/>
    <x v="4"/>
    <n v="16"/>
    <x v="416"/>
  </r>
  <r>
    <s v="C0420"/>
    <s v="cam16"/>
    <d v="2022-08-26T00:00:00"/>
    <x v="264"/>
    <n v="4"/>
    <x v="4"/>
    <n v="16"/>
    <x v="416"/>
  </r>
  <r>
    <s v="C0420"/>
    <s v="cam16"/>
    <d v="2022-08-26T00:00:00"/>
    <x v="236"/>
    <n v="5"/>
    <x v="4"/>
    <n v="16"/>
    <x v="416"/>
  </r>
  <r>
    <s v="C0420"/>
    <s v="cam16"/>
    <d v="2022-08-26T00:00:00"/>
    <x v="176"/>
    <n v="6"/>
    <x v="4"/>
    <n v="16"/>
    <x v="416"/>
  </r>
  <r>
    <s v="C0420"/>
    <s v="cam16"/>
    <d v="2022-08-26T00:00:00"/>
    <x v="109"/>
    <n v="7"/>
    <x v="4"/>
    <n v="16"/>
    <x v="416"/>
  </r>
  <r>
    <s v="C0420"/>
    <s v="cam16"/>
    <d v="2022-08-26T00:00:00"/>
    <x v="14"/>
    <n v="9"/>
    <x v="4"/>
    <n v="16"/>
    <x v="416"/>
  </r>
  <r>
    <s v="C0420"/>
    <s v="cam15"/>
    <d v="2022-11-26T00:00:00"/>
    <x v="225"/>
    <n v="0"/>
    <x v="11"/>
    <n v="14"/>
    <x v="416"/>
  </r>
  <r>
    <s v="C0420"/>
    <s v="cam15"/>
    <d v="2022-11-26T00:00:00"/>
    <x v="276"/>
    <n v="2"/>
    <x v="11"/>
    <n v="14"/>
    <x v="416"/>
  </r>
  <r>
    <s v="C0420"/>
    <s v="cam15"/>
    <d v="2022-11-26T00:00:00"/>
    <x v="40"/>
    <n v="2"/>
    <x v="11"/>
    <n v="14"/>
    <x v="416"/>
  </r>
  <r>
    <s v="C0420"/>
    <s v="cam15"/>
    <d v="2022-11-26T00:00:00"/>
    <x v="210"/>
    <n v="4"/>
    <x v="11"/>
    <n v="14"/>
    <x v="416"/>
  </r>
  <r>
    <s v="C0420"/>
    <s v="cam15"/>
    <d v="2022-11-26T00:00:00"/>
    <x v="21"/>
    <n v="5"/>
    <x v="11"/>
    <n v="14"/>
    <x v="416"/>
  </r>
  <r>
    <s v="C0420"/>
    <s v="cam15"/>
    <d v="2022-11-26T00:00:00"/>
    <x v="58"/>
    <n v="6"/>
    <x v="11"/>
    <n v="14"/>
    <x v="416"/>
  </r>
  <r>
    <s v="C0420"/>
    <s v="cam15"/>
    <d v="2022-11-26T00:00:00"/>
    <x v="239"/>
    <n v="6"/>
    <x v="11"/>
    <n v="14"/>
    <x v="416"/>
  </r>
  <r>
    <s v="C0421"/>
    <s v="cam12"/>
    <d v="2022-04-15T00:00:00"/>
    <x v="303"/>
    <n v="0"/>
    <x v="0"/>
    <n v="65"/>
    <x v="417"/>
  </r>
  <r>
    <s v="C0421"/>
    <s v="cam12"/>
    <d v="2022-04-15T00:00:00"/>
    <x v="314"/>
    <n v="3"/>
    <x v="0"/>
    <n v="65"/>
    <x v="417"/>
  </r>
  <r>
    <s v="C0421"/>
    <s v="cam12"/>
    <d v="2022-04-15T00:00:00"/>
    <x v="305"/>
    <n v="6"/>
    <x v="0"/>
    <n v="65"/>
    <x v="417"/>
  </r>
  <r>
    <s v="C0421"/>
    <s v="cam12"/>
    <d v="2022-04-15T00:00:00"/>
    <x v="61"/>
    <n v="7"/>
    <x v="0"/>
    <n v="65"/>
    <x v="417"/>
  </r>
  <r>
    <s v="C0421"/>
    <s v="cam12"/>
    <d v="2022-04-15T00:00:00"/>
    <x v="179"/>
    <n v="8"/>
    <x v="0"/>
    <n v="65"/>
    <x v="417"/>
  </r>
  <r>
    <s v="C0421"/>
    <s v="cam12"/>
    <d v="2022-04-15T00:00:00"/>
    <x v="121"/>
    <n v="9"/>
    <x v="0"/>
    <n v="65"/>
    <x v="417"/>
  </r>
  <r>
    <s v="C0421"/>
    <s v="cam12"/>
    <d v="2022-04-15T00:00:00"/>
    <x v="199"/>
    <n v="10"/>
    <x v="0"/>
    <n v="65"/>
    <x v="417"/>
  </r>
  <r>
    <s v="C0421"/>
    <s v="cam12"/>
    <d v="2022-04-15T00:00:00"/>
    <x v="10"/>
    <n v="11"/>
    <x v="0"/>
    <n v="65"/>
    <x v="417"/>
  </r>
  <r>
    <s v="C0421"/>
    <s v="cam12"/>
    <d v="2022-04-15T00:00:00"/>
    <x v="28"/>
    <n v="12"/>
    <x v="0"/>
    <n v="65"/>
    <x v="417"/>
  </r>
  <r>
    <s v="C0421"/>
    <s v="cam02"/>
    <d v="2022-04-18T00:00:00"/>
    <x v="288"/>
    <n v="0"/>
    <x v="5"/>
    <n v="26"/>
    <x v="417"/>
  </r>
  <r>
    <s v="C0421"/>
    <s v="cam02"/>
    <d v="2022-04-18T00:00:00"/>
    <x v="400"/>
    <n v="2"/>
    <x v="5"/>
    <n v="26"/>
    <x v="417"/>
  </r>
  <r>
    <s v="C0421"/>
    <s v="cam02"/>
    <d v="2022-04-18T00:00:00"/>
    <x v="143"/>
    <n v="4"/>
    <x v="5"/>
    <n v="26"/>
    <x v="417"/>
  </r>
  <r>
    <s v="C0421"/>
    <s v="cam02"/>
    <d v="2022-04-18T00:00:00"/>
    <x v="234"/>
    <n v="5"/>
    <x v="5"/>
    <n v="26"/>
    <x v="417"/>
  </r>
  <r>
    <s v="C0421"/>
    <s v="cam02"/>
    <d v="2022-04-18T00:00:00"/>
    <x v="324"/>
    <n v="7"/>
    <x v="5"/>
    <n v="26"/>
    <x v="417"/>
  </r>
  <r>
    <s v="C0421"/>
    <s v="cam02"/>
    <d v="2022-04-18T00:00:00"/>
    <x v="245"/>
    <n v="8"/>
    <x v="5"/>
    <n v="26"/>
    <x v="417"/>
  </r>
  <r>
    <s v="C0421"/>
    <s v="cam02"/>
    <d v="2022-04-18T00:00:00"/>
    <x v="134"/>
    <n v="12"/>
    <x v="5"/>
    <n v="26"/>
    <x v="417"/>
  </r>
  <r>
    <s v="C0422"/>
    <s v="cam13"/>
    <d v="2022-09-10T00:00:00"/>
    <x v="310"/>
    <n v="0"/>
    <x v="14"/>
    <n v="25"/>
    <x v="418"/>
  </r>
  <r>
    <s v="C0422"/>
    <s v="cam13"/>
    <d v="2022-09-10T00:00:00"/>
    <x v="432"/>
    <n v="1"/>
    <x v="14"/>
    <n v="25"/>
    <x v="418"/>
  </r>
  <r>
    <s v="C0422"/>
    <s v="cam13"/>
    <d v="2022-09-10T00:00:00"/>
    <x v="229"/>
    <n v="2"/>
    <x v="14"/>
    <n v="25"/>
    <x v="418"/>
  </r>
  <r>
    <s v="C0422"/>
    <s v="cam13"/>
    <d v="2022-09-10T00:00:00"/>
    <x v="93"/>
    <n v="3"/>
    <x v="14"/>
    <n v="25"/>
    <x v="418"/>
  </r>
  <r>
    <s v="C0422"/>
    <s v="cam13"/>
    <d v="2022-09-10T00:00:00"/>
    <x v="78"/>
    <n v="4"/>
    <x v="14"/>
    <n v="25"/>
    <x v="418"/>
  </r>
  <r>
    <s v="C0422"/>
    <s v="cam13"/>
    <d v="2022-09-10T00:00:00"/>
    <x v="3"/>
    <n v="5"/>
    <x v="14"/>
    <n v="25"/>
    <x v="418"/>
  </r>
  <r>
    <s v="C0422"/>
    <s v="cam13"/>
    <d v="2022-09-10T00:00:00"/>
    <x v="31"/>
    <n v="6"/>
    <x v="14"/>
    <n v="25"/>
    <x v="418"/>
  </r>
  <r>
    <s v="C0422"/>
    <s v="cam13"/>
    <d v="2022-09-10T00:00:00"/>
    <x v="134"/>
    <n v="7"/>
    <x v="14"/>
    <n v="25"/>
    <x v="418"/>
  </r>
  <r>
    <s v="C0422"/>
    <s v="cam13"/>
    <d v="2022-09-10T00:00:00"/>
    <x v="6"/>
    <n v="8"/>
    <x v="14"/>
    <n v="25"/>
    <x v="418"/>
  </r>
  <r>
    <s v="C0422"/>
    <s v="cam05"/>
    <d v="2022-10-20T00:00:00"/>
    <x v="232"/>
    <n v="0"/>
    <x v="10"/>
    <n v="22"/>
    <x v="418"/>
  </r>
  <r>
    <s v="C0422"/>
    <s v="cam05"/>
    <d v="2022-10-20T00:00:00"/>
    <x v="297"/>
    <n v="1"/>
    <x v="10"/>
    <n v="22"/>
    <x v="418"/>
  </r>
  <r>
    <s v="C0422"/>
    <s v="cam05"/>
    <d v="2022-10-20T00:00:00"/>
    <x v="301"/>
    <n v="2"/>
    <x v="10"/>
    <n v="22"/>
    <x v="418"/>
  </r>
  <r>
    <s v="C0422"/>
    <s v="cam05"/>
    <d v="2022-10-20T00:00:00"/>
    <x v="276"/>
    <n v="3"/>
    <x v="10"/>
    <n v="22"/>
    <x v="418"/>
  </r>
  <r>
    <s v="C0422"/>
    <s v="cam05"/>
    <d v="2022-10-20T00:00:00"/>
    <x v="233"/>
    <n v="4"/>
    <x v="10"/>
    <n v="22"/>
    <x v="418"/>
  </r>
  <r>
    <s v="C0422"/>
    <s v="cam05"/>
    <d v="2022-10-20T00:00:00"/>
    <x v="117"/>
    <n v="4"/>
    <x v="10"/>
    <n v="22"/>
    <x v="418"/>
  </r>
  <r>
    <s v="C0422"/>
    <s v="cam05"/>
    <d v="2022-10-20T00:00:00"/>
    <x v="286"/>
    <n v="5"/>
    <x v="10"/>
    <n v="22"/>
    <x v="418"/>
  </r>
  <r>
    <s v="C0422"/>
    <s v="cam05"/>
    <d v="2022-10-20T00:00:00"/>
    <x v="330"/>
    <n v="7"/>
    <x v="10"/>
    <n v="22"/>
    <x v="418"/>
  </r>
  <r>
    <s v="C0422"/>
    <s v="cam05"/>
    <d v="2022-10-20T00:00:00"/>
    <x v="73"/>
    <n v="7"/>
    <x v="10"/>
    <n v="22"/>
    <x v="418"/>
  </r>
  <r>
    <s v="C0423"/>
    <s v="cam16"/>
    <d v="2022-11-02T00:00:00"/>
    <x v="371"/>
    <n v="0"/>
    <x v="4"/>
    <n v="16"/>
    <x v="419"/>
  </r>
  <r>
    <s v="C0423"/>
    <s v="cam16"/>
    <d v="2022-11-02T00:00:00"/>
    <x v="99"/>
    <n v="1"/>
    <x v="4"/>
    <n v="16"/>
    <x v="419"/>
  </r>
  <r>
    <s v="C0423"/>
    <s v="cam16"/>
    <d v="2022-11-02T00:00:00"/>
    <x v="39"/>
    <n v="2"/>
    <x v="4"/>
    <n v="16"/>
    <x v="419"/>
  </r>
  <r>
    <s v="C0423"/>
    <s v="cam16"/>
    <d v="2022-11-02T00:00:00"/>
    <x v="262"/>
    <n v="3"/>
    <x v="4"/>
    <n v="16"/>
    <x v="419"/>
  </r>
  <r>
    <s v="C0423"/>
    <s v="cam16"/>
    <d v="2022-11-02T00:00:00"/>
    <x v="27"/>
    <n v="4"/>
    <x v="4"/>
    <n v="16"/>
    <x v="419"/>
  </r>
  <r>
    <s v="C0423"/>
    <s v="cam16"/>
    <d v="2022-11-02T00:00:00"/>
    <x v="237"/>
    <n v="5"/>
    <x v="4"/>
    <n v="16"/>
    <x v="419"/>
  </r>
  <r>
    <s v="C0423"/>
    <s v="cam16"/>
    <d v="2022-11-02T00:00:00"/>
    <x v="64"/>
    <n v="6"/>
    <x v="4"/>
    <n v="16"/>
    <x v="419"/>
  </r>
  <r>
    <s v="C0423"/>
    <s v="cam08"/>
    <d v="2023-03-07T00:00:00"/>
    <x v="117"/>
    <n v="0"/>
    <x v="9"/>
    <n v="27"/>
    <x v="419"/>
  </r>
  <r>
    <s v="C0423"/>
    <s v="cam08"/>
    <d v="2023-03-07T00:00:00"/>
    <x v="77"/>
    <n v="1"/>
    <x v="9"/>
    <n v="27"/>
    <x v="419"/>
  </r>
  <r>
    <s v="C0423"/>
    <s v="cam08"/>
    <d v="2023-03-07T00:00:00"/>
    <x v="84"/>
    <n v="2"/>
    <x v="9"/>
    <n v="27"/>
    <x v="419"/>
  </r>
  <r>
    <s v="C0424"/>
    <s v="cam01"/>
    <d v="2022-05-29T00:00:00"/>
    <x v="509"/>
    <n v="0"/>
    <x v="15"/>
    <n v="10"/>
    <x v="420"/>
  </r>
  <r>
    <s v="C0424"/>
    <s v="cam01"/>
    <d v="2022-05-29T00:00:00"/>
    <x v="349"/>
    <n v="1"/>
    <x v="15"/>
    <n v="10"/>
    <x v="420"/>
  </r>
  <r>
    <s v="C0424"/>
    <s v="cam01"/>
    <d v="2022-05-29T00:00:00"/>
    <x v="280"/>
    <n v="4"/>
    <x v="15"/>
    <n v="10"/>
    <x v="420"/>
  </r>
  <r>
    <s v="C0424"/>
    <s v="cam01"/>
    <d v="2022-05-29T00:00:00"/>
    <x v="61"/>
    <n v="6"/>
    <x v="15"/>
    <n v="10"/>
    <x v="420"/>
  </r>
  <r>
    <s v="C0424"/>
    <s v="cam01"/>
    <d v="2022-05-29T00:00:00"/>
    <x v="276"/>
    <n v="8"/>
    <x v="15"/>
    <n v="10"/>
    <x v="420"/>
  </r>
  <r>
    <s v="C0424"/>
    <s v="cam01"/>
    <d v="2022-05-29T00:00:00"/>
    <x v="138"/>
    <n v="8"/>
    <x v="15"/>
    <n v="10"/>
    <x v="420"/>
  </r>
  <r>
    <s v="C0424"/>
    <s v="cam01"/>
    <d v="2022-05-29T00:00:00"/>
    <x v="139"/>
    <n v="9"/>
    <x v="15"/>
    <n v="10"/>
    <x v="420"/>
  </r>
  <r>
    <s v="C0424"/>
    <s v="cam01"/>
    <d v="2022-05-29T00:00:00"/>
    <x v="374"/>
    <n v="12"/>
    <x v="15"/>
    <n v="10"/>
    <x v="420"/>
  </r>
  <r>
    <s v="C0424"/>
    <s v="cam01"/>
    <d v="2022-05-29T00:00:00"/>
    <x v="312"/>
    <n v="12"/>
    <x v="15"/>
    <n v="10"/>
    <x v="420"/>
  </r>
  <r>
    <s v="C0424"/>
    <s v="cam09"/>
    <d v="2023-02-01T00:00:00"/>
    <x v="193"/>
    <n v="0"/>
    <x v="13"/>
    <n v="75"/>
    <x v="420"/>
  </r>
  <r>
    <s v="C0424"/>
    <s v="cam09"/>
    <d v="2023-02-01T00:00:00"/>
    <x v="65"/>
    <n v="1"/>
    <x v="13"/>
    <n v="75"/>
    <x v="420"/>
  </r>
  <r>
    <s v="C0424"/>
    <s v="cam09"/>
    <d v="2023-02-01T00:00:00"/>
    <x v="147"/>
    <n v="2"/>
    <x v="13"/>
    <n v="75"/>
    <x v="420"/>
  </r>
  <r>
    <s v="C0424"/>
    <s v="cam09"/>
    <d v="2023-02-01T00:00:00"/>
    <x v="213"/>
    <n v="3"/>
    <x v="13"/>
    <n v="75"/>
    <x v="420"/>
  </r>
  <r>
    <s v="C0425"/>
    <s v="cam04"/>
    <d v="2022-01-28T00:00:00"/>
    <x v="414"/>
    <n v="0"/>
    <x v="16"/>
    <n v="26"/>
    <x v="421"/>
  </r>
  <r>
    <s v="C0425"/>
    <s v="cam04"/>
    <d v="2022-01-28T00:00:00"/>
    <x v="182"/>
    <n v="1"/>
    <x v="16"/>
    <n v="26"/>
    <x v="421"/>
  </r>
  <r>
    <s v="C0425"/>
    <s v="cam04"/>
    <d v="2022-01-28T00:00:00"/>
    <x v="316"/>
    <n v="3"/>
    <x v="16"/>
    <n v="26"/>
    <x v="421"/>
  </r>
  <r>
    <s v="C0425"/>
    <s v="cam04"/>
    <d v="2022-01-28T00:00:00"/>
    <x v="388"/>
    <n v="4"/>
    <x v="16"/>
    <n v="26"/>
    <x v="421"/>
  </r>
  <r>
    <s v="C0425"/>
    <s v="cam04"/>
    <d v="2022-01-28T00:00:00"/>
    <x v="130"/>
    <n v="6"/>
    <x v="16"/>
    <n v="26"/>
    <x v="421"/>
  </r>
  <r>
    <s v="C0425"/>
    <s v="cam04"/>
    <d v="2022-01-28T00:00:00"/>
    <x v="169"/>
    <n v="7"/>
    <x v="16"/>
    <n v="26"/>
    <x v="421"/>
  </r>
  <r>
    <s v="C0425"/>
    <s v="cam04"/>
    <d v="2022-01-28T00:00:00"/>
    <x v="241"/>
    <n v="7"/>
    <x v="16"/>
    <n v="26"/>
    <x v="421"/>
  </r>
  <r>
    <s v="C0425"/>
    <s v="cam04"/>
    <d v="2022-01-28T00:00:00"/>
    <x v="371"/>
    <n v="9"/>
    <x v="16"/>
    <n v="26"/>
    <x v="421"/>
  </r>
  <r>
    <s v="C0425"/>
    <s v="cam04"/>
    <d v="2022-01-28T00:00:00"/>
    <x v="25"/>
    <n v="10"/>
    <x v="16"/>
    <n v="26"/>
    <x v="421"/>
  </r>
  <r>
    <s v="C0425"/>
    <s v="cam04"/>
    <d v="2022-01-28T00:00:00"/>
    <x v="8"/>
    <n v="12"/>
    <x v="16"/>
    <n v="26"/>
    <x v="421"/>
  </r>
  <r>
    <s v="C0425"/>
    <s v="cam04"/>
    <d v="2022-01-28T00:00:00"/>
    <x v="50"/>
    <n v="12"/>
    <x v="16"/>
    <n v="26"/>
    <x v="421"/>
  </r>
  <r>
    <s v="C0425"/>
    <s v="cam04"/>
    <d v="2022-01-28T00:00:00"/>
    <x v="283"/>
    <n v="15"/>
    <x v="16"/>
    <n v="26"/>
    <x v="421"/>
  </r>
  <r>
    <s v="C0425"/>
    <s v="cam04"/>
    <d v="2022-01-28T00:00:00"/>
    <x v="52"/>
    <n v="16"/>
    <x v="16"/>
    <n v="26"/>
    <x v="421"/>
  </r>
  <r>
    <s v="C0425"/>
    <s v="cam06"/>
    <d v="2022-06-06T00:00:00"/>
    <x v="174"/>
    <n v="0"/>
    <x v="8"/>
    <n v="13"/>
    <x v="421"/>
  </r>
  <r>
    <s v="C0425"/>
    <s v="cam06"/>
    <d v="2022-06-06T00:00:00"/>
    <x v="104"/>
    <n v="1"/>
    <x v="8"/>
    <n v="13"/>
    <x v="421"/>
  </r>
  <r>
    <s v="C0425"/>
    <s v="cam06"/>
    <d v="2022-06-06T00:00:00"/>
    <x v="386"/>
    <n v="2"/>
    <x v="8"/>
    <n v="13"/>
    <x v="421"/>
  </r>
  <r>
    <s v="C0425"/>
    <s v="cam06"/>
    <d v="2022-06-06T00:00:00"/>
    <x v="36"/>
    <n v="3"/>
    <x v="8"/>
    <n v="13"/>
    <x v="421"/>
  </r>
  <r>
    <s v="C0425"/>
    <s v="cam06"/>
    <d v="2022-06-06T00:00:00"/>
    <x v="280"/>
    <n v="4"/>
    <x v="8"/>
    <n v="13"/>
    <x v="421"/>
  </r>
  <r>
    <s v="C0425"/>
    <s v="cam06"/>
    <d v="2022-06-06T00:00:00"/>
    <x v="306"/>
    <n v="5"/>
    <x v="8"/>
    <n v="13"/>
    <x v="421"/>
  </r>
  <r>
    <s v="C0425"/>
    <s v="cam06"/>
    <d v="2022-06-06T00:00:00"/>
    <x v="25"/>
    <n v="6"/>
    <x v="8"/>
    <n v="13"/>
    <x v="421"/>
  </r>
  <r>
    <s v="C0425"/>
    <s v="cam06"/>
    <d v="2022-06-06T00:00:00"/>
    <x v="156"/>
    <n v="7"/>
    <x v="8"/>
    <n v="13"/>
    <x v="421"/>
  </r>
  <r>
    <s v="C0425"/>
    <s v="cam06"/>
    <d v="2022-06-06T00:00:00"/>
    <x v="107"/>
    <n v="8"/>
    <x v="8"/>
    <n v="13"/>
    <x v="421"/>
  </r>
  <r>
    <s v="C0425"/>
    <s v="cam06"/>
    <d v="2022-06-06T00:00:00"/>
    <x v="117"/>
    <n v="9"/>
    <x v="8"/>
    <n v="13"/>
    <x v="421"/>
  </r>
  <r>
    <s v="C0425"/>
    <s v="cam06"/>
    <d v="2022-06-06T00:00:00"/>
    <x v="112"/>
    <n v="11"/>
    <x v="8"/>
    <n v="13"/>
    <x v="421"/>
  </r>
  <r>
    <s v="C0426"/>
    <s v="cam05"/>
    <d v="2022-02-01T00:00:00"/>
    <x v="458"/>
    <n v="0"/>
    <x v="10"/>
    <n v="22"/>
    <x v="422"/>
  </r>
  <r>
    <s v="C0426"/>
    <s v="cam05"/>
    <d v="2022-02-01T00:00:00"/>
    <x v="511"/>
    <n v="2"/>
    <x v="10"/>
    <n v="22"/>
    <x v="422"/>
  </r>
  <r>
    <s v="C0426"/>
    <s v="cam05"/>
    <d v="2022-02-01T00:00:00"/>
    <x v="464"/>
    <n v="3"/>
    <x v="10"/>
    <n v="22"/>
    <x v="422"/>
  </r>
  <r>
    <s v="C0426"/>
    <s v="cam05"/>
    <d v="2022-02-01T00:00:00"/>
    <x v="174"/>
    <n v="4"/>
    <x v="10"/>
    <n v="22"/>
    <x v="422"/>
  </r>
  <r>
    <s v="C0426"/>
    <s v="cam05"/>
    <d v="2022-02-01T00:00:00"/>
    <x v="251"/>
    <n v="5"/>
    <x v="10"/>
    <n v="22"/>
    <x v="422"/>
  </r>
  <r>
    <s v="C0426"/>
    <s v="cam05"/>
    <d v="2022-02-01T00:00:00"/>
    <x v="92"/>
    <n v="7"/>
    <x v="10"/>
    <n v="22"/>
    <x v="422"/>
  </r>
  <r>
    <s v="C0426"/>
    <s v="cam05"/>
    <d v="2022-02-01T00:00:00"/>
    <x v="371"/>
    <n v="9"/>
    <x v="10"/>
    <n v="22"/>
    <x v="422"/>
  </r>
  <r>
    <s v="C0426"/>
    <s v="cam05"/>
    <d v="2022-02-01T00:00:00"/>
    <x v="311"/>
    <n v="11"/>
    <x v="10"/>
    <n v="22"/>
    <x v="422"/>
  </r>
  <r>
    <s v="C0426"/>
    <s v="cam05"/>
    <d v="2022-02-01T00:00:00"/>
    <x v="50"/>
    <n v="12"/>
    <x v="10"/>
    <n v="22"/>
    <x v="422"/>
  </r>
  <r>
    <s v="C0426"/>
    <s v="cam05"/>
    <d v="2022-02-01T00:00:00"/>
    <x v="65"/>
    <n v="13"/>
    <x v="10"/>
    <n v="22"/>
    <x v="422"/>
  </r>
  <r>
    <s v="C0426"/>
    <s v="cam05"/>
    <d v="2022-02-01T00:00:00"/>
    <x v="147"/>
    <n v="14"/>
    <x v="10"/>
    <n v="22"/>
    <x v="422"/>
  </r>
  <r>
    <s v="C0426"/>
    <s v="cam05"/>
    <d v="2022-02-01T00:00:00"/>
    <x v="84"/>
    <n v="15"/>
    <x v="10"/>
    <n v="22"/>
    <x v="422"/>
  </r>
  <r>
    <s v="C0426"/>
    <s v="cam08"/>
    <d v="2022-11-15T00:00:00"/>
    <x v="178"/>
    <n v="0"/>
    <x v="9"/>
    <n v="27"/>
    <x v="422"/>
  </r>
  <r>
    <s v="C0426"/>
    <s v="cam08"/>
    <d v="2022-11-15T00:00:00"/>
    <x v="260"/>
    <n v="1"/>
    <x v="9"/>
    <n v="27"/>
    <x v="422"/>
  </r>
  <r>
    <s v="C0426"/>
    <s v="cam08"/>
    <d v="2022-11-15T00:00:00"/>
    <x v="8"/>
    <n v="2"/>
    <x v="9"/>
    <n v="27"/>
    <x v="422"/>
  </r>
  <r>
    <s v="C0426"/>
    <s v="cam08"/>
    <d v="2022-11-15T00:00:00"/>
    <x v="230"/>
    <n v="3"/>
    <x v="9"/>
    <n v="27"/>
    <x v="422"/>
  </r>
  <r>
    <s v="C0426"/>
    <s v="cam08"/>
    <d v="2022-11-15T00:00:00"/>
    <x v="10"/>
    <n v="4"/>
    <x v="9"/>
    <n v="27"/>
    <x v="422"/>
  </r>
  <r>
    <s v="C0426"/>
    <s v="cam08"/>
    <d v="2022-11-15T00:00:00"/>
    <x v="77"/>
    <n v="5"/>
    <x v="9"/>
    <n v="27"/>
    <x v="422"/>
  </r>
  <r>
    <s v="C0426"/>
    <s v="cam08"/>
    <d v="2022-11-15T00:00:00"/>
    <x v="72"/>
    <n v="6"/>
    <x v="9"/>
    <n v="27"/>
    <x v="422"/>
  </r>
  <r>
    <s v="C0427"/>
    <s v="cam15"/>
    <d v="2022-08-15T00:00:00"/>
    <x v="380"/>
    <n v="0"/>
    <x v="11"/>
    <n v="14"/>
    <x v="423"/>
  </r>
  <r>
    <s v="C0427"/>
    <s v="cam15"/>
    <d v="2022-08-15T00:00:00"/>
    <x v="391"/>
    <n v="1"/>
    <x v="11"/>
    <n v="14"/>
    <x v="423"/>
  </r>
  <r>
    <s v="C0427"/>
    <s v="cam15"/>
    <d v="2022-08-15T00:00:00"/>
    <x v="382"/>
    <n v="2"/>
    <x v="11"/>
    <n v="14"/>
    <x v="423"/>
  </r>
  <r>
    <s v="C0427"/>
    <s v="cam15"/>
    <d v="2022-08-15T00:00:00"/>
    <x v="297"/>
    <n v="3"/>
    <x v="11"/>
    <n v="14"/>
    <x v="423"/>
  </r>
  <r>
    <s v="C0427"/>
    <s v="cam15"/>
    <d v="2022-08-15T00:00:00"/>
    <x v="406"/>
    <n v="4"/>
    <x v="11"/>
    <n v="14"/>
    <x v="423"/>
  </r>
  <r>
    <s v="C0427"/>
    <s v="cam15"/>
    <d v="2022-08-15T00:00:00"/>
    <x v="180"/>
    <n v="5"/>
    <x v="11"/>
    <n v="14"/>
    <x v="423"/>
  </r>
  <r>
    <s v="C0427"/>
    <s v="cam15"/>
    <d v="2022-08-15T00:00:00"/>
    <x v="19"/>
    <n v="6"/>
    <x v="11"/>
    <n v="14"/>
    <x v="423"/>
  </r>
  <r>
    <s v="C0427"/>
    <s v="cam15"/>
    <d v="2022-08-15T00:00:00"/>
    <x v="75"/>
    <n v="7"/>
    <x v="11"/>
    <n v="14"/>
    <x v="423"/>
  </r>
  <r>
    <s v="C0427"/>
    <s v="cam15"/>
    <d v="2022-08-15T00:00:00"/>
    <x v="134"/>
    <n v="8"/>
    <x v="11"/>
    <n v="14"/>
    <x v="423"/>
  </r>
  <r>
    <s v="C0427"/>
    <s v="cam15"/>
    <d v="2022-08-15T00:00:00"/>
    <x v="238"/>
    <n v="9"/>
    <x v="11"/>
    <n v="14"/>
    <x v="423"/>
  </r>
  <r>
    <s v="C0427"/>
    <s v="cam03"/>
    <d v="2022-10-10T00:00:00"/>
    <x v="45"/>
    <n v="0"/>
    <x v="6"/>
    <n v="62"/>
    <x v="423"/>
  </r>
  <r>
    <s v="C0427"/>
    <s v="cam03"/>
    <d v="2022-10-10T00:00:00"/>
    <x v="297"/>
    <n v="1"/>
    <x v="6"/>
    <n v="62"/>
    <x v="423"/>
  </r>
  <r>
    <s v="C0427"/>
    <s v="cam03"/>
    <d v="2022-10-10T00:00:00"/>
    <x v="197"/>
    <n v="2"/>
    <x v="6"/>
    <n v="62"/>
    <x v="423"/>
  </r>
  <r>
    <s v="C0427"/>
    <s v="cam03"/>
    <d v="2022-10-10T00:00:00"/>
    <x v="121"/>
    <n v="3"/>
    <x v="6"/>
    <n v="62"/>
    <x v="423"/>
  </r>
  <r>
    <s v="C0427"/>
    <s v="cam03"/>
    <d v="2022-10-10T00:00:00"/>
    <x v="292"/>
    <n v="5"/>
    <x v="6"/>
    <n v="62"/>
    <x v="423"/>
  </r>
  <r>
    <s v="C0427"/>
    <s v="cam03"/>
    <d v="2022-10-10T00:00:00"/>
    <x v="85"/>
    <n v="6"/>
    <x v="6"/>
    <n v="62"/>
    <x v="423"/>
  </r>
  <r>
    <s v="C0427"/>
    <s v="cam03"/>
    <d v="2022-10-10T00:00:00"/>
    <x v="290"/>
    <n v="7"/>
    <x v="6"/>
    <n v="62"/>
    <x v="423"/>
  </r>
  <r>
    <s v="C0428"/>
    <s v="cam14"/>
    <d v="2022-01-09T00:00:00"/>
    <x v="467"/>
    <n v="0"/>
    <x v="7"/>
    <n v="28"/>
    <x v="424"/>
  </r>
  <r>
    <s v="C0428"/>
    <s v="cam14"/>
    <d v="2022-01-09T00:00:00"/>
    <x v="440"/>
    <n v="1"/>
    <x v="7"/>
    <n v="28"/>
    <x v="424"/>
  </r>
  <r>
    <s v="C0428"/>
    <s v="cam14"/>
    <d v="2022-01-09T00:00:00"/>
    <x v="423"/>
    <n v="3"/>
    <x v="7"/>
    <n v="28"/>
    <x v="424"/>
  </r>
  <r>
    <s v="C0428"/>
    <s v="cam14"/>
    <d v="2022-01-09T00:00:00"/>
    <x v="403"/>
    <n v="4"/>
    <x v="7"/>
    <n v="28"/>
    <x v="424"/>
  </r>
  <r>
    <s v="C0428"/>
    <s v="cam14"/>
    <d v="2022-01-09T00:00:00"/>
    <x v="129"/>
    <n v="5"/>
    <x v="7"/>
    <n v="28"/>
    <x v="424"/>
  </r>
  <r>
    <s v="C0428"/>
    <s v="cam14"/>
    <d v="2022-01-09T00:00:00"/>
    <x v="157"/>
    <n v="6"/>
    <x v="7"/>
    <n v="28"/>
    <x v="424"/>
  </r>
  <r>
    <s v="C0428"/>
    <s v="cam14"/>
    <d v="2022-01-09T00:00:00"/>
    <x v="254"/>
    <n v="7"/>
    <x v="7"/>
    <n v="28"/>
    <x v="424"/>
  </r>
  <r>
    <s v="C0428"/>
    <s v="cam14"/>
    <d v="2022-01-09T00:00:00"/>
    <x v="96"/>
    <n v="8"/>
    <x v="7"/>
    <n v="28"/>
    <x v="424"/>
  </r>
  <r>
    <s v="C0428"/>
    <s v="cam14"/>
    <d v="2022-01-09T00:00:00"/>
    <x v="223"/>
    <n v="9"/>
    <x v="7"/>
    <n v="28"/>
    <x v="424"/>
  </r>
  <r>
    <s v="C0428"/>
    <s v="cam14"/>
    <d v="2022-01-09T00:00:00"/>
    <x v="255"/>
    <n v="10"/>
    <x v="7"/>
    <n v="28"/>
    <x v="424"/>
  </r>
  <r>
    <s v="C0428"/>
    <s v="cam14"/>
    <d v="2022-01-09T00:00:00"/>
    <x v="93"/>
    <n v="11"/>
    <x v="7"/>
    <n v="28"/>
    <x v="424"/>
  </r>
  <r>
    <s v="C0428"/>
    <s v="cam14"/>
    <d v="2022-01-09T00:00:00"/>
    <x v="94"/>
    <n v="12"/>
    <x v="7"/>
    <n v="28"/>
    <x v="424"/>
  </r>
  <r>
    <s v="C0428"/>
    <s v="cam14"/>
    <d v="2022-01-09T00:00:00"/>
    <x v="116"/>
    <n v="13"/>
    <x v="7"/>
    <n v="28"/>
    <x v="424"/>
  </r>
  <r>
    <s v="C0428"/>
    <s v="cam14"/>
    <d v="2022-01-09T00:00:00"/>
    <x v="177"/>
    <n v="15"/>
    <x v="7"/>
    <n v="28"/>
    <x v="424"/>
  </r>
  <r>
    <s v="C0428"/>
    <s v="cam14"/>
    <d v="2022-01-09T00:00:00"/>
    <x v="6"/>
    <n v="16"/>
    <x v="7"/>
    <n v="28"/>
    <x v="424"/>
  </r>
  <r>
    <s v="C0428"/>
    <s v="cam07"/>
    <d v="2023-02-03T00:00:00"/>
    <x v="57"/>
    <n v="0"/>
    <x v="1"/>
    <n v="25"/>
    <x v="424"/>
  </r>
  <r>
    <s v="C0428"/>
    <s v="cam07"/>
    <d v="2023-02-03T00:00:00"/>
    <x v="41"/>
    <n v="1"/>
    <x v="1"/>
    <n v="25"/>
    <x v="424"/>
  </r>
  <r>
    <s v="C0428"/>
    <s v="cam07"/>
    <d v="2023-02-03T00:00:00"/>
    <x v="102"/>
    <n v="2"/>
    <x v="1"/>
    <n v="25"/>
    <x v="424"/>
  </r>
  <r>
    <s v="C0428"/>
    <s v="cam07"/>
    <d v="2023-02-03T00:00:00"/>
    <x v="152"/>
    <n v="3"/>
    <x v="1"/>
    <n v="25"/>
    <x v="424"/>
  </r>
  <r>
    <s v="C0429"/>
    <s v="cam10"/>
    <d v="2022-08-19T00:00:00"/>
    <x v="289"/>
    <n v="0"/>
    <x v="12"/>
    <n v="66"/>
    <x v="425"/>
  </r>
  <r>
    <s v="C0429"/>
    <s v="cam10"/>
    <d v="2022-08-19T00:00:00"/>
    <x v="17"/>
    <n v="1"/>
    <x v="12"/>
    <n v="66"/>
    <x v="425"/>
  </r>
  <r>
    <s v="C0429"/>
    <s v="cam10"/>
    <d v="2022-08-19T00:00:00"/>
    <x v="457"/>
    <n v="2"/>
    <x v="12"/>
    <n v="66"/>
    <x v="425"/>
  </r>
  <r>
    <s v="C0429"/>
    <s v="cam10"/>
    <d v="2022-08-19T00:00:00"/>
    <x v="61"/>
    <n v="3"/>
    <x v="12"/>
    <n v="66"/>
    <x v="425"/>
  </r>
  <r>
    <s v="C0429"/>
    <s v="cam10"/>
    <d v="2022-08-19T00:00:00"/>
    <x v="49"/>
    <n v="4"/>
    <x v="12"/>
    <n v="66"/>
    <x v="425"/>
  </r>
  <r>
    <s v="C0429"/>
    <s v="cam10"/>
    <d v="2022-08-19T00:00:00"/>
    <x v="149"/>
    <n v="5"/>
    <x v="12"/>
    <n v="66"/>
    <x v="425"/>
  </r>
  <r>
    <s v="C0429"/>
    <s v="cam10"/>
    <d v="2022-08-19T00:00:00"/>
    <x v="204"/>
    <n v="6"/>
    <x v="12"/>
    <n v="66"/>
    <x v="425"/>
  </r>
  <r>
    <s v="C0429"/>
    <s v="cam10"/>
    <d v="2022-08-19T00:00:00"/>
    <x v="10"/>
    <n v="7"/>
    <x v="12"/>
    <n v="66"/>
    <x v="425"/>
  </r>
  <r>
    <s v="C0429"/>
    <s v="cam10"/>
    <d v="2022-08-19T00:00:00"/>
    <x v="63"/>
    <n v="8"/>
    <x v="12"/>
    <n v="66"/>
    <x v="425"/>
  </r>
  <r>
    <s v="C0429"/>
    <s v="cam10"/>
    <d v="2022-08-19T00:00:00"/>
    <x v="374"/>
    <n v="9"/>
    <x v="12"/>
    <n v="66"/>
    <x v="425"/>
  </r>
  <r>
    <s v="C0429"/>
    <s v="cam10"/>
    <d v="2022-08-19T00:00:00"/>
    <x v="86"/>
    <n v="9"/>
    <x v="12"/>
    <n v="66"/>
    <x v="425"/>
  </r>
  <r>
    <s v="C0429"/>
    <s v="cam17"/>
    <d v="2022-12-03T00:00:00"/>
    <x v="127"/>
    <n v="0"/>
    <x v="2"/>
    <n v="29"/>
    <x v="425"/>
  </r>
  <r>
    <s v="C0429"/>
    <s v="cam17"/>
    <d v="2022-12-03T00:00:00"/>
    <x v="39"/>
    <n v="1"/>
    <x v="2"/>
    <n v="29"/>
    <x v="425"/>
  </r>
  <r>
    <s v="C0429"/>
    <s v="cam17"/>
    <d v="2022-12-03T00:00:00"/>
    <x v="30"/>
    <n v="2"/>
    <x v="2"/>
    <n v="29"/>
    <x v="425"/>
  </r>
  <r>
    <s v="C0429"/>
    <s v="cam17"/>
    <d v="2022-12-03T00:00:00"/>
    <x v="328"/>
    <n v="3"/>
    <x v="2"/>
    <n v="29"/>
    <x v="425"/>
  </r>
  <r>
    <s v="C0429"/>
    <s v="cam17"/>
    <d v="2022-12-03T00:00:00"/>
    <x v="317"/>
    <n v="4"/>
    <x v="2"/>
    <n v="29"/>
    <x v="425"/>
  </r>
  <r>
    <s v="C0429"/>
    <s v="cam17"/>
    <d v="2022-12-03T00:00:00"/>
    <x v="33"/>
    <n v="5"/>
    <x v="2"/>
    <n v="29"/>
    <x v="425"/>
  </r>
  <r>
    <s v="C0430"/>
    <s v="cam07"/>
    <d v="2022-10-19T00:00:00"/>
    <x v="215"/>
    <n v="0"/>
    <x v="1"/>
    <n v="25"/>
    <x v="426"/>
  </r>
  <r>
    <s v="C0430"/>
    <s v="cam07"/>
    <d v="2022-10-19T00:00:00"/>
    <x v="120"/>
    <n v="1"/>
    <x v="1"/>
    <n v="25"/>
    <x v="426"/>
  </r>
  <r>
    <s v="C0430"/>
    <s v="cam07"/>
    <d v="2022-10-19T00:00:00"/>
    <x v="264"/>
    <n v="2"/>
    <x v="1"/>
    <n v="25"/>
    <x v="426"/>
  </r>
  <r>
    <s v="C0430"/>
    <s v="cam07"/>
    <d v="2022-10-19T00:00:00"/>
    <x v="57"/>
    <n v="3"/>
    <x v="1"/>
    <n v="25"/>
    <x v="426"/>
  </r>
  <r>
    <s v="C0430"/>
    <s v="cam07"/>
    <d v="2022-10-19T00:00:00"/>
    <x v="220"/>
    <n v="5"/>
    <x v="1"/>
    <n v="25"/>
    <x v="426"/>
  </r>
  <r>
    <s v="C0430"/>
    <s v="cam07"/>
    <d v="2022-10-19T00:00:00"/>
    <x v="238"/>
    <n v="7"/>
    <x v="1"/>
    <n v="25"/>
    <x v="426"/>
  </r>
  <r>
    <s v="C0430"/>
    <s v="cam03"/>
    <d v="2023-03-19T00:00:00"/>
    <x v="20"/>
    <n v="0"/>
    <x v="6"/>
    <n v="62"/>
    <x v="426"/>
  </r>
  <r>
    <s v="C0430"/>
    <s v="cam03"/>
    <d v="2023-03-19T00:00:00"/>
    <x v="5"/>
    <n v="1"/>
    <x v="6"/>
    <n v="62"/>
    <x v="426"/>
  </r>
  <r>
    <s v="C0430"/>
    <s v="cam03"/>
    <d v="2023-03-19T00:00:00"/>
    <x v="290"/>
    <n v="2"/>
    <x v="6"/>
    <n v="62"/>
    <x v="426"/>
  </r>
  <r>
    <s v="C0430"/>
    <s v="cam03"/>
    <d v="2023-03-19T00:00:00"/>
    <x v="82"/>
    <n v="2"/>
    <x v="6"/>
    <n v="62"/>
    <x v="426"/>
  </r>
  <r>
    <s v="C0431"/>
    <s v="cam01"/>
    <d v="2022-09-06T00:00:00"/>
    <x v="279"/>
    <n v="0"/>
    <x v="15"/>
    <n v="10"/>
    <x v="427"/>
  </r>
  <r>
    <s v="C0431"/>
    <s v="cam01"/>
    <d v="2022-09-06T00:00:00"/>
    <x v="268"/>
    <n v="1"/>
    <x v="15"/>
    <n v="10"/>
    <x v="427"/>
  </r>
  <r>
    <s v="C0431"/>
    <s v="cam01"/>
    <d v="2022-09-06T00:00:00"/>
    <x v="352"/>
    <n v="2"/>
    <x v="15"/>
    <n v="10"/>
    <x v="427"/>
  </r>
  <r>
    <s v="C0431"/>
    <s v="cam01"/>
    <d v="2022-09-06T00:00:00"/>
    <x v="74"/>
    <n v="3"/>
    <x v="15"/>
    <n v="10"/>
    <x v="427"/>
  </r>
  <r>
    <s v="C0431"/>
    <s v="cam01"/>
    <d v="2022-09-06T00:00:00"/>
    <x v="320"/>
    <n v="4"/>
    <x v="15"/>
    <n v="10"/>
    <x v="427"/>
  </r>
  <r>
    <s v="C0431"/>
    <s v="cam01"/>
    <d v="2022-09-06T00:00:00"/>
    <x v="200"/>
    <n v="5"/>
    <x v="15"/>
    <n v="10"/>
    <x v="427"/>
  </r>
  <r>
    <s v="C0431"/>
    <s v="cam01"/>
    <d v="2022-09-06T00:00:00"/>
    <x v="117"/>
    <n v="6"/>
    <x v="15"/>
    <n v="10"/>
    <x v="427"/>
  </r>
  <r>
    <s v="C0431"/>
    <s v="cam01"/>
    <d v="2022-09-06T00:00:00"/>
    <x v="118"/>
    <n v="7"/>
    <x v="15"/>
    <n v="10"/>
    <x v="427"/>
  </r>
  <r>
    <s v="C0431"/>
    <s v="cam01"/>
    <d v="2022-09-06T00:00:00"/>
    <x v="84"/>
    <n v="8"/>
    <x v="15"/>
    <n v="10"/>
    <x v="427"/>
  </r>
  <r>
    <s v="C0431"/>
    <s v="cam11"/>
    <d v="2022-11-12T00:00:00"/>
    <x v="38"/>
    <n v="0"/>
    <x v="3"/>
    <n v="62"/>
    <x v="427"/>
  </r>
  <r>
    <s v="C0431"/>
    <s v="cam11"/>
    <d v="2022-11-12T00:00:00"/>
    <x v="208"/>
    <n v="1"/>
    <x v="3"/>
    <n v="62"/>
    <x v="427"/>
  </r>
  <r>
    <s v="C0431"/>
    <s v="cam11"/>
    <d v="2022-11-12T00:00:00"/>
    <x v="261"/>
    <n v="2"/>
    <x v="3"/>
    <n v="62"/>
    <x v="427"/>
  </r>
  <r>
    <s v="C0431"/>
    <s v="cam11"/>
    <d v="2022-11-12T00:00:00"/>
    <x v="9"/>
    <n v="3"/>
    <x v="3"/>
    <n v="62"/>
    <x v="427"/>
  </r>
  <r>
    <s v="C0431"/>
    <s v="cam11"/>
    <d v="2022-11-12T00:00:00"/>
    <x v="75"/>
    <n v="4"/>
    <x v="3"/>
    <n v="62"/>
    <x v="427"/>
  </r>
  <r>
    <s v="C0431"/>
    <s v="cam11"/>
    <d v="2022-11-12T00:00:00"/>
    <x v="13"/>
    <n v="5"/>
    <x v="3"/>
    <n v="62"/>
    <x v="427"/>
  </r>
  <r>
    <s v="C0431"/>
    <s v="cam11"/>
    <d v="2022-11-12T00:00:00"/>
    <x v="330"/>
    <n v="6"/>
    <x v="3"/>
    <n v="62"/>
    <x v="427"/>
  </r>
  <r>
    <s v="C0432"/>
    <s v="cam16"/>
    <d v="2022-08-08T00:00:00"/>
    <x v="95"/>
    <n v="0"/>
    <x v="4"/>
    <n v="16"/>
    <x v="428"/>
  </r>
  <r>
    <s v="C0432"/>
    <s v="cam16"/>
    <d v="2022-08-08T00:00:00"/>
    <x v="411"/>
    <n v="1"/>
    <x v="4"/>
    <n v="16"/>
    <x v="428"/>
  </r>
  <r>
    <s v="C0432"/>
    <s v="cam16"/>
    <d v="2022-08-08T00:00:00"/>
    <x v="215"/>
    <n v="2"/>
    <x v="4"/>
    <n v="16"/>
    <x v="428"/>
  </r>
  <r>
    <s v="C0432"/>
    <s v="cam16"/>
    <d v="2022-08-08T00:00:00"/>
    <x v="300"/>
    <n v="3"/>
    <x v="4"/>
    <n v="16"/>
    <x v="428"/>
  </r>
  <r>
    <s v="C0432"/>
    <s v="cam16"/>
    <d v="2022-08-08T00:00:00"/>
    <x v="128"/>
    <n v="5"/>
    <x v="4"/>
    <n v="16"/>
    <x v="428"/>
  </r>
  <r>
    <s v="C0432"/>
    <s v="cam16"/>
    <d v="2022-08-08T00:00:00"/>
    <x v="107"/>
    <n v="6"/>
    <x v="4"/>
    <n v="16"/>
    <x v="428"/>
  </r>
  <r>
    <s v="C0432"/>
    <s v="cam16"/>
    <d v="2022-08-08T00:00:00"/>
    <x v="163"/>
    <n v="7"/>
    <x v="4"/>
    <n v="16"/>
    <x v="428"/>
  </r>
  <r>
    <s v="C0432"/>
    <s v="cam16"/>
    <d v="2022-08-08T00:00:00"/>
    <x v="109"/>
    <n v="8"/>
    <x v="4"/>
    <n v="16"/>
    <x v="428"/>
  </r>
  <r>
    <s v="C0432"/>
    <s v="cam16"/>
    <d v="2022-08-08T00:00:00"/>
    <x v="43"/>
    <n v="9"/>
    <x v="4"/>
    <n v="16"/>
    <x v="428"/>
  </r>
  <r>
    <s v="C0432"/>
    <s v="cam17"/>
    <d v="2022-12-15T00:00:00"/>
    <x v="208"/>
    <n v="0"/>
    <x v="2"/>
    <n v="29"/>
    <x v="428"/>
  </r>
  <r>
    <s v="C0432"/>
    <s v="cam17"/>
    <d v="2022-12-15T00:00:00"/>
    <x v="180"/>
    <n v="1"/>
    <x v="2"/>
    <n v="29"/>
    <x v="428"/>
  </r>
  <r>
    <s v="C0432"/>
    <s v="cam17"/>
    <d v="2022-12-15T00:00:00"/>
    <x v="189"/>
    <n v="2"/>
    <x v="2"/>
    <n v="29"/>
    <x v="428"/>
  </r>
  <r>
    <s v="C0432"/>
    <s v="cam17"/>
    <d v="2022-12-15T00:00:00"/>
    <x v="27"/>
    <n v="3"/>
    <x v="2"/>
    <n v="29"/>
    <x v="428"/>
  </r>
  <r>
    <s v="C0432"/>
    <s v="cam17"/>
    <d v="2022-12-15T00:00:00"/>
    <x v="63"/>
    <n v="4"/>
    <x v="2"/>
    <n v="29"/>
    <x v="428"/>
  </r>
  <r>
    <s v="C0432"/>
    <s v="cam17"/>
    <d v="2022-12-15T00:00:00"/>
    <x v="67"/>
    <n v="5"/>
    <x v="2"/>
    <n v="29"/>
    <x v="428"/>
  </r>
  <r>
    <s v="C0433"/>
    <s v="cam08"/>
    <d v="2022-09-24T00:00:00"/>
    <x v="412"/>
    <n v="0"/>
    <x v="9"/>
    <n v="27"/>
    <x v="429"/>
  </r>
  <r>
    <s v="C0433"/>
    <s v="cam08"/>
    <d v="2022-09-24T00:00:00"/>
    <x v="382"/>
    <n v="1"/>
    <x v="9"/>
    <n v="27"/>
    <x v="429"/>
  </r>
  <r>
    <s v="C0433"/>
    <s v="cam08"/>
    <d v="2022-09-24T00:00:00"/>
    <x v="366"/>
    <n v="1"/>
    <x v="9"/>
    <n v="27"/>
    <x v="429"/>
  </r>
  <r>
    <s v="C0433"/>
    <s v="cam08"/>
    <d v="2022-09-24T00:00:00"/>
    <x v="56"/>
    <n v="4"/>
    <x v="9"/>
    <n v="27"/>
    <x v="429"/>
  </r>
  <r>
    <s v="C0433"/>
    <s v="cam08"/>
    <d v="2022-09-24T00:00:00"/>
    <x v="138"/>
    <n v="4"/>
    <x v="9"/>
    <n v="27"/>
    <x v="429"/>
  </r>
  <r>
    <s v="C0433"/>
    <s v="cam08"/>
    <d v="2022-09-24T00:00:00"/>
    <x v="161"/>
    <n v="5"/>
    <x v="9"/>
    <n v="27"/>
    <x v="429"/>
  </r>
  <r>
    <s v="C0433"/>
    <s v="cam08"/>
    <d v="2022-09-24T00:00:00"/>
    <x v="150"/>
    <n v="7"/>
    <x v="9"/>
    <n v="27"/>
    <x v="429"/>
  </r>
  <r>
    <s v="C0433"/>
    <s v="cam08"/>
    <d v="2022-09-24T00:00:00"/>
    <x v="81"/>
    <n v="7"/>
    <x v="9"/>
    <n v="27"/>
    <x v="429"/>
  </r>
  <r>
    <s v="C0433"/>
    <s v="cam08"/>
    <d v="2022-09-24T00:00:00"/>
    <x v="86"/>
    <n v="8"/>
    <x v="9"/>
    <n v="27"/>
    <x v="429"/>
  </r>
  <r>
    <s v="C0434"/>
    <s v="cam11"/>
    <d v="2022-03-18T00:00:00"/>
    <x v="473"/>
    <n v="0"/>
    <x v="3"/>
    <n v="62"/>
    <x v="430"/>
  </r>
  <r>
    <s v="C0434"/>
    <s v="cam11"/>
    <d v="2022-03-18T00:00:00"/>
    <x v="88"/>
    <n v="1"/>
    <x v="3"/>
    <n v="62"/>
    <x v="430"/>
  </r>
  <r>
    <s v="C0434"/>
    <s v="cam11"/>
    <d v="2022-03-18T00:00:00"/>
    <x v="347"/>
    <n v="3"/>
    <x v="3"/>
    <n v="62"/>
    <x v="430"/>
  </r>
  <r>
    <s v="C0434"/>
    <s v="cam11"/>
    <d v="2022-03-18T00:00:00"/>
    <x v="148"/>
    <n v="3"/>
    <x v="3"/>
    <n v="62"/>
    <x v="430"/>
  </r>
  <r>
    <s v="C0434"/>
    <s v="cam11"/>
    <d v="2022-03-18T00:00:00"/>
    <x v="212"/>
    <n v="6"/>
    <x v="3"/>
    <n v="62"/>
    <x v="430"/>
  </r>
  <r>
    <s v="C0434"/>
    <s v="cam11"/>
    <d v="2022-03-18T00:00:00"/>
    <x v="60"/>
    <n v="7"/>
    <x v="3"/>
    <n v="62"/>
    <x v="430"/>
  </r>
  <r>
    <s v="C0434"/>
    <s v="cam11"/>
    <d v="2022-03-18T00:00:00"/>
    <x v="324"/>
    <n v="8"/>
    <x v="3"/>
    <n v="62"/>
    <x v="430"/>
  </r>
  <r>
    <s v="C0434"/>
    <s v="cam11"/>
    <d v="2022-03-18T00:00:00"/>
    <x v="410"/>
    <n v="9"/>
    <x v="3"/>
    <n v="62"/>
    <x v="430"/>
  </r>
  <r>
    <s v="C0434"/>
    <s v="cam11"/>
    <d v="2022-03-18T00:00:00"/>
    <x v="265"/>
    <n v="10"/>
    <x v="3"/>
    <n v="62"/>
    <x v="430"/>
  </r>
  <r>
    <s v="C0434"/>
    <s v="cam11"/>
    <d v="2022-03-18T00:00:00"/>
    <x v="230"/>
    <n v="11"/>
    <x v="3"/>
    <n v="62"/>
    <x v="430"/>
  </r>
  <r>
    <s v="C0434"/>
    <s v="cam11"/>
    <d v="2022-03-18T00:00:00"/>
    <x v="62"/>
    <n v="12"/>
    <x v="3"/>
    <n v="62"/>
    <x v="430"/>
  </r>
  <r>
    <s v="C0434"/>
    <s v="cam11"/>
    <d v="2022-03-18T00:00:00"/>
    <x v="221"/>
    <n v="12"/>
    <x v="3"/>
    <n v="62"/>
    <x v="430"/>
  </r>
  <r>
    <s v="C0434"/>
    <s v="cam11"/>
    <d v="2022-03-18T00:00:00"/>
    <x v="162"/>
    <n v="14"/>
    <x v="3"/>
    <n v="62"/>
    <x v="430"/>
  </r>
  <r>
    <s v="C0434"/>
    <s v="cam11"/>
    <d v="2022-03-18T00:00:00"/>
    <x v="86"/>
    <n v="14"/>
    <x v="3"/>
    <n v="62"/>
    <x v="430"/>
  </r>
  <r>
    <s v="C0434"/>
    <s v="cam09"/>
    <d v="2022-07-22T00:00:00"/>
    <x v="274"/>
    <n v="0"/>
    <x v="13"/>
    <n v="75"/>
    <x v="430"/>
  </r>
  <r>
    <s v="C0434"/>
    <s v="cam09"/>
    <d v="2022-07-22T00:00:00"/>
    <x v="390"/>
    <n v="3"/>
    <x v="13"/>
    <n v="75"/>
    <x v="430"/>
  </r>
  <r>
    <s v="C0434"/>
    <s v="cam09"/>
    <d v="2022-07-22T00:00:00"/>
    <x v="191"/>
    <n v="3"/>
    <x v="13"/>
    <n v="75"/>
    <x v="430"/>
  </r>
  <r>
    <s v="C0434"/>
    <s v="cam09"/>
    <d v="2022-07-22T00:00:00"/>
    <x v="203"/>
    <n v="4"/>
    <x v="13"/>
    <n v="75"/>
    <x v="430"/>
  </r>
  <r>
    <s v="C0434"/>
    <s v="cam09"/>
    <d v="2022-07-22T00:00:00"/>
    <x v="264"/>
    <n v="5"/>
    <x v="13"/>
    <n v="75"/>
    <x v="430"/>
  </r>
  <r>
    <s v="C0434"/>
    <s v="cam09"/>
    <d v="2022-07-22T00:00:00"/>
    <x v="199"/>
    <n v="7"/>
    <x v="13"/>
    <n v="75"/>
    <x v="430"/>
  </r>
  <r>
    <s v="C0434"/>
    <s v="cam09"/>
    <d v="2022-07-22T00:00:00"/>
    <x v="117"/>
    <n v="7"/>
    <x v="13"/>
    <n v="75"/>
    <x v="430"/>
  </r>
  <r>
    <s v="C0434"/>
    <s v="cam09"/>
    <d v="2022-07-22T00:00:00"/>
    <x v="286"/>
    <n v="8"/>
    <x v="13"/>
    <n v="75"/>
    <x v="430"/>
  </r>
  <r>
    <s v="C0434"/>
    <s v="cam09"/>
    <d v="2022-07-22T00:00:00"/>
    <x v="12"/>
    <n v="9"/>
    <x v="13"/>
    <n v="75"/>
    <x v="430"/>
  </r>
  <r>
    <s v="C0434"/>
    <s v="cam09"/>
    <d v="2022-07-22T00:00:00"/>
    <x v="119"/>
    <n v="10"/>
    <x v="13"/>
    <n v="75"/>
    <x v="430"/>
  </r>
  <r>
    <s v="C0435"/>
    <s v="cam13"/>
    <d v="2022-03-15T00:00:00"/>
    <x v="332"/>
    <n v="0"/>
    <x v="14"/>
    <n v="25"/>
    <x v="431"/>
  </r>
  <r>
    <s v="C0435"/>
    <s v="cam13"/>
    <d v="2022-03-15T00:00:00"/>
    <x v="385"/>
    <n v="2"/>
    <x v="14"/>
    <n v="25"/>
    <x v="431"/>
  </r>
  <r>
    <s v="C0435"/>
    <s v="cam13"/>
    <d v="2022-03-15T00:00:00"/>
    <x v="400"/>
    <n v="3"/>
    <x v="14"/>
    <n v="25"/>
    <x v="431"/>
  </r>
  <r>
    <s v="C0435"/>
    <s v="cam13"/>
    <d v="2022-03-15T00:00:00"/>
    <x v="351"/>
    <n v="4"/>
    <x v="14"/>
    <n v="25"/>
    <x v="431"/>
  </r>
  <r>
    <s v="C0435"/>
    <s v="cam13"/>
    <d v="2022-03-15T00:00:00"/>
    <x v="158"/>
    <n v="5"/>
    <x v="14"/>
    <n v="25"/>
    <x v="431"/>
  </r>
  <r>
    <s v="C0435"/>
    <s v="cam13"/>
    <d v="2022-03-15T00:00:00"/>
    <x v="396"/>
    <n v="6"/>
    <x v="14"/>
    <n v="25"/>
    <x v="431"/>
  </r>
  <r>
    <s v="C0435"/>
    <s v="cam13"/>
    <d v="2022-03-15T00:00:00"/>
    <x v="97"/>
    <n v="7"/>
    <x v="14"/>
    <n v="25"/>
    <x v="431"/>
  </r>
  <r>
    <s v="C0435"/>
    <s v="cam13"/>
    <d v="2022-03-15T00:00:00"/>
    <x v="413"/>
    <n v="8"/>
    <x v="14"/>
    <n v="25"/>
    <x v="431"/>
  </r>
  <r>
    <s v="C0435"/>
    <s v="cam13"/>
    <d v="2022-03-15T00:00:00"/>
    <x v="179"/>
    <n v="9"/>
    <x v="14"/>
    <n v="25"/>
    <x v="431"/>
  </r>
  <r>
    <s v="C0435"/>
    <s v="cam13"/>
    <d v="2022-03-15T00:00:00"/>
    <x v="257"/>
    <n v="10"/>
    <x v="14"/>
    <n v="25"/>
    <x v="431"/>
  </r>
  <r>
    <s v="C0435"/>
    <s v="cam13"/>
    <d v="2022-03-15T00:00:00"/>
    <x v="209"/>
    <n v="11"/>
    <x v="14"/>
    <n v="25"/>
    <x v="431"/>
  </r>
  <r>
    <s v="C0435"/>
    <s v="cam13"/>
    <d v="2022-03-15T00:00:00"/>
    <x v="318"/>
    <n v="12"/>
    <x v="14"/>
    <n v="25"/>
    <x v="431"/>
  </r>
  <r>
    <s v="C0435"/>
    <s v="cam13"/>
    <d v="2022-03-15T00:00:00"/>
    <x v="177"/>
    <n v="13"/>
    <x v="14"/>
    <n v="25"/>
    <x v="431"/>
  </r>
  <r>
    <s v="C0435"/>
    <s v="cam13"/>
    <d v="2022-03-15T00:00:00"/>
    <x v="330"/>
    <n v="14"/>
    <x v="14"/>
    <n v="25"/>
    <x v="431"/>
  </r>
  <r>
    <s v="C0435"/>
    <s v="cam08"/>
    <d v="2023-04-20T00:00:00"/>
    <x v="217"/>
    <n v="0"/>
    <x v="9"/>
    <n v="27"/>
    <x v="431"/>
  </r>
  <r>
    <s v="C0435"/>
    <s v="cam08"/>
    <d v="2023-04-20T00:00:00"/>
    <x v="290"/>
    <n v="1"/>
    <x v="9"/>
    <n v="27"/>
    <x v="431"/>
  </r>
  <r>
    <s v="C0435"/>
    <s v="cam08"/>
    <d v="2023-04-20T00:00:00"/>
    <x v="73"/>
    <n v="1"/>
    <x v="9"/>
    <n v="27"/>
    <x v="431"/>
  </r>
  <r>
    <s v="C0436"/>
    <s v="cam12"/>
    <d v="2022-08-22T00:00:00"/>
    <x v="405"/>
    <n v="0"/>
    <x v="0"/>
    <n v="65"/>
    <x v="432"/>
  </r>
  <r>
    <s v="C0436"/>
    <s v="cam12"/>
    <d v="2022-08-22T00:00:00"/>
    <x v="381"/>
    <n v="1"/>
    <x v="0"/>
    <n v="65"/>
    <x v="432"/>
  </r>
  <r>
    <s v="C0436"/>
    <s v="cam12"/>
    <d v="2022-08-22T00:00:00"/>
    <x v="382"/>
    <n v="2"/>
    <x v="0"/>
    <n v="65"/>
    <x v="432"/>
  </r>
  <r>
    <s v="C0436"/>
    <s v="cam12"/>
    <d v="2022-08-22T00:00:00"/>
    <x v="324"/>
    <n v="3"/>
    <x v="0"/>
    <n v="65"/>
    <x v="432"/>
  </r>
  <r>
    <s v="C0436"/>
    <s v="cam12"/>
    <d v="2022-08-22T00:00:00"/>
    <x v="245"/>
    <n v="4"/>
    <x v="0"/>
    <n v="65"/>
    <x v="432"/>
  </r>
  <r>
    <s v="C0436"/>
    <s v="cam12"/>
    <d v="2022-08-22T00:00:00"/>
    <x v="70"/>
    <n v="4"/>
    <x v="0"/>
    <n v="65"/>
    <x v="432"/>
  </r>
  <r>
    <s v="C0436"/>
    <s v="cam12"/>
    <d v="2022-08-22T00:00:00"/>
    <x v="270"/>
    <n v="5"/>
    <x v="0"/>
    <n v="65"/>
    <x v="432"/>
  </r>
  <r>
    <s v="C0436"/>
    <s v="cam12"/>
    <d v="2022-08-22T00:00:00"/>
    <x v="117"/>
    <n v="6"/>
    <x v="0"/>
    <n v="65"/>
    <x v="432"/>
  </r>
  <r>
    <s v="C0436"/>
    <s v="cam12"/>
    <d v="2022-08-22T00:00:00"/>
    <x v="13"/>
    <n v="8"/>
    <x v="0"/>
    <n v="65"/>
    <x v="432"/>
  </r>
  <r>
    <s v="C0436"/>
    <s v="cam12"/>
    <d v="2022-08-22T00:00:00"/>
    <x v="58"/>
    <n v="9"/>
    <x v="0"/>
    <n v="65"/>
    <x v="432"/>
  </r>
  <r>
    <s v="C0436"/>
    <s v="cam12"/>
    <d v="2022-08-22T00:00:00"/>
    <x v="15"/>
    <n v="9"/>
    <x v="0"/>
    <n v="65"/>
    <x v="432"/>
  </r>
  <r>
    <s v="C0436"/>
    <s v="cam07"/>
    <d v="2023-02-20T00:00:00"/>
    <x v="146"/>
    <n v="0"/>
    <x v="1"/>
    <n v="25"/>
    <x v="432"/>
  </r>
  <r>
    <s v="C0436"/>
    <s v="cam07"/>
    <d v="2023-02-20T00:00:00"/>
    <x v="282"/>
    <n v="1"/>
    <x v="1"/>
    <n v="25"/>
    <x v="432"/>
  </r>
  <r>
    <s v="C0436"/>
    <s v="cam07"/>
    <d v="2023-02-20T00:00:00"/>
    <x v="237"/>
    <n v="1"/>
    <x v="1"/>
    <n v="25"/>
    <x v="432"/>
  </r>
  <r>
    <s v="C0436"/>
    <s v="cam07"/>
    <d v="2023-02-20T00:00:00"/>
    <x v="12"/>
    <n v="2"/>
    <x v="1"/>
    <n v="25"/>
    <x v="432"/>
  </r>
  <r>
    <s v="C0436"/>
    <s v="cam07"/>
    <d v="2023-02-20T00:00:00"/>
    <x v="82"/>
    <n v="3"/>
    <x v="1"/>
    <n v="25"/>
    <x v="432"/>
  </r>
  <r>
    <s v="C0437"/>
    <s v="cam05"/>
    <d v="2022-10-18T00:00:00"/>
    <x v="97"/>
    <n v="0"/>
    <x v="10"/>
    <n v="22"/>
    <x v="433"/>
  </r>
  <r>
    <s v="C0437"/>
    <s v="cam05"/>
    <d v="2022-10-18T00:00:00"/>
    <x v="114"/>
    <n v="1"/>
    <x v="10"/>
    <n v="22"/>
    <x v="433"/>
  </r>
  <r>
    <s v="C0437"/>
    <s v="cam05"/>
    <d v="2022-10-18T00:00:00"/>
    <x v="245"/>
    <n v="2"/>
    <x v="10"/>
    <n v="22"/>
    <x v="433"/>
  </r>
  <r>
    <s v="C0437"/>
    <s v="cam05"/>
    <d v="2022-10-18T00:00:00"/>
    <x v="199"/>
    <n v="4"/>
    <x v="10"/>
    <n v="22"/>
    <x v="433"/>
  </r>
  <r>
    <s v="C0437"/>
    <s v="cam05"/>
    <d v="2022-10-18T00:00:00"/>
    <x v="20"/>
    <n v="5"/>
    <x v="10"/>
    <n v="22"/>
    <x v="433"/>
  </r>
  <r>
    <s v="C0437"/>
    <s v="cam05"/>
    <d v="2022-10-18T00:00:00"/>
    <x v="221"/>
    <n v="5"/>
    <x v="10"/>
    <n v="22"/>
    <x v="433"/>
  </r>
  <r>
    <s v="C0437"/>
    <s v="cam05"/>
    <d v="2022-10-18T00:00:00"/>
    <x v="6"/>
    <n v="7"/>
    <x v="10"/>
    <n v="22"/>
    <x v="433"/>
  </r>
  <r>
    <s v="C0437"/>
    <s v="cam10"/>
    <d v="2022-10-23T00:00:00"/>
    <x v="144"/>
    <n v="0"/>
    <x v="12"/>
    <n v="66"/>
    <x v="433"/>
  </r>
  <r>
    <s v="C0437"/>
    <s v="cam10"/>
    <d v="2022-10-23T00:00:00"/>
    <x v="61"/>
    <n v="1"/>
    <x v="12"/>
    <n v="66"/>
    <x v="433"/>
  </r>
  <r>
    <s v="C0437"/>
    <s v="cam10"/>
    <d v="2022-10-23T00:00:00"/>
    <x v="291"/>
    <n v="2"/>
    <x v="12"/>
    <n v="66"/>
    <x v="433"/>
  </r>
  <r>
    <s v="C0437"/>
    <s v="cam10"/>
    <d v="2022-10-23T00:00:00"/>
    <x v="192"/>
    <n v="2"/>
    <x v="12"/>
    <n v="66"/>
    <x v="433"/>
  </r>
  <r>
    <s v="C0437"/>
    <s v="cam10"/>
    <d v="2022-10-23T00:00:00"/>
    <x v="193"/>
    <n v="3"/>
    <x v="12"/>
    <n v="66"/>
    <x v="433"/>
  </r>
  <r>
    <s v="C0437"/>
    <s v="cam10"/>
    <d v="2022-10-23T00:00:00"/>
    <x v="139"/>
    <n v="4"/>
    <x v="12"/>
    <n v="66"/>
    <x v="433"/>
  </r>
  <r>
    <s v="C0437"/>
    <s v="cam10"/>
    <d v="2022-10-23T00:00:00"/>
    <x v="140"/>
    <n v="5"/>
    <x v="12"/>
    <n v="66"/>
    <x v="433"/>
  </r>
  <r>
    <s v="C0437"/>
    <s v="cam10"/>
    <d v="2022-10-23T00:00:00"/>
    <x v="76"/>
    <n v="7"/>
    <x v="12"/>
    <n v="66"/>
    <x v="433"/>
  </r>
  <r>
    <s v="C0437"/>
    <s v="cam10"/>
    <d v="2022-10-23T00:00:00"/>
    <x v="82"/>
    <n v="7"/>
    <x v="12"/>
    <n v="66"/>
    <x v="433"/>
  </r>
  <r>
    <s v="C0438"/>
    <s v="cam06"/>
    <d v="2022-08-14T00:00:00"/>
    <x v="105"/>
    <n v="0"/>
    <x v="8"/>
    <n v="13"/>
    <x v="434"/>
  </r>
  <r>
    <s v="C0438"/>
    <s v="cam06"/>
    <d v="2022-08-14T00:00:00"/>
    <x v="393"/>
    <n v="1"/>
    <x v="8"/>
    <n v="13"/>
    <x v="434"/>
  </r>
  <r>
    <s v="C0438"/>
    <s v="cam06"/>
    <d v="2022-08-14T00:00:00"/>
    <x v="54"/>
    <n v="2"/>
    <x v="8"/>
    <n v="13"/>
    <x v="434"/>
  </r>
  <r>
    <s v="C0438"/>
    <s v="cam06"/>
    <d v="2022-08-14T00:00:00"/>
    <x v="433"/>
    <n v="3"/>
    <x v="8"/>
    <n v="13"/>
    <x v="434"/>
  </r>
  <r>
    <s v="C0438"/>
    <s v="cam06"/>
    <d v="2022-08-14T00:00:00"/>
    <x v="260"/>
    <n v="4"/>
    <x v="8"/>
    <n v="13"/>
    <x v="434"/>
  </r>
  <r>
    <s v="C0438"/>
    <s v="cam06"/>
    <d v="2022-08-14T00:00:00"/>
    <x v="78"/>
    <n v="5"/>
    <x v="8"/>
    <n v="13"/>
    <x v="434"/>
  </r>
  <r>
    <s v="C0438"/>
    <s v="cam06"/>
    <d v="2022-08-14T00:00:00"/>
    <x v="209"/>
    <n v="6"/>
    <x v="8"/>
    <n v="13"/>
    <x v="434"/>
  </r>
  <r>
    <s v="C0438"/>
    <s v="cam06"/>
    <d v="2022-08-14T00:00:00"/>
    <x v="20"/>
    <n v="7"/>
    <x v="8"/>
    <n v="13"/>
    <x v="434"/>
  </r>
  <r>
    <s v="C0438"/>
    <s v="cam06"/>
    <d v="2022-08-14T00:00:00"/>
    <x v="5"/>
    <n v="8"/>
    <x v="8"/>
    <n v="13"/>
    <x v="434"/>
  </r>
  <r>
    <s v="C0438"/>
    <s v="cam06"/>
    <d v="2022-08-14T00:00:00"/>
    <x v="103"/>
    <n v="9"/>
    <x v="8"/>
    <n v="13"/>
    <x v="434"/>
  </r>
  <r>
    <s v="C0438"/>
    <s v="cam07"/>
    <d v="2022-08-26T00:00:00"/>
    <x v="450"/>
    <n v="0"/>
    <x v="1"/>
    <n v="25"/>
    <x v="434"/>
  </r>
  <r>
    <s v="C0438"/>
    <s v="cam07"/>
    <d v="2022-08-26T00:00:00"/>
    <x v="462"/>
    <n v="2"/>
    <x v="1"/>
    <n v="25"/>
    <x v="434"/>
  </r>
  <r>
    <s v="C0438"/>
    <s v="cam07"/>
    <d v="2022-08-26T00:00:00"/>
    <x v="352"/>
    <n v="2"/>
    <x v="1"/>
    <n v="25"/>
    <x v="434"/>
  </r>
  <r>
    <s v="C0438"/>
    <s v="cam07"/>
    <d v="2022-08-26T00:00:00"/>
    <x v="120"/>
    <n v="3"/>
    <x v="1"/>
    <n v="25"/>
    <x v="434"/>
  </r>
  <r>
    <s v="C0438"/>
    <s v="cam07"/>
    <d v="2022-08-26T00:00:00"/>
    <x v="192"/>
    <n v="4"/>
    <x v="1"/>
    <n v="25"/>
    <x v="434"/>
  </r>
  <r>
    <s v="C0438"/>
    <s v="cam07"/>
    <d v="2022-08-26T00:00:00"/>
    <x v="204"/>
    <n v="6"/>
    <x v="1"/>
    <n v="25"/>
    <x v="434"/>
  </r>
  <r>
    <s v="C0438"/>
    <s v="cam07"/>
    <d v="2022-08-26T00:00:00"/>
    <x v="65"/>
    <n v="6"/>
    <x v="1"/>
    <n v="25"/>
    <x v="434"/>
  </r>
  <r>
    <s v="C0438"/>
    <s v="cam07"/>
    <d v="2022-08-26T00:00:00"/>
    <x v="171"/>
    <n v="7"/>
    <x v="1"/>
    <n v="25"/>
    <x v="434"/>
  </r>
  <r>
    <s v="C0438"/>
    <s v="cam07"/>
    <d v="2022-08-26T00:00:00"/>
    <x v="213"/>
    <n v="8"/>
    <x v="1"/>
    <n v="25"/>
    <x v="434"/>
  </r>
  <r>
    <s v="C0438"/>
    <s v="cam07"/>
    <d v="2022-08-26T00:00:00"/>
    <x v="312"/>
    <n v="9"/>
    <x v="1"/>
    <n v="25"/>
    <x v="434"/>
  </r>
  <r>
    <s v="C0439"/>
    <s v="cam14"/>
    <d v="2022-08-10T00:00:00"/>
    <x v="254"/>
    <n v="0"/>
    <x v="7"/>
    <n v="28"/>
    <x v="435"/>
  </r>
  <r>
    <s v="C0439"/>
    <s v="cam14"/>
    <d v="2022-08-10T00:00:00"/>
    <x v="395"/>
    <n v="1"/>
    <x v="7"/>
    <n v="28"/>
    <x v="435"/>
  </r>
  <r>
    <s v="C0439"/>
    <s v="cam14"/>
    <d v="2022-08-10T00:00:00"/>
    <x v="37"/>
    <n v="2"/>
    <x v="7"/>
    <n v="28"/>
    <x v="435"/>
  </r>
  <r>
    <s v="C0439"/>
    <s v="cam14"/>
    <d v="2022-08-10T00:00:00"/>
    <x v="38"/>
    <n v="3"/>
    <x v="7"/>
    <n v="28"/>
    <x v="435"/>
  </r>
  <r>
    <s v="C0439"/>
    <s v="cam14"/>
    <d v="2022-08-10T00:00:00"/>
    <x v="1"/>
    <n v="4"/>
    <x v="7"/>
    <n v="28"/>
    <x v="435"/>
  </r>
  <r>
    <s v="C0439"/>
    <s v="cam14"/>
    <d v="2022-08-10T00:00:00"/>
    <x v="137"/>
    <n v="5"/>
    <x v="7"/>
    <n v="28"/>
    <x v="435"/>
  </r>
  <r>
    <s v="C0439"/>
    <s v="cam14"/>
    <d v="2022-08-10T00:00:00"/>
    <x v="3"/>
    <n v="6"/>
    <x v="7"/>
    <n v="28"/>
    <x v="435"/>
  </r>
  <r>
    <s v="C0439"/>
    <s v="cam14"/>
    <d v="2022-08-10T00:00:00"/>
    <x v="10"/>
    <n v="7"/>
    <x v="7"/>
    <n v="28"/>
    <x v="435"/>
  </r>
  <r>
    <s v="C0439"/>
    <s v="cam14"/>
    <d v="2022-08-10T00:00:00"/>
    <x v="6"/>
    <n v="9"/>
    <x v="7"/>
    <n v="28"/>
    <x v="435"/>
  </r>
  <r>
    <s v="C0439"/>
    <s v="cam05"/>
    <d v="2022-10-01T00:00:00"/>
    <x v="18"/>
    <n v="0"/>
    <x v="10"/>
    <n v="22"/>
    <x v="435"/>
  </r>
  <r>
    <s v="C0439"/>
    <s v="cam05"/>
    <d v="2022-10-01T00:00:00"/>
    <x v="247"/>
    <n v="1"/>
    <x v="10"/>
    <n v="22"/>
    <x v="435"/>
  </r>
  <r>
    <s v="C0439"/>
    <s v="cam05"/>
    <d v="2022-10-01T00:00:00"/>
    <x v="243"/>
    <n v="2"/>
    <x v="10"/>
    <n v="22"/>
    <x v="435"/>
  </r>
  <r>
    <s v="C0439"/>
    <s v="cam05"/>
    <d v="2022-10-01T00:00:00"/>
    <x v="26"/>
    <n v="3"/>
    <x v="10"/>
    <n v="22"/>
    <x v="435"/>
  </r>
  <r>
    <s v="C0439"/>
    <s v="cam05"/>
    <d v="2022-10-01T00:00:00"/>
    <x v="270"/>
    <n v="4"/>
    <x v="10"/>
    <n v="22"/>
    <x v="435"/>
  </r>
  <r>
    <s v="C0439"/>
    <s v="cam05"/>
    <d v="2022-10-01T00:00:00"/>
    <x v="170"/>
    <n v="5"/>
    <x v="10"/>
    <n v="22"/>
    <x v="435"/>
  </r>
  <r>
    <s v="C0439"/>
    <s v="cam05"/>
    <d v="2022-10-01T00:00:00"/>
    <x v="317"/>
    <n v="6"/>
    <x v="10"/>
    <n v="22"/>
    <x v="435"/>
  </r>
  <r>
    <s v="C0439"/>
    <s v="cam05"/>
    <d v="2022-10-01T00:00:00"/>
    <x v="152"/>
    <n v="7"/>
    <x v="10"/>
    <n v="22"/>
    <x v="435"/>
  </r>
  <r>
    <s v="C0440"/>
    <s v="cam03"/>
    <d v="2022-06-09T00:00:00"/>
    <x v="404"/>
    <n v="0"/>
    <x v="6"/>
    <n v="62"/>
    <x v="436"/>
  </r>
  <r>
    <s v="C0440"/>
    <s v="cam03"/>
    <d v="2022-06-09T00:00:00"/>
    <x v="438"/>
    <n v="1"/>
    <x v="6"/>
    <n v="62"/>
    <x v="436"/>
  </r>
  <r>
    <s v="C0440"/>
    <s v="cam03"/>
    <d v="2022-06-09T00:00:00"/>
    <x v="97"/>
    <n v="4"/>
    <x v="6"/>
    <n v="62"/>
    <x v="436"/>
  </r>
  <r>
    <s v="C0440"/>
    <s v="cam03"/>
    <d v="2022-06-09T00:00:00"/>
    <x v="356"/>
    <n v="5"/>
    <x v="6"/>
    <n v="62"/>
    <x v="436"/>
  </r>
  <r>
    <s v="C0440"/>
    <s v="cam03"/>
    <d v="2022-06-09T00:00:00"/>
    <x v="93"/>
    <n v="6"/>
    <x v="6"/>
    <n v="62"/>
    <x v="436"/>
  </r>
  <r>
    <s v="C0440"/>
    <s v="cam03"/>
    <d v="2022-06-09T00:00:00"/>
    <x v="137"/>
    <n v="7"/>
    <x v="6"/>
    <n v="62"/>
    <x v="436"/>
  </r>
  <r>
    <s v="C0440"/>
    <s v="cam03"/>
    <d v="2022-06-09T00:00:00"/>
    <x v="200"/>
    <n v="8"/>
    <x v="6"/>
    <n v="62"/>
    <x v="436"/>
  </r>
  <r>
    <s v="C0440"/>
    <s v="cam03"/>
    <d v="2022-06-09T00:00:00"/>
    <x v="139"/>
    <n v="9"/>
    <x v="6"/>
    <n v="62"/>
    <x v="436"/>
  </r>
  <r>
    <s v="C0440"/>
    <s v="cam03"/>
    <d v="2022-06-09T00:00:00"/>
    <x v="72"/>
    <n v="11"/>
    <x v="6"/>
    <n v="62"/>
    <x v="436"/>
  </r>
  <r>
    <s v="C0440"/>
    <s v="cam08"/>
    <d v="2023-01-27T00:00:00"/>
    <x v="257"/>
    <n v="0"/>
    <x v="9"/>
    <n v="27"/>
    <x v="436"/>
  </r>
  <r>
    <s v="C0440"/>
    <s v="cam08"/>
    <d v="2023-01-27T00:00:00"/>
    <x v="230"/>
    <n v="1"/>
    <x v="9"/>
    <n v="27"/>
    <x v="436"/>
  </r>
  <r>
    <s v="C0440"/>
    <s v="cam08"/>
    <d v="2023-01-27T00:00:00"/>
    <x v="83"/>
    <n v="1"/>
    <x v="9"/>
    <n v="27"/>
    <x v="436"/>
  </r>
  <r>
    <s v="C0440"/>
    <s v="cam08"/>
    <d v="2023-01-27T00:00:00"/>
    <x v="147"/>
    <n v="2"/>
    <x v="9"/>
    <n v="27"/>
    <x v="436"/>
  </r>
  <r>
    <s v="C0440"/>
    <s v="cam08"/>
    <d v="2023-01-27T00:00:00"/>
    <x v="112"/>
    <n v="3"/>
    <x v="9"/>
    <n v="27"/>
    <x v="436"/>
  </r>
  <r>
    <s v="C0440"/>
    <s v="cam08"/>
    <d v="2023-01-27T00:00:00"/>
    <x v="82"/>
    <n v="4"/>
    <x v="9"/>
    <n v="27"/>
    <x v="436"/>
  </r>
  <r>
    <s v="C0441"/>
    <s v="cam13"/>
    <d v="2022-12-26T00:00:00"/>
    <x v="410"/>
    <n v="0"/>
    <x v="14"/>
    <n v="25"/>
    <x v="437"/>
  </r>
  <r>
    <s v="C0441"/>
    <s v="cam13"/>
    <d v="2022-12-26T00:00:00"/>
    <x v="261"/>
    <n v="1"/>
    <x v="14"/>
    <n v="25"/>
    <x v="437"/>
  </r>
  <r>
    <s v="C0441"/>
    <s v="cam13"/>
    <d v="2022-12-26T00:00:00"/>
    <x v="270"/>
    <n v="1"/>
    <x v="14"/>
    <n v="25"/>
    <x v="437"/>
  </r>
  <r>
    <s v="C0441"/>
    <s v="cam13"/>
    <d v="2022-12-26T00:00:00"/>
    <x v="83"/>
    <n v="2"/>
    <x v="14"/>
    <n v="25"/>
    <x v="437"/>
  </r>
  <r>
    <s v="C0441"/>
    <s v="cam13"/>
    <d v="2022-12-26T00:00:00"/>
    <x v="11"/>
    <n v="4"/>
    <x v="14"/>
    <n v="25"/>
    <x v="437"/>
  </r>
  <r>
    <s v="C0441"/>
    <s v="cam13"/>
    <d v="2022-12-26T00:00:00"/>
    <x v="112"/>
    <n v="4"/>
    <x v="14"/>
    <n v="25"/>
    <x v="437"/>
  </r>
  <r>
    <s v="C0441"/>
    <s v="cam13"/>
    <d v="2022-12-26T00:00:00"/>
    <x v="86"/>
    <n v="5"/>
    <x v="14"/>
    <n v="25"/>
    <x v="437"/>
  </r>
  <r>
    <s v="C0442"/>
    <s v="cam11"/>
    <d v="2022-11-15T00:00:00"/>
    <x v="178"/>
    <n v="0"/>
    <x v="3"/>
    <n v="62"/>
    <x v="438"/>
  </r>
  <r>
    <s v="C0442"/>
    <s v="cam11"/>
    <d v="2022-11-15T00:00:00"/>
    <x v="260"/>
    <n v="1"/>
    <x v="3"/>
    <n v="62"/>
    <x v="438"/>
  </r>
  <r>
    <s v="C0442"/>
    <s v="cam11"/>
    <d v="2022-11-15T00:00:00"/>
    <x v="26"/>
    <n v="2"/>
    <x v="3"/>
    <n v="62"/>
    <x v="438"/>
  </r>
  <r>
    <s v="C0442"/>
    <s v="cam11"/>
    <d v="2022-11-15T00:00:00"/>
    <x v="3"/>
    <n v="3"/>
    <x v="3"/>
    <n v="62"/>
    <x v="438"/>
  </r>
  <r>
    <s v="C0442"/>
    <s v="cam11"/>
    <d v="2022-11-15T00:00:00"/>
    <x v="220"/>
    <n v="4"/>
    <x v="3"/>
    <n v="62"/>
    <x v="438"/>
  </r>
  <r>
    <s v="C0442"/>
    <s v="cam11"/>
    <d v="2022-11-15T00:00:00"/>
    <x v="256"/>
    <n v="6"/>
    <x v="3"/>
    <n v="62"/>
    <x v="438"/>
  </r>
  <r>
    <s v="C0443"/>
    <s v="cam06"/>
    <d v="2023-02-05T00:00:00"/>
    <x v="252"/>
    <n v="0"/>
    <x v="8"/>
    <n v="13"/>
    <x v="439"/>
  </r>
  <r>
    <s v="C0443"/>
    <s v="cam06"/>
    <d v="2023-02-05T00:00:00"/>
    <x v="163"/>
    <n v="1"/>
    <x v="8"/>
    <n v="13"/>
    <x v="439"/>
  </r>
  <r>
    <s v="C0443"/>
    <s v="cam06"/>
    <d v="2023-02-05T00:00:00"/>
    <x v="102"/>
    <n v="2"/>
    <x v="8"/>
    <n v="13"/>
    <x v="439"/>
  </r>
  <r>
    <s v="C0443"/>
    <s v="cam06"/>
    <d v="2023-02-05T00:00:00"/>
    <x v="33"/>
    <n v="3"/>
    <x v="8"/>
    <n v="13"/>
    <x v="439"/>
  </r>
  <r>
    <s v="C0443"/>
    <s v="cam05"/>
    <d v="2023-03-31T00:00:00"/>
    <x v="62"/>
    <n v="0"/>
    <x v="10"/>
    <n v="22"/>
    <x v="439"/>
  </r>
  <r>
    <s v="C0443"/>
    <s v="cam05"/>
    <d v="2023-03-31T00:00:00"/>
    <x v="80"/>
    <n v="0"/>
    <x v="10"/>
    <n v="22"/>
    <x v="439"/>
  </r>
  <r>
    <s v="C0443"/>
    <s v="cam05"/>
    <d v="2023-03-31T00:00:00"/>
    <x v="172"/>
    <n v="1"/>
    <x v="10"/>
    <n v="22"/>
    <x v="439"/>
  </r>
  <r>
    <s v="C0444"/>
    <s v="cam03"/>
    <d v="2022-06-03T00:00:00"/>
    <x v="358"/>
    <n v="0"/>
    <x v="6"/>
    <n v="62"/>
    <x v="440"/>
  </r>
  <r>
    <s v="C0444"/>
    <s v="cam03"/>
    <d v="2022-06-03T00:00:00"/>
    <x v="22"/>
    <n v="1"/>
    <x v="6"/>
    <n v="62"/>
    <x v="440"/>
  </r>
  <r>
    <s v="C0444"/>
    <s v="cam03"/>
    <d v="2022-06-03T00:00:00"/>
    <x v="131"/>
    <n v="4"/>
    <x v="6"/>
    <n v="62"/>
    <x v="440"/>
  </r>
  <r>
    <s v="C0444"/>
    <s v="cam03"/>
    <d v="2022-06-03T00:00:00"/>
    <x v="192"/>
    <n v="7"/>
    <x v="6"/>
    <n v="62"/>
    <x v="440"/>
  </r>
  <r>
    <s v="C0444"/>
    <s v="cam03"/>
    <d v="2022-06-03T00:00:00"/>
    <x v="163"/>
    <n v="9"/>
    <x v="6"/>
    <n v="62"/>
    <x v="440"/>
  </r>
  <r>
    <s v="C0444"/>
    <s v="cam03"/>
    <d v="2022-06-03T00:00:00"/>
    <x v="81"/>
    <n v="11"/>
    <x v="6"/>
    <n v="62"/>
    <x v="440"/>
  </r>
  <r>
    <s v="C0444"/>
    <s v="cam06"/>
    <d v="2023-04-01T00:00:00"/>
    <x v="221"/>
    <n v="0"/>
    <x v="8"/>
    <n v="13"/>
    <x v="440"/>
  </r>
  <r>
    <s v="C0444"/>
    <s v="cam06"/>
    <d v="2023-04-01T00:00:00"/>
    <x v="84"/>
    <n v="1"/>
    <x v="8"/>
    <n v="13"/>
    <x v="440"/>
  </r>
  <r>
    <s v="C0445"/>
    <s v="cam05"/>
    <d v="2022-04-04T00:00:00"/>
    <x v="248"/>
    <n v="0"/>
    <x v="10"/>
    <n v="22"/>
    <x v="441"/>
  </r>
  <r>
    <s v="C0445"/>
    <s v="cam05"/>
    <d v="2022-04-04T00:00:00"/>
    <x v="479"/>
    <n v="1"/>
    <x v="10"/>
    <n v="22"/>
    <x v="441"/>
  </r>
  <r>
    <s v="C0445"/>
    <s v="cam05"/>
    <d v="2022-04-04T00:00:00"/>
    <x v="168"/>
    <n v="3"/>
    <x v="10"/>
    <n v="22"/>
    <x v="441"/>
  </r>
  <r>
    <s v="C0445"/>
    <s v="cam05"/>
    <d v="2022-04-04T00:00:00"/>
    <x v="386"/>
    <n v="4"/>
    <x v="10"/>
    <n v="22"/>
    <x v="441"/>
  </r>
  <r>
    <s v="C0445"/>
    <s v="cam05"/>
    <d v="2022-04-04T00:00:00"/>
    <x v="393"/>
    <n v="5"/>
    <x v="10"/>
    <n v="22"/>
    <x v="441"/>
  </r>
  <r>
    <s v="C0445"/>
    <s v="cam05"/>
    <d v="2022-04-04T00:00:00"/>
    <x v="432"/>
    <n v="6"/>
    <x v="10"/>
    <n v="22"/>
    <x v="441"/>
  </r>
  <r>
    <s v="C0445"/>
    <s v="cam05"/>
    <d v="2022-04-04T00:00:00"/>
    <x v="431"/>
    <n v="7"/>
    <x v="10"/>
    <n v="22"/>
    <x v="441"/>
  </r>
  <r>
    <s v="C0445"/>
    <s v="cam05"/>
    <d v="2022-04-04T00:00:00"/>
    <x v="188"/>
    <n v="8"/>
    <x v="10"/>
    <n v="22"/>
    <x v="441"/>
  </r>
  <r>
    <s v="C0445"/>
    <s v="cam05"/>
    <d v="2022-04-04T00:00:00"/>
    <x v="2"/>
    <n v="9"/>
    <x v="10"/>
    <n v="22"/>
    <x v="441"/>
  </r>
  <r>
    <s v="C0445"/>
    <s v="cam05"/>
    <d v="2022-04-04T00:00:00"/>
    <x v="138"/>
    <n v="10"/>
    <x v="10"/>
    <n v="22"/>
    <x v="441"/>
  </r>
  <r>
    <s v="C0445"/>
    <s v="cam05"/>
    <d v="2022-04-04T00:00:00"/>
    <x v="271"/>
    <n v="12"/>
    <x v="10"/>
    <n v="22"/>
    <x v="441"/>
  </r>
  <r>
    <s v="C0445"/>
    <s v="cam05"/>
    <d v="2022-04-04T00:00:00"/>
    <x v="64"/>
    <n v="13"/>
    <x v="10"/>
    <n v="22"/>
    <x v="441"/>
  </r>
  <r>
    <s v="C0445"/>
    <s v="cam11"/>
    <d v="2022-07-24T00:00:00"/>
    <x v="296"/>
    <n v="0"/>
    <x v="3"/>
    <n v="62"/>
    <x v="441"/>
  </r>
  <r>
    <s v="C0445"/>
    <s v="cam11"/>
    <d v="2022-07-24T00:00:00"/>
    <x v="169"/>
    <n v="1"/>
    <x v="3"/>
    <n v="62"/>
    <x v="441"/>
  </r>
  <r>
    <s v="C0445"/>
    <s v="cam11"/>
    <d v="2022-07-24T00:00:00"/>
    <x v="228"/>
    <n v="3"/>
    <x v="3"/>
    <n v="62"/>
    <x v="441"/>
  </r>
  <r>
    <s v="C0445"/>
    <s v="cam11"/>
    <d v="2022-07-24T00:00:00"/>
    <x v="291"/>
    <n v="5"/>
    <x v="3"/>
    <n v="62"/>
    <x v="441"/>
  </r>
  <r>
    <s v="C0445"/>
    <s v="cam11"/>
    <d v="2022-07-24T00:00:00"/>
    <x v="9"/>
    <n v="7"/>
    <x v="3"/>
    <n v="62"/>
    <x v="441"/>
  </r>
  <r>
    <s v="C0445"/>
    <s v="cam11"/>
    <d v="2022-07-24T00:00:00"/>
    <x v="282"/>
    <n v="8"/>
    <x v="3"/>
    <n v="62"/>
    <x v="441"/>
  </r>
  <r>
    <s v="C0445"/>
    <s v="cam11"/>
    <d v="2022-07-24T00:00:00"/>
    <x v="63"/>
    <n v="9"/>
    <x v="3"/>
    <n v="62"/>
    <x v="441"/>
  </r>
  <r>
    <s v="C0445"/>
    <s v="cam11"/>
    <d v="2022-07-24T00:00:00"/>
    <x v="76"/>
    <n v="10"/>
    <x v="3"/>
    <n v="62"/>
    <x v="441"/>
  </r>
  <r>
    <s v="C0445"/>
    <s v="cam11"/>
    <d v="2022-07-24T00:00:00"/>
    <x v="239"/>
    <n v="10"/>
    <x v="3"/>
    <n v="62"/>
    <x v="441"/>
  </r>
  <r>
    <s v="C0446"/>
    <s v="cam16"/>
    <d v="2022-06-03T00:00:00"/>
    <x v="358"/>
    <n v="0"/>
    <x v="4"/>
    <n v="16"/>
    <x v="442"/>
  </r>
  <r>
    <s v="C0446"/>
    <s v="cam16"/>
    <d v="2022-06-03T00:00:00"/>
    <x v="378"/>
    <n v="1"/>
    <x v="4"/>
    <n v="16"/>
    <x v="442"/>
  </r>
  <r>
    <s v="C0446"/>
    <s v="cam16"/>
    <d v="2022-06-03T00:00:00"/>
    <x v="386"/>
    <n v="2"/>
    <x v="4"/>
    <n v="16"/>
    <x v="442"/>
  </r>
  <r>
    <s v="C0446"/>
    <s v="cam16"/>
    <d v="2022-06-03T00:00:00"/>
    <x v="97"/>
    <n v="4"/>
    <x v="4"/>
    <n v="16"/>
    <x v="442"/>
  </r>
  <r>
    <s v="C0446"/>
    <s v="cam16"/>
    <d v="2022-06-03T00:00:00"/>
    <x v="178"/>
    <n v="5"/>
    <x v="4"/>
    <n v="16"/>
    <x v="442"/>
  </r>
  <r>
    <s v="C0446"/>
    <s v="cam16"/>
    <d v="2022-06-03T00:00:00"/>
    <x v="74"/>
    <n v="6"/>
    <x v="4"/>
    <n v="16"/>
    <x v="442"/>
  </r>
  <r>
    <s v="C0446"/>
    <s v="cam16"/>
    <d v="2022-06-03T00:00:00"/>
    <x v="121"/>
    <n v="7"/>
    <x v="4"/>
    <n v="16"/>
    <x v="442"/>
  </r>
  <r>
    <s v="C0446"/>
    <s v="cam16"/>
    <d v="2022-06-03T00:00:00"/>
    <x v="138"/>
    <n v="8"/>
    <x v="4"/>
    <n v="16"/>
    <x v="442"/>
  </r>
  <r>
    <s v="C0446"/>
    <s v="cam16"/>
    <d v="2022-06-03T00:00:00"/>
    <x v="163"/>
    <n v="9"/>
    <x v="4"/>
    <n v="16"/>
    <x v="442"/>
  </r>
  <r>
    <s v="C0446"/>
    <s v="cam16"/>
    <d v="2022-06-03T00:00:00"/>
    <x v="122"/>
    <n v="10"/>
    <x v="4"/>
    <n v="16"/>
    <x v="442"/>
  </r>
  <r>
    <s v="C0446"/>
    <s v="cam16"/>
    <d v="2022-06-03T00:00:00"/>
    <x v="152"/>
    <n v="11"/>
    <x v="4"/>
    <n v="16"/>
    <x v="442"/>
  </r>
  <r>
    <s v="C0446"/>
    <s v="cam07"/>
    <d v="2023-04-19T00:00:00"/>
    <x v="77"/>
    <n v="0"/>
    <x v="1"/>
    <n v="25"/>
    <x v="442"/>
  </r>
  <r>
    <s v="C0446"/>
    <s v="cam07"/>
    <d v="2023-04-19T00:00:00"/>
    <x v="238"/>
    <n v="1"/>
    <x v="1"/>
    <n v="25"/>
    <x v="442"/>
  </r>
  <r>
    <s v="C0446"/>
    <s v="cam07"/>
    <d v="2023-04-19T00:00:00"/>
    <x v="73"/>
    <n v="1"/>
    <x v="1"/>
    <n v="25"/>
    <x v="442"/>
  </r>
  <r>
    <s v="C0447"/>
    <s v="cam14"/>
    <d v="2023-02-21T00:00:00"/>
    <x v="101"/>
    <n v="0"/>
    <x v="7"/>
    <n v="28"/>
    <x v="443"/>
  </r>
  <r>
    <s v="C0447"/>
    <s v="cam14"/>
    <d v="2023-02-21T00:00:00"/>
    <x v="210"/>
    <n v="1"/>
    <x v="7"/>
    <n v="28"/>
    <x v="443"/>
  </r>
  <r>
    <s v="C0447"/>
    <s v="cam14"/>
    <d v="2023-02-21T00:00:00"/>
    <x v="11"/>
    <n v="2"/>
    <x v="7"/>
    <n v="28"/>
    <x v="443"/>
  </r>
  <r>
    <s v="C0447"/>
    <s v="cam14"/>
    <d v="2023-02-21T00:00:00"/>
    <x v="64"/>
    <n v="2"/>
    <x v="7"/>
    <n v="28"/>
    <x v="443"/>
  </r>
  <r>
    <s v="C0447"/>
    <s v="cam07"/>
    <d v="2023-02-27T00:00:00"/>
    <x v="204"/>
    <n v="0"/>
    <x v="1"/>
    <n v="25"/>
    <x v="443"/>
  </r>
  <r>
    <s v="C0447"/>
    <s v="cam07"/>
    <d v="2023-02-27T00:00:00"/>
    <x v="62"/>
    <n v="1"/>
    <x v="1"/>
    <n v="25"/>
    <x v="443"/>
  </r>
  <r>
    <s v="C0447"/>
    <s v="cam07"/>
    <d v="2023-02-27T00:00:00"/>
    <x v="66"/>
    <n v="1"/>
    <x v="1"/>
    <n v="25"/>
    <x v="443"/>
  </r>
  <r>
    <s v="C0447"/>
    <s v="cam07"/>
    <d v="2023-02-27T00:00:00"/>
    <x v="374"/>
    <n v="3"/>
    <x v="1"/>
    <n v="25"/>
    <x v="443"/>
  </r>
  <r>
    <s v="C0447"/>
    <s v="cam07"/>
    <d v="2023-02-27T00:00:00"/>
    <x v="312"/>
    <n v="3"/>
    <x v="1"/>
    <n v="25"/>
    <x v="443"/>
  </r>
  <r>
    <s v="C0448"/>
    <s v="cam15"/>
    <d v="2022-09-19T00:00:00"/>
    <x v="411"/>
    <n v="0"/>
    <x v="11"/>
    <n v="14"/>
    <x v="444"/>
  </r>
  <r>
    <s v="C0448"/>
    <s v="cam15"/>
    <d v="2022-09-19T00:00:00"/>
    <x v="232"/>
    <n v="1"/>
    <x v="11"/>
    <n v="14"/>
    <x v="444"/>
  </r>
  <r>
    <s v="C0448"/>
    <s v="cam15"/>
    <d v="2022-09-19T00:00:00"/>
    <x v="255"/>
    <n v="2"/>
    <x v="11"/>
    <n v="14"/>
    <x v="444"/>
  </r>
  <r>
    <s v="C0448"/>
    <s v="cam15"/>
    <d v="2022-09-19T00:00:00"/>
    <x v="120"/>
    <n v="2"/>
    <x v="11"/>
    <n v="14"/>
    <x v="444"/>
  </r>
  <r>
    <s v="C0448"/>
    <s v="cam15"/>
    <d v="2022-09-19T00:00:00"/>
    <x v="56"/>
    <n v="4"/>
    <x v="11"/>
    <n v="14"/>
    <x v="444"/>
  </r>
  <r>
    <s v="C0448"/>
    <s v="cam15"/>
    <d v="2022-09-19T00:00:00"/>
    <x v="270"/>
    <n v="4"/>
    <x v="11"/>
    <n v="14"/>
    <x v="444"/>
  </r>
  <r>
    <s v="C0448"/>
    <s v="cam15"/>
    <d v="2022-09-19T00:00:00"/>
    <x v="10"/>
    <n v="6"/>
    <x v="11"/>
    <n v="14"/>
    <x v="444"/>
  </r>
  <r>
    <s v="C0448"/>
    <s v="cam15"/>
    <d v="2022-09-19T00:00:00"/>
    <x v="11"/>
    <n v="7"/>
    <x v="11"/>
    <n v="14"/>
    <x v="444"/>
  </r>
  <r>
    <s v="C0448"/>
    <s v="cam15"/>
    <d v="2022-09-19T00:00:00"/>
    <x v="290"/>
    <n v="8"/>
    <x v="11"/>
    <n v="14"/>
    <x v="444"/>
  </r>
  <r>
    <s v="C0448"/>
    <s v="cam15"/>
    <d v="2022-09-19T00:00:00"/>
    <x v="86"/>
    <n v="8"/>
    <x v="11"/>
    <n v="14"/>
    <x v="444"/>
  </r>
  <r>
    <s v="C0449"/>
    <s v="cam04"/>
    <d v="2022-08-03T00:00:00"/>
    <x v="206"/>
    <n v="0"/>
    <x v="16"/>
    <n v="26"/>
    <x v="445"/>
  </r>
  <r>
    <s v="C0449"/>
    <s v="cam04"/>
    <d v="2022-08-03T00:00:00"/>
    <x v="310"/>
    <n v="1"/>
    <x v="16"/>
    <n v="26"/>
    <x v="445"/>
  </r>
  <r>
    <s v="C0449"/>
    <s v="cam04"/>
    <d v="2022-08-03T00:00:00"/>
    <x v="186"/>
    <n v="2"/>
    <x v="16"/>
    <n v="26"/>
    <x v="445"/>
  </r>
  <r>
    <s v="C0449"/>
    <s v="cam04"/>
    <d v="2022-08-03T00:00:00"/>
    <x v="55"/>
    <n v="3"/>
    <x v="16"/>
    <n v="26"/>
    <x v="445"/>
  </r>
  <r>
    <s v="C0449"/>
    <s v="cam04"/>
    <d v="2022-08-03T00:00:00"/>
    <x v="25"/>
    <n v="4"/>
    <x v="16"/>
    <n v="26"/>
    <x v="445"/>
  </r>
  <r>
    <s v="C0449"/>
    <s v="cam04"/>
    <d v="2022-08-03T00:00:00"/>
    <x v="70"/>
    <n v="5"/>
    <x v="16"/>
    <n v="26"/>
    <x v="445"/>
  </r>
  <r>
    <s v="C0449"/>
    <s v="cam04"/>
    <d v="2022-08-03T00:00:00"/>
    <x v="258"/>
    <n v="6"/>
    <x v="16"/>
    <n v="26"/>
    <x v="445"/>
  </r>
  <r>
    <s v="C0449"/>
    <s v="cam04"/>
    <d v="2022-08-03T00:00:00"/>
    <x v="31"/>
    <n v="7"/>
    <x v="16"/>
    <n v="26"/>
    <x v="445"/>
  </r>
  <r>
    <s v="C0449"/>
    <s v="cam04"/>
    <d v="2022-08-03T00:00:00"/>
    <x v="102"/>
    <n v="8"/>
    <x v="16"/>
    <n v="26"/>
    <x v="445"/>
  </r>
  <r>
    <s v="C0449"/>
    <s v="cam04"/>
    <d v="2022-08-03T00:00:00"/>
    <x v="43"/>
    <n v="9"/>
    <x v="16"/>
    <n v="26"/>
    <x v="445"/>
  </r>
  <r>
    <s v="C0449"/>
    <s v="cam01"/>
    <d v="2023-04-21T00:00:00"/>
    <x v="134"/>
    <n v="0"/>
    <x v="15"/>
    <n v="10"/>
    <x v="445"/>
  </r>
  <r>
    <s v="C0449"/>
    <s v="cam01"/>
    <d v="2023-04-21T00:00:00"/>
    <x v="238"/>
    <n v="1"/>
    <x v="15"/>
    <n v="10"/>
    <x v="445"/>
  </r>
  <r>
    <s v="C0449"/>
    <s v="cam01"/>
    <d v="2023-04-21T00:00:00"/>
    <x v="15"/>
    <n v="1"/>
    <x v="15"/>
    <n v="10"/>
    <x v="445"/>
  </r>
  <r>
    <s v="C0450"/>
    <s v="cam05"/>
    <d v="2022-12-10T00:00:00"/>
    <x v="136"/>
    <n v="0"/>
    <x v="10"/>
    <n v="22"/>
    <x v="446"/>
  </r>
  <r>
    <s v="C0450"/>
    <s v="cam05"/>
    <d v="2022-12-10T00:00:00"/>
    <x v="219"/>
    <n v="1"/>
    <x v="10"/>
    <n v="22"/>
    <x v="446"/>
  </r>
  <r>
    <s v="C0450"/>
    <s v="cam05"/>
    <d v="2022-12-10T00:00:00"/>
    <x v="107"/>
    <n v="2"/>
    <x v="10"/>
    <n v="22"/>
    <x v="446"/>
  </r>
  <r>
    <s v="C0450"/>
    <s v="cam05"/>
    <d v="2022-12-10T00:00:00"/>
    <x v="20"/>
    <n v="3"/>
    <x v="10"/>
    <n v="22"/>
    <x v="446"/>
  </r>
  <r>
    <s v="C0450"/>
    <s v="cam05"/>
    <d v="2022-12-10T00:00:00"/>
    <x v="13"/>
    <n v="4"/>
    <x v="10"/>
    <n v="22"/>
    <x v="446"/>
  </r>
  <r>
    <s v="C0450"/>
    <s v="cam05"/>
    <d v="2022-12-10T00:00:00"/>
    <x v="67"/>
    <n v="5"/>
    <x v="10"/>
    <n v="22"/>
    <x v="446"/>
  </r>
  <r>
    <s v="C0450"/>
    <s v="cam15"/>
    <d v="2022-12-23T00:00:00"/>
    <x v="260"/>
    <n v="0"/>
    <x v="11"/>
    <n v="14"/>
    <x v="446"/>
  </r>
  <r>
    <s v="C0450"/>
    <s v="cam15"/>
    <d v="2022-12-23T00:00:00"/>
    <x v="265"/>
    <n v="1"/>
    <x v="11"/>
    <n v="14"/>
    <x v="446"/>
  </r>
  <r>
    <s v="C0450"/>
    <s v="cam15"/>
    <d v="2022-12-23T00:00:00"/>
    <x v="9"/>
    <n v="2"/>
    <x v="11"/>
    <n v="14"/>
    <x v="446"/>
  </r>
  <r>
    <s v="C0450"/>
    <s v="cam15"/>
    <d v="2022-12-23T00:00:00"/>
    <x v="71"/>
    <n v="2"/>
    <x v="11"/>
    <n v="14"/>
    <x v="446"/>
  </r>
  <r>
    <s v="C0450"/>
    <s v="cam15"/>
    <d v="2022-12-23T00:00:00"/>
    <x v="5"/>
    <n v="4"/>
    <x v="11"/>
    <n v="14"/>
    <x v="446"/>
  </r>
  <r>
    <s v="C0450"/>
    <s v="cam15"/>
    <d v="2022-12-23T00:00:00"/>
    <x v="12"/>
    <n v="4"/>
    <x v="11"/>
    <n v="14"/>
    <x v="446"/>
  </r>
  <r>
    <s v="C0450"/>
    <s v="cam15"/>
    <d v="2022-12-23T00:00:00"/>
    <x v="82"/>
    <n v="5"/>
    <x v="11"/>
    <n v="14"/>
    <x v="446"/>
  </r>
  <r>
    <s v="C0451"/>
    <s v="cam10"/>
    <d v="2022-09-02T00:00:00"/>
    <x v="44"/>
    <n v="0"/>
    <x v="12"/>
    <n v="66"/>
    <x v="447"/>
  </r>
  <r>
    <s v="C0451"/>
    <s v="cam10"/>
    <d v="2022-09-02T00:00:00"/>
    <x v="207"/>
    <n v="1"/>
    <x v="12"/>
    <n v="66"/>
    <x v="447"/>
  </r>
  <r>
    <s v="C0451"/>
    <s v="cam10"/>
    <d v="2022-09-02T00:00:00"/>
    <x v="235"/>
    <n v="2"/>
    <x v="12"/>
    <n v="66"/>
    <x v="447"/>
  </r>
  <r>
    <s v="C0451"/>
    <s v="cam10"/>
    <d v="2022-09-02T00:00:00"/>
    <x v="106"/>
    <n v="3"/>
    <x v="12"/>
    <n v="66"/>
    <x v="447"/>
  </r>
  <r>
    <s v="C0451"/>
    <s v="cam10"/>
    <d v="2022-09-02T00:00:00"/>
    <x v="342"/>
    <n v="4"/>
    <x v="12"/>
    <n v="66"/>
    <x v="447"/>
  </r>
  <r>
    <s v="C0451"/>
    <s v="cam10"/>
    <d v="2022-09-02T00:00:00"/>
    <x v="31"/>
    <n v="6"/>
    <x v="12"/>
    <n v="66"/>
    <x v="447"/>
  </r>
  <r>
    <s v="C0451"/>
    <s v="cam10"/>
    <d v="2022-09-02T00:00:00"/>
    <x v="140"/>
    <n v="7"/>
    <x v="12"/>
    <n v="66"/>
    <x v="447"/>
  </r>
  <r>
    <s v="C0451"/>
    <s v="cam12"/>
    <d v="2022-09-27T00:00:00"/>
    <x v="372"/>
    <n v="0"/>
    <x v="0"/>
    <n v="65"/>
    <x v="447"/>
  </r>
  <r>
    <s v="C0451"/>
    <s v="cam12"/>
    <d v="2022-09-27T00:00:00"/>
    <x v="243"/>
    <n v="2"/>
    <x v="0"/>
    <n v="65"/>
    <x v="447"/>
  </r>
  <r>
    <s v="C0451"/>
    <s v="cam12"/>
    <d v="2022-09-27T00:00:00"/>
    <x v="264"/>
    <n v="3"/>
    <x v="0"/>
    <n v="65"/>
    <x v="447"/>
  </r>
  <r>
    <s v="C0451"/>
    <s v="cam12"/>
    <d v="2022-09-27T00:00:00"/>
    <x v="270"/>
    <n v="4"/>
    <x v="0"/>
    <n v="65"/>
    <x v="447"/>
  </r>
  <r>
    <s v="C0451"/>
    <s v="cam12"/>
    <d v="2022-09-27T00:00:00"/>
    <x v="210"/>
    <n v="6"/>
    <x v="0"/>
    <n v="65"/>
    <x v="447"/>
  </r>
  <r>
    <s v="C0451"/>
    <s v="cam12"/>
    <d v="2022-09-27T00:00:00"/>
    <x v="194"/>
    <n v="6"/>
    <x v="0"/>
    <n v="65"/>
    <x v="447"/>
  </r>
  <r>
    <s v="C0451"/>
    <s v="cam12"/>
    <d v="2022-09-27T00:00:00"/>
    <x v="81"/>
    <n v="7"/>
    <x v="0"/>
    <n v="65"/>
    <x v="447"/>
  </r>
  <r>
    <s v="C0451"/>
    <s v="cam12"/>
    <d v="2022-09-27T00:00:00"/>
    <x v="59"/>
    <n v="8"/>
    <x v="0"/>
    <n v="65"/>
    <x v="447"/>
  </r>
  <r>
    <s v="C0452"/>
    <s v="cam09"/>
    <d v="2022-06-08T00:00:00"/>
    <x v="309"/>
    <n v="0"/>
    <x v="13"/>
    <n v="75"/>
    <x v="448"/>
  </r>
  <r>
    <s v="C0452"/>
    <s v="cam09"/>
    <d v="2022-06-08T00:00:00"/>
    <x v="399"/>
    <n v="1"/>
    <x v="13"/>
    <n v="75"/>
    <x v="448"/>
  </r>
  <r>
    <s v="C0452"/>
    <s v="cam09"/>
    <d v="2022-06-08T00:00:00"/>
    <x v="68"/>
    <n v="2"/>
    <x v="13"/>
    <n v="75"/>
    <x v="448"/>
  </r>
  <r>
    <s v="C0452"/>
    <s v="cam09"/>
    <d v="2022-06-08T00:00:00"/>
    <x v="175"/>
    <n v="3"/>
    <x v="13"/>
    <n v="75"/>
    <x v="448"/>
  </r>
  <r>
    <s v="C0452"/>
    <s v="cam09"/>
    <d v="2022-06-08T00:00:00"/>
    <x v="144"/>
    <n v="4"/>
    <x v="13"/>
    <n v="75"/>
    <x v="448"/>
  </r>
  <r>
    <s v="C0452"/>
    <s v="cam09"/>
    <d v="2022-06-08T00:00:00"/>
    <x v="306"/>
    <n v="5"/>
    <x v="13"/>
    <n v="75"/>
    <x v="448"/>
  </r>
  <r>
    <s v="C0452"/>
    <s v="cam09"/>
    <d v="2022-06-08T00:00:00"/>
    <x v="1"/>
    <n v="6"/>
    <x v="13"/>
    <n v="75"/>
    <x v="448"/>
  </r>
  <r>
    <s v="C0452"/>
    <s v="cam09"/>
    <d v="2022-06-08T00:00:00"/>
    <x v="224"/>
    <n v="7"/>
    <x v="13"/>
    <n v="75"/>
    <x v="448"/>
  </r>
  <r>
    <s v="C0452"/>
    <s v="cam09"/>
    <d v="2022-06-08T00:00:00"/>
    <x v="30"/>
    <n v="8"/>
    <x v="13"/>
    <n v="75"/>
    <x v="448"/>
  </r>
  <r>
    <s v="C0452"/>
    <s v="cam09"/>
    <d v="2022-06-08T00:00:00"/>
    <x v="20"/>
    <n v="9"/>
    <x v="13"/>
    <n v="75"/>
    <x v="448"/>
  </r>
  <r>
    <s v="C0452"/>
    <s v="cam09"/>
    <d v="2022-06-08T00:00:00"/>
    <x v="317"/>
    <n v="10"/>
    <x v="13"/>
    <n v="75"/>
    <x v="448"/>
  </r>
  <r>
    <s v="C0452"/>
    <s v="cam09"/>
    <d v="2022-06-08T00:00:00"/>
    <x v="283"/>
    <n v="11"/>
    <x v="13"/>
    <n v="75"/>
    <x v="448"/>
  </r>
  <r>
    <s v="C0452"/>
    <s v="cam03"/>
    <d v="2023-04-01T00:00:00"/>
    <x v="221"/>
    <n v="0"/>
    <x v="6"/>
    <n v="62"/>
    <x v="448"/>
  </r>
  <r>
    <s v="C0452"/>
    <s v="cam03"/>
    <d v="2023-04-01T00:00:00"/>
    <x v="172"/>
    <n v="1"/>
    <x v="6"/>
    <n v="62"/>
    <x v="448"/>
  </r>
  <r>
    <s v="C0453"/>
    <s v="cam05"/>
    <d v="2022-08-23T00:00:00"/>
    <x v="53"/>
    <n v="0"/>
    <x v="10"/>
    <n v="22"/>
    <x v="449"/>
  </r>
  <r>
    <s v="C0453"/>
    <s v="cam05"/>
    <d v="2022-08-23T00:00:00"/>
    <x v="113"/>
    <n v="2"/>
    <x v="10"/>
    <n v="22"/>
    <x v="449"/>
  </r>
  <r>
    <s v="C0453"/>
    <s v="cam05"/>
    <d v="2022-08-23T00:00:00"/>
    <x v="356"/>
    <n v="3"/>
    <x v="10"/>
    <n v="22"/>
    <x v="449"/>
  </r>
  <r>
    <s v="C0453"/>
    <s v="cam05"/>
    <d v="2022-08-23T00:00:00"/>
    <x v="127"/>
    <n v="3"/>
    <x v="10"/>
    <n v="22"/>
    <x v="449"/>
  </r>
  <r>
    <s v="C0453"/>
    <s v="cam05"/>
    <d v="2022-08-23T00:00:00"/>
    <x v="342"/>
    <n v="4"/>
    <x v="10"/>
    <n v="22"/>
    <x v="449"/>
  </r>
  <r>
    <s v="C0453"/>
    <s v="cam05"/>
    <d v="2022-08-23T00:00:00"/>
    <x v="252"/>
    <n v="5"/>
    <x v="10"/>
    <n v="22"/>
    <x v="449"/>
  </r>
  <r>
    <s v="C0453"/>
    <s v="cam05"/>
    <d v="2022-08-23T00:00:00"/>
    <x v="246"/>
    <n v="6"/>
    <x v="10"/>
    <n v="22"/>
    <x v="449"/>
  </r>
  <r>
    <s v="C0453"/>
    <s v="cam05"/>
    <d v="2022-08-23T00:00:00"/>
    <x v="32"/>
    <n v="8"/>
    <x v="10"/>
    <n v="22"/>
    <x v="449"/>
  </r>
  <r>
    <s v="C0453"/>
    <s v="cam05"/>
    <d v="2022-08-23T00:00:00"/>
    <x v="162"/>
    <n v="9"/>
    <x v="10"/>
    <n v="22"/>
    <x v="449"/>
  </r>
  <r>
    <s v="C0453"/>
    <s v="cam05"/>
    <d v="2022-08-23T00:00:00"/>
    <x v="82"/>
    <n v="9"/>
    <x v="10"/>
    <n v="22"/>
    <x v="449"/>
  </r>
  <r>
    <s v="C0453"/>
    <s v="cam11"/>
    <d v="2022-09-09T00:00:00"/>
    <x v="0"/>
    <n v="0"/>
    <x v="3"/>
    <n v="62"/>
    <x v="449"/>
  </r>
  <r>
    <s v="C0453"/>
    <s v="cam11"/>
    <d v="2022-09-09T00:00:00"/>
    <x v="45"/>
    <n v="1"/>
    <x v="3"/>
    <n v="62"/>
    <x v="449"/>
  </r>
  <r>
    <s v="C0453"/>
    <s v="cam11"/>
    <d v="2022-09-09T00:00:00"/>
    <x v="24"/>
    <n v="2"/>
    <x v="3"/>
    <n v="62"/>
    <x v="449"/>
  </r>
  <r>
    <s v="C0453"/>
    <s v="cam11"/>
    <d v="2022-09-09T00:00:00"/>
    <x v="74"/>
    <n v="3"/>
    <x v="3"/>
    <n v="62"/>
    <x v="449"/>
  </r>
  <r>
    <s v="C0453"/>
    <s v="cam11"/>
    <d v="2022-09-09T00:00:00"/>
    <x v="198"/>
    <n v="4"/>
    <x v="3"/>
    <n v="62"/>
    <x v="449"/>
  </r>
  <r>
    <s v="C0453"/>
    <s v="cam11"/>
    <d v="2022-09-09T00:00:00"/>
    <x v="107"/>
    <n v="5"/>
    <x v="3"/>
    <n v="62"/>
    <x v="449"/>
  </r>
  <r>
    <s v="C0453"/>
    <s v="cam11"/>
    <d v="2022-09-09T00:00:00"/>
    <x v="145"/>
    <n v="6"/>
    <x v="3"/>
    <n v="62"/>
    <x v="449"/>
  </r>
  <r>
    <s v="C0453"/>
    <s v="cam11"/>
    <d v="2022-09-09T00:00:00"/>
    <x v="102"/>
    <n v="7"/>
    <x v="3"/>
    <n v="62"/>
    <x v="449"/>
  </r>
  <r>
    <s v="C0453"/>
    <s v="cam11"/>
    <d v="2022-09-09T00:00:00"/>
    <x v="33"/>
    <n v="8"/>
    <x v="3"/>
    <n v="62"/>
    <x v="449"/>
  </r>
  <r>
    <s v="C0454"/>
    <s v="cam11"/>
    <d v="2022-08-10T00:00:00"/>
    <x v="254"/>
    <n v="0"/>
    <x v="3"/>
    <n v="62"/>
    <x v="450"/>
  </r>
  <r>
    <s v="C0454"/>
    <s v="cam11"/>
    <d v="2022-08-10T00:00:00"/>
    <x v="231"/>
    <n v="1"/>
    <x v="3"/>
    <n v="62"/>
    <x v="450"/>
  </r>
  <r>
    <s v="C0454"/>
    <s v="cam11"/>
    <d v="2022-08-10T00:00:00"/>
    <x v="228"/>
    <n v="2"/>
    <x v="3"/>
    <n v="62"/>
    <x v="450"/>
  </r>
  <r>
    <s v="C0454"/>
    <s v="cam11"/>
    <d v="2022-08-10T00:00:00"/>
    <x v="356"/>
    <n v="3"/>
    <x v="3"/>
    <n v="62"/>
    <x v="450"/>
  </r>
  <r>
    <s v="C0454"/>
    <s v="cam11"/>
    <d v="2022-08-10T00:00:00"/>
    <x v="100"/>
    <n v="5"/>
    <x v="3"/>
    <n v="62"/>
    <x v="450"/>
  </r>
  <r>
    <s v="C0454"/>
    <s v="cam11"/>
    <d v="2022-08-10T00:00:00"/>
    <x v="108"/>
    <n v="7"/>
    <x v="3"/>
    <n v="62"/>
    <x v="450"/>
  </r>
  <r>
    <s v="C0454"/>
    <s v="cam11"/>
    <d v="2022-08-10T00:00:00"/>
    <x v="317"/>
    <n v="8"/>
    <x v="3"/>
    <n v="62"/>
    <x v="450"/>
  </r>
  <r>
    <s v="C0454"/>
    <s v="cam11"/>
    <d v="2022-08-10T00:00:00"/>
    <x v="33"/>
    <n v="9"/>
    <x v="3"/>
    <n v="62"/>
    <x v="450"/>
  </r>
  <r>
    <s v="C0454"/>
    <s v="cam14"/>
    <d v="2022-10-14T00:00:00"/>
    <x v="37"/>
    <n v="0"/>
    <x v="7"/>
    <n v="28"/>
    <x v="450"/>
  </r>
  <r>
    <s v="C0454"/>
    <s v="cam14"/>
    <d v="2022-10-14T00:00:00"/>
    <x v="300"/>
    <n v="1"/>
    <x v="7"/>
    <n v="28"/>
    <x v="450"/>
  </r>
  <r>
    <s v="C0454"/>
    <s v="cam14"/>
    <d v="2022-10-14T00:00:00"/>
    <x v="375"/>
    <n v="2"/>
    <x v="7"/>
    <n v="28"/>
    <x v="450"/>
  </r>
  <r>
    <s v="C0454"/>
    <s v="cam14"/>
    <d v="2022-10-14T00:00:00"/>
    <x v="435"/>
    <n v="3"/>
    <x v="7"/>
    <n v="28"/>
    <x v="450"/>
  </r>
  <r>
    <s v="C0454"/>
    <s v="cam14"/>
    <d v="2022-10-14T00:00:00"/>
    <x v="19"/>
    <n v="4"/>
    <x v="7"/>
    <n v="28"/>
    <x v="450"/>
  </r>
  <r>
    <s v="C0454"/>
    <s v="cam14"/>
    <d v="2022-10-14T00:00:00"/>
    <x v="27"/>
    <n v="5"/>
    <x v="7"/>
    <n v="28"/>
    <x v="450"/>
  </r>
  <r>
    <s v="C0454"/>
    <s v="cam14"/>
    <d v="2022-10-14T00:00:00"/>
    <x v="85"/>
    <n v="6"/>
    <x v="7"/>
    <n v="28"/>
    <x v="450"/>
  </r>
  <r>
    <s v="C0454"/>
    <s v="cam14"/>
    <d v="2022-10-14T00:00:00"/>
    <x v="205"/>
    <n v="7"/>
    <x v="7"/>
    <n v="28"/>
    <x v="450"/>
  </r>
  <r>
    <s v="C0455"/>
    <s v="cam08"/>
    <d v="2022-11-30T00:00:00"/>
    <x v="114"/>
    <n v="0"/>
    <x v="9"/>
    <n v="27"/>
    <x v="451"/>
  </r>
  <r>
    <s v="C0455"/>
    <s v="cam08"/>
    <d v="2022-11-30T00:00:00"/>
    <x v="281"/>
    <n v="1"/>
    <x v="9"/>
    <n v="27"/>
    <x v="451"/>
  </r>
  <r>
    <s v="C0455"/>
    <s v="cam08"/>
    <d v="2022-11-30T00:00:00"/>
    <x v="137"/>
    <n v="1"/>
    <x v="9"/>
    <n v="27"/>
    <x v="451"/>
  </r>
  <r>
    <s v="C0455"/>
    <s v="cam08"/>
    <d v="2022-11-30T00:00:00"/>
    <x v="394"/>
    <n v="2"/>
    <x v="9"/>
    <n v="27"/>
    <x v="451"/>
  </r>
  <r>
    <s v="C0455"/>
    <s v="cam08"/>
    <d v="2022-11-30T00:00:00"/>
    <x v="161"/>
    <n v="3"/>
    <x v="9"/>
    <n v="27"/>
    <x v="451"/>
  </r>
  <r>
    <s v="C0455"/>
    <s v="cam08"/>
    <d v="2022-11-30T00:00:00"/>
    <x v="221"/>
    <n v="4"/>
    <x v="9"/>
    <n v="27"/>
    <x v="451"/>
  </r>
  <r>
    <s v="C0455"/>
    <s v="cam08"/>
    <d v="2022-11-30T00:00:00"/>
    <x v="81"/>
    <n v="5"/>
    <x v="9"/>
    <n v="27"/>
    <x v="451"/>
  </r>
  <r>
    <s v="C0455"/>
    <s v="cam13"/>
    <d v="2022-12-07T00:00:00"/>
    <x v="203"/>
    <n v="0"/>
    <x v="14"/>
    <n v="25"/>
    <x v="451"/>
  </r>
  <r>
    <s v="C0455"/>
    <s v="cam13"/>
    <d v="2022-12-07T00:00:00"/>
    <x v="121"/>
    <n v="1"/>
    <x v="14"/>
    <n v="25"/>
    <x v="451"/>
  </r>
  <r>
    <s v="C0455"/>
    <s v="cam13"/>
    <d v="2022-12-07T00:00:00"/>
    <x v="262"/>
    <n v="2"/>
    <x v="14"/>
    <n v="25"/>
    <x v="451"/>
  </r>
  <r>
    <s v="C0455"/>
    <s v="cam13"/>
    <d v="2022-12-07T00:00:00"/>
    <x v="271"/>
    <n v="4"/>
    <x v="14"/>
    <n v="25"/>
    <x v="451"/>
  </r>
  <r>
    <s v="C0455"/>
    <s v="cam13"/>
    <d v="2022-12-07T00:00:00"/>
    <x v="103"/>
    <n v="5"/>
    <x v="14"/>
    <n v="25"/>
    <x v="451"/>
  </r>
  <r>
    <s v="C0456"/>
    <s v="cam03"/>
    <d v="2022-12-27T00:00:00"/>
    <x v="49"/>
    <n v="0"/>
    <x v="6"/>
    <n v="62"/>
    <x v="452"/>
  </r>
  <r>
    <s v="C0456"/>
    <s v="cam03"/>
    <d v="2022-12-27T00:00:00"/>
    <x v="40"/>
    <n v="1"/>
    <x v="6"/>
    <n v="62"/>
    <x v="452"/>
  </r>
  <r>
    <s v="C0456"/>
    <s v="cam03"/>
    <d v="2022-12-27T00:00:00"/>
    <x v="176"/>
    <n v="2"/>
    <x v="6"/>
    <n v="62"/>
    <x v="452"/>
  </r>
  <r>
    <s v="C0456"/>
    <s v="cam03"/>
    <d v="2022-12-27T00:00:00"/>
    <x v="118"/>
    <n v="3"/>
    <x v="6"/>
    <n v="62"/>
    <x v="452"/>
  </r>
  <r>
    <s v="C0456"/>
    <s v="cam03"/>
    <d v="2022-12-27T00:00:00"/>
    <x v="43"/>
    <n v="4"/>
    <x v="6"/>
    <n v="62"/>
    <x v="452"/>
  </r>
  <r>
    <s v="C0456"/>
    <s v="cam03"/>
    <d v="2022-12-27T00:00:00"/>
    <x v="86"/>
    <n v="5"/>
    <x v="6"/>
    <n v="62"/>
    <x v="452"/>
  </r>
  <r>
    <s v="C0456"/>
    <s v="cam14"/>
    <d v="2023-03-20T00:00:00"/>
    <x v="318"/>
    <n v="0"/>
    <x v="7"/>
    <n v="28"/>
    <x v="452"/>
  </r>
  <r>
    <s v="C0456"/>
    <s v="cam14"/>
    <d v="2023-03-20T00:00:00"/>
    <x v="80"/>
    <n v="1"/>
    <x v="7"/>
    <n v="28"/>
    <x v="452"/>
  </r>
  <r>
    <s v="C0456"/>
    <s v="cam14"/>
    <d v="2023-03-20T00:00:00"/>
    <x v="172"/>
    <n v="1"/>
    <x v="7"/>
    <n v="28"/>
    <x v="452"/>
  </r>
  <r>
    <s v="C0456"/>
    <s v="cam14"/>
    <d v="2023-03-20T00:00:00"/>
    <x v="119"/>
    <n v="2"/>
    <x v="7"/>
    <n v="28"/>
    <x v="452"/>
  </r>
  <r>
    <s v="C0457"/>
    <s v="cam01"/>
    <d v="2022-09-03T00:00:00"/>
    <x v="227"/>
    <n v="0"/>
    <x v="15"/>
    <n v="10"/>
    <x v="453"/>
  </r>
  <r>
    <s v="C0457"/>
    <s v="cam01"/>
    <d v="2022-09-03T00:00:00"/>
    <x v="432"/>
    <n v="1"/>
    <x v="15"/>
    <n v="10"/>
    <x v="453"/>
  </r>
  <r>
    <s v="C0457"/>
    <s v="cam01"/>
    <d v="2022-09-03T00:00:00"/>
    <x v="431"/>
    <n v="2"/>
    <x v="15"/>
    <n v="10"/>
    <x v="453"/>
  </r>
  <r>
    <s v="C0457"/>
    <s v="cam01"/>
    <d v="2022-09-03T00:00:00"/>
    <x v="136"/>
    <n v="3"/>
    <x v="15"/>
    <n v="10"/>
    <x v="453"/>
  </r>
  <r>
    <s v="C0457"/>
    <s v="cam01"/>
    <d v="2022-09-03T00:00:00"/>
    <x v="180"/>
    <n v="4"/>
    <x v="15"/>
    <n v="10"/>
    <x v="453"/>
  </r>
  <r>
    <s v="C0457"/>
    <s v="cam01"/>
    <d v="2022-09-03T00:00:00"/>
    <x v="200"/>
    <n v="5"/>
    <x v="15"/>
    <n v="10"/>
    <x v="453"/>
  </r>
  <r>
    <s v="C0457"/>
    <s v="cam01"/>
    <d v="2022-09-03T00:00:00"/>
    <x v="108"/>
    <n v="6"/>
    <x v="15"/>
    <n v="10"/>
    <x v="453"/>
  </r>
  <r>
    <s v="C0457"/>
    <s v="cam01"/>
    <d v="2022-09-03T00:00:00"/>
    <x v="147"/>
    <n v="7"/>
    <x v="15"/>
    <n v="10"/>
    <x v="453"/>
  </r>
  <r>
    <s v="C0457"/>
    <s v="cam01"/>
    <d v="2022-09-03T00:00:00"/>
    <x v="103"/>
    <n v="8"/>
    <x v="15"/>
    <n v="10"/>
    <x v="453"/>
  </r>
  <r>
    <s v="C0457"/>
    <s v="cam09"/>
    <d v="2023-03-03T00:00:00"/>
    <x v="65"/>
    <n v="0"/>
    <x v="13"/>
    <n v="75"/>
    <x v="453"/>
  </r>
  <r>
    <s v="C0457"/>
    <s v="cam09"/>
    <d v="2023-03-03T00:00:00"/>
    <x v="147"/>
    <n v="1"/>
    <x v="13"/>
    <n v="75"/>
    <x v="453"/>
  </r>
  <r>
    <s v="C0457"/>
    <s v="cam09"/>
    <d v="2023-03-03T00:00:00"/>
    <x v="103"/>
    <n v="2"/>
    <x v="13"/>
    <n v="75"/>
    <x v="453"/>
  </r>
  <r>
    <s v="C0458"/>
    <s v="cam02"/>
    <d v="2023-04-07T00:00:00"/>
    <x v="171"/>
    <n v="0"/>
    <x v="5"/>
    <n v="26"/>
    <x v="454"/>
  </r>
  <r>
    <s v="C0458"/>
    <s v="cam02"/>
    <d v="2023-04-07T00:00:00"/>
    <x v="103"/>
    <n v="1"/>
    <x v="5"/>
    <n v="26"/>
    <x v="454"/>
  </r>
  <r>
    <s v="C0459"/>
    <s v="cam11"/>
    <d v="2022-09-24T00:00:00"/>
    <x v="412"/>
    <n v="0"/>
    <x v="3"/>
    <n v="62"/>
    <x v="455"/>
  </r>
  <r>
    <s v="C0459"/>
    <s v="cam11"/>
    <d v="2022-09-24T00:00:00"/>
    <x v="113"/>
    <n v="1"/>
    <x v="3"/>
    <n v="62"/>
    <x v="455"/>
  </r>
  <r>
    <s v="C0459"/>
    <s v="cam11"/>
    <d v="2022-09-24T00:00:00"/>
    <x v="335"/>
    <n v="1"/>
    <x v="3"/>
    <n v="62"/>
    <x v="455"/>
  </r>
  <r>
    <s v="C0459"/>
    <s v="cam11"/>
    <d v="2022-09-24T00:00:00"/>
    <x v="269"/>
    <n v="3"/>
    <x v="3"/>
    <n v="62"/>
    <x v="455"/>
  </r>
  <r>
    <s v="C0459"/>
    <s v="cam11"/>
    <d v="2022-09-24T00:00:00"/>
    <x v="71"/>
    <n v="5"/>
    <x v="3"/>
    <n v="62"/>
    <x v="455"/>
  </r>
  <r>
    <s v="C0459"/>
    <s v="cam11"/>
    <d v="2022-09-24T00:00:00"/>
    <x v="80"/>
    <n v="7"/>
    <x v="3"/>
    <n v="62"/>
    <x v="455"/>
  </r>
  <r>
    <s v="C0459"/>
    <s v="cam11"/>
    <d v="2022-09-24T00:00:00"/>
    <x v="213"/>
    <n v="7"/>
    <x v="3"/>
    <n v="62"/>
    <x v="455"/>
  </r>
  <r>
    <s v="C0459"/>
    <s v="cam11"/>
    <d v="2022-09-24T00:00:00"/>
    <x v="239"/>
    <n v="8"/>
    <x v="3"/>
    <n v="62"/>
    <x v="455"/>
  </r>
  <r>
    <s v="C0460"/>
    <s v="cam04"/>
    <d v="2023-03-11T00:00:00"/>
    <x v="51"/>
    <n v="0"/>
    <x v="16"/>
    <n v="26"/>
    <x v="456"/>
  </r>
  <r>
    <s v="C0460"/>
    <s v="cam04"/>
    <d v="2023-03-11T00:00:00"/>
    <x v="134"/>
    <n v="1"/>
    <x v="16"/>
    <n v="26"/>
    <x v="456"/>
  </r>
  <r>
    <s v="C0460"/>
    <s v="cam04"/>
    <d v="2023-03-11T00:00:00"/>
    <x v="29"/>
    <n v="2"/>
    <x v="16"/>
    <n v="26"/>
    <x v="456"/>
  </r>
  <r>
    <s v="C0461"/>
    <s v="cam13"/>
    <d v="2022-04-13T00:00:00"/>
    <x v="166"/>
    <n v="0"/>
    <x v="14"/>
    <n v="25"/>
    <x v="457"/>
  </r>
  <r>
    <s v="C0461"/>
    <s v="cam13"/>
    <d v="2022-04-13T00:00:00"/>
    <x v="478"/>
    <n v="1"/>
    <x v="14"/>
    <n v="25"/>
    <x v="457"/>
  </r>
  <r>
    <s v="C0461"/>
    <s v="cam13"/>
    <d v="2022-04-13T00:00:00"/>
    <x v="436"/>
    <n v="2"/>
    <x v="14"/>
    <n v="25"/>
    <x v="457"/>
  </r>
  <r>
    <s v="C0461"/>
    <s v="cam13"/>
    <d v="2022-04-13T00:00:00"/>
    <x v="490"/>
    <n v="4"/>
    <x v="14"/>
    <n v="25"/>
    <x v="457"/>
  </r>
  <r>
    <s v="C0461"/>
    <s v="cam13"/>
    <d v="2022-04-13T00:00:00"/>
    <x v="54"/>
    <n v="6"/>
    <x v="14"/>
    <n v="25"/>
    <x v="457"/>
  </r>
  <r>
    <s v="C0461"/>
    <s v="cam13"/>
    <d v="2022-04-13T00:00:00"/>
    <x v="178"/>
    <n v="7"/>
    <x v="14"/>
    <n v="25"/>
    <x v="457"/>
  </r>
  <r>
    <s v="C0461"/>
    <s v="cam13"/>
    <d v="2022-04-13T00:00:00"/>
    <x v="233"/>
    <n v="10"/>
    <x v="14"/>
    <n v="25"/>
    <x v="457"/>
  </r>
  <r>
    <s v="C0461"/>
    <s v="cam13"/>
    <d v="2022-04-13T00:00:00"/>
    <x v="328"/>
    <n v="11"/>
    <x v="14"/>
    <n v="25"/>
    <x v="457"/>
  </r>
  <r>
    <s v="C0461"/>
    <s v="cam13"/>
    <d v="2022-04-13T00:00:00"/>
    <x v="205"/>
    <n v="13"/>
    <x v="14"/>
    <n v="25"/>
    <x v="457"/>
  </r>
  <r>
    <s v="C0462"/>
    <s v="cam11"/>
    <d v="2022-03-14T00:00:00"/>
    <x v="437"/>
    <n v="0"/>
    <x v="3"/>
    <n v="62"/>
    <x v="458"/>
  </r>
  <r>
    <s v="C0462"/>
    <s v="cam11"/>
    <d v="2022-03-14T00:00:00"/>
    <x v="303"/>
    <n v="1"/>
    <x v="3"/>
    <n v="62"/>
    <x v="458"/>
  </r>
  <r>
    <s v="C0462"/>
    <s v="cam11"/>
    <d v="2022-03-14T00:00:00"/>
    <x v="443"/>
    <n v="3"/>
    <x v="3"/>
    <n v="62"/>
    <x v="458"/>
  </r>
  <r>
    <s v="C0462"/>
    <s v="cam11"/>
    <d v="2022-03-14T00:00:00"/>
    <x v="201"/>
    <n v="4"/>
    <x v="3"/>
    <n v="62"/>
    <x v="458"/>
  </r>
  <r>
    <s v="C0462"/>
    <s v="cam11"/>
    <d v="2022-03-14T00:00:00"/>
    <x v="299"/>
    <n v="5"/>
    <x v="3"/>
    <n v="62"/>
    <x v="458"/>
  </r>
  <r>
    <s v="C0462"/>
    <s v="cam11"/>
    <d v="2022-03-14T00:00:00"/>
    <x v="96"/>
    <n v="6"/>
    <x v="3"/>
    <n v="62"/>
    <x v="458"/>
  </r>
  <r>
    <s v="C0462"/>
    <s v="cam11"/>
    <d v="2022-03-14T00:00:00"/>
    <x v="244"/>
    <n v="7"/>
    <x v="3"/>
    <n v="62"/>
    <x v="458"/>
  </r>
  <r>
    <s v="C0462"/>
    <s v="cam11"/>
    <d v="2022-03-14T00:00:00"/>
    <x v="229"/>
    <n v="8"/>
    <x v="3"/>
    <n v="62"/>
    <x v="458"/>
  </r>
  <r>
    <s v="C0462"/>
    <s v="cam11"/>
    <d v="2022-03-14T00:00:00"/>
    <x v="301"/>
    <n v="9"/>
    <x v="3"/>
    <n v="62"/>
    <x v="458"/>
  </r>
  <r>
    <s v="C0462"/>
    <s v="cam11"/>
    <d v="2022-03-14T00:00:00"/>
    <x v="219"/>
    <n v="10"/>
    <x v="3"/>
    <n v="62"/>
    <x v="458"/>
  </r>
  <r>
    <s v="C0462"/>
    <s v="cam11"/>
    <d v="2022-03-14T00:00:00"/>
    <x v="10"/>
    <n v="12"/>
    <x v="3"/>
    <n v="62"/>
    <x v="458"/>
  </r>
  <r>
    <s v="C0462"/>
    <s v="cam11"/>
    <d v="2022-03-14T00:00:00"/>
    <x v="150"/>
    <n v="13"/>
    <x v="3"/>
    <n v="62"/>
    <x v="458"/>
  </r>
  <r>
    <s v="C0462"/>
    <s v="cam11"/>
    <d v="2022-03-14T00:00:00"/>
    <x v="162"/>
    <n v="14"/>
    <x v="3"/>
    <n v="62"/>
    <x v="458"/>
  </r>
  <r>
    <s v="C0462"/>
    <s v="cam14"/>
    <d v="2023-01-03T00:00:00"/>
    <x v="264"/>
    <n v="0"/>
    <x v="7"/>
    <n v="28"/>
    <x v="458"/>
  </r>
  <r>
    <s v="C0462"/>
    <s v="cam14"/>
    <d v="2023-01-03T00:00:00"/>
    <x v="30"/>
    <n v="1"/>
    <x v="7"/>
    <n v="28"/>
    <x v="458"/>
  </r>
  <r>
    <s v="C0462"/>
    <s v="cam14"/>
    <d v="2023-01-03T00:00:00"/>
    <x v="163"/>
    <n v="2"/>
    <x v="7"/>
    <n v="28"/>
    <x v="458"/>
  </r>
  <r>
    <s v="C0462"/>
    <s v="cam14"/>
    <d v="2023-01-03T00:00:00"/>
    <x v="47"/>
    <n v="3"/>
    <x v="7"/>
    <n v="28"/>
    <x v="458"/>
  </r>
  <r>
    <s v="C0462"/>
    <s v="cam14"/>
    <d v="2023-01-03T00:00:00"/>
    <x v="152"/>
    <n v="4"/>
    <x v="7"/>
    <n v="28"/>
    <x v="458"/>
  </r>
  <r>
    <s v="C0463"/>
    <s v="cam10"/>
    <d v="2022-09-10T00:00:00"/>
    <x v="310"/>
    <n v="0"/>
    <x v="12"/>
    <n v="66"/>
    <x v="459"/>
  </r>
  <r>
    <s v="C0463"/>
    <s v="cam10"/>
    <d v="2022-09-10T00:00:00"/>
    <x v="178"/>
    <n v="2"/>
    <x v="12"/>
    <n v="66"/>
    <x v="459"/>
  </r>
  <r>
    <s v="C0463"/>
    <s v="cam10"/>
    <d v="2022-09-10T00:00:00"/>
    <x v="93"/>
    <n v="3"/>
    <x v="12"/>
    <n v="66"/>
    <x v="459"/>
  </r>
  <r>
    <s v="C0463"/>
    <s v="cam10"/>
    <d v="2022-09-10T00:00:00"/>
    <x v="39"/>
    <n v="4"/>
    <x v="12"/>
    <n v="66"/>
    <x v="459"/>
  </r>
  <r>
    <s v="C0463"/>
    <s v="cam10"/>
    <d v="2022-09-10T00:00:00"/>
    <x v="101"/>
    <n v="5"/>
    <x v="12"/>
    <n v="66"/>
    <x v="459"/>
  </r>
  <r>
    <s v="C0463"/>
    <s v="cam10"/>
    <d v="2022-09-10T00:00:00"/>
    <x v="47"/>
    <n v="7"/>
    <x v="12"/>
    <n v="66"/>
    <x v="459"/>
  </r>
  <r>
    <s v="C0463"/>
    <s v="cam10"/>
    <d v="2022-09-10T00:00:00"/>
    <x v="84"/>
    <n v="8"/>
    <x v="12"/>
    <n v="66"/>
    <x v="459"/>
  </r>
  <r>
    <s v="C0463"/>
    <s v="cam09"/>
    <d v="2022-11-15T00:00:00"/>
    <x v="178"/>
    <n v="0"/>
    <x v="13"/>
    <n v="75"/>
    <x v="459"/>
  </r>
  <r>
    <s v="C0463"/>
    <s v="cam09"/>
    <d v="2022-11-15T00:00:00"/>
    <x v="93"/>
    <n v="1"/>
    <x v="13"/>
    <n v="75"/>
    <x v="459"/>
  </r>
  <r>
    <s v="C0463"/>
    <s v="cam09"/>
    <d v="2022-11-15T00:00:00"/>
    <x v="265"/>
    <n v="2"/>
    <x v="13"/>
    <n v="75"/>
    <x v="459"/>
  </r>
  <r>
    <s v="C0463"/>
    <s v="cam09"/>
    <d v="2022-11-15T00:00:00"/>
    <x v="189"/>
    <n v="3"/>
    <x v="13"/>
    <n v="75"/>
    <x v="459"/>
  </r>
  <r>
    <s v="C0463"/>
    <s v="cam09"/>
    <d v="2022-11-15T00:00:00"/>
    <x v="75"/>
    <n v="4"/>
    <x v="13"/>
    <n v="75"/>
    <x v="459"/>
  </r>
  <r>
    <s v="C0463"/>
    <s v="cam09"/>
    <d v="2022-11-15T00:00:00"/>
    <x v="5"/>
    <n v="5"/>
    <x v="13"/>
    <n v="75"/>
    <x v="459"/>
  </r>
  <r>
    <s v="C0463"/>
    <s v="cam09"/>
    <d v="2022-11-15T00:00:00"/>
    <x v="256"/>
    <n v="6"/>
    <x v="13"/>
    <n v="75"/>
    <x v="459"/>
  </r>
  <r>
    <s v="C0464"/>
    <s v="cam16"/>
    <d v="2022-10-25T00:00:00"/>
    <x v="228"/>
    <n v="0"/>
    <x v="4"/>
    <n v="16"/>
    <x v="460"/>
  </r>
  <r>
    <s v="C0464"/>
    <s v="cam16"/>
    <d v="2022-10-25T00:00:00"/>
    <x v="114"/>
    <n v="1"/>
    <x v="4"/>
    <n v="16"/>
    <x v="460"/>
  </r>
  <r>
    <s v="C0464"/>
    <s v="cam16"/>
    <d v="2022-10-25T00:00:00"/>
    <x v="301"/>
    <n v="2"/>
    <x v="4"/>
    <n v="16"/>
    <x v="460"/>
  </r>
  <r>
    <s v="C0464"/>
    <s v="cam16"/>
    <d v="2022-10-25T00:00:00"/>
    <x v="219"/>
    <n v="3"/>
    <x v="4"/>
    <n v="16"/>
    <x v="460"/>
  </r>
  <r>
    <s v="C0464"/>
    <s v="cam16"/>
    <d v="2022-10-25T00:00:00"/>
    <x v="9"/>
    <n v="4"/>
    <x v="4"/>
    <n v="16"/>
    <x v="460"/>
  </r>
  <r>
    <s v="C0464"/>
    <s v="cam16"/>
    <d v="2022-10-25T00:00:00"/>
    <x v="31"/>
    <n v="4"/>
    <x v="4"/>
    <n v="16"/>
    <x v="460"/>
  </r>
  <r>
    <s v="C0464"/>
    <s v="cam16"/>
    <d v="2022-10-25T00:00:00"/>
    <x v="11"/>
    <n v="6"/>
    <x v="4"/>
    <n v="16"/>
    <x v="460"/>
  </r>
  <r>
    <s v="C0464"/>
    <s v="cam16"/>
    <d v="2022-10-25T00:00:00"/>
    <x v="12"/>
    <n v="6"/>
    <x v="4"/>
    <n v="16"/>
    <x v="460"/>
  </r>
  <r>
    <s v="C0464"/>
    <s v="cam16"/>
    <d v="2022-10-25T00:00:00"/>
    <x v="59"/>
    <n v="7"/>
    <x v="4"/>
    <n v="16"/>
    <x v="460"/>
  </r>
  <r>
    <s v="C0464"/>
    <s v="cam11"/>
    <d v="2023-04-18T00:00:00"/>
    <x v="177"/>
    <n v="0"/>
    <x v="3"/>
    <n v="62"/>
    <x v="460"/>
  </r>
  <r>
    <s v="C0464"/>
    <s v="cam11"/>
    <d v="2023-04-18T00:00:00"/>
    <x v="195"/>
    <n v="1"/>
    <x v="3"/>
    <n v="62"/>
    <x v="460"/>
  </r>
  <r>
    <s v="C0464"/>
    <s v="cam11"/>
    <d v="2023-04-18T00:00:00"/>
    <x v="86"/>
    <n v="1"/>
    <x v="3"/>
    <n v="62"/>
    <x v="460"/>
  </r>
  <r>
    <s v="C0465"/>
    <s v="cam10"/>
    <d v="2022-12-06T00:00:00"/>
    <x v="160"/>
    <n v="0"/>
    <x v="12"/>
    <n v="66"/>
    <x v="461"/>
  </r>
  <r>
    <s v="C0465"/>
    <s v="cam10"/>
    <d v="2022-12-06T00:00:00"/>
    <x v="2"/>
    <n v="1"/>
    <x v="12"/>
    <n v="66"/>
    <x v="461"/>
  </r>
  <r>
    <s v="C0465"/>
    <s v="cam10"/>
    <d v="2022-12-06T00:00:00"/>
    <x v="189"/>
    <n v="2"/>
    <x v="12"/>
    <n v="66"/>
    <x v="461"/>
  </r>
  <r>
    <s v="C0465"/>
    <s v="cam10"/>
    <d v="2022-12-06T00:00:00"/>
    <x v="161"/>
    <n v="3"/>
    <x v="12"/>
    <n v="66"/>
    <x v="461"/>
  </r>
  <r>
    <s v="C0465"/>
    <s v="cam10"/>
    <d v="2022-12-06T00:00:00"/>
    <x v="118"/>
    <n v="4"/>
    <x v="12"/>
    <n v="66"/>
    <x v="461"/>
  </r>
  <r>
    <s v="C0465"/>
    <s v="cam10"/>
    <d v="2022-12-06T00:00:00"/>
    <x v="33"/>
    <n v="5"/>
    <x v="12"/>
    <n v="66"/>
    <x v="461"/>
  </r>
  <r>
    <s v="C0465"/>
    <s v="cam01"/>
    <d v="2023-02-17T00:00:00"/>
    <x v="3"/>
    <n v="0"/>
    <x v="15"/>
    <n v="10"/>
    <x v="461"/>
  </r>
  <r>
    <s v="C0465"/>
    <s v="cam01"/>
    <d v="2023-02-17T00:00:00"/>
    <x v="4"/>
    <n v="1"/>
    <x v="15"/>
    <n v="10"/>
    <x v="461"/>
  </r>
  <r>
    <s v="C0465"/>
    <s v="cam01"/>
    <d v="2023-02-17T00:00:00"/>
    <x v="221"/>
    <n v="1"/>
    <x v="15"/>
    <n v="10"/>
    <x v="461"/>
  </r>
  <r>
    <s v="C0465"/>
    <s v="cam01"/>
    <d v="2023-02-17T00:00:00"/>
    <x v="72"/>
    <n v="3"/>
    <x v="15"/>
    <n v="10"/>
    <x v="461"/>
  </r>
  <r>
    <s v="C0466"/>
    <s v="cam14"/>
    <d v="2022-03-01T00:00:00"/>
    <x v="165"/>
    <n v="0"/>
    <x v="7"/>
    <n v="28"/>
    <x v="462"/>
  </r>
  <r>
    <s v="C0466"/>
    <s v="cam14"/>
    <d v="2022-03-01T00:00:00"/>
    <x v="486"/>
    <n v="1"/>
    <x v="7"/>
    <n v="28"/>
    <x v="462"/>
  </r>
  <r>
    <s v="C0466"/>
    <s v="cam14"/>
    <d v="2022-03-01T00:00:00"/>
    <x v="464"/>
    <n v="2"/>
    <x v="7"/>
    <n v="28"/>
    <x v="462"/>
  </r>
  <r>
    <s v="C0466"/>
    <s v="cam14"/>
    <d v="2022-03-01T00:00:00"/>
    <x v="455"/>
    <n v="3"/>
    <x v="7"/>
    <n v="28"/>
    <x v="462"/>
  </r>
  <r>
    <s v="C0466"/>
    <s v="cam14"/>
    <d v="2022-03-01T00:00:00"/>
    <x v="0"/>
    <n v="6"/>
    <x v="7"/>
    <n v="28"/>
    <x v="462"/>
  </r>
  <r>
    <s v="C0466"/>
    <s v="cam14"/>
    <d v="2022-03-01T00:00:00"/>
    <x v="223"/>
    <n v="7"/>
    <x v="7"/>
    <n v="28"/>
    <x v="462"/>
  </r>
  <r>
    <s v="C0466"/>
    <s v="cam14"/>
    <d v="2022-03-01T00:00:00"/>
    <x v="252"/>
    <n v="11"/>
    <x v="7"/>
    <n v="28"/>
    <x v="462"/>
  </r>
  <r>
    <s v="C0466"/>
    <s v="cam14"/>
    <d v="2022-03-01T00:00:00"/>
    <x v="139"/>
    <n v="12"/>
    <x v="7"/>
    <n v="28"/>
    <x v="462"/>
  </r>
  <r>
    <s v="C0466"/>
    <s v="cam14"/>
    <d v="2022-03-01T00:00:00"/>
    <x v="42"/>
    <n v="13"/>
    <x v="7"/>
    <n v="28"/>
    <x v="462"/>
  </r>
  <r>
    <s v="C0466"/>
    <s v="cam03"/>
    <d v="2022-05-15T00:00:00"/>
    <x v="365"/>
    <n v="0"/>
    <x v="6"/>
    <n v="62"/>
    <x v="462"/>
  </r>
  <r>
    <s v="C0466"/>
    <s v="cam03"/>
    <d v="2022-05-15T00:00:00"/>
    <x v="400"/>
    <n v="1"/>
    <x v="6"/>
    <n v="62"/>
    <x v="462"/>
  </r>
  <r>
    <s v="C0466"/>
    <s v="cam03"/>
    <d v="2022-05-15T00:00:00"/>
    <x v="142"/>
    <n v="2"/>
    <x v="6"/>
    <n v="62"/>
    <x v="462"/>
  </r>
  <r>
    <s v="C0466"/>
    <s v="cam03"/>
    <d v="2022-05-15T00:00:00"/>
    <x v="275"/>
    <n v="3"/>
    <x v="6"/>
    <n v="62"/>
    <x v="462"/>
  </r>
  <r>
    <s v="C0466"/>
    <s v="cam03"/>
    <d v="2022-05-15T00:00:00"/>
    <x v="444"/>
    <n v="4"/>
    <x v="6"/>
    <n v="62"/>
    <x v="462"/>
  </r>
  <r>
    <s v="C0466"/>
    <s v="cam03"/>
    <d v="2022-05-15T00:00:00"/>
    <x v="457"/>
    <n v="5"/>
    <x v="6"/>
    <n v="62"/>
    <x v="462"/>
  </r>
  <r>
    <s v="C0466"/>
    <s v="cam03"/>
    <d v="2022-05-15T00:00:00"/>
    <x v="255"/>
    <n v="6"/>
    <x v="6"/>
    <n v="62"/>
    <x v="462"/>
  </r>
  <r>
    <s v="C0466"/>
    <s v="cam03"/>
    <d v="2022-05-15T00:00:00"/>
    <x v="245"/>
    <n v="7"/>
    <x v="6"/>
    <n v="62"/>
    <x v="462"/>
  </r>
  <r>
    <s v="C0466"/>
    <s v="cam03"/>
    <d v="2022-05-15T00:00:00"/>
    <x v="26"/>
    <n v="8"/>
    <x v="6"/>
    <n v="62"/>
    <x v="462"/>
  </r>
  <r>
    <s v="C0466"/>
    <s v="cam03"/>
    <d v="2022-05-15T00:00:00"/>
    <x v="204"/>
    <n v="9"/>
    <x v="6"/>
    <n v="62"/>
    <x v="462"/>
  </r>
  <r>
    <s v="C0466"/>
    <s v="cam03"/>
    <d v="2022-05-15T00:00:00"/>
    <x v="20"/>
    <n v="10"/>
    <x v="6"/>
    <n v="62"/>
    <x v="462"/>
  </r>
  <r>
    <s v="C0466"/>
    <s v="cam03"/>
    <d v="2022-05-15T00:00:00"/>
    <x v="102"/>
    <n v="11"/>
    <x v="6"/>
    <n v="62"/>
    <x v="462"/>
  </r>
  <r>
    <s v="C0466"/>
    <s v="cam03"/>
    <d v="2022-05-15T00:00:00"/>
    <x v="72"/>
    <n v="12"/>
    <x v="6"/>
    <n v="62"/>
    <x v="462"/>
  </r>
  <r>
    <s v="C0467"/>
    <s v="cam14"/>
    <d v="2022-05-31T00:00:00"/>
    <x v="515"/>
    <n v="0"/>
    <x v="7"/>
    <n v="28"/>
    <x v="463"/>
  </r>
  <r>
    <s v="C0467"/>
    <s v="cam14"/>
    <d v="2022-05-31T00:00:00"/>
    <x v="426"/>
    <n v="2"/>
    <x v="7"/>
    <n v="28"/>
    <x v="463"/>
  </r>
  <r>
    <s v="C0467"/>
    <s v="cam14"/>
    <d v="2022-05-31T00:00:00"/>
    <x v="206"/>
    <n v="2"/>
    <x v="7"/>
    <n v="28"/>
    <x v="463"/>
  </r>
  <r>
    <s v="C0467"/>
    <s v="cam14"/>
    <d v="2022-05-31T00:00:00"/>
    <x v="196"/>
    <n v="3"/>
    <x v="7"/>
    <n v="28"/>
    <x v="463"/>
  </r>
  <r>
    <s v="C0467"/>
    <s v="cam14"/>
    <d v="2022-05-31T00:00:00"/>
    <x v="223"/>
    <n v="4"/>
    <x v="7"/>
    <n v="28"/>
    <x v="463"/>
  </r>
  <r>
    <s v="C0467"/>
    <s v="cam14"/>
    <d v="2022-05-31T00:00:00"/>
    <x v="203"/>
    <n v="6"/>
    <x v="7"/>
    <n v="28"/>
    <x v="463"/>
  </r>
  <r>
    <s v="C0467"/>
    <s v="cam14"/>
    <d v="2022-05-31T00:00:00"/>
    <x v="276"/>
    <n v="8"/>
    <x v="7"/>
    <n v="28"/>
    <x v="463"/>
  </r>
  <r>
    <s v="C0467"/>
    <s v="cam14"/>
    <d v="2022-05-31T00:00:00"/>
    <x v="57"/>
    <n v="8"/>
    <x v="7"/>
    <n v="28"/>
    <x v="463"/>
  </r>
  <r>
    <s v="C0467"/>
    <s v="cam14"/>
    <d v="2022-05-31T00:00:00"/>
    <x v="176"/>
    <n v="9"/>
    <x v="7"/>
    <n v="28"/>
    <x v="463"/>
  </r>
  <r>
    <s v="C0467"/>
    <s v="cam14"/>
    <d v="2022-05-31T00:00:00"/>
    <x v="109"/>
    <n v="10"/>
    <x v="7"/>
    <n v="28"/>
    <x v="463"/>
  </r>
  <r>
    <s v="C0467"/>
    <s v="cam14"/>
    <d v="2022-05-31T00:00:00"/>
    <x v="226"/>
    <n v="11"/>
    <x v="7"/>
    <n v="28"/>
    <x v="463"/>
  </r>
  <r>
    <s v="C0467"/>
    <s v="cam11"/>
    <d v="2022-10-23T00:00:00"/>
    <x v="144"/>
    <n v="0"/>
    <x v="3"/>
    <n v="62"/>
    <x v="463"/>
  </r>
  <r>
    <s v="C0467"/>
    <s v="cam11"/>
    <d v="2022-10-23T00:00:00"/>
    <x v="324"/>
    <n v="1"/>
    <x v="3"/>
    <n v="62"/>
    <x v="463"/>
  </r>
  <r>
    <s v="C0467"/>
    <s v="cam11"/>
    <d v="2022-10-23T00:00:00"/>
    <x v="120"/>
    <n v="1"/>
    <x v="3"/>
    <n v="62"/>
    <x v="463"/>
  </r>
  <r>
    <s v="C0467"/>
    <s v="cam11"/>
    <d v="2022-10-23T00:00:00"/>
    <x v="320"/>
    <n v="2"/>
    <x v="3"/>
    <n v="62"/>
    <x v="463"/>
  </r>
  <r>
    <s v="C0467"/>
    <s v="cam11"/>
    <d v="2022-10-23T00:00:00"/>
    <x v="270"/>
    <n v="3"/>
    <x v="3"/>
    <n v="62"/>
    <x v="463"/>
  </r>
  <r>
    <s v="C0467"/>
    <s v="cam11"/>
    <d v="2022-10-23T00:00:00"/>
    <x v="79"/>
    <n v="5"/>
    <x v="3"/>
    <n v="62"/>
    <x v="463"/>
  </r>
  <r>
    <s v="C0467"/>
    <s v="cam11"/>
    <d v="2022-10-23T00:00:00"/>
    <x v="85"/>
    <n v="6"/>
    <x v="3"/>
    <n v="62"/>
    <x v="463"/>
  </r>
  <r>
    <s v="C0467"/>
    <s v="cam11"/>
    <d v="2022-10-23T00:00:00"/>
    <x v="152"/>
    <n v="6"/>
    <x v="3"/>
    <n v="62"/>
    <x v="463"/>
  </r>
  <r>
    <s v="C0468"/>
    <s v="cam11"/>
    <d v="2022-08-10T00:00:00"/>
    <x v="254"/>
    <n v="0"/>
    <x v="3"/>
    <n v="62"/>
    <x v="464"/>
  </r>
  <r>
    <s v="C0468"/>
    <s v="cam11"/>
    <d v="2022-08-10T00:00:00"/>
    <x v="412"/>
    <n v="1"/>
    <x v="3"/>
    <n v="62"/>
    <x v="464"/>
  </r>
  <r>
    <s v="C0468"/>
    <s v="cam11"/>
    <d v="2022-08-10T00:00:00"/>
    <x v="45"/>
    <n v="2"/>
    <x v="3"/>
    <n v="62"/>
    <x v="464"/>
  </r>
  <r>
    <s v="C0468"/>
    <s v="cam11"/>
    <d v="2022-08-10T00:00:00"/>
    <x v="255"/>
    <n v="3"/>
    <x v="3"/>
    <n v="62"/>
    <x v="464"/>
  </r>
  <r>
    <s v="C0468"/>
    <s v="cam11"/>
    <d v="2022-08-10T00:00:00"/>
    <x v="406"/>
    <n v="4"/>
    <x v="3"/>
    <n v="62"/>
    <x v="464"/>
  </r>
  <r>
    <s v="C0468"/>
    <s v="cam11"/>
    <d v="2022-08-10T00:00:00"/>
    <x v="224"/>
    <n v="5"/>
    <x v="3"/>
    <n v="62"/>
    <x v="464"/>
  </r>
  <r>
    <s v="C0468"/>
    <s v="cam11"/>
    <d v="2022-08-10T00:00:00"/>
    <x v="394"/>
    <n v="6"/>
    <x v="3"/>
    <n v="62"/>
    <x v="464"/>
  </r>
  <r>
    <s v="C0468"/>
    <s v="cam11"/>
    <d v="2022-08-10T00:00:00"/>
    <x v="317"/>
    <n v="8"/>
    <x v="3"/>
    <n v="62"/>
    <x v="464"/>
  </r>
  <r>
    <s v="C0468"/>
    <s v="cam11"/>
    <d v="2022-08-10T00:00:00"/>
    <x v="84"/>
    <n v="9"/>
    <x v="3"/>
    <n v="62"/>
    <x v="464"/>
  </r>
  <r>
    <s v="C0468"/>
    <s v="cam15"/>
    <d v="2022-08-26T00:00:00"/>
    <x v="450"/>
    <n v="0"/>
    <x v="11"/>
    <n v="14"/>
    <x v="464"/>
  </r>
  <r>
    <s v="C0468"/>
    <s v="cam15"/>
    <d v="2022-08-26T00:00:00"/>
    <x v="223"/>
    <n v="1"/>
    <x v="11"/>
    <n v="14"/>
    <x v="464"/>
  </r>
  <r>
    <s v="C0468"/>
    <s v="cam15"/>
    <d v="2022-08-26T00:00:00"/>
    <x v="352"/>
    <n v="2"/>
    <x v="11"/>
    <n v="14"/>
    <x v="464"/>
  </r>
  <r>
    <s v="C0468"/>
    <s v="cam15"/>
    <d v="2022-08-26T00:00:00"/>
    <x v="136"/>
    <n v="3"/>
    <x v="11"/>
    <n v="14"/>
    <x v="464"/>
  </r>
  <r>
    <s v="C0468"/>
    <s v="cam15"/>
    <d v="2022-08-26T00:00:00"/>
    <x v="39"/>
    <n v="4"/>
    <x v="11"/>
    <n v="14"/>
    <x v="464"/>
  </r>
  <r>
    <s v="C0468"/>
    <s v="cam15"/>
    <d v="2022-08-26T00:00:00"/>
    <x v="204"/>
    <n v="6"/>
    <x v="11"/>
    <n v="14"/>
    <x v="464"/>
  </r>
  <r>
    <s v="C0468"/>
    <s v="cam15"/>
    <d v="2022-08-26T00:00:00"/>
    <x v="253"/>
    <n v="6"/>
    <x v="11"/>
    <n v="14"/>
    <x v="464"/>
  </r>
  <r>
    <s v="C0468"/>
    <s v="cam15"/>
    <d v="2022-08-26T00:00:00"/>
    <x v="194"/>
    <n v="7"/>
    <x v="11"/>
    <n v="14"/>
    <x v="464"/>
  </r>
  <r>
    <s v="C0468"/>
    <s v="cam15"/>
    <d v="2022-08-26T00:00:00"/>
    <x v="283"/>
    <n v="8"/>
    <x v="11"/>
    <n v="14"/>
    <x v="464"/>
  </r>
  <r>
    <s v="C0468"/>
    <s v="cam15"/>
    <d v="2022-08-26T00:00:00"/>
    <x v="239"/>
    <n v="9"/>
    <x v="11"/>
    <n v="14"/>
    <x v="464"/>
  </r>
  <r>
    <s v="C0469"/>
    <s v="cam01"/>
    <d v="2022-11-07T00:00:00"/>
    <x v="366"/>
    <n v="0"/>
    <x v="15"/>
    <n v="10"/>
    <x v="465"/>
  </r>
  <r>
    <s v="C0469"/>
    <s v="cam01"/>
    <d v="2022-11-07T00:00:00"/>
    <x v="1"/>
    <n v="1"/>
    <x v="15"/>
    <n v="10"/>
    <x v="465"/>
  </r>
  <r>
    <s v="C0469"/>
    <s v="cam01"/>
    <d v="2022-11-07T00:00:00"/>
    <x v="39"/>
    <n v="2"/>
    <x v="15"/>
    <n v="10"/>
    <x v="465"/>
  </r>
  <r>
    <s v="C0469"/>
    <s v="cam01"/>
    <d v="2022-11-07T00:00:00"/>
    <x v="30"/>
    <n v="3"/>
    <x v="15"/>
    <n v="10"/>
    <x v="465"/>
  </r>
  <r>
    <s v="C0469"/>
    <s v="cam01"/>
    <d v="2022-11-07T00:00:00"/>
    <x v="31"/>
    <n v="4"/>
    <x v="15"/>
    <n v="10"/>
    <x v="465"/>
  </r>
  <r>
    <s v="C0469"/>
    <s v="cam01"/>
    <d v="2022-11-07T00:00:00"/>
    <x v="42"/>
    <n v="5"/>
    <x v="15"/>
    <n v="10"/>
    <x v="465"/>
  </r>
  <r>
    <s v="C0469"/>
    <s v="cam01"/>
    <d v="2022-11-07T00:00:00"/>
    <x v="195"/>
    <n v="6"/>
    <x v="15"/>
    <n v="10"/>
    <x v="465"/>
  </r>
  <r>
    <s v="C0469"/>
    <s v="cam12"/>
    <d v="2022-12-27T00:00:00"/>
    <x v="49"/>
    <n v="0"/>
    <x v="0"/>
    <n v="65"/>
    <x v="465"/>
  </r>
  <r>
    <s v="C0469"/>
    <s v="cam12"/>
    <d v="2022-12-27T00:00:00"/>
    <x v="115"/>
    <n v="1"/>
    <x v="0"/>
    <n v="65"/>
    <x v="465"/>
  </r>
  <r>
    <s v="C0469"/>
    <s v="cam12"/>
    <d v="2022-12-27T00:00:00"/>
    <x v="170"/>
    <n v="2"/>
    <x v="0"/>
    <n v="65"/>
    <x v="465"/>
  </r>
  <r>
    <s v="C0469"/>
    <s v="cam12"/>
    <d v="2022-12-27T00:00:00"/>
    <x v="286"/>
    <n v="3"/>
    <x v="0"/>
    <n v="65"/>
    <x v="465"/>
  </r>
  <r>
    <s v="C0469"/>
    <s v="cam12"/>
    <d v="2022-12-27T00:00:00"/>
    <x v="64"/>
    <n v="4"/>
    <x v="0"/>
    <n v="65"/>
    <x v="465"/>
  </r>
  <r>
    <s v="C0469"/>
    <s v="cam12"/>
    <d v="2022-12-27T00:00:00"/>
    <x v="239"/>
    <n v="5"/>
    <x v="0"/>
    <n v="65"/>
    <x v="465"/>
  </r>
  <r>
    <s v="C0470"/>
    <s v="cam13"/>
    <d v="2022-02-21T00:00:00"/>
    <x v="417"/>
    <n v="0"/>
    <x v="14"/>
    <n v="25"/>
    <x v="466"/>
  </r>
  <r>
    <s v="C0470"/>
    <s v="cam13"/>
    <d v="2022-02-21T00:00:00"/>
    <x v="322"/>
    <n v="2"/>
    <x v="14"/>
    <n v="25"/>
    <x v="466"/>
  </r>
  <r>
    <s v="C0470"/>
    <s v="cam13"/>
    <d v="2022-02-21T00:00:00"/>
    <x v="377"/>
    <n v="2"/>
    <x v="14"/>
    <n v="25"/>
    <x v="466"/>
  </r>
  <r>
    <s v="C0470"/>
    <s v="cam13"/>
    <d v="2022-02-21T00:00:00"/>
    <x v="89"/>
    <n v="4"/>
    <x v="14"/>
    <n v="25"/>
    <x v="466"/>
  </r>
  <r>
    <s v="C0470"/>
    <s v="cam13"/>
    <d v="2022-02-21T00:00:00"/>
    <x v="349"/>
    <n v="4"/>
    <x v="14"/>
    <n v="25"/>
    <x v="466"/>
  </r>
  <r>
    <s v="C0470"/>
    <s v="cam13"/>
    <d v="2022-02-21T00:00:00"/>
    <x v="353"/>
    <n v="5"/>
    <x v="14"/>
    <n v="25"/>
    <x v="466"/>
  </r>
  <r>
    <s v="C0470"/>
    <s v="cam13"/>
    <d v="2022-02-21T00:00:00"/>
    <x v="412"/>
    <n v="7"/>
    <x v="14"/>
    <n v="25"/>
    <x v="466"/>
  </r>
  <r>
    <s v="C0470"/>
    <s v="cam13"/>
    <d v="2022-02-21T00:00:00"/>
    <x v="207"/>
    <n v="7"/>
    <x v="14"/>
    <n v="25"/>
    <x v="466"/>
  </r>
  <r>
    <s v="C0470"/>
    <s v="cam13"/>
    <d v="2022-02-21T00:00:00"/>
    <x v="281"/>
    <n v="10"/>
    <x v="14"/>
    <n v="25"/>
    <x v="466"/>
  </r>
  <r>
    <s v="C0470"/>
    <s v="cam13"/>
    <d v="2022-02-21T00:00:00"/>
    <x v="265"/>
    <n v="11"/>
    <x v="14"/>
    <n v="25"/>
    <x v="466"/>
  </r>
  <r>
    <s v="C0470"/>
    <s v="cam13"/>
    <d v="2022-02-21T00:00:00"/>
    <x v="199"/>
    <n v="12"/>
    <x v="14"/>
    <n v="25"/>
    <x v="466"/>
  </r>
  <r>
    <s v="C0470"/>
    <s v="cam13"/>
    <d v="2022-02-21T00:00:00"/>
    <x v="210"/>
    <n v="13"/>
    <x v="14"/>
    <n v="25"/>
    <x v="466"/>
  </r>
  <r>
    <s v="C0470"/>
    <s v="cam13"/>
    <d v="2022-02-21T00:00:00"/>
    <x v="221"/>
    <n v="13"/>
    <x v="14"/>
    <n v="25"/>
    <x v="466"/>
  </r>
  <r>
    <s v="C0470"/>
    <s v="cam13"/>
    <d v="2022-02-21T00:00:00"/>
    <x v="72"/>
    <n v="15"/>
    <x v="14"/>
    <n v="25"/>
    <x v="466"/>
  </r>
  <r>
    <s v="C0470"/>
    <s v="cam13"/>
    <d v="2022-02-21T00:00:00"/>
    <x v="82"/>
    <n v="15"/>
    <x v="14"/>
    <n v="25"/>
    <x v="466"/>
  </r>
  <r>
    <s v="C0470"/>
    <s v="cam09"/>
    <d v="2022-04-14T00:00:00"/>
    <x v="466"/>
    <n v="0"/>
    <x v="13"/>
    <n v="75"/>
    <x v="466"/>
  </r>
  <r>
    <s v="C0470"/>
    <s v="cam09"/>
    <d v="2022-04-14T00:00:00"/>
    <x v="240"/>
    <n v="2"/>
    <x v="13"/>
    <n v="75"/>
    <x v="466"/>
  </r>
  <r>
    <s v="C0470"/>
    <s v="cam09"/>
    <d v="2022-04-14T00:00:00"/>
    <x v="409"/>
    <n v="3"/>
    <x v="13"/>
    <n v="75"/>
    <x v="466"/>
  </r>
  <r>
    <s v="C0470"/>
    <s v="cam09"/>
    <d v="2022-04-14T00:00:00"/>
    <x v="405"/>
    <n v="4"/>
    <x v="13"/>
    <n v="75"/>
    <x v="466"/>
  </r>
  <r>
    <s v="C0470"/>
    <s v="cam09"/>
    <d v="2022-04-14T00:00:00"/>
    <x v="390"/>
    <n v="6"/>
    <x v="13"/>
    <n v="75"/>
    <x v="466"/>
  </r>
  <r>
    <s v="C0470"/>
    <s v="cam09"/>
    <d v="2022-04-14T00:00:00"/>
    <x v="230"/>
    <n v="10"/>
    <x v="13"/>
    <n v="75"/>
    <x v="466"/>
  </r>
  <r>
    <s v="C0470"/>
    <s v="cam09"/>
    <d v="2022-04-14T00:00:00"/>
    <x v="11"/>
    <n v="12"/>
    <x v="13"/>
    <n v="75"/>
    <x v="466"/>
  </r>
  <r>
    <s v="C0470"/>
    <s v="cam09"/>
    <d v="2022-04-14T00:00:00"/>
    <x v="58"/>
    <n v="13"/>
    <x v="13"/>
    <n v="75"/>
    <x v="466"/>
  </r>
  <r>
    <s v="C0471"/>
    <s v="cam09"/>
    <d v="2022-06-30T00:00:00"/>
    <x v="340"/>
    <n v="0"/>
    <x v="13"/>
    <n v="75"/>
    <x v="467"/>
  </r>
  <r>
    <s v="C0471"/>
    <s v="cam09"/>
    <d v="2022-06-30T00:00:00"/>
    <x v="254"/>
    <n v="1"/>
    <x v="13"/>
    <n v="75"/>
    <x v="467"/>
  </r>
  <r>
    <s v="C0471"/>
    <s v="cam09"/>
    <d v="2022-06-30T00:00:00"/>
    <x v="44"/>
    <n v="2"/>
    <x v="13"/>
    <n v="75"/>
    <x v="467"/>
  </r>
  <r>
    <s v="C0471"/>
    <s v="cam09"/>
    <d v="2022-06-30T00:00:00"/>
    <x v="280"/>
    <n v="3"/>
    <x v="13"/>
    <n v="75"/>
    <x v="467"/>
  </r>
  <r>
    <s v="C0471"/>
    <s v="cam09"/>
    <d v="2022-06-30T00:00:00"/>
    <x v="306"/>
    <n v="4"/>
    <x v="13"/>
    <n v="75"/>
    <x v="467"/>
  </r>
  <r>
    <s v="C0471"/>
    <s v="cam09"/>
    <d v="2022-06-30T00:00:00"/>
    <x v="99"/>
    <n v="5"/>
    <x v="13"/>
    <n v="75"/>
    <x v="467"/>
  </r>
  <r>
    <s v="C0471"/>
    <s v="cam09"/>
    <d v="2022-06-30T00:00:00"/>
    <x v="236"/>
    <n v="7"/>
    <x v="13"/>
    <n v="75"/>
    <x v="467"/>
  </r>
  <r>
    <s v="C0471"/>
    <s v="cam09"/>
    <d v="2022-06-30T00:00:00"/>
    <x v="139"/>
    <n v="8"/>
    <x v="13"/>
    <n v="75"/>
    <x v="467"/>
  </r>
  <r>
    <s v="C0471"/>
    <s v="cam09"/>
    <d v="2022-06-30T00:00:00"/>
    <x v="12"/>
    <n v="10"/>
    <x v="13"/>
    <n v="75"/>
    <x v="467"/>
  </r>
  <r>
    <s v="C0471"/>
    <s v="cam08"/>
    <d v="2023-04-20T00:00:00"/>
    <x v="217"/>
    <n v="0"/>
    <x v="9"/>
    <n v="27"/>
    <x v="467"/>
  </r>
  <r>
    <s v="C0471"/>
    <s v="cam08"/>
    <d v="2023-04-20T00:00:00"/>
    <x v="72"/>
    <n v="1"/>
    <x v="9"/>
    <n v="27"/>
    <x v="467"/>
  </r>
  <r>
    <s v="C0471"/>
    <s v="cam08"/>
    <d v="2023-04-20T00:00:00"/>
    <x v="82"/>
    <n v="1"/>
    <x v="9"/>
    <n v="27"/>
    <x v="467"/>
  </r>
  <r>
    <s v="C0472"/>
    <s v="cam09"/>
    <d v="2022-03-29T00:00:00"/>
    <x v="501"/>
    <n v="0"/>
    <x v="13"/>
    <n v="75"/>
    <x v="468"/>
  </r>
  <r>
    <s v="C0472"/>
    <s v="cam09"/>
    <d v="2022-03-29T00:00:00"/>
    <x v="453"/>
    <n v="1"/>
    <x v="13"/>
    <n v="75"/>
    <x v="468"/>
  </r>
  <r>
    <s v="C0472"/>
    <s v="cam09"/>
    <d v="2022-03-29T00:00:00"/>
    <x v="249"/>
    <n v="1"/>
    <x v="13"/>
    <n v="75"/>
    <x v="468"/>
  </r>
  <r>
    <s v="C0472"/>
    <s v="cam09"/>
    <d v="2022-03-29T00:00:00"/>
    <x v="491"/>
    <n v="2"/>
    <x v="13"/>
    <n v="75"/>
    <x v="468"/>
  </r>
  <r>
    <s v="C0472"/>
    <s v="cam09"/>
    <d v="2022-03-29T00:00:00"/>
    <x v="349"/>
    <n v="3"/>
    <x v="13"/>
    <n v="75"/>
    <x v="468"/>
  </r>
  <r>
    <s v="C0472"/>
    <s v="cam09"/>
    <d v="2022-03-29T00:00:00"/>
    <x v="353"/>
    <n v="4"/>
    <x v="13"/>
    <n v="75"/>
    <x v="468"/>
  </r>
  <r>
    <s v="C0472"/>
    <s v="cam09"/>
    <d v="2022-03-29T00:00:00"/>
    <x v="186"/>
    <n v="6"/>
    <x v="13"/>
    <n v="75"/>
    <x v="468"/>
  </r>
  <r>
    <s v="C0472"/>
    <s v="cam09"/>
    <d v="2022-03-29T00:00:00"/>
    <x v="98"/>
    <n v="7"/>
    <x v="13"/>
    <n v="75"/>
    <x v="468"/>
  </r>
  <r>
    <s v="C0472"/>
    <s v="cam09"/>
    <d v="2022-03-29T00:00:00"/>
    <x v="39"/>
    <n v="9"/>
    <x v="13"/>
    <n v="75"/>
    <x v="468"/>
  </r>
  <r>
    <s v="C0472"/>
    <s v="cam09"/>
    <d v="2022-03-29T00:00:00"/>
    <x v="116"/>
    <n v="10"/>
    <x v="13"/>
    <n v="75"/>
    <x v="468"/>
  </r>
  <r>
    <s v="C0472"/>
    <s v="cam09"/>
    <d v="2022-03-29T00:00:00"/>
    <x v="65"/>
    <n v="11"/>
    <x v="13"/>
    <n v="75"/>
    <x v="468"/>
  </r>
  <r>
    <s v="C0472"/>
    <s v="cam09"/>
    <d v="2022-03-29T00:00:00"/>
    <x v="42"/>
    <n v="12"/>
    <x v="13"/>
    <n v="75"/>
    <x v="468"/>
  </r>
  <r>
    <s v="C0472"/>
    <s v="cam09"/>
    <d v="2022-03-29T00:00:00"/>
    <x v="84"/>
    <n v="13"/>
    <x v="13"/>
    <n v="75"/>
    <x v="468"/>
  </r>
  <r>
    <s v="C0472"/>
    <s v="cam09"/>
    <d v="2022-03-29T00:00:00"/>
    <x v="59"/>
    <n v="14"/>
    <x v="13"/>
    <n v="75"/>
    <x v="468"/>
  </r>
  <r>
    <s v="C0472"/>
    <s v="cam07"/>
    <d v="2023-03-11T00:00:00"/>
    <x v="51"/>
    <n v="0"/>
    <x v="1"/>
    <n v="25"/>
    <x v="468"/>
  </r>
  <r>
    <s v="C0472"/>
    <s v="cam07"/>
    <d v="2023-03-11T00:00:00"/>
    <x v="122"/>
    <n v="1"/>
    <x v="1"/>
    <n v="25"/>
    <x v="468"/>
  </r>
  <r>
    <s v="C0472"/>
    <s v="cam07"/>
    <d v="2023-03-11T00:00:00"/>
    <x v="290"/>
    <n v="2"/>
    <x v="1"/>
    <n v="25"/>
    <x v="468"/>
  </r>
  <r>
    <s v="C0473"/>
    <s v="cam10"/>
    <d v="2022-10-24T00:00:00"/>
    <x v="305"/>
    <n v="0"/>
    <x v="12"/>
    <n v="66"/>
    <x v="469"/>
  </r>
  <r>
    <s v="C0473"/>
    <s v="cam10"/>
    <d v="2022-10-24T00:00:00"/>
    <x v="324"/>
    <n v="1"/>
    <x v="12"/>
    <n v="66"/>
    <x v="469"/>
  </r>
  <r>
    <s v="C0473"/>
    <s v="cam10"/>
    <d v="2022-10-24T00:00:00"/>
    <x v="69"/>
    <n v="1"/>
    <x v="12"/>
    <n v="66"/>
    <x v="469"/>
  </r>
  <r>
    <s v="C0473"/>
    <s v="cam10"/>
    <d v="2022-10-24T00:00:00"/>
    <x v="56"/>
    <n v="3"/>
    <x v="12"/>
    <n v="66"/>
    <x v="469"/>
  </r>
  <r>
    <s v="C0473"/>
    <s v="cam10"/>
    <d v="2022-10-24T00:00:00"/>
    <x v="252"/>
    <n v="3"/>
    <x v="12"/>
    <n v="66"/>
    <x v="469"/>
  </r>
  <r>
    <s v="C0473"/>
    <s v="cam10"/>
    <d v="2022-10-24T00:00:00"/>
    <x v="282"/>
    <n v="5"/>
    <x v="12"/>
    <n v="66"/>
    <x v="469"/>
  </r>
  <r>
    <s v="C0473"/>
    <s v="cam10"/>
    <d v="2022-10-24T00:00:00"/>
    <x v="221"/>
    <n v="5"/>
    <x v="12"/>
    <n v="66"/>
    <x v="469"/>
  </r>
  <r>
    <s v="C0473"/>
    <s v="cam10"/>
    <d v="2022-10-24T00:00:00"/>
    <x v="213"/>
    <n v="6"/>
    <x v="12"/>
    <n v="66"/>
    <x v="469"/>
  </r>
  <r>
    <s v="C0473"/>
    <s v="cam10"/>
    <d v="2022-10-24T00:00:00"/>
    <x v="239"/>
    <n v="7"/>
    <x v="12"/>
    <n v="66"/>
    <x v="469"/>
  </r>
  <r>
    <s v="C0473"/>
    <s v="cam03"/>
    <d v="2023-04-24T00:00:00"/>
    <x v="5"/>
    <n v="0"/>
    <x v="6"/>
    <n v="62"/>
    <x v="469"/>
  </r>
  <r>
    <s v="C0473"/>
    <s v="cam03"/>
    <d v="2023-04-24T00:00:00"/>
    <x v="330"/>
    <n v="1"/>
    <x v="6"/>
    <n v="62"/>
    <x v="469"/>
  </r>
  <r>
    <s v="C0473"/>
    <s v="cam03"/>
    <d v="2023-04-24T00:00:00"/>
    <x v="73"/>
    <n v="1"/>
    <x v="6"/>
    <n v="62"/>
    <x v="469"/>
  </r>
  <r>
    <s v="C0474"/>
    <s v="cam13"/>
    <d v="2022-03-29T00:00:00"/>
    <x v="501"/>
    <n v="0"/>
    <x v="14"/>
    <n v="25"/>
    <x v="470"/>
  </r>
  <r>
    <s v="C0474"/>
    <s v="cam13"/>
    <d v="2022-03-29T00:00:00"/>
    <x v="495"/>
    <n v="1"/>
    <x v="14"/>
    <n v="25"/>
    <x v="470"/>
  </r>
  <r>
    <s v="C0474"/>
    <s v="cam13"/>
    <d v="2022-03-29T00:00:00"/>
    <x v="461"/>
    <n v="2"/>
    <x v="14"/>
    <n v="25"/>
    <x v="470"/>
  </r>
  <r>
    <s v="C0474"/>
    <s v="cam13"/>
    <d v="2022-03-29T00:00:00"/>
    <x v="353"/>
    <n v="4"/>
    <x v="14"/>
    <n v="25"/>
    <x v="470"/>
  </r>
  <r>
    <s v="C0474"/>
    <s v="cam13"/>
    <d v="2022-03-29T00:00:00"/>
    <x v="218"/>
    <n v="5"/>
    <x v="14"/>
    <n v="25"/>
    <x v="470"/>
  </r>
  <r>
    <s v="C0474"/>
    <s v="cam13"/>
    <d v="2022-03-29T00:00:00"/>
    <x v="159"/>
    <n v="6"/>
    <x v="14"/>
    <n v="25"/>
    <x v="470"/>
  </r>
  <r>
    <s v="C0474"/>
    <s v="cam13"/>
    <d v="2022-03-29T00:00:00"/>
    <x v="431"/>
    <n v="7"/>
    <x v="14"/>
    <n v="25"/>
    <x v="470"/>
  </r>
  <r>
    <s v="C0474"/>
    <s v="cam13"/>
    <d v="2022-03-29T00:00:00"/>
    <x v="1"/>
    <n v="8"/>
    <x v="14"/>
    <n v="25"/>
    <x v="470"/>
  </r>
  <r>
    <s v="C0474"/>
    <s v="cam13"/>
    <d v="2022-03-29T00:00:00"/>
    <x v="342"/>
    <n v="9"/>
    <x v="14"/>
    <n v="25"/>
    <x v="470"/>
  </r>
  <r>
    <s v="C0474"/>
    <s v="cam13"/>
    <d v="2022-03-29T00:00:00"/>
    <x v="270"/>
    <n v="10"/>
    <x v="14"/>
    <n v="25"/>
    <x v="470"/>
  </r>
  <r>
    <s v="C0474"/>
    <s v="cam13"/>
    <d v="2022-03-29T00:00:00"/>
    <x v="210"/>
    <n v="12"/>
    <x v="14"/>
    <n v="25"/>
    <x v="470"/>
  </r>
  <r>
    <s v="C0474"/>
    <s v="cam13"/>
    <d v="2022-03-29T00:00:00"/>
    <x v="374"/>
    <n v="14"/>
    <x v="14"/>
    <n v="25"/>
    <x v="470"/>
  </r>
  <r>
    <s v="C0474"/>
    <s v="cam13"/>
    <d v="2022-03-29T00:00:00"/>
    <x v="82"/>
    <n v="14"/>
    <x v="14"/>
    <n v="25"/>
    <x v="470"/>
  </r>
  <r>
    <s v="C0474"/>
    <s v="cam04"/>
    <d v="2023-04-21T00:00:00"/>
    <x v="134"/>
    <n v="0"/>
    <x v="16"/>
    <n v="26"/>
    <x v="470"/>
  </r>
  <r>
    <s v="C0474"/>
    <s v="cam04"/>
    <d v="2023-04-21T00:00:00"/>
    <x v="29"/>
    <n v="1"/>
    <x v="16"/>
    <n v="26"/>
    <x v="470"/>
  </r>
  <r>
    <s v="C0474"/>
    <s v="cam04"/>
    <d v="2023-04-21T00:00:00"/>
    <x v="15"/>
    <n v="1"/>
    <x v="16"/>
    <n v="26"/>
    <x v="470"/>
  </r>
  <r>
    <s v="C0475"/>
    <s v="cam11"/>
    <d v="2022-06-14T00:00:00"/>
    <x v="333"/>
    <n v="0"/>
    <x v="3"/>
    <n v="62"/>
    <x v="471"/>
  </r>
  <r>
    <s v="C0475"/>
    <s v="cam11"/>
    <d v="2022-06-14T00:00:00"/>
    <x v="380"/>
    <n v="2"/>
    <x v="3"/>
    <n v="62"/>
    <x v="471"/>
  </r>
  <r>
    <s v="C0475"/>
    <s v="cam11"/>
    <d v="2022-06-14T00:00:00"/>
    <x v="231"/>
    <n v="3"/>
    <x v="3"/>
    <n v="62"/>
    <x v="471"/>
  </r>
  <r>
    <s v="C0475"/>
    <s v="cam11"/>
    <d v="2022-06-14T00:00:00"/>
    <x v="144"/>
    <n v="4"/>
    <x v="3"/>
    <n v="62"/>
    <x v="471"/>
  </r>
  <r>
    <s v="C0475"/>
    <s v="cam11"/>
    <d v="2022-06-14T00:00:00"/>
    <x v="356"/>
    <n v="5"/>
    <x v="3"/>
    <n v="62"/>
    <x v="471"/>
  </r>
  <r>
    <s v="C0475"/>
    <s v="cam11"/>
    <d v="2022-06-14T00:00:00"/>
    <x v="208"/>
    <n v="6"/>
    <x v="3"/>
    <n v="62"/>
    <x v="471"/>
  </r>
  <r>
    <s v="C0475"/>
    <s v="cam11"/>
    <d v="2022-06-14T00:00:00"/>
    <x v="180"/>
    <n v="7"/>
    <x v="3"/>
    <n v="62"/>
    <x v="471"/>
  </r>
  <r>
    <s v="C0475"/>
    <s v="cam11"/>
    <d v="2022-06-14T00:00:00"/>
    <x v="258"/>
    <n v="8"/>
    <x v="3"/>
    <n v="62"/>
    <x v="471"/>
  </r>
  <r>
    <s v="C0475"/>
    <s v="cam11"/>
    <d v="2022-06-14T00:00:00"/>
    <x v="292"/>
    <n v="9"/>
    <x v="3"/>
    <n v="62"/>
    <x v="471"/>
  </r>
  <r>
    <s v="C0475"/>
    <s v="cam11"/>
    <d v="2022-06-14T00:00:00"/>
    <x v="13"/>
    <n v="10"/>
    <x v="3"/>
    <n v="62"/>
    <x v="471"/>
  </r>
  <r>
    <s v="C0475"/>
    <s v="cam11"/>
    <d v="2022-06-14T00:00:00"/>
    <x v="67"/>
    <n v="11"/>
    <x v="3"/>
    <n v="62"/>
    <x v="471"/>
  </r>
  <r>
    <s v="C0475"/>
    <s v="cam01"/>
    <d v="2022-12-18T00:00:00"/>
    <x v="197"/>
    <n v="0"/>
    <x v="15"/>
    <n v="10"/>
    <x v="471"/>
  </r>
  <r>
    <s v="C0475"/>
    <s v="cam01"/>
    <d v="2022-12-18T00:00:00"/>
    <x v="56"/>
    <n v="1"/>
    <x v="15"/>
    <n v="10"/>
    <x v="471"/>
  </r>
  <r>
    <s v="C0475"/>
    <s v="cam01"/>
    <d v="2022-12-18T00:00:00"/>
    <x v="336"/>
    <n v="2"/>
    <x v="15"/>
    <n v="10"/>
    <x v="471"/>
  </r>
  <r>
    <s v="C0475"/>
    <s v="cam01"/>
    <d v="2022-12-18T00:00:00"/>
    <x v="176"/>
    <n v="2"/>
    <x v="15"/>
    <n v="10"/>
    <x v="471"/>
  </r>
  <r>
    <s v="C0475"/>
    <s v="cam01"/>
    <d v="2022-12-18T00:00:00"/>
    <x v="217"/>
    <n v="4"/>
    <x v="15"/>
    <n v="10"/>
    <x v="471"/>
  </r>
  <r>
    <s v="C0475"/>
    <s v="cam01"/>
    <d v="2022-12-18T00:00:00"/>
    <x v="374"/>
    <n v="5"/>
    <x v="15"/>
    <n v="10"/>
    <x v="471"/>
  </r>
  <r>
    <s v="C0475"/>
    <s v="cam01"/>
    <d v="2022-12-18T00:00:00"/>
    <x v="73"/>
    <n v="5"/>
    <x v="15"/>
    <n v="10"/>
    <x v="471"/>
  </r>
  <r>
    <s v="C0476"/>
    <s v="cam04"/>
    <d v="2022-06-19T00:00:00"/>
    <x v="129"/>
    <n v="0"/>
    <x v="16"/>
    <n v="26"/>
    <x v="472"/>
  </r>
  <r>
    <s v="C0476"/>
    <s v="cam04"/>
    <d v="2022-06-19T00:00:00"/>
    <x v="419"/>
    <n v="1"/>
    <x v="16"/>
    <n v="26"/>
    <x v="472"/>
  </r>
  <r>
    <s v="C0476"/>
    <s v="cam04"/>
    <d v="2022-06-19T00:00:00"/>
    <x v="222"/>
    <n v="2"/>
    <x v="16"/>
    <n v="26"/>
    <x v="472"/>
  </r>
  <r>
    <s v="C0476"/>
    <s v="cam04"/>
    <d v="2022-06-19T00:00:00"/>
    <x v="381"/>
    <n v="3"/>
    <x v="16"/>
    <n v="26"/>
    <x v="472"/>
  </r>
  <r>
    <s v="C0476"/>
    <s v="cam04"/>
    <d v="2022-06-19T00:00:00"/>
    <x v="113"/>
    <n v="4"/>
    <x v="16"/>
    <n v="26"/>
    <x v="472"/>
  </r>
  <r>
    <s v="C0476"/>
    <s v="cam04"/>
    <d v="2022-06-19T00:00:00"/>
    <x v="235"/>
    <n v="4"/>
    <x v="16"/>
    <n v="26"/>
    <x v="472"/>
  </r>
  <r>
    <s v="C0476"/>
    <s v="cam04"/>
    <d v="2022-06-19T00:00:00"/>
    <x v="301"/>
    <n v="6"/>
    <x v="16"/>
    <n v="26"/>
    <x v="472"/>
  </r>
  <r>
    <s v="C0476"/>
    <s v="cam04"/>
    <d v="2022-06-19T00:00:00"/>
    <x v="264"/>
    <n v="6"/>
    <x v="16"/>
    <n v="26"/>
    <x v="472"/>
  </r>
  <r>
    <s v="C0476"/>
    <s v="cam04"/>
    <d v="2022-06-19T00:00:00"/>
    <x v="199"/>
    <n v="8"/>
    <x v="16"/>
    <n v="26"/>
    <x v="472"/>
  </r>
  <r>
    <s v="C0476"/>
    <s v="cam04"/>
    <d v="2022-06-19T00:00:00"/>
    <x v="145"/>
    <n v="9"/>
    <x v="16"/>
    <n v="26"/>
    <x v="472"/>
  </r>
  <r>
    <s v="C0476"/>
    <s v="cam04"/>
    <d v="2022-06-19T00:00:00"/>
    <x v="11"/>
    <n v="10"/>
    <x v="16"/>
    <n v="26"/>
    <x v="472"/>
  </r>
  <r>
    <s v="C0476"/>
    <s v="cam04"/>
    <d v="2022-06-19T00:00:00"/>
    <x v="238"/>
    <n v="11"/>
    <x v="16"/>
    <n v="26"/>
    <x v="472"/>
  </r>
  <r>
    <s v="C0476"/>
    <s v="cam04"/>
    <d v="2022-06-19T00:00:00"/>
    <x v="73"/>
    <n v="11"/>
    <x v="16"/>
    <n v="26"/>
    <x v="472"/>
  </r>
  <r>
    <s v="C0476"/>
    <s v="cam15"/>
    <d v="2022-08-08T00:00:00"/>
    <x v="95"/>
    <n v="0"/>
    <x v="11"/>
    <n v="14"/>
    <x v="472"/>
  </r>
  <r>
    <s v="C0476"/>
    <s v="cam15"/>
    <d v="2022-08-08T00:00:00"/>
    <x v="444"/>
    <n v="1"/>
    <x v="11"/>
    <n v="14"/>
    <x v="472"/>
  </r>
  <r>
    <s v="C0476"/>
    <s v="cam15"/>
    <d v="2022-08-08T00:00:00"/>
    <x v="232"/>
    <n v="2"/>
    <x v="11"/>
    <n v="14"/>
    <x v="472"/>
  </r>
  <r>
    <s v="C0476"/>
    <s v="cam15"/>
    <d v="2022-08-08T00:00:00"/>
    <x v="255"/>
    <n v="3"/>
    <x v="11"/>
    <n v="14"/>
    <x v="472"/>
  </r>
  <r>
    <s v="C0476"/>
    <s v="cam15"/>
    <d v="2022-08-08T00:00:00"/>
    <x v="197"/>
    <n v="4"/>
    <x v="11"/>
    <n v="14"/>
    <x v="472"/>
  </r>
  <r>
    <s v="C0476"/>
    <s v="cam15"/>
    <d v="2022-08-08T00:00:00"/>
    <x v="137"/>
    <n v="5"/>
    <x v="11"/>
    <n v="14"/>
    <x v="472"/>
  </r>
  <r>
    <s v="C0476"/>
    <s v="cam15"/>
    <d v="2022-08-08T00:00:00"/>
    <x v="30"/>
    <n v="6"/>
    <x v="11"/>
    <n v="14"/>
    <x v="472"/>
  </r>
  <r>
    <s v="C0476"/>
    <s v="cam15"/>
    <d v="2022-08-08T00:00:00"/>
    <x v="170"/>
    <n v="7"/>
    <x v="11"/>
    <n v="14"/>
    <x v="472"/>
  </r>
  <r>
    <s v="C0476"/>
    <s v="cam15"/>
    <d v="2022-08-08T00:00:00"/>
    <x v="177"/>
    <n v="8"/>
    <x v="11"/>
    <n v="14"/>
    <x v="472"/>
  </r>
  <r>
    <s v="C0476"/>
    <s v="cam15"/>
    <d v="2022-08-08T00:00:00"/>
    <x v="72"/>
    <n v="9"/>
    <x v="11"/>
    <n v="14"/>
    <x v="472"/>
  </r>
  <r>
    <s v="C0477"/>
    <s v="cam16"/>
    <d v="2022-04-14T00:00:00"/>
    <x v="466"/>
    <n v="0"/>
    <x v="4"/>
    <n v="16"/>
    <x v="473"/>
  </r>
  <r>
    <s v="C0477"/>
    <s v="cam16"/>
    <d v="2022-04-14T00:00:00"/>
    <x v="442"/>
    <n v="1"/>
    <x v="4"/>
    <n v="16"/>
    <x v="473"/>
  </r>
  <r>
    <s v="C0477"/>
    <s v="cam16"/>
    <d v="2022-04-14T00:00:00"/>
    <x v="304"/>
    <n v="2"/>
    <x v="4"/>
    <n v="16"/>
    <x v="473"/>
  </r>
  <r>
    <s v="C0477"/>
    <s v="cam16"/>
    <d v="2022-04-14T00:00:00"/>
    <x v="314"/>
    <n v="3"/>
    <x v="4"/>
    <n v="16"/>
    <x v="473"/>
  </r>
  <r>
    <s v="C0477"/>
    <s v="cam16"/>
    <d v="2022-04-14T00:00:00"/>
    <x v="493"/>
    <n v="4"/>
    <x v="4"/>
    <n v="16"/>
    <x v="473"/>
  </r>
  <r>
    <s v="C0477"/>
    <s v="cam16"/>
    <d v="2022-04-14T00:00:00"/>
    <x v="212"/>
    <n v="5"/>
    <x v="4"/>
    <n v="16"/>
    <x v="473"/>
  </r>
  <r>
    <s v="C0477"/>
    <s v="cam16"/>
    <d v="2022-04-14T00:00:00"/>
    <x v="433"/>
    <n v="7"/>
    <x v="4"/>
    <n v="16"/>
    <x v="473"/>
  </r>
  <r>
    <s v="C0477"/>
    <s v="cam16"/>
    <d v="2022-04-14T00:00:00"/>
    <x v="406"/>
    <n v="8"/>
    <x v="4"/>
    <n v="16"/>
    <x v="473"/>
  </r>
  <r>
    <s v="C0477"/>
    <s v="cam16"/>
    <d v="2022-04-14T00:00:00"/>
    <x v="26"/>
    <n v="9"/>
    <x v="4"/>
    <n v="16"/>
    <x v="473"/>
  </r>
  <r>
    <s v="C0477"/>
    <s v="cam16"/>
    <d v="2022-04-14T00:00:00"/>
    <x v="336"/>
    <n v="10"/>
    <x v="4"/>
    <n v="16"/>
    <x v="473"/>
  </r>
  <r>
    <s v="C0477"/>
    <s v="cam16"/>
    <d v="2022-04-14T00:00:00"/>
    <x v="71"/>
    <n v="10"/>
    <x v="4"/>
    <n v="16"/>
    <x v="473"/>
  </r>
  <r>
    <s v="C0477"/>
    <s v="cam16"/>
    <d v="2022-04-14T00:00:00"/>
    <x v="177"/>
    <n v="12"/>
    <x v="4"/>
    <n v="16"/>
    <x v="473"/>
  </r>
  <r>
    <s v="C0477"/>
    <s v="cam16"/>
    <d v="2022-04-14T00:00:00"/>
    <x v="6"/>
    <n v="13"/>
    <x v="4"/>
    <n v="16"/>
    <x v="473"/>
  </r>
  <r>
    <s v="C0477"/>
    <s v="cam06"/>
    <d v="2022-06-19T00:00:00"/>
    <x v="129"/>
    <n v="0"/>
    <x v="8"/>
    <n v="13"/>
    <x v="473"/>
  </r>
  <r>
    <s v="C0477"/>
    <s v="cam06"/>
    <d v="2022-06-19T00:00:00"/>
    <x v="323"/>
    <n v="1"/>
    <x v="8"/>
    <n v="13"/>
    <x v="473"/>
  </r>
  <r>
    <s v="C0477"/>
    <s v="cam06"/>
    <d v="2022-06-19T00:00:00"/>
    <x v="53"/>
    <n v="2"/>
    <x v="8"/>
    <n v="13"/>
    <x v="473"/>
  </r>
  <r>
    <s v="C0477"/>
    <s v="cam06"/>
    <d v="2022-06-19T00:00:00"/>
    <x v="372"/>
    <n v="3"/>
    <x v="8"/>
    <n v="13"/>
    <x v="473"/>
  </r>
  <r>
    <s v="C0477"/>
    <s v="cam06"/>
    <d v="2022-06-19T00:00:00"/>
    <x v="215"/>
    <n v="4"/>
    <x v="8"/>
    <n v="13"/>
    <x v="473"/>
  </r>
  <r>
    <s v="C0477"/>
    <s v="cam06"/>
    <d v="2022-06-19T00:00:00"/>
    <x v="94"/>
    <n v="7"/>
    <x v="8"/>
    <n v="13"/>
    <x v="473"/>
  </r>
  <r>
    <s v="C0477"/>
    <s v="cam06"/>
    <d v="2022-06-19T00:00:00"/>
    <x v="253"/>
    <n v="8"/>
    <x v="8"/>
    <n v="13"/>
    <x v="473"/>
  </r>
  <r>
    <s v="C0477"/>
    <s v="cam06"/>
    <d v="2022-06-19T00:00:00"/>
    <x v="11"/>
    <n v="10"/>
    <x v="8"/>
    <n v="13"/>
    <x v="473"/>
  </r>
  <r>
    <s v="C0477"/>
    <s v="cam06"/>
    <d v="2022-06-19T00:00:00"/>
    <x v="374"/>
    <n v="11"/>
    <x v="8"/>
    <n v="13"/>
    <x v="473"/>
  </r>
  <r>
    <s v="C0478"/>
    <s v="cam16"/>
    <d v="2022-09-20T00:00:00"/>
    <x v="391"/>
    <n v="0"/>
    <x v="4"/>
    <n v="16"/>
    <x v="474"/>
  </r>
  <r>
    <s v="C0478"/>
    <s v="cam16"/>
    <d v="2022-09-20T00:00:00"/>
    <x v="382"/>
    <n v="1"/>
    <x v="4"/>
    <n v="16"/>
    <x v="474"/>
  </r>
  <r>
    <s v="C0478"/>
    <s v="cam16"/>
    <d v="2022-09-20T00:00:00"/>
    <x v="229"/>
    <n v="2"/>
    <x v="4"/>
    <n v="16"/>
    <x v="474"/>
  </r>
  <r>
    <s v="C0478"/>
    <s v="cam16"/>
    <d v="2022-09-20T00:00:00"/>
    <x v="49"/>
    <n v="3"/>
    <x v="4"/>
    <n v="16"/>
    <x v="474"/>
  </r>
  <r>
    <s v="C0478"/>
    <s v="cam16"/>
    <d v="2022-09-20T00:00:00"/>
    <x v="94"/>
    <n v="4"/>
    <x v="4"/>
    <n v="16"/>
    <x v="474"/>
  </r>
  <r>
    <s v="C0478"/>
    <s v="cam16"/>
    <d v="2022-09-20T00:00:00"/>
    <x v="204"/>
    <n v="5"/>
    <x v="4"/>
    <n v="16"/>
    <x v="474"/>
  </r>
  <r>
    <s v="C0478"/>
    <s v="cam16"/>
    <d v="2022-09-20T00:00:00"/>
    <x v="117"/>
    <n v="5"/>
    <x v="4"/>
    <n v="16"/>
    <x v="474"/>
  </r>
  <r>
    <s v="C0478"/>
    <s v="cam16"/>
    <d v="2022-09-20T00:00:00"/>
    <x v="237"/>
    <n v="6"/>
    <x v="4"/>
    <n v="16"/>
    <x v="474"/>
  </r>
  <r>
    <s v="C0478"/>
    <s v="cam16"/>
    <d v="2022-09-20T00:00:00"/>
    <x v="374"/>
    <n v="8"/>
    <x v="4"/>
    <n v="16"/>
    <x v="474"/>
  </r>
  <r>
    <s v="C0478"/>
    <s v="cam13"/>
    <d v="2022-12-21T00:00:00"/>
    <x v="397"/>
    <n v="0"/>
    <x v="14"/>
    <n v="25"/>
    <x v="474"/>
  </r>
  <r>
    <s v="C0478"/>
    <s v="cam13"/>
    <d v="2022-12-21T00:00:00"/>
    <x v="94"/>
    <n v="1"/>
    <x v="14"/>
    <n v="25"/>
    <x v="474"/>
  </r>
  <r>
    <s v="C0478"/>
    <s v="cam13"/>
    <d v="2022-12-21T00:00:00"/>
    <x v="230"/>
    <n v="2"/>
    <x v="14"/>
    <n v="25"/>
    <x v="474"/>
  </r>
  <r>
    <s v="C0478"/>
    <s v="cam13"/>
    <d v="2022-12-21T00:00:00"/>
    <x v="62"/>
    <n v="3"/>
    <x v="14"/>
    <n v="25"/>
    <x v="474"/>
  </r>
  <r>
    <s v="C0478"/>
    <s v="cam13"/>
    <d v="2022-12-21T00:00:00"/>
    <x v="32"/>
    <n v="4"/>
    <x v="14"/>
    <n v="25"/>
    <x v="474"/>
  </r>
  <r>
    <s v="C0478"/>
    <s v="cam13"/>
    <d v="2022-12-21T00:00:00"/>
    <x v="195"/>
    <n v="5"/>
    <x v="14"/>
    <n v="25"/>
    <x v="474"/>
  </r>
  <r>
    <s v="C0479"/>
    <s v="cam10"/>
    <d v="2022-05-07T00:00:00"/>
    <x v="154"/>
    <n v="0"/>
    <x v="12"/>
    <n v="66"/>
    <x v="475"/>
  </r>
  <r>
    <s v="C0479"/>
    <s v="cam10"/>
    <d v="2022-05-07T00:00:00"/>
    <x v="309"/>
    <n v="1"/>
    <x v="12"/>
    <n v="66"/>
    <x v="475"/>
  </r>
  <r>
    <s v="C0479"/>
    <s v="cam10"/>
    <d v="2022-05-07T00:00:00"/>
    <x v="438"/>
    <n v="2"/>
    <x v="12"/>
    <n v="66"/>
    <x v="475"/>
  </r>
  <r>
    <s v="C0479"/>
    <s v="cam10"/>
    <d v="2022-05-07T00:00:00"/>
    <x v="386"/>
    <n v="3"/>
    <x v="12"/>
    <n v="66"/>
    <x v="475"/>
  </r>
  <r>
    <s v="C0479"/>
    <s v="cam10"/>
    <d v="2022-05-07T00:00:00"/>
    <x v="389"/>
    <n v="4"/>
    <x v="12"/>
    <n v="66"/>
    <x v="475"/>
  </r>
  <r>
    <s v="C0479"/>
    <s v="cam10"/>
    <d v="2022-05-07T00:00:00"/>
    <x v="97"/>
    <n v="5"/>
    <x v="12"/>
    <n v="66"/>
    <x v="475"/>
  </r>
  <r>
    <s v="C0479"/>
    <s v="cam10"/>
    <d v="2022-05-07T00:00:00"/>
    <x v="352"/>
    <n v="6"/>
    <x v="12"/>
    <n v="66"/>
    <x v="475"/>
  </r>
  <r>
    <s v="C0479"/>
    <s v="cam10"/>
    <d v="2022-05-07T00:00:00"/>
    <x v="136"/>
    <n v="7"/>
    <x v="12"/>
    <n v="66"/>
    <x v="475"/>
  </r>
  <r>
    <s v="C0479"/>
    <s v="cam10"/>
    <d v="2022-05-07T00:00:00"/>
    <x v="121"/>
    <n v="8"/>
    <x v="12"/>
    <n v="66"/>
    <x v="475"/>
  </r>
  <r>
    <s v="C0479"/>
    <s v="cam10"/>
    <d v="2022-05-07T00:00:00"/>
    <x v="146"/>
    <n v="9"/>
    <x v="12"/>
    <n v="66"/>
    <x v="475"/>
  </r>
  <r>
    <s v="C0479"/>
    <s v="cam10"/>
    <d v="2022-05-07T00:00:00"/>
    <x v="163"/>
    <n v="10"/>
    <x v="12"/>
    <n v="66"/>
    <x v="475"/>
  </r>
  <r>
    <s v="C0479"/>
    <s v="cam10"/>
    <d v="2022-05-07T00:00:00"/>
    <x v="109"/>
    <n v="11"/>
    <x v="12"/>
    <n v="66"/>
    <x v="475"/>
  </r>
  <r>
    <s v="C0479"/>
    <s v="cam10"/>
    <d v="2022-05-07T00:00:00"/>
    <x v="33"/>
    <n v="12"/>
    <x v="12"/>
    <n v="66"/>
    <x v="475"/>
  </r>
  <r>
    <s v="C0479"/>
    <s v="cam04"/>
    <d v="2022-07-11T00:00:00"/>
    <x v="298"/>
    <n v="0"/>
    <x v="16"/>
    <n v="26"/>
    <x v="475"/>
  </r>
  <r>
    <s v="C0479"/>
    <s v="cam04"/>
    <d v="2022-07-11T00:00:00"/>
    <x v="158"/>
    <n v="1"/>
    <x v="16"/>
    <n v="26"/>
    <x v="475"/>
  </r>
  <r>
    <s v="C0479"/>
    <s v="cam04"/>
    <d v="2022-07-11T00:00:00"/>
    <x v="285"/>
    <n v="2"/>
    <x v="16"/>
    <n v="26"/>
    <x v="475"/>
  </r>
  <r>
    <s v="C0479"/>
    <s v="cam04"/>
    <d v="2022-07-11T00:00:00"/>
    <x v="228"/>
    <n v="3"/>
    <x v="16"/>
    <n v="26"/>
    <x v="475"/>
  </r>
  <r>
    <s v="C0479"/>
    <s v="cam04"/>
    <d v="2022-07-11T00:00:00"/>
    <x v="407"/>
    <n v="4"/>
    <x v="16"/>
    <n v="26"/>
    <x v="475"/>
  </r>
  <r>
    <s v="C0479"/>
    <s v="cam04"/>
    <d v="2022-07-11T00:00:00"/>
    <x v="243"/>
    <n v="5"/>
    <x v="16"/>
    <n v="26"/>
    <x v="475"/>
  </r>
  <r>
    <s v="C0479"/>
    <s v="cam04"/>
    <d v="2022-07-11T00:00:00"/>
    <x v="149"/>
    <n v="6"/>
    <x v="16"/>
    <n v="26"/>
    <x v="475"/>
  </r>
  <r>
    <s v="C0479"/>
    <s v="cam04"/>
    <d v="2022-07-11T00:00:00"/>
    <x v="181"/>
    <n v="7"/>
    <x v="16"/>
    <n v="26"/>
    <x v="475"/>
  </r>
  <r>
    <s v="C0479"/>
    <s v="cam04"/>
    <d v="2022-07-11T00:00:00"/>
    <x v="145"/>
    <n v="8"/>
    <x v="16"/>
    <n v="26"/>
    <x v="475"/>
  </r>
  <r>
    <s v="C0479"/>
    <s v="cam04"/>
    <d v="2022-07-11T00:00:00"/>
    <x v="102"/>
    <n v="9"/>
    <x v="16"/>
    <n v="26"/>
    <x v="475"/>
  </r>
  <r>
    <s v="C0479"/>
    <s v="cam04"/>
    <d v="2022-07-11T00:00:00"/>
    <x v="110"/>
    <n v="10"/>
    <x v="16"/>
    <n v="26"/>
    <x v="475"/>
  </r>
  <r>
    <s v="C0480"/>
    <s v="cam13"/>
    <d v="2022-03-08T00:00:00"/>
    <x v="507"/>
    <n v="0"/>
    <x v="14"/>
    <n v="25"/>
    <x v="476"/>
  </r>
  <r>
    <s v="C0480"/>
    <s v="cam13"/>
    <d v="2022-03-08T00:00:00"/>
    <x v="479"/>
    <n v="2"/>
    <x v="14"/>
    <n v="25"/>
    <x v="476"/>
  </r>
  <r>
    <s v="C0480"/>
    <s v="cam13"/>
    <d v="2022-03-08T00:00:00"/>
    <x v="250"/>
    <n v="3"/>
    <x v="14"/>
    <n v="25"/>
    <x v="476"/>
  </r>
  <r>
    <s v="C0480"/>
    <s v="cam13"/>
    <d v="2022-03-08T00:00:00"/>
    <x v="126"/>
    <n v="4"/>
    <x v="14"/>
    <n v="25"/>
    <x v="476"/>
  </r>
  <r>
    <s v="C0480"/>
    <s v="cam13"/>
    <d v="2022-03-08T00:00:00"/>
    <x v="432"/>
    <n v="7"/>
    <x v="14"/>
    <n v="25"/>
    <x v="476"/>
  </r>
  <r>
    <s v="C0480"/>
    <s v="cam13"/>
    <d v="2022-03-08T00:00:00"/>
    <x v="46"/>
    <n v="8"/>
    <x v="14"/>
    <n v="25"/>
    <x v="476"/>
  </r>
  <r>
    <s v="C0480"/>
    <s v="cam13"/>
    <d v="2022-03-08T00:00:00"/>
    <x v="208"/>
    <n v="9"/>
    <x v="14"/>
    <n v="25"/>
    <x v="476"/>
  </r>
  <r>
    <s v="C0480"/>
    <s v="cam13"/>
    <d v="2022-03-08T00:00:00"/>
    <x v="180"/>
    <n v="10"/>
    <x v="14"/>
    <n v="25"/>
    <x v="476"/>
  </r>
  <r>
    <s v="C0480"/>
    <s v="cam13"/>
    <d v="2022-03-08T00:00:00"/>
    <x v="19"/>
    <n v="11"/>
    <x v="14"/>
    <n v="25"/>
    <x v="476"/>
  </r>
  <r>
    <s v="C0480"/>
    <s v="cam13"/>
    <d v="2022-03-08T00:00:00"/>
    <x v="51"/>
    <n v="12"/>
    <x v="14"/>
    <n v="25"/>
    <x v="476"/>
  </r>
  <r>
    <s v="C0480"/>
    <s v="cam13"/>
    <d v="2022-03-08T00:00:00"/>
    <x v="102"/>
    <n v="13"/>
    <x v="14"/>
    <n v="25"/>
    <x v="476"/>
  </r>
  <r>
    <s v="C0480"/>
    <s v="cam12"/>
    <d v="2023-01-30T00:00:00"/>
    <x v="8"/>
    <n v="0"/>
    <x v="0"/>
    <n v="65"/>
    <x v="476"/>
  </r>
  <r>
    <s v="C0480"/>
    <s v="cam12"/>
    <d v="2023-01-30T00:00:00"/>
    <x v="62"/>
    <n v="2"/>
    <x v="0"/>
    <n v="65"/>
    <x v="476"/>
  </r>
  <r>
    <s v="C0480"/>
    <s v="cam12"/>
    <d v="2023-01-30T00:00:00"/>
    <x v="140"/>
    <n v="2"/>
    <x v="0"/>
    <n v="65"/>
    <x v="476"/>
  </r>
  <r>
    <s v="C0480"/>
    <s v="cam12"/>
    <d v="2023-01-30T00:00:00"/>
    <x v="12"/>
    <n v="3"/>
    <x v="0"/>
    <n v="65"/>
    <x v="476"/>
  </r>
  <r>
    <s v="C0481"/>
    <s v="cam12"/>
    <d v="2022-02-10T00:00:00"/>
    <x v="471"/>
    <n v="0"/>
    <x v="0"/>
    <n v="65"/>
    <x v="477"/>
  </r>
  <r>
    <s v="C0481"/>
    <s v="cam12"/>
    <d v="2022-02-10T00:00:00"/>
    <x v="472"/>
    <n v="1"/>
    <x v="0"/>
    <n v="65"/>
    <x v="477"/>
  </r>
  <r>
    <s v="C0481"/>
    <s v="cam12"/>
    <d v="2022-02-10T00:00:00"/>
    <x v="464"/>
    <n v="3"/>
    <x v="0"/>
    <n v="65"/>
    <x v="477"/>
  </r>
  <r>
    <s v="C0481"/>
    <s v="cam12"/>
    <d v="2022-02-10T00:00:00"/>
    <x v="461"/>
    <n v="4"/>
    <x v="0"/>
    <n v="65"/>
    <x v="477"/>
  </r>
  <r>
    <s v="C0481"/>
    <s v="cam12"/>
    <d v="2022-02-10T00:00:00"/>
    <x v="96"/>
    <n v="7"/>
    <x v="0"/>
    <n v="65"/>
    <x v="477"/>
  </r>
  <r>
    <s v="C0481"/>
    <s v="cam12"/>
    <d v="2022-02-10T00:00:00"/>
    <x v="187"/>
    <n v="9"/>
    <x v="0"/>
    <n v="65"/>
    <x v="477"/>
  </r>
  <r>
    <s v="C0481"/>
    <s v="cam12"/>
    <d v="2022-02-10T00:00:00"/>
    <x v="397"/>
    <n v="10"/>
    <x v="0"/>
    <n v="65"/>
    <x v="477"/>
  </r>
  <r>
    <s v="C0481"/>
    <s v="cam12"/>
    <d v="2022-02-10T00:00:00"/>
    <x v="100"/>
    <n v="11"/>
    <x v="0"/>
    <n v="65"/>
    <x v="477"/>
  </r>
  <r>
    <s v="C0481"/>
    <s v="cam12"/>
    <d v="2022-02-10T00:00:00"/>
    <x v="394"/>
    <n v="12"/>
    <x v="0"/>
    <n v="65"/>
    <x v="477"/>
  </r>
  <r>
    <s v="C0481"/>
    <s v="cam12"/>
    <d v="2022-02-10T00:00:00"/>
    <x v="84"/>
    <n v="15"/>
    <x v="0"/>
    <n v="65"/>
    <x v="477"/>
  </r>
  <r>
    <s v="C0481"/>
    <s v="cam09"/>
    <d v="2022-10-23T00:00:00"/>
    <x v="144"/>
    <n v="0"/>
    <x v="13"/>
    <n v="75"/>
    <x v="477"/>
  </r>
  <r>
    <s v="C0481"/>
    <s v="cam09"/>
    <d v="2022-10-23T00:00:00"/>
    <x v="114"/>
    <n v="1"/>
    <x v="13"/>
    <n v="75"/>
    <x v="477"/>
  </r>
  <r>
    <s v="C0481"/>
    <s v="cam09"/>
    <d v="2022-10-23T00:00:00"/>
    <x v="410"/>
    <n v="2"/>
    <x v="13"/>
    <n v="75"/>
    <x v="477"/>
  </r>
  <r>
    <s v="C0481"/>
    <s v="cam09"/>
    <d v="2022-10-23T00:00:00"/>
    <x v="276"/>
    <n v="3"/>
    <x v="13"/>
    <n v="75"/>
    <x v="477"/>
  </r>
  <r>
    <s v="C0481"/>
    <s v="cam09"/>
    <d v="2022-10-23T00:00:00"/>
    <x v="233"/>
    <n v="4"/>
    <x v="13"/>
    <n v="75"/>
    <x v="477"/>
  </r>
  <r>
    <s v="C0481"/>
    <s v="cam09"/>
    <d v="2022-10-23T00:00:00"/>
    <x v="282"/>
    <n v="5"/>
    <x v="13"/>
    <n v="75"/>
    <x v="477"/>
  </r>
  <r>
    <s v="C0481"/>
    <s v="cam09"/>
    <d v="2022-10-23T00:00:00"/>
    <x v="5"/>
    <n v="6"/>
    <x v="13"/>
    <n v="75"/>
    <x v="477"/>
  </r>
  <r>
    <s v="C0481"/>
    <s v="cam09"/>
    <d v="2022-10-23T00:00:00"/>
    <x v="59"/>
    <n v="7"/>
    <x v="13"/>
    <n v="75"/>
    <x v="477"/>
  </r>
  <r>
    <s v="C0482"/>
    <s v="cam02"/>
    <d v="2022-01-16T00:00:00"/>
    <x v="452"/>
    <n v="0"/>
    <x v="5"/>
    <n v="26"/>
    <x v="478"/>
  </r>
  <r>
    <s v="C0482"/>
    <s v="cam02"/>
    <d v="2022-01-16T00:00:00"/>
    <x v="165"/>
    <n v="1"/>
    <x v="5"/>
    <n v="26"/>
    <x v="478"/>
  </r>
  <r>
    <s v="C0482"/>
    <s v="cam02"/>
    <d v="2022-01-16T00:00:00"/>
    <x v="423"/>
    <n v="3"/>
    <x v="5"/>
    <n v="26"/>
    <x v="478"/>
  </r>
  <r>
    <s v="C0482"/>
    <s v="cam02"/>
    <d v="2022-01-16T00:00:00"/>
    <x v="129"/>
    <n v="5"/>
    <x v="5"/>
    <n v="26"/>
    <x v="478"/>
  </r>
  <r>
    <s v="C0482"/>
    <s v="cam02"/>
    <d v="2022-01-16T00:00:00"/>
    <x v="169"/>
    <n v="7"/>
    <x v="5"/>
    <n v="26"/>
    <x v="478"/>
  </r>
  <r>
    <s v="C0482"/>
    <s v="cam02"/>
    <d v="2022-01-16T00:00:00"/>
    <x v="97"/>
    <n v="9"/>
    <x v="5"/>
    <n v="26"/>
    <x v="478"/>
  </r>
  <r>
    <s v="C0482"/>
    <s v="cam02"/>
    <d v="2022-01-16T00:00:00"/>
    <x v="291"/>
    <n v="11"/>
    <x v="5"/>
    <n v="26"/>
    <x v="478"/>
  </r>
  <r>
    <s v="C0482"/>
    <s v="cam02"/>
    <d v="2022-01-16T00:00:00"/>
    <x v="27"/>
    <n v="14"/>
    <x v="5"/>
    <n v="26"/>
    <x v="478"/>
  </r>
  <r>
    <s v="C0482"/>
    <s v="cam02"/>
    <d v="2022-01-16T00:00:00"/>
    <x v="28"/>
    <n v="15"/>
    <x v="5"/>
    <n v="26"/>
    <x v="478"/>
  </r>
  <r>
    <s v="C0483"/>
    <s v="cam13"/>
    <d v="2022-03-05T00:00:00"/>
    <x v="287"/>
    <n v="0"/>
    <x v="14"/>
    <n v="25"/>
    <x v="479"/>
  </r>
  <r>
    <s v="C0483"/>
    <s v="cam13"/>
    <d v="2022-03-05T00:00:00"/>
    <x v="267"/>
    <n v="1"/>
    <x v="14"/>
    <n v="25"/>
    <x v="479"/>
  </r>
  <r>
    <s v="C0483"/>
    <s v="cam13"/>
    <d v="2022-03-05T00:00:00"/>
    <x v="377"/>
    <n v="2"/>
    <x v="14"/>
    <n v="25"/>
    <x v="479"/>
  </r>
  <r>
    <s v="C0483"/>
    <s v="cam13"/>
    <d v="2022-03-05T00:00:00"/>
    <x v="126"/>
    <n v="4"/>
    <x v="14"/>
    <n v="25"/>
    <x v="479"/>
  </r>
  <r>
    <s v="C0483"/>
    <s v="cam13"/>
    <d v="2022-03-05T00:00:00"/>
    <x v="386"/>
    <n v="5"/>
    <x v="14"/>
    <n v="25"/>
    <x v="479"/>
  </r>
  <r>
    <s v="C0483"/>
    <s v="cam13"/>
    <d v="2022-03-05T00:00:00"/>
    <x v="37"/>
    <n v="7"/>
    <x v="14"/>
    <n v="25"/>
    <x v="479"/>
  </r>
  <r>
    <s v="C0483"/>
    <s v="cam13"/>
    <d v="2022-03-05T00:00:00"/>
    <x v="352"/>
    <n v="8"/>
    <x v="14"/>
    <n v="25"/>
    <x v="479"/>
  </r>
  <r>
    <s v="C0483"/>
    <s v="cam13"/>
    <d v="2022-03-05T00:00:00"/>
    <x v="25"/>
    <n v="9"/>
    <x v="14"/>
    <n v="25"/>
    <x v="479"/>
  </r>
  <r>
    <s v="C0483"/>
    <s v="cam13"/>
    <d v="2022-03-05T00:00:00"/>
    <x v="180"/>
    <n v="10"/>
    <x v="14"/>
    <n v="25"/>
    <x v="479"/>
  </r>
  <r>
    <s v="C0483"/>
    <s v="cam13"/>
    <d v="2022-03-05T00:00:00"/>
    <x v="3"/>
    <n v="11"/>
    <x v="14"/>
    <n v="25"/>
    <x v="479"/>
  </r>
  <r>
    <s v="C0483"/>
    <s v="cam13"/>
    <d v="2022-03-05T00:00:00"/>
    <x v="217"/>
    <n v="13"/>
    <x v="14"/>
    <n v="25"/>
    <x v="479"/>
  </r>
  <r>
    <s v="C0483"/>
    <s v="cam13"/>
    <d v="2022-03-05T00:00:00"/>
    <x v="290"/>
    <n v="14"/>
    <x v="14"/>
    <n v="25"/>
    <x v="479"/>
  </r>
  <r>
    <s v="C0483"/>
    <s v="cam01"/>
    <d v="2022-07-03T00:00:00"/>
    <x v="447"/>
    <n v="0"/>
    <x v="15"/>
    <n v="10"/>
    <x v="479"/>
  </r>
  <r>
    <s v="C0483"/>
    <s v="cam01"/>
    <d v="2022-07-03T00:00:00"/>
    <x v="341"/>
    <n v="1"/>
    <x v="15"/>
    <n v="10"/>
    <x v="479"/>
  </r>
  <r>
    <s v="C0483"/>
    <s v="cam01"/>
    <d v="2022-07-03T00:00:00"/>
    <x v="0"/>
    <n v="2"/>
    <x v="15"/>
    <n v="10"/>
    <x v="479"/>
  </r>
  <r>
    <s v="C0483"/>
    <s v="cam01"/>
    <d v="2022-07-03T00:00:00"/>
    <x v="335"/>
    <n v="4"/>
    <x v="15"/>
    <n v="10"/>
    <x v="479"/>
  </r>
  <r>
    <s v="C0483"/>
    <s v="cam01"/>
    <d v="2022-07-03T00:00:00"/>
    <x v="160"/>
    <n v="5"/>
    <x v="15"/>
    <n v="10"/>
    <x v="479"/>
  </r>
  <r>
    <s v="C0483"/>
    <s v="cam01"/>
    <d v="2022-07-03T00:00:00"/>
    <x v="39"/>
    <n v="6"/>
    <x v="15"/>
    <n v="10"/>
    <x v="479"/>
  </r>
  <r>
    <s v="C0483"/>
    <s v="cam01"/>
    <d v="2022-07-03T00:00:00"/>
    <x v="30"/>
    <n v="7"/>
    <x v="15"/>
    <n v="10"/>
    <x v="479"/>
  </r>
  <r>
    <s v="C0483"/>
    <s v="cam01"/>
    <d v="2022-07-03T00:00:00"/>
    <x v="65"/>
    <n v="8"/>
    <x v="15"/>
    <n v="10"/>
    <x v="479"/>
  </r>
  <r>
    <s v="C0483"/>
    <s v="cam01"/>
    <d v="2022-07-03T00:00:00"/>
    <x v="286"/>
    <n v="9"/>
    <x v="15"/>
    <n v="10"/>
    <x v="479"/>
  </r>
  <r>
    <s v="C0484"/>
    <s v="cam03"/>
    <d v="2022-10-06T00:00:00"/>
    <x v="202"/>
    <n v="0"/>
    <x v="6"/>
    <n v="62"/>
    <x v="480"/>
  </r>
  <r>
    <s v="C0484"/>
    <s v="cam03"/>
    <d v="2022-10-06T00:00:00"/>
    <x v="24"/>
    <n v="1"/>
    <x v="6"/>
    <n v="62"/>
    <x v="480"/>
  </r>
  <r>
    <s v="C0484"/>
    <s v="cam03"/>
    <d v="2022-10-06T00:00:00"/>
    <x v="188"/>
    <n v="2"/>
    <x v="6"/>
    <n v="62"/>
    <x v="480"/>
  </r>
  <r>
    <s v="C0484"/>
    <s v="cam03"/>
    <d v="2022-10-06T00:00:00"/>
    <x v="128"/>
    <n v="3"/>
    <x v="6"/>
    <n v="62"/>
    <x v="480"/>
  </r>
  <r>
    <s v="C0484"/>
    <s v="cam03"/>
    <d v="2022-10-06T00:00:00"/>
    <x v="181"/>
    <n v="4"/>
    <x v="6"/>
    <n v="62"/>
    <x v="480"/>
  </r>
  <r>
    <s v="C0484"/>
    <s v="cam03"/>
    <d v="2022-10-06T00:00:00"/>
    <x v="190"/>
    <n v="5"/>
    <x v="6"/>
    <n v="62"/>
    <x v="480"/>
  </r>
  <r>
    <s v="C0484"/>
    <s v="cam03"/>
    <d v="2022-10-06T00:00:00"/>
    <x v="290"/>
    <n v="7"/>
    <x v="6"/>
    <n v="62"/>
    <x v="480"/>
  </r>
  <r>
    <s v="C0484"/>
    <s v="cam07"/>
    <d v="2022-11-18T00:00:00"/>
    <x v="187"/>
    <n v="0"/>
    <x v="1"/>
    <n v="25"/>
    <x v="480"/>
  </r>
  <r>
    <s v="C0484"/>
    <s v="cam07"/>
    <d v="2022-11-18T00:00:00"/>
    <x v="93"/>
    <n v="1"/>
    <x v="1"/>
    <n v="25"/>
    <x v="480"/>
  </r>
  <r>
    <s v="C0484"/>
    <s v="cam07"/>
    <d v="2022-11-18T00:00:00"/>
    <x v="8"/>
    <n v="2"/>
    <x v="1"/>
    <n v="25"/>
    <x v="480"/>
  </r>
  <r>
    <s v="C0484"/>
    <s v="cam07"/>
    <d v="2022-11-18T00:00:00"/>
    <x v="146"/>
    <n v="3"/>
    <x v="1"/>
    <n v="25"/>
    <x v="480"/>
  </r>
  <r>
    <s v="C0484"/>
    <s v="cam07"/>
    <d v="2022-11-18T00:00:00"/>
    <x v="282"/>
    <n v="4"/>
    <x v="1"/>
    <n v="25"/>
    <x v="480"/>
  </r>
  <r>
    <s v="C0484"/>
    <s v="cam07"/>
    <d v="2022-11-18T00:00:00"/>
    <x v="85"/>
    <n v="5"/>
    <x v="1"/>
    <n v="25"/>
    <x v="480"/>
  </r>
  <r>
    <s v="C0484"/>
    <s v="cam07"/>
    <d v="2022-11-18T00:00:00"/>
    <x v="6"/>
    <n v="6"/>
    <x v="1"/>
    <n v="25"/>
    <x v="480"/>
  </r>
  <r>
    <s v="C0485"/>
    <s v="cam08"/>
    <d v="2023-04-05T00:00:00"/>
    <x v="140"/>
    <n v="0"/>
    <x v="9"/>
    <n v="27"/>
    <x v="481"/>
  </r>
  <r>
    <s v="C0485"/>
    <s v="cam08"/>
    <d v="2023-04-05T00:00:00"/>
    <x v="152"/>
    <n v="1"/>
    <x v="9"/>
    <n v="27"/>
    <x v="481"/>
  </r>
  <r>
    <s v="C0486"/>
    <s v="cam13"/>
    <d v="2022-08-02T00:00:00"/>
    <x v="353"/>
    <n v="0"/>
    <x v="14"/>
    <n v="25"/>
    <x v="482"/>
  </r>
  <r>
    <s v="C0486"/>
    <s v="cam13"/>
    <d v="2022-08-02T00:00:00"/>
    <x v="439"/>
    <n v="1"/>
    <x v="14"/>
    <n v="25"/>
    <x v="482"/>
  </r>
  <r>
    <s v="C0486"/>
    <s v="cam13"/>
    <d v="2022-08-02T00:00:00"/>
    <x v="432"/>
    <n v="2"/>
    <x v="14"/>
    <n v="25"/>
    <x v="482"/>
  </r>
  <r>
    <s v="C0486"/>
    <s v="cam13"/>
    <d v="2022-08-02T00:00:00"/>
    <x v="352"/>
    <n v="3"/>
    <x v="14"/>
    <n v="25"/>
    <x v="482"/>
  </r>
  <r>
    <s v="C0486"/>
    <s v="cam13"/>
    <d v="2022-08-02T00:00:00"/>
    <x v="160"/>
    <n v="4"/>
    <x v="14"/>
    <n v="25"/>
    <x v="482"/>
  </r>
  <r>
    <s v="C0486"/>
    <s v="cam13"/>
    <d v="2022-08-02T00:00:00"/>
    <x v="121"/>
    <n v="5"/>
    <x v="14"/>
    <n v="25"/>
    <x v="482"/>
  </r>
  <r>
    <s v="C0486"/>
    <s v="cam13"/>
    <d v="2022-08-02T00:00:00"/>
    <x v="262"/>
    <n v="6"/>
    <x v="14"/>
    <n v="25"/>
    <x v="482"/>
  </r>
  <r>
    <s v="C0486"/>
    <s v="cam13"/>
    <d v="2022-08-02T00:00:00"/>
    <x v="328"/>
    <n v="7"/>
    <x v="14"/>
    <n v="25"/>
    <x v="482"/>
  </r>
  <r>
    <s v="C0486"/>
    <s v="cam13"/>
    <d v="2022-08-02T00:00:00"/>
    <x v="237"/>
    <n v="8"/>
    <x v="14"/>
    <n v="25"/>
    <x v="482"/>
  </r>
  <r>
    <s v="C0486"/>
    <s v="cam16"/>
    <d v="2022-09-17T00:00:00"/>
    <x v="96"/>
    <n v="0"/>
    <x v="4"/>
    <n v="16"/>
    <x v="482"/>
  </r>
  <r>
    <s v="C0486"/>
    <s v="cam16"/>
    <d v="2022-09-17T00:00:00"/>
    <x v="97"/>
    <n v="1"/>
    <x v="4"/>
    <n v="16"/>
    <x v="482"/>
  </r>
  <r>
    <s v="C0486"/>
    <s v="cam16"/>
    <d v="2022-09-17T00:00:00"/>
    <x v="413"/>
    <n v="2"/>
    <x v="4"/>
    <n v="16"/>
    <x v="482"/>
  </r>
  <r>
    <s v="C0486"/>
    <s v="cam16"/>
    <d v="2022-09-17T00:00:00"/>
    <x v="410"/>
    <n v="3"/>
    <x v="4"/>
    <n v="16"/>
    <x v="482"/>
  </r>
  <r>
    <s v="C0486"/>
    <s v="cam16"/>
    <d v="2022-09-17T00:00:00"/>
    <x v="78"/>
    <n v="4"/>
    <x v="4"/>
    <n v="16"/>
    <x v="482"/>
  </r>
  <r>
    <s v="C0486"/>
    <s v="cam16"/>
    <d v="2022-09-17T00:00:00"/>
    <x v="209"/>
    <n v="5"/>
    <x v="4"/>
    <n v="16"/>
    <x v="482"/>
  </r>
  <r>
    <s v="C0486"/>
    <s v="cam16"/>
    <d v="2022-09-17T00:00:00"/>
    <x v="4"/>
    <n v="6"/>
    <x v="4"/>
    <n v="16"/>
    <x v="482"/>
  </r>
  <r>
    <s v="C0486"/>
    <s v="cam16"/>
    <d v="2022-09-17T00:00:00"/>
    <x v="80"/>
    <n v="7"/>
    <x v="4"/>
    <n v="16"/>
    <x v="482"/>
  </r>
  <r>
    <s v="C0486"/>
    <s v="cam16"/>
    <d v="2022-09-17T00:00:00"/>
    <x v="238"/>
    <n v="8"/>
    <x v="4"/>
    <n v="16"/>
    <x v="482"/>
  </r>
  <r>
    <s v="C0487"/>
    <s v="cam07"/>
    <d v="2022-11-16T00:00:00"/>
    <x v="433"/>
    <n v="0"/>
    <x v="1"/>
    <n v="25"/>
    <x v="483"/>
  </r>
  <r>
    <s v="C0487"/>
    <s v="cam07"/>
    <d v="2022-11-16T00:00:00"/>
    <x v="375"/>
    <n v="1"/>
    <x v="1"/>
    <n v="25"/>
    <x v="483"/>
  </r>
  <r>
    <s v="C0487"/>
    <s v="cam07"/>
    <d v="2022-11-16T00:00:00"/>
    <x v="8"/>
    <n v="2"/>
    <x v="1"/>
    <n v="25"/>
    <x v="483"/>
  </r>
  <r>
    <s v="C0487"/>
    <s v="cam07"/>
    <d v="2022-11-16T00:00:00"/>
    <x v="230"/>
    <n v="3"/>
    <x v="1"/>
    <n v="25"/>
    <x v="483"/>
  </r>
  <r>
    <s v="C0487"/>
    <s v="cam07"/>
    <d v="2022-11-16T00:00:00"/>
    <x v="20"/>
    <n v="4"/>
    <x v="1"/>
    <n v="25"/>
    <x v="483"/>
  </r>
  <r>
    <s v="C0487"/>
    <s v="cam07"/>
    <d v="2022-11-16T00:00:00"/>
    <x v="13"/>
    <n v="5"/>
    <x v="1"/>
    <n v="25"/>
    <x v="483"/>
  </r>
  <r>
    <s v="C0487"/>
    <s v="cam07"/>
    <d v="2022-11-16T00:00:00"/>
    <x v="162"/>
    <n v="6"/>
    <x v="1"/>
    <n v="25"/>
    <x v="483"/>
  </r>
  <r>
    <s v="C0487"/>
    <s v="cam16"/>
    <d v="2022-11-29T00:00:00"/>
    <x v="61"/>
    <n v="0"/>
    <x v="4"/>
    <n v="16"/>
    <x v="483"/>
  </r>
  <r>
    <s v="C0487"/>
    <s v="cam16"/>
    <d v="2022-11-29T00:00:00"/>
    <x v="320"/>
    <n v="1"/>
    <x v="4"/>
    <n v="16"/>
    <x v="483"/>
  </r>
  <r>
    <s v="C0487"/>
    <s v="cam16"/>
    <d v="2022-11-29T00:00:00"/>
    <x v="200"/>
    <n v="2"/>
    <x v="4"/>
    <n v="16"/>
    <x v="483"/>
  </r>
  <r>
    <s v="C0487"/>
    <s v="cam16"/>
    <d v="2022-11-29T00:00:00"/>
    <x v="51"/>
    <n v="3"/>
    <x v="4"/>
    <n v="16"/>
    <x v="483"/>
  </r>
  <r>
    <s v="C0487"/>
    <s v="cam16"/>
    <d v="2022-11-29T00:00:00"/>
    <x v="286"/>
    <n v="4"/>
    <x v="4"/>
    <n v="16"/>
    <x v="483"/>
  </r>
  <r>
    <s v="C0487"/>
    <s v="cam16"/>
    <d v="2022-11-29T00:00:00"/>
    <x v="345"/>
    <n v="6"/>
    <x v="4"/>
    <n v="16"/>
    <x v="483"/>
  </r>
  <r>
    <s v="C0488"/>
    <s v="cam06"/>
    <d v="2022-06-04T00:00:00"/>
    <x v="491"/>
    <n v="0"/>
    <x v="8"/>
    <n v="13"/>
    <x v="484"/>
  </r>
  <r>
    <s v="C0488"/>
    <s v="cam06"/>
    <d v="2022-06-04T00:00:00"/>
    <x v="168"/>
    <n v="1"/>
    <x v="8"/>
    <n v="13"/>
    <x v="484"/>
  </r>
  <r>
    <s v="C0488"/>
    <s v="cam06"/>
    <d v="2022-06-04T00:00:00"/>
    <x v="92"/>
    <n v="3"/>
    <x v="8"/>
    <n v="13"/>
    <x v="484"/>
  </r>
  <r>
    <s v="C0488"/>
    <s v="cam06"/>
    <d v="2022-06-04T00:00:00"/>
    <x v="37"/>
    <n v="4"/>
    <x v="8"/>
    <n v="13"/>
    <x v="484"/>
  </r>
  <r>
    <s v="C0488"/>
    <s v="cam06"/>
    <d v="2022-06-04T00:00:00"/>
    <x v="38"/>
    <n v="5"/>
    <x v="8"/>
    <n v="13"/>
    <x v="484"/>
  </r>
  <r>
    <s v="C0488"/>
    <s v="cam06"/>
    <d v="2022-06-04T00:00:00"/>
    <x v="74"/>
    <n v="6"/>
    <x v="8"/>
    <n v="13"/>
    <x v="484"/>
  </r>
  <r>
    <s v="C0488"/>
    <s v="cam06"/>
    <d v="2022-06-04T00:00:00"/>
    <x v="311"/>
    <n v="7"/>
    <x v="8"/>
    <n v="13"/>
    <x v="484"/>
  </r>
  <r>
    <s v="C0488"/>
    <s v="cam06"/>
    <d v="2022-06-04T00:00:00"/>
    <x v="262"/>
    <n v="8"/>
    <x v="8"/>
    <n v="13"/>
    <x v="484"/>
  </r>
  <r>
    <s v="C0488"/>
    <s v="cam06"/>
    <d v="2022-06-04T00:00:00"/>
    <x v="66"/>
    <n v="10"/>
    <x v="8"/>
    <n v="13"/>
    <x v="484"/>
  </r>
  <r>
    <s v="C0488"/>
    <s v="cam02"/>
    <d v="2023-01-18T00:00:00"/>
    <x v="180"/>
    <n v="0"/>
    <x v="5"/>
    <n v="26"/>
    <x v="484"/>
  </r>
  <r>
    <s v="C0488"/>
    <s v="cam02"/>
    <d v="2023-01-18T00:00:00"/>
    <x v="209"/>
    <n v="1"/>
    <x v="5"/>
    <n v="26"/>
    <x v="484"/>
  </r>
  <r>
    <s v="C0488"/>
    <s v="cam02"/>
    <d v="2023-01-18T00:00:00"/>
    <x v="75"/>
    <n v="2"/>
    <x v="5"/>
    <n v="26"/>
    <x v="484"/>
  </r>
  <r>
    <s v="C0488"/>
    <s v="cam02"/>
    <d v="2023-01-18T00:00:00"/>
    <x v="150"/>
    <n v="3"/>
    <x v="5"/>
    <n v="26"/>
    <x v="484"/>
  </r>
  <r>
    <s v="C0488"/>
    <s v="cam02"/>
    <d v="2023-01-18T00:00:00"/>
    <x v="162"/>
    <n v="4"/>
    <x v="5"/>
    <n v="26"/>
    <x v="484"/>
  </r>
  <r>
    <s v="C0489"/>
    <s v="cam10"/>
    <d v="2023-04-02T00:00:00"/>
    <x v="237"/>
    <n v="0"/>
    <x v="12"/>
    <n v="66"/>
    <x v="485"/>
  </r>
  <r>
    <s v="C0489"/>
    <s v="cam10"/>
    <d v="2023-04-02T00:00:00"/>
    <x v="33"/>
    <n v="1"/>
    <x v="12"/>
    <n v="66"/>
    <x v="485"/>
  </r>
  <r>
    <s v="C0489"/>
    <s v="cam17"/>
    <d v="2023-04-19T00:00:00"/>
    <x v="77"/>
    <n v="0"/>
    <x v="2"/>
    <n v="29"/>
    <x v="485"/>
  </r>
  <r>
    <s v="C0489"/>
    <s v="cam17"/>
    <d v="2023-04-19T00:00:00"/>
    <x v="238"/>
    <n v="1"/>
    <x v="2"/>
    <n v="29"/>
    <x v="485"/>
  </r>
  <r>
    <s v="C0489"/>
    <s v="cam17"/>
    <d v="2023-04-19T00:00:00"/>
    <x v="82"/>
    <n v="1"/>
    <x v="2"/>
    <n v="29"/>
    <x v="485"/>
  </r>
  <r>
    <s v="C0490"/>
    <s v="cam06"/>
    <d v="2022-01-25T00:00:00"/>
    <x v="361"/>
    <n v="0"/>
    <x v="8"/>
    <n v="13"/>
    <x v="486"/>
  </r>
  <r>
    <s v="C0490"/>
    <s v="cam06"/>
    <d v="2022-01-25T00:00:00"/>
    <x v="421"/>
    <n v="1"/>
    <x v="8"/>
    <n v="13"/>
    <x v="486"/>
  </r>
  <r>
    <s v="C0490"/>
    <s v="cam06"/>
    <d v="2022-01-25T00:00:00"/>
    <x v="470"/>
    <n v="2"/>
    <x v="8"/>
    <n v="13"/>
    <x v="486"/>
  </r>
  <r>
    <s v="C0490"/>
    <s v="cam06"/>
    <d v="2022-01-25T00:00:00"/>
    <x v="316"/>
    <n v="3"/>
    <x v="8"/>
    <n v="13"/>
    <x v="486"/>
  </r>
  <r>
    <s v="C0490"/>
    <s v="cam06"/>
    <d v="2022-01-25T00:00:00"/>
    <x v="447"/>
    <n v="5"/>
    <x v="8"/>
    <n v="13"/>
    <x v="486"/>
  </r>
  <r>
    <s v="C0490"/>
    <s v="cam06"/>
    <d v="2022-01-25T00:00:00"/>
    <x v="379"/>
    <n v="6"/>
    <x v="8"/>
    <n v="13"/>
    <x v="486"/>
  </r>
  <r>
    <s v="C0490"/>
    <s v="cam06"/>
    <d v="2022-01-25T00:00:00"/>
    <x v="18"/>
    <n v="8"/>
    <x v="8"/>
    <n v="13"/>
    <x v="486"/>
  </r>
  <r>
    <s v="C0490"/>
    <s v="cam06"/>
    <d v="2022-01-25T00:00:00"/>
    <x v="413"/>
    <n v="10"/>
    <x v="8"/>
    <n v="13"/>
    <x v="486"/>
  </r>
  <r>
    <s v="C0490"/>
    <s v="cam06"/>
    <d v="2022-01-25T00:00:00"/>
    <x v="360"/>
    <n v="11"/>
    <x v="8"/>
    <n v="13"/>
    <x v="486"/>
  </r>
  <r>
    <s v="C0490"/>
    <s v="cam06"/>
    <d v="2022-01-25T00:00:00"/>
    <x v="264"/>
    <n v="11"/>
    <x v="8"/>
    <n v="13"/>
    <x v="486"/>
  </r>
  <r>
    <s v="C0490"/>
    <s v="cam06"/>
    <d v="2022-01-25T00:00:00"/>
    <x v="9"/>
    <n v="13"/>
    <x v="8"/>
    <n v="13"/>
    <x v="486"/>
  </r>
  <r>
    <s v="C0490"/>
    <s v="cam06"/>
    <d v="2022-01-25T00:00:00"/>
    <x v="31"/>
    <n v="13"/>
    <x v="8"/>
    <n v="13"/>
    <x v="486"/>
  </r>
  <r>
    <s v="C0490"/>
    <s v="cam06"/>
    <d v="2022-01-25T00:00:00"/>
    <x v="11"/>
    <n v="15"/>
    <x v="8"/>
    <n v="13"/>
    <x v="486"/>
  </r>
  <r>
    <s v="C0490"/>
    <s v="cam06"/>
    <d v="2022-01-25T00:00:00"/>
    <x v="330"/>
    <n v="16"/>
    <x v="8"/>
    <n v="13"/>
    <x v="486"/>
  </r>
  <r>
    <s v="C0490"/>
    <s v="cam06"/>
    <d v="2022-01-25T00:00:00"/>
    <x v="59"/>
    <n v="16"/>
    <x v="8"/>
    <n v="13"/>
    <x v="486"/>
  </r>
  <r>
    <s v="C0490"/>
    <s v="cam05"/>
    <d v="2023-04-17T00:00:00"/>
    <x v="28"/>
    <n v="0"/>
    <x v="10"/>
    <n v="22"/>
    <x v="486"/>
  </r>
  <r>
    <s v="C0490"/>
    <s v="cam05"/>
    <d v="2023-04-17T00:00:00"/>
    <x v="290"/>
    <n v="1"/>
    <x v="10"/>
    <n v="22"/>
    <x v="486"/>
  </r>
  <r>
    <s v="C0491"/>
    <s v="cam09"/>
    <d v="2022-05-11T00:00:00"/>
    <x v="249"/>
    <n v="0"/>
    <x v="13"/>
    <n v="75"/>
    <x v="487"/>
  </r>
  <r>
    <s v="C0491"/>
    <s v="cam09"/>
    <d v="2022-05-11T00:00:00"/>
    <x v="347"/>
    <n v="1"/>
    <x v="13"/>
    <n v="75"/>
    <x v="487"/>
  </r>
  <r>
    <s v="C0491"/>
    <s v="cam09"/>
    <d v="2022-05-11T00:00:00"/>
    <x v="296"/>
    <n v="2"/>
    <x v="13"/>
    <n v="75"/>
    <x v="487"/>
  </r>
  <r>
    <s v="C0491"/>
    <s v="cam09"/>
    <d v="2022-05-11T00:00:00"/>
    <x v="341"/>
    <n v="3"/>
    <x v="13"/>
    <n v="75"/>
    <x v="487"/>
  </r>
  <r>
    <s v="C0491"/>
    <s v="cam09"/>
    <d v="2022-05-11T00:00:00"/>
    <x v="391"/>
    <n v="4"/>
    <x v="13"/>
    <n v="75"/>
    <x v="487"/>
  </r>
  <r>
    <s v="C0491"/>
    <s v="cam09"/>
    <d v="2022-05-11T00:00:00"/>
    <x v="23"/>
    <n v="5"/>
    <x v="13"/>
    <n v="75"/>
    <x v="487"/>
  </r>
  <r>
    <s v="C0491"/>
    <s v="cam09"/>
    <d v="2022-05-11T00:00:00"/>
    <x v="225"/>
    <n v="6"/>
    <x v="13"/>
    <n v="75"/>
    <x v="487"/>
  </r>
  <r>
    <s v="C0491"/>
    <s v="cam09"/>
    <d v="2022-05-11T00:00:00"/>
    <x v="179"/>
    <n v="7"/>
    <x v="13"/>
    <n v="75"/>
    <x v="487"/>
  </r>
  <r>
    <s v="C0491"/>
    <s v="cam09"/>
    <d v="2022-05-11T00:00:00"/>
    <x v="394"/>
    <n v="9"/>
    <x v="13"/>
    <n v="75"/>
    <x v="487"/>
  </r>
  <r>
    <s v="C0491"/>
    <s v="cam09"/>
    <d v="2022-05-11T00:00:00"/>
    <x v="51"/>
    <n v="10"/>
    <x v="13"/>
    <n v="75"/>
    <x v="487"/>
  </r>
  <r>
    <s v="C0491"/>
    <s v="cam09"/>
    <d v="2022-05-11T00:00:00"/>
    <x v="13"/>
    <n v="11"/>
    <x v="13"/>
    <n v="75"/>
    <x v="487"/>
  </r>
  <r>
    <s v="C0491"/>
    <s v="cam09"/>
    <d v="2022-05-11T00:00:00"/>
    <x v="330"/>
    <n v="12"/>
    <x v="13"/>
    <n v="75"/>
    <x v="487"/>
  </r>
  <r>
    <s v="C0491"/>
    <s v="cam03"/>
    <d v="2022-12-30T00:00:00"/>
    <x v="281"/>
    <n v="0"/>
    <x v="6"/>
    <n v="62"/>
    <x v="487"/>
  </r>
  <r>
    <s v="C0491"/>
    <s v="cam03"/>
    <d v="2022-12-30T00:00:00"/>
    <x v="236"/>
    <n v="1"/>
    <x v="6"/>
    <n v="62"/>
    <x v="487"/>
  </r>
  <r>
    <s v="C0491"/>
    <s v="cam03"/>
    <d v="2022-12-30T00:00:00"/>
    <x v="170"/>
    <n v="2"/>
    <x v="6"/>
    <n v="62"/>
    <x v="487"/>
  </r>
  <r>
    <s v="C0491"/>
    <s v="cam03"/>
    <d v="2022-12-30T00:00:00"/>
    <x v="109"/>
    <n v="3"/>
    <x v="6"/>
    <n v="62"/>
    <x v="487"/>
  </r>
  <r>
    <s v="C0491"/>
    <s v="cam03"/>
    <d v="2022-12-30T00:00:00"/>
    <x v="172"/>
    <n v="4"/>
    <x v="6"/>
    <n v="62"/>
    <x v="487"/>
  </r>
  <r>
    <s v="C0492"/>
    <s v="cam10"/>
    <d v="2022-05-05T00:00:00"/>
    <x v="377"/>
    <n v="0"/>
    <x v="12"/>
    <n v="66"/>
    <x v="488"/>
  </r>
  <r>
    <s v="C0492"/>
    <s v="cam10"/>
    <d v="2022-05-05T00:00:00"/>
    <x v="185"/>
    <n v="1"/>
    <x v="12"/>
    <n v="66"/>
    <x v="488"/>
  </r>
  <r>
    <s v="C0492"/>
    <s v="cam10"/>
    <d v="2022-05-05T00:00:00"/>
    <x v="351"/>
    <n v="2"/>
    <x v="12"/>
    <n v="66"/>
    <x v="488"/>
  </r>
  <r>
    <s v="C0492"/>
    <s v="cam10"/>
    <d v="2022-05-05T00:00:00"/>
    <x v="446"/>
    <n v="3"/>
    <x v="12"/>
    <n v="66"/>
    <x v="488"/>
  </r>
  <r>
    <s v="C0492"/>
    <s v="cam10"/>
    <d v="2022-05-05T00:00:00"/>
    <x v="444"/>
    <n v="4"/>
    <x v="12"/>
    <n v="66"/>
    <x v="488"/>
  </r>
  <r>
    <s v="C0492"/>
    <s v="cam10"/>
    <d v="2022-05-05T00:00:00"/>
    <x v="202"/>
    <n v="5"/>
    <x v="12"/>
    <n v="66"/>
    <x v="488"/>
  </r>
  <r>
    <s v="C0492"/>
    <s v="cam10"/>
    <d v="2022-05-05T00:00:00"/>
    <x v="431"/>
    <n v="6"/>
    <x v="12"/>
    <n v="66"/>
    <x v="488"/>
  </r>
  <r>
    <s v="C0492"/>
    <s v="cam10"/>
    <d v="2022-05-05T00:00:00"/>
    <x v="208"/>
    <n v="7"/>
    <x v="12"/>
    <n v="66"/>
    <x v="488"/>
  </r>
  <r>
    <s v="C0492"/>
    <s v="cam10"/>
    <d v="2022-05-05T00:00:00"/>
    <x v="121"/>
    <n v="8"/>
    <x v="12"/>
    <n v="66"/>
    <x v="488"/>
  </r>
  <r>
    <s v="C0492"/>
    <s v="cam10"/>
    <d v="2022-05-05T00:00:00"/>
    <x v="262"/>
    <n v="9"/>
    <x v="12"/>
    <n v="66"/>
    <x v="488"/>
  </r>
  <r>
    <s v="C0492"/>
    <s v="cam10"/>
    <d v="2022-05-05T00:00:00"/>
    <x v="117"/>
    <n v="10"/>
    <x v="12"/>
    <n v="66"/>
    <x v="488"/>
  </r>
  <r>
    <s v="C0492"/>
    <s v="cam10"/>
    <d v="2022-05-05T00:00:00"/>
    <x v="77"/>
    <n v="11"/>
    <x v="12"/>
    <n v="66"/>
    <x v="488"/>
  </r>
  <r>
    <s v="C0492"/>
    <s v="cam10"/>
    <d v="2022-05-05T00:00:00"/>
    <x v="103"/>
    <n v="12"/>
    <x v="12"/>
    <n v="66"/>
    <x v="488"/>
  </r>
  <r>
    <s v="C0492"/>
    <s v="cam11"/>
    <d v="2022-07-30T00:00:00"/>
    <x v="429"/>
    <n v="0"/>
    <x v="3"/>
    <n v="62"/>
    <x v="488"/>
  </r>
  <r>
    <s v="C0492"/>
    <s v="cam11"/>
    <d v="2022-07-30T00:00:00"/>
    <x v="218"/>
    <n v="1"/>
    <x v="3"/>
    <n v="62"/>
    <x v="488"/>
  </r>
  <r>
    <s v="C0492"/>
    <s v="cam11"/>
    <d v="2022-07-30T00:00:00"/>
    <x v="280"/>
    <n v="2"/>
    <x v="3"/>
    <n v="62"/>
    <x v="488"/>
  </r>
  <r>
    <s v="C0492"/>
    <s v="cam11"/>
    <d v="2022-07-30T00:00:00"/>
    <x v="366"/>
    <n v="3"/>
    <x v="3"/>
    <n v="62"/>
    <x v="488"/>
  </r>
  <r>
    <s v="C0492"/>
    <s v="cam11"/>
    <d v="2022-07-30T00:00:00"/>
    <x v="106"/>
    <n v="4"/>
    <x v="3"/>
    <n v="62"/>
    <x v="488"/>
  </r>
  <r>
    <s v="C0492"/>
    <s v="cam11"/>
    <d v="2022-07-30T00:00:00"/>
    <x v="156"/>
    <n v="5"/>
    <x v="3"/>
    <n v="62"/>
    <x v="488"/>
  </r>
  <r>
    <s v="C0492"/>
    <s v="cam11"/>
    <d v="2022-07-30T00:00:00"/>
    <x v="193"/>
    <n v="6"/>
    <x v="3"/>
    <n v="62"/>
    <x v="488"/>
  </r>
  <r>
    <s v="C0492"/>
    <s v="cam11"/>
    <d v="2022-07-30T00:00:00"/>
    <x v="117"/>
    <n v="7"/>
    <x v="3"/>
    <n v="62"/>
    <x v="488"/>
  </r>
  <r>
    <s v="C0492"/>
    <s v="cam11"/>
    <d v="2022-07-30T00:00:00"/>
    <x v="221"/>
    <n v="8"/>
    <x v="3"/>
    <n v="62"/>
    <x v="488"/>
  </r>
  <r>
    <s v="C0492"/>
    <s v="cam11"/>
    <d v="2022-07-30T00:00:00"/>
    <x v="283"/>
    <n v="9"/>
    <x v="3"/>
    <n v="62"/>
    <x v="488"/>
  </r>
  <r>
    <s v="C0493"/>
    <s v="cam15"/>
    <d v="2022-01-22T00:00:00"/>
    <x v="329"/>
    <n v="0"/>
    <x v="11"/>
    <n v="14"/>
    <x v="489"/>
  </r>
  <r>
    <s v="C0493"/>
    <s v="cam15"/>
    <d v="2022-01-22T00:00:00"/>
    <x v="415"/>
    <n v="2"/>
    <x v="11"/>
    <n v="14"/>
    <x v="489"/>
  </r>
  <r>
    <s v="C0493"/>
    <s v="cam15"/>
    <d v="2022-01-22T00:00:00"/>
    <x v="364"/>
    <n v="2"/>
    <x v="11"/>
    <n v="14"/>
    <x v="489"/>
  </r>
  <r>
    <s v="C0493"/>
    <s v="cam15"/>
    <d v="2022-01-22T00:00:00"/>
    <x v="449"/>
    <n v="4"/>
    <x v="11"/>
    <n v="14"/>
    <x v="489"/>
  </r>
  <r>
    <s v="C0493"/>
    <s v="cam15"/>
    <d v="2022-01-22T00:00:00"/>
    <x v="491"/>
    <n v="4"/>
    <x v="11"/>
    <n v="14"/>
    <x v="489"/>
  </r>
  <r>
    <s v="C0493"/>
    <s v="cam15"/>
    <d v="2022-01-22T00:00:00"/>
    <x v="274"/>
    <n v="6"/>
    <x v="11"/>
    <n v="14"/>
    <x v="489"/>
  </r>
  <r>
    <s v="C0493"/>
    <s v="cam15"/>
    <d v="2022-01-22T00:00:00"/>
    <x v="353"/>
    <n v="6"/>
    <x v="11"/>
    <n v="14"/>
    <x v="489"/>
  </r>
  <r>
    <s v="C0493"/>
    <s v="cam15"/>
    <d v="2022-01-22T00:00:00"/>
    <x v="23"/>
    <n v="9"/>
    <x v="11"/>
    <n v="14"/>
    <x v="489"/>
  </r>
  <r>
    <s v="C0493"/>
    <s v="cam15"/>
    <d v="2022-01-22T00:00:00"/>
    <x v="114"/>
    <n v="10"/>
    <x v="11"/>
    <n v="14"/>
    <x v="489"/>
  </r>
  <r>
    <s v="C0493"/>
    <s v="cam15"/>
    <d v="2022-01-22T00:00:00"/>
    <x v="94"/>
    <n v="12"/>
    <x v="11"/>
    <n v="14"/>
    <x v="489"/>
  </r>
  <r>
    <s v="C0493"/>
    <s v="cam15"/>
    <d v="2022-01-22T00:00:00"/>
    <x v="220"/>
    <n v="14"/>
    <x v="11"/>
    <n v="14"/>
    <x v="489"/>
  </r>
  <r>
    <s v="C0493"/>
    <s v="cam03"/>
    <d v="2022-06-26T00:00:00"/>
    <x v="240"/>
    <n v="0"/>
    <x v="6"/>
    <n v="62"/>
    <x v="489"/>
  </r>
  <r>
    <s v="C0493"/>
    <s v="cam03"/>
    <d v="2022-06-26T00:00:00"/>
    <x v="201"/>
    <n v="1"/>
    <x v="6"/>
    <n v="62"/>
    <x v="489"/>
  </r>
  <r>
    <s v="C0493"/>
    <s v="cam03"/>
    <d v="2022-06-26T00:00:00"/>
    <x v="254"/>
    <n v="1"/>
    <x v="6"/>
    <n v="62"/>
    <x v="489"/>
  </r>
  <r>
    <s v="C0493"/>
    <s v="cam03"/>
    <d v="2022-06-26T00:00:00"/>
    <x v="241"/>
    <n v="2"/>
    <x v="6"/>
    <n v="62"/>
    <x v="489"/>
  </r>
  <r>
    <s v="C0493"/>
    <s v="cam03"/>
    <d v="2022-06-26T00:00:00"/>
    <x v="457"/>
    <n v="4"/>
    <x v="6"/>
    <n v="62"/>
    <x v="489"/>
  </r>
  <r>
    <s v="C0493"/>
    <s v="cam03"/>
    <d v="2022-06-26T00:00:00"/>
    <x v="191"/>
    <n v="4"/>
    <x v="6"/>
    <n v="62"/>
    <x v="489"/>
  </r>
  <r>
    <s v="C0493"/>
    <s v="cam03"/>
    <d v="2022-06-26T00:00:00"/>
    <x v="133"/>
    <n v="5"/>
    <x v="6"/>
    <n v="62"/>
    <x v="489"/>
  </r>
  <r>
    <s v="C0493"/>
    <s v="cam03"/>
    <d v="2022-06-26T00:00:00"/>
    <x v="342"/>
    <n v="6"/>
    <x v="6"/>
    <n v="62"/>
    <x v="489"/>
  </r>
  <r>
    <s v="C0493"/>
    <s v="cam03"/>
    <d v="2022-06-26T00:00:00"/>
    <x v="40"/>
    <n v="7"/>
    <x v="6"/>
    <n v="62"/>
    <x v="489"/>
  </r>
  <r>
    <s v="C0493"/>
    <s v="cam03"/>
    <d v="2022-06-26T00:00:00"/>
    <x v="51"/>
    <n v="8"/>
    <x v="6"/>
    <n v="62"/>
    <x v="489"/>
  </r>
  <r>
    <s v="C0493"/>
    <s v="cam03"/>
    <d v="2022-06-26T00:00:00"/>
    <x v="237"/>
    <n v="9"/>
    <x v="6"/>
    <n v="62"/>
    <x v="489"/>
  </r>
  <r>
    <s v="C0493"/>
    <s v="cam03"/>
    <d v="2022-06-26T00:00:00"/>
    <x v="12"/>
    <n v="10"/>
    <x v="6"/>
    <n v="62"/>
    <x v="489"/>
  </r>
  <r>
    <s v="C0494"/>
    <s v="cam13"/>
    <d v="2022-04-08T00:00:00"/>
    <x v="183"/>
    <n v="0"/>
    <x v="14"/>
    <n v="25"/>
    <x v="490"/>
  </r>
  <r>
    <s v="C0494"/>
    <s v="cam13"/>
    <d v="2022-04-08T00:00:00"/>
    <x v="487"/>
    <n v="1"/>
    <x v="14"/>
    <n v="25"/>
    <x v="490"/>
  </r>
  <r>
    <s v="C0494"/>
    <s v="cam13"/>
    <d v="2022-04-08T00:00:00"/>
    <x v="404"/>
    <n v="2"/>
    <x v="14"/>
    <n v="25"/>
    <x v="490"/>
  </r>
  <r>
    <s v="C0494"/>
    <s v="cam13"/>
    <d v="2022-04-08T00:00:00"/>
    <x v="314"/>
    <n v="3"/>
    <x v="14"/>
    <n v="25"/>
    <x v="490"/>
  </r>
  <r>
    <s v="C0494"/>
    <s v="cam13"/>
    <d v="2022-04-08T00:00:00"/>
    <x v="68"/>
    <n v="4"/>
    <x v="14"/>
    <n v="25"/>
    <x v="490"/>
  </r>
  <r>
    <s v="C0494"/>
    <s v="cam13"/>
    <d v="2022-04-08T00:00:00"/>
    <x v="391"/>
    <n v="5"/>
    <x v="14"/>
    <n v="25"/>
    <x v="490"/>
  </r>
  <r>
    <s v="C0494"/>
    <s v="cam13"/>
    <d v="2022-04-08T00:00:00"/>
    <x v="37"/>
    <n v="6"/>
    <x v="14"/>
    <n v="25"/>
    <x v="490"/>
  </r>
  <r>
    <s v="C0494"/>
    <s v="cam13"/>
    <d v="2022-04-08T00:00:00"/>
    <x v="98"/>
    <n v="7"/>
    <x v="14"/>
    <n v="25"/>
    <x v="490"/>
  </r>
  <r>
    <s v="C0494"/>
    <s v="cam13"/>
    <d v="2022-04-08T00:00:00"/>
    <x v="74"/>
    <n v="8"/>
    <x v="14"/>
    <n v="25"/>
    <x v="490"/>
  </r>
  <r>
    <s v="C0494"/>
    <s v="cam13"/>
    <d v="2022-04-08T00:00:00"/>
    <x v="435"/>
    <n v="9"/>
    <x v="14"/>
    <n v="25"/>
    <x v="490"/>
  </r>
  <r>
    <s v="C0494"/>
    <s v="cam13"/>
    <d v="2022-04-08T00:00:00"/>
    <x v="116"/>
    <n v="10"/>
    <x v="14"/>
    <n v="25"/>
    <x v="490"/>
  </r>
  <r>
    <s v="C0494"/>
    <s v="cam13"/>
    <d v="2022-04-08T00:00:00"/>
    <x v="4"/>
    <n v="11"/>
    <x v="14"/>
    <n v="25"/>
    <x v="490"/>
  </r>
  <r>
    <s v="C0494"/>
    <s v="cam13"/>
    <d v="2022-04-08T00:00:00"/>
    <x v="42"/>
    <n v="12"/>
    <x v="14"/>
    <n v="25"/>
    <x v="490"/>
  </r>
  <r>
    <s v="C0494"/>
    <s v="cam13"/>
    <d v="2022-04-08T00:00:00"/>
    <x v="195"/>
    <n v="13"/>
    <x v="14"/>
    <n v="25"/>
    <x v="490"/>
  </r>
  <r>
    <s v="C0494"/>
    <s v="cam16"/>
    <d v="2023-04-03T00:00:00"/>
    <x v="147"/>
    <n v="0"/>
    <x v="4"/>
    <n v="16"/>
    <x v="490"/>
  </r>
  <r>
    <s v="C0494"/>
    <s v="cam16"/>
    <d v="2023-04-03T00:00:00"/>
    <x v="256"/>
    <n v="1"/>
    <x v="4"/>
    <n v="16"/>
    <x v="490"/>
  </r>
  <r>
    <s v="C0495"/>
    <s v="cam09"/>
    <d v="2022-04-20T00:00:00"/>
    <x v="387"/>
    <n v="0"/>
    <x v="13"/>
    <n v="75"/>
    <x v="491"/>
  </r>
  <r>
    <s v="C0495"/>
    <s v="cam09"/>
    <d v="2022-04-20T00:00:00"/>
    <x v="447"/>
    <n v="2"/>
    <x v="13"/>
    <n v="75"/>
    <x v="491"/>
  </r>
  <r>
    <s v="C0495"/>
    <s v="cam09"/>
    <d v="2022-04-20T00:00:00"/>
    <x v="493"/>
    <n v="4"/>
    <x v="13"/>
    <n v="75"/>
    <x v="491"/>
  </r>
  <r>
    <s v="C0495"/>
    <s v="cam09"/>
    <d v="2022-04-20T00:00:00"/>
    <x v="391"/>
    <n v="5"/>
    <x v="13"/>
    <n v="75"/>
    <x v="491"/>
  </r>
  <r>
    <s v="C0495"/>
    <s v="cam09"/>
    <d v="2022-04-20T00:00:00"/>
    <x v="186"/>
    <n v="5"/>
    <x v="13"/>
    <n v="75"/>
    <x v="491"/>
  </r>
  <r>
    <s v="C0495"/>
    <s v="cam09"/>
    <d v="2022-04-20T00:00:00"/>
    <x v="324"/>
    <n v="7"/>
    <x v="13"/>
    <n v="75"/>
    <x v="491"/>
  </r>
  <r>
    <s v="C0495"/>
    <s v="cam09"/>
    <d v="2022-04-20T00:00:00"/>
    <x v="281"/>
    <n v="8"/>
    <x v="13"/>
    <n v="75"/>
    <x v="491"/>
  </r>
  <r>
    <s v="C0495"/>
    <s v="cam09"/>
    <d v="2022-04-20T00:00:00"/>
    <x v="269"/>
    <n v="8"/>
    <x v="13"/>
    <n v="75"/>
    <x v="491"/>
  </r>
  <r>
    <s v="C0495"/>
    <s v="cam09"/>
    <d v="2022-04-20T00:00:00"/>
    <x v="146"/>
    <n v="10"/>
    <x v="13"/>
    <n v="75"/>
    <x v="491"/>
  </r>
  <r>
    <s v="C0495"/>
    <s v="cam09"/>
    <d v="2022-04-20T00:00:00"/>
    <x v="75"/>
    <n v="11"/>
    <x v="13"/>
    <n v="75"/>
    <x v="491"/>
  </r>
  <r>
    <s v="C0495"/>
    <s v="cam09"/>
    <d v="2022-04-20T00:00:00"/>
    <x v="286"/>
    <n v="11"/>
    <x v="13"/>
    <n v="75"/>
    <x v="491"/>
  </r>
  <r>
    <s v="C0495"/>
    <s v="cam09"/>
    <d v="2022-04-20T00:00:00"/>
    <x v="29"/>
    <n v="13"/>
    <x v="13"/>
    <n v="75"/>
    <x v="491"/>
  </r>
  <r>
    <s v="C0495"/>
    <s v="cam12"/>
    <d v="2022-05-31T00:00:00"/>
    <x v="515"/>
    <n v="0"/>
    <x v="0"/>
    <n v="65"/>
    <x v="491"/>
  </r>
  <r>
    <s v="C0495"/>
    <s v="cam12"/>
    <d v="2022-05-31T00:00:00"/>
    <x v="168"/>
    <n v="1"/>
    <x v="0"/>
    <n v="65"/>
    <x v="491"/>
  </r>
  <r>
    <s v="C0495"/>
    <s v="cam12"/>
    <d v="2022-05-31T00:00:00"/>
    <x v="278"/>
    <n v="2"/>
    <x v="0"/>
    <n v="65"/>
    <x v="491"/>
  </r>
  <r>
    <s v="C0495"/>
    <s v="cam12"/>
    <d v="2022-05-31T00:00:00"/>
    <x v="231"/>
    <n v="3"/>
    <x v="0"/>
    <n v="65"/>
    <x v="491"/>
  </r>
  <r>
    <s v="C0495"/>
    <s v="cam12"/>
    <d v="2022-05-31T00:00:00"/>
    <x v="191"/>
    <n v="5"/>
    <x v="0"/>
    <n v="65"/>
    <x v="491"/>
  </r>
  <r>
    <s v="C0495"/>
    <s v="cam12"/>
    <d v="2022-05-31T00:00:00"/>
    <x v="208"/>
    <n v="6"/>
    <x v="0"/>
    <n v="65"/>
    <x v="491"/>
  </r>
  <r>
    <s v="C0495"/>
    <s v="cam12"/>
    <d v="2022-05-31T00:00:00"/>
    <x v="70"/>
    <n v="7"/>
    <x v="0"/>
    <n v="65"/>
    <x v="491"/>
  </r>
  <r>
    <s v="C0495"/>
    <s v="cam12"/>
    <d v="2022-05-31T00:00:00"/>
    <x v="30"/>
    <n v="8"/>
    <x v="0"/>
    <n v="65"/>
    <x v="491"/>
  </r>
  <r>
    <s v="C0495"/>
    <s v="cam12"/>
    <d v="2022-05-31T00:00:00"/>
    <x v="102"/>
    <n v="10"/>
    <x v="0"/>
    <n v="65"/>
    <x v="491"/>
  </r>
  <r>
    <s v="C0495"/>
    <s v="cam12"/>
    <d v="2022-05-31T00:00:00"/>
    <x v="283"/>
    <n v="11"/>
    <x v="0"/>
    <n v="65"/>
    <x v="491"/>
  </r>
  <r>
    <s v="C0496"/>
    <s v="cam17"/>
    <d v="2022-12-26T00:00:00"/>
    <x v="410"/>
    <n v="0"/>
    <x v="2"/>
    <n v="29"/>
    <x v="492"/>
  </r>
  <r>
    <s v="C0496"/>
    <s v="cam17"/>
    <d v="2022-12-26T00:00:00"/>
    <x v="257"/>
    <n v="1"/>
    <x v="2"/>
    <n v="29"/>
    <x v="492"/>
  </r>
  <r>
    <s v="C0496"/>
    <s v="cam17"/>
    <d v="2022-12-26T00:00:00"/>
    <x v="57"/>
    <n v="1"/>
    <x v="2"/>
    <n v="29"/>
    <x v="492"/>
  </r>
  <r>
    <s v="C0496"/>
    <s v="cam17"/>
    <d v="2022-12-26T00:00:00"/>
    <x v="71"/>
    <n v="2"/>
    <x v="2"/>
    <n v="29"/>
    <x v="492"/>
  </r>
  <r>
    <s v="C0496"/>
    <s v="cam17"/>
    <d v="2022-12-26T00:00:00"/>
    <x v="80"/>
    <n v="4"/>
    <x v="2"/>
    <n v="29"/>
    <x v="492"/>
  </r>
  <r>
    <s v="C0496"/>
    <s v="cam17"/>
    <d v="2022-12-26T00:00:00"/>
    <x v="374"/>
    <n v="5"/>
    <x v="2"/>
    <n v="29"/>
    <x v="492"/>
  </r>
  <r>
    <s v="C0496"/>
    <s v="cam17"/>
    <d v="2022-12-26T00:00:00"/>
    <x v="345"/>
    <n v="5"/>
    <x v="2"/>
    <n v="29"/>
    <x v="492"/>
  </r>
  <r>
    <s v="C0496"/>
    <s v="cam08"/>
    <d v="2023-03-07T00:00:00"/>
    <x v="117"/>
    <n v="0"/>
    <x v="9"/>
    <n v="27"/>
    <x v="492"/>
  </r>
  <r>
    <s v="C0496"/>
    <s v="cam08"/>
    <d v="2023-03-07T00:00:00"/>
    <x v="102"/>
    <n v="1"/>
    <x v="9"/>
    <n v="27"/>
    <x v="492"/>
  </r>
  <r>
    <s v="C0496"/>
    <s v="cam08"/>
    <d v="2023-03-07T00:00:00"/>
    <x v="43"/>
    <n v="2"/>
    <x v="9"/>
    <n v="27"/>
    <x v="492"/>
  </r>
  <r>
    <s v="C0497"/>
    <s v="cam06"/>
    <d v="2022-01-07T00:00:00"/>
    <x v="517"/>
    <n v="0"/>
    <x v="8"/>
    <n v="13"/>
    <x v="493"/>
  </r>
  <r>
    <s v="C0497"/>
    <s v="cam06"/>
    <d v="2022-01-07T00:00:00"/>
    <x v="523"/>
    <n v="1"/>
    <x v="8"/>
    <n v="13"/>
    <x v="493"/>
  </r>
  <r>
    <s v="C0497"/>
    <s v="cam06"/>
    <d v="2022-01-07T00:00:00"/>
    <x v="348"/>
    <n v="4"/>
    <x v="8"/>
    <n v="13"/>
    <x v="493"/>
  </r>
  <r>
    <s v="C0497"/>
    <s v="cam06"/>
    <d v="2022-01-07T00:00:00"/>
    <x v="380"/>
    <n v="7"/>
    <x v="8"/>
    <n v="13"/>
    <x v="493"/>
  </r>
  <r>
    <s v="C0497"/>
    <s v="cam06"/>
    <d v="2022-01-07T00:00:00"/>
    <x v="433"/>
    <n v="10"/>
    <x v="8"/>
    <n v="13"/>
    <x v="493"/>
  </r>
  <r>
    <s v="C0497"/>
    <s v="cam06"/>
    <d v="2022-01-07T00:00:00"/>
    <x v="397"/>
    <n v="11"/>
    <x v="8"/>
    <n v="13"/>
    <x v="493"/>
  </r>
  <r>
    <s v="C0497"/>
    <s v="cam06"/>
    <d v="2022-01-07T00:00:00"/>
    <x v="435"/>
    <n v="12"/>
    <x v="8"/>
    <n v="13"/>
    <x v="493"/>
  </r>
  <r>
    <s v="C0497"/>
    <s v="cam06"/>
    <d v="2022-01-07T00:00:00"/>
    <x v="116"/>
    <n v="13"/>
    <x v="8"/>
    <n v="13"/>
    <x v="493"/>
  </r>
  <r>
    <s v="C0497"/>
    <s v="cam06"/>
    <d v="2022-01-07T00:00:00"/>
    <x v="20"/>
    <n v="14"/>
    <x v="8"/>
    <n v="13"/>
    <x v="493"/>
  </r>
  <r>
    <s v="C0497"/>
    <s v="cam06"/>
    <d v="2022-01-07T00:00:00"/>
    <x v="42"/>
    <n v="15"/>
    <x v="8"/>
    <n v="13"/>
    <x v="493"/>
  </r>
  <r>
    <s v="C0497"/>
    <s v="cam06"/>
    <d v="2022-01-07T00:00:00"/>
    <x v="110"/>
    <n v="16"/>
    <x v="8"/>
    <n v="13"/>
    <x v="493"/>
  </r>
  <r>
    <s v="C0498"/>
    <s v="cam12"/>
    <d v="2022-11-27T00:00:00"/>
    <x v="413"/>
    <n v="0"/>
    <x v="0"/>
    <n v="65"/>
    <x v="494"/>
  </r>
  <r>
    <s v="C0498"/>
    <s v="cam12"/>
    <d v="2022-11-27T00:00:00"/>
    <x v="291"/>
    <n v="1"/>
    <x v="0"/>
    <n v="65"/>
    <x v="494"/>
  </r>
  <r>
    <s v="C0498"/>
    <s v="cam12"/>
    <d v="2022-11-27T00:00:00"/>
    <x v="56"/>
    <n v="2"/>
    <x v="0"/>
    <n v="65"/>
    <x v="494"/>
  </r>
  <r>
    <s v="C0498"/>
    <s v="cam12"/>
    <d v="2022-11-27T00:00:00"/>
    <x v="252"/>
    <n v="2"/>
    <x v="0"/>
    <n v="65"/>
    <x v="494"/>
  </r>
  <r>
    <s v="C0498"/>
    <s v="cam12"/>
    <d v="2022-11-27T00:00:00"/>
    <x v="11"/>
    <n v="5"/>
    <x v="0"/>
    <n v="65"/>
    <x v="494"/>
  </r>
  <r>
    <s v="C0498"/>
    <s v="cam12"/>
    <d v="2022-11-27T00:00:00"/>
    <x v="213"/>
    <n v="5"/>
    <x v="0"/>
    <n v="65"/>
    <x v="494"/>
  </r>
  <r>
    <s v="C0498"/>
    <s v="cam12"/>
    <d v="2022-11-27T00:00:00"/>
    <x v="59"/>
    <n v="6"/>
    <x v="0"/>
    <n v="65"/>
    <x v="494"/>
  </r>
  <r>
    <s v="C0498"/>
    <s v="cam04"/>
    <d v="2023-02-21T00:00:00"/>
    <x v="101"/>
    <n v="0"/>
    <x v="16"/>
    <n v="26"/>
    <x v="494"/>
  </r>
  <r>
    <s v="C0498"/>
    <s v="cam04"/>
    <d v="2023-02-21T00:00:00"/>
    <x v="151"/>
    <n v="1"/>
    <x v="16"/>
    <n v="26"/>
    <x v="494"/>
  </r>
  <r>
    <s v="C0498"/>
    <s v="cam04"/>
    <d v="2023-02-21T00:00:00"/>
    <x v="21"/>
    <n v="2"/>
    <x v="16"/>
    <n v="26"/>
    <x v="494"/>
  </r>
  <r>
    <s v="C0498"/>
    <s v="cam04"/>
    <d v="2023-02-21T00:00:00"/>
    <x v="58"/>
    <n v="3"/>
    <x v="16"/>
    <n v="26"/>
    <x v="494"/>
  </r>
  <r>
    <s v="C0498"/>
    <s v="cam04"/>
    <d v="2023-02-21T00:00:00"/>
    <x v="86"/>
    <n v="3"/>
    <x v="16"/>
    <n v="26"/>
    <x v="494"/>
  </r>
  <r>
    <s v="C0499"/>
    <s v="cam06"/>
    <d v="2022-10-29T00:00:00"/>
    <x v="390"/>
    <n v="0"/>
    <x v="8"/>
    <n v="13"/>
    <x v="495"/>
  </r>
  <r>
    <s v="C0499"/>
    <s v="cam06"/>
    <d v="2022-10-29T00:00:00"/>
    <x v="111"/>
    <n v="1"/>
    <x v="8"/>
    <n v="13"/>
    <x v="495"/>
  </r>
  <r>
    <s v="C0499"/>
    <s v="cam06"/>
    <d v="2022-10-29T00:00:00"/>
    <x v="156"/>
    <n v="2"/>
    <x v="8"/>
    <n v="13"/>
    <x v="495"/>
  </r>
  <r>
    <s v="C0499"/>
    <s v="cam06"/>
    <d v="2022-10-29T00:00:00"/>
    <x v="40"/>
    <n v="3"/>
    <x v="8"/>
    <n v="13"/>
    <x v="495"/>
  </r>
  <r>
    <s v="C0499"/>
    <s v="cam06"/>
    <d v="2022-10-29T00:00:00"/>
    <x v="117"/>
    <n v="4"/>
    <x v="8"/>
    <n v="13"/>
    <x v="495"/>
  </r>
  <r>
    <s v="C0499"/>
    <s v="cam06"/>
    <d v="2022-10-29T00:00:00"/>
    <x v="237"/>
    <n v="5"/>
    <x v="8"/>
    <n v="13"/>
    <x v="495"/>
  </r>
  <r>
    <s v="C0499"/>
    <s v="cam06"/>
    <d v="2022-10-29T00:00:00"/>
    <x v="226"/>
    <n v="6"/>
    <x v="8"/>
    <n v="13"/>
    <x v="495"/>
  </r>
  <r>
    <s v="C0499"/>
    <s v="cam06"/>
    <d v="2022-10-29T00:00:00"/>
    <x v="73"/>
    <n v="7"/>
    <x v="8"/>
    <n v="13"/>
    <x v="495"/>
  </r>
  <r>
    <s v="C0499"/>
    <s v="cam14"/>
    <d v="2022-11-06T00:00:00"/>
    <x v="247"/>
    <n v="0"/>
    <x v="7"/>
    <n v="28"/>
    <x v="495"/>
  </r>
  <r>
    <s v="C0499"/>
    <s v="cam14"/>
    <d v="2022-11-06T00:00:00"/>
    <x v="406"/>
    <n v="1"/>
    <x v="7"/>
    <n v="28"/>
    <x v="495"/>
  </r>
  <r>
    <s v="C0499"/>
    <s v="cam14"/>
    <d v="2022-11-06T00:00:00"/>
    <x v="320"/>
    <n v="2"/>
    <x v="7"/>
    <n v="28"/>
    <x v="495"/>
  </r>
  <r>
    <s v="C0499"/>
    <s v="cam14"/>
    <d v="2022-11-06T00:00:00"/>
    <x v="146"/>
    <n v="3"/>
    <x v="7"/>
    <n v="28"/>
    <x v="495"/>
  </r>
  <r>
    <s v="C0499"/>
    <s v="cam14"/>
    <d v="2022-11-06T00:00:00"/>
    <x v="20"/>
    <n v="4"/>
    <x v="7"/>
    <n v="28"/>
    <x v="495"/>
  </r>
  <r>
    <s v="C0499"/>
    <s v="cam14"/>
    <d v="2022-11-06T00:00:00"/>
    <x v="194"/>
    <n v="5"/>
    <x v="7"/>
    <n v="28"/>
    <x v="495"/>
  </r>
  <r>
    <s v="C0499"/>
    <s v="cam14"/>
    <d v="2022-11-06T00:00:00"/>
    <x v="67"/>
    <n v="6"/>
    <x v="7"/>
    <n v="28"/>
    <x v="495"/>
  </r>
  <r>
    <s v="C0500"/>
    <s v="cam15"/>
    <d v="2022-04-19T00:00:00"/>
    <x v="367"/>
    <n v="0"/>
    <x v="11"/>
    <n v="14"/>
    <x v="496"/>
  </r>
  <r>
    <s v="C0500"/>
    <s v="cam15"/>
    <d v="2022-04-19T00:00:00"/>
    <x v="429"/>
    <n v="3"/>
    <x v="11"/>
    <n v="14"/>
    <x v="496"/>
  </r>
  <r>
    <s v="C0500"/>
    <s v="cam15"/>
    <d v="2022-04-19T00:00:00"/>
    <x v="334"/>
    <n v="4"/>
    <x v="11"/>
    <n v="14"/>
    <x v="496"/>
  </r>
  <r>
    <s v="C0500"/>
    <s v="cam15"/>
    <d v="2022-04-19T00:00:00"/>
    <x v="227"/>
    <n v="4"/>
    <x v="11"/>
    <n v="14"/>
    <x v="496"/>
  </r>
  <r>
    <s v="C0500"/>
    <s v="cam15"/>
    <d v="2022-04-19T00:00:00"/>
    <x v="462"/>
    <n v="6"/>
    <x v="11"/>
    <n v="14"/>
    <x v="496"/>
  </r>
  <r>
    <s v="C0500"/>
    <s v="cam15"/>
    <d v="2022-04-19T00:00:00"/>
    <x v="342"/>
    <n v="8"/>
    <x v="11"/>
    <n v="14"/>
    <x v="496"/>
  </r>
  <r>
    <s v="C0500"/>
    <s v="cam15"/>
    <d v="2022-04-19T00:00:00"/>
    <x v="101"/>
    <n v="10"/>
    <x v="11"/>
    <n v="14"/>
    <x v="496"/>
  </r>
  <r>
    <s v="C0500"/>
    <s v="cam15"/>
    <d v="2022-04-19T00:00:00"/>
    <x v="246"/>
    <n v="10"/>
    <x v="11"/>
    <n v="14"/>
    <x v="496"/>
  </r>
  <r>
    <s v="C0500"/>
    <s v="cam15"/>
    <d v="2022-04-19T00:00:00"/>
    <x v="221"/>
    <n v="11"/>
    <x v="11"/>
    <n v="14"/>
    <x v="496"/>
  </r>
  <r>
    <s v="C0500"/>
    <s v="cam15"/>
    <d v="2022-04-19T00:00:00"/>
    <x v="6"/>
    <n v="13"/>
    <x v="11"/>
    <n v="14"/>
    <x v="496"/>
  </r>
  <r>
    <s v="C0500"/>
    <s v="cam01"/>
    <d v="2022-07-08T00:00:00"/>
    <x v="430"/>
    <n v="0"/>
    <x v="15"/>
    <n v="10"/>
    <x v="496"/>
  </r>
  <r>
    <s v="C0500"/>
    <s v="cam01"/>
    <d v="2022-07-08T00:00:00"/>
    <x v="386"/>
    <n v="1"/>
    <x v="15"/>
    <n v="10"/>
    <x v="496"/>
  </r>
  <r>
    <s v="C0500"/>
    <s v="cam01"/>
    <d v="2022-07-08T00:00:00"/>
    <x v="285"/>
    <n v="2"/>
    <x v="15"/>
    <n v="10"/>
    <x v="496"/>
  </r>
  <r>
    <s v="C0500"/>
    <s v="cam01"/>
    <d v="2022-07-08T00:00:00"/>
    <x v="223"/>
    <n v="3"/>
    <x v="15"/>
    <n v="10"/>
    <x v="496"/>
  </r>
  <r>
    <s v="C0500"/>
    <s v="cam01"/>
    <d v="2022-07-08T00:00:00"/>
    <x v="431"/>
    <n v="4"/>
    <x v="15"/>
    <n v="10"/>
    <x v="496"/>
  </r>
  <r>
    <s v="C0500"/>
    <s v="cam01"/>
    <d v="2022-07-08T00:00:00"/>
    <x v="197"/>
    <n v="5"/>
    <x v="15"/>
    <n v="10"/>
    <x v="496"/>
  </r>
  <r>
    <s v="C0500"/>
    <s v="cam01"/>
    <d v="2022-07-08T00:00:00"/>
    <x v="224"/>
    <n v="6"/>
    <x v="15"/>
    <n v="10"/>
    <x v="496"/>
  </r>
  <r>
    <s v="C0500"/>
    <s v="cam01"/>
    <d v="2022-07-08T00:00:00"/>
    <x v="30"/>
    <n v="7"/>
    <x v="15"/>
    <n v="10"/>
    <x v="496"/>
  </r>
  <r>
    <s v="C0500"/>
    <s v="cam01"/>
    <d v="2022-07-08T00:00:00"/>
    <x v="13"/>
    <n v="9"/>
    <x v="15"/>
    <n v="10"/>
    <x v="496"/>
  </r>
  <r>
    <s v="C0500"/>
    <s v="cam01"/>
    <d v="2022-07-08T00:00:00"/>
    <x v="213"/>
    <n v="10"/>
    <x v="15"/>
    <n v="10"/>
    <x v="496"/>
  </r>
  <r>
    <s v="C0501"/>
    <s v="cam11"/>
    <d v="2022-05-25T00:00:00"/>
    <x v="385"/>
    <n v="0"/>
    <x v="3"/>
    <n v="62"/>
    <x v="497"/>
  </r>
  <r>
    <s v="C0501"/>
    <s v="cam11"/>
    <d v="2022-05-25T00:00:00"/>
    <x v="211"/>
    <n v="2"/>
    <x v="3"/>
    <n v="62"/>
    <x v="497"/>
  </r>
  <r>
    <s v="C0501"/>
    <s v="cam11"/>
    <d v="2022-05-25T00:00:00"/>
    <x v="359"/>
    <n v="4"/>
    <x v="3"/>
    <n v="62"/>
    <x v="497"/>
  </r>
  <r>
    <s v="C0501"/>
    <s v="cam11"/>
    <d v="2022-05-25T00:00:00"/>
    <x v="186"/>
    <n v="4"/>
    <x v="3"/>
    <n v="62"/>
    <x v="497"/>
  </r>
  <r>
    <s v="C0501"/>
    <s v="cam11"/>
    <d v="2022-05-25T00:00:00"/>
    <x v="413"/>
    <n v="6"/>
    <x v="3"/>
    <n v="62"/>
    <x v="497"/>
  </r>
  <r>
    <s v="C0501"/>
    <s v="cam11"/>
    <d v="2022-05-25T00:00:00"/>
    <x v="56"/>
    <n v="8"/>
    <x v="3"/>
    <n v="62"/>
    <x v="497"/>
  </r>
  <r>
    <s v="C0501"/>
    <s v="cam11"/>
    <d v="2022-05-25T00:00:00"/>
    <x v="252"/>
    <n v="8"/>
    <x v="3"/>
    <n v="62"/>
    <x v="497"/>
  </r>
  <r>
    <s v="C0501"/>
    <s v="cam11"/>
    <d v="2022-05-25T00:00:00"/>
    <x v="253"/>
    <n v="9"/>
    <x v="3"/>
    <n v="62"/>
    <x v="497"/>
  </r>
  <r>
    <s v="C0501"/>
    <s v="cam11"/>
    <d v="2022-05-25T00:00:00"/>
    <x v="64"/>
    <n v="11"/>
    <x v="3"/>
    <n v="62"/>
    <x v="497"/>
  </r>
  <r>
    <s v="C0501"/>
    <s v="cam14"/>
    <d v="2023-02-23T00:00:00"/>
    <x v="233"/>
    <n v="0"/>
    <x v="7"/>
    <n v="28"/>
    <x v="497"/>
  </r>
  <r>
    <s v="C0501"/>
    <s v="cam14"/>
    <d v="2023-02-23T00:00:00"/>
    <x v="220"/>
    <n v="1"/>
    <x v="7"/>
    <n v="28"/>
    <x v="497"/>
  </r>
  <r>
    <s v="C0501"/>
    <s v="cam14"/>
    <d v="2023-02-23T00:00:00"/>
    <x v="118"/>
    <n v="1"/>
    <x v="7"/>
    <n v="28"/>
    <x v="497"/>
  </r>
  <r>
    <s v="C0501"/>
    <s v="cam14"/>
    <d v="2023-02-23T00:00:00"/>
    <x v="152"/>
    <n v="2"/>
    <x v="7"/>
    <n v="28"/>
    <x v="497"/>
  </r>
  <r>
    <s v="C0501"/>
    <s v="cam14"/>
    <d v="2023-02-23T00:00:00"/>
    <x v="82"/>
    <n v="3"/>
    <x v="7"/>
    <n v="28"/>
    <x v="497"/>
  </r>
  <r>
    <s v="C0502"/>
    <s v="cam04"/>
    <d v="2022-12-06T00:00:00"/>
    <x v="160"/>
    <n v="0"/>
    <x v="16"/>
    <n v="26"/>
    <x v="498"/>
  </r>
  <r>
    <s v="C0502"/>
    <s v="cam04"/>
    <d v="2022-12-06T00:00:00"/>
    <x v="26"/>
    <n v="1"/>
    <x v="16"/>
    <n v="26"/>
    <x v="498"/>
  </r>
  <r>
    <s v="C0502"/>
    <s v="cam04"/>
    <d v="2022-12-06T00:00:00"/>
    <x v="181"/>
    <n v="2"/>
    <x v="16"/>
    <n v="26"/>
    <x v="498"/>
  </r>
  <r>
    <s v="C0502"/>
    <s v="cam04"/>
    <d v="2022-12-06T00:00:00"/>
    <x v="4"/>
    <n v="3"/>
    <x v="16"/>
    <n v="26"/>
    <x v="498"/>
  </r>
  <r>
    <s v="C0502"/>
    <s v="cam04"/>
    <d v="2022-12-06T00:00:00"/>
    <x v="317"/>
    <n v="4"/>
    <x v="16"/>
    <n v="26"/>
    <x v="498"/>
  </r>
  <r>
    <s v="C0502"/>
    <s v="cam04"/>
    <d v="2022-12-06T00:00:00"/>
    <x v="213"/>
    <n v="5"/>
    <x v="16"/>
    <n v="26"/>
    <x v="498"/>
  </r>
  <r>
    <s v="C0502"/>
    <s v="cam15"/>
    <d v="2023-04-17T00:00:00"/>
    <x v="28"/>
    <n v="0"/>
    <x v="11"/>
    <n v="14"/>
    <x v="498"/>
  </r>
  <r>
    <s v="C0502"/>
    <s v="cam15"/>
    <d v="2023-04-17T00:00:00"/>
    <x v="195"/>
    <n v="1"/>
    <x v="11"/>
    <n v="14"/>
    <x v="498"/>
  </r>
  <r>
    <s v="C0503"/>
    <s v="cam15"/>
    <d v="2022-06-26T00:00:00"/>
    <x v="240"/>
    <n v="0"/>
    <x v="11"/>
    <n v="14"/>
    <x v="499"/>
  </r>
  <r>
    <s v="C0503"/>
    <s v="cam15"/>
    <d v="2022-06-26T00:00:00"/>
    <x v="426"/>
    <n v="1"/>
    <x v="11"/>
    <n v="14"/>
    <x v="499"/>
  </r>
  <r>
    <s v="C0503"/>
    <s v="cam15"/>
    <d v="2022-06-26T00:00:00"/>
    <x v="434"/>
    <n v="1"/>
    <x v="11"/>
    <n v="14"/>
    <x v="499"/>
  </r>
  <r>
    <s v="C0503"/>
    <s v="cam15"/>
    <d v="2022-06-26T00:00:00"/>
    <x v="17"/>
    <n v="3"/>
    <x v="11"/>
    <n v="14"/>
    <x v="499"/>
  </r>
  <r>
    <s v="C0503"/>
    <s v="cam15"/>
    <d v="2022-06-26T00:00:00"/>
    <x v="457"/>
    <n v="4"/>
    <x v="11"/>
    <n v="14"/>
    <x v="499"/>
  </r>
  <r>
    <s v="C0503"/>
    <s v="cam15"/>
    <d v="2022-06-26T00:00:00"/>
    <x v="235"/>
    <n v="4"/>
    <x v="11"/>
    <n v="14"/>
    <x v="499"/>
  </r>
  <r>
    <s v="C0503"/>
    <s v="cam15"/>
    <d v="2022-06-26T00:00:00"/>
    <x v="343"/>
    <n v="6"/>
    <x v="11"/>
    <n v="14"/>
    <x v="499"/>
  </r>
  <r>
    <s v="C0503"/>
    <s v="cam15"/>
    <d v="2022-06-26T00:00:00"/>
    <x v="342"/>
    <n v="6"/>
    <x v="11"/>
    <n v="14"/>
    <x v="499"/>
  </r>
  <r>
    <s v="C0503"/>
    <s v="cam15"/>
    <d v="2022-06-26T00:00:00"/>
    <x v="209"/>
    <n v="8"/>
    <x v="11"/>
    <n v="14"/>
    <x v="499"/>
  </r>
  <r>
    <s v="C0503"/>
    <s v="cam15"/>
    <d v="2022-06-26T00:00:00"/>
    <x v="170"/>
    <n v="8"/>
    <x v="11"/>
    <n v="14"/>
    <x v="499"/>
  </r>
  <r>
    <s v="C0503"/>
    <s v="cam15"/>
    <d v="2022-06-26T00:00:00"/>
    <x v="194"/>
    <n v="9"/>
    <x v="11"/>
    <n v="14"/>
    <x v="499"/>
  </r>
  <r>
    <s v="C0503"/>
    <s v="cam15"/>
    <d v="2022-06-26T00:00:00"/>
    <x v="238"/>
    <n v="11"/>
    <x v="11"/>
    <n v="14"/>
    <x v="499"/>
  </r>
  <r>
    <s v="C0503"/>
    <s v="cam15"/>
    <d v="2022-06-26T00:00:00"/>
    <x v="345"/>
    <n v="11"/>
    <x v="11"/>
    <n v="14"/>
    <x v="499"/>
  </r>
  <r>
    <s v="C0503"/>
    <s v="cam09"/>
    <d v="2022-12-05T00:00:00"/>
    <x v="111"/>
    <n v="0"/>
    <x v="13"/>
    <n v="75"/>
    <x v="499"/>
  </r>
  <r>
    <s v="C0503"/>
    <s v="cam09"/>
    <d v="2022-12-05T00:00:00"/>
    <x v="180"/>
    <n v="1"/>
    <x v="13"/>
    <n v="75"/>
    <x v="499"/>
  </r>
  <r>
    <s v="C0503"/>
    <s v="cam09"/>
    <d v="2022-12-05T00:00:00"/>
    <x v="107"/>
    <n v="2"/>
    <x v="13"/>
    <n v="75"/>
    <x v="499"/>
  </r>
  <r>
    <s v="C0503"/>
    <s v="cam09"/>
    <d v="2022-12-05T00:00:00"/>
    <x v="318"/>
    <n v="3"/>
    <x v="13"/>
    <n v="75"/>
    <x v="499"/>
  </r>
  <r>
    <s v="C0503"/>
    <s v="cam09"/>
    <d v="2022-12-05T00:00:00"/>
    <x v="171"/>
    <n v="4"/>
    <x v="13"/>
    <n v="75"/>
    <x v="499"/>
  </r>
  <r>
    <s v="C0503"/>
    <s v="cam09"/>
    <d v="2022-12-05T00:00:00"/>
    <x v="103"/>
    <n v="5"/>
    <x v="13"/>
    <n v="75"/>
    <x v="499"/>
  </r>
  <r>
    <s v="C0504"/>
    <s v="cam03"/>
    <d v="2022-09-01T00:00:00"/>
    <x v="218"/>
    <n v="0"/>
    <x v="6"/>
    <n v="62"/>
    <x v="500"/>
  </r>
  <r>
    <s v="C0504"/>
    <s v="cam03"/>
    <d v="2022-09-01T00:00:00"/>
    <x v="268"/>
    <n v="1"/>
    <x v="6"/>
    <n v="62"/>
    <x v="500"/>
  </r>
  <r>
    <s v="C0504"/>
    <s v="cam03"/>
    <d v="2022-09-01T00:00:00"/>
    <x v="98"/>
    <n v="2"/>
    <x v="6"/>
    <n v="62"/>
    <x v="500"/>
  </r>
  <r>
    <s v="C0504"/>
    <s v="cam03"/>
    <d v="2022-09-01T00:00:00"/>
    <x v="127"/>
    <n v="3"/>
    <x v="6"/>
    <n v="62"/>
    <x v="500"/>
  </r>
  <r>
    <s v="C0504"/>
    <s v="cam03"/>
    <d v="2022-09-01T00:00:00"/>
    <x v="121"/>
    <n v="4"/>
    <x v="6"/>
    <n v="62"/>
    <x v="500"/>
  </r>
  <r>
    <s v="C0504"/>
    <s v="cam03"/>
    <d v="2022-09-01T00:00:00"/>
    <x v="30"/>
    <n v="5"/>
    <x v="6"/>
    <n v="62"/>
    <x v="500"/>
  </r>
  <r>
    <s v="C0504"/>
    <s v="cam03"/>
    <d v="2022-09-01T00:00:00"/>
    <x v="108"/>
    <n v="6"/>
    <x v="6"/>
    <n v="62"/>
    <x v="500"/>
  </r>
  <r>
    <s v="C0504"/>
    <s v="cam03"/>
    <d v="2022-09-01T00:00:00"/>
    <x v="42"/>
    <n v="7"/>
    <x v="6"/>
    <n v="62"/>
    <x v="500"/>
  </r>
  <r>
    <s v="C0504"/>
    <s v="cam03"/>
    <d v="2022-09-01T00:00:00"/>
    <x v="12"/>
    <n v="8"/>
    <x v="6"/>
    <n v="62"/>
    <x v="500"/>
  </r>
  <r>
    <s v="C0505"/>
    <s v="cam10"/>
    <d v="2022-04-23T00:00:00"/>
    <x v="484"/>
    <n v="0"/>
    <x v="12"/>
    <n v="66"/>
    <x v="501"/>
  </r>
  <r>
    <s v="C0505"/>
    <s v="cam10"/>
    <d v="2022-04-23T00:00:00"/>
    <x v="368"/>
    <n v="1"/>
    <x v="12"/>
    <n v="66"/>
    <x v="501"/>
  </r>
  <r>
    <s v="C0505"/>
    <s v="cam10"/>
    <d v="2022-04-23T00:00:00"/>
    <x v="400"/>
    <n v="2"/>
    <x v="12"/>
    <n v="66"/>
    <x v="501"/>
  </r>
  <r>
    <s v="C0505"/>
    <s v="cam10"/>
    <d v="2022-04-23T00:00:00"/>
    <x v="378"/>
    <n v="2"/>
    <x v="12"/>
    <n v="66"/>
    <x v="501"/>
  </r>
  <r>
    <s v="C0505"/>
    <s v="cam10"/>
    <d v="2022-04-23T00:00:00"/>
    <x v="359"/>
    <n v="5"/>
    <x v="12"/>
    <n v="66"/>
    <x v="501"/>
  </r>
  <r>
    <s v="C0505"/>
    <s v="cam10"/>
    <d v="2022-04-23T00:00:00"/>
    <x v="477"/>
    <n v="5"/>
    <x v="12"/>
    <n v="66"/>
    <x v="501"/>
  </r>
  <r>
    <s v="C0505"/>
    <s v="cam10"/>
    <d v="2022-04-23T00:00:00"/>
    <x v="235"/>
    <n v="6"/>
    <x v="12"/>
    <n v="66"/>
    <x v="501"/>
  </r>
  <r>
    <s v="C0505"/>
    <s v="cam10"/>
    <d v="2022-04-23T00:00:00"/>
    <x v="301"/>
    <n v="8"/>
    <x v="12"/>
    <n v="66"/>
    <x v="501"/>
  </r>
  <r>
    <s v="C0505"/>
    <s v="cam10"/>
    <d v="2022-04-23T00:00:00"/>
    <x v="209"/>
    <n v="10"/>
    <x v="12"/>
    <n v="66"/>
    <x v="501"/>
  </r>
  <r>
    <s v="C0505"/>
    <s v="cam10"/>
    <d v="2022-04-23T00:00:00"/>
    <x v="140"/>
    <n v="11"/>
    <x v="12"/>
    <n v="66"/>
    <x v="501"/>
  </r>
  <r>
    <s v="C0505"/>
    <s v="cam10"/>
    <d v="2022-04-23T00:00:00"/>
    <x v="64"/>
    <n v="12"/>
    <x v="12"/>
    <n v="66"/>
    <x v="501"/>
  </r>
  <r>
    <s v="C0505"/>
    <s v="cam14"/>
    <d v="2022-11-04T00:00:00"/>
    <x v="55"/>
    <n v="0"/>
    <x v="7"/>
    <n v="28"/>
    <x v="501"/>
  </r>
  <r>
    <s v="C0505"/>
    <s v="cam14"/>
    <d v="2022-11-04T00:00:00"/>
    <x v="136"/>
    <n v="1"/>
    <x v="7"/>
    <n v="28"/>
    <x v="501"/>
  </r>
  <r>
    <s v="C0505"/>
    <s v="cam14"/>
    <d v="2022-11-04T00:00:00"/>
    <x v="156"/>
    <n v="2"/>
    <x v="7"/>
    <n v="28"/>
    <x v="501"/>
  </r>
  <r>
    <s v="C0505"/>
    <s v="cam14"/>
    <d v="2022-11-04T00:00:00"/>
    <x v="189"/>
    <n v="3"/>
    <x v="7"/>
    <n v="28"/>
    <x v="501"/>
  </r>
  <r>
    <s v="C0505"/>
    <s v="cam14"/>
    <d v="2022-11-04T00:00:00"/>
    <x v="176"/>
    <n v="4"/>
    <x v="7"/>
    <n v="28"/>
    <x v="501"/>
  </r>
  <r>
    <s v="C0505"/>
    <s v="cam14"/>
    <d v="2022-11-04T00:00:00"/>
    <x v="66"/>
    <n v="5"/>
    <x v="7"/>
    <n v="28"/>
    <x v="501"/>
  </r>
  <r>
    <s v="C0505"/>
    <s v="cam14"/>
    <d v="2022-11-04T00:00:00"/>
    <x v="103"/>
    <n v="6"/>
    <x v="7"/>
    <n v="28"/>
    <x v="501"/>
  </r>
  <r>
    <s v="C0506"/>
    <s v="cam06"/>
    <d v="2022-11-19T00:00:00"/>
    <x v="407"/>
    <n v="0"/>
    <x v="8"/>
    <n v="13"/>
    <x v="502"/>
  </r>
  <r>
    <s v="C0506"/>
    <s v="cam06"/>
    <d v="2022-11-19T00:00:00"/>
    <x v="343"/>
    <n v="1"/>
    <x v="8"/>
    <n v="13"/>
    <x v="502"/>
  </r>
  <r>
    <s v="C0506"/>
    <s v="cam06"/>
    <d v="2022-11-19T00:00:00"/>
    <x v="219"/>
    <n v="2"/>
    <x v="8"/>
    <n v="13"/>
    <x v="502"/>
  </r>
  <r>
    <s v="C0506"/>
    <s v="cam06"/>
    <d v="2022-11-19T00:00:00"/>
    <x v="204"/>
    <n v="3"/>
    <x v="8"/>
    <n v="13"/>
    <x v="502"/>
  </r>
  <r>
    <s v="C0506"/>
    <s v="cam06"/>
    <d v="2022-11-19T00:00:00"/>
    <x v="62"/>
    <n v="4"/>
    <x v="8"/>
    <n v="13"/>
    <x v="502"/>
  </r>
  <r>
    <s v="C0506"/>
    <s v="cam06"/>
    <d v="2022-11-19T00:00:00"/>
    <x v="237"/>
    <n v="4"/>
    <x v="8"/>
    <n v="13"/>
    <x v="502"/>
  </r>
  <r>
    <s v="C0506"/>
    <s v="cam06"/>
    <d v="2022-11-19T00:00:00"/>
    <x v="64"/>
    <n v="5"/>
    <x v="8"/>
    <n v="13"/>
    <x v="502"/>
  </r>
  <r>
    <s v="C0506"/>
    <s v="cam06"/>
    <d v="2022-11-19T00:00:00"/>
    <x v="82"/>
    <n v="6"/>
    <x v="8"/>
    <n v="13"/>
    <x v="502"/>
  </r>
  <r>
    <s v="C0506"/>
    <s v="cam15"/>
    <d v="2023-02-25T00:00:00"/>
    <x v="9"/>
    <n v="0"/>
    <x v="11"/>
    <n v="14"/>
    <x v="502"/>
  </r>
  <r>
    <s v="C0506"/>
    <s v="cam15"/>
    <d v="2023-02-25T00:00:00"/>
    <x v="282"/>
    <n v="1"/>
    <x v="11"/>
    <n v="14"/>
    <x v="502"/>
  </r>
  <r>
    <s v="C0506"/>
    <s v="cam15"/>
    <d v="2023-02-25T00:00:00"/>
    <x v="21"/>
    <n v="2"/>
    <x v="11"/>
    <n v="14"/>
    <x v="502"/>
  </r>
  <r>
    <s v="C0506"/>
    <s v="cam15"/>
    <d v="2023-02-25T00:00:00"/>
    <x v="76"/>
    <n v="3"/>
    <x v="11"/>
    <n v="14"/>
    <x v="502"/>
  </r>
  <r>
    <s v="C0506"/>
    <s v="cam15"/>
    <d v="2023-02-25T00:00:00"/>
    <x v="312"/>
    <n v="3"/>
    <x v="11"/>
    <n v="14"/>
    <x v="502"/>
  </r>
  <r>
    <s v="C0507"/>
    <s v="cam02"/>
    <d v="2022-03-02T00:00:00"/>
    <x v="327"/>
    <n v="0"/>
    <x v="5"/>
    <n v="26"/>
    <x v="503"/>
  </r>
  <r>
    <s v="C0507"/>
    <s v="cam02"/>
    <d v="2022-03-02T00:00:00"/>
    <x v="365"/>
    <n v="2"/>
    <x v="5"/>
    <n v="26"/>
    <x v="503"/>
  </r>
  <r>
    <s v="C0507"/>
    <s v="cam02"/>
    <d v="2022-03-02T00:00:00"/>
    <x v="34"/>
    <n v="4"/>
    <x v="5"/>
    <n v="26"/>
    <x v="503"/>
  </r>
  <r>
    <s v="C0507"/>
    <s v="cam02"/>
    <d v="2022-03-02T00:00:00"/>
    <x v="91"/>
    <n v="5"/>
    <x v="5"/>
    <n v="26"/>
    <x v="503"/>
  </r>
  <r>
    <s v="C0507"/>
    <s v="cam02"/>
    <d v="2022-03-02T00:00:00"/>
    <x v="310"/>
    <n v="6"/>
    <x v="5"/>
    <n v="26"/>
    <x v="503"/>
  </r>
  <r>
    <s v="C0507"/>
    <s v="cam02"/>
    <d v="2022-03-02T00:00:00"/>
    <x v="37"/>
    <n v="7"/>
    <x v="5"/>
    <n v="26"/>
    <x v="503"/>
  </r>
  <r>
    <s v="C0507"/>
    <s v="cam02"/>
    <d v="2022-03-02T00:00:00"/>
    <x v="135"/>
    <n v="8"/>
    <x v="5"/>
    <n v="26"/>
    <x v="503"/>
  </r>
  <r>
    <s v="C0507"/>
    <s v="cam02"/>
    <d v="2022-03-02T00:00:00"/>
    <x v="192"/>
    <n v="10"/>
    <x v="5"/>
    <n v="26"/>
    <x v="503"/>
  </r>
  <r>
    <s v="C0507"/>
    <s v="cam02"/>
    <d v="2022-03-02T00:00:00"/>
    <x v="116"/>
    <n v="11"/>
    <x v="5"/>
    <n v="26"/>
    <x v="503"/>
  </r>
  <r>
    <s v="C0507"/>
    <s v="cam02"/>
    <d v="2022-03-02T00:00:00"/>
    <x v="161"/>
    <n v="12"/>
    <x v="5"/>
    <n v="26"/>
    <x v="503"/>
  </r>
  <r>
    <s v="C0507"/>
    <s v="cam02"/>
    <d v="2022-03-02T00:00:00"/>
    <x v="122"/>
    <n v="13"/>
    <x v="5"/>
    <n v="26"/>
    <x v="503"/>
  </r>
  <r>
    <s v="C0507"/>
    <s v="cam02"/>
    <d v="2022-03-02T00:00:00"/>
    <x v="64"/>
    <n v="14"/>
    <x v="5"/>
    <n v="26"/>
    <x v="503"/>
  </r>
  <r>
    <s v="C0508"/>
    <s v="cam16"/>
    <d v="2022-05-20T00:00:00"/>
    <x v="392"/>
    <n v="0"/>
    <x v="4"/>
    <n v="16"/>
    <x v="504"/>
  </r>
  <r>
    <s v="C0508"/>
    <s v="cam16"/>
    <d v="2022-05-20T00:00:00"/>
    <x v="436"/>
    <n v="1"/>
    <x v="4"/>
    <n v="16"/>
    <x v="504"/>
  </r>
  <r>
    <s v="C0508"/>
    <s v="cam16"/>
    <d v="2022-05-20T00:00:00"/>
    <x v="130"/>
    <n v="2"/>
    <x v="4"/>
    <n v="16"/>
    <x v="504"/>
  </r>
  <r>
    <s v="C0508"/>
    <s v="cam16"/>
    <d v="2022-05-20T00:00:00"/>
    <x v="53"/>
    <n v="3"/>
    <x v="4"/>
    <n v="16"/>
    <x v="504"/>
  </r>
  <r>
    <s v="C0508"/>
    <s v="cam16"/>
    <d v="2022-05-20T00:00:00"/>
    <x v="228"/>
    <n v="5"/>
    <x v="4"/>
    <n v="16"/>
    <x v="504"/>
  </r>
  <r>
    <s v="C0508"/>
    <s v="cam16"/>
    <d v="2022-05-20T00:00:00"/>
    <x v="324"/>
    <n v="6"/>
    <x v="4"/>
    <n v="16"/>
    <x v="504"/>
  </r>
  <r>
    <s v="C0508"/>
    <s v="cam16"/>
    <d v="2022-05-20T00:00:00"/>
    <x v="111"/>
    <n v="6"/>
    <x v="4"/>
    <n v="16"/>
    <x v="504"/>
  </r>
  <r>
    <s v="C0508"/>
    <s v="cam16"/>
    <d v="2022-05-20T00:00:00"/>
    <x v="216"/>
    <n v="8"/>
    <x v="4"/>
    <n v="16"/>
    <x v="504"/>
  </r>
  <r>
    <s v="C0508"/>
    <s v="cam16"/>
    <d v="2022-05-20T00:00:00"/>
    <x v="57"/>
    <n v="8"/>
    <x v="4"/>
    <n v="16"/>
    <x v="504"/>
  </r>
  <r>
    <s v="C0508"/>
    <s v="cam16"/>
    <d v="2022-05-20T00:00:00"/>
    <x v="62"/>
    <n v="10"/>
    <x v="4"/>
    <n v="16"/>
    <x v="504"/>
  </r>
  <r>
    <s v="C0508"/>
    <s v="cam16"/>
    <d v="2022-05-20T00:00:00"/>
    <x v="134"/>
    <n v="11"/>
    <x v="4"/>
    <n v="16"/>
    <x v="504"/>
  </r>
  <r>
    <s v="C0508"/>
    <s v="cam16"/>
    <d v="2022-05-20T00:00:00"/>
    <x v="29"/>
    <n v="12"/>
    <x v="4"/>
    <n v="16"/>
    <x v="504"/>
  </r>
  <r>
    <s v="C0508"/>
    <s v="cam16"/>
    <d v="2022-05-20T00:00:00"/>
    <x v="86"/>
    <n v="12"/>
    <x v="4"/>
    <n v="16"/>
    <x v="504"/>
  </r>
  <r>
    <s v="C0508"/>
    <s v="cam17"/>
    <d v="2023-03-07T00:00:00"/>
    <x v="117"/>
    <n v="0"/>
    <x v="2"/>
    <n v="29"/>
    <x v="504"/>
  </r>
  <r>
    <s v="C0508"/>
    <s v="cam17"/>
    <d v="2023-03-07T00:00:00"/>
    <x v="177"/>
    <n v="1"/>
    <x v="2"/>
    <n v="29"/>
    <x v="504"/>
  </r>
  <r>
    <s v="C0508"/>
    <s v="cam17"/>
    <d v="2023-03-07T00:00:00"/>
    <x v="67"/>
    <n v="2"/>
    <x v="2"/>
    <n v="29"/>
    <x v="504"/>
  </r>
  <r>
    <s v="C0509"/>
    <s v="cam08"/>
    <d v="2022-08-28T00:00:00"/>
    <x v="493"/>
    <n v="0"/>
    <x v="9"/>
    <n v="27"/>
    <x v="505"/>
  </r>
  <r>
    <s v="C0509"/>
    <s v="cam08"/>
    <d v="2022-08-28T00:00:00"/>
    <x v="212"/>
    <n v="1"/>
    <x v="9"/>
    <n v="27"/>
    <x v="505"/>
  </r>
  <r>
    <s v="C0509"/>
    <s v="cam08"/>
    <d v="2022-08-28T00:00:00"/>
    <x v="242"/>
    <n v="1"/>
    <x v="9"/>
    <n v="27"/>
    <x v="505"/>
  </r>
  <r>
    <s v="C0509"/>
    <s v="cam08"/>
    <d v="2022-08-28T00:00:00"/>
    <x v="366"/>
    <n v="2"/>
    <x v="9"/>
    <n v="27"/>
    <x v="505"/>
  </r>
  <r>
    <s v="C0509"/>
    <s v="cam08"/>
    <d v="2022-08-28T00:00:00"/>
    <x v="291"/>
    <n v="4"/>
    <x v="9"/>
    <n v="27"/>
    <x v="505"/>
  </r>
  <r>
    <s v="C0509"/>
    <s v="cam08"/>
    <d v="2022-08-28T00:00:00"/>
    <x v="269"/>
    <n v="4"/>
    <x v="9"/>
    <n v="27"/>
    <x v="505"/>
  </r>
  <r>
    <s v="C0509"/>
    <s v="cam08"/>
    <d v="2022-08-28T00:00:00"/>
    <x v="262"/>
    <n v="5"/>
    <x v="9"/>
    <n v="27"/>
    <x v="505"/>
  </r>
  <r>
    <s v="C0509"/>
    <s v="cam08"/>
    <d v="2022-08-28T00:00:00"/>
    <x v="170"/>
    <n v="6"/>
    <x v="9"/>
    <n v="27"/>
    <x v="505"/>
  </r>
  <r>
    <s v="C0509"/>
    <s v="cam08"/>
    <d v="2022-08-28T00:00:00"/>
    <x v="286"/>
    <n v="7"/>
    <x v="9"/>
    <n v="27"/>
    <x v="505"/>
  </r>
  <r>
    <s v="C0509"/>
    <s v="cam08"/>
    <d v="2022-08-28T00:00:00"/>
    <x v="14"/>
    <n v="9"/>
    <x v="9"/>
    <n v="27"/>
    <x v="505"/>
  </r>
  <r>
    <s v="C0509"/>
    <s v="cam08"/>
    <d v="2022-08-28T00:00:00"/>
    <x v="73"/>
    <n v="9"/>
    <x v="9"/>
    <n v="27"/>
    <x v="505"/>
  </r>
  <r>
    <s v="C0509"/>
    <s v="cam15"/>
    <d v="2022-12-12T00:00:00"/>
    <x v="1"/>
    <n v="0"/>
    <x v="11"/>
    <n v="14"/>
    <x v="505"/>
  </r>
  <r>
    <s v="C0509"/>
    <s v="cam15"/>
    <d v="2022-12-12T00:00:00"/>
    <x v="149"/>
    <n v="1"/>
    <x v="11"/>
    <n v="14"/>
    <x v="505"/>
  </r>
  <r>
    <s v="C0509"/>
    <s v="cam15"/>
    <d v="2022-12-12T00:00:00"/>
    <x v="181"/>
    <n v="2"/>
    <x v="11"/>
    <n v="14"/>
    <x v="505"/>
  </r>
  <r>
    <s v="C0509"/>
    <s v="cam15"/>
    <d v="2022-12-12T00:00:00"/>
    <x v="31"/>
    <n v="3"/>
    <x v="11"/>
    <n v="14"/>
    <x v="505"/>
  </r>
  <r>
    <s v="C0509"/>
    <s v="cam15"/>
    <d v="2022-12-12T00:00:00"/>
    <x v="21"/>
    <n v="4"/>
    <x v="11"/>
    <n v="14"/>
    <x v="505"/>
  </r>
  <r>
    <s v="C0509"/>
    <s v="cam15"/>
    <d v="2022-12-12T00:00:00"/>
    <x v="72"/>
    <n v="5"/>
    <x v="11"/>
    <n v="14"/>
    <x v="505"/>
  </r>
  <r>
    <s v="C0510"/>
    <s v="cam14"/>
    <d v="2022-01-25T00:00:00"/>
    <x v="361"/>
    <n v="0"/>
    <x v="7"/>
    <n v="28"/>
    <x v="506"/>
  </r>
  <r>
    <s v="C0510"/>
    <s v="cam14"/>
    <d v="2022-01-25T00:00:00"/>
    <x v="470"/>
    <n v="2"/>
    <x v="7"/>
    <n v="28"/>
    <x v="506"/>
  </r>
  <r>
    <s v="C0510"/>
    <s v="cam14"/>
    <d v="2022-01-25T00:00:00"/>
    <x v="364"/>
    <n v="2"/>
    <x v="7"/>
    <n v="28"/>
    <x v="506"/>
  </r>
  <r>
    <s v="C0510"/>
    <s v="cam14"/>
    <d v="2022-01-25T00:00:00"/>
    <x v="184"/>
    <n v="3"/>
    <x v="7"/>
    <n v="28"/>
    <x v="506"/>
  </r>
  <r>
    <s v="C0510"/>
    <s v="cam14"/>
    <d v="2022-01-25T00:00:00"/>
    <x v="340"/>
    <n v="5"/>
    <x v="7"/>
    <n v="28"/>
    <x v="506"/>
  </r>
  <r>
    <s v="C0510"/>
    <s v="cam14"/>
    <d v="2022-01-25T00:00:00"/>
    <x v="148"/>
    <n v="5"/>
    <x v="7"/>
    <n v="28"/>
    <x v="506"/>
  </r>
  <r>
    <s v="C0510"/>
    <s v="cam14"/>
    <d v="2022-01-25T00:00:00"/>
    <x v="382"/>
    <n v="9"/>
    <x v="7"/>
    <n v="28"/>
    <x v="506"/>
  </r>
  <r>
    <s v="C0510"/>
    <s v="cam14"/>
    <d v="2022-01-25T00:00:00"/>
    <x v="366"/>
    <n v="9"/>
    <x v="7"/>
    <n v="28"/>
    <x v="506"/>
  </r>
  <r>
    <s v="C0510"/>
    <s v="cam14"/>
    <d v="2022-01-25T00:00:00"/>
    <x v="127"/>
    <n v="10"/>
    <x v="7"/>
    <n v="28"/>
    <x v="506"/>
  </r>
  <r>
    <s v="C0510"/>
    <s v="cam14"/>
    <d v="2022-01-25T00:00:00"/>
    <x v="115"/>
    <n v="12"/>
    <x v="7"/>
    <n v="28"/>
    <x v="506"/>
  </r>
  <r>
    <s v="C0510"/>
    <s v="cam14"/>
    <d v="2022-01-25T00:00:00"/>
    <x v="62"/>
    <n v="14"/>
    <x v="7"/>
    <n v="28"/>
    <x v="506"/>
  </r>
  <r>
    <s v="C0510"/>
    <s v="cam14"/>
    <d v="2022-01-25T00:00:00"/>
    <x v="330"/>
    <n v="16"/>
    <x v="7"/>
    <n v="28"/>
    <x v="506"/>
  </r>
  <r>
    <s v="C0510"/>
    <s v="cam14"/>
    <d v="2022-01-25T00:00:00"/>
    <x v="312"/>
    <n v="16"/>
    <x v="7"/>
    <n v="28"/>
    <x v="506"/>
  </r>
  <r>
    <s v="C0510"/>
    <s v="cam05"/>
    <d v="2022-10-17T00:00:00"/>
    <x v="244"/>
    <n v="0"/>
    <x v="10"/>
    <n v="22"/>
    <x v="506"/>
  </r>
  <r>
    <s v="C0510"/>
    <s v="cam05"/>
    <d v="2022-10-17T00:00:00"/>
    <x v="114"/>
    <n v="1"/>
    <x v="10"/>
    <n v="22"/>
    <x v="506"/>
  </r>
  <r>
    <s v="C0510"/>
    <s v="cam05"/>
    <d v="2022-10-17T00:00:00"/>
    <x v="360"/>
    <n v="2"/>
    <x v="10"/>
    <n v="22"/>
    <x v="506"/>
  </r>
  <r>
    <s v="C0510"/>
    <s v="cam05"/>
    <d v="2022-10-17T00:00:00"/>
    <x v="276"/>
    <n v="3"/>
    <x v="10"/>
    <n v="22"/>
    <x v="506"/>
  </r>
  <r>
    <s v="C0510"/>
    <s v="cam05"/>
    <d v="2022-10-17T00:00:00"/>
    <x v="9"/>
    <n v="4"/>
    <x v="10"/>
    <n v="22"/>
    <x v="506"/>
  </r>
  <r>
    <s v="C0510"/>
    <s v="cam05"/>
    <d v="2022-10-17T00:00:00"/>
    <x v="79"/>
    <n v="5"/>
    <x v="10"/>
    <n v="22"/>
    <x v="506"/>
  </r>
  <r>
    <s v="C0510"/>
    <s v="cam05"/>
    <d v="2022-10-17T00:00:00"/>
    <x v="226"/>
    <n v="6"/>
    <x v="10"/>
    <n v="22"/>
    <x v="506"/>
  </r>
  <r>
    <s v="C0511"/>
    <s v="cam16"/>
    <d v="2023-01-13T00:00:00"/>
    <x v="224"/>
    <n v="0"/>
    <x v="4"/>
    <n v="16"/>
    <x v="507"/>
  </r>
  <r>
    <s v="C0511"/>
    <s v="cam16"/>
    <d v="2023-01-13T00:00:00"/>
    <x v="230"/>
    <n v="1"/>
    <x v="4"/>
    <n v="16"/>
    <x v="507"/>
  </r>
  <r>
    <s v="C0511"/>
    <s v="cam16"/>
    <d v="2023-01-13T00:00:00"/>
    <x v="41"/>
    <n v="2"/>
    <x v="4"/>
    <n v="16"/>
    <x v="507"/>
  </r>
  <r>
    <s v="C0511"/>
    <s v="cam16"/>
    <d v="2023-01-13T00:00:00"/>
    <x v="177"/>
    <n v="3"/>
    <x v="4"/>
    <n v="16"/>
    <x v="507"/>
  </r>
  <r>
    <s v="C0511"/>
    <s v="cam16"/>
    <d v="2023-01-13T00:00:00"/>
    <x v="48"/>
    <n v="4"/>
    <x v="4"/>
    <n v="16"/>
    <x v="507"/>
  </r>
  <r>
    <s v="C0512"/>
    <s v="cam07"/>
    <d v="2022-04-13T00:00:00"/>
    <x v="166"/>
    <n v="0"/>
    <x v="1"/>
    <n v="25"/>
    <x v="508"/>
  </r>
  <r>
    <s v="C0512"/>
    <s v="cam07"/>
    <d v="2022-04-13T00:00:00"/>
    <x v="368"/>
    <n v="1"/>
    <x v="1"/>
    <n v="25"/>
    <x v="508"/>
  </r>
  <r>
    <s v="C0512"/>
    <s v="cam07"/>
    <d v="2022-04-13T00:00:00"/>
    <x v="456"/>
    <n v="2"/>
    <x v="1"/>
    <n v="25"/>
    <x v="508"/>
  </r>
  <r>
    <s v="C0512"/>
    <s v="cam07"/>
    <d v="2022-04-13T00:00:00"/>
    <x v="274"/>
    <n v="3"/>
    <x v="1"/>
    <n v="25"/>
    <x v="508"/>
  </r>
  <r>
    <s v="C0512"/>
    <s v="cam07"/>
    <d v="2022-04-13T00:00:00"/>
    <x v="493"/>
    <n v="4"/>
    <x v="1"/>
    <n v="25"/>
    <x v="508"/>
  </r>
  <r>
    <s v="C0512"/>
    <s v="cam07"/>
    <d v="2022-04-13T00:00:00"/>
    <x v="285"/>
    <n v="5"/>
    <x v="1"/>
    <n v="25"/>
    <x v="508"/>
  </r>
  <r>
    <s v="C0512"/>
    <s v="cam07"/>
    <d v="2022-04-13T00:00:00"/>
    <x v="60"/>
    <n v="6"/>
    <x v="1"/>
    <n v="25"/>
    <x v="508"/>
  </r>
  <r>
    <s v="C0512"/>
    <s v="cam07"/>
    <d v="2022-04-13T00:00:00"/>
    <x v="225"/>
    <n v="7"/>
    <x v="1"/>
    <n v="25"/>
    <x v="508"/>
  </r>
  <r>
    <s v="C0512"/>
    <s v="cam07"/>
    <d v="2022-04-13T00:00:00"/>
    <x v="375"/>
    <n v="8"/>
    <x v="1"/>
    <n v="25"/>
    <x v="508"/>
  </r>
  <r>
    <s v="C0512"/>
    <s v="cam07"/>
    <d v="2022-04-13T00:00:00"/>
    <x v="26"/>
    <n v="9"/>
    <x v="1"/>
    <n v="25"/>
    <x v="508"/>
  </r>
  <r>
    <s v="C0512"/>
    <s v="cam07"/>
    <d v="2022-04-13T00:00:00"/>
    <x v="394"/>
    <n v="10"/>
    <x v="1"/>
    <n v="25"/>
    <x v="508"/>
  </r>
  <r>
    <s v="C0512"/>
    <s v="cam07"/>
    <d v="2022-04-13T00:00:00"/>
    <x v="145"/>
    <n v="11"/>
    <x v="1"/>
    <n v="25"/>
    <x v="508"/>
  </r>
  <r>
    <s v="C0512"/>
    <s v="cam07"/>
    <d v="2022-04-13T00:00:00"/>
    <x v="85"/>
    <n v="12"/>
    <x v="1"/>
    <n v="25"/>
    <x v="508"/>
  </r>
  <r>
    <s v="C0512"/>
    <s v="cam07"/>
    <d v="2022-04-13T00:00:00"/>
    <x v="103"/>
    <n v="13"/>
    <x v="1"/>
    <n v="25"/>
    <x v="508"/>
  </r>
  <r>
    <s v="C0512"/>
    <s v="cam11"/>
    <d v="2022-06-03T00:00:00"/>
    <x v="358"/>
    <n v="0"/>
    <x v="3"/>
    <n v="62"/>
    <x v="508"/>
  </r>
  <r>
    <s v="C0512"/>
    <s v="cam11"/>
    <d v="2022-06-03T00:00:00"/>
    <x v="168"/>
    <n v="1"/>
    <x v="3"/>
    <n v="62"/>
    <x v="508"/>
  </r>
  <r>
    <s v="C0512"/>
    <s v="cam11"/>
    <d v="2022-06-03T00:00:00"/>
    <x v="91"/>
    <n v="2"/>
    <x v="3"/>
    <n v="62"/>
    <x v="508"/>
  </r>
  <r>
    <s v="C0512"/>
    <s v="cam11"/>
    <d v="2022-06-03T00:00:00"/>
    <x v="444"/>
    <n v="3"/>
    <x v="3"/>
    <n v="62"/>
    <x v="508"/>
  </r>
  <r>
    <s v="C0512"/>
    <s v="cam11"/>
    <d v="2022-06-03T00:00:00"/>
    <x v="186"/>
    <n v="4"/>
    <x v="3"/>
    <n v="62"/>
    <x v="508"/>
  </r>
  <r>
    <s v="C0512"/>
    <s v="cam11"/>
    <d v="2022-06-03T00:00:00"/>
    <x v="55"/>
    <n v="5"/>
    <x v="3"/>
    <n v="62"/>
    <x v="508"/>
  </r>
  <r>
    <s v="C0512"/>
    <s v="cam11"/>
    <d v="2022-06-03T00:00:00"/>
    <x v="99"/>
    <n v="6"/>
    <x v="3"/>
    <n v="62"/>
    <x v="508"/>
  </r>
  <r>
    <s v="C0512"/>
    <s v="cam11"/>
    <d v="2022-06-03T00:00:00"/>
    <x v="137"/>
    <n v="7"/>
    <x v="3"/>
    <n v="62"/>
    <x v="508"/>
  </r>
  <r>
    <s v="C0512"/>
    <s v="cam11"/>
    <d v="2022-06-03T00:00:00"/>
    <x v="116"/>
    <n v="8"/>
    <x v="3"/>
    <n v="62"/>
    <x v="508"/>
  </r>
  <r>
    <s v="C0512"/>
    <s v="cam11"/>
    <d v="2022-06-03T00:00:00"/>
    <x v="83"/>
    <n v="9"/>
    <x v="3"/>
    <n v="62"/>
    <x v="508"/>
  </r>
  <r>
    <s v="C0512"/>
    <s v="cam11"/>
    <d v="2022-06-03T00:00:00"/>
    <x v="28"/>
    <n v="10"/>
    <x v="3"/>
    <n v="62"/>
    <x v="508"/>
  </r>
  <r>
    <s v="C0512"/>
    <s v="cam11"/>
    <d v="2022-06-03T00:00:00"/>
    <x v="152"/>
    <n v="11"/>
    <x v="3"/>
    <n v="62"/>
    <x v="508"/>
  </r>
  <r>
    <s v="C0513"/>
    <s v="cam09"/>
    <d v="2022-04-29T00:00:00"/>
    <x v="338"/>
    <n v="0"/>
    <x v="13"/>
    <n v="75"/>
    <x v="509"/>
  </r>
  <r>
    <s v="C0513"/>
    <s v="cam09"/>
    <d v="2022-04-29T00:00:00"/>
    <x v="491"/>
    <n v="1"/>
    <x v="13"/>
    <n v="75"/>
    <x v="509"/>
  </r>
  <r>
    <s v="C0513"/>
    <s v="cam09"/>
    <d v="2022-04-29T00:00:00"/>
    <x v="448"/>
    <n v="2"/>
    <x v="13"/>
    <n v="75"/>
    <x v="509"/>
  </r>
  <r>
    <s v="C0513"/>
    <s v="cam09"/>
    <d v="2022-04-29T00:00:00"/>
    <x v="446"/>
    <n v="3"/>
    <x v="13"/>
    <n v="75"/>
    <x v="509"/>
  </r>
  <r>
    <s v="C0513"/>
    <s v="cam09"/>
    <d v="2022-04-29T00:00:00"/>
    <x v="0"/>
    <n v="4"/>
    <x v="13"/>
    <n v="75"/>
    <x v="509"/>
  </r>
  <r>
    <s v="C0513"/>
    <s v="cam09"/>
    <d v="2022-04-29T00:00:00"/>
    <x v="159"/>
    <n v="5"/>
    <x v="13"/>
    <n v="75"/>
    <x v="509"/>
  </r>
  <r>
    <s v="C0513"/>
    <s v="cam09"/>
    <d v="2022-04-29T00:00:00"/>
    <x v="99"/>
    <n v="7"/>
    <x v="13"/>
    <n v="75"/>
    <x v="509"/>
  </r>
  <r>
    <s v="C0513"/>
    <s v="cam09"/>
    <d v="2022-04-29T00:00:00"/>
    <x v="192"/>
    <n v="8"/>
    <x v="13"/>
    <n v="75"/>
    <x v="509"/>
  </r>
  <r>
    <s v="C0513"/>
    <s v="cam09"/>
    <d v="2022-04-29T00:00:00"/>
    <x v="193"/>
    <n v="9"/>
    <x v="13"/>
    <n v="75"/>
    <x v="509"/>
  </r>
  <r>
    <s v="C0513"/>
    <s v="cam09"/>
    <d v="2022-04-29T00:00:00"/>
    <x v="194"/>
    <n v="11"/>
    <x v="13"/>
    <n v="75"/>
    <x v="509"/>
  </r>
  <r>
    <s v="C0513"/>
    <s v="cam09"/>
    <d v="2022-04-29T00:00:00"/>
    <x v="103"/>
    <n v="12"/>
    <x v="13"/>
    <n v="75"/>
    <x v="509"/>
  </r>
  <r>
    <s v="C0513"/>
    <s v="cam06"/>
    <d v="2022-11-18T00:00:00"/>
    <x v="187"/>
    <n v="0"/>
    <x v="8"/>
    <n v="13"/>
    <x v="509"/>
  </r>
  <r>
    <s v="C0513"/>
    <s v="cam06"/>
    <d v="2022-11-18T00:00:00"/>
    <x v="245"/>
    <n v="1"/>
    <x v="8"/>
    <n v="13"/>
    <x v="509"/>
  </r>
  <r>
    <s v="C0513"/>
    <s v="cam06"/>
    <d v="2022-11-18T00:00:00"/>
    <x v="342"/>
    <n v="1"/>
    <x v="8"/>
    <n v="13"/>
    <x v="509"/>
  </r>
  <r>
    <s v="C0513"/>
    <s v="cam06"/>
    <d v="2022-11-18T00:00:00"/>
    <x v="233"/>
    <n v="3"/>
    <x v="8"/>
    <n v="13"/>
    <x v="509"/>
  </r>
  <r>
    <s v="C0513"/>
    <s v="cam06"/>
    <d v="2022-11-18T00:00:00"/>
    <x v="65"/>
    <n v="3"/>
    <x v="8"/>
    <n v="13"/>
    <x v="509"/>
  </r>
  <r>
    <s v="C0513"/>
    <s v="cam06"/>
    <d v="2022-11-18T00:00:00"/>
    <x v="21"/>
    <n v="5"/>
    <x v="8"/>
    <n v="13"/>
    <x v="509"/>
  </r>
  <r>
    <s v="C0514"/>
    <s v="cam07"/>
    <d v="2022-01-20T00:00:00"/>
    <x v="505"/>
    <n v="0"/>
    <x v="1"/>
    <n v="25"/>
    <x v="510"/>
  </r>
  <r>
    <s v="C0514"/>
    <s v="cam07"/>
    <d v="2022-01-20T00:00:00"/>
    <x v="337"/>
    <n v="1"/>
    <x v="1"/>
    <n v="25"/>
    <x v="510"/>
  </r>
  <r>
    <s v="C0514"/>
    <s v="cam07"/>
    <d v="2022-01-20T00:00:00"/>
    <x v="484"/>
    <n v="3"/>
    <x v="1"/>
    <n v="25"/>
    <x v="510"/>
  </r>
  <r>
    <s v="C0514"/>
    <s v="cam07"/>
    <d v="2022-01-20T00:00:00"/>
    <x v="495"/>
    <n v="3"/>
    <x v="1"/>
    <n v="25"/>
    <x v="510"/>
  </r>
  <r>
    <s v="C0514"/>
    <s v="cam07"/>
    <d v="2022-01-20T00:00:00"/>
    <x v="436"/>
    <n v="5"/>
    <x v="1"/>
    <n v="25"/>
    <x v="510"/>
  </r>
  <r>
    <s v="C0514"/>
    <s v="cam07"/>
    <d v="2022-01-20T00:00:00"/>
    <x v="212"/>
    <n v="8"/>
    <x v="1"/>
    <n v="25"/>
    <x v="510"/>
  </r>
  <r>
    <s v="C0514"/>
    <s v="cam07"/>
    <d v="2022-01-20T00:00:00"/>
    <x v="305"/>
    <n v="9"/>
    <x v="1"/>
    <n v="25"/>
    <x v="510"/>
  </r>
  <r>
    <s v="C0514"/>
    <s v="cam07"/>
    <d v="2022-01-20T00:00:00"/>
    <x v="8"/>
    <n v="12"/>
    <x v="1"/>
    <n v="25"/>
    <x v="510"/>
  </r>
  <r>
    <s v="C0514"/>
    <s v="cam07"/>
    <d v="2022-01-20T00:00:00"/>
    <x v="10"/>
    <n v="14"/>
    <x v="1"/>
    <n v="25"/>
    <x v="510"/>
  </r>
  <r>
    <s v="C0514"/>
    <s v="cam03"/>
    <d v="2022-07-29T00:00:00"/>
    <x v="419"/>
    <n v="0"/>
    <x v="6"/>
    <n v="62"/>
    <x v="510"/>
  </r>
  <r>
    <s v="C0514"/>
    <s v="cam03"/>
    <d v="2022-07-29T00:00:00"/>
    <x v="439"/>
    <n v="1"/>
    <x v="6"/>
    <n v="62"/>
    <x v="510"/>
  </r>
  <r>
    <s v="C0514"/>
    <s v="cam03"/>
    <d v="2022-07-29T00:00:00"/>
    <x v="45"/>
    <n v="2"/>
    <x v="6"/>
    <n v="62"/>
    <x v="510"/>
  </r>
  <r>
    <s v="C0514"/>
    <s v="cam03"/>
    <d v="2022-07-29T00:00:00"/>
    <x v="235"/>
    <n v="3"/>
    <x v="6"/>
    <n v="62"/>
    <x v="510"/>
  </r>
  <r>
    <s v="C0514"/>
    <s v="cam03"/>
    <d v="2022-07-29T00:00:00"/>
    <x v="106"/>
    <n v="4"/>
    <x v="6"/>
    <n v="62"/>
    <x v="510"/>
  </r>
  <r>
    <s v="C0514"/>
    <s v="cam03"/>
    <d v="2022-07-29T00:00:00"/>
    <x v="269"/>
    <n v="5"/>
    <x v="6"/>
    <n v="62"/>
    <x v="510"/>
  </r>
  <r>
    <s v="C0514"/>
    <s v="cam03"/>
    <d v="2022-07-29T00:00:00"/>
    <x v="270"/>
    <n v="6"/>
    <x v="6"/>
    <n v="62"/>
    <x v="510"/>
  </r>
  <r>
    <s v="C0514"/>
    <s v="cam03"/>
    <d v="2022-07-29T00:00:00"/>
    <x v="62"/>
    <n v="8"/>
    <x v="6"/>
    <n v="62"/>
    <x v="510"/>
  </r>
  <r>
    <s v="C0514"/>
    <s v="cam03"/>
    <d v="2022-07-29T00:00:00"/>
    <x v="213"/>
    <n v="9"/>
    <x v="6"/>
    <n v="62"/>
    <x v="510"/>
  </r>
  <r>
    <s v="C0514"/>
    <s v="cam03"/>
    <d v="2022-07-29T00:00:00"/>
    <x v="345"/>
    <n v="10"/>
    <x v="6"/>
    <n v="62"/>
    <x v="510"/>
  </r>
  <r>
    <s v="C0515"/>
    <s v="cam17"/>
    <d v="2022-12-25T00:00:00"/>
    <x v="360"/>
    <n v="0"/>
    <x v="2"/>
    <n v="29"/>
    <x v="511"/>
  </r>
  <r>
    <s v="C0515"/>
    <s v="cam17"/>
    <d v="2022-12-25T00:00:00"/>
    <x v="276"/>
    <n v="1"/>
    <x v="2"/>
    <n v="29"/>
    <x v="511"/>
  </r>
  <r>
    <s v="C0515"/>
    <s v="cam17"/>
    <d v="2022-12-25T00:00:00"/>
    <x v="50"/>
    <n v="1"/>
    <x v="2"/>
    <n v="29"/>
    <x v="511"/>
  </r>
  <r>
    <s v="C0515"/>
    <s v="cam17"/>
    <d v="2022-12-25T00:00:00"/>
    <x v="176"/>
    <n v="2"/>
    <x v="2"/>
    <n v="29"/>
    <x v="511"/>
  </r>
  <r>
    <s v="C0515"/>
    <s v="cam17"/>
    <d v="2022-12-25T00:00:00"/>
    <x v="271"/>
    <n v="3"/>
    <x v="2"/>
    <n v="29"/>
    <x v="511"/>
  </r>
  <r>
    <s v="C0515"/>
    <s v="cam17"/>
    <d v="2022-12-25T00:00:00"/>
    <x v="205"/>
    <n v="5"/>
    <x v="2"/>
    <n v="29"/>
    <x v="511"/>
  </r>
  <r>
    <s v="C0515"/>
    <s v="cam17"/>
    <d v="2022-12-25T00:00:00"/>
    <x v="15"/>
    <n v="5"/>
    <x v="2"/>
    <n v="29"/>
    <x v="511"/>
  </r>
  <r>
    <s v="C0516"/>
    <s v="cam02"/>
    <d v="2022-02-01T00:00:00"/>
    <x v="458"/>
    <n v="0"/>
    <x v="5"/>
    <n v="26"/>
    <x v="512"/>
  </r>
  <r>
    <s v="C0516"/>
    <s v="cam02"/>
    <d v="2022-02-01T00:00:00"/>
    <x v="507"/>
    <n v="1"/>
    <x v="5"/>
    <n v="26"/>
    <x v="512"/>
  </r>
  <r>
    <s v="C0516"/>
    <s v="cam02"/>
    <d v="2022-02-01T00:00:00"/>
    <x v="303"/>
    <n v="2"/>
    <x v="5"/>
    <n v="26"/>
    <x v="512"/>
  </r>
  <r>
    <s v="C0516"/>
    <s v="cam02"/>
    <d v="2022-02-01T00:00:00"/>
    <x v="461"/>
    <n v="4"/>
    <x v="5"/>
    <n v="26"/>
    <x v="512"/>
  </r>
  <r>
    <s v="C0516"/>
    <s v="cam02"/>
    <d v="2022-02-01T00:00:00"/>
    <x v="148"/>
    <n v="5"/>
    <x v="5"/>
    <n v="26"/>
    <x v="512"/>
  </r>
  <r>
    <s v="C0516"/>
    <s v="cam02"/>
    <d v="2022-02-01T00:00:00"/>
    <x v="95"/>
    <n v="6"/>
    <x v="5"/>
    <n v="26"/>
    <x v="512"/>
  </r>
  <r>
    <s v="C0516"/>
    <s v="cam02"/>
    <d v="2022-02-01T00:00:00"/>
    <x v="37"/>
    <n v="8"/>
    <x v="5"/>
    <n v="26"/>
    <x v="512"/>
  </r>
  <r>
    <s v="C0516"/>
    <s v="cam02"/>
    <d v="2022-02-01T00:00:00"/>
    <x v="235"/>
    <n v="9"/>
    <x v="5"/>
    <n v="26"/>
    <x v="512"/>
  </r>
  <r>
    <s v="C0516"/>
    <s v="cam02"/>
    <d v="2022-02-01T00:00:00"/>
    <x v="1"/>
    <n v="10"/>
    <x v="5"/>
    <n v="26"/>
    <x v="512"/>
  </r>
  <r>
    <s v="C0516"/>
    <s v="cam02"/>
    <d v="2022-02-01T00:00:00"/>
    <x v="26"/>
    <n v="11"/>
    <x v="5"/>
    <n v="26"/>
    <x v="512"/>
  </r>
  <r>
    <s v="C0516"/>
    <s v="cam02"/>
    <d v="2022-02-01T00:00:00"/>
    <x v="108"/>
    <n v="13"/>
    <x v="5"/>
    <n v="26"/>
    <x v="512"/>
  </r>
  <r>
    <s v="C0516"/>
    <s v="cam02"/>
    <d v="2022-02-01T00:00:00"/>
    <x v="118"/>
    <n v="14"/>
    <x v="5"/>
    <n v="26"/>
    <x v="512"/>
  </r>
  <r>
    <s v="C0516"/>
    <s v="cam02"/>
    <d v="2022-02-01T00:00:00"/>
    <x v="172"/>
    <n v="15"/>
    <x v="5"/>
    <n v="26"/>
    <x v="512"/>
  </r>
  <r>
    <s v="C0516"/>
    <s v="cam04"/>
    <d v="2022-04-10T00:00:00"/>
    <x v="308"/>
    <n v="0"/>
    <x v="16"/>
    <n v="26"/>
    <x v="512"/>
  </r>
  <r>
    <s v="C0516"/>
    <s v="cam04"/>
    <d v="2022-04-10T00:00:00"/>
    <x v="520"/>
    <n v="1"/>
    <x v="16"/>
    <n v="26"/>
    <x v="512"/>
  </r>
  <r>
    <s v="C0516"/>
    <s v="cam04"/>
    <d v="2022-04-10T00:00:00"/>
    <x v="141"/>
    <n v="2"/>
    <x v="16"/>
    <n v="26"/>
    <x v="512"/>
  </r>
  <r>
    <s v="C0516"/>
    <s v="cam04"/>
    <d v="2022-04-10T00:00:00"/>
    <x v="298"/>
    <n v="3"/>
    <x v="16"/>
    <n v="26"/>
    <x v="512"/>
  </r>
  <r>
    <s v="C0516"/>
    <s v="cam04"/>
    <d v="2022-04-10T00:00:00"/>
    <x v="158"/>
    <n v="4"/>
    <x v="16"/>
    <n v="26"/>
    <x v="512"/>
  </r>
  <r>
    <s v="C0516"/>
    <s v="cam04"/>
    <d v="2022-04-10T00:00:00"/>
    <x v="412"/>
    <n v="5"/>
    <x v="16"/>
    <n v="26"/>
    <x v="512"/>
  </r>
  <r>
    <s v="C0516"/>
    <s v="cam04"/>
    <d v="2022-04-10T00:00:00"/>
    <x v="244"/>
    <n v="6"/>
    <x v="16"/>
    <n v="26"/>
    <x v="512"/>
  </r>
  <r>
    <s v="C0516"/>
    <s v="cam04"/>
    <d v="2022-04-10T00:00:00"/>
    <x v="255"/>
    <n v="7"/>
    <x v="16"/>
    <n v="26"/>
    <x v="512"/>
  </r>
  <r>
    <s v="C0516"/>
    <s v="cam04"/>
    <d v="2022-04-10T00:00:00"/>
    <x v="360"/>
    <n v="8"/>
    <x v="16"/>
    <n v="26"/>
    <x v="512"/>
  </r>
  <r>
    <s v="C0516"/>
    <s v="cam04"/>
    <d v="2022-04-10T00:00:00"/>
    <x v="146"/>
    <n v="10"/>
    <x v="16"/>
    <n v="26"/>
    <x v="512"/>
  </r>
  <r>
    <s v="C0516"/>
    <s v="cam04"/>
    <d v="2022-04-10T00:00:00"/>
    <x v="328"/>
    <n v="11"/>
    <x v="16"/>
    <n v="26"/>
    <x v="512"/>
  </r>
  <r>
    <s v="C0516"/>
    <s v="cam04"/>
    <d v="2022-04-10T00:00:00"/>
    <x v="134"/>
    <n v="12"/>
    <x v="16"/>
    <n v="26"/>
    <x v="512"/>
  </r>
  <r>
    <s v="C0516"/>
    <s v="cam04"/>
    <d v="2022-04-10T00:00:00"/>
    <x v="43"/>
    <n v="13"/>
    <x v="16"/>
    <n v="26"/>
    <x v="512"/>
  </r>
  <r>
    <s v="C0517"/>
    <s v="cam04"/>
    <d v="2022-11-10T00:00:00"/>
    <x v="352"/>
    <n v="0"/>
    <x v="16"/>
    <n v="26"/>
    <x v="513"/>
  </r>
  <r>
    <s v="C0517"/>
    <s v="cam04"/>
    <d v="2022-11-10T00:00:00"/>
    <x v="406"/>
    <n v="1"/>
    <x v="16"/>
    <n v="26"/>
    <x v="513"/>
  </r>
  <r>
    <s v="C0517"/>
    <s v="cam04"/>
    <d v="2022-11-10T00:00:00"/>
    <x v="128"/>
    <n v="2"/>
    <x v="16"/>
    <n v="26"/>
    <x v="513"/>
  </r>
  <r>
    <s v="C0517"/>
    <s v="cam04"/>
    <d v="2022-11-10T00:00:00"/>
    <x v="146"/>
    <n v="3"/>
    <x v="16"/>
    <n v="26"/>
    <x v="513"/>
  </r>
  <r>
    <s v="C0517"/>
    <s v="cam04"/>
    <d v="2022-11-10T00:00:00"/>
    <x v="41"/>
    <n v="4"/>
    <x v="16"/>
    <n v="26"/>
    <x v="513"/>
  </r>
  <r>
    <s v="C0517"/>
    <s v="cam04"/>
    <d v="2022-11-10T00:00:00"/>
    <x v="134"/>
    <n v="5"/>
    <x v="16"/>
    <n v="26"/>
    <x v="513"/>
  </r>
  <r>
    <s v="C0517"/>
    <s v="cam04"/>
    <d v="2022-11-10T00:00:00"/>
    <x v="110"/>
    <n v="6"/>
    <x v="16"/>
    <n v="26"/>
    <x v="513"/>
  </r>
  <r>
    <s v="C0518"/>
    <s v="cam05"/>
    <d v="2022-05-08T00:00:00"/>
    <x v="445"/>
    <n v="0"/>
    <x v="10"/>
    <n v="22"/>
    <x v="514"/>
  </r>
  <r>
    <s v="C0518"/>
    <s v="cam05"/>
    <d v="2022-05-08T00:00:00"/>
    <x v="304"/>
    <n v="1"/>
    <x v="10"/>
    <n v="22"/>
    <x v="514"/>
  </r>
  <r>
    <s v="C0518"/>
    <s v="cam05"/>
    <d v="2022-05-08T00:00:00"/>
    <x v="351"/>
    <n v="2"/>
    <x v="10"/>
    <n v="22"/>
    <x v="514"/>
  </r>
  <r>
    <s v="C0518"/>
    <s v="cam05"/>
    <d v="2022-05-08T00:00:00"/>
    <x v="379"/>
    <n v="3"/>
    <x v="10"/>
    <n v="22"/>
    <x v="514"/>
  </r>
  <r>
    <s v="C0518"/>
    <s v="cam05"/>
    <d v="2022-05-08T00:00:00"/>
    <x v="196"/>
    <n v="4"/>
    <x v="10"/>
    <n v="22"/>
    <x v="514"/>
  </r>
  <r>
    <s v="C0518"/>
    <s v="cam05"/>
    <d v="2022-05-08T00:00:00"/>
    <x v="45"/>
    <n v="5"/>
    <x v="10"/>
    <n v="22"/>
    <x v="514"/>
  </r>
  <r>
    <s v="C0518"/>
    <s v="cam05"/>
    <d v="2022-05-08T00:00:00"/>
    <x v="42"/>
    <n v="11"/>
    <x v="10"/>
    <n v="22"/>
    <x v="514"/>
  </r>
  <r>
    <s v="C0518"/>
    <s v="cam05"/>
    <d v="2022-05-08T00:00:00"/>
    <x v="29"/>
    <n v="12"/>
    <x v="10"/>
    <n v="22"/>
    <x v="514"/>
  </r>
  <r>
    <s v="C0518"/>
    <s v="cam02"/>
    <d v="2023-03-30T00:00:00"/>
    <x v="282"/>
    <n v="0"/>
    <x v="5"/>
    <n v="26"/>
    <x v="514"/>
  </r>
  <r>
    <s v="C0518"/>
    <s v="cam02"/>
    <d v="2023-03-30T00:00:00"/>
    <x v="80"/>
    <n v="1"/>
    <x v="5"/>
    <n v="26"/>
    <x v="514"/>
  </r>
  <r>
    <s v="C0518"/>
    <s v="cam02"/>
    <d v="2023-03-30T00:00:00"/>
    <x v="213"/>
    <n v="1"/>
    <x v="5"/>
    <n v="26"/>
    <x v="514"/>
  </r>
  <r>
    <s v="C0519"/>
    <s v="cam08"/>
    <d v="2023-01-28T00:00:00"/>
    <x v="56"/>
    <n v="0"/>
    <x v="9"/>
    <n v="27"/>
    <x v="515"/>
  </r>
  <r>
    <s v="C0519"/>
    <s v="cam08"/>
    <d v="2023-01-28T00:00:00"/>
    <x v="31"/>
    <n v="1"/>
    <x v="9"/>
    <n v="27"/>
    <x v="515"/>
  </r>
  <r>
    <s v="C0519"/>
    <s v="cam08"/>
    <d v="2023-01-28T00:00:00"/>
    <x v="118"/>
    <n v="2"/>
    <x v="9"/>
    <n v="27"/>
    <x v="515"/>
  </r>
  <r>
    <s v="C0519"/>
    <s v="cam08"/>
    <d v="2023-01-28T00:00:00"/>
    <x v="112"/>
    <n v="3"/>
    <x v="9"/>
    <n v="27"/>
    <x v="515"/>
  </r>
  <r>
    <s v="C0519"/>
    <s v="cam08"/>
    <d v="2023-01-28T00:00:00"/>
    <x v="73"/>
    <n v="4"/>
    <x v="9"/>
    <n v="27"/>
    <x v="515"/>
  </r>
  <r>
    <s v="C0520"/>
    <s v="cam14"/>
    <d v="2022-04-09T00:00:00"/>
    <x v="346"/>
    <n v="0"/>
    <x v="7"/>
    <n v="28"/>
    <x v="516"/>
  </r>
  <r>
    <s v="C0520"/>
    <s v="cam14"/>
    <d v="2022-04-09T00:00:00"/>
    <x v="487"/>
    <n v="1"/>
    <x v="7"/>
    <n v="28"/>
    <x v="516"/>
  </r>
  <r>
    <s v="C0520"/>
    <s v="cam14"/>
    <d v="2022-04-09T00:00:00"/>
    <x v="438"/>
    <n v="3"/>
    <x v="7"/>
    <n v="28"/>
    <x v="516"/>
  </r>
  <r>
    <s v="C0520"/>
    <s v="cam14"/>
    <d v="2022-04-09T00:00:00"/>
    <x v="386"/>
    <n v="4"/>
    <x v="7"/>
    <n v="28"/>
    <x v="516"/>
  </r>
  <r>
    <s v="C0520"/>
    <s v="cam14"/>
    <d v="2022-04-09T00:00:00"/>
    <x v="411"/>
    <n v="5"/>
    <x v="7"/>
    <n v="28"/>
    <x v="516"/>
  </r>
  <r>
    <s v="C0520"/>
    <s v="cam14"/>
    <d v="2022-04-09T00:00:00"/>
    <x v="268"/>
    <n v="6"/>
    <x v="7"/>
    <n v="28"/>
    <x v="516"/>
  </r>
  <r>
    <s v="C0520"/>
    <s v="cam14"/>
    <d v="2022-04-09T00:00:00"/>
    <x v="98"/>
    <n v="7"/>
    <x v="7"/>
    <n v="28"/>
    <x v="516"/>
  </r>
  <r>
    <s v="C0520"/>
    <s v="cam14"/>
    <d v="2022-04-09T00:00:00"/>
    <x v="136"/>
    <n v="8"/>
    <x v="7"/>
    <n v="28"/>
    <x v="516"/>
  </r>
  <r>
    <s v="C0520"/>
    <s v="cam14"/>
    <d v="2022-04-09T00:00:00"/>
    <x v="39"/>
    <n v="9"/>
    <x v="7"/>
    <n v="28"/>
    <x v="516"/>
  </r>
  <r>
    <s v="C0520"/>
    <s v="cam14"/>
    <d v="2022-04-09T00:00:00"/>
    <x v="116"/>
    <n v="10"/>
    <x v="7"/>
    <n v="28"/>
    <x v="516"/>
  </r>
  <r>
    <s v="C0520"/>
    <s v="cam14"/>
    <d v="2022-04-09T00:00:00"/>
    <x v="139"/>
    <n v="11"/>
    <x v="7"/>
    <n v="28"/>
    <x v="516"/>
  </r>
  <r>
    <s v="C0520"/>
    <s v="cam14"/>
    <d v="2022-04-09T00:00:00"/>
    <x v="42"/>
    <n v="12"/>
    <x v="7"/>
    <n v="28"/>
    <x v="516"/>
  </r>
  <r>
    <s v="C0520"/>
    <s v="cam14"/>
    <d v="2022-04-09T00:00:00"/>
    <x v="67"/>
    <n v="13"/>
    <x v="7"/>
    <n v="28"/>
    <x v="516"/>
  </r>
  <r>
    <s v="C0520"/>
    <s v="cam01"/>
    <d v="2022-07-01T00:00:00"/>
    <x v="448"/>
    <n v="0"/>
    <x v="15"/>
    <n v="10"/>
    <x v="516"/>
  </r>
  <r>
    <s v="C0520"/>
    <s v="cam01"/>
    <d v="2022-07-01T00:00:00"/>
    <x v="425"/>
    <n v="1"/>
    <x v="15"/>
    <n v="10"/>
    <x v="516"/>
  </r>
  <r>
    <s v="C0520"/>
    <s v="cam01"/>
    <d v="2022-07-01T00:00:00"/>
    <x v="37"/>
    <n v="3"/>
    <x v="15"/>
    <n v="10"/>
    <x v="516"/>
  </r>
  <r>
    <s v="C0520"/>
    <s v="cam01"/>
    <d v="2022-07-01T00:00:00"/>
    <x v="98"/>
    <n v="4"/>
    <x v="15"/>
    <n v="10"/>
    <x v="516"/>
  </r>
  <r>
    <s v="C0520"/>
    <s v="cam01"/>
    <d v="2022-07-01T00:00:00"/>
    <x v="111"/>
    <n v="5"/>
    <x v="15"/>
    <n v="10"/>
    <x v="516"/>
  </r>
  <r>
    <s v="C0520"/>
    <s v="cam01"/>
    <d v="2022-07-01T00:00:00"/>
    <x v="192"/>
    <n v="6"/>
    <x v="15"/>
    <n v="10"/>
    <x v="516"/>
  </r>
  <r>
    <s v="C0520"/>
    <s v="cam01"/>
    <d v="2022-07-01T00:00:00"/>
    <x v="31"/>
    <n v="8"/>
    <x v="15"/>
    <n v="10"/>
    <x v="516"/>
  </r>
  <r>
    <s v="C0520"/>
    <s v="cam01"/>
    <d v="2022-07-01T00:00:00"/>
    <x v="152"/>
    <n v="10"/>
    <x v="15"/>
    <n v="10"/>
    <x v="516"/>
  </r>
  <r>
    <s v="C0521"/>
    <s v="cam14"/>
    <d v="2022-01-01T00:00:00"/>
    <x v="325"/>
    <n v="0"/>
    <x v="7"/>
    <n v="28"/>
    <x v="517"/>
  </r>
  <r>
    <s v="C0521"/>
    <s v="cam14"/>
    <d v="2022-01-01T00:00:00"/>
    <x v="302"/>
    <n v="2"/>
    <x v="7"/>
    <n v="28"/>
    <x v="517"/>
  </r>
  <r>
    <s v="C0521"/>
    <s v="cam14"/>
    <d v="2022-01-01T00:00:00"/>
    <x v="481"/>
    <n v="3"/>
    <x v="7"/>
    <n v="28"/>
    <x v="517"/>
  </r>
  <r>
    <s v="C0521"/>
    <s v="cam14"/>
    <d v="2022-01-01T00:00:00"/>
    <x v="358"/>
    <n v="5"/>
    <x v="7"/>
    <n v="28"/>
    <x v="517"/>
  </r>
  <r>
    <s v="C0521"/>
    <s v="cam14"/>
    <d v="2022-01-01T00:00:00"/>
    <x v="438"/>
    <n v="6"/>
    <x v="7"/>
    <n v="28"/>
    <x v="517"/>
  </r>
  <r>
    <s v="C0521"/>
    <s v="cam14"/>
    <d v="2022-01-01T00:00:00"/>
    <x v="393"/>
    <n v="8"/>
    <x v="7"/>
    <n v="28"/>
    <x v="517"/>
  </r>
  <r>
    <s v="C0521"/>
    <s v="cam14"/>
    <d v="2022-01-01T00:00:00"/>
    <x v="371"/>
    <n v="10"/>
    <x v="7"/>
    <n v="28"/>
    <x v="517"/>
  </r>
  <r>
    <s v="C0521"/>
    <s v="cam14"/>
    <d v="2022-01-01T00:00:00"/>
    <x v="1"/>
    <n v="11"/>
    <x v="7"/>
    <n v="28"/>
    <x v="517"/>
  </r>
  <r>
    <s v="C0521"/>
    <s v="cam14"/>
    <d v="2022-01-01T00:00:00"/>
    <x v="156"/>
    <n v="12"/>
    <x v="7"/>
    <n v="28"/>
    <x v="517"/>
  </r>
  <r>
    <s v="C0521"/>
    <s v="cam14"/>
    <d v="2022-01-01T00:00:00"/>
    <x v="176"/>
    <n v="14"/>
    <x v="7"/>
    <n v="28"/>
    <x v="517"/>
  </r>
  <r>
    <s v="C0521"/>
    <s v="cam02"/>
    <d v="2023-01-06T00:00:00"/>
    <x v="192"/>
    <n v="0"/>
    <x v="5"/>
    <n v="26"/>
    <x v="517"/>
  </r>
  <r>
    <s v="C0521"/>
    <s v="cam02"/>
    <d v="2023-01-06T00:00:00"/>
    <x v="116"/>
    <n v="1"/>
    <x v="5"/>
    <n v="26"/>
    <x v="517"/>
  </r>
  <r>
    <s v="C0521"/>
    <s v="cam02"/>
    <d v="2023-01-06T00:00:00"/>
    <x v="4"/>
    <n v="2"/>
    <x v="5"/>
    <n v="26"/>
    <x v="517"/>
  </r>
  <r>
    <s v="C0521"/>
    <s v="cam02"/>
    <d v="2023-01-06T00:00:00"/>
    <x v="317"/>
    <n v="3"/>
    <x v="5"/>
    <n v="26"/>
    <x v="517"/>
  </r>
  <r>
    <s v="C0521"/>
    <s v="cam02"/>
    <d v="2023-01-06T00:00:00"/>
    <x v="152"/>
    <n v="4"/>
    <x v="5"/>
    <n v="26"/>
    <x v="517"/>
  </r>
  <r>
    <s v="C0522"/>
    <s v="cam14"/>
    <d v="2022-02-24T00:00:00"/>
    <x v="294"/>
    <n v="0"/>
    <x v="7"/>
    <n v="28"/>
    <x v="518"/>
  </r>
  <r>
    <s v="C0522"/>
    <s v="cam14"/>
    <d v="2022-02-24T00:00:00"/>
    <x v="415"/>
    <n v="1"/>
    <x v="7"/>
    <n v="28"/>
    <x v="518"/>
  </r>
  <r>
    <s v="C0522"/>
    <s v="cam14"/>
    <d v="2022-02-24T00:00:00"/>
    <x v="454"/>
    <n v="2"/>
    <x v="7"/>
    <n v="28"/>
    <x v="518"/>
  </r>
  <r>
    <s v="C0522"/>
    <s v="cam14"/>
    <d v="2022-02-24T00:00:00"/>
    <x v="385"/>
    <n v="3"/>
    <x v="7"/>
    <n v="28"/>
    <x v="518"/>
  </r>
  <r>
    <s v="C0522"/>
    <s v="cam14"/>
    <d v="2022-02-24T00:00:00"/>
    <x v="358"/>
    <n v="3"/>
    <x v="7"/>
    <n v="28"/>
    <x v="518"/>
  </r>
  <r>
    <s v="C0522"/>
    <s v="cam14"/>
    <d v="2022-02-24T00:00:00"/>
    <x v="447"/>
    <n v="4"/>
    <x v="7"/>
    <n v="28"/>
    <x v="518"/>
  </r>
  <r>
    <s v="C0522"/>
    <s v="cam14"/>
    <d v="2022-02-24T00:00:00"/>
    <x v="222"/>
    <n v="6"/>
    <x v="7"/>
    <n v="28"/>
    <x v="518"/>
  </r>
  <r>
    <s v="C0522"/>
    <s v="cam14"/>
    <d v="2022-02-24T00:00:00"/>
    <x v="218"/>
    <n v="6"/>
    <x v="7"/>
    <n v="28"/>
    <x v="518"/>
  </r>
  <r>
    <s v="C0522"/>
    <s v="cam14"/>
    <d v="2022-02-24T00:00:00"/>
    <x v="202"/>
    <n v="7"/>
    <x v="7"/>
    <n v="28"/>
    <x v="518"/>
  </r>
  <r>
    <s v="C0522"/>
    <s v="cam14"/>
    <d v="2022-02-24T00:00:00"/>
    <x v="225"/>
    <n v="9"/>
    <x v="7"/>
    <n v="28"/>
    <x v="518"/>
  </r>
  <r>
    <s v="C0522"/>
    <s v="cam14"/>
    <d v="2022-02-24T00:00:00"/>
    <x v="56"/>
    <n v="11"/>
    <x v="7"/>
    <n v="28"/>
    <x v="518"/>
  </r>
  <r>
    <s v="C0522"/>
    <s v="cam14"/>
    <d v="2022-02-24T00:00:00"/>
    <x v="252"/>
    <n v="11"/>
    <x v="7"/>
    <n v="28"/>
    <x v="518"/>
  </r>
  <r>
    <s v="C0522"/>
    <s v="cam14"/>
    <d v="2022-02-24T00:00:00"/>
    <x v="14"/>
    <n v="15"/>
    <x v="7"/>
    <n v="28"/>
    <x v="518"/>
  </r>
  <r>
    <s v="C0522"/>
    <s v="cam03"/>
    <d v="2023-03-31T00:00:00"/>
    <x v="62"/>
    <n v="0"/>
    <x v="6"/>
    <n v="62"/>
    <x v="518"/>
  </r>
  <r>
    <s v="C0522"/>
    <s v="cam03"/>
    <d v="2023-03-31T00:00:00"/>
    <x v="80"/>
    <n v="0"/>
    <x v="6"/>
    <n v="62"/>
    <x v="518"/>
  </r>
  <r>
    <s v="C0522"/>
    <s v="cam03"/>
    <d v="2023-03-31T00:00:00"/>
    <x v="84"/>
    <n v="1"/>
    <x v="6"/>
    <n v="62"/>
    <x v="518"/>
  </r>
  <r>
    <s v="C0523"/>
    <s v="cam05"/>
    <d v="2022-01-04T00:00:00"/>
    <x v="488"/>
    <n v="0"/>
    <x v="10"/>
    <n v="22"/>
    <x v="519"/>
  </r>
  <r>
    <s v="C0523"/>
    <s v="cam05"/>
    <d v="2022-01-04T00:00:00"/>
    <x v="401"/>
    <n v="1"/>
    <x v="10"/>
    <n v="22"/>
    <x v="519"/>
  </r>
  <r>
    <s v="C0523"/>
    <s v="cam05"/>
    <d v="2022-01-04T00:00:00"/>
    <x v="474"/>
    <n v="2"/>
    <x v="10"/>
    <n v="22"/>
    <x v="519"/>
  </r>
  <r>
    <s v="C0523"/>
    <s v="cam05"/>
    <d v="2022-01-04T00:00:00"/>
    <x v="309"/>
    <n v="5"/>
    <x v="10"/>
    <n v="22"/>
    <x v="519"/>
  </r>
  <r>
    <s v="C0523"/>
    <s v="cam05"/>
    <d v="2022-01-04T00:00:00"/>
    <x v="409"/>
    <n v="6"/>
    <x v="10"/>
    <n v="22"/>
    <x v="519"/>
  </r>
  <r>
    <s v="C0523"/>
    <s v="cam05"/>
    <d v="2022-01-04T00:00:00"/>
    <x v="431"/>
    <n v="10"/>
    <x v="10"/>
    <n v="22"/>
    <x v="519"/>
  </r>
  <r>
    <s v="C0523"/>
    <s v="cam05"/>
    <d v="2022-01-04T00:00:00"/>
    <x v="120"/>
    <n v="11"/>
    <x v="10"/>
    <n v="22"/>
    <x v="519"/>
  </r>
  <r>
    <s v="C0523"/>
    <s v="cam05"/>
    <d v="2022-01-04T00:00:00"/>
    <x v="435"/>
    <n v="12"/>
    <x v="10"/>
    <n v="22"/>
    <x v="519"/>
  </r>
  <r>
    <s v="C0523"/>
    <s v="cam05"/>
    <d v="2022-01-04T00:00:00"/>
    <x v="107"/>
    <n v="13"/>
    <x v="10"/>
    <n v="22"/>
    <x v="519"/>
  </r>
  <r>
    <s v="C0523"/>
    <s v="cam05"/>
    <d v="2022-01-04T00:00:00"/>
    <x v="139"/>
    <n v="14"/>
    <x v="10"/>
    <n v="22"/>
    <x v="519"/>
  </r>
  <r>
    <s v="C0523"/>
    <s v="cam07"/>
    <d v="2022-12-03T00:00:00"/>
    <x v="127"/>
    <n v="0"/>
    <x v="1"/>
    <n v="25"/>
    <x v="519"/>
  </r>
  <r>
    <s v="C0523"/>
    <s v="cam07"/>
    <d v="2022-12-03T00:00:00"/>
    <x v="121"/>
    <n v="1"/>
    <x v="1"/>
    <n v="25"/>
    <x v="519"/>
  </r>
  <r>
    <s v="C0523"/>
    <s v="cam07"/>
    <d v="2022-12-03T00:00:00"/>
    <x v="138"/>
    <n v="2"/>
    <x v="1"/>
    <n v="25"/>
    <x v="519"/>
  </r>
  <r>
    <s v="C0523"/>
    <s v="cam07"/>
    <d v="2022-12-03T00:00:00"/>
    <x v="161"/>
    <n v="3"/>
    <x v="1"/>
    <n v="25"/>
    <x v="519"/>
  </r>
  <r>
    <s v="C0523"/>
    <s v="cam07"/>
    <d v="2022-12-03T00:00:00"/>
    <x v="194"/>
    <n v="4"/>
    <x v="1"/>
    <n v="25"/>
    <x v="519"/>
  </r>
  <r>
    <s v="C0523"/>
    <s v="cam07"/>
    <d v="2022-12-03T00:00:00"/>
    <x v="48"/>
    <n v="5"/>
    <x v="1"/>
    <n v="25"/>
    <x v="519"/>
  </r>
  <r>
    <s v="C0524"/>
    <s v="cam03"/>
    <d v="2022-08-19T00:00:00"/>
    <x v="289"/>
    <n v="0"/>
    <x v="6"/>
    <n v="62"/>
    <x v="520"/>
  </r>
  <r>
    <s v="C0524"/>
    <s v="cam03"/>
    <d v="2022-08-19T00:00:00"/>
    <x v="235"/>
    <n v="2"/>
    <x v="6"/>
    <n v="62"/>
    <x v="520"/>
  </r>
  <r>
    <s v="C0524"/>
    <s v="cam03"/>
    <d v="2022-08-19T00:00:00"/>
    <x v="127"/>
    <n v="3"/>
    <x v="6"/>
    <n v="62"/>
    <x v="520"/>
  </r>
  <r>
    <s v="C0524"/>
    <s v="cam03"/>
    <d v="2022-08-19T00:00:00"/>
    <x v="342"/>
    <n v="4"/>
    <x v="6"/>
    <n v="62"/>
    <x v="520"/>
  </r>
  <r>
    <s v="C0524"/>
    <s v="cam03"/>
    <d v="2022-08-19T00:00:00"/>
    <x v="151"/>
    <n v="7"/>
    <x v="6"/>
    <n v="62"/>
    <x v="520"/>
  </r>
  <r>
    <s v="C0524"/>
    <s v="cam03"/>
    <d v="2022-08-19T00:00:00"/>
    <x v="217"/>
    <n v="8"/>
    <x v="6"/>
    <n v="62"/>
    <x v="520"/>
  </r>
  <r>
    <s v="C0524"/>
    <s v="cam14"/>
    <d v="2023-01-09T00:00:00"/>
    <x v="2"/>
    <n v="0"/>
    <x v="7"/>
    <n v="28"/>
    <x v="520"/>
  </r>
  <r>
    <s v="C0524"/>
    <s v="cam14"/>
    <d v="2023-01-09T00:00:00"/>
    <x v="189"/>
    <n v="1"/>
    <x v="7"/>
    <n v="28"/>
    <x v="520"/>
  </r>
  <r>
    <s v="C0524"/>
    <s v="cam14"/>
    <d v="2023-01-09T00:00:00"/>
    <x v="20"/>
    <n v="2"/>
    <x v="7"/>
    <n v="28"/>
    <x v="520"/>
  </r>
  <r>
    <s v="C0524"/>
    <s v="cam14"/>
    <d v="2023-01-09T00:00:00"/>
    <x v="177"/>
    <n v="3"/>
    <x v="7"/>
    <n v="28"/>
    <x v="520"/>
  </r>
  <r>
    <s v="C0524"/>
    <s v="cam14"/>
    <d v="2023-01-09T00:00:00"/>
    <x v="6"/>
    <n v="4"/>
    <x v="7"/>
    <n v="28"/>
    <x v="520"/>
  </r>
  <r>
    <s v="C0525"/>
    <s v="cam03"/>
    <d v="2022-03-29T00:00:00"/>
    <x v="501"/>
    <n v="0"/>
    <x v="6"/>
    <n v="62"/>
    <x v="521"/>
  </r>
  <r>
    <s v="C0525"/>
    <s v="cam03"/>
    <d v="2022-03-29T00:00:00"/>
    <x v="463"/>
    <n v="1"/>
    <x v="6"/>
    <n v="62"/>
    <x v="521"/>
  </r>
  <r>
    <s v="C0525"/>
    <s v="cam03"/>
    <d v="2022-03-29T00:00:00"/>
    <x v="167"/>
    <n v="2"/>
    <x v="6"/>
    <n v="62"/>
    <x v="521"/>
  </r>
  <r>
    <s v="C0525"/>
    <s v="cam03"/>
    <d v="2022-03-29T00:00:00"/>
    <x v="104"/>
    <n v="3"/>
    <x v="6"/>
    <n v="62"/>
    <x v="521"/>
  </r>
  <r>
    <s v="C0525"/>
    <s v="cam03"/>
    <d v="2022-03-29T00:00:00"/>
    <x v="278"/>
    <n v="4"/>
    <x v="6"/>
    <n v="62"/>
    <x v="521"/>
  </r>
  <r>
    <s v="C0525"/>
    <s v="cam03"/>
    <d v="2022-03-29T00:00:00"/>
    <x v="175"/>
    <n v="5"/>
    <x v="6"/>
    <n v="62"/>
    <x v="521"/>
  </r>
  <r>
    <s v="C0525"/>
    <s v="cam03"/>
    <d v="2022-03-29T00:00:00"/>
    <x v="462"/>
    <n v="7"/>
    <x v="6"/>
    <n v="62"/>
    <x v="521"/>
  </r>
  <r>
    <s v="C0525"/>
    <s v="cam03"/>
    <d v="2022-03-29T00:00:00"/>
    <x v="431"/>
    <n v="7"/>
    <x v="6"/>
    <n v="62"/>
    <x v="521"/>
  </r>
  <r>
    <s v="C0525"/>
    <s v="cam03"/>
    <d v="2022-03-29T00:00:00"/>
    <x v="291"/>
    <n v="9"/>
    <x v="6"/>
    <n v="62"/>
    <x v="521"/>
  </r>
  <r>
    <s v="C0525"/>
    <s v="cam03"/>
    <d v="2022-03-29T00:00:00"/>
    <x v="8"/>
    <n v="10"/>
    <x v="6"/>
    <n v="62"/>
    <x v="521"/>
  </r>
  <r>
    <s v="C0525"/>
    <s v="cam03"/>
    <d v="2022-03-29T00:00:00"/>
    <x v="30"/>
    <n v="10"/>
    <x v="6"/>
    <n v="62"/>
    <x v="521"/>
  </r>
  <r>
    <s v="C0525"/>
    <s v="cam03"/>
    <d v="2022-03-29T00:00:00"/>
    <x v="190"/>
    <n v="11"/>
    <x v="6"/>
    <n v="62"/>
    <x v="521"/>
  </r>
  <r>
    <s v="C0525"/>
    <s v="cam03"/>
    <d v="2022-03-29T00:00:00"/>
    <x v="11"/>
    <n v="13"/>
    <x v="6"/>
    <n v="62"/>
    <x v="521"/>
  </r>
  <r>
    <s v="C0525"/>
    <s v="cam05"/>
    <d v="2023-01-22T00:00:00"/>
    <x v="100"/>
    <n v="0"/>
    <x v="10"/>
    <n v="22"/>
    <x v="521"/>
  </r>
  <r>
    <s v="C0525"/>
    <s v="cam05"/>
    <d v="2023-01-22T00:00:00"/>
    <x v="71"/>
    <n v="1"/>
    <x v="10"/>
    <n v="22"/>
    <x v="521"/>
  </r>
  <r>
    <s v="C0525"/>
    <s v="cam05"/>
    <d v="2023-01-22T00:00:00"/>
    <x v="150"/>
    <n v="3"/>
    <x v="10"/>
    <n v="22"/>
    <x v="521"/>
  </r>
  <r>
    <s v="C0525"/>
    <s v="cam05"/>
    <d v="2023-01-22T00:00:00"/>
    <x v="195"/>
    <n v="4"/>
    <x v="10"/>
    <n v="22"/>
    <x v="521"/>
  </r>
  <r>
    <s v="C0525"/>
    <s v="cam05"/>
    <d v="2023-01-22T00:00:00"/>
    <x v="82"/>
    <n v="4"/>
    <x v="10"/>
    <n v="22"/>
    <x v="521"/>
  </r>
  <r>
    <s v="C0526"/>
    <s v="cam13"/>
    <d v="2022-09-23T00:00:00"/>
    <x v="396"/>
    <n v="0"/>
    <x v="14"/>
    <n v="25"/>
    <x v="522"/>
  </r>
  <r>
    <s v="C0526"/>
    <s v="cam13"/>
    <d v="2022-09-23T00:00:00"/>
    <x v="55"/>
    <n v="1"/>
    <x v="14"/>
    <n v="25"/>
    <x v="522"/>
  </r>
  <r>
    <s v="C0526"/>
    <s v="cam13"/>
    <d v="2022-09-23T00:00:00"/>
    <x v="133"/>
    <n v="2"/>
    <x v="14"/>
    <n v="25"/>
    <x v="522"/>
  </r>
  <r>
    <s v="C0526"/>
    <s v="cam13"/>
    <d v="2022-09-23T00:00:00"/>
    <x v="311"/>
    <n v="3"/>
    <x v="14"/>
    <n v="25"/>
    <x v="522"/>
  </r>
  <r>
    <s v="C0526"/>
    <s v="cam13"/>
    <d v="2022-09-23T00:00:00"/>
    <x v="151"/>
    <n v="6"/>
    <x v="14"/>
    <n v="25"/>
    <x v="522"/>
  </r>
  <r>
    <s v="C0526"/>
    <s v="cam13"/>
    <d v="2022-09-23T00:00:00"/>
    <x v="147"/>
    <n v="6"/>
    <x v="14"/>
    <n v="25"/>
    <x v="522"/>
  </r>
  <r>
    <s v="C0526"/>
    <s v="cam13"/>
    <d v="2022-09-23T00:00:00"/>
    <x v="29"/>
    <n v="8"/>
    <x v="14"/>
    <n v="25"/>
    <x v="522"/>
  </r>
  <r>
    <s v="C0526"/>
    <s v="cam10"/>
    <d v="2022-10-12T00:00:00"/>
    <x v="432"/>
    <n v="0"/>
    <x v="12"/>
    <n v="66"/>
    <x v="522"/>
  </r>
  <r>
    <s v="C0526"/>
    <s v="cam10"/>
    <d v="2022-10-12T00:00:00"/>
    <x v="433"/>
    <n v="1"/>
    <x v="12"/>
    <n v="66"/>
    <x v="522"/>
  </r>
  <r>
    <s v="C0526"/>
    <s v="cam10"/>
    <d v="2022-10-12T00:00:00"/>
    <x v="375"/>
    <n v="2"/>
    <x v="12"/>
    <n v="66"/>
    <x v="522"/>
  </r>
  <r>
    <s v="C0526"/>
    <s v="cam10"/>
    <d v="2022-10-12T00:00:00"/>
    <x v="94"/>
    <n v="3"/>
    <x v="12"/>
    <n v="66"/>
    <x v="522"/>
  </r>
  <r>
    <s v="C0526"/>
    <s v="cam10"/>
    <d v="2022-10-12T00:00:00"/>
    <x v="9"/>
    <n v="4"/>
    <x v="12"/>
    <n v="66"/>
    <x v="522"/>
  </r>
  <r>
    <s v="C0526"/>
    <s v="cam10"/>
    <d v="2022-10-12T00:00:00"/>
    <x v="10"/>
    <n v="5"/>
    <x v="12"/>
    <n v="66"/>
    <x v="522"/>
  </r>
  <r>
    <s v="C0526"/>
    <s v="cam10"/>
    <d v="2022-10-12T00:00:00"/>
    <x v="13"/>
    <n v="6"/>
    <x v="12"/>
    <n v="66"/>
    <x v="522"/>
  </r>
  <r>
    <s v="C0526"/>
    <s v="cam10"/>
    <d v="2022-10-12T00:00:00"/>
    <x v="259"/>
    <n v="7"/>
    <x v="12"/>
    <n v="66"/>
    <x v="522"/>
  </r>
  <r>
    <s v="C0527"/>
    <s v="cam15"/>
    <d v="2022-05-25T00:00:00"/>
    <x v="385"/>
    <n v="0"/>
    <x v="11"/>
    <n v="14"/>
    <x v="523"/>
  </r>
  <r>
    <s v="C0527"/>
    <s v="cam15"/>
    <d v="2022-05-25T00:00:00"/>
    <x v="168"/>
    <n v="1"/>
    <x v="11"/>
    <n v="14"/>
    <x v="523"/>
  </r>
  <r>
    <s v="C0527"/>
    <s v="cam15"/>
    <d v="2022-05-25T00:00:00"/>
    <x v="275"/>
    <n v="3"/>
    <x v="11"/>
    <n v="14"/>
    <x v="523"/>
  </r>
  <r>
    <s v="C0527"/>
    <s v="cam15"/>
    <d v="2022-05-25T00:00:00"/>
    <x v="457"/>
    <n v="5"/>
    <x v="11"/>
    <n v="14"/>
    <x v="523"/>
  </r>
  <r>
    <s v="C0527"/>
    <s v="cam15"/>
    <d v="2022-05-25T00:00:00"/>
    <x v="413"/>
    <n v="6"/>
    <x v="11"/>
    <n v="14"/>
    <x v="523"/>
  </r>
  <r>
    <s v="C0527"/>
    <s v="cam15"/>
    <d v="2022-05-25T00:00:00"/>
    <x v="360"/>
    <n v="7"/>
    <x v="11"/>
    <n v="14"/>
    <x v="523"/>
  </r>
  <r>
    <s v="C0527"/>
    <s v="cam15"/>
    <d v="2022-05-25T00:00:00"/>
    <x v="56"/>
    <n v="8"/>
    <x v="11"/>
    <n v="14"/>
    <x v="523"/>
  </r>
  <r>
    <s v="C0527"/>
    <s v="cam15"/>
    <d v="2022-05-25T00:00:00"/>
    <x v="117"/>
    <n v="9"/>
    <x v="11"/>
    <n v="14"/>
    <x v="523"/>
  </r>
  <r>
    <s v="C0527"/>
    <s v="cam15"/>
    <d v="2022-05-25T00:00:00"/>
    <x v="11"/>
    <n v="11"/>
    <x v="11"/>
    <n v="14"/>
    <x v="523"/>
  </r>
  <r>
    <s v="C0527"/>
    <s v="cam15"/>
    <d v="2022-05-25T00:00:00"/>
    <x v="172"/>
    <n v="11"/>
    <x v="11"/>
    <n v="14"/>
    <x v="523"/>
  </r>
  <r>
    <s v="C0527"/>
    <s v="cam15"/>
    <d v="2022-05-25T00:00:00"/>
    <x v="86"/>
    <n v="12"/>
    <x v="11"/>
    <n v="14"/>
    <x v="523"/>
  </r>
  <r>
    <s v="C0527"/>
    <s v="cam02"/>
    <d v="2022-06-05T00:00:00"/>
    <x v="428"/>
    <n v="0"/>
    <x v="5"/>
    <n v="26"/>
    <x v="523"/>
  </r>
  <r>
    <s v="C0527"/>
    <s v="cam02"/>
    <d v="2022-06-05T00:00:00"/>
    <x v="104"/>
    <n v="1"/>
    <x v="5"/>
    <n v="26"/>
    <x v="523"/>
  </r>
  <r>
    <s v="C0527"/>
    <s v="cam02"/>
    <d v="2022-06-05T00:00:00"/>
    <x v="379"/>
    <n v="2"/>
    <x v="5"/>
    <n v="26"/>
    <x v="523"/>
  </r>
  <r>
    <s v="C0527"/>
    <s v="cam02"/>
    <d v="2022-06-05T00:00:00"/>
    <x v="279"/>
    <n v="3"/>
    <x v="5"/>
    <n v="26"/>
    <x v="523"/>
  </r>
  <r>
    <s v="C0527"/>
    <s v="cam02"/>
    <d v="2022-06-05T00:00:00"/>
    <x v="207"/>
    <n v="4"/>
    <x v="5"/>
    <n v="26"/>
    <x v="523"/>
  </r>
  <r>
    <s v="C0527"/>
    <s v="cam02"/>
    <d v="2022-06-05T00:00:00"/>
    <x v="178"/>
    <n v="5"/>
    <x v="5"/>
    <n v="26"/>
    <x v="523"/>
  </r>
  <r>
    <s v="C0527"/>
    <s v="cam02"/>
    <d v="2022-06-05T00:00:00"/>
    <x v="216"/>
    <n v="7"/>
    <x v="5"/>
    <n v="26"/>
    <x v="523"/>
  </r>
  <r>
    <s v="C0527"/>
    <s v="cam02"/>
    <d v="2022-06-05T00:00:00"/>
    <x v="236"/>
    <n v="8"/>
    <x v="5"/>
    <n v="26"/>
    <x v="523"/>
  </r>
  <r>
    <s v="C0527"/>
    <s v="cam02"/>
    <d v="2022-06-05T00:00:00"/>
    <x v="117"/>
    <n v="9"/>
    <x v="5"/>
    <n v="26"/>
    <x v="523"/>
  </r>
  <r>
    <s v="C0527"/>
    <s v="cam02"/>
    <d v="2022-06-05T00:00:00"/>
    <x v="43"/>
    <n v="11"/>
    <x v="5"/>
    <n v="26"/>
    <x v="523"/>
  </r>
  <r>
    <s v="C0528"/>
    <s v="cam15"/>
    <d v="2022-03-24T00:00:00"/>
    <x v="354"/>
    <n v="0"/>
    <x v="11"/>
    <n v="14"/>
    <x v="524"/>
  </r>
  <r>
    <s v="C0528"/>
    <s v="cam15"/>
    <d v="2022-03-24T00:00:00"/>
    <x v="454"/>
    <n v="1"/>
    <x v="11"/>
    <n v="14"/>
    <x v="524"/>
  </r>
  <r>
    <s v="C0528"/>
    <s v="cam15"/>
    <d v="2022-03-24T00:00:00"/>
    <x v="316"/>
    <n v="1"/>
    <x v="11"/>
    <n v="14"/>
    <x v="524"/>
  </r>
  <r>
    <s v="C0528"/>
    <s v="cam15"/>
    <d v="2022-03-24T00:00:00"/>
    <x v="456"/>
    <n v="3"/>
    <x v="11"/>
    <n v="14"/>
    <x v="524"/>
  </r>
  <r>
    <s v="C0528"/>
    <s v="cam15"/>
    <d v="2022-03-24T00:00:00"/>
    <x v="34"/>
    <n v="3"/>
    <x v="11"/>
    <n v="14"/>
    <x v="524"/>
  </r>
  <r>
    <s v="C0528"/>
    <s v="cam15"/>
    <d v="2022-03-24T00:00:00"/>
    <x v="227"/>
    <n v="5"/>
    <x v="11"/>
    <n v="14"/>
    <x v="524"/>
  </r>
  <r>
    <s v="C0528"/>
    <s v="cam15"/>
    <d v="2022-03-24T00:00:00"/>
    <x v="113"/>
    <n v="7"/>
    <x v="11"/>
    <n v="14"/>
    <x v="524"/>
  </r>
  <r>
    <s v="C0528"/>
    <s v="cam15"/>
    <d v="2022-03-24T00:00:00"/>
    <x v="61"/>
    <n v="8"/>
    <x v="11"/>
    <n v="14"/>
    <x v="524"/>
  </r>
  <r>
    <s v="C0528"/>
    <s v="cam15"/>
    <d v="2022-03-24T00:00:00"/>
    <x v="127"/>
    <n v="8"/>
    <x v="11"/>
    <n v="14"/>
    <x v="524"/>
  </r>
  <r>
    <s v="C0528"/>
    <s v="cam15"/>
    <d v="2022-03-24T00:00:00"/>
    <x v="320"/>
    <n v="9"/>
    <x v="11"/>
    <n v="14"/>
    <x v="524"/>
  </r>
  <r>
    <s v="C0528"/>
    <s v="cam15"/>
    <d v="2022-03-24T00:00:00"/>
    <x v="193"/>
    <n v="10"/>
    <x v="11"/>
    <n v="14"/>
    <x v="524"/>
  </r>
  <r>
    <s v="C0528"/>
    <s v="cam15"/>
    <d v="2022-03-24T00:00:00"/>
    <x v="246"/>
    <n v="11"/>
    <x v="11"/>
    <n v="14"/>
    <x v="524"/>
  </r>
  <r>
    <s v="C0528"/>
    <s v="cam15"/>
    <d v="2022-03-24T00:00:00"/>
    <x v="140"/>
    <n v="12"/>
    <x v="11"/>
    <n v="14"/>
    <x v="524"/>
  </r>
  <r>
    <s v="C0528"/>
    <s v="cam15"/>
    <d v="2022-03-24T00:00:00"/>
    <x v="205"/>
    <n v="14"/>
    <x v="11"/>
    <n v="14"/>
    <x v="524"/>
  </r>
  <r>
    <s v="C0528"/>
    <s v="cam15"/>
    <d v="2022-03-24T00:00:00"/>
    <x v="59"/>
    <n v="14"/>
    <x v="11"/>
    <n v="14"/>
    <x v="524"/>
  </r>
  <r>
    <s v="C0528"/>
    <s v="cam10"/>
    <d v="2022-12-18T00:00:00"/>
    <x v="197"/>
    <n v="0"/>
    <x v="12"/>
    <n v="66"/>
    <x v="524"/>
  </r>
  <r>
    <s v="C0528"/>
    <s v="cam10"/>
    <d v="2022-12-18T00:00:00"/>
    <x v="100"/>
    <n v="1"/>
    <x v="12"/>
    <n v="66"/>
    <x v="524"/>
  </r>
  <r>
    <s v="C0528"/>
    <s v="cam10"/>
    <d v="2022-12-18T00:00:00"/>
    <x v="204"/>
    <n v="2"/>
    <x v="12"/>
    <n v="66"/>
    <x v="524"/>
  </r>
  <r>
    <s v="C0528"/>
    <s v="cam10"/>
    <d v="2022-12-18T00:00:00"/>
    <x v="75"/>
    <n v="3"/>
    <x v="12"/>
    <n v="66"/>
    <x v="524"/>
  </r>
  <r>
    <s v="C0528"/>
    <s v="cam10"/>
    <d v="2022-12-18T00:00:00"/>
    <x v="13"/>
    <n v="4"/>
    <x v="12"/>
    <n v="66"/>
    <x v="524"/>
  </r>
  <r>
    <s v="C0528"/>
    <s v="cam10"/>
    <d v="2022-12-18T00:00:00"/>
    <x v="259"/>
    <n v="5"/>
    <x v="12"/>
    <n v="66"/>
    <x v="524"/>
  </r>
  <r>
    <s v="C0529"/>
    <s v="cam07"/>
    <d v="2022-04-25T00:00:00"/>
    <x v="454"/>
    <n v="0"/>
    <x v="1"/>
    <n v="25"/>
    <x v="525"/>
  </r>
  <r>
    <s v="C0529"/>
    <s v="cam07"/>
    <d v="2022-04-25T00:00:00"/>
    <x v="449"/>
    <n v="1"/>
    <x v="1"/>
    <n v="25"/>
    <x v="525"/>
  </r>
  <r>
    <s v="C0529"/>
    <s v="cam07"/>
    <d v="2022-04-25T00:00:00"/>
    <x v="358"/>
    <n v="1"/>
    <x v="1"/>
    <n v="25"/>
    <x v="525"/>
  </r>
  <r>
    <s v="C0529"/>
    <s v="cam07"/>
    <d v="2022-04-25T00:00:00"/>
    <x v="211"/>
    <n v="3"/>
    <x v="1"/>
    <n v="25"/>
    <x v="525"/>
  </r>
  <r>
    <s v="C0529"/>
    <s v="cam07"/>
    <d v="2022-04-25T00:00:00"/>
    <x v="241"/>
    <n v="4"/>
    <x v="1"/>
    <n v="25"/>
    <x v="525"/>
  </r>
  <r>
    <s v="C0529"/>
    <s v="cam07"/>
    <d v="2022-04-25T00:00:00"/>
    <x v="127"/>
    <n v="7"/>
    <x v="1"/>
    <n v="25"/>
    <x v="525"/>
  </r>
  <r>
    <s v="C0529"/>
    <s v="cam07"/>
    <d v="2022-04-25T00:00:00"/>
    <x v="70"/>
    <n v="8"/>
    <x v="1"/>
    <n v="25"/>
    <x v="525"/>
  </r>
  <r>
    <s v="C0529"/>
    <s v="cam07"/>
    <d v="2022-04-25T00:00:00"/>
    <x v="262"/>
    <n v="9"/>
    <x v="1"/>
    <n v="25"/>
    <x v="525"/>
  </r>
  <r>
    <s v="C0529"/>
    <s v="cam07"/>
    <d v="2022-04-25T00:00:00"/>
    <x v="210"/>
    <n v="11"/>
    <x v="1"/>
    <n v="25"/>
    <x v="525"/>
  </r>
  <r>
    <s v="C0529"/>
    <s v="cam07"/>
    <d v="2022-04-25T00:00:00"/>
    <x v="171"/>
    <n v="11"/>
    <x v="1"/>
    <n v="25"/>
    <x v="525"/>
  </r>
  <r>
    <s v="C0529"/>
    <s v="cam07"/>
    <d v="2022-04-25T00:00:00"/>
    <x v="238"/>
    <n v="13"/>
    <x v="1"/>
    <n v="25"/>
    <x v="525"/>
  </r>
  <r>
    <s v="C0529"/>
    <s v="cam16"/>
    <d v="2023-04-06T00:00:00"/>
    <x v="118"/>
    <n v="0"/>
    <x v="4"/>
    <n v="16"/>
    <x v="525"/>
  </r>
  <r>
    <s v="C0529"/>
    <s v="cam16"/>
    <d v="2023-04-06T00:00:00"/>
    <x v="43"/>
    <n v="1"/>
    <x v="4"/>
    <n v="16"/>
    <x v="525"/>
  </r>
  <r>
    <s v="C0530"/>
    <s v="cam02"/>
    <d v="2022-04-23T00:00:00"/>
    <x v="484"/>
    <n v="0"/>
    <x v="5"/>
    <n v="26"/>
    <x v="526"/>
  </r>
  <r>
    <s v="C0530"/>
    <s v="cam02"/>
    <d v="2022-04-23T00:00:00"/>
    <x v="442"/>
    <n v="1"/>
    <x v="5"/>
    <n v="26"/>
    <x v="526"/>
  </r>
  <r>
    <s v="C0530"/>
    <s v="cam02"/>
    <d v="2022-04-23T00:00:00"/>
    <x v="428"/>
    <n v="1"/>
    <x v="5"/>
    <n v="26"/>
    <x v="526"/>
  </r>
  <r>
    <s v="C0530"/>
    <s v="cam02"/>
    <d v="2022-04-23T00:00:00"/>
    <x v="148"/>
    <n v="2"/>
    <x v="5"/>
    <n v="26"/>
    <x v="526"/>
  </r>
  <r>
    <s v="C0530"/>
    <s v="cam02"/>
    <d v="2022-04-23T00:00:00"/>
    <x v="275"/>
    <n v="4"/>
    <x v="5"/>
    <n v="26"/>
    <x v="526"/>
  </r>
  <r>
    <s v="C0530"/>
    <s v="cam02"/>
    <d v="2022-04-23T00:00:00"/>
    <x v="439"/>
    <n v="4"/>
    <x v="5"/>
    <n v="26"/>
    <x v="526"/>
  </r>
  <r>
    <s v="C0530"/>
    <s v="cam02"/>
    <d v="2022-04-23T00:00:00"/>
    <x v="131"/>
    <n v="5"/>
    <x v="5"/>
    <n v="26"/>
    <x v="526"/>
  </r>
  <r>
    <s v="C0530"/>
    <s v="cam02"/>
    <d v="2022-04-23T00:00:00"/>
    <x v="191"/>
    <n v="6"/>
    <x v="5"/>
    <n v="26"/>
    <x v="526"/>
  </r>
  <r>
    <s v="C0530"/>
    <s v="cam02"/>
    <d v="2022-04-23T00:00:00"/>
    <x v="203"/>
    <n v="7"/>
    <x v="5"/>
    <n v="26"/>
    <x v="526"/>
  </r>
  <r>
    <s v="C0530"/>
    <s v="cam02"/>
    <d v="2022-04-23T00:00:00"/>
    <x v="257"/>
    <n v="9"/>
    <x v="5"/>
    <n v="26"/>
    <x v="526"/>
  </r>
  <r>
    <s v="C0530"/>
    <s v="cam02"/>
    <d v="2022-04-23T00:00:00"/>
    <x v="252"/>
    <n v="9"/>
    <x v="5"/>
    <n v="26"/>
    <x v="526"/>
  </r>
  <r>
    <s v="C0530"/>
    <s v="cam02"/>
    <d v="2022-04-23T00:00:00"/>
    <x v="170"/>
    <n v="10"/>
    <x v="5"/>
    <n v="26"/>
    <x v="526"/>
  </r>
  <r>
    <s v="C0530"/>
    <s v="cam02"/>
    <d v="2022-04-23T00:00:00"/>
    <x v="286"/>
    <n v="11"/>
    <x v="5"/>
    <n v="26"/>
    <x v="526"/>
  </r>
  <r>
    <s v="C0530"/>
    <s v="cam02"/>
    <d v="2022-04-23T00:00:00"/>
    <x v="283"/>
    <n v="12"/>
    <x v="5"/>
    <n v="26"/>
    <x v="526"/>
  </r>
  <r>
    <s v="C0530"/>
    <s v="cam02"/>
    <d v="2022-04-23T00:00:00"/>
    <x v="86"/>
    <n v="13"/>
    <x v="5"/>
    <n v="26"/>
    <x v="526"/>
  </r>
  <r>
    <s v="C0531"/>
    <s v="cam13"/>
    <d v="2022-05-18T00:00:00"/>
    <x v="319"/>
    <n v="0"/>
    <x v="14"/>
    <n v="25"/>
    <x v="527"/>
  </r>
  <r>
    <s v="C0531"/>
    <s v="cam13"/>
    <d v="2022-05-18T00:00:00"/>
    <x v="443"/>
    <n v="1"/>
    <x v="14"/>
    <n v="25"/>
    <x v="527"/>
  </r>
  <r>
    <s v="C0531"/>
    <s v="cam13"/>
    <d v="2022-05-18T00:00:00"/>
    <x v="274"/>
    <n v="2"/>
    <x v="14"/>
    <n v="25"/>
    <x v="527"/>
  </r>
  <r>
    <s v="C0531"/>
    <s v="cam13"/>
    <d v="2022-05-18T00:00:00"/>
    <x v="405"/>
    <n v="3"/>
    <x v="14"/>
    <n v="25"/>
    <x v="527"/>
  </r>
  <r>
    <s v="C0531"/>
    <s v="cam13"/>
    <d v="2022-05-18T00:00:00"/>
    <x v="131"/>
    <n v="4"/>
    <x v="14"/>
    <n v="25"/>
    <x v="527"/>
  </r>
  <r>
    <s v="C0531"/>
    <s v="cam13"/>
    <d v="2022-05-18T00:00:00"/>
    <x v="61"/>
    <n v="6"/>
    <x v="14"/>
    <n v="25"/>
    <x v="527"/>
  </r>
  <r>
    <s v="C0531"/>
    <s v="cam13"/>
    <d v="2022-05-18T00:00:00"/>
    <x v="343"/>
    <n v="7"/>
    <x v="14"/>
    <n v="25"/>
    <x v="527"/>
  </r>
  <r>
    <s v="C0531"/>
    <s v="cam13"/>
    <d v="2022-05-18T00:00:00"/>
    <x v="180"/>
    <n v="8"/>
    <x v="14"/>
    <n v="25"/>
    <x v="527"/>
  </r>
  <r>
    <s v="C0531"/>
    <s v="cam13"/>
    <d v="2022-05-18T00:00:00"/>
    <x v="9"/>
    <n v="9"/>
    <x v="14"/>
    <n v="25"/>
    <x v="527"/>
  </r>
  <r>
    <s v="C0531"/>
    <s v="cam13"/>
    <d v="2022-05-18T00:00:00"/>
    <x v="176"/>
    <n v="9"/>
    <x v="14"/>
    <n v="25"/>
    <x v="527"/>
  </r>
  <r>
    <s v="C0531"/>
    <s v="cam13"/>
    <d v="2022-05-18T00:00:00"/>
    <x v="134"/>
    <n v="11"/>
    <x v="14"/>
    <n v="25"/>
    <x v="527"/>
  </r>
  <r>
    <s v="C0531"/>
    <s v="cam13"/>
    <d v="2022-05-18T00:00:00"/>
    <x v="81"/>
    <n v="11"/>
    <x v="14"/>
    <n v="25"/>
    <x v="527"/>
  </r>
  <r>
    <s v="C0531"/>
    <s v="cam06"/>
    <d v="2022-07-20T00:00:00"/>
    <x v="314"/>
    <n v="0"/>
    <x v="8"/>
    <n v="13"/>
    <x v="527"/>
  </r>
  <r>
    <s v="C0531"/>
    <s v="cam06"/>
    <d v="2022-07-20T00:00:00"/>
    <x v="450"/>
    <n v="1"/>
    <x v="8"/>
    <n v="13"/>
    <x v="527"/>
  </r>
  <r>
    <s v="C0531"/>
    <s v="cam06"/>
    <d v="2022-07-20T00:00:00"/>
    <x v="389"/>
    <n v="2"/>
    <x v="8"/>
    <n v="13"/>
    <x v="527"/>
  </r>
  <r>
    <s v="C0531"/>
    <s v="cam06"/>
    <d v="2022-07-20T00:00:00"/>
    <x v="382"/>
    <n v="3"/>
    <x v="8"/>
    <n v="13"/>
    <x v="527"/>
  </r>
  <r>
    <s v="C0531"/>
    <s v="cam06"/>
    <d v="2022-07-20T00:00:00"/>
    <x v="255"/>
    <n v="4"/>
    <x v="8"/>
    <n v="13"/>
    <x v="527"/>
  </r>
  <r>
    <s v="C0531"/>
    <s v="cam06"/>
    <d v="2022-07-20T00:00:00"/>
    <x v="245"/>
    <n v="5"/>
    <x v="8"/>
    <n v="13"/>
    <x v="527"/>
  </r>
  <r>
    <s v="C0531"/>
    <s v="cam06"/>
    <d v="2022-07-20T00:00:00"/>
    <x v="161"/>
    <n v="7"/>
    <x v="8"/>
    <n v="13"/>
    <x v="527"/>
  </r>
  <r>
    <s v="C0531"/>
    <s v="cam06"/>
    <d v="2022-07-20T00:00:00"/>
    <x v="237"/>
    <n v="8"/>
    <x v="8"/>
    <n v="13"/>
    <x v="527"/>
  </r>
  <r>
    <s v="C0531"/>
    <s v="cam06"/>
    <d v="2022-07-20T00:00:00"/>
    <x v="64"/>
    <n v="9"/>
    <x v="8"/>
    <n v="13"/>
    <x v="527"/>
  </r>
  <r>
    <s v="C0531"/>
    <s v="cam06"/>
    <d v="2022-07-20T00:00:00"/>
    <x v="82"/>
    <n v="10"/>
    <x v="8"/>
    <n v="13"/>
    <x v="527"/>
  </r>
  <r>
    <s v="C0532"/>
    <s v="cam16"/>
    <d v="2022-07-02T00:00:00"/>
    <x v="148"/>
    <n v="0"/>
    <x v="4"/>
    <n v="16"/>
    <x v="528"/>
  </r>
  <r>
    <s v="C0532"/>
    <s v="cam16"/>
    <d v="2022-07-02T00:00:00"/>
    <x v="91"/>
    <n v="1"/>
    <x v="4"/>
    <n v="16"/>
    <x v="528"/>
  </r>
  <r>
    <s v="C0532"/>
    <s v="cam16"/>
    <d v="2022-07-02T00:00:00"/>
    <x v="435"/>
    <n v="6"/>
    <x v="4"/>
    <n v="16"/>
    <x v="528"/>
  </r>
  <r>
    <s v="C0532"/>
    <s v="cam16"/>
    <d v="2022-07-02T00:00:00"/>
    <x v="200"/>
    <n v="7"/>
    <x v="4"/>
    <n v="16"/>
    <x v="528"/>
  </r>
  <r>
    <s v="C0532"/>
    <s v="cam16"/>
    <d v="2022-07-02T00:00:00"/>
    <x v="83"/>
    <n v="8"/>
    <x v="4"/>
    <n v="16"/>
    <x v="528"/>
  </r>
  <r>
    <s v="C0532"/>
    <s v="cam16"/>
    <d v="2022-07-02T00:00:00"/>
    <x v="118"/>
    <n v="9"/>
    <x v="4"/>
    <n v="16"/>
    <x v="528"/>
  </r>
  <r>
    <s v="C0532"/>
    <s v="cam16"/>
    <d v="2022-07-02T00:00:00"/>
    <x v="110"/>
    <n v="10"/>
    <x v="4"/>
    <n v="16"/>
    <x v="528"/>
  </r>
  <r>
    <s v="C0532"/>
    <s v="cam05"/>
    <d v="2023-01-15T00:00:00"/>
    <x v="121"/>
    <n v="0"/>
    <x v="10"/>
    <n v="22"/>
    <x v="528"/>
  </r>
  <r>
    <s v="C0532"/>
    <s v="cam05"/>
    <d v="2023-01-15T00:00:00"/>
    <x v="233"/>
    <n v="1"/>
    <x v="10"/>
    <n v="22"/>
    <x v="528"/>
  </r>
  <r>
    <s v="C0532"/>
    <s v="cam05"/>
    <d v="2023-01-15T00:00:00"/>
    <x v="246"/>
    <n v="1"/>
    <x v="10"/>
    <n v="22"/>
    <x v="528"/>
  </r>
  <r>
    <s v="C0532"/>
    <s v="cam05"/>
    <d v="2023-01-15T00:00:00"/>
    <x v="134"/>
    <n v="3"/>
    <x v="10"/>
    <n v="22"/>
    <x v="528"/>
  </r>
  <r>
    <s v="C0532"/>
    <s v="cam05"/>
    <d v="2023-01-15T00:00:00"/>
    <x v="72"/>
    <n v="4"/>
    <x v="10"/>
    <n v="22"/>
    <x v="528"/>
  </r>
  <r>
    <s v="C0533"/>
    <s v="cam06"/>
    <d v="2022-07-29T00:00:00"/>
    <x v="419"/>
    <n v="0"/>
    <x v="8"/>
    <n v="13"/>
    <x v="529"/>
  </r>
  <r>
    <s v="C0533"/>
    <s v="cam06"/>
    <d v="2022-07-29T00:00:00"/>
    <x v="36"/>
    <n v="1"/>
    <x v="8"/>
    <n v="13"/>
    <x v="529"/>
  </r>
  <r>
    <s v="C0533"/>
    <s v="cam06"/>
    <d v="2022-07-29T00:00:00"/>
    <x v="98"/>
    <n v="3"/>
    <x v="8"/>
    <n v="13"/>
    <x v="529"/>
  </r>
  <r>
    <s v="C0533"/>
    <s v="cam06"/>
    <d v="2022-07-29T00:00:00"/>
    <x v="133"/>
    <n v="4"/>
    <x v="8"/>
    <n v="13"/>
    <x v="529"/>
  </r>
  <r>
    <s v="C0533"/>
    <s v="cam06"/>
    <d v="2022-07-29T00:00:00"/>
    <x v="320"/>
    <n v="5"/>
    <x v="8"/>
    <n v="13"/>
    <x v="529"/>
  </r>
  <r>
    <s v="C0533"/>
    <s v="cam06"/>
    <d v="2022-07-29T00:00:00"/>
    <x v="30"/>
    <n v="6"/>
    <x v="8"/>
    <n v="13"/>
    <x v="529"/>
  </r>
  <r>
    <s v="C0533"/>
    <s v="cam06"/>
    <d v="2022-07-29T00:00:00"/>
    <x v="161"/>
    <n v="7"/>
    <x v="8"/>
    <n v="13"/>
    <x v="529"/>
  </r>
  <r>
    <s v="C0533"/>
    <s v="cam06"/>
    <d v="2022-07-29T00:00:00"/>
    <x v="237"/>
    <n v="8"/>
    <x v="8"/>
    <n v="13"/>
    <x v="529"/>
  </r>
  <r>
    <s v="C0533"/>
    <s v="cam06"/>
    <d v="2022-07-29T00:00:00"/>
    <x v="345"/>
    <n v="10"/>
    <x v="8"/>
    <n v="13"/>
    <x v="529"/>
  </r>
  <r>
    <s v="C0533"/>
    <s v="cam03"/>
    <d v="2022-11-01T00:00:00"/>
    <x v="191"/>
    <n v="0"/>
    <x v="6"/>
    <n v="62"/>
    <x v="529"/>
  </r>
  <r>
    <s v="C0533"/>
    <s v="cam03"/>
    <d v="2022-11-01T00:00:00"/>
    <x v="69"/>
    <n v="1"/>
    <x v="6"/>
    <n v="62"/>
    <x v="529"/>
  </r>
  <r>
    <s v="C0533"/>
    <s v="cam03"/>
    <d v="2022-11-01T00:00:00"/>
    <x v="264"/>
    <n v="2"/>
    <x v="6"/>
    <n v="62"/>
    <x v="529"/>
  </r>
  <r>
    <s v="C0533"/>
    <s v="cam03"/>
    <d v="2022-11-01T00:00:00"/>
    <x v="394"/>
    <n v="3"/>
    <x v="6"/>
    <n v="62"/>
    <x v="529"/>
  </r>
  <r>
    <s v="C0533"/>
    <s v="cam03"/>
    <d v="2022-11-01T00:00:00"/>
    <x v="161"/>
    <n v="4"/>
    <x v="6"/>
    <n v="62"/>
    <x v="529"/>
  </r>
  <r>
    <s v="C0533"/>
    <s v="cam03"/>
    <d v="2022-11-01T00:00:00"/>
    <x v="221"/>
    <n v="5"/>
    <x v="6"/>
    <n v="62"/>
    <x v="529"/>
  </r>
  <r>
    <s v="C0533"/>
    <s v="cam03"/>
    <d v="2022-11-01T00:00:00"/>
    <x v="172"/>
    <n v="6"/>
    <x v="6"/>
    <n v="62"/>
    <x v="529"/>
  </r>
  <r>
    <s v="C0534"/>
    <s v="cam06"/>
    <d v="2022-05-20T00:00:00"/>
    <x v="392"/>
    <n v="0"/>
    <x v="8"/>
    <n v="13"/>
    <x v="530"/>
  </r>
  <r>
    <s v="C0534"/>
    <s v="cam06"/>
    <d v="2022-05-20T00:00:00"/>
    <x v="296"/>
    <n v="2"/>
    <x v="8"/>
    <n v="13"/>
    <x v="530"/>
  </r>
  <r>
    <s v="C0534"/>
    <s v="cam06"/>
    <d v="2022-05-20T00:00:00"/>
    <x v="143"/>
    <n v="3"/>
    <x v="8"/>
    <n v="13"/>
    <x v="530"/>
  </r>
  <r>
    <s v="C0534"/>
    <s v="cam06"/>
    <d v="2022-05-20T00:00:00"/>
    <x v="381"/>
    <n v="4"/>
    <x v="8"/>
    <n v="13"/>
    <x v="530"/>
  </r>
  <r>
    <s v="C0534"/>
    <s v="cam06"/>
    <d v="2022-05-20T00:00:00"/>
    <x v="23"/>
    <n v="5"/>
    <x v="8"/>
    <n v="13"/>
    <x v="530"/>
  </r>
  <r>
    <s v="C0534"/>
    <s v="cam06"/>
    <d v="2022-05-20T00:00:00"/>
    <x v="55"/>
    <n v="5"/>
    <x v="8"/>
    <n v="13"/>
    <x v="530"/>
  </r>
  <r>
    <s v="C0534"/>
    <s v="cam06"/>
    <d v="2022-05-20T00:00:00"/>
    <x v="245"/>
    <n v="7"/>
    <x v="8"/>
    <n v="13"/>
    <x v="530"/>
  </r>
  <r>
    <s v="C0534"/>
    <s v="cam06"/>
    <d v="2022-05-20T00:00:00"/>
    <x v="342"/>
    <n v="7"/>
    <x v="8"/>
    <n v="13"/>
    <x v="530"/>
  </r>
  <r>
    <s v="C0534"/>
    <s v="cam06"/>
    <d v="2022-05-20T00:00:00"/>
    <x v="75"/>
    <n v="10"/>
    <x v="8"/>
    <n v="13"/>
    <x v="530"/>
  </r>
  <r>
    <s v="C0534"/>
    <s v="cam06"/>
    <d v="2022-05-20T00:00:00"/>
    <x v="162"/>
    <n v="12"/>
    <x v="8"/>
    <n v="13"/>
    <x v="530"/>
  </r>
  <r>
    <s v="C0534"/>
    <s v="cam01"/>
    <d v="2023-02-13T00:00:00"/>
    <x v="200"/>
    <n v="0"/>
    <x v="15"/>
    <n v="10"/>
    <x v="530"/>
  </r>
  <r>
    <s v="C0534"/>
    <s v="cam01"/>
    <d v="2023-02-13T00:00:00"/>
    <x v="145"/>
    <n v="1"/>
    <x v="15"/>
    <n v="10"/>
    <x v="530"/>
  </r>
  <r>
    <s v="C0534"/>
    <s v="cam01"/>
    <d v="2023-02-13T00:00:00"/>
    <x v="150"/>
    <n v="2"/>
    <x v="15"/>
    <n v="10"/>
    <x v="530"/>
  </r>
  <r>
    <s v="C0534"/>
    <s v="cam01"/>
    <d v="2023-02-13T00:00:00"/>
    <x v="256"/>
    <n v="3"/>
    <x v="15"/>
    <n v="10"/>
    <x v="530"/>
  </r>
  <r>
    <s v="C0535"/>
    <s v="cam11"/>
    <d v="2022-04-23T00:00:00"/>
    <x v="484"/>
    <n v="0"/>
    <x v="3"/>
    <n v="62"/>
    <x v="531"/>
  </r>
  <r>
    <s v="C0535"/>
    <s v="cam11"/>
    <d v="2022-04-23T00:00:00"/>
    <x v="515"/>
    <n v="1"/>
    <x v="3"/>
    <n v="62"/>
    <x v="531"/>
  </r>
  <r>
    <s v="C0535"/>
    <s v="cam11"/>
    <d v="2022-04-23T00:00:00"/>
    <x v="428"/>
    <n v="1"/>
    <x v="3"/>
    <n v="62"/>
    <x v="531"/>
  </r>
  <r>
    <s v="C0535"/>
    <s v="cam11"/>
    <d v="2022-04-23T00:00:00"/>
    <x v="53"/>
    <n v="4"/>
    <x v="3"/>
    <n v="62"/>
    <x v="531"/>
  </r>
  <r>
    <s v="C0535"/>
    <s v="cam11"/>
    <d v="2022-04-23T00:00:00"/>
    <x v="212"/>
    <n v="5"/>
    <x v="3"/>
    <n v="62"/>
    <x v="531"/>
  </r>
  <r>
    <s v="C0535"/>
    <s v="cam11"/>
    <d v="2022-04-23T00:00:00"/>
    <x v="207"/>
    <n v="5"/>
    <x v="3"/>
    <n v="62"/>
    <x v="531"/>
  </r>
  <r>
    <s v="C0535"/>
    <s v="cam11"/>
    <d v="2022-04-23T00:00:00"/>
    <x v="252"/>
    <n v="9"/>
    <x v="3"/>
    <n v="62"/>
    <x v="531"/>
  </r>
  <r>
    <s v="C0535"/>
    <s v="cam11"/>
    <d v="2022-04-23T00:00:00"/>
    <x v="151"/>
    <n v="11"/>
    <x v="3"/>
    <n v="62"/>
    <x v="531"/>
  </r>
  <r>
    <s v="C0535"/>
    <s v="cam11"/>
    <d v="2022-04-23T00:00:00"/>
    <x v="14"/>
    <n v="13"/>
    <x v="3"/>
    <n v="62"/>
    <x v="531"/>
  </r>
  <r>
    <s v="C0535"/>
    <s v="cam15"/>
    <d v="2022-12-05T00:00:00"/>
    <x v="111"/>
    <n v="0"/>
    <x v="11"/>
    <n v="14"/>
    <x v="531"/>
  </r>
  <r>
    <s v="C0535"/>
    <s v="cam15"/>
    <d v="2022-12-05T00:00:00"/>
    <x v="26"/>
    <n v="1"/>
    <x v="11"/>
    <n v="14"/>
    <x v="531"/>
  </r>
  <r>
    <s v="C0535"/>
    <s v="cam15"/>
    <d v="2022-12-05T00:00:00"/>
    <x v="394"/>
    <n v="2"/>
    <x v="11"/>
    <n v="14"/>
    <x v="531"/>
  </r>
  <r>
    <s v="C0535"/>
    <s v="cam15"/>
    <d v="2022-12-05T00:00:00"/>
    <x v="190"/>
    <n v="3"/>
    <x v="11"/>
    <n v="14"/>
    <x v="531"/>
  </r>
  <r>
    <s v="C0535"/>
    <s v="cam15"/>
    <d v="2022-12-05T00:00:00"/>
    <x v="122"/>
    <n v="4"/>
    <x v="11"/>
    <n v="14"/>
    <x v="531"/>
  </r>
  <r>
    <s v="C0535"/>
    <s v="cam15"/>
    <d v="2022-12-05T00:00:00"/>
    <x v="43"/>
    <n v="5"/>
    <x v="11"/>
    <n v="14"/>
    <x v="531"/>
  </r>
  <r>
    <s v="C0536"/>
    <s v="cam15"/>
    <d v="2022-01-09T00:00:00"/>
    <x v="467"/>
    <n v="0"/>
    <x v="11"/>
    <n v="14"/>
    <x v="532"/>
  </r>
  <r>
    <s v="C0536"/>
    <s v="cam15"/>
    <d v="2022-01-09T00:00:00"/>
    <x v="440"/>
    <n v="1"/>
    <x v="11"/>
    <n v="14"/>
    <x v="532"/>
  </r>
  <r>
    <s v="C0536"/>
    <s v="cam15"/>
    <d v="2022-01-09T00:00:00"/>
    <x v="498"/>
    <n v="2"/>
    <x v="11"/>
    <n v="14"/>
    <x v="532"/>
  </r>
  <r>
    <s v="C0536"/>
    <s v="cam15"/>
    <d v="2022-01-09T00:00:00"/>
    <x v="314"/>
    <n v="6"/>
    <x v="11"/>
    <n v="14"/>
    <x v="532"/>
  </r>
  <r>
    <s v="C0536"/>
    <s v="cam15"/>
    <d v="2022-01-09T00:00:00"/>
    <x v="411"/>
    <n v="8"/>
    <x v="11"/>
    <n v="14"/>
    <x v="532"/>
  </r>
  <r>
    <s v="C0536"/>
    <s v="cam15"/>
    <d v="2022-01-09T00:00:00"/>
    <x v="232"/>
    <n v="9"/>
    <x v="11"/>
    <n v="14"/>
    <x v="532"/>
  </r>
  <r>
    <s v="C0536"/>
    <s v="cam15"/>
    <d v="2022-01-09T00:00:00"/>
    <x v="300"/>
    <n v="10"/>
    <x v="11"/>
    <n v="14"/>
    <x v="532"/>
  </r>
  <r>
    <s v="C0536"/>
    <s v="cam15"/>
    <d v="2022-01-09T00:00:00"/>
    <x v="106"/>
    <n v="11"/>
    <x v="11"/>
    <n v="14"/>
    <x v="532"/>
  </r>
  <r>
    <s v="C0536"/>
    <s v="cam15"/>
    <d v="2022-01-09T00:00:00"/>
    <x v="20"/>
    <n v="14"/>
    <x v="11"/>
    <n v="14"/>
    <x v="532"/>
  </r>
  <r>
    <s v="C0536"/>
    <s v="cam15"/>
    <d v="2022-01-09T00:00:00"/>
    <x v="67"/>
    <n v="16"/>
    <x v="11"/>
    <n v="14"/>
    <x v="532"/>
  </r>
  <r>
    <s v="C0536"/>
    <s v="cam13"/>
    <d v="2022-04-27T00:00:00"/>
    <x v="88"/>
    <n v="0"/>
    <x v="14"/>
    <n v="25"/>
    <x v="532"/>
  </r>
  <r>
    <s v="C0536"/>
    <s v="cam13"/>
    <d v="2022-04-27T00:00:00"/>
    <x v="339"/>
    <n v="1"/>
    <x v="14"/>
    <n v="25"/>
    <x v="532"/>
  </r>
  <r>
    <s v="C0536"/>
    <s v="cam13"/>
    <d v="2022-04-27T00:00:00"/>
    <x v="18"/>
    <n v="5"/>
    <x v="14"/>
    <n v="25"/>
    <x v="532"/>
  </r>
  <r>
    <s v="C0536"/>
    <s v="cam13"/>
    <d v="2022-04-27T00:00:00"/>
    <x v="291"/>
    <n v="8"/>
    <x v="14"/>
    <n v="25"/>
    <x v="532"/>
  </r>
  <r>
    <s v="C0536"/>
    <s v="cam13"/>
    <d v="2022-04-27T00:00:00"/>
    <x v="83"/>
    <n v="10"/>
    <x v="14"/>
    <n v="25"/>
    <x v="532"/>
  </r>
  <r>
    <s v="C0536"/>
    <s v="cam13"/>
    <d v="2022-04-27T00:00:00"/>
    <x v="286"/>
    <n v="11"/>
    <x v="14"/>
    <n v="25"/>
    <x v="532"/>
  </r>
  <r>
    <s v="C0536"/>
    <s v="cam13"/>
    <d v="2022-04-27T00:00:00"/>
    <x v="239"/>
    <n v="13"/>
    <x v="14"/>
    <n v="25"/>
    <x v="532"/>
  </r>
  <r>
    <s v="C0537"/>
    <s v="cam06"/>
    <d v="2022-03-28T00:00:00"/>
    <x v="470"/>
    <n v="0"/>
    <x v="8"/>
    <n v="13"/>
    <x v="533"/>
  </r>
  <r>
    <s v="C0537"/>
    <s v="cam06"/>
    <d v="2022-03-28T00:00:00"/>
    <x v="463"/>
    <n v="1"/>
    <x v="8"/>
    <n v="13"/>
    <x v="533"/>
  </r>
  <r>
    <s v="C0537"/>
    <s v="cam06"/>
    <d v="2022-03-28T00:00:00"/>
    <x v="313"/>
    <n v="2"/>
    <x v="8"/>
    <n v="13"/>
    <x v="533"/>
  </r>
  <r>
    <s v="C0537"/>
    <s v="cam06"/>
    <d v="2022-03-28T00:00:00"/>
    <x v="448"/>
    <n v="3"/>
    <x v="8"/>
    <n v="13"/>
    <x v="533"/>
  </r>
  <r>
    <s v="C0537"/>
    <s v="cam06"/>
    <d v="2022-03-28T00:00:00"/>
    <x v="0"/>
    <n v="5"/>
    <x v="8"/>
    <n v="13"/>
    <x v="533"/>
  </r>
  <r>
    <s v="C0537"/>
    <s v="cam06"/>
    <d v="2022-03-28T00:00:00"/>
    <x v="38"/>
    <n v="7"/>
    <x v="8"/>
    <n v="13"/>
    <x v="533"/>
  </r>
  <r>
    <s v="C0537"/>
    <s v="cam06"/>
    <d v="2022-03-28T00:00:00"/>
    <x v="1"/>
    <n v="8"/>
    <x v="8"/>
    <n v="13"/>
    <x v="533"/>
  </r>
  <r>
    <s v="C0537"/>
    <s v="cam06"/>
    <d v="2022-03-28T00:00:00"/>
    <x v="8"/>
    <n v="10"/>
    <x v="8"/>
    <n v="13"/>
    <x v="533"/>
  </r>
  <r>
    <s v="C0537"/>
    <s v="cam06"/>
    <d v="2022-03-28T00:00:00"/>
    <x v="270"/>
    <n v="10"/>
    <x v="8"/>
    <n v="13"/>
    <x v="533"/>
  </r>
  <r>
    <s v="C0537"/>
    <s v="cam06"/>
    <d v="2022-03-28T00:00:00"/>
    <x v="62"/>
    <n v="12"/>
    <x v="8"/>
    <n v="13"/>
    <x v="533"/>
  </r>
  <r>
    <s v="C0537"/>
    <s v="cam06"/>
    <d v="2022-03-28T00:00:00"/>
    <x v="73"/>
    <n v="14"/>
    <x v="8"/>
    <n v="13"/>
    <x v="533"/>
  </r>
  <r>
    <s v="C0537"/>
    <s v="cam11"/>
    <d v="2022-06-16T00:00:00"/>
    <x v="16"/>
    <n v="0"/>
    <x v="3"/>
    <n v="62"/>
    <x v="533"/>
  </r>
  <r>
    <s v="C0537"/>
    <s v="cam11"/>
    <d v="2022-06-16T00:00:00"/>
    <x v="399"/>
    <n v="1"/>
    <x v="3"/>
    <n v="62"/>
    <x v="533"/>
  </r>
  <r>
    <s v="C0537"/>
    <s v="cam11"/>
    <d v="2022-06-16T00:00:00"/>
    <x v="275"/>
    <n v="2"/>
    <x v="3"/>
    <n v="62"/>
    <x v="533"/>
  </r>
  <r>
    <s v="C0537"/>
    <s v="cam11"/>
    <d v="2022-06-16T00:00:00"/>
    <x v="285"/>
    <n v="3"/>
    <x v="3"/>
    <n v="62"/>
    <x v="533"/>
  </r>
  <r>
    <s v="C0537"/>
    <s v="cam11"/>
    <d v="2022-06-16T00:00:00"/>
    <x v="244"/>
    <n v="4"/>
    <x v="3"/>
    <n v="62"/>
    <x v="533"/>
  </r>
  <r>
    <s v="C0537"/>
    <s v="cam11"/>
    <d v="2022-06-16T00:00:00"/>
    <x v="433"/>
    <n v="5"/>
    <x v="3"/>
    <n v="62"/>
    <x v="533"/>
  </r>
  <r>
    <s v="C0537"/>
    <s v="cam11"/>
    <d v="2022-06-16T00:00:00"/>
    <x v="26"/>
    <n v="7"/>
    <x v="3"/>
    <n v="62"/>
    <x v="533"/>
  </r>
  <r>
    <s v="C0537"/>
    <s v="cam11"/>
    <d v="2022-06-16T00:00:00"/>
    <x v="145"/>
    <n v="9"/>
    <x v="3"/>
    <n v="62"/>
    <x v="533"/>
  </r>
  <r>
    <s v="C0537"/>
    <s v="cam11"/>
    <d v="2022-06-16T00:00:00"/>
    <x v="28"/>
    <n v="10"/>
    <x v="3"/>
    <n v="62"/>
    <x v="533"/>
  </r>
  <r>
    <s v="C0537"/>
    <s v="cam11"/>
    <d v="2022-06-16T00:00:00"/>
    <x v="195"/>
    <n v="11"/>
    <x v="3"/>
    <n v="62"/>
    <x v="533"/>
  </r>
  <r>
    <s v="C0538"/>
    <s v="cam02"/>
    <d v="2022-11-17T00:00:00"/>
    <x v="46"/>
    <n v="0"/>
    <x v="5"/>
    <n v="26"/>
    <x v="534"/>
  </r>
  <r>
    <s v="C0538"/>
    <s v="cam02"/>
    <d v="2022-11-17T00:00:00"/>
    <x v="49"/>
    <n v="1"/>
    <x v="5"/>
    <n v="26"/>
    <x v="534"/>
  </r>
  <r>
    <s v="C0538"/>
    <s v="cam02"/>
    <d v="2022-11-17T00:00:00"/>
    <x v="56"/>
    <n v="2"/>
    <x v="5"/>
    <n v="26"/>
    <x v="534"/>
  </r>
  <r>
    <s v="C0538"/>
    <s v="cam02"/>
    <d v="2022-11-17T00:00:00"/>
    <x v="19"/>
    <n v="3"/>
    <x v="5"/>
    <n v="26"/>
    <x v="534"/>
  </r>
  <r>
    <s v="C0538"/>
    <s v="cam02"/>
    <d v="2022-11-17T00:00:00"/>
    <x v="210"/>
    <n v="4"/>
    <x v="5"/>
    <n v="26"/>
    <x v="534"/>
  </r>
  <r>
    <s v="C0538"/>
    <s v="cam02"/>
    <d v="2022-11-17T00:00:00"/>
    <x v="134"/>
    <n v="5"/>
    <x v="5"/>
    <n v="26"/>
    <x v="534"/>
  </r>
  <r>
    <s v="C0538"/>
    <s v="cam02"/>
    <d v="2022-11-17T00:00:00"/>
    <x v="162"/>
    <n v="6"/>
    <x v="5"/>
    <n v="26"/>
    <x v="534"/>
  </r>
  <r>
    <s v="C0538"/>
    <s v="cam02"/>
    <d v="2022-11-17T00:00:00"/>
    <x v="73"/>
    <n v="6"/>
    <x v="5"/>
    <n v="26"/>
    <x v="534"/>
  </r>
  <r>
    <s v="C0539"/>
    <s v="cam11"/>
    <d v="2022-11-21T00:00:00"/>
    <x v="24"/>
    <n v="0"/>
    <x v="3"/>
    <n v="62"/>
    <x v="535"/>
  </r>
  <r>
    <s v="C0539"/>
    <s v="cam11"/>
    <d v="2022-11-21T00:00:00"/>
    <x v="260"/>
    <n v="1"/>
    <x v="3"/>
    <n v="62"/>
    <x v="535"/>
  </r>
  <r>
    <s v="C0539"/>
    <s v="cam11"/>
    <d v="2022-11-21T00:00:00"/>
    <x v="100"/>
    <n v="2"/>
    <x v="3"/>
    <n v="62"/>
    <x v="535"/>
  </r>
  <r>
    <s v="C0539"/>
    <s v="cam11"/>
    <d v="2022-11-21T00:00:00"/>
    <x v="193"/>
    <n v="2"/>
    <x v="3"/>
    <n v="62"/>
    <x v="535"/>
  </r>
  <r>
    <s v="C0539"/>
    <s v="cam11"/>
    <d v="2022-11-21T00:00:00"/>
    <x v="62"/>
    <n v="4"/>
    <x v="3"/>
    <n v="62"/>
    <x v="535"/>
  </r>
  <r>
    <s v="C0539"/>
    <s v="cam11"/>
    <d v="2022-11-21T00:00:00"/>
    <x v="150"/>
    <n v="5"/>
    <x v="3"/>
    <n v="62"/>
    <x v="535"/>
  </r>
  <r>
    <s v="C0539"/>
    <s v="cam11"/>
    <d v="2022-11-21T00:00:00"/>
    <x v="73"/>
    <n v="6"/>
    <x v="3"/>
    <n v="62"/>
    <x v="535"/>
  </r>
  <r>
    <s v="C0539"/>
    <s v="cam16"/>
    <d v="2023-03-25T00:00:00"/>
    <x v="292"/>
    <n v="0"/>
    <x v="4"/>
    <n v="16"/>
    <x v="535"/>
  </r>
  <r>
    <s v="C0539"/>
    <s v="cam16"/>
    <d v="2023-03-25T00:00:00"/>
    <x v="150"/>
    <n v="1"/>
    <x v="4"/>
    <n v="16"/>
    <x v="535"/>
  </r>
  <r>
    <s v="C0539"/>
    <s v="cam16"/>
    <d v="2023-03-25T00:00:00"/>
    <x v="112"/>
    <n v="1"/>
    <x v="4"/>
    <n v="16"/>
    <x v="535"/>
  </r>
  <r>
    <s v="C0539"/>
    <s v="cam16"/>
    <d v="2023-03-25T00:00:00"/>
    <x v="119"/>
    <n v="2"/>
    <x v="4"/>
    <n v="16"/>
    <x v="535"/>
  </r>
  <r>
    <s v="C0540"/>
    <s v="cam17"/>
    <d v="2023-01-16T00:00:00"/>
    <x v="26"/>
    <n v="0"/>
    <x v="2"/>
    <n v="29"/>
    <x v="536"/>
  </r>
  <r>
    <s v="C0540"/>
    <s v="cam17"/>
    <d v="2023-01-16T00:00:00"/>
    <x v="336"/>
    <n v="1"/>
    <x v="2"/>
    <n v="29"/>
    <x v="536"/>
  </r>
  <r>
    <s v="C0540"/>
    <s v="cam17"/>
    <d v="2023-01-16T00:00:00"/>
    <x v="246"/>
    <n v="1"/>
    <x v="2"/>
    <n v="29"/>
    <x v="536"/>
  </r>
  <r>
    <s v="C0540"/>
    <s v="cam17"/>
    <d v="2023-01-16T00:00:00"/>
    <x v="85"/>
    <n v="3"/>
    <x v="2"/>
    <n v="29"/>
    <x v="536"/>
  </r>
  <r>
    <s v="C0540"/>
    <s v="cam17"/>
    <d v="2023-01-16T00:00:00"/>
    <x v="374"/>
    <n v="4"/>
    <x v="2"/>
    <n v="29"/>
    <x v="536"/>
  </r>
  <r>
    <s v="C0540"/>
    <s v="cam04"/>
    <d v="2023-04-06T00:00:00"/>
    <x v="118"/>
    <n v="0"/>
    <x v="16"/>
    <n v="26"/>
    <x v="536"/>
  </r>
  <r>
    <s v="C0540"/>
    <s v="cam04"/>
    <d v="2023-04-06T00:00:00"/>
    <x v="43"/>
    <n v="1"/>
    <x v="16"/>
    <n v="26"/>
    <x v="536"/>
  </r>
  <r>
    <s v="C0541"/>
    <s v="cam10"/>
    <d v="2022-03-13T00:00:00"/>
    <x v="459"/>
    <n v="0"/>
    <x v="12"/>
    <n v="66"/>
    <x v="537"/>
  </r>
  <r>
    <s v="C0541"/>
    <s v="cam10"/>
    <d v="2022-03-13T00:00:00"/>
    <x v="367"/>
    <n v="1"/>
    <x v="12"/>
    <n v="66"/>
    <x v="537"/>
  </r>
  <r>
    <s v="C0541"/>
    <s v="cam10"/>
    <d v="2022-03-13T00:00:00"/>
    <x v="348"/>
    <n v="2"/>
    <x v="12"/>
    <n v="66"/>
    <x v="537"/>
  </r>
  <r>
    <s v="C0541"/>
    <s v="cam10"/>
    <d v="2022-03-13T00:00:00"/>
    <x v="240"/>
    <n v="3"/>
    <x v="12"/>
    <n v="66"/>
    <x v="537"/>
  </r>
  <r>
    <s v="C0541"/>
    <s v="cam10"/>
    <d v="2022-03-13T00:00:00"/>
    <x v="323"/>
    <n v="4"/>
    <x v="12"/>
    <n v="66"/>
    <x v="537"/>
  </r>
  <r>
    <s v="C0541"/>
    <s v="cam10"/>
    <d v="2022-03-13T00:00:00"/>
    <x v="68"/>
    <n v="5"/>
    <x v="12"/>
    <n v="66"/>
    <x v="537"/>
  </r>
  <r>
    <s v="C0541"/>
    <s v="cam10"/>
    <d v="2022-03-13T00:00:00"/>
    <x v="96"/>
    <n v="6"/>
    <x v="12"/>
    <n v="66"/>
    <x v="537"/>
  </r>
  <r>
    <s v="C0541"/>
    <s v="cam10"/>
    <d v="2022-03-13T00:00:00"/>
    <x v="457"/>
    <n v="7"/>
    <x v="12"/>
    <n v="66"/>
    <x v="537"/>
  </r>
  <r>
    <s v="C0541"/>
    <s v="cam10"/>
    <d v="2022-03-13T00:00:00"/>
    <x v="413"/>
    <n v="8"/>
    <x v="12"/>
    <n v="66"/>
    <x v="537"/>
  </r>
  <r>
    <s v="C0541"/>
    <s v="cam10"/>
    <d v="2022-03-13T00:00:00"/>
    <x v="101"/>
    <n v="11"/>
    <x v="12"/>
    <n v="66"/>
    <x v="537"/>
  </r>
  <r>
    <s v="C0541"/>
    <s v="cam10"/>
    <d v="2022-03-13T00:00:00"/>
    <x v="292"/>
    <n v="12"/>
    <x v="12"/>
    <n v="66"/>
    <x v="537"/>
  </r>
  <r>
    <s v="C0541"/>
    <s v="cam10"/>
    <d v="2022-03-13T00:00:00"/>
    <x v="5"/>
    <n v="13"/>
    <x v="12"/>
    <n v="66"/>
    <x v="537"/>
  </r>
  <r>
    <s v="C0541"/>
    <s v="cam10"/>
    <d v="2022-03-13T00:00:00"/>
    <x v="238"/>
    <n v="14"/>
    <x v="12"/>
    <n v="66"/>
    <x v="537"/>
  </r>
  <r>
    <s v="C0541"/>
    <s v="cam07"/>
    <d v="2022-08-17T00:00:00"/>
    <x v="91"/>
    <n v="0"/>
    <x v="1"/>
    <n v="25"/>
    <x v="537"/>
  </r>
  <r>
    <s v="C0541"/>
    <s v="cam07"/>
    <d v="2022-08-17T00:00:00"/>
    <x v="411"/>
    <n v="1"/>
    <x v="1"/>
    <n v="25"/>
    <x v="537"/>
  </r>
  <r>
    <s v="C0541"/>
    <s v="cam07"/>
    <d v="2022-08-17T00:00:00"/>
    <x v="382"/>
    <n v="2"/>
    <x v="1"/>
    <n v="25"/>
    <x v="537"/>
  </r>
  <r>
    <s v="C0541"/>
    <s v="cam07"/>
    <d v="2022-08-17T00:00:00"/>
    <x v="191"/>
    <n v="2"/>
    <x v="1"/>
    <n v="25"/>
    <x v="537"/>
  </r>
  <r>
    <s v="C0541"/>
    <s v="cam07"/>
    <d v="2022-08-17T00:00:00"/>
    <x v="245"/>
    <n v="4"/>
    <x v="1"/>
    <n v="25"/>
    <x v="537"/>
  </r>
  <r>
    <s v="C0541"/>
    <s v="cam07"/>
    <d v="2022-08-17T00:00:00"/>
    <x v="149"/>
    <n v="5"/>
    <x v="1"/>
    <n v="25"/>
    <x v="537"/>
  </r>
  <r>
    <s v="C0541"/>
    <s v="cam07"/>
    <d v="2022-08-17T00:00:00"/>
    <x v="101"/>
    <n v="6"/>
    <x v="1"/>
    <n v="25"/>
    <x v="537"/>
  </r>
  <r>
    <s v="C0541"/>
    <s v="cam07"/>
    <d v="2022-08-17T00:00:00"/>
    <x v="151"/>
    <n v="7"/>
    <x v="1"/>
    <n v="25"/>
    <x v="537"/>
  </r>
  <r>
    <s v="C0541"/>
    <s v="cam07"/>
    <d v="2022-08-17T00:00:00"/>
    <x v="150"/>
    <n v="8"/>
    <x v="1"/>
    <n v="25"/>
    <x v="537"/>
  </r>
  <r>
    <s v="C0541"/>
    <s v="cam07"/>
    <d v="2022-08-17T00:00:00"/>
    <x v="29"/>
    <n v="9"/>
    <x v="1"/>
    <n v="25"/>
    <x v="537"/>
  </r>
  <r>
    <s v="C0542"/>
    <s v="cam07"/>
    <d v="2022-06-07T00:00:00"/>
    <x v="408"/>
    <n v="0"/>
    <x v="1"/>
    <n v="25"/>
    <x v="538"/>
  </r>
  <r>
    <s v="C0542"/>
    <s v="cam07"/>
    <d v="2022-06-07T00:00:00"/>
    <x v="22"/>
    <n v="1"/>
    <x v="1"/>
    <n v="25"/>
    <x v="538"/>
  </r>
  <r>
    <s v="C0542"/>
    <s v="cam07"/>
    <d v="2022-06-07T00:00:00"/>
    <x v="446"/>
    <n v="2"/>
    <x v="1"/>
    <n v="25"/>
    <x v="538"/>
  </r>
  <r>
    <s v="C0542"/>
    <s v="cam07"/>
    <d v="2022-06-07T00:00:00"/>
    <x v="96"/>
    <n v="3"/>
    <x v="1"/>
    <n v="25"/>
    <x v="538"/>
  </r>
  <r>
    <s v="C0542"/>
    <s v="cam07"/>
    <d v="2022-06-07T00:00:00"/>
    <x v="23"/>
    <n v="4"/>
    <x v="1"/>
    <n v="25"/>
    <x v="538"/>
  </r>
  <r>
    <s v="C0542"/>
    <s v="cam07"/>
    <d v="2022-06-07T00:00:00"/>
    <x v="306"/>
    <n v="5"/>
    <x v="1"/>
    <n v="25"/>
    <x v="538"/>
  </r>
  <r>
    <s v="C0542"/>
    <s v="cam07"/>
    <d v="2022-06-07T00:00:00"/>
    <x v="397"/>
    <n v="6"/>
    <x v="1"/>
    <n v="25"/>
    <x v="538"/>
  </r>
  <r>
    <s v="C0542"/>
    <s v="cam07"/>
    <d v="2022-06-07T00:00:00"/>
    <x v="216"/>
    <n v="7"/>
    <x v="1"/>
    <n v="25"/>
    <x v="538"/>
  </r>
  <r>
    <s v="C0542"/>
    <s v="cam07"/>
    <d v="2022-06-07T00:00:00"/>
    <x v="101"/>
    <n v="8"/>
    <x v="1"/>
    <n v="25"/>
    <x v="538"/>
  </r>
  <r>
    <s v="C0542"/>
    <s v="cam07"/>
    <d v="2022-06-07T00:00:00"/>
    <x v="163"/>
    <n v="9"/>
    <x v="1"/>
    <n v="25"/>
    <x v="538"/>
  </r>
  <r>
    <s v="C0542"/>
    <s v="cam07"/>
    <d v="2022-06-07T00:00:00"/>
    <x v="194"/>
    <n v="10"/>
    <x v="1"/>
    <n v="25"/>
    <x v="538"/>
  </r>
  <r>
    <s v="C0542"/>
    <s v="cam07"/>
    <d v="2022-06-07T00:00:00"/>
    <x v="283"/>
    <n v="11"/>
    <x v="1"/>
    <n v="25"/>
    <x v="538"/>
  </r>
  <r>
    <s v="C0542"/>
    <s v="cam13"/>
    <d v="2022-10-19T00:00:00"/>
    <x v="215"/>
    <n v="0"/>
    <x v="14"/>
    <n v="25"/>
    <x v="538"/>
  </r>
  <r>
    <s v="C0542"/>
    <s v="cam13"/>
    <d v="2022-10-19T00:00:00"/>
    <x v="61"/>
    <n v="1"/>
    <x v="14"/>
    <n v="25"/>
    <x v="538"/>
  </r>
  <r>
    <s v="C0542"/>
    <s v="cam13"/>
    <d v="2022-10-19T00:00:00"/>
    <x v="69"/>
    <n v="1"/>
    <x v="14"/>
    <n v="25"/>
    <x v="538"/>
  </r>
  <r>
    <s v="C0542"/>
    <s v="cam13"/>
    <d v="2022-10-19T00:00:00"/>
    <x v="56"/>
    <n v="3"/>
    <x v="14"/>
    <n v="25"/>
    <x v="538"/>
  </r>
  <r>
    <s v="C0542"/>
    <s v="cam13"/>
    <d v="2022-10-19T00:00:00"/>
    <x v="10"/>
    <n v="5"/>
    <x v="14"/>
    <n v="25"/>
    <x v="538"/>
  </r>
  <r>
    <s v="C0542"/>
    <s v="cam13"/>
    <d v="2022-10-19T00:00:00"/>
    <x v="221"/>
    <n v="5"/>
    <x v="14"/>
    <n v="25"/>
    <x v="538"/>
  </r>
  <r>
    <s v="C0542"/>
    <s v="cam13"/>
    <d v="2022-10-19T00:00:00"/>
    <x v="76"/>
    <n v="7"/>
    <x v="14"/>
    <n v="25"/>
    <x v="538"/>
  </r>
  <r>
    <s v="C0543"/>
    <s v="cam04"/>
    <d v="2022-09-01T00:00:00"/>
    <x v="218"/>
    <n v="0"/>
    <x v="16"/>
    <n v="26"/>
    <x v="539"/>
  </r>
  <r>
    <s v="C0543"/>
    <s v="cam04"/>
    <d v="2022-09-01T00:00:00"/>
    <x v="18"/>
    <n v="1"/>
    <x v="16"/>
    <n v="26"/>
    <x v="539"/>
  </r>
  <r>
    <s v="C0543"/>
    <s v="cam04"/>
    <d v="2022-09-01T00:00:00"/>
    <x v="306"/>
    <n v="2"/>
    <x v="16"/>
    <n v="26"/>
    <x v="539"/>
  </r>
  <r>
    <s v="C0543"/>
    <s v="cam04"/>
    <d v="2022-09-01T00:00:00"/>
    <x v="243"/>
    <n v="3"/>
    <x v="16"/>
    <n v="26"/>
    <x v="539"/>
  </r>
  <r>
    <s v="C0543"/>
    <s v="cam04"/>
    <d v="2022-09-01T00:00:00"/>
    <x v="39"/>
    <n v="4"/>
    <x v="16"/>
    <n v="26"/>
    <x v="539"/>
  </r>
  <r>
    <s v="C0543"/>
    <s v="cam04"/>
    <d v="2022-09-01T00:00:00"/>
    <x v="107"/>
    <n v="5"/>
    <x v="16"/>
    <n v="26"/>
    <x v="539"/>
  </r>
  <r>
    <s v="C0543"/>
    <s v="cam04"/>
    <d v="2022-09-01T00:00:00"/>
    <x v="190"/>
    <n v="6"/>
    <x v="16"/>
    <n v="26"/>
    <x v="539"/>
  </r>
  <r>
    <s v="C0543"/>
    <s v="cam04"/>
    <d v="2022-09-01T00:00:00"/>
    <x v="42"/>
    <n v="7"/>
    <x v="16"/>
    <n v="26"/>
    <x v="539"/>
  </r>
  <r>
    <s v="C0543"/>
    <s v="cam04"/>
    <d v="2022-09-01T00:00:00"/>
    <x v="110"/>
    <n v="8"/>
    <x v="16"/>
    <n v="26"/>
    <x v="539"/>
  </r>
  <r>
    <s v="C0543"/>
    <s v="cam05"/>
    <d v="2022-09-12T00:00:00"/>
    <x v="92"/>
    <n v="0"/>
    <x v="10"/>
    <n v="22"/>
    <x v="539"/>
  </r>
  <r>
    <s v="C0543"/>
    <s v="cam05"/>
    <d v="2022-09-12T00:00:00"/>
    <x v="23"/>
    <n v="1"/>
    <x v="10"/>
    <n v="22"/>
    <x v="539"/>
  </r>
  <r>
    <s v="C0543"/>
    <s v="cam05"/>
    <d v="2022-09-12T00:00:00"/>
    <x v="132"/>
    <n v="2"/>
    <x v="10"/>
    <n v="22"/>
    <x v="539"/>
  </r>
  <r>
    <s v="C0543"/>
    <s v="cam05"/>
    <d v="2022-09-12T00:00:00"/>
    <x v="179"/>
    <n v="3"/>
    <x v="10"/>
    <n v="22"/>
    <x v="539"/>
  </r>
  <r>
    <s v="C0543"/>
    <s v="cam05"/>
    <d v="2022-09-12T00:00:00"/>
    <x v="180"/>
    <n v="4"/>
    <x v="10"/>
    <n v="22"/>
    <x v="539"/>
  </r>
  <r>
    <s v="C0543"/>
    <s v="cam05"/>
    <d v="2022-09-12T00:00:00"/>
    <x v="336"/>
    <n v="5"/>
    <x v="10"/>
    <n v="22"/>
    <x v="539"/>
  </r>
  <r>
    <s v="C0543"/>
    <s v="cam05"/>
    <d v="2022-09-12T00:00:00"/>
    <x v="10"/>
    <n v="6"/>
    <x v="10"/>
    <n v="22"/>
    <x v="539"/>
  </r>
  <r>
    <s v="C0543"/>
    <s v="cam05"/>
    <d v="2022-09-12T00:00:00"/>
    <x v="102"/>
    <n v="7"/>
    <x v="10"/>
    <n v="22"/>
    <x v="539"/>
  </r>
  <r>
    <s v="C0543"/>
    <s v="cam05"/>
    <d v="2022-09-12T00:00:00"/>
    <x v="48"/>
    <n v="8"/>
    <x v="10"/>
    <n v="22"/>
    <x v="539"/>
  </r>
  <r>
    <s v="C0544"/>
    <s v="cam02"/>
    <d v="2022-01-07T00:00:00"/>
    <x v="517"/>
    <n v="0"/>
    <x v="5"/>
    <n v="26"/>
    <x v="540"/>
  </r>
  <r>
    <s v="C0544"/>
    <s v="cam02"/>
    <d v="2022-01-07T00:00:00"/>
    <x v="523"/>
    <n v="1"/>
    <x v="5"/>
    <n v="26"/>
    <x v="540"/>
  </r>
  <r>
    <s v="C0544"/>
    <s v="cam02"/>
    <d v="2022-01-07T00:00:00"/>
    <x v="492"/>
    <n v="2"/>
    <x v="5"/>
    <n v="26"/>
    <x v="540"/>
  </r>
  <r>
    <s v="C0544"/>
    <s v="cam02"/>
    <d v="2022-01-07T00:00:00"/>
    <x v="183"/>
    <n v="3"/>
    <x v="5"/>
    <n v="26"/>
    <x v="540"/>
  </r>
  <r>
    <s v="C0544"/>
    <s v="cam02"/>
    <d v="2022-01-07T00:00:00"/>
    <x v="365"/>
    <n v="4"/>
    <x v="5"/>
    <n v="26"/>
    <x v="540"/>
  </r>
  <r>
    <s v="C0544"/>
    <s v="cam02"/>
    <d v="2022-01-07T00:00:00"/>
    <x v="351"/>
    <n v="6"/>
    <x v="5"/>
    <n v="26"/>
    <x v="540"/>
  </r>
  <r>
    <s v="C0544"/>
    <s v="cam02"/>
    <d v="2022-01-07T00:00:00"/>
    <x v="105"/>
    <n v="7"/>
    <x v="5"/>
    <n v="26"/>
    <x v="540"/>
  </r>
  <r>
    <s v="C0544"/>
    <s v="cam02"/>
    <d v="2022-01-07T00:00:00"/>
    <x v="231"/>
    <n v="8"/>
    <x v="5"/>
    <n v="26"/>
    <x v="540"/>
  </r>
  <r>
    <s v="C0544"/>
    <s v="cam02"/>
    <d v="2022-01-07T00:00:00"/>
    <x v="244"/>
    <n v="9"/>
    <x v="5"/>
    <n v="26"/>
    <x v="540"/>
  </r>
  <r>
    <s v="C0544"/>
    <s v="cam02"/>
    <d v="2022-01-07T00:00:00"/>
    <x v="255"/>
    <n v="10"/>
    <x v="5"/>
    <n v="26"/>
    <x v="540"/>
  </r>
  <r>
    <s v="C0544"/>
    <s v="cam02"/>
    <d v="2022-01-07T00:00:00"/>
    <x v="397"/>
    <n v="11"/>
    <x v="5"/>
    <n v="26"/>
    <x v="540"/>
  </r>
  <r>
    <s v="C0544"/>
    <s v="cam02"/>
    <d v="2022-01-07T00:00:00"/>
    <x v="262"/>
    <n v="13"/>
    <x v="5"/>
    <n v="26"/>
    <x v="540"/>
  </r>
  <r>
    <s v="C0544"/>
    <s v="cam02"/>
    <d v="2022-01-07T00:00:00"/>
    <x v="41"/>
    <n v="14"/>
    <x v="5"/>
    <n v="26"/>
    <x v="540"/>
  </r>
  <r>
    <s v="C0544"/>
    <s v="cam02"/>
    <d v="2022-01-07T00:00:00"/>
    <x v="317"/>
    <n v="15"/>
    <x v="5"/>
    <n v="26"/>
    <x v="540"/>
  </r>
  <r>
    <s v="C0544"/>
    <s v="cam02"/>
    <d v="2022-01-07T00:00:00"/>
    <x v="283"/>
    <n v="16"/>
    <x v="5"/>
    <n v="26"/>
    <x v="540"/>
  </r>
  <r>
    <s v="C0544"/>
    <s v="cam11"/>
    <d v="2022-09-06T00:00:00"/>
    <x v="279"/>
    <n v="0"/>
    <x v="3"/>
    <n v="62"/>
    <x v="540"/>
  </r>
  <r>
    <s v="C0544"/>
    <s v="cam11"/>
    <d v="2022-09-06T00:00:00"/>
    <x v="37"/>
    <n v="1"/>
    <x v="3"/>
    <n v="62"/>
    <x v="540"/>
  </r>
  <r>
    <s v="C0544"/>
    <s v="cam11"/>
    <d v="2022-09-06T00:00:00"/>
    <x v="255"/>
    <n v="2"/>
    <x v="3"/>
    <n v="62"/>
    <x v="540"/>
  </r>
  <r>
    <s v="C0544"/>
    <s v="cam11"/>
    <d v="2022-09-06T00:00:00"/>
    <x v="160"/>
    <n v="3"/>
    <x v="3"/>
    <n v="62"/>
    <x v="540"/>
  </r>
  <r>
    <s v="C0544"/>
    <s v="cam11"/>
    <d v="2022-09-06T00:00:00"/>
    <x v="78"/>
    <n v="4"/>
    <x v="3"/>
    <n v="62"/>
    <x v="540"/>
  </r>
  <r>
    <s v="C0544"/>
    <s v="cam11"/>
    <d v="2022-09-06T00:00:00"/>
    <x v="3"/>
    <n v="5"/>
    <x v="3"/>
    <n v="62"/>
    <x v="540"/>
  </r>
  <r>
    <s v="C0544"/>
    <s v="cam11"/>
    <d v="2022-09-06T00:00:00"/>
    <x v="27"/>
    <n v="6"/>
    <x v="3"/>
    <n v="62"/>
    <x v="540"/>
  </r>
  <r>
    <s v="C0544"/>
    <s v="cam11"/>
    <d v="2022-09-06T00:00:00"/>
    <x v="109"/>
    <n v="7"/>
    <x v="3"/>
    <n v="62"/>
    <x v="540"/>
  </r>
  <r>
    <s v="C0544"/>
    <s v="cam11"/>
    <d v="2022-09-06T00:00:00"/>
    <x v="112"/>
    <n v="8"/>
    <x v="3"/>
    <n v="62"/>
    <x v="540"/>
  </r>
  <r>
    <s v="C0545"/>
    <s v="cam14"/>
    <d v="2022-01-03T00:00:00"/>
    <x v="485"/>
    <n v="0"/>
    <x v="7"/>
    <n v="28"/>
    <x v="541"/>
  </r>
  <r>
    <s v="C0545"/>
    <s v="cam14"/>
    <d v="2022-01-03T00:00:00"/>
    <x v="87"/>
    <n v="1"/>
    <x v="7"/>
    <n v="28"/>
    <x v="541"/>
  </r>
  <r>
    <s v="C0545"/>
    <s v="cam14"/>
    <d v="2022-01-03T00:00:00"/>
    <x v="473"/>
    <n v="2"/>
    <x v="7"/>
    <n v="28"/>
    <x v="541"/>
  </r>
  <r>
    <s v="C0545"/>
    <s v="cam14"/>
    <d v="2022-01-03T00:00:00"/>
    <x v="273"/>
    <n v="4"/>
    <x v="7"/>
    <n v="28"/>
    <x v="541"/>
  </r>
  <r>
    <s v="C0545"/>
    <s v="cam14"/>
    <d v="2022-01-03T00:00:00"/>
    <x v="333"/>
    <n v="5"/>
    <x v="7"/>
    <n v="28"/>
    <x v="541"/>
  </r>
  <r>
    <s v="C0545"/>
    <s v="cam14"/>
    <d v="2022-01-03T00:00:00"/>
    <x v="341"/>
    <n v="7"/>
    <x v="7"/>
    <n v="28"/>
    <x v="541"/>
  </r>
  <r>
    <s v="C0545"/>
    <s v="cam14"/>
    <d v="2022-01-03T00:00:00"/>
    <x v="279"/>
    <n v="8"/>
    <x v="7"/>
    <n v="28"/>
    <x v="541"/>
  </r>
  <r>
    <s v="C0545"/>
    <s v="cam14"/>
    <d v="2022-01-03T00:00:00"/>
    <x v="242"/>
    <n v="9"/>
    <x v="7"/>
    <n v="28"/>
    <x v="541"/>
  </r>
  <r>
    <s v="C0545"/>
    <s v="cam14"/>
    <d v="2022-01-03T00:00:00"/>
    <x v="300"/>
    <n v="10"/>
    <x v="7"/>
    <n v="28"/>
    <x v="541"/>
  </r>
  <r>
    <s v="C0545"/>
    <s v="cam14"/>
    <d v="2022-01-03T00:00:00"/>
    <x v="258"/>
    <n v="13"/>
    <x v="7"/>
    <n v="28"/>
    <x v="541"/>
  </r>
  <r>
    <s v="C0545"/>
    <s v="cam14"/>
    <d v="2022-01-03T00:00:00"/>
    <x v="161"/>
    <n v="14"/>
    <x v="7"/>
    <n v="28"/>
    <x v="541"/>
  </r>
  <r>
    <s v="C0545"/>
    <s v="cam14"/>
    <d v="2022-01-03T00:00:00"/>
    <x v="317"/>
    <n v="15"/>
    <x v="7"/>
    <n v="28"/>
    <x v="541"/>
  </r>
  <r>
    <s v="C0545"/>
    <s v="cam14"/>
    <d v="2022-01-03T00:00:00"/>
    <x v="259"/>
    <n v="16"/>
    <x v="7"/>
    <n v="28"/>
    <x v="541"/>
  </r>
  <r>
    <s v="C0545"/>
    <s v="cam11"/>
    <d v="2022-05-23T00:00:00"/>
    <x v="295"/>
    <n v="0"/>
    <x v="3"/>
    <n v="62"/>
    <x v="541"/>
  </r>
  <r>
    <s v="C0545"/>
    <s v="cam11"/>
    <d v="2022-05-23T00:00:00"/>
    <x v="426"/>
    <n v="2"/>
    <x v="3"/>
    <n v="62"/>
    <x v="541"/>
  </r>
  <r>
    <s v="C0545"/>
    <s v="cam11"/>
    <d v="2022-05-23T00:00:00"/>
    <x v="434"/>
    <n v="2"/>
    <x v="3"/>
    <n v="62"/>
    <x v="541"/>
  </r>
  <r>
    <s v="C0545"/>
    <s v="cam11"/>
    <d v="2022-05-23T00:00:00"/>
    <x v="279"/>
    <n v="3"/>
    <x v="3"/>
    <n v="62"/>
    <x v="541"/>
  </r>
  <r>
    <s v="C0545"/>
    <s v="cam11"/>
    <d v="2022-05-23T00:00:00"/>
    <x v="242"/>
    <n v="4"/>
    <x v="3"/>
    <n v="62"/>
    <x v="541"/>
  </r>
  <r>
    <s v="C0545"/>
    <s v="cam11"/>
    <d v="2022-05-23T00:00:00"/>
    <x v="366"/>
    <n v="5"/>
    <x v="3"/>
    <n v="62"/>
    <x v="541"/>
  </r>
  <r>
    <s v="C0545"/>
    <s v="cam11"/>
    <d v="2022-05-23T00:00:00"/>
    <x v="281"/>
    <n v="7"/>
    <x v="3"/>
    <n v="62"/>
    <x v="541"/>
  </r>
  <r>
    <s v="C0545"/>
    <s v="cam11"/>
    <d v="2022-05-23T00:00:00"/>
    <x v="192"/>
    <n v="7"/>
    <x v="3"/>
    <n v="62"/>
    <x v="541"/>
  </r>
  <r>
    <s v="C0545"/>
    <s v="cam11"/>
    <d v="2022-05-23T00:00:00"/>
    <x v="270"/>
    <n v="8"/>
    <x v="3"/>
    <n v="62"/>
    <x v="541"/>
  </r>
  <r>
    <s v="C0545"/>
    <s v="cam11"/>
    <d v="2022-05-23T00:00:00"/>
    <x v="10"/>
    <n v="10"/>
    <x v="3"/>
    <n v="62"/>
    <x v="541"/>
  </r>
  <r>
    <s v="C0545"/>
    <s v="cam11"/>
    <d v="2022-05-23T00:00:00"/>
    <x v="5"/>
    <n v="11"/>
    <x v="3"/>
    <n v="62"/>
    <x v="541"/>
  </r>
  <r>
    <s v="C0545"/>
    <s v="cam11"/>
    <d v="2022-05-23T00:00:00"/>
    <x v="205"/>
    <n v="12"/>
    <x v="3"/>
    <n v="62"/>
    <x v="541"/>
  </r>
  <r>
    <s v="C0546"/>
    <s v="cam03"/>
    <d v="2022-04-29T00:00:00"/>
    <x v="338"/>
    <n v="0"/>
    <x v="6"/>
    <n v="62"/>
    <x v="542"/>
  </r>
  <r>
    <s v="C0546"/>
    <s v="cam03"/>
    <d v="2022-04-29T00:00:00"/>
    <x v="426"/>
    <n v="3"/>
    <x v="6"/>
    <n v="62"/>
    <x v="542"/>
  </r>
  <r>
    <s v="C0546"/>
    <s v="cam03"/>
    <d v="2022-04-29T00:00:00"/>
    <x v="353"/>
    <n v="3"/>
    <x v="6"/>
    <n v="62"/>
    <x v="542"/>
  </r>
  <r>
    <s v="C0546"/>
    <s v="cam03"/>
    <d v="2022-04-29T00:00:00"/>
    <x v="106"/>
    <n v="7"/>
    <x v="6"/>
    <n v="62"/>
    <x v="542"/>
  </r>
  <r>
    <s v="C0546"/>
    <s v="cam03"/>
    <d v="2022-04-29T00:00:00"/>
    <x v="156"/>
    <n v="8"/>
    <x v="6"/>
    <n v="62"/>
    <x v="542"/>
  </r>
  <r>
    <s v="C0546"/>
    <s v="cam03"/>
    <d v="2022-04-29T00:00:00"/>
    <x v="270"/>
    <n v="9"/>
    <x v="6"/>
    <n v="62"/>
    <x v="542"/>
  </r>
  <r>
    <s v="C0546"/>
    <s v="cam03"/>
    <d v="2022-04-29T00:00:00"/>
    <x v="118"/>
    <n v="11"/>
    <x v="6"/>
    <n v="62"/>
    <x v="542"/>
  </r>
  <r>
    <s v="C0546"/>
    <s v="cam03"/>
    <d v="2022-04-29T00:00:00"/>
    <x v="172"/>
    <n v="12"/>
    <x v="6"/>
    <n v="62"/>
    <x v="542"/>
  </r>
  <r>
    <s v="C0546"/>
    <s v="cam14"/>
    <d v="2023-04-20T00:00:00"/>
    <x v="217"/>
    <n v="0"/>
    <x v="7"/>
    <n v="28"/>
    <x v="542"/>
  </r>
  <r>
    <s v="C0546"/>
    <s v="cam14"/>
    <d v="2023-04-20T00:00:00"/>
    <x v="205"/>
    <n v="1"/>
    <x v="7"/>
    <n v="28"/>
    <x v="542"/>
  </r>
  <r>
    <s v="C0546"/>
    <s v="cam14"/>
    <d v="2023-04-20T00:00:00"/>
    <x v="73"/>
    <n v="1"/>
    <x v="7"/>
    <n v="28"/>
    <x v="542"/>
  </r>
  <r>
    <s v="C0547"/>
    <s v="cam17"/>
    <d v="2022-07-22T00:00:00"/>
    <x v="274"/>
    <n v="0"/>
    <x v="2"/>
    <n v="29"/>
    <x v="543"/>
  </r>
  <r>
    <s v="C0547"/>
    <s v="cam17"/>
    <d v="2022-07-22T00:00:00"/>
    <x v="450"/>
    <n v="1"/>
    <x v="2"/>
    <n v="29"/>
    <x v="543"/>
  </r>
  <r>
    <s v="C0547"/>
    <s v="cam17"/>
    <d v="2022-07-22T00:00:00"/>
    <x v="372"/>
    <n v="2"/>
    <x v="2"/>
    <n v="29"/>
    <x v="543"/>
  </r>
  <r>
    <s v="C0547"/>
    <s v="cam17"/>
    <d v="2022-07-22T00:00:00"/>
    <x v="159"/>
    <n v="2"/>
    <x v="2"/>
    <n v="29"/>
    <x v="543"/>
  </r>
  <r>
    <s v="C0547"/>
    <s v="cam17"/>
    <d v="2022-07-22T00:00:00"/>
    <x v="297"/>
    <n v="4"/>
    <x v="2"/>
    <n v="29"/>
    <x v="543"/>
  </r>
  <r>
    <s v="C0547"/>
    <s v="cam17"/>
    <d v="2022-07-22T00:00:00"/>
    <x v="120"/>
    <n v="4"/>
    <x v="2"/>
    <n v="29"/>
    <x v="543"/>
  </r>
  <r>
    <s v="C0547"/>
    <s v="cam17"/>
    <d v="2022-07-22T00:00:00"/>
    <x v="70"/>
    <n v="5"/>
    <x v="2"/>
    <n v="29"/>
    <x v="543"/>
  </r>
  <r>
    <s v="C0547"/>
    <s v="cam17"/>
    <d v="2022-07-22T00:00:00"/>
    <x v="193"/>
    <n v="6"/>
    <x v="2"/>
    <n v="29"/>
    <x v="543"/>
  </r>
  <r>
    <s v="C0547"/>
    <s v="cam17"/>
    <d v="2022-07-22T00:00:00"/>
    <x v="139"/>
    <n v="7"/>
    <x v="2"/>
    <n v="29"/>
    <x v="543"/>
  </r>
  <r>
    <s v="C0547"/>
    <s v="cam17"/>
    <d v="2022-07-22T00:00:00"/>
    <x v="172"/>
    <n v="9"/>
    <x v="2"/>
    <n v="29"/>
    <x v="543"/>
  </r>
  <r>
    <s v="C0547"/>
    <s v="cam17"/>
    <d v="2022-07-22T00:00:00"/>
    <x v="15"/>
    <n v="10"/>
    <x v="2"/>
    <n v="29"/>
    <x v="543"/>
  </r>
  <r>
    <s v="C0547"/>
    <s v="cam04"/>
    <d v="2022-10-26T00:00:00"/>
    <x v="457"/>
    <n v="0"/>
    <x v="16"/>
    <n v="26"/>
    <x v="543"/>
  </r>
  <r>
    <s v="C0547"/>
    <s v="cam04"/>
    <d v="2022-10-26T00:00:00"/>
    <x v="301"/>
    <n v="2"/>
    <x v="16"/>
    <n v="26"/>
    <x v="543"/>
  </r>
  <r>
    <s v="C0547"/>
    <s v="cam04"/>
    <d v="2022-10-26T00:00:00"/>
    <x v="56"/>
    <n v="3"/>
    <x v="16"/>
    <n v="26"/>
    <x v="543"/>
  </r>
  <r>
    <s v="C0547"/>
    <s v="cam04"/>
    <d v="2022-10-26T00:00:00"/>
    <x v="204"/>
    <n v="4"/>
    <x v="16"/>
    <n v="26"/>
    <x v="543"/>
  </r>
  <r>
    <s v="C0547"/>
    <s v="cam04"/>
    <d v="2022-10-26T00:00:00"/>
    <x v="246"/>
    <n v="4"/>
    <x v="16"/>
    <n v="26"/>
    <x v="543"/>
  </r>
  <r>
    <s v="C0547"/>
    <s v="cam04"/>
    <d v="2022-10-26T00:00:00"/>
    <x v="147"/>
    <n v="5"/>
    <x v="16"/>
    <n v="26"/>
    <x v="543"/>
  </r>
  <r>
    <s v="C0547"/>
    <s v="cam04"/>
    <d v="2022-10-26T00:00:00"/>
    <x v="238"/>
    <n v="7"/>
    <x v="16"/>
    <n v="26"/>
    <x v="543"/>
  </r>
  <r>
    <s v="C0547"/>
    <s v="cam04"/>
    <d v="2022-10-26T00:00:00"/>
    <x v="59"/>
    <n v="7"/>
    <x v="16"/>
    <n v="26"/>
    <x v="543"/>
  </r>
  <r>
    <s v="C0548"/>
    <s v="cam05"/>
    <d v="2022-05-11T00:00:00"/>
    <x v="249"/>
    <n v="0"/>
    <x v="10"/>
    <n v="22"/>
    <x v="544"/>
  </r>
  <r>
    <s v="C0548"/>
    <s v="cam05"/>
    <d v="2022-05-11T00:00:00"/>
    <x v="141"/>
    <n v="1"/>
    <x v="10"/>
    <n v="22"/>
    <x v="544"/>
  </r>
  <r>
    <s v="C0548"/>
    <s v="cam05"/>
    <d v="2022-05-11T00:00:00"/>
    <x v="142"/>
    <n v="2"/>
    <x v="10"/>
    <n v="22"/>
    <x v="544"/>
  </r>
  <r>
    <s v="C0548"/>
    <s v="cam05"/>
    <d v="2022-05-11T00:00:00"/>
    <x v="143"/>
    <n v="3"/>
    <x v="10"/>
    <n v="22"/>
    <x v="544"/>
  </r>
  <r>
    <s v="C0548"/>
    <s v="cam05"/>
    <d v="2022-05-11T00:00:00"/>
    <x v="396"/>
    <n v="4"/>
    <x v="10"/>
    <n v="22"/>
    <x v="544"/>
  </r>
  <r>
    <s v="C0548"/>
    <s v="cam05"/>
    <d v="2022-05-11T00:00:00"/>
    <x v="432"/>
    <n v="5"/>
    <x v="10"/>
    <n v="22"/>
    <x v="544"/>
  </r>
  <r>
    <s v="C0548"/>
    <s v="cam05"/>
    <d v="2022-05-11T00:00:00"/>
    <x v="229"/>
    <n v="6"/>
    <x v="10"/>
    <n v="22"/>
    <x v="544"/>
  </r>
  <r>
    <s v="C0548"/>
    <s v="cam05"/>
    <d v="2022-05-11T00:00:00"/>
    <x v="121"/>
    <n v="8"/>
    <x v="10"/>
    <n v="22"/>
    <x v="544"/>
  </r>
  <r>
    <s v="C0548"/>
    <s v="cam05"/>
    <d v="2022-05-11T00:00:00"/>
    <x v="200"/>
    <n v="9"/>
    <x v="10"/>
    <n v="22"/>
    <x v="544"/>
  </r>
  <r>
    <s v="C0548"/>
    <s v="cam05"/>
    <d v="2022-05-11T00:00:00"/>
    <x v="292"/>
    <n v="10"/>
    <x v="10"/>
    <n v="22"/>
    <x v="544"/>
  </r>
  <r>
    <s v="C0548"/>
    <s v="cam05"/>
    <d v="2022-05-11T00:00:00"/>
    <x v="66"/>
    <n v="11"/>
    <x v="10"/>
    <n v="22"/>
    <x v="544"/>
  </r>
  <r>
    <s v="C0548"/>
    <s v="cam05"/>
    <d v="2022-05-11T00:00:00"/>
    <x v="58"/>
    <n v="12"/>
    <x v="10"/>
    <n v="22"/>
    <x v="544"/>
  </r>
  <r>
    <s v="C0548"/>
    <s v="cam03"/>
    <d v="2022-09-27T00:00:00"/>
    <x v="372"/>
    <n v="0"/>
    <x v="6"/>
    <n v="62"/>
    <x v="544"/>
  </r>
  <r>
    <s v="C0548"/>
    <s v="cam03"/>
    <d v="2022-09-27T00:00:00"/>
    <x v="54"/>
    <n v="1"/>
    <x v="6"/>
    <n v="62"/>
    <x v="544"/>
  </r>
  <r>
    <s v="C0548"/>
    <s v="cam03"/>
    <d v="2022-09-27T00:00:00"/>
    <x v="366"/>
    <n v="1"/>
    <x v="6"/>
    <n v="62"/>
    <x v="544"/>
  </r>
  <r>
    <s v="C0548"/>
    <s v="cam03"/>
    <d v="2022-09-27T00:00:00"/>
    <x v="291"/>
    <n v="3"/>
    <x v="6"/>
    <n v="62"/>
    <x v="544"/>
  </r>
  <r>
    <s v="C0548"/>
    <s v="cam03"/>
    <d v="2022-09-27T00:00:00"/>
    <x v="342"/>
    <n v="3"/>
    <x v="6"/>
    <n v="62"/>
    <x v="544"/>
  </r>
  <r>
    <s v="C0548"/>
    <s v="cam03"/>
    <d v="2022-09-27T00:00:00"/>
    <x v="270"/>
    <n v="4"/>
    <x v="6"/>
    <n v="62"/>
    <x v="544"/>
  </r>
  <r>
    <s v="C0548"/>
    <s v="cam03"/>
    <d v="2022-09-27T00:00:00"/>
    <x v="210"/>
    <n v="6"/>
    <x v="6"/>
    <n v="62"/>
    <x v="544"/>
  </r>
  <r>
    <s v="C0548"/>
    <s v="cam03"/>
    <d v="2022-09-27T00:00:00"/>
    <x v="11"/>
    <n v="7"/>
    <x v="6"/>
    <n v="62"/>
    <x v="544"/>
  </r>
  <r>
    <s v="C0548"/>
    <s v="cam03"/>
    <d v="2022-09-27T00:00:00"/>
    <x v="238"/>
    <n v="8"/>
    <x v="6"/>
    <n v="62"/>
    <x v="544"/>
  </r>
  <r>
    <s v="C0548"/>
    <s v="cam03"/>
    <d v="2022-09-27T00:00:00"/>
    <x v="59"/>
    <n v="8"/>
    <x v="6"/>
    <n v="62"/>
    <x v="544"/>
  </r>
  <r>
    <s v="C0549"/>
    <s v="cam08"/>
    <d v="2022-12-28T00:00:00"/>
    <x v="343"/>
    <n v="0"/>
    <x v="9"/>
    <n v="27"/>
    <x v="545"/>
  </r>
  <r>
    <s v="C0549"/>
    <s v="cam08"/>
    <d v="2022-12-28T00:00:00"/>
    <x v="8"/>
    <n v="1"/>
    <x v="9"/>
    <n v="27"/>
    <x v="545"/>
  </r>
  <r>
    <s v="C0549"/>
    <s v="cam08"/>
    <d v="2022-12-28T00:00:00"/>
    <x v="252"/>
    <n v="1"/>
    <x v="9"/>
    <n v="27"/>
    <x v="545"/>
  </r>
  <r>
    <s v="C0549"/>
    <s v="cam08"/>
    <d v="2022-12-28T00:00:00"/>
    <x v="108"/>
    <n v="2"/>
    <x v="9"/>
    <n v="27"/>
    <x v="545"/>
  </r>
  <r>
    <s v="C0549"/>
    <s v="cam08"/>
    <d v="2022-12-28T00:00:00"/>
    <x v="109"/>
    <n v="3"/>
    <x v="9"/>
    <n v="27"/>
    <x v="545"/>
  </r>
  <r>
    <s v="C0549"/>
    <s v="cam08"/>
    <d v="2022-12-28T00:00:00"/>
    <x v="64"/>
    <n v="4"/>
    <x v="9"/>
    <n v="27"/>
    <x v="545"/>
  </r>
  <r>
    <s v="C0549"/>
    <s v="cam08"/>
    <d v="2022-12-28T00:00:00"/>
    <x v="82"/>
    <n v="5"/>
    <x v="9"/>
    <n v="27"/>
    <x v="545"/>
  </r>
  <r>
    <s v="C0550"/>
    <s v="cam16"/>
    <d v="2022-02-08T00:00:00"/>
    <x v="524"/>
    <n v="0"/>
    <x v="4"/>
    <n v="16"/>
    <x v="546"/>
  </r>
  <r>
    <s v="C0550"/>
    <s v="cam16"/>
    <d v="2022-02-08T00:00:00"/>
    <x v="422"/>
    <n v="1"/>
    <x v="4"/>
    <n v="16"/>
    <x v="546"/>
  </r>
  <r>
    <s v="C0550"/>
    <s v="cam16"/>
    <d v="2022-02-08T00:00:00"/>
    <x v="249"/>
    <n v="3"/>
    <x v="4"/>
    <n v="16"/>
    <x v="546"/>
  </r>
  <r>
    <s v="C0550"/>
    <s v="cam16"/>
    <d v="2022-02-08T00:00:00"/>
    <x v="309"/>
    <n v="4"/>
    <x v="4"/>
    <n v="16"/>
    <x v="546"/>
  </r>
  <r>
    <s v="C0550"/>
    <s v="cam16"/>
    <d v="2022-02-08T00:00:00"/>
    <x v="475"/>
    <n v="5"/>
    <x v="4"/>
    <n v="16"/>
    <x v="546"/>
  </r>
  <r>
    <s v="C0550"/>
    <s v="cam16"/>
    <d v="2022-02-08T00:00:00"/>
    <x v="155"/>
    <n v="8"/>
    <x v="4"/>
    <n v="16"/>
    <x v="546"/>
  </r>
  <r>
    <s v="C0550"/>
    <s v="cam16"/>
    <d v="2022-02-08T00:00:00"/>
    <x v="433"/>
    <n v="9"/>
    <x v="4"/>
    <n v="16"/>
    <x v="546"/>
  </r>
  <r>
    <s v="C0550"/>
    <s v="cam16"/>
    <d v="2022-02-08T00:00:00"/>
    <x v="106"/>
    <n v="10"/>
    <x v="4"/>
    <n v="16"/>
    <x v="546"/>
  </r>
  <r>
    <s v="C0550"/>
    <s v="cam16"/>
    <d v="2022-02-08T00:00:00"/>
    <x v="200"/>
    <n v="12"/>
    <x v="4"/>
    <n v="16"/>
    <x v="546"/>
  </r>
  <r>
    <s v="C0550"/>
    <s v="cam16"/>
    <d v="2022-02-08T00:00:00"/>
    <x v="41"/>
    <n v="13"/>
    <x v="4"/>
    <n v="16"/>
    <x v="546"/>
  </r>
  <r>
    <s v="C0550"/>
    <s v="cam16"/>
    <d v="2022-02-08T00:00:00"/>
    <x v="77"/>
    <n v="14"/>
    <x v="4"/>
    <n v="16"/>
    <x v="546"/>
  </r>
  <r>
    <s v="C0550"/>
    <s v="cam16"/>
    <d v="2022-02-08T00:00:00"/>
    <x v="43"/>
    <n v="15"/>
    <x v="4"/>
    <n v="16"/>
    <x v="546"/>
  </r>
  <r>
    <s v="C0550"/>
    <s v="cam08"/>
    <d v="2023-01-12T00:00:00"/>
    <x v="128"/>
    <n v="0"/>
    <x v="9"/>
    <n v="27"/>
    <x v="546"/>
  </r>
  <r>
    <s v="C0550"/>
    <s v="cam08"/>
    <d v="2023-01-12T00:00:00"/>
    <x v="19"/>
    <n v="1"/>
    <x v="9"/>
    <n v="27"/>
    <x v="546"/>
  </r>
  <r>
    <s v="C0550"/>
    <s v="cam08"/>
    <d v="2023-01-12T00:00:00"/>
    <x v="79"/>
    <n v="2"/>
    <x v="9"/>
    <n v="27"/>
    <x v="546"/>
  </r>
  <r>
    <s v="C0550"/>
    <s v="cam08"/>
    <d v="2023-01-12T00:00:00"/>
    <x v="102"/>
    <n v="3"/>
    <x v="9"/>
    <n v="27"/>
    <x v="546"/>
  </r>
  <r>
    <s v="C0550"/>
    <s v="cam08"/>
    <d v="2023-01-12T00:00:00"/>
    <x v="256"/>
    <n v="4"/>
    <x v="9"/>
    <n v="27"/>
    <x v="546"/>
  </r>
  <r>
    <s v="C0551"/>
    <s v="cam15"/>
    <d v="2022-01-24T00:00:00"/>
    <x v="468"/>
    <n v="0"/>
    <x v="11"/>
    <n v="14"/>
    <x v="547"/>
  </r>
  <r>
    <s v="C0551"/>
    <s v="cam15"/>
    <d v="2022-01-24T00:00:00"/>
    <x v="415"/>
    <n v="2"/>
    <x v="11"/>
    <n v="14"/>
    <x v="547"/>
  </r>
  <r>
    <s v="C0551"/>
    <s v="cam15"/>
    <d v="2022-01-24T00:00:00"/>
    <x v="370"/>
    <n v="3"/>
    <x v="11"/>
    <n v="14"/>
    <x v="547"/>
  </r>
  <r>
    <s v="C0551"/>
    <s v="cam15"/>
    <d v="2022-01-24T00:00:00"/>
    <x v="408"/>
    <n v="4"/>
    <x v="11"/>
    <n v="14"/>
    <x v="547"/>
  </r>
  <r>
    <s v="C0551"/>
    <s v="cam15"/>
    <d v="2022-01-24T00:00:00"/>
    <x v="104"/>
    <n v="5"/>
    <x v="11"/>
    <n v="14"/>
    <x v="547"/>
  </r>
  <r>
    <s v="C0551"/>
    <s v="cam15"/>
    <d v="2022-01-24T00:00:00"/>
    <x v="450"/>
    <n v="7"/>
    <x v="11"/>
    <n v="14"/>
    <x v="547"/>
  </r>
  <r>
    <s v="C0551"/>
    <s v="cam15"/>
    <d v="2022-01-24T00:00:00"/>
    <x v="412"/>
    <n v="8"/>
    <x v="11"/>
    <n v="14"/>
    <x v="547"/>
  </r>
  <r>
    <s v="C0551"/>
    <s v="cam15"/>
    <d v="2022-01-24T00:00:00"/>
    <x v="390"/>
    <n v="9"/>
    <x v="11"/>
    <n v="14"/>
    <x v="547"/>
  </r>
  <r>
    <s v="C0551"/>
    <s v="cam15"/>
    <d v="2022-01-24T00:00:00"/>
    <x v="356"/>
    <n v="10"/>
    <x v="11"/>
    <n v="14"/>
    <x v="547"/>
  </r>
  <r>
    <s v="C0551"/>
    <s v="cam15"/>
    <d v="2022-01-24T00:00:00"/>
    <x v="69"/>
    <n v="10"/>
    <x v="11"/>
    <n v="14"/>
    <x v="547"/>
  </r>
  <r>
    <s v="C0551"/>
    <s v="cam15"/>
    <d v="2022-01-24T00:00:00"/>
    <x v="57"/>
    <n v="12"/>
    <x v="11"/>
    <n v="14"/>
    <x v="547"/>
  </r>
  <r>
    <s v="C0551"/>
    <s v="cam15"/>
    <d v="2022-01-24T00:00:00"/>
    <x v="71"/>
    <n v="13"/>
    <x v="11"/>
    <n v="14"/>
    <x v="547"/>
  </r>
  <r>
    <s v="C0551"/>
    <s v="cam15"/>
    <d v="2022-01-24T00:00:00"/>
    <x v="286"/>
    <n v="14"/>
    <x v="11"/>
    <n v="14"/>
    <x v="547"/>
  </r>
  <r>
    <s v="C0552"/>
    <s v="cam06"/>
    <d v="2022-10-31T00:00:00"/>
    <x v="462"/>
    <n v="0"/>
    <x v="8"/>
    <n v="13"/>
    <x v="548"/>
  </r>
  <r>
    <s v="C0552"/>
    <s v="cam06"/>
    <d v="2022-10-31T00:00:00"/>
    <x v="114"/>
    <n v="0"/>
    <x v="8"/>
    <n v="13"/>
    <x v="548"/>
  </r>
  <r>
    <s v="C0552"/>
    <s v="cam06"/>
    <d v="2022-10-31T00:00:00"/>
    <x v="160"/>
    <n v="1"/>
    <x v="8"/>
    <n v="13"/>
    <x v="548"/>
  </r>
  <r>
    <s v="C0552"/>
    <s v="cam06"/>
    <d v="2022-10-31T00:00:00"/>
    <x v="320"/>
    <n v="2"/>
    <x v="8"/>
    <n v="13"/>
    <x v="548"/>
  </r>
  <r>
    <s v="C0552"/>
    <s v="cam06"/>
    <d v="2022-10-31T00:00:00"/>
    <x v="30"/>
    <n v="3"/>
    <x v="8"/>
    <n v="13"/>
    <x v="548"/>
  </r>
  <r>
    <s v="C0552"/>
    <s v="cam06"/>
    <d v="2022-10-31T00:00:00"/>
    <x v="62"/>
    <n v="5"/>
    <x v="8"/>
    <n v="13"/>
    <x v="548"/>
  </r>
  <r>
    <s v="C0552"/>
    <s v="cam06"/>
    <d v="2022-10-31T00:00:00"/>
    <x v="286"/>
    <n v="5"/>
    <x v="8"/>
    <n v="13"/>
    <x v="548"/>
  </r>
  <r>
    <s v="C0552"/>
    <s v="cam06"/>
    <d v="2022-10-31T00:00:00"/>
    <x v="84"/>
    <n v="6"/>
    <x v="8"/>
    <n v="13"/>
    <x v="548"/>
  </r>
  <r>
    <s v="C0552"/>
    <s v="cam12"/>
    <d v="2023-02-18T00:00:00"/>
    <x v="258"/>
    <n v="0"/>
    <x v="0"/>
    <n v="65"/>
    <x v="548"/>
  </r>
  <r>
    <s v="C0552"/>
    <s v="cam12"/>
    <d v="2023-02-18T00:00:00"/>
    <x v="10"/>
    <n v="1"/>
    <x v="0"/>
    <n v="65"/>
    <x v="548"/>
  </r>
  <r>
    <s v="C0552"/>
    <s v="cam12"/>
    <d v="2023-02-18T00:00:00"/>
    <x v="80"/>
    <n v="2"/>
    <x v="0"/>
    <n v="65"/>
    <x v="548"/>
  </r>
  <r>
    <s v="C0552"/>
    <s v="cam12"/>
    <d v="2023-02-18T00:00:00"/>
    <x v="226"/>
    <n v="2"/>
    <x v="0"/>
    <n v="65"/>
    <x v="548"/>
  </r>
  <r>
    <s v="C0552"/>
    <s v="cam12"/>
    <d v="2023-02-18T00:00:00"/>
    <x v="73"/>
    <n v="3"/>
    <x v="0"/>
    <n v="65"/>
    <x v="548"/>
  </r>
  <r>
    <s v="C0553"/>
    <s v="cam16"/>
    <d v="2022-04-08T00:00:00"/>
    <x v="183"/>
    <n v="0"/>
    <x v="4"/>
    <n v="16"/>
    <x v="549"/>
  </r>
  <r>
    <s v="C0553"/>
    <s v="cam16"/>
    <d v="2022-04-08T00:00:00"/>
    <x v="184"/>
    <n v="1"/>
    <x v="4"/>
    <n v="16"/>
    <x v="549"/>
  </r>
  <r>
    <s v="C0553"/>
    <s v="cam16"/>
    <d v="2022-04-08T00:00:00"/>
    <x v="461"/>
    <n v="2"/>
    <x v="4"/>
    <n v="16"/>
    <x v="549"/>
  </r>
  <r>
    <s v="C0553"/>
    <s v="cam16"/>
    <d v="2022-04-08T00:00:00"/>
    <x v="126"/>
    <n v="3"/>
    <x v="4"/>
    <n v="16"/>
    <x v="549"/>
  </r>
  <r>
    <s v="C0553"/>
    <s v="cam16"/>
    <d v="2022-04-08T00:00:00"/>
    <x v="405"/>
    <n v="4"/>
    <x v="4"/>
    <n v="16"/>
    <x v="549"/>
  </r>
  <r>
    <s v="C0553"/>
    <s v="cam16"/>
    <d v="2022-04-08T00:00:00"/>
    <x v="285"/>
    <n v="5"/>
    <x v="4"/>
    <n v="16"/>
    <x v="549"/>
  </r>
  <r>
    <s v="C0553"/>
    <s v="cam16"/>
    <d v="2022-04-08T00:00:00"/>
    <x v="280"/>
    <n v="6"/>
    <x v="4"/>
    <n v="16"/>
    <x v="549"/>
  </r>
  <r>
    <s v="C0553"/>
    <s v="cam16"/>
    <d v="2022-04-08T00:00:00"/>
    <x v="98"/>
    <n v="7"/>
    <x v="4"/>
    <n v="16"/>
    <x v="549"/>
  </r>
  <r>
    <s v="C0553"/>
    <s v="cam16"/>
    <d v="2022-04-08T00:00:00"/>
    <x v="406"/>
    <n v="8"/>
    <x v="4"/>
    <n v="16"/>
    <x v="549"/>
  </r>
  <r>
    <s v="C0553"/>
    <s v="cam16"/>
    <d v="2022-04-08T00:00:00"/>
    <x v="198"/>
    <n v="9"/>
    <x v="4"/>
    <n v="16"/>
    <x v="549"/>
  </r>
  <r>
    <s v="C0553"/>
    <s v="cam16"/>
    <d v="2022-04-08T00:00:00"/>
    <x v="236"/>
    <n v="10"/>
    <x v="4"/>
    <n v="16"/>
    <x v="549"/>
  </r>
  <r>
    <s v="C0553"/>
    <s v="cam16"/>
    <d v="2022-04-08T00:00:00"/>
    <x v="170"/>
    <n v="11"/>
    <x v="4"/>
    <n v="16"/>
    <x v="549"/>
  </r>
  <r>
    <s v="C0553"/>
    <s v="cam16"/>
    <d v="2022-04-08T00:00:00"/>
    <x v="32"/>
    <n v="12"/>
    <x v="4"/>
    <n v="16"/>
    <x v="549"/>
  </r>
  <r>
    <s v="C0553"/>
    <s v="cam16"/>
    <d v="2022-04-08T00:00:00"/>
    <x v="84"/>
    <n v="13"/>
    <x v="4"/>
    <n v="16"/>
    <x v="549"/>
  </r>
  <r>
    <s v="C0554"/>
    <s v="cam08"/>
    <d v="2022-12-01T00:00:00"/>
    <x v="69"/>
    <n v="0"/>
    <x v="9"/>
    <n v="27"/>
    <x v="550"/>
  </r>
  <r>
    <s v="C0554"/>
    <s v="cam08"/>
    <d v="2022-12-01T00:00:00"/>
    <x v="224"/>
    <n v="1"/>
    <x v="9"/>
    <n v="27"/>
    <x v="550"/>
  </r>
  <r>
    <s v="C0554"/>
    <s v="cam08"/>
    <d v="2022-12-01T00:00:00"/>
    <x v="40"/>
    <n v="2"/>
    <x v="9"/>
    <n v="27"/>
    <x v="550"/>
  </r>
  <r>
    <s v="C0554"/>
    <s v="cam08"/>
    <d v="2022-12-01T00:00:00"/>
    <x v="170"/>
    <n v="3"/>
    <x v="9"/>
    <n v="27"/>
    <x v="550"/>
  </r>
  <r>
    <s v="C0554"/>
    <s v="cam08"/>
    <d v="2022-12-01T00:00:00"/>
    <x v="122"/>
    <n v="4"/>
    <x v="9"/>
    <n v="27"/>
    <x v="550"/>
  </r>
  <r>
    <s v="C0554"/>
    <s v="cam08"/>
    <d v="2022-12-01T00:00:00"/>
    <x v="81"/>
    <n v="5"/>
    <x v="9"/>
    <n v="27"/>
    <x v="550"/>
  </r>
  <r>
    <s v="C0554"/>
    <s v="cam11"/>
    <d v="2022-12-24T00:00:00"/>
    <x v="179"/>
    <n v="0"/>
    <x v="3"/>
    <n v="62"/>
    <x v="550"/>
  </r>
  <r>
    <s v="C0554"/>
    <s v="cam11"/>
    <d v="2022-12-24T00:00:00"/>
    <x v="94"/>
    <n v="1"/>
    <x v="3"/>
    <n v="62"/>
    <x v="550"/>
  </r>
  <r>
    <s v="C0554"/>
    <s v="cam11"/>
    <d v="2022-12-24T00:00:00"/>
    <x v="236"/>
    <n v="1"/>
    <x v="3"/>
    <n v="62"/>
    <x v="550"/>
  </r>
  <r>
    <s v="C0554"/>
    <s v="cam11"/>
    <d v="2022-12-24T00:00:00"/>
    <x v="292"/>
    <n v="3"/>
    <x v="3"/>
    <n v="62"/>
    <x v="550"/>
  </r>
  <r>
    <s v="C0554"/>
    <s v="cam11"/>
    <d v="2022-12-24T00:00:00"/>
    <x v="171"/>
    <n v="3"/>
    <x v="3"/>
    <n v="62"/>
    <x v="550"/>
  </r>
  <r>
    <s v="C0554"/>
    <s v="cam11"/>
    <d v="2022-12-24T00:00:00"/>
    <x v="112"/>
    <n v="4"/>
    <x v="3"/>
    <n v="62"/>
    <x v="550"/>
  </r>
  <r>
    <s v="C0554"/>
    <s v="cam11"/>
    <d v="2022-12-24T00:00:00"/>
    <x v="82"/>
    <n v="5"/>
    <x v="3"/>
    <n v="62"/>
    <x v="550"/>
  </r>
  <r>
    <s v="C0555"/>
    <s v="cam10"/>
    <d v="2022-02-13T00:00:00"/>
    <x v="331"/>
    <n v="0"/>
    <x v="12"/>
    <n v="66"/>
    <x v="551"/>
  </r>
  <r>
    <s v="C0555"/>
    <s v="cam10"/>
    <d v="2022-02-13T00:00:00"/>
    <x v="437"/>
    <n v="1"/>
    <x v="12"/>
    <n v="66"/>
    <x v="551"/>
  </r>
  <r>
    <s v="C0555"/>
    <s v="cam10"/>
    <d v="2022-02-13T00:00:00"/>
    <x v="166"/>
    <n v="2"/>
    <x v="12"/>
    <n v="66"/>
    <x v="551"/>
  </r>
  <r>
    <s v="C0555"/>
    <s v="cam10"/>
    <d v="2022-02-13T00:00:00"/>
    <x v="348"/>
    <n v="3"/>
    <x v="12"/>
    <n v="66"/>
    <x v="551"/>
  </r>
  <r>
    <s v="C0555"/>
    <s v="cam10"/>
    <d v="2022-02-13T00:00:00"/>
    <x v="250"/>
    <n v="4"/>
    <x v="12"/>
    <n v="66"/>
    <x v="551"/>
  </r>
  <r>
    <s v="C0555"/>
    <s v="cam10"/>
    <d v="2022-02-13T00:00:00"/>
    <x v="438"/>
    <n v="5"/>
    <x v="12"/>
    <n v="66"/>
    <x v="551"/>
  </r>
  <r>
    <s v="C0555"/>
    <s v="cam10"/>
    <d v="2022-02-13T00:00:00"/>
    <x v="68"/>
    <n v="6"/>
    <x v="12"/>
    <n v="66"/>
    <x v="551"/>
  </r>
  <r>
    <s v="C0555"/>
    <s v="cam10"/>
    <d v="2022-02-13T00:00:00"/>
    <x v="244"/>
    <n v="8"/>
    <x v="12"/>
    <n v="66"/>
    <x v="551"/>
  </r>
  <r>
    <s v="C0555"/>
    <s v="cam10"/>
    <d v="2022-02-13T00:00:00"/>
    <x v="300"/>
    <n v="9"/>
    <x v="12"/>
    <n v="66"/>
    <x v="551"/>
  </r>
  <r>
    <s v="C0555"/>
    <s v="cam10"/>
    <d v="2022-02-13T00:00:00"/>
    <x v="74"/>
    <n v="10"/>
    <x v="12"/>
    <n v="66"/>
    <x v="551"/>
  </r>
  <r>
    <s v="C0555"/>
    <s v="cam10"/>
    <d v="2022-02-13T00:00:00"/>
    <x v="261"/>
    <n v="11"/>
    <x v="12"/>
    <n v="66"/>
    <x v="551"/>
  </r>
  <r>
    <s v="C0555"/>
    <s v="cam10"/>
    <d v="2022-02-13T00:00:00"/>
    <x v="200"/>
    <n v="12"/>
    <x v="12"/>
    <n v="66"/>
    <x v="551"/>
  </r>
  <r>
    <s v="C0555"/>
    <s v="cam10"/>
    <d v="2022-02-13T00:00:00"/>
    <x v="220"/>
    <n v="13"/>
    <x v="12"/>
    <n v="66"/>
    <x v="551"/>
  </r>
  <r>
    <s v="C0555"/>
    <s v="cam10"/>
    <d v="2022-02-13T00:00:00"/>
    <x v="77"/>
    <n v="14"/>
    <x v="12"/>
    <n v="66"/>
    <x v="551"/>
  </r>
  <r>
    <s v="C0555"/>
    <s v="cam10"/>
    <d v="2022-02-13T00:00:00"/>
    <x v="6"/>
    <n v="15"/>
    <x v="12"/>
    <n v="66"/>
    <x v="551"/>
  </r>
  <r>
    <s v="C0555"/>
    <s v="cam07"/>
    <d v="2022-05-20T00:00:00"/>
    <x v="392"/>
    <n v="0"/>
    <x v="1"/>
    <n v="25"/>
    <x v="551"/>
  </r>
  <r>
    <s v="C0555"/>
    <s v="cam07"/>
    <d v="2022-05-20T00:00:00"/>
    <x v="141"/>
    <n v="1"/>
    <x v="1"/>
    <n v="25"/>
    <x v="551"/>
  </r>
  <r>
    <s v="C0555"/>
    <s v="cam07"/>
    <d v="2022-05-20T00:00:00"/>
    <x v="211"/>
    <n v="2"/>
    <x v="1"/>
    <n v="25"/>
    <x v="551"/>
  </r>
  <r>
    <s v="C0555"/>
    <s v="cam07"/>
    <d v="2022-05-20T00:00:00"/>
    <x v="275"/>
    <n v="3"/>
    <x v="1"/>
    <n v="25"/>
    <x v="551"/>
  </r>
  <r>
    <s v="C0555"/>
    <s v="cam07"/>
    <d v="2022-05-20T00:00:00"/>
    <x v="44"/>
    <n v="3"/>
    <x v="1"/>
    <n v="25"/>
    <x v="551"/>
  </r>
  <r>
    <s v="C0555"/>
    <s v="cam07"/>
    <d v="2022-05-20T00:00:00"/>
    <x v="356"/>
    <n v="6"/>
    <x v="1"/>
    <n v="25"/>
    <x v="551"/>
  </r>
  <r>
    <s v="C0555"/>
    <s v="cam07"/>
    <d v="2022-05-20T00:00:00"/>
    <x v="111"/>
    <n v="6"/>
    <x v="1"/>
    <n v="25"/>
    <x v="551"/>
  </r>
  <r>
    <s v="C0555"/>
    <s v="cam07"/>
    <d v="2022-05-20T00:00:00"/>
    <x v="149"/>
    <n v="8"/>
    <x v="1"/>
    <n v="25"/>
    <x v="551"/>
  </r>
  <r>
    <s v="C0555"/>
    <s v="cam07"/>
    <d v="2022-05-20T00:00:00"/>
    <x v="101"/>
    <n v="9"/>
    <x v="1"/>
    <n v="25"/>
    <x v="551"/>
  </r>
  <r>
    <s v="C0555"/>
    <s v="cam07"/>
    <d v="2022-05-20T00:00:00"/>
    <x v="4"/>
    <n v="10"/>
    <x v="1"/>
    <n v="25"/>
    <x v="551"/>
  </r>
  <r>
    <s v="C0555"/>
    <s v="cam07"/>
    <d v="2022-05-20T00:00:00"/>
    <x v="134"/>
    <n v="11"/>
    <x v="1"/>
    <n v="25"/>
    <x v="551"/>
  </r>
  <r>
    <s v="C0556"/>
    <s v="cam07"/>
    <d v="2023-01-01T00:00:00"/>
    <x v="269"/>
    <n v="0"/>
    <x v="1"/>
    <n v="25"/>
    <x v="552"/>
  </r>
  <r>
    <s v="C0556"/>
    <s v="cam07"/>
    <d v="2023-01-01T00:00:00"/>
    <x v="138"/>
    <n v="1"/>
    <x v="1"/>
    <n v="25"/>
    <x v="552"/>
  </r>
  <r>
    <s v="C0556"/>
    <s v="cam07"/>
    <d v="2023-01-01T00:00:00"/>
    <x v="176"/>
    <n v="2"/>
    <x v="1"/>
    <n v="25"/>
    <x v="552"/>
  </r>
  <r>
    <s v="C0556"/>
    <s v="cam07"/>
    <d v="2023-01-01T00:00:00"/>
    <x v="194"/>
    <n v="3"/>
    <x v="1"/>
    <n v="25"/>
    <x v="552"/>
  </r>
  <r>
    <s v="C0556"/>
    <s v="cam07"/>
    <d v="2023-01-01T00:00:00"/>
    <x v="48"/>
    <n v="4"/>
    <x v="1"/>
    <n v="25"/>
    <x v="552"/>
  </r>
  <r>
    <s v="C0556"/>
    <s v="cam05"/>
    <d v="2023-03-01T00:00:00"/>
    <x v="71"/>
    <n v="0"/>
    <x v="10"/>
    <n v="22"/>
    <x v="552"/>
  </r>
  <r>
    <s v="C0556"/>
    <s v="cam05"/>
    <d v="2023-03-01T00:00:00"/>
    <x v="118"/>
    <n v="1"/>
    <x v="10"/>
    <n v="22"/>
    <x v="552"/>
  </r>
  <r>
    <s v="C0556"/>
    <s v="cam05"/>
    <d v="2023-03-01T00:00:00"/>
    <x v="12"/>
    <n v="2"/>
    <x v="10"/>
    <n v="22"/>
    <x v="552"/>
  </r>
  <r>
    <s v="C0557"/>
    <s v="cam01"/>
    <d v="2022-09-21T00:00:00"/>
    <x v="389"/>
    <n v="0"/>
    <x v="15"/>
    <n v="10"/>
    <x v="553"/>
  </r>
  <r>
    <s v="C0557"/>
    <s v="cam01"/>
    <d v="2022-09-21T00:00:00"/>
    <x v="113"/>
    <n v="1"/>
    <x v="15"/>
    <n v="10"/>
    <x v="553"/>
  </r>
  <r>
    <s v="C0557"/>
    <s v="cam01"/>
    <d v="2022-09-21T00:00:00"/>
    <x v="115"/>
    <n v="4"/>
    <x v="15"/>
    <n v="10"/>
    <x v="553"/>
  </r>
  <r>
    <s v="C0557"/>
    <s v="cam01"/>
    <d v="2022-09-21T00:00:00"/>
    <x v="4"/>
    <n v="6"/>
    <x v="15"/>
    <n v="10"/>
    <x v="553"/>
  </r>
  <r>
    <s v="C0557"/>
    <s v="cam01"/>
    <d v="2022-09-21T00:00:00"/>
    <x v="134"/>
    <n v="7"/>
    <x v="15"/>
    <n v="10"/>
    <x v="553"/>
  </r>
  <r>
    <s v="C0558"/>
    <s v="cam13"/>
    <d v="2022-02-04T00:00:00"/>
    <x v="373"/>
    <n v="0"/>
    <x v="14"/>
    <n v="25"/>
    <x v="554"/>
  </r>
  <r>
    <s v="C0558"/>
    <s v="cam13"/>
    <d v="2022-02-04T00:00:00"/>
    <x v="513"/>
    <n v="1"/>
    <x v="14"/>
    <n v="25"/>
    <x v="554"/>
  </r>
  <r>
    <s v="C0558"/>
    <s v="cam13"/>
    <d v="2022-02-04T00:00:00"/>
    <x v="496"/>
    <n v="3"/>
    <x v="14"/>
    <n v="25"/>
    <x v="554"/>
  </r>
  <r>
    <s v="C0558"/>
    <s v="cam13"/>
    <d v="2022-02-04T00:00:00"/>
    <x v="404"/>
    <n v="4"/>
    <x v="14"/>
    <n v="25"/>
    <x v="554"/>
  </r>
  <r>
    <s v="C0558"/>
    <s v="cam13"/>
    <d v="2022-02-04T00:00:00"/>
    <x v="425"/>
    <n v="6"/>
    <x v="14"/>
    <n v="25"/>
    <x v="554"/>
  </r>
  <r>
    <s v="C0558"/>
    <s v="cam13"/>
    <d v="2022-02-04T00:00:00"/>
    <x v="36"/>
    <n v="7"/>
    <x v="14"/>
    <n v="25"/>
    <x v="554"/>
  </r>
  <r>
    <s v="C0558"/>
    <s v="cam13"/>
    <d v="2022-02-04T00:00:00"/>
    <x v="155"/>
    <n v="8"/>
    <x v="14"/>
    <n v="25"/>
    <x v="554"/>
  </r>
  <r>
    <s v="C0558"/>
    <s v="cam13"/>
    <d v="2022-02-04T00:00:00"/>
    <x v="38"/>
    <n v="9"/>
    <x v="14"/>
    <n v="25"/>
    <x v="554"/>
  </r>
  <r>
    <s v="C0558"/>
    <s v="cam13"/>
    <d v="2022-02-04T00:00:00"/>
    <x v="203"/>
    <n v="10"/>
    <x v="14"/>
    <n v="25"/>
    <x v="554"/>
  </r>
  <r>
    <s v="C0558"/>
    <s v="cam13"/>
    <d v="2022-02-04T00:00:00"/>
    <x v="128"/>
    <n v="11"/>
    <x v="14"/>
    <n v="25"/>
    <x v="554"/>
  </r>
  <r>
    <s v="C0558"/>
    <s v="cam13"/>
    <d v="2022-02-04T00:00:00"/>
    <x v="394"/>
    <n v="12"/>
    <x v="14"/>
    <n v="25"/>
    <x v="554"/>
  </r>
  <r>
    <s v="C0558"/>
    <s v="cam13"/>
    <d v="2022-02-04T00:00:00"/>
    <x v="286"/>
    <n v="14"/>
    <x v="14"/>
    <n v="25"/>
    <x v="554"/>
  </r>
  <r>
    <s v="C0558"/>
    <s v="cam06"/>
    <d v="2022-07-06T00:00:00"/>
    <x v="34"/>
    <n v="0"/>
    <x v="8"/>
    <n v="13"/>
    <x v="554"/>
  </r>
  <r>
    <s v="C0558"/>
    <s v="cam06"/>
    <d v="2022-07-06T00:00:00"/>
    <x v="68"/>
    <n v="1"/>
    <x v="8"/>
    <n v="13"/>
    <x v="554"/>
  </r>
  <r>
    <s v="C0558"/>
    <s v="cam06"/>
    <d v="2022-07-06T00:00:00"/>
    <x v="389"/>
    <n v="2"/>
    <x v="8"/>
    <n v="13"/>
    <x v="554"/>
  </r>
  <r>
    <s v="C0558"/>
    <s v="cam06"/>
    <d v="2022-07-06T00:00:00"/>
    <x v="7"/>
    <n v="3"/>
    <x v="8"/>
    <n v="13"/>
    <x v="554"/>
  </r>
  <r>
    <s v="C0558"/>
    <s v="cam06"/>
    <d v="2022-07-06T00:00:00"/>
    <x v="187"/>
    <n v="4"/>
    <x v="8"/>
    <n v="13"/>
    <x v="554"/>
  </r>
  <r>
    <s v="C0558"/>
    <s v="cam06"/>
    <d v="2022-07-06T00:00:00"/>
    <x v="74"/>
    <n v="5"/>
    <x v="8"/>
    <n v="13"/>
    <x v="554"/>
  </r>
  <r>
    <s v="C0558"/>
    <s v="cam06"/>
    <d v="2022-07-06T00:00:00"/>
    <x v="2"/>
    <n v="6"/>
    <x v="8"/>
    <n v="13"/>
    <x v="554"/>
  </r>
  <r>
    <s v="C0558"/>
    <s v="cam06"/>
    <d v="2022-07-06T00:00:00"/>
    <x v="170"/>
    <n v="8"/>
    <x v="8"/>
    <n v="13"/>
    <x v="554"/>
  </r>
  <r>
    <s v="C0558"/>
    <s v="cam06"/>
    <d v="2022-07-06T00:00:00"/>
    <x v="42"/>
    <n v="9"/>
    <x v="8"/>
    <n v="13"/>
    <x v="554"/>
  </r>
  <r>
    <s v="C0558"/>
    <s v="cam06"/>
    <d v="2022-07-06T00:00:00"/>
    <x v="33"/>
    <n v="10"/>
    <x v="8"/>
    <n v="13"/>
    <x v="554"/>
  </r>
  <r>
    <s v="C0559"/>
    <s v="cam06"/>
    <d v="2022-06-03T00:00:00"/>
    <x v="358"/>
    <n v="0"/>
    <x v="8"/>
    <n v="13"/>
    <x v="555"/>
  </r>
  <r>
    <s v="C0559"/>
    <s v="cam06"/>
    <d v="2022-06-03T00:00:00"/>
    <x v="438"/>
    <n v="1"/>
    <x v="8"/>
    <n v="13"/>
    <x v="555"/>
  </r>
  <r>
    <s v="C0559"/>
    <s v="cam06"/>
    <d v="2022-06-03T00:00:00"/>
    <x v="380"/>
    <n v="2"/>
    <x v="8"/>
    <n v="13"/>
    <x v="555"/>
  </r>
  <r>
    <s v="C0559"/>
    <s v="cam06"/>
    <d v="2022-06-03T00:00:00"/>
    <x v="310"/>
    <n v="3"/>
    <x v="8"/>
    <n v="13"/>
    <x v="555"/>
  </r>
  <r>
    <s v="C0559"/>
    <s v="cam06"/>
    <d v="2022-06-03T00:00:00"/>
    <x v="37"/>
    <n v="4"/>
    <x v="8"/>
    <n v="13"/>
    <x v="555"/>
  </r>
  <r>
    <s v="C0559"/>
    <s v="cam06"/>
    <d v="2022-06-03T00:00:00"/>
    <x v="247"/>
    <n v="5"/>
    <x v="8"/>
    <n v="13"/>
    <x v="555"/>
  </r>
  <r>
    <s v="C0559"/>
    <s v="cam06"/>
    <d v="2022-06-03T00:00:00"/>
    <x v="243"/>
    <n v="6"/>
    <x v="8"/>
    <n v="13"/>
    <x v="555"/>
  </r>
  <r>
    <s v="C0559"/>
    <s v="cam06"/>
    <d v="2022-06-03T00:00:00"/>
    <x v="121"/>
    <n v="7"/>
    <x v="8"/>
    <n v="13"/>
    <x v="555"/>
  </r>
  <r>
    <s v="C0559"/>
    <s v="cam06"/>
    <d v="2022-06-03T00:00:00"/>
    <x v="31"/>
    <n v="9"/>
    <x v="8"/>
    <n v="13"/>
    <x v="555"/>
  </r>
  <r>
    <s v="C0559"/>
    <s v="cam06"/>
    <d v="2022-06-03T00:00:00"/>
    <x v="42"/>
    <n v="10"/>
    <x v="8"/>
    <n v="13"/>
    <x v="555"/>
  </r>
  <r>
    <s v="C0559"/>
    <s v="cam06"/>
    <d v="2022-06-03T00:00:00"/>
    <x v="64"/>
    <n v="11"/>
    <x v="8"/>
    <n v="13"/>
    <x v="555"/>
  </r>
  <r>
    <s v="C0559"/>
    <s v="cam03"/>
    <d v="2022-06-24T00:00:00"/>
    <x v="436"/>
    <n v="0"/>
    <x v="6"/>
    <n v="62"/>
    <x v="555"/>
  </r>
  <r>
    <s v="C0559"/>
    <s v="cam03"/>
    <d v="2022-06-24T00:00:00"/>
    <x v="419"/>
    <n v="1"/>
    <x v="6"/>
    <n v="62"/>
    <x v="555"/>
  </r>
  <r>
    <s v="C0559"/>
    <s v="cam03"/>
    <d v="2022-06-24T00:00:00"/>
    <x v="278"/>
    <n v="1"/>
    <x v="6"/>
    <n v="62"/>
    <x v="555"/>
  </r>
  <r>
    <s v="C0559"/>
    <s v="cam03"/>
    <d v="2022-06-24T00:00:00"/>
    <x v="44"/>
    <n v="2"/>
    <x v="6"/>
    <n v="62"/>
    <x v="555"/>
  </r>
  <r>
    <s v="C0559"/>
    <s v="cam03"/>
    <d v="2022-06-24T00:00:00"/>
    <x v="18"/>
    <n v="3"/>
    <x v="6"/>
    <n v="62"/>
    <x v="555"/>
  </r>
  <r>
    <s v="C0559"/>
    <s v="cam03"/>
    <d v="2022-06-24T00:00:00"/>
    <x v="371"/>
    <n v="4"/>
    <x v="6"/>
    <n v="62"/>
    <x v="555"/>
  </r>
  <r>
    <s v="C0559"/>
    <s v="cam03"/>
    <d v="2022-06-24T00:00:00"/>
    <x v="343"/>
    <n v="6"/>
    <x v="6"/>
    <n v="62"/>
    <x v="555"/>
  </r>
  <r>
    <s v="C0559"/>
    <s v="cam03"/>
    <d v="2022-06-24T00:00:00"/>
    <x v="269"/>
    <n v="6"/>
    <x v="6"/>
    <n v="62"/>
    <x v="555"/>
  </r>
  <r>
    <s v="C0559"/>
    <s v="cam03"/>
    <d v="2022-06-24T00:00:00"/>
    <x v="199"/>
    <n v="8"/>
    <x v="6"/>
    <n v="62"/>
    <x v="555"/>
  </r>
  <r>
    <s v="C0559"/>
    <s v="cam03"/>
    <d v="2022-06-24T00:00:00"/>
    <x v="51"/>
    <n v="8"/>
    <x v="6"/>
    <n v="62"/>
    <x v="555"/>
  </r>
  <r>
    <s v="C0559"/>
    <s v="cam03"/>
    <d v="2022-06-24T00:00:00"/>
    <x v="63"/>
    <n v="10"/>
    <x v="6"/>
    <n v="62"/>
    <x v="555"/>
  </r>
  <r>
    <s v="C0559"/>
    <s v="cam03"/>
    <d v="2022-06-24T00:00:00"/>
    <x v="213"/>
    <n v="10"/>
    <x v="6"/>
    <n v="62"/>
    <x v="555"/>
  </r>
  <r>
    <s v="C0559"/>
    <s v="cam03"/>
    <d v="2022-06-24T00:00:00"/>
    <x v="15"/>
    <n v="11"/>
    <x v="6"/>
    <n v="62"/>
    <x v="555"/>
  </r>
  <r>
    <s v="C0560"/>
    <s v="cam04"/>
    <d v="2022-11-05T00:00:00"/>
    <x v="135"/>
    <n v="0"/>
    <x v="16"/>
    <n v="26"/>
    <x v="556"/>
  </r>
  <r>
    <s v="C0560"/>
    <s v="cam04"/>
    <d v="2022-11-05T00:00:00"/>
    <x v="74"/>
    <n v="1"/>
    <x v="16"/>
    <n v="26"/>
    <x v="556"/>
  </r>
  <r>
    <s v="C0560"/>
    <s v="cam04"/>
    <d v="2022-11-05T00:00:00"/>
    <x v="320"/>
    <n v="2"/>
    <x v="16"/>
    <n v="26"/>
    <x v="556"/>
  </r>
  <r>
    <s v="C0560"/>
    <s v="cam04"/>
    <d v="2022-11-05T00:00:00"/>
    <x v="258"/>
    <n v="3"/>
    <x v="16"/>
    <n v="26"/>
    <x v="556"/>
  </r>
  <r>
    <s v="C0560"/>
    <s v="cam04"/>
    <d v="2022-11-05T00:00:00"/>
    <x v="41"/>
    <n v="4"/>
    <x v="16"/>
    <n v="26"/>
    <x v="556"/>
  </r>
  <r>
    <s v="C0560"/>
    <s v="cam04"/>
    <d v="2022-11-05T00:00:00"/>
    <x v="66"/>
    <n v="5"/>
    <x v="16"/>
    <n v="26"/>
    <x v="556"/>
  </r>
  <r>
    <s v="C0560"/>
    <s v="cam04"/>
    <d v="2022-11-05T00:00:00"/>
    <x v="33"/>
    <n v="6"/>
    <x v="16"/>
    <n v="26"/>
    <x v="556"/>
  </r>
  <r>
    <s v="C0560"/>
    <s v="cam08"/>
    <d v="2023-01-06T00:00:00"/>
    <x v="192"/>
    <n v="0"/>
    <x v="9"/>
    <n v="27"/>
    <x v="556"/>
  </r>
  <r>
    <s v="C0560"/>
    <s v="cam08"/>
    <d v="2023-01-06T00:00:00"/>
    <x v="50"/>
    <n v="1"/>
    <x v="9"/>
    <n v="27"/>
    <x v="556"/>
  </r>
  <r>
    <s v="C0560"/>
    <s v="cam08"/>
    <d v="2023-01-06T00:00:00"/>
    <x v="20"/>
    <n v="2"/>
    <x v="9"/>
    <n v="27"/>
    <x v="556"/>
  </r>
  <r>
    <s v="C0560"/>
    <s v="cam08"/>
    <d v="2023-01-06T00:00:00"/>
    <x v="177"/>
    <n v="3"/>
    <x v="9"/>
    <n v="27"/>
    <x v="556"/>
  </r>
  <r>
    <s v="C0560"/>
    <s v="cam08"/>
    <d v="2023-01-06T00:00:00"/>
    <x v="112"/>
    <n v="4"/>
    <x v="9"/>
    <n v="27"/>
    <x v="556"/>
  </r>
  <r>
    <s v="C0561"/>
    <s v="cam13"/>
    <d v="2022-06-21T00:00:00"/>
    <x v="141"/>
    <n v="0"/>
    <x v="14"/>
    <n v="25"/>
    <x v="557"/>
  </r>
  <r>
    <s v="C0561"/>
    <s v="cam13"/>
    <d v="2022-06-21T00:00:00"/>
    <x v="274"/>
    <n v="1"/>
    <x v="14"/>
    <n v="25"/>
    <x v="557"/>
  </r>
  <r>
    <s v="C0561"/>
    <s v="cam13"/>
    <d v="2022-06-21T00:00:00"/>
    <x v="493"/>
    <n v="2"/>
    <x v="14"/>
    <n v="25"/>
    <x v="557"/>
  </r>
  <r>
    <s v="C0561"/>
    <s v="cam13"/>
    <d v="2022-06-21T00:00:00"/>
    <x v="390"/>
    <n v="4"/>
    <x v="14"/>
    <n v="25"/>
    <x v="557"/>
  </r>
  <r>
    <s v="C0561"/>
    <s v="cam13"/>
    <d v="2022-06-21T00:00:00"/>
    <x v="135"/>
    <n v="4"/>
    <x v="14"/>
    <n v="25"/>
    <x v="557"/>
  </r>
  <r>
    <s v="C0561"/>
    <s v="cam13"/>
    <d v="2022-06-21T00:00:00"/>
    <x v="133"/>
    <n v="5"/>
    <x v="14"/>
    <n v="25"/>
    <x v="557"/>
  </r>
  <r>
    <s v="C0561"/>
    <s v="cam13"/>
    <d v="2022-06-21T00:00:00"/>
    <x v="276"/>
    <n v="7"/>
    <x v="14"/>
    <n v="25"/>
    <x v="557"/>
  </r>
  <r>
    <s v="C0561"/>
    <s v="cam13"/>
    <d v="2022-06-21T00:00:00"/>
    <x v="19"/>
    <n v="8"/>
    <x v="14"/>
    <n v="25"/>
    <x v="557"/>
  </r>
  <r>
    <s v="C0561"/>
    <s v="cam13"/>
    <d v="2022-06-21T00:00:00"/>
    <x v="75"/>
    <n v="9"/>
    <x v="14"/>
    <n v="25"/>
    <x v="557"/>
  </r>
  <r>
    <s v="C0561"/>
    <s v="cam13"/>
    <d v="2022-06-21T00:00:00"/>
    <x v="63"/>
    <n v="10"/>
    <x v="14"/>
    <n v="25"/>
    <x v="557"/>
  </r>
  <r>
    <s v="C0561"/>
    <s v="cam13"/>
    <d v="2022-06-21T00:00:00"/>
    <x v="72"/>
    <n v="11"/>
    <x v="14"/>
    <n v="25"/>
    <x v="557"/>
  </r>
  <r>
    <s v="C0561"/>
    <s v="cam05"/>
    <d v="2022-12-29T00:00:00"/>
    <x v="301"/>
    <n v="0"/>
    <x v="10"/>
    <n v="22"/>
    <x v="557"/>
  </r>
  <r>
    <s v="C0561"/>
    <s v="cam05"/>
    <d v="2022-12-29T00:00:00"/>
    <x v="30"/>
    <n v="1"/>
    <x v="10"/>
    <n v="22"/>
    <x v="557"/>
  </r>
  <r>
    <s v="C0561"/>
    <s v="cam05"/>
    <d v="2022-12-29T00:00:00"/>
    <x v="246"/>
    <n v="2"/>
    <x v="10"/>
    <n v="22"/>
    <x v="557"/>
  </r>
  <r>
    <s v="C0561"/>
    <s v="cam05"/>
    <d v="2022-12-29T00:00:00"/>
    <x v="286"/>
    <n v="3"/>
    <x v="10"/>
    <n v="22"/>
    <x v="557"/>
  </r>
  <r>
    <s v="C0561"/>
    <s v="cam05"/>
    <d v="2022-12-29T00:00:00"/>
    <x v="48"/>
    <n v="4"/>
    <x v="10"/>
    <n v="22"/>
    <x v="557"/>
  </r>
  <r>
    <s v="C0561"/>
    <s v="cam05"/>
    <d v="2022-12-29T00:00:00"/>
    <x v="376"/>
    <n v="5"/>
    <x v="10"/>
    <n v="22"/>
    <x v="557"/>
  </r>
  <r>
    <s v="C0562"/>
    <s v="cam12"/>
    <d v="2022-02-24T00:00:00"/>
    <x v="294"/>
    <n v="0"/>
    <x v="0"/>
    <n v="65"/>
    <x v="558"/>
  </r>
  <r>
    <s v="C0562"/>
    <s v="cam12"/>
    <d v="2022-02-24T00:00:00"/>
    <x v="500"/>
    <n v="1"/>
    <x v="0"/>
    <n v="65"/>
    <x v="558"/>
  </r>
  <r>
    <s v="C0562"/>
    <s v="cam12"/>
    <d v="2022-02-24T00:00:00"/>
    <x v="267"/>
    <n v="1"/>
    <x v="0"/>
    <n v="65"/>
    <x v="558"/>
  </r>
  <r>
    <s v="C0562"/>
    <s v="cam12"/>
    <d v="2022-02-24T00:00:00"/>
    <x v="491"/>
    <n v="3"/>
    <x v="0"/>
    <n v="65"/>
    <x v="558"/>
  </r>
  <r>
    <s v="C0562"/>
    <s v="cam12"/>
    <d v="2022-02-24T00:00:00"/>
    <x v="126"/>
    <n v="4"/>
    <x v="0"/>
    <n v="65"/>
    <x v="558"/>
  </r>
  <r>
    <s v="C0562"/>
    <s v="cam12"/>
    <d v="2022-02-24T00:00:00"/>
    <x v="450"/>
    <n v="6"/>
    <x v="0"/>
    <n v="65"/>
    <x v="558"/>
  </r>
  <r>
    <s v="C0562"/>
    <s v="cam12"/>
    <d v="2022-02-24T00:00:00"/>
    <x v="241"/>
    <n v="6"/>
    <x v="0"/>
    <n v="65"/>
    <x v="558"/>
  </r>
  <r>
    <s v="C0562"/>
    <s v="cam12"/>
    <d v="2022-02-24T00:00:00"/>
    <x v="186"/>
    <n v="7"/>
    <x v="0"/>
    <n v="65"/>
    <x v="558"/>
  </r>
  <r>
    <s v="C0562"/>
    <s v="cam12"/>
    <d v="2022-02-24T00:00:00"/>
    <x v="366"/>
    <n v="8"/>
    <x v="0"/>
    <n v="65"/>
    <x v="558"/>
  </r>
  <r>
    <s v="C0562"/>
    <s v="cam12"/>
    <d v="2022-02-24T00:00:00"/>
    <x v="291"/>
    <n v="10"/>
    <x v="0"/>
    <n v="65"/>
    <x v="558"/>
  </r>
  <r>
    <s v="C0562"/>
    <s v="cam12"/>
    <d v="2022-02-24T00:00:00"/>
    <x v="342"/>
    <n v="10"/>
    <x v="0"/>
    <n v="65"/>
    <x v="558"/>
  </r>
  <r>
    <s v="C0562"/>
    <s v="cam12"/>
    <d v="2022-02-24T00:00:00"/>
    <x v="40"/>
    <n v="11"/>
    <x v="0"/>
    <n v="65"/>
    <x v="558"/>
  </r>
  <r>
    <s v="C0562"/>
    <s v="cam12"/>
    <d v="2022-02-24T00:00:00"/>
    <x v="151"/>
    <n v="13"/>
    <x v="0"/>
    <n v="65"/>
    <x v="558"/>
  </r>
  <r>
    <s v="C0562"/>
    <s v="cam12"/>
    <d v="2022-02-24T00:00:00"/>
    <x v="171"/>
    <n v="13"/>
    <x v="0"/>
    <n v="65"/>
    <x v="558"/>
  </r>
  <r>
    <s v="C0562"/>
    <s v="cam12"/>
    <d v="2022-02-24T00:00:00"/>
    <x v="238"/>
    <n v="15"/>
    <x v="0"/>
    <n v="65"/>
    <x v="558"/>
  </r>
  <r>
    <s v="C0562"/>
    <s v="cam12"/>
    <d v="2022-02-24T00:00:00"/>
    <x v="73"/>
    <n v="15"/>
    <x v="0"/>
    <n v="65"/>
    <x v="558"/>
  </r>
  <r>
    <s v="C0562"/>
    <s v="cam17"/>
    <d v="2022-10-03T00:00:00"/>
    <x v="131"/>
    <n v="0"/>
    <x v="2"/>
    <n v="29"/>
    <x v="558"/>
  </r>
  <r>
    <s v="C0562"/>
    <s v="cam17"/>
    <d v="2022-10-03T00:00:00"/>
    <x v="247"/>
    <n v="1"/>
    <x v="2"/>
    <n v="29"/>
    <x v="558"/>
  </r>
  <r>
    <s v="C0562"/>
    <s v="cam17"/>
    <d v="2022-10-03T00:00:00"/>
    <x v="243"/>
    <n v="2"/>
    <x v="2"/>
    <n v="29"/>
    <x v="558"/>
  </r>
  <r>
    <s v="C0562"/>
    <s v="cam17"/>
    <d v="2022-10-03T00:00:00"/>
    <x v="39"/>
    <n v="3"/>
    <x v="2"/>
    <n v="29"/>
    <x v="558"/>
  </r>
  <r>
    <s v="C0562"/>
    <s v="cam17"/>
    <d v="2022-10-03T00:00:00"/>
    <x v="40"/>
    <n v="4"/>
    <x v="2"/>
    <n v="29"/>
    <x v="558"/>
  </r>
  <r>
    <s v="C0562"/>
    <s v="cam17"/>
    <d v="2022-10-03T00:00:00"/>
    <x v="139"/>
    <n v="5"/>
    <x v="2"/>
    <n v="29"/>
    <x v="558"/>
  </r>
  <r>
    <s v="C0562"/>
    <s v="cam17"/>
    <d v="2022-10-03T00:00:00"/>
    <x v="171"/>
    <n v="6"/>
    <x v="2"/>
    <n v="29"/>
    <x v="558"/>
  </r>
  <r>
    <s v="C0562"/>
    <s v="cam17"/>
    <d v="2022-10-03T00:00:00"/>
    <x v="110"/>
    <n v="7"/>
    <x v="2"/>
    <n v="29"/>
    <x v="558"/>
  </r>
  <r>
    <s v="C0563"/>
    <s v="cam11"/>
    <d v="2022-10-16T00:00:00"/>
    <x v="7"/>
    <n v="0"/>
    <x v="3"/>
    <n v="62"/>
    <x v="559"/>
  </r>
  <r>
    <s v="C0563"/>
    <s v="cam11"/>
    <d v="2022-10-16T00:00:00"/>
    <x v="225"/>
    <n v="1"/>
    <x v="3"/>
    <n v="62"/>
    <x v="559"/>
  </r>
  <r>
    <s v="C0563"/>
    <s v="cam11"/>
    <d v="2022-10-16T00:00:00"/>
    <x v="179"/>
    <n v="2"/>
    <x v="3"/>
    <n v="62"/>
    <x v="559"/>
  </r>
  <r>
    <s v="C0563"/>
    <s v="cam11"/>
    <d v="2022-10-16T00:00:00"/>
    <x v="435"/>
    <n v="3"/>
    <x v="3"/>
    <n v="62"/>
    <x v="559"/>
  </r>
  <r>
    <s v="C0563"/>
    <s v="cam11"/>
    <d v="2022-10-16T00:00:00"/>
    <x v="9"/>
    <n v="4"/>
    <x v="3"/>
    <n v="62"/>
    <x v="559"/>
  </r>
  <r>
    <s v="C0563"/>
    <s v="cam11"/>
    <d v="2022-10-16T00:00:00"/>
    <x v="220"/>
    <n v="5"/>
    <x v="3"/>
    <n v="62"/>
    <x v="559"/>
  </r>
  <r>
    <s v="C0563"/>
    <s v="cam11"/>
    <d v="2022-10-16T00:00:00"/>
    <x v="21"/>
    <n v="6"/>
    <x v="3"/>
    <n v="62"/>
    <x v="559"/>
  </r>
  <r>
    <s v="C0563"/>
    <s v="cam11"/>
    <d v="2022-10-16T00:00:00"/>
    <x v="374"/>
    <n v="7"/>
    <x v="3"/>
    <n v="62"/>
    <x v="559"/>
  </r>
  <r>
    <s v="C0564"/>
    <s v="cam10"/>
    <d v="2022-10-13T00:00:00"/>
    <x v="280"/>
    <n v="0"/>
    <x v="12"/>
    <n v="66"/>
    <x v="560"/>
  </r>
  <r>
    <s v="C0564"/>
    <s v="cam10"/>
    <d v="2022-10-13T00:00:00"/>
    <x v="431"/>
    <n v="1"/>
    <x v="12"/>
    <n v="66"/>
    <x v="560"/>
  </r>
  <r>
    <s v="C0564"/>
    <s v="cam10"/>
    <d v="2022-10-13T00:00:00"/>
    <x v="360"/>
    <n v="2"/>
    <x v="12"/>
    <n v="66"/>
    <x v="560"/>
  </r>
  <r>
    <s v="C0564"/>
    <s v="cam10"/>
    <d v="2022-10-13T00:00:00"/>
    <x v="78"/>
    <n v="3"/>
    <x v="12"/>
    <n v="66"/>
    <x v="560"/>
  </r>
  <r>
    <s v="C0564"/>
    <s v="cam10"/>
    <d v="2022-10-13T00:00:00"/>
    <x v="336"/>
    <n v="4"/>
    <x v="12"/>
    <n v="66"/>
    <x v="560"/>
  </r>
  <r>
    <s v="C0564"/>
    <s v="cam10"/>
    <d v="2022-10-13T00:00:00"/>
    <x v="20"/>
    <n v="5"/>
    <x v="12"/>
    <n v="66"/>
    <x v="560"/>
  </r>
  <r>
    <s v="C0564"/>
    <s v="cam10"/>
    <d v="2022-10-13T00:00:00"/>
    <x v="102"/>
    <n v="6"/>
    <x v="12"/>
    <n v="66"/>
    <x v="560"/>
  </r>
  <r>
    <s v="C0564"/>
    <s v="cam10"/>
    <d v="2022-10-13T00:00:00"/>
    <x v="238"/>
    <n v="7"/>
    <x v="12"/>
    <n v="66"/>
    <x v="560"/>
  </r>
  <r>
    <s v="C0564"/>
    <s v="cam17"/>
    <d v="2023-03-04T00:00:00"/>
    <x v="253"/>
    <n v="0"/>
    <x v="2"/>
    <n v="29"/>
    <x v="560"/>
  </r>
  <r>
    <s v="C0564"/>
    <s v="cam17"/>
    <d v="2023-03-04T00:00:00"/>
    <x v="140"/>
    <n v="1"/>
    <x v="2"/>
    <n v="29"/>
    <x v="560"/>
  </r>
  <r>
    <s v="C0564"/>
    <s v="cam17"/>
    <d v="2023-03-04T00:00:00"/>
    <x v="84"/>
    <n v="2"/>
    <x v="2"/>
    <n v="29"/>
    <x v="560"/>
  </r>
  <r>
    <s v="C0565"/>
    <s v="cam13"/>
    <d v="2022-07-24T00:00:00"/>
    <x v="296"/>
    <n v="0"/>
    <x v="14"/>
    <n v="25"/>
    <x v="561"/>
  </r>
  <r>
    <s v="C0565"/>
    <s v="cam13"/>
    <d v="2022-07-24T00:00:00"/>
    <x v="334"/>
    <n v="1"/>
    <x v="14"/>
    <n v="25"/>
    <x v="561"/>
  </r>
  <r>
    <s v="C0565"/>
    <s v="cam13"/>
    <d v="2022-07-24T00:00:00"/>
    <x v="359"/>
    <n v="2"/>
    <x v="14"/>
    <n v="25"/>
    <x v="561"/>
  </r>
  <r>
    <s v="C0565"/>
    <s v="cam13"/>
    <d v="2022-07-24T00:00:00"/>
    <x v="135"/>
    <n v="3"/>
    <x v="14"/>
    <n v="25"/>
    <x v="561"/>
  </r>
  <r>
    <s v="C0565"/>
    <s v="cam13"/>
    <d v="2022-07-24T00:00:00"/>
    <x v="111"/>
    <n v="4"/>
    <x v="14"/>
    <n v="25"/>
    <x v="561"/>
  </r>
  <r>
    <s v="C0565"/>
    <s v="cam13"/>
    <d v="2022-07-24T00:00:00"/>
    <x v="252"/>
    <n v="6"/>
    <x v="14"/>
    <n v="25"/>
    <x v="561"/>
  </r>
  <r>
    <s v="C0565"/>
    <s v="cam13"/>
    <d v="2022-07-24T00:00:00"/>
    <x v="139"/>
    <n v="7"/>
    <x v="14"/>
    <n v="25"/>
    <x v="561"/>
  </r>
  <r>
    <s v="C0565"/>
    <s v="cam13"/>
    <d v="2022-07-24T00:00:00"/>
    <x v="171"/>
    <n v="8"/>
    <x v="14"/>
    <n v="25"/>
    <x v="561"/>
  </r>
  <r>
    <s v="C0565"/>
    <s v="cam13"/>
    <d v="2022-07-24T00:00:00"/>
    <x v="152"/>
    <n v="9"/>
    <x v="14"/>
    <n v="25"/>
    <x v="561"/>
  </r>
  <r>
    <s v="C0565"/>
    <s v="cam06"/>
    <d v="2023-02-19T00:00:00"/>
    <x v="336"/>
    <n v="0"/>
    <x v="8"/>
    <n v="13"/>
    <x v="561"/>
  </r>
  <r>
    <s v="C0565"/>
    <s v="cam06"/>
    <d v="2023-02-19T00:00:00"/>
    <x v="318"/>
    <n v="1"/>
    <x v="8"/>
    <n v="13"/>
    <x v="561"/>
  </r>
  <r>
    <s v="C0565"/>
    <s v="cam06"/>
    <d v="2023-02-19T00:00:00"/>
    <x v="221"/>
    <n v="1"/>
    <x v="8"/>
    <n v="13"/>
    <x v="561"/>
  </r>
  <r>
    <s v="C0565"/>
    <s v="cam06"/>
    <d v="2023-02-19T00:00:00"/>
    <x v="330"/>
    <n v="3"/>
    <x v="8"/>
    <n v="13"/>
    <x v="561"/>
  </r>
  <r>
    <s v="C0566"/>
    <s v="cam06"/>
    <d v="2022-06-07T00:00:00"/>
    <x v="408"/>
    <n v="0"/>
    <x v="8"/>
    <n v="13"/>
    <x v="562"/>
  </r>
  <r>
    <s v="C0566"/>
    <s v="cam06"/>
    <d v="2022-06-07T00:00:00"/>
    <x v="90"/>
    <n v="1"/>
    <x v="8"/>
    <n v="13"/>
    <x v="562"/>
  </r>
  <r>
    <s v="C0566"/>
    <s v="cam06"/>
    <d v="2022-06-07T00:00:00"/>
    <x v="254"/>
    <n v="2"/>
    <x v="8"/>
    <n v="13"/>
    <x v="562"/>
  </r>
  <r>
    <s v="C0566"/>
    <s v="cam06"/>
    <d v="2022-06-07T00:00:00"/>
    <x v="389"/>
    <n v="3"/>
    <x v="8"/>
    <n v="13"/>
    <x v="562"/>
  </r>
  <r>
    <s v="C0566"/>
    <s v="cam06"/>
    <d v="2022-06-07T00:00:00"/>
    <x v="137"/>
    <n v="7"/>
    <x v="8"/>
    <n v="13"/>
    <x v="562"/>
  </r>
  <r>
    <s v="C0566"/>
    <s v="cam06"/>
    <d v="2022-06-07T00:00:00"/>
    <x v="107"/>
    <n v="8"/>
    <x v="8"/>
    <n v="13"/>
    <x v="562"/>
  </r>
  <r>
    <s v="C0566"/>
    <s v="cam06"/>
    <d v="2022-06-07T00:00:00"/>
    <x v="117"/>
    <n v="9"/>
    <x v="8"/>
    <n v="13"/>
    <x v="562"/>
  </r>
  <r>
    <s v="C0566"/>
    <s v="cam06"/>
    <d v="2022-06-07T00:00:00"/>
    <x v="259"/>
    <n v="11"/>
    <x v="8"/>
    <n v="13"/>
    <x v="562"/>
  </r>
  <r>
    <s v="C0566"/>
    <s v="cam05"/>
    <d v="2022-11-01T00:00:00"/>
    <x v="191"/>
    <n v="0"/>
    <x v="10"/>
    <n v="22"/>
    <x v="562"/>
  </r>
  <r>
    <s v="C0566"/>
    <s v="cam05"/>
    <d v="2022-11-01T00:00:00"/>
    <x v="160"/>
    <n v="1"/>
    <x v="10"/>
    <n v="22"/>
    <x v="562"/>
  </r>
  <r>
    <s v="C0566"/>
    <s v="cam05"/>
    <d v="2022-11-01T00:00:00"/>
    <x v="198"/>
    <n v="2"/>
    <x v="10"/>
    <n v="22"/>
    <x v="562"/>
  </r>
  <r>
    <s v="C0566"/>
    <s v="cam05"/>
    <d v="2022-11-01T00:00:00"/>
    <x v="252"/>
    <n v="3"/>
    <x v="10"/>
    <n v="22"/>
    <x v="562"/>
  </r>
  <r>
    <s v="C0566"/>
    <s v="cam05"/>
    <d v="2022-11-01T00:00:00"/>
    <x v="253"/>
    <n v="4"/>
    <x v="10"/>
    <n v="22"/>
    <x v="562"/>
  </r>
  <r>
    <s v="C0566"/>
    <s v="cam05"/>
    <d v="2022-11-01T00:00:00"/>
    <x v="140"/>
    <n v="5"/>
    <x v="10"/>
    <n v="22"/>
    <x v="562"/>
  </r>
  <r>
    <s v="C0566"/>
    <s v="cam05"/>
    <d v="2022-11-01T00:00:00"/>
    <x v="213"/>
    <n v="6"/>
    <x v="10"/>
    <n v="22"/>
    <x v="562"/>
  </r>
  <r>
    <s v="C0567"/>
    <s v="cam16"/>
    <d v="2023-04-18T00:00:00"/>
    <x v="177"/>
    <n v="0"/>
    <x v="4"/>
    <n v="16"/>
    <x v="563"/>
  </r>
  <r>
    <s v="C0567"/>
    <s v="cam16"/>
    <d v="2023-04-18T00:00:00"/>
    <x v="238"/>
    <n v="1"/>
    <x v="4"/>
    <n v="16"/>
    <x v="563"/>
  </r>
  <r>
    <s v="C0567"/>
    <s v="cam16"/>
    <d v="2023-04-18T00:00:00"/>
    <x v="73"/>
    <n v="1"/>
    <x v="4"/>
    <n v="16"/>
    <x v="563"/>
  </r>
  <r>
    <s v="C0567"/>
    <s v="cam15"/>
    <d v="2023-04-28T00:00:00"/>
    <x v="63"/>
    <n v="0"/>
    <x v="11"/>
    <n v="14"/>
    <x v="563"/>
  </r>
  <r>
    <s v="C0567"/>
    <s v="cam15"/>
    <d v="2023-04-28T00:00:00"/>
    <x v="14"/>
    <n v="1"/>
    <x v="11"/>
    <n v="14"/>
    <x v="563"/>
  </r>
  <r>
    <s v="C0567"/>
    <s v="cam15"/>
    <d v="2023-04-28T00:00:00"/>
    <x v="59"/>
    <n v="1"/>
    <x v="11"/>
    <n v="14"/>
    <x v="563"/>
  </r>
  <r>
    <s v="C0568"/>
    <s v="cam16"/>
    <d v="2022-12-13T00:00:00"/>
    <x v="25"/>
    <n v="0"/>
    <x v="4"/>
    <n v="16"/>
    <x v="564"/>
  </r>
  <r>
    <s v="C0568"/>
    <s v="cam16"/>
    <d v="2022-12-13T00:00:00"/>
    <x v="265"/>
    <n v="1"/>
    <x v="4"/>
    <n v="16"/>
    <x v="564"/>
  </r>
  <r>
    <s v="C0568"/>
    <s v="cam16"/>
    <d v="2022-12-13T00:00:00"/>
    <x v="9"/>
    <n v="2"/>
    <x v="4"/>
    <n v="16"/>
    <x v="564"/>
  </r>
  <r>
    <s v="C0568"/>
    <s v="cam16"/>
    <d v="2022-12-13T00:00:00"/>
    <x v="292"/>
    <n v="3"/>
    <x v="4"/>
    <n v="16"/>
    <x v="564"/>
  </r>
  <r>
    <s v="C0568"/>
    <s v="cam16"/>
    <d v="2022-12-13T00:00:00"/>
    <x v="47"/>
    <n v="4"/>
    <x v="4"/>
    <n v="16"/>
    <x v="564"/>
  </r>
  <r>
    <s v="C0568"/>
    <s v="cam16"/>
    <d v="2022-12-13T00:00:00"/>
    <x v="259"/>
    <n v="5"/>
    <x v="4"/>
    <n v="16"/>
    <x v="564"/>
  </r>
  <r>
    <s v="C0568"/>
    <s v="cam02"/>
    <d v="2023-01-16T00:00:00"/>
    <x v="26"/>
    <n v="0"/>
    <x v="5"/>
    <n v="26"/>
    <x v="564"/>
  </r>
  <r>
    <s v="C0568"/>
    <s v="cam02"/>
    <d v="2023-01-16T00:00:00"/>
    <x v="233"/>
    <n v="1"/>
    <x v="5"/>
    <n v="26"/>
    <x v="564"/>
  </r>
  <r>
    <s v="C0568"/>
    <s v="cam02"/>
    <d v="2023-01-16T00:00:00"/>
    <x v="163"/>
    <n v="2"/>
    <x v="5"/>
    <n v="26"/>
    <x v="564"/>
  </r>
  <r>
    <s v="C0568"/>
    <s v="cam02"/>
    <d v="2023-01-16T00:00:00"/>
    <x v="177"/>
    <n v="3"/>
    <x v="5"/>
    <n v="26"/>
    <x v="564"/>
  </r>
  <r>
    <s v="C0568"/>
    <s v="cam02"/>
    <d v="2023-01-16T00:00:00"/>
    <x v="72"/>
    <n v="4"/>
    <x v="5"/>
    <n v="26"/>
    <x v="564"/>
  </r>
  <r>
    <s v="C0569"/>
    <s v="cam13"/>
    <d v="2022-05-18T00:00:00"/>
    <x v="319"/>
    <n v="0"/>
    <x v="14"/>
    <n v="25"/>
    <x v="565"/>
  </r>
  <r>
    <s v="C0569"/>
    <s v="cam13"/>
    <d v="2022-05-18T00:00:00"/>
    <x v="142"/>
    <n v="2"/>
    <x v="14"/>
    <n v="25"/>
    <x v="565"/>
  </r>
  <r>
    <s v="C0569"/>
    <s v="cam13"/>
    <d v="2022-05-18T00:00:00"/>
    <x v="143"/>
    <n v="3"/>
    <x v="14"/>
    <n v="25"/>
    <x v="565"/>
  </r>
  <r>
    <s v="C0569"/>
    <s v="cam13"/>
    <d v="2022-05-18T00:00:00"/>
    <x v="395"/>
    <n v="4"/>
    <x v="14"/>
    <n v="25"/>
    <x v="565"/>
  </r>
  <r>
    <s v="C0569"/>
    <s v="cam13"/>
    <d v="2022-05-18T00:00:00"/>
    <x v="215"/>
    <n v="5"/>
    <x v="14"/>
    <n v="25"/>
    <x v="565"/>
  </r>
  <r>
    <s v="C0569"/>
    <s v="cam13"/>
    <d v="2022-05-18T00:00:00"/>
    <x v="229"/>
    <n v="6"/>
    <x v="14"/>
    <n v="25"/>
    <x v="565"/>
  </r>
  <r>
    <s v="C0569"/>
    <s v="cam13"/>
    <d v="2022-05-18T00:00:00"/>
    <x v="245"/>
    <n v="7"/>
    <x v="14"/>
    <n v="25"/>
    <x v="565"/>
  </r>
  <r>
    <s v="C0569"/>
    <s v="cam13"/>
    <d v="2022-05-18T00:00:00"/>
    <x v="100"/>
    <n v="8"/>
    <x v="14"/>
    <n v="25"/>
    <x v="565"/>
  </r>
  <r>
    <s v="C0569"/>
    <s v="cam13"/>
    <d v="2022-05-18T00:00:00"/>
    <x v="101"/>
    <n v="9"/>
    <x v="14"/>
    <n v="25"/>
    <x v="565"/>
  </r>
  <r>
    <s v="C0569"/>
    <s v="cam13"/>
    <d v="2022-05-18T00:00:00"/>
    <x v="253"/>
    <n v="9"/>
    <x v="14"/>
    <n v="25"/>
    <x v="565"/>
  </r>
  <r>
    <s v="C0569"/>
    <s v="cam13"/>
    <d v="2022-05-18T00:00:00"/>
    <x v="81"/>
    <n v="11"/>
    <x v="14"/>
    <n v="25"/>
    <x v="565"/>
  </r>
  <r>
    <s v="C0569"/>
    <s v="cam12"/>
    <d v="2022-11-10T00:00:00"/>
    <x v="352"/>
    <n v="0"/>
    <x v="0"/>
    <n v="65"/>
    <x v="565"/>
  </r>
  <r>
    <s v="C0569"/>
    <s v="cam12"/>
    <d v="2022-11-10T00:00:00"/>
    <x v="74"/>
    <n v="1"/>
    <x v="0"/>
    <n v="65"/>
    <x v="565"/>
  </r>
  <r>
    <s v="C0569"/>
    <s v="cam12"/>
    <d v="2022-11-10T00:00:00"/>
    <x v="265"/>
    <n v="2"/>
    <x v="0"/>
    <n v="65"/>
    <x v="565"/>
  </r>
  <r>
    <s v="C0569"/>
    <s v="cam12"/>
    <d v="2022-11-10T00:00:00"/>
    <x v="200"/>
    <n v="3"/>
    <x v="0"/>
    <n v="65"/>
    <x v="565"/>
  </r>
  <r>
    <s v="C0569"/>
    <s v="cam12"/>
    <d v="2022-11-10T00:00:00"/>
    <x v="10"/>
    <n v="4"/>
    <x v="0"/>
    <n v="65"/>
    <x v="565"/>
  </r>
  <r>
    <s v="C0569"/>
    <s v="cam12"/>
    <d v="2022-11-10T00:00:00"/>
    <x v="85"/>
    <n v="5"/>
    <x v="0"/>
    <n v="65"/>
    <x v="565"/>
  </r>
  <r>
    <s v="C0569"/>
    <s v="cam12"/>
    <d v="2022-11-10T00:00:00"/>
    <x v="290"/>
    <n v="6"/>
    <x v="0"/>
    <n v="65"/>
    <x v="565"/>
  </r>
  <r>
    <s v="C0570"/>
    <s v="cam15"/>
    <d v="2022-05-31T00:00:00"/>
    <x v="515"/>
    <n v="0"/>
    <x v="11"/>
    <n v="14"/>
    <x v="566"/>
  </r>
  <r>
    <s v="C0570"/>
    <s v="cam15"/>
    <d v="2022-05-31T00:00:00"/>
    <x v="251"/>
    <n v="1"/>
    <x v="11"/>
    <n v="14"/>
    <x v="566"/>
  </r>
  <r>
    <s v="C0570"/>
    <s v="cam15"/>
    <d v="2022-05-31T00:00:00"/>
    <x v="284"/>
    <n v="2"/>
    <x v="11"/>
    <n v="14"/>
    <x v="566"/>
  </r>
  <r>
    <s v="C0570"/>
    <s v="cam15"/>
    <d v="2022-05-31T00:00:00"/>
    <x v="279"/>
    <n v="3"/>
    <x v="11"/>
    <n v="14"/>
    <x v="566"/>
  </r>
  <r>
    <s v="C0570"/>
    <s v="cam15"/>
    <d v="2022-05-31T00:00:00"/>
    <x v="223"/>
    <n v="4"/>
    <x v="11"/>
    <n v="14"/>
    <x v="566"/>
  </r>
  <r>
    <s v="C0570"/>
    <s v="cam15"/>
    <d v="2022-05-31T00:00:00"/>
    <x v="291"/>
    <n v="7"/>
    <x v="11"/>
    <n v="14"/>
    <x v="566"/>
  </r>
  <r>
    <s v="C0570"/>
    <s v="cam15"/>
    <d v="2022-05-31T00:00:00"/>
    <x v="39"/>
    <n v="7"/>
    <x v="11"/>
    <n v="14"/>
    <x v="566"/>
  </r>
  <r>
    <s v="C0570"/>
    <s v="cam15"/>
    <d v="2022-05-31T00:00:00"/>
    <x v="116"/>
    <n v="8"/>
    <x v="11"/>
    <n v="14"/>
    <x v="566"/>
  </r>
  <r>
    <s v="C0570"/>
    <s v="cam15"/>
    <d v="2022-05-31T00:00:00"/>
    <x v="221"/>
    <n v="10"/>
    <x v="11"/>
    <n v="14"/>
    <x v="566"/>
  </r>
  <r>
    <s v="C0570"/>
    <s v="cam15"/>
    <d v="2022-05-31T00:00:00"/>
    <x v="152"/>
    <n v="11"/>
    <x v="11"/>
    <n v="14"/>
    <x v="566"/>
  </r>
  <r>
    <s v="C0570"/>
    <s v="cam04"/>
    <d v="2022-11-20T00:00:00"/>
    <x v="255"/>
    <n v="0"/>
    <x v="16"/>
    <n v="26"/>
    <x v="566"/>
  </r>
  <r>
    <s v="C0570"/>
    <s v="cam04"/>
    <d v="2022-11-20T00:00:00"/>
    <x v="260"/>
    <n v="1"/>
    <x v="16"/>
    <n v="26"/>
    <x v="566"/>
  </r>
  <r>
    <s v="C0570"/>
    <s v="cam04"/>
    <d v="2022-11-20T00:00:00"/>
    <x v="261"/>
    <n v="2"/>
    <x v="16"/>
    <n v="26"/>
    <x v="566"/>
  </r>
  <r>
    <s v="C0570"/>
    <s v="cam04"/>
    <d v="2022-11-20T00:00:00"/>
    <x v="230"/>
    <n v="3"/>
    <x v="16"/>
    <n v="26"/>
    <x v="566"/>
  </r>
  <r>
    <s v="C0570"/>
    <s v="cam04"/>
    <d v="2022-11-20T00:00:00"/>
    <x v="145"/>
    <n v="4"/>
    <x v="16"/>
    <n v="26"/>
    <x v="566"/>
  </r>
  <r>
    <s v="C0570"/>
    <s v="cam04"/>
    <d v="2022-11-20T00:00:00"/>
    <x v="63"/>
    <n v="5"/>
    <x v="16"/>
    <n v="26"/>
    <x v="566"/>
  </r>
  <r>
    <s v="C0570"/>
    <s v="cam04"/>
    <d v="2022-11-20T00:00:00"/>
    <x v="76"/>
    <n v="6"/>
    <x v="16"/>
    <n v="26"/>
    <x v="566"/>
  </r>
  <r>
    <s v="C0570"/>
    <s v="cam04"/>
    <d v="2022-11-20T00:00:00"/>
    <x v="119"/>
    <n v="6"/>
    <x v="16"/>
    <n v="26"/>
    <x v="566"/>
  </r>
  <r>
    <s v="C0571"/>
    <s v="cam10"/>
    <d v="2023-01-30T00:00:00"/>
    <x v="8"/>
    <n v="0"/>
    <x v="12"/>
    <n v="66"/>
    <x v="567"/>
  </r>
  <r>
    <s v="C0571"/>
    <s v="cam10"/>
    <d v="2023-01-30T00:00:00"/>
    <x v="71"/>
    <n v="1"/>
    <x v="12"/>
    <n v="66"/>
    <x v="567"/>
  </r>
  <r>
    <s v="C0571"/>
    <s v="cam10"/>
    <d v="2023-01-30T00:00:00"/>
    <x v="122"/>
    <n v="2"/>
    <x v="12"/>
    <n v="66"/>
    <x v="567"/>
  </r>
  <r>
    <s v="C0571"/>
    <s v="cam10"/>
    <d v="2023-01-30T00:00:00"/>
    <x v="112"/>
    <n v="3"/>
    <x v="12"/>
    <n v="66"/>
    <x v="567"/>
  </r>
  <r>
    <s v="C0572"/>
    <s v="cam02"/>
    <d v="2023-01-17T00:00:00"/>
    <x v="435"/>
    <n v="0"/>
    <x v="5"/>
    <n v="26"/>
    <x v="568"/>
  </r>
  <r>
    <s v="C0572"/>
    <s v="cam02"/>
    <d v="2023-01-17T00:00:00"/>
    <x v="230"/>
    <n v="1"/>
    <x v="5"/>
    <n v="26"/>
    <x v="568"/>
  </r>
  <r>
    <s v="C0572"/>
    <s v="cam02"/>
    <d v="2023-01-17T00:00:00"/>
    <x v="253"/>
    <n v="1"/>
    <x v="5"/>
    <n v="26"/>
    <x v="568"/>
  </r>
  <r>
    <s v="C0572"/>
    <s v="cam02"/>
    <d v="2023-01-17T00:00:00"/>
    <x v="85"/>
    <n v="3"/>
    <x v="5"/>
    <n v="26"/>
    <x v="568"/>
  </r>
  <r>
    <s v="C0572"/>
    <s v="cam02"/>
    <d v="2023-01-17T00:00:00"/>
    <x v="76"/>
    <n v="4"/>
    <x v="5"/>
    <n v="26"/>
    <x v="568"/>
  </r>
  <r>
    <s v="C0572"/>
    <s v="cam02"/>
    <d v="2023-01-17T00:00:00"/>
    <x v="73"/>
    <n v="4"/>
    <x v="5"/>
    <n v="26"/>
    <x v="568"/>
  </r>
  <r>
    <s v="C0572"/>
    <s v="cam08"/>
    <d v="2023-03-29T00:00:00"/>
    <x v="210"/>
    <n v="0"/>
    <x v="9"/>
    <n v="27"/>
    <x v="568"/>
  </r>
  <r>
    <s v="C0572"/>
    <s v="cam08"/>
    <d v="2023-03-29T00:00:00"/>
    <x v="80"/>
    <n v="1"/>
    <x v="9"/>
    <n v="27"/>
    <x v="568"/>
  </r>
  <r>
    <s v="C0572"/>
    <s v="cam08"/>
    <d v="2023-03-29T00:00:00"/>
    <x v="43"/>
    <n v="1"/>
    <x v="9"/>
    <n v="27"/>
    <x v="568"/>
  </r>
  <r>
    <s v="C0572"/>
    <s v="cam08"/>
    <d v="2023-03-29T00:00:00"/>
    <x v="239"/>
    <n v="2"/>
    <x v="9"/>
    <n v="27"/>
    <x v="568"/>
  </r>
  <r>
    <s v="C0573"/>
    <s v="cam05"/>
    <d v="2022-05-20T00:00:00"/>
    <x v="392"/>
    <n v="0"/>
    <x v="10"/>
    <n v="22"/>
    <x v="569"/>
  </r>
  <r>
    <s v="C0573"/>
    <s v="cam05"/>
    <d v="2022-05-20T00:00:00"/>
    <x v="400"/>
    <n v="1"/>
    <x v="10"/>
    <n v="22"/>
    <x v="569"/>
  </r>
  <r>
    <s v="C0573"/>
    <s v="cam05"/>
    <d v="2022-05-20T00:00:00"/>
    <x v="349"/>
    <n v="1"/>
    <x v="10"/>
    <n v="22"/>
    <x v="569"/>
  </r>
  <r>
    <s v="C0573"/>
    <s v="cam05"/>
    <d v="2022-05-20T00:00:00"/>
    <x v="228"/>
    <n v="5"/>
    <x v="10"/>
    <n v="22"/>
    <x v="569"/>
  </r>
  <r>
    <s v="C0573"/>
    <s v="cam05"/>
    <d v="2022-05-20T00:00:00"/>
    <x v="324"/>
    <n v="6"/>
    <x v="10"/>
    <n v="22"/>
    <x v="569"/>
  </r>
  <r>
    <s v="C0573"/>
    <s v="cam05"/>
    <d v="2022-05-20T00:00:00"/>
    <x v="69"/>
    <n v="6"/>
    <x v="10"/>
    <n v="22"/>
    <x v="569"/>
  </r>
  <r>
    <s v="C0573"/>
    <s v="cam05"/>
    <d v="2022-05-20T00:00:00"/>
    <x v="19"/>
    <n v="9"/>
    <x v="10"/>
    <n v="22"/>
    <x v="569"/>
  </r>
  <r>
    <s v="C0573"/>
    <s v="cam05"/>
    <d v="2022-05-20T00:00:00"/>
    <x v="246"/>
    <n v="9"/>
    <x v="10"/>
    <n v="22"/>
    <x v="569"/>
  </r>
  <r>
    <s v="C0573"/>
    <s v="cam05"/>
    <d v="2022-05-20T00:00:00"/>
    <x v="217"/>
    <n v="11"/>
    <x v="10"/>
    <n v="22"/>
    <x v="569"/>
  </r>
  <r>
    <s v="C0573"/>
    <s v="cam05"/>
    <d v="2022-05-20T00:00:00"/>
    <x v="162"/>
    <n v="12"/>
    <x v="10"/>
    <n v="22"/>
    <x v="569"/>
  </r>
  <r>
    <s v="C0573"/>
    <s v="cam13"/>
    <d v="2023-04-19T00:00:00"/>
    <x v="77"/>
    <n v="0"/>
    <x v="14"/>
    <n v="25"/>
    <x v="569"/>
  </r>
  <r>
    <s v="C0573"/>
    <s v="cam13"/>
    <d v="2023-04-19T00:00:00"/>
    <x v="6"/>
    <n v="1"/>
    <x v="14"/>
    <n v="25"/>
    <x v="569"/>
  </r>
  <r>
    <s v="C0573"/>
    <s v="cam13"/>
    <d v="2023-04-19T00:00:00"/>
    <x v="73"/>
    <n v="1"/>
    <x v="14"/>
    <n v="25"/>
    <x v="569"/>
  </r>
  <r>
    <s v="C0574"/>
    <s v="cam04"/>
    <d v="2022-11-03T00:00:00"/>
    <x v="235"/>
    <n v="0"/>
    <x v="16"/>
    <n v="26"/>
    <x v="570"/>
  </r>
  <r>
    <s v="C0574"/>
    <s v="cam04"/>
    <d v="2022-11-03T00:00:00"/>
    <x v="25"/>
    <n v="1"/>
    <x v="16"/>
    <n v="26"/>
    <x v="570"/>
  </r>
  <r>
    <s v="C0574"/>
    <s v="cam04"/>
    <d v="2022-11-03T00:00:00"/>
    <x v="198"/>
    <n v="2"/>
    <x v="16"/>
    <n v="26"/>
    <x v="570"/>
  </r>
  <r>
    <s v="C0574"/>
    <s v="cam04"/>
    <d v="2022-11-03T00:00:00"/>
    <x v="57"/>
    <n v="3"/>
    <x v="16"/>
    <n v="26"/>
    <x v="570"/>
  </r>
  <r>
    <s v="C0574"/>
    <s v="cam04"/>
    <d v="2022-11-03T00:00:00"/>
    <x v="170"/>
    <n v="4"/>
    <x v="16"/>
    <n v="26"/>
    <x v="570"/>
  </r>
  <r>
    <s v="C0574"/>
    <s v="cam04"/>
    <d v="2022-11-03T00:00:00"/>
    <x v="171"/>
    <n v="5"/>
    <x v="16"/>
    <n v="26"/>
    <x v="570"/>
  </r>
  <r>
    <s v="C0574"/>
    <s v="cam04"/>
    <d v="2022-11-03T00:00:00"/>
    <x v="152"/>
    <n v="6"/>
    <x v="16"/>
    <n v="26"/>
    <x v="570"/>
  </r>
  <r>
    <s v="C0574"/>
    <s v="cam16"/>
    <d v="2023-02-01T00:00:00"/>
    <x v="193"/>
    <n v="0"/>
    <x v="4"/>
    <n v="16"/>
    <x v="570"/>
  </r>
  <r>
    <s v="C0574"/>
    <s v="cam16"/>
    <d v="2023-02-01T00:00:00"/>
    <x v="161"/>
    <n v="1"/>
    <x v="4"/>
    <n v="16"/>
    <x v="570"/>
  </r>
  <r>
    <s v="C0574"/>
    <s v="cam16"/>
    <d v="2023-02-01T00:00:00"/>
    <x v="102"/>
    <n v="2"/>
    <x v="4"/>
    <n v="16"/>
    <x v="570"/>
  </r>
  <r>
    <s v="C0574"/>
    <s v="cam16"/>
    <d v="2023-02-01T00:00:00"/>
    <x v="67"/>
    <n v="3"/>
    <x v="4"/>
    <n v="16"/>
    <x v="570"/>
  </r>
  <r>
    <s v="C0575"/>
    <s v="cam07"/>
    <d v="2022-07-15T00:00:00"/>
    <x v="438"/>
    <n v="0"/>
    <x v="1"/>
    <n v="25"/>
    <x v="571"/>
  </r>
  <r>
    <s v="C0575"/>
    <s v="cam07"/>
    <d v="2022-07-15T00:00:00"/>
    <x v="53"/>
    <n v="1"/>
    <x v="1"/>
    <n v="25"/>
    <x v="571"/>
  </r>
  <r>
    <s v="C0575"/>
    <s v="cam07"/>
    <d v="2022-07-15T00:00:00"/>
    <x v="96"/>
    <n v="2"/>
    <x v="1"/>
    <n v="25"/>
    <x v="571"/>
  </r>
  <r>
    <s v="C0575"/>
    <s v="cam07"/>
    <d v="2022-07-15T00:00:00"/>
    <x v="113"/>
    <n v="3"/>
    <x v="1"/>
    <n v="25"/>
    <x v="571"/>
  </r>
  <r>
    <s v="C0575"/>
    <s v="cam07"/>
    <d v="2022-07-15T00:00:00"/>
    <x v="61"/>
    <n v="4"/>
    <x v="1"/>
    <n v="25"/>
    <x v="571"/>
  </r>
  <r>
    <s v="C0575"/>
    <s v="cam07"/>
    <d v="2022-07-15T00:00:00"/>
    <x v="74"/>
    <n v="5"/>
    <x v="1"/>
    <n v="25"/>
    <x v="571"/>
  </r>
  <r>
    <s v="C0575"/>
    <s v="cam07"/>
    <d v="2022-07-15T00:00:00"/>
    <x v="265"/>
    <n v="6"/>
    <x v="1"/>
    <n v="25"/>
    <x v="571"/>
  </r>
  <r>
    <s v="C0575"/>
    <s v="cam07"/>
    <d v="2022-07-15T00:00:00"/>
    <x v="181"/>
    <n v="7"/>
    <x v="1"/>
    <n v="25"/>
    <x v="571"/>
  </r>
  <r>
    <s v="C0575"/>
    <s v="cam07"/>
    <d v="2022-07-15T00:00:00"/>
    <x v="20"/>
    <n v="8"/>
    <x v="1"/>
    <n v="25"/>
    <x v="571"/>
  </r>
  <r>
    <s v="C0575"/>
    <s v="cam07"/>
    <d v="2022-07-15T00:00:00"/>
    <x v="177"/>
    <n v="9"/>
    <x v="1"/>
    <n v="25"/>
    <x v="571"/>
  </r>
  <r>
    <s v="C0575"/>
    <s v="cam07"/>
    <d v="2022-07-15T00:00:00"/>
    <x v="290"/>
    <n v="10"/>
    <x v="1"/>
    <n v="25"/>
    <x v="571"/>
  </r>
  <r>
    <s v="C0575"/>
    <s v="cam10"/>
    <d v="2022-09-21T00:00:00"/>
    <x v="389"/>
    <n v="0"/>
    <x v="12"/>
    <n v="66"/>
    <x v="571"/>
  </r>
  <r>
    <s v="C0575"/>
    <s v="cam10"/>
    <d v="2022-09-21T00:00:00"/>
    <x v="390"/>
    <n v="1"/>
    <x v="12"/>
    <n v="66"/>
    <x v="571"/>
  </r>
  <r>
    <s v="C0575"/>
    <s v="cam10"/>
    <d v="2022-09-21T00:00:00"/>
    <x v="225"/>
    <n v="2"/>
    <x v="12"/>
    <n v="66"/>
    <x v="571"/>
  </r>
  <r>
    <s v="C0575"/>
    <s v="cam10"/>
    <d v="2022-09-21T00:00:00"/>
    <x v="127"/>
    <n v="2"/>
    <x v="12"/>
    <n v="66"/>
    <x v="571"/>
  </r>
  <r>
    <s v="C0575"/>
    <s v="cam10"/>
    <d v="2022-09-21T00:00:00"/>
    <x v="276"/>
    <n v="4"/>
    <x v="12"/>
    <n v="66"/>
    <x v="571"/>
  </r>
  <r>
    <s v="C0575"/>
    <s v="cam10"/>
    <d v="2022-09-21T00:00:00"/>
    <x v="209"/>
    <n v="5"/>
    <x v="12"/>
    <n v="66"/>
    <x v="571"/>
  </r>
  <r>
    <s v="C0575"/>
    <s v="cam10"/>
    <d v="2022-09-21T00:00:00"/>
    <x v="170"/>
    <n v="5"/>
    <x v="12"/>
    <n v="66"/>
    <x v="571"/>
  </r>
  <r>
    <s v="C0575"/>
    <s v="cam10"/>
    <d v="2022-09-21T00:00:00"/>
    <x v="21"/>
    <n v="7"/>
    <x v="12"/>
    <n v="66"/>
    <x v="571"/>
  </r>
  <r>
    <s v="C0575"/>
    <s v="cam10"/>
    <d v="2022-09-21T00:00:00"/>
    <x v="76"/>
    <n v="8"/>
    <x v="12"/>
    <n v="66"/>
    <x v="571"/>
  </r>
  <r>
    <s v="C0576"/>
    <s v="cam06"/>
    <d v="2022-08-23T00:00:00"/>
    <x v="53"/>
    <n v="0"/>
    <x v="8"/>
    <n v="13"/>
    <x v="572"/>
  </r>
  <r>
    <s v="C0576"/>
    <s v="cam06"/>
    <d v="2022-08-23T00:00:00"/>
    <x v="372"/>
    <n v="1"/>
    <x v="8"/>
    <n v="13"/>
    <x v="572"/>
  </r>
  <r>
    <s v="C0576"/>
    <s v="cam06"/>
    <d v="2022-08-23T00:00:00"/>
    <x v="242"/>
    <n v="1"/>
    <x v="8"/>
    <n v="13"/>
    <x v="572"/>
  </r>
  <r>
    <s v="C0576"/>
    <s v="cam06"/>
    <d v="2022-08-23T00:00:00"/>
    <x v="235"/>
    <n v="2"/>
    <x v="8"/>
    <n v="13"/>
    <x v="572"/>
  </r>
  <r>
    <s v="C0576"/>
    <s v="cam06"/>
    <d v="2022-08-23T00:00:00"/>
    <x v="69"/>
    <n v="3"/>
    <x v="8"/>
    <n v="13"/>
    <x v="572"/>
  </r>
  <r>
    <s v="C0576"/>
    <s v="cam06"/>
    <d v="2022-08-23T00:00:00"/>
    <x v="320"/>
    <n v="4"/>
    <x v="8"/>
    <n v="13"/>
    <x v="572"/>
  </r>
  <r>
    <s v="C0576"/>
    <s v="cam06"/>
    <d v="2022-08-23T00:00:00"/>
    <x v="138"/>
    <n v="5"/>
    <x v="8"/>
    <n v="13"/>
    <x v="572"/>
  </r>
  <r>
    <s v="C0576"/>
    <s v="cam06"/>
    <d v="2022-08-23T00:00:00"/>
    <x v="176"/>
    <n v="6"/>
    <x v="8"/>
    <n v="13"/>
    <x v="572"/>
  </r>
  <r>
    <s v="C0576"/>
    <s v="cam06"/>
    <d v="2022-08-23T00:00:00"/>
    <x v="286"/>
    <n v="7"/>
    <x v="8"/>
    <n v="13"/>
    <x v="572"/>
  </r>
  <r>
    <s v="C0576"/>
    <s v="cam06"/>
    <d v="2022-08-23T00:00:00"/>
    <x v="81"/>
    <n v="8"/>
    <x v="8"/>
    <n v="13"/>
    <x v="572"/>
  </r>
  <r>
    <s v="C0576"/>
    <s v="cam06"/>
    <d v="2022-08-23T00:00:00"/>
    <x v="82"/>
    <n v="9"/>
    <x v="8"/>
    <n v="13"/>
    <x v="572"/>
  </r>
  <r>
    <s v="C0577"/>
    <s v="cam11"/>
    <d v="2022-09-11T00:00:00"/>
    <x v="36"/>
    <n v="0"/>
    <x v="3"/>
    <n v="62"/>
    <x v="573"/>
  </r>
  <r>
    <s v="C0577"/>
    <s v="cam11"/>
    <d v="2022-09-11T00:00:00"/>
    <x v="215"/>
    <n v="1"/>
    <x v="3"/>
    <n v="62"/>
    <x v="573"/>
  </r>
  <r>
    <s v="C0577"/>
    <s v="cam11"/>
    <d v="2022-09-11T00:00:00"/>
    <x v="225"/>
    <n v="2"/>
    <x v="3"/>
    <n v="62"/>
    <x v="573"/>
  </r>
  <r>
    <s v="C0577"/>
    <s v="cam11"/>
    <d v="2022-09-11T00:00:00"/>
    <x v="197"/>
    <n v="3"/>
    <x v="3"/>
    <n v="62"/>
    <x v="573"/>
  </r>
  <r>
    <s v="C0577"/>
    <s v="cam11"/>
    <d v="2022-09-11T00:00:00"/>
    <x v="137"/>
    <n v="4"/>
    <x v="3"/>
    <n v="62"/>
    <x v="573"/>
  </r>
  <r>
    <s v="C0577"/>
    <s v="cam11"/>
    <d v="2022-09-11T00:00:00"/>
    <x v="258"/>
    <n v="5"/>
    <x v="3"/>
    <n v="62"/>
    <x v="573"/>
  </r>
  <r>
    <s v="C0577"/>
    <s v="cam11"/>
    <d v="2022-09-11T00:00:00"/>
    <x v="10"/>
    <n v="6"/>
    <x v="3"/>
    <n v="62"/>
    <x v="573"/>
  </r>
  <r>
    <s v="C0577"/>
    <s v="cam11"/>
    <d v="2022-09-11T00:00:00"/>
    <x v="32"/>
    <n v="7"/>
    <x v="3"/>
    <n v="62"/>
    <x v="573"/>
  </r>
  <r>
    <s v="C0577"/>
    <s v="cam11"/>
    <d v="2022-09-11T00:00:00"/>
    <x v="29"/>
    <n v="8"/>
    <x v="3"/>
    <n v="62"/>
    <x v="573"/>
  </r>
  <r>
    <s v="C0577"/>
    <s v="cam02"/>
    <d v="2022-12-29T00:00:00"/>
    <x v="301"/>
    <n v="0"/>
    <x v="5"/>
    <n v="26"/>
    <x v="573"/>
  </r>
  <r>
    <s v="C0577"/>
    <s v="cam02"/>
    <d v="2022-12-29T00:00:00"/>
    <x v="107"/>
    <n v="1"/>
    <x v="5"/>
    <n v="26"/>
    <x v="573"/>
  </r>
  <r>
    <s v="C0577"/>
    <s v="cam02"/>
    <d v="2022-12-29T00:00:00"/>
    <x v="282"/>
    <n v="3"/>
    <x v="5"/>
    <n v="26"/>
    <x v="573"/>
  </r>
  <r>
    <s v="C0577"/>
    <s v="cam02"/>
    <d v="2022-12-29T00:00:00"/>
    <x v="118"/>
    <n v="3"/>
    <x v="5"/>
    <n v="26"/>
    <x v="573"/>
  </r>
  <r>
    <s v="C0577"/>
    <s v="cam02"/>
    <d v="2022-12-29T00:00:00"/>
    <x v="12"/>
    <n v="4"/>
    <x v="5"/>
    <n v="26"/>
    <x v="573"/>
  </r>
  <r>
    <s v="C0577"/>
    <s v="cam02"/>
    <d v="2022-12-29T00:00:00"/>
    <x v="59"/>
    <n v="5"/>
    <x v="5"/>
    <n v="26"/>
    <x v="573"/>
  </r>
  <r>
    <s v="C0578"/>
    <s v="cam13"/>
    <d v="2022-03-06T00:00:00"/>
    <x v="513"/>
    <n v="0"/>
    <x v="14"/>
    <n v="25"/>
    <x v="574"/>
  </r>
  <r>
    <s v="C0578"/>
    <s v="cam13"/>
    <d v="2022-03-06T00:00:00"/>
    <x v="267"/>
    <n v="1"/>
    <x v="14"/>
    <n v="25"/>
    <x v="574"/>
  </r>
  <r>
    <s v="C0578"/>
    <s v="cam13"/>
    <d v="2022-03-06T00:00:00"/>
    <x v="250"/>
    <n v="3"/>
    <x v="14"/>
    <n v="25"/>
    <x v="574"/>
  </r>
  <r>
    <s v="C0578"/>
    <s v="cam13"/>
    <d v="2022-03-06T00:00:00"/>
    <x v="366"/>
    <n v="8"/>
    <x v="14"/>
    <n v="25"/>
    <x v="574"/>
  </r>
  <r>
    <s v="C0578"/>
    <s v="cam13"/>
    <d v="2022-03-06T00:00:00"/>
    <x v="243"/>
    <n v="9"/>
    <x v="14"/>
    <n v="25"/>
    <x v="574"/>
  </r>
  <r>
    <s v="C0578"/>
    <s v="cam13"/>
    <d v="2022-03-06T00:00:00"/>
    <x v="116"/>
    <n v="11"/>
    <x v="14"/>
    <n v="25"/>
    <x v="574"/>
  </r>
  <r>
    <s v="C0578"/>
    <s v="cam13"/>
    <d v="2022-03-06T00:00:00"/>
    <x v="31"/>
    <n v="12"/>
    <x v="14"/>
    <n v="25"/>
    <x v="574"/>
  </r>
  <r>
    <s v="C0578"/>
    <s v="cam13"/>
    <d v="2022-03-06T00:00:00"/>
    <x v="72"/>
    <n v="14"/>
    <x v="14"/>
    <n v="25"/>
    <x v="574"/>
  </r>
  <r>
    <s v="C0578"/>
    <s v="cam02"/>
    <d v="2022-04-16T00:00:00"/>
    <x v="272"/>
    <n v="0"/>
    <x v="5"/>
    <n v="26"/>
    <x v="574"/>
  </r>
  <r>
    <s v="C0578"/>
    <s v="cam02"/>
    <d v="2022-04-16T00:00:00"/>
    <x v="403"/>
    <n v="1"/>
    <x v="5"/>
    <n v="26"/>
    <x v="574"/>
  </r>
  <r>
    <s v="C0578"/>
    <s v="cam02"/>
    <d v="2022-04-16T00:00:00"/>
    <x v="157"/>
    <n v="3"/>
    <x v="5"/>
    <n v="26"/>
    <x v="574"/>
  </r>
  <r>
    <s v="C0578"/>
    <s v="cam02"/>
    <d v="2022-04-16T00:00:00"/>
    <x v="412"/>
    <n v="5"/>
    <x v="5"/>
    <n v="26"/>
    <x v="574"/>
  </r>
  <r>
    <s v="C0578"/>
    <s v="cam02"/>
    <d v="2022-04-16T00:00:00"/>
    <x v="215"/>
    <n v="6"/>
    <x v="5"/>
    <n v="26"/>
    <x v="574"/>
  </r>
  <r>
    <s v="C0578"/>
    <s v="cam02"/>
    <d v="2022-04-16T00:00:00"/>
    <x v="255"/>
    <n v="7"/>
    <x v="5"/>
    <n v="26"/>
    <x v="574"/>
  </r>
  <r>
    <s v="C0578"/>
    <s v="cam02"/>
    <d v="2022-04-16T00:00:00"/>
    <x v="406"/>
    <n v="8"/>
    <x v="5"/>
    <n v="26"/>
    <x v="574"/>
  </r>
  <r>
    <s v="C0578"/>
    <s v="cam02"/>
    <d v="2022-04-16T00:00:00"/>
    <x v="282"/>
    <n v="11"/>
    <x v="5"/>
    <n v="26"/>
    <x v="574"/>
  </r>
  <r>
    <s v="C0578"/>
    <s v="cam02"/>
    <d v="2022-04-16T00:00:00"/>
    <x v="11"/>
    <n v="12"/>
    <x v="5"/>
    <n v="26"/>
    <x v="574"/>
  </r>
  <r>
    <s v="C0579"/>
    <s v="cam16"/>
    <d v="2022-01-03T00:00:00"/>
    <x v="485"/>
    <n v="0"/>
    <x v="4"/>
    <n v="16"/>
    <x v="575"/>
  </r>
  <r>
    <s v="C0579"/>
    <s v="cam16"/>
    <d v="2022-01-03T00:00:00"/>
    <x v="302"/>
    <n v="2"/>
    <x v="4"/>
    <n v="16"/>
    <x v="575"/>
  </r>
  <r>
    <s v="C0579"/>
    <s v="cam16"/>
    <d v="2022-01-03T00:00:00"/>
    <x v="481"/>
    <n v="3"/>
    <x v="4"/>
    <n v="16"/>
    <x v="575"/>
  </r>
  <r>
    <s v="C0579"/>
    <s v="cam16"/>
    <d v="2022-01-03T00:00:00"/>
    <x v="491"/>
    <n v="5"/>
    <x v="4"/>
    <n v="16"/>
    <x v="575"/>
  </r>
  <r>
    <s v="C0579"/>
    <s v="cam16"/>
    <d v="2022-01-03T00:00:00"/>
    <x v="349"/>
    <n v="6"/>
    <x v="4"/>
    <n v="16"/>
    <x v="575"/>
  </r>
  <r>
    <s v="C0579"/>
    <s v="cam16"/>
    <d v="2022-01-03T00:00:00"/>
    <x v="425"/>
    <n v="7"/>
    <x v="4"/>
    <n v="16"/>
    <x v="575"/>
  </r>
  <r>
    <s v="C0579"/>
    <s v="cam16"/>
    <d v="2022-01-03T00:00:00"/>
    <x v="310"/>
    <n v="8"/>
    <x v="4"/>
    <n v="16"/>
    <x v="575"/>
  </r>
  <r>
    <s v="C0579"/>
    <s v="cam16"/>
    <d v="2022-01-03T00:00:00"/>
    <x v="186"/>
    <n v="9"/>
    <x v="4"/>
    <n v="16"/>
    <x v="575"/>
  </r>
  <r>
    <s v="C0579"/>
    <s v="cam16"/>
    <d v="2022-01-03T00:00:00"/>
    <x v="235"/>
    <n v="10"/>
    <x v="4"/>
    <n v="16"/>
    <x v="575"/>
  </r>
  <r>
    <s v="C0579"/>
    <s v="cam16"/>
    <d v="2022-01-03T00:00:00"/>
    <x v="375"/>
    <n v="11"/>
    <x v="4"/>
    <n v="16"/>
    <x v="575"/>
  </r>
  <r>
    <s v="C0579"/>
    <s v="cam16"/>
    <d v="2022-01-03T00:00:00"/>
    <x v="128"/>
    <n v="12"/>
    <x v="4"/>
    <n v="16"/>
    <x v="575"/>
  </r>
  <r>
    <s v="C0579"/>
    <s v="cam16"/>
    <d v="2022-01-03T00:00:00"/>
    <x v="181"/>
    <n v="13"/>
    <x v="4"/>
    <n v="16"/>
    <x v="575"/>
  </r>
  <r>
    <s v="C0579"/>
    <s v="cam16"/>
    <d v="2022-01-03T00:00:00"/>
    <x v="108"/>
    <n v="14"/>
    <x v="4"/>
    <n v="16"/>
    <x v="575"/>
  </r>
  <r>
    <s v="C0579"/>
    <s v="cam16"/>
    <d v="2022-01-03T00:00:00"/>
    <x v="172"/>
    <n v="16"/>
    <x v="4"/>
    <n v="16"/>
    <x v="575"/>
  </r>
  <r>
    <s v="C0579"/>
    <s v="cam01"/>
    <d v="2023-01-09T00:00:00"/>
    <x v="2"/>
    <n v="0"/>
    <x v="15"/>
    <n v="10"/>
    <x v="575"/>
  </r>
  <r>
    <s v="C0579"/>
    <s v="cam01"/>
    <d v="2023-01-09T00:00:00"/>
    <x v="233"/>
    <n v="1"/>
    <x v="15"/>
    <n v="10"/>
    <x v="575"/>
  </r>
  <r>
    <s v="C0579"/>
    <s v="cam01"/>
    <d v="2023-01-09T00:00:00"/>
    <x v="83"/>
    <n v="2"/>
    <x v="15"/>
    <n v="10"/>
    <x v="575"/>
  </r>
  <r>
    <s v="C0579"/>
    <s v="cam01"/>
    <d v="2023-01-09T00:00:00"/>
    <x v="42"/>
    <n v="3"/>
    <x v="15"/>
    <n v="10"/>
    <x v="575"/>
  </r>
  <r>
    <s v="C0579"/>
    <s v="cam01"/>
    <d v="2023-01-09T00:00:00"/>
    <x v="48"/>
    <n v="4"/>
    <x v="15"/>
    <n v="10"/>
    <x v="575"/>
  </r>
  <r>
    <s v="C0580"/>
    <s v="cam06"/>
    <d v="2023-04-27T00:00:00"/>
    <x v="21"/>
    <n v="0"/>
    <x v="8"/>
    <n v="13"/>
    <x v="576"/>
  </r>
  <r>
    <s v="C0580"/>
    <s v="cam06"/>
    <d v="2023-04-27T00:00:00"/>
    <x v="205"/>
    <n v="1"/>
    <x v="8"/>
    <n v="13"/>
    <x v="576"/>
  </r>
  <r>
    <s v="C0580"/>
    <s v="cam06"/>
    <d v="2023-04-27T00:00:00"/>
    <x v="59"/>
    <n v="1"/>
    <x v="8"/>
    <n v="13"/>
    <x v="576"/>
  </r>
  <r>
    <s v="C0581"/>
    <s v="cam02"/>
    <d v="2022-01-20T00:00:00"/>
    <x v="505"/>
    <n v="0"/>
    <x v="5"/>
    <n v="26"/>
    <x v="577"/>
  </r>
  <r>
    <s v="C0581"/>
    <s v="cam02"/>
    <d v="2022-01-20T00:00:00"/>
    <x v="307"/>
    <n v="1"/>
    <x v="5"/>
    <n v="26"/>
    <x v="577"/>
  </r>
  <r>
    <s v="C0581"/>
    <s v="cam02"/>
    <d v="2022-01-20T00:00:00"/>
    <x v="474"/>
    <n v="1"/>
    <x v="5"/>
    <n v="26"/>
    <x v="577"/>
  </r>
  <r>
    <s v="C0581"/>
    <s v="cam02"/>
    <d v="2022-01-20T00:00:00"/>
    <x v="364"/>
    <n v="2"/>
    <x v="5"/>
    <n v="26"/>
    <x v="577"/>
  </r>
  <r>
    <s v="C0581"/>
    <s v="cam02"/>
    <d v="2022-01-20T00:00:00"/>
    <x v="403"/>
    <n v="4"/>
    <x v="5"/>
    <n v="26"/>
    <x v="577"/>
  </r>
  <r>
    <s v="C0581"/>
    <s v="cam02"/>
    <d v="2022-01-20T00:00:00"/>
    <x v="443"/>
    <n v="5"/>
    <x v="5"/>
    <n v="26"/>
    <x v="577"/>
  </r>
  <r>
    <s v="C0581"/>
    <s v="cam02"/>
    <d v="2022-01-20T00:00:00"/>
    <x v="429"/>
    <n v="6"/>
    <x v="5"/>
    <n v="26"/>
    <x v="577"/>
  </r>
  <r>
    <s v="C0581"/>
    <s v="cam02"/>
    <d v="2022-01-20T00:00:00"/>
    <x v="490"/>
    <n v="7"/>
    <x v="5"/>
    <n v="26"/>
    <x v="577"/>
  </r>
  <r>
    <s v="C0581"/>
    <s v="cam02"/>
    <d v="2022-01-20T00:00:00"/>
    <x v="359"/>
    <n v="8"/>
    <x v="5"/>
    <n v="26"/>
    <x v="577"/>
  </r>
  <r>
    <s v="C0581"/>
    <s v="cam02"/>
    <d v="2022-01-20T00:00:00"/>
    <x v="232"/>
    <n v="9"/>
    <x v="5"/>
    <n v="26"/>
    <x v="577"/>
  </r>
  <r>
    <s v="C0581"/>
    <s v="cam02"/>
    <d v="2022-01-20T00:00:00"/>
    <x v="55"/>
    <n v="9"/>
    <x v="5"/>
    <n v="26"/>
    <x v="577"/>
  </r>
  <r>
    <s v="C0581"/>
    <s v="cam02"/>
    <d v="2022-01-20T00:00:00"/>
    <x v="281"/>
    <n v="11"/>
    <x v="5"/>
    <n v="26"/>
    <x v="577"/>
  </r>
  <r>
    <s v="C0581"/>
    <s v="cam02"/>
    <d v="2022-01-20T00:00:00"/>
    <x v="265"/>
    <n v="12"/>
    <x v="5"/>
    <n v="26"/>
    <x v="577"/>
  </r>
  <r>
    <s v="C0581"/>
    <s v="cam02"/>
    <d v="2022-01-20T00:00:00"/>
    <x v="101"/>
    <n v="13"/>
    <x v="5"/>
    <n v="26"/>
    <x v="577"/>
  </r>
  <r>
    <s v="C0581"/>
    <s v="cam02"/>
    <d v="2022-01-20T00:00:00"/>
    <x v="161"/>
    <n v="13"/>
    <x v="5"/>
    <n v="26"/>
    <x v="577"/>
  </r>
  <r>
    <s v="C0581"/>
    <s v="cam02"/>
    <d v="2022-01-20T00:00:00"/>
    <x v="172"/>
    <n v="15"/>
    <x v="5"/>
    <n v="26"/>
    <x v="577"/>
  </r>
  <r>
    <s v="C0581"/>
    <s v="cam14"/>
    <d v="2022-08-09T00:00:00"/>
    <x v="379"/>
    <n v="0"/>
    <x v="7"/>
    <n v="28"/>
    <x v="577"/>
  </r>
  <r>
    <s v="C0581"/>
    <s v="cam14"/>
    <d v="2022-08-09T00:00:00"/>
    <x v="285"/>
    <n v="1"/>
    <x v="7"/>
    <n v="28"/>
    <x v="577"/>
  </r>
  <r>
    <s v="C0581"/>
    <s v="cam14"/>
    <d v="2022-08-09T00:00:00"/>
    <x v="223"/>
    <n v="2"/>
    <x v="7"/>
    <n v="28"/>
    <x v="577"/>
  </r>
  <r>
    <s v="C0581"/>
    <s v="cam14"/>
    <d v="2022-08-09T00:00:00"/>
    <x v="431"/>
    <n v="3"/>
    <x v="7"/>
    <n v="28"/>
    <x v="577"/>
  </r>
  <r>
    <s v="C0581"/>
    <s v="cam14"/>
    <d v="2022-08-09T00:00:00"/>
    <x v="243"/>
    <n v="4"/>
    <x v="7"/>
    <n v="28"/>
    <x v="577"/>
  </r>
  <r>
    <s v="C0581"/>
    <s v="cam14"/>
    <d v="2022-08-09T00:00:00"/>
    <x v="137"/>
    <n v="5"/>
    <x v="7"/>
    <n v="28"/>
    <x v="577"/>
  </r>
  <r>
    <s v="C0581"/>
    <s v="cam14"/>
    <d v="2022-08-09T00:00:00"/>
    <x v="181"/>
    <n v="6"/>
    <x v="7"/>
    <n v="28"/>
    <x v="577"/>
  </r>
  <r>
    <s v="C0581"/>
    <s v="cam14"/>
    <d v="2022-08-09T00:00:00"/>
    <x v="190"/>
    <n v="7"/>
    <x v="7"/>
    <n v="28"/>
    <x v="577"/>
  </r>
  <r>
    <s v="C0581"/>
    <s v="cam14"/>
    <d v="2022-08-09T00:00:00"/>
    <x v="32"/>
    <n v="8"/>
    <x v="7"/>
    <n v="28"/>
    <x v="577"/>
  </r>
  <r>
    <s v="C0581"/>
    <s v="cam14"/>
    <d v="2022-08-09T00:00:00"/>
    <x v="43"/>
    <n v="9"/>
    <x v="7"/>
    <n v="28"/>
    <x v="577"/>
  </r>
  <r>
    <s v="C0582"/>
    <s v="cam17"/>
    <d v="2023-01-16T00:00:00"/>
    <x v="26"/>
    <n v="0"/>
    <x v="2"/>
    <n v="29"/>
    <x v="578"/>
  </r>
  <r>
    <s v="C0582"/>
    <s v="cam17"/>
    <d v="2023-01-16T00:00:00"/>
    <x v="258"/>
    <n v="1"/>
    <x v="2"/>
    <n v="29"/>
    <x v="578"/>
  </r>
  <r>
    <s v="C0582"/>
    <s v="cam17"/>
    <d v="2023-01-16T00:00:00"/>
    <x v="71"/>
    <n v="1"/>
    <x v="2"/>
    <n v="29"/>
    <x v="578"/>
  </r>
  <r>
    <s v="C0582"/>
    <s v="cam17"/>
    <d v="2023-01-16T00:00:00"/>
    <x v="177"/>
    <n v="3"/>
    <x v="2"/>
    <n v="29"/>
    <x v="578"/>
  </r>
  <r>
    <s v="C0582"/>
    <s v="cam17"/>
    <d v="2023-01-16T00:00:00"/>
    <x v="72"/>
    <n v="4"/>
    <x v="2"/>
    <n v="29"/>
    <x v="578"/>
  </r>
  <r>
    <s v="C0582"/>
    <s v="cam14"/>
    <d v="2023-02-19T00:00:00"/>
    <x v="336"/>
    <n v="0"/>
    <x v="7"/>
    <n v="28"/>
    <x v="578"/>
  </r>
  <r>
    <s v="C0582"/>
    <s v="cam14"/>
    <d v="2023-02-19T00:00:00"/>
    <x v="4"/>
    <n v="1"/>
    <x v="7"/>
    <n v="28"/>
    <x v="578"/>
  </r>
  <r>
    <s v="C0582"/>
    <s v="cam14"/>
    <d v="2023-02-19T00:00:00"/>
    <x v="237"/>
    <n v="1"/>
    <x v="7"/>
    <n v="28"/>
    <x v="578"/>
  </r>
  <r>
    <s v="C0582"/>
    <s v="cam14"/>
    <d v="2023-02-19T00:00:00"/>
    <x v="14"/>
    <n v="3"/>
    <x v="7"/>
    <n v="28"/>
    <x v="578"/>
  </r>
  <r>
    <s v="C0582"/>
    <s v="cam14"/>
    <d v="2023-02-19T00:00:00"/>
    <x v="73"/>
    <n v="3"/>
    <x v="7"/>
    <n v="28"/>
    <x v="578"/>
  </r>
  <r>
    <s v="C0583"/>
    <s v="cam05"/>
    <d v="2022-04-25T00:00:00"/>
    <x v="454"/>
    <n v="0"/>
    <x v="10"/>
    <n v="22"/>
    <x v="579"/>
  </r>
  <r>
    <s v="C0583"/>
    <s v="cam05"/>
    <d v="2022-04-25T00:00:00"/>
    <x v="509"/>
    <n v="1"/>
    <x v="10"/>
    <n v="22"/>
    <x v="579"/>
  </r>
  <r>
    <s v="C0583"/>
    <s v="cam05"/>
    <d v="2022-04-25T00:00:00"/>
    <x v="309"/>
    <n v="1"/>
    <x v="10"/>
    <n v="22"/>
    <x v="579"/>
  </r>
  <r>
    <s v="C0583"/>
    <s v="cam05"/>
    <d v="2022-04-25T00:00:00"/>
    <x v="142"/>
    <n v="3"/>
    <x v="10"/>
    <n v="22"/>
    <x v="579"/>
  </r>
  <r>
    <s v="C0583"/>
    <s v="cam05"/>
    <d v="2022-04-25T00:00:00"/>
    <x v="446"/>
    <n v="3"/>
    <x v="10"/>
    <n v="22"/>
    <x v="579"/>
  </r>
  <r>
    <s v="C0583"/>
    <s v="cam05"/>
    <d v="2022-04-25T00:00:00"/>
    <x v="212"/>
    <n v="5"/>
    <x v="10"/>
    <n v="22"/>
    <x v="579"/>
  </r>
  <r>
    <s v="C0583"/>
    <s v="cam05"/>
    <d v="2022-04-25T00:00:00"/>
    <x v="186"/>
    <n v="5"/>
    <x v="10"/>
    <n v="22"/>
    <x v="579"/>
  </r>
  <r>
    <s v="C0583"/>
    <s v="cam05"/>
    <d v="2022-04-25T00:00:00"/>
    <x v="136"/>
    <n v="7"/>
    <x v="10"/>
    <n v="22"/>
    <x v="579"/>
  </r>
  <r>
    <s v="C0583"/>
    <s v="cam05"/>
    <d v="2022-04-25T00:00:00"/>
    <x v="192"/>
    <n v="8"/>
    <x v="10"/>
    <n v="22"/>
    <x v="579"/>
  </r>
  <r>
    <s v="C0583"/>
    <s v="cam05"/>
    <d v="2022-04-25T00:00:00"/>
    <x v="11"/>
    <n v="12"/>
    <x v="10"/>
    <n v="22"/>
    <x v="579"/>
  </r>
  <r>
    <s v="C0583"/>
    <s v="cam05"/>
    <d v="2022-04-25T00:00:00"/>
    <x v="238"/>
    <n v="13"/>
    <x v="10"/>
    <n v="22"/>
    <x v="579"/>
  </r>
  <r>
    <s v="C0583"/>
    <s v="cam05"/>
    <d v="2022-04-25T00:00:00"/>
    <x v="119"/>
    <n v="13"/>
    <x v="10"/>
    <n v="22"/>
    <x v="579"/>
  </r>
  <r>
    <s v="C0583"/>
    <s v="cam12"/>
    <d v="2022-05-02T00:00:00"/>
    <x v="398"/>
    <n v="0"/>
    <x v="0"/>
    <n v="65"/>
    <x v="579"/>
  </r>
  <r>
    <s v="C0583"/>
    <s v="cam12"/>
    <d v="2022-05-02T00:00:00"/>
    <x v="408"/>
    <n v="1"/>
    <x v="0"/>
    <n v="65"/>
    <x v="579"/>
  </r>
  <r>
    <s v="C0583"/>
    <s v="cam12"/>
    <d v="2022-05-02T00:00:00"/>
    <x v="22"/>
    <n v="2"/>
    <x v="0"/>
    <n v="65"/>
    <x v="579"/>
  </r>
  <r>
    <s v="C0583"/>
    <s v="cam12"/>
    <d v="2022-05-02T00:00:00"/>
    <x v="446"/>
    <n v="3"/>
    <x v="0"/>
    <n v="65"/>
    <x v="579"/>
  </r>
  <r>
    <s v="C0583"/>
    <s v="cam12"/>
    <d v="2022-05-02T00:00:00"/>
    <x v="241"/>
    <n v="4"/>
    <x v="0"/>
    <n v="65"/>
    <x v="579"/>
  </r>
  <r>
    <s v="C0583"/>
    <s v="cam12"/>
    <d v="2022-05-02T00:00:00"/>
    <x v="268"/>
    <n v="5"/>
    <x v="0"/>
    <n v="65"/>
    <x v="579"/>
  </r>
  <r>
    <s v="C0583"/>
    <s v="cam12"/>
    <d v="2022-05-02T00:00:00"/>
    <x v="335"/>
    <n v="6"/>
    <x v="0"/>
    <n v="65"/>
    <x v="579"/>
  </r>
  <r>
    <s v="C0583"/>
    <s v="cam12"/>
    <d v="2022-05-02T00:00:00"/>
    <x v="133"/>
    <n v="7"/>
    <x v="0"/>
    <n v="65"/>
    <x v="579"/>
  </r>
  <r>
    <s v="C0583"/>
    <s v="cam12"/>
    <d v="2022-05-02T00:00:00"/>
    <x v="70"/>
    <n v="8"/>
    <x v="0"/>
    <n v="65"/>
    <x v="579"/>
  </r>
  <r>
    <s v="C0583"/>
    <s v="cam12"/>
    <d v="2022-05-02T00:00:00"/>
    <x v="116"/>
    <n v="9"/>
    <x v="0"/>
    <n v="65"/>
    <x v="579"/>
  </r>
  <r>
    <s v="C0583"/>
    <s v="cam12"/>
    <d v="2022-05-02T00:00:00"/>
    <x v="27"/>
    <n v="10"/>
    <x v="0"/>
    <n v="65"/>
    <x v="579"/>
  </r>
  <r>
    <s v="C0583"/>
    <s v="cam12"/>
    <d v="2022-05-02T00:00:00"/>
    <x v="194"/>
    <n v="11"/>
    <x v="0"/>
    <n v="65"/>
    <x v="579"/>
  </r>
  <r>
    <s v="C0583"/>
    <s v="cam12"/>
    <d v="2022-05-02T00:00:00"/>
    <x v="84"/>
    <n v="12"/>
    <x v="0"/>
    <n v="65"/>
    <x v="579"/>
  </r>
  <r>
    <s v="C0584"/>
    <s v="cam04"/>
    <d v="2022-02-18T00:00:00"/>
    <x v="469"/>
    <n v="0"/>
    <x v="16"/>
    <n v="26"/>
    <x v="580"/>
  </r>
  <r>
    <s v="C0584"/>
    <s v="cam04"/>
    <d v="2022-02-18T00:00:00"/>
    <x v="427"/>
    <n v="1"/>
    <x v="16"/>
    <n v="26"/>
    <x v="580"/>
  </r>
  <r>
    <s v="C0584"/>
    <s v="cam04"/>
    <d v="2022-02-18T00:00:00"/>
    <x v="367"/>
    <n v="2"/>
    <x v="16"/>
    <n v="26"/>
    <x v="580"/>
  </r>
  <r>
    <s v="C0584"/>
    <s v="cam04"/>
    <d v="2022-02-18T00:00:00"/>
    <x v="368"/>
    <n v="3"/>
    <x v="16"/>
    <n v="26"/>
    <x v="580"/>
  </r>
  <r>
    <s v="C0584"/>
    <s v="cam04"/>
    <d v="2022-02-18T00:00:00"/>
    <x v="201"/>
    <n v="5"/>
    <x v="16"/>
    <n v="26"/>
    <x v="580"/>
  </r>
  <r>
    <s v="C0584"/>
    <s v="cam04"/>
    <d v="2022-02-18T00:00:00"/>
    <x v="222"/>
    <n v="6"/>
    <x v="16"/>
    <n v="26"/>
    <x v="580"/>
  </r>
  <r>
    <s v="C0584"/>
    <s v="cam04"/>
    <d v="2022-02-18T00:00:00"/>
    <x v="44"/>
    <n v="6"/>
    <x v="16"/>
    <n v="26"/>
    <x v="580"/>
  </r>
  <r>
    <s v="C0584"/>
    <s v="cam04"/>
    <d v="2022-02-18T00:00:00"/>
    <x v="60"/>
    <n v="8"/>
    <x v="16"/>
    <n v="26"/>
    <x v="580"/>
  </r>
  <r>
    <s v="C0584"/>
    <s v="cam04"/>
    <d v="2022-02-18T00:00:00"/>
    <x v="187"/>
    <n v="9"/>
    <x v="16"/>
    <n v="26"/>
    <x v="580"/>
  </r>
  <r>
    <s v="C0584"/>
    <s v="cam04"/>
    <d v="2022-02-18T00:00:00"/>
    <x v="127"/>
    <n v="9"/>
    <x v="16"/>
    <n v="26"/>
    <x v="580"/>
  </r>
  <r>
    <s v="C0584"/>
    <s v="cam04"/>
    <d v="2022-02-18T00:00:00"/>
    <x v="261"/>
    <n v="11"/>
    <x v="16"/>
    <n v="26"/>
    <x v="580"/>
  </r>
  <r>
    <s v="C0584"/>
    <s v="cam04"/>
    <d v="2022-02-18T00:00:00"/>
    <x v="204"/>
    <n v="12"/>
    <x v="16"/>
    <n v="26"/>
    <x v="580"/>
  </r>
  <r>
    <s v="C0584"/>
    <s v="cam04"/>
    <d v="2022-02-18T00:00:00"/>
    <x v="145"/>
    <n v="13"/>
    <x v="16"/>
    <n v="26"/>
    <x v="580"/>
  </r>
  <r>
    <s v="C0584"/>
    <s v="cam04"/>
    <d v="2022-02-18T00:00:00"/>
    <x v="150"/>
    <n v="14"/>
    <x v="16"/>
    <n v="26"/>
    <x v="580"/>
  </r>
  <r>
    <s v="C0584"/>
    <s v="cam04"/>
    <d v="2022-02-18T00:00:00"/>
    <x v="226"/>
    <n v="14"/>
    <x v="16"/>
    <n v="26"/>
    <x v="580"/>
  </r>
  <r>
    <s v="C0584"/>
    <s v="cam03"/>
    <d v="2023-03-09T00:00:00"/>
    <x v="139"/>
    <n v="0"/>
    <x v="6"/>
    <n v="62"/>
    <x v="580"/>
  </r>
  <r>
    <s v="C0584"/>
    <s v="cam03"/>
    <d v="2023-03-09T00:00:00"/>
    <x v="47"/>
    <n v="1"/>
    <x v="6"/>
    <n v="62"/>
    <x v="580"/>
  </r>
  <r>
    <s v="C0584"/>
    <s v="cam03"/>
    <d v="2023-03-09T00:00:00"/>
    <x v="103"/>
    <n v="2"/>
    <x v="6"/>
    <n v="62"/>
    <x v="580"/>
  </r>
  <r>
    <s v="C0585"/>
    <s v="cam06"/>
    <d v="2022-05-22T00:00:00"/>
    <x v="348"/>
    <n v="0"/>
    <x v="8"/>
    <n v="13"/>
    <x v="581"/>
  </r>
  <r>
    <s v="C0585"/>
    <s v="cam06"/>
    <d v="2022-05-22T00:00:00"/>
    <x v="240"/>
    <n v="1"/>
    <x v="8"/>
    <n v="13"/>
    <x v="581"/>
  </r>
  <r>
    <s v="C0585"/>
    <s v="cam06"/>
    <d v="2022-05-22T00:00:00"/>
    <x v="148"/>
    <n v="1"/>
    <x v="8"/>
    <n v="13"/>
    <x v="581"/>
  </r>
  <r>
    <s v="C0585"/>
    <s v="cam06"/>
    <d v="2022-05-22T00:00:00"/>
    <x v="284"/>
    <n v="2"/>
    <x v="8"/>
    <n v="13"/>
    <x v="581"/>
  </r>
  <r>
    <s v="C0585"/>
    <s v="cam06"/>
    <d v="2022-05-22T00:00:00"/>
    <x v="462"/>
    <n v="5"/>
    <x v="8"/>
    <n v="13"/>
    <x v="581"/>
  </r>
  <r>
    <s v="C0585"/>
    <s v="cam06"/>
    <d v="2022-05-22T00:00:00"/>
    <x v="69"/>
    <n v="6"/>
    <x v="8"/>
    <n v="13"/>
    <x v="581"/>
  </r>
  <r>
    <s v="C0585"/>
    <s v="cam06"/>
    <d v="2022-05-22T00:00:00"/>
    <x v="311"/>
    <n v="7"/>
    <x v="8"/>
    <n v="13"/>
    <x v="581"/>
  </r>
  <r>
    <s v="C0585"/>
    <s v="cam06"/>
    <d v="2022-05-22T00:00:00"/>
    <x v="233"/>
    <n v="9"/>
    <x v="8"/>
    <n v="13"/>
    <x v="581"/>
  </r>
  <r>
    <s v="C0585"/>
    <s v="cam06"/>
    <d v="2022-05-22T00:00:00"/>
    <x v="65"/>
    <n v="9"/>
    <x v="8"/>
    <n v="13"/>
    <x v="581"/>
  </r>
  <r>
    <s v="C0585"/>
    <s v="cam06"/>
    <d v="2022-05-22T00:00:00"/>
    <x v="13"/>
    <n v="11"/>
    <x v="8"/>
    <n v="13"/>
    <x v="581"/>
  </r>
  <r>
    <s v="C0585"/>
    <s v="cam06"/>
    <d v="2022-05-22T00:00:00"/>
    <x v="29"/>
    <n v="12"/>
    <x v="8"/>
    <n v="13"/>
    <x v="581"/>
  </r>
  <r>
    <s v="C0585"/>
    <s v="cam06"/>
    <d v="2022-05-22T00:00:00"/>
    <x v="86"/>
    <n v="12"/>
    <x v="8"/>
    <n v="13"/>
    <x v="581"/>
  </r>
  <r>
    <s v="C0586"/>
    <s v="cam12"/>
    <d v="2022-04-13T00:00:00"/>
    <x v="166"/>
    <n v="0"/>
    <x v="0"/>
    <n v="65"/>
    <x v="582"/>
  </r>
  <r>
    <s v="C0586"/>
    <s v="cam12"/>
    <d v="2022-04-13T00:00:00"/>
    <x v="273"/>
    <n v="1"/>
    <x v="0"/>
    <n v="65"/>
    <x v="582"/>
  </r>
  <r>
    <s v="C0586"/>
    <s v="cam12"/>
    <d v="2022-04-13T00:00:00"/>
    <x v="89"/>
    <n v="2"/>
    <x v="0"/>
    <n v="65"/>
    <x v="582"/>
  </r>
  <r>
    <s v="C0586"/>
    <s v="cam12"/>
    <d v="2022-04-13T00:00:00"/>
    <x v="274"/>
    <n v="3"/>
    <x v="0"/>
    <n v="65"/>
    <x v="582"/>
  </r>
  <r>
    <s v="C0586"/>
    <s v="cam12"/>
    <d v="2022-04-13T00:00:00"/>
    <x v="380"/>
    <n v="4"/>
    <x v="0"/>
    <n v="65"/>
    <x v="582"/>
  </r>
  <r>
    <s v="C0586"/>
    <s v="cam12"/>
    <d v="2022-04-13T00:00:00"/>
    <x v="37"/>
    <n v="6"/>
    <x v="0"/>
    <n v="65"/>
    <x v="582"/>
  </r>
  <r>
    <s v="C0586"/>
    <s v="cam12"/>
    <d v="2022-04-13T00:00:00"/>
    <x v="297"/>
    <n v="7"/>
    <x v="0"/>
    <n v="65"/>
    <x v="582"/>
  </r>
  <r>
    <s v="C0586"/>
    <s v="cam12"/>
    <d v="2022-04-13T00:00:00"/>
    <x v="121"/>
    <n v="9"/>
    <x v="0"/>
    <n v="65"/>
    <x v="582"/>
  </r>
  <r>
    <s v="C0586"/>
    <s v="cam12"/>
    <d v="2022-04-13T00:00:00"/>
    <x v="75"/>
    <n v="11"/>
    <x v="0"/>
    <n v="65"/>
    <x v="582"/>
  </r>
  <r>
    <s v="C0586"/>
    <s v="cam12"/>
    <d v="2022-04-13T00:00:00"/>
    <x v="256"/>
    <n v="13"/>
    <x v="0"/>
    <n v="65"/>
    <x v="582"/>
  </r>
  <r>
    <s v="C0586"/>
    <s v="cam13"/>
    <d v="2023-04-18T00:00:00"/>
    <x v="177"/>
    <n v="0"/>
    <x v="14"/>
    <n v="25"/>
    <x v="582"/>
  </r>
  <r>
    <s v="C0586"/>
    <s v="cam13"/>
    <d v="2023-04-18T00:00:00"/>
    <x v="6"/>
    <n v="1"/>
    <x v="14"/>
    <n v="25"/>
    <x v="582"/>
  </r>
  <r>
    <s v="C0586"/>
    <s v="cam13"/>
    <d v="2023-04-18T00:00:00"/>
    <x v="86"/>
    <n v="1"/>
    <x v="14"/>
    <n v="25"/>
    <x v="582"/>
  </r>
  <r>
    <s v="C0587"/>
    <s v="cam16"/>
    <d v="2023-04-27T00:00:00"/>
    <x v="21"/>
    <n v="0"/>
    <x v="4"/>
    <n v="16"/>
    <x v="583"/>
  </r>
  <r>
    <s v="C0587"/>
    <s v="cam16"/>
    <d v="2023-04-27T00:00:00"/>
    <x v="238"/>
    <n v="1"/>
    <x v="4"/>
    <n v="16"/>
    <x v="583"/>
  </r>
  <r>
    <s v="C0587"/>
    <s v="cam16"/>
    <d v="2023-04-27T00:00:00"/>
    <x v="345"/>
    <n v="1"/>
    <x v="4"/>
    <n v="16"/>
    <x v="583"/>
  </r>
  <r>
    <s v="C0588"/>
    <s v="cam08"/>
    <d v="2022-08-29T00:00:00"/>
    <x v="222"/>
    <n v="0"/>
    <x v="9"/>
    <n v="27"/>
    <x v="584"/>
  </r>
  <r>
    <s v="C0588"/>
    <s v="cam08"/>
    <d v="2022-08-29T00:00:00"/>
    <x v="477"/>
    <n v="1"/>
    <x v="9"/>
    <n v="27"/>
    <x v="584"/>
  </r>
  <r>
    <s v="C0588"/>
    <s v="cam08"/>
    <d v="2022-08-29T00:00:00"/>
    <x v="431"/>
    <n v="2"/>
    <x v="9"/>
    <n v="27"/>
    <x v="584"/>
  </r>
  <r>
    <s v="C0588"/>
    <s v="cam08"/>
    <d v="2022-08-29T00:00:00"/>
    <x v="291"/>
    <n v="4"/>
    <x v="9"/>
    <n v="27"/>
    <x v="584"/>
  </r>
  <r>
    <s v="C0588"/>
    <s v="cam08"/>
    <d v="2022-08-29T00:00:00"/>
    <x v="8"/>
    <n v="5"/>
    <x v="9"/>
    <n v="27"/>
    <x v="584"/>
  </r>
  <r>
    <s v="C0588"/>
    <s v="cam08"/>
    <d v="2022-08-29T00:00:00"/>
    <x v="107"/>
    <n v="5"/>
    <x v="9"/>
    <n v="27"/>
    <x v="584"/>
  </r>
  <r>
    <s v="C0588"/>
    <s v="cam08"/>
    <d v="2022-08-29T00:00:00"/>
    <x v="31"/>
    <n v="6"/>
    <x v="9"/>
    <n v="27"/>
    <x v="584"/>
  </r>
  <r>
    <s v="C0588"/>
    <s v="cam08"/>
    <d v="2022-08-29T00:00:00"/>
    <x v="271"/>
    <n v="7"/>
    <x v="9"/>
    <n v="27"/>
    <x v="584"/>
  </r>
  <r>
    <s v="C0588"/>
    <s v="cam08"/>
    <d v="2022-08-29T00:00:00"/>
    <x v="12"/>
    <n v="8"/>
    <x v="9"/>
    <n v="27"/>
    <x v="584"/>
  </r>
  <r>
    <s v="C0588"/>
    <s v="cam08"/>
    <d v="2022-08-29T00:00:00"/>
    <x v="119"/>
    <n v="9"/>
    <x v="9"/>
    <n v="27"/>
    <x v="584"/>
  </r>
  <r>
    <s v="C0588"/>
    <s v="cam06"/>
    <d v="2023-01-08T00:00:00"/>
    <x v="156"/>
    <n v="0"/>
    <x v="8"/>
    <n v="13"/>
    <x v="584"/>
  </r>
  <r>
    <s v="C0588"/>
    <s v="cam06"/>
    <d v="2023-01-08T00:00:00"/>
    <x v="30"/>
    <n v="1"/>
    <x v="8"/>
    <n v="13"/>
    <x v="584"/>
  </r>
  <r>
    <s v="C0588"/>
    <s v="cam06"/>
    <d v="2023-01-08T00:00:00"/>
    <x v="108"/>
    <n v="2"/>
    <x v="8"/>
    <n v="13"/>
    <x v="584"/>
  </r>
  <r>
    <s v="C0588"/>
    <s v="cam06"/>
    <d v="2023-01-08T00:00:00"/>
    <x v="42"/>
    <n v="3"/>
    <x v="8"/>
    <n v="13"/>
    <x v="584"/>
  </r>
  <r>
    <s v="C0588"/>
    <s v="cam06"/>
    <d v="2023-01-08T00:00:00"/>
    <x v="48"/>
    <n v="4"/>
    <x v="8"/>
    <n v="13"/>
    <x v="584"/>
  </r>
  <r>
    <s v="C0589"/>
    <s v="cam14"/>
    <d v="2023-04-03T00:00:00"/>
    <x v="147"/>
    <n v="0"/>
    <x v="7"/>
    <n v="28"/>
    <x v="585"/>
  </r>
  <r>
    <s v="C0589"/>
    <s v="cam14"/>
    <d v="2023-04-03T00:00:00"/>
    <x v="213"/>
    <n v="1"/>
    <x v="7"/>
    <n v="28"/>
    <x v="585"/>
  </r>
  <r>
    <s v="C0590"/>
    <s v="cam06"/>
    <d v="2022-05-29T00:00:00"/>
    <x v="509"/>
    <n v="0"/>
    <x v="8"/>
    <n v="13"/>
    <x v="586"/>
  </r>
  <r>
    <s v="C0590"/>
    <s v="cam06"/>
    <d v="2022-05-29T00:00:00"/>
    <x v="212"/>
    <n v="4"/>
    <x v="8"/>
    <n v="13"/>
    <x v="586"/>
  </r>
  <r>
    <s v="C0590"/>
    <s v="cam06"/>
    <d v="2022-05-29T00:00:00"/>
    <x v="159"/>
    <n v="4"/>
    <x v="8"/>
    <n v="13"/>
    <x v="586"/>
  </r>
  <r>
    <s v="C0590"/>
    <s v="cam06"/>
    <d v="2022-05-29T00:00:00"/>
    <x v="8"/>
    <n v="8"/>
    <x v="8"/>
    <n v="13"/>
    <x v="586"/>
  </r>
  <r>
    <s v="C0590"/>
    <s v="cam06"/>
    <d v="2022-05-29T00:00:00"/>
    <x v="170"/>
    <n v="9"/>
    <x v="8"/>
    <n v="13"/>
    <x v="586"/>
  </r>
  <r>
    <s v="C0590"/>
    <s v="cam06"/>
    <d v="2022-05-29T00:00:00"/>
    <x v="147"/>
    <n v="10"/>
    <x v="8"/>
    <n v="13"/>
    <x v="586"/>
  </r>
  <r>
    <s v="C0590"/>
    <s v="cam06"/>
    <d v="2022-05-29T00:00:00"/>
    <x v="226"/>
    <n v="11"/>
    <x v="8"/>
    <n v="13"/>
    <x v="586"/>
  </r>
  <r>
    <s v="C0590"/>
    <s v="cam08"/>
    <d v="2022-10-29T00:00:00"/>
    <x v="390"/>
    <n v="0"/>
    <x v="9"/>
    <n v="27"/>
    <x v="586"/>
  </r>
  <r>
    <s v="C0590"/>
    <s v="cam08"/>
    <d v="2022-10-29T00:00:00"/>
    <x v="69"/>
    <n v="1"/>
    <x v="9"/>
    <n v="27"/>
    <x v="586"/>
  </r>
  <r>
    <s v="C0590"/>
    <s v="cam08"/>
    <d v="2022-10-29T00:00:00"/>
    <x v="39"/>
    <n v="2"/>
    <x v="9"/>
    <n v="27"/>
    <x v="586"/>
  </r>
  <r>
    <s v="C0590"/>
    <s v="cam08"/>
    <d v="2022-10-29T00:00:00"/>
    <x v="138"/>
    <n v="3"/>
    <x v="9"/>
    <n v="27"/>
    <x v="586"/>
  </r>
  <r>
    <s v="C0590"/>
    <s v="cam08"/>
    <d v="2022-10-29T00:00:00"/>
    <x v="65"/>
    <n v="4"/>
    <x v="9"/>
    <n v="27"/>
    <x v="586"/>
  </r>
  <r>
    <s v="C0590"/>
    <s v="cam08"/>
    <d v="2022-10-29T00:00:00"/>
    <x v="147"/>
    <n v="5"/>
    <x v="9"/>
    <n v="27"/>
    <x v="586"/>
  </r>
  <r>
    <s v="C0590"/>
    <s v="cam08"/>
    <d v="2022-10-29T00:00:00"/>
    <x v="14"/>
    <n v="7"/>
    <x v="9"/>
    <n v="27"/>
    <x v="586"/>
  </r>
  <r>
    <s v="C0590"/>
    <s v="cam08"/>
    <d v="2022-10-29T00:00:00"/>
    <x v="82"/>
    <n v="7"/>
    <x v="9"/>
    <n v="27"/>
    <x v="586"/>
  </r>
  <r>
    <s v="C0591"/>
    <s v="cam03"/>
    <d v="2022-07-08T00:00:00"/>
    <x v="430"/>
    <n v="0"/>
    <x v="6"/>
    <n v="62"/>
    <x v="587"/>
  </r>
  <r>
    <s v="C0591"/>
    <s v="cam03"/>
    <d v="2022-07-08T00:00:00"/>
    <x v="444"/>
    <n v="2"/>
    <x v="6"/>
    <n v="62"/>
    <x v="587"/>
  </r>
  <r>
    <s v="C0591"/>
    <s v="cam03"/>
    <d v="2022-07-08T00:00:00"/>
    <x v="97"/>
    <n v="3"/>
    <x v="6"/>
    <n v="62"/>
    <x v="587"/>
  </r>
  <r>
    <s v="C0591"/>
    <s v="cam03"/>
    <d v="2022-07-08T00:00:00"/>
    <x v="335"/>
    <n v="4"/>
    <x v="6"/>
    <n v="62"/>
    <x v="587"/>
  </r>
  <r>
    <s v="C0591"/>
    <s v="cam03"/>
    <d v="2022-07-08T00:00:00"/>
    <x v="25"/>
    <n v="5"/>
    <x v="6"/>
    <n v="62"/>
    <x v="587"/>
  </r>
  <r>
    <s v="C0591"/>
    <s v="cam03"/>
    <d v="2022-07-08T00:00:00"/>
    <x v="26"/>
    <n v="6"/>
    <x v="6"/>
    <n v="62"/>
    <x v="587"/>
  </r>
  <r>
    <s v="C0591"/>
    <s v="cam03"/>
    <d v="2022-07-08T00:00:00"/>
    <x v="30"/>
    <n v="7"/>
    <x v="6"/>
    <n v="62"/>
    <x v="587"/>
  </r>
  <r>
    <s v="C0591"/>
    <s v="cam03"/>
    <d v="2022-07-08T00:00:00"/>
    <x v="259"/>
    <n v="10"/>
    <x v="6"/>
    <n v="62"/>
    <x v="587"/>
  </r>
  <r>
    <s v="C0591"/>
    <s v="cam07"/>
    <d v="2022-10-05T00:00:00"/>
    <x v="207"/>
    <n v="0"/>
    <x v="1"/>
    <n v="25"/>
    <x v="587"/>
  </r>
  <r>
    <s v="C0591"/>
    <s v="cam07"/>
    <d v="2022-10-05T00:00:00"/>
    <x v="98"/>
    <n v="1"/>
    <x v="1"/>
    <n v="25"/>
    <x v="587"/>
  </r>
  <r>
    <s v="C0591"/>
    <s v="cam07"/>
    <d v="2022-10-05T00:00:00"/>
    <x v="406"/>
    <n v="2"/>
    <x v="1"/>
    <n v="25"/>
    <x v="587"/>
  </r>
  <r>
    <s v="C0591"/>
    <s v="cam07"/>
    <d v="2022-10-05T00:00:00"/>
    <x v="192"/>
    <n v="3"/>
    <x v="1"/>
    <n v="25"/>
    <x v="587"/>
  </r>
  <r>
    <s v="C0591"/>
    <s v="cam07"/>
    <d v="2022-10-05T00:00:00"/>
    <x v="50"/>
    <n v="4"/>
    <x v="1"/>
    <n v="25"/>
    <x v="587"/>
  </r>
  <r>
    <s v="C0591"/>
    <s v="cam07"/>
    <d v="2022-10-05T00:00:00"/>
    <x v="176"/>
    <n v="5"/>
    <x v="1"/>
    <n v="25"/>
    <x v="587"/>
  </r>
  <r>
    <s v="C0591"/>
    <s v="cam07"/>
    <d v="2022-10-05T00:00:00"/>
    <x v="102"/>
    <n v="6"/>
    <x v="1"/>
    <n v="25"/>
    <x v="587"/>
  </r>
  <r>
    <s v="C0591"/>
    <s v="cam07"/>
    <d v="2022-10-05T00:00:00"/>
    <x v="283"/>
    <n v="7"/>
    <x v="1"/>
    <n v="25"/>
    <x v="587"/>
  </r>
  <r>
    <s v="C0592"/>
    <s v="cam13"/>
    <d v="2022-07-09T00:00:00"/>
    <x v="126"/>
    <n v="0"/>
    <x v="14"/>
    <n v="25"/>
    <x v="588"/>
  </r>
  <r>
    <s v="C0592"/>
    <s v="cam13"/>
    <d v="2022-07-09T00:00:00"/>
    <x v="386"/>
    <n v="1"/>
    <x v="14"/>
    <n v="25"/>
    <x v="588"/>
  </r>
  <r>
    <s v="C0592"/>
    <s v="cam13"/>
    <d v="2022-07-09T00:00:00"/>
    <x v="285"/>
    <n v="2"/>
    <x v="14"/>
    <n v="25"/>
    <x v="588"/>
  </r>
  <r>
    <s v="C0592"/>
    <s v="cam13"/>
    <d v="2022-07-09T00:00:00"/>
    <x v="215"/>
    <n v="3"/>
    <x v="14"/>
    <n v="25"/>
    <x v="588"/>
  </r>
  <r>
    <s v="C0592"/>
    <s v="cam13"/>
    <d v="2022-07-09T00:00:00"/>
    <x v="297"/>
    <n v="4"/>
    <x v="14"/>
    <n v="25"/>
    <x v="588"/>
  </r>
  <r>
    <s v="C0592"/>
    <s v="cam13"/>
    <d v="2022-07-09T00:00:00"/>
    <x v="375"/>
    <n v="5"/>
    <x v="14"/>
    <n v="25"/>
    <x v="588"/>
  </r>
  <r>
    <s v="C0592"/>
    <s v="cam13"/>
    <d v="2022-07-09T00:00:00"/>
    <x v="149"/>
    <n v="6"/>
    <x v="14"/>
    <n v="25"/>
    <x v="588"/>
  </r>
  <r>
    <s v="C0592"/>
    <s v="cam13"/>
    <d v="2022-07-09T00:00:00"/>
    <x v="394"/>
    <n v="7"/>
    <x v="14"/>
    <n v="25"/>
    <x v="588"/>
  </r>
  <r>
    <s v="C0592"/>
    <s v="cam13"/>
    <d v="2022-07-09T00:00:00"/>
    <x v="328"/>
    <n v="8"/>
    <x v="14"/>
    <n v="25"/>
    <x v="588"/>
  </r>
  <r>
    <s v="C0592"/>
    <s v="cam13"/>
    <d v="2022-07-09T00:00:00"/>
    <x v="6"/>
    <n v="10"/>
    <x v="14"/>
    <n v="25"/>
    <x v="588"/>
  </r>
  <r>
    <s v="C0592"/>
    <s v="cam01"/>
    <d v="2023-01-01T00:00:00"/>
    <x v="269"/>
    <n v="0"/>
    <x v="15"/>
    <n v="10"/>
    <x v="588"/>
  </r>
  <r>
    <s v="C0592"/>
    <s v="cam01"/>
    <d v="2023-01-01T00:00:00"/>
    <x v="40"/>
    <n v="1"/>
    <x v="15"/>
    <n v="10"/>
    <x v="588"/>
  </r>
  <r>
    <s v="C0592"/>
    <s v="cam01"/>
    <d v="2023-01-01T00:00:00"/>
    <x v="253"/>
    <n v="2"/>
    <x v="15"/>
    <n v="10"/>
    <x v="588"/>
  </r>
  <r>
    <s v="C0592"/>
    <s v="cam01"/>
    <d v="2023-01-01T00:00:00"/>
    <x v="271"/>
    <n v="3"/>
    <x v="15"/>
    <n v="10"/>
    <x v="588"/>
  </r>
  <r>
    <s v="C0592"/>
    <s v="cam01"/>
    <d v="2023-01-01T00:00:00"/>
    <x v="172"/>
    <n v="4"/>
    <x v="15"/>
    <n v="10"/>
    <x v="588"/>
  </r>
  <r>
    <s v="C0593"/>
    <s v="cam03"/>
    <d v="2022-09-30T00:00:00"/>
    <x v="359"/>
    <n v="0"/>
    <x v="6"/>
    <n v="62"/>
    <x v="589"/>
  </r>
  <r>
    <s v="C0593"/>
    <s v="cam03"/>
    <d v="2022-09-30T00:00:00"/>
    <x v="300"/>
    <n v="1"/>
    <x v="6"/>
    <n v="62"/>
    <x v="589"/>
  </r>
  <r>
    <s v="C0593"/>
    <s v="cam03"/>
    <d v="2022-09-30T00:00:00"/>
    <x v="160"/>
    <n v="2"/>
    <x v="6"/>
    <n v="62"/>
    <x v="589"/>
  </r>
  <r>
    <s v="C0593"/>
    <s v="cam03"/>
    <d v="2022-09-30T00:00:00"/>
    <x v="39"/>
    <n v="3"/>
    <x v="6"/>
    <n v="62"/>
    <x v="589"/>
  </r>
  <r>
    <s v="C0593"/>
    <s v="cam03"/>
    <d v="2022-09-30T00:00:00"/>
    <x v="40"/>
    <n v="4"/>
    <x v="6"/>
    <n v="62"/>
    <x v="589"/>
  </r>
  <r>
    <s v="C0593"/>
    <s v="cam03"/>
    <d v="2022-09-30T00:00:00"/>
    <x v="190"/>
    <n v="5"/>
    <x v="6"/>
    <n v="62"/>
    <x v="589"/>
  </r>
  <r>
    <s v="C0593"/>
    <s v="cam03"/>
    <d v="2022-09-30T00:00:00"/>
    <x v="66"/>
    <n v="6"/>
    <x v="6"/>
    <n v="62"/>
    <x v="589"/>
  </r>
  <r>
    <s v="C0593"/>
    <s v="cam03"/>
    <d v="2022-09-30T00:00:00"/>
    <x v="12"/>
    <n v="7"/>
    <x v="6"/>
    <n v="62"/>
    <x v="589"/>
  </r>
  <r>
    <s v="C0593"/>
    <s v="cam11"/>
    <d v="2022-12-14T00:00:00"/>
    <x v="188"/>
    <n v="0"/>
    <x v="3"/>
    <n v="62"/>
    <x v="589"/>
  </r>
  <r>
    <s v="C0593"/>
    <s v="cam11"/>
    <d v="2022-12-14T00:00:00"/>
    <x v="216"/>
    <n v="1"/>
    <x v="3"/>
    <n v="62"/>
    <x v="589"/>
  </r>
  <r>
    <s v="C0593"/>
    <s v="cam11"/>
    <d v="2022-12-14T00:00:00"/>
    <x v="189"/>
    <n v="2"/>
    <x v="3"/>
    <n v="62"/>
    <x v="589"/>
  </r>
  <r>
    <s v="C0593"/>
    <s v="cam11"/>
    <d v="2022-12-14T00:00:00"/>
    <x v="4"/>
    <n v="3"/>
    <x v="3"/>
    <n v="62"/>
    <x v="589"/>
  </r>
  <r>
    <s v="C0593"/>
    <s v="cam11"/>
    <d v="2022-12-14T00:00:00"/>
    <x v="150"/>
    <n v="4"/>
    <x v="3"/>
    <n v="62"/>
    <x v="589"/>
  </r>
  <r>
    <s v="C0593"/>
    <s v="cam11"/>
    <d v="2022-12-14T00:00:00"/>
    <x v="238"/>
    <n v="5"/>
    <x v="3"/>
    <n v="62"/>
    <x v="589"/>
  </r>
  <r>
    <s v="C0594"/>
    <s v="cam15"/>
    <d v="2022-01-25T00:00:00"/>
    <x v="361"/>
    <n v="0"/>
    <x v="11"/>
    <n v="14"/>
    <x v="590"/>
  </r>
  <r>
    <s v="C0594"/>
    <s v="cam15"/>
    <d v="2022-01-25T00:00:00"/>
    <x v="337"/>
    <n v="1"/>
    <x v="11"/>
    <n v="14"/>
    <x v="590"/>
  </r>
  <r>
    <s v="C0594"/>
    <s v="cam15"/>
    <d v="2022-01-25T00:00:00"/>
    <x v="327"/>
    <n v="1"/>
    <x v="11"/>
    <n v="14"/>
    <x v="590"/>
  </r>
  <r>
    <s v="C0594"/>
    <s v="cam15"/>
    <d v="2022-01-25T00:00:00"/>
    <x v="442"/>
    <n v="4"/>
    <x v="11"/>
    <n v="14"/>
    <x v="590"/>
  </r>
  <r>
    <s v="C0594"/>
    <s v="cam15"/>
    <d v="2022-01-25T00:00:00"/>
    <x v="340"/>
    <n v="5"/>
    <x v="11"/>
    <n v="14"/>
    <x v="590"/>
  </r>
  <r>
    <s v="C0594"/>
    <s v="cam15"/>
    <d v="2022-01-25T00:00:00"/>
    <x v="104"/>
    <n v="5"/>
    <x v="11"/>
    <n v="14"/>
    <x v="590"/>
  </r>
  <r>
    <s v="C0594"/>
    <s v="cam15"/>
    <d v="2022-01-25T00:00:00"/>
    <x v="450"/>
    <n v="7"/>
    <x v="11"/>
    <n v="14"/>
    <x v="590"/>
  </r>
  <r>
    <s v="C0594"/>
    <s v="cam15"/>
    <d v="2022-01-25T00:00:00"/>
    <x v="135"/>
    <n v="9"/>
    <x v="11"/>
    <n v="14"/>
    <x v="590"/>
  </r>
  <r>
    <s v="C0594"/>
    <s v="cam15"/>
    <d v="2022-01-25T00:00:00"/>
    <x v="281"/>
    <n v="11"/>
    <x v="11"/>
    <n v="14"/>
    <x v="590"/>
  </r>
  <r>
    <s v="C0594"/>
    <s v="cam15"/>
    <d v="2022-01-25T00:00:00"/>
    <x v="171"/>
    <n v="14"/>
    <x v="11"/>
    <n v="14"/>
    <x v="590"/>
  </r>
  <r>
    <s v="C0594"/>
    <s v="cam15"/>
    <d v="2022-01-25T00:00:00"/>
    <x v="283"/>
    <n v="15"/>
    <x v="11"/>
    <n v="14"/>
    <x v="590"/>
  </r>
  <r>
    <s v="C0594"/>
    <s v="cam10"/>
    <d v="2022-10-24T00:00:00"/>
    <x v="305"/>
    <n v="0"/>
    <x v="12"/>
    <n v="66"/>
    <x v="590"/>
  </r>
  <r>
    <s v="C0594"/>
    <s v="cam10"/>
    <d v="2022-10-24T00:00:00"/>
    <x v="61"/>
    <n v="1"/>
    <x v="12"/>
    <n v="66"/>
    <x v="590"/>
  </r>
  <r>
    <s v="C0594"/>
    <s v="cam10"/>
    <d v="2022-10-24T00:00:00"/>
    <x v="301"/>
    <n v="2"/>
    <x v="12"/>
    <n v="66"/>
    <x v="590"/>
  </r>
  <r>
    <s v="C0594"/>
    <s v="cam10"/>
    <d v="2022-10-24T00:00:00"/>
    <x v="264"/>
    <n v="2"/>
    <x v="12"/>
    <n v="66"/>
    <x v="590"/>
  </r>
  <r>
    <s v="C0594"/>
    <s v="cam10"/>
    <d v="2022-10-24T00:00:00"/>
    <x v="9"/>
    <n v="4"/>
    <x v="12"/>
    <n v="66"/>
    <x v="590"/>
  </r>
  <r>
    <s v="C0594"/>
    <s v="cam10"/>
    <d v="2022-10-24T00:00:00"/>
    <x v="176"/>
    <n v="4"/>
    <x v="12"/>
    <n v="66"/>
    <x v="590"/>
  </r>
  <r>
    <s v="C0594"/>
    <s v="cam10"/>
    <d v="2022-10-24T00:00:00"/>
    <x v="63"/>
    <n v="6"/>
    <x v="12"/>
    <n v="66"/>
    <x v="590"/>
  </r>
  <r>
    <s v="C0594"/>
    <s v="cam10"/>
    <d v="2022-10-24T00:00:00"/>
    <x v="76"/>
    <n v="7"/>
    <x v="12"/>
    <n v="66"/>
    <x v="590"/>
  </r>
  <r>
    <s v="C0594"/>
    <s v="cam10"/>
    <d v="2022-10-24T00:00:00"/>
    <x v="73"/>
    <n v="7"/>
    <x v="12"/>
    <n v="66"/>
    <x v="590"/>
  </r>
  <r>
    <s v="C0595"/>
    <s v="cam10"/>
    <d v="2022-06-11T00:00:00"/>
    <x v="339"/>
    <n v="0"/>
    <x v="12"/>
    <n v="66"/>
    <x v="591"/>
  </r>
  <r>
    <s v="C0595"/>
    <s v="cam10"/>
    <d v="2022-06-11T00:00:00"/>
    <x v="314"/>
    <n v="1"/>
    <x v="12"/>
    <n v="66"/>
    <x v="591"/>
  </r>
  <r>
    <s v="C0595"/>
    <s v="cam10"/>
    <d v="2022-06-11T00:00:00"/>
    <x v="380"/>
    <n v="2"/>
    <x v="12"/>
    <n v="66"/>
    <x v="591"/>
  </r>
  <r>
    <s v="C0595"/>
    <s v="cam10"/>
    <d v="2022-06-11T00:00:00"/>
    <x v="393"/>
    <n v="3"/>
    <x v="12"/>
    <n v="66"/>
    <x v="591"/>
  </r>
  <r>
    <s v="C0595"/>
    <s v="cam10"/>
    <d v="2022-06-11T00:00:00"/>
    <x v="232"/>
    <n v="4"/>
    <x v="12"/>
    <n v="66"/>
    <x v="591"/>
  </r>
  <r>
    <s v="C0595"/>
    <s v="cam10"/>
    <d v="2022-06-11T00:00:00"/>
    <x v="297"/>
    <n v="5"/>
    <x v="12"/>
    <n v="66"/>
    <x v="591"/>
  </r>
  <r>
    <s v="C0595"/>
    <s v="cam10"/>
    <d v="2022-06-11T00:00:00"/>
    <x v="216"/>
    <n v="7"/>
    <x v="12"/>
    <n v="66"/>
    <x v="591"/>
  </r>
  <r>
    <s v="C0595"/>
    <s v="cam10"/>
    <d v="2022-06-11T00:00:00"/>
    <x v="51"/>
    <n v="9"/>
    <x v="12"/>
    <n v="66"/>
    <x v="591"/>
  </r>
  <r>
    <s v="C0595"/>
    <s v="cam10"/>
    <d v="2022-06-11T00:00:00"/>
    <x v="103"/>
    <n v="11"/>
    <x v="12"/>
    <n v="66"/>
    <x v="591"/>
  </r>
  <r>
    <s v="C0595"/>
    <s v="cam07"/>
    <d v="2022-11-19T00:00:00"/>
    <x v="407"/>
    <n v="0"/>
    <x v="1"/>
    <n v="25"/>
    <x v="591"/>
  </r>
  <r>
    <s v="C0595"/>
    <s v="cam07"/>
    <d v="2022-11-19T00:00:00"/>
    <x v="291"/>
    <n v="1"/>
    <x v="1"/>
    <n v="25"/>
    <x v="591"/>
  </r>
  <r>
    <s v="C0595"/>
    <s v="cam07"/>
    <d v="2022-11-19T00:00:00"/>
    <x v="261"/>
    <n v="2"/>
    <x v="1"/>
    <n v="25"/>
    <x v="591"/>
  </r>
  <r>
    <s v="C0595"/>
    <s v="cam07"/>
    <d v="2022-11-19T00:00:00"/>
    <x v="270"/>
    <n v="2"/>
    <x v="1"/>
    <n v="25"/>
    <x v="591"/>
  </r>
  <r>
    <s v="C0595"/>
    <s v="cam07"/>
    <d v="2022-11-19T00:00:00"/>
    <x v="62"/>
    <n v="4"/>
    <x v="1"/>
    <n v="25"/>
    <x v="591"/>
  </r>
  <r>
    <s v="C0595"/>
    <s v="cam07"/>
    <d v="2022-11-19T00:00:00"/>
    <x v="21"/>
    <n v="5"/>
    <x v="1"/>
    <n v="25"/>
    <x v="591"/>
  </r>
  <r>
    <s v="C0595"/>
    <s v="cam07"/>
    <d v="2022-11-19T00:00:00"/>
    <x v="290"/>
    <n v="6"/>
    <x v="1"/>
    <n v="25"/>
    <x v="591"/>
  </r>
  <r>
    <s v="C0595"/>
    <s v="cam07"/>
    <d v="2022-11-19T00:00:00"/>
    <x v="73"/>
    <n v="6"/>
    <x v="1"/>
    <n v="25"/>
    <x v="591"/>
  </r>
  <r>
    <s v="C0596"/>
    <s v="cam05"/>
    <d v="2022-05-20T00:00:00"/>
    <x v="392"/>
    <n v="0"/>
    <x v="10"/>
    <n v="22"/>
    <x v="592"/>
  </r>
  <r>
    <s v="C0596"/>
    <s v="cam05"/>
    <d v="2022-05-20T00:00:00"/>
    <x v="222"/>
    <n v="3"/>
    <x v="10"/>
    <n v="22"/>
    <x v="592"/>
  </r>
  <r>
    <s v="C0596"/>
    <s v="cam05"/>
    <d v="2022-05-20T00:00:00"/>
    <x v="395"/>
    <n v="4"/>
    <x v="10"/>
    <n v="22"/>
    <x v="592"/>
  </r>
  <r>
    <s v="C0596"/>
    <s v="cam05"/>
    <d v="2022-05-20T00:00:00"/>
    <x v="232"/>
    <n v="5"/>
    <x v="10"/>
    <n v="22"/>
    <x v="592"/>
  </r>
  <r>
    <s v="C0596"/>
    <s v="cam05"/>
    <d v="2022-05-20T00:00:00"/>
    <x v="235"/>
    <n v="5"/>
    <x v="10"/>
    <n v="22"/>
    <x v="592"/>
  </r>
  <r>
    <s v="C0596"/>
    <s v="cam05"/>
    <d v="2022-05-20T00:00:00"/>
    <x v="179"/>
    <n v="7"/>
    <x v="10"/>
    <n v="22"/>
    <x v="592"/>
  </r>
  <r>
    <s v="C0596"/>
    <s v="cam05"/>
    <d v="2022-05-20T00:00:00"/>
    <x v="100"/>
    <n v="8"/>
    <x v="10"/>
    <n v="22"/>
    <x v="592"/>
  </r>
  <r>
    <s v="C0596"/>
    <s v="cam05"/>
    <d v="2022-05-20T00:00:00"/>
    <x v="246"/>
    <n v="9"/>
    <x v="10"/>
    <n v="22"/>
    <x v="592"/>
  </r>
  <r>
    <s v="C0596"/>
    <s v="cam05"/>
    <d v="2022-05-20T00:00:00"/>
    <x v="85"/>
    <n v="11"/>
    <x v="10"/>
    <n v="22"/>
    <x v="592"/>
  </r>
  <r>
    <s v="C0596"/>
    <s v="cam14"/>
    <d v="2022-06-08T00:00:00"/>
    <x v="309"/>
    <n v="0"/>
    <x v="7"/>
    <n v="28"/>
    <x v="592"/>
  </r>
  <r>
    <s v="C0596"/>
    <s v="cam14"/>
    <d v="2022-06-08T00:00:00"/>
    <x v="430"/>
    <n v="1"/>
    <x v="7"/>
    <n v="28"/>
    <x v="592"/>
  </r>
  <r>
    <s v="C0596"/>
    <s v="cam14"/>
    <d v="2022-06-08T00:00:00"/>
    <x v="105"/>
    <n v="2"/>
    <x v="7"/>
    <n v="28"/>
    <x v="592"/>
  </r>
  <r>
    <s v="C0596"/>
    <s v="cam14"/>
    <d v="2022-06-08T00:00:00"/>
    <x v="310"/>
    <n v="3"/>
    <x v="7"/>
    <n v="28"/>
    <x v="592"/>
  </r>
  <r>
    <s v="C0596"/>
    <s v="cam14"/>
    <d v="2022-06-08T00:00:00"/>
    <x v="215"/>
    <n v="4"/>
    <x v="7"/>
    <n v="28"/>
    <x v="592"/>
  </r>
  <r>
    <s v="C0596"/>
    <s v="cam14"/>
    <d v="2022-06-08T00:00:00"/>
    <x v="187"/>
    <n v="5"/>
    <x v="7"/>
    <n v="28"/>
    <x v="592"/>
  </r>
  <r>
    <s v="C0596"/>
    <s v="cam14"/>
    <d v="2022-06-08T00:00:00"/>
    <x v="1"/>
    <n v="6"/>
    <x v="7"/>
    <n v="28"/>
    <x v="592"/>
  </r>
  <r>
    <s v="C0596"/>
    <s v="cam14"/>
    <d v="2022-06-08T00:00:00"/>
    <x v="216"/>
    <n v="7"/>
    <x v="7"/>
    <n v="28"/>
    <x v="592"/>
  </r>
  <r>
    <s v="C0596"/>
    <s v="cam14"/>
    <d v="2022-06-08T00:00:00"/>
    <x v="394"/>
    <n v="8"/>
    <x v="7"/>
    <n v="28"/>
    <x v="592"/>
  </r>
  <r>
    <s v="C0596"/>
    <s v="cam14"/>
    <d v="2022-06-08T00:00:00"/>
    <x v="27"/>
    <n v="9"/>
    <x v="7"/>
    <n v="28"/>
    <x v="592"/>
  </r>
  <r>
    <s v="C0596"/>
    <s v="cam14"/>
    <d v="2022-06-08T00:00:00"/>
    <x v="217"/>
    <n v="10"/>
    <x v="7"/>
    <n v="28"/>
    <x v="592"/>
  </r>
  <r>
    <s v="C0597"/>
    <s v="cam14"/>
    <d v="2022-02-10T00:00:00"/>
    <x v="471"/>
    <n v="0"/>
    <x v="7"/>
    <n v="28"/>
    <x v="593"/>
  </r>
  <r>
    <s v="C0597"/>
    <s v="cam14"/>
    <d v="2022-02-10T00:00:00"/>
    <x v="427"/>
    <n v="1"/>
    <x v="7"/>
    <n v="28"/>
    <x v="593"/>
  </r>
  <r>
    <s v="C0597"/>
    <s v="cam14"/>
    <d v="2022-02-10T00:00:00"/>
    <x v="392"/>
    <n v="3"/>
    <x v="7"/>
    <n v="28"/>
    <x v="593"/>
  </r>
  <r>
    <s v="C0597"/>
    <s v="cam14"/>
    <d v="2022-02-10T00:00:00"/>
    <x v="409"/>
    <n v="5"/>
    <x v="7"/>
    <n v="28"/>
    <x v="593"/>
  </r>
  <r>
    <s v="C0597"/>
    <s v="cam14"/>
    <d v="2022-02-10T00:00:00"/>
    <x v="158"/>
    <n v="6"/>
    <x v="7"/>
    <n v="28"/>
    <x v="593"/>
  </r>
  <r>
    <s v="C0597"/>
    <s v="cam14"/>
    <d v="2022-02-10T00:00:00"/>
    <x v="92"/>
    <n v="7"/>
    <x v="7"/>
    <n v="28"/>
    <x v="593"/>
  </r>
  <r>
    <s v="C0597"/>
    <s v="cam14"/>
    <d v="2022-02-10T00:00:00"/>
    <x v="432"/>
    <n v="8"/>
    <x v="7"/>
    <n v="28"/>
    <x v="593"/>
  </r>
  <r>
    <s v="C0597"/>
    <s v="cam14"/>
    <d v="2022-02-10T00:00:00"/>
    <x v="431"/>
    <n v="9"/>
    <x v="7"/>
    <n v="28"/>
    <x v="593"/>
  </r>
  <r>
    <s v="C0597"/>
    <s v="cam14"/>
    <d v="2022-02-10T00:00:00"/>
    <x v="260"/>
    <n v="10"/>
    <x v="7"/>
    <n v="28"/>
    <x v="593"/>
  </r>
  <r>
    <s v="C0597"/>
    <s v="cam14"/>
    <d v="2022-02-10T00:00:00"/>
    <x v="180"/>
    <n v="11"/>
    <x v="7"/>
    <n v="28"/>
    <x v="593"/>
  </r>
  <r>
    <s v="C0597"/>
    <s v="cam14"/>
    <d v="2022-02-10T00:00:00"/>
    <x v="146"/>
    <n v="12"/>
    <x v="7"/>
    <n v="28"/>
    <x v="593"/>
  </r>
  <r>
    <s v="C0597"/>
    <s v="cam14"/>
    <d v="2022-02-10T00:00:00"/>
    <x v="328"/>
    <n v="13"/>
    <x v="7"/>
    <n v="28"/>
    <x v="593"/>
  </r>
  <r>
    <s v="C0597"/>
    <s v="cam14"/>
    <d v="2022-02-10T00:00:00"/>
    <x v="217"/>
    <n v="14"/>
    <x v="7"/>
    <n v="28"/>
    <x v="593"/>
  </r>
  <r>
    <s v="C0597"/>
    <s v="cam14"/>
    <d v="2022-02-10T00:00:00"/>
    <x v="33"/>
    <n v="15"/>
    <x v="7"/>
    <n v="28"/>
    <x v="593"/>
  </r>
  <r>
    <s v="C0597"/>
    <s v="cam10"/>
    <d v="2022-03-01T00:00:00"/>
    <x v="165"/>
    <n v="0"/>
    <x v="12"/>
    <n v="66"/>
    <x v="593"/>
  </r>
  <r>
    <s v="C0597"/>
    <s v="cam10"/>
    <d v="2022-03-01T00:00:00"/>
    <x v="350"/>
    <n v="1"/>
    <x v="12"/>
    <n v="66"/>
    <x v="593"/>
  </r>
  <r>
    <s v="C0597"/>
    <s v="cam10"/>
    <d v="2022-03-01T00:00:00"/>
    <x v="496"/>
    <n v="2"/>
    <x v="12"/>
    <n v="66"/>
    <x v="593"/>
  </r>
  <r>
    <s v="C0597"/>
    <s v="cam10"/>
    <d v="2022-03-01T00:00:00"/>
    <x v="404"/>
    <n v="3"/>
    <x v="12"/>
    <n v="66"/>
    <x v="593"/>
  </r>
  <r>
    <s v="C0597"/>
    <s v="cam10"/>
    <d v="2022-03-01T00:00:00"/>
    <x v="148"/>
    <n v="4"/>
    <x v="12"/>
    <n v="66"/>
    <x v="593"/>
  </r>
  <r>
    <s v="C0597"/>
    <s v="cam10"/>
    <d v="2022-03-01T00:00:00"/>
    <x v="284"/>
    <n v="5"/>
    <x v="12"/>
    <n v="66"/>
    <x v="593"/>
  </r>
  <r>
    <s v="C0597"/>
    <s v="cam10"/>
    <d v="2022-03-01T00:00:00"/>
    <x v="241"/>
    <n v="6"/>
    <x v="12"/>
    <n v="66"/>
    <x v="593"/>
  </r>
  <r>
    <s v="C0597"/>
    <s v="cam10"/>
    <d v="2022-03-01T00:00:00"/>
    <x v="242"/>
    <n v="7"/>
    <x v="12"/>
    <n v="66"/>
    <x v="593"/>
  </r>
  <r>
    <s v="C0597"/>
    <s v="cam10"/>
    <d v="2022-03-01T00:00:00"/>
    <x v="243"/>
    <n v="9"/>
    <x v="12"/>
    <n v="66"/>
    <x v="593"/>
  </r>
  <r>
    <s v="C0597"/>
    <s v="cam10"/>
    <d v="2022-03-01T00:00:00"/>
    <x v="311"/>
    <n v="10"/>
    <x v="12"/>
    <n v="66"/>
    <x v="593"/>
  </r>
  <r>
    <s v="C0597"/>
    <s v="cam10"/>
    <d v="2022-03-01T00:00:00"/>
    <x v="181"/>
    <n v="11"/>
    <x v="12"/>
    <n v="66"/>
    <x v="593"/>
  </r>
  <r>
    <s v="C0597"/>
    <s v="cam10"/>
    <d v="2022-03-01T00:00:00"/>
    <x v="317"/>
    <n v="13"/>
    <x v="12"/>
    <n v="66"/>
    <x v="593"/>
  </r>
  <r>
    <s v="C0597"/>
    <s v="cam10"/>
    <d v="2022-03-01T00:00:00"/>
    <x v="213"/>
    <n v="14"/>
    <x v="12"/>
    <n v="66"/>
    <x v="593"/>
  </r>
  <r>
    <s v="C0598"/>
    <s v="cam15"/>
    <d v="2022-10-13T00:00:00"/>
    <x v="280"/>
    <n v="0"/>
    <x v="11"/>
    <n v="14"/>
    <x v="594"/>
  </r>
  <r>
    <s v="C0598"/>
    <s v="cam15"/>
    <d v="2022-10-13T00:00:00"/>
    <x v="356"/>
    <n v="1"/>
    <x v="11"/>
    <n v="14"/>
    <x v="594"/>
  </r>
  <r>
    <s v="C0598"/>
    <s v="cam15"/>
    <d v="2022-10-13T00:00:00"/>
    <x v="375"/>
    <n v="2"/>
    <x v="11"/>
    <n v="14"/>
    <x v="594"/>
  </r>
  <r>
    <s v="C0598"/>
    <s v="cam15"/>
    <d v="2022-10-13T00:00:00"/>
    <x v="181"/>
    <n v="4"/>
    <x v="11"/>
    <n v="14"/>
    <x v="594"/>
  </r>
  <r>
    <s v="C0598"/>
    <s v="cam15"/>
    <d v="2022-10-13T00:00:00"/>
    <x v="151"/>
    <n v="5"/>
    <x v="11"/>
    <n v="14"/>
    <x v="594"/>
  </r>
  <r>
    <s v="C0598"/>
    <s v="cam15"/>
    <d v="2022-10-13T00:00:00"/>
    <x v="177"/>
    <n v="6"/>
    <x v="11"/>
    <n v="14"/>
    <x v="594"/>
  </r>
  <r>
    <s v="C0598"/>
    <s v="cam15"/>
    <d v="2022-10-13T00:00:00"/>
    <x v="162"/>
    <n v="7"/>
    <x v="11"/>
    <n v="14"/>
    <x v="594"/>
  </r>
  <r>
    <s v="C0598"/>
    <s v="cam01"/>
    <d v="2023-02-27T00:00:00"/>
    <x v="204"/>
    <n v="0"/>
    <x v="15"/>
    <n v="10"/>
    <x v="594"/>
  </r>
  <r>
    <s v="C0598"/>
    <s v="cam01"/>
    <d v="2023-02-27T00:00:00"/>
    <x v="11"/>
    <n v="2"/>
    <x v="15"/>
    <n v="10"/>
    <x v="594"/>
  </r>
  <r>
    <s v="C0598"/>
    <s v="cam01"/>
    <d v="2023-02-27T00:00:00"/>
    <x v="110"/>
    <n v="2"/>
    <x v="15"/>
    <n v="10"/>
    <x v="594"/>
  </r>
  <r>
    <s v="C0598"/>
    <s v="cam01"/>
    <d v="2023-02-27T00:00:00"/>
    <x v="315"/>
    <n v="3"/>
    <x v="15"/>
    <n v="10"/>
    <x v="594"/>
  </r>
  <r>
    <s v="C0599"/>
    <s v="cam16"/>
    <d v="2022-10-10T00:00:00"/>
    <x v="45"/>
    <n v="0"/>
    <x v="4"/>
    <n v="16"/>
    <x v="595"/>
  </r>
  <r>
    <s v="C0599"/>
    <s v="cam16"/>
    <d v="2022-10-10T00:00:00"/>
    <x v="300"/>
    <n v="1"/>
    <x v="4"/>
    <n v="16"/>
    <x v="595"/>
  </r>
  <r>
    <s v="C0599"/>
    <s v="cam16"/>
    <d v="2022-10-10T00:00:00"/>
    <x v="397"/>
    <n v="2"/>
    <x v="4"/>
    <n v="16"/>
    <x v="595"/>
  </r>
  <r>
    <s v="C0599"/>
    <s v="cam16"/>
    <d v="2022-10-10T00:00:00"/>
    <x v="180"/>
    <n v="3"/>
    <x v="4"/>
    <n v="16"/>
    <x v="595"/>
  </r>
  <r>
    <s v="C0599"/>
    <s v="cam16"/>
    <d v="2022-10-10T00:00:00"/>
    <x v="19"/>
    <n v="4"/>
    <x v="4"/>
    <n v="16"/>
    <x v="595"/>
  </r>
  <r>
    <s v="C0599"/>
    <s v="cam16"/>
    <d v="2022-10-10T00:00:00"/>
    <x v="328"/>
    <n v="5"/>
    <x v="4"/>
    <n v="16"/>
    <x v="595"/>
  </r>
  <r>
    <s v="C0599"/>
    <s v="cam16"/>
    <d v="2022-10-10T00:00:00"/>
    <x v="42"/>
    <n v="6"/>
    <x v="4"/>
    <n v="16"/>
    <x v="595"/>
  </r>
  <r>
    <s v="C0599"/>
    <s v="cam16"/>
    <d v="2022-10-10T00:00:00"/>
    <x v="29"/>
    <n v="7"/>
    <x v="4"/>
    <n v="16"/>
    <x v="595"/>
  </r>
  <r>
    <s v="C0600"/>
    <s v="cam10"/>
    <d v="2023-03-09T00:00:00"/>
    <x v="139"/>
    <n v="0"/>
    <x v="12"/>
    <n v="66"/>
    <x v="596"/>
  </r>
  <r>
    <s v="C0600"/>
    <s v="cam10"/>
    <d v="2023-03-09T00:00:00"/>
    <x v="66"/>
    <n v="1"/>
    <x v="12"/>
    <n v="66"/>
    <x v="596"/>
  </r>
  <r>
    <s v="C0600"/>
    <s v="cam10"/>
    <d v="2023-03-09T00:00:00"/>
    <x v="195"/>
    <n v="2"/>
    <x v="12"/>
    <n v="66"/>
    <x v="596"/>
  </r>
  <r>
    <s v="C0600"/>
    <s v="cam01"/>
    <d v="2023-04-01T00:00:00"/>
    <x v="221"/>
    <n v="0"/>
    <x v="15"/>
    <n v="10"/>
    <x v="596"/>
  </r>
  <r>
    <s v="C0600"/>
    <s v="cam01"/>
    <d v="2023-04-01T00:00:00"/>
    <x v="213"/>
    <n v="1"/>
    <x v="15"/>
    <n v="10"/>
    <x v="596"/>
  </r>
  <r>
    <s v="C0601"/>
    <s v="cam07"/>
    <d v="2022-04-09T00:00:00"/>
    <x v="346"/>
    <n v="0"/>
    <x v="1"/>
    <n v="25"/>
    <x v="597"/>
  </r>
  <r>
    <s v="C0601"/>
    <s v="cam07"/>
    <d v="2022-04-09T00:00:00"/>
    <x v="250"/>
    <n v="2"/>
    <x v="1"/>
    <n v="25"/>
    <x v="597"/>
  </r>
  <r>
    <s v="C0601"/>
    <s v="cam07"/>
    <d v="2022-04-09T00:00:00"/>
    <x v="323"/>
    <n v="3"/>
    <x v="1"/>
    <n v="25"/>
    <x v="597"/>
  </r>
  <r>
    <s v="C0601"/>
    <s v="cam07"/>
    <d v="2022-04-09T00:00:00"/>
    <x v="299"/>
    <n v="4"/>
    <x v="1"/>
    <n v="25"/>
    <x v="597"/>
  </r>
  <r>
    <s v="C0601"/>
    <s v="cam07"/>
    <d v="2022-04-09T00:00:00"/>
    <x v="196"/>
    <n v="5"/>
    <x v="1"/>
    <n v="25"/>
    <x v="597"/>
  </r>
  <r>
    <s v="C0601"/>
    <s v="cam07"/>
    <d v="2022-04-09T00:00:00"/>
    <x v="45"/>
    <n v="6"/>
    <x v="1"/>
    <n v="25"/>
    <x v="597"/>
  </r>
  <r>
    <s v="C0601"/>
    <s v="cam07"/>
    <d v="2022-04-09T00:00:00"/>
    <x v="255"/>
    <n v="7"/>
    <x v="1"/>
    <n v="25"/>
    <x v="597"/>
  </r>
  <r>
    <s v="C0601"/>
    <s v="cam07"/>
    <d v="2022-04-09T00:00:00"/>
    <x v="2"/>
    <n v="9"/>
    <x v="1"/>
    <n v="25"/>
    <x v="597"/>
  </r>
  <r>
    <s v="C0601"/>
    <s v="cam07"/>
    <d v="2022-04-09T00:00:00"/>
    <x v="19"/>
    <n v="10"/>
    <x v="1"/>
    <n v="25"/>
    <x v="597"/>
  </r>
  <r>
    <s v="C0601"/>
    <s v="cam07"/>
    <d v="2022-04-09T00:00:00"/>
    <x v="139"/>
    <n v="11"/>
    <x v="1"/>
    <n v="25"/>
    <x v="597"/>
  </r>
  <r>
    <s v="C0601"/>
    <s v="cam07"/>
    <d v="2022-04-09T00:00:00"/>
    <x v="317"/>
    <n v="12"/>
    <x v="1"/>
    <n v="25"/>
    <x v="597"/>
  </r>
  <r>
    <s v="C0601"/>
    <s v="cam07"/>
    <d v="2022-04-09T00:00:00"/>
    <x v="162"/>
    <n v="13"/>
    <x v="1"/>
    <n v="25"/>
    <x v="597"/>
  </r>
  <r>
    <s v="C0601"/>
    <s v="cam01"/>
    <d v="2022-12-13T00:00:00"/>
    <x v="25"/>
    <n v="0"/>
    <x v="15"/>
    <n v="10"/>
    <x v="597"/>
  </r>
  <r>
    <s v="C0601"/>
    <s v="cam01"/>
    <d v="2022-12-13T00:00:00"/>
    <x v="26"/>
    <n v="1"/>
    <x v="15"/>
    <n v="10"/>
    <x v="597"/>
  </r>
  <r>
    <s v="C0601"/>
    <s v="cam01"/>
    <d v="2022-12-13T00:00:00"/>
    <x v="199"/>
    <n v="2"/>
    <x v="15"/>
    <n v="10"/>
    <x v="597"/>
  </r>
  <r>
    <s v="C0601"/>
    <s v="cam01"/>
    <d v="2022-12-13T00:00:00"/>
    <x v="145"/>
    <n v="3"/>
    <x v="15"/>
    <n v="10"/>
    <x v="597"/>
  </r>
  <r>
    <s v="C0601"/>
    <s v="cam01"/>
    <d v="2022-12-13T00:00:00"/>
    <x v="28"/>
    <n v="4"/>
    <x v="15"/>
    <n v="10"/>
    <x v="597"/>
  </r>
  <r>
    <s v="C0602"/>
    <s v="cam05"/>
    <d v="2022-07-21T00:00:00"/>
    <x v="157"/>
    <n v="0"/>
    <x v="10"/>
    <n v="22"/>
    <x v="598"/>
  </r>
  <r>
    <s v="C0602"/>
    <s v="cam05"/>
    <d v="2022-07-21T00:00:00"/>
    <x v="439"/>
    <n v="1"/>
    <x v="10"/>
    <n v="22"/>
    <x v="598"/>
  </r>
  <r>
    <s v="C0602"/>
    <s v="cam05"/>
    <d v="2022-07-21T00:00:00"/>
    <x v="186"/>
    <n v="2"/>
    <x v="10"/>
    <n v="22"/>
    <x v="598"/>
  </r>
  <r>
    <s v="C0602"/>
    <s v="cam05"/>
    <d v="2022-07-21T00:00:00"/>
    <x v="191"/>
    <n v="3"/>
    <x v="10"/>
    <n v="22"/>
    <x v="598"/>
  </r>
  <r>
    <s v="C0602"/>
    <s v="cam05"/>
    <d v="2022-07-21T00:00:00"/>
    <x v="397"/>
    <n v="5"/>
    <x v="10"/>
    <n v="22"/>
    <x v="598"/>
  </r>
  <r>
    <s v="C0602"/>
    <s v="cam05"/>
    <d v="2022-07-21T00:00:00"/>
    <x v="233"/>
    <n v="7"/>
    <x v="10"/>
    <n v="22"/>
    <x v="598"/>
  </r>
  <r>
    <s v="C0602"/>
    <s v="cam05"/>
    <d v="2022-07-21T00:00:00"/>
    <x v="65"/>
    <n v="7"/>
    <x v="10"/>
    <n v="22"/>
    <x v="598"/>
  </r>
  <r>
    <s v="C0602"/>
    <s v="cam05"/>
    <d v="2022-07-21T00:00:00"/>
    <x v="147"/>
    <n v="8"/>
    <x v="10"/>
    <n v="22"/>
    <x v="598"/>
  </r>
  <r>
    <s v="C0602"/>
    <s v="cam05"/>
    <d v="2022-07-21T00:00:00"/>
    <x v="12"/>
    <n v="9"/>
    <x v="10"/>
    <n v="22"/>
    <x v="598"/>
  </r>
  <r>
    <s v="C0602"/>
    <s v="cam15"/>
    <d v="2023-04-03T00:00:00"/>
    <x v="147"/>
    <n v="0"/>
    <x v="11"/>
    <n v="14"/>
    <x v="598"/>
  </r>
  <r>
    <s v="C0602"/>
    <s v="cam15"/>
    <d v="2023-04-03T00:00:00"/>
    <x v="152"/>
    <n v="1"/>
    <x v="11"/>
    <n v="14"/>
    <x v="598"/>
  </r>
  <r>
    <s v="C0603"/>
    <s v="cam08"/>
    <d v="2023-02-16T00:00:00"/>
    <x v="181"/>
    <n v="0"/>
    <x v="9"/>
    <n v="27"/>
    <x v="599"/>
  </r>
  <r>
    <s v="C0603"/>
    <s v="cam08"/>
    <d v="2023-02-16T00:00:00"/>
    <x v="75"/>
    <n v="1"/>
    <x v="9"/>
    <n v="27"/>
    <x v="599"/>
  </r>
  <r>
    <s v="C0603"/>
    <s v="cam08"/>
    <d v="2023-02-16T00:00:00"/>
    <x v="85"/>
    <n v="2"/>
    <x v="9"/>
    <n v="27"/>
    <x v="599"/>
  </r>
  <r>
    <s v="C0603"/>
    <s v="cam08"/>
    <d v="2023-02-16T00:00:00"/>
    <x v="238"/>
    <n v="3"/>
    <x v="9"/>
    <n v="27"/>
    <x v="599"/>
  </r>
  <r>
    <s v="C0604"/>
    <s v="cam09"/>
    <d v="2022-03-17T00:00:00"/>
    <x v="402"/>
    <n v="0"/>
    <x v="13"/>
    <n v="75"/>
    <x v="600"/>
  </r>
  <r>
    <s v="C0604"/>
    <s v="cam09"/>
    <d v="2022-03-17T00:00:00"/>
    <x v="370"/>
    <n v="1"/>
    <x v="13"/>
    <n v="75"/>
    <x v="600"/>
  </r>
  <r>
    <s v="C0604"/>
    <s v="cam09"/>
    <d v="2022-03-17T00:00:00"/>
    <x v="319"/>
    <n v="2"/>
    <x v="13"/>
    <n v="75"/>
    <x v="600"/>
  </r>
  <r>
    <s v="C0604"/>
    <s v="cam09"/>
    <d v="2022-03-17T00:00:00"/>
    <x v="240"/>
    <n v="3"/>
    <x v="13"/>
    <n v="75"/>
    <x v="600"/>
  </r>
  <r>
    <s v="C0604"/>
    <s v="cam09"/>
    <d v="2022-03-17T00:00:00"/>
    <x v="201"/>
    <n v="4"/>
    <x v="13"/>
    <n v="75"/>
    <x v="600"/>
  </r>
  <r>
    <s v="C0604"/>
    <s v="cam09"/>
    <d v="2022-03-17T00:00:00"/>
    <x v="169"/>
    <n v="5"/>
    <x v="13"/>
    <n v="75"/>
    <x v="600"/>
  </r>
  <r>
    <s v="C0604"/>
    <s v="cam09"/>
    <d v="2022-03-17T00:00:00"/>
    <x v="391"/>
    <n v="6"/>
    <x v="13"/>
    <n v="75"/>
    <x v="600"/>
  </r>
  <r>
    <s v="C0604"/>
    <s v="cam09"/>
    <d v="2022-03-17T00:00:00"/>
    <x v="97"/>
    <n v="7"/>
    <x v="13"/>
    <n v="75"/>
    <x v="600"/>
  </r>
  <r>
    <s v="C0604"/>
    <s v="cam09"/>
    <d v="2022-03-17T00:00:00"/>
    <x v="191"/>
    <n v="7"/>
    <x v="13"/>
    <n v="75"/>
    <x v="600"/>
  </r>
  <r>
    <s v="C0604"/>
    <s v="cam09"/>
    <d v="2022-03-17T00:00:00"/>
    <x v="245"/>
    <n v="9"/>
    <x v="13"/>
    <n v="75"/>
    <x v="600"/>
  </r>
  <r>
    <s v="C0604"/>
    <s v="cam09"/>
    <d v="2022-03-17T00:00:00"/>
    <x v="336"/>
    <n v="11"/>
    <x v="13"/>
    <n v="75"/>
    <x v="600"/>
  </r>
  <r>
    <s v="C0604"/>
    <s v="cam09"/>
    <d v="2022-03-17T00:00:00"/>
    <x v="220"/>
    <n v="12"/>
    <x v="13"/>
    <n v="75"/>
    <x v="600"/>
  </r>
  <r>
    <s v="C0604"/>
    <s v="cam09"/>
    <d v="2022-03-17T00:00:00"/>
    <x v="80"/>
    <n v="13"/>
    <x v="13"/>
    <n v="75"/>
    <x v="600"/>
  </r>
  <r>
    <s v="C0604"/>
    <s v="cam09"/>
    <d v="2022-03-17T00:00:00"/>
    <x v="238"/>
    <n v="14"/>
    <x v="13"/>
    <n v="75"/>
    <x v="600"/>
  </r>
  <r>
    <s v="C0604"/>
    <s v="cam16"/>
    <d v="2022-04-21T00:00:00"/>
    <x v="423"/>
    <n v="0"/>
    <x v="4"/>
    <n v="16"/>
    <x v="600"/>
  </r>
  <r>
    <s v="C0604"/>
    <s v="cam16"/>
    <d v="2022-04-21T00:00:00"/>
    <x v="515"/>
    <n v="1"/>
    <x v="4"/>
    <n v="16"/>
    <x v="600"/>
  </r>
  <r>
    <s v="C0604"/>
    <s v="cam16"/>
    <d v="2022-04-21T00:00:00"/>
    <x v="89"/>
    <n v="2"/>
    <x v="4"/>
    <n v="16"/>
    <x v="600"/>
  </r>
  <r>
    <s v="C0604"/>
    <s v="cam16"/>
    <d v="2022-04-21T00:00:00"/>
    <x v="148"/>
    <n v="2"/>
    <x v="4"/>
    <n v="16"/>
    <x v="600"/>
  </r>
  <r>
    <s v="C0604"/>
    <s v="cam16"/>
    <d v="2022-04-21T00:00:00"/>
    <x v="53"/>
    <n v="4"/>
    <x v="4"/>
    <n v="16"/>
    <x v="600"/>
  </r>
  <r>
    <s v="C0604"/>
    <s v="cam16"/>
    <d v="2022-04-21T00:00:00"/>
    <x v="372"/>
    <n v="5"/>
    <x v="4"/>
    <n v="16"/>
    <x v="600"/>
  </r>
  <r>
    <s v="C0604"/>
    <s v="cam16"/>
    <d v="2022-04-21T00:00:00"/>
    <x v="186"/>
    <n v="5"/>
    <x v="4"/>
    <n v="16"/>
    <x v="600"/>
  </r>
  <r>
    <s v="C0604"/>
    <s v="cam16"/>
    <d v="2022-04-21T00:00:00"/>
    <x v="235"/>
    <n v="6"/>
    <x v="4"/>
    <n v="16"/>
    <x v="600"/>
  </r>
  <r>
    <s v="C0604"/>
    <s v="cam16"/>
    <d v="2022-04-21T00:00:00"/>
    <x v="410"/>
    <n v="8"/>
    <x v="4"/>
    <n v="16"/>
    <x v="600"/>
  </r>
  <r>
    <s v="C0604"/>
    <s v="cam16"/>
    <d v="2022-04-21T00:00:00"/>
    <x v="269"/>
    <n v="8"/>
    <x v="4"/>
    <n v="16"/>
    <x v="600"/>
  </r>
  <r>
    <s v="C0604"/>
    <s v="cam16"/>
    <d v="2022-04-21T00:00:00"/>
    <x v="252"/>
    <n v="9"/>
    <x v="4"/>
    <n v="16"/>
    <x v="600"/>
  </r>
  <r>
    <s v="C0604"/>
    <s v="cam16"/>
    <d v="2022-04-21T00:00:00"/>
    <x v="161"/>
    <n v="10"/>
    <x v="4"/>
    <n v="16"/>
    <x v="600"/>
  </r>
  <r>
    <s v="C0604"/>
    <s v="cam16"/>
    <d v="2022-04-21T00:00:00"/>
    <x v="29"/>
    <n v="13"/>
    <x v="4"/>
    <n v="16"/>
    <x v="600"/>
  </r>
  <r>
    <s v="C0605"/>
    <s v="cam02"/>
    <d v="2022-02-12T00:00:00"/>
    <x v="87"/>
    <n v="0"/>
    <x v="5"/>
    <n v="26"/>
    <x v="601"/>
  </r>
  <r>
    <s v="C0605"/>
    <s v="cam02"/>
    <d v="2022-02-12T00:00:00"/>
    <x v="427"/>
    <n v="1"/>
    <x v="5"/>
    <n v="26"/>
    <x v="601"/>
  </r>
  <r>
    <s v="C0605"/>
    <s v="cam02"/>
    <d v="2022-02-12T00:00:00"/>
    <x v="357"/>
    <n v="2"/>
    <x v="5"/>
    <n v="26"/>
    <x v="601"/>
  </r>
  <r>
    <s v="C0605"/>
    <s v="cam02"/>
    <d v="2022-02-12T00:00:00"/>
    <x v="368"/>
    <n v="3"/>
    <x v="5"/>
    <n v="26"/>
    <x v="601"/>
  </r>
  <r>
    <s v="C0605"/>
    <s v="cam02"/>
    <d v="2022-02-12T00:00:00"/>
    <x v="347"/>
    <n v="4"/>
    <x v="5"/>
    <n v="26"/>
    <x v="601"/>
  </r>
  <r>
    <s v="C0605"/>
    <s v="cam02"/>
    <d v="2022-02-12T00:00:00"/>
    <x v="314"/>
    <n v="5"/>
    <x v="5"/>
    <n v="26"/>
    <x v="601"/>
  </r>
  <r>
    <s v="C0605"/>
    <s v="cam02"/>
    <d v="2022-02-12T00:00:00"/>
    <x v="380"/>
    <n v="6"/>
    <x v="5"/>
    <n v="26"/>
    <x v="601"/>
  </r>
  <r>
    <s v="C0605"/>
    <s v="cam02"/>
    <d v="2022-02-12T00:00:00"/>
    <x v="412"/>
    <n v="7"/>
    <x v="5"/>
    <n v="26"/>
    <x v="601"/>
  </r>
  <r>
    <s v="C0605"/>
    <s v="cam02"/>
    <d v="2022-02-12T00:00:00"/>
    <x v="432"/>
    <n v="8"/>
    <x v="5"/>
    <n v="26"/>
    <x v="601"/>
  </r>
  <r>
    <s v="C0605"/>
    <s v="cam02"/>
    <d v="2022-02-12T00:00:00"/>
    <x v="208"/>
    <n v="10"/>
    <x v="5"/>
    <n v="26"/>
    <x v="601"/>
  </r>
  <r>
    <s v="C0605"/>
    <s v="cam02"/>
    <d v="2022-02-12T00:00:00"/>
    <x v="121"/>
    <n v="11"/>
    <x v="5"/>
    <n v="26"/>
    <x v="601"/>
  </r>
  <r>
    <s v="C0605"/>
    <s v="cam02"/>
    <d v="2022-02-12T00:00:00"/>
    <x v="209"/>
    <n v="12"/>
    <x v="5"/>
    <n v="26"/>
    <x v="601"/>
  </r>
  <r>
    <s v="C0605"/>
    <s v="cam02"/>
    <d v="2022-02-12T00:00:00"/>
    <x v="58"/>
    <n v="15"/>
    <x v="5"/>
    <n v="26"/>
    <x v="601"/>
  </r>
  <r>
    <s v="C0605"/>
    <s v="cam12"/>
    <d v="2022-08-26T00:00:00"/>
    <x v="450"/>
    <n v="0"/>
    <x v="0"/>
    <n v="65"/>
    <x v="601"/>
  </r>
  <r>
    <s v="C0605"/>
    <s v="cam12"/>
    <d v="2022-08-26T00:00:00"/>
    <x v="186"/>
    <n v="1"/>
    <x v="0"/>
    <n v="65"/>
    <x v="601"/>
  </r>
  <r>
    <s v="C0605"/>
    <s v="cam12"/>
    <d v="2022-08-26T00:00:00"/>
    <x v="114"/>
    <n v="3"/>
    <x v="0"/>
    <n v="65"/>
    <x v="601"/>
  </r>
  <r>
    <s v="C0605"/>
    <s v="cam12"/>
    <d v="2022-08-26T00:00:00"/>
    <x v="410"/>
    <n v="4"/>
    <x v="0"/>
    <n v="65"/>
    <x v="601"/>
  </r>
  <r>
    <s v="C0605"/>
    <s v="cam12"/>
    <d v="2022-08-26T00:00:00"/>
    <x v="156"/>
    <n v="4"/>
    <x v="0"/>
    <n v="65"/>
    <x v="601"/>
  </r>
  <r>
    <s v="C0605"/>
    <s v="cam12"/>
    <d v="2022-08-26T00:00:00"/>
    <x v="236"/>
    <n v="5"/>
    <x v="0"/>
    <n v="65"/>
    <x v="601"/>
  </r>
  <r>
    <s v="C0605"/>
    <s v="cam12"/>
    <d v="2022-08-26T00:00:00"/>
    <x v="71"/>
    <n v="6"/>
    <x v="0"/>
    <n v="65"/>
    <x v="601"/>
  </r>
  <r>
    <s v="C0605"/>
    <s v="cam12"/>
    <d v="2022-08-26T00:00:00"/>
    <x v="271"/>
    <n v="7"/>
    <x v="0"/>
    <n v="65"/>
    <x v="601"/>
  </r>
  <r>
    <s v="C0605"/>
    <s v="cam12"/>
    <d v="2022-08-26T00:00:00"/>
    <x v="73"/>
    <n v="9"/>
    <x v="0"/>
    <n v="65"/>
    <x v="601"/>
  </r>
  <r>
    <s v="C0606"/>
    <s v="cam03"/>
    <d v="2022-06-13T00:00:00"/>
    <x v="461"/>
    <n v="0"/>
    <x v="6"/>
    <n v="62"/>
    <x v="602"/>
  </r>
  <r>
    <s v="C0606"/>
    <s v="cam03"/>
    <d v="2022-06-13T00:00:00"/>
    <x v="438"/>
    <n v="1"/>
    <x v="6"/>
    <n v="62"/>
    <x v="602"/>
  </r>
  <r>
    <s v="C0606"/>
    <s v="cam03"/>
    <d v="2022-06-13T00:00:00"/>
    <x v="389"/>
    <n v="3"/>
    <x v="6"/>
    <n v="62"/>
    <x v="602"/>
  </r>
  <r>
    <s v="C0606"/>
    <s v="cam03"/>
    <d v="2022-06-13T00:00:00"/>
    <x v="37"/>
    <n v="4"/>
    <x v="6"/>
    <n v="62"/>
    <x v="602"/>
  </r>
  <r>
    <s v="C0606"/>
    <s v="cam03"/>
    <d v="2022-06-13T00:00:00"/>
    <x v="324"/>
    <n v="5"/>
    <x v="6"/>
    <n v="62"/>
    <x v="602"/>
  </r>
  <r>
    <s v="C0606"/>
    <s v="cam03"/>
    <d v="2022-06-13T00:00:00"/>
    <x v="245"/>
    <n v="6"/>
    <x v="6"/>
    <n v="62"/>
    <x v="602"/>
  </r>
  <r>
    <s v="C0606"/>
    <s v="cam03"/>
    <d v="2022-06-13T00:00:00"/>
    <x v="233"/>
    <n v="8"/>
    <x v="6"/>
    <n v="62"/>
    <x v="602"/>
  </r>
  <r>
    <s v="C0606"/>
    <s v="cam03"/>
    <d v="2022-06-13T00:00:00"/>
    <x v="318"/>
    <n v="9"/>
    <x v="6"/>
    <n v="62"/>
    <x v="602"/>
  </r>
  <r>
    <s v="C0606"/>
    <s v="cam03"/>
    <d v="2022-06-13T00:00:00"/>
    <x v="177"/>
    <n v="10"/>
    <x v="6"/>
    <n v="62"/>
    <x v="602"/>
  </r>
  <r>
    <s v="C0606"/>
    <s v="cam03"/>
    <d v="2022-06-13T00:00:00"/>
    <x v="162"/>
    <n v="11"/>
    <x v="6"/>
    <n v="62"/>
    <x v="602"/>
  </r>
  <r>
    <s v="C0606"/>
    <s v="cam13"/>
    <d v="2023-03-24T00:00:00"/>
    <x v="75"/>
    <n v="0"/>
    <x v="14"/>
    <n v="25"/>
    <x v="602"/>
  </r>
  <r>
    <s v="C0606"/>
    <s v="cam13"/>
    <d v="2023-03-24T00:00:00"/>
    <x v="150"/>
    <n v="1"/>
    <x v="14"/>
    <n v="25"/>
    <x v="602"/>
  </r>
  <r>
    <s v="C0606"/>
    <s v="cam13"/>
    <d v="2023-03-24T00:00:00"/>
    <x v="213"/>
    <n v="1"/>
    <x v="14"/>
    <n v="25"/>
    <x v="602"/>
  </r>
  <r>
    <s v="C0606"/>
    <s v="cam13"/>
    <d v="2023-03-24T00:00:00"/>
    <x v="86"/>
    <n v="2"/>
    <x v="14"/>
    <n v="25"/>
    <x v="602"/>
  </r>
  <r>
    <s v="C0607"/>
    <s v="cam12"/>
    <d v="2022-01-02T00:00:00"/>
    <x v="344"/>
    <n v="0"/>
    <x v="0"/>
    <n v="65"/>
    <x v="603"/>
  </r>
  <r>
    <s v="C0607"/>
    <s v="cam12"/>
    <d v="2022-01-02T00:00:00"/>
    <x v="287"/>
    <n v="2"/>
    <x v="0"/>
    <n v="65"/>
    <x v="603"/>
  </r>
  <r>
    <s v="C0607"/>
    <s v="cam12"/>
    <d v="2022-01-02T00:00:00"/>
    <x v="363"/>
    <n v="3"/>
    <x v="0"/>
    <n v="65"/>
    <x v="603"/>
  </r>
  <r>
    <s v="C0607"/>
    <s v="cam12"/>
    <d v="2022-01-02T00:00:00"/>
    <x v="125"/>
    <n v="4"/>
    <x v="0"/>
    <n v="65"/>
    <x v="603"/>
  </r>
  <r>
    <s v="C0607"/>
    <s v="cam12"/>
    <d v="2022-01-02T00:00:00"/>
    <x v="404"/>
    <n v="5"/>
    <x v="0"/>
    <n v="65"/>
    <x v="603"/>
  </r>
  <r>
    <s v="C0607"/>
    <s v="cam12"/>
    <d v="2022-01-02T00:00:00"/>
    <x v="148"/>
    <n v="6"/>
    <x v="0"/>
    <n v="65"/>
    <x v="603"/>
  </r>
  <r>
    <s v="C0607"/>
    <s v="cam12"/>
    <d v="2022-01-02T00:00:00"/>
    <x v="278"/>
    <n v="7"/>
    <x v="0"/>
    <n v="65"/>
    <x v="603"/>
  </r>
  <r>
    <s v="C0607"/>
    <s v="cam12"/>
    <d v="2022-01-02T00:00:00"/>
    <x v="175"/>
    <n v="8"/>
    <x v="0"/>
    <n v="65"/>
    <x v="603"/>
  </r>
  <r>
    <s v="C0607"/>
    <s v="cam12"/>
    <d v="2022-01-02T00:00:00"/>
    <x v="45"/>
    <n v="9"/>
    <x v="0"/>
    <n v="65"/>
    <x v="603"/>
  </r>
  <r>
    <s v="C0607"/>
    <s v="cam12"/>
    <d v="2022-01-02T00:00:00"/>
    <x v="133"/>
    <n v="11"/>
    <x v="0"/>
    <n v="65"/>
    <x v="603"/>
  </r>
  <r>
    <s v="C0607"/>
    <s v="cam12"/>
    <d v="2022-01-02T00:00:00"/>
    <x v="121"/>
    <n v="12"/>
    <x v="0"/>
    <n v="65"/>
    <x v="603"/>
  </r>
  <r>
    <s v="C0607"/>
    <s v="cam12"/>
    <d v="2022-01-02T00:00:00"/>
    <x v="57"/>
    <n v="13"/>
    <x v="0"/>
    <n v="65"/>
    <x v="603"/>
  </r>
  <r>
    <s v="C0607"/>
    <s v="cam12"/>
    <d v="2022-01-02T00:00:00"/>
    <x v="47"/>
    <n v="15"/>
    <x v="0"/>
    <n v="65"/>
    <x v="603"/>
  </r>
  <r>
    <s v="C0607"/>
    <s v="cam12"/>
    <d v="2022-01-02T00:00:00"/>
    <x v="33"/>
    <n v="16"/>
    <x v="0"/>
    <n v="65"/>
    <x v="603"/>
  </r>
  <r>
    <s v="C0607"/>
    <s v="cam14"/>
    <d v="2022-06-22T00:00:00"/>
    <x v="369"/>
    <n v="0"/>
    <x v="7"/>
    <n v="28"/>
    <x v="603"/>
  </r>
  <r>
    <s v="C0607"/>
    <s v="cam14"/>
    <d v="2022-06-22T00:00:00"/>
    <x v="296"/>
    <n v="1"/>
    <x v="7"/>
    <n v="28"/>
    <x v="603"/>
  </r>
  <r>
    <s v="C0607"/>
    <s v="cam14"/>
    <d v="2022-06-22T00:00:00"/>
    <x v="405"/>
    <n v="2"/>
    <x v="7"/>
    <n v="28"/>
    <x v="603"/>
  </r>
  <r>
    <s v="C0607"/>
    <s v="cam14"/>
    <d v="2022-06-22T00:00:00"/>
    <x v="218"/>
    <n v="2"/>
    <x v="7"/>
    <n v="28"/>
    <x v="603"/>
  </r>
  <r>
    <s v="C0607"/>
    <s v="cam14"/>
    <d v="2022-06-22T00:00:00"/>
    <x v="382"/>
    <n v="4"/>
    <x v="7"/>
    <n v="28"/>
    <x v="603"/>
  </r>
  <r>
    <s v="C0607"/>
    <s v="cam14"/>
    <d v="2022-06-22T00:00:00"/>
    <x v="247"/>
    <n v="4"/>
    <x v="7"/>
    <n v="28"/>
    <x v="603"/>
  </r>
  <r>
    <s v="C0607"/>
    <s v="cam14"/>
    <d v="2022-06-22T00:00:00"/>
    <x v="245"/>
    <n v="6"/>
    <x v="7"/>
    <n v="28"/>
    <x v="603"/>
  </r>
  <r>
    <s v="C0607"/>
    <s v="cam14"/>
    <d v="2022-06-22T00:00:00"/>
    <x v="70"/>
    <n v="6"/>
    <x v="7"/>
    <n v="28"/>
    <x v="603"/>
  </r>
  <r>
    <s v="C0607"/>
    <s v="cam14"/>
    <d v="2022-06-22T00:00:00"/>
    <x v="138"/>
    <n v="7"/>
    <x v="7"/>
    <n v="28"/>
    <x v="603"/>
  </r>
  <r>
    <s v="C0607"/>
    <s v="cam14"/>
    <d v="2022-06-22T00:00:00"/>
    <x v="65"/>
    <n v="8"/>
    <x v="7"/>
    <n v="28"/>
    <x v="603"/>
  </r>
  <r>
    <s v="C0607"/>
    <s v="cam14"/>
    <d v="2022-06-22T00:00:00"/>
    <x v="63"/>
    <n v="10"/>
    <x v="7"/>
    <n v="28"/>
    <x v="603"/>
  </r>
  <r>
    <s v="C0607"/>
    <s v="cam14"/>
    <d v="2022-06-22T00:00:00"/>
    <x v="64"/>
    <n v="10"/>
    <x v="7"/>
    <n v="28"/>
    <x v="603"/>
  </r>
  <r>
    <s v="C0607"/>
    <s v="cam14"/>
    <d v="2022-06-22T00:00:00"/>
    <x v="82"/>
    <n v="11"/>
    <x v="7"/>
    <n v="28"/>
    <x v="603"/>
  </r>
  <r>
    <s v="C0608"/>
    <s v="cam16"/>
    <d v="2022-09-26T00:00:00"/>
    <x v="17"/>
    <n v="0"/>
    <x v="4"/>
    <n v="16"/>
    <x v="604"/>
  </r>
  <r>
    <s v="C0608"/>
    <s v="cam16"/>
    <d v="2022-09-26T00:00:00"/>
    <x v="382"/>
    <n v="1"/>
    <x v="4"/>
    <n v="16"/>
    <x v="604"/>
  </r>
  <r>
    <s v="C0608"/>
    <s v="cam16"/>
    <d v="2022-09-26T00:00:00"/>
    <x v="133"/>
    <n v="2"/>
    <x v="4"/>
    <n v="16"/>
    <x v="604"/>
  </r>
  <r>
    <s v="C0608"/>
    <s v="cam16"/>
    <d v="2022-09-26T00:00:00"/>
    <x v="192"/>
    <n v="3"/>
    <x v="4"/>
    <n v="16"/>
    <x v="604"/>
  </r>
  <r>
    <s v="C0608"/>
    <s v="cam16"/>
    <d v="2022-09-26T00:00:00"/>
    <x v="210"/>
    <n v="6"/>
    <x v="4"/>
    <n v="16"/>
    <x v="604"/>
  </r>
  <r>
    <s v="C0608"/>
    <s v="cam16"/>
    <d v="2022-09-26T00:00:00"/>
    <x v="147"/>
    <n v="6"/>
    <x v="4"/>
    <n v="16"/>
    <x v="604"/>
  </r>
  <r>
    <s v="C0608"/>
    <s v="cam16"/>
    <d v="2022-09-26T00:00:00"/>
    <x v="86"/>
    <n v="8"/>
    <x v="4"/>
    <n v="16"/>
    <x v="604"/>
  </r>
  <r>
    <s v="C0608"/>
    <s v="cam12"/>
    <d v="2023-03-21T00:00:00"/>
    <x v="4"/>
    <n v="0"/>
    <x v="0"/>
    <n v="65"/>
    <x v="604"/>
  </r>
  <r>
    <s v="C0608"/>
    <s v="cam12"/>
    <d v="2023-03-21T00:00:00"/>
    <x v="5"/>
    <n v="1"/>
    <x v="0"/>
    <n v="65"/>
    <x v="604"/>
  </r>
  <r>
    <s v="C0608"/>
    <s v="cam12"/>
    <d v="2023-03-21T00:00:00"/>
    <x v="374"/>
    <n v="2"/>
    <x v="0"/>
    <n v="65"/>
    <x v="604"/>
  </r>
  <r>
    <s v="C0608"/>
    <s v="cam12"/>
    <d v="2023-03-21T00:00:00"/>
    <x v="15"/>
    <n v="2"/>
    <x v="0"/>
    <n v="65"/>
    <x v="604"/>
  </r>
  <r>
    <s v="C0609"/>
    <s v="cam09"/>
    <d v="2023-03-05T00:00:00"/>
    <x v="176"/>
    <n v="0"/>
    <x v="13"/>
    <n v="75"/>
    <x v="605"/>
  </r>
  <r>
    <s v="C0609"/>
    <s v="cam09"/>
    <d v="2023-03-05T00:00:00"/>
    <x v="109"/>
    <n v="1"/>
    <x v="13"/>
    <n v="75"/>
    <x v="605"/>
  </r>
  <r>
    <s v="C0609"/>
    <s v="cam09"/>
    <d v="2023-03-05T00:00:00"/>
    <x v="6"/>
    <n v="2"/>
    <x v="13"/>
    <n v="75"/>
    <x v="605"/>
  </r>
  <r>
    <s v="C0609"/>
    <s v="cam07"/>
    <d v="2023-04-22T00:00:00"/>
    <x v="13"/>
    <n v="0"/>
    <x v="1"/>
    <n v="25"/>
    <x v="605"/>
  </r>
  <r>
    <s v="C0609"/>
    <s v="cam07"/>
    <d v="2023-04-22T00:00:00"/>
    <x v="162"/>
    <n v="1"/>
    <x v="1"/>
    <n v="25"/>
    <x v="605"/>
  </r>
  <r>
    <s v="C0609"/>
    <s v="cam07"/>
    <d v="2023-04-22T00:00:00"/>
    <x v="119"/>
    <n v="1"/>
    <x v="1"/>
    <n v="25"/>
    <x v="605"/>
  </r>
  <r>
    <s v="C0610"/>
    <s v="cam01"/>
    <d v="2022-10-27T00:00:00"/>
    <x v="54"/>
    <n v="0"/>
    <x v="15"/>
    <n v="10"/>
    <x v="606"/>
  </r>
  <r>
    <s v="C0610"/>
    <s v="cam01"/>
    <d v="2022-10-27T00:00:00"/>
    <x v="203"/>
    <n v="1"/>
    <x v="15"/>
    <n v="10"/>
    <x v="606"/>
  </r>
  <r>
    <s v="C0610"/>
    <s v="cam01"/>
    <d v="2022-10-27T00:00:00"/>
    <x v="70"/>
    <n v="2"/>
    <x v="15"/>
    <n v="10"/>
    <x v="606"/>
  </r>
  <r>
    <s v="C0610"/>
    <s v="cam01"/>
    <d v="2022-10-27T00:00:00"/>
    <x v="236"/>
    <n v="3"/>
    <x v="15"/>
    <n v="10"/>
    <x v="606"/>
  </r>
  <r>
    <s v="C0610"/>
    <s v="cam01"/>
    <d v="2022-10-27T00:00:00"/>
    <x v="151"/>
    <n v="5"/>
    <x v="15"/>
    <n v="10"/>
    <x v="606"/>
  </r>
  <r>
    <s v="C0610"/>
    <s v="cam01"/>
    <d v="2022-10-27T00:00:00"/>
    <x v="147"/>
    <n v="5"/>
    <x v="15"/>
    <n v="10"/>
    <x v="606"/>
  </r>
  <r>
    <s v="C0610"/>
    <s v="cam01"/>
    <d v="2022-10-27T00:00:00"/>
    <x v="14"/>
    <n v="7"/>
    <x v="15"/>
    <n v="10"/>
    <x v="606"/>
  </r>
  <r>
    <s v="C0610"/>
    <s v="cam01"/>
    <d v="2022-10-27T00:00:00"/>
    <x v="239"/>
    <n v="7"/>
    <x v="15"/>
    <n v="10"/>
    <x v="606"/>
  </r>
  <r>
    <s v="C0611"/>
    <s v="cam06"/>
    <d v="2022-05-18T00:00:00"/>
    <x v="319"/>
    <n v="0"/>
    <x v="8"/>
    <n v="13"/>
    <x v="607"/>
  </r>
  <r>
    <s v="C0611"/>
    <s v="cam06"/>
    <d v="2022-05-18T00:00:00"/>
    <x v="351"/>
    <n v="2"/>
    <x v="8"/>
    <n v="13"/>
    <x v="607"/>
  </r>
  <r>
    <s v="C0611"/>
    <s v="cam06"/>
    <d v="2022-05-18T00:00:00"/>
    <x v="334"/>
    <n v="3"/>
    <x v="8"/>
    <n v="13"/>
    <x v="607"/>
  </r>
  <r>
    <s v="C0611"/>
    <s v="cam06"/>
    <d v="2022-05-18T00:00:00"/>
    <x v="44"/>
    <n v="3"/>
    <x v="8"/>
    <n v="13"/>
    <x v="607"/>
  </r>
  <r>
    <s v="C0611"/>
    <s v="cam06"/>
    <d v="2022-05-18T00:00:00"/>
    <x v="232"/>
    <n v="5"/>
    <x v="8"/>
    <n v="13"/>
    <x v="607"/>
  </r>
  <r>
    <s v="C0611"/>
    <s v="cam06"/>
    <d v="2022-05-18T00:00:00"/>
    <x v="187"/>
    <n v="6"/>
    <x v="8"/>
    <n v="13"/>
    <x v="607"/>
  </r>
  <r>
    <s v="C0611"/>
    <s v="cam06"/>
    <d v="2022-05-18T00:00:00"/>
    <x v="193"/>
    <n v="8"/>
    <x v="8"/>
    <n v="13"/>
    <x v="607"/>
  </r>
  <r>
    <s v="C0611"/>
    <s v="cam06"/>
    <d v="2022-05-18T00:00:00"/>
    <x v="71"/>
    <n v="9"/>
    <x v="8"/>
    <n v="13"/>
    <x v="607"/>
  </r>
  <r>
    <s v="C0611"/>
    <s v="cam06"/>
    <d v="2022-05-18T00:00:00"/>
    <x v="217"/>
    <n v="11"/>
    <x v="8"/>
    <n v="13"/>
    <x v="607"/>
  </r>
  <r>
    <s v="C0611"/>
    <s v="cam06"/>
    <d v="2022-05-18T00:00:00"/>
    <x v="162"/>
    <n v="12"/>
    <x v="8"/>
    <n v="13"/>
    <x v="607"/>
  </r>
  <r>
    <s v="C0611"/>
    <s v="cam09"/>
    <d v="2022-06-13T00:00:00"/>
    <x v="461"/>
    <n v="0"/>
    <x v="13"/>
    <n v="75"/>
    <x v="607"/>
  </r>
  <r>
    <s v="C0611"/>
    <s v="cam09"/>
    <d v="2022-06-13T00:00:00"/>
    <x v="493"/>
    <n v="2"/>
    <x v="13"/>
    <n v="75"/>
    <x v="607"/>
  </r>
  <r>
    <s v="C0611"/>
    <s v="cam09"/>
    <d v="2022-06-13T00:00:00"/>
    <x v="412"/>
    <n v="3"/>
    <x v="13"/>
    <n v="75"/>
    <x v="607"/>
  </r>
  <r>
    <s v="C0611"/>
    <s v="cam09"/>
    <d v="2022-06-13T00:00:00"/>
    <x v="457"/>
    <n v="4"/>
    <x v="13"/>
    <n v="75"/>
    <x v="607"/>
  </r>
  <r>
    <s v="C0611"/>
    <s v="cam09"/>
    <d v="2022-06-13T00:00:00"/>
    <x v="225"/>
    <n v="5"/>
    <x v="13"/>
    <n v="75"/>
    <x v="607"/>
  </r>
  <r>
    <s v="C0611"/>
    <s v="cam09"/>
    <d v="2022-06-13T00:00:00"/>
    <x v="20"/>
    <n v="9"/>
    <x v="13"/>
    <n v="75"/>
    <x v="607"/>
  </r>
  <r>
    <s v="C0611"/>
    <s v="cam09"/>
    <d v="2022-06-13T00:00:00"/>
    <x v="177"/>
    <n v="10"/>
    <x v="13"/>
    <n v="75"/>
    <x v="607"/>
  </r>
  <r>
    <s v="C0611"/>
    <s v="cam09"/>
    <d v="2022-06-13T00:00:00"/>
    <x v="58"/>
    <n v="11"/>
    <x v="13"/>
    <n v="75"/>
    <x v="607"/>
  </r>
  <r>
    <s v="C0612"/>
    <s v="cam13"/>
    <d v="2022-01-31T00:00:00"/>
    <x v="266"/>
    <n v="0"/>
    <x v="14"/>
    <n v="25"/>
    <x v="608"/>
  </r>
  <r>
    <s v="C0612"/>
    <s v="cam13"/>
    <d v="2022-01-31T00:00:00"/>
    <x v="165"/>
    <n v="1"/>
    <x v="14"/>
    <n v="25"/>
    <x v="608"/>
  </r>
  <r>
    <s v="C0612"/>
    <s v="cam13"/>
    <d v="2022-01-31T00:00:00"/>
    <x v="183"/>
    <n v="2"/>
    <x v="14"/>
    <n v="25"/>
    <x v="608"/>
  </r>
  <r>
    <s v="C0612"/>
    <s v="cam13"/>
    <d v="2022-01-31T00:00:00"/>
    <x v="515"/>
    <n v="4"/>
    <x v="14"/>
    <n v="25"/>
    <x v="608"/>
  </r>
  <r>
    <s v="C0612"/>
    <s v="cam13"/>
    <d v="2022-01-31T00:00:00"/>
    <x v="284"/>
    <n v="6"/>
    <x v="14"/>
    <n v="25"/>
    <x v="608"/>
  </r>
  <r>
    <s v="C0612"/>
    <s v="cam13"/>
    <d v="2022-01-31T00:00:00"/>
    <x v="186"/>
    <n v="8"/>
    <x v="14"/>
    <n v="25"/>
    <x v="608"/>
  </r>
  <r>
    <s v="C0612"/>
    <s v="cam13"/>
    <d v="2022-01-31T00:00:00"/>
    <x v="269"/>
    <n v="11"/>
    <x v="14"/>
    <n v="25"/>
    <x v="608"/>
  </r>
  <r>
    <s v="C0612"/>
    <s v="cam13"/>
    <d v="2022-01-31T00:00:00"/>
    <x v="30"/>
    <n v="12"/>
    <x v="14"/>
    <n v="25"/>
    <x v="608"/>
  </r>
  <r>
    <s v="C0612"/>
    <s v="cam13"/>
    <d v="2022-01-31T00:00:00"/>
    <x v="122"/>
    <n v="14"/>
    <x v="14"/>
    <n v="25"/>
    <x v="608"/>
  </r>
  <r>
    <s v="C0612"/>
    <s v="cam10"/>
    <d v="2022-10-29T00:00:00"/>
    <x v="390"/>
    <n v="0"/>
    <x v="12"/>
    <n v="66"/>
    <x v="608"/>
  </r>
  <r>
    <s v="C0612"/>
    <s v="cam10"/>
    <d v="2022-10-29T00:00:00"/>
    <x v="120"/>
    <n v="1"/>
    <x v="12"/>
    <n v="66"/>
    <x v="608"/>
  </r>
  <r>
    <s v="C0612"/>
    <s v="cam10"/>
    <d v="2022-10-29T00:00:00"/>
    <x v="269"/>
    <n v="2"/>
    <x v="12"/>
    <n v="66"/>
    <x v="608"/>
  </r>
  <r>
    <s v="C0612"/>
    <s v="cam10"/>
    <d v="2022-10-29T00:00:00"/>
    <x v="200"/>
    <n v="3"/>
    <x v="12"/>
    <n v="66"/>
    <x v="608"/>
  </r>
  <r>
    <s v="C0612"/>
    <s v="cam10"/>
    <d v="2022-10-29T00:00:00"/>
    <x v="161"/>
    <n v="4"/>
    <x v="12"/>
    <n v="66"/>
    <x v="608"/>
  </r>
  <r>
    <s v="C0612"/>
    <s v="cam10"/>
    <d v="2022-10-29T00:00:00"/>
    <x v="80"/>
    <n v="6"/>
    <x v="12"/>
    <n v="66"/>
    <x v="608"/>
  </r>
  <r>
    <s v="C0612"/>
    <s v="cam10"/>
    <d v="2022-10-29T00:00:00"/>
    <x v="110"/>
    <n v="6"/>
    <x v="12"/>
    <n v="66"/>
    <x v="608"/>
  </r>
  <r>
    <s v="C0612"/>
    <s v="cam10"/>
    <d v="2022-10-29T00:00:00"/>
    <x v="173"/>
    <n v="7"/>
    <x v="12"/>
    <n v="66"/>
    <x v="608"/>
  </r>
  <r>
    <s v="C0613"/>
    <s v="cam07"/>
    <d v="2022-01-14T00:00:00"/>
    <x v="525"/>
    <n v="0"/>
    <x v="1"/>
    <n v="25"/>
    <x v="609"/>
  </r>
  <r>
    <s v="C0613"/>
    <s v="cam07"/>
    <d v="2022-01-14T00:00:00"/>
    <x v="440"/>
    <n v="1"/>
    <x v="1"/>
    <n v="25"/>
    <x v="609"/>
  </r>
  <r>
    <s v="C0613"/>
    <s v="cam07"/>
    <d v="2022-01-14T00:00:00"/>
    <x v="504"/>
    <n v="2"/>
    <x v="1"/>
    <n v="25"/>
    <x v="609"/>
  </r>
  <r>
    <s v="C0613"/>
    <s v="cam07"/>
    <d v="2022-01-14T00:00:00"/>
    <x v="438"/>
    <n v="6"/>
    <x v="1"/>
    <n v="25"/>
    <x v="609"/>
  </r>
  <r>
    <s v="C0613"/>
    <s v="cam07"/>
    <d v="2022-01-14T00:00:00"/>
    <x v="334"/>
    <n v="7"/>
    <x v="1"/>
    <n v="25"/>
    <x v="609"/>
  </r>
  <r>
    <s v="C0613"/>
    <s v="cam07"/>
    <d v="2022-01-14T00:00:00"/>
    <x v="412"/>
    <n v="8"/>
    <x v="1"/>
    <n v="25"/>
    <x v="609"/>
  </r>
  <r>
    <s v="C0613"/>
    <s v="cam07"/>
    <d v="2022-01-14T00:00:00"/>
    <x v="54"/>
    <n v="9"/>
    <x v="1"/>
    <n v="25"/>
    <x v="609"/>
  </r>
  <r>
    <s v="C0613"/>
    <s v="cam07"/>
    <d v="2022-01-14T00:00:00"/>
    <x v="433"/>
    <n v="10"/>
    <x v="1"/>
    <n v="25"/>
    <x v="609"/>
  </r>
  <r>
    <s v="C0613"/>
    <s v="cam07"/>
    <d v="2022-01-14T00:00:00"/>
    <x v="197"/>
    <n v="11"/>
    <x v="1"/>
    <n v="25"/>
    <x v="609"/>
  </r>
  <r>
    <s v="C0613"/>
    <s v="cam07"/>
    <d v="2022-01-14T00:00:00"/>
    <x v="94"/>
    <n v="12"/>
    <x v="1"/>
    <n v="25"/>
    <x v="609"/>
  </r>
  <r>
    <s v="C0613"/>
    <s v="cam07"/>
    <d v="2022-01-14T00:00:00"/>
    <x v="258"/>
    <n v="13"/>
    <x v="1"/>
    <n v="25"/>
    <x v="609"/>
  </r>
  <r>
    <s v="C0613"/>
    <s v="cam17"/>
    <d v="2022-09-19T00:00:00"/>
    <x v="411"/>
    <n v="0"/>
    <x v="2"/>
    <n v="29"/>
    <x v="609"/>
  </r>
  <r>
    <s v="C0613"/>
    <s v="cam17"/>
    <d v="2022-09-19T00:00:00"/>
    <x v="407"/>
    <n v="2"/>
    <x v="2"/>
    <n v="29"/>
    <x v="609"/>
  </r>
  <r>
    <s v="C0613"/>
    <s v="cam17"/>
    <d v="2022-09-19T00:00:00"/>
    <x v="120"/>
    <n v="2"/>
    <x v="2"/>
    <n v="29"/>
    <x v="609"/>
  </r>
  <r>
    <s v="C0613"/>
    <s v="cam17"/>
    <d v="2022-09-19T00:00:00"/>
    <x v="261"/>
    <n v="4"/>
    <x v="2"/>
    <n v="29"/>
    <x v="609"/>
  </r>
  <r>
    <s v="C0613"/>
    <s v="cam17"/>
    <d v="2022-09-19T00:00:00"/>
    <x v="146"/>
    <n v="5"/>
    <x v="2"/>
    <n v="29"/>
    <x v="609"/>
  </r>
  <r>
    <s v="C0613"/>
    <s v="cam17"/>
    <d v="2022-09-19T00:00:00"/>
    <x v="4"/>
    <n v="6"/>
    <x v="2"/>
    <n v="29"/>
    <x v="609"/>
  </r>
  <r>
    <s v="C0613"/>
    <s v="cam17"/>
    <d v="2022-09-19T00:00:00"/>
    <x v="72"/>
    <n v="8"/>
    <x v="2"/>
    <n v="29"/>
    <x v="609"/>
  </r>
  <r>
    <s v="C0614"/>
    <s v="cam07"/>
    <d v="2022-01-23T00:00:00"/>
    <x v="514"/>
    <n v="0"/>
    <x v="1"/>
    <n v="25"/>
    <x v="610"/>
  </r>
  <r>
    <s v="C0614"/>
    <s v="cam07"/>
    <d v="2022-01-23T00:00:00"/>
    <x v="327"/>
    <n v="1"/>
    <x v="1"/>
    <n v="25"/>
    <x v="610"/>
  </r>
  <r>
    <s v="C0614"/>
    <s v="cam07"/>
    <d v="2022-01-23T00:00:00"/>
    <x v="267"/>
    <n v="2"/>
    <x v="1"/>
    <n v="25"/>
    <x v="610"/>
  </r>
  <r>
    <s v="C0614"/>
    <s v="cam07"/>
    <d v="2022-01-23T00:00:00"/>
    <x v="240"/>
    <n v="5"/>
    <x v="1"/>
    <n v="25"/>
    <x v="610"/>
  </r>
  <r>
    <s v="C0614"/>
    <s v="cam07"/>
    <d v="2022-01-23T00:00:00"/>
    <x v="222"/>
    <n v="7"/>
    <x v="1"/>
    <n v="25"/>
    <x v="610"/>
  </r>
  <r>
    <s v="C0614"/>
    <s v="cam07"/>
    <d v="2022-01-23T00:00:00"/>
    <x v="372"/>
    <n v="8"/>
    <x v="1"/>
    <n v="25"/>
    <x v="610"/>
  </r>
  <r>
    <s v="C0614"/>
    <s v="cam07"/>
    <d v="2022-01-23T00:00:00"/>
    <x v="382"/>
    <n v="9"/>
    <x v="1"/>
    <n v="25"/>
    <x v="610"/>
  </r>
  <r>
    <s v="C0614"/>
    <s v="cam07"/>
    <d v="2022-01-23T00:00:00"/>
    <x v="356"/>
    <n v="10"/>
    <x v="1"/>
    <n v="25"/>
    <x v="610"/>
  </r>
  <r>
    <s v="C0614"/>
    <s v="cam07"/>
    <d v="2022-01-23T00:00:00"/>
    <x v="270"/>
    <n v="12"/>
    <x v="1"/>
    <n v="25"/>
    <x v="610"/>
  </r>
  <r>
    <s v="C0614"/>
    <s v="cam07"/>
    <d v="2022-01-23T00:00:00"/>
    <x v="161"/>
    <n v="13"/>
    <x v="1"/>
    <n v="25"/>
    <x v="610"/>
  </r>
  <r>
    <s v="C0614"/>
    <s v="cam07"/>
    <d v="2022-01-23T00:00:00"/>
    <x v="11"/>
    <n v="15"/>
    <x v="1"/>
    <n v="25"/>
    <x v="610"/>
  </r>
  <r>
    <s v="C0614"/>
    <s v="cam07"/>
    <d v="2022-01-23T00:00:00"/>
    <x v="14"/>
    <n v="16"/>
    <x v="1"/>
    <n v="25"/>
    <x v="610"/>
  </r>
  <r>
    <s v="C0615"/>
    <s v="cam03"/>
    <d v="2022-12-04T00:00:00"/>
    <x v="120"/>
    <n v="0"/>
    <x v="6"/>
    <n v="62"/>
    <x v="611"/>
  </r>
  <r>
    <s v="C0615"/>
    <s v="cam03"/>
    <d v="2022-12-04T00:00:00"/>
    <x v="394"/>
    <n v="2"/>
    <x v="6"/>
    <n v="62"/>
    <x v="611"/>
  </r>
  <r>
    <s v="C0615"/>
    <s v="cam03"/>
    <d v="2022-12-04T00:00:00"/>
    <x v="83"/>
    <n v="3"/>
    <x v="6"/>
    <n v="62"/>
    <x v="611"/>
  </r>
  <r>
    <s v="C0615"/>
    <s v="cam03"/>
    <d v="2022-12-04T00:00:00"/>
    <x v="42"/>
    <n v="4"/>
    <x v="6"/>
    <n v="62"/>
    <x v="611"/>
  </r>
  <r>
    <s v="C0615"/>
    <s v="cam03"/>
    <d v="2022-12-04T00:00:00"/>
    <x v="103"/>
    <n v="5"/>
    <x v="6"/>
    <n v="62"/>
    <x v="611"/>
  </r>
  <r>
    <s v="C0615"/>
    <s v="cam10"/>
    <d v="2023-01-19T00:00:00"/>
    <x v="78"/>
    <n v="0"/>
    <x v="12"/>
    <n v="66"/>
    <x v="611"/>
  </r>
  <r>
    <s v="C0615"/>
    <s v="cam10"/>
    <d v="2023-01-19T00:00:00"/>
    <x v="209"/>
    <n v="1"/>
    <x v="12"/>
    <n v="66"/>
    <x v="611"/>
  </r>
  <r>
    <s v="C0615"/>
    <s v="cam10"/>
    <d v="2023-01-19T00:00:00"/>
    <x v="65"/>
    <n v="1"/>
    <x v="12"/>
    <n v="66"/>
    <x v="611"/>
  </r>
  <r>
    <s v="C0615"/>
    <s v="cam10"/>
    <d v="2023-01-19T00:00:00"/>
    <x v="237"/>
    <n v="2"/>
    <x v="12"/>
    <n v="66"/>
    <x v="611"/>
  </r>
  <r>
    <s v="C0615"/>
    <s v="cam10"/>
    <d v="2023-01-19T00:00:00"/>
    <x v="64"/>
    <n v="3"/>
    <x v="12"/>
    <n v="66"/>
    <x v="611"/>
  </r>
  <r>
    <s v="C0616"/>
    <s v="cam05"/>
    <d v="2022-10-05T00:00:00"/>
    <x v="207"/>
    <n v="0"/>
    <x v="10"/>
    <n v="22"/>
    <x v="612"/>
  </r>
  <r>
    <s v="C0616"/>
    <s v="cam05"/>
    <d v="2022-10-05T00:00:00"/>
    <x v="38"/>
    <n v="1"/>
    <x v="10"/>
    <n v="22"/>
    <x v="612"/>
  </r>
  <r>
    <s v="C0616"/>
    <s v="cam05"/>
    <d v="2022-10-05T00:00:00"/>
    <x v="1"/>
    <n v="2"/>
    <x v="10"/>
    <n v="22"/>
    <x v="612"/>
  </r>
  <r>
    <s v="C0616"/>
    <s v="cam05"/>
    <d v="2022-10-05T00:00:00"/>
    <x v="128"/>
    <n v="3"/>
    <x v="10"/>
    <n v="22"/>
    <x v="612"/>
  </r>
  <r>
    <s v="C0616"/>
    <s v="cam05"/>
    <d v="2022-10-05T00:00:00"/>
    <x v="236"/>
    <n v="4"/>
    <x v="10"/>
    <n v="22"/>
    <x v="612"/>
  </r>
  <r>
    <s v="C0616"/>
    <s v="cam05"/>
    <d v="2022-10-05T00:00:00"/>
    <x v="163"/>
    <n v="5"/>
    <x v="10"/>
    <n v="22"/>
    <x v="612"/>
  </r>
  <r>
    <s v="C0616"/>
    <s v="cam05"/>
    <d v="2022-10-05T00:00:00"/>
    <x v="66"/>
    <n v="6"/>
    <x v="10"/>
    <n v="22"/>
    <x v="612"/>
  </r>
  <r>
    <s v="C0616"/>
    <s v="cam05"/>
    <d v="2022-10-05T00:00:00"/>
    <x v="6"/>
    <n v="7"/>
    <x v="10"/>
    <n v="22"/>
    <x v="612"/>
  </r>
  <r>
    <s v="C0616"/>
    <s v="cam09"/>
    <d v="2022-11-29T00:00:00"/>
    <x v="61"/>
    <n v="0"/>
    <x v="13"/>
    <n v="75"/>
    <x v="612"/>
  </r>
  <r>
    <s v="C0616"/>
    <s v="cam09"/>
    <d v="2022-11-29T00:00:00"/>
    <x v="342"/>
    <n v="1"/>
    <x v="13"/>
    <n v="75"/>
    <x v="612"/>
  </r>
  <r>
    <s v="C0616"/>
    <s v="cam09"/>
    <d v="2022-11-29T00:00:00"/>
    <x v="236"/>
    <n v="2"/>
    <x v="13"/>
    <n v="75"/>
    <x v="612"/>
  </r>
  <r>
    <s v="C0616"/>
    <s v="cam09"/>
    <d v="2022-11-29T00:00:00"/>
    <x v="176"/>
    <n v="3"/>
    <x v="13"/>
    <n v="75"/>
    <x v="612"/>
  </r>
  <r>
    <s v="C0616"/>
    <s v="cam09"/>
    <d v="2022-11-29T00:00:00"/>
    <x v="194"/>
    <n v="4"/>
    <x v="13"/>
    <n v="75"/>
    <x v="612"/>
  </r>
  <r>
    <s v="C0616"/>
    <s v="cam09"/>
    <d v="2022-11-29T00:00:00"/>
    <x v="283"/>
    <n v="5"/>
    <x v="13"/>
    <n v="75"/>
    <x v="612"/>
  </r>
  <r>
    <s v="C0617"/>
    <s v="cam05"/>
    <d v="2022-04-09T00:00:00"/>
    <x v="346"/>
    <n v="0"/>
    <x v="10"/>
    <n v="22"/>
    <x v="613"/>
  </r>
  <r>
    <s v="C0617"/>
    <s v="cam05"/>
    <d v="2022-04-09T00:00:00"/>
    <x v="464"/>
    <n v="1"/>
    <x v="10"/>
    <n v="22"/>
    <x v="613"/>
  </r>
  <r>
    <s v="C0617"/>
    <s v="cam05"/>
    <d v="2022-04-09T00:00:00"/>
    <x v="404"/>
    <n v="2"/>
    <x v="10"/>
    <n v="22"/>
    <x v="613"/>
  </r>
  <r>
    <s v="C0617"/>
    <s v="cam05"/>
    <d v="2022-04-09T00:00:00"/>
    <x v="274"/>
    <n v="3"/>
    <x v="10"/>
    <n v="22"/>
    <x v="613"/>
  </r>
  <r>
    <s v="C0617"/>
    <s v="cam05"/>
    <d v="2022-04-09T00:00:00"/>
    <x v="490"/>
    <n v="4"/>
    <x v="10"/>
    <n v="22"/>
    <x v="613"/>
  </r>
  <r>
    <s v="C0617"/>
    <s v="cam05"/>
    <d v="2022-04-09T00:00:00"/>
    <x v="92"/>
    <n v="5"/>
    <x v="10"/>
    <n v="22"/>
    <x v="613"/>
  </r>
  <r>
    <s v="C0617"/>
    <s v="cam05"/>
    <d v="2022-04-09T00:00:00"/>
    <x v="305"/>
    <n v="6"/>
    <x v="10"/>
    <n v="22"/>
    <x v="613"/>
  </r>
  <r>
    <s v="C0617"/>
    <s v="cam05"/>
    <d v="2022-04-09T00:00:00"/>
    <x v="433"/>
    <n v="7"/>
    <x v="10"/>
    <n v="22"/>
    <x v="613"/>
  </r>
  <r>
    <s v="C0617"/>
    <s v="cam05"/>
    <d v="2022-04-09T00:00:00"/>
    <x v="197"/>
    <n v="8"/>
    <x v="10"/>
    <n v="22"/>
    <x v="613"/>
  </r>
  <r>
    <s v="C0617"/>
    <s v="cam05"/>
    <d v="2022-04-09T00:00:00"/>
    <x v="26"/>
    <n v="9"/>
    <x v="10"/>
    <n v="22"/>
    <x v="613"/>
  </r>
  <r>
    <s v="C0617"/>
    <s v="cam05"/>
    <d v="2022-04-09T00:00:00"/>
    <x v="394"/>
    <n v="10"/>
    <x v="10"/>
    <n v="22"/>
    <x v="613"/>
  </r>
  <r>
    <s v="C0617"/>
    <s v="cam05"/>
    <d v="2022-04-09T00:00:00"/>
    <x v="83"/>
    <n v="11"/>
    <x v="10"/>
    <n v="22"/>
    <x v="613"/>
  </r>
  <r>
    <s v="C0617"/>
    <s v="cam05"/>
    <d v="2022-04-09T00:00:00"/>
    <x v="32"/>
    <n v="12"/>
    <x v="10"/>
    <n v="22"/>
    <x v="613"/>
  </r>
  <r>
    <s v="C0617"/>
    <s v="cam05"/>
    <d v="2022-04-09T00:00:00"/>
    <x v="103"/>
    <n v="13"/>
    <x v="10"/>
    <n v="22"/>
    <x v="613"/>
  </r>
  <r>
    <s v="C0618"/>
    <s v="cam04"/>
    <d v="2022-02-16T00:00:00"/>
    <x v="440"/>
    <n v="0"/>
    <x v="16"/>
    <n v="26"/>
    <x v="614"/>
  </r>
  <r>
    <s v="C0618"/>
    <s v="cam04"/>
    <d v="2022-02-16T00:00:00"/>
    <x v="504"/>
    <n v="1"/>
    <x v="16"/>
    <n v="26"/>
    <x v="614"/>
  </r>
  <r>
    <s v="C0618"/>
    <s v="cam04"/>
    <d v="2022-02-16T00:00:00"/>
    <x v="316"/>
    <n v="2"/>
    <x v="16"/>
    <n v="26"/>
    <x v="614"/>
  </r>
  <r>
    <s v="C0618"/>
    <s v="cam04"/>
    <d v="2022-02-16T00:00:00"/>
    <x v="89"/>
    <n v="4"/>
    <x v="16"/>
    <n v="26"/>
    <x v="614"/>
  </r>
  <r>
    <s v="C0618"/>
    <s v="cam04"/>
    <d v="2022-02-16T00:00:00"/>
    <x v="314"/>
    <n v="5"/>
    <x v="16"/>
    <n v="26"/>
    <x v="614"/>
  </r>
  <r>
    <s v="C0618"/>
    <s v="cam04"/>
    <d v="2022-02-16T00:00:00"/>
    <x v="158"/>
    <n v="6"/>
    <x v="16"/>
    <n v="26"/>
    <x v="614"/>
  </r>
  <r>
    <s v="C0618"/>
    <s v="cam04"/>
    <d v="2022-02-16T00:00:00"/>
    <x v="144"/>
    <n v="8"/>
    <x v="16"/>
    <n v="26"/>
    <x v="614"/>
  </r>
  <r>
    <s v="C0618"/>
    <s v="cam04"/>
    <d v="2022-02-16T00:00:00"/>
    <x v="114"/>
    <n v="9"/>
    <x v="16"/>
    <n v="26"/>
    <x v="614"/>
  </r>
  <r>
    <s v="C0618"/>
    <s v="cam04"/>
    <d v="2022-02-16T00:00:00"/>
    <x v="397"/>
    <n v="10"/>
    <x v="16"/>
    <n v="26"/>
    <x v="614"/>
  </r>
  <r>
    <s v="C0618"/>
    <s v="cam04"/>
    <d v="2022-02-16T00:00:00"/>
    <x v="210"/>
    <n v="13"/>
    <x v="16"/>
    <n v="26"/>
    <x v="614"/>
  </r>
  <r>
    <s v="C0618"/>
    <s v="cam04"/>
    <d v="2022-02-16T00:00:00"/>
    <x v="76"/>
    <n v="15"/>
    <x v="16"/>
    <n v="26"/>
    <x v="614"/>
  </r>
  <r>
    <s v="C0618"/>
    <s v="cam14"/>
    <d v="2023-01-16T00:00:00"/>
    <x v="26"/>
    <n v="0"/>
    <x v="7"/>
    <n v="28"/>
    <x v="614"/>
  </r>
  <r>
    <s v="C0618"/>
    <s v="cam14"/>
    <d v="2023-01-16T00:00:00"/>
    <x v="258"/>
    <n v="1"/>
    <x v="7"/>
    <n v="28"/>
    <x v="614"/>
  </r>
  <r>
    <s v="C0618"/>
    <s v="cam14"/>
    <d v="2023-01-16T00:00:00"/>
    <x v="20"/>
    <n v="2"/>
    <x v="7"/>
    <n v="28"/>
    <x v="614"/>
  </r>
  <r>
    <s v="C0618"/>
    <s v="cam14"/>
    <d v="2023-01-16T00:00:00"/>
    <x v="85"/>
    <n v="3"/>
    <x v="7"/>
    <n v="28"/>
    <x v="614"/>
  </r>
  <r>
    <s v="C0618"/>
    <s v="cam14"/>
    <d v="2023-01-16T00:00:00"/>
    <x v="12"/>
    <n v="3"/>
    <x v="7"/>
    <n v="28"/>
    <x v="614"/>
  </r>
  <r>
    <s v="C0619"/>
    <s v="cam01"/>
    <d v="2022-09-29T00:00:00"/>
    <x v="212"/>
    <n v="0"/>
    <x v="15"/>
    <n v="10"/>
    <x v="615"/>
  </r>
  <r>
    <s v="C0619"/>
    <s v="cam01"/>
    <d v="2022-09-29T00:00:00"/>
    <x v="114"/>
    <n v="2"/>
    <x v="15"/>
    <n v="10"/>
    <x v="615"/>
  </r>
  <r>
    <s v="C0619"/>
    <s v="cam01"/>
    <d v="2022-09-29T00:00:00"/>
    <x v="160"/>
    <n v="2"/>
    <x v="15"/>
    <n v="10"/>
    <x v="615"/>
  </r>
  <r>
    <s v="C0619"/>
    <s v="cam01"/>
    <d v="2022-09-29T00:00:00"/>
    <x v="192"/>
    <n v="3"/>
    <x v="15"/>
    <n v="10"/>
    <x v="615"/>
  </r>
  <r>
    <s v="C0619"/>
    <s v="cam01"/>
    <d v="2022-09-29T00:00:00"/>
    <x v="262"/>
    <n v="4"/>
    <x v="15"/>
    <n v="10"/>
    <x v="615"/>
  </r>
  <r>
    <s v="C0619"/>
    <s v="cam01"/>
    <d v="2022-09-29T00:00:00"/>
    <x v="253"/>
    <n v="5"/>
    <x v="15"/>
    <n v="10"/>
    <x v="615"/>
  </r>
  <r>
    <s v="C0619"/>
    <s v="cam01"/>
    <d v="2022-09-29T00:00:00"/>
    <x v="271"/>
    <n v="6"/>
    <x v="15"/>
    <n v="10"/>
    <x v="615"/>
  </r>
  <r>
    <s v="C0619"/>
    <s v="cam01"/>
    <d v="2022-09-29T00:00:00"/>
    <x v="84"/>
    <n v="7"/>
    <x v="15"/>
    <n v="10"/>
    <x v="615"/>
  </r>
  <r>
    <s v="C0619"/>
    <s v="cam01"/>
    <d v="2022-09-29T00:00:00"/>
    <x v="82"/>
    <n v="8"/>
    <x v="15"/>
    <n v="10"/>
    <x v="615"/>
  </r>
  <r>
    <s v="C0620"/>
    <s v="cam14"/>
    <d v="2022-12-23T00:00:00"/>
    <x v="260"/>
    <n v="0"/>
    <x v="7"/>
    <n v="28"/>
    <x v="616"/>
  </r>
  <r>
    <s v="C0620"/>
    <s v="cam14"/>
    <d v="2022-12-23T00:00:00"/>
    <x v="261"/>
    <n v="1"/>
    <x v="7"/>
    <n v="28"/>
    <x v="616"/>
  </r>
  <r>
    <s v="C0620"/>
    <s v="cam14"/>
    <d v="2022-12-23T00:00:00"/>
    <x v="270"/>
    <n v="1"/>
    <x v="7"/>
    <n v="28"/>
    <x v="616"/>
  </r>
  <r>
    <s v="C0620"/>
    <s v="cam14"/>
    <d v="2022-12-23T00:00:00"/>
    <x v="75"/>
    <n v="3"/>
    <x v="7"/>
    <n v="28"/>
    <x v="616"/>
  </r>
  <r>
    <s v="C0620"/>
    <s v="cam14"/>
    <d v="2022-12-23T00:00:00"/>
    <x v="11"/>
    <n v="4"/>
    <x v="7"/>
    <n v="28"/>
    <x v="616"/>
  </r>
  <r>
    <s v="C0620"/>
    <s v="cam14"/>
    <d v="2022-12-23T00:00:00"/>
    <x v="330"/>
    <n v="5"/>
    <x v="7"/>
    <n v="28"/>
    <x v="616"/>
  </r>
  <r>
    <s v="C0620"/>
    <s v="cam14"/>
    <d v="2022-12-23T00:00:00"/>
    <x v="59"/>
    <n v="5"/>
    <x v="7"/>
    <n v="28"/>
    <x v="616"/>
  </r>
  <r>
    <s v="C0620"/>
    <s v="cam15"/>
    <d v="2023-02-04T00:00:00"/>
    <x v="138"/>
    <n v="0"/>
    <x v="11"/>
    <n v="14"/>
    <x v="616"/>
  </r>
  <r>
    <s v="C0620"/>
    <s v="cam15"/>
    <d v="2023-02-04T00:00:00"/>
    <x v="163"/>
    <n v="1"/>
    <x v="11"/>
    <n v="14"/>
    <x v="616"/>
  </r>
  <r>
    <s v="C0620"/>
    <s v="cam15"/>
    <d v="2023-02-04T00:00:00"/>
    <x v="177"/>
    <n v="2"/>
    <x v="11"/>
    <n v="14"/>
    <x v="616"/>
  </r>
  <r>
    <s v="C0620"/>
    <s v="cam15"/>
    <d v="2023-02-04T00:00:00"/>
    <x v="112"/>
    <n v="3"/>
    <x v="11"/>
    <n v="14"/>
    <x v="616"/>
  </r>
  <r>
    <s v="C0621"/>
    <s v="cam06"/>
    <d v="2022-09-04T00:00:00"/>
    <x v="439"/>
    <n v="0"/>
    <x v="8"/>
    <n v="13"/>
    <x v="617"/>
  </r>
  <r>
    <s v="C0621"/>
    <s v="cam06"/>
    <d v="2022-09-04T00:00:00"/>
    <x v="477"/>
    <n v="1"/>
    <x v="8"/>
    <n v="13"/>
    <x v="617"/>
  </r>
  <r>
    <s v="C0621"/>
    <s v="cam06"/>
    <d v="2022-09-04T00:00:00"/>
    <x v="135"/>
    <n v="2"/>
    <x v="8"/>
    <n v="13"/>
    <x v="617"/>
  </r>
  <r>
    <s v="C0621"/>
    <s v="cam06"/>
    <d v="2022-09-04T00:00:00"/>
    <x v="243"/>
    <n v="3"/>
    <x v="8"/>
    <n v="13"/>
    <x v="617"/>
  </r>
  <r>
    <s v="C0621"/>
    <s v="cam06"/>
    <d v="2022-09-04T00:00:00"/>
    <x v="128"/>
    <n v="4"/>
    <x v="8"/>
    <n v="13"/>
    <x v="617"/>
  </r>
  <r>
    <s v="C0621"/>
    <s v="cam06"/>
    <d v="2022-09-04T00:00:00"/>
    <x v="394"/>
    <n v="5"/>
    <x v="8"/>
    <n v="13"/>
    <x v="617"/>
  </r>
  <r>
    <s v="C0621"/>
    <s v="cam06"/>
    <d v="2022-09-04T00:00:00"/>
    <x v="109"/>
    <n v="7"/>
    <x v="8"/>
    <n v="13"/>
    <x v="617"/>
  </r>
  <r>
    <s v="C0621"/>
    <s v="cam06"/>
    <d v="2022-09-04T00:00:00"/>
    <x v="259"/>
    <n v="8"/>
    <x v="8"/>
    <n v="13"/>
    <x v="617"/>
  </r>
  <r>
    <s v="C0621"/>
    <s v="cam16"/>
    <d v="2023-04-07T00:00:00"/>
    <x v="171"/>
    <n v="0"/>
    <x v="4"/>
    <n v="16"/>
    <x v="617"/>
  </r>
  <r>
    <s v="C0621"/>
    <s v="cam16"/>
    <d v="2023-04-07T00:00:00"/>
    <x v="6"/>
    <n v="1"/>
    <x v="4"/>
    <n v="16"/>
    <x v="617"/>
  </r>
  <r>
    <s v="C0622"/>
    <s v="cam16"/>
    <d v="2022-06-19T00:00:00"/>
    <x v="129"/>
    <n v="0"/>
    <x v="4"/>
    <n v="16"/>
    <x v="618"/>
  </r>
  <r>
    <s v="C0622"/>
    <s v="cam16"/>
    <d v="2022-06-19T00:00:00"/>
    <x v="222"/>
    <n v="2"/>
    <x v="4"/>
    <n v="16"/>
    <x v="618"/>
  </r>
  <r>
    <s v="C0622"/>
    <s v="cam16"/>
    <d v="2022-06-19T00:00:00"/>
    <x v="144"/>
    <n v="4"/>
    <x v="4"/>
    <n v="16"/>
    <x v="618"/>
  </r>
  <r>
    <s v="C0622"/>
    <s v="cam16"/>
    <d v="2022-06-19T00:00:00"/>
    <x v="371"/>
    <n v="4"/>
    <x v="4"/>
    <n v="16"/>
    <x v="618"/>
  </r>
  <r>
    <s v="C0622"/>
    <s v="cam16"/>
    <d v="2022-06-19T00:00:00"/>
    <x v="397"/>
    <n v="6"/>
    <x v="4"/>
    <n v="16"/>
    <x v="618"/>
  </r>
  <r>
    <s v="C0622"/>
    <s v="cam16"/>
    <d v="2022-06-19T00:00:00"/>
    <x v="342"/>
    <n v="6"/>
    <x v="4"/>
    <n v="16"/>
    <x v="618"/>
  </r>
  <r>
    <s v="C0622"/>
    <s v="cam16"/>
    <d v="2022-06-19T00:00:00"/>
    <x v="193"/>
    <n v="7"/>
    <x v="4"/>
    <n v="16"/>
    <x v="618"/>
  </r>
  <r>
    <s v="C0622"/>
    <s v="cam16"/>
    <d v="2022-06-19T00:00:00"/>
    <x v="71"/>
    <n v="8"/>
    <x v="4"/>
    <n v="16"/>
    <x v="618"/>
  </r>
  <r>
    <s v="C0622"/>
    <s v="cam16"/>
    <d v="2022-06-19T00:00:00"/>
    <x v="12"/>
    <n v="10"/>
    <x v="4"/>
    <n v="16"/>
    <x v="618"/>
  </r>
  <r>
    <s v="C0622"/>
    <s v="cam12"/>
    <d v="2023-04-12T00:00:00"/>
    <x v="42"/>
    <n v="0"/>
    <x v="0"/>
    <n v="65"/>
    <x v="618"/>
  </r>
  <r>
    <s v="C0622"/>
    <s v="cam12"/>
    <d v="2023-04-12T00:00:00"/>
    <x v="48"/>
    <n v="1"/>
    <x v="0"/>
    <n v="65"/>
    <x v="618"/>
  </r>
  <r>
    <s v="C0623"/>
    <s v="cam05"/>
    <d v="2022-05-05T00:00:00"/>
    <x v="377"/>
    <n v="0"/>
    <x v="10"/>
    <n v="22"/>
    <x v="619"/>
  </r>
  <r>
    <s v="C0623"/>
    <s v="cam05"/>
    <d v="2022-05-05T00:00:00"/>
    <x v="167"/>
    <n v="1"/>
    <x v="10"/>
    <n v="22"/>
    <x v="619"/>
  </r>
  <r>
    <s v="C0623"/>
    <s v="cam05"/>
    <d v="2022-05-05T00:00:00"/>
    <x v="409"/>
    <n v="2"/>
    <x v="10"/>
    <n v="22"/>
    <x v="619"/>
  </r>
  <r>
    <s v="C0623"/>
    <s v="cam05"/>
    <d v="2022-05-05T00:00:00"/>
    <x v="35"/>
    <n v="3"/>
    <x v="10"/>
    <n v="22"/>
    <x v="619"/>
  </r>
  <r>
    <s v="C0623"/>
    <s v="cam05"/>
    <d v="2022-05-05T00:00:00"/>
    <x v="0"/>
    <n v="4"/>
    <x v="10"/>
    <n v="22"/>
    <x v="619"/>
  </r>
  <r>
    <s v="C0623"/>
    <s v="cam05"/>
    <d v="2022-05-05T00:00:00"/>
    <x v="97"/>
    <n v="5"/>
    <x v="10"/>
    <n v="22"/>
    <x v="619"/>
  </r>
  <r>
    <s v="C0623"/>
    <s v="cam05"/>
    <d v="2022-05-05T00:00:00"/>
    <x v="352"/>
    <n v="6"/>
    <x v="10"/>
    <n v="22"/>
    <x v="619"/>
  </r>
  <r>
    <s v="C0623"/>
    <s v="cam05"/>
    <d v="2022-05-05T00:00:00"/>
    <x v="188"/>
    <n v="7"/>
    <x v="10"/>
    <n v="22"/>
    <x v="619"/>
  </r>
  <r>
    <s v="C0623"/>
    <s v="cam05"/>
    <d v="2022-05-05T00:00:00"/>
    <x v="3"/>
    <n v="9"/>
    <x v="10"/>
    <n v="22"/>
    <x v="619"/>
  </r>
  <r>
    <s v="C0623"/>
    <s v="cam05"/>
    <d v="2022-05-05T00:00:00"/>
    <x v="190"/>
    <n v="10"/>
    <x v="10"/>
    <n v="22"/>
    <x v="619"/>
  </r>
  <r>
    <s v="C0623"/>
    <s v="cam05"/>
    <d v="2022-05-05T00:00:00"/>
    <x v="122"/>
    <n v="11"/>
    <x v="10"/>
    <n v="22"/>
    <x v="619"/>
  </r>
  <r>
    <s v="C0623"/>
    <s v="cam05"/>
    <d v="2022-05-05T00:00:00"/>
    <x v="48"/>
    <n v="12"/>
    <x v="10"/>
    <n v="22"/>
    <x v="619"/>
  </r>
  <r>
    <s v="C0623"/>
    <s v="cam17"/>
    <d v="2023-04-23T00:00:00"/>
    <x v="32"/>
    <n v="0"/>
    <x v="2"/>
    <n v="29"/>
    <x v="619"/>
  </r>
  <r>
    <s v="C0623"/>
    <s v="cam17"/>
    <d v="2023-04-23T00:00:00"/>
    <x v="374"/>
    <n v="1"/>
    <x v="2"/>
    <n v="29"/>
    <x v="619"/>
  </r>
  <r>
    <s v="C0623"/>
    <s v="cam17"/>
    <d v="2023-04-23T00:00:00"/>
    <x v="119"/>
    <n v="1"/>
    <x v="2"/>
    <n v="29"/>
    <x v="619"/>
  </r>
  <r>
    <s v="C0624"/>
    <s v="cam04"/>
    <d v="2022-06-04T00:00:00"/>
    <x v="491"/>
    <n v="0"/>
    <x v="16"/>
    <n v="26"/>
    <x v="620"/>
  </r>
  <r>
    <s v="C0624"/>
    <s v="cam04"/>
    <d v="2022-06-04T00:00:00"/>
    <x v="438"/>
    <n v="1"/>
    <x v="16"/>
    <n v="26"/>
    <x v="620"/>
  </r>
  <r>
    <s v="C0624"/>
    <s v="cam04"/>
    <d v="2022-06-04T00:00:00"/>
    <x v="299"/>
    <n v="2"/>
    <x v="16"/>
    <n v="26"/>
    <x v="620"/>
  </r>
  <r>
    <s v="C0624"/>
    <s v="cam04"/>
    <d v="2022-06-04T00:00:00"/>
    <x v="432"/>
    <n v="4"/>
    <x v="16"/>
    <n v="26"/>
    <x v="620"/>
  </r>
  <r>
    <s v="C0624"/>
    <s v="cam04"/>
    <d v="2022-06-04T00:00:00"/>
    <x v="178"/>
    <n v="5"/>
    <x v="16"/>
    <n v="26"/>
    <x v="620"/>
  </r>
  <r>
    <s v="C0624"/>
    <s v="cam04"/>
    <d v="2022-06-04T00:00:00"/>
    <x v="311"/>
    <n v="7"/>
    <x v="16"/>
    <n v="26"/>
    <x v="620"/>
  </r>
  <r>
    <s v="C0624"/>
    <s v="cam04"/>
    <d v="2022-06-04T00:00:00"/>
    <x v="3"/>
    <n v="8"/>
    <x v="16"/>
    <n v="26"/>
    <x v="620"/>
  </r>
  <r>
    <s v="C0624"/>
    <s v="cam04"/>
    <d v="2022-06-04T00:00:00"/>
    <x v="170"/>
    <n v="9"/>
    <x v="16"/>
    <n v="26"/>
    <x v="620"/>
  </r>
  <r>
    <s v="C0624"/>
    <s v="cam04"/>
    <d v="2022-06-04T00:00:00"/>
    <x v="42"/>
    <n v="10"/>
    <x v="16"/>
    <n v="26"/>
    <x v="620"/>
  </r>
  <r>
    <s v="C0624"/>
    <s v="cam04"/>
    <d v="2022-06-04T00:00:00"/>
    <x v="6"/>
    <n v="11"/>
    <x v="16"/>
    <n v="26"/>
    <x v="620"/>
  </r>
  <r>
    <s v="C0624"/>
    <s v="cam14"/>
    <d v="2022-12-05T00:00:00"/>
    <x v="111"/>
    <n v="0"/>
    <x v="7"/>
    <n v="28"/>
    <x v="620"/>
  </r>
  <r>
    <s v="C0624"/>
    <s v="cam14"/>
    <d v="2022-12-05T00:00:00"/>
    <x v="78"/>
    <n v="1"/>
    <x v="7"/>
    <n v="28"/>
    <x v="620"/>
  </r>
  <r>
    <s v="C0624"/>
    <s v="cam14"/>
    <d v="2022-12-05T00:00:00"/>
    <x v="181"/>
    <n v="2"/>
    <x v="7"/>
    <n v="28"/>
    <x v="620"/>
  </r>
  <r>
    <s v="C0624"/>
    <s v="cam14"/>
    <d v="2022-12-05T00:00:00"/>
    <x v="318"/>
    <n v="3"/>
    <x v="7"/>
    <n v="28"/>
    <x v="620"/>
  </r>
  <r>
    <s v="C0624"/>
    <s v="cam14"/>
    <d v="2022-12-05T00:00:00"/>
    <x v="33"/>
    <n v="5"/>
    <x v="7"/>
    <n v="28"/>
    <x v="620"/>
  </r>
  <r>
    <s v="C0625"/>
    <s v="cam01"/>
    <d v="2022-11-02T00:00:00"/>
    <x v="371"/>
    <n v="0"/>
    <x v="15"/>
    <n v="10"/>
    <x v="621"/>
  </r>
  <r>
    <s v="C0625"/>
    <s v="cam01"/>
    <d v="2022-11-02T00:00:00"/>
    <x v="25"/>
    <n v="1"/>
    <x v="15"/>
    <n v="10"/>
    <x v="621"/>
  </r>
  <r>
    <s v="C0625"/>
    <s v="cam01"/>
    <d v="2022-11-02T00:00:00"/>
    <x v="137"/>
    <n v="2"/>
    <x v="15"/>
    <n v="10"/>
    <x v="621"/>
  </r>
  <r>
    <s v="C0625"/>
    <s v="cam01"/>
    <d v="2022-11-02T00:00:00"/>
    <x v="394"/>
    <n v="3"/>
    <x v="15"/>
    <n v="10"/>
    <x v="621"/>
  </r>
  <r>
    <s v="C0625"/>
    <s v="cam01"/>
    <d v="2022-11-02T00:00:00"/>
    <x v="190"/>
    <n v="4"/>
    <x v="15"/>
    <n v="10"/>
    <x v="621"/>
  </r>
  <r>
    <s v="C0625"/>
    <s v="cam01"/>
    <d v="2022-11-02T00:00:00"/>
    <x v="194"/>
    <n v="5"/>
    <x v="15"/>
    <n v="10"/>
    <x v="621"/>
  </r>
  <r>
    <s v="C0625"/>
    <s v="cam01"/>
    <d v="2022-11-02T00:00:00"/>
    <x v="84"/>
    <n v="6"/>
    <x v="15"/>
    <n v="10"/>
    <x v="621"/>
  </r>
  <r>
    <s v="C0625"/>
    <s v="cam05"/>
    <d v="2023-04-11T00:00:00"/>
    <x v="66"/>
    <n v="0"/>
    <x v="10"/>
    <n v="22"/>
    <x v="621"/>
  </r>
  <r>
    <s v="C0625"/>
    <s v="cam05"/>
    <d v="2023-04-11T00:00:00"/>
    <x v="67"/>
    <n v="1"/>
    <x v="10"/>
    <n v="22"/>
    <x v="621"/>
  </r>
  <r>
    <s v="C0626"/>
    <s v="cam03"/>
    <d v="2022-04-07T00:00:00"/>
    <x v="267"/>
    <n v="0"/>
    <x v="6"/>
    <n v="62"/>
    <x v="622"/>
  </r>
  <r>
    <s v="C0626"/>
    <s v="cam03"/>
    <d v="2022-04-07T00:00:00"/>
    <x v="479"/>
    <n v="1"/>
    <x v="6"/>
    <n v="62"/>
    <x v="622"/>
  </r>
  <r>
    <s v="C0626"/>
    <s v="cam03"/>
    <d v="2022-04-07T00:00:00"/>
    <x v="185"/>
    <n v="2"/>
    <x v="6"/>
    <n v="62"/>
    <x v="622"/>
  </r>
  <r>
    <s v="C0626"/>
    <s v="cam03"/>
    <d v="2022-04-07T00:00:00"/>
    <x v="91"/>
    <n v="4"/>
    <x v="6"/>
    <n v="62"/>
    <x v="622"/>
  </r>
  <r>
    <s v="C0626"/>
    <s v="cam03"/>
    <d v="2022-04-07T00:00:00"/>
    <x v="97"/>
    <n v="6"/>
    <x v="6"/>
    <n v="62"/>
    <x v="622"/>
  </r>
  <r>
    <s v="C0626"/>
    <s v="cam03"/>
    <d v="2022-04-07T00:00:00"/>
    <x v="229"/>
    <n v="7"/>
    <x v="6"/>
    <n v="62"/>
    <x v="622"/>
  </r>
  <r>
    <s v="C0626"/>
    <s v="cam03"/>
    <d v="2022-04-07T00:00:00"/>
    <x v="375"/>
    <n v="8"/>
    <x v="6"/>
    <n v="62"/>
    <x v="622"/>
  </r>
  <r>
    <s v="C0626"/>
    <s v="cam03"/>
    <d v="2022-04-07T00:00:00"/>
    <x v="50"/>
    <n v="10"/>
    <x v="6"/>
    <n v="62"/>
    <x v="622"/>
  </r>
  <r>
    <s v="C0626"/>
    <s v="cam03"/>
    <d v="2022-04-07T00:00:00"/>
    <x v="31"/>
    <n v="11"/>
    <x v="6"/>
    <n v="62"/>
    <x v="622"/>
  </r>
  <r>
    <s v="C0626"/>
    <s v="cam03"/>
    <d v="2022-04-07T00:00:00"/>
    <x v="317"/>
    <n v="12"/>
    <x v="6"/>
    <n v="62"/>
    <x v="622"/>
  </r>
  <r>
    <s v="C0626"/>
    <s v="cam03"/>
    <d v="2022-04-07T00:00:00"/>
    <x v="112"/>
    <n v="13"/>
    <x v="6"/>
    <n v="62"/>
    <x v="622"/>
  </r>
  <r>
    <s v="C0626"/>
    <s v="cam16"/>
    <d v="2023-01-17T00:00:00"/>
    <x v="435"/>
    <n v="0"/>
    <x v="4"/>
    <n v="16"/>
    <x v="622"/>
  </r>
  <r>
    <s v="C0626"/>
    <s v="cam16"/>
    <d v="2023-01-17T00:00:00"/>
    <x v="230"/>
    <n v="1"/>
    <x v="4"/>
    <n v="16"/>
    <x v="622"/>
  </r>
  <r>
    <s v="C0626"/>
    <s v="cam16"/>
    <d v="2023-01-17T00:00:00"/>
    <x v="246"/>
    <n v="1"/>
    <x v="4"/>
    <n v="16"/>
    <x v="622"/>
  </r>
  <r>
    <s v="C0626"/>
    <s v="cam16"/>
    <d v="2023-01-17T00:00:00"/>
    <x v="77"/>
    <n v="3"/>
    <x v="4"/>
    <n v="16"/>
    <x v="622"/>
  </r>
  <r>
    <s v="C0626"/>
    <s v="cam16"/>
    <d v="2023-01-17T00:00:00"/>
    <x v="14"/>
    <n v="4"/>
    <x v="4"/>
    <n v="16"/>
    <x v="622"/>
  </r>
  <r>
    <s v="C0627"/>
    <s v="cam12"/>
    <d v="2022-05-22T00:00:00"/>
    <x v="348"/>
    <n v="0"/>
    <x v="0"/>
    <n v="65"/>
    <x v="623"/>
  </r>
  <r>
    <s v="C0627"/>
    <s v="cam12"/>
    <d v="2022-05-22T00:00:00"/>
    <x v="456"/>
    <n v="1"/>
    <x v="0"/>
    <n v="65"/>
    <x v="623"/>
  </r>
  <r>
    <s v="C0627"/>
    <s v="cam12"/>
    <d v="2022-05-22T00:00:00"/>
    <x v="426"/>
    <n v="2"/>
    <x v="0"/>
    <n v="65"/>
    <x v="623"/>
  </r>
  <r>
    <s v="C0627"/>
    <s v="cam12"/>
    <d v="2022-05-22T00:00:00"/>
    <x v="405"/>
    <n v="3"/>
    <x v="0"/>
    <n v="65"/>
    <x v="623"/>
  </r>
  <r>
    <s v="C0627"/>
    <s v="cam12"/>
    <d v="2022-05-22T00:00:00"/>
    <x v="372"/>
    <n v="4"/>
    <x v="0"/>
    <n v="65"/>
    <x v="623"/>
  </r>
  <r>
    <s v="C0627"/>
    <s v="cam12"/>
    <d v="2022-05-22T00:00:00"/>
    <x v="132"/>
    <n v="6"/>
    <x v="0"/>
    <n v="65"/>
    <x v="623"/>
  </r>
  <r>
    <s v="C0627"/>
    <s v="cam12"/>
    <d v="2022-05-22T00:00:00"/>
    <x v="410"/>
    <n v="7"/>
    <x v="0"/>
    <n v="65"/>
    <x v="623"/>
  </r>
  <r>
    <s v="C0627"/>
    <s v="cam12"/>
    <d v="2022-05-22T00:00:00"/>
    <x v="276"/>
    <n v="8"/>
    <x v="0"/>
    <n v="65"/>
    <x v="623"/>
  </r>
  <r>
    <s v="C0627"/>
    <s v="cam12"/>
    <d v="2022-05-22T00:00:00"/>
    <x v="19"/>
    <n v="9"/>
    <x v="0"/>
    <n v="65"/>
    <x v="623"/>
  </r>
  <r>
    <s v="C0627"/>
    <s v="cam12"/>
    <d v="2022-05-22T00:00:00"/>
    <x v="65"/>
    <n v="9"/>
    <x v="0"/>
    <n v="65"/>
    <x v="623"/>
  </r>
  <r>
    <s v="C0627"/>
    <s v="cam12"/>
    <d v="2022-05-22T00:00:00"/>
    <x v="221"/>
    <n v="10"/>
    <x v="0"/>
    <n v="65"/>
    <x v="623"/>
  </r>
  <r>
    <s v="C0627"/>
    <s v="cam12"/>
    <d v="2022-05-22T00:00:00"/>
    <x v="58"/>
    <n v="12"/>
    <x v="0"/>
    <n v="65"/>
    <x v="623"/>
  </r>
  <r>
    <s v="C0627"/>
    <s v="cam17"/>
    <d v="2022-07-04T00:00:00"/>
    <x v="349"/>
    <n v="0"/>
    <x v="2"/>
    <n v="29"/>
    <x v="623"/>
  </r>
  <r>
    <s v="C0627"/>
    <s v="cam17"/>
    <d v="2022-07-04T00:00:00"/>
    <x v="278"/>
    <n v="1"/>
    <x v="2"/>
    <n v="29"/>
    <x v="623"/>
  </r>
  <r>
    <s v="C0627"/>
    <s v="cam17"/>
    <d v="2022-07-04T00:00:00"/>
    <x v="7"/>
    <n v="3"/>
    <x v="2"/>
    <n v="29"/>
    <x v="623"/>
  </r>
  <r>
    <s v="C0627"/>
    <s v="cam17"/>
    <d v="2022-07-04T00:00:00"/>
    <x v="335"/>
    <n v="4"/>
    <x v="2"/>
    <n v="29"/>
    <x v="623"/>
  </r>
  <r>
    <s v="C0627"/>
    <s v="cam17"/>
    <d v="2022-07-04T00:00:00"/>
    <x v="2"/>
    <n v="6"/>
    <x v="2"/>
    <n v="29"/>
    <x v="623"/>
  </r>
  <r>
    <s v="C0627"/>
    <s v="cam17"/>
    <d v="2022-07-04T00:00:00"/>
    <x v="181"/>
    <n v="7"/>
    <x v="2"/>
    <n v="29"/>
    <x v="623"/>
  </r>
  <r>
    <s v="C0627"/>
    <s v="cam17"/>
    <d v="2022-07-04T00:00:00"/>
    <x v="139"/>
    <n v="8"/>
    <x v="2"/>
    <n v="29"/>
    <x v="623"/>
  </r>
  <r>
    <s v="C0627"/>
    <s v="cam17"/>
    <d v="2022-07-04T00:00:00"/>
    <x v="317"/>
    <n v="9"/>
    <x v="2"/>
    <n v="29"/>
    <x v="623"/>
  </r>
  <r>
    <s v="C0627"/>
    <s v="cam17"/>
    <d v="2022-07-04T00:00:00"/>
    <x v="112"/>
    <n v="10"/>
    <x v="2"/>
    <n v="29"/>
    <x v="623"/>
  </r>
  <r>
    <s v="C0628"/>
    <s v="cam06"/>
    <d v="2022-01-28T00:00:00"/>
    <x v="414"/>
    <n v="0"/>
    <x v="8"/>
    <n v="13"/>
    <x v="624"/>
  </r>
  <r>
    <s v="C0628"/>
    <s v="cam06"/>
    <d v="2022-01-28T00:00:00"/>
    <x v="327"/>
    <n v="1"/>
    <x v="8"/>
    <n v="13"/>
    <x v="624"/>
  </r>
  <r>
    <s v="C0628"/>
    <s v="cam06"/>
    <d v="2022-01-28T00:00:00"/>
    <x v="322"/>
    <n v="3"/>
    <x v="8"/>
    <n v="13"/>
    <x v="624"/>
  </r>
  <r>
    <s v="C0628"/>
    <s v="cam06"/>
    <d v="2022-01-28T00:00:00"/>
    <x v="184"/>
    <n v="3"/>
    <x v="8"/>
    <n v="13"/>
    <x v="624"/>
  </r>
  <r>
    <s v="C0628"/>
    <s v="cam06"/>
    <d v="2022-01-28T00:00:00"/>
    <x v="491"/>
    <n v="4"/>
    <x v="8"/>
    <n v="13"/>
    <x v="624"/>
  </r>
  <r>
    <s v="C0628"/>
    <s v="cam06"/>
    <d v="2022-01-28T00:00:00"/>
    <x v="148"/>
    <n v="5"/>
    <x v="8"/>
    <n v="13"/>
    <x v="624"/>
  </r>
  <r>
    <s v="C0628"/>
    <s v="cam06"/>
    <d v="2022-01-28T00:00:00"/>
    <x v="446"/>
    <n v="6"/>
    <x v="8"/>
    <n v="13"/>
    <x v="624"/>
  </r>
  <r>
    <s v="C0628"/>
    <s v="cam06"/>
    <d v="2022-01-28T00:00:00"/>
    <x v="279"/>
    <n v="7"/>
    <x v="8"/>
    <n v="13"/>
    <x v="624"/>
  </r>
  <r>
    <s v="C0628"/>
    <s v="cam06"/>
    <d v="2022-01-28T00:00:00"/>
    <x v="18"/>
    <n v="8"/>
    <x v="8"/>
    <n v="13"/>
    <x v="624"/>
  </r>
  <r>
    <s v="C0628"/>
    <s v="cam06"/>
    <d v="2022-01-28T00:00:00"/>
    <x v="61"/>
    <n v="10"/>
    <x v="8"/>
    <n v="13"/>
    <x v="624"/>
  </r>
  <r>
    <s v="C0628"/>
    <s v="cam06"/>
    <d v="2022-01-28T00:00:00"/>
    <x v="343"/>
    <n v="11"/>
    <x v="8"/>
    <n v="13"/>
    <x v="624"/>
  </r>
  <r>
    <s v="C0628"/>
    <s v="cam06"/>
    <d v="2022-01-28T00:00:00"/>
    <x v="138"/>
    <n v="12"/>
    <x v="8"/>
    <n v="13"/>
    <x v="624"/>
  </r>
  <r>
    <s v="C0628"/>
    <s v="cam06"/>
    <d v="2022-01-28T00:00:00"/>
    <x v="170"/>
    <n v="13"/>
    <x v="8"/>
    <n v="13"/>
    <x v="624"/>
  </r>
  <r>
    <s v="C0628"/>
    <s v="cam06"/>
    <d v="2022-01-28T00:00:00"/>
    <x v="15"/>
    <n v="16"/>
    <x v="8"/>
    <n v="13"/>
    <x v="624"/>
  </r>
  <r>
    <s v="C0628"/>
    <s v="cam01"/>
    <d v="2023-02-23T00:00:00"/>
    <x v="233"/>
    <n v="0"/>
    <x v="15"/>
    <n v="10"/>
    <x v="624"/>
  </r>
  <r>
    <s v="C0628"/>
    <s v="cam01"/>
    <d v="2023-02-23T00:00:00"/>
    <x v="151"/>
    <n v="1"/>
    <x v="15"/>
    <n v="10"/>
    <x v="624"/>
  </r>
  <r>
    <s v="C0628"/>
    <s v="cam01"/>
    <d v="2023-02-23T00:00:00"/>
    <x v="21"/>
    <n v="2"/>
    <x v="15"/>
    <n v="10"/>
    <x v="624"/>
  </r>
  <r>
    <s v="C0628"/>
    <s v="cam01"/>
    <d v="2023-02-23T00:00:00"/>
    <x v="283"/>
    <n v="2"/>
    <x v="15"/>
    <n v="10"/>
    <x v="624"/>
  </r>
  <r>
    <s v="C0628"/>
    <s v="cam01"/>
    <d v="2023-02-23T00:00:00"/>
    <x v="119"/>
    <n v="3"/>
    <x v="15"/>
    <n v="10"/>
    <x v="624"/>
  </r>
  <r>
    <s v="C0629"/>
    <s v="cam04"/>
    <d v="2023-03-04T00:00:00"/>
    <x v="253"/>
    <n v="0"/>
    <x v="16"/>
    <n v="26"/>
    <x v="625"/>
  </r>
  <r>
    <s v="C0629"/>
    <s v="cam04"/>
    <d v="2023-03-04T00:00:00"/>
    <x v="77"/>
    <n v="1"/>
    <x v="16"/>
    <n v="26"/>
    <x v="625"/>
  </r>
  <r>
    <s v="C0629"/>
    <s v="cam04"/>
    <d v="2023-03-04T00:00:00"/>
    <x v="64"/>
    <n v="2"/>
    <x v="16"/>
    <n v="26"/>
    <x v="625"/>
  </r>
  <r>
    <s v="C0629"/>
    <s v="cam17"/>
    <d v="2023-04-29T00:00:00"/>
    <x v="11"/>
    <n v="0"/>
    <x v="2"/>
    <n v="29"/>
    <x v="625"/>
  </r>
  <r>
    <s v="C0629"/>
    <s v="cam17"/>
    <d v="2023-04-29T00:00:00"/>
    <x v="14"/>
    <n v="1"/>
    <x v="2"/>
    <n v="29"/>
    <x v="625"/>
  </r>
  <r>
    <s v="C0629"/>
    <s v="cam17"/>
    <d v="2023-04-29T00:00:00"/>
    <x v="315"/>
    <n v="1"/>
    <x v="2"/>
    <n v="29"/>
    <x v="625"/>
  </r>
  <r>
    <s v="C0630"/>
    <s v="cam15"/>
    <d v="2022-01-12T00:00:00"/>
    <x v="416"/>
    <n v="0"/>
    <x v="11"/>
    <n v="14"/>
    <x v="626"/>
  </r>
  <r>
    <s v="C0630"/>
    <s v="cam15"/>
    <d v="2022-01-12T00:00:00"/>
    <x v="384"/>
    <n v="1"/>
    <x v="11"/>
    <n v="14"/>
    <x v="626"/>
  </r>
  <r>
    <s v="C0630"/>
    <s v="cam15"/>
    <d v="2022-01-12T00:00:00"/>
    <x v="483"/>
    <n v="2"/>
    <x v="11"/>
    <n v="14"/>
    <x v="626"/>
  </r>
  <r>
    <s v="C0630"/>
    <s v="cam15"/>
    <d v="2022-01-12T00:00:00"/>
    <x v="520"/>
    <n v="4"/>
    <x v="11"/>
    <n v="14"/>
    <x v="626"/>
  </r>
  <r>
    <s v="C0630"/>
    <s v="cam15"/>
    <d v="2022-01-12T00:00:00"/>
    <x v="400"/>
    <n v="5"/>
    <x v="11"/>
    <n v="14"/>
    <x v="626"/>
  </r>
  <r>
    <s v="C0630"/>
    <s v="cam15"/>
    <d v="2022-01-12T00:00:00"/>
    <x v="96"/>
    <n v="8"/>
    <x v="11"/>
    <n v="14"/>
    <x v="626"/>
  </r>
  <r>
    <s v="C0630"/>
    <s v="cam15"/>
    <d v="2022-01-12T00:00:00"/>
    <x v="232"/>
    <n v="9"/>
    <x v="11"/>
    <n v="14"/>
    <x v="626"/>
  </r>
  <r>
    <s v="C0630"/>
    <s v="cam15"/>
    <d v="2022-01-12T00:00:00"/>
    <x v="260"/>
    <n v="11"/>
    <x v="11"/>
    <n v="14"/>
    <x v="626"/>
  </r>
  <r>
    <s v="C0630"/>
    <s v="cam15"/>
    <d v="2022-01-12T00:00:00"/>
    <x v="257"/>
    <n v="12"/>
    <x v="11"/>
    <n v="14"/>
    <x v="626"/>
  </r>
  <r>
    <s v="C0630"/>
    <s v="cam15"/>
    <d v="2022-01-12T00:00:00"/>
    <x v="189"/>
    <n v="13"/>
    <x v="11"/>
    <n v="14"/>
    <x v="626"/>
  </r>
  <r>
    <s v="C0630"/>
    <s v="cam15"/>
    <d v="2022-01-12T00:00:00"/>
    <x v="75"/>
    <n v="14"/>
    <x v="11"/>
    <n v="14"/>
    <x v="626"/>
  </r>
  <r>
    <s v="C0630"/>
    <s v="cam05"/>
    <d v="2023-02-21T00:00:00"/>
    <x v="101"/>
    <n v="0"/>
    <x v="10"/>
    <n v="22"/>
    <x v="626"/>
  </r>
  <r>
    <s v="C0630"/>
    <s v="cam05"/>
    <d v="2023-02-21T00:00:00"/>
    <x v="75"/>
    <n v="1"/>
    <x v="10"/>
    <n v="22"/>
    <x v="626"/>
  </r>
  <r>
    <s v="C0630"/>
    <s v="cam05"/>
    <d v="2023-02-21T00:00:00"/>
    <x v="134"/>
    <n v="2"/>
    <x v="10"/>
    <n v="22"/>
    <x v="626"/>
  </r>
  <r>
    <s v="C0630"/>
    <s v="cam05"/>
    <d v="2023-02-21T00:00:00"/>
    <x v="76"/>
    <n v="3"/>
    <x v="10"/>
    <n v="22"/>
    <x v="626"/>
  </r>
  <r>
    <s v="C0630"/>
    <s v="cam05"/>
    <d v="2023-02-21T00:00:00"/>
    <x v="15"/>
    <n v="3"/>
    <x v="10"/>
    <n v="22"/>
    <x v="626"/>
  </r>
  <r>
    <s v="C0631"/>
    <s v="cam05"/>
    <d v="2022-06-11T00:00:00"/>
    <x v="339"/>
    <n v="0"/>
    <x v="10"/>
    <n v="22"/>
    <x v="627"/>
  </r>
  <r>
    <s v="C0631"/>
    <s v="cam05"/>
    <d v="2022-06-11T00:00:00"/>
    <x v="251"/>
    <n v="1"/>
    <x v="10"/>
    <n v="22"/>
    <x v="627"/>
  </r>
  <r>
    <s v="C0631"/>
    <s v="cam05"/>
    <d v="2022-06-11T00:00:00"/>
    <x v="289"/>
    <n v="2"/>
    <x v="10"/>
    <n v="22"/>
    <x v="627"/>
  </r>
  <r>
    <s v="C0631"/>
    <s v="cam05"/>
    <d v="2022-06-11T00:00:00"/>
    <x v="396"/>
    <n v="3"/>
    <x v="10"/>
    <n v="22"/>
    <x v="627"/>
  </r>
  <r>
    <s v="C0631"/>
    <s v="cam05"/>
    <d v="2022-06-11T00:00:00"/>
    <x v="457"/>
    <n v="4"/>
    <x v="10"/>
    <n v="22"/>
    <x v="627"/>
  </r>
  <r>
    <s v="C0631"/>
    <s v="cam05"/>
    <d v="2022-06-11T00:00:00"/>
    <x v="178"/>
    <n v="5"/>
    <x v="10"/>
    <n v="22"/>
    <x v="627"/>
  </r>
  <r>
    <s v="C0631"/>
    <s v="cam05"/>
    <d v="2022-06-11T00:00:00"/>
    <x v="100"/>
    <n v="7"/>
    <x v="10"/>
    <n v="22"/>
    <x v="627"/>
  </r>
  <r>
    <s v="C0631"/>
    <s v="cam05"/>
    <d v="2022-06-11T00:00:00"/>
    <x v="101"/>
    <n v="8"/>
    <x v="10"/>
    <n v="22"/>
    <x v="627"/>
  </r>
  <r>
    <s v="C0631"/>
    <s v="cam05"/>
    <d v="2022-06-11T00:00:00"/>
    <x v="51"/>
    <n v="9"/>
    <x v="10"/>
    <n v="22"/>
    <x v="627"/>
  </r>
  <r>
    <s v="C0631"/>
    <s v="cam05"/>
    <d v="2022-06-11T00:00:00"/>
    <x v="134"/>
    <n v="10"/>
    <x v="10"/>
    <n v="22"/>
    <x v="627"/>
  </r>
  <r>
    <s v="C0631"/>
    <s v="cam05"/>
    <d v="2022-06-11T00:00:00"/>
    <x v="72"/>
    <n v="11"/>
    <x v="10"/>
    <n v="22"/>
    <x v="627"/>
  </r>
  <r>
    <s v="C0631"/>
    <s v="cam17"/>
    <d v="2022-08-25T00:00:00"/>
    <x v="158"/>
    <n v="0"/>
    <x v="2"/>
    <n v="29"/>
    <x v="627"/>
  </r>
  <r>
    <s v="C0631"/>
    <s v="cam17"/>
    <d v="2022-08-25T00:00:00"/>
    <x v="372"/>
    <n v="1"/>
    <x v="2"/>
    <n v="29"/>
    <x v="627"/>
  </r>
  <r>
    <s v="C0631"/>
    <s v="cam17"/>
    <d v="2022-08-25T00:00:00"/>
    <x v="207"/>
    <n v="1"/>
    <x v="2"/>
    <n v="29"/>
    <x v="627"/>
  </r>
  <r>
    <s v="C0631"/>
    <s v="cam17"/>
    <d v="2022-08-25T00:00:00"/>
    <x v="371"/>
    <n v="2"/>
    <x v="2"/>
    <n v="29"/>
    <x v="627"/>
  </r>
  <r>
    <s v="C0631"/>
    <s v="cam17"/>
    <d v="2022-08-25T00:00:00"/>
    <x v="136"/>
    <n v="3"/>
    <x v="2"/>
    <n v="29"/>
    <x v="627"/>
  </r>
  <r>
    <s v="C0631"/>
    <s v="cam17"/>
    <d v="2022-08-25T00:00:00"/>
    <x v="70"/>
    <n v="4"/>
    <x v="2"/>
    <n v="29"/>
    <x v="627"/>
  </r>
  <r>
    <s v="C0631"/>
    <s v="cam17"/>
    <d v="2022-08-25T00:00:00"/>
    <x v="57"/>
    <n v="5"/>
    <x v="2"/>
    <n v="29"/>
    <x v="627"/>
  </r>
  <r>
    <s v="C0631"/>
    <s v="cam17"/>
    <d v="2022-08-25T00:00:00"/>
    <x v="83"/>
    <n v="6"/>
    <x v="2"/>
    <n v="29"/>
    <x v="627"/>
  </r>
  <r>
    <s v="C0631"/>
    <s v="cam17"/>
    <d v="2022-08-25T00:00:00"/>
    <x v="85"/>
    <n v="8"/>
    <x v="2"/>
    <n v="29"/>
    <x v="627"/>
  </r>
  <r>
    <s v="C0631"/>
    <s v="cam17"/>
    <d v="2022-08-25T00:00:00"/>
    <x v="76"/>
    <n v="9"/>
    <x v="2"/>
    <n v="29"/>
    <x v="627"/>
  </r>
  <r>
    <s v="C0631"/>
    <s v="cam17"/>
    <d v="2022-08-25T00:00:00"/>
    <x v="59"/>
    <n v="9"/>
    <x v="2"/>
    <n v="29"/>
    <x v="627"/>
  </r>
  <r>
    <s v="C0632"/>
    <s v="cam05"/>
    <d v="2022-05-17T00:00:00"/>
    <x v="273"/>
    <n v="0"/>
    <x v="10"/>
    <n v="22"/>
    <x v="628"/>
  </r>
  <r>
    <s v="C0632"/>
    <s v="cam05"/>
    <d v="2022-05-17T00:00:00"/>
    <x v="250"/>
    <n v="1"/>
    <x v="10"/>
    <n v="22"/>
    <x v="628"/>
  </r>
  <r>
    <s v="C0632"/>
    <s v="cam05"/>
    <d v="2022-05-17T00:00:00"/>
    <x v="157"/>
    <n v="2"/>
    <x v="10"/>
    <n v="22"/>
    <x v="628"/>
  </r>
  <r>
    <s v="C0632"/>
    <s v="cam05"/>
    <d v="2022-05-17T00:00:00"/>
    <x v="114"/>
    <n v="6"/>
    <x v="10"/>
    <n v="22"/>
    <x v="628"/>
  </r>
  <r>
    <s v="C0632"/>
    <s v="cam05"/>
    <d v="2022-05-17T00:00:00"/>
    <x v="301"/>
    <n v="7"/>
    <x v="10"/>
    <n v="22"/>
    <x v="628"/>
  </r>
  <r>
    <s v="C0632"/>
    <s v="cam05"/>
    <d v="2022-05-17T00:00:00"/>
    <x v="8"/>
    <n v="8"/>
    <x v="10"/>
    <n v="22"/>
    <x v="628"/>
  </r>
  <r>
    <s v="C0632"/>
    <s v="cam05"/>
    <d v="2022-05-17T00:00:00"/>
    <x v="193"/>
    <n v="8"/>
    <x v="10"/>
    <n v="22"/>
    <x v="628"/>
  </r>
  <r>
    <s v="C0632"/>
    <s v="cam05"/>
    <d v="2022-05-17T00:00:00"/>
    <x v="4"/>
    <n v="10"/>
    <x v="10"/>
    <n v="22"/>
    <x v="628"/>
  </r>
  <r>
    <s v="C0632"/>
    <s v="cam05"/>
    <d v="2022-05-17T00:00:00"/>
    <x v="330"/>
    <n v="12"/>
    <x v="10"/>
    <n v="22"/>
    <x v="628"/>
  </r>
  <r>
    <s v="C0632"/>
    <s v="cam03"/>
    <d v="2022-09-23T00:00:00"/>
    <x v="396"/>
    <n v="0"/>
    <x v="6"/>
    <n v="62"/>
    <x v="628"/>
  </r>
  <r>
    <s v="C0632"/>
    <s v="cam03"/>
    <d v="2022-09-23T00:00:00"/>
    <x v="457"/>
    <n v="1"/>
    <x v="6"/>
    <n v="62"/>
    <x v="628"/>
  </r>
  <r>
    <s v="C0632"/>
    <s v="cam03"/>
    <d v="2022-09-23T00:00:00"/>
    <x v="135"/>
    <n v="1"/>
    <x v="6"/>
    <n v="62"/>
    <x v="628"/>
  </r>
  <r>
    <s v="C0632"/>
    <s v="cam03"/>
    <d v="2022-09-23T00:00:00"/>
    <x v="120"/>
    <n v="2"/>
    <x v="6"/>
    <n v="62"/>
    <x v="628"/>
  </r>
  <r>
    <s v="C0632"/>
    <s v="cam03"/>
    <d v="2022-09-23T00:00:00"/>
    <x v="8"/>
    <n v="4"/>
    <x v="6"/>
    <n v="62"/>
    <x v="628"/>
  </r>
  <r>
    <s v="C0632"/>
    <s v="cam03"/>
    <d v="2022-09-23T00:00:00"/>
    <x v="204"/>
    <n v="5"/>
    <x v="6"/>
    <n v="62"/>
    <x v="628"/>
  </r>
  <r>
    <s v="C0632"/>
    <s v="cam03"/>
    <d v="2022-09-23T00:00:00"/>
    <x v="139"/>
    <n v="5"/>
    <x v="6"/>
    <n v="62"/>
    <x v="628"/>
  </r>
  <r>
    <s v="C0632"/>
    <s v="cam03"/>
    <d v="2022-09-23T00:00:00"/>
    <x v="112"/>
    <n v="7"/>
    <x v="6"/>
    <n v="62"/>
    <x v="628"/>
  </r>
  <r>
    <s v="C0633"/>
    <s v="cam02"/>
    <d v="2022-11-01T00:00:00"/>
    <x v="191"/>
    <n v="0"/>
    <x v="5"/>
    <n v="26"/>
    <x v="629"/>
  </r>
  <r>
    <s v="C0633"/>
    <s v="cam02"/>
    <d v="2022-11-01T00:00:00"/>
    <x v="120"/>
    <n v="1"/>
    <x v="5"/>
    <n v="26"/>
    <x v="629"/>
  </r>
  <r>
    <s v="C0633"/>
    <s v="cam02"/>
    <d v="2022-11-01T00:00:00"/>
    <x v="198"/>
    <n v="2"/>
    <x v="5"/>
    <n v="26"/>
    <x v="629"/>
  </r>
  <r>
    <s v="C0633"/>
    <s v="cam02"/>
    <d v="2022-11-01T00:00:00"/>
    <x v="50"/>
    <n v="3"/>
    <x v="5"/>
    <n v="26"/>
    <x v="629"/>
  </r>
  <r>
    <s v="C0633"/>
    <s v="cam02"/>
    <d v="2022-11-01T00:00:00"/>
    <x v="108"/>
    <n v="4"/>
    <x v="5"/>
    <n v="26"/>
    <x v="629"/>
  </r>
  <r>
    <s v="C0633"/>
    <s v="cam02"/>
    <d v="2022-11-01T00:00:00"/>
    <x v="42"/>
    <n v="5"/>
    <x v="5"/>
    <n v="26"/>
    <x v="629"/>
  </r>
  <r>
    <s v="C0633"/>
    <s v="cam02"/>
    <d v="2022-11-01T00:00:00"/>
    <x v="67"/>
    <n v="6"/>
    <x v="5"/>
    <n v="26"/>
    <x v="629"/>
  </r>
  <r>
    <s v="C0633"/>
    <s v="cam11"/>
    <d v="2023-02-14T00:00:00"/>
    <x v="394"/>
    <n v="0"/>
    <x v="3"/>
    <n v="62"/>
    <x v="629"/>
  </r>
  <r>
    <s v="C0633"/>
    <s v="cam11"/>
    <d v="2023-02-14T00:00:00"/>
    <x v="163"/>
    <n v="1"/>
    <x v="3"/>
    <n v="62"/>
    <x v="629"/>
  </r>
  <r>
    <s v="C0633"/>
    <s v="cam11"/>
    <d v="2023-02-14T00:00:00"/>
    <x v="177"/>
    <n v="2"/>
    <x v="3"/>
    <n v="62"/>
    <x v="629"/>
  </r>
  <r>
    <s v="C0633"/>
    <s v="cam11"/>
    <d v="2023-02-14T00:00:00"/>
    <x v="259"/>
    <n v="3"/>
    <x v="3"/>
    <n v="62"/>
    <x v="629"/>
  </r>
  <r>
    <s v="C0634"/>
    <s v="cam10"/>
    <d v="2022-03-17T00:00:00"/>
    <x v="402"/>
    <n v="0"/>
    <x v="12"/>
    <n v="66"/>
    <x v="630"/>
  </r>
  <r>
    <s v="C0634"/>
    <s v="cam10"/>
    <d v="2022-03-17T00:00:00"/>
    <x v="478"/>
    <n v="2"/>
    <x v="12"/>
    <n v="66"/>
    <x v="630"/>
  </r>
  <r>
    <s v="C0634"/>
    <s v="cam10"/>
    <d v="2022-03-17T00:00:00"/>
    <x v="400"/>
    <n v="3"/>
    <x v="12"/>
    <n v="66"/>
    <x v="630"/>
  </r>
  <r>
    <s v="C0634"/>
    <s v="cam10"/>
    <d v="2022-03-17T00:00:00"/>
    <x v="157"/>
    <n v="4"/>
    <x v="12"/>
    <n v="66"/>
    <x v="630"/>
  </r>
  <r>
    <s v="C0634"/>
    <s v="cam10"/>
    <d v="2022-03-17T00:00:00"/>
    <x v="359"/>
    <n v="6"/>
    <x v="12"/>
    <n v="66"/>
    <x v="630"/>
  </r>
  <r>
    <s v="C0634"/>
    <s v="cam10"/>
    <d v="2022-03-17T00:00:00"/>
    <x v="232"/>
    <n v="7"/>
    <x v="12"/>
    <n v="66"/>
    <x v="630"/>
  </r>
  <r>
    <s v="C0634"/>
    <s v="cam10"/>
    <d v="2022-03-17T00:00:00"/>
    <x v="191"/>
    <n v="7"/>
    <x v="12"/>
    <n v="66"/>
    <x v="630"/>
  </r>
  <r>
    <s v="C0634"/>
    <s v="cam10"/>
    <d v="2022-03-17T00:00:00"/>
    <x v="281"/>
    <n v="9"/>
    <x v="12"/>
    <n v="66"/>
    <x v="630"/>
  </r>
  <r>
    <s v="C0634"/>
    <s v="cam10"/>
    <d v="2022-03-17T00:00:00"/>
    <x v="336"/>
    <n v="11"/>
    <x v="12"/>
    <n v="66"/>
    <x v="630"/>
  </r>
  <r>
    <s v="C0634"/>
    <s v="cam10"/>
    <d v="2022-03-17T00:00:00"/>
    <x v="41"/>
    <n v="12"/>
    <x v="12"/>
    <n v="66"/>
    <x v="630"/>
  </r>
  <r>
    <s v="C0634"/>
    <s v="cam10"/>
    <d v="2022-03-17T00:00:00"/>
    <x v="217"/>
    <n v="13"/>
    <x v="12"/>
    <n v="66"/>
    <x v="630"/>
  </r>
  <r>
    <s v="C0634"/>
    <s v="cam10"/>
    <d v="2022-03-17T00:00:00"/>
    <x v="238"/>
    <n v="14"/>
    <x v="12"/>
    <n v="66"/>
    <x v="630"/>
  </r>
  <r>
    <s v="C0634"/>
    <s v="cam07"/>
    <d v="2022-05-10T00:00:00"/>
    <x v="184"/>
    <n v="0"/>
    <x v="1"/>
    <n v="25"/>
    <x v="630"/>
  </r>
  <r>
    <s v="C0634"/>
    <s v="cam07"/>
    <d v="2022-05-10T00:00:00"/>
    <x v="425"/>
    <n v="3"/>
    <x v="1"/>
    <n v="25"/>
    <x v="630"/>
  </r>
  <r>
    <s v="C0634"/>
    <s v="cam07"/>
    <d v="2022-05-10T00:00:00"/>
    <x v="231"/>
    <n v="4"/>
    <x v="1"/>
    <n v="25"/>
    <x v="630"/>
  </r>
  <r>
    <s v="C0634"/>
    <s v="cam07"/>
    <d v="2022-05-10T00:00:00"/>
    <x v="144"/>
    <n v="5"/>
    <x v="1"/>
    <n v="25"/>
    <x v="630"/>
  </r>
  <r>
    <s v="C0634"/>
    <s v="cam07"/>
    <d v="2022-05-10T00:00:00"/>
    <x v="297"/>
    <n v="6"/>
    <x v="1"/>
    <n v="25"/>
    <x v="630"/>
  </r>
  <r>
    <s v="C0634"/>
    <s v="cam07"/>
    <d v="2022-05-10T00:00:00"/>
    <x v="375"/>
    <n v="7"/>
    <x v="1"/>
    <n v="25"/>
    <x v="630"/>
  </r>
  <r>
    <s v="C0634"/>
    <s v="cam07"/>
    <d v="2022-05-10T00:00:00"/>
    <x v="198"/>
    <n v="8"/>
    <x v="1"/>
    <n v="25"/>
    <x v="630"/>
  </r>
  <r>
    <s v="C0634"/>
    <s v="cam07"/>
    <d v="2022-05-10T00:00:00"/>
    <x v="101"/>
    <n v="9"/>
    <x v="1"/>
    <n v="25"/>
    <x v="630"/>
  </r>
  <r>
    <s v="C0634"/>
    <s v="cam07"/>
    <d v="2022-05-10T00:00:00"/>
    <x v="83"/>
    <n v="10"/>
    <x v="1"/>
    <n v="25"/>
    <x v="630"/>
  </r>
  <r>
    <s v="C0634"/>
    <s v="cam07"/>
    <d v="2022-05-10T00:00:00"/>
    <x v="84"/>
    <n v="12"/>
    <x v="1"/>
    <n v="25"/>
    <x v="630"/>
  </r>
  <r>
    <s v="C0635"/>
    <s v="cam16"/>
    <d v="2022-01-12T00:00:00"/>
    <x v="416"/>
    <n v="0"/>
    <x v="4"/>
    <n v="16"/>
    <x v="631"/>
  </r>
  <r>
    <s v="C0635"/>
    <s v="cam16"/>
    <d v="2022-01-12T00:00:00"/>
    <x v="384"/>
    <n v="1"/>
    <x v="4"/>
    <n v="16"/>
    <x v="631"/>
  </r>
  <r>
    <s v="C0635"/>
    <s v="cam16"/>
    <d v="2022-01-12T00:00:00"/>
    <x v="478"/>
    <n v="4"/>
    <x v="4"/>
    <n v="16"/>
    <x v="631"/>
  </r>
  <r>
    <s v="C0635"/>
    <s v="cam16"/>
    <d v="2022-01-12T00:00:00"/>
    <x v="304"/>
    <n v="5"/>
    <x v="4"/>
    <n v="16"/>
    <x v="631"/>
  </r>
  <r>
    <s v="C0635"/>
    <s v="cam16"/>
    <d v="2022-01-12T00:00:00"/>
    <x v="409"/>
    <n v="6"/>
    <x v="4"/>
    <n v="16"/>
    <x v="631"/>
  </r>
  <r>
    <s v="C0635"/>
    <s v="cam16"/>
    <d v="2022-01-12T00:00:00"/>
    <x v="450"/>
    <n v="7"/>
    <x v="4"/>
    <n v="16"/>
    <x v="631"/>
  </r>
  <r>
    <s v="C0635"/>
    <s v="cam16"/>
    <d v="2022-01-12T00:00:00"/>
    <x v="97"/>
    <n v="9"/>
    <x v="4"/>
    <n v="16"/>
    <x v="631"/>
  </r>
  <r>
    <s v="C0635"/>
    <s v="cam16"/>
    <d v="2022-01-12T00:00:00"/>
    <x v="78"/>
    <n v="12"/>
    <x v="4"/>
    <n v="16"/>
    <x v="631"/>
  </r>
  <r>
    <s v="C0635"/>
    <s v="cam16"/>
    <d v="2022-01-12T00:00:00"/>
    <x v="204"/>
    <n v="13"/>
    <x v="4"/>
    <n v="16"/>
    <x v="631"/>
  </r>
  <r>
    <s v="C0635"/>
    <s v="cam16"/>
    <d v="2022-01-12T00:00:00"/>
    <x v="190"/>
    <n v="14"/>
    <x v="4"/>
    <n v="16"/>
    <x v="631"/>
  </r>
  <r>
    <s v="C0635"/>
    <s v="cam16"/>
    <d v="2022-01-12T00:00:00"/>
    <x v="122"/>
    <n v="15"/>
    <x v="4"/>
    <n v="16"/>
    <x v="631"/>
  </r>
  <r>
    <s v="C0635"/>
    <s v="cam16"/>
    <d v="2022-01-12T00:00:00"/>
    <x v="58"/>
    <n v="16"/>
    <x v="4"/>
    <n v="16"/>
    <x v="631"/>
  </r>
  <r>
    <s v="C0635"/>
    <s v="cam04"/>
    <d v="2022-11-08T00:00:00"/>
    <x v="335"/>
    <n v="0"/>
    <x v="16"/>
    <n v="26"/>
    <x v="631"/>
  </r>
  <r>
    <s v="C0635"/>
    <s v="cam04"/>
    <d v="2022-11-08T00:00:00"/>
    <x v="188"/>
    <n v="1"/>
    <x v="16"/>
    <n v="26"/>
    <x v="631"/>
  </r>
  <r>
    <s v="C0635"/>
    <s v="cam04"/>
    <d v="2022-11-08T00:00:00"/>
    <x v="224"/>
    <n v="2"/>
    <x v="16"/>
    <n v="26"/>
    <x v="631"/>
  </r>
  <r>
    <s v="C0635"/>
    <s v="cam04"/>
    <d v="2022-11-08T00:00:00"/>
    <x v="101"/>
    <n v="3"/>
    <x v="16"/>
    <n v="26"/>
    <x v="631"/>
  </r>
  <r>
    <s v="C0635"/>
    <s v="cam04"/>
    <d v="2022-11-08T00:00:00"/>
    <x v="4"/>
    <n v="4"/>
    <x v="16"/>
    <n v="26"/>
    <x v="631"/>
  </r>
  <r>
    <s v="C0635"/>
    <s v="cam04"/>
    <d v="2022-11-08T00:00:00"/>
    <x v="134"/>
    <n v="5"/>
    <x v="16"/>
    <n v="26"/>
    <x v="631"/>
  </r>
  <r>
    <s v="C0635"/>
    <s v="cam04"/>
    <d v="2022-11-08T00:00:00"/>
    <x v="6"/>
    <n v="6"/>
    <x v="16"/>
    <n v="26"/>
    <x v="631"/>
  </r>
  <r>
    <s v="C0636"/>
    <s v="cam06"/>
    <d v="2022-04-12T00:00:00"/>
    <x v="481"/>
    <n v="0"/>
    <x v="8"/>
    <n v="13"/>
    <x v="632"/>
  </r>
  <r>
    <s v="C0636"/>
    <s v="cam06"/>
    <d v="2022-04-12T00:00:00"/>
    <x v="304"/>
    <n v="2"/>
    <x v="8"/>
    <n v="13"/>
    <x v="632"/>
  </r>
  <r>
    <s v="C0636"/>
    <s v="cam06"/>
    <d v="2022-04-12T00:00:00"/>
    <x v="211"/>
    <n v="3"/>
    <x v="8"/>
    <n v="13"/>
    <x v="632"/>
  </r>
  <r>
    <s v="C0636"/>
    <s v="cam06"/>
    <d v="2022-04-12T00:00:00"/>
    <x v="341"/>
    <n v="4"/>
    <x v="8"/>
    <n v="13"/>
    <x v="632"/>
  </r>
  <r>
    <s v="C0636"/>
    <s v="cam06"/>
    <d v="2022-04-12T00:00:00"/>
    <x v="372"/>
    <n v="5"/>
    <x v="8"/>
    <n v="13"/>
    <x v="632"/>
  </r>
  <r>
    <s v="C0636"/>
    <s v="cam06"/>
    <d v="2022-04-12T00:00:00"/>
    <x v="229"/>
    <n v="7"/>
    <x v="8"/>
    <n v="13"/>
    <x v="632"/>
  </r>
  <r>
    <s v="C0636"/>
    <s v="cam06"/>
    <d v="2022-04-12T00:00:00"/>
    <x v="25"/>
    <n v="8"/>
    <x v="8"/>
    <n v="13"/>
    <x v="632"/>
  </r>
  <r>
    <s v="C0636"/>
    <s v="cam06"/>
    <d v="2022-04-12T00:00:00"/>
    <x v="435"/>
    <n v="9"/>
    <x v="8"/>
    <n v="13"/>
    <x v="632"/>
  </r>
  <r>
    <s v="C0636"/>
    <s v="cam06"/>
    <d v="2022-04-12T00:00:00"/>
    <x v="9"/>
    <n v="10"/>
    <x v="8"/>
    <n v="13"/>
    <x v="632"/>
  </r>
  <r>
    <s v="C0636"/>
    <s v="cam06"/>
    <d v="2022-04-12T00:00:00"/>
    <x v="5"/>
    <n v="12"/>
    <x v="8"/>
    <n v="13"/>
    <x v="632"/>
  </r>
  <r>
    <s v="C0636"/>
    <s v="cam06"/>
    <d v="2022-04-12T00:00:00"/>
    <x v="72"/>
    <n v="13"/>
    <x v="8"/>
    <n v="13"/>
    <x v="632"/>
  </r>
  <r>
    <s v="C0636"/>
    <s v="cam13"/>
    <d v="2022-07-30T00:00:00"/>
    <x v="429"/>
    <n v="0"/>
    <x v="14"/>
    <n v="25"/>
    <x v="632"/>
  </r>
  <r>
    <s v="C0636"/>
    <s v="cam13"/>
    <d v="2022-07-30T00:00:00"/>
    <x v="275"/>
    <n v="1"/>
    <x v="14"/>
    <n v="25"/>
    <x v="632"/>
  </r>
  <r>
    <s v="C0636"/>
    <s v="cam13"/>
    <d v="2022-07-30T00:00:00"/>
    <x v="263"/>
    <n v="1"/>
    <x v="14"/>
    <n v="25"/>
    <x v="632"/>
  </r>
  <r>
    <s v="C0636"/>
    <s v="cam13"/>
    <d v="2022-07-30T00:00:00"/>
    <x v="306"/>
    <n v="3"/>
    <x v="14"/>
    <n v="25"/>
    <x v="632"/>
  </r>
  <r>
    <s v="C0636"/>
    <s v="cam13"/>
    <d v="2022-07-30T00:00:00"/>
    <x v="160"/>
    <n v="4"/>
    <x v="14"/>
    <n v="25"/>
    <x v="632"/>
  </r>
  <r>
    <s v="C0636"/>
    <s v="cam13"/>
    <d v="2022-07-30T00:00:00"/>
    <x v="342"/>
    <n v="5"/>
    <x v="14"/>
    <n v="25"/>
    <x v="632"/>
  </r>
  <r>
    <s v="C0636"/>
    <s v="cam13"/>
    <d v="2022-07-30T00:00:00"/>
    <x v="270"/>
    <n v="6"/>
    <x v="14"/>
    <n v="25"/>
    <x v="632"/>
  </r>
  <r>
    <s v="C0636"/>
    <s v="cam13"/>
    <d v="2022-07-30T00:00:00"/>
    <x v="83"/>
    <n v="7"/>
    <x v="14"/>
    <n v="25"/>
    <x v="632"/>
  </r>
  <r>
    <s v="C0636"/>
    <s v="cam13"/>
    <d v="2022-07-30T00:00:00"/>
    <x v="140"/>
    <n v="8"/>
    <x v="14"/>
    <n v="25"/>
    <x v="632"/>
  </r>
  <r>
    <s v="C0636"/>
    <s v="cam13"/>
    <d v="2022-07-30T00:00:00"/>
    <x v="226"/>
    <n v="9"/>
    <x v="14"/>
    <n v="25"/>
    <x v="632"/>
  </r>
  <r>
    <s v="C0637"/>
    <s v="cam03"/>
    <d v="2022-11-07T00:00:00"/>
    <x v="366"/>
    <n v="0"/>
    <x v="6"/>
    <n v="62"/>
    <x v="633"/>
  </r>
  <r>
    <s v="C0637"/>
    <s v="cam03"/>
    <d v="2022-11-07T00:00:00"/>
    <x v="93"/>
    <n v="1"/>
    <x v="6"/>
    <n v="62"/>
    <x v="633"/>
  </r>
  <r>
    <s v="C0637"/>
    <s v="cam03"/>
    <d v="2022-11-07T00:00:00"/>
    <x v="180"/>
    <n v="2"/>
    <x v="6"/>
    <n v="62"/>
    <x v="633"/>
  </r>
  <r>
    <s v="C0637"/>
    <s v="cam03"/>
    <d v="2022-11-07T00:00:00"/>
    <x v="19"/>
    <n v="3"/>
    <x v="6"/>
    <n v="62"/>
    <x v="633"/>
  </r>
  <r>
    <s v="C0637"/>
    <s v="cam03"/>
    <d v="2022-11-07T00:00:00"/>
    <x v="51"/>
    <n v="4"/>
    <x v="6"/>
    <n v="62"/>
    <x v="633"/>
  </r>
  <r>
    <s v="C0637"/>
    <s v="cam03"/>
    <d v="2022-11-07T00:00:00"/>
    <x v="28"/>
    <n v="5"/>
    <x v="6"/>
    <n v="62"/>
    <x v="633"/>
  </r>
  <r>
    <s v="C0637"/>
    <s v="cam03"/>
    <d v="2022-11-07T00:00:00"/>
    <x v="33"/>
    <n v="6"/>
    <x v="6"/>
    <n v="62"/>
    <x v="633"/>
  </r>
  <r>
    <s v="C0637"/>
    <s v="cam13"/>
    <d v="2023-01-23T00:00:00"/>
    <x v="265"/>
    <n v="0"/>
    <x v="14"/>
    <n v="25"/>
    <x v="633"/>
  </r>
  <r>
    <s v="C0637"/>
    <s v="cam13"/>
    <d v="2023-01-23T00:00:00"/>
    <x v="199"/>
    <n v="1"/>
    <x v="14"/>
    <n v="25"/>
    <x v="633"/>
  </r>
  <r>
    <s v="C0637"/>
    <s v="cam13"/>
    <d v="2023-01-23T00:00:00"/>
    <x v="75"/>
    <n v="2"/>
    <x v="14"/>
    <n v="25"/>
    <x v="633"/>
  </r>
  <r>
    <s v="C0637"/>
    <s v="cam13"/>
    <d v="2023-01-23T00:00:00"/>
    <x v="63"/>
    <n v="3"/>
    <x v="14"/>
    <n v="25"/>
    <x v="633"/>
  </r>
  <r>
    <s v="C0637"/>
    <s v="cam13"/>
    <d v="2023-01-23T00:00:00"/>
    <x v="172"/>
    <n v="3"/>
    <x v="14"/>
    <n v="25"/>
    <x v="633"/>
  </r>
  <r>
    <s v="C0637"/>
    <s v="cam13"/>
    <d v="2023-01-23T00:00:00"/>
    <x v="59"/>
    <n v="4"/>
    <x v="14"/>
    <n v="25"/>
    <x v="633"/>
  </r>
  <r>
    <s v="C0638"/>
    <s v="cam04"/>
    <d v="2022-04-12T00:00:00"/>
    <x v="481"/>
    <n v="0"/>
    <x v="16"/>
    <n v="26"/>
    <x v="634"/>
  </r>
  <r>
    <s v="C0638"/>
    <s v="cam04"/>
    <d v="2022-04-12T00:00:00"/>
    <x v="365"/>
    <n v="1"/>
    <x v="16"/>
    <n v="26"/>
    <x v="634"/>
  </r>
  <r>
    <s v="C0638"/>
    <s v="cam04"/>
    <d v="2022-04-12T00:00:00"/>
    <x v="380"/>
    <n v="4"/>
    <x v="16"/>
    <n v="26"/>
    <x v="634"/>
  </r>
  <r>
    <s v="C0638"/>
    <s v="cam04"/>
    <d v="2022-04-12T00:00:00"/>
    <x v="196"/>
    <n v="5"/>
    <x v="16"/>
    <n v="26"/>
    <x v="634"/>
  </r>
  <r>
    <s v="C0638"/>
    <s v="cam04"/>
    <d v="2022-04-12T00:00:00"/>
    <x v="258"/>
    <n v="10"/>
    <x v="16"/>
    <n v="26"/>
    <x v="634"/>
  </r>
  <r>
    <s v="C0638"/>
    <s v="cam04"/>
    <d v="2022-04-12T00:00:00"/>
    <x v="20"/>
    <n v="11"/>
    <x v="16"/>
    <n v="26"/>
    <x v="634"/>
  </r>
  <r>
    <s v="C0638"/>
    <s v="cam04"/>
    <d v="2022-04-12T00:00:00"/>
    <x v="177"/>
    <n v="12"/>
    <x v="16"/>
    <n v="26"/>
    <x v="634"/>
  </r>
  <r>
    <s v="C0638"/>
    <s v="cam04"/>
    <d v="2022-04-12T00:00:00"/>
    <x v="205"/>
    <n v="13"/>
    <x v="16"/>
    <n v="26"/>
    <x v="634"/>
  </r>
  <r>
    <s v="C0638"/>
    <s v="cam03"/>
    <d v="2023-01-31T00:00:00"/>
    <x v="276"/>
    <n v="0"/>
    <x v="6"/>
    <n v="62"/>
    <x v="634"/>
  </r>
  <r>
    <s v="C0638"/>
    <s v="cam03"/>
    <d v="2023-01-31T00:00:00"/>
    <x v="117"/>
    <n v="1"/>
    <x v="6"/>
    <n v="62"/>
    <x v="634"/>
  </r>
  <r>
    <s v="C0638"/>
    <s v="cam03"/>
    <d v="2023-01-31T00:00:00"/>
    <x v="271"/>
    <n v="2"/>
    <x v="6"/>
    <n v="62"/>
    <x v="634"/>
  </r>
  <r>
    <s v="C0638"/>
    <s v="cam03"/>
    <d v="2023-01-31T00:00:00"/>
    <x v="103"/>
    <n v="3"/>
    <x v="6"/>
    <n v="62"/>
    <x v="634"/>
  </r>
  <r>
    <s v="C0639"/>
    <s v="cam16"/>
    <d v="2022-07-11T00:00:00"/>
    <x v="298"/>
    <n v="0"/>
    <x v="4"/>
    <n v="16"/>
    <x v="635"/>
  </r>
  <r>
    <s v="C0639"/>
    <s v="cam16"/>
    <d v="2022-07-11T00:00:00"/>
    <x v="299"/>
    <n v="1"/>
    <x v="4"/>
    <n v="16"/>
    <x v="635"/>
  </r>
  <r>
    <s v="C0639"/>
    <s v="cam16"/>
    <d v="2022-07-11T00:00:00"/>
    <x v="381"/>
    <n v="2"/>
    <x v="4"/>
    <n v="16"/>
    <x v="635"/>
  </r>
  <r>
    <s v="C0639"/>
    <s v="cam16"/>
    <d v="2022-07-11T00:00:00"/>
    <x v="431"/>
    <n v="4"/>
    <x v="4"/>
    <n v="16"/>
    <x v="635"/>
  </r>
  <r>
    <s v="C0639"/>
    <s v="cam16"/>
    <d v="2022-07-11T00:00:00"/>
    <x v="243"/>
    <n v="5"/>
    <x v="4"/>
    <n v="16"/>
    <x v="635"/>
  </r>
  <r>
    <s v="C0639"/>
    <s v="cam16"/>
    <d v="2022-07-11T00:00:00"/>
    <x v="198"/>
    <n v="6"/>
    <x v="4"/>
    <n v="16"/>
    <x v="635"/>
  </r>
  <r>
    <s v="C0639"/>
    <s v="cam16"/>
    <d v="2022-07-11T00:00:00"/>
    <x v="31"/>
    <n v="8"/>
    <x v="4"/>
    <n v="16"/>
    <x v="635"/>
  </r>
  <r>
    <s v="C0639"/>
    <s v="cam16"/>
    <d v="2022-07-11T00:00:00"/>
    <x v="58"/>
    <n v="10"/>
    <x v="4"/>
    <n v="16"/>
    <x v="635"/>
  </r>
  <r>
    <s v="C0639"/>
    <s v="cam15"/>
    <d v="2022-09-08T00:00:00"/>
    <x v="175"/>
    <n v="0"/>
    <x v="11"/>
    <n v="14"/>
    <x v="635"/>
  </r>
  <r>
    <s v="C0639"/>
    <s v="cam15"/>
    <d v="2022-09-08T00:00:00"/>
    <x v="432"/>
    <n v="1"/>
    <x v="11"/>
    <n v="14"/>
    <x v="635"/>
  </r>
  <r>
    <s v="C0639"/>
    <s v="cam15"/>
    <d v="2022-09-08T00:00:00"/>
    <x v="98"/>
    <n v="2"/>
    <x v="11"/>
    <n v="14"/>
    <x v="635"/>
  </r>
  <r>
    <s v="C0639"/>
    <s v="cam15"/>
    <d v="2022-09-08T00:00:00"/>
    <x v="136"/>
    <n v="3"/>
    <x v="11"/>
    <n v="14"/>
    <x v="635"/>
  </r>
  <r>
    <s v="C0639"/>
    <s v="cam15"/>
    <d v="2022-09-08T00:00:00"/>
    <x v="2"/>
    <n v="4"/>
    <x v="11"/>
    <n v="14"/>
    <x v="635"/>
  </r>
  <r>
    <s v="C0639"/>
    <s v="cam15"/>
    <d v="2022-09-08T00:00:00"/>
    <x v="181"/>
    <n v="5"/>
    <x v="11"/>
    <n v="14"/>
    <x v="635"/>
  </r>
  <r>
    <s v="C0639"/>
    <s v="cam15"/>
    <d v="2022-09-08T00:00:00"/>
    <x v="83"/>
    <n v="6"/>
    <x v="11"/>
    <n v="14"/>
    <x v="635"/>
  </r>
  <r>
    <s v="C0639"/>
    <s v="cam15"/>
    <d v="2022-09-08T00:00:00"/>
    <x v="217"/>
    <n v="7"/>
    <x v="11"/>
    <n v="14"/>
    <x v="635"/>
  </r>
  <r>
    <s v="C0639"/>
    <s v="cam15"/>
    <d v="2022-09-08T00:00:00"/>
    <x v="72"/>
    <n v="8"/>
    <x v="11"/>
    <n v="14"/>
    <x v="635"/>
  </r>
  <r>
    <s v="C0640"/>
    <s v="cam01"/>
    <d v="2022-06-18T00:00:00"/>
    <x v="250"/>
    <n v="0"/>
    <x v="15"/>
    <n v="10"/>
    <x v="636"/>
  </r>
  <r>
    <s v="C0640"/>
    <s v="cam01"/>
    <d v="2022-06-18T00:00:00"/>
    <x v="426"/>
    <n v="1"/>
    <x v="15"/>
    <n v="10"/>
    <x v="636"/>
  </r>
  <r>
    <s v="C0640"/>
    <s v="cam01"/>
    <d v="2022-06-18T00:00:00"/>
    <x v="275"/>
    <n v="2"/>
    <x v="15"/>
    <n v="10"/>
    <x v="636"/>
  </r>
  <r>
    <s v="C0640"/>
    <s v="cam01"/>
    <d v="2022-06-18T00:00:00"/>
    <x v="228"/>
    <n v="4"/>
    <x v="15"/>
    <n v="10"/>
    <x v="636"/>
  </r>
  <r>
    <s v="C0640"/>
    <s v="cam01"/>
    <d v="2022-06-18T00:00:00"/>
    <x v="356"/>
    <n v="5"/>
    <x v="15"/>
    <n v="10"/>
    <x v="636"/>
  </r>
  <r>
    <s v="C0640"/>
    <s v="cam01"/>
    <d v="2022-06-18T00:00:00"/>
    <x v="78"/>
    <n v="7"/>
    <x v="15"/>
    <n v="10"/>
    <x v="636"/>
  </r>
  <r>
    <s v="C0640"/>
    <s v="cam01"/>
    <d v="2022-06-18T00:00:00"/>
    <x v="233"/>
    <n v="8"/>
    <x v="15"/>
    <n v="10"/>
    <x v="636"/>
  </r>
  <r>
    <s v="C0640"/>
    <s v="cam01"/>
    <d v="2022-06-18T00:00:00"/>
    <x v="292"/>
    <n v="9"/>
    <x v="15"/>
    <n v="10"/>
    <x v="636"/>
  </r>
  <r>
    <s v="C0640"/>
    <s v="cam01"/>
    <d v="2022-06-18T00:00:00"/>
    <x v="134"/>
    <n v="10"/>
    <x v="15"/>
    <n v="10"/>
    <x v="636"/>
  </r>
  <r>
    <s v="C0640"/>
    <s v="cam01"/>
    <d v="2022-06-18T00:00:00"/>
    <x v="238"/>
    <n v="11"/>
    <x v="15"/>
    <n v="10"/>
    <x v="636"/>
  </r>
  <r>
    <s v="C0640"/>
    <s v="cam13"/>
    <d v="2022-10-02T00:00:00"/>
    <x v="159"/>
    <n v="0"/>
    <x v="14"/>
    <n v="25"/>
    <x v="636"/>
  </r>
  <r>
    <s v="C0640"/>
    <s v="cam13"/>
    <d v="2022-10-02T00:00:00"/>
    <x v="366"/>
    <n v="1"/>
    <x v="14"/>
    <n v="25"/>
    <x v="636"/>
  </r>
  <r>
    <s v="C0640"/>
    <s v="cam13"/>
    <d v="2022-10-02T00:00:00"/>
    <x v="1"/>
    <n v="2"/>
    <x v="14"/>
    <n v="25"/>
    <x v="636"/>
  </r>
  <r>
    <s v="C0640"/>
    <s v="cam13"/>
    <d v="2022-10-02T00:00:00"/>
    <x v="121"/>
    <n v="3"/>
    <x v="14"/>
    <n v="25"/>
    <x v="636"/>
  </r>
  <r>
    <s v="C0640"/>
    <s v="cam13"/>
    <d v="2022-10-02T00:00:00"/>
    <x v="57"/>
    <n v="4"/>
    <x v="14"/>
    <n v="25"/>
    <x v="636"/>
  </r>
  <r>
    <s v="C0640"/>
    <s v="cam13"/>
    <d v="2022-10-02T00:00:00"/>
    <x v="27"/>
    <n v="5"/>
    <x v="14"/>
    <n v="25"/>
    <x v="636"/>
  </r>
  <r>
    <s v="C0640"/>
    <s v="cam13"/>
    <d v="2022-10-02T00:00:00"/>
    <x v="171"/>
    <n v="6"/>
    <x v="14"/>
    <n v="25"/>
    <x v="636"/>
  </r>
  <r>
    <s v="C0640"/>
    <s v="cam13"/>
    <d v="2022-10-02T00:00:00"/>
    <x v="256"/>
    <n v="7"/>
    <x v="14"/>
    <n v="25"/>
    <x v="636"/>
  </r>
  <r>
    <s v="C0641"/>
    <s v="cam15"/>
    <d v="2022-03-06T00:00:00"/>
    <x v="513"/>
    <n v="0"/>
    <x v="11"/>
    <n v="14"/>
    <x v="637"/>
  </r>
  <r>
    <s v="C0641"/>
    <s v="cam15"/>
    <d v="2022-03-06T00:00:00"/>
    <x v="154"/>
    <n v="2"/>
    <x v="11"/>
    <n v="14"/>
    <x v="637"/>
  </r>
  <r>
    <s v="C0641"/>
    <s v="cam15"/>
    <d v="2022-03-06T00:00:00"/>
    <x v="126"/>
    <n v="4"/>
    <x v="11"/>
    <n v="14"/>
    <x v="637"/>
  </r>
  <r>
    <s v="C0641"/>
    <s v="cam15"/>
    <d v="2022-03-06T00:00:00"/>
    <x v="268"/>
    <n v="7"/>
    <x v="11"/>
    <n v="14"/>
    <x v="637"/>
  </r>
  <r>
    <s v="C0641"/>
    <s v="cam15"/>
    <d v="2022-03-06T00:00:00"/>
    <x v="197"/>
    <n v="9"/>
    <x v="11"/>
    <n v="14"/>
    <x v="637"/>
  </r>
  <r>
    <s v="C0641"/>
    <s v="cam15"/>
    <d v="2022-03-06T00:00:00"/>
    <x v="101"/>
    <n v="11"/>
    <x v="11"/>
    <n v="14"/>
    <x v="637"/>
  </r>
  <r>
    <s v="C0641"/>
    <s v="cam15"/>
    <d v="2022-03-06T00:00:00"/>
    <x v="194"/>
    <n v="13"/>
    <x v="11"/>
    <n v="14"/>
    <x v="637"/>
  </r>
  <r>
    <s v="C0641"/>
    <s v="cam15"/>
    <d v="2022-03-06T00:00:00"/>
    <x v="43"/>
    <n v="14"/>
    <x v="11"/>
    <n v="14"/>
    <x v="637"/>
  </r>
  <r>
    <s v="C0641"/>
    <s v="cam01"/>
    <d v="2023-03-11T00:00:00"/>
    <x v="51"/>
    <n v="0"/>
    <x v="15"/>
    <n v="10"/>
    <x v="637"/>
  </r>
  <r>
    <s v="C0641"/>
    <s v="cam01"/>
    <d v="2023-03-11T00:00:00"/>
    <x v="42"/>
    <n v="1"/>
    <x v="15"/>
    <n v="10"/>
    <x v="637"/>
  </r>
  <r>
    <s v="C0641"/>
    <s v="cam01"/>
    <d v="2023-03-11T00:00:00"/>
    <x v="58"/>
    <n v="2"/>
    <x v="15"/>
    <n v="10"/>
    <x v="637"/>
  </r>
  <r>
    <s v="C0642"/>
    <s v="cam17"/>
    <d v="2022-11-08T00:00:00"/>
    <x v="335"/>
    <n v="0"/>
    <x v="2"/>
    <n v="29"/>
    <x v="638"/>
  </r>
  <r>
    <s v="C0642"/>
    <s v="cam17"/>
    <d v="2022-11-08T00:00:00"/>
    <x v="93"/>
    <n v="1"/>
    <x v="2"/>
    <n v="29"/>
    <x v="638"/>
  </r>
  <r>
    <s v="C0642"/>
    <s v="cam17"/>
    <d v="2022-11-08T00:00:00"/>
    <x v="39"/>
    <n v="2"/>
    <x v="2"/>
    <n v="29"/>
    <x v="638"/>
  </r>
  <r>
    <s v="C0642"/>
    <s v="cam17"/>
    <d v="2022-11-08T00:00:00"/>
    <x v="30"/>
    <n v="3"/>
    <x v="2"/>
    <n v="29"/>
    <x v="638"/>
  </r>
  <r>
    <s v="C0642"/>
    <s v="cam17"/>
    <d v="2022-11-08T00:00:00"/>
    <x v="20"/>
    <n v="4"/>
    <x v="2"/>
    <n v="29"/>
    <x v="638"/>
  </r>
  <r>
    <s v="C0642"/>
    <s v="cam17"/>
    <d v="2022-11-08T00:00:00"/>
    <x v="13"/>
    <n v="5"/>
    <x v="2"/>
    <n v="29"/>
    <x v="638"/>
  </r>
  <r>
    <s v="C0642"/>
    <s v="cam17"/>
    <d v="2022-11-08T00:00:00"/>
    <x v="6"/>
    <n v="6"/>
    <x v="2"/>
    <n v="29"/>
    <x v="638"/>
  </r>
  <r>
    <s v="C0643"/>
    <s v="cam09"/>
    <d v="2022-07-31T00:00:00"/>
    <x v="426"/>
    <n v="0"/>
    <x v="13"/>
    <n v="75"/>
    <x v="639"/>
  </r>
  <r>
    <s v="C0643"/>
    <s v="cam09"/>
    <d v="2022-07-31T00:00:00"/>
    <x v="241"/>
    <n v="1"/>
    <x v="13"/>
    <n v="75"/>
    <x v="639"/>
  </r>
  <r>
    <s v="C0643"/>
    <s v="cam09"/>
    <d v="2022-07-31T00:00:00"/>
    <x v="202"/>
    <n v="2"/>
    <x v="13"/>
    <n v="75"/>
    <x v="639"/>
  </r>
  <r>
    <s v="C0643"/>
    <s v="cam09"/>
    <d v="2022-07-31T00:00:00"/>
    <x v="306"/>
    <n v="3"/>
    <x v="13"/>
    <n v="75"/>
    <x v="639"/>
  </r>
  <r>
    <s v="C0643"/>
    <s v="cam09"/>
    <d v="2022-07-31T00:00:00"/>
    <x v="127"/>
    <n v="4"/>
    <x v="13"/>
    <n v="75"/>
    <x v="639"/>
  </r>
  <r>
    <s v="C0643"/>
    <s v="cam09"/>
    <d v="2022-07-31T00:00:00"/>
    <x v="269"/>
    <n v="5"/>
    <x v="13"/>
    <n v="75"/>
    <x v="639"/>
  </r>
  <r>
    <s v="C0643"/>
    <s v="cam09"/>
    <d v="2022-07-31T00:00:00"/>
    <x v="328"/>
    <n v="7"/>
    <x v="13"/>
    <n v="75"/>
    <x v="639"/>
  </r>
  <r>
    <s v="C0643"/>
    <s v="cam09"/>
    <d v="2022-07-31T00:00:00"/>
    <x v="237"/>
    <n v="8"/>
    <x v="13"/>
    <n v="75"/>
    <x v="639"/>
  </r>
  <r>
    <s v="C0643"/>
    <s v="cam09"/>
    <d v="2022-07-31T00:00:00"/>
    <x v="110"/>
    <n v="9"/>
    <x v="13"/>
    <n v="75"/>
    <x v="639"/>
  </r>
  <r>
    <s v="C0643"/>
    <s v="cam15"/>
    <d v="2022-11-25T00:00:00"/>
    <x v="132"/>
    <n v="0"/>
    <x v="11"/>
    <n v="14"/>
    <x v="639"/>
  </r>
  <r>
    <s v="C0643"/>
    <s v="cam15"/>
    <d v="2022-11-25T00:00:00"/>
    <x v="291"/>
    <n v="1"/>
    <x v="11"/>
    <n v="14"/>
    <x v="639"/>
  </r>
  <r>
    <s v="C0643"/>
    <s v="cam15"/>
    <d v="2022-11-25T00:00:00"/>
    <x v="261"/>
    <n v="2"/>
    <x v="11"/>
    <n v="14"/>
    <x v="639"/>
  </r>
  <r>
    <s v="C0643"/>
    <s v="cam15"/>
    <d v="2022-11-25T00:00:00"/>
    <x v="236"/>
    <n v="2"/>
    <x v="11"/>
    <n v="14"/>
    <x v="639"/>
  </r>
  <r>
    <s v="C0643"/>
    <s v="cam15"/>
    <d v="2022-11-25T00:00:00"/>
    <x v="83"/>
    <n v="3"/>
    <x v="11"/>
    <n v="14"/>
    <x v="639"/>
  </r>
  <r>
    <s v="C0643"/>
    <s v="cam15"/>
    <d v="2022-11-25T00:00:00"/>
    <x v="21"/>
    <n v="5"/>
    <x v="11"/>
    <n v="14"/>
    <x v="639"/>
  </r>
  <r>
    <s v="C0643"/>
    <s v="cam15"/>
    <d v="2022-11-25T00:00:00"/>
    <x v="152"/>
    <n v="5"/>
    <x v="11"/>
    <n v="14"/>
    <x v="639"/>
  </r>
  <r>
    <s v="C0643"/>
    <s v="cam15"/>
    <d v="2022-11-25T00:00:00"/>
    <x v="52"/>
    <n v="6"/>
    <x v="11"/>
    <n v="14"/>
    <x v="639"/>
  </r>
  <r>
    <s v="C0644"/>
    <s v="cam05"/>
    <d v="2022-08-11T00:00:00"/>
    <x v="35"/>
    <n v="0"/>
    <x v="10"/>
    <n v="22"/>
    <x v="640"/>
  </r>
  <r>
    <s v="C0644"/>
    <s v="cam05"/>
    <d v="2022-08-11T00:00:00"/>
    <x v="444"/>
    <n v="1"/>
    <x v="10"/>
    <n v="22"/>
    <x v="640"/>
  </r>
  <r>
    <s v="C0644"/>
    <s v="cam05"/>
    <d v="2022-08-11T00:00:00"/>
    <x v="7"/>
    <n v="2"/>
    <x v="10"/>
    <n v="22"/>
    <x v="640"/>
  </r>
  <r>
    <s v="C0644"/>
    <s v="cam05"/>
    <d v="2022-08-11T00:00:00"/>
    <x v="132"/>
    <n v="3"/>
    <x v="10"/>
    <n v="22"/>
    <x v="640"/>
  </r>
  <r>
    <s v="C0644"/>
    <s v="cam05"/>
    <d v="2022-08-11T00:00:00"/>
    <x v="261"/>
    <n v="5"/>
    <x v="10"/>
    <n v="22"/>
    <x v="640"/>
  </r>
  <r>
    <s v="C0644"/>
    <s v="cam05"/>
    <d v="2022-08-11T00:00:00"/>
    <x v="394"/>
    <n v="6"/>
    <x v="10"/>
    <n v="22"/>
    <x v="640"/>
  </r>
  <r>
    <s v="C0644"/>
    <s v="cam05"/>
    <d v="2022-08-11T00:00:00"/>
    <x v="108"/>
    <n v="7"/>
    <x v="10"/>
    <n v="22"/>
    <x v="640"/>
  </r>
  <r>
    <s v="C0644"/>
    <s v="cam05"/>
    <d v="2022-08-11T00:00:00"/>
    <x v="122"/>
    <n v="8"/>
    <x v="10"/>
    <n v="22"/>
    <x v="640"/>
  </r>
  <r>
    <s v="C0644"/>
    <s v="cam14"/>
    <d v="2022-10-09T00:00:00"/>
    <x v="223"/>
    <n v="0"/>
    <x v="7"/>
    <n v="28"/>
    <x v="640"/>
  </r>
  <r>
    <s v="C0644"/>
    <s v="cam14"/>
    <d v="2022-10-09T00:00:00"/>
    <x v="187"/>
    <n v="1"/>
    <x v="7"/>
    <n v="28"/>
    <x v="640"/>
  </r>
  <r>
    <s v="C0644"/>
    <s v="cam14"/>
    <d v="2022-10-09T00:00:00"/>
    <x v="100"/>
    <n v="3"/>
    <x v="7"/>
    <n v="28"/>
    <x v="640"/>
  </r>
  <r>
    <s v="C0644"/>
    <s v="cam14"/>
    <d v="2022-10-09T00:00:00"/>
    <x v="394"/>
    <n v="4"/>
    <x v="7"/>
    <n v="28"/>
    <x v="640"/>
  </r>
  <r>
    <s v="C0644"/>
    <s v="cam14"/>
    <d v="2022-10-09T00:00:00"/>
    <x v="139"/>
    <n v="5"/>
    <x v="7"/>
    <n v="28"/>
    <x v="640"/>
  </r>
  <r>
    <s v="C0644"/>
    <s v="cam14"/>
    <d v="2022-10-09T00:00:00"/>
    <x v="109"/>
    <n v="6"/>
    <x v="7"/>
    <n v="28"/>
    <x v="640"/>
  </r>
  <r>
    <s v="C0644"/>
    <s v="cam14"/>
    <d v="2022-10-09T00:00:00"/>
    <x v="162"/>
    <n v="7"/>
    <x v="7"/>
    <n v="28"/>
    <x v="640"/>
  </r>
  <r>
    <s v="C0645"/>
    <s v="cam17"/>
    <d v="2022-09-24T00:00:00"/>
    <x v="412"/>
    <n v="0"/>
    <x v="2"/>
    <n v="29"/>
    <x v="641"/>
  </r>
  <r>
    <s v="C0645"/>
    <s v="cam17"/>
    <d v="2022-09-24T00:00:00"/>
    <x v="55"/>
    <n v="1"/>
    <x v="2"/>
    <n v="29"/>
    <x v="641"/>
  </r>
  <r>
    <s v="C0645"/>
    <s v="cam17"/>
    <d v="2022-09-24T00:00:00"/>
    <x v="69"/>
    <n v="2"/>
    <x v="2"/>
    <n v="29"/>
    <x v="641"/>
  </r>
  <r>
    <s v="C0645"/>
    <s v="cam17"/>
    <d v="2022-09-24T00:00:00"/>
    <x v="257"/>
    <n v="4"/>
    <x v="2"/>
    <n v="29"/>
    <x v="641"/>
  </r>
  <r>
    <s v="C0645"/>
    <s v="cam17"/>
    <d v="2022-09-24T00:00:00"/>
    <x v="193"/>
    <n v="4"/>
    <x v="2"/>
    <n v="29"/>
    <x v="641"/>
  </r>
  <r>
    <s v="C0645"/>
    <s v="cam17"/>
    <d v="2022-09-24T00:00:00"/>
    <x v="151"/>
    <n v="6"/>
    <x v="2"/>
    <n v="29"/>
    <x v="641"/>
  </r>
  <r>
    <s v="C0645"/>
    <s v="cam17"/>
    <d v="2022-09-24T00:00:00"/>
    <x v="85"/>
    <n v="7"/>
    <x v="2"/>
    <n v="29"/>
    <x v="641"/>
  </r>
  <r>
    <s v="C0645"/>
    <s v="cam17"/>
    <d v="2022-09-24T00:00:00"/>
    <x v="330"/>
    <n v="8"/>
    <x v="2"/>
    <n v="29"/>
    <x v="641"/>
  </r>
  <r>
    <s v="C0645"/>
    <s v="cam17"/>
    <d v="2022-09-24T00:00:00"/>
    <x v="312"/>
    <n v="8"/>
    <x v="2"/>
    <n v="29"/>
    <x v="641"/>
  </r>
  <r>
    <s v="C0645"/>
    <s v="cam10"/>
    <d v="2022-12-15T00:00:00"/>
    <x v="208"/>
    <n v="0"/>
    <x v="12"/>
    <n v="66"/>
    <x v="641"/>
  </r>
  <r>
    <s v="C0645"/>
    <s v="cam10"/>
    <d v="2022-12-15T00:00:00"/>
    <x v="261"/>
    <n v="1"/>
    <x v="12"/>
    <n v="66"/>
    <x v="641"/>
  </r>
  <r>
    <s v="C0645"/>
    <s v="cam10"/>
    <d v="2022-12-15T00:00:00"/>
    <x v="233"/>
    <n v="2"/>
    <x v="12"/>
    <n v="66"/>
    <x v="641"/>
  </r>
  <r>
    <s v="C0645"/>
    <s v="cam10"/>
    <d v="2022-12-15T00:00:00"/>
    <x v="10"/>
    <n v="3"/>
    <x v="12"/>
    <n v="66"/>
    <x v="641"/>
  </r>
  <r>
    <s v="C0645"/>
    <s v="cam10"/>
    <d v="2022-12-15T00:00:00"/>
    <x v="77"/>
    <n v="4"/>
    <x v="12"/>
    <n v="66"/>
    <x v="641"/>
  </r>
  <r>
    <s v="C0645"/>
    <s v="cam10"/>
    <d v="2022-12-15T00:00:00"/>
    <x v="6"/>
    <n v="5"/>
    <x v="12"/>
    <n v="66"/>
    <x v="641"/>
  </r>
  <r>
    <s v="C0646"/>
    <s v="cam17"/>
    <d v="2022-11-03T00:00:00"/>
    <x v="235"/>
    <n v="0"/>
    <x v="2"/>
    <n v="29"/>
    <x v="642"/>
  </r>
  <r>
    <s v="C0646"/>
    <s v="cam17"/>
    <d v="2022-11-03T00:00:00"/>
    <x v="111"/>
    <n v="1"/>
    <x v="2"/>
    <n v="29"/>
    <x v="642"/>
  </r>
  <r>
    <s v="C0646"/>
    <s v="cam17"/>
    <d v="2022-11-03T00:00:00"/>
    <x v="2"/>
    <n v="2"/>
    <x v="2"/>
    <n v="29"/>
    <x v="642"/>
  </r>
  <r>
    <s v="C0646"/>
    <s v="cam17"/>
    <d v="2022-11-03T00:00:00"/>
    <x v="181"/>
    <n v="3"/>
    <x v="2"/>
    <n v="29"/>
    <x v="642"/>
  </r>
  <r>
    <s v="C0646"/>
    <s v="cam17"/>
    <d v="2022-11-03T00:00:00"/>
    <x v="163"/>
    <n v="4"/>
    <x v="2"/>
    <n v="29"/>
    <x v="642"/>
  </r>
  <r>
    <s v="C0646"/>
    <s v="cam17"/>
    <d v="2022-11-03T00:00:00"/>
    <x v="194"/>
    <n v="5"/>
    <x v="2"/>
    <n v="29"/>
    <x v="642"/>
  </r>
  <r>
    <s v="C0646"/>
    <s v="cam17"/>
    <d v="2022-11-03T00:00:00"/>
    <x v="81"/>
    <n v="6"/>
    <x v="2"/>
    <n v="29"/>
    <x v="642"/>
  </r>
  <r>
    <s v="C0646"/>
    <s v="cam15"/>
    <d v="2022-12-14T00:00:00"/>
    <x v="188"/>
    <n v="0"/>
    <x v="11"/>
    <n v="14"/>
    <x v="642"/>
  </r>
  <r>
    <s v="C0646"/>
    <s v="cam15"/>
    <d v="2022-12-14T00:00:00"/>
    <x v="257"/>
    <n v="1"/>
    <x v="11"/>
    <n v="14"/>
    <x v="642"/>
  </r>
  <r>
    <s v="C0646"/>
    <s v="cam15"/>
    <d v="2022-12-14T00:00:00"/>
    <x v="9"/>
    <n v="2"/>
    <x v="11"/>
    <n v="14"/>
    <x v="642"/>
  </r>
  <r>
    <s v="C0646"/>
    <s v="cam15"/>
    <d v="2022-12-14T00:00:00"/>
    <x v="10"/>
    <n v="3"/>
    <x v="11"/>
    <n v="14"/>
    <x v="642"/>
  </r>
  <r>
    <s v="C0646"/>
    <s v="cam15"/>
    <d v="2022-12-14T00:00:00"/>
    <x v="102"/>
    <n v="4"/>
    <x v="11"/>
    <n v="14"/>
    <x v="642"/>
  </r>
  <r>
    <s v="C0646"/>
    <s v="cam15"/>
    <d v="2022-12-14T00:00:00"/>
    <x v="330"/>
    <n v="5"/>
    <x v="11"/>
    <n v="14"/>
    <x v="642"/>
  </r>
  <r>
    <s v="C0647"/>
    <s v="cam14"/>
    <d v="2022-02-08T00:00:00"/>
    <x v="524"/>
    <n v="0"/>
    <x v="7"/>
    <n v="28"/>
    <x v="643"/>
  </r>
  <r>
    <s v="C0647"/>
    <s v="cam14"/>
    <d v="2022-02-08T00:00:00"/>
    <x v="498"/>
    <n v="1"/>
    <x v="7"/>
    <n v="28"/>
    <x v="643"/>
  </r>
  <r>
    <s v="C0647"/>
    <s v="cam14"/>
    <d v="2022-02-08T00:00:00"/>
    <x v="423"/>
    <n v="2"/>
    <x v="7"/>
    <n v="28"/>
    <x v="643"/>
  </r>
  <r>
    <s v="C0647"/>
    <s v="cam14"/>
    <d v="2022-02-08T00:00:00"/>
    <x v="167"/>
    <n v="4"/>
    <x v="7"/>
    <n v="28"/>
    <x v="643"/>
  </r>
  <r>
    <s v="C0647"/>
    <s v="cam14"/>
    <d v="2022-02-08T00:00:00"/>
    <x v="430"/>
    <n v="5"/>
    <x v="7"/>
    <n v="28"/>
    <x v="643"/>
  </r>
  <r>
    <s v="C0647"/>
    <s v="cam14"/>
    <d v="2022-02-08T00:00:00"/>
    <x v="289"/>
    <n v="6"/>
    <x v="7"/>
    <n v="28"/>
    <x v="643"/>
  </r>
  <r>
    <s v="C0647"/>
    <s v="cam14"/>
    <d v="2022-02-08T00:00:00"/>
    <x v="0"/>
    <n v="7"/>
    <x v="7"/>
    <n v="28"/>
    <x v="643"/>
  </r>
  <r>
    <s v="C0647"/>
    <s v="cam14"/>
    <d v="2022-02-08T00:00:00"/>
    <x v="155"/>
    <n v="8"/>
    <x v="7"/>
    <n v="28"/>
    <x v="643"/>
  </r>
  <r>
    <s v="C0647"/>
    <s v="cam14"/>
    <d v="2022-02-08T00:00:00"/>
    <x v="229"/>
    <n v="9"/>
    <x v="7"/>
    <n v="28"/>
    <x v="643"/>
  </r>
  <r>
    <s v="C0647"/>
    <s v="cam14"/>
    <d v="2022-02-08T00:00:00"/>
    <x v="243"/>
    <n v="10"/>
    <x v="7"/>
    <n v="28"/>
    <x v="643"/>
  </r>
  <r>
    <s v="C0647"/>
    <s v="cam14"/>
    <d v="2022-02-08T00:00:00"/>
    <x v="102"/>
    <n v="14"/>
    <x v="7"/>
    <n v="28"/>
    <x v="643"/>
  </r>
  <r>
    <s v="C0647"/>
    <s v="cam14"/>
    <d v="2022-02-08T00:00:00"/>
    <x v="290"/>
    <n v="15"/>
    <x v="7"/>
    <n v="28"/>
    <x v="643"/>
  </r>
  <r>
    <s v="C0647"/>
    <s v="cam17"/>
    <d v="2022-07-09T00:00:00"/>
    <x v="126"/>
    <n v="0"/>
    <x v="2"/>
    <n v="29"/>
    <x v="643"/>
  </r>
  <r>
    <s v="C0647"/>
    <s v="cam17"/>
    <d v="2022-07-09T00:00:00"/>
    <x v="425"/>
    <n v="1"/>
    <x v="2"/>
    <n v="29"/>
    <x v="643"/>
  </r>
  <r>
    <s v="C0647"/>
    <s v="cam17"/>
    <d v="2022-07-09T00:00:00"/>
    <x v="231"/>
    <n v="2"/>
    <x v="2"/>
    <n v="29"/>
    <x v="643"/>
  </r>
  <r>
    <s v="C0647"/>
    <s v="cam17"/>
    <d v="2022-07-09T00:00:00"/>
    <x v="215"/>
    <n v="3"/>
    <x v="2"/>
    <n v="29"/>
    <x v="643"/>
  </r>
  <r>
    <s v="C0647"/>
    <s v="cam17"/>
    <d v="2022-07-09T00:00:00"/>
    <x v="433"/>
    <n v="4"/>
    <x v="2"/>
    <n v="29"/>
    <x v="643"/>
  </r>
  <r>
    <s v="C0647"/>
    <s v="cam17"/>
    <d v="2022-07-09T00:00:00"/>
    <x v="435"/>
    <n v="6"/>
    <x v="2"/>
    <n v="29"/>
    <x v="643"/>
  </r>
  <r>
    <s v="C0647"/>
    <s v="cam17"/>
    <d v="2022-07-09T00:00:00"/>
    <x v="10"/>
    <n v="8"/>
    <x v="2"/>
    <n v="29"/>
    <x v="643"/>
  </r>
  <r>
    <s v="C0647"/>
    <s v="cam17"/>
    <d v="2022-07-09T00:00:00"/>
    <x v="47"/>
    <n v="9"/>
    <x v="2"/>
    <n v="29"/>
    <x v="643"/>
  </r>
  <r>
    <s v="C0647"/>
    <s v="cam17"/>
    <d v="2022-07-09T00:00:00"/>
    <x v="84"/>
    <n v="10"/>
    <x v="2"/>
    <n v="29"/>
    <x v="643"/>
  </r>
  <r>
    <s v="C0648"/>
    <s v="cam16"/>
    <d v="2022-03-04T00:00:00"/>
    <x v="182"/>
    <n v="0"/>
    <x v="4"/>
    <n v="16"/>
    <x v="644"/>
  </r>
  <r>
    <s v="C0648"/>
    <s v="cam16"/>
    <d v="2022-03-04T00:00:00"/>
    <x v="288"/>
    <n v="1"/>
    <x v="4"/>
    <n v="16"/>
    <x v="644"/>
  </r>
  <r>
    <s v="C0648"/>
    <s v="cam16"/>
    <d v="2022-03-04T00:00:00"/>
    <x v="495"/>
    <n v="2"/>
    <x v="4"/>
    <n v="16"/>
    <x v="644"/>
  </r>
  <r>
    <s v="C0648"/>
    <s v="cam16"/>
    <d v="2022-03-04T00:00:00"/>
    <x v="251"/>
    <n v="4"/>
    <x v="4"/>
    <n v="16"/>
    <x v="644"/>
  </r>
  <r>
    <s v="C0648"/>
    <s v="cam16"/>
    <d v="2022-03-04T00:00:00"/>
    <x v="135"/>
    <n v="8"/>
    <x v="4"/>
    <n v="16"/>
    <x v="644"/>
  </r>
  <r>
    <s v="C0648"/>
    <s v="cam13"/>
    <d v="2022-04-28T00:00:00"/>
    <x v="322"/>
    <n v="0"/>
    <x v="14"/>
    <n v="25"/>
    <x v="644"/>
  </r>
  <r>
    <s v="C0648"/>
    <s v="cam13"/>
    <d v="2022-04-28T00:00:00"/>
    <x v="174"/>
    <n v="1"/>
    <x v="14"/>
    <n v="25"/>
    <x v="644"/>
  </r>
  <r>
    <s v="C0648"/>
    <s v="cam13"/>
    <d v="2022-04-28T00:00:00"/>
    <x v="130"/>
    <n v="3"/>
    <x v="14"/>
    <n v="25"/>
    <x v="644"/>
  </r>
  <r>
    <s v="C0648"/>
    <s v="cam13"/>
    <d v="2022-04-28T00:00:00"/>
    <x v="432"/>
    <n v="5"/>
    <x v="14"/>
    <n v="25"/>
    <x v="644"/>
  </r>
  <r>
    <s v="C0648"/>
    <s v="cam13"/>
    <d v="2022-04-28T00:00:00"/>
    <x v="247"/>
    <n v="6"/>
    <x v="14"/>
    <n v="25"/>
    <x v="644"/>
  </r>
  <r>
    <s v="C0648"/>
    <s v="cam13"/>
    <d v="2022-04-28T00:00:00"/>
    <x v="136"/>
    <n v="7"/>
    <x v="14"/>
    <n v="25"/>
    <x v="644"/>
  </r>
  <r>
    <s v="C0648"/>
    <s v="cam13"/>
    <d v="2022-04-28T00:00:00"/>
    <x v="192"/>
    <n v="8"/>
    <x v="14"/>
    <n v="25"/>
    <x v="644"/>
  </r>
  <r>
    <s v="C0648"/>
    <s v="cam13"/>
    <d v="2022-04-28T00:00:00"/>
    <x v="193"/>
    <n v="9"/>
    <x v="14"/>
    <n v="25"/>
    <x v="644"/>
  </r>
  <r>
    <s v="C0648"/>
    <s v="cam13"/>
    <d v="2022-04-28T00:00:00"/>
    <x v="83"/>
    <n v="10"/>
    <x v="14"/>
    <n v="25"/>
    <x v="644"/>
  </r>
  <r>
    <s v="C0648"/>
    <s v="cam13"/>
    <d v="2022-04-28T00:00:00"/>
    <x v="63"/>
    <n v="12"/>
    <x v="14"/>
    <n v="25"/>
    <x v="644"/>
  </r>
  <r>
    <s v="C0648"/>
    <s v="cam13"/>
    <d v="2022-04-28T00:00:00"/>
    <x v="152"/>
    <n v="12"/>
    <x v="14"/>
    <n v="25"/>
    <x v="644"/>
  </r>
  <r>
    <s v="C0648"/>
    <s v="cam13"/>
    <d v="2022-04-28T00:00:00"/>
    <x v="15"/>
    <n v="13"/>
    <x v="14"/>
    <n v="25"/>
    <x v="644"/>
  </r>
  <r>
    <s v="C0649"/>
    <s v="cam02"/>
    <d v="2023-03-06T00:00:00"/>
    <x v="161"/>
    <n v="0"/>
    <x v="5"/>
    <n v="26"/>
    <x v="645"/>
  </r>
  <r>
    <s v="C0649"/>
    <s v="cam02"/>
    <d v="2023-03-06T00:00:00"/>
    <x v="134"/>
    <n v="1"/>
    <x v="5"/>
    <n v="26"/>
    <x v="645"/>
  </r>
  <r>
    <s v="C0649"/>
    <s v="cam02"/>
    <d v="2023-03-06T00:00:00"/>
    <x v="283"/>
    <n v="2"/>
    <x v="5"/>
    <n v="26"/>
    <x v="645"/>
  </r>
  <r>
    <s v="C0650"/>
    <s v="cam13"/>
    <d v="2022-05-19T00:00:00"/>
    <x v="478"/>
    <n v="0"/>
    <x v="14"/>
    <n v="25"/>
    <x v="646"/>
  </r>
  <r>
    <s v="C0650"/>
    <s v="cam13"/>
    <d v="2022-05-19T00:00:00"/>
    <x v="456"/>
    <n v="1"/>
    <x v="14"/>
    <n v="25"/>
    <x v="646"/>
  </r>
  <r>
    <s v="C0650"/>
    <s v="cam13"/>
    <d v="2022-05-19T00:00:00"/>
    <x v="211"/>
    <n v="2"/>
    <x v="14"/>
    <n v="25"/>
    <x v="646"/>
  </r>
  <r>
    <s v="C0650"/>
    <s v="cam13"/>
    <d v="2022-05-19T00:00:00"/>
    <x v="490"/>
    <n v="3"/>
    <x v="14"/>
    <n v="25"/>
    <x v="646"/>
  </r>
  <r>
    <s v="C0650"/>
    <s v="cam13"/>
    <d v="2022-05-19T00:00:00"/>
    <x v="391"/>
    <n v="4"/>
    <x v="14"/>
    <n v="25"/>
    <x v="646"/>
  </r>
  <r>
    <s v="C0650"/>
    <s v="cam13"/>
    <d v="2022-05-19T00:00:00"/>
    <x v="297"/>
    <n v="6"/>
    <x v="14"/>
    <n v="25"/>
    <x v="646"/>
  </r>
  <r>
    <s v="C0650"/>
    <s v="cam13"/>
    <d v="2022-05-19T00:00:00"/>
    <x v="343"/>
    <n v="7"/>
    <x v="14"/>
    <n v="25"/>
    <x v="646"/>
  </r>
  <r>
    <s v="C0650"/>
    <s v="cam13"/>
    <d v="2022-05-19T00:00:00"/>
    <x v="100"/>
    <n v="8"/>
    <x v="14"/>
    <n v="25"/>
    <x v="646"/>
  </r>
  <r>
    <s v="C0650"/>
    <s v="cam13"/>
    <d v="2022-05-19T00:00:00"/>
    <x v="204"/>
    <n v="9"/>
    <x v="14"/>
    <n v="25"/>
    <x v="646"/>
  </r>
  <r>
    <s v="C0650"/>
    <s v="cam13"/>
    <d v="2022-05-19T00:00:00"/>
    <x v="253"/>
    <n v="9"/>
    <x v="14"/>
    <n v="25"/>
    <x v="646"/>
  </r>
  <r>
    <s v="C0650"/>
    <s v="cam13"/>
    <d v="2022-05-19T00:00:00"/>
    <x v="77"/>
    <n v="11"/>
    <x v="14"/>
    <n v="25"/>
    <x v="646"/>
  </r>
  <r>
    <s v="C0650"/>
    <s v="cam13"/>
    <d v="2022-05-19T00:00:00"/>
    <x v="29"/>
    <n v="12"/>
    <x v="14"/>
    <n v="25"/>
    <x v="646"/>
  </r>
  <r>
    <s v="C0650"/>
    <s v="cam03"/>
    <d v="2023-01-01T00:00:00"/>
    <x v="269"/>
    <n v="0"/>
    <x v="6"/>
    <n v="62"/>
    <x v="646"/>
  </r>
  <r>
    <s v="C0650"/>
    <s v="cam03"/>
    <d v="2023-01-01T00:00:00"/>
    <x v="170"/>
    <n v="2"/>
    <x v="6"/>
    <n v="62"/>
    <x v="646"/>
  </r>
  <r>
    <s v="C0650"/>
    <s v="cam03"/>
    <d v="2023-01-01T00:00:00"/>
    <x v="66"/>
    <n v="3"/>
    <x v="6"/>
    <n v="62"/>
    <x v="646"/>
  </r>
  <r>
    <s v="C0650"/>
    <s v="cam03"/>
    <d v="2023-01-01T00:00:00"/>
    <x v="110"/>
    <n v="4"/>
    <x v="6"/>
    <n v="62"/>
    <x v="646"/>
  </r>
  <r>
    <s v="C0651"/>
    <s v="cam13"/>
    <d v="2023-03-13T00:00:00"/>
    <x v="328"/>
    <n v="0"/>
    <x v="14"/>
    <n v="25"/>
    <x v="647"/>
  </r>
  <r>
    <s v="C0651"/>
    <s v="cam13"/>
    <d v="2023-03-13T00:00:00"/>
    <x v="21"/>
    <n v="1"/>
    <x v="14"/>
    <n v="25"/>
    <x v="647"/>
  </r>
  <r>
    <s v="C0651"/>
    <s v="cam13"/>
    <d v="2023-03-13T00:00:00"/>
    <x v="290"/>
    <n v="2"/>
    <x v="14"/>
    <n v="25"/>
    <x v="647"/>
  </r>
  <r>
    <s v="C0651"/>
    <s v="cam01"/>
    <d v="2023-04-01T00:00:00"/>
    <x v="221"/>
    <n v="0"/>
    <x v="15"/>
    <n v="10"/>
    <x v="647"/>
  </r>
  <r>
    <s v="C0651"/>
    <s v="cam01"/>
    <d v="2023-04-01T00:00:00"/>
    <x v="64"/>
    <n v="1"/>
    <x v="15"/>
    <n v="10"/>
    <x v="647"/>
  </r>
  <r>
    <s v="C0652"/>
    <s v="cam13"/>
    <d v="2022-12-15T00:00:00"/>
    <x v="208"/>
    <n v="0"/>
    <x v="14"/>
    <n v="25"/>
    <x v="648"/>
  </r>
  <r>
    <s v="C0652"/>
    <s v="cam13"/>
    <d v="2022-12-15T00:00:00"/>
    <x v="100"/>
    <n v="1"/>
    <x v="14"/>
    <n v="25"/>
    <x v="648"/>
  </r>
  <r>
    <s v="C0652"/>
    <s v="cam13"/>
    <d v="2022-12-15T00:00:00"/>
    <x v="101"/>
    <n v="2"/>
    <x v="14"/>
    <n v="25"/>
    <x v="648"/>
  </r>
  <r>
    <s v="C0652"/>
    <s v="cam13"/>
    <d v="2022-12-15T00:00:00"/>
    <x v="108"/>
    <n v="3"/>
    <x v="14"/>
    <n v="25"/>
    <x v="648"/>
  </r>
  <r>
    <s v="C0652"/>
    <s v="cam13"/>
    <d v="2022-12-15T00:00:00"/>
    <x v="47"/>
    <n v="4"/>
    <x v="14"/>
    <n v="25"/>
    <x v="648"/>
  </r>
  <r>
    <s v="C0652"/>
    <s v="cam13"/>
    <d v="2022-12-15T00:00:00"/>
    <x v="29"/>
    <n v="5"/>
    <x v="14"/>
    <n v="25"/>
    <x v="648"/>
  </r>
  <r>
    <s v="C0652"/>
    <s v="cam08"/>
    <d v="2023-03-13T00:00:00"/>
    <x v="328"/>
    <n v="0"/>
    <x v="9"/>
    <n v="27"/>
    <x v="648"/>
  </r>
  <r>
    <s v="C0652"/>
    <s v="cam08"/>
    <d v="2023-03-13T00:00:00"/>
    <x v="217"/>
    <n v="1"/>
    <x v="9"/>
    <n v="27"/>
    <x v="648"/>
  </r>
  <r>
    <s v="C0652"/>
    <s v="cam08"/>
    <d v="2023-03-13T00:00:00"/>
    <x v="103"/>
    <n v="2"/>
    <x v="9"/>
    <n v="27"/>
    <x v="648"/>
  </r>
  <r>
    <s v="C0653"/>
    <s v="cam15"/>
    <d v="2022-08-18T00:00:00"/>
    <x v="386"/>
    <n v="0"/>
    <x v="11"/>
    <n v="14"/>
    <x v="649"/>
  </r>
  <r>
    <s v="C0653"/>
    <s v="cam15"/>
    <d v="2022-08-18T00:00:00"/>
    <x v="232"/>
    <n v="2"/>
    <x v="11"/>
    <n v="14"/>
    <x v="649"/>
  </r>
  <r>
    <s v="C0653"/>
    <s v="cam15"/>
    <d v="2022-08-18T00:00:00"/>
    <x v="356"/>
    <n v="3"/>
    <x v="11"/>
    <n v="14"/>
    <x v="649"/>
  </r>
  <r>
    <s v="C0653"/>
    <s v="cam15"/>
    <d v="2022-08-18T00:00:00"/>
    <x v="93"/>
    <n v="4"/>
    <x v="11"/>
    <n v="14"/>
    <x v="649"/>
  </r>
  <r>
    <s v="C0653"/>
    <s v="cam15"/>
    <d v="2022-08-18T00:00:00"/>
    <x v="269"/>
    <n v="4"/>
    <x v="11"/>
    <n v="14"/>
    <x v="649"/>
  </r>
  <r>
    <s v="C0653"/>
    <s v="cam15"/>
    <d v="2022-08-18T00:00:00"/>
    <x v="209"/>
    <n v="6"/>
    <x v="11"/>
    <n v="14"/>
    <x v="649"/>
  </r>
  <r>
    <s v="C0653"/>
    <s v="cam15"/>
    <d v="2022-08-18T00:00:00"/>
    <x v="4"/>
    <n v="7"/>
    <x v="11"/>
    <n v="14"/>
    <x v="649"/>
  </r>
  <r>
    <s v="C0653"/>
    <s v="cam15"/>
    <d v="2022-08-18T00:00:00"/>
    <x v="134"/>
    <n v="8"/>
    <x v="11"/>
    <n v="14"/>
    <x v="649"/>
  </r>
  <r>
    <s v="C0653"/>
    <s v="cam15"/>
    <d v="2022-08-18T00:00:00"/>
    <x v="226"/>
    <n v="8"/>
    <x v="11"/>
    <n v="14"/>
    <x v="649"/>
  </r>
  <r>
    <s v="C0653"/>
    <s v="cam10"/>
    <d v="2023-01-13T00:00:00"/>
    <x v="224"/>
    <n v="0"/>
    <x v="12"/>
    <n v="66"/>
    <x v="649"/>
  </r>
  <r>
    <s v="C0653"/>
    <s v="cam10"/>
    <d v="2023-01-13T00:00:00"/>
    <x v="200"/>
    <n v="1"/>
    <x v="12"/>
    <n v="66"/>
    <x v="649"/>
  </r>
  <r>
    <s v="C0653"/>
    <s v="cam10"/>
    <d v="2023-01-13T00:00:00"/>
    <x v="41"/>
    <n v="2"/>
    <x v="12"/>
    <n v="66"/>
    <x v="649"/>
  </r>
  <r>
    <s v="C0653"/>
    <s v="cam10"/>
    <d v="2023-01-13T00:00:00"/>
    <x v="317"/>
    <n v="3"/>
    <x v="12"/>
    <n v="66"/>
    <x v="649"/>
  </r>
  <r>
    <s v="C0653"/>
    <s v="cam10"/>
    <d v="2023-01-13T00:00:00"/>
    <x v="29"/>
    <n v="4"/>
    <x v="12"/>
    <n v="66"/>
    <x v="649"/>
  </r>
  <r>
    <s v="C0654"/>
    <s v="cam17"/>
    <d v="2022-08-15T00:00:00"/>
    <x v="380"/>
    <n v="0"/>
    <x v="2"/>
    <n v="29"/>
    <x v="650"/>
  </r>
  <r>
    <s v="C0654"/>
    <s v="cam17"/>
    <d v="2022-08-15T00:00:00"/>
    <x v="381"/>
    <n v="1"/>
    <x v="2"/>
    <n v="29"/>
    <x v="650"/>
  </r>
  <r>
    <s v="C0654"/>
    <s v="cam17"/>
    <d v="2022-08-15T00:00:00"/>
    <x v="155"/>
    <n v="2"/>
    <x v="2"/>
    <n v="29"/>
    <x v="650"/>
  </r>
  <r>
    <s v="C0654"/>
    <s v="cam17"/>
    <d v="2022-08-15T00:00:00"/>
    <x v="356"/>
    <n v="3"/>
    <x v="2"/>
    <n v="29"/>
    <x v="650"/>
  </r>
  <r>
    <s v="C0654"/>
    <s v="cam17"/>
    <d v="2022-08-15T00:00:00"/>
    <x v="410"/>
    <n v="4"/>
    <x v="2"/>
    <n v="29"/>
    <x v="650"/>
  </r>
  <r>
    <s v="C0654"/>
    <s v="cam17"/>
    <d v="2022-08-15T00:00:00"/>
    <x v="257"/>
    <n v="5"/>
    <x v="2"/>
    <n v="29"/>
    <x v="650"/>
  </r>
  <r>
    <s v="C0654"/>
    <s v="cam17"/>
    <d v="2022-08-15T00:00:00"/>
    <x v="146"/>
    <n v="6"/>
    <x v="2"/>
    <n v="29"/>
    <x v="650"/>
  </r>
  <r>
    <s v="C0654"/>
    <s v="cam17"/>
    <d v="2022-08-15T00:00:00"/>
    <x v="75"/>
    <n v="7"/>
    <x v="2"/>
    <n v="29"/>
    <x v="650"/>
  </r>
  <r>
    <s v="C0654"/>
    <s v="cam17"/>
    <d v="2022-08-15T00:00:00"/>
    <x v="259"/>
    <n v="9"/>
    <x v="2"/>
    <n v="29"/>
    <x v="650"/>
  </r>
  <r>
    <s v="C0654"/>
    <s v="cam11"/>
    <d v="2023-02-10T00:00:00"/>
    <x v="30"/>
    <n v="0"/>
    <x v="3"/>
    <n v="62"/>
    <x v="650"/>
  </r>
  <r>
    <s v="C0654"/>
    <s v="cam11"/>
    <d v="2023-02-10T00:00:00"/>
    <x v="41"/>
    <n v="1"/>
    <x v="3"/>
    <n v="62"/>
    <x v="650"/>
  </r>
  <r>
    <s v="C0654"/>
    <s v="cam11"/>
    <d v="2023-02-10T00:00:00"/>
    <x v="177"/>
    <n v="2"/>
    <x v="3"/>
    <n v="62"/>
    <x v="650"/>
  </r>
  <r>
    <s v="C0654"/>
    <s v="cam11"/>
    <d v="2023-02-10T00:00:00"/>
    <x v="256"/>
    <n v="3"/>
    <x v="3"/>
    <n v="62"/>
    <x v="650"/>
  </r>
  <r>
    <s v="C0655"/>
    <s v="cam14"/>
    <d v="2022-04-10T00:00:00"/>
    <x v="308"/>
    <n v="0"/>
    <x v="7"/>
    <n v="28"/>
    <x v="651"/>
  </r>
  <r>
    <s v="C0655"/>
    <s v="cam14"/>
    <d v="2022-04-10T00:00:00"/>
    <x v="479"/>
    <n v="1"/>
    <x v="7"/>
    <n v="28"/>
    <x v="651"/>
  </r>
  <r>
    <s v="C0655"/>
    <s v="cam14"/>
    <d v="2022-04-10T00:00:00"/>
    <x v="347"/>
    <n v="2"/>
    <x v="7"/>
    <n v="28"/>
    <x v="651"/>
  </r>
  <r>
    <s v="C0655"/>
    <s v="cam14"/>
    <d v="2022-04-10T00:00:00"/>
    <x v="341"/>
    <n v="4"/>
    <x v="7"/>
    <n v="28"/>
    <x v="651"/>
  </r>
  <r>
    <s v="C0655"/>
    <s v="cam14"/>
    <d v="2022-04-10T00:00:00"/>
    <x v="393"/>
    <n v="5"/>
    <x v="7"/>
    <n v="28"/>
    <x v="651"/>
  </r>
  <r>
    <s v="C0655"/>
    <s v="cam14"/>
    <d v="2022-04-10T00:00:00"/>
    <x v="45"/>
    <n v="6"/>
    <x v="7"/>
    <n v="28"/>
    <x v="651"/>
  </r>
  <r>
    <s v="C0655"/>
    <s v="cam14"/>
    <d v="2022-04-10T00:00:00"/>
    <x v="46"/>
    <n v="7"/>
    <x v="7"/>
    <n v="28"/>
    <x v="651"/>
  </r>
  <r>
    <s v="C0655"/>
    <s v="cam14"/>
    <d v="2022-04-10T00:00:00"/>
    <x v="25"/>
    <n v="8"/>
    <x v="7"/>
    <n v="28"/>
    <x v="651"/>
  </r>
  <r>
    <s v="C0655"/>
    <s v="cam14"/>
    <d v="2022-04-10T00:00:00"/>
    <x v="121"/>
    <n v="9"/>
    <x v="7"/>
    <n v="28"/>
    <x v="651"/>
  </r>
  <r>
    <s v="C0655"/>
    <s v="cam14"/>
    <d v="2022-04-10T00:00:00"/>
    <x v="200"/>
    <n v="10"/>
    <x v="7"/>
    <n v="28"/>
    <x v="651"/>
  </r>
  <r>
    <s v="C0655"/>
    <s v="cam14"/>
    <d v="2022-04-10T00:00:00"/>
    <x v="145"/>
    <n v="11"/>
    <x v="7"/>
    <n v="28"/>
    <x v="651"/>
  </r>
  <r>
    <s v="C0655"/>
    <s v="cam14"/>
    <d v="2022-04-10T00:00:00"/>
    <x v="177"/>
    <n v="12"/>
    <x v="7"/>
    <n v="28"/>
    <x v="651"/>
  </r>
  <r>
    <s v="C0655"/>
    <s v="cam14"/>
    <d v="2022-04-10T00:00:00"/>
    <x v="195"/>
    <n v="13"/>
    <x v="7"/>
    <n v="28"/>
    <x v="651"/>
  </r>
  <r>
    <s v="C0655"/>
    <s v="cam06"/>
    <d v="2022-11-20T00:00:00"/>
    <x v="255"/>
    <n v="0"/>
    <x v="8"/>
    <n v="13"/>
    <x v="651"/>
  </r>
  <r>
    <s v="C0655"/>
    <s v="cam06"/>
    <d v="2022-11-20T00:00:00"/>
    <x v="49"/>
    <n v="1"/>
    <x v="8"/>
    <n v="13"/>
    <x v="651"/>
  </r>
  <r>
    <s v="C0655"/>
    <s v="cam06"/>
    <d v="2022-11-20T00:00:00"/>
    <x v="269"/>
    <n v="1"/>
    <x v="8"/>
    <n v="13"/>
    <x v="651"/>
  </r>
  <r>
    <s v="C0655"/>
    <s v="cam06"/>
    <d v="2022-11-20T00:00:00"/>
    <x v="101"/>
    <n v="3"/>
    <x v="8"/>
    <n v="13"/>
    <x v="651"/>
  </r>
  <r>
    <s v="C0655"/>
    <s v="cam06"/>
    <d v="2022-11-20T00:00:00"/>
    <x v="4"/>
    <n v="4"/>
    <x v="8"/>
    <n v="13"/>
    <x v="651"/>
  </r>
  <r>
    <s v="C0655"/>
    <s v="cam06"/>
    <d v="2022-11-20T00:00:00"/>
    <x v="134"/>
    <n v="5"/>
    <x v="8"/>
    <n v="13"/>
    <x v="651"/>
  </r>
  <r>
    <s v="C0655"/>
    <s v="cam06"/>
    <d v="2022-11-20T00:00:00"/>
    <x v="29"/>
    <n v="6"/>
    <x v="8"/>
    <n v="13"/>
    <x v="651"/>
  </r>
  <r>
    <s v="C0655"/>
    <s v="cam06"/>
    <d v="2022-11-20T00:00:00"/>
    <x v="119"/>
    <n v="6"/>
    <x v="8"/>
    <n v="13"/>
    <x v="651"/>
  </r>
  <r>
    <s v="C0656"/>
    <s v="cam17"/>
    <d v="2023-04-06T00:00:00"/>
    <x v="118"/>
    <n v="0"/>
    <x v="2"/>
    <n v="29"/>
    <x v="652"/>
  </r>
  <r>
    <s v="C0656"/>
    <s v="cam17"/>
    <d v="2023-04-06T00:00:00"/>
    <x v="33"/>
    <n v="1"/>
    <x v="2"/>
    <n v="29"/>
    <x v="652"/>
  </r>
  <r>
    <s v="C0657"/>
    <s v="cam14"/>
    <d v="2022-09-27T00:00:00"/>
    <x v="372"/>
    <n v="0"/>
    <x v="7"/>
    <n v="28"/>
    <x v="653"/>
  </r>
  <r>
    <s v="C0657"/>
    <s v="cam14"/>
    <d v="2022-09-27T00:00:00"/>
    <x v="382"/>
    <n v="1"/>
    <x v="7"/>
    <n v="28"/>
    <x v="653"/>
  </r>
  <r>
    <s v="C0657"/>
    <s v="cam14"/>
    <d v="2022-09-27T00:00:00"/>
    <x v="55"/>
    <n v="1"/>
    <x v="7"/>
    <n v="28"/>
    <x v="653"/>
  </r>
  <r>
    <s v="C0657"/>
    <s v="cam14"/>
    <d v="2022-09-27T00:00:00"/>
    <x v="136"/>
    <n v="2"/>
    <x v="7"/>
    <n v="28"/>
    <x v="653"/>
  </r>
  <r>
    <s v="C0657"/>
    <s v="cam14"/>
    <d v="2022-09-27T00:00:00"/>
    <x v="264"/>
    <n v="3"/>
    <x v="7"/>
    <n v="28"/>
    <x v="653"/>
  </r>
  <r>
    <s v="C0657"/>
    <s v="cam14"/>
    <d v="2022-09-27T00:00:00"/>
    <x v="30"/>
    <n v="4"/>
    <x v="7"/>
    <n v="28"/>
    <x v="653"/>
  </r>
  <r>
    <s v="C0657"/>
    <s v="cam14"/>
    <d v="2022-09-27T00:00:00"/>
    <x v="31"/>
    <n v="5"/>
    <x v="7"/>
    <n v="28"/>
    <x v="653"/>
  </r>
  <r>
    <s v="C0657"/>
    <s v="cam14"/>
    <d v="2022-09-27T00:00:00"/>
    <x v="21"/>
    <n v="7"/>
    <x v="7"/>
    <n v="28"/>
    <x v="653"/>
  </r>
  <r>
    <s v="C0657"/>
    <s v="cam14"/>
    <d v="2022-09-27T00:00:00"/>
    <x v="14"/>
    <n v="8"/>
    <x v="7"/>
    <n v="28"/>
    <x v="653"/>
  </r>
  <r>
    <s v="C0657"/>
    <s v="cam14"/>
    <d v="2022-09-27T00:00:00"/>
    <x v="315"/>
    <n v="8"/>
    <x v="7"/>
    <n v="28"/>
    <x v="653"/>
  </r>
  <r>
    <s v="C0657"/>
    <s v="cam01"/>
    <d v="2022-11-27T00:00:00"/>
    <x v="413"/>
    <n v="0"/>
    <x v="15"/>
    <n v="10"/>
    <x v="653"/>
  </r>
  <r>
    <s v="C0657"/>
    <s v="cam01"/>
    <d v="2022-11-27T00:00:00"/>
    <x v="343"/>
    <n v="1"/>
    <x v="15"/>
    <n v="10"/>
    <x v="653"/>
  </r>
  <r>
    <s v="C0657"/>
    <s v="cam01"/>
    <d v="2022-11-27T00:00:00"/>
    <x v="276"/>
    <n v="2"/>
    <x v="15"/>
    <n v="10"/>
    <x v="653"/>
  </r>
  <r>
    <s v="C0657"/>
    <s v="cam01"/>
    <d v="2022-11-27T00:00:00"/>
    <x v="262"/>
    <n v="2"/>
    <x v="15"/>
    <n v="10"/>
    <x v="653"/>
  </r>
  <r>
    <s v="C0657"/>
    <s v="cam01"/>
    <d v="2022-11-27T00:00:00"/>
    <x v="253"/>
    <n v="3"/>
    <x v="15"/>
    <n v="10"/>
    <x v="653"/>
  </r>
  <r>
    <s v="C0657"/>
    <s v="cam01"/>
    <d v="2022-11-27T00:00:00"/>
    <x v="63"/>
    <n v="5"/>
    <x v="15"/>
    <n v="10"/>
    <x v="653"/>
  </r>
  <r>
    <s v="C0657"/>
    <s v="cam01"/>
    <d v="2022-11-27T00:00:00"/>
    <x v="43"/>
    <n v="5"/>
    <x v="15"/>
    <n v="10"/>
    <x v="653"/>
  </r>
  <r>
    <s v="C0657"/>
    <s v="cam01"/>
    <d v="2022-11-27T00:00:00"/>
    <x v="86"/>
    <n v="6"/>
    <x v="15"/>
    <n v="10"/>
    <x v="653"/>
  </r>
  <r>
    <s v="C0658"/>
    <s v="cam08"/>
    <d v="2022-11-29T00:00:00"/>
    <x v="61"/>
    <n v="0"/>
    <x v="9"/>
    <n v="27"/>
    <x v="654"/>
  </r>
  <r>
    <s v="C0658"/>
    <s v="cam08"/>
    <d v="2022-11-29T00:00:00"/>
    <x v="192"/>
    <n v="1"/>
    <x v="9"/>
    <n v="27"/>
    <x v="654"/>
  </r>
  <r>
    <s v="C0658"/>
    <s v="cam08"/>
    <d v="2022-11-29T00:00:00"/>
    <x v="30"/>
    <n v="2"/>
    <x v="9"/>
    <n v="27"/>
    <x v="654"/>
  </r>
  <r>
    <s v="C0658"/>
    <s v="cam08"/>
    <d v="2022-11-29T00:00:00"/>
    <x v="139"/>
    <n v="3"/>
    <x v="9"/>
    <n v="27"/>
    <x v="654"/>
  </r>
  <r>
    <s v="C0658"/>
    <s v="cam08"/>
    <d v="2022-11-29T00:00:00"/>
    <x v="271"/>
    <n v="4"/>
    <x v="9"/>
    <n v="27"/>
    <x v="654"/>
  </r>
  <r>
    <s v="C0658"/>
    <s v="cam08"/>
    <d v="2022-11-29T00:00:00"/>
    <x v="374"/>
    <n v="6"/>
    <x v="9"/>
    <n v="27"/>
    <x v="654"/>
  </r>
  <r>
    <s v="C0658"/>
    <s v="cam08"/>
    <d v="2022-11-29T00:00:00"/>
    <x v="173"/>
    <n v="6"/>
    <x v="9"/>
    <n v="27"/>
    <x v="654"/>
  </r>
  <r>
    <s v="C0658"/>
    <s v="cam01"/>
    <d v="2023-03-18T00:00:00"/>
    <x v="41"/>
    <n v="0"/>
    <x v="15"/>
    <n v="10"/>
    <x v="654"/>
  </r>
  <r>
    <s v="C0658"/>
    <s v="cam01"/>
    <d v="2023-03-18T00:00:00"/>
    <x v="150"/>
    <n v="1"/>
    <x v="15"/>
    <n v="10"/>
    <x v="654"/>
  </r>
  <r>
    <s v="C0658"/>
    <s v="cam01"/>
    <d v="2023-03-18T00:00:00"/>
    <x v="81"/>
    <n v="1"/>
    <x v="15"/>
    <n v="10"/>
    <x v="654"/>
  </r>
  <r>
    <s v="C0658"/>
    <s v="cam01"/>
    <d v="2023-03-18T00:00:00"/>
    <x v="73"/>
    <n v="2"/>
    <x v="15"/>
    <n v="10"/>
    <x v="654"/>
  </r>
  <r>
    <s v="C0659"/>
    <s v="cam06"/>
    <d v="2022-06-02T00:00:00"/>
    <x v="388"/>
    <n v="0"/>
    <x v="8"/>
    <n v="13"/>
    <x v="655"/>
  </r>
  <r>
    <s v="C0659"/>
    <s v="cam06"/>
    <d v="2022-06-02T00:00:00"/>
    <x v="168"/>
    <n v="1"/>
    <x v="8"/>
    <n v="13"/>
    <x v="655"/>
  </r>
  <r>
    <s v="C0659"/>
    <s v="cam06"/>
    <d v="2022-06-02T00:00:00"/>
    <x v="131"/>
    <n v="4"/>
    <x v="8"/>
    <n v="13"/>
    <x v="655"/>
  </r>
  <r>
    <s v="C0659"/>
    <s v="cam06"/>
    <d v="2022-06-02T00:00:00"/>
    <x v="178"/>
    <n v="5"/>
    <x v="8"/>
    <n v="13"/>
    <x v="655"/>
  </r>
  <r>
    <s v="C0659"/>
    <s v="cam06"/>
    <d v="2022-06-02T00:00:00"/>
    <x v="224"/>
    <n v="7"/>
    <x v="8"/>
    <n v="13"/>
    <x v="655"/>
  </r>
  <r>
    <s v="C0659"/>
    <s v="cam06"/>
    <d v="2022-06-02T00:00:00"/>
    <x v="236"/>
    <n v="8"/>
    <x v="8"/>
    <n v="13"/>
    <x v="655"/>
  </r>
  <r>
    <s v="C0659"/>
    <s v="cam06"/>
    <d v="2022-06-02T00:00:00"/>
    <x v="83"/>
    <n v="9"/>
    <x v="8"/>
    <n v="13"/>
    <x v="655"/>
  </r>
  <r>
    <s v="C0659"/>
    <s v="cam06"/>
    <d v="2022-06-02T00:00:00"/>
    <x v="118"/>
    <n v="10"/>
    <x v="8"/>
    <n v="13"/>
    <x v="655"/>
  </r>
  <r>
    <s v="C0659"/>
    <s v="cam06"/>
    <d v="2022-06-02T00:00:00"/>
    <x v="48"/>
    <n v="11"/>
    <x v="8"/>
    <n v="13"/>
    <x v="655"/>
  </r>
  <r>
    <s v="C0659"/>
    <s v="cam08"/>
    <d v="2023-02-11T00:00:00"/>
    <x v="107"/>
    <n v="0"/>
    <x v="9"/>
    <n v="27"/>
    <x v="655"/>
  </r>
  <r>
    <s v="C0659"/>
    <s v="cam08"/>
    <d v="2023-02-11T00:00:00"/>
    <x v="51"/>
    <n v="1"/>
    <x v="9"/>
    <n v="27"/>
    <x v="655"/>
  </r>
  <r>
    <s v="C0659"/>
    <s v="cam08"/>
    <d v="2023-02-11T00:00:00"/>
    <x v="28"/>
    <n v="2"/>
    <x v="9"/>
    <n v="27"/>
    <x v="655"/>
  </r>
  <r>
    <s v="C0659"/>
    <s v="cam08"/>
    <d v="2023-02-11T00:00:00"/>
    <x v="48"/>
    <n v="3"/>
    <x v="9"/>
    <n v="27"/>
    <x v="655"/>
  </r>
  <r>
    <s v="C0660"/>
    <s v="cam02"/>
    <d v="2022-02-23T00:00:00"/>
    <x v="510"/>
    <n v="0"/>
    <x v="5"/>
    <n v="26"/>
    <x v="656"/>
  </r>
  <r>
    <s v="C0660"/>
    <s v="cam02"/>
    <d v="2022-02-23T00:00:00"/>
    <x v="451"/>
    <n v="1"/>
    <x v="5"/>
    <n v="26"/>
    <x v="656"/>
  </r>
  <r>
    <s v="C0660"/>
    <s v="cam02"/>
    <d v="2022-02-23T00:00:00"/>
    <x v="153"/>
    <n v="1"/>
    <x v="5"/>
    <n v="26"/>
    <x v="656"/>
  </r>
  <r>
    <s v="C0660"/>
    <s v="cam02"/>
    <d v="2022-02-23T00:00:00"/>
    <x v="296"/>
    <n v="5"/>
    <x v="5"/>
    <n v="26"/>
    <x v="656"/>
  </r>
  <r>
    <s v="C0660"/>
    <s v="cam02"/>
    <d v="2022-02-23T00:00:00"/>
    <x v="353"/>
    <n v="5"/>
    <x v="5"/>
    <n v="26"/>
    <x v="656"/>
  </r>
  <r>
    <s v="C0660"/>
    <s v="cam02"/>
    <d v="2022-02-23T00:00:00"/>
    <x v="372"/>
    <n v="7"/>
    <x v="5"/>
    <n v="26"/>
    <x v="656"/>
  </r>
  <r>
    <s v="C0660"/>
    <s v="cam02"/>
    <d v="2022-02-23T00:00:00"/>
    <x v="18"/>
    <n v="7"/>
    <x v="5"/>
    <n v="26"/>
    <x v="656"/>
  </r>
  <r>
    <s v="C0660"/>
    <s v="cam02"/>
    <d v="2022-02-23T00:00:00"/>
    <x v="61"/>
    <n v="9"/>
    <x v="5"/>
    <n v="26"/>
    <x v="656"/>
  </r>
  <r>
    <s v="C0660"/>
    <s v="cam02"/>
    <d v="2022-02-23T00:00:00"/>
    <x v="301"/>
    <n v="10"/>
    <x v="5"/>
    <n v="26"/>
    <x v="656"/>
  </r>
  <r>
    <s v="C0660"/>
    <s v="cam02"/>
    <d v="2022-02-23T00:00:00"/>
    <x v="56"/>
    <n v="11"/>
    <x v="5"/>
    <n v="26"/>
    <x v="656"/>
  </r>
  <r>
    <s v="C0660"/>
    <s v="cam02"/>
    <d v="2022-02-23T00:00:00"/>
    <x v="138"/>
    <n v="11"/>
    <x v="5"/>
    <n v="26"/>
    <x v="656"/>
  </r>
  <r>
    <s v="C0660"/>
    <s v="cam02"/>
    <d v="2022-02-23T00:00:00"/>
    <x v="139"/>
    <n v="12"/>
    <x v="5"/>
    <n v="26"/>
    <x v="656"/>
  </r>
  <r>
    <s v="C0660"/>
    <s v="cam02"/>
    <d v="2022-02-23T00:00:00"/>
    <x v="29"/>
    <n v="15"/>
    <x v="5"/>
    <n v="26"/>
    <x v="656"/>
  </r>
  <r>
    <s v="C0660"/>
    <s v="cam06"/>
    <d v="2023-04-20T00:00:00"/>
    <x v="217"/>
    <n v="0"/>
    <x v="8"/>
    <n v="13"/>
    <x v="656"/>
  </r>
  <r>
    <s v="C0660"/>
    <s v="cam06"/>
    <d v="2023-04-20T00:00:00"/>
    <x v="29"/>
    <n v="1"/>
    <x v="8"/>
    <n v="13"/>
    <x v="656"/>
  </r>
  <r>
    <s v="C0660"/>
    <s v="cam06"/>
    <d v="2023-04-20T00:00:00"/>
    <x v="119"/>
    <n v="1"/>
    <x v="8"/>
    <n v="13"/>
    <x v="656"/>
  </r>
  <r>
    <s v="C0661"/>
    <s v="cam13"/>
    <d v="2022-02-05T00:00:00"/>
    <x v="326"/>
    <n v="0"/>
    <x v="14"/>
    <n v="25"/>
    <x v="657"/>
  </r>
  <r>
    <s v="C0661"/>
    <s v="cam13"/>
    <d v="2022-02-05T00:00:00"/>
    <x v="459"/>
    <n v="1"/>
    <x v="14"/>
    <n v="25"/>
    <x v="657"/>
  </r>
  <r>
    <s v="C0661"/>
    <s v="cam13"/>
    <d v="2022-02-05T00:00:00"/>
    <x v="363"/>
    <n v="2"/>
    <x v="14"/>
    <n v="25"/>
    <x v="657"/>
  </r>
  <r>
    <s v="C0661"/>
    <s v="cam13"/>
    <d v="2022-02-05T00:00:00"/>
    <x v="184"/>
    <n v="3"/>
    <x v="14"/>
    <n v="25"/>
    <x v="657"/>
  </r>
  <r>
    <s v="C0661"/>
    <s v="cam13"/>
    <d v="2022-02-05T00:00:00"/>
    <x v="408"/>
    <n v="4"/>
    <x v="14"/>
    <n v="25"/>
    <x v="657"/>
  </r>
  <r>
    <s v="C0661"/>
    <s v="cam13"/>
    <d v="2022-02-05T00:00:00"/>
    <x v="409"/>
    <n v="5"/>
    <x v="14"/>
    <n v="25"/>
    <x v="657"/>
  </r>
  <r>
    <s v="C0661"/>
    <s v="cam13"/>
    <d v="2022-02-05T00:00:00"/>
    <x v="96"/>
    <n v="7"/>
    <x v="14"/>
    <n v="25"/>
    <x v="657"/>
  </r>
  <r>
    <s v="C0661"/>
    <s v="cam13"/>
    <d v="2022-02-05T00:00:00"/>
    <x v="432"/>
    <n v="8"/>
    <x v="14"/>
    <n v="25"/>
    <x v="657"/>
  </r>
  <r>
    <s v="C0661"/>
    <s v="cam13"/>
    <d v="2022-02-05T00:00:00"/>
    <x v="247"/>
    <n v="9"/>
    <x v="14"/>
    <n v="25"/>
    <x v="657"/>
  </r>
  <r>
    <s v="C0661"/>
    <s v="cam13"/>
    <d v="2022-02-05T00:00:00"/>
    <x v="1"/>
    <n v="10"/>
    <x v="14"/>
    <n v="25"/>
    <x v="657"/>
  </r>
  <r>
    <s v="C0661"/>
    <s v="cam13"/>
    <d v="2022-02-05T00:00:00"/>
    <x v="39"/>
    <n v="11"/>
    <x v="14"/>
    <n v="25"/>
    <x v="657"/>
  </r>
  <r>
    <s v="C0661"/>
    <s v="cam13"/>
    <d v="2022-02-05T00:00:00"/>
    <x v="181"/>
    <n v="12"/>
    <x v="14"/>
    <n v="25"/>
    <x v="657"/>
  </r>
  <r>
    <s v="C0661"/>
    <s v="cam13"/>
    <d v="2022-02-05T00:00:00"/>
    <x v="102"/>
    <n v="14"/>
    <x v="14"/>
    <n v="25"/>
    <x v="657"/>
  </r>
  <r>
    <s v="C0661"/>
    <s v="cam13"/>
    <d v="2022-02-05T00:00:00"/>
    <x v="256"/>
    <n v="15"/>
    <x v="14"/>
    <n v="25"/>
    <x v="657"/>
  </r>
  <r>
    <s v="C0661"/>
    <s v="cam11"/>
    <d v="2022-10-18T00:00:00"/>
    <x v="97"/>
    <n v="0"/>
    <x v="3"/>
    <n v="62"/>
    <x v="657"/>
  </r>
  <r>
    <s v="C0661"/>
    <s v="cam11"/>
    <d v="2022-10-18T00:00:00"/>
    <x v="413"/>
    <n v="1"/>
    <x v="3"/>
    <n v="62"/>
    <x v="657"/>
  </r>
  <r>
    <s v="C0661"/>
    <s v="cam11"/>
    <d v="2022-10-18T00:00:00"/>
    <x v="197"/>
    <n v="2"/>
    <x v="3"/>
    <n v="62"/>
    <x v="657"/>
  </r>
  <r>
    <s v="C0661"/>
    <s v="cam11"/>
    <d v="2022-10-18T00:00:00"/>
    <x v="216"/>
    <n v="3"/>
    <x v="3"/>
    <n v="62"/>
    <x v="657"/>
  </r>
  <r>
    <s v="C0661"/>
    <s v="cam11"/>
    <d v="2022-10-18T00:00:00"/>
    <x v="270"/>
    <n v="3"/>
    <x v="3"/>
    <n v="62"/>
    <x v="657"/>
  </r>
  <r>
    <s v="C0661"/>
    <s v="cam11"/>
    <d v="2022-10-18T00:00:00"/>
    <x v="145"/>
    <n v="5"/>
    <x v="3"/>
    <n v="62"/>
    <x v="657"/>
  </r>
  <r>
    <s v="C0661"/>
    <s v="cam11"/>
    <d v="2022-10-18T00:00:00"/>
    <x v="177"/>
    <n v="6"/>
    <x v="3"/>
    <n v="62"/>
    <x v="657"/>
  </r>
  <r>
    <s v="C0661"/>
    <s v="cam11"/>
    <d v="2022-10-18T00:00:00"/>
    <x v="195"/>
    <n v="7"/>
    <x v="3"/>
    <n v="62"/>
    <x v="657"/>
  </r>
  <r>
    <s v="C0661"/>
    <s v="cam11"/>
    <d v="2022-10-18T00:00:00"/>
    <x v="73"/>
    <n v="7"/>
    <x v="3"/>
    <n v="62"/>
    <x v="657"/>
  </r>
  <r>
    <s v="C0662"/>
    <s v="cam07"/>
    <d v="2022-02-16T00:00:00"/>
    <x v="440"/>
    <n v="0"/>
    <x v="1"/>
    <n v="25"/>
    <x v="658"/>
  </r>
  <r>
    <s v="C0662"/>
    <s v="cam07"/>
    <d v="2022-02-16T00:00:00"/>
    <x v="427"/>
    <n v="1"/>
    <x v="1"/>
    <n v="25"/>
    <x v="658"/>
  </r>
  <r>
    <s v="C0662"/>
    <s v="cam07"/>
    <d v="2022-02-16T00:00:00"/>
    <x v="484"/>
    <n v="2"/>
    <x v="1"/>
    <n v="25"/>
    <x v="658"/>
  </r>
  <r>
    <s v="C0662"/>
    <s v="cam07"/>
    <d v="2022-02-16T00:00:00"/>
    <x v="381"/>
    <n v="7"/>
    <x v="1"/>
    <n v="25"/>
    <x v="658"/>
  </r>
  <r>
    <s v="C0662"/>
    <s v="cam07"/>
    <d v="2022-02-16T00:00:00"/>
    <x v="301"/>
    <n v="10"/>
    <x v="1"/>
    <n v="25"/>
    <x v="658"/>
  </r>
  <r>
    <s v="C0662"/>
    <s v="cam07"/>
    <d v="2022-02-16T00:00:00"/>
    <x v="146"/>
    <n v="12"/>
    <x v="1"/>
    <n v="25"/>
    <x v="658"/>
  </r>
  <r>
    <s v="C0662"/>
    <s v="cam07"/>
    <d v="2022-02-16T00:00:00"/>
    <x v="47"/>
    <n v="14"/>
    <x v="1"/>
    <n v="25"/>
    <x v="658"/>
  </r>
  <r>
    <s v="C0662"/>
    <s v="cam07"/>
    <d v="2022-02-16T00:00:00"/>
    <x v="238"/>
    <n v="15"/>
    <x v="1"/>
    <n v="25"/>
    <x v="658"/>
  </r>
  <r>
    <s v="C0662"/>
    <s v="cam12"/>
    <d v="2022-10-03T00:00:00"/>
    <x v="131"/>
    <n v="0"/>
    <x v="0"/>
    <n v="65"/>
    <x v="658"/>
  </r>
  <r>
    <s v="C0662"/>
    <s v="cam12"/>
    <d v="2022-10-03T00:00:00"/>
    <x v="178"/>
    <n v="1"/>
    <x v="0"/>
    <n v="65"/>
    <x v="658"/>
  </r>
  <r>
    <s v="C0662"/>
    <s v="cam12"/>
    <d v="2022-10-03T00:00:00"/>
    <x v="136"/>
    <n v="2"/>
    <x v="0"/>
    <n v="65"/>
    <x v="658"/>
  </r>
  <r>
    <s v="C0662"/>
    <s v="cam12"/>
    <d v="2022-10-03T00:00:00"/>
    <x v="139"/>
    <n v="5"/>
    <x v="0"/>
    <n v="65"/>
    <x v="658"/>
  </r>
  <r>
    <s v="C0662"/>
    <s v="cam12"/>
    <d v="2022-10-03T00:00:00"/>
    <x v="140"/>
    <n v="6"/>
    <x v="0"/>
    <n v="65"/>
    <x v="658"/>
  </r>
  <r>
    <s v="C0663"/>
    <s v="cam01"/>
    <d v="2022-06-29T00:00:00"/>
    <x v="443"/>
    <n v="0"/>
    <x v="15"/>
    <n v="10"/>
    <x v="659"/>
  </r>
  <r>
    <s v="C0663"/>
    <s v="cam01"/>
    <d v="2022-06-29T00:00:00"/>
    <x v="429"/>
    <n v="1"/>
    <x v="15"/>
    <n v="10"/>
    <x v="659"/>
  </r>
  <r>
    <s v="C0663"/>
    <s v="cam01"/>
    <d v="2022-06-29T00:00:00"/>
    <x v="379"/>
    <n v="1"/>
    <x v="15"/>
    <n v="10"/>
    <x v="659"/>
  </r>
  <r>
    <s v="C0663"/>
    <s v="cam01"/>
    <d v="2022-06-29T00:00:00"/>
    <x v="36"/>
    <n v="2"/>
    <x v="15"/>
    <n v="10"/>
    <x v="659"/>
  </r>
  <r>
    <s v="C0663"/>
    <s v="cam01"/>
    <d v="2022-06-29T00:00:00"/>
    <x v="186"/>
    <n v="3"/>
    <x v="15"/>
    <n v="10"/>
    <x v="659"/>
  </r>
  <r>
    <s v="C0663"/>
    <s v="cam01"/>
    <d v="2022-06-29T00:00:00"/>
    <x v="247"/>
    <n v="4"/>
    <x v="15"/>
    <n v="10"/>
    <x v="659"/>
  </r>
  <r>
    <s v="C0663"/>
    <s v="cam01"/>
    <d v="2022-06-29T00:00:00"/>
    <x v="99"/>
    <n v="5"/>
    <x v="15"/>
    <n v="10"/>
    <x v="659"/>
  </r>
  <r>
    <s v="C0663"/>
    <s v="cam01"/>
    <d v="2022-06-29T00:00:00"/>
    <x v="128"/>
    <n v="6"/>
    <x v="15"/>
    <n v="10"/>
    <x v="659"/>
  </r>
  <r>
    <s v="C0663"/>
    <s v="cam01"/>
    <d v="2022-06-29T00:00:00"/>
    <x v="107"/>
    <n v="7"/>
    <x v="15"/>
    <n v="10"/>
    <x v="659"/>
  </r>
  <r>
    <s v="C0663"/>
    <s v="cam01"/>
    <d v="2022-06-29T00:00:00"/>
    <x v="117"/>
    <n v="8"/>
    <x v="15"/>
    <n v="10"/>
    <x v="659"/>
  </r>
  <r>
    <s v="C0663"/>
    <s v="cam01"/>
    <d v="2022-06-29T00:00:00"/>
    <x v="221"/>
    <n v="9"/>
    <x v="15"/>
    <n v="10"/>
    <x v="659"/>
  </r>
  <r>
    <s v="C0663"/>
    <s v="cam01"/>
    <d v="2022-06-29T00:00:00"/>
    <x v="283"/>
    <n v="10"/>
    <x v="15"/>
    <n v="10"/>
    <x v="659"/>
  </r>
  <r>
    <s v="C0663"/>
    <s v="cam09"/>
    <d v="2022-10-23T00:00:00"/>
    <x v="144"/>
    <n v="0"/>
    <x v="13"/>
    <n v="75"/>
    <x v="659"/>
  </r>
  <r>
    <s v="C0663"/>
    <s v="cam09"/>
    <d v="2022-10-23T00:00:00"/>
    <x v="356"/>
    <n v="1"/>
    <x v="13"/>
    <n v="75"/>
    <x v="659"/>
  </r>
  <r>
    <s v="C0663"/>
    <s v="cam09"/>
    <d v="2022-10-23T00:00:00"/>
    <x v="260"/>
    <n v="2"/>
    <x v="13"/>
    <n v="75"/>
    <x v="659"/>
  </r>
  <r>
    <s v="C0663"/>
    <s v="cam09"/>
    <d v="2022-10-23T00:00:00"/>
    <x v="115"/>
    <n v="3"/>
    <x v="13"/>
    <n v="75"/>
    <x v="659"/>
  </r>
  <r>
    <s v="C0663"/>
    <s v="cam09"/>
    <d v="2022-10-23T00:00:00"/>
    <x v="9"/>
    <n v="4"/>
    <x v="13"/>
    <n v="75"/>
    <x v="659"/>
  </r>
  <r>
    <s v="C0663"/>
    <s v="cam09"/>
    <d v="2022-10-23T00:00:00"/>
    <x v="170"/>
    <n v="4"/>
    <x v="13"/>
    <n v="75"/>
    <x v="659"/>
  </r>
  <r>
    <s v="C0663"/>
    <s v="cam09"/>
    <d v="2022-10-23T00:00:00"/>
    <x v="140"/>
    <n v="5"/>
    <x v="13"/>
    <n v="75"/>
    <x v="659"/>
  </r>
  <r>
    <s v="C0663"/>
    <s v="cam09"/>
    <d v="2022-10-23T00:00:00"/>
    <x v="81"/>
    <n v="6"/>
    <x v="13"/>
    <n v="75"/>
    <x v="659"/>
  </r>
  <r>
    <s v="C0663"/>
    <s v="cam09"/>
    <d v="2022-10-23T00:00:00"/>
    <x v="119"/>
    <n v="7"/>
    <x v="13"/>
    <n v="75"/>
    <x v="659"/>
  </r>
  <r>
    <s v="C0664"/>
    <s v="cam16"/>
    <d v="2022-03-29T00:00:00"/>
    <x v="501"/>
    <n v="0"/>
    <x v="4"/>
    <n v="16"/>
    <x v="660"/>
  </r>
  <r>
    <s v="C0664"/>
    <s v="cam16"/>
    <d v="2022-03-29T00:00:00"/>
    <x v="453"/>
    <n v="1"/>
    <x v="4"/>
    <n v="16"/>
    <x v="660"/>
  </r>
  <r>
    <s v="C0664"/>
    <s v="cam16"/>
    <d v="2022-03-29T00:00:00"/>
    <x v="316"/>
    <n v="1"/>
    <x v="4"/>
    <n v="16"/>
    <x v="660"/>
  </r>
  <r>
    <s v="C0664"/>
    <s v="cam16"/>
    <d v="2022-03-29T00:00:00"/>
    <x v="388"/>
    <n v="2"/>
    <x v="4"/>
    <n v="16"/>
    <x v="660"/>
  </r>
  <r>
    <s v="C0664"/>
    <s v="cam16"/>
    <d v="2022-03-29T00:00:00"/>
    <x v="426"/>
    <n v="4"/>
    <x v="4"/>
    <n v="16"/>
    <x v="660"/>
  </r>
  <r>
    <s v="C0664"/>
    <s v="cam16"/>
    <d v="2022-03-29T00:00:00"/>
    <x v="275"/>
    <n v="5"/>
    <x v="4"/>
    <n v="16"/>
    <x v="660"/>
  </r>
  <r>
    <s v="C0664"/>
    <s v="cam16"/>
    <d v="2022-03-29T00:00:00"/>
    <x v="241"/>
    <n v="5"/>
    <x v="4"/>
    <n v="16"/>
    <x v="660"/>
  </r>
  <r>
    <s v="C0664"/>
    <s v="cam16"/>
    <d v="2022-03-29T00:00:00"/>
    <x v="131"/>
    <n v="6"/>
    <x v="4"/>
    <n v="16"/>
    <x v="660"/>
  </r>
  <r>
    <s v="C0664"/>
    <s v="cam16"/>
    <d v="2022-03-29T00:00:00"/>
    <x v="247"/>
    <n v="7"/>
    <x v="4"/>
    <n v="16"/>
    <x v="660"/>
  </r>
  <r>
    <s v="C0664"/>
    <s v="cam16"/>
    <d v="2022-03-29T00:00:00"/>
    <x v="83"/>
    <n v="11"/>
    <x v="4"/>
    <n v="16"/>
    <x v="660"/>
  </r>
  <r>
    <s v="C0664"/>
    <s v="cam16"/>
    <d v="2022-03-29T00:00:00"/>
    <x v="66"/>
    <n v="12"/>
    <x v="4"/>
    <n v="16"/>
    <x v="660"/>
  </r>
  <r>
    <s v="C0664"/>
    <s v="cam16"/>
    <d v="2022-03-29T00:00:00"/>
    <x v="82"/>
    <n v="14"/>
    <x v="4"/>
    <n v="16"/>
    <x v="660"/>
  </r>
  <r>
    <s v="C0664"/>
    <s v="cam04"/>
    <d v="2023-02-10T00:00:00"/>
    <x v="30"/>
    <n v="0"/>
    <x v="16"/>
    <n v="26"/>
    <x v="660"/>
  </r>
  <r>
    <s v="C0664"/>
    <s v="cam04"/>
    <d v="2023-02-10T00:00:00"/>
    <x v="20"/>
    <n v="1"/>
    <x v="16"/>
    <n v="26"/>
    <x v="660"/>
  </r>
  <r>
    <s v="C0664"/>
    <s v="cam04"/>
    <d v="2023-02-10T00:00:00"/>
    <x v="177"/>
    <n v="2"/>
    <x v="16"/>
    <n v="26"/>
    <x v="660"/>
  </r>
  <r>
    <s v="C0664"/>
    <s v="cam04"/>
    <d v="2023-02-10T00:00:00"/>
    <x v="48"/>
    <n v="3"/>
    <x v="16"/>
    <n v="26"/>
    <x v="660"/>
  </r>
  <r>
    <s v="C0665"/>
    <s v="cam04"/>
    <d v="2022-05-10T00:00:00"/>
    <x v="184"/>
    <n v="0"/>
    <x v="16"/>
    <n v="26"/>
    <x v="661"/>
  </r>
  <r>
    <s v="C0665"/>
    <s v="cam04"/>
    <d v="2022-05-10T00:00:00"/>
    <x v="16"/>
    <n v="1"/>
    <x v="16"/>
    <n v="26"/>
    <x v="661"/>
  </r>
  <r>
    <s v="C0665"/>
    <s v="cam04"/>
    <d v="2022-05-10T00:00:00"/>
    <x v="323"/>
    <n v="2"/>
    <x v="16"/>
    <n v="26"/>
    <x v="661"/>
  </r>
  <r>
    <s v="C0665"/>
    <s v="cam04"/>
    <d v="2022-05-10T00:00:00"/>
    <x v="254"/>
    <n v="3"/>
    <x v="16"/>
    <n v="26"/>
    <x v="661"/>
  </r>
  <r>
    <s v="C0665"/>
    <s v="cam04"/>
    <d v="2022-05-10T00:00:00"/>
    <x v="411"/>
    <n v="4"/>
    <x v="16"/>
    <n v="26"/>
    <x v="661"/>
  </r>
  <r>
    <s v="C0665"/>
    <s v="cam04"/>
    <d v="2022-05-10T00:00:00"/>
    <x v="232"/>
    <n v="5"/>
    <x v="16"/>
    <n v="26"/>
    <x v="661"/>
  </r>
  <r>
    <s v="C0665"/>
    <s v="cam04"/>
    <d v="2022-05-10T00:00:00"/>
    <x v="132"/>
    <n v="6"/>
    <x v="16"/>
    <n v="26"/>
    <x v="661"/>
  </r>
  <r>
    <s v="C0665"/>
    <s v="cam04"/>
    <d v="2022-05-10T00:00:00"/>
    <x v="208"/>
    <n v="7"/>
    <x v="16"/>
    <n v="26"/>
    <x v="661"/>
  </r>
  <r>
    <s v="C0665"/>
    <s v="cam04"/>
    <d v="2022-05-10T00:00:00"/>
    <x v="94"/>
    <n v="8"/>
    <x v="16"/>
    <n v="26"/>
    <x v="661"/>
  </r>
  <r>
    <s v="C0665"/>
    <s v="cam04"/>
    <d v="2022-05-10T00:00:00"/>
    <x v="10"/>
    <n v="10"/>
    <x v="16"/>
    <n v="26"/>
    <x v="661"/>
  </r>
  <r>
    <s v="C0665"/>
    <s v="cam04"/>
    <d v="2022-05-10T00:00:00"/>
    <x v="122"/>
    <n v="11"/>
    <x v="16"/>
    <n v="26"/>
    <x v="661"/>
  </r>
  <r>
    <s v="C0665"/>
    <s v="cam04"/>
    <d v="2022-05-10T00:00:00"/>
    <x v="110"/>
    <n v="12"/>
    <x v="16"/>
    <n v="26"/>
    <x v="661"/>
  </r>
  <r>
    <s v="C0665"/>
    <s v="cam05"/>
    <d v="2022-08-16T00:00:00"/>
    <x v="299"/>
    <n v="0"/>
    <x v="10"/>
    <n v="22"/>
    <x v="661"/>
  </r>
  <r>
    <s v="C0665"/>
    <s v="cam05"/>
    <d v="2022-08-16T00:00:00"/>
    <x v="96"/>
    <n v="1"/>
    <x v="10"/>
    <n v="22"/>
    <x v="661"/>
  </r>
  <r>
    <s v="C0665"/>
    <s v="cam05"/>
    <d v="2022-08-16T00:00:00"/>
    <x v="228"/>
    <n v="2"/>
    <x v="10"/>
    <n v="22"/>
    <x v="661"/>
  </r>
  <r>
    <s v="C0665"/>
    <s v="cam05"/>
    <d v="2022-08-16T00:00:00"/>
    <x v="407"/>
    <n v="3"/>
    <x v="10"/>
    <n v="22"/>
    <x v="661"/>
  </r>
  <r>
    <s v="C0665"/>
    <s v="cam05"/>
    <d v="2022-08-16T00:00:00"/>
    <x v="197"/>
    <n v="4"/>
    <x v="10"/>
    <n v="22"/>
    <x v="661"/>
  </r>
  <r>
    <s v="C0665"/>
    <s v="cam05"/>
    <d v="2022-08-16T00:00:00"/>
    <x v="26"/>
    <n v="5"/>
    <x v="10"/>
    <n v="22"/>
    <x v="661"/>
  </r>
  <r>
    <s v="C0665"/>
    <s v="cam05"/>
    <d v="2022-08-16T00:00:00"/>
    <x v="204"/>
    <n v="6"/>
    <x v="10"/>
    <n v="22"/>
    <x v="661"/>
  </r>
  <r>
    <s v="C0665"/>
    <s v="cam05"/>
    <d v="2022-08-16T00:00:00"/>
    <x v="318"/>
    <n v="7"/>
    <x v="10"/>
    <n v="22"/>
    <x v="661"/>
  </r>
  <r>
    <s v="C0665"/>
    <s v="cam05"/>
    <d v="2022-08-16T00:00:00"/>
    <x v="63"/>
    <n v="8"/>
    <x v="10"/>
    <n v="22"/>
    <x v="661"/>
  </r>
  <r>
    <s v="C0665"/>
    <s v="cam05"/>
    <d v="2022-08-16T00:00:00"/>
    <x v="67"/>
    <n v="9"/>
    <x v="10"/>
    <n v="22"/>
    <x v="661"/>
  </r>
  <r>
    <s v="C0666"/>
    <s v="cam09"/>
    <d v="2022-01-20T00:00:00"/>
    <x v="505"/>
    <n v="0"/>
    <x v="13"/>
    <n v="75"/>
    <x v="662"/>
  </r>
  <r>
    <s v="C0666"/>
    <s v="cam09"/>
    <d v="2022-01-20T00:00:00"/>
    <x v="294"/>
    <n v="1"/>
    <x v="13"/>
    <n v="75"/>
    <x v="662"/>
  </r>
  <r>
    <s v="C0666"/>
    <s v="cam09"/>
    <d v="2022-01-20T00:00:00"/>
    <x v="418"/>
    <n v="2"/>
    <x v="13"/>
    <n v="75"/>
    <x v="662"/>
  </r>
  <r>
    <s v="C0666"/>
    <s v="cam09"/>
    <d v="2022-01-20T00:00:00"/>
    <x v="453"/>
    <n v="3"/>
    <x v="13"/>
    <n v="75"/>
    <x v="662"/>
  </r>
  <r>
    <s v="C0666"/>
    <s v="cam09"/>
    <d v="2022-01-20T00:00:00"/>
    <x v="449"/>
    <n v="4"/>
    <x v="13"/>
    <n v="75"/>
    <x v="662"/>
  </r>
  <r>
    <s v="C0666"/>
    <s v="cam09"/>
    <d v="2022-01-20T00:00:00"/>
    <x v="240"/>
    <n v="5"/>
    <x v="13"/>
    <n v="75"/>
    <x v="662"/>
  </r>
  <r>
    <s v="C0666"/>
    <s v="cam09"/>
    <d v="2022-01-20T00:00:00"/>
    <x v="142"/>
    <n v="6"/>
    <x v="13"/>
    <n v="75"/>
    <x v="662"/>
  </r>
  <r>
    <s v="C0666"/>
    <s v="cam09"/>
    <d v="2022-01-20T00:00:00"/>
    <x v="278"/>
    <n v="6"/>
    <x v="13"/>
    <n v="75"/>
    <x v="662"/>
  </r>
  <r>
    <s v="C0666"/>
    <s v="cam09"/>
    <d v="2022-01-20T00:00:00"/>
    <x v="412"/>
    <n v="8"/>
    <x v="13"/>
    <n v="75"/>
    <x v="662"/>
  </r>
  <r>
    <s v="C0666"/>
    <s v="cam09"/>
    <d v="2022-01-20T00:00:00"/>
    <x v="462"/>
    <n v="9"/>
    <x v="13"/>
    <n v="75"/>
    <x v="662"/>
  </r>
  <r>
    <s v="C0666"/>
    <s v="cam09"/>
    <d v="2022-01-20T00:00:00"/>
    <x v="24"/>
    <n v="10"/>
    <x v="13"/>
    <n v="75"/>
    <x v="662"/>
  </r>
  <r>
    <s v="C0666"/>
    <s v="cam09"/>
    <d v="2022-01-20T00:00:00"/>
    <x v="410"/>
    <n v="11"/>
    <x v="13"/>
    <n v="75"/>
    <x v="662"/>
  </r>
  <r>
    <s v="C0666"/>
    <s v="cam09"/>
    <d v="2022-01-20T00:00:00"/>
    <x v="311"/>
    <n v="11"/>
    <x v="13"/>
    <n v="75"/>
    <x v="662"/>
  </r>
  <r>
    <s v="C0666"/>
    <s v="cam09"/>
    <d v="2022-01-20T00:00:00"/>
    <x v="146"/>
    <n v="13"/>
    <x v="13"/>
    <n v="75"/>
    <x v="662"/>
  </r>
  <r>
    <s v="C0666"/>
    <s v="cam09"/>
    <d v="2022-01-20T00:00:00"/>
    <x v="318"/>
    <n v="14"/>
    <x v="13"/>
    <n v="75"/>
    <x v="662"/>
  </r>
  <r>
    <s v="C0666"/>
    <s v="cam09"/>
    <d v="2022-01-20T00:00:00"/>
    <x v="64"/>
    <n v="15"/>
    <x v="13"/>
    <n v="75"/>
    <x v="662"/>
  </r>
  <r>
    <s v="C0666"/>
    <s v="cam09"/>
    <d v="2022-01-20T00:00:00"/>
    <x v="82"/>
    <n v="16"/>
    <x v="13"/>
    <n v="75"/>
    <x v="662"/>
  </r>
  <r>
    <s v="C0666"/>
    <s v="cam07"/>
    <d v="2023-04-04T00:00:00"/>
    <x v="286"/>
    <n v="0"/>
    <x v="1"/>
    <n v="25"/>
    <x v="662"/>
  </r>
  <r>
    <s v="C0666"/>
    <s v="cam07"/>
    <d v="2023-04-04T00:00:00"/>
    <x v="43"/>
    <n v="1"/>
    <x v="1"/>
    <n v="25"/>
    <x v="662"/>
  </r>
  <r>
    <s v="C0667"/>
    <s v="cam09"/>
    <d v="2022-08-23T00:00:00"/>
    <x v="53"/>
    <n v="0"/>
    <x v="13"/>
    <n v="75"/>
    <x v="663"/>
  </r>
  <r>
    <s v="C0667"/>
    <s v="cam09"/>
    <d v="2022-08-23T00:00:00"/>
    <x v="54"/>
    <n v="2"/>
    <x v="13"/>
    <n v="75"/>
    <x v="663"/>
  </r>
  <r>
    <s v="C0667"/>
    <s v="cam09"/>
    <d v="2022-08-23T00:00:00"/>
    <x v="132"/>
    <n v="3"/>
    <x v="13"/>
    <n v="75"/>
    <x v="663"/>
  </r>
  <r>
    <s v="C0667"/>
    <s v="cam09"/>
    <d v="2022-08-23T00:00:00"/>
    <x v="410"/>
    <n v="4"/>
    <x v="13"/>
    <n v="75"/>
    <x v="663"/>
  </r>
  <r>
    <s v="C0667"/>
    <s v="cam09"/>
    <d v="2022-08-23T00:00:00"/>
    <x v="264"/>
    <n v="4"/>
    <x v="13"/>
    <n v="75"/>
    <x v="663"/>
  </r>
  <r>
    <s v="C0667"/>
    <s v="cam09"/>
    <d v="2022-08-23T00:00:00"/>
    <x v="140"/>
    <n v="7"/>
    <x v="13"/>
    <n v="75"/>
    <x v="663"/>
  </r>
  <r>
    <s v="C0667"/>
    <s v="cam09"/>
    <d v="2022-08-23T00:00:00"/>
    <x v="330"/>
    <n v="9"/>
    <x v="13"/>
    <n v="75"/>
    <x v="663"/>
  </r>
  <r>
    <s v="C0667"/>
    <s v="cam09"/>
    <d v="2022-08-23T00:00:00"/>
    <x v="15"/>
    <n v="9"/>
    <x v="13"/>
    <n v="75"/>
    <x v="663"/>
  </r>
  <r>
    <s v="C0667"/>
    <s v="cam02"/>
    <d v="2022-12-29T00:00:00"/>
    <x v="301"/>
    <n v="0"/>
    <x v="5"/>
    <n v="26"/>
    <x v="663"/>
  </r>
  <r>
    <s v="C0667"/>
    <s v="cam02"/>
    <d v="2022-12-29T00:00:00"/>
    <x v="236"/>
    <n v="1"/>
    <x v="5"/>
    <n v="26"/>
    <x v="663"/>
  </r>
  <r>
    <s v="C0667"/>
    <s v="cam02"/>
    <d v="2022-12-29T00:00:00"/>
    <x v="161"/>
    <n v="2"/>
    <x v="5"/>
    <n v="26"/>
    <x v="663"/>
  </r>
  <r>
    <s v="C0667"/>
    <s v="cam02"/>
    <d v="2022-12-29T00:00:00"/>
    <x v="221"/>
    <n v="3"/>
    <x v="5"/>
    <n v="26"/>
    <x v="663"/>
  </r>
  <r>
    <s v="C0667"/>
    <s v="cam02"/>
    <d v="2022-12-29T00:00:00"/>
    <x v="103"/>
    <n v="4"/>
    <x v="5"/>
    <n v="26"/>
    <x v="663"/>
  </r>
  <r>
    <s v="C0667"/>
    <s v="cam02"/>
    <d v="2022-12-29T00:00:00"/>
    <x v="315"/>
    <n v="5"/>
    <x v="5"/>
    <n v="26"/>
    <x v="663"/>
  </r>
  <r>
    <s v="C0668"/>
    <s v="cam05"/>
    <d v="2022-05-02T00:00:00"/>
    <x v="398"/>
    <n v="0"/>
    <x v="10"/>
    <n v="22"/>
    <x v="664"/>
  </r>
  <r>
    <s v="C0668"/>
    <s v="cam05"/>
    <d v="2022-05-02T00:00:00"/>
    <x v="313"/>
    <n v="1"/>
    <x v="10"/>
    <n v="22"/>
    <x v="664"/>
  </r>
  <r>
    <s v="C0668"/>
    <s v="cam05"/>
    <d v="2022-05-02T00:00:00"/>
    <x v="251"/>
    <n v="2"/>
    <x v="10"/>
    <n v="22"/>
    <x v="664"/>
  </r>
  <r>
    <s v="C0668"/>
    <s v="cam05"/>
    <d v="2022-05-02T00:00:00"/>
    <x v="379"/>
    <n v="3"/>
    <x v="10"/>
    <n v="22"/>
    <x v="664"/>
  </r>
  <r>
    <s v="C0668"/>
    <s v="cam05"/>
    <d v="2022-05-02T00:00:00"/>
    <x v="131"/>
    <n v="5"/>
    <x v="10"/>
    <n v="22"/>
    <x v="664"/>
  </r>
  <r>
    <s v="C0668"/>
    <s v="cam05"/>
    <d v="2022-05-02T00:00:00"/>
    <x v="38"/>
    <n v="6"/>
    <x v="10"/>
    <n v="22"/>
    <x v="664"/>
  </r>
  <r>
    <s v="C0668"/>
    <s v="cam05"/>
    <d v="2022-05-02T00:00:00"/>
    <x v="203"/>
    <n v="7"/>
    <x v="10"/>
    <n v="22"/>
    <x v="664"/>
  </r>
  <r>
    <s v="C0668"/>
    <s v="cam05"/>
    <d v="2022-05-02T00:00:00"/>
    <x v="198"/>
    <n v="8"/>
    <x v="10"/>
    <n v="22"/>
    <x v="664"/>
  </r>
  <r>
    <s v="C0668"/>
    <s v="cam05"/>
    <d v="2022-05-02T00:00:00"/>
    <x v="181"/>
    <n v="9"/>
    <x v="10"/>
    <n v="22"/>
    <x v="664"/>
  </r>
  <r>
    <s v="C0668"/>
    <s v="cam05"/>
    <d v="2022-05-02T00:00:00"/>
    <x v="31"/>
    <n v="10"/>
    <x v="10"/>
    <n v="22"/>
    <x v="664"/>
  </r>
  <r>
    <s v="C0668"/>
    <s v="cam05"/>
    <d v="2022-05-02T00:00:00"/>
    <x v="317"/>
    <n v="11"/>
    <x v="10"/>
    <n v="22"/>
    <x v="664"/>
  </r>
  <r>
    <s v="C0668"/>
    <s v="cam05"/>
    <d v="2022-05-02T00:00:00"/>
    <x v="283"/>
    <n v="12"/>
    <x v="10"/>
    <n v="22"/>
    <x v="664"/>
  </r>
  <r>
    <s v="C0668"/>
    <s v="cam13"/>
    <d v="2022-11-19T00:00:00"/>
    <x v="407"/>
    <n v="0"/>
    <x v="14"/>
    <n v="25"/>
    <x v="664"/>
  </r>
  <r>
    <s v="C0668"/>
    <s v="cam13"/>
    <d v="2022-11-19T00:00:00"/>
    <x v="410"/>
    <n v="1"/>
    <x v="14"/>
    <n v="25"/>
    <x v="664"/>
  </r>
  <r>
    <s v="C0668"/>
    <s v="cam13"/>
    <d v="2022-11-19T00:00:00"/>
    <x v="219"/>
    <n v="2"/>
    <x v="14"/>
    <n v="25"/>
    <x v="664"/>
  </r>
  <r>
    <s v="C0668"/>
    <s v="cam13"/>
    <d v="2022-11-19T00:00:00"/>
    <x v="146"/>
    <n v="3"/>
    <x v="14"/>
    <n v="25"/>
    <x v="664"/>
  </r>
  <r>
    <s v="C0668"/>
    <s v="cam13"/>
    <d v="2022-11-19T00:00:00"/>
    <x v="79"/>
    <n v="4"/>
    <x v="14"/>
    <n v="25"/>
    <x v="664"/>
  </r>
  <r>
    <s v="C0668"/>
    <s v="cam13"/>
    <d v="2022-11-19T00:00:00"/>
    <x v="5"/>
    <n v="5"/>
    <x v="14"/>
    <n v="25"/>
    <x v="664"/>
  </r>
  <r>
    <s v="C0668"/>
    <s v="cam13"/>
    <d v="2022-11-19T00:00:00"/>
    <x v="86"/>
    <n v="6"/>
    <x v="14"/>
    <n v="25"/>
    <x v="664"/>
  </r>
  <r>
    <s v="C0669"/>
    <s v="cam02"/>
    <d v="2022-08-09T00:00:00"/>
    <x v="379"/>
    <n v="0"/>
    <x v="5"/>
    <n v="26"/>
    <x v="665"/>
  </r>
  <r>
    <s v="C0669"/>
    <s v="cam02"/>
    <d v="2022-08-09T00:00:00"/>
    <x v="36"/>
    <n v="1"/>
    <x v="5"/>
    <n v="26"/>
    <x v="665"/>
  </r>
  <r>
    <s v="C0669"/>
    <s v="cam02"/>
    <d v="2022-08-09T00:00:00"/>
    <x v="215"/>
    <n v="2"/>
    <x v="5"/>
    <n v="26"/>
    <x v="665"/>
  </r>
  <r>
    <s v="C0669"/>
    <s v="cam02"/>
    <d v="2022-08-09T00:00:00"/>
    <x v="375"/>
    <n v="4"/>
    <x v="5"/>
    <n v="26"/>
    <x v="665"/>
  </r>
  <r>
    <s v="C0669"/>
    <s v="cam02"/>
    <d v="2022-08-09T00:00:00"/>
    <x v="78"/>
    <n v="5"/>
    <x v="5"/>
    <n v="26"/>
    <x v="665"/>
  </r>
  <r>
    <s v="C0669"/>
    <s v="cam02"/>
    <d v="2022-08-09T00:00:00"/>
    <x v="101"/>
    <n v="6"/>
    <x v="5"/>
    <n v="26"/>
    <x v="665"/>
  </r>
  <r>
    <s v="C0669"/>
    <s v="cam02"/>
    <d v="2022-08-09T00:00:00"/>
    <x v="139"/>
    <n v="7"/>
    <x v="5"/>
    <n v="26"/>
    <x v="665"/>
  </r>
  <r>
    <s v="C0669"/>
    <s v="cam02"/>
    <d v="2022-08-09T00:00:00"/>
    <x v="317"/>
    <n v="8"/>
    <x v="5"/>
    <n v="26"/>
    <x v="665"/>
  </r>
  <r>
    <s v="C0669"/>
    <s v="cam02"/>
    <d v="2022-08-09T00:00:00"/>
    <x v="256"/>
    <n v="9"/>
    <x v="5"/>
    <n v="26"/>
    <x v="665"/>
  </r>
  <r>
    <s v="C0669"/>
    <s v="cam08"/>
    <d v="2023-02-24T00:00:00"/>
    <x v="199"/>
    <n v="0"/>
    <x v="9"/>
    <n v="27"/>
    <x v="665"/>
  </r>
  <r>
    <s v="C0669"/>
    <s v="cam08"/>
    <d v="2023-02-24T00:00:00"/>
    <x v="62"/>
    <n v="1"/>
    <x v="9"/>
    <n v="27"/>
    <x v="665"/>
  </r>
  <r>
    <s v="C0669"/>
    <s v="cam08"/>
    <d v="2023-02-24T00:00:00"/>
    <x v="171"/>
    <n v="1"/>
    <x v="9"/>
    <n v="27"/>
    <x v="665"/>
  </r>
  <r>
    <s v="C0669"/>
    <s v="cam08"/>
    <d v="2023-02-24T00:00:00"/>
    <x v="64"/>
    <n v="2"/>
    <x v="9"/>
    <n v="27"/>
    <x v="665"/>
  </r>
  <r>
    <s v="C0669"/>
    <s v="cam08"/>
    <d v="2023-02-24T00:00:00"/>
    <x v="73"/>
    <n v="3"/>
    <x v="9"/>
    <n v="27"/>
    <x v="665"/>
  </r>
  <r>
    <s v="C0670"/>
    <s v="cam11"/>
    <d v="2022-03-03T00:00:00"/>
    <x v="123"/>
    <n v="0"/>
    <x v="3"/>
    <n v="62"/>
    <x v="666"/>
  </r>
  <r>
    <s v="C0670"/>
    <s v="cam11"/>
    <d v="2022-03-03T00:00:00"/>
    <x v="466"/>
    <n v="1"/>
    <x v="3"/>
    <n v="62"/>
    <x v="666"/>
  </r>
  <r>
    <s v="C0670"/>
    <s v="cam11"/>
    <d v="2022-03-03T00:00:00"/>
    <x v="520"/>
    <n v="2"/>
    <x v="3"/>
    <n v="62"/>
    <x v="666"/>
  </r>
  <r>
    <s v="C0670"/>
    <s v="cam11"/>
    <d v="2022-03-03T00:00:00"/>
    <x v="408"/>
    <n v="3"/>
    <x v="3"/>
    <n v="62"/>
    <x v="666"/>
  </r>
  <r>
    <s v="C0670"/>
    <s v="cam11"/>
    <d v="2022-03-03T00:00:00"/>
    <x v="378"/>
    <n v="4"/>
    <x v="3"/>
    <n v="62"/>
    <x v="666"/>
  </r>
  <r>
    <s v="C0670"/>
    <s v="cam11"/>
    <d v="2022-03-03T00:00:00"/>
    <x v="446"/>
    <n v="5"/>
    <x v="3"/>
    <n v="62"/>
    <x v="666"/>
  </r>
  <r>
    <s v="C0670"/>
    <s v="cam11"/>
    <d v="2022-03-03T00:00:00"/>
    <x v="444"/>
    <n v="6"/>
    <x v="3"/>
    <n v="62"/>
    <x v="666"/>
  </r>
  <r>
    <s v="C0670"/>
    <s v="cam11"/>
    <d v="2022-03-03T00:00:00"/>
    <x v="155"/>
    <n v="7"/>
    <x v="3"/>
    <n v="62"/>
    <x v="666"/>
  </r>
  <r>
    <s v="C0670"/>
    <s v="cam11"/>
    <d v="2022-03-03T00:00:00"/>
    <x v="187"/>
    <n v="8"/>
    <x v="3"/>
    <n v="62"/>
    <x v="666"/>
  </r>
  <r>
    <s v="C0670"/>
    <s v="cam11"/>
    <d v="2022-03-03T00:00:00"/>
    <x v="203"/>
    <n v="9"/>
    <x v="3"/>
    <n v="62"/>
    <x v="666"/>
  </r>
  <r>
    <s v="C0670"/>
    <s v="cam11"/>
    <d v="2022-03-03T00:00:00"/>
    <x v="156"/>
    <n v="10"/>
    <x v="3"/>
    <n v="62"/>
    <x v="666"/>
  </r>
  <r>
    <s v="C0670"/>
    <s v="cam11"/>
    <d v="2022-03-03T00:00:00"/>
    <x v="40"/>
    <n v="11"/>
    <x v="3"/>
    <n v="62"/>
    <x v="666"/>
  </r>
  <r>
    <s v="C0670"/>
    <s v="cam11"/>
    <d v="2022-03-03T00:00:00"/>
    <x v="170"/>
    <n v="12"/>
    <x v="3"/>
    <n v="62"/>
    <x v="666"/>
  </r>
  <r>
    <s v="C0670"/>
    <s v="cam11"/>
    <d v="2022-03-03T00:00:00"/>
    <x v="102"/>
    <n v="13"/>
    <x v="3"/>
    <n v="62"/>
    <x v="666"/>
  </r>
  <r>
    <s v="C0670"/>
    <s v="cam11"/>
    <d v="2022-03-03T00:00:00"/>
    <x v="67"/>
    <n v="14"/>
    <x v="3"/>
    <n v="62"/>
    <x v="666"/>
  </r>
  <r>
    <s v="C0671"/>
    <s v="cam10"/>
    <d v="2022-05-05T00:00:00"/>
    <x v="377"/>
    <n v="0"/>
    <x v="12"/>
    <n v="66"/>
    <x v="667"/>
  </r>
  <r>
    <s v="C0671"/>
    <s v="cam10"/>
    <d v="2022-05-05T00:00:00"/>
    <x v="34"/>
    <n v="2"/>
    <x v="12"/>
    <n v="66"/>
    <x v="667"/>
  </r>
  <r>
    <s v="C0671"/>
    <s v="cam10"/>
    <d v="2022-05-05T00:00:00"/>
    <x v="380"/>
    <n v="3"/>
    <x v="12"/>
    <n v="66"/>
    <x v="667"/>
  </r>
  <r>
    <s v="C0671"/>
    <s v="cam10"/>
    <d v="2022-05-05T00:00:00"/>
    <x v="263"/>
    <n v="4"/>
    <x v="12"/>
    <n v="66"/>
    <x v="667"/>
  </r>
  <r>
    <s v="C0671"/>
    <s v="cam10"/>
    <d v="2022-05-05T00:00:00"/>
    <x v="223"/>
    <n v="5"/>
    <x v="12"/>
    <n v="66"/>
    <x v="667"/>
  </r>
  <r>
    <s v="C0671"/>
    <s v="cam10"/>
    <d v="2022-05-05T00:00:00"/>
    <x v="247"/>
    <n v="6"/>
    <x v="12"/>
    <n v="66"/>
    <x v="667"/>
  </r>
  <r>
    <s v="C0671"/>
    <s v="cam10"/>
    <d v="2022-05-05T00:00:00"/>
    <x v="243"/>
    <n v="7"/>
    <x v="12"/>
    <n v="66"/>
    <x v="667"/>
  </r>
  <r>
    <s v="C0671"/>
    <s v="cam10"/>
    <d v="2022-05-05T00:00:00"/>
    <x v="2"/>
    <n v="8"/>
    <x v="12"/>
    <n v="66"/>
    <x v="667"/>
  </r>
  <r>
    <s v="C0671"/>
    <s v="cam10"/>
    <d v="2022-05-05T00:00:00"/>
    <x v="40"/>
    <n v="9"/>
    <x v="12"/>
    <n v="66"/>
    <x v="667"/>
  </r>
  <r>
    <s v="C0671"/>
    <s v="cam10"/>
    <d v="2022-05-05T00:00:00"/>
    <x v="31"/>
    <n v="10"/>
    <x v="12"/>
    <n v="66"/>
    <x v="667"/>
  </r>
  <r>
    <s v="C0671"/>
    <s v="cam10"/>
    <d v="2022-05-05T00:00:00"/>
    <x v="66"/>
    <n v="11"/>
    <x v="12"/>
    <n v="66"/>
    <x v="667"/>
  </r>
  <r>
    <s v="C0671"/>
    <s v="cam10"/>
    <d v="2022-05-05T00:00:00"/>
    <x v="112"/>
    <n v="12"/>
    <x v="12"/>
    <n v="66"/>
    <x v="667"/>
  </r>
  <r>
    <s v="C0671"/>
    <s v="cam14"/>
    <d v="2023-03-23T00:00:00"/>
    <x v="10"/>
    <n v="0"/>
    <x v="7"/>
    <n v="28"/>
    <x v="667"/>
  </r>
  <r>
    <s v="C0671"/>
    <s v="cam14"/>
    <d v="2023-03-23T00:00:00"/>
    <x v="80"/>
    <n v="1"/>
    <x v="7"/>
    <n v="28"/>
    <x v="667"/>
  </r>
  <r>
    <s v="C0671"/>
    <s v="cam14"/>
    <d v="2023-03-23T00:00:00"/>
    <x v="81"/>
    <n v="1"/>
    <x v="7"/>
    <n v="28"/>
    <x v="667"/>
  </r>
  <r>
    <s v="C0671"/>
    <s v="cam14"/>
    <d v="2023-03-23T00:00:00"/>
    <x v="15"/>
    <n v="2"/>
    <x v="7"/>
    <n v="28"/>
    <x v="667"/>
  </r>
  <r>
    <s v="C0672"/>
    <s v="cam14"/>
    <d v="2022-07-16T00:00:00"/>
    <x v="399"/>
    <n v="0"/>
    <x v="7"/>
    <n v="28"/>
    <x v="668"/>
  </r>
  <r>
    <s v="C0672"/>
    <s v="cam14"/>
    <d v="2022-07-16T00:00:00"/>
    <x v="143"/>
    <n v="1"/>
    <x v="7"/>
    <n v="28"/>
    <x v="668"/>
  </r>
  <r>
    <s v="C0672"/>
    <s v="cam14"/>
    <d v="2022-07-16T00:00:00"/>
    <x v="381"/>
    <n v="2"/>
    <x v="7"/>
    <n v="28"/>
    <x v="668"/>
  </r>
  <r>
    <s v="C0672"/>
    <s v="cam14"/>
    <d v="2022-07-16T00:00:00"/>
    <x v="144"/>
    <n v="3"/>
    <x v="7"/>
    <n v="28"/>
    <x v="668"/>
  </r>
  <r>
    <s v="C0672"/>
    <s v="cam14"/>
    <d v="2022-07-16T00:00:00"/>
    <x v="433"/>
    <n v="4"/>
    <x v="7"/>
    <n v="28"/>
    <x v="668"/>
  </r>
  <r>
    <s v="C0672"/>
    <s v="cam14"/>
    <d v="2022-07-16T00:00:00"/>
    <x v="291"/>
    <n v="5"/>
    <x v="7"/>
    <n v="28"/>
    <x v="668"/>
  </r>
  <r>
    <s v="C0672"/>
    <s v="cam14"/>
    <d v="2022-07-16T00:00:00"/>
    <x v="115"/>
    <n v="6"/>
    <x v="7"/>
    <n v="28"/>
    <x v="668"/>
  </r>
  <r>
    <s v="C0672"/>
    <s v="cam14"/>
    <d v="2022-07-16T00:00:00"/>
    <x v="233"/>
    <n v="7"/>
    <x v="7"/>
    <n v="28"/>
    <x v="668"/>
  </r>
  <r>
    <s v="C0672"/>
    <s v="cam14"/>
    <d v="2022-07-16T00:00:00"/>
    <x v="220"/>
    <n v="8"/>
    <x v="7"/>
    <n v="28"/>
    <x v="668"/>
  </r>
  <r>
    <s v="C0672"/>
    <s v="cam14"/>
    <d v="2022-07-16T00:00:00"/>
    <x v="47"/>
    <n v="9"/>
    <x v="7"/>
    <n v="28"/>
    <x v="668"/>
  </r>
  <r>
    <s v="C0672"/>
    <s v="cam14"/>
    <d v="2022-07-16T00:00:00"/>
    <x v="67"/>
    <n v="10"/>
    <x v="7"/>
    <n v="28"/>
    <x v="668"/>
  </r>
  <r>
    <s v="C0672"/>
    <s v="cam05"/>
    <d v="2022-12-05T00:00:00"/>
    <x v="111"/>
    <n v="0"/>
    <x v="10"/>
    <n v="22"/>
    <x v="668"/>
  </r>
  <r>
    <s v="C0672"/>
    <s v="cam05"/>
    <d v="2022-12-05T00:00:00"/>
    <x v="198"/>
    <n v="1"/>
    <x v="10"/>
    <n v="22"/>
    <x v="668"/>
  </r>
  <r>
    <s v="C0672"/>
    <s v="cam05"/>
    <d v="2022-12-05T00:00:00"/>
    <x v="336"/>
    <n v="2"/>
    <x v="10"/>
    <n v="22"/>
    <x v="668"/>
  </r>
  <r>
    <s v="C0672"/>
    <s v="cam05"/>
    <d v="2022-12-05T00:00:00"/>
    <x v="117"/>
    <n v="3"/>
    <x v="10"/>
    <n v="22"/>
    <x v="668"/>
  </r>
  <r>
    <s v="C0672"/>
    <s v="cam05"/>
    <d v="2022-12-05T00:00:00"/>
    <x v="118"/>
    <n v="4"/>
    <x v="10"/>
    <n v="22"/>
    <x v="668"/>
  </r>
  <r>
    <s v="C0672"/>
    <s v="cam05"/>
    <d v="2022-12-05T00:00:00"/>
    <x v="152"/>
    <n v="5"/>
    <x v="10"/>
    <n v="22"/>
    <x v="668"/>
  </r>
  <r>
    <s v="C0673"/>
    <s v="cam17"/>
    <d v="2022-07-31T00:00:00"/>
    <x v="426"/>
    <n v="0"/>
    <x v="2"/>
    <n v="29"/>
    <x v="669"/>
  </r>
  <r>
    <s v="C0673"/>
    <s v="cam17"/>
    <d v="2022-07-31T00:00:00"/>
    <x v="310"/>
    <n v="1"/>
    <x v="2"/>
    <n v="29"/>
    <x v="669"/>
  </r>
  <r>
    <s v="C0673"/>
    <s v="cam17"/>
    <d v="2022-07-31T00:00:00"/>
    <x v="131"/>
    <n v="2"/>
    <x v="2"/>
    <n v="29"/>
    <x v="669"/>
  </r>
  <r>
    <s v="C0673"/>
    <s v="cam17"/>
    <d v="2022-07-31T00:00:00"/>
    <x v="247"/>
    <n v="3"/>
    <x v="2"/>
    <n v="29"/>
    <x v="669"/>
  </r>
  <r>
    <s v="C0673"/>
    <s v="cam17"/>
    <d v="2022-07-31T00:00:00"/>
    <x v="276"/>
    <n v="6"/>
    <x v="2"/>
    <n v="29"/>
    <x v="669"/>
  </r>
  <r>
    <s v="C0673"/>
    <s v="cam17"/>
    <d v="2022-07-31T00:00:00"/>
    <x v="200"/>
    <n v="6"/>
    <x v="2"/>
    <n v="29"/>
    <x v="669"/>
  </r>
  <r>
    <s v="C0673"/>
    <s v="cam17"/>
    <d v="2022-07-31T00:00:00"/>
    <x v="43"/>
    <n v="9"/>
    <x v="2"/>
    <n v="29"/>
    <x v="669"/>
  </r>
  <r>
    <s v="C0674"/>
    <s v="cam17"/>
    <d v="2022-10-11T00:00:00"/>
    <x v="268"/>
    <n v="0"/>
    <x v="2"/>
    <n v="29"/>
    <x v="670"/>
  </r>
  <r>
    <s v="C0674"/>
    <s v="cam17"/>
    <d v="2022-10-11T00:00:00"/>
    <x v="407"/>
    <n v="1"/>
    <x v="2"/>
    <n v="29"/>
    <x v="670"/>
  </r>
  <r>
    <s v="C0674"/>
    <s v="cam17"/>
    <d v="2022-10-11T00:00:00"/>
    <x v="93"/>
    <n v="2"/>
    <x v="2"/>
    <n v="29"/>
    <x v="670"/>
  </r>
  <r>
    <s v="C0674"/>
    <s v="cam17"/>
    <d v="2022-10-11T00:00:00"/>
    <x v="121"/>
    <n v="3"/>
    <x v="2"/>
    <n v="29"/>
    <x v="670"/>
  </r>
  <r>
    <s v="C0674"/>
    <s v="cam17"/>
    <d v="2022-10-11T00:00:00"/>
    <x v="200"/>
    <n v="4"/>
    <x v="2"/>
    <n v="29"/>
    <x v="670"/>
  </r>
  <r>
    <s v="C0674"/>
    <s v="cam17"/>
    <d v="2022-10-11T00:00:00"/>
    <x v="27"/>
    <n v="5"/>
    <x v="2"/>
    <n v="29"/>
    <x v="670"/>
  </r>
  <r>
    <s v="C0674"/>
    <s v="cam17"/>
    <d v="2022-10-11T00:00:00"/>
    <x v="102"/>
    <n v="6"/>
    <x v="2"/>
    <n v="29"/>
    <x v="670"/>
  </r>
  <r>
    <s v="C0674"/>
    <s v="cam15"/>
    <d v="2023-02-01T00:00:00"/>
    <x v="193"/>
    <n v="0"/>
    <x v="11"/>
    <n v="14"/>
    <x v="670"/>
  </r>
  <r>
    <s v="C0674"/>
    <s v="cam15"/>
    <d v="2023-02-01T00:00:00"/>
    <x v="176"/>
    <n v="1"/>
    <x v="11"/>
    <n v="14"/>
    <x v="670"/>
  </r>
  <r>
    <s v="C0674"/>
    <s v="cam15"/>
    <d v="2023-02-01T00:00:00"/>
    <x v="47"/>
    <n v="2"/>
    <x v="11"/>
    <n v="14"/>
    <x v="670"/>
  </r>
  <r>
    <s v="C0674"/>
    <s v="cam15"/>
    <d v="2023-02-01T00:00:00"/>
    <x v="43"/>
    <n v="3"/>
    <x v="11"/>
    <n v="14"/>
    <x v="670"/>
  </r>
  <r>
    <s v="C0675"/>
    <s v="cam03"/>
    <d v="2022-11-18T00:00:00"/>
    <x v="187"/>
    <n v="0"/>
    <x v="6"/>
    <n v="62"/>
    <x v="671"/>
  </r>
  <r>
    <s v="C0675"/>
    <s v="cam03"/>
    <d v="2022-11-18T00:00:00"/>
    <x v="179"/>
    <n v="1"/>
    <x v="6"/>
    <n v="62"/>
    <x v="671"/>
  </r>
  <r>
    <s v="C0675"/>
    <s v="cam03"/>
    <d v="2022-11-18T00:00:00"/>
    <x v="269"/>
    <n v="1"/>
    <x v="6"/>
    <n v="62"/>
    <x v="671"/>
  </r>
  <r>
    <s v="C0675"/>
    <s v="cam03"/>
    <d v="2022-11-18T00:00:00"/>
    <x v="209"/>
    <n v="3"/>
    <x v="6"/>
    <n v="62"/>
    <x v="671"/>
  </r>
  <r>
    <s v="C0675"/>
    <s v="cam03"/>
    <d v="2022-11-18T00:00:00"/>
    <x v="79"/>
    <n v="4"/>
    <x v="6"/>
    <n v="62"/>
    <x v="671"/>
  </r>
  <r>
    <s v="C0675"/>
    <s v="cam03"/>
    <d v="2022-11-18T00:00:00"/>
    <x v="32"/>
    <n v="5"/>
    <x v="6"/>
    <n v="62"/>
    <x v="671"/>
  </r>
  <r>
    <s v="C0675"/>
    <s v="cam12"/>
    <d v="2023-04-01T00:00:00"/>
    <x v="221"/>
    <n v="0"/>
    <x v="0"/>
    <n v="65"/>
    <x v="671"/>
  </r>
  <r>
    <s v="C0675"/>
    <s v="cam12"/>
    <d v="2023-04-01T00:00:00"/>
    <x v="48"/>
    <n v="1"/>
    <x v="0"/>
    <n v="65"/>
    <x v="671"/>
  </r>
  <r>
    <s v="C0676"/>
    <s v="cam15"/>
    <d v="2022-05-12T00:00:00"/>
    <x v="125"/>
    <n v="0"/>
    <x v="11"/>
    <n v="14"/>
    <x v="672"/>
  </r>
  <r>
    <s v="C0676"/>
    <s v="cam15"/>
    <d v="2022-05-12T00:00:00"/>
    <x v="400"/>
    <n v="1"/>
    <x v="11"/>
    <n v="14"/>
    <x v="672"/>
  </r>
  <r>
    <s v="C0676"/>
    <s v="cam15"/>
    <d v="2022-05-12T00:00:00"/>
    <x v="22"/>
    <n v="2"/>
    <x v="11"/>
    <n v="14"/>
    <x v="672"/>
  </r>
  <r>
    <s v="C0676"/>
    <s v="cam15"/>
    <d v="2022-05-12T00:00:00"/>
    <x v="17"/>
    <n v="4"/>
    <x v="11"/>
    <n v="14"/>
    <x v="672"/>
  </r>
  <r>
    <s v="C0676"/>
    <s v="cam15"/>
    <d v="2022-05-12T00:00:00"/>
    <x v="54"/>
    <n v="5"/>
    <x v="11"/>
    <n v="14"/>
    <x v="672"/>
  </r>
  <r>
    <s v="C0676"/>
    <s v="cam15"/>
    <d v="2022-05-12T00:00:00"/>
    <x v="356"/>
    <n v="6"/>
    <x v="11"/>
    <n v="14"/>
    <x v="672"/>
  </r>
  <r>
    <s v="C0676"/>
    <s v="cam15"/>
    <d v="2022-05-12T00:00:00"/>
    <x v="317"/>
    <n v="11"/>
    <x v="11"/>
    <n v="14"/>
    <x v="672"/>
  </r>
  <r>
    <s v="C0676"/>
    <s v="cam15"/>
    <d v="2022-05-12T00:00:00"/>
    <x v="195"/>
    <n v="12"/>
    <x v="11"/>
    <n v="14"/>
    <x v="672"/>
  </r>
  <r>
    <s v="C0676"/>
    <s v="cam14"/>
    <d v="2023-02-21T00:00:00"/>
    <x v="101"/>
    <n v="0"/>
    <x v="7"/>
    <n v="28"/>
    <x v="672"/>
  </r>
  <r>
    <s v="C0676"/>
    <s v="cam14"/>
    <d v="2023-02-21T00:00:00"/>
    <x v="62"/>
    <n v="1"/>
    <x v="7"/>
    <n v="28"/>
    <x v="672"/>
  </r>
  <r>
    <s v="C0676"/>
    <s v="cam14"/>
    <d v="2023-02-21T00:00:00"/>
    <x v="221"/>
    <n v="1"/>
    <x v="7"/>
    <n v="28"/>
    <x v="672"/>
  </r>
  <r>
    <s v="C0676"/>
    <s v="cam14"/>
    <d v="2023-02-21T00:00:00"/>
    <x v="29"/>
    <n v="3"/>
    <x v="7"/>
    <n v="28"/>
    <x v="672"/>
  </r>
  <r>
    <s v="C0676"/>
    <s v="cam14"/>
    <d v="2023-02-21T00:00:00"/>
    <x v="15"/>
    <n v="3"/>
    <x v="7"/>
    <n v="28"/>
    <x v="672"/>
  </r>
  <r>
    <s v="C0677"/>
    <s v="cam11"/>
    <d v="2022-12-10T00:00:00"/>
    <x v="136"/>
    <n v="0"/>
    <x v="3"/>
    <n v="62"/>
    <x v="673"/>
  </r>
  <r>
    <s v="C0677"/>
    <s v="cam11"/>
    <d v="2022-12-10T00:00:00"/>
    <x v="216"/>
    <n v="1"/>
    <x v="3"/>
    <n v="62"/>
    <x v="673"/>
  </r>
  <r>
    <s v="C0677"/>
    <s v="cam11"/>
    <d v="2022-12-10T00:00:00"/>
    <x v="189"/>
    <n v="2"/>
    <x v="3"/>
    <n v="62"/>
    <x v="673"/>
  </r>
  <r>
    <s v="C0677"/>
    <s v="cam11"/>
    <d v="2022-12-10T00:00:00"/>
    <x v="83"/>
    <n v="3"/>
    <x v="3"/>
    <n v="62"/>
    <x v="673"/>
  </r>
  <r>
    <s v="C0677"/>
    <s v="cam11"/>
    <d v="2022-12-10T00:00:00"/>
    <x v="47"/>
    <n v="4"/>
    <x v="3"/>
    <n v="62"/>
    <x v="673"/>
  </r>
  <r>
    <s v="C0677"/>
    <s v="cam11"/>
    <d v="2022-12-10T00:00:00"/>
    <x v="29"/>
    <n v="5"/>
    <x v="3"/>
    <n v="62"/>
    <x v="673"/>
  </r>
  <r>
    <s v="C0677"/>
    <s v="cam16"/>
    <d v="2023-03-15T00:00:00"/>
    <x v="108"/>
    <n v="0"/>
    <x v="4"/>
    <n v="16"/>
    <x v="673"/>
  </r>
  <r>
    <s v="C0677"/>
    <s v="cam16"/>
    <d v="2023-03-15T00:00:00"/>
    <x v="150"/>
    <n v="1"/>
    <x v="4"/>
    <n v="16"/>
    <x v="673"/>
  </r>
  <r>
    <s v="C0677"/>
    <s v="cam16"/>
    <d v="2023-03-15T00:00:00"/>
    <x v="72"/>
    <n v="2"/>
    <x v="4"/>
    <n v="16"/>
    <x v="673"/>
  </r>
  <r>
    <s v="C0678"/>
    <s v="cam13"/>
    <d v="2022-01-13T00:00:00"/>
    <x v="516"/>
    <n v="0"/>
    <x v="14"/>
    <n v="25"/>
    <x v="674"/>
  </r>
  <r>
    <s v="C0678"/>
    <s v="cam13"/>
    <d v="2022-01-13T00:00:00"/>
    <x v="331"/>
    <n v="1"/>
    <x v="14"/>
    <n v="25"/>
    <x v="674"/>
  </r>
  <r>
    <s v="C0678"/>
    <s v="cam13"/>
    <d v="2022-01-13T00:00:00"/>
    <x v="288"/>
    <n v="3"/>
    <x v="14"/>
    <n v="25"/>
    <x v="674"/>
  </r>
  <r>
    <s v="C0678"/>
    <s v="cam13"/>
    <d v="2022-01-13T00:00:00"/>
    <x v="368"/>
    <n v="4"/>
    <x v="14"/>
    <n v="25"/>
    <x v="674"/>
  </r>
  <r>
    <s v="C0678"/>
    <s v="cam13"/>
    <d v="2022-01-13T00:00:00"/>
    <x v="289"/>
    <n v="7"/>
    <x v="14"/>
    <n v="25"/>
    <x v="674"/>
  </r>
  <r>
    <s v="C0678"/>
    <s v="cam13"/>
    <d v="2022-01-13T00:00:00"/>
    <x v="231"/>
    <n v="8"/>
    <x v="14"/>
    <n v="25"/>
    <x v="674"/>
  </r>
  <r>
    <s v="C0678"/>
    <s v="cam13"/>
    <d v="2022-01-13T00:00:00"/>
    <x v="244"/>
    <n v="9"/>
    <x v="14"/>
    <n v="25"/>
    <x v="674"/>
  </r>
  <r>
    <s v="C0678"/>
    <s v="cam13"/>
    <d v="2022-01-13T00:00:00"/>
    <x v="297"/>
    <n v="10"/>
    <x v="14"/>
    <n v="25"/>
    <x v="674"/>
  </r>
  <r>
    <s v="C0678"/>
    <s v="cam13"/>
    <d v="2022-01-13T00:00:00"/>
    <x v="343"/>
    <n v="11"/>
    <x v="14"/>
    <n v="25"/>
    <x v="674"/>
  </r>
  <r>
    <s v="C0678"/>
    <s v="cam13"/>
    <d v="2022-01-13T00:00:00"/>
    <x v="26"/>
    <n v="12"/>
    <x v="14"/>
    <n v="25"/>
    <x v="674"/>
  </r>
  <r>
    <s v="C0678"/>
    <s v="cam13"/>
    <d v="2022-01-13T00:00:00"/>
    <x v="209"/>
    <n v="13"/>
    <x v="14"/>
    <n v="25"/>
    <x v="674"/>
  </r>
  <r>
    <s v="C0678"/>
    <s v="cam15"/>
    <d v="2022-02-09T00:00:00"/>
    <x v="508"/>
    <n v="0"/>
    <x v="11"/>
    <n v="14"/>
    <x v="674"/>
  </r>
  <r>
    <s v="C0678"/>
    <s v="cam15"/>
    <d v="2022-02-09T00:00:00"/>
    <x v="483"/>
    <n v="1"/>
    <x v="11"/>
    <n v="14"/>
    <x v="674"/>
  </r>
  <r>
    <s v="C0678"/>
    <s v="cam15"/>
    <d v="2022-02-09T00:00:00"/>
    <x v="288"/>
    <n v="2"/>
    <x v="11"/>
    <n v="14"/>
    <x v="674"/>
  </r>
  <r>
    <s v="C0678"/>
    <s v="cam15"/>
    <d v="2022-02-09T00:00:00"/>
    <x v="348"/>
    <n v="3"/>
    <x v="11"/>
    <n v="14"/>
    <x v="674"/>
  </r>
  <r>
    <s v="C0678"/>
    <s v="cam15"/>
    <d v="2022-02-09T00:00:00"/>
    <x v="461"/>
    <n v="4"/>
    <x v="11"/>
    <n v="14"/>
    <x v="674"/>
  </r>
  <r>
    <s v="C0678"/>
    <s v="cam15"/>
    <d v="2022-02-09T00:00:00"/>
    <x v="399"/>
    <n v="5"/>
    <x v="11"/>
    <n v="14"/>
    <x v="674"/>
  </r>
  <r>
    <s v="C0678"/>
    <s v="cam15"/>
    <d v="2022-02-09T00:00:00"/>
    <x v="395"/>
    <n v="7"/>
    <x v="11"/>
    <n v="14"/>
    <x v="674"/>
  </r>
  <r>
    <s v="C0678"/>
    <s v="cam15"/>
    <d v="2022-02-09T00:00:00"/>
    <x v="280"/>
    <n v="8"/>
    <x v="11"/>
    <n v="14"/>
    <x v="674"/>
  </r>
  <r>
    <s v="C0678"/>
    <s v="cam15"/>
    <d v="2022-02-09T00:00:00"/>
    <x v="397"/>
    <n v="10"/>
    <x v="11"/>
    <n v="14"/>
    <x v="674"/>
  </r>
  <r>
    <s v="C0678"/>
    <s v="cam15"/>
    <d v="2022-02-09T00:00:00"/>
    <x v="258"/>
    <n v="12"/>
    <x v="11"/>
    <n v="14"/>
    <x v="674"/>
  </r>
  <r>
    <s v="C0678"/>
    <s v="cam15"/>
    <d v="2022-02-09T00:00:00"/>
    <x v="4"/>
    <n v="13"/>
    <x v="11"/>
    <n v="14"/>
    <x v="674"/>
  </r>
  <r>
    <s v="C0678"/>
    <s v="cam15"/>
    <d v="2022-02-09T00:00:00"/>
    <x v="28"/>
    <n v="14"/>
    <x v="11"/>
    <n v="14"/>
    <x v="674"/>
  </r>
  <r>
    <s v="C0679"/>
    <s v="cam15"/>
    <d v="2022-07-01T00:00:00"/>
    <x v="448"/>
    <n v="0"/>
    <x v="11"/>
    <n v="14"/>
    <x v="675"/>
  </r>
  <r>
    <s v="C0679"/>
    <s v="cam15"/>
    <d v="2022-07-01T00:00:00"/>
    <x v="105"/>
    <n v="1"/>
    <x v="11"/>
    <n v="14"/>
    <x v="675"/>
  </r>
  <r>
    <s v="C0679"/>
    <s v="cam15"/>
    <d v="2022-07-01T00:00:00"/>
    <x v="241"/>
    <n v="2"/>
    <x v="11"/>
    <n v="14"/>
    <x v="675"/>
  </r>
  <r>
    <s v="C0679"/>
    <s v="cam15"/>
    <d v="2022-07-01T00:00:00"/>
    <x v="300"/>
    <n v="4"/>
    <x v="11"/>
    <n v="14"/>
    <x v="675"/>
  </r>
  <r>
    <s v="C0679"/>
    <s v="cam15"/>
    <d v="2022-07-01T00:00:00"/>
    <x v="133"/>
    <n v="5"/>
    <x v="11"/>
    <n v="14"/>
    <x v="675"/>
  </r>
  <r>
    <s v="C0679"/>
    <s v="cam15"/>
    <d v="2022-07-01T00:00:00"/>
    <x v="252"/>
    <n v="7"/>
    <x v="11"/>
    <n v="14"/>
    <x v="675"/>
  </r>
  <r>
    <s v="C0679"/>
    <s v="cam15"/>
    <d v="2022-07-01T00:00:00"/>
    <x v="253"/>
    <n v="8"/>
    <x v="11"/>
    <n v="14"/>
    <x v="675"/>
  </r>
  <r>
    <s v="C0679"/>
    <s v="cam15"/>
    <d v="2022-07-01T00:00:00"/>
    <x v="122"/>
    <n v="9"/>
    <x v="11"/>
    <n v="14"/>
    <x v="675"/>
  </r>
  <r>
    <s v="C0679"/>
    <s v="cam15"/>
    <d v="2022-07-01T00:00:00"/>
    <x v="103"/>
    <n v="10"/>
    <x v="11"/>
    <n v="14"/>
    <x v="675"/>
  </r>
  <r>
    <s v="C0679"/>
    <s v="cam07"/>
    <d v="2022-11-30T00:00:00"/>
    <x v="114"/>
    <n v="0"/>
    <x v="1"/>
    <n v="25"/>
    <x v="675"/>
  </r>
  <r>
    <s v="C0679"/>
    <s v="cam07"/>
    <d v="2022-11-30T00:00:00"/>
    <x v="128"/>
    <n v="1"/>
    <x v="1"/>
    <n v="25"/>
    <x v="675"/>
  </r>
  <r>
    <s v="C0679"/>
    <s v="cam07"/>
    <d v="2022-11-30T00:00:00"/>
    <x v="138"/>
    <n v="2"/>
    <x v="1"/>
    <n v="25"/>
    <x v="675"/>
  </r>
  <r>
    <s v="C0679"/>
    <s v="cam07"/>
    <d v="2022-11-30T00:00:00"/>
    <x v="117"/>
    <n v="3"/>
    <x v="1"/>
    <n v="25"/>
    <x v="675"/>
  </r>
  <r>
    <s v="C0679"/>
    <s v="cam07"/>
    <d v="2022-11-30T00:00:00"/>
    <x v="109"/>
    <n v="4"/>
    <x v="1"/>
    <n v="25"/>
    <x v="675"/>
  </r>
  <r>
    <s v="C0679"/>
    <s v="cam07"/>
    <d v="2022-11-30T00:00:00"/>
    <x v="213"/>
    <n v="5"/>
    <x v="1"/>
    <n v="25"/>
    <x v="675"/>
  </r>
  <r>
    <s v="C0680"/>
    <s v="cam04"/>
    <d v="2022-06-03T00:00:00"/>
    <x v="358"/>
    <n v="0"/>
    <x v="16"/>
    <n v="26"/>
    <x v="676"/>
  </r>
  <r>
    <s v="C0680"/>
    <s v="cam04"/>
    <d v="2022-06-03T00:00:00"/>
    <x v="298"/>
    <n v="1"/>
    <x v="16"/>
    <n v="26"/>
    <x v="676"/>
  </r>
  <r>
    <s v="C0680"/>
    <s v="cam04"/>
    <d v="2022-06-03T00:00:00"/>
    <x v="278"/>
    <n v="2"/>
    <x v="16"/>
    <n v="26"/>
    <x v="676"/>
  </r>
  <r>
    <s v="C0680"/>
    <s v="cam04"/>
    <d v="2022-06-03T00:00:00"/>
    <x v="263"/>
    <n v="3"/>
    <x v="16"/>
    <n v="26"/>
    <x v="676"/>
  </r>
  <r>
    <s v="C0680"/>
    <s v="cam04"/>
    <d v="2022-06-03T00:00:00"/>
    <x v="25"/>
    <n v="6"/>
    <x v="16"/>
    <n v="26"/>
    <x v="676"/>
  </r>
  <r>
    <s v="C0680"/>
    <s v="cam04"/>
    <d v="2022-06-03T00:00:00"/>
    <x v="320"/>
    <n v="7"/>
    <x v="16"/>
    <n v="26"/>
    <x v="676"/>
  </r>
  <r>
    <s v="C0680"/>
    <s v="cam04"/>
    <d v="2022-06-03T00:00:00"/>
    <x v="138"/>
    <n v="8"/>
    <x v="16"/>
    <n v="26"/>
    <x v="676"/>
  </r>
  <r>
    <s v="C0680"/>
    <s v="cam04"/>
    <d v="2022-06-03T00:00:00"/>
    <x v="139"/>
    <n v="9"/>
    <x v="16"/>
    <n v="26"/>
    <x v="676"/>
  </r>
  <r>
    <s v="C0680"/>
    <s v="cam04"/>
    <d v="2022-06-03T00:00:00"/>
    <x v="28"/>
    <n v="10"/>
    <x v="16"/>
    <n v="26"/>
    <x v="676"/>
  </r>
  <r>
    <s v="C0680"/>
    <s v="cam04"/>
    <d v="2022-06-03T00:00:00"/>
    <x v="110"/>
    <n v="11"/>
    <x v="16"/>
    <n v="26"/>
    <x v="676"/>
  </r>
  <r>
    <s v="C0680"/>
    <s v="cam11"/>
    <d v="2022-11-27T00:00:00"/>
    <x v="413"/>
    <n v="0"/>
    <x v="3"/>
    <n v="62"/>
    <x v="676"/>
  </r>
  <r>
    <s v="C0680"/>
    <s v="cam11"/>
    <d v="2022-11-27T00:00:00"/>
    <x v="343"/>
    <n v="1"/>
    <x v="3"/>
    <n v="62"/>
    <x v="676"/>
  </r>
  <r>
    <s v="C0680"/>
    <s v="cam11"/>
    <d v="2022-11-27T00:00:00"/>
    <x v="2"/>
    <n v="1"/>
    <x v="3"/>
    <n v="62"/>
    <x v="676"/>
  </r>
  <r>
    <s v="C0680"/>
    <s v="cam11"/>
    <d v="2022-11-27T00:00:00"/>
    <x v="328"/>
    <n v="3"/>
    <x v="3"/>
    <n v="62"/>
    <x v="676"/>
  </r>
  <r>
    <s v="C0680"/>
    <s v="cam11"/>
    <d v="2022-11-27T00:00:00"/>
    <x v="118"/>
    <n v="4"/>
    <x v="3"/>
    <n v="62"/>
    <x v="676"/>
  </r>
  <r>
    <s v="C0680"/>
    <s v="cam11"/>
    <d v="2022-11-27T00:00:00"/>
    <x v="172"/>
    <n v="5"/>
    <x v="3"/>
    <n v="62"/>
    <x v="676"/>
  </r>
  <r>
    <s v="C0680"/>
    <s v="cam11"/>
    <d v="2022-11-27T00:00:00"/>
    <x v="15"/>
    <n v="6"/>
    <x v="3"/>
    <n v="62"/>
    <x v="676"/>
  </r>
  <r>
    <s v="C0681"/>
    <s v="cam10"/>
    <d v="2023-01-14T00:00:00"/>
    <x v="198"/>
    <n v="0"/>
    <x v="12"/>
    <n v="66"/>
    <x v="677"/>
  </r>
  <r>
    <s v="C0681"/>
    <s v="cam10"/>
    <d v="2023-01-14T00:00:00"/>
    <x v="9"/>
    <n v="1"/>
    <x v="12"/>
    <n v="66"/>
    <x v="677"/>
  </r>
  <r>
    <s v="C0681"/>
    <s v="cam10"/>
    <d v="2023-01-14T00:00:00"/>
    <x v="190"/>
    <n v="2"/>
    <x v="12"/>
    <n v="66"/>
    <x v="677"/>
  </r>
  <r>
    <s v="C0681"/>
    <s v="cam10"/>
    <d v="2023-01-14T00:00:00"/>
    <x v="217"/>
    <n v="3"/>
    <x v="12"/>
    <n v="66"/>
    <x v="677"/>
  </r>
  <r>
    <s v="C0681"/>
    <s v="cam10"/>
    <d v="2023-01-14T00:00:00"/>
    <x v="256"/>
    <n v="4"/>
    <x v="12"/>
    <n v="66"/>
    <x v="677"/>
  </r>
  <r>
    <s v="C0681"/>
    <s v="cam04"/>
    <d v="2023-02-07T00:00:00"/>
    <x v="262"/>
    <n v="0"/>
    <x v="16"/>
    <n v="26"/>
    <x v="677"/>
  </r>
  <r>
    <s v="C0681"/>
    <s v="cam04"/>
    <d v="2023-02-07T00:00:00"/>
    <x v="20"/>
    <n v="1"/>
    <x v="16"/>
    <n v="26"/>
    <x v="677"/>
  </r>
  <r>
    <s v="C0681"/>
    <s v="cam04"/>
    <d v="2023-02-07T00:00:00"/>
    <x v="271"/>
    <n v="2"/>
    <x v="16"/>
    <n v="26"/>
    <x v="677"/>
  </r>
  <r>
    <s v="C0681"/>
    <s v="cam04"/>
    <d v="2023-02-07T00:00:00"/>
    <x v="290"/>
    <n v="3"/>
    <x v="16"/>
    <n v="26"/>
    <x v="677"/>
  </r>
  <r>
    <s v="C0682"/>
    <s v="cam12"/>
    <d v="2022-06-27T00:00:00"/>
    <x v="89"/>
    <n v="0"/>
    <x v="0"/>
    <n v="65"/>
    <x v="678"/>
  </r>
  <r>
    <s v="C0682"/>
    <s v="cam12"/>
    <d v="2022-06-27T00:00:00"/>
    <x v="36"/>
    <n v="2"/>
    <x v="0"/>
    <n v="65"/>
    <x v="678"/>
  </r>
  <r>
    <s v="C0682"/>
    <s v="cam12"/>
    <d v="2022-06-27T00:00:00"/>
    <x v="242"/>
    <n v="3"/>
    <x v="0"/>
    <n v="65"/>
    <x v="678"/>
  </r>
  <r>
    <s v="C0682"/>
    <s v="cam12"/>
    <d v="2022-06-27T00:00:00"/>
    <x v="55"/>
    <n v="4"/>
    <x v="0"/>
    <n v="65"/>
    <x v="678"/>
  </r>
  <r>
    <s v="C0682"/>
    <s v="cam12"/>
    <d v="2022-06-27T00:00:00"/>
    <x v="301"/>
    <n v="6"/>
    <x v="0"/>
    <n v="65"/>
    <x v="678"/>
  </r>
  <r>
    <s v="C0682"/>
    <s v="cam12"/>
    <d v="2022-06-27T00:00:00"/>
    <x v="282"/>
    <n v="9"/>
    <x v="0"/>
    <n v="65"/>
    <x v="678"/>
  </r>
  <r>
    <s v="C0682"/>
    <s v="cam12"/>
    <d v="2022-06-27T00:00:00"/>
    <x v="76"/>
    <n v="11"/>
    <x v="0"/>
    <n v="65"/>
    <x v="678"/>
  </r>
  <r>
    <s v="C0682"/>
    <s v="cam12"/>
    <d v="2022-06-27T00:00:00"/>
    <x v="15"/>
    <n v="11"/>
    <x v="0"/>
    <n v="65"/>
    <x v="678"/>
  </r>
  <r>
    <s v="C0682"/>
    <s v="cam13"/>
    <d v="2022-10-29T00:00:00"/>
    <x v="390"/>
    <n v="0"/>
    <x v="14"/>
    <n v="25"/>
    <x v="678"/>
  </r>
  <r>
    <s v="C0682"/>
    <s v="cam13"/>
    <d v="2022-10-29T00:00:00"/>
    <x v="107"/>
    <n v="3"/>
    <x v="14"/>
    <n v="25"/>
    <x v="678"/>
  </r>
  <r>
    <s v="C0682"/>
    <s v="cam13"/>
    <d v="2022-10-29T00:00:00"/>
    <x v="170"/>
    <n v="4"/>
    <x v="14"/>
    <n v="25"/>
    <x v="678"/>
  </r>
  <r>
    <s v="C0682"/>
    <s v="cam13"/>
    <d v="2022-10-29T00:00:00"/>
    <x v="140"/>
    <n v="5"/>
    <x v="14"/>
    <n v="25"/>
    <x v="678"/>
  </r>
  <r>
    <s v="C0682"/>
    <s v="cam13"/>
    <d v="2022-10-29T00:00:00"/>
    <x v="103"/>
    <n v="6"/>
    <x v="14"/>
    <n v="25"/>
    <x v="678"/>
  </r>
  <r>
    <s v="C0682"/>
    <s v="cam13"/>
    <d v="2022-10-29T00:00:00"/>
    <x v="73"/>
    <n v="7"/>
    <x v="14"/>
    <n v="25"/>
    <x v="678"/>
  </r>
  <r>
    <s v="C0683"/>
    <s v="cam06"/>
    <d v="2022-05-30T00:00:00"/>
    <x v="449"/>
    <n v="0"/>
    <x v="8"/>
    <n v="13"/>
    <x v="679"/>
  </r>
  <r>
    <s v="C0683"/>
    <s v="cam06"/>
    <d v="2022-05-30T00:00:00"/>
    <x v="475"/>
    <n v="1"/>
    <x v="8"/>
    <n v="13"/>
    <x v="679"/>
  </r>
  <r>
    <s v="C0683"/>
    <s v="cam06"/>
    <d v="2022-05-30T00:00:00"/>
    <x v="206"/>
    <n v="2"/>
    <x v="8"/>
    <n v="13"/>
    <x v="679"/>
  </r>
  <r>
    <s v="C0683"/>
    <s v="cam06"/>
    <d v="2022-05-30T00:00:00"/>
    <x v="36"/>
    <n v="3"/>
    <x v="8"/>
    <n v="13"/>
    <x v="679"/>
  </r>
  <r>
    <s v="C0683"/>
    <s v="cam06"/>
    <d v="2022-05-30T00:00:00"/>
    <x v="268"/>
    <n v="4"/>
    <x v="8"/>
    <n v="13"/>
    <x v="679"/>
  </r>
  <r>
    <s v="C0683"/>
    <s v="cam06"/>
    <d v="2022-05-30T00:00:00"/>
    <x v="300"/>
    <n v="5"/>
    <x v="8"/>
    <n v="13"/>
    <x v="679"/>
  </r>
  <r>
    <s v="C0683"/>
    <s v="cam06"/>
    <d v="2022-05-30T00:00:00"/>
    <x v="99"/>
    <n v="6"/>
    <x v="8"/>
    <n v="13"/>
    <x v="679"/>
  </r>
  <r>
    <s v="C0683"/>
    <s v="cam06"/>
    <d v="2022-05-30T00:00:00"/>
    <x v="192"/>
    <n v="7"/>
    <x v="8"/>
    <n v="13"/>
    <x v="679"/>
  </r>
  <r>
    <s v="C0683"/>
    <s v="cam06"/>
    <d v="2022-05-30T00:00:00"/>
    <x v="116"/>
    <n v="8"/>
    <x v="8"/>
    <n v="13"/>
    <x v="679"/>
  </r>
  <r>
    <s v="C0683"/>
    <s v="cam06"/>
    <d v="2022-05-30T00:00:00"/>
    <x v="71"/>
    <n v="9"/>
    <x v="8"/>
    <n v="13"/>
    <x v="679"/>
  </r>
  <r>
    <s v="C0683"/>
    <s v="cam06"/>
    <d v="2022-05-30T00:00:00"/>
    <x v="112"/>
    <n v="11"/>
    <x v="8"/>
    <n v="13"/>
    <x v="679"/>
  </r>
  <r>
    <s v="C0684"/>
    <s v="cam10"/>
    <d v="2022-01-15T00:00:00"/>
    <x v="526"/>
    <n v="0"/>
    <x v="12"/>
    <n v="66"/>
    <x v="680"/>
  </r>
  <r>
    <s v="C0684"/>
    <s v="cam10"/>
    <d v="2022-01-15T00:00:00"/>
    <x v="384"/>
    <n v="1"/>
    <x v="12"/>
    <n v="66"/>
    <x v="680"/>
  </r>
  <r>
    <s v="C0684"/>
    <s v="cam10"/>
    <d v="2022-01-15T00:00:00"/>
    <x v="427"/>
    <n v="2"/>
    <x v="12"/>
    <n v="66"/>
    <x v="680"/>
  </r>
  <r>
    <s v="C0684"/>
    <s v="cam10"/>
    <d v="2022-01-15T00:00:00"/>
    <x v="454"/>
    <n v="3"/>
    <x v="12"/>
    <n v="66"/>
    <x v="680"/>
  </r>
  <r>
    <s v="C0684"/>
    <s v="cam10"/>
    <d v="2022-01-15T00:00:00"/>
    <x v="129"/>
    <n v="5"/>
    <x v="12"/>
    <n v="66"/>
    <x v="680"/>
  </r>
  <r>
    <s v="C0684"/>
    <s v="cam10"/>
    <d v="2022-01-15T00:00:00"/>
    <x v="299"/>
    <n v="7"/>
    <x v="12"/>
    <n v="66"/>
    <x v="680"/>
  </r>
  <r>
    <s v="C0684"/>
    <s v="cam10"/>
    <d v="2022-01-15T00:00:00"/>
    <x v="96"/>
    <n v="8"/>
    <x v="12"/>
    <n v="66"/>
    <x v="680"/>
  </r>
  <r>
    <s v="C0684"/>
    <s v="cam10"/>
    <d v="2022-01-15T00:00:00"/>
    <x v="382"/>
    <n v="9"/>
    <x v="12"/>
    <n v="66"/>
    <x v="680"/>
  </r>
  <r>
    <s v="C0684"/>
    <s v="cam10"/>
    <d v="2022-01-15T00:00:00"/>
    <x v="324"/>
    <n v="10"/>
    <x v="12"/>
    <n v="66"/>
    <x v="680"/>
  </r>
  <r>
    <s v="C0684"/>
    <s v="cam10"/>
    <d v="2022-01-15T00:00:00"/>
    <x v="360"/>
    <n v="11"/>
    <x v="12"/>
    <n v="66"/>
    <x v="680"/>
  </r>
  <r>
    <s v="C0684"/>
    <s v="cam10"/>
    <d v="2022-01-15T00:00:00"/>
    <x v="265"/>
    <n v="12"/>
    <x v="12"/>
    <n v="66"/>
    <x v="680"/>
  </r>
  <r>
    <s v="C0684"/>
    <s v="cam10"/>
    <d v="2022-01-15T00:00:00"/>
    <x v="10"/>
    <n v="14"/>
    <x v="12"/>
    <n v="66"/>
    <x v="680"/>
  </r>
  <r>
    <s v="C0684"/>
    <s v="cam10"/>
    <d v="2022-01-15T00:00:00"/>
    <x v="77"/>
    <n v="15"/>
    <x v="12"/>
    <n v="66"/>
    <x v="680"/>
  </r>
  <r>
    <s v="C0684"/>
    <s v="cam02"/>
    <d v="2023-02-04T00:00:00"/>
    <x v="138"/>
    <n v="0"/>
    <x v="5"/>
    <n v="26"/>
    <x v="680"/>
  </r>
  <r>
    <s v="C0684"/>
    <s v="cam02"/>
    <d v="2023-02-04T00:00:00"/>
    <x v="20"/>
    <n v="1"/>
    <x v="5"/>
    <n v="26"/>
    <x v="680"/>
  </r>
  <r>
    <s v="C0684"/>
    <s v="cam02"/>
    <d v="2023-02-04T00:00:00"/>
    <x v="47"/>
    <n v="2"/>
    <x v="5"/>
    <n v="26"/>
    <x v="680"/>
  </r>
  <r>
    <s v="C0684"/>
    <s v="cam02"/>
    <d v="2023-02-04T00:00:00"/>
    <x v="43"/>
    <n v="3"/>
    <x v="5"/>
    <n v="26"/>
    <x v="680"/>
  </r>
  <r>
    <s v="C0685"/>
    <s v="cam01"/>
    <d v="2022-06-09T00:00:00"/>
    <x v="404"/>
    <n v="0"/>
    <x v="15"/>
    <n v="10"/>
    <x v="681"/>
  </r>
  <r>
    <s v="C0685"/>
    <s v="cam01"/>
    <d v="2022-06-09T00:00:00"/>
    <x v="409"/>
    <n v="1"/>
    <x v="15"/>
    <n v="10"/>
    <x v="681"/>
  </r>
  <r>
    <s v="C0685"/>
    <s v="cam01"/>
    <d v="2022-06-09T00:00:00"/>
    <x v="143"/>
    <n v="2"/>
    <x v="15"/>
    <n v="10"/>
    <x v="681"/>
  </r>
  <r>
    <s v="C0685"/>
    <s v="cam01"/>
    <d v="2022-06-09T00:00:00"/>
    <x v="395"/>
    <n v="3"/>
    <x v="15"/>
    <n v="10"/>
    <x v="681"/>
  </r>
  <r>
    <s v="C0685"/>
    <s v="cam01"/>
    <d v="2022-06-09T00:00:00"/>
    <x v="98"/>
    <n v="5"/>
    <x v="15"/>
    <n v="10"/>
    <x v="681"/>
  </r>
  <r>
    <s v="C0685"/>
    <s v="cam01"/>
    <d v="2022-06-09T00:00:00"/>
    <x v="28"/>
    <n v="10"/>
    <x v="15"/>
    <n v="10"/>
    <x v="681"/>
  </r>
  <r>
    <s v="C0685"/>
    <s v="cam01"/>
    <d v="2022-06-09T00:00:00"/>
    <x v="259"/>
    <n v="11"/>
    <x v="15"/>
    <n v="10"/>
    <x v="681"/>
  </r>
  <r>
    <s v="C0686"/>
    <s v="cam11"/>
    <d v="2022-05-12T00:00:00"/>
    <x v="125"/>
    <n v="0"/>
    <x v="3"/>
    <n v="62"/>
    <x v="682"/>
  </r>
  <r>
    <s v="C0686"/>
    <s v="cam11"/>
    <d v="2022-05-12T00:00:00"/>
    <x v="351"/>
    <n v="2"/>
    <x v="3"/>
    <n v="62"/>
    <x v="682"/>
  </r>
  <r>
    <s v="C0686"/>
    <s v="cam11"/>
    <d v="2022-05-12T00:00:00"/>
    <x v="68"/>
    <n v="3"/>
    <x v="3"/>
    <n v="62"/>
    <x v="682"/>
  </r>
  <r>
    <s v="C0686"/>
    <s v="cam11"/>
    <d v="2022-05-12T00:00:00"/>
    <x v="196"/>
    <n v="4"/>
    <x v="3"/>
    <n v="62"/>
    <x v="682"/>
  </r>
  <r>
    <s v="C0686"/>
    <s v="cam11"/>
    <d v="2022-05-12T00:00:00"/>
    <x v="457"/>
    <n v="5"/>
    <x v="3"/>
    <n v="62"/>
    <x v="682"/>
  </r>
  <r>
    <s v="C0686"/>
    <s v="cam11"/>
    <d v="2022-05-12T00:00:00"/>
    <x v="197"/>
    <n v="7"/>
    <x v="3"/>
    <n v="62"/>
    <x v="682"/>
  </r>
  <r>
    <s v="C0686"/>
    <s v="cam11"/>
    <d v="2022-05-12T00:00:00"/>
    <x v="435"/>
    <n v="8"/>
    <x v="3"/>
    <n v="62"/>
    <x v="682"/>
  </r>
  <r>
    <s v="C0686"/>
    <s v="cam11"/>
    <d v="2022-05-12T00:00:00"/>
    <x v="199"/>
    <n v="9"/>
    <x v="3"/>
    <n v="62"/>
    <x v="682"/>
  </r>
  <r>
    <s v="C0686"/>
    <s v="cam11"/>
    <d v="2022-05-12T00:00:00"/>
    <x v="145"/>
    <n v="10"/>
    <x v="3"/>
    <n v="62"/>
    <x v="682"/>
  </r>
  <r>
    <s v="C0686"/>
    <s v="cam11"/>
    <d v="2022-05-12T00:00:00"/>
    <x v="28"/>
    <n v="11"/>
    <x v="3"/>
    <n v="62"/>
    <x v="682"/>
  </r>
  <r>
    <s v="C0686"/>
    <s v="cam11"/>
    <d v="2022-05-12T00:00:00"/>
    <x v="6"/>
    <n v="12"/>
    <x v="3"/>
    <n v="62"/>
    <x v="682"/>
  </r>
  <r>
    <s v="C0686"/>
    <s v="cam15"/>
    <d v="2023-03-11T00:00:00"/>
    <x v="51"/>
    <n v="0"/>
    <x v="11"/>
    <n v="14"/>
    <x v="682"/>
  </r>
  <r>
    <s v="C0686"/>
    <s v="cam15"/>
    <d v="2023-03-11T00:00:00"/>
    <x v="122"/>
    <n v="1"/>
    <x v="11"/>
    <n v="14"/>
    <x v="682"/>
  </r>
  <r>
    <s v="C0686"/>
    <s v="cam15"/>
    <d v="2023-03-11T00:00:00"/>
    <x v="84"/>
    <n v="2"/>
    <x v="11"/>
    <n v="14"/>
    <x v="682"/>
  </r>
  <r>
    <s v="C0687"/>
    <s v="cam08"/>
    <d v="2022-09-08T00:00:00"/>
    <x v="175"/>
    <n v="0"/>
    <x v="9"/>
    <n v="27"/>
    <x v="683"/>
  </r>
  <r>
    <s v="C0687"/>
    <s v="cam08"/>
    <d v="2022-09-08T00:00:00"/>
    <x v="60"/>
    <n v="1"/>
    <x v="9"/>
    <n v="27"/>
    <x v="683"/>
  </r>
  <r>
    <s v="C0687"/>
    <s v="cam08"/>
    <d v="2022-09-08T00:00:00"/>
    <x v="178"/>
    <n v="2"/>
    <x v="9"/>
    <n v="27"/>
    <x v="683"/>
  </r>
  <r>
    <s v="C0687"/>
    <s v="cam08"/>
    <d v="2022-09-08T00:00:00"/>
    <x v="208"/>
    <n v="3"/>
    <x v="9"/>
    <n v="27"/>
    <x v="683"/>
  </r>
  <r>
    <s v="C0687"/>
    <s v="cam08"/>
    <d v="2022-09-08T00:00:00"/>
    <x v="216"/>
    <n v="4"/>
    <x v="9"/>
    <n v="27"/>
    <x v="683"/>
  </r>
  <r>
    <s v="C0687"/>
    <s v="cam08"/>
    <d v="2022-09-08T00:00:00"/>
    <x v="181"/>
    <n v="5"/>
    <x v="9"/>
    <n v="27"/>
    <x v="683"/>
  </r>
  <r>
    <s v="C0687"/>
    <s v="cam08"/>
    <d v="2022-09-08T00:00:00"/>
    <x v="145"/>
    <n v="6"/>
    <x v="9"/>
    <n v="27"/>
    <x v="683"/>
  </r>
  <r>
    <s v="C0687"/>
    <s v="cam08"/>
    <d v="2022-09-08T00:00:00"/>
    <x v="109"/>
    <n v="7"/>
    <x v="9"/>
    <n v="27"/>
    <x v="683"/>
  </r>
  <r>
    <s v="C0687"/>
    <s v="cam08"/>
    <d v="2022-09-08T00:00:00"/>
    <x v="256"/>
    <n v="8"/>
    <x v="9"/>
    <n v="27"/>
    <x v="683"/>
  </r>
  <r>
    <s v="C0687"/>
    <s v="cam03"/>
    <d v="2022-10-06T00:00:00"/>
    <x v="202"/>
    <n v="0"/>
    <x v="6"/>
    <n v="62"/>
    <x v="683"/>
  </r>
  <r>
    <s v="C0687"/>
    <s v="cam03"/>
    <d v="2022-10-06T00:00:00"/>
    <x v="306"/>
    <n v="1"/>
    <x v="6"/>
    <n v="62"/>
    <x v="683"/>
  </r>
  <r>
    <s v="C0687"/>
    <s v="cam03"/>
    <d v="2022-10-06T00:00:00"/>
    <x v="397"/>
    <n v="2"/>
    <x v="6"/>
    <n v="62"/>
    <x v="683"/>
  </r>
  <r>
    <s v="C0687"/>
    <s v="cam03"/>
    <d v="2022-10-06T00:00:00"/>
    <x v="39"/>
    <n v="3"/>
    <x v="6"/>
    <n v="62"/>
    <x v="683"/>
  </r>
  <r>
    <s v="C0687"/>
    <s v="cam03"/>
    <d v="2022-10-06T00:00:00"/>
    <x v="30"/>
    <n v="4"/>
    <x v="6"/>
    <n v="62"/>
    <x v="683"/>
  </r>
  <r>
    <s v="C0687"/>
    <s v="cam03"/>
    <d v="2022-10-06T00:00:00"/>
    <x v="102"/>
    <n v="6"/>
    <x v="6"/>
    <n v="62"/>
    <x v="683"/>
  </r>
  <r>
    <s v="C0687"/>
    <s v="cam03"/>
    <d v="2022-10-06T00:00:00"/>
    <x v="259"/>
    <n v="7"/>
    <x v="6"/>
    <n v="62"/>
    <x v="683"/>
  </r>
  <r>
    <s v="C0688"/>
    <s v="cam01"/>
    <d v="2022-07-25T00:00:00"/>
    <x v="142"/>
    <n v="0"/>
    <x v="15"/>
    <n v="10"/>
    <x v="684"/>
  </r>
  <r>
    <s v="C0688"/>
    <s v="cam01"/>
    <d v="2022-07-25T00:00:00"/>
    <x v="54"/>
    <n v="3"/>
    <x v="15"/>
    <n v="10"/>
    <x v="684"/>
  </r>
  <r>
    <s v="C0688"/>
    <s v="cam01"/>
    <d v="2022-07-25T00:00:00"/>
    <x v="225"/>
    <n v="4"/>
    <x v="15"/>
    <n v="10"/>
    <x v="684"/>
  </r>
  <r>
    <s v="C0688"/>
    <s v="cam01"/>
    <d v="2022-07-25T00:00:00"/>
    <x v="136"/>
    <n v="4"/>
    <x v="15"/>
    <n v="10"/>
    <x v="684"/>
  </r>
  <r>
    <s v="C0688"/>
    <s v="cam01"/>
    <d v="2022-07-25T00:00:00"/>
    <x v="31"/>
    <n v="7"/>
    <x v="15"/>
    <n v="10"/>
    <x v="684"/>
  </r>
  <r>
    <s v="C0688"/>
    <s v="cam01"/>
    <d v="2022-07-25T00:00:00"/>
    <x v="150"/>
    <n v="9"/>
    <x v="15"/>
    <n v="10"/>
    <x v="684"/>
  </r>
  <r>
    <s v="C0688"/>
    <s v="cam01"/>
    <d v="2022-07-25T00:00:00"/>
    <x v="58"/>
    <n v="10"/>
    <x v="15"/>
    <n v="10"/>
    <x v="684"/>
  </r>
  <r>
    <s v="C0688"/>
    <s v="cam01"/>
    <d v="2022-07-25T00:00:00"/>
    <x v="312"/>
    <n v="10"/>
    <x v="15"/>
    <n v="10"/>
    <x v="684"/>
  </r>
  <r>
    <s v="C0688"/>
    <s v="cam17"/>
    <d v="2022-10-11T00:00:00"/>
    <x v="268"/>
    <n v="0"/>
    <x v="2"/>
    <n v="29"/>
    <x v="684"/>
  </r>
  <r>
    <s v="C0688"/>
    <s v="cam17"/>
    <d v="2022-10-11T00:00:00"/>
    <x v="243"/>
    <n v="2"/>
    <x v="2"/>
    <n v="29"/>
    <x v="684"/>
  </r>
  <r>
    <s v="C0688"/>
    <s v="cam17"/>
    <d v="2022-10-11T00:00:00"/>
    <x v="233"/>
    <n v="4"/>
    <x v="2"/>
    <n v="29"/>
    <x v="684"/>
  </r>
  <r>
    <s v="C0688"/>
    <s v="cam17"/>
    <d v="2022-10-11T00:00:00"/>
    <x v="41"/>
    <n v="5"/>
    <x v="2"/>
    <n v="29"/>
    <x v="684"/>
  </r>
  <r>
    <s v="C0688"/>
    <s v="cam17"/>
    <d v="2022-10-11T00:00:00"/>
    <x v="102"/>
    <n v="6"/>
    <x v="2"/>
    <n v="29"/>
    <x v="684"/>
  </r>
  <r>
    <s v="C0689"/>
    <s v="cam03"/>
    <d v="2022-02-09T00:00:00"/>
    <x v="508"/>
    <n v="0"/>
    <x v="6"/>
    <n v="62"/>
    <x v="685"/>
  </r>
  <r>
    <s v="C0689"/>
    <s v="cam03"/>
    <d v="2022-02-09T00:00:00"/>
    <x v="402"/>
    <n v="1"/>
    <x v="6"/>
    <n v="62"/>
    <x v="685"/>
  </r>
  <r>
    <s v="C0689"/>
    <s v="cam03"/>
    <d v="2022-02-09T00:00:00"/>
    <x v="481"/>
    <n v="2"/>
    <x v="6"/>
    <n v="62"/>
    <x v="685"/>
  </r>
  <r>
    <s v="C0689"/>
    <s v="cam03"/>
    <d v="2022-02-09T00:00:00"/>
    <x v="479"/>
    <n v="3"/>
    <x v="6"/>
    <n v="62"/>
    <x v="685"/>
  </r>
  <r>
    <s v="C0689"/>
    <s v="cam03"/>
    <d v="2022-02-09T00:00:00"/>
    <x v="347"/>
    <n v="4"/>
    <x v="6"/>
    <n v="62"/>
    <x v="685"/>
  </r>
  <r>
    <s v="C0689"/>
    <s v="cam03"/>
    <d v="2022-02-09T00:00:00"/>
    <x v="251"/>
    <n v="5"/>
    <x v="6"/>
    <n v="62"/>
    <x v="685"/>
  </r>
  <r>
    <s v="C0689"/>
    <s v="cam03"/>
    <d v="2022-02-09T00:00:00"/>
    <x v="490"/>
    <n v="6"/>
    <x v="6"/>
    <n v="62"/>
    <x v="685"/>
  </r>
  <r>
    <s v="C0689"/>
    <s v="cam03"/>
    <d v="2022-02-09T00:00:00"/>
    <x v="7"/>
    <n v="8"/>
    <x v="6"/>
    <n v="62"/>
    <x v="685"/>
  </r>
  <r>
    <s v="C0689"/>
    <s v="cam03"/>
    <d v="2022-02-09T00:00:00"/>
    <x v="187"/>
    <n v="9"/>
    <x v="6"/>
    <n v="62"/>
    <x v="685"/>
  </r>
  <r>
    <s v="C0689"/>
    <s v="cam03"/>
    <d v="2022-02-09T00:00:00"/>
    <x v="136"/>
    <n v="10"/>
    <x v="6"/>
    <n v="62"/>
    <x v="685"/>
  </r>
  <r>
    <s v="C0689"/>
    <s v="cam03"/>
    <d v="2022-02-09T00:00:00"/>
    <x v="137"/>
    <n v="11"/>
    <x v="6"/>
    <n v="62"/>
    <x v="685"/>
  </r>
  <r>
    <s v="C0689"/>
    <s v="cam03"/>
    <d v="2022-02-09T00:00:00"/>
    <x v="107"/>
    <n v="12"/>
    <x v="6"/>
    <n v="62"/>
    <x v="685"/>
  </r>
  <r>
    <s v="C0689"/>
    <s v="cam03"/>
    <d v="2022-02-09T00:00:00"/>
    <x v="318"/>
    <n v="13"/>
    <x v="6"/>
    <n v="62"/>
    <x v="685"/>
  </r>
  <r>
    <s v="C0689"/>
    <s v="cam03"/>
    <d v="2022-02-09T00:00:00"/>
    <x v="42"/>
    <n v="14"/>
    <x v="6"/>
    <n v="62"/>
    <x v="685"/>
  </r>
  <r>
    <s v="C0689"/>
    <s v="cam03"/>
    <d v="2022-02-09T00:00:00"/>
    <x v="67"/>
    <n v="15"/>
    <x v="6"/>
    <n v="62"/>
    <x v="685"/>
  </r>
  <r>
    <s v="C0690"/>
    <s v="cam08"/>
    <d v="2022-10-26T00:00:00"/>
    <x v="457"/>
    <n v="0"/>
    <x v="9"/>
    <n v="27"/>
    <x v="686"/>
  </r>
  <r>
    <s v="C0690"/>
    <s v="cam08"/>
    <d v="2022-10-26T00:00:00"/>
    <x v="114"/>
    <n v="1"/>
    <x v="9"/>
    <n v="27"/>
    <x v="686"/>
  </r>
  <r>
    <s v="C0690"/>
    <s v="cam08"/>
    <d v="2022-10-26T00:00:00"/>
    <x v="410"/>
    <n v="2"/>
    <x v="9"/>
    <n v="27"/>
    <x v="686"/>
  </r>
  <r>
    <s v="C0690"/>
    <s v="cam08"/>
    <d v="2022-10-26T00:00:00"/>
    <x v="269"/>
    <n v="2"/>
    <x v="9"/>
    <n v="27"/>
    <x v="686"/>
  </r>
  <r>
    <s v="C0690"/>
    <s v="cam08"/>
    <d v="2022-10-26T00:00:00"/>
    <x v="204"/>
    <n v="4"/>
    <x v="9"/>
    <n v="27"/>
    <x v="686"/>
  </r>
  <r>
    <s v="C0690"/>
    <s v="cam08"/>
    <d v="2022-10-26T00:00:00"/>
    <x v="282"/>
    <n v="5"/>
    <x v="9"/>
    <n v="27"/>
    <x v="686"/>
  </r>
  <r>
    <s v="C0690"/>
    <s v="cam08"/>
    <d v="2022-10-26T00:00:00"/>
    <x v="21"/>
    <n v="6"/>
    <x v="9"/>
    <n v="27"/>
    <x v="686"/>
  </r>
  <r>
    <s v="C0690"/>
    <s v="cam08"/>
    <d v="2022-10-26T00:00:00"/>
    <x v="238"/>
    <n v="7"/>
    <x v="9"/>
    <n v="27"/>
    <x v="686"/>
  </r>
  <r>
    <s v="C0690"/>
    <s v="cam08"/>
    <d v="2022-10-26T00:00:00"/>
    <x v="59"/>
    <n v="7"/>
    <x v="9"/>
    <n v="27"/>
    <x v="686"/>
  </r>
  <r>
    <s v="C0690"/>
    <s v="cam13"/>
    <d v="2023-03-27T00:00:00"/>
    <x v="151"/>
    <n v="0"/>
    <x v="14"/>
    <n v="25"/>
    <x v="686"/>
  </r>
  <r>
    <s v="C0690"/>
    <s v="cam13"/>
    <d v="2023-03-27T00:00:00"/>
    <x v="63"/>
    <n v="1"/>
    <x v="14"/>
    <n v="25"/>
    <x v="686"/>
  </r>
  <r>
    <s v="C0690"/>
    <s v="cam13"/>
    <d v="2023-03-27T00:00:00"/>
    <x v="64"/>
    <n v="1"/>
    <x v="14"/>
    <n v="25"/>
    <x v="686"/>
  </r>
  <r>
    <s v="C0690"/>
    <s v="cam13"/>
    <d v="2023-03-27T00:00:00"/>
    <x v="312"/>
    <n v="2"/>
    <x v="14"/>
    <n v="25"/>
    <x v="686"/>
  </r>
  <r>
    <s v="C0691"/>
    <s v="cam01"/>
    <d v="2022-06-27T00:00:00"/>
    <x v="89"/>
    <n v="0"/>
    <x v="15"/>
    <n v="10"/>
    <x v="687"/>
  </r>
  <r>
    <s v="C0691"/>
    <s v="cam01"/>
    <d v="2022-06-27T00:00:00"/>
    <x v="493"/>
    <n v="2"/>
    <x v="15"/>
    <n v="10"/>
    <x v="687"/>
  </r>
  <r>
    <s v="C0691"/>
    <s v="cam01"/>
    <d v="2022-06-27T00:00:00"/>
    <x v="263"/>
    <n v="2"/>
    <x v="15"/>
    <n v="10"/>
    <x v="687"/>
  </r>
  <r>
    <s v="C0691"/>
    <s v="cam01"/>
    <d v="2022-06-27T00:00:00"/>
    <x v="54"/>
    <n v="4"/>
    <x v="15"/>
    <n v="10"/>
    <x v="687"/>
  </r>
  <r>
    <s v="C0691"/>
    <s v="cam01"/>
    <d v="2022-06-27T00:00:00"/>
    <x v="203"/>
    <n v="5"/>
    <x v="15"/>
    <n v="10"/>
    <x v="687"/>
  </r>
  <r>
    <s v="C0691"/>
    <s v="cam01"/>
    <d v="2022-06-27T00:00:00"/>
    <x v="257"/>
    <n v="7"/>
    <x v="15"/>
    <n v="10"/>
    <x v="687"/>
  </r>
  <r>
    <s v="C0691"/>
    <s v="cam01"/>
    <d v="2022-06-27T00:00:00"/>
    <x v="270"/>
    <n v="7"/>
    <x v="15"/>
    <n v="10"/>
    <x v="687"/>
  </r>
  <r>
    <s v="C0691"/>
    <s v="cam01"/>
    <d v="2022-06-27T00:00:00"/>
    <x v="83"/>
    <n v="8"/>
    <x v="15"/>
    <n v="10"/>
    <x v="687"/>
  </r>
  <r>
    <s v="C0691"/>
    <s v="cam01"/>
    <d v="2022-06-27T00:00:00"/>
    <x v="140"/>
    <n v="9"/>
    <x v="15"/>
    <n v="10"/>
    <x v="687"/>
  </r>
  <r>
    <s v="C0691"/>
    <s v="cam01"/>
    <d v="2022-06-27T00:00:00"/>
    <x v="152"/>
    <n v="10"/>
    <x v="15"/>
    <n v="10"/>
    <x v="687"/>
  </r>
  <r>
    <s v="C0691"/>
    <s v="cam01"/>
    <d v="2022-06-27T00:00:00"/>
    <x v="239"/>
    <n v="11"/>
    <x v="15"/>
    <n v="10"/>
    <x v="687"/>
  </r>
  <r>
    <s v="C0691"/>
    <s v="cam02"/>
    <d v="2022-10-20T00:00:00"/>
    <x v="232"/>
    <n v="0"/>
    <x v="5"/>
    <n v="26"/>
    <x v="687"/>
  </r>
  <r>
    <s v="C0691"/>
    <s v="cam02"/>
    <d v="2022-10-20T00:00:00"/>
    <x v="24"/>
    <n v="1"/>
    <x v="5"/>
    <n v="26"/>
    <x v="687"/>
  </r>
  <r>
    <s v="C0691"/>
    <s v="cam02"/>
    <d v="2022-10-20T00:00:00"/>
    <x v="120"/>
    <n v="1"/>
    <x v="5"/>
    <n v="26"/>
    <x v="687"/>
  </r>
  <r>
    <s v="C0691"/>
    <s v="cam02"/>
    <d v="2022-10-20T00:00:00"/>
    <x v="100"/>
    <n v="3"/>
    <x v="5"/>
    <n v="26"/>
    <x v="687"/>
  </r>
  <r>
    <s v="C0691"/>
    <s v="cam02"/>
    <d v="2022-10-20T00:00:00"/>
    <x v="75"/>
    <n v="5"/>
    <x v="5"/>
    <n v="26"/>
    <x v="687"/>
  </r>
  <r>
    <s v="C0691"/>
    <s v="cam02"/>
    <d v="2022-10-20T00:00:00"/>
    <x v="5"/>
    <n v="6"/>
    <x v="5"/>
    <n v="26"/>
    <x v="687"/>
  </r>
  <r>
    <s v="C0691"/>
    <s v="cam02"/>
    <d v="2022-10-20T00:00:00"/>
    <x v="205"/>
    <n v="7"/>
    <x v="5"/>
    <n v="26"/>
    <x v="687"/>
  </r>
  <r>
    <s v="C0691"/>
    <s v="cam02"/>
    <d v="2022-10-20T00:00:00"/>
    <x v="73"/>
    <n v="7"/>
    <x v="5"/>
    <n v="26"/>
    <x v="687"/>
  </r>
  <r>
    <s v="C0692"/>
    <s v="cam14"/>
    <d v="2022-07-27T00:00:00"/>
    <x v="201"/>
    <n v="0"/>
    <x v="7"/>
    <n v="28"/>
    <x v="688"/>
  </r>
  <r>
    <s v="C0692"/>
    <s v="cam14"/>
    <d v="2022-07-27T00:00:00"/>
    <x v="169"/>
    <n v="1"/>
    <x v="7"/>
    <n v="28"/>
    <x v="688"/>
  </r>
  <r>
    <s v="C0692"/>
    <s v="cam14"/>
    <d v="2022-07-27T00:00:00"/>
    <x v="218"/>
    <n v="1"/>
    <x v="7"/>
    <n v="28"/>
    <x v="688"/>
  </r>
  <r>
    <s v="C0692"/>
    <s v="cam14"/>
    <d v="2022-07-27T00:00:00"/>
    <x v="462"/>
    <n v="3"/>
    <x v="7"/>
    <n v="28"/>
    <x v="688"/>
  </r>
  <r>
    <s v="C0692"/>
    <s v="cam14"/>
    <d v="2022-07-27T00:00:00"/>
    <x v="136"/>
    <n v="4"/>
    <x v="7"/>
    <n v="28"/>
    <x v="688"/>
  </r>
  <r>
    <s v="C0692"/>
    <s v="cam14"/>
    <d v="2022-07-27T00:00:00"/>
    <x v="70"/>
    <n v="5"/>
    <x v="7"/>
    <n v="28"/>
    <x v="688"/>
  </r>
  <r>
    <s v="C0692"/>
    <s v="cam14"/>
    <d v="2022-07-27T00:00:00"/>
    <x v="50"/>
    <n v="6"/>
    <x v="7"/>
    <n v="28"/>
    <x v="688"/>
  </r>
  <r>
    <s v="C0692"/>
    <s v="cam14"/>
    <d v="2022-07-27T00:00:00"/>
    <x v="210"/>
    <n v="8"/>
    <x v="7"/>
    <n v="28"/>
    <x v="688"/>
  </r>
  <r>
    <s v="C0692"/>
    <s v="cam14"/>
    <d v="2022-07-27T00:00:00"/>
    <x v="237"/>
    <n v="8"/>
    <x v="7"/>
    <n v="28"/>
    <x v="688"/>
  </r>
  <r>
    <s v="C0692"/>
    <s v="cam14"/>
    <d v="2022-07-27T00:00:00"/>
    <x v="374"/>
    <n v="10"/>
    <x v="7"/>
    <n v="28"/>
    <x v="688"/>
  </r>
  <r>
    <s v="C0692"/>
    <s v="cam17"/>
    <d v="2022-11-28T00:00:00"/>
    <x v="324"/>
    <n v="0"/>
    <x v="2"/>
    <n v="29"/>
    <x v="688"/>
  </r>
  <r>
    <s v="C0692"/>
    <s v="cam17"/>
    <d v="2022-11-28T00:00:00"/>
    <x v="192"/>
    <n v="1"/>
    <x v="2"/>
    <n v="29"/>
    <x v="688"/>
  </r>
  <r>
    <s v="C0692"/>
    <s v="cam17"/>
    <d v="2022-11-28T00:00:00"/>
    <x v="262"/>
    <n v="2"/>
    <x v="2"/>
    <n v="29"/>
    <x v="688"/>
  </r>
  <r>
    <s v="C0692"/>
    <s v="cam17"/>
    <d v="2022-11-28T00:00:00"/>
    <x v="108"/>
    <n v="3"/>
    <x v="2"/>
    <n v="29"/>
    <x v="688"/>
  </r>
  <r>
    <s v="C0692"/>
    <s v="cam17"/>
    <d v="2022-11-28T00:00:00"/>
    <x v="221"/>
    <n v="4"/>
    <x v="2"/>
    <n v="29"/>
    <x v="688"/>
  </r>
  <r>
    <s v="C0692"/>
    <s v="cam17"/>
    <d v="2022-11-28T00:00:00"/>
    <x v="112"/>
    <n v="5"/>
    <x v="2"/>
    <n v="29"/>
    <x v="688"/>
  </r>
  <r>
    <s v="C0692"/>
    <s v="cam17"/>
    <d v="2022-11-28T00:00:00"/>
    <x v="59"/>
    <n v="6"/>
    <x v="2"/>
    <n v="29"/>
    <x v="688"/>
  </r>
  <r>
    <s v="C0693"/>
    <s v="cam17"/>
    <d v="2023-01-05T00:00:00"/>
    <x v="70"/>
    <n v="0"/>
    <x v="2"/>
    <n v="29"/>
    <x v="689"/>
  </r>
  <r>
    <s v="C0693"/>
    <s v="cam17"/>
    <d v="2023-01-05T00:00:00"/>
    <x v="200"/>
    <n v="1"/>
    <x v="2"/>
    <n v="29"/>
    <x v="689"/>
  </r>
  <r>
    <s v="C0693"/>
    <s v="cam17"/>
    <d v="2023-01-05T00:00:00"/>
    <x v="51"/>
    <n v="2"/>
    <x v="2"/>
    <n v="29"/>
    <x v="689"/>
  </r>
  <r>
    <s v="C0693"/>
    <s v="cam17"/>
    <d v="2023-01-05T00:00:00"/>
    <x v="28"/>
    <n v="3"/>
    <x v="2"/>
    <n v="29"/>
    <x v="689"/>
  </r>
  <r>
    <s v="C0693"/>
    <s v="cam17"/>
    <d v="2023-01-05T00:00:00"/>
    <x v="283"/>
    <n v="4"/>
    <x v="2"/>
    <n v="29"/>
    <x v="689"/>
  </r>
  <r>
    <s v="C0694"/>
    <s v="cam16"/>
    <d v="2022-01-05T00:00:00"/>
    <x v="494"/>
    <n v="0"/>
    <x v="4"/>
    <n v="16"/>
    <x v="690"/>
  </r>
  <r>
    <s v="C0694"/>
    <s v="cam16"/>
    <d v="2022-01-05T00:00:00"/>
    <x v="445"/>
    <n v="4"/>
    <x v="4"/>
    <n v="16"/>
    <x v="690"/>
  </r>
  <r>
    <s v="C0694"/>
    <s v="cam16"/>
    <d v="2022-01-05T00:00:00"/>
    <x v="313"/>
    <n v="5"/>
    <x v="4"/>
    <n v="16"/>
    <x v="690"/>
  </r>
  <r>
    <s v="C0694"/>
    <s v="cam16"/>
    <d v="2022-01-05T00:00:00"/>
    <x v="104"/>
    <n v="6"/>
    <x v="4"/>
    <n v="16"/>
    <x v="690"/>
  </r>
  <r>
    <s v="C0694"/>
    <s v="cam16"/>
    <d v="2022-01-05T00:00:00"/>
    <x v="379"/>
    <n v="7"/>
    <x v="4"/>
    <n v="16"/>
    <x v="690"/>
  </r>
  <r>
    <s v="C0694"/>
    <s v="cam16"/>
    <d v="2022-01-05T00:00:00"/>
    <x v="155"/>
    <n v="9"/>
    <x v="4"/>
    <n v="16"/>
    <x v="690"/>
  </r>
  <r>
    <s v="C0694"/>
    <s v="cam16"/>
    <d v="2022-01-05T00:00:00"/>
    <x v="255"/>
    <n v="10"/>
    <x v="4"/>
    <n v="16"/>
    <x v="690"/>
  </r>
  <r>
    <s v="C0694"/>
    <s v="cam16"/>
    <d v="2022-01-05T00:00:00"/>
    <x v="243"/>
    <n v="11"/>
    <x v="4"/>
    <n v="16"/>
    <x v="690"/>
  </r>
  <r>
    <s v="C0694"/>
    <s v="cam16"/>
    <d v="2022-01-05T00:00:00"/>
    <x v="137"/>
    <n v="12"/>
    <x v="4"/>
    <n v="16"/>
    <x v="690"/>
  </r>
  <r>
    <s v="C0694"/>
    <s v="cam16"/>
    <d v="2022-01-05T00:00:00"/>
    <x v="107"/>
    <n v="13"/>
    <x v="4"/>
    <n v="16"/>
    <x v="690"/>
  </r>
  <r>
    <s v="C0694"/>
    <s v="cam16"/>
    <d v="2022-01-05T00:00:00"/>
    <x v="328"/>
    <n v="14"/>
    <x v="4"/>
    <n v="16"/>
    <x v="690"/>
  </r>
  <r>
    <s v="C0694"/>
    <s v="cam16"/>
    <d v="2022-01-05T00:00:00"/>
    <x v="122"/>
    <n v="15"/>
    <x v="4"/>
    <n v="16"/>
    <x v="690"/>
  </r>
  <r>
    <s v="C0694"/>
    <s v="cam09"/>
    <d v="2022-05-03T00:00:00"/>
    <x v="463"/>
    <n v="0"/>
    <x v="13"/>
    <n v="75"/>
    <x v="690"/>
  </r>
  <r>
    <s v="C0694"/>
    <s v="cam09"/>
    <d v="2022-05-03T00:00:00"/>
    <x v="304"/>
    <n v="1"/>
    <x v="13"/>
    <n v="75"/>
    <x v="690"/>
  </r>
  <r>
    <s v="C0694"/>
    <s v="cam09"/>
    <d v="2022-05-03T00:00:00"/>
    <x v="430"/>
    <n v="2"/>
    <x v="13"/>
    <n v="75"/>
    <x v="690"/>
  </r>
  <r>
    <s v="C0694"/>
    <s v="cam09"/>
    <d v="2022-05-03T00:00:00"/>
    <x v="254"/>
    <n v="3"/>
    <x v="13"/>
    <n v="75"/>
    <x v="690"/>
  </r>
  <r>
    <s v="C0694"/>
    <s v="cam09"/>
    <d v="2022-05-03T00:00:00"/>
    <x v="175"/>
    <n v="4"/>
    <x v="13"/>
    <n v="75"/>
    <x v="690"/>
  </r>
  <r>
    <s v="C0694"/>
    <s v="cam09"/>
    <d v="2022-05-03T00:00:00"/>
    <x v="352"/>
    <n v="6"/>
    <x v="13"/>
    <n v="75"/>
    <x v="690"/>
  </r>
  <r>
    <s v="C0694"/>
    <s v="cam09"/>
    <d v="2022-05-03T00:00:00"/>
    <x v="74"/>
    <n v="7"/>
    <x v="13"/>
    <n v="75"/>
    <x v="690"/>
  </r>
  <r>
    <s v="C0694"/>
    <s v="cam09"/>
    <d v="2022-05-03T00:00:00"/>
    <x v="180"/>
    <n v="8"/>
    <x v="13"/>
    <n v="75"/>
    <x v="690"/>
  </r>
  <r>
    <s v="C0694"/>
    <s v="cam09"/>
    <d v="2022-05-03T00:00:00"/>
    <x v="30"/>
    <n v="9"/>
    <x v="13"/>
    <n v="75"/>
    <x v="690"/>
  </r>
  <r>
    <s v="C0694"/>
    <s v="cam09"/>
    <d v="2022-05-03T00:00:00"/>
    <x v="65"/>
    <n v="10"/>
    <x v="13"/>
    <n v="75"/>
    <x v="690"/>
  </r>
  <r>
    <s v="C0694"/>
    <s v="cam09"/>
    <d v="2022-05-03T00:00:00"/>
    <x v="28"/>
    <n v="11"/>
    <x v="13"/>
    <n v="75"/>
    <x v="690"/>
  </r>
  <r>
    <s v="C0695"/>
    <s v="cam16"/>
    <d v="2022-06-12T00:00:00"/>
    <x v="167"/>
    <n v="0"/>
    <x v="4"/>
    <n v="16"/>
    <x v="691"/>
  </r>
  <r>
    <s v="C0695"/>
    <s v="cam16"/>
    <d v="2022-06-12T00:00:00"/>
    <x v="201"/>
    <n v="1"/>
    <x v="4"/>
    <n v="16"/>
    <x v="691"/>
  </r>
  <r>
    <s v="C0695"/>
    <s v="cam16"/>
    <d v="2022-06-12T00:00:00"/>
    <x v="450"/>
    <n v="2"/>
    <x v="4"/>
    <n v="16"/>
    <x v="691"/>
  </r>
  <r>
    <s v="C0695"/>
    <s v="cam16"/>
    <d v="2022-06-12T00:00:00"/>
    <x v="196"/>
    <n v="3"/>
    <x v="4"/>
    <n v="16"/>
    <x v="691"/>
  </r>
  <r>
    <s v="C0695"/>
    <s v="cam16"/>
    <d v="2022-06-12T00:00:00"/>
    <x v="38"/>
    <n v="5"/>
    <x v="4"/>
    <n v="16"/>
    <x v="691"/>
  </r>
  <r>
    <s v="C0695"/>
    <s v="cam16"/>
    <d v="2022-06-12T00:00:00"/>
    <x v="397"/>
    <n v="6"/>
    <x v="4"/>
    <n v="16"/>
    <x v="691"/>
  </r>
  <r>
    <s v="C0695"/>
    <s v="cam16"/>
    <d v="2022-06-12T00:00:00"/>
    <x v="19"/>
    <n v="8"/>
    <x v="4"/>
    <n v="16"/>
    <x v="691"/>
  </r>
  <r>
    <s v="C0695"/>
    <s v="cam16"/>
    <d v="2022-06-12T00:00:00"/>
    <x v="32"/>
    <n v="10"/>
    <x v="4"/>
    <n v="16"/>
    <x v="691"/>
  </r>
  <r>
    <s v="C0695"/>
    <s v="cam16"/>
    <d v="2022-06-12T00:00:00"/>
    <x v="58"/>
    <n v="11"/>
    <x v="4"/>
    <n v="16"/>
    <x v="691"/>
  </r>
  <r>
    <s v="C0695"/>
    <s v="cam07"/>
    <d v="2022-10-25T00:00:00"/>
    <x v="228"/>
    <n v="0"/>
    <x v="1"/>
    <n v="25"/>
    <x v="691"/>
  </r>
  <r>
    <s v="C0695"/>
    <s v="cam07"/>
    <d v="2022-10-25T00:00:00"/>
    <x v="69"/>
    <n v="1"/>
    <x v="1"/>
    <n v="25"/>
    <x v="691"/>
  </r>
  <r>
    <s v="C0695"/>
    <s v="cam07"/>
    <d v="2022-10-25T00:00:00"/>
    <x v="70"/>
    <n v="2"/>
    <x v="1"/>
    <n v="25"/>
    <x v="691"/>
  </r>
  <r>
    <s v="C0695"/>
    <s v="cam07"/>
    <d v="2022-10-25T00:00:00"/>
    <x v="209"/>
    <n v="4"/>
    <x v="1"/>
    <n v="25"/>
    <x v="691"/>
  </r>
  <r>
    <s v="C0695"/>
    <s v="cam07"/>
    <d v="2022-10-25T00:00:00"/>
    <x v="220"/>
    <n v="5"/>
    <x v="1"/>
    <n v="25"/>
    <x v="691"/>
  </r>
  <r>
    <s v="C0695"/>
    <s v="cam07"/>
    <d v="2022-10-25T00:00:00"/>
    <x v="85"/>
    <n v="6"/>
    <x v="1"/>
    <n v="25"/>
    <x v="691"/>
  </r>
  <r>
    <s v="C0695"/>
    <s v="cam07"/>
    <d v="2022-10-25T00:00:00"/>
    <x v="213"/>
    <n v="6"/>
    <x v="1"/>
    <n v="25"/>
    <x v="691"/>
  </r>
  <r>
    <s v="C0695"/>
    <s v="cam07"/>
    <d v="2022-10-25T00:00:00"/>
    <x v="73"/>
    <n v="7"/>
    <x v="1"/>
    <n v="25"/>
    <x v="691"/>
  </r>
  <r>
    <s v="C0696"/>
    <s v="cam15"/>
    <d v="2022-04-19T00:00:00"/>
    <x v="367"/>
    <n v="0"/>
    <x v="11"/>
    <n v="14"/>
    <x v="692"/>
  </r>
  <r>
    <s v="C0696"/>
    <s v="cam15"/>
    <d v="2022-04-19T00:00:00"/>
    <x v="478"/>
    <n v="1"/>
    <x v="11"/>
    <n v="14"/>
    <x v="692"/>
  </r>
  <r>
    <s v="C0696"/>
    <s v="cam15"/>
    <d v="2022-04-19T00:00:00"/>
    <x v="388"/>
    <n v="1"/>
    <x v="11"/>
    <n v="14"/>
    <x v="692"/>
  </r>
  <r>
    <s v="C0696"/>
    <s v="cam15"/>
    <d v="2022-04-19T00:00:00"/>
    <x v="90"/>
    <n v="3"/>
    <x v="11"/>
    <n v="14"/>
    <x v="692"/>
  </r>
  <r>
    <s v="C0696"/>
    <s v="cam15"/>
    <d v="2022-04-19T00:00:00"/>
    <x v="212"/>
    <n v="5"/>
    <x v="11"/>
    <n v="14"/>
    <x v="692"/>
  </r>
  <r>
    <s v="C0696"/>
    <s v="cam15"/>
    <d v="2022-04-19T00:00:00"/>
    <x v="281"/>
    <n v="8"/>
    <x v="11"/>
    <n v="14"/>
    <x v="692"/>
  </r>
  <r>
    <s v="C0696"/>
    <s v="cam15"/>
    <d v="2022-04-19T00:00:00"/>
    <x v="276"/>
    <n v="9"/>
    <x v="11"/>
    <n v="14"/>
    <x v="692"/>
  </r>
  <r>
    <s v="C0696"/>
    <s v="cam15"/>
    <d v="2022-04-19T00:00:00"/>
    <x v="209"/>
    <n v="10"/>
    <x v="11"/>
    <n v="14"/>
    <x v="692"/>
  </r>
  <r>
    <s v="C0696"/>
    <s v="cam15"/>
    <d v="2022-04-19T00:00:00"/>
    <x v="292"/>
    <n v="11"/>
    <x v="11"/>
    <n v="14"/>
    <x v="692"/>
  </r>
  <r>
    <s v="C0696"/>
    <s v="cam15"/>
    <d v="2022-04-19T00:00:00"/>
    <x v="85"/>
    <n v="12"/>
    <x v="11"/>
    <n v="14"/>
    <x v="692"/>
  </r>
  <r>
    <s v="C0696"/>
    <s v="cam15"/>
    <d v="2022-04-19T00:00:00"/>
    <x v="58"/>
    <n v="13"/>
    <x v="11"/>
    <n v="14"/>
    <x v="692"/>
  </r>
  <r>
    <s v="C0696"/>
    <s v="cam15"/>
    <d v="2022-04-19T00:00:00"/>
    <x v="73"/>
    <n v="13"/>
    <x v="11"/>
    <n v="14"/>
    <x v="692"/>
  </r>
  <r>
    <s v="C0696"/>
    <s v="cam04"/>
    <d v="2023-04-19T00:00:00"/>
    <x v="77"/>
    <n v="0"/>
    <x v="16"/>
    <n v="26"/>
    <x v="692"/>
  </r>
  <r>
    <s v="C0696"/>
    <s v="cam04"/>
    <d v="2023-04-19T00:00:00"/>
    <x v="76"/>
    <n v="1"/>
    <x v="16"/>
    <n v="26"/>
    <x v="692"/>
  </r>
  <r>
    <s v="C0696"/>
    <s v="cam04"/>
    <d v="2023-04-19T00:00:00"/>
    <x v="86"/>
    <n v="1"/>
    <x v="16"/>
    <n v="26"/>
    <x v="692"/>
  </r>
  <r>
    <s v="C0697"/>
    <s v="cam03"/>
    <d v="2022-03-14T00:00:00"/>
    <x v="437"/>
    <n v="0"/>
    <x v="6"/>
    <n v="62"/>
    <x v="693"/>
  </r>
  <r>
    <s v="C0697"/>
    <s v="cam03"/>
    <d v="2022-03-14T00:00:00"/>
    <x v="484"/>
    <n v="1"/>
    <x v="6"/>
    <n v="62"/>
    <x v="693"/>
  </r>
  <r>
    <s v="C0697"/>
    <s v="cam03"/>
    <d v="2022-03-14T00:00:00"/>
    <x v="295"/>
    <n v="2"/>
    <x v="6"/>
    <n v="62"/>
    <x v="693"/>
  </r>
  <r>
    <s v="C0697"/>
    <s v="cam03"/>
    <d v="2022-03-14T00:00:00"/>
    <x v="90"/>
    <n v="4"/>
    <x v="6"/>
    <n v="62"/>
    <x v="693"/>
  </r>
  <r>
    <s v="C0697"/>
    <s v="cam03"/>
    <d v="2022-03-14T00:00:00"/>
    <x v="53"/>
    <n v="5"/>
    <x v="6"/>
    <n v="62"/>
    <x v="693"/>
  </r>
  <r>
    <s v="C0697"/>
    <s v="cam03"/>
    <d v="2022-03-14T00:00:00"/>
    <x v="412"/>
    <n v="6"/>
    <x v="6"/>
    <n v="62"/>
    <x v="693"/>
  </r>
  <r>
    <s v="C0697"/>
    <s v="cam03"/>
    <d v="2022-03-14T00:00:00"/>
    <x v="244"/>
    <n v="7"/>
    <x v="6"/>
    <n v="62"/>
    <x v="693"/>
  </r>
  <r>
    <s v="C0697"/>
    <s v="cam03"/>
    <d v="2022-03-14T00:00:00"/>
    <x v="132"/>
    <n v="8"/>
    <x v="6"/>
    <n v="62"/>
    <x v="693"/>
  </r>
  <r>
    <s v="C0697"/>
    <s v="cam03"/>
    <d v="2022-03-14T00:00:00"/>
    <x v="397"/>
    <n v="9"/>
    <x v="6"/>
    <n v="62"/>
    <x v="693"/>
  </r>
  <r>
    <s v="C0697"/>
    <s v="cam03"/>
    <d v="2022-03-14T00:00:00"/>
    <x v="189"/>
    <n v="11"/>
    <x v="6"/>
    <n v="62"/>
    <x v="693"/>
  </r>
  <r>
    <s v="C0697"/>
    <s v="cam03"/>
    <d v="2022-03-14T00:00:00"/>
    <x v="210"/>
    <n v="12"/>
    <x v="6"/>
    <n v="62"/>
    <x v="693"/>
  </r>
  <r>
    <s v="C0697"/>
    <s v="cam03"/>
    <d v="2022-03-14T00:00:00"/>
    <x v="102"/>
    <n v="13"/>
    <x v="6"/>
    <n v="62"/>
    <x v="693"/>
  </r>
  <r>
    <s v="C0697"/>
    <s v="cam01"/>
    <d v="2023-01-25T00:00:00"/>
    <x v="219"/>
    <n v="0"/>
    <x v="15"/>
    <n v="10"/>
    <x v="693"/>
  </r>
  <r>
    <s v="C0697"/>
    <s v="cam01"/>
    <d v="2023-01-25T00:00:00"/>
    <x v="9"/>
    <n v="1"/>
    <x v="15"/>
    <n v="10"/>
    <x v="693"/>
  </r>
  <r>
    <s v="C0697"/>
    <s v="cam01"/>
    <d v="2023-01-25T00:00:00"/>
    <x v="253"/>
    <n v="1"/>
    <x v="15"/>
    <n v="10"/>
    <x v="693"/>
  </r>
  <r>
    <s v="C0697"/>
    <s v="cam01"/>
    <d v="2023-01-25T00:00:00"/>
    <x v="140"/>
    <n v="2"/>
    <x v="15"/>
    <n v="10"/>
    <x v="693"/>
  </r>
  <r>
    <s v="C0697"/>
    <s v="cam01"/>
    <d v="2023-01-25T00:00:00"/>
    <x v="213"/>
    <n v="3"/>
    <x v="15"/>
    <n v="10"/>
    <x v="693"/>
  </r>
  <r>
    <s v="C0697"/>
    <s v="cam01"/>
    <d v="2023-01-25T00:00:00"/>
    <x v="73"/>
    <n v="4"/>
    <x v="15"/>
    <n v="10"/>
    <x v="693"/>
  </r>
  <r>
    <s v="C0698"/>
    <s v="cam06"/>
    <d v="2022-11-30T00:00:00"/>
    <x v="114"/>
    <n v="0"/>
    <x v="8"/>
    <n v="13"/>
    <x v="694"/>
  </r>
  <r>
    <s v="C0698"/>
    <s v="cam06"/>
    <d v="2022-11-30T00:00:00"/>
    <x v="281"/>
    <n v="1"/>
    <x v="8"/>
    <n v="13"/>
    <x v="694"/>
  </r>
  <r>
    <s v="C0698"/>
    <s v="cam06"/>
    <d v="2022-11-30T00:00:00"/>
    <x v="128"/>
    <n v="1"/>
    <x v="8"/>
    <n v="13"/>
    <x v="694"/>
  </r>
  <r>
    <s v="C0698"/>
    <s v="cam06"/>
    <d v="2022-11-30T00:00:00"/>
    <x v="107"/>
    <n v="2"/>
    <x v="8"/>
    <n v="13"/>
    <x v="694"/>
  </r>
  <r>
    <s v="C0698"/>
    <s v="cam06"/>
    <d v="2022-11-30T00:00:00"/>
    <x v="62"/>
    <n v="4"/>
    <x v="8"/>
    <n v="13"/>
    <x v="694"/>
  </r>
  <r>
    <s v="C0698"/>
    <s v="cam06"/>
    <d v="2022-11-30T00:00:00"/>
    <x v="42"/>
    <n v="4"/>
    <x v="8"/>
    <n v="13"/>
    <x v="694"/>
  </r>
  <r>
    <s v="C0698"/>
    <s v="cam06"/>
    <d v="2022-11-30T00:00:00"/>
    <x v="226"/>
    <n v="5"/>
    <x v="8"/>
    <n v="13"/>
    <x v="694"/>
  </r>
  <r>
    <s v="C0698"/>
    <s v="cam01"/>
    <d v="2023-01-03T00:00:00"/>
    <x v="264"/>
    <n v="0"/>
    <x v="15"/>
    <n v="10"/>
    <x v="694"/>
  </r>
  <r>
    <s v="C0698"/>
    <s v="cam01"/>
    <d v="2023-01-03T00:00:00"/>
    <x v="258"/>
    <n v="1"/>
    <x v="15"/>
    <n v="10"/>
    <x v="694"/>
  </r>
  <r>
    <s v="C0698"/>
    <s v="cam01"/>
    <d v="2023-01-03T00:00:00"/>
    <x v="163"/>
    <n v="2"/>
    <x v="15"/>
    <n v="10"/>
    <x v="694"/>
  </r>
  <r>
    <s v="C0698"/>
    <s v="cam01"/>
    <d v="2023-01-03T00:00:00"/>
    <x v="102"/>
    <n v="3"/>
    <x v="15"/>
    <n v="10"/>
    <x v="694"/>
  </r>
  <r>
    <s v="C0698"/>
    <s v="cam01"/>
    <d v="2023-01-03T00:00:00"/>
    <x v="213"/>
    <n v="4"/>
    <x v="15"/>
    <n v="10"/>
    <x v="694"/>
  </r>
  <r>
    <s v="C0699"/>
    <s v="cam15"/>
    <d v="2022-11-10T00:00:00"/>
    <x v="352"/>
    <n v="0"/>
    <x v="11"/>
    <n v="14"/>
    <x v="695"/>
  </r>
  <r>
    <s v="C0699"/>
    <s v="cam15"/>
    <d v="2022-11-10T00:00:00"/>
    <x v="197"/>
    <n v="1"/>
    <x v="11"/>
    <n v="14"/>
    <x v="695"/>
  </r>
  <r>
    <s v="C0699"/>
    <s v="cam15"/>
    <d v="2022-11-10T00:00:00"/>
    <x v="435"/>
    <n v="2"/>
    <x v="11"/>
    <n v="14"/>
    <x v="695"/>
  </r>
  <r>
    <s v="C0699"/>
    <s v="cam15"/>
    <d v="2022-11-10T00:00:00"/>
    <x v="116"/>
    <n v="3"/>
    <x v="11"/>
    <n v="14"/>
    <x v="695"/>
  </r>
  <r>
    <s v="C0699"/>
    <s v="cam15"/>
    <d v="2022-11-10T00:00:00"/>
    <x v="75"/>
    <n v="4"/>
    <x v="11"/>
    <n v="14"/>
    <x v="695"/>
  </r>
  <r>
    <s v="C0699"/>
    <s v="cam15"/>
    <d v="2022-11-10T00:00:00"/>
    <x v="66"/>
    <n v="5"/>
    <x v="11"/>
    <n v="14"/>
    <x v="695"/>
  </r>
  <r>
    <s v="C0699"/>
    <s v="cam15"/>
    <d v="2022-11-10T00:00:00"/>
    <x v="84"/>
    <n v="6"/>
    <x v="11"/>
    <n v="14"/>
    <x v="695"/>
  </r>
  <r>
    <s v="C0699"/>
    <s v="cam06"/>
    <d v="2023-03-20T00:00:00"/>
    <x v="318"/>
    <n v="0"/>
    <x v="8"/>
    <n v="13"/>
    <x v="695"/>
  </r>
  <r>
    <s v="C0699"/>
    <s v="cam06"/>
    <d v="2023-03-20T00:00:00"/>
    <x v="150"/>
    <n v="1"/>
    <x v="8"/>
    <n v="13"/>
    <x v="695"/>
  </r>
  <r>
    <s v="C0699"/>
    <s v="cam06"/>
    <d v="2023-03-20T00:00:00"/>
    <x v="172"/>
    <n v="1"/>
    <x v="8"/>
    <n v="13"/>
    <x v="695"/>
  </r>
  <r>
    <s v="C0699"/>
    <s v="cam06"/>
    <d v="2023-03-20T00:00:00"/>
    <x v="119"/>
    <n v="2"/>
    <x v="8"/>
    <n v="13"/>
    <x v="695"/>
  </r>
  <r>
    <s v="C0700"/>
    <s v="cam14"/>
    <d v="2022-06-06T00:00:00"/>
    <x v="174"/>
    <n v="0"/>
    <x v="7"/>
    <n v="28"/>
    <x v="696"/>
  </r>
  <r>
    <s v="C0700"/>
    <s v="cam14"/>
    <d v="2022-06-06T00:00:00"/>
    <x v="430"/>
    <n v="1"/>
    <x v="7"/>
    <n v="28"/>
    <x v="696"/>
  </r>
  <r>
    <s v="C0700"/>
    <s v="cam14"/>
    <d v="2022-06-06T00:00:00"/>
    <x v="425"/>
    <n v="2"/>
    <x v="7"/>
    <n v="28"/>
    <x v="696"/>
  </r>
  <r>
    <s v="C0700"/>
    <s v="cam14"/>
    <d v="2022-06-06T00:00:00"/>
    <x v="444"/>
    <n v="3"/>
    <x v="7"/>
    <n v="28"/>
    <x v="696"/>
  </r>
  <r>
    <s v="C0700"/>
    <s v="cam14"/>
    <d v="2022-06-06T00:00:00"/>
    <x v="300"/>
    <n v="5"/>
    <x v="7"/>
    <n v="28"/>
    <x v="696"/>
  </r>
  <r>
    <s v="C0700"/>
    <s v="cam14"/>
    <d v="2022-06-06T00:00:00"/>
    <x v="74"/>
    <n v="6"/>
    <x v="7"/>
    <n v="28"/>
    <x v="696"/>
  </r>
  <r>
    <s v="C0700"/>
    <s v="cam14"/>
    <d v="2022-06-06T00:00:00"/>
    <x v="180"/>
    <n v="7"/>
    <x v="7"/>
    <n v="28"/>
    <x v="696"/>
  </r>
  <r>
    <s v="C0700"/>
    <s v="cam14"/>
    <d v="2022-06-06T00:00:00"/>
    <x v="139"/>
    <n v="9"/>
    <x v="7"/>
    <n v="28"/>
    <x v="696"/>
  </r>
  <r>
    <s v="C0700"/>
    <s v="cam14"/>
    <d v="2022-06-06T00:00:00"/>
    <x v="112"/>
    <n v="11"/>
    <x v="7"/>
    <n v="28"/>
    <x v="696"/>
  </r>
  <r>
    <s v="C0700"/>
    <s v="cam15"/>
    <d v="2022-12-13T00:00:00"/>
    <x v="25"/>
    <n v="0"/>
    <x v="11"/>
    <n v="14"/>
    <x v="696"/>
  </r>
  <r>
    <s v="C0700"/>
    <s v="cam15"/>
    <d v="2022-12-13T00:00:00"/>
    <x v="198"/>
    <n v="1"/>
    <x v="11"/>
    <n v="14"/>
    <x v="696"/>
  </r>
  <r>
    <s v="C0700"/>
    <s v="cam15"/>
    <d v="2022-12-13T00:00:00"/>
    <x v="394"/>
    <n v="2"/>
    <x v="11"/>
    <n v="14"/>
    <x v="696"/>
  </r>
  <r>
    <s v="C0700"/>
    <s v="cam15"/>
    <d v="2022-12-13T00:00:00"/>
    <x v="79"/>
    <n v="3"/>
    <x v="11"/>
    <n v="14"/>
    <x v="696"/>
  </r>
  <r>
    <s v="C0700"/>
    <s v="cam15"/>
    <d v="2022-12-13T00:00:00"/>
    <x v="5"/>
    <n v="4"/>
    <x v="11"/>
    <n v="14"/>
    <x v="696"/>
  </r>
  <r>
    <s v="C0700"/>
    <s v="cam15"/>
    <d v="2022-12-13T00:00:00"/>
    <x v="67"/>
    <n v="5"/>
    <x v="11"/>
    <n v="14"/>
    <x v="696"/>
  </r>
  <r>
    <s v="C0701"/>
    <s v="cam05"/>
    <d v="2022-01-18T00:00:00"/>
    <x v="383"/>
    <n v="0"/>
    <x v="10"/>
    <n v="22"/>
    <x v="697"/>
  </r>
  <r>
    <s v="C0701"/>
    <s v="cam05"/>
    <d v="2022-01-18T00:00:00"/>
    <x v="501"/>
    <n v="2"/>
    <x v="10"/>
    <n v="22"/>
    <x v="697"/>
  </r>
  <r>
    <s v="C0701"/>
    <s v="cam05"/>
    <d v="2022-01-18T00:00:00"/>
    <x v="288"/>
    <n v="3"/>
    <x v="10"/>
    <n v="22"/>
    <x v="697"/>
  </r>
  <r>
    <s v="C0701"/>
    <s v="cam05"/>
    <d v="2022-01-18T00:00:00"/>
    <x v="89"/>
    <n v="5"/>
    <x v="10"/>
    <n v="22"/>
    <x v="697"/>
  </r>
  <r>
    <s v="C0701"/>
    <s v="cam05"/>
    <d v="2022-01-18T00:00:00"/>
    <x v="296"/>
    <n v="6"/>
    <x v="10"/>
    <n v="22"/>
    <x v="697"/>
  </r>
  <r>
    <s v="C0701"/>
    <s v="cam05"/>
    <d v="2022-01-18T00:00:00"/>
    <x v="289"/>
    <n v="7"/>
    <x v="10"/>
    <n v="22"/>
    <x v="697"/>
  </r>
  <r>
    <s v="C0701"/>
    <s v="cam05"/>
    <d v="2022-01-18T00:00:00"/>
    <x v="229"/>
    <n v="10"/>
    <x v="10"/>
    <n v="22"/>
    <x v="697"/>
  </r>
  <r>
    <s v="C0701"/>
    <s v="cam05"/>
    <d v="2022-01-18T00:00:00"/>
    <x v="179"/>
    <n v="11"/>
    <x v="10"/>
    <n v="22"/>
    <x v="697"/>
  </r>
  <r>
    <s v="C0701"/>
    <s v="cam05"/>
    <d v="2022-01-18T00:00:00"/>
    <x v="41"/>
    <n v="14"/>
    <x v="10"/>
    <n v="22"/>
    <x v="697"/>
  </r>
  <r>
    <s v="C0701"/>
    <s v="cam05"/>
    <d v="2022-01-18T00:00:00"/>
    <x v="58"/>
    <n v="16"/>
    <x v="10"/>
    <n v="22"/>
    <x v="697"/>
  </r>
  <r>
    <s v="C0701"/>
    <s v="cam11"/>
    <d v="2022-07-28T00:00:00"/>
    <x v="130"/>
    <n v="0"/>
    <x v="3"/>
    <n v="62"/>
    <x v="697"/>
  </r>
  <r>
    <s v="C0701"/>
    <s v="cam11"/>
    <d v="2022-07-28T00:00:00"/>
    <x v="0"/>
    <n v="1"/>
    <x v="3"/>
    <n v="62"/>
    <x v="697"/>
  </r>
  <r>
    <s v="C0701"/>
    <s v="cam11"/>
    <d v="2022-07-28T00:00:00"/>
    <x v="324"/>
    <n v="4"/>
    <x v="3"/>
    <n v="62"/>
    <x v="697"/>
  </r>
  <r>
    <s v="C0701"/>
    <s v="cam11"/>
    <d v="2022-07-28T00:00:00"/>
    <x v="127"/>
    <n v="4"/>
    <x v="3"/>
    <n v="62"/>
    <x v="697"/>
  </r>
  <r>
    <s v="C0701"/>
    <s v="cam11"/>
    <d v="2022-07-28T00:00:00"/>
    <x v="320"/>
    <n v="5"/>
    <x v="3"/>
    <n v="62"/>
    <x v="697"/>
  </r>
  <r>
    <s v="C0701"/>
    <s v="cam11"/>
    <d v="2022-07-28T00:00:00"/>
    <x v="30"/>
    <n v="6"/>
    <x v="3"/>
    <n v="62"/>
    <x v="697"/>
  </r>
  <r>
    <s v="C0701"/>
    <s v="cam11"/>
    <d v="2022-07-28T00:00:00"/>
    <x v="176"/>
    <n v="7"/>
    <x v="3"/>
    <n v="62"/>
    <x v="697"/>
  </r>
  <r>
    <s v="C0701"/>
    <s v="cam11"/>
    <d v="2022-07-28T00:00:00"/>
    <x v="286"/>
    <n v="8"/>
    <x v="3"/>
    <n v="62"/>
    <x v="697"/>
  </r>
  <r>
    <s v="C0701"/>
    <s v="cam11"/>
    <d v="2022-07-28T00:00:00"/>
    <x v="283"/>
    <n v="9"/>
    <x v="3"/>
    <n v="62"/>
    <x v="697"/>
  </r>
  <r>
    <s v="C0701"/>
    <s v="cam11"/>
    <d v="2022-07-28T00:00:00"/>
    <x v="119"/>
    <n v="10"/>
    <x v="3"/>
    <n v="62"/>
    <x v="697"/>
  </r>
  <r>
    <s v="C0702"/>
    <s v="cam04"/>
    <d v="2022-03-03T00:00:00"/>
    <x v="123"/>
    <n v="0"/>
    <x v="16"/>
    <n v="26"/>
    <x v="698"/>
  </r>
  <r>
    <s v="C0702"/>
    <s v="cam04"/>
    <d v="2022-03-03T00:00:00"/>
    <x v="466"/>
    <n v="1"/>
    <x v="16"/>
    <n v="26"/>
    <x v="698"/>
  </r>
  <r>
    <s v="C0702"/>
    <s v="cam04"/>
    <d v="2022-03-03T00:00:00"/>
    <x v="365"/>
    <n v="2"/>
    <x v="16"/>
    <n v="26"/>
    <x v="698"/>
  </r>
  <r>
    <s v="C0702"/>
    <s v="cam04"/>
    <d v="2022-03-03T00:00:00"/>
    <x v="333"/>
    <n v="3"/>
    <x v="16"/>
    <n v="26"/>
    <x v="698"/>
  </r>
  <r>
    <s v="C0702"/>
    <s v="cam04"/>
    <d v="2022-03-03T00:00:00"/>
    <x v="104"/>
    <n v="4"/>
    <x v="16"/>
    <n v="26"/>
    <x v="698"/>
  </r>
  <r>
    <s v="C0702"/>
    <s v="cam04"/>
    <d v="2022-03-03T00:00:00"/>
    <x v="214"/>
    <n v="5"/>
    <x v="16"/>
    <n v="26"/>
    <x v="698"/>
  </r>
  <r>
    <s v="C0702"/>
    <s v="cam04"/>
    <d v="2022-03-03T00:00:00"/>
    <x v="432"/>
    <n v="7"/>
    <x v="16"/>
    <n v="26"/>
    <x v="698"/>
  </r>
  <r>
    <s v="C0702"/>
    <s v="cam04"/>
    <d v="2022-03-03T00:00:00"/>
    <x v="366"/>
    <n v="8"/>
    <x v="16"/>
    <n v="26"/>
    <x v="698"/>
  </r>
  <r>
    <s v="C0702"/>
    <s v="cam04"/>
    <d v="2022-03-03T00:00:00"/>
    <x v="50"/>
    <n v="11"/>
    <x v="16"/>
    <n v="26"/>
    <x v="698"/>
  </r>
  <r>
    <s v="C0702"/>
    <s v="cam04"/>
    <d v="2022-03-03T00:00:00"/>
    <x v="194"/>
    <n v="13"/>
    <x v="16"/>
    <n v="26"/>
    <x v="698"/>
  </r>
  <r>
    <s v="C0702"/>
    <s v="cam04"/>
    <d v="2022-03-03T00:00:00"/>
    <x v="259"/>
    <n v="14"/>
    <x v="16"/>
    <n v="26"/>
    <x v="698"/>
  </r>
  <r>
    <s v="C0702"/>
    <s v="cam05"/>
    <d v="2023-04-11T00:00:00"/>
    <x v="66"/>
    <n v="0"/>
    <x v="10"/>
    <n v="22"/>
    <x v="698"/>
  </r>
  <r>
    <s v="C0702"/>
    <s v="cam05"/>
    <d v="2023-04-11T00:00:00"/>
    <x v="256"/>
    <n v="1"/>
    <x v="10"/>
    <n v="22"/>
    <x v="698"/>
  </r>
  <r>
    <s v="C0703"/>
    <s v="cam08"/>
    <d v="2022-11-26T00:00:00"/>
    <x v="225"/>
    <n v="0"/>
    <x v="9"/>
    <n v="27"/>
    <x v="699"/>
  </r>
  <r>
    <s v="C0703"/>
    <s v="cam08"/>
    <d v="2022-11-26T00:00:00"/>
    <x v="343"/>
    <n v="1"/>
    <x v="9"/>
    <n v="27"/>
    <x v="699"/>
  </r>
  <r>
    <s v="C0703"/>
    <s v="cam08"/>
    <d v="2022-11-26T00:00:00"/>
    <x v="252"/>
    <n v="2"/>
    <x v="9"/>
    <n v="27"/>
    <x v="699"/>
  </r>
  <r>
    <s v="C0703"/>
    <s v="cam08"/>
    <d v="2022-11-26T00:00:00"/>
    <x v="210"/>
    <n v="4"/>
    <x v="9"/>
    <n v="27"/>
    <x v="699"/>
  </r>
  <r>
    <s v="C0703"/>
    <s v="cam08"/>
    <d v="2022-11-26T00:00:00"/>
    <x v="237"/>
    <n v="4"/>
    <x v="9"/>
    <n v="27"/>
    <x v="699"/>
  </r>
  <r>
    <s v="C0703"/>
    <s v="cam08"/>
    <d v="2022-11-26T00:00:00"/>
    <x v="205"/>
    <n v="6"/>
    <x v="9"/>
    <n v="27"/>
    <x v="699"/>
  </r>
  <r>
    <s v="C0703"/>
    <s v="cam08"/>
    <d v="2022-11-26T00:00:00"/>
    <x v="59"/>
    <n v="6"/>
    <x v="9"/>
    <n v="27"/>
    <x v="699"/>
  </r>
  <r>
    <s v="C0704"/>
    <s v="cam07"/>
    <d v="2022-10-21T00:00:00"/>
    <x v="60"/>
    <n v="0"/>
    <x v="1"/>
    <n v="25"/>
    <x v="700"/>
  </r>
  <r>
    <s v="C0704"/>
    <s v="cam07"/>
    <d v="2022-10-21T00:00:00"/>
    <x v="114"/>
    <n v="1"/>
    <x v="1"/>
    <n v="25"/>
    <x v="700"/>
  </r>
  <r>
    <s v="C0704"/>
    <s v="cam07"/>
    <d v="2022-10-21T00:00:00"/>
    <x v="133"/>
    <n v="1"/>
    <x v="1"/>
    <n v="25"/>
    <x v="700"/>
  </r>
  <r>
    <s v="C0704"/>
    <s v="cam07"/>
    <d v="2022-10-21T00:00:00"/>
    <x v="100"/>
    <n v="3"/>
    <x v="1"/>
    <n v="25"/>
    <x v="700"/>
  </r>
  <r>
    <s v="C0704"/>
    <s v="cam07"/>
    <d v="2022-10-21T00:00:00"/>
    <x v="230"/>
    <n v="4"/>
    <x v="1"/>
    <n v="25"/>
    <x v="700"/>
  </r>
  <r>
    <s v="C0704"/>
    <s v="cam07"/>
    <d v="2022-10-21T00:00:00"/>
    <x v="176"/>
    <n v="4"/>
    <x v="1"/>
    <n v="25"/>
    <x v="700"/>
  </r>
  <r>
    <s v="C0704"/>
    <s v="cam07"/>
    <d v="2022-10-21T00:00:00"/>
    <x v="21"/>
    <n v="6"/>
    <x v="1"/>
    <n v="25"/>
    <x v="700"/>
  </r>
  <r>
    <s v="C0704"/>
    <s v="cam07"/>
    <d v="2022-10-21T00:00:00"/>
    <x v="14"/>
    <n v="7"/>
    <x v="1"/>
    <n v="25"/>
    <x v="700"/>
  </r>
  <r>
    <s v="C0704"/>
    <s v="cam07"/>
    <d v="2022-10-21T00:00:00"/>
    <x v="119"/>
    <n v="7"/>
    <x v="1"/>
    <n v="25"/>
    <x v="700"/>
  </r>
  <r>
    <s v="C0705"/>
    <s v="cam15"/>
    <d v="2022-07-02T00:00:00"/>
    <x v="148"/>
    <n v="0"/>
    <x v="11"/>
    <n v="14"/>
    <x v="701"/>
  </r>
  <r>
    <s v="C0705"/>
    <s v="cam15"/>
    <d v="2022-07-02T00:00:00"/>
    <x v="279"/>
    <n v="2"/>
    <x v="11"/>
    <n v="14"/>
    <x v="701"/>
  </r>
  <r>
    <s v="C0705"/>
    <s v="cam15"/>
    <d v="2022-07-02T00:00:00"/>
    <x v="244"/>
    <n v="3"/>
    <x v="11"/>
    <n v="14"/>
    <x v="701"/>
  </r>
  <r>
    <s v="C0705"/>
    <s v="cam15"/>
    <d v="2022-07-02T00:00:00"/>
    <x v="431"/>
    <n v="4"/>
    <x v="11"/>
    <n v="14"/>
    <x v="701"/>
  </r>
  <r>
    <s v="C0705"/>
    <s v="cam15"/>
    <d v="2022-07-02T00:00:00"/>
    <x v="99"/>
    <n v="5"/>
    <x v="11"/>
    <n v="14"/>
    <x v="701"/>
  </r>
  <r>
    <s v="C0705"/>
    <s v="cam15"/>
    <d v="2022-07-02T00:00:00"/>
    <x v="342"/>
    <n v="6"/>
    <x v="11"/>
    <n v="14"/>
    <x v="701"/>
  </r>
  <r>
    <s v="C0705"/>
    <s v="cam15"/>
    <d v="2022-07-02T00:00:00"/>
    <x v="30"/>
    <n v="7"/>
    <x v="11"/>
    <n v="14"/>
    <x v="701"/>
  </r>
  <r>
    <s v="C0705"/>
    <s v="cam15"/>
    <d v="2022-07-02T00:00:00"/>
    <x v="171"/>
    <n v="9"/>
    <x v="11"/>
    <n v="14"/>
    <x v="701"/>
  </r>
  <r>
    <s v="C0705"/>
    <s v="cam17"/>
    <d v="2023-04-02T00:00:00"/>
    <x v="237"/>
    <n v="0"/>
    <x v="2"/>
    <n v="29"/>
    <x v="701"/>
  </r>
  <r>
    <s v="C0705"/>
    <s v="cam17"/>
    <d v="2023-04-02T00:00:00"/>
    <x v="48"/>
    <n v="1"/>
    <x v="2"/>
    <n v="29"/>
    <x v="701"/>
  </r>
  <r>
    <s v="C0706"/>
    <s v="cam05"/>
    <d v="2022-07-13T00:00:00"/>
    <x v="22"/>
    <n v="0"/>
    <x v="10"/>
    <n v="22"/>
    <x v="702"/>
  </r>
  <r>
    <s v="C0706"/>
    <s v="cam05"/>
    <d v="2022-07-13T00:00:00"/>
    <x v="386"/>
    <n v="1"/>
    <x v="10"/>
    <n v="22"/>
    <x v="702"/>
  </r>
  <r>
    <s v="C0706"/>
    <s v="cam05"/>
    <d v="2022-07-13T00:00:00"/>
    <x v="228"/>
    <n v="3"/>
    <x v="10"/>
    <n v="22"/>
    <x v="702"/>
  </r>
  <r>
    <s v="C0706"/>
    <s v="cam05"/>
    <d v="2022-07-13T00:00:00"/>
    <x v="229"/>
    <n v="4"/>
    <x v="10"/>
    <n v="22"/>
    <x v="702"/>
  </r>
  <r>
    <s v="C0706"/>
    <s v="cam05"/>
    <d v="2022-07-13T00:00:00"/>
    <x v="100"/>
    <n v="6"/>
    <x v="10"/>
    <n v="22"/>
    <x v="702"/>
  </r>
  <r>
    <s v="C0706"/>
    <s v="cam05"/>
    <d v="2022-07-13T00:00:00"/>
    <x v="181"/>
    <n v="7"/>
    <x v="10"/>
    <n v="22"/>
    <x v="702"/>
  </r>
  <r>
    <s v="C0706"/>
    <s v="cam05"/>
    <d v="2022-07-13T00:00:00"/>
    <x v="85"/>
    <n v="9"/>
    <x v="10"/>
    <n v="22"/>
    <x v="702"/>
  </r>
  <r>
    <s v="C0706"/>
    <s v="cam05"/>
    <d v="2022-07-13T00:00:00"/>
    <x v="162"/>
    <n v="10"/>
    <x v="10"/>
    <n v="22"/>
    <x v="702"/>
  </r>
  <r>
    <s v="C0706"/>
    <s v="cam15"/>
    <d v="2022-07-27T00:00:00"/>
    <x v="201"/>
    <n v="0"/>
    <x v="11"/>
    <n v="14"/>
    <x v="702"/>
  </r>
  <r>
    <s v="C0706"/>
    <s v="cam15"/>
    <d v="2022-07-27T00:00:00"/>
    <x v="218"/>
    <n v="1"/>
    <x v="11"/>
    <n v="14"/>
    <x v="702"/>
  </r>
  <r>
    <s v="C0706"/>
    <s v="cam15"/>
    <d v="2022-07-27T00:00:00"/>
    <x v="390"/>
    <n v="3"/>
    <x v="11"/>
    <n v="14"/>
    <x v="702"/>
  </r>
  <r>
    <s v="C0706"/>
    <s v="cam15"/>
    <d v="2022-07-27T00:00:00"/>
    <x v="235"/>
    <n v="3"/>
    <x v="11"/>
    <n v="14"/>
    <x v="702"/>
  </r>
  <r>
    <s v="C0706"/>
    <s v="cam15"/>
    <d v="2022-07-27T00:00:00"/>
    <x v="203"/>
    <n v="4"/>
    <x v="11"/>
    <n v="14"/>
    <x v="702"/>
  </r>
  <r>
    <s v="C0706"/>
    <s v="cam15"/>
    <d v="2022-07-27T00:00:00"/>
    <x v="156"/>
    <n v="5"/>
    <x v="11"/>
    <n v="14"/>
    <x v="702"/>
  </r>
  <r>
    <s v="C0706"/>
    <s v="cam15"/>
    <d v="2022-07-27T00:00:00"/>
    <x v="50"/>
    <n v="6"/>
    <x v="11"/>
    <n v="14"/>
    <x v="702"/>
  </r>
  <r>
    <s v="C0706"/>
    <s v="cam15"/>
    <d v="2022-07-27T00:00:00"/>
    <x v="51"/>
    <n v="7"/>
    <x v="11"/>
    <n v="14"/>
    <x v="702"/>
  </r>
  <r>
    <s v="C0706"/>
    <s v="cam15"/>
    <d v="2022-07-27T00:00:00"/>
    <x v="110"/>
    <n v="9"/>
    <x v="11"/>
    <n v="14"/>
    <x v="702"/>
  </r>
  <r>
    <s v="C0706"/>
    <s v="cam15"/>
    <d v="2022-07-27T00:00:00"/>
    <x v="73"/>
    <n v="10"/>
    <x v="11"/>
    <n v="14"/>
    <x v="702"/>
  </r>
  <r>
    <s v="C0707"/>
    <s v="cam14"/>
    <d v="2022-11-21T00:00:00"/>
    <x v="24"/>
    <n v="0"/>
    <x v="7"/>
    <n v="28"/>
    <x v="703"/>
  </r>
  <r>
    <s v="C0707"/>
    <s v="cam14"/>
    <d v="2022-11-21T00:00:00"/>
    <x v="260"/>
    <n v="1"/>
    <x v="7"/>
    <n v="28"/>
    <x v="703"/>
  </r>
  <r>
    <s v="C0707"/>
    <s v="cam14"/>
    <d v="2022-11-21T00:00:00"/>
    <x v="149"/>
    <n v="2"/>
    <x v="7"/>
    <n v="28"/>
    <x v="703"/>
  </r>
  <r>
    <s v="C0707"/>
    <s v="cam14"/>
    <d v="2022-11-21T00:00:00"/>
    <x v="138"/>
    <n v="2"/>
    <x v="7"/>
    <n v="28"/>
    <x v="703"/>
  </r>
  <r>
    <s v="C0707"/>
    <s v="cam14"/>
    <d v="2022-11-21T00:00:00"/>
    <x v="151"/>
    <n v="4"/>
    <x v="7"/>
    <n v="28"/>
    <x v="703"/>
  </r>
  <r>
    <s v="C0707"/>
    <s v="cam14"/>
    <d v="2022-11-21T00:00:00"/>
    <x v="63"/>
    <n v="5"/>
    <x v="7"/>
    <n v="28"/>
    <x v="703"/>
  </r>
  <r>
    <s v="C0707"/>
    <s v="cam14"/>
    <d v="2022-11-21T00:00:00"/>
    <x v="162"/>
    <n v="6"/>
    <x v="7"/>
    <n v="28"/>
    <x v="703"/>
  </r>
  <r>
    <s v="C0707"/>
    <s v="cam14"/>
    <d v="2022-11-21T00:00:00"/>
    <x v="86"/>
    <n v="6"/>
    <x v="7"/>
    <n v="28"/>
    <x v="703"/>
  </r>
  <r>
    <s v="C0708"/>
    <s v="cam15"/>
    <d v="2022-07-04T00:00:00"/>
    <x v="349"/>
    <n v="0"/>
    <x v="11"/>
    <n v="14"/>
    <x v="704"/>
  </r>
  <r>
    <s v="C0708"/>
    <s v="cam15"/>
    <d v="2022-07-04T00:00:00"/>
    <x v="444"/>
    <n v="2"/>
    <x v="11"/>
    <n v="14"/>
    <x v="704"/>
  </r>
  <r>
    <s v="C0708"/>
    <s v="cam15"/>
    <d v="2022-07-04T00:00:00"/>
    <x v="223"/>
    <n v="3"/>
    <x v="11"/>
    <n v="14"/>
    <x v="704"/>
  </r>
  <r>
    <s v="C0708"/>
    <s v="cam15"/>
    <d v="2022-07-04T00:00:00"/>
    <x v="178"/>
    <n v="4"/>
    <x v="11"/>
    <n v="14"/>
    <x v="704"/>
  </r>
  <r>
    <s v="C0708"/>
    <s v="cam15"/>
    <d v="2022-07-04T00:00:00"/>
    <x v="375"/>
    <n v="5"/>
    <x v="11"/>
    <n v="14"/>
    <x v="704"/>
  </r>
  <r>
    <s v="C0708"/>
    <s v="cam15"/>
    <d v="2022-07-04T00:00:00"/>
    <x v="137"/>
    <n v="6"/>
    <x v="11"/>
    <n v="14"/>
    <x v="704"/>
  </r>
  <r>
    <s v="C0708"/>
    <s v="cam15"/>
    <d v="2022-07-04T00:00:00"/>
    <x v="328"/>
    <n v="8"/>
    <x v="11"/>
    <n v="14"/>
    <x v="704"/>
  </r>
  <r>
    <s v="C0708"/>
    <s v="cam15"/>
    <d v="2022-07-04T00:00:00"/>
    <x v="109"/>
    <n v="9"/>
    <x v="11"/>
    <n v="14"/>
    <x v="704"/>
  </r>
  <r>
    <s v="C0708"/>
    <s v="cam15"/>
    <d v="2022-07-04T00:00:00"/>
    <x v="67"/>
    <n v="10"/>
    <x v="11"/>
    <n v="14"/>
    <x v="704"/>
  </r>
  <r>
    <s v="C0708"/>
    <s v="cam04"/>
    <d v="2022-08-03T00:00:00"/>
    <x v="206"/>
    <n v="0"/>
    <x v="16"/>
    <n v="26"/>
    <x v="704"/>
  </r>
  <r>
    <s v="C0708"/>
    <s v="cam04"/>
    <d v="2022-08-03T00:00:00"/>
    <x v="477"/>
    <n v="2"/>
    <x v="16"/>
    <n v="26"/>
    <x v="704"/>
  </r>
  <r>
    <s v="C0708"/>
    <s v="cam04"/>
    <d v="2022-08-03T00:00:00"/>
    <x v="135"/>
    <n v="3"/>
    <x v="16"/>
    <n v="26"/>
    <x v="704"/>
  </r>
  <r>
    <s v="C0708"/>
    <s v="cam04"/>
    <d v="2022-08-03T00:00:00"/>
    <x v="197"/>
    <n v="4"/>
    <x v="16"/>
    <n v="26"/>
    <x v="704"/>
  </r>
  <r>
    <s v="C0708"/>
    <s v="cam04"/>
    <d v="2022-08-03T00:00:00"/>
    <x v="262"/>
    <n v="6"/>
    <x v="16"/>
    <n v="26"/>
    <x v="704"/>
  </r>
  <r>
    <s v="C0708"/>
    <s v="cam04"/>
    <d v="2022-08-03T00:00:00"/>
    <x v="176"/>
    <n v="7"/>
    <x v="16"/>
    <n v="26"/>
    <x v="704"/>
  </r>
  <r>
    <s v="C0708"/>
    <s v="cam04"/>
    <d v="2022-08-03T00:00:00"/>
    <x v="47"/>
    <n v="8"/>
    <x v="16"/>
    <n v="26"/>
    <x v="704"/>
  </r>
  <r>
    <s v="C0708"/>
    <s v="cam04"/>
    <d v="2022-08-03T00:00:00"/>
    <x v="84"/>
    <n v="9"/>
    <x v="16"/>
    <n v="26"/>
    <x v="704"/>
  </r>
  <r>
    <s v="C0709"/>
    <s v="cam16"/>
    <d v="2022-12-05T00:00:00"/>
    <x v="111"/>
    <n v="0"/>
    <x v="4"/>
    <n v="16"/>
    <x v="705"/>
  </r>
  <r>
    <s v="C0709"/>
    <s v="cam16"/>
    <d v="2022-12-05T00:00:00"/>
    <x v="216"/>
    <n v="1"/>
    <x v="4"/>
    <n v="16"/>
    <x v="705"/>
  </r>
  <r>
    <s v="C0709"/>
    <s v="cam16"/>
    <d v="2022-12-05T00:00:00"/>
    <x v="30"/>
    <n v="2"/>
    <x v="4"/>
    <n v="16"/>
    <x v="705"/>
  </r>
  <r>
    <s v="C0709"/>
    <s v="cam16"/>
    <d v="2022-12-05T00:00:00"/>
    <x v="328"/>
    <n v="3"/>
    <x v="4"/>
    <n v="16"/>
    <x v="705"/>
  </r>
  <r>
    <s v="C0709"/>
    <s v="cam16"/>
    <d v="2022-12-05T00:00:00"/>
    <x v="109"/>
    <n v="4"/>
    <x v="4"/>
    <n v="16"/>
    <x v="705"/>
  </r>
  <r>
    <s v="C0709"/>
    <s v="cam16"/>
    <d v="2022-12-05T00:00:00"/>
    <x v="256"/>
    <n v="5"/>
    <x v="4"/>
    <n v="16"/>
    <x v="705"/>
  </r>
  <r>
    <s v="C0709"/>
    <s v="cam15"/>
    <d v="2022-12-07T00:00:00"/>
    <x v="203"/>
    <n v="0"/>
    <x v="11"/>
    <n v="14"/>
    <x v="705"/>
  </r>
  <r>
    <s v="C0709"/>
    <s v="cam15"/>
    <d v="2022-12-07T00:00:00"/>
    <x v="435"/>
    <n v="1"/>
    <x v="11"/>
    <n v="14"/>
    <x v="705"/>
  </r>
  <r>
    <s v="C0709"/>
    <s v="cam15"/>
    <d v="2022-12-07T00:00:00"/>
    <x v="394"/>
    <n v="2"/>
    <x v="11"/>
    <n v="14"/>
    <x v="705"/>
  </r>
  <r>
    <s v="C0709"/>
    <s v="cam15"/>
    <d v="2022-12-07T00:00:00"/>
    <x v="83"/>
    <n v="3"/>
    <x v="11"/>
    <n v="14"/>
    <x v="705"/>
  </r>
  <r>
    <s v="C0709"/>
    <s v="cam15"/>
    <d v="2022-12-07T00:00:00"/>
    <x v="171"/>
    <n v="4"/>
    <x v="11"/>
    <n v="14"/>
    <x v="705"/>
  </r>
  <r>
    <s v="C0709"/>
    <s v="cam15"/>
    <d v="2022-12-07T00:00:00"/>
    <x v="112"/>
    <n v="5"/>
    <x v="11"/>
    <n v="14"/>
    <x v="705"/>
  </r>
  <r>
    <s v="C0710"/>
    <s v="cam04"/>
    <d v="2022-09-15T00:00:00"/>
    <x v="393"/>
    <n v="0"/>
    <x v="16"/>
    <n v="26"/>
    <x v="706"/>
  </r>
  <r>
    <s v="C0710"/>
    <s v="cam04"/>
    <d v="2022-09-15T00:00:00"/>
    <x v="54"/>
    <n v="1"/>
    <x v="16"/>
    <n v="26"/>
    <x v="706"/>
  </r>
  <r>
    <s v="C0710"/>
    <s v="cam04"/>
    <d v="2022-09-15T00:00:00"/>
    <x v="410"/>
    <n v="3"/>
    <x v="16"/>
    <n v="26"/>
    <x v="706"/>
  </r>
  <r>
    <s v="C0710"/>
    <s v="cam04"/>
    <d v="2022-09-15T00:00:00"/>
    <x v="8"/>
    <n v="4"/>
    <x v="16"/>
    <n v="26"/>
    <x v="706"/>
  </r>
  <r>
    <s v="C0710"/>
    <s v="cam04"/>
    <d v="2022-09-15T00:00:00"/>
    <x v="75"/>
    <n v="6"/>
    <x v="16"/>
    <n v="26"/>
    <x v="706"/>
  </r>
  <r>
    <s v="C0710"/>
    <s v="cam04"/>
    <d v="2022-09-15T00:00:00"/>
    <x v="77"/>
    <n v="7"/>
    <x v="16"/>
    <n v="26"/>
    <x v="706"/>
  </r>
  <r>
    <s v="C0710"/>
    <s v="cam04"/>
    <d v="2022-09-15T00:00:00"/>
    <x v="33"/>
    <n v="8"/>
    <x v="16"/>
    <n v="26"/>
    <x v="706"/>
  </r>
  <r>
    <s v="C0710"/>
    <s v="cam10"/>
    <d v="2023-04-20T00:00:00"/>
    <x v="217"/>
    <n v="0"/>
    <x v="12"/>
    <n v="66"/>
    <x v="706"/>
  </r>
  <r>
    <s v="C0710"/>
    <s v="cam10"/>
    <d v="2023-04-20T00:00:00"/>
    <x v="205"/>
    <n v="1"/>
    <x v="12"/>
    <n v="66"/>
    <x v="706"/>
  </r>
  <r>
    <s v="C0710"/>
    <s v="cam10"/>
    <d v="2023-04-20T00:00:00"/>
    <x v="119"/>
    <n v="1"/>
    <x v="12"/>
    <n v="66"/>
    <x v="706"/>
  </r>
  <r>
    <s v="C0711"/>
    <s v="cam05"/>
    <d v="2022-11-11T00:00:00"/>
    <x v="306"/>
    <n v="0"/>
    <x v="10"/>
    <n v="22"/>
    <x v="707"/>
  </r>
  <r>
    <s v="C0711"/>
    <s v="cam05"/>
    <d v="2022-11-11T00:00:00"/>
    <x v="360"/>
    <n v="1"/>
    <x v="10"/>
    <n v="22"/>
    <x v="707"/>
  </r>
  <r>
    <s v="C0711"/>
    <s v="cam05"/>
    <d v="2022-11-11T00:00:00"/>
    <x v="149"/>
    <n v="2"/>
    <x v="10"/>
    <n v="22"/>
    <x v="707"/>
  </r>
  <r>
    <s v="C0711"/>
    <s v="cam05"/>
    <d v="2022-11-11T00:00:00"/>
    <x v="209"/>
    <n v="3"/>
    <x v="10"/>
    <n v="22"/>
    <x v="707"/>
  </r>
  <r>
    <s v="C0711"/>
    <s v="cam05"/>
    <d v="2022-11-11T00:00:00"/>
    <x v="4"/>
    <n v="4"/>
    <x v="10"/>
    <n v="22"/>
    <x v="707"/>
  </r>
  <r>
    <s v="C0711"/>
    <s v="cam05"/>
    <d v="2022-11-11T00:00:00"/>
    <x v="13"/>
    <n v="5"/>
    <x v="10"/>
    <n v="22"/>
    <x v="707"/>
  </r>
  <r>
    <s v="C0711"/>
    <s v="cam05"/>
    <d v="2022-11-11T00:00:00"/>
    <x v="256"/>
    <n v="6"/>
    <x v="10"/>
    <n v="22"/>
    <x v="707"/>
  </r>
  <r>
    <s v="C0711"/>
    <s v="cam09"/>
    <d v="2023-04-04T00:00:00"/>
    <x v="286"/>
    <n v="0"/>
    <x v="13"/>
    <n v="75"/>
    <x v="707"/>
  </r>
  <r>
    <s v="C0711"/>
    <s v="cam09"/>
    <d v="2023-04-04T00:00:00"/>
    <x v="84"/>
    <n v="1"/>
    <x v="13"/>
    <n v="75"/>
    <x v="707"/>
  </r>
  <r>
    <s v="C0712"/>
    <s v="cam10"/>
    <d v="2023-02-22T00:00:00"/>
    <x v="19"/>
    <n v="0"/>
    <x v="12"/>
    <n v="66"/>
    <x v="708"/>
  </r>
  <r>
    <s v="C0712"/>
    <s v="cam10"/>
    <d v="2023-02-22T00:00:00"/>
    <x v="292"/>
    <n v="1"/>
    <x v="12"/>
    <n v="66"/>
    <x v="708"/>
  </r>
  <r>
    <s v="C0712"/>
    <s v="cam10"/>
    <d v="2023-02-22T00:00:00"/>
    <x v="5"/>
    <n v="2"/>
    <x v="12"/>
    <n v="66"/>
    <x v="708"/>
  </r>
  <r>
    <s v="C0712"/>
    <s v="cam10"/>
    <d v="2023-02-22T00:00:00"/>
    <x v="374"/>
    <n v="3"/>
    <x v="12"/>
    <n v="66"/>
    <x v="708"/>
  </r>
  <r>
    <s v="C0712"/>
    <s v="cam10"/>
    <d v="2023-02-22T00:00:00"/>
    <x v="239"/>
    <n v="3"/>
    <x v="12"/>
    <n v="66"/>
    <x v="708"/>
  </r>
  <r>
    <s v="C0713"/>
    <s v="cam17"/>
    <d v="2022-10-30T00:00:00"/>
    <x v="382"/>
    <n v="0"/>
    <x v="2"/>
    <n v="29"/>
    <x v="709"/>
  </r>
  <r>
    <s v="C0713"/>
    <s v="cam17"/>
    <d v="2022-10-30T00:00:00"/>
    <x v="114"/>
    <n v="1"/>
    <x v="2"/>
    <n v="29"/>
    <x v="709"/>
  </r>
  <r>
    <s v="C0713"/>
    <s v="cam17"/>
    <d v="2022-10-30T00:00:00"/>
    <x v="137"/>
    <n v="2"/>
    <x v="2"/>
    <n v="29"/>
    <x v="709"/>
  </r>
  <r>
    <s v="C0713"/>
    <s v="cam17"/>
    <d v="2022-10-30T00:00:00"/>
    <x v="230"/>
    <n v="3"/>
    <x v="2"/>
    <n v="29"/>
    <x v="709"/>
  </r>
  <r>
    <s v="C0713"/>
    <s v="cam17"/>
    <d v="2022-10-30T00:00:00"/>
    <x v="246"/>
    <n v="4"/>
    <x v="2"/>
    <n v="29"/>
    <x v="709"/>
  </r>
  <r>
    <s v="C0713"/>
    <s v="cam17"/>
    <d v="2022-10-30T00:00:00"/>
    <x v="317"/>
    <n v="5"/>
    <x v="2"/>
    <n v="29"/>
    <x v="709"/>
  </r>
  <r>
    <s v="C0713"/>
    <s v="cam17"/>
    <d v="2022-10-30T00:00:00"/>
    <x v="84"/>
    <n v="6"/>
    <x v="2"/>
    <n v="29"/>
    <x v="709"/>
  </r>
  <r>
    <s v="C0713"/>
    <s v="cam01"/>
    <d v="2023-04-21T00:00:00"/>
    <x v="134"/>
    <n v="0"/>
    <x v="15"/>
    <n v="10"/>
    <x v="709"/>
  </r>
  <r>
    <s v="C0713"/>
    <s v="cam01"/>
    <d v="2023-04-21T00:00:00"/>
    <x v="58"/>
    <n v="1"/>
    <x v="15"/>
    <n v="10"/>
    <x v="709"/>
  </r>
  <r>
    <s v="C0713"/>
    <s v="cam01"/>
    <d v="2023-04-21T00:00:00"/>
    <x v="82"/>
    <n v="1"/>
    <x v="15"/>
    <n v="10"/>
    <x v="709"/>
  </r>
  <r>
    <s v="C0714"/>
    <s v="cam11"/>
    <d v="2022-07-25T00:00:00"/>
    <x v="142"/>
    <n v="0"/>
    <x v="3"/>
    <n v="62"/>
    <x v="710"/>
  </r>
  <r>
    <s v="C0714"/>
    <s v="cam11"/>
    <d v="2022-07-25T00:00:00"/>
    <x v="158"/>
    <n v="1"/>
    <x v="3"/>
    <n v="62"/>
    <x v="710"/>
  </r>
  <r>
    <s v="C0714"/>
    <s v="cam11"/>
    <d v="2022-07-25T00:00:00"/>
    <x v="175"/>
    <n v="1"/>
    <x v="3"/>
    <n v="62"/>
    <x v="710"/>
  </r>
  <r>
    <s v="C0714"/>
    <s v="cam11"/>
    <d v="2022-07-25T00:00:00"/>
    <x v="202"/>
    <n v="2"/>
    <x v="3"/>
    <n v="62"/>
    <x v="710"/>
  </r>
  <r>
    <s v="C0714"/>
    <s v="cam11"/>
    <d v="2022-07-25T00:00:00"/>
    <x v="371"/>
    <n v="3"/>
    <x v="3"/>
    <n v="62"/>
    <x v="710"/>
  </r>
  <r>
    <s v="C0714"/>
    <s v="cam11"/>
    <d v="2022-07-25T00:00:00"/>
    <x v="69"/>
    <n v="4"/>
    <x v="3"/>
    <n v="62"/>
    <x v="710"/>
  </r>
  <r>
    <s v="C0714"/>
    <s v="cam11"/>
    <d v="2022-07-25T00:00:00"/>
    <x v="276"/>
    <n v="6"/>
    <x v="3"/>
    <n v="62"/>
    <x v="710"/>
  </r>
  <r>
    <s v="C0714"/>
    <s v="cam11"/>
    <d v="2022-07-25T00:00:00"/>
    <x v="79"/>
    <n v="8"/>
    <x v="3"/>
    <n v="62"/>
    <x v="710"/>
  </r>
  <r>
    <s v="C0714"/>
    <s v="cam11"/>
    <d v="2022-07-25T00:00:00"/>
    <x v="286"/>
    <n v="8"/>
    <x v="3"/>
    <n v="62"/>
    <x v="710"/>
  </r>
  <r>
    <s v="C0714"/>
    <s v="cam11"/>
    <d v="2022-07-25T00:00:00"/>
    <x v="213"/>
    <n v="9"/>
    <x v="3"/>
    <n v="62"/>
    <x v="710"/>
  </r>
  <r>
    <s v="C0714"/>
    <s v="cam11"/>
    <d v="2022-07-25T00:00:00"/>
    <x v="312"/>
    <n v="10"/>
    <x v="3"/>
    <n v="62"/>
    <x v="710"/>
  </r>
  <r>
    <s v="C0714"/>
    <s v="cam14"/>
    <d v="2023-03-25T00:00:00"/>
    <x v="292"/>
    <n v="0"/>
    <x v="7"/>
    <n v="28"/>
    <x v="710"/>
  </r>
  <r>
    <s v="C0714"/>
    <s v="cam14"/>
    <d v="2023-03-25T00:00:00"/>
    <x v="11"/>
    <n v="1"/>
    <x v="7"/>
    <n v="28"/>
    <x v="710"/>
  </r>
  <r>
    <s v="C0714"/>
    <s v="cam14"/>
    <d v="2023-03-25T00:00:00"/>
    <x v="76"/>
    <n v="2"/>
    <x v="7"/>
    <n v="28"/>
    <x v="710"/>
  </r>
  <r>
    <s v="C0714"/>
    <s v="cam14"/>
    <d v="2023-03-25T00:00:00"/>
    <x v="73"/>
    <n v="2"/>
    <x v="7"/>
    <n v="28"/>
    <x v="710"/>
  </r>
  <r>
    <s v="C0715"/>
    <s v="cam07"/>
    <d v="2023-01-06T00:00:00"/>
    <x v="192"/>
    <n v="0"/>
    <x v="1"/>
    <n v="25"/>
    <x v="711"/>
  </r>
  <r>
    <s v="C0715"/>
    <s v="cam07"/>
    <d v="2023-01-06T00:00:00"/>
    <x v="30"/>
    <n v="1"/>
    <x v="1"/>
    <n v="25"/>
    <x v="711"/>
  </r>
  <r>
    <s v="C0715"/>
    <s v="cam07"/>
    <d v="2023-01-06T00:00:00"/>
    <x v="51"/>
    <n v="2"/>
    <x v="1"/>
    <n v="25"/>
    <x v="711"/>
  </r>
  <r>
    <s v="C0715"/>
    <s v="cam07"/>
    <d v="2023-01-06T00:00:00"/>
    <x v="134"/>
    <n v="3"/>
    <x v="1"/>
    <n v="25"/>
    <x v="711"/>
  </r>
  <r>
    <s v="C0715"/>
    <s v="cam07"/>
    <d v="2023-01-06T00:00:00"/>
    <x v="103"/>
    <n v="4"/>
    <x v="1"/>
    <n v="25"/>
    <x v="711"/>
  </r>
  <r>
    <s v="C0715"/>
    <s v="cam17"/>
    <d v="2023-04-09T00:00:00"/>
    <x v="109"/>
    <n v="0"/>
    <x v="2"/>
    <n v="29"/>
    <x v="711"/>
  </r>
  <r>
    <s v="C0715"/>
    <s v="cam17"/>
    <d v="2023-04-09T00:00:00"/>
    <x v="290"/>
    <n v="1"/>
    <x v="2"/>
    <n v="29"/>
    <x v="711"/>
  </r>
  <r>
    <s v="C0716"/>
    <s v="cam11"/>
    <d v="2022-03-17T00:00:00"/>
    <x v="402"/>
    <n v="0"/>
    <x v="3"/>
    <n v="62"/>
    <x v="712"/>
  </r>
  <r>
    <s v="C0716"/>
    <s v="cam11"/>
    <d v="2022-03-17T00:00:00"/>
    <x v="476"/>
    <n v="2"/>
    <x v="3"/>
    <n v="62"/>
    <x v="712"/>
  </r>
  <r>
    <s v="C0716"/>
    <s v="cam11"/>
    <d v="2022-03-17T00:00:00"/>
    <x v="89"/>
    <n v="3"/>
    <x v="3"/>
    <n v="62"/>
    <x v="712"/>
  </r>
  <r>
    <s v="C0716"/>
    <s v="cam11"/>
    <d v="2022-03-17T00:00:00"/>
    <x v="448"/>
    <n v="3"/>
    <x v="3"/>
    <n v="62"/>
    <x v="712"/>
  </r>
  <r>
    <s v="C0716"/>
    <s v="cam11"/>
    <d v="2022-03-17T00:00:00"/>
    <x v="68"/>
    <n v="5"/>
    <x v="3"/>
    <n v="62"/>
    <x v="712"/>
  </r>
  <r>
    <s v="C0716"/>
    <s v="cam11"/>
    <d v="2022-03-17T00:00:00"/>
    <x v="359"/>
    <n v="6"/>
    <x v="3"/>
    <n v="62"/>
    <x v="712"/>
  </r>
  <r>
    <s v="C0716"/>
    <s v="cam11"/>
    <d v="2022-03-17T00:00:00"/>
    <x v="133"/>
    <n v="8"/>
    <x v="3"/>
    <n v="62"/>
    <x v="712"/>
  </r>
  <r>
    <s v="C0716"/>
    <s v="cam11"/>
    <d v="2022-03-17T00:00:00"/>
    <x v="199"/>
    <n v="11"/>
    <x v="3"/>
    <n v="62"/>
    <x v="712"/>
  </r>
  <r>
    <s v="C0716"/>
    <s v="cam11"/>
    <d v="2022-03-17T00:00:00"/>
    <x v="145"/>
    <n v="12"/>
    <x v="3"/>
    <n v="62"/>
    <x v="712"/>
  </r>
  <r>
    <s v="C0716"/>
    <s v="cam11"/>
    <d v="2022-03-17T00:00:00"/>
    <x v="80"/>
    <n v="13"/>
    <x v="3"/>
    <n v="62"/>
    <x v="712"/>
  </r>
  <r>
    <s v="C0716"/>
    <s v="cam17"/>
    <d v="2022-08-27T00:00:00"/>
    <x v="334"/>
    <n v="0"/>
    <x v="2"/>
    <n v="29"/>
    <x v="712"/>
  </r>
  <r>
    <s v="C0716"/>
    <s v="cam17"/>
    <d v="2022-08-27T00:00:00"/>
    <x v="432"/>
    <n v="1"/>
    <x v="2"/>
    <n v="29"/>
    <x v="712"/>
  </r>
  <r>
    <s v="C0716"/>
    <s v="cam17"/>
    <d v="2022-08-27T00:00:00"/>
    <x v="371"/>
    <n v="2"/>
    <x v="2"/>
    <n v="29"/>
    <x v="712"/>
  </r>
  <r>
    <s v="C0716"/>
    <s v="cam17"/>
    <d v="2022-08-27T00:00:00"/>
    <x v="99"/>
    <n v="3"/>
    <x v="2"/>
    <n v="29"/>
    <x v="712"/>
  </r>
  <r>
    <s v="C0716"/>
    <s v="cam17"/>
    <d v="2022-08-27T00:00:00"/>
    <x v="70"/>
    <n v="4"/>
    <x v="2"/>
    <n v="29"/>
    <x v="712"/>
  </r>
  <r>
    <s v="C0716"/>
    <s v="cam17"/>
    <d v="2022-08-27T00:00:00"/>
    <x v="204"/>
    <n v="6"/>
    <x v="2"/>
    <n v="29"/>
    <x v="712"/>
  </r>
  <r>
    <s v="C0716"/>
    <s v="cam17"/>
    <d v="2022-08-27T00:00:00"/>
    <x v="170"/>
    <n v="6"/>
    <x v="2"/>
    <n v="29"/>
    <x v="712"/>
  </r>
  <r>
    <s v="C0716"/>
    <s v="cam17"/>
    <d v="2022-08-27T00:00:00"/>
    <x v="21"/>
    <n v="8"/>
    <x v="2"/>
    <n v="29"/>
    <x v="712"/>
  </r>
  <r>
    <s v="C0716"/>
    <s v="cam17"/>
    <d v="2022-08-27T00:00:00"/>
    <x v="64"/>
    <n v="8"/>
    <x v="2"/>
    <n v="29"/>
    <x v="712"/>
  </r>
  <r>
    <s v="C0716"/>
    <s v="cam17"/>
    <d v="2022-08-27T00:00:00"/>
    <x v="312"/>
    <n v="9"/>
    <x v="2"/>
    <n v="29"/>
    <x v="712"/>
  </r>
  <r>
    <s v="C0717"/>
    <s v="cam11"/>
    <d v="2022-08-22T00:00:00"/>
    <x v="405"/>
    <n v="0"/>
    <x v="3"/>
    <n v="62"/>
    <x v="713"/>
  </r>
  <r>
    <s v="C0717"/>
    <s v="cam11"/>
    <d v="2022-08-22T00:00:00"/>
    <x v="381"/>
    <n v="1"/>
    <x v="3"/>
    <n v="62"/>
    <x v="713"/>
  </r>
  <r>
    <s v="C0717"/>
    <s v="cam11"/>
    <d v="2022-08-22T00:00:00"/>
    <x v="132"/>
    <n v="3"/>
    <x v="3"/>
    <n v="62"/>
    <x v="713"/>
  </r>
  <r>
    <s v="C0717"/>
    <s v="cam11"/>
    <d v="2022-08-22T00:00:00"/>
    <x v="145"/>
    <n v="7"/>
    <x v="3"/>
    <n v="62"/>
    <x v="713"/>
  </r>
  <r>
    <s v="C0717"/>
    <s v="cam11"/>
    <d v="2022-08-22T00:00:00"/>
    <x v="13"/>
    <n v="8"/>
    <x v="3"/>
    <n v="62"/>
    <x v="713"/>
  </r>
  <r>
    <s v="C0717"/>
    <s v="cam11"/>
    <d v="2022-08-22T00:00:00"/>
    <x v="152"/>
    <n v="8"/>
    <x v="3"/>
    <n v="62"/>
    <x v="713"/>
  </r>
  <r>
    <s v="C0717"/>
    <s v="cam05"/>
    <d v="2023-01-16T00:00:00"/>
    <x v="26"/>
    <n v="0"/>
    <x v="10"/>
    <n v="22"/>
    <x v="713"/>
  </r>
  <r>
    <s v="C0717"/>
    <s v="cam05"/>
    <d v="2023-01-16T00:00:00"/>
    <x v="3"/>
    <n v="1"/>
    <x v="10"/>
    <n v="22"/>
    <x v="713"/>
  </r>
  <r>
    <s v="C0717"/>
    <s v="cam05"/>
    <d v="2023-01-16T00:00:00"/>
    <x v="10"/>
    <n v="2"/>
    <x v="10"/>
    <n v="22"/>
    <x v="713"/>
  </r>
  <r>
    <s v="C0717"/>
    <s v="cam05"/>
    <d v="2023-01-16T00:00:00"/>
    <x v="28"/>
    <n v="3"/>
    <x v="10"/>
    <n v="22"/>
    <x v="713"/>
  </r>
  <r>
    <s v="C0717"/>
    <s v="cam05"/>
    <d v="2023-01-16T00:00:00"/>
    <x v="195"/>
    <n v="4"/>
    <x v="10"/>
    <n v="22"/>
    <x v="713"/>
  </r>
  <r>
    <s v="C0718"/>
    <s v="cam04"/>
    <d v="2022-07-12T00:00:00"/>
    <x v="475"/>
    <n v="0"/>
    <x v="16"/>
    <n v="26"/>
    <x v="714"/>
  </r>
  <r>
    <s v="C0718"/>
    <s v="cam04"/>
    <d v="2022-07-12T00:00:00"/>
    <x v="490"/>
    <n v="1"/>
    <x v="16"/>
    <n v="26"/>
    <x v="714"/>
  </r>
  <r>
    <s v="C0718"/>
    <s v="cam04"/>
    <d v="2022-07-12T00:00:00"/>
    <x v="372"/>
    <n v="2"/>
    <x v="16"/>
    <n v="26"/>
    <x v="714"/>
  </r>
  <r>
    <s v="C0718"/>
    <s v="cam04"/>
    <d v="2022-07-12T00:00:00"/>
    <x v="457"/>
    <n v="3"/>
    <x v="16"/>
    <n v="26"/>
    <x v="714"/>
  </r>
  <r>
    <s v="C0718"/>
    <s v="cam04"/>
    <d v="2022-07-12T00:00:00"/>
    <x v="356"/>
    <n v="4"/>
    <x v="16"/>
    <n v="26"/>
    <x v="714"/>
  </r>
  <r>
    <s v="C0718"/>
    <s v="cam04"/>
    <d v="2022-07-12T00:00:00"/>
    <x v="375"/>
    <n v="5"/>
    <x v="16"/>
    <n v="26"/>
    <x v="714"/>
  </r>
  <r>
    <s v="C0718"/>
    <s v="cam04"/>
    <d v="2022-07-12T00:00:00"/>
    <x v="435"/>
    <n v="6"/>
    <x v="16"/>
    <n v="26"/>
    <x v="714"/>
  </r>
  <r>
    <s v="C0718"/>
    <s v="cam04"/>
    <d v="2022-07-12T00:00:00"/>
    <x v="10"/>
    <n v="8"/>
    <x v="16"/>
    <n v="26"/>
    <x v="714"/>
  </r>
  <r>
    <s v="C0718"/>
    <s v="cam04"/>
    <d v="2022-07-12T00:00:00"/>
    <x v="28"/>
    <n v="9"/>
    <x v="16"/>
    <n v="26"/>
    <x v="714"/>
  </r>
  <r>
    <s v="C0718"/>
    <s v="cam04"/>
    <d v="2022-07-12T00:00:00"/>
    <x v="67"/>
    <n v="10"/>
    <x v="16"/>
    <n v="26"/>
    <x v="714"/>
  </r>
  <r>
    <s v="C0718"/>
    <s v="cam05"/>
    <d v="2022-08-15T00:00:00"/>
    <x v="380"/>
    <n v="0"/>
    <x v="10"/>
    <n v="22"/>
    <x v="714"/>
  </r>
  <r>
    <s v="C0718"/>
    <s v="cam05"/>
    <d v="2022-08-15T00:00:00"/>
    <x v="389"/>
    <n v="1"/>
    <x v="10"/>
    <n v="22"/>
    <x v="714"/>
  </r>
  <r>
    <s v="C0718"/>
    <s v="cam05"/>
    <d v="2022-08-15T00:00:00"/>
    <x v="215"/>
    <n v="2"/>
    <x v="10"/>
    <n v="22"/>
    <x v="714"/>
  </r>
  <r>
    <s v="C0718"/>
    <s v="cam05"/>
    <d v="2022-08-15T00:00:00"/>
    <x v="229"/>
    <n v="3"/>
    <x v="10"/>
    <n v="22"/>
    <x v="714"/>
  </r>
  <r>
    <s v="C0718"/>
    <s v="cam05"/>
    <d v="2022-08-15T00:00:00"/>
    <x v="245"/>
    <n v="4"/>
    <x v="10"/>
    <n v="22"/>
    <x v="714"/>
  </r>
  <r>
    <s v="C0718"/>
    <s v="cam05"/>
    <d v="2022-08-15T00:00:00"/>
    <x v="219"/>
    <n v="5"/>
    <x v="10"/>
    <n v="22"/>
    <x v="714"/>
  </r>
  <r>
    <s v="C0718"/>
    <s v="cam05"/>
    <d v="2022-08-15T00:00:00"/>
    <x v="181"/>
    <n v="6"/>
    <x v="10"/>
    <n v="22"/>
    <x v="714"/>
  </r>
  <r>
    <s v="C0718"/>
    <s v="cam05"/>
    <d v="2022-08-15T00:00:00"/>
    <x v="10"/>
    <n v="7"/>
    <x v="10"/>
    <n v="22"/>
    <x v="714"/>
  </r>
  <r>
    <s v="C0718"/>
    <s v="cam05"/>
    <d v="2022-08-15T00:00:00"/>
    <x v="102"/>
    <n v="8"/>
    <x v="10"/>
    <n v="22"/>
    <x v="714"/>
  </r>
  <r>
    <s v="C0718"/>
    <s v="cam05"/>
    <d v="2022-08-15T00:00:00"/>
    <x v="238"/>
    <n v="9"/>
    <x v="10"/>
    <n v="22"/>
    <x v="714"/>
  </r>
  <r>
    <s v="C0719"/>
    <s v="cam11"/>
    <d v="2022-11-28T00:00:00"/>
    <x v="324"/>
    <n v="0"/>
    <x v="3"/>
    <n v="62"/>
    <x v="715"/>
  </r>
  <r>
    <s v="C0719"/>
    <s v="cam03"/>
    <d v="2022-11-28T00:00:00"/>
    <x v="324"/>
    <n v="0"/>
    <x v="6"/>
    <n v="62"/>
    <x v="715"/>
  </r>
  <r>
    <s v="C0719"/>
    <s v="cam11"/>
    <d v="2022-11-28T00:00:00"/>
    <x v="301"/>
    <n v="1"/>
    <x v="3"/>
    <n v="62"/>
    <x v="715"/>
  </r>
  <r>
    <s v="C0719"/>
    <s v="cam03"/>
    <d v="2022-11-28T00:00:00"/>
    <x v="301"/>
    <n v="1"/>
    <x v="6"/>
    <n v="62"/>
    <x v="715"/>
  </r>
  <r>
    <s v="C0719"/>
    <s v="cam11"/>
    <d v="2022-11-28T00:00:00"/>
    <x v="39"/>
    <n v="1"/>
    <x v="3"/>
    <n v="62"/>
    <x v="715"/>
  </r>
  <r>
    <s v="C0719"/>
    <s v="cam03"/>
    <d v="2022-11-28T00:00:00"/>
    <x v="128"/>
    <n v="1"/>
    <x v="6"/>
    <n v="62"/>
    <x v="715"/>
  </r>
  <r>
    <s v="C0719"/>
    <s v="cam11"/>
    <d v="2022-11-28T00:00:00"/>
    <x v="57"/>
    <n v="2"/>
    <x v="3"/>
    <n v="62"/>
    <x v="715"/>
  </r>
  <r>
    <s v="C0719"/>
    <s v="cam03"/>
    <d v="2022-11-28T00:00:00"/>
    <x v="236"/>
    <n v="2"/>
    <x v="6"/>
    <n v="62"/>
    <x v="715"/>
  </r>
  <r>
    <s v="C0719"/>
    <s v="cam11"/>
    <d v="2022-11-28T00:00:00"/>
    <x v="71"/>
    <n v="3"/>
    <x v="3"/>
    <n v="62"/>
    <x v="715"/>
  </r>
  <r>
    <s v="C0719"/>
    <s v="cam03"/>
    <d v="2022-11-28T00:00:00"/>
    <x v="220"/>
    <n v="4"/>
    <x v="6"/>
    <n v="62"/>
    <x v="715"/>
  </r>
  <r>
    <s v="C0719"/>
    <s v="cam03"/>
    <d v="2022-11-28T00:00:00"/>
    <x v="109"/>
    <n v="4"/>
    <x v="6"/>
    <n v="62"/>
    <x v="715"/>
  </r>
  <r>
    <s v="C0719"/>
    <s v="cam11"/>
    <d v="2022-11-28T00:00:00"/>
    <x v="194"/>
    <n v="4"/>
    <x v="3"/>
    <n v="62"/>
    <x v="715"/>
  </r>
  <r>
    <s v="C0719"/>
    <s v="cam11"/>
    <d v="2022-11-28T00:00:00"/>
    <x v="81"/>
    <n v="5"/>
    <x v="3"/>
    <n v="62"/>
    <x v="715"/>
  </r>
  <r>
    <s v="C0719"/>
    <s v="cam03"/>
    <d v="2022-11-28T00:00:00"/>
    <x v="374"/>
    <n v="6"/>
    <x v="6"/>
    <n v="62"/>
    <x v="715"/>
  </r>
  <r>
    <s v="C0719"/>
    <s v="cam11"/>
    <d v="2022-11-28T00:00:00"/>
    <x v="119"/>
    <n v="6"/>
    <x v="3"/>
    <n v="62"/>
    <x v="715"/>
  </r>
  <r>
    <s v="C0719"/>
    <s v="cam03"/>
    <d v="2022-11-28T00:00:00"/>
    <x v="345"/>
    <n v="6"/>
    <x v="6"/>
    <n v="62"/>
    <x v="715"/>
  </r>
  <r>
    <s v="C0720"/>
    <s v="cam05"/>
    <d v="2022-04-27T00:00:00"/>
    <x v="88"/>
    <n v="0"/>
    <x v="10"/>
    <n v="22"/>
    <x v="716"/>
  </r>
  <r>
    <s v="C0720"/>
    <s v="cam05"/>
    <d v="2022-04-27T00:00:00"/>
    <x v="388"/>
    <n v="1"/>
    <x v="10"/>
    <n v="22"/>
    <x v="716"/>
  </r>
  <r>
    <s v="C0720"/>
    <s v="cam05"/>
    <d v="2022-04-27T00:00:00"/>
    <x v="382"/>
    <n v="6"/>
    <x v="10"/>
    <n v="22"/>
    <x v="716"/>
  </r>
  <r>
    <s v="C0720"/>
    <s v="cam05"/>
    <d v="2022-04-27T00:00:00"/>
    <x v="343"/>
    <n v="8"/>
    <x v="10"/>
    <n v="22"/>
    <x v="716"/>
  </r>
  <r>
    <s v="C0720"/>
    <s v="cam05"/>
    <d v="2022-04-27T00:00:00"/>
    <x v="253"/>
    <n v="10"/>
    <x v="10"/>
    <n v="22"/>
    <x v="716"/>
  </r>
  <r>
    <s v="C0720"/>
    <s v="cam05"/>
    <d v="2022-04-27T00:00:00"/>
    <x v="374"/>
    <n v="13"/>
    <x v="10"/>
    <n v="22"/>
    <x v="716"/>
  </r>
  <r>
    <s v="C0720"/>
    <s v="cam07"/>
    <d v="2023-01-31T00:00:00"/>
    <x v="276"/>
    <n v="0"/>
    <x v="1"/>
    <n v="25"/>
    <x v="716"/>
  </r>
  <r>
    <s v="C0720"/>
    <s v="cam07"/>
    <d v="2023-01-31T00:00:00"/>
    <x v="31"/>
    <n v="1"/>
    <x v="1"/>
    <n v="25"/>
    <x v="716"/>
  </r>
  <r>
    <s v="C0720"/>
    <s v="cam07"/>
    <d v="2023-01-31T00:00:00"/>
    <x v="171"/>
    <n v="2"/>
    <x v="1"/>
    <n v="25"/>
    <x v="716"/>
  </r>
  <r>
    <s v="C0720"/>
    <s v="cam07"/>
    <d v="2023-01-31T00:00:00"/>
    <x v="256"/>
    <n v="3"/>
    <x v="1"/>
    <n v="25"/>
    <x v="716"/>
  </r>
  <r>
    <s v="C0721"/>
    <s v="cam02"/>
    <d v="2022-02-26T00:00:00"/>
    <x v="421"/>
    <n v="0"/>
    <x v="5"/>
    <n v="26"/>
    <x v="717"/>
  </r>
  <r>
    <s v="C0721"/>
    <s v="cam02"/>
    <d v="2022-02-26T00:00:00"/>
    <x v="322"/>
    <n v="2"/>
    <x v="5"/>
    <n v="26"/>
    <x v="717"/>
  </r>
  <r>
    <s v="C0721"/>
    <s v="cam02"/>
    <d v="2022-02-26T00:00:00"/>
    <x v="463"/>
    <n v="2"/>
    <x v="5"/>
    <n v="26"/>
    <x v="717"/>
  </r>
  <r>
    <s v="C0721"/>
    <s v="cam02"/>
    <d v="2022-02-26T00:00:00"/>
    <x v="443"/>
    <n v="4"/>
    <x v="5"/>
    <n v="26"/>
    <x v="717"/>
  </r>
  <r>
    <s v="C0721"/>
    <s v="cam02"/>
    <d v="2022-02-26T00:00:00"/>
    <x v="126"/>
    <n v="4"/>
    <x v="5"/>
    <n v="26"/>
    <x v="717"/>
  </r>
  <r>
    <s v="C0721"/>
    <s v="cam02"/>
    <d v="2022-02-26T00:00:00"/>
    <x v="169"/>
    <n v="6"/>
    <x v="5"/>
    <n v="26"/>
    <x v="717"/>
  </r>
  <r>
    <s v="C0721"/>
    <s v="cam02"/>
    <d v="2022-02-26T00:00:00"/>
    <x v="359"/>
    <n v="7"/>
    <x v="5"/>
    <n v="26"/>
    <x v="717"/>
  </r>
  <r>
    <s v="C0721"/>
    <s v="cam02"/>
    <d v="2022-02-26T00:00:00"/>
    <x v="462"/>
    <n v="8"/>
    <x v="5"/>
    <n v="26"/>
    <x v="717"/>
  </r>
  <r>
    <s v="C0721"/>
    <s v="cam02"/>
    <d v="2022-02-26T00:00:00"/>
    <x v="61"/>
    <n v="9"/>
    <x v="5"/>
    <n v="26"/>
    <x v="717"/>
  </r>
  <r>
    <s v="C0721"/>
    <s v="cam02"/>
    <d v="2022-02-26T00:00:00"/>
    <x v="120"/>
    <n v="9"/>
    <x v="5"/>
    <n v="26"/>
    <x v="717"/>
  </r>
  <r>
    <s v="C0721"/>
    <s v="cam02"/>
    <d v="2022-02-26T00:00:00"/>
    <x v="257"/>
    <n v="11"/>
    <x v="5"/>
    <n v="26"/>
    <x v="717"/>
  </r>
  <r>
    <s v="C0721"/>
    <s v="cam02"/>
    <d v="2022-02-26T00:00:00"/>
    <x v="83"/>
    <n v="12"/>
    <x v="5"/>
    <n v="26"/>
    <x v="717"/>
  </r>
  <r>
    <s v="C0721"/>
    <s v="cam02"/>
    <d v="2022-02-26T00:00:00"/>
    <x v="172"/>
    <n v="14"/>
    <x v="5"/>
    <n v="26"/>
    <x v="717"/>
  </r>
  <r>
    <s v="C0721"/>
    <s v="cam12"/>
    <d v="2023-02-05T00:00:00"/>
    <x v="252"/>
    <n v="0"/>
    <x v="0"/>
    <n v="65"/>
    <x v="717"/>
  </r>
  <r>
    <s v="C0721"/>
    <s v="cam12"/>
    <d v="2023-02-05T00:00:00"/>
    <x v="20"/>
    <n v="1"/>
    <x v="0"/>
    <n v="65"/>
    <x v="717"/>
  </r>
  <r>
    <s v="C0721"/>
    <s v="cam12"/>
    <d v="2023-02-05T00:00:00"/>
    <x v="66"/>
    <n v="2"/>
    <x v="0"/>
    <n v="65"/>
    <x v="717"/>
  </r>
  <r>
    <s v="C0721"/>
    <s v="cam12"/>
    <d v="2023-02-05T00:00:00"/>
    <x v="43"/>
    <n v="3"/>
    <x v="0"/>
    <n v="65"/>
    <x v="717"/>
  </r>
  <r>
    <s v="C0722"/>
    <s v="cam10"/>
    <d v="2022-01-23T00:00:00"/>
    <x v="514"/>
    <n v="0"/>
    <x v="12"/>
    <n v="66"/>
    <x v="718"/>
  </r>
  <r>
    <s v="C0722"/>
    <s v="cam10"/>
    <d v="2022-01-23T00:00:00"/>
    <x v="182"/>
    <n v="1"/>
    <x v="12"/>
    <n v="66"/>
    <x v="718"/>
  </r>
  <r>
    <s v="C0722"/>
    <s v="cam10"/>
    <d v="2022-01-23T00:00:00"/>
    <x v="153"/>
    <n v="2"/>
    <x v="12"/>
    <n v="66"/>
    <x v="718"/>
  </r>
  <r>
    <s v="C0722"/>
    <s v="cam10"/>
    <d v="2022-01-23T00:00:00"/>
    <x v="368"/>
    <n v="4"/>
    <x v="12"/>
    <n v="66"/>
    <x v="718"/>
  </r>
  <r>
    <s v="C0722"/>
    <s v="cam10"/>
    <d v="2022-01-23T00:00:00"/>
    <x v="240"/>
    <n v="5"/>
    <x v="12"/>
    <n v="66"/>
    <x v="718"/>
  </r>
  <r>
    <s v="C0722"/>
    <s v="cam10"/>
    <d v="2022-01-23T00:00:00"/>
    <x v="275"/>
    <n v="7"/>
    <x v="12"/>
    <n v="66"/>
    <x v="718"/>
  </r>
  <r>
    <s v="C0722"/>
    <s v="cam10"/>
    <d v="2022-01-23T00:00:00"/>
    <x v="439"/>
    <n v="7"/>
    <x v="12"/>
    <n v="66"/>
    <x v="718"/>
  </r>
  <r>
    <s v="C0722"/>
    <s v="cam10"/>
    <d v="2022-01-23T00:00:00"/>
    <x v="54"/>
    <n v="9"/>
    <x v="12"/>
    <n v="66"/>
    <x v="718"/>
  </r>
  <r>
    <s v="C0722"/>
    <s v="cam10"/>
    <d v="2022-01-23T00:00:00"/>
    <x v="132"/>
    <n v="10"/>
    <x v="12"/>
    <n v="66"/>
    <x v="718"/>
  </r>
  <r>
    <s v="C0722"/>
    <s v="cam10"/>
    <d v="2022-01-23T00:00:00"/>
    <x v="133"/>
    <n v="10"/>
    <x v="12"/>
    <n v="66"/>
    <x v="718"/>
  </r>
  <r>
    <s v="C0722"/>
    <s v="cam10"/>
    <d v="2022-01-23T00:00:00"/>
    <x v="269"/>
    <n v="11"/>
    <x v="12"/>
    <n v="66"/>
    <x v="718"/>
  </r>
  <r>
    <s v="C0722"/>
    <s v="cam10"/>
    <d v="2022-01-23T00:00:00"/>
    <x v="9"/>
    <n v="13"/>
    <x v="12"/>
    <n v="66"/>
    <x v="718"/>
  </r>
  <r>
    <s v="C0722"/>
    <s v="cam10"/>
    <d v="2022-01-23T00:00:00"/>
    <x v="161"/>
    <n v="13"/>
    <x v="12"/>
    <n v="66"/>
    <x v="718"/>
  </r>
  <r>
    <s v="C0722"/>
    <s v="cam10"/>
    <d v="2022-01-23T00:00:00"/>
    <x v="5"/>
    <n v="15"/>
    <x v="12"/>
    <n v="66"/>
    <x v="718"/>
  </r>
  <r>
    <s v="C0722"/>
    <s v="cam10"/>
    <d v="2022-01-23T00:00:00"/>
    <x v="172"/>
    <n v="15"/>
    <x v="12"/>
    <n v="66"/>
    <x v="718"/>
  </r>
  <r>
    <s v="C0722"/>
    <s v="cam13"/>
    <d v="2022-11-09T00:00:00"/>
    <x v="98"/>
    <n v="0"/>
    <x v="14"/>
    <n v="25"/>
    <x v="718"/>
  </r>
  <r>
    <s v="C0722"/>
    <s v="cam13"/>
    <d v="2022-11-09T00:00:00"/>
    <x v="74"/>
    <n v="1"/>
    <x v="14"/>
    <n v="25"/>
    <x v="718"/>
  </r>
  <r>
    <s v="C0722"/>
    <s v="cam13"/>
    <d v="2022-11-09T00:00:00"/>
    <x v="39"/>
    <n v="2"/>
    <x v="14"/>
    <n v="25"/>
    <x v="718"/>
  </r>
  <r>
    <s v="C0722"/>
    <s v="cam13"/>
    <d v="2022-11-09T00:00:00"/>
    <x v="146"/>
    <n v="3"/>
    <x v="14"/>
    <n v="25"/>
    <x v="718"/>
  </r>
  <r>
    <s v="C0722"/>
    <s v="cam13"/>
    <d v="2022-11-09T00:00:00"/>
    <x v="10"/>
    <n v="4"/>
    <x v="14"/>
    <n v="25"/>
    <x v="718"/>
  </r>
  <r>
    <s v="C0722"/>
    <s v="cam13"/>
    <d v="2022-11-09T00:00:00"/>
    <x v="47"/>
    <n v="5"/>
    <x v="14"/>
    <n v="25"/>
    <x v="718"/>
  </r>
  <r>
    <s v="C0722"/>
    <s v="cam13"/>
    <d v="2022-11-09T00:00:00"/>
    <x v="103"/>
    <n v="6"/>
    <x v="14"/>
    <n v="25"/>
    <x v="718"/>
  </r>
  <r>
    <s v="C0723"/>
    <s v="cam10"/>
    <d v="2023-02-24T00:00:00"/>
    <x v="199"/>
    <n v="0"/>
    <x v="12"/>
    <n v="66"/>
    <x v="719"/>
  </r>
  <r>
    <s v="C0723"/>
    <s v="cam10"/>
    <d v="2023-02-24T00:00:00"/>
    <x v="220"/>
    <n v="1"/>
    <x v="12"/>
    <n v="66"/>
    <x v="719"/>
  </r>
  <r>
    <s v="C0723"/>
    <s v="cam10"/>
    <d v="2023-02-24T00:00:00"/>
    <x v="80"/>
    <n v="2"/>
    <x v="12"/>
    <n v="66"/>
    <x v="719"/>
  </r>
  <r>
    <s v="C0723"/>
    <s v="cam10"/>
    <d v="2023-02-24T00:00:00"/>
    <x v="76"/>
    <n v="3"/>
    <x v="12"/>
    <n v="66"/>
    <x v="719"/>
  </r>
  <r>
    <s v="C0723"/>
    <s v="cam10"/>
    <d v="2023-02-24T00:00:00"/>
    <x v="59"/>
    <n v="3"/>
    <x v="12"/>
    <n v="66"/>
    <x v="719"/>
  </r>
  <r>
    <s v="C0723"/>
    <s v="cam14"/>
    <d v="2023-03-18T00:00:00"/>
    <x v="41"/>
    <n v="0"/>
    <x v="7"/>
    <n v="28"/>
    <x v="719"/>
  </r>
  <r>
    <s v="C0723"/>
    <s v="cam14"/>
    <d v="2023-03-18T00:00:00"/>
    <x v="11"/>
    <n v="1"/>
    <x v="7"/>
    <n v="28"/>
    <x v="719"/>
  </r>
  <r>
    <s v="C0723"/>
    <s v="cam14"/>
    <d v="2023-03-18T00:00:00"/>
    <x v="238"/>
    <n v="2"/>
    <x v="7"/>
    <n v="28"/>
    <x v="719"/>
  </r>
  <r>
    <s v="C0724"/>
    <s v="cam03"/>
    <d v="2023-02-18T00:00:00"/>
    <x v="258"/>
    <n v="0"/>
    <x v="6"/>
    <n v="62"/>
    <x v="720"/>
  </r>
  <r>
    <s v="C0724"/>
    <s v="cam03"/>
    <d v="2023-02-18T00:00:00"/>
    <x v="220"/>
    <n v="1"/>
    <x v="6"/>
    <n v="62"/>
    <x v="720"/>
  </r>
  <r>
    <s v="C0724"/>
    <s v="cam03"/>
    <d v="2023-02-18T00:00:00"/>
    <x v="11"/>
    <n v="2"/>
    <x v="6"/>
    <n v="62"/>
    <x v="720"/>
  </r>
  <r>
    <s v="C0724"/>
    <s v="cam03"/>
    <d v="2023-02-18T00:00:00"/>
    <x v="226"/>
    <n v="2"/>
    <x v="6"/>
    <n v="62"/>
    <x v="720"/>
  </r>
  <r>
    <s v="C0724"/>
    <s v="cam03"/>
    <d v="2023-02-18T00:00:00"/>
    <x v="86"/>
    <n v="3"/>
    <x v="6"/>
    <n v="62"/>
    <x v="720"/>
  </r>
  <r>
    <s v="C0724"/>
    <s v="cam11"/>
    <d v="2023-03-09T00:00:00"/>
    <x v="139"/>
    <n v="0"/>
    <x v="3"/>
    <n v="62"/>
    <x v="720"/>
  </r>
  <r>
    <s v="C0724"/>
    <s v="cam11"/>
    <d v="2023-03-09T00:00:00"/>
    <x v="317"/>
    <n v="1"/>
    <x v="3"/>
    <n v="62"/>
    <x v="720"/>
  </r>
  <r>
    <s v="C0724"/>
    <s v="cam11"/>
    <d v="2023-03-09T00:00:00"/>
    <x v="290"/>
    <n v="2"/>
    <x v="3"/>
    <n v="62"/>
    <x v="720"/>
  </r>
  <r>
    <s v="C0725"/>
    <s v="cam14"/>
    <d v="2022-01-12T00:00:00"/>
    <x v="416"/>
    <n v="0"/>
    <x v="7"/>
    <n v="28"/>
    <x v="721"/>
  </r>
  <r>
    <s v="C0725"/>
    <s v="cam14"/>
    <d v="2022-01-12T00:00:00"/>
    <x v="521"/>
    <n v="1"/>
    <x v="7"/>
    <n v="28"/>
    <x v="721"/>
  </r>
  <r>
    <s v="C0725"/>
    <s v="cam14"/>
    <d v="2022-01-12T00:00:00"/>
    <x v="483"/>
    <n v="2"/>
    <x v="7"/>
    <n v="28"/>
    <x v="721"/>
  </r>
  <r>
    <s v="C0725"/>
    <s v="cam14"/>
    <d v="2022-01-12T00:00:00"/>
    <x v="303"/>
    <n v="3"/>
    <x v="7"/>
    <n v="28"/>
    <x v="721"/>
  </r>
  <r>
    <s v="C0725"/>
    <s v="cam14"/>
    <d v="2022-01-12T00:00:00"/>
    <x v="348"/>
    <n v="4"/>
    <x v="7"/>
    <n v="28"/>
    <x v="721"/>
  </r>
  <r>
    <s v="C0725"/>
    <s v="cam14"/>
    <d v="2022-01-12T00:00:00"/>
    <x v="240"/>
    <n v="5"/>
    <x v="7"/>
    <n v="28"/>
    <x v="721"/>
  </r>
  <r>
    <s v="C0725"/>
    <s v="cam14"/>
    <d v="2022-01-12T00:00:00"/>
    <x v="201"/>
    <n v="6"/>
    <x v="7"/>
    <n v="28"/>
    <x v="721"/>
  </r>
  <r>
    <s v="C0725"/>
    <s v="cam14"/>
    <d v="2022-01-12T00:00:00"/>
    <x v="158"/>
    <n v="7"/>
    <x v="7"/>
    <n v="28"/>
    <x v="721"/>
  </r>
  <r>
    <s v="C0725"/>
    <s v="cam14"/>
    <d v="2022-01-12T00:00:00"/>
    <x v="144"/>
    <n v="9"/>
    <x v="7"/>
    <n v="28"/>
    <x v="721"/>
  </r>
  <r>
    <s v="C0725"/>
    <s v="cam14"/>
    <d v="2022-01-12T00:00:00"/>
    <x v="300"/>
    <n v="10"/>
    <x v="7"/>
    <n v="28"/>
    <x v="721"/>
  </r>
  <r>
    <s v="C0725"/>
    <s v="cam14"/>
    <d v="2022-01-12T00:00:00"/>
    <x v="101"/>
    <n v="13"/>
    <x v="7"/>
    <n v="28"/>
    <x v="721"/>
  </r>
  <r>
    <s v="C0725"/>
    <s v="cam14"/>
    <d v="2022-01-12T00:00:00"/>
    <x v="217"/>
    <n v="15"/>
    <x v="7"/>
    <n v="28"/>
    <x v="721"/>
  </r>
  <r>
    <s v="C0725"/>
    <s v="cam10"/>
    <d v="2022-10-09T00:00:00"/>
    <x v="223"/>
    <n v="0"/>
    <x v="12"/>
    <n v="66"/>
    <x v="721"/>
  </r>
  <r>
    <s v="C0725"/>
    <s v="cam10"/>
    <d v="2022-10-09T00:00:00"/>
    <x v="300"/>
    <n v="1"/>
    <x v="12"/>
    <n v="66"/>
    <x v="721"/>
  </r>
  <r>
    <s v="C0725"/>
    <s v="cam10"/>
    <d v="2022-10-09T00:00:00"/>
    <x v="93"/>
    <n v="2"/>
    <x v="12"/>
    <n v="66"/>
    <x v="721"/>
  </r>
  <r>
    <s v="C0725"/>
    <s v="cam10"/>
    <d v="2022-10-09T00:00:00"/>
    <x v="39"/>
    <n v="3"/>
    <x v="12"/>
    <n v="66"/>
    <x v="721"/>
  </r>
  <r>
    <s v="C0725"/>
    <s v="cam10"/>
    <d v="2022-10-09T00:00:00"/>
    <x v="181"/>
    <n v="4"/>
    <x v="12"/>
    <n v="66"/>
    <x v="721"/>
  </r>
  <r>
    <s v="C0725"/>
    <s v="cam10"/>
    <d v="2022-10-09T00:00:00"/>
    <x v="31"/>
    <n v="5"/>
    <x v="12"/>
    <n v="66"/>
    <x v="721"/>
  </r>
  <r>
    <s v="C0725"/>
    <s v="cam10"/>
    <d v="2022-10-09T00:00:00"/>
    <x v="177"/>
    <n v="6"/>
    <x v="12"/>
    <n v="66"/>
    <x v="721"/>
  </r>
  <r>
    <s v="C0725"/>
    <s v="cam10"/>
    <d v="2022-10-09T00:00:00"/>
    <x v="195"/>
    <n v="7"/>
    <x v="12"/>
    <n v="66"/>
    <x v="721"/>
  </r>
  <r>
    <s v="C0726"/>
    <s v="cam15"/>
    <d v="2023-02-27T00:00:00"/>
    <x v="204"/>
    <n v="0"/>
    <x v="11"/>
    <n v="14"/>
    <x v="722"/>
  </r>
  <r>
    <s v="C0726"/>
    <s v="cam15"/>
    <d v="2023-02-27T00:00:00"/>
    <x v="151"/>
    <n v="1"/>
    <x v="11"/>
    <n v="14"/>
    <x v="722"/>
  </r>
  <r>
    <s v="C0726"/>
    <s v="cam15"/>
    <d v="2023-02-27T00:00:00"/>
    <x v="171"/>
    <n v="1"/>
    <x v="11"/>
    <n v="14"/>
    <x v="722"/>
  </r>
  <r>
    <s v="C0726"/>
    <s v="cam15"/>
    <d v="2023-02-27T00:00:00"/>
    <x v="43"/>
    <n v="2"/>
    <x v="11"/>
    <n v="14"/>
    <x v="722"/>
  </r>
  <r>
    <s v="C0726"/>
    <s v="cam15"/>
    <d v="2023-02-27T00:00:00"/>
    <x v="15"/>
    <n v="3"/>
    <x v="11"/>
    <n v="14"/>
    <x v="722"/>
  </r>
  <r>
    <s v="C0727"/>
    <s v="cam10"/>
    <d v="2022-02-17T00:00:00"/>
    <x v="499"/>
    <n v="0"/>
    <x v="12"/>
    <n v="66"/>
    <x v="723"/>
  </r>
  <r>
    <s v="C0727"/>
    <s v="cam10"/>
    <d v="2022-02-17T00:00:00"/>
    <x v="420"/>
    <n v="1"/>
    <x v="12"/>
    <n v="66"/>
    <x v="723"/>
  </r>
  <r>
    <s v="C0727"/>
    <s v="cam10"/>
    <d v="2022-02-17T00:00:00"/>
    <x v="338"/>
    <n v="2"/>
    <x v="12"/>
    <n v="66"/>
    <x v="723"/>
  </r>
  <r>
    <s v="C0727"/>
    <s v="cam10"/>
    <d v="2022-02-17T00:00:00"/>
    <x v="319"/>
    <n v="3"/>
    <x v="12"/>
    <n v="66"/>
    <x v="723"/>
  </r>
  <r>
    <s v="C0727"/>
    <s v="cam10"/>
    <d v="2022-02-17T00:00:00"/>
    <x v="314"/>
    <n v="5"/>
    <x v="12"/>
    <n v="66"/>
    <x v="723"/>
  </r>
  <r>
    <s v="C0727"/>
    <s v="cam10"/>
    <d v="2022-02-17T00:00:00"/>
    <x v="143"/>
    <n v="6"/>
    <x v="12"/>
    <n v="66"/>
    <x v="723"/>
  </r>
  <r>
    <s v="C0727"/>
    <s v="cam10"/>
    <d v="2022-02-17T00:00:00"/>
    <x v="396"/>
    <n v="7"/>
    <x v="12"/>
    <n v="66"/>
    <x v="723"/>
  </r>
  <r>
    <s v="C0727"/>
    <s v="cam10"/>
    <d v="2022-02-17T00:00:00"/>
    <x v="232"/>
    <n v="8"/>
    <x v="12"/>
    <n v="66"/>
    <x v="723"/>
  </r>
  <r>
    <s v="C0727"/>
    <s v="cam10"/>
    <d v="2022-02-17T00:00:00"/>
    <x v="229"/>
    <n v="9"/>
    <x v="12"/>
    <n v="66"/>
    <x v="723"/>
  </r>
  <r>
    <s v="C0727"/>
    <s v="cam10"/>
    <d v="2022-02-17T00:00:00"/>
    <x v="281"/>
    <n v="10"/>
    <x v="12"/>
    <n v="66"/>
    <x v="723"/>
  </r>
  <r>
    <s v="C0727"/>
    <s v="cam10"/>
    <d v="2022-02-17T00:00:00"/>
    <x v="265"/>
    <n v="11"/>
    <x v="12"/>
    <n v="66"/>
    <x v="723"/>
  </r>
  <r>
    <s v="C0727"/>
    <s v="cam10"/>
    <d v="2022-02-17T00:00:00"/>
    <x v="193"/>
    <n v="11"/>
    <x v="12"/>
    <n v="66"/>
    <x v="723"/>
  </r>
  <r>
    <s v="C0727"/>
    <s v="cam10"/>
    <d v="2022-02-17T00:00:00"/>
    <x v="27"/>
    <n v="13"/>
    <x v="12"/>
    <n v="66"/>
    <x v="723"/>
  </r>
  <r>
    <s v="C0727"/>
    <s v="cam03"/>
    <d v="2023-01-12T00:00:00"/>
    <x v="128"/>
    <n v="0"/>
    <x v="6"/>
    <n v="62"/>
    <x v="723"/>
  </r>
  <r>
    <s v="C0727"/>
    <s v="cam03"/>
    <d v="2023-01-12T00:00:00"/>
    <x v="336"/>
    <n v="1"/>
    <x v="6"/>
    <n v="62"/>
    <x v="723"/>
  </r>
  <r>
    <s v="C0727"/>
    <s v="cam03"/>
    <d v="2023-01-12T00:00:00"/>
    <x v="31"/>
    <n v="2"/>
    <x v="6"/>
    <n v="62"/>
    <x v="723"/>
  </r>
  <r>
    <s v="C0727"/>
    <s v="cam03"/>
    <d v="2023-01-12T00:00:00"/>
    <x v="134"/>
    <n v="3"/>
    <x v="6"/>
    <n v="62"/>
    <x v="723"/>
  </r>
  <r>
    <s v="C0727"/>
    <s v="cam03"/>
    <d v="2023-01-12T00:00:00"/>
    <x v="48"/>
    <n v="4"/>
    <x v="6"/>
    <n v="62"/>
    <x v="723"/>
  </r>
  <r>
    <s v="C0728"/>
    <s v="cam10"/>
    <d v="2022-08-16T00:00:00"/>
    <x v="299"/>
    <n v="0"/>
    <x v="12"/>
    <n v="66"/>
    <x v="724"/>
  </r>
  <r>
    <s v="C0728"/>
    <s v="cam10"/>
    <d v="2022-08-16T00:00:00"/>
    <x v="234"/>
    <n v="1"/>
    <x v="12"/>
    <n v="66"/>
    <x v="724"/>
  </r>
  <r>
    <s v="C0728"/>
    <s v="cam10"/>
    <d v="2022-08-16T00:00:00"/>
    <x v="457"/>
    <n v="2"/>
    <x v="12"/>
    <n v="66"/>
    <x v="724"/>
  </r>
  <r>
    <s v="C0728"/>
    <s v="cam10"/>
    <d v="2022-08-16T00:00:00"/>
    <x v="433"/>
    <n v="3"/>
    <x v="12"/>
    <n v="66"/>
    <x v="724"/>
  </r>
  <r>
    <s v="C0728"/>
    <s v="cam10"/>
    <d v="2022-08-16T00:00:00"/>
    <x v="69"/>
    <n v="3"/>
    <x v="12"/>
    <n v="66"/>
    <x v="724"/>
  </r>
  <r>
    <s v="C0728"/>
    <s v="cam10"/>
    <d v="2022-08-16T00:00:00"/>
    <x v="261"/>
    <n v="5"/>
    <x v="12"/>
    <n v="66"/>
    <x v="724"/>
  </r>
  <r>
    <s v="C0728"/>
    <s v="cam10"/>
    <d v="2022-08-16T00:00:00"/>
    <x v="163"/>
    <n v="7"/>
    <x v="12"/>
    <n v="66"/>
    <x v="724"/>
  </r>
  <r>
    <s v="C0728"/>
    <s v="cam10"/>
    <d v="2022-08-16T00:00:00"/>
    <x v="13"/>
    <n v="8"/>
    <x v="12"/>
    <n v="66"/>
    <x v="724"/>
  </r>
  <r>
    <s v="C0728"/>
    <s v="cam10"/>
    <d v="2022-08-16T00:00:00"/>
    <x v="238"/>
    <n v="9"/>
    <x v="12"/>
    <n v="66"/>
    <x v="724"/>
  </r>
  <r>
    <s v="C0728"/>
    <s v="cam03"/>
    <d v="2023-01-03T00:00:00"/>
    <x v="264"/>
    <n v="0"/>
    <x v="6"/>
    <n v="62"/>
    <x v="724"/>
  </r>
  <r>
    <s v="C0728"/>
    <s v="cam03"/>
    <d v="2023-01-03T00:00:00"/>
    <x v="50"/>
    <n v="1"/>
    <x v="6"/>
    <n v="62"/>
    <x v="724"/>
  </r>
  <r>
    <s v="C0728"/>
    <s v="cam03"/>
    <d v="2023-01-03T00:00:00"/>
    <x v="31"/>
    <n v="2"/>
    <x v="6"/>
    <n v="62"/>
    <x v="724"/>
  </r>
  <r>
    <s v="C0728"/>
    <s v="cam03"/>
    <d v="2023-01-03T00:00:00"/>
    <x v="317"/>
    <n v="3"/>
    <x v="6"/>
    <n v="62"/>
    <x v="724"/>
  </r>
  <r>
    <s v="C0728"/>
    <s v="cam03"/>
    <d v="2023-01-03T00:00:00"/>
    <x v="110"/>
    <n v="4"/>
    <x v="6"/>
    <n v="62"/>
    <x v="724"/>
  </r>
  <r>
    <s v="C0729"/>
    <s v="cam02"/>
    <d v="2022-07-14T00:00:00"/>
    <x v="251"/>
    <n v="0"/>
    <x v="5"/>
    <n v="26"/>
    <x v="725"/>
  </r>
  <r>
    <s v="C0729"/>
    <s v="cam02"/>
    <d v="2022-07-14T00:00:00"/>
    <x v="105"/>
    <n v="1"/>
    <x v="5"/>
    <n v="26"/>
    <x v="725"/>
  </r>
  <r>
    <s v="C0729"/>
    <s v="cam02"/>
    <d v="2022-07-14T00:00:00"/>
    <x v="234"/>
    <n v="2"/>
    <x v="5"/>
    <n v="26"/>
    <x v="725"/>
  </r>
  <r>
    <s v="C0729"/>
    <s v="cam02"/>
    <d v="2022-07-14T00:00:00"/>
    <x v="132"/>
    <n v="4"/>
    <x v="5"/>
    <n v="26"/>
    <x v="725"/>
  </r>
  <r>
    <s v="C0729"/>
    <s v="cam02"/>
    <d v="2022-07-14T00:00:00"/>
    <x v="188"/>
    <n v="5"/>
    <x v="5"/>
    <n v="26"/>
    <x v="725"/>
  </r>
  <r>
    <s v="C0729"/>
    <s v="cam02"/>
    <d v="2022-07-14T00:00:00"/>
    <x v="435"/>
    <n v="6"/>
    <x v="5"/>
    <n v="26"/>
    <x v="725"/>
  </r>
  <r>
    <s v="C0729"/>
    <s v="cam02"/>
    <d v="2022-07-14T00:00:00"/>
    <x v="4"/>
    <n v="8"/>
    <x v="5"/>
    <n v="26"/>
    <x v="725"/>
  </r>
  <r>
    <s v="C0729"/>
    <s v="cam02"/>
    <d v="2022-07-14T00:00:00"/>
    <x v="150"/>
    <n v="9"/>
    <x v="5"/>
    <n v="26"/>
    <x v="725"/>
  </r>
  <r>
    <s v="C0729"/>
    <s v="cam02"/>
    <d v="2022-07-14T00:00:00"/>
    <x v="162"/>
    <n v="10"/>
    <x v="5"/>
    <n v="26"/>
    <x v="725"/>
  </r>
  <r>
    <s v="C0729"/>
    <s v="cam15"/>
    <d v="2022-11-27T00:00:00"/>
    <x v="413"/>
    <n v="0"/>
    <x v="11"/>
    <n v="14"/>
    <x v="725"/>
  </r>
  <r>
    <s v="C0729"/>
    <s v="cam15"/>
    <d v="2022-11-27T00:00:00"/>
    <x v="291"/>
    <n v="1"/>
    <x v="11"/>
    <n v="14"/>
    <x v="725"/>
  </r>
  <r>
    <s v="C0729"/>
    <s v="cam15"/>
    <d v="2022-11-27T00:00:00"/>
    <x v="115"/>
    <n v="2"/>
    <x v="11"/>
    <n v="14"/>
    <x v="725"/>
  </r>
  <r>
    <s v="C0729"/>
    <s v="cam15"/>
    <d v="2022-11-27T00:00:00"/>
    <x v="57"/>
    <n v="2"/>
    <x v="11"/>
    <n v="14"/>
    <x v="725"/>
  </r>
  <r>
    <s v="C0729"/>
    <s v="cam15"/>
    <d v="2022-11-27T00:00:00"/>
    <x v="117"/>
    <n v="3"/>
    <x v="11"/>
    <n v="14"/>
    <x v="725"/>
  </r>
  <r>
    <s v="C0729"/>
    <s v="cam15"/>
    <d v="2022-11-27T00:00:00"/>
    <x v="80"/>
    <n v="5"/>
    <x v="11"/>
    <n v="14"/>
    <x v="725"/>
  </r>
  <r>
    <s v="C0729"/>
    <s v="cam15"/>
    <d v="2022-11-27T00:00:00"/>
    <x v="112"/>
    <n v="5"/>
    <x v="11"/>
    <n v="14"/>
    <x v="725"/>
  </r>
  <r>
    <s v="C0729"/>
    <s v="cam15"/>
    <d v="2022-11-27T00:00:00"/>
    <x v="345"/>
    <n v="6"/>
    <x v="11"/>
    <n v="14"/>
    <x v="725"/>
  </r>
  <r>
    <s v="C0730"/>
    <s v="cam16"/>
    <d v="2022-01-03T00:00:00"/>
    <x v="485"/>
    <n v="0"/>
    <x v="4"/>
    <n v="16"/>
    <x v="726"/>
  </r>
  <r>
    <s v="C0730"/>
    <s v="cam16"/>
    <d v="2022-01-03T00:00:00"/>
    <x v="331"/>
    <n v="1"/>
    <x v="4"/>
    <n v="16"/>
    <x v="726"/>
  </r>
  <r>
    <s v="C0730"/>
    <s v="cam16"/>
    <d v="2022-01-03T00:00:00"/>
    <x v="182"/>
    <n v="2"/>
    <x v="4"/>
    <n v="16"/>
    <x v="726"/>
  </r>
  <r>
    <s v="C0730"/>
    <s v="cam16"/>
    <d v="2022-01-03T00:00:00"/>
    <x v="346"/>
    <n v="3"/>
    <x v="4"/>
    <n v="16"/>
    <x v="726"/>
  </r>
  <r>
    <s v="C0730"/>
    <s v="cam16"/>
    <d v="2022-01-03T00:00:00"/>
    <x v="333"/>
    <n v="5"/>
    <x v="4"/>
    <n v="16"/>
    <x v="726"/>
  </r>
  <r>
    <s v="C0730"/>
    <s v="cam16"/>
    <d v="2022-01-03T00:00:00"/>
    <x v="438"/>
    <n v="6"/>
    <x v="4"/>
    <n v="16"/>
    <x v="726"/>
  </r>
  <r>
    <s v="C0730"/>
    <s v="cam16"/>
    <d v="2022-01-03T00:00:00"/>
    <x v="446"/>
    <n v="7"/>
    <x v="4"/>
    <n v="16"/>
    <x v="726"/>
  </r>
  <r>
    <s v="C0730"/>
    <s v="cam16"/>
    <d v="2022-01-03T00:00:00"/>
    <x v="96"/>
    <n v="8"/>
    <x v="4"/>
    <n v="16"/>
    <x v="726"/>
  </r>
  <r>
    <s v="C0730"/>
    <s v="cam16"/>
    <d v="2022-01-03T00:00:00"/>
    <x v="37"/>
    <n v="9"/>
    <x v="4"/>
    <n v="16"/>
    <x v="726"/>
  </r>
  <r>
    <s v="C0730"/>
    <s v="cam16"/>
    <d v="2022-01-03T00:00:00"/>
    <x v="136"/>
    <n v="11"/>
    <x v="4"/>
    <n v="16"/>
    <x v="726"/>
  </r>
  <r>
    <s v="C0730"/>
    <s v="cam16"/>
    <d v="2022-01-03T00:00:00"/>
    <x v="128"/>
    <n v="12"/>
    <x v="4"/>
    <n v="16"/>
    <x v="726"/>
  </r>
  <r>
    <s v="C0730"/>
    <s v="cam16"/>
    <d v="2022-01-03T00:00:00"/>
    <x v="3"/>
    <n v="13"/>
    <x v="4"/>
    <n v="16"/>
    <x v="726"/>
  </r>
  <r>
    <s v="C0730"/>
    <s v="cam16"/>
    <d v="2022-01-03T00:00:00"/>
    <x v="161"/>
    <n v="14"/>
    <x v="4"/>
    <n v="16"/>
    <x v="726"/>
  </r>
  <r>
    <s v="C0730"/>
    <s v="cam16"/>
    <d v="2022-01-03T00:00:00"/>
    <x v="177"/>
    <n v="15"/>
    <x v="4"/>
    <n v="16"/>
    <x v="726"/>
  </r>
  <r>
    <s v="C0730"/>
    <s v="cam16"/>
    <d v="2022-01-03T00:00:00"/>
    <x v="172"/>
    <n v="16"/>
    <x v="4"/>
    <n v="16"/>
    <x v="726"/>
  </r>
  <r>
    <s v="C0731"/>
    <s v="cam10"/>
    <d v="2022-02-05T00:00:00"/>
    <x v="326"/>
    <n v="0"/>
    <x v="12"/>
    <n v="66"/>
    <x v="727"/>
  </r>
  <r>
    <s v="C0731"/>
    <s v="cam10"/>
    <d v="2022-02-05T00:00:00"/>
    <x v="287"/>
    <n v="1"/>
    <x v="12"/>
    <n v="66"/>
    <x v="727"/>
  </r>
  <r>
    <s v="C0731"/>
    <s v="cam10"/>
    <d v="2022-02-05T00:00:00"/>
    <x v="339"/>
    <n v="4"/>
    <x v="12"/>
    <n v="66"/>
    <x v="727"/>
  </r>
  <r>
    <s v="C0731"/>
    <s v="cam10"/>
    <d v="2022-02-05T00:00:00"/>
    <x v="430"/>
    <n v="5"/>
    <x v="12"/>
    <n v="66"/>
    <x v="727"/>
  </r>
  <r>
    <s v="C0731"/>
    <s v="cam10"/>
    <d v="2022-02-05T00:00:00"/>
    <x v="425"/>
    <n v="6"/>
    <x v="12"/>
    <n v="66"/>
    <x v="727"/>
  </r>
  <r>
    <s v="C0731"/>
    <s v="cam10"/>
    <d v="2022-02-05T00:00:00"/>
    <x v="393"/>
    <n v="7"/>
    <x v="12"/>
    <n v="66"/>
    <x v="727"/>
  </r>
  <r>
    <s v="C0731"/>
    <s v="cam10"/>
    <d v="2022-02-05T00:00:00"/>
    <x v="244"/>
    <n v="8"/>
    <x v="12"/>
    <n v="66"/>
    <x v="727"/>
  </r>
  <r>
    <s v="C0731"/>
    <s v="cam10"/>
    <d v="2022-02-05T00:00:00"/>
    <x v="38"/>
    <n v="9"/>
    <x v="12"/>
    <n v="66"/>
    <x v="727"/>
  </r>
  <r>
    <s v="C0731"/>
    <s v="cam10"/>
    <d v="2022-02-05T00:00:00"/>
    <x v="406"/>
    <n v="10"/>
    <x v="12"/>
    <n v="66"/>
    <x v="727"/>
  </r>
  <r>
    <s v="C0731"/>
    <s v="cam10"/>
    <d v="2022-02-05T00:00:00"/>
    <x v="224"/>
    <n v="11"/>
    <x v="12"/>
    <n v="66"/>
    <x v="727"/>
  </r>
  <r>
    <s v="C0731"/>
    <s v="cam10"/>
    <d v="2022-02-05T00:00:00"/>
    <x v="200"/>
    <n v="12"/>
    <x v="12"/>
    <n v="66"/>
    <x v="727"/>
  </r>
  <r>
    <s v="C0731"/>
    <s v="cam10"/>
    <d v="2022-02-05T00:00:00"/>
    <x v="28"/>
    <n v="14"/>
    <x v="12"/>
    <n v="66"/>
    <x v="727"/>
  </r>
  <r>
    <s v="C0731"/>
    <s v="cam10"/>
    <d v="2022-02-05T00:00:00"/>
    <x v="48"/>
    <n v="15"/>
    <x v="12"/>
    <n v="66"/>
    <x v="727"/>
  </r>
  <r>
    <s v="C0732"/>
    <s v="cam04"/>
    <d v="2022-04-10T00:00:00"/>
    <x v="308"/>
    <n v="0"/>
    <x v="16"/>
    <n v="26"/>
    <x v="728"/>
  </r>
  <r>
    <s v="C0732"/>
    <s v="cam04"/>
    <d v="2022-04-10T00:00:00"/>
    <x v="249"/>
    <n v="1"/>
    <x v="16"/>
    <n v="26"/>
    <x v="728"/>
  </r>
  <r>
    <s v="C0732"/>
    <s v="cam04"/>
    <d v="2022-04-10T00:00:00"/>
    <x v="339"/>
    <n v="2"/>
    <x v="16"/>
    <n v="26"/>
    <x v="728"/>
  </r>
  <r>
    <s v="C0732"/>
    <s v="cam04"/>
    <d v="2022-04-10T00:00:00"/>
    <x v="409"/>
    <n v="3"/>
    <x v="16"/>
    <n v="26"/>
    <x v="728"/>
  </r>
  <r>
    <s v="C0732"/>
    <s v="cam04"/>
    <d v="2022-04-10T00:00:00"/>
    <x v="386"/>
    <n v="4"/>
    <x v="16"/>
    <n v="26"/>
    <x v="728"/>
  </r>
  <r>
    <s v="C0732"/>
    <s v="cam04"/>
    <d v="2022-04-10T00:00:00"/>
    <x v="36"/>
    <n v="5"/>
    <x v="16"/>
    <n v="26"/>
    <x v="728"/>
  </r>
  <r>
    <s v="C0732"/>
    <s v="cam04"/>
    <d v="2022-04-10T00:00:00"/>
    <x v="97"/>
    <n v="6"/>
    <x v="16"/>
    <n v="26"/>
    <x v="728"/>
  </r>
  <r>
    <s v="C0732"/>
    <s v="cam04"/>
    <d v="2022-04-10T00:00:00"/>
    <x v="132"/>
    <n v="7"/>
    <x v="16"/>
    <n v="26"/>
    <x v="728"/>
  </r>
  <r>
    <s v="C0732"/>
    <s v="cam04"/>
    <d v="2022-04-10T00:00:00"/>
    <x v="25"/>
    <n v="8"/>
    <x v="16"/>
    <n v="26"/>
    <x v="728"/>
  </r>
  <r>
    <s v="C0732"/>
    <s v="cam04"/>
    <d v="2022-04-10T00:00:00"/>
    <x v="435"/>
    <n v="9"/>
    <x v="16"/>
    <n v="26"/>
    <x v="728"/>
  </r>
  <r>
    <s v="C0732"/>
    <s v="cam04"/>
    <d v="2022-04-10T00:00:00"/>
    <x v="233"/>
    <n v="10"/>
    <x v="16"/>
    <n v="26"/>
    <x v="728"/>
  </r>
  <r>
    <s v="C0732"/>
    <s v="cam04"/>
    <d v="2022-04-10T00:00:00"/>
    <x v="190"/>
    <n v="11"/>
    <x v="16"/>
    <n v="26"/>
    <x v="728"/>
  </r>
  <r>
    <s v="C0732"/>
    <s v="cam04"/>
    <d v="2022-04-10T00:00:00"/>
    <x v="32"/>
    <n v="12"/>
    <x v="16"/>
    <n v="26"/>
    <x v="728"/>
  </r>
  <r>
    <s v="C0732"/>
    <s v="cam04"/>
    <d v="2022-04-10T00:00:00"/>
    <x v="6"/>
    <n v="13"/>
    <x v="16"/>
    <n v="26"/>
    <x v="728"/>
  </r>
  <r>
    <s v="C0732"/>
    <s v="cam02"/>
    <d v="2022-11-01T00:00:00"/>
    <x v="191"/>
    <n v="0"/>
    <x v="5"/>
    <n v="26"/>
    <x v="728"/>
  </r>
  <r>
    <s v="C0732"/>
    <s v="cam02"/>
    <d v="2022-11-01T00:00:00"/>
    <x v="106"/>
    <n v="1"/>
    <x v="5"/>
    <n v="26"/>
    <x v="728"/>
  </r>
  <r>
    <s v="C0732"/>
    <s v="cam02"/>
    <d v="2022-11-01T00:00:00"/>
    <x v="269"/>
    <n v="2"/>
    <x v="5"/>
    <n v="26"/>
    <x v="728"/>
  </r>
  <r>
    <s v="C0732"/>
    <s v="cam02"/>
    <d v="2022-11-01T00:00:00"/>
    <x v="30"/>
    <n v="3"/>
    <x v="5"/>
    <n v="26"/>
    <x v="728"/>
  </r>
  <r>
    <s v="C0732"/>
    <s v="cam02"/>
    <d v="2022-11-01T00:00:00"/>
    <x v="71"/>
    <n v="4"/>
    <x v="5"/>
    <n v="26"/>
    <x v="728"/>
  </r>
  <r>
    <s v="C0732"/>
    <s v="cam02"/>
    <d v="2022-11-01T00:00:00"/>
    <x v="286"/>
    <n v="5"/>
    <x v="5"/>
    <n v="26"/>
    <x v="728"/>
  </r>
  <r>
    <s v="C0732"/>
    <s v="cam02"/>
    <d v="2022-11-01T00:00:00"/>
    <x v="226"/>
    <n v="6"/>
    <x v="5"/>
    <n v="26"/>
    <x v="728"/>
  </r>
  <r>
    <s v="C0733"/>
    <s v="cam01"/>
    <d v="2023-03-01T00:00:00"/>
    <x v="71"/>
    <n v="0"/>
    <x v="15"/>
    <n v="10"/>
    <x v="729"/>
  </r>
  <r>
    <s v="C0733"/>
    <s v="cam01"/>
    <d v="2023-03-01T00:00:00"/>
    <x v="66"/>
    <n v="1"/>
    <x v="15"/>
    <n v="10"/>
    <x v="729"/>
  </r>
  <r>
    <s v="C0733"/>
    <s v="cam01"/>
    <d v="2023-03-01T00:00:00"/>
    <x v="172"/>
    <n v="2"/>
    <x v="15"/>
    <n v="10"/>
    <x v="729"/>
  </r>
  <r>
    <s v="C0733"/>
    <s v="cam08"/>
    <d v="2023-03-06T00:00:00"/>
    <x v="161"/>
    <n v="0"/>
    <x v="9"/>
    <n v="27"/>
    <x v="729"/>
  </r>
  <r>
    <s v="C0733"/>
    <s v="cam08"/>
    <d v="2023-03-06T00:00:00"/>
    <x v="122"/>
    <n v="1"/>
    <x v="9"/>
    <n v="27"/>
    <x v="729"/>
  </r>
  <r>
    <s v="C0733"/>
    <s v="cam08"/>
    <d v="2023-03-06T00:00:00"/>
    <x v="152"/>
    <n v="2"/>
    <x v="9"/>
    <n v="27"/>
    <x v="729"/>
  </r>
  <r>
    <s v="C0734"/>
    <s v="cam13"/>
    <d v="2022-09-03T00:00:00"/>
    <x v="227"/>
    <n v="0"/>
    <x v="14"/>
    <n v="25"/>
    <x v="730"/>
  </r>
  <r>
    <s v="C0734"/>
    <s v="cam13"/>
    <d v="2022-09-03T00:00:00"/>
    <x v="242"/>
    <n v="1"/>
    <x v="14"/>
    <n v="25"/>
    <x v="730"/>
  </r>
  <r>
    <s v="C0734"/>
    <s v="cam13"/>
    <d v="2022-09-03T00:00:00"/>
    <x v="375"/>
    <n v="3"/>
    <x v="14"/>
    <n v="25"/>
    <x v="730"/>
  </r>
  <r>
    <s v="C0734"/>
    <s v="cam13"/>
    <d v="2022-09-03T00:00:00"/>
    <x v="224"/>
    <n v="4"/>
    <x v="14"/>
    <n v="25"/>
    <x v="730"/>
  </r>
  <r>
    <s v="C0734"/>
    <s v="cam13"/>
    <d v="2022-09-03T00:00:00"/>
    <x v="40"/>
    <n v="5"/>
    <x v="14"/>
    <n v="25"/>
    <x v="730"/>
  </r>
  <r>
    <s v="C0734"/>
    <s v="cam13"/>
    <d v="2022-09-03T00:00:00"/>
    <x v="27"/>
    <n v="6"/>
    <x v="14"/>
    <n v="25"/>
    <x v="730"/>
  </r>
  <r>
    <s v="C0734"/>
    <s v="cam13"/>
    <d v="2022-09-03T00:00:00"/>
    <x v="213"/>
    <n v="8"/>
    <x v="14"/>
    <n v="25"/>
    <x v="730"/>
  </r>
  <r>
    <s v="C0734"/>
    <s v="cam03"/>
    <d v="2022-11-06T00:00:00"/>
    <x v="247"/>
    <n v="0"/>
    <x v="6"/>
    <n v="62"/>
    <x v="730"/>
  </r>
  <r>
    <s v="C0734"/>
    <s v="cam03"/>
    <d v="2022-11-06T00:00:00"/>
    <x v="99"/>
    <n v="1"/>
    <x v="6"/>
    <n v="62"/>
    <x v="730"/>
  </r>
  <r>
    <s v="C0734"/>
    <s v="cam03"/>
    <d v="2022-11-06T00:00:00"/>
    <x v="39"/>
    <n v="2"/>
    <x v="6"/>
    <n v="62"/>
    <x v="730"/>
  </r>
  <r>
    <s v="C0734"/>
    <s v="cam03"/>
    <d v="2022-11-06T00:00:00"/>
    <x v="336"/>
    <n v="3"/>
    <x v="6"/>
    <n v="62"/>
    <x v="730"/>
  </r>
  <r>
    <s v="C0734"/>
    <s v="cam03"/>
    <d v="2022-11-06T00:00:00"/>
    <x v="108"/>
    <n v="4"/>
    <x v="6"/>
    <n v="62"/>
    <x v="730"/>
  </r>
  <r>
    <s v="C0734"/>
    <s v="cam03"/>
    <d v="2022-11-06T00:00:00"/>
    <x v="122"/>
    <n v="5"/>
    <x v="6"/>
    <n v="62"/>
    <x v="730"/>
  </r>
  <r>
    <s v="C0734"/>
    <s v="cam03"/>
    <d v="2022-11-06T00:00:00"/>
    <x v="103"/>
    <n v="6"/>
    <x v="6"/>
    <n v="62"/>
    <x v="730"/>
  </r>
  <r>
    <s v="C0735"/>
    <s v="cam08"/>
    <d v="2022-10-12T00:00:00"/>
    <x v="432"/>
    <n v="0"/>
    <x v="9"/>
    <n v="27"/>
    <x v="731"/>
  </r>
  <r>
    <s v="C0735"/>
    <s v="cam08"/>
    <d v="2022-10-12T00:00:00"/>
    <x v="132"/>
    <n v="1"/>
    <x v="9"/>
    <n v="27"/>
    <x v="731"/>
  </r>
  <r>
    <s v="C0735"/>
    <s v="cam08"/>
    <d v="2022-10-12T00:00:00"/>
    <x v="74"/>
    <n v="2"/>
    <x v="9"/>
    <n v="27"/>
    <x v="731"/>
  </r>
  <r>
    <s v="C0735"/>
    <s v="cam08"/>
    <d v="2022-10-12T00:00:00"/>
    <x v="219"/>
    <n v="3"/>
    <x v="9"/>
    <n v="27"/>
    <x v="731"/>
  </r>
  <r>
    <s v="C0735"/>
    <s v="cam08"/>
    <d v="2022-10-12T00:00:00"/>
    <x v="116"/>
    <n v="4"/>
    <x v="9"/>
    <n v="27"/>
    <x v="731"/>
  </r>
  <r>
    <s v="C0735"/>
    <s v="cam08"/>
    <d v="2022-10-12T00:00:00"/>
    <x v="328"/>
    <n v="5"/>
    <x v="9"/>
    <n v="27"/>
    <x v="731"/>
  </r>
  <r>
    <s v="C0735"/>
    <s v="cam08"/>
    <d v="2022-10-12T00:00:00"/>
    <x v="47"/>
    <n v="6"/>
    <x v="9"/>
    <n v="27"/>
    <x v="731"/>
  </r>
  <r>
    <s v="C0735"/>
    <s v="cam08"/>
    <d v="2022-10-12T00:00:00"/>
    <x v="330"/>
    <n v="7"/>
    <x v="9"/>
    <n v="27"/>
    <x v="731"/>
  </r>
  <r>
    <s v="C0735"/>
    <s v="cam14"/>
    <d v="2022-11-16T00:00:00"/>
    <x v="433"/>
    <n v="0"/>
    <x v="7"/>
    <n v="28"/>
    <x v="731"/>
  </r>
  <r>
    <s v="C0735"/>
    <s v="cam14"/>
    <d v="2022-11-16T00:00:00"/>
    <x v="375"/>
    <n v="1"/>
    <x v="7"/>
    <n v="28"/>
    <x v="731"/>
  </r>
  <r>
    <s v="C0735"/>
    <s v="cam14"/>
    <d v="2022-11-16T00:00:00"/>
    <x v="435"/>
    <n v="2"/>
    <x v="7"/>
    <n v="28"/>
    <x v="731"/>
  </r>
  <r>
    <s v="C0735"/>
    <s v="cam14"/>
    <d v="2022-11-16T00:00:00"/>
    <x v="209"/>
    <n v="3"/>
    <x v="7"/>
    <n v="28"/>
    <x v="731"/>
  </r>
  <r>
    <s v="C0735"/>
    <s v="cam14"/>
    <d v="2022-11-16T00:00:00"/>
    <x v="79"/>
    <n v="4"/>
    <x v="7"/>
    <n v="28"/>
    <x v="731"/>
  </r>
  <r>
    <s v="C0735"/>
    <s v="cam14"/>
    <d v="2022-11-16T00:00:00"/>
    <x v="63"/>
    <n v="5"/>
    <x v="7"/>
    <n v="28"/>
    <x v="731"/>
  </r>
  <r>
    <s v="C0735"/>
    <s v="cam14"/>
    <d v="2022-11-16T00:00:00"/>
    <x v="14"/>
    <n v="6"/>
    <x v="7"/>
    <n v="28"/>
    <x v="731"/>
  </r>
  <r>
    <s v="C0736"/>
    <s v="cam11"/>
    <d v="2022-01-21T00:00:00"/>
    <x v="519"/>
    <n v="0"/>
    <x v="3"/>
    <n v="62"/>
    <x v="732"/>
  </r>
  <r>
    <s v="C0736"/>
    <s v="cam11"/>
    <d v="2022-01-21T00:00:00"/>
    <x v="503"/>
    <n v="1"/>
    <x v="3"/>
    <n v="62"/>
    <x v="732"/>
  </r>
  <r>
    <s v="C0736"/>
    <s v="cam11"/>
    <d v="2022-01-21T00:00:00"/>
    <x v="338"/>
    <n v="3"/>
    <x v="3"/>
    <n v="62"/>
    <x v="732"/>
  </r>
  <r>
    <s v="C0736"/>
    <s v="cam11"/>
    <d v="2022-01-21T00:00:00"/>
    <x v="403"/>
    <n v="4"/>
    <x v="3"/>
    <n v="62"/>
    <x v="732"/>
  </r>
  <r>
    <s v="C0736"/>
    <s v="cam11"/>
    <d v="2022-01-21T00:00:00"/>
    <x v="68"/>
    <n v="7"/>
    <x v="3"/>
    <n v="62"/>
    <x v="732"/>
  </r>
  <r>
    <s v="C0736"/>
    <s v="cam11"/>
    <d v="2022-01-21T00:00:00"/>
    <x v="241"/>
    <n v="7"/>
    <x v="3"/>
    <n v="62"/>
    <x v="732"/>
  </r>
  <r>
    <s v="C0736"/>
    <s v="cam11"/>
    <d v="2022-01-21T00:00:00"/>
    <x v="18"/>
    <n v="8"/>
    <x v="3"/>
    <n v="62"/>
    <x v="732"/>
  </r>
  <r>
    <s v="C0736"/>
    <s v="cam11"/>
    <d v="2022-01-21T00:00:00"/>
    <x v="413"/>
    <n v="10"/>
    <x v="3"/>
    <n v="62"/>
    <x v="732"/>
  </r>
  <r>
    <s v="C0736"/>
    <s v="cam11"/>
    <d v="2022-01-21T00:00:00"/>
    <x v="281"/>
    <n v="11"/>
    <x v="3"/>
    <n v="62"/>
    <x v="732"/>
  </r>
  <r>
    <s v="C0736"/>
    <s v="cam11"/>
    <d v="2022-01-21T00:00:00"/>
    <x v="265"/>
    <n v="12"/>
    <x v="3"/>
    <n v="62"/>
    <x v="732"/>
  </r>
  <r>
    <s v="C0736"/>
    <s v="cam11"/>
    <d v="2022-01-21T00:00:00"/>
    <x v="9"/>
    <n v="13"/>
    <x v="3"/>
    <n v="62"/>
    <x v="732"/>
  </r>
  <r>
    <s v="C0736"/>
    <s v="cam11"/>
    <d v="2022-01-21T00:00:00"/>
    <x v="32"/>
    <n v="15"/>
    <x v="3"/>
    <n v="62"/>
    <x v="732"/>
  </r>
  <r>
    <s v="C0736"/>
    <s v="cam11"/>
    <d v="2022-01-21T00:00:00"/>
    <x v="64"/>
    <n v="15"/>
    <x v="3"/>
    <n v="62"/>
    <x v="732"/>
  </r>
  <r>
    <s v="C0736"/>
    <s v="cam10"/>
    <d v="2022-07-23T00:00:00"/>
    <x v="323"/>
    <n v="0"/>
    <x v="12"/>
    <n v="66"/>
    <x v="732"/>
  </r>
  <r>
    <s v="C0736"/>
    <s v="cam10"/>
    <d v="2022-07-23T00:00:00"/>
    <x v="17"/>
    <n v="2"/>
    <x v="12"/>
    <n v="66"/>
    <x v="732"/>
  </r>
  <r>
    <s v="C0736"/>
    <s v="cam10"/>
    <d v="2022-07-23T00:00:00"/>
    <x v="54"/>
    <n v="3"/>
    <x v="12"/>
    <n v="66"/>
    <x v="732"/>
  </r>
  <r>
    <s v="C0736"/>
    <s v="cam10"/>
    <d v="2022-07-23T00:00:00"/>
    <x v="225"/>
    <n v="4"/>
    <x v="12"/>
    <n v="66"/>
    <x v="732"/>
  </r>
  <r>
    <s v="C0736"/>
    <s v="cam10"/>
    <d v="2022-07-23T00:00:00"/>
    <x v="99"/>
    <n v="4"/>
    <x v="12"/>
    <n v="66"/>
    <x v="732"/>
  </r>
  <r>
    <s v="C0736"/>
    <s v="cam10"/>
    <d v="2022-07-23T00:00:00"/>
    <x v="264"/>
    <n v="5"/>
    <x v="12"/>
    <n v="66"/>
    <x v="732"/>
  </r>
  <r>
    <s v="C0736"/>
    <s v="cam10"/>
    <d v="2022-07-23T00:00:00"/>
    <x v="262"/>
    <n v="6"/>
    <x v="12"/>
    <n v="66"/>
    <x v="732"/>
  </r>
  <r>
    <s v="C0736"/>
    <s v="cam10"/>
    <d v="2022-07-23T00:00:00"/>
    <x v="292"/>
    <n v="8"/>
    <x v="12"/>
    <n v="66"/>
    <x v="732"/>
  </r>
  <r>
    <s v="C0736"/>
    <s v="cam10"/>
    <d v="2022-07-23T00:00:00"/>
    <x v="162"/>
    <n v="10"/>
    <x v="12"/>
    <n v="66"/>
    <x v="732"/>
  </r>
  <r>
    <s v="C0736"/>
    <s v="cam10"/>
    <d v="2022-07-23T00:00:00"/>
    <x v="15"/>
    <n v="10"/>
    <x v="12"/>
    <n v="66"/>
    <x v="732"/>
  </r>
  <r>
    <s v="C0737"/>
    <s v="cam01"/>
    <d v="2022-07-18T00:00:00"/>
    <x v="351"/>
    <n v="0"/>
    <x v="15"/>
    <n v="10"/>
    <x v="733"/>
  </r>
  <r>
    <s v="C0737"/>
    <s v="cam01"/>
    <d v="2022-07-18T00:00:00"/>
    <x v="334"/>
    <n v="1"/>
    <x v="15"/>
    <n v="10"/>
    <x v="733"/>
  </r>
  <r>
    <s v="C0737"/>
    <s v="cam01"/>
    <d v="2022-07-18T00:00:00"/>
    <x v="234"/>
    <n v="2"/>
    <x v="15"/>
    <n v="10"/>
    <x v="733"/>
  </r>
  <r>
    <s v="C0737"/>
    <s v="cam01"/>
    <d v="2022-07-18T00:00:00"/>
    <x v="24"/>
    <n v="4"/>
    <x v="15"/>
    <n v="10"/>
    <x v="733"/>
  </r>
  <r>
    <s v="C0737"/>
    <s v="cam01"/>
    <d v="2022-07-18T00:00:00"/>
    <x v="93"/>
    <n v="5"/>
    <x v="15"/>
    <n v="10"/>
    <x v="733"/>
  </r>
  <r>
    <s v="C0737"/>
    <s v="cam01"/>
    <d v="2022-07-18T00:00:00"/>
    <x v="265"/>
    <n v="6"/>
    <x v="15"/>
    <n v="10"/>
    <x v="733"/>
  </r>
  <r>
    <s v="C0737"/>
    <s v="cam01"/>
    <d v="2022-07-18T00:00:00"/>
    <x v="101"/>
    <n v="7"/>
    <x v="15"/>
    <n v="10"/>
    <x v="733"/>
  </r>
  <r>
    <s v="C0737"/>
    <s v="cam01"/>
    <d v="2022-07-18T00:00:00"/>
    <x v="75"/>
    <n v="8"/>
    <x v="15"/>
    <n v="10"/>
    <x v="733"/>
  </r>
  <r>
    <s v="C0737"/>
    <s v="cam01"/>
    <d v="2022-07-18T00:00:00"/>
    <x v="134"/>
    <n v="9"/>
    <x v="15"/>
    <n v="10"/>
    <x v="733"/>
  </r>
  <r>
    <s v="C0737"/>
    <s v="cam01"/>
    <d v="2022-07-18T00:00:00"/>
    <x v="226"/>
    <n v="9"/>
    <x v="15"/>
    <n v="10"/>
    <x v="733"/>
  </r>
  <r>
    <s v="C0737"/>
    <s v="cam04"/>
    <d v="2022-12-02T00:00:00"/>
    <x v="133"/>
    <n v="0"/>
    <x v="16"/>
    <n v="26"/>
    <x v="733"/>
  </r>
  <r>
    <s v="C0737"/>
    <s v="cam04"/>
    <d v="2022-12-02T00:00:00"/>
    <x v="311"/>
    <n v="1"/>
    <x v="16"/>
    <n v="26"/>
    <x v="733"/>
  </r>
  <r>
    <s v="C0737"/>
    <s v="cam04"/>
    <d v="2022-12-02T00:00:00"/>
    <x v="50"/>
    <n v="2"/>
    <x v="16"/>
    <n v="26"/>
    <x v="733"/>
  </r>
  <r>
    <s v="C0737"/>
    <s v="cam04"/>
    <d v="2022-12-02T00:00:00"/>
    <x v="328"/>
    <n v="3"/>
    <x v="16"/>
    <n v="26"/>
    <x v="733"/>
  </r>
  <r>
    <s v="C0737"/>
    <s v="cam04"/>
    <d v="2022-12-02T00:00:00"/>
    <x v="122"/>
    <n v="4"/>
    <x v="16"/>
    <n v="26"/>
    <x v="733"/>
  </r>
  <r>
    <s v="C0737"/>
    <s v="cam04"/>
    <d v="2022-12-02T00:00:00"/>
    <x v="67"/>
    <n v="5"/>
    <x v="16"/>
    <n v="26"/>
    <x v="733"/>
  </r>
  <r>
    <s v="C0738"/>
    <s v="cam03"/>
    <d v="2022-12-21T00:00:00"/>
    <x v="397"/>
    <n v="0"/>
    <x v="6"/>
    <n v="62"/>
    <x v="734"/>
  </r>
  <r>
    <s v="C0738"/>
    <s v="cam03"/>
    <d v="2022-12-21T00:00:00"/>
    <x v="270"/>
    <n v="1"/>
    <x v="6"/>
    <n v="62"/>
    <x v="734"/>
  </r>
  <r>
    <s v="C0738"/>
    <s v="cam03"/>
    <d v="2022-12-21T00:00:00"/>
    <x v="62"/>
    <n v="3"/>
    <x v="6"/>
    <n v="62"/>
    <x v="734"/>
  </r>
  <r>
    <s v="C0738"/>
    <s v="cam03"/>
    <d v="2022-12-21T00:00:00"/>
    <x v="32"/>
    <n v="4"/>
    <x v="6"/>
    <n v="62"/>
    <x v="734"/>
  </r>
  <r>
    <s v="C0738"/>
    <s v="cam03"/>
    <d v="2022-12-21T00:00:00"/>
    <x v="238"/>
    <n v="5"/>
    <x v="6"/>
    <n v="62"/>
    <x v="734"/>
  </r>
  <r>
    <s v="C0738"/>
    <s v="cam02"/>
    <d v="2023-02-21T00:00:00"/>
    <x v="101"/>
    <n v="0"/>
    <x v="5"/>
    <n v="26"/>
    <x v="734"/>
  </r>
  <r>
    <s v="C0738"/>
    <s v="cam02"/>
    <d v="2023-02-21T00:00:00"/>
    <x v="292"/>
    <n v="1"/>
    <x v="5"/>
    <n v="26"/>
    <x v="734"/>
  </r>
  <r>
    <s v="C0738"/>
    <s v="cam02"/>
    <d v="2023-02-21T00:00:00"/>
    <x v="63"/>
    <n v="2"/>
    <x v="5"/>
    <n v="26"/>
    <x v="734"/>
  </r>
  <r>
    <s v="C0738"/>
    <s v="cam02"/>
    <d v="2023-02-21T00:00:00"/>
    <x v="238"/>
    <n v="3"/>
    <x v="5"/>
    <n v="26"/>
    <x v="734"/>
  </r>
  <r>
    <s v="C0738"/>
    <s v="cam02"/>
    <d v="2023-02-21T00:00:00"/>
    <x v="82"/>
    <n v="3"/>
    <x v="5"/>
    <n v="26"/>
    <x v="734"/>
  </r>
  <r>
    <s v="C0739"/>
    <s v="cam06"/>
    <d v="2022-04-12T00:00:00"/>
    <x v="481"/>
    <n v="0"/>
    <x v="8"/>
    <n v="13"/>
    <x v="735"/>
  </r>
  <r>
    <s v="C0739"/>
    <s v="cam06"/>
    <d v="2022-04-12T00:00:00"/>
    <x v="392"/>
    <n v="1"/>
    <x v="8"/>
    <n v="13"/>
    <x v="735"/>
  </r>
  <r>
    <s v="C0739"/>
    <s v="cam06"/>
    <d v="2022-04-12T00:00:00"/>
    <x v="89"/>
    <n v="2"/>
    <x v="8"/>
    <n v="13"/>
    <x v="735"/>
  </r>
  <r>
    <s v="C0739"/>
    <s v="cam06"/>
    <d v="2022-04-12T00:00:00"/>
    <x v="201"/>
    <n v="3"/>
    <x v="8"/>
    <n v="13"/>
    <x v="735"/>
  </r>
  <r>
    <s v="C0739"/>
    <s v="cam06"/>
    <d v="2022-04-12T00:00:00"/>
    <x v="425"/>
    <n v="4"/>
    <x v="8"/>
    <n v="13"/>
    <x v="735"/>
  </r>
  <r>
    <s v="C0739"/>
    <s v="cam06"/>
    <d v="2022-04-12T00:00:00"/>
    <x v="17"/>
    <n v="5"/>
    <x v="8"/>
    <n v="13"/>
    <x v="735"/>
  </r>
  <r>
    <s v="C0739"/>
    <s v="cam06"/>
    <d v="2022-04-12T00:00:00"/>
    <x v="228"/>
    <n v="6"/>
    <x v="8"/>
    <n v="13"/>
    <x v="735"/>
  </r>
  <r>
    <s v="C0739"/>
    <s v="cam06"/>
    <d v="2022-04-12T00:00:00"/>
    <x v="178"/>
    <n v="7"/>
    <x v="8"/>
    <n v="13"/>
    <x v="735"/>
  </r>
  <r>
    <s v="C0739"/>
    <s v="cam06"/>
    <d v="2022-04-12T00:00:00"/>
    <x v="93"/>
    <n v="8"/>
    <x v="8"/>
    <n v="13"/>
    <x v="735"/>
  </r>
  <r>
    <s v="C0739"/>
    <s v="cam06"/>
    <d v="2022-04-12T00:00:00"/>
    <x v="128"/>
    <n v="9"/>
    <x v="8"/>
    <n v="13"/>
    <x v="735"/>
  </r>
  <r>
    <s v="C0739"/>
    <s v="cam06"/>
    <d v="2022-04-12T00:00:00"/>
    <x v="116"/>
    <n v="10"/>
    <x v="8"/>
    <n v="13"/>
    <x v="735"/>
  </r>
  <r>
    <s v="C0739"/>
    <s v="cam06"/>
    <d v="2022-04-12T00:00:00"/>
    <x v="75"/>
    <n v="11"/>
    <x v="8"/>
    <n v="13"/>
    <x v="735"/>
  </r>
  <r>
    <s v="C0739"/>
    <s v="cam06"/>
    <d v="2022-04-12T00:00:00"/>
    <x v="217"/>
    <n v="12"/>
    <x v="8"/>
    <n v="13"/>
    <x v="735"/>
  </r>
  <r>
    <s v="C0739"/>
    <s v="cam06"/>
    <d v="2022-04-12T00:00:00"/>
    <x v="6"/>
    <n v="13"/>
    <x v="8"/>
    <n v="13"/>
    <x v="735"/>
  </r>
  <r>
    <s v="C0739"/>
    <s v="cam03"/>
    <d v="2022-08-17T00:00:00"/>
    <x v="91"/>
    <n v="0"/>
    <x v="6"/>
    <n v="62"/>
    <x v="735"/>
  </r>
  <r>
    <s v="C0739"/>
    <s v="cam03"/>
    <d v="2022-08-17T00:00:00"/>
    <x v="113"/>
    <n v="2"/>
    <x v="6"/>
    <n v="62"/>
    <x v="735"/>
  </r>
  <r>
    <s v="C0739"/>
    <s v="cam03"/>
    <d v="2022-08-17T00:00:00"/>
    <x v="324"/>
    <n v="3"/>
    <x v="6"/>
    <n v="62"/>
    <x v="735"/>
  </r>
  <r>
    <s v="C0739"/>
    <s v="cam03"/>
    <d v="2022-08-17T00:00:00"/>
    <x v="100"/>
    <n v="5"/>
    <x v="6"/>
    <n v="62"/>
    <x v="735"/>
  </r>
  <r>
    <s v="C0739"/>
    <s v="cam03"/>
    <d v="2022-08-17T00:00:00"/>
    <x v="258"/>
    <n v="6"/>
    <x v="6"/>
    <n v="62"/>
    <x v="735"/>
  </r>
  <r>
    <s v="C0739"/>
    <s v="cam03"/>
    <d v="2022-08-17T00:00:00"/>
    <x v="220"/>
    <n v="7"/>
    <x v="6"/>
    <n v="62"/>
    <x v="735"/>
  </r>
  <r>
    <s v="C0739"/>
    <s v="cam03"/>
    <d v="2022-08-17T00:00:00"/>
    <x v="217"/>
    <n v="8"/>
    <x v="6"/>
    <n v="62"/>
    <x v="735"/>
  </r>
  <r>
    <s v="C0739"/>
    <s v="cam03"/>
    <d v="2022-08-17T00:00:00"/>
    <x v="72"/>
    <n v="9"/>
    <x v="6"/>
    <n v="62"/>
    <x v="735"/>
  </r>
  <r>
    <s v="C0740"/>
    <s v="cam10"/>
    <d v="2022-11-17T00:00:00"/>
    <x v="46"/>
    <n v="0"/>
    <x v="12"/>
    <n v="66"/>
    <x v="736"/>
  </r>
  <r>
    <s v="C0740"/>
    <s v="cam10"/>
    <d v="2022-11-17T00:00:00"/>
    <x v="410"/>
    <n v="1"/>
    <x v="12"/>
    <n v="66"/>
    <x v="736"/>
  </r>
  <r>
    <s v="C0740"/>
    <s v="cam10"/>
    <d v="2022-11-17T00:00:00"/>
    <x v="336"/>
    <n v="3"/>
    <x v="12"/>
    <n v="66"/>
    <x v="736"/>
  </r>
  <r>
    <s v="C0740"/>
    <s v="cam10"/>
    <d v="2022-11-17T00:00:00"/>
    <x v="79"/>
    <n v="4"/>
    <x v="12"/>
    <n v="66"/>
    <x v="736"/>
  </r>
  <r>
    <s v="C0740"/>
    <s v="cam10"/>
    <d v="2022-11-17T00:00:00"/>
    <x v="32"/>
    <n v="5"/>
    <x v="12"/>
    <n v="66"/>
    <x v="736"/>
  </r>
  <r>
    <s v="C0740"/>
    <s v="cam10"/>
    <d v="2022-11-17T00:00:00"/>
    <x v="195"/>
    <n v="6"/>
    <x v="12"/>
    <n v="66"/>
    <x v="736"/>
  </r>
  <r>
    <s v="C0741"/>
    <s v="cam06"/>
    <d v="2022-04-23T00:00:00"/>
    <x v="484"/>
    <n v="0"/>
    <x v="8"/>
    <n v="13"/>
    <x v="737"/>
  </r>
  <r>
    <s v="C0741"/>
    <s v="cam06"/>
    <d v="2022-04-23T00:00:00"/>
    <x v="476"/>
    <n v="1"/>
    <x v="8"/>
    <n v="13"/>
    <x v="737"/>
  </r>
  <r>
    <s v="C0741"/>
    <s v="cam06"/>
    <d v="2022-04-23T00:00:00"/>
    <x v="388"/>
    <n v="1"/>
    <x v="8"/>
    <n v="13"/>
    <x v="737"/>
  </r>
  <r>
    <s v="C0741"/>
    <s v="cam06"/>
    <d v="2022-04-23T00:00:00"/>
    <x v="148"/>
    <n v="2"/>
    <x v="8"/>
    <n v="13"/>
    <x v="737"/>
  </r>
  <r>
    <s v="C0741"/>
    <s v="cam06"/>
    <d v="2022-04-23T00:00:00"/>
    <x v="334"/>
    <n v="4"/>
    <x v="8"/>
    <n v="13"/>
    <x v="737"/>
  </r>
  <r>
    <s v="C0741"/>
    <s v="cam06"/>
    <d v="2022-04-23T00:00:00"/>
    <x v="234"/>
    <n v="5"/>
    <x v="8"/>
    <n v="13"/>
    <x v="737"/>
  </r>
  <r>
    <s v="C0741"/>
    <s v="cam06"/>
    <d v="2022-04-23T00:00:00"/>
    <x v="390"/>
    <n v="6"/>
    <x v="8"/>
    <n v="13"/>
    <x v="737"/>
  </r>
  <r>
    <s v="C0741"/>
    <s v="cam06"/>
    <d v="2022-04-23T00:00:00"/>
    <x v="132"/>
    <n v="7"/>
    <x v="8"/>
    <n v="13"/>
    <x v="737"/>
  </r>
  <r>
    <s v="C0741"/>
    <s v="cam06"/>
    <d v="2022-04-23T00:00:00"/>
    <x v="343"/>
    <n v="8"/>
    <x v="8"/>
    <n v="13"/>
    <x v="737"/>
  </r>
  <r>
    <s v="C0741"/>
    <s v="cam06"/>
    <d v="2022-04-23T00:00:00"/>
    <x v="311"/>
    <n v="8"/>
    <x v="8"/>
    <n v="13"/>
    <x v="737"/>
  </r>
  <r>
    <s v="C0741"/>
    <s v="cam06"/>
    <d v="2022-04-23T00:00:00"/>
    <x v="138"/>
    <n v="9"/>
    <x v="8"/>
    <n v="13"/>
    <x v="737"/>
  </r>
  <r>
    <s v="C0741"/>
    <s v="cam06"/>
    <d v="2022-04-23T00:00:00"/>
    <x v="75"/>
    <n v="11"/>
    <x v="8"/>
    <n v="13"/>
    <x v="737"/>
  </r>
  <r>
    <s v="C0741"/>
    <s v="cam06"/>
    <d v="2022-04-23T00:00:00"/>
    <x v="330"/>
    <n v="13"/>
    <x v="8"/>
    <n v="13"/>
    <x v="737"/>
  </r>
  <r>
    <s v="C0741"/>
    <s v="cam08"/>
    <d v="2023-01-24T00:00:00"/>
    <x v="94"/>
    <n v="0"/>
    <x v="9"/>
    <n v="27"/>
    <x v="737"/>
  </r>
  <r>
    <s v="C0741"/>
    <s v="cam08"/>
    <d v="2023-01-24T00:00:00"/>
    <x v="253"/>
    <n v="1"/>
    <x v="9"/>
    <n v="27"/>
    <x v="737"/>
  </r>
  <r>
    <s v="C0741"/>
    <s v="cam08"/>
    <d v="2023-01-24T00:00:00"/>
    <x v="140"/>
    <n v="2"/>
    <x v="9"/>
    <n v="27"/>
    <x v="737"/>
  </r>
  <r>
    <s v="C0741"/>
    <s v="cam08"/>
    <d v="2023-01-24T00:00:00"/>
    <x v="205"/>
    <n v="4"/>
    <x v="9"/>
    <n v="27"/>
    <x v="737"/>
  </r>
  <r>
    <s v="C0741"/>
    <s v="cam08"/>
    <d v="2023-01-24T00:00:00"/>
    <x v="59"/>
    <n v="4"/>
    <x v="9"/>
    <n v="27"/>
    <x v="737"/>
  </r>
  <r>
    <s v="C0742"/>
    <s v="cam09"/>
    <d v="2022-01-24T00:00:00"/>
    <x v="468"/>
    <n v="0"/>
    <x v="13"/>
    <n v="75"/>
    <x v="738"/>
  </r>
  <r>
    <s v="C0742"/>
    <s v="cam09"/>
    <d v="2022-01-24T00:00:00"/>
    <x v="384"/>
    <n v="1"/>
    <x v="13"/>
    <n v="75"/>
    <x v="738"/>
  </r>
  <r>
    <s v="C0742"/>
    <s v="cam09"/>
    <d v="2022-01-24T00:00:00"/>
    <x v="287"/>
    <n v="1"/>
    <x v="13"/>
    <n v="75"/>
    <x v="738"/>
  </r>
  <r>
    <s v="C0742"/>
    <s v="cam09"/>
    <d v="2022-01-24T00:00:00"/>
    <x v="388"/>
    <n v="4"/>
    <x v="13"/>
    <n v="75"/>
    <x v="738"/>
  </r>
  <r>
    <s v="C0742"/>
    <s v="cam09"/>
    <d v="2022-01-24T00:00:00"/>
    <x v="218"/>
    <n v="7"/>
    <x v="13"/>
    <n v="75"/>
    <x v="738"/>
  </r>
  <r>
    <s v="C0742"/>
    <s v="cam09"/>
    <d v="2022-01-24T00:00:00"/>
    <x v="207"/>
    <n v="8"/>
    <x v="13"/>
    <n v="75"/>
    <x v="738"/>
  </r>
  <r>
    <s v="C0742"/>
    <s v="cam09"/>
    <d v="2022-01-24T00:00:00"/>
    <x v="291"/>
    <n v="11"/>
    <x v="13"/>
    <n v="75"/>
    <x v="738"/>
  </r>
  <r>
    <s v="C0742"/>
    <s v="cam09"/>
    <d v="2022-01-24T00:00:00"/>
    <x v="8"/>
    <n v="12"/>
    <x v="13"/>
    <n v="75"/>
    <x v="738"/>
  </r>
  <r>
    <s v="C0742"/>
    <s v="cam09"/>
    <d v="2022-01-24T00:00:00"/>
    <x v="230"/>
    <n v="13"/>
    <x v="13"/>
    <n v="75"/>
    <x v="738"/>
  </r>
  <r>
    <s v="C0742"/>
    <s v="cam09"/>
    <d v="2022-01-24T00:00:00"/>
    <x v="221"/>
    <n v="14"/>
    <x v="13"/>
    <n v="75"/>
    <x v="738"/>
  </r>
  <r>
    <s v="C0742"/>
    <s v="cam12"/>
    <d v="2022-02-11T00:00:00"/>
    <x v="480"/>
    <n v="0"/>
    <x v="0"/>
    <n v="65"/>
    <x v="738"/>
  </r>
  <r>
    <s v="C0742"/>
    <s v="cam12"/>
    <d v="2022-02-11T00:00:00"/>
    <x v="363"/>
    <n v="2"/>
    <x v="0"/>
    <n v="65"/>
    <x v="738"/>
  </r>
  <r>
    <s v="C0742"/>
    <s v="cam12"/>
    <d v="2022-02-11T00:00:00"/>
    <x v="381"/>
    <n v="7"/>
    <x v="0"/>
    <n v="65"/>
    <x v="738"/>
  </r>
  <r>
    <s v="C0742"/>
    <s v="cam12"/>
    <d v="2022-02-11T00:00:00"/>
    <x v="432"/>
    <n v="8"/>
    <x v="0"/>
    <n v="65"/>
    <x v="738"/>
  </r>
  <r>
    <s v="C0742"/>
    <s v="cam12"/>
    <d v="2022-02-11T00:00:00"/>
    <x v="178"/>
    <n v="9"/>
    <x v="0"/>
    <n v="65"/>
    <x v="738"/>
  </r>
  <r>
    <s v="C0742"/>
    <s v="cam12"/>
    <d v="2022-02-11T00:00:00"/>
    <x v="375"/>
    <n v="10"/>
    <x v="0"/>
    <n v="65"/>
    <x v="738"/>
  </r>
  <r>
    <s v="C0742"/>
    <s v="cam12"/>
    <d v="2022-02-11T00:00:00"/>
    <x v="27"/>
    <n v="13"/>
    <x v="0"/>
    <n v="65"/>
    <x v="738"/>
  </r>
  <r>
    <s v="C0743"/>
    <s v="cam04"/>
    <d v="2023-03-20T00:00:00"/>
    <x v="318"/>
    <n v="0"/>
    <x v="16"/>
    <n v="26"/>
    <x v="739"/>
  </r>
  <r>
    <s v="C0743"/>
    <s v="cam04"/>
    <d v="2023-03-20T00:00:00"/>
    <x v="32"/>
    <n v="1"/>
    <x v="16"/>
    <n v="26"/>
    <x v="739"/>
  </r>
  <r>
    <s v="C0743"/>
    <s v="cam04"/>
    <d v="2023-03-20T00:00:00"/>
    <x v="162"/>
    <n v="2"/>
    <x v="16"/>
    <n v="26"/>
    <x v="739"/>
  </r>
  <r>
    <s v="C0743"/>
    <s v="cam04"/>
    <d v="2023-03-20T00:00:00"/>
    <x v="119"/>
    <n v="2"/>
    <x v="16"/>
    <n v="26"/>
    <x v="739"/>
  </r>
  <r>
    <s v="C0743"/>
    <s v="cam14"/>
    <d v="2023-03-21T00:00:00"/>
    <x v="4"/>
    <n v="0"/>
    <x v="7"/>
    <n v="28"/>
    <x v="739"/>
  </r>
  <r>
    <s v="C0743"/>
    <s v="cam14"/>
    <d v="2023-03-21T00:00:00"/>
    <x v="5"/>
    <n v="1"/>
    <x v="7"/>
    <n v="28"/>
    <x v="739"/>
  </r>
  <r>
    <s v="C0743"/>
    <s v="cam14"/>
    <d v="2023-03-21T00:00:00"/>
    <x v="205"/>
    <n v="2"/>
    <x v="7"/>
    <n v="28"/>
    <x v="739"/>
  </r>
  <r>
    <s v="C0743"/>
    <s v="cam14"/>
    <d v="2023-03-21T00:00:00"/>
    <x v="82"/>
    <n v="2"/>
    <x v="7"/>
    <n v="28"/>
    <x v="739"/>
  </r>
  <r>
    <s v="C0744"/>
    <s v="cam08"/>
    <d v="2022-08-06T00:00:00"/>
    <x v="434"/>
    <n v="0"/>
    <x v="9"/>
    <n v="27"/>
    <x v="740"/>
  </r>
  <r>
    <s v="C0744"/>
    <s v="cam08"/>
    <d v="2022-08-06T00:00:00"/>
    <x v="231"/>
    <n v="1"/>
    <x v="9"/>
    <n v="27"/>
    <x v="740"/>
  </r>
  <r>
    <s v="C0744"/>
    <s v="cam08"/>
    <d v="2022-08-06T00:00:00"/>
    <x v="202"/>
    <n v="2"/>
    <x v="9"/>
    <n v="27"/>
    <x v="740"/>
  </r>
  <r>
    <s v="C0744"/>
    <s v="cam08"/>
    <d v="2022-08-06T00:00:00"/>
    <x v="93"/>
    <n v="4"/>
    <x v="9"/>
    <n v="27"/>
    <x v="740"/>
  </r>
  <r>
    <s v="C0744"/>
    <s v="cam08"/>
    <d v="2022-08-06T00:00:00"/>
    <x v="224"/>
    <n v="5"/>
    <x v="9"/>
    <n v="27"/>
    <x v="740"/>
  </r>
  <r>
    <s v="C0744"/>
    <s v="cam08"/>
    <d v="2022-08-06T00:00:00"/>
    <x v="236"/>
    <n v="6"/>
    <x v="9"/>
    <n v="27"/>
    <x v="740"/>
  </r>
  <r>
    <s v="C0744"/>
    <s v="cam08"/>
    <d v="2022-08-06T00:00:00"/>
    <x v="83"/>
    <n v="7"/>
    <x v="9"/>
    <n v="27"/>
    <x v="740"/>
  </r>
  <r>
    <s v="C0744"/>
    <s v="cam08"/>
    <d v="2022-08-06T00:00:00"/>
    <x v="102"/>
    <n v="8"/>
    <x v="9"/>
    <n v="27"/>
    <x v="740"/>
  </r>
  <r>
    <s v="C0744"/>
    <s v="cam08"/>
    <d v="2022-08-06T00:00:00"/>
    <x v="48"/>
    <n v="9"/>
    <x v="9"/>
    <n v="27"/>
    <x v="740"/>
  </r>
  <r>
    <s v="C0744"/>
    <s v="cam05"/>
    <d v="2023-02-12T00:00:00"/>
    <x v="116"/>
    <n v="0"/>
    <x v="10"/>
    <n v="22"/>
    <x v="740"/>
  </r>
  <r>
    <s v="C0744"/>
    <s v="cam05"/>
    <d v="2023-02-12T00:00:00"/>
    <x v="10"/>
    <n v="1"/>
    <x v="10"/>
    <n v="22"/>
    <x v="740"/>
  </r>
  <r>
    <s v="C0744"/>
    <s v="cam05"/>
    <d v="2023-02-12T00:00:00"/>
    <x v="21"/>
    <n v="2"/>
    <x v="10"/>
    <n v="22"/>
    <x v="740"/>
  </r>
  <r>
    <s v="C0744"/>
    <s v="cam05"/>
    <d v="2023-02-12T00:00:00"/>
    <x v="72"/>
    <n v="3"/>
    <x v="10"/>
    <n v="22"/>
    <x v="740"/>
  </r>
  <r>
    <s v="C0745"/>
    <s v="cam12"/>
    <d v="2022-02-09T00:00:00"/>
    <x v="508"/>
    <n v="0"/>
    <x v="0"/>
    <n v="65"/>
    <x v="741"/>
  </r>
  <r>
    <s v="C0745"/>
    <s v="cam12"/>
    <d v="2022-02-09T00:00:00"/>
    <x v="418"/>
    <n v="1"/>
    <x v="0"/>
    <n v="65"/>
    <x v="741"/>
  </r>
  <r>
    <s v="C0745"/>
    <s v="cam12"/>
    <d v="2022-02-09T00:00:00"/>
    <x v="423"/>
    <n v="2"/>
    <x v="0"/>
    <n v="65"/>
    <x v="741"/>
  </r>
  <r>
    <s v="C0745"/>
    <s v="cam12"/>
    <d v="2022-02-09T00:00:00"/>
    <x v="520"/>
    <n v="3"/>
    <x v="0"/>
    <n v="65"/>
    <x v="741"/>
  </r>
  <r>
    <s v="C0745"/>
    <s v="cam12"/>
    <d v="2022-02-09T00:00:00"/>
    <x v="461"/>
    <n v="4"/>
    <x v="0"/>
    <n v="65"/>
    <x v="741"/>
  </r>
  <r>
    <s v="C0745"/>
    <s v="cam12"/>
    <d v="2022-02-09T00:00:00"/>
    <x v="323"/>
    <n v="5"/>
    <x v="0"/>
    <n v="65"/>
    <x v="741"/>
  </r>
  <r>
    <s v="C0745"/>
    <s v="cam12"/>
    <d v="2022-02-09T00:00:00"/>
    <x v="289"/>
    <n v="6"/>
    <x v="0"/>
    <n v="65"/>
    <x v="741"/>
  </r>
  <r>
    <s v="C0745"/>
    <s v="cam12"/>
    <d v="2022-02-09T00:00:00"/>
    <x v="395"/>
    <n v="7"/>
    <x v="0"/>
    <n v="65"/>
    <x v="741"/>
  </r>
  <r>
    <s v="C0745"/>
    <s v="cam12"/>
    <d v="2022-02-09T00:00:00"/>
    <x v="255"/>
    <n v="9"/>
    <x v="0"/>
    <n v="65"/>
    <x v="741"/>
  </r>
  <r>
    <s v="C0745"/>
    <s v="cam12"/>
    <d v="2022-02-09T00:00:00"/>
    <x v="93"/>
    <n v="10"/>
    <x v="0"/>
    <n v="65"/>
    <x v="741"/>
  </r>
  <r>
    <s v="C0745"/>
    <s v="cam12"/>
    <d v="2022-02-09T00:00:00"/>
    <x v="3"/>
    <n v="12"/>
    <x v="0"/>
    <n v="65"/>
    <x v="741"/>
  </r>
  <r>
    <s v="C0745"/>
    <s v="cam12"/>
    <d v="2022-02-09T00:00:00"/>
    <x v="163"/>
    <n v="13"/>
    <x v="0"/>
    <n v="65"/>
    <x v="741"/>
  </r>
  <r>
    <s v="C0745"/>
    <s v="cam12"/>
    <d v="2022-02-09T00:00:00"/>
    <x v="162"/>
    <n v="15"/>
    <x v="0"/>
    <n v="65"/>
    <x v="741"/>
  </r>
  <r>
    <s v="C0745"/>
    <s v="cam16"/>
    <d v="2022-02-26T00:00:00"/>
    <x v="421"/>
    <n v="0"/>
    <x v="4"/>
    <n v="16"/>
    <x v="741"/>
  </r>
  <r>
    <s v="C0745"/>
    <s v="cam16"/>
    <d v="2022-02-26T00:00:00"/>
    <x v="338"/>
    <n v="2"/>
    <x v="4"/>
    <n v="16"/>
    <x v="741"/>
  </r>
  <r>
    <s v="C0745"/>
    <s v="cam16"/>
    <d v="2022-02-26T00:00:00"/>
    <x v="398"/>
    <n v="2"/>
    <x v="4"/>
    <n v="16"/>
    <x v="741"/>
  </r>
  <r>
    <s v="C0745"/>
    <s v="cam16"/>
    <d v="2022-02-26T00:00:00"/>
    <x v="443"/>
    <n v="4"/>
    <x v="4"/>
    <n v="16"/>
    <x v="741"/>
  </r>
  <r>
    <s v="C0745"/>
    <s v="cam16"/>
    <d v="2022-02-26T00:00:00"/>
    <x v="214"/>
    <n v="5"/>
    <x v="4"/>
    <n v="16"/>
    <x v="741"/>
  </r>
  <r>
    <s v="C0745"/>
    <s v="cam16"/>
    <d v="2022-02-26T00:00:00"/>
    <x v="218"/>
    <n v="6"/>
    <x v="4"/>
    <n v="16"/>
    <x v="741"/>
  </r>
  <r>
    <s v="C0745"/>
    <s v="cam16"/>
    <d v="2022-02-26T00:00:00"/>
    <x v="371"/>
    <n v="8"/>
    <x v="4"/>
    <n v="16"/>
    <x v="741"/>
  </r>
  <r>
    <s v="C0745"/>
    <s v="cam16"/>
    <d v="2022-02-26T00:00:00"/>
    <x v="410"/>
    <n v="10"/>
    <x v="4"/>
    <n v="16"/>
    <x v="741"/>
  </r>
  <r>
    <s v="C0745"/>
    <s v="cam16"/>
    <d v="2022-02-26T00:00:00"/>
    <x v="276"/>
    <n v="11"/>
    <x v="4"/>
    <n v="16"/>
    <x v="741"/>
  </r>
  <r>
    <s v="C0745"/>
    <s v="cam16"/>
    <d v="2022-02-26T00:00:00"/>
    <x v="230"/>
    <n v="12"/>
    <x v="4"/>
    <n v="16"/>
    <x v="741"/>
  </r>
  <r>
    <s v="C0745"/>
    <s v="cam16"/>
    <d v="2022-02-26T00:00:00"/>
    <x v="282"/>
    <n v="13"/>
    <x v="4"/>
    <n v="16"/>
    <x v="741"/>
  </r>
  <r>
    <s v="C0746"/>
    <s v="cam04"/>
    <d v="2022-08-22T00:00:00"/>
    <x v="405"/>
    <n v="0"/>
    <x v="16"/>
    <n v="26"/>
    <x v="742"/>
  </r>
  <r>
    <s v="C0746"/>
    <s v="cam04"/>
    <d v="2022-08-22T00:00:00"/>
    <x v="202"/>
    <n v="1"/>
    <x v="16"/>
    <n v="26"/>
    <x v="742"/>
  </r>
  <r>
    <s v="C0746"/>
    <s v="cam04"/>
    <d v="2022-08-22T00:00:00"/>
    <x v="100"/>
    <n v="5"/>
    <x v="16"/>
    <n v="26"/>
    <x v="742"/>
  </r>
  <r>
    <s v="C0746"/>
    <s v="cam04"/>
    <d v="2022-08-22T00:00:00"/>
    <x v="252"/>
    <n v="5"/>
    <x v="16"/>
    <n v="26"/>
    <x v="742"/>
  </r>
  <r>
    <s v="C0746"/>
    <s v="cam04"/>
    <d v="2022-08-22T00:00:00"/>
    <x v="71"/>
    <n v="6"/>
    <x v="16"/>
    <n v="26"/>
    <x v="742"/>
  </r>
  <r>
    <s v="C0746"/>
    <s v="cam04"/>
    <d v="2022-08-22T00:00:00"/>
    <x v="13"/>
    <n v="8"/>
    <x v="16"/>
    <n v="26"/>
    <x v="742"/>
  </r>
  <r>
    <s v="C0746"/>
    <s v="cam04"/>
    <d v="2022-08-22T00:00:00"/>
    <x v="81"/>
    <n v="8"/>
    <x v="16"/>
    <n v="26"/>
    <x v="742"/>
  </r>
  <r>
    <s v="C0746"/>
    <s v="cam04"/>
    <d v="2022-08-22T00:00:00"/>
    <x v="73"/>
    <n v="9"/>
    <x v="16"/>
    <n v="26"/>
    <x v="742"/>
  </r>
  <r>
    <s v="C0746"/>
    <s v="cam14"/>
    <d v="2022-12-24T00:00:00"/>
    <x v="179"/>
    <n v="0"/>
    <x v="7"/>
    <n v="28"/>
    <x v="742"/>
  </r>
  <r>
    <s v="C0746"/>
    <s v="cam14"/>
    <d v="2022-12-24T00:00:00"/>
    <x v="8"/>
    <n v="1"/>
    <x v="7"/>
    <n v="28"/>
    <x v="742"/>
  </r>
  <r>
    <s v="C0746"/>
    <s v="cam14"/>
    <d v="2022-12-24T00:00:00"/>
    <x v="209"/>
    <n v="2"/>
    <x v="7"/>
    <n v="28"/>
    <x v="742"/>
  </r>
  <r>
    <s v="C0746"/>
    <s v="cam14"/>
    <d v="2022-12-24T00:00:00"/>
    <x v="170"/>
    <n v="2"/>
    <x v="7"/>
    <n v="28"/>
    <x v="742"/>
  </r>
  <r>
    <s v="C0746"/>
    <s v="cam14"/>
    <d v="2022-12-24T00:00:00"/>
    <x v="63"/>
    <n v="4"/>
    <x v="7"/>
    <n v="28"/>
    <x v="742"/>
  </r>
  <r>
    <s v="C0746"/>
    <s v="cam14"/>
    <d v="2022-12-24T00:00:00"/>
    <x v="152"/>
    <n v="4"/>
    <x v="7"/>
    <n v="28"/>
    <x v="742"/>
  </r>
  <r>
    <s v="C0746"/>
    <s v="cam14"/>
    <d v="2022-12-24T00:00:00"/>
    <x v="86"/>
    <n v="5"/>
    <x v="7"/>
    <n v="28"/>
    <x v="742"/>
  </r>
  <r>
    <s v="C0747"/>
    <s v="cam11"/>
    <d v="2022-05-29T00:00:00"/>
    <x v="509"/>
    <n v="0"/>
    <x v="3"/>
    <n v="62"/>
    <x v="743"/>
  </r>
  <r>
    <s v="C0747"/>
    <s v="cam11"/>
    <d v="2022-05-29T00:00:00"/>
    <x v="104"/>
    <n v="1"/>
    <x v="3"/>
    <n v="62"/>
    <x v="743"/>
  </r>
  <r>
    <s v="C0747"/>
    <s v="cam11"/>
    <d v="2022-05-29T00:00:00"/>
    <x v="275"/>
    <n v="3"/>
    <x v="3"/>
    <n v="62"/>
    <x v="743"/>
  </r>
  <r>
    <s v="C0747"/>
    <s v="cam11"/>
    <d v="2022-05-29T00:00:00"/>
    <x v="202"/>
    <n v="4"/>
    <x v="3"/>
    <n v="62"/>
    <x v="743"/>
  </r>
  <r>
    <s v="C0747"/>
    <s v="cam11"/>
    <d v="2022-05-29T00:00:00"/>
    <x v="114"/>
    <n v="6"/>
    <x v="3"/>
    <n v="62"/>
    <x v="743"/>
  </r>
  <r>
    <s v="C0747"/>
    <s v="cam11"/>
    <d v="2022-05-29T00:00:00"/>
    <x v="342"/>
    <n v="7"/>
    <x v="3"/>
    <n v="62"/>
    <x v="743"/>
  </r>
  <r>
    <s v="C0747"/>
    <s v="cam11"/>
    <d v="2022-05-29T00:00:00"/>
    <x v="31"/>
    <n v="9"/>
    <x v="3"/>
    <n v="62"/>
    <x v="743"/>
  </r>
  <r>
    <s v="C0747"/>
    <s v="cam11"/>
    <d v="2022-05-29T00:00:00"/>
    <x v="286"/>
    <n v="10"/>
    <x v="3"/>
    <n v="62"/>
    <x v="743"/>
  </r>
  <r>
    <s v="C0747"/>
    <s v="cam11"/>
    <d v="2022-05-29T00:00:00"/>
    <x v="283"/>
    <n v="11"/>
    <x v="3"/>
    <n v="62"/>
    <x v="743"/>
  </r>
  <r>
    <s v="C0747"/>
    <s v="cam11"/>
    <d v="2022-05-29T00:00:00"/>
    <x v="315"/>
    <n v="12"/>
    <x v="3"/>
    <n v="62"/>
    <x v="743"/>
  </r>
  <r>
    <s v="C0747"/>
    <s v="cam10"/>
    <d v="2022-09-18T00:00:00"/>
    <x v="444"/>
    <n v="0"/>
    <x v="12"/>
    <n v="66"/>
    <x v="743"/>
  </r>
  <r>
    <s v="C0747"/>
    <s v="cam10"/>
    <d v="2022-09-18T00:00:00"/>
    <x v="60"/>
    <n v="1"/>
    <x v="12"/>
    <n v="66"/>
    <x v="743"/>
  </r>
  <r>
    <s v="C0747"/>
    <s v="cam10"/>
    <d v="2022-09-18T00:00:00"/>
    <x v="229"/>
    <n v="2"/>
    <x v="12"/>
    <n v="66"/>
    <x v="743"/>
  </r>
  <r>
    <s v="C0747"/>
    <s v="cam10"/>
    <d v="2022-09-18T00:00:00"/>
    <x v="343"/>
    <n v="3"/>
    <x v="12"/>
    <n v="66"/>
    <x v="743"/>
  </r>
  <r>
    <s v="C0747"/>
    <s v="cam10"/>
    <d v="2022-09-18T00:00:00"/>
    <x v="100"/>
    <n v="4"/>
    <x v="12"/>
    <n v="66"/>
    <x v="743"/>
  </r>
  <r>
    <s v="C0747"/>
    <s v="cam10"/>
    <d v="2022-09-18T00:00:00"/>
    <x v="101"/>
    <n v="5"/>
    <x v="12"/>
    <n v="66"/>
    <x v="743"/>
  </r>
  <r>
    <s v="C0747"/>
    <s v="cam10"/>
    <d v="2022-09-18T00:00:00"/>
    <x v="4"/>
    <n v="6"/>
    <x v="12"/>
    <n v="66"/>
    <x v="743"/>
  </r>
  <r>
    <s v="C0747"/>
    <s v="cam10"/>
    <d v="2022-09-18T00:00:00"/>
    <x v="217"/>
    <n v="7"/>
    <x v="12"/>
    <n v="66"/>
    <x v="743"/>
  </r>
  <r>
    <s v="C0747"/>
    <s v="cam10"/>
    <d v="2022-09-18T00:00:00"/>
    <x v="330"/>
    <n v="8"/>
    <x v="12"/>
    <n v="66"/>
    <x v="743"/>
  </r>
  <r>
    <s v="C0748"/>
    <s v="cam17"/>
    <d v="2023-01-19T00:00:00"/>
    <x v="78"/>
    <n v="0"/>
    <x v="2"/>
    <n v="29"/>
    <x v="744"/>
  </r>
  <r>
    <s v="C0748"/>
    <s v="cam17"/>
    <d v="2023-01-19T00:00:00"/>
    <x v="19"/>
    <n v="1"/>
    <x v="2"/>
    <n v="29"/>
    <x v="744"/>
  </r>
  <r>
    <s v="C0748"/>
    <s v="cam17"/>
    <d v="2023-01-19T00:00:00"/>
    <x v="318"/>
    <n v="2"/>
    <x v="2"/>
    <n v="29"/>
    <x v="744"/>
  </r>
  <r>
    <s v="C0748"/>
    <s v="cam17"/>
    <d v="2023-01-19T00:00:00"/>
    <x v="217"/>
    <n v="3"/>
    <x v="2"/>
    <n v="29"/>
    <x v="744"/>
  </r>
  <r>
    <s v="C0748"/>
    <s v="cam17"/>
    <d v="2023-01-19T00:00:00"/>
    <x v="162"/>
    <n v="4"/>
    <x v="2"/>
    <n v="29"/>
    <x v="744"/>
  </r>
  <r>
    <s v="C0748"/>
    <s v="cam13"/>
    <d v="2023-04-17T00:00:00"/>
    <x v="28"/>
    <n v="0"/>
    <x v="14"/>
    <n v="25"/>
    <x v="744"/>
  </r>
  <r>
    <s v="C0748"/>
    <s v="cam13"/>
    <d v="2023-04-17T00:00:00"/>
    <x v="6"/>
    <n v="1"/>
    <x v="14"/>
    <n v="25"/>
    <x v="744"/>
  </r>
  <r>
    <s v="C0748"/>
    <s v="cam13"/>
    <d v="2023-04-17T00:00:00"/>
    <x v="73"/>
    <n v="1"/>
    <x v="14"/>
    <n v="25"/>
    <x v="744"/>
  </r>
  <r>
    <s v="C0749"/>
    <s v="cam07"/>
    <d v="2022-05-02T00:00:00"/>
    <x v="398"/>
    <n v="0"/>
    <x v="1"/>
    <n v="25"/>
    <x v="745"/>
  </r>
  <r>
    <s v="C0749"/>
    <s v="cam07"/>
    <d v="2022-05-02T00:00:00"/>
    <x v="174"/>
    <n v="1"/>
    <x v="1"/>
    <n v="25"/>
    <x v="745"/>
  </r>
  <r>
    <s v="C0749"/>
    <s v="cam07"/>
    <d v="2022-05-02T00:00:00"/>
    <x v="104"/>
    <n v="2"/>
    <x v="1"/>
    <n v="25"/>
    <x v="745"/>
  </r>
  <r>
    <s v="C0749"/>
    <s v="cam07"/>
    <d v="2022-05-02T00:00:00"/>
    <x v="299"/>
    <n v="3"/>
    <x v="1"/>
    <n v="25"/>
    <x v="745"/>
  </r>
  <r>
    <s v="C0749"/>
    <s v="cam07"/>
    <d v="2022-05-02T00:00:00"/>
    <x v="279"/>
    <n v="4"/>
    <x v="1"/>
    <n v="25"/>
    <x v="745"/>
  </r>
  <r>
    <s v="C0749"/>
    <s v="cam07"/>
    <d v="2022-05-02T00:00:00"/>
    <x v="131"/>
    <n v="5"/>
    <x v="1"/>
    <n v="25"/>
    <x v="745"/>
  </r>
  <r>
    <s v="C0749"/>
    <s v="cam07"/>
    <d v="2022-05-02T00:00:00"/>
    <x v="300"/>
    <n v="6"/>
    <x v="1"/>
    <n v="25"/>
    <x v="745"/>
  </r>
  <r>
    <s v="C0749"/>
    <s v="cam07"/>
    <d v="2022-05-02T00:00:00"/>
    <x v="136"/>
    <n v="7"/>
    <x v="1"/>
    <n v="25"/>
    <x v="745"/>
  </r>
  <r>
    <s v="C0749"/>
    <s v="cam07"/>
    <d v="2022-05-02T00:00:00"/>
    <x v="128"/>
    <n v="8"/>
    <x v="1"/>
    <n v="25"/>
    <x v="745"/>
  </r>
  <r>
    <s v="C0749"/>
    <s v="cam07"/>
    <d v="2022-05-02T00:00:00"/>
    <x v="107"/>
    <n v="9"/>
    <x v="1"/>
    <n v="25"/>
    <x v="745"/>
  </r>
  <r>
    <s v="C0749"/>
    <s v="cam05"/>
    <d v="2023-01-14T00:00:00"/>
    <x v="198"/>
    <n v="0"/>
    <x v="10"/>
    <n v="22"/>
    <x v="745"/>
  </r>
  <r>
    <s v="C0749"/>
    <s v="cam05"/>
    <d v="2023-01-14T00:00:00"/>
    <x v="336"/>
    <n v="1"/>
    <x v="10"/>
    <n v="22"/>
    <x v="745"/>
  </r>
  <r>
    <s v="C0749"/>
    <s v="cam05"/>
    <d v="2023-01-14T00:00:00"/>
    <x v="75"/>
    <n v="2"/>
    <x v="10"/>
    <n v="22"/>
    <x v="745"/>
  </r>
  <r>
    <s v="C0749"/>
    <s v="cam05"/>
    <d v="2023-01-14T00:00:00"/>
    <x v="47"/>
    <n v="3"/>
    <x v="10"/>
    <n v="22"/>
    <x v="745"/>
  </r>
  <r>
    <s v="C0749"/>
    <s v="cam05"/>
    <d v="2023-01-14T00:00:00"/>
    <x v="238"/>
    <n v="4"/>
    <x v="10"/>
    <n v="22"/>
    <x v="745"/>
  </r>
  <r>
    <s v="C0750"/>
    <s v="cam17"/>
    <d v="2023-04-19T00:00:00"/>
    <x v="77"/>
    <n v="0"/>
    <x v="2"/>
    <n v="29"/>
    <x v="746"/>
  </r>
  <r>
    <s v="C0750"/>
    <s v="cam17"/>
    <d v="2023-04-19T00:00:00"/>
    <x v="330"/>
    <n v="1"/>
    <x v="2"/>
    <n v="29"/>
    <x v="746"/>
  </r>
  <r>
    <s v="C0750"/>
    <s v="cam17"/>
    <d v="2023-04-19T00:00:00"/>
    <x v="82"/>
    <n v="1"/>
    <x v="2"/>
    <n v="29"/>
    <x v="746"/>
  </r>
  <r>
    <s v="C0750"/>
    <s v="cam08"/>
    <d v="2023-04-29T00:00:00"/>
    <x v="11"/>
    <n v="0"/>
    <x v="9"/>
    <n v="27"/>
    <x v="746"/>
  </r>
  <r>
    <s v="C0750"/>
    <s v="cam08"/>
    <d v="2023-04-29T00:00:00"/>
    <x v="76"/>
    <n v="1"/>
    <x v="9"/>
    <n v="27"/>
    <x v="746"/>
  </r>
  <r>
    <s v="C0750"/>
    <s v="cam08"/>
    <d v="2023-04-29T00:00:00"/>
    <x v="59"/>
    <n v="1"/>
    <x v="9"/>
    <n v="27"/>
    <x v="746"/>
  </r>
  <r>
    <s v="C0751"/>
    <s v="cam11"/>
    <d v="2022-10-15T00:00:00"/>
    <x v="155"/>
    <n v="0"/>
    <x v="3"/>
    <n v="62"/>
    <x v="747"/>
  </r>
  <r>
    <s v="C0751"/>
    <s v="cam11"/>
    <d v="2022-10-15T00:00:00"/>
    <x v="61"/>
    <n v="1"/>
    <x v="3"/>
    <n v="62"/>
    <x v="747"/>
  </r>
  <r>
    <s v="C0751"/>
    <s v="cam11"/>
    <d v="2022-10-15T00:00:00"/>
    <x v="406"/>
    <n v="2"/>
    <x v="3"/>
    <n v="62"/>
    <x v="747"/>
  </r>
  <r>
    <s v="C0751"/>
    <s v="cam11"/>
    <d v="2022-10-15T00:00:00"/>
    <x v="435"/>
    <n v="3"/>
    <x v="3"/>
    <n v="62"/>
    <x v="747"/>
  </r>
  <r>
    <s v="C0751"/>
    <s v="cam11"/>
    <d v="2022-10-15T00:00:00"/>
    <x v="3"/>
    <n v="4"/>
    <x v="3"/>
    <n v="62"/>
    <x v="747"/>
  </r>
  <r>
    <s v="C0751"/>
    <s v="cam11"/>
    <d v="2022-10-15T00:00:00"/>
    <x v="220"/>
    <n v="5"/>
    <x v="3"/>
    <n v="62"/>
    <x v="747"/>
  </r>
  <r>
    <s v="C0751"/>
    <s v="cam11"/>
    <d v="2022-10-15T00:00:00"/>
    <x v="259"/>
    <n v="7"/>
    <x v="3"/>
    <n v="62"/>
    <x v="747"/>
  </r>
  <r>
    <s v="C0751"/>
    <s v="cam09"/>
    <d v="2023-03-11T00:00:00"/>
    <x v="51"/>
    <n v="0"/>
    <x v="13"/>
    <n v="75"/>
    <x v="747"/>
  </r>
  <r>
    <s v="C0751"/>
    <s v="cam09"/>
    <d v="2023-03-11T00:00:00"/>
    <x v="177"/>
    <n v="1"/>
    <x v="13"/>
    <n v="75"/>
    <x v="747"/>
  </r>
  <r>
    <s v="C0751"/>
    <s v="cam09"/>
    <d v="2023-03-11T00:00:00"/>
    <x v="48"/>
    <n v="2"/>
    <x v="13"/>
    <n v="75"/>
    <x v="747"/>
  </r>
  <r>
    <s v="C0752"/>
    <s v="cam07"/>
    <d v="2023-01-17T00:00:00"/>
    <x v="435"/>
    <n v="0"/>
    <x v="1"/>
    <n v="25"/>
    <x v="748"/>
  </r>
  <r>
    <s v="C0752"/>
    <s v="cam07"/>
    <d v="2023-01-17T00:00:00"/>
    <x v="258"/>
    <n v="1"/>
    <x v="1"/>
    <n v="25"/>
    <x v="748"/>
  </r>
  <r>
    <s v="C0752"/>
    <s v="cam07"/>
    <d v="2023-01-17T00:00:00"/>
    <x v="27"/>
    <n v="2"/>
    <x v="1"/>
    <n v="25"/>
    <x v="748"/>
  </r>
  <r>
    <s v="C0752"/>
    <s v="cam07"/>
    <d v="2023-01-17T00:00:00"/>
    <x v="21"/>
    <n v="3"/>
    <x v="1"/>
    <n v="25"/>
    <x v="748"/>
  </r>
  <r>
    <s v="C0752"/>
    <s v="cam07"/>
    <d v="2023-01-17T00:00:00"/>
    <x v="12"/>
    <n v="3"/>
    <x v="1"/>
    <n v="25"/>
    <x v="748"/>
  </r>
  <r>
    <s v="C0752"/>
    <s v="cam04"/>
    <d v="2023-03-03T00:00:00"/>
    <x v="65"/>
    <n v="0"/>
    <x v="16"/>
    <n v="26"/>
    <x v="748"/>
  </r>
  <r>
    <s v="C0752"/>
    <s v="cam04"/>
    <d v="2023-03-03T00:00:00"/>
    <x v="102"/>
    <n v="1"/>
    <x v="16"/>
    <n v="26"/>
    <x v="748"/>
  </r>
  <r>
    <s v="C0752"/>
    <s v="cam04"/>
    <d v="2023-03-03T00:00:00"/>
    <x v="259"/>
    <n v="2"/>
    <x v="16"/>
    <n v="26"/>
    <x v="748"/>
  </r>
  <r>
    <s v="C0753"/>
    <s v="cam16"/>
    <d v="2022-04-22T00:00:00"/>
    <x v="357"/>
    <n v="0"/>
    <x v="4"/>
    <n v="16"/>
    <x v="749"/>
  </r>
  <r>
    <s v="C0753"/>
    <s v="cam16"/>
    <d v="2022-04-22T00:00:00"/>
    <x v="491"/>
    <n v="1"/>
    <x v="4"/>
    <n v="16"/>
    <x v="749"/>
  </r>
  <r>
    <s v="C0753"/>
    <s v="cam16"/>
    <d v="2022-04-22T00:00:00"/>
    <x v="426"/>
    <n v="3"/>
    <x v="4"/>
    <n v="16"/>
    <x v="749"/>
  </r>
  <r>
    <s v="C0753"/>
    <s v="cam16"/>
    <d v="2022-04-22T00:00:00"/>
    <x v="53"/>
    <n v="4"/>
    <x v="4"/>
    <n v="16"/>
    <x v="749"/>
  </r>
  <r>
    <s v="C0753"/>
    <s v="cam16"/>
    <d v="2022-04-22T00:00:00"/>
    <x v="44"/>
    <n v="4"/>
    <x v="4"/>
    <n v="16"/>
    <x v="749"/>
  </r>
  <r>
    <s v="C0753"/>
    <s v="cam16"/>
    <d v="2022-04-22T00:00:00"/>
    <x v="54"/>
    <n v="6"/>
    <x v="4"/>
    <n v="16"/>
    <x v="749"/>
  </r>
  <r>
    <s v="C0753"/>
    <s v="cam16"/>
    <d v="2022-04-22T00:00:00"/>
    <x v="413"/>
    <n v="7"/>
    <x v="4"/>
    <n v="16"/>
    <x v="749"/>
  </r>
  <r>
    <s v="C0753"/>
    <s v="cam16"/>
    <d v="2022-04-22T00:00:00"/>
    <x v="219"/>
    <n v="9"/>
    <x v="4"/>
    <n v="16"/>
    <x v="749"/>
  </r>
  <r>
    <s v="C0753"/>
    <s v="cam16"/>
    <d v="2022-04-22T00:00:00"/>
    <x v="79"/>
    <n v="11"/>
    <x v="4"/>
    <n v="16"/>
    <x v="749"/>
  </r>
  <r>
    <s v="C0753"/>
    <s v="cam16"/>
    <d v="2022-04-22T00:00:00"/>
    <x v="118"/>
    <n v="11"/>
    <x v="4"/>
    <n v="16"/>
    <x v="749"/>
  </r>
  <r>
    <s v="C0753"/>
    <s v="cam16"/>
    <d v="2022-04-22T00:00:00"/>
    <x v="64"/>
    <n v="12"/>
    <x v="4"/>
    <n v="16"/>
    <x v="749"/>
  </r>
  <r>
    <s v="C0753"/>
    <s v="cam16"/>
    <d v="2022-04-22T00:00:00"/>
    <x v="82"/>
    <n v="13"/>
    <x v="4"/>
    <n v="16"/>
    <x v="749"/>
  </r>
  <r>
    <s v="C0753"/>
    <s v="cam14"/>
    <d v="2023-03-04T00:00:00"/>
    <x v="253"/>
    <n v="0"/>
    <x v="7"/>
    <n v="28"/>
    <x v="749"/>
  </r>
  <r>
    <s v="C0753"/>
    <s v="cam14"/>
    <d v="2023-03-04T00:00:00"/>
    <x v="140"/>
    <n v="1"/>
    <x v="7"/>
    <n v="28"/>
    <x v="749"/>
  </r>
  <r>
    <s v="C0753"/>
    <s v="cam14"/>
    <d v="2023-03-04T00:00:00"/>
    <x v="112"/>
    <n v="2"/>
    <x v="7"/>
    <n v="28"/>
    <x v="749"/>
  </r>
  <r>
    <s v="C0754"/>
    <s v="cam12"/>
    <d v="2022-02-02T00:00:00"/>
    <x v="527"/>
    <n v="0"/>
    <x v="0"/>
    <n v="65"/>
    <x v="750"/>
  </r>
  <r>
    <s v="C0754"/>
    <s v="cam12"/>
    <d v="2022-02-02T00:00:00"/>
    <x v="183"/>
    <n v="2"/>
    <x v="0"/>
    <n v="65"/>
    <x v="750"/>
  </r>
  <r>
    <s v="C0754"/>
    <s v="cam12"/>
    <d v="2022-02-02T00:00:00"/>
    <x v="398"/>
    <n v="3"/>
    <x v="0"/>
    <n v="65"/>
    <x v="750"/>
  </r>
  <r>
    <s v="C0754"/>
    <s v="cam12"/>
    <d v="2022-02-02T00:00:00"/>
    <x v="313"/>
    <n v="4"/>
    <x v="0"/>
    <n v="65"/>
    <x v="750"/>
  </r>
  <r>
    <s v="C0754"/>
    <s v="cam12"/>
    <d v="2022-02-02T00:00:00"/>
    <x v="0"/>
    <n v="7"/>
    <x v="0"/>
    <n v="65"/>
    <x v="750"/>
  </r>
  <r>
    <s v="C0754"/>
    <s v="cam12"/>
    <d v="2022-02-02T00:00:00"/>
    <x v="155"/>
    <n v="8"/>
    <x v="0"/>
    <n v="65"/>
    <x v="750"/>
  </r>
  <r>
    <s v="C0754"/>
    <s v="cam12"/>
    <d v="2022-02-02T00:00:00"/>
    <x v="46"/>
    <n v="9"/>
    <x v="0"/>
    <n v="65"/>
    <x v="750"/>
  </r>
  <r>
    <s v="C0754"/>
    <s v="cam12"/>
    <d v="2022-02-02T00:00:00"/>
    <x v="176"/>
    <n v="13"/>
    <x v="0"/>
    <n v="65"/>
    <x v="750"/>
  </r>
  <r>
    <s v="C0754"/>
    <s v="cam12"/>
    <d v="2022-02-02T00:00:00"/>
    <x v="109"/>
    <n v="14"/>
    <x v="0"/>
    <n v="65"/>
    <x v="750"/>
  </r>
  <r>
    <s v="C0754"/>
    <s v="cam05"/>
    <d v="2022-11-22T00:00:00"/>
    <x v="229"/>
    <n v="0"/>
    <x v="10"/>
    <n v="22"/>
    <x v="750"/>
  </r>
  <r>
    <s v="C0754"/>
    <s v="cam05"/>
    <d v="2022-11-22T00:00:00"/>
    <x v="49"/>
    <n v="1"/>
    <x v="10"/>
    <n v="22"/>
    <x v="750"/>
  </r>
  <r>
    <s v="C0754"/>
    <s v="cam05"/>
    <d v="2022-11-22T00:00:00"/>
    <x v="100"/>
    <n v="2"/>
    <x v="10"/>
    <n v="22"/>
    <x v="750"/>
  </r>
  <r>
    <s v="C0754"/>
    <s v="cam05"/>
    <d v="2022-11-22T00:00:00"/>
    <x v="230"/>
    <n v="3"/>
    <x v="10"/>
    <n v="22"/>
    <x v="750"/>
  </r>
  <r>
    <s v="C0754"/>
    <s v="cam05"/>
    <d v="2022-11-22T00:00:00"/>
    <x v="10"/>
    <n v="4"/>
    <x v="10"/>
    <n v="22"/>
    <x v="750"/>
  </r>
  <r>
    <s v="C0754"/>
    <s v="cam05"/>
    <d v="2022-11-22T00:00:00"/>
    <x v="286"/>
    <n v="4"/>
    <x v="10"/>
    <n v="22"/>
    <x v="750"/>
  </r>
  <r>
    <s v="C0754"/>
    <s v="cam05"/>
    <d v="2022-11-22T00:00:00"/>
    <x v="162"/>
    <n v="6"/>
    <x v="10"/>
    <n v="22"/>
    <x v="750"/>
  </r>
  <r>
    <s v="C0754"/>
    <s v="cam05"/>
    <d v="2022-11-22T00:00:00"/>
    <x v="239"/>
    <n v="6"/>
    <x v="10"/>
    <n v="22"/>
    <x v="750"/>
  </r>
  <r>
    <s v="C0755"/>
    <s v="cam10"/>
    <d v="2022-10-16T00:00:00"/>
    <x v="7"/>
    <n v="0"/>
    <x v="12"/>
    <n v="66"/>
    <x v="751"/>
  </r>
  <r>
    <s v="C0755"/>
    <s v="cam10"/>
    <d v="2022-10-16T00:00:00"/>
    <x v="229"/>
    <n v="1"/>
    <x v="12"/>
    <n v="66"/>
    <x v="751"/>
  </r>
  <r>
    <s v="C0755"/>
    <s v="cam10"/>
    <d v="2022-10-16T00:00:00"/>
    <x v="397"/>
    <n v="2"/>
    <x v="12"/>
    <n v="66"/>
    <x v="751"/>
  </r>
  <r>
    <s v="C0755"/>
    <s v="cam10"/>
    <d v="2022-10-16T00:00:00"/>
    <x v="276"/>
    <n v="3"/>
    <x v="12"/>
    <n v="66"/>
    <x v="751"/>
  </r>
  <r>
    <s v="C0755"/>
    <s v="cam10"/>
    <d v="2022-10-16T00:00:00"/>
    <x v="3"/>
    <n v="4"/>
    <x v="12"/>
    <n v="66"/>
    <x v="751"/>
  </r>
  <r>
    <s v="C0755"/>
    <s v="cam10"/>
    <d v="2022-10-16T00:00:00"/>
    <x v="151"/>
    <n v="5"/>
    <x v="12"/>
    <n v="66"/>
    <x v="751"/>
  </r>
  <r>
    <s v="C0755"/>
    <s v="cam10"/>
    <d v="2022-10-16T00:00:00"/>
    <x v="32"/>
    <n v="6"/>
    <x v="12"/>
    <n v="66"/>
    <x v="751"/>
  </r>
  <r>
    <s v="C0755"/>
    <s v="cam10"/>
    <d v="2022-10-16T00:00:00"/>
    <x v="58"/>
    <n v="7"/>
    <x v="12"/>
    <n v="66"/>
    <x v="751"/>
  </r>
  <r>
    <s v="C0755"/>
    <s v="cam17"/>
    <d v="2023-04-26T00:00:00"/>
    <x v="150"/>
    <n v="0"/>
    <x v="2"/>
    <n v="29"/>
    <x v="751"/>
  </r>
  <r>
    <s v="C0755"/>
    <s v="cam17"/>
    <d v="2023-04-26T00:00:00"/>
    <x v="58"/>
    <n v="1"/>
    <x v="2"/>
    <n v="29"/>
    <x v="751"/>
  </r>
  <r>
    <s v="C0755"/>
    <s v="cam17"/>
    <d v="2023-04-26T00:00:00"/>
    <x v="239"/>
    <n v="1"/>
    <x v="2"/>
    <n v="29"/>
    <x v="751"/>
  </r>
  <r>
    <s v="C0756"/>
    <s v="cam17"/>
    <d v="2022-08-21T00:00:00"/>
    <x v="68"/>
    <n v="0"/>
    <x v="2"/>
    <n v="29"/>
    <x v="752"/>
  </r>
  <r>
    <s v="C0756"/>
    <s v="cam17"/>
    <d v="2022-08-21T00:00:00"/>
    <x v="359"/>
    <n v="1"/>
    <x v="2"/>
    <n v="29"/>
    <x v="752"/>
  </r>
  <r>
    <s v="C0756"/>
    <s v="cam17"/>
    <d v="2022-08-21T00:00:00"/>
    <x v="54"/>
    <n v="2"/>
    <x v="2"/>
    <n v="29"/>
    <x v="752"/>
  </r>
  <r>
    <s v="C0756"/>
    <s v="cam17"/>
    <d v="2022-08-21T00:00:00"/>
    <x v="371"/>
    <n v="2"/>
    <x v="2"/>
    <n v="29"/>
    <x v="752"/>
  </r>
  <r>
    <s v="C0756"/>
    <s v="cam17"/>
    <d v="2022-08-21T00:00:00"/>
    <x v="410"/>
    <n v="4"/>
    <x v="2"/>
    <n v="29"/>
    <x v="752"/>
  </r>
  <r>
    <s v="C0756"/>
    <s v="cam17"/>
    <d v="2022-08-21T00:00:00"/>
    <x v="138"/>
    <n v="5"/>
    <x v="2"/>
    <n v="29"/>
    <x v="752"/>
  </r>
  <r>
    <s v="C0756"/>
    <s v="cam17"/>
    <d v="2022-08-21T00:00:00"/>
    <x v="220"/>
    <n v="7"/>
    <x v="2"/>
    <n v="29"/>
    <x v="752"/>
  </r>
  <r>
    <s v="C0756"/>
    <s v="cam17"/>
    <d v="2022-08-21T00:00:00"/>
    <x v="134"/>
    <n v="8"/>
    <x v="2"/>
    <n v="29"/>
    <x v="752"/>
  </r>
  <r>
    <s v="C0756"/>
    <s v="cam17"/>
    <d v="2022-08-21T00:00:00"/>
    <x v="330"/>
    <n v="9"/>
    <x v="2"/>
    <n v="29"/>
    <x v="752"/>
  </r>
  <r>
    <s v="C0756"/>
    <s v="cam12"/>
    <d v="2023-04-19T00:00:00"/>
    <x v="77"/>
    <n v="0"/>
    <x v="0"/>
    <n v="65"/>
    <x v="752"/>
  </r>
  <r>
    <s v="C0756"/>
    <s v="cam12"/>
    <d v="2023-04-19T00:00:00"/>
    <x v="14"/>
    <n v="1"/>
    <x v="0"/>
    <n v="65"/>
    <x v="752"/>
  </r>
  <r>
    <s v="C0756"/>
    <s v="cam12"/>
    <d v="2023-04-19T00:00:00"/>
    <x v="86"/>
    <n v="1"/>
    <x v="0"/>
    <n v="65"/>
    <x v="752"/>
  </r>
  <r>
    <s v="C0757"/>
    <s v="cam01"/>
    <d v="2022-05-18T00:00:00"/>
    <x v="319"/>
    <n v="0"/>
    <x v="15"/>
    <n v="10"/>
    <x v="753"/>
  </r>
  <r>
    <s v="C0757"/>
    <s v="cam01"/>
    <d v="2022-05-18T00:00:00"/>
    <x v="400"/>
    <n v="1"/>
    <x v="15"/>
    <n v="10"/>
    <x v="753"/>
  </r>
  <r>
    <s v="C0757"/>
    <s v="cam01"/>
    <d v="2022-05-18T00:00:00"/>
    <x v="419"/>
    <n v="2"/>
    <x v="15"/>
    <n v="10"/>
    <x v="753"/>
  </r>
  <r>
    <s v="C0757"/>
    <s v="cam01"/>
    <d v="2022-05-18T00:00:00"/>
    <x v="143"/>
    <n v="3"/>
    <x v="15"/>
    <n v="10"/>
    <x v="753"/>
  </r>
  <r>
    <s v="C0757"/>
    <s v="cam01"/>
    <d v="2022-05-18T00:00:00"/>
    <x v="396"/>
    <n v="4"/>
    <x v="15"/>
    <n v="10"/>
    <x v="753"/>
  </r>
  <r>
    <s v="C0757"/>
    <s v="cam01"/>
    <d v="2022-05-18T00:00:00"/>
    <x v="114"/>
    <n v="6"/>
    <x v="15"/>
    <n v="10"/>
    <x v="753"/>
  </r>
  <r>
    <s v="C0757"/>
    <s v="cam01"/>
    <d v="2022-05-18T00:00:00"/>
    <x v="291"/>
    <n v="7"/>
    <x v="15"/>
    <n v="10"/>
    <x v="753"/>
  </r>
  <r>
    <s v="C0757"/>
    <s v="cam01"/>
    <d v="2022-05-18T00:00:00"/>
    <x v="342"/>
    <n v="7"/>
    <x v="15"/>
    <n v="10"/>
    <x v="753"/>
  </r>
  <r>
    <s v="C0757"/>
    <s v="cam01"/>
    <d v="2022-05-18T00:00:00"/>
    <x v="19"/>
    <n v="9"/>
    <x v="15"/>
    <n v="10"/>
    <x v="753"/>
  </r>
  <r>
    <s v="C0757"/>
    <s v="cam01"/>
    <d v="2022-05-18T00:00:00"/>
    <x v="176"/>
    <n v="9"/>
    <x v="15"/>
    <n v="10"/>
    <x v="753"/>
  </r>
  <r>
    <s v="C0757"/>
    <s v="cam01"/>
    <d v="2022-05-18T00:00:00"/>
    <x v="237"/>
    <n v="10"/>
    <x v="15"/>
    <n v="10"/>
    <x v="753"/>
  </r>
  <r>
    <s v="C0757"/>
    <s v="cam01"/>
    <d v="2022-05-18T00:00:00"/>
    <x v="374"/>
    <n v="12"/>
    <x v="15"/>
    <n v="10"/>
    <x v="753"/>
  </r>
  <r>
    <s v="C0757"/>
    <s v="cam07"/>
    <d v="2023-04-20T00:00:00"/>
    <x v="217"/>
    <n v="0"/>
    <x v="1"/>
    <n v="25"/>
    <x v="753"/>
  </r>
  <r>
    <s v="C0757"/>
    <s v="cam07"/>
    <d v="2023-04-20T00:00:00"/>
    <x v="162"/>
    <n v="1"/>
    <x v="1"/>
    <n v="25"/>
    <x v="753"/>
  </r>
  <r>
    <s v="C0757"/>
    <s v="cam07"/>
    <d v="2023-04-20T00:00:00"/>
    <x v="86"/>
    <n v="1"/>
    <x v="1"/>
    <n v="25"/>
    <x v="753"/>
  </r>
  <r>
    <s v="C0758"/>
    <s v="cam17"/>
    <d v="2022-11-28T00:00:00"/>
    <x v="324"/>
    <n v="0"/>
    <x v="2"/>
    <n v="29"/>
    <x v="754"/>
  </r>
  <r>
    <s v="C0758"/>
    <s v="cam17"/>
    <d v="2022-11-28T00:00:00"/>
    <x v="70"/>
    <n v="1"/>
    <x v="2"/>
    <n v="29"/>
    <x v="754"/>
  </r>
  <r>
    <s v="C0758"/>
    <s v="cam17"/>
    <d v="2022-11-28T00:00:00"/>
    <x v="40"/>
    <n v="2"/>
    <x v="2"/>
    <n v="29"/>
    <x v="754"/>
  </r>
  <r>
    <s v="C0758"/>
    <s v="cam17"/>
    <d v="2022-11-28T00:00:00"/>
    <x v="83"/>
    <n v="3"/>
    <x v="2"/>
    <n v="29"/>
    <x v="754"/>
  </r>
  <r>
    <s v="C0758"/>
    <s v="cam17"/>
    <d v="2022-11-28T00:00:00"/>
    <x v="213"/>
    <n v="5"/>
    <x v="2"/>
    <n v="29"/>
    <x v="754"/>
  </r>
  <r>
    <s v="C0758"/>
    <s v="cam17"/>
    <d v="2022-11-28T00:00:00"/>
    <x v="73"/>
    <n v="6"/>
    <x v="2"/>
    <n v="29"/>
    <x v="754"/>
  </r>
  <r>
    <s v="C0759"/>
    <s v="cam14"/>
    <d v="2022-03-29T00:00:00"/>
    <x v="501"/>
    <n v="0"/>
    <x v="7"/>
    <n v="28"/>
    <x v="755"/>
  </r>
  <r>
    <s v="C0759"/>
    <s v="cam14"/>
    <d v="2022-03-29T00:00:00"/>
    <x v="445"/>
    <n v="1"/>
    <x v="7"/>
    <n v="28"/>
    <x v="755"/>
  </r>
  <r>
    <s v="C0759"/>
    <s v="cam14"/>
    <d v="2022-03-29T00:00:00"/>
    <x v="339"/>
    <n v="2"/>
    <x v="7"/>
    <n v="28"/>
    <x v="755"/>
  </r>
  <r>
    <s v="C0759"/>
    <s v="cam14"/>
    <d v="2022-03-29T00:00:00"/>
    <x v="448"/>
    <n v="3"/>
    <x v="7"/>
    <n v="28"/>
    <x v="755"/>
  </r>
  <r>
    <s v="C0759"/>
    <s v="cam14"/>
    <d v="2022-03-29T00:00:00"/>
    <x v="242"/>
    <n v="6"/>
    <x v="7"/>
    <n v="28"/>
    <x v="755"/>
  </r>
  <r>
    <s v="C0759"/>
    <s v="cam14"/>
    <d v="2022-03-29T00:00:00"/>
    <x v="114"/>
    <n v="8"/>
    <x v="7"/>
    <n v="28"/>
    <x v="755"/>
  </r>
  <r>
    <s v="C0759"/>
    <s v="cam14"/>
    <d v="2022-03-29T00:00:00"/>
    <x v="136"/>
    <n v="8"/>
    <x v="7"/>
    <n v="28"/>
    <x v="755"/>
  </r>
  <r>
    <s v="C0759"/>
    <s v="cam14"/>
    <d v="2022-03-29T00:00:00"/>
    <x v="83"/>
    <n v="11"/>
    <x v="7"/>
    <n v="28"/>
    <x v="755"/>
  </r>
  <r>
    <s v="C0759"/>
    <s v="cam14"/>
    <d v="2022-03-29T00:00:00"/>
    <x v="172"/>
    <n v="13"/>
    <x v="7"/>
    <n v="28"/>
    <x v="755"/>
  </r>
  <r>
    <s v="C0759"/>
    <s v="cam14"/>
    <d v="2022-03-29T00:00:00"/>
    <x v="86"/>
    <n v="14"/>
    <x v="7"/>
    <n v="28"/>
    <x v="755"/>
  </r>
  <r>
    <s v="C0759"/>
    <s v="cam11"/>
    <d v="2022-05-25T00:00:00"/>
    <x v="385"/>
    <n v="0"/>
    <x v="3"/>
    <n v="62"/>
    <x v="755"/>
  </r>
  <r>
    <s v="C0759"/>
    <s v="cam11"/>
    <d v="2022-05-25T00:00:00"/>
    <x v="378"/>
    <n v="1"/>
    <x v="3"/>
    <n v="62"/>
    <x v="755"/>
  </r>
  <r>
    <s v="C0759"/>
    <s v="cam11"/>
    <d v="2022-05-25T00:00:00"/>
    <x v="158"/>
    <n v="3"/>
    <x v="3"/>
    <n v="62"/>
    <x v="755"/>
  </r>
  <r>
    <s v="C0759"/>
    <s v="cam11"/>
    <d v="2022-05-25T00:00:00"/>
    <x v="241"/>
    <n v="3"/>
    <x v="3"/>
    <n v="62"/>
    <x v="755"/>
  </r>
  <r>
    <s v="C0759"/>
    <s v="cam11"/>
    <d v="2022-05-25T00:00:00"/>
    <x v="191"/>
    <n v="5"/>
    <x v="3"/>
    <n v="62"/>
    <x v="755"/>
  </r>
  <r>
    <s v="C0759"/>
    <s v="cam11"/>
    <d v="2022-05-25T00:00:00"/>
    <x v="111"/>
    <n v="6"/>
    <x v="3"/>
    <n v="62"/>
    <x v="755"/>
  </r>
  <r>
    <s v="C0759"/>
    <s v="cam11"/>
    <d v="2022-05-25T00:00:00"/>
    <x v="262"/>
    <n v="8"/>
    <x v="3"/>
    <n v="62"/>
    <x v="755"/>
  </r>
  <r>
    <s v="C0759"/>
    <s v="cam11"/>
    <d v="2022-05-25T00:00:00"/>
    <x v="292"/>
    <n v="10"/>
    <x v="3"/>
    <n v="62"/>
    <x v="755"/>
  </r>
  <r>
    <s v="C0759"/>
    <s v="cam11"/>
    <d v="2022-05-25T00:00:00"/>
    <x v="237"/>
    <n v="10"/>
    <x v="3"/>
    <n v="62"/>
    <x v="755"/>
  </r>
  <r>
    <s v="C0759"/>
    <s v="cam11"/>
    <d v="2022-05-25T00:00:00"/>
    <x v="112"/>
    <n v="11"/>
    <x v="3"/>
    <n v="62"/>
    <x v="755"/>
  </r>
  <r>
    <s v="C0760"/>
    <s v="cam04"/>
    <d v="2022-06-17T00:00:00"/>
    <x v="304"/>
    <n v="0"/>
    <x v="16"/>
    <n v="26"/>
    <x v="756"/>
  </r>
  <r>
    <s v="C0760"/>
    <s v="cam04"/>
    <d v="2022-06-17T00:00:00"/>
    <x v="314"/>
    <n v="1"/>
    <x v="16"/>
    <n v="26"/>
    <x v="756"/>
  </r>
  <r>
    <s v="C0760"/>
    <s v="cam04"/>
    <d v="2022-06-17T00:00:00"/>
    <x v="284"/>
    <n v="1"/>
    <x v="16"/>
    <n v="26"/>
    <x v="756"/>
  </r>
  <r>
    <s v="C0760"/>
    <s v="cam04"/>
    <d v="2022-06-17T00:00:00"/>
    <x v="359"/>
    <n v="3"/>
    <x v="16"/>
    <n v="26"/>
    <x v="756"/>
  </r>
  <r>
    <s v="C0760"/>
    <s v="cam04"/>
    <d v="2022-06-17T00:00:00"/>
    <x v="60"/>
    <n v="4"/>
    <x v="16"/>
    <n v="26"/>
    <x v="756"/>
  </r>
  <r>
    <s v="C0760"/>
    <s v="cam04"/>
    <d v="2022-06-17T00:00:00"/>
    <x v="413"/>
    <n v="5"/>
    <x v="16"/>
    <n v="26"/>
    <x v="756"/>
  </r>
  <r>
    <s v="C0760"/>
    <s v="cam04"/>
    <d v="2022-06-17T00:00:00"/>
    <x v="260"/>
    <n v="6"/>
    <x v="16"/>
    <n v="26"/>
    <x v="756"/>
  </r>
  <r>
    <s v="C0760"/>
    <s v="cam04"/>
    <d v="2022-06-17T00:00:00"/>
    <x v="261"/>
    <n v="7"/>
    <x v="16"/>
    <n v="26"/>
    <x v="756"/>
  </r>
  <r>
    <s v="C0760"/>
    <s v="cam04"/>
    <d v="2022-06-17T00:00:00"/>
    <x v="101"/>
    <n v="8"/>
    <x v="16"/>
    <n v="26"/>
    <x v="756"/>
  </r>
  <r>
    <s v="C0760"/>
    <s v="cam04"/>
    <d v="2022-06-17T00:00:00"/>
    <x v="62"/>
    <n v="9"/>
    <x v="16"/>
    <n v="26"/>
    <x v="756"/>
  </r>
  <r>
    <s v="C0760"/>
    <s v="cam04"/>
    <d v="2022-06-17T00:00:00"/>
    <x v="32"/>
    <n v="10"/>
    <x v="16"/>
    <n v="26"/>
    <x v="756"/>
  </r>
  <r>
    <s v="C0760"/>
    <s v="cam04"/>
    <d v="2022-06-17T00:00:00"/>
    <x v="58"/>
    <n v="11"/>
    <x v="16"/>
    <n v="26"/>
    <x v="756"/>
  </r>
  <r>
    <s v="C0760"/>
    <s v="cam14"/>
    <d v="2023-03-14T00:00:00"/>
    <x v="190"/>
    <n v="0"/>
    <x v="7"/>
    <n v="28"/>
    <x v="756"/>
  </r>
  <r>
    <s v="C0760"/>
    <s v="cam14"/>
    <d v="2023-03-14T00:00:00"/>
    <x v="63"/>
    <n v="1"/>
    <x v="7"/>
    <n v="28"/>
    <x v="756"/>
  </r>
  <r>
    <s v="C0760"/>
    <s v="cam14"/>
    <d v="2023-03-14T00:00:00"/>
    <x v="6"/>
    <n v="2"/>
    <x v="7"/>
    <n v="28"/>
    <x v="756"/>
  </r>
  <r>
    <s v="C0761"/>
    <s v="cam12"/>
    <d v="2022-01-07T00:00:00"/>
    <x v="517"/>
    <n v="0"/>
    <x v="0"/>
    <n v="65"/>
    <x v="757"/>
  </r>
  <r>
    <s v="C0761"/>
    <s v="cam12"/>
    <d v="2022-01-07T00:00:00"/>
    <x v="524"/>
    <n v="1"/>
    <x v="0"/>
    <n v="65"/>
    <x v="757"/>
  </r>
  <r>
    <s v="C0761"/>
    <s v="cam12"/>
    <d v="2022-01-07T00:00:00"/>
    <x v="483"/>
    <n v="2"/>
    <x v="0"/>
    <n v="65"/>
    <x v="757"/>
  </r>
  <r>
    <s v="C0761"/>
    <s v="cam12"/>
    <d v="2022-01-07T00:00:00"/>
    <x v="466"/>
    <n v="3"/>
    <x v="0"/>
    <n v="65"/>
    <x v="757"/>
  </r>
  <r>
    <s v="C0761"/>
    <s v="cam12"/>
    <d v="2022-01-07T00:00:00"/>
    <x v="273"/>
    <n v="4"/>
    <x v="0"/>
    <n v="65"/>
    <x v="757"/>
  </r>
  <r>
    <s v="C0761"/>
    <s v="cam12"/>
    <d v="2022-01-07T00:00:00"/>
    <x v="313"/>
    <n v="5"/>
    <x v="0"/>
    <n v="65"/>
    <x v="757"/>
  </r>
  <r>
    <s v="C0761"/>
    <s v="cam12"/>
    <d v="2022-01-07T00:00:00"/>
    <x v="399"/>
    <n v="6"/>
    <x v="0"/>
    <n v="65"/>
    <x v="757"/>
  </r>
  <r>
    <s v="C0761"/>
    <s v="cam12"/>
    <d v="2022-01-07T00:00:00"/>
    <x v="68"/>
    <n v="7"/>
    <x v="0"/>
    <n v="65"/>
    <x v="757"/>
  </r>
  <r>
    <s v="C0761"/>
    <s v="cam12"/>
    <d v="2022-01-07T00:00:00"/>
    <x v="175"/>
    <n v="8"/>
    <x v="0"/>
    <n v="65"/>
    <x v="757"/>
  </r>
  <r>
    <s v="C0761"/>
    <s v="cam12"/>
    <d v="2022-01-07T00:00:00"/>
    <x v="188"/>
    <n v="11"/>
    <x v="0"/>
    <n v="65"/>
    <x v="757"/>
  </r>
  <r>
    <s v="C0761"/>
    <s v="cam12"/>
    <d v="2022-01-07T00:00:00"/>
    <x v="318"/>
    <n v="14"/>
    <x v="0"/>
    <n v="65"/>
    <x v="757"/>
  </r>
  <r>
    <s v="C0761"/>
    <s v="cam12"/>
    <d v="2022-01-07T00:00:00"/>
    <x v="112"/>
    <n v="16"/>
    <x v="0"/>
    <n v="65"/>
    <x v="757"/>
  </r>
  <r>
    <s v="C0761"/>
    <s v="cam17"/>
    <d v="2022-11-17T00:00:00"/>
    <x v="46"/>
    <n v="0"/>
    <x v="2"/>
    <n v="29"/>
    <x v="757"/>
  </r>
  <r>
    <s v="C0761"/>
    <s v="cam17"/>
    <d v="2022-11-17T00:00:00"/>
    <x v="406"/>
    <n v="1"/>
    <x v="2"/>
    <n v="29"/>
    <x v="757"/>
  </r>
  <r>
    <s v="C0761"/>
    <s v="cam17"/>
    <d v="2022-11-17T00:00:00"/>
    <x v="269"/>
    <n v="1"/>
    <x v="2"/>
    <n v="29"/>
    <x v="757"/>
  </r>
  <r>
    <s v="C0761"/>
    <s v="cam17"/>
    <d v="2022-11-17T00:00:00"/>
    <x v="3"/>
    <n v="3"/>
    <x v="2"/>
    <n v="29"/>
    <x v="757"/>
  </r>
  <r>
    <s v="C0761"/>
    <s v="cam17"/>
    <d v="2022-11-17T00:00:00"/>
    <x v="27"/>
    <n v="4"/>
    <x v="2"/>
    <n v="29"/>
    <x v="757"/>
  </r>
  <r>
    <s v="C0761"/>
    <s v="cam17"/>
    <d v="2022-11-17T00:00:00"/>
    <x v="150"/>
    <n v="5"/>
    <x v="2"/>
    <n v="29"/>
    <x v="757"/>
  </r>
  <r>
    <s v="C0761"/>
    <s v="cam17"/>
    <d v="2022-11-17T00:00:00"/>
    <x v="76"/>
    <n v="6"/>
    <x v="2"/>
    <n v="29"/>
    <x v="757"/>
  </r>
  <r>
    <s v="C0762"/>
    <s v="cam14"/>
    <d v="2022-05-04T00:00:00"/>
    <x v="495"/>
    <n v="0"/>
    <x v="7"/>
    <n v="28"/>
    <x v="758"/>
  </r>
  <r>
    <s v="C0762"/>
    <s v="cam14"/>
    <d v="2022-05-04T00:00:00"/>
    <x v="304"/>
    <n v="1"/>
    <x v="7"/>
    <n v="28"/>
    <x v="758"/>
  </r>
  <r>
    <s v="C0762"/>
    <s v="cam14"/>
    <d v="2022-05-04T00:00:00"/>
    <x v="475"/>
    <n v="2"/>
    <x v="7"/>
    <n v="28"/>
    <x v="758"/>
  </r>
  <r>
    <s v="C0762"/>
    <s v="cam14"/>
    <d v="2022-05-04T00:00:00"/>
    <x v="425"/>
    <n v="3"/>
    <x v="7"/>
    <n v="28"/>
    <x v="758"/>
  </r>
  <r>
    <s v="C0762"/>
    <s v="cam14"/>
    <d v="2022-05-04T00:00:00"/>
    <x v="310"/>
    <n v="4"/>
    <x v="7"/>
    <n v="28"/>
    <x v="758"/>
  </r>
  <r>
    <s v="C0762"/>
    <s v="cam14"/>
    <d v="2022-05-04T00:00:00"/>
    <x v="45"/>
    <n v="5"/>
    <x v="7"/>
    <n v="28"/>
    <x v="758"/>
  </r>
  <r>
    <s v="C0762"/>
    <s v="cam14"/>
    <d v="2022-05-04T00:00:00"/>
    <x v="335"/>
    <n v="6"/>
    <x v="7"/>
    <n v="28"/>
    <x v="758"/>
  </r>
  <r>
    <s v="C0762"/>
    <s v="cam14"/>
    <d v="2022-05-04T00:00:00"/>
    <x v="120"/>
    <n v="7"/>
    <x v="7"/>
    <n v="28"/>
    <x v="758"/>
  </r>
  <r>
    <s v="C0762"/>
    <s v="cam14"/>
    <d v="2022-05-04T00:00:00"/>
    <x v="180"/>
    <n v="8"/>
    <x v="7"/>
    <n v="28"/>
    <x v="758"/>
  </r>
  <r>
    <s v="C0762"/>
    <s v="cam14"/>
    <d v="2022-05-04T00:00:00"/>
    <x v="20"/>
    <n v="10"/>
    <x v="7"/>
    <n v="28"/>
    <x v="758"/>
  </r>
  <r>
    <s v="C0762"/>
    <s v="cam14"/>
    <d v="2022-05-04T00:00:00"/>
    <x v="109"/>
    <n v="11"/>
    <x v="7"/>
    <n v="28"/>
    <x v="758"/>
  </r>
  <r>
    <s v="C0762"/>
    <s v="cam14"/>
    <d v="2022-05-04T00:00:00"/>
    <x v="6"/>
    <n v="12"/>
    <x v="7"/>
    <n v="28"/>
    <x v="758"/>
  </r>
  <r>
    <s v="C0762"/>
    <s v="cam17"/>
    <d v="2022-12-26T00:00:00"/>
    <x v="410"/>
    <n v="0"/>
    <x v="2"/>
    <n v="29"/>
    <x v="758"/>
  </r>
  <r>
    <s v="C0762"/>
    <s v="cam17"/>
    <d v="2022-12-26T00:00:00"/>
    <x v="50"/>
    <n v="1"/>
    <x v="2"/>
    <n v="29"/>
    <x v="758"/>
  </r>
  <r>
    <s v="C0762"/>
    <s v="cam17"/>
    <d v="2022-12-26T00:00:00"/>
    <x v="117"/>
    <n v="2"/>
    <x v="2"/>
    <n v="29"/>
    <x v="758"/>
  </r>
  <r>
    <s v="C0762"/>
    <s v="cam17"/>
    <d v="2022-12-26T00:00:00"/>
    <x v="271"/>
    <n v="3"/>
    <x v="2"/>
    <n v="29"/>
    <x v="758"/>
  </r>
  <r>
    <s v="C0762"/>
    <s v="cam17"/>
    <d v="2022-12-26T00:00:00"/>
    <x v="84"/>
    <n v="4"/>
    <x v="2"/>
    <n v="29"/>
    <x v="758"/>
  </r>
  <r>
    <s v="C0762"/>
    <s v="cam17"/>
    <d v="2022-12-26T00:00:00"/>
    <x v="15"/>
    <n v="5"/>
    <x v="2"/>
    <n v="29"/>
    <x v="758"/>
  </r>
  <r>
    <s v="C0763"/>
    <s v="cam08"/>
    <d v="2022-10-09T00:00:00"/>
    <x v="223"/>
    <n v="0"/>
    <x v="9"/>
    <n v="27"/>
    <x v="759"/>
  </r>
  <r>
    <s v="C0763"/>
    <s v="cam08"/>
    <d v="2022-10-09T00:00:00"/>
    <x v="93"/>
    <n v="2"/>
    <x v="9"/>
    <n v="27"/>
    <x v="759"/>
  </r>
  <r>
    <s v="C0763"/>
    <s v="cam08"/>
    <d v="2022-10-09T00:00:00"/>
    <x v="137"/>
    <n v="3"/>
    <x v="9"/>
    <n v="27"/>
    <x v="759"/>
  </r>
  <r>
    <s v="C0763"/>
    <s v="cam08"/>
    <d v="2022-10-09T00:00:00"/>
    <x v="19"/>
    <n v="4"/>
    <x v="9"/>
    <n v="27"/>
    <x v="759"/>
  </r>
  <r>
    <s v="C0763"/>
    <s v="cam08"/>
    <d v="2022-10-09T00:00:00"/>
    <x v="27"/>
    <n v="5"/>
    <x v="9"/>
    <n v="27"/>
    <x v="759"/>
  </r>
  <r>
    <s v="C0763"/>
    <s v="cam08"/>
    <d v="2022-10-09T00:00:00"/>
    <x v="109"/>
    <n v="6"/>
    <x v="9"/>
    <n v="27"/>
    <x v="759"/>
  </r>
  <r>
    <s v="C0763"/>
    <s v="cam08"/>
    <d v="2022-10-09T00:00:00"/>
    <x v="103"/>
    <n v="7"/>
    <x v="9"/>
    <n v="27"/>
    <x v="759"/>
  </r>
  <r>
    <s v="C0763"/>
    <s v="cam09"/>
    <d v="2022-10-13T00:00:00"/>
    <x v="280"/>
    <n v="0"/>
    <x v="13"/>
    <n v="75"/>
    <x v="759"/>
  </r>
  <r>
    <s v="C0763"/>
    <s v="cam09"/>
    <d v="2022-10-13T00:00:00"/>
    <x v="229"/>
    <n v="1"/>
    <x v="13"/>
    <n v="75"/>
    <x v="759"/>
  </r>
  <r>
    <s v="C0763"/>
    <s v="cam09"/>
    <d v="2022-10-13T00:00:00"/>
    <x v="197"/>
    <n v="2"/>
    <x v="13"/>
    <n v="75"/>
    <x v="759"/>
  </r>
  <r>
    <s v="C0763"/>
    <s v="cam09"/>
    <d v="2022-10-13T00:00:00"/>
    <x v="265"/>
    <n v="3"/>
    <x v="13"/>
    <n v="75"/>
    <x v="759"/>
  </r>
  <r>
    <s v="C0763"/>
    <s v="cam09"/>
    <d v="2022-10-13T00:00:00"/>
    <x v="230"/>
    <n v="4"/>
    <x v="13"/>
    <n v="75"/>
    <x v="759"/>
  </r>
  <r>
    <s v="C0763"/>
    <s v="cam09"/>
    <d v="2022-10-13T00:00:00"/>
    <x v="328"/>
    <n v="5"/>
    <x v="13"/>
    <n v="75"/>
    <x v="759"/>
  </r>
  <r>
    <s v="C0763"/>
    <s v="cam09"/>
    <d v="2022-10-13T00:00:00"/>
    <x v="13"/>
    <n v="6"/>
    <x v="13"/>
    <n v="75"/>
    <x v="759"/>
  </r>
  <r>
    <s v="C0763"/>
    <s v="cam09"/>
    <d v="2022-10-13T00:00:00"/>
    <x v="195"/>
    <n v="7"/>
    <x v="13"/>
    <n v="75"/>
    <x v="759"/>
  </r>
  <r>
    <s v="C0764"/>
    <s v="cam04"/>
    <d v="2022-04-14T00:00:00"/>
    <x v="466"/>
    <n v="0"/>
    <x v="16"/>
    <n v="26"/>
    <x v="760"/>
  </r>
  <r>
    <s v="C0764"/>
    <s v="cam04"/>
    <d v="2022-04-14T00:00:00"/>
    <x v="424"/>
    <n v="1"/>
    <x v="16"/>
    <n v="26"/>
    <x v="760"/>
  </r>
  <r>
    <s v="C0764"/>
    <s v="cam04"/>
    <d v="2022-04-14T00:00:00"/>
    <x v="129"/>
    <n v="2"/>
    <x v="16"/>
    <n v="26"/>
    <x v="760"/>
  </r>
  <r>
    <s v="C0764"/>
    <s v="cam04"/>
    <d v="2022-04-14T00:00:00"/>
    <x v="296"/>
    <n v="3"/>
    <x v="16"/>
    <n v="26"/>
    <x v="760"/>
  </r>
  <r>
    <s v="C0764"/>
    <s v="cam04"/>
    <d v="2022-04-14T00:00:00"/>
    <x v="493"/>
    <n v="4"/>
    <x v="16"/>
    <n v="26"/>
    <x v="760"/>
  </r>
  <r>
    <s v="C0764"/>
    <s v="cam04"/>
    <d v="2022-04-14T00:00:00"/>
    <x v="96"/>
    <n v="5"/>
    <x v="16"/>
    <n v="26"/>
    <x v="760"/>
  </r>
  <r>
    <s v="C0764"/>
    <s v="cam04"/>
    <d v="2022-04-14T00:00:00"/>
    <x v="228"/>
    <n v="6"/>
    <x v="16"/>
    <n v="26"/>
    <x v="760"/>
  </r>
  <r>
    <s v="C0764"/>
    <s v="cam04"/>
    <d v="2022-04-14T00:00:00"/>
    <x v="407"/>
    <n v="7"/>
    <x v="16"/>
    <n v="26"/>
    <x v="760"/>
  </r>
  <r>
    <s v="C0764"/>
    <s v="cam04"/>
    <d v="2022-04-14T00:00:00"/>
    <x v="260"/>
    <n v="8"/>
    <x v="16"/>
    <n v="26"/>
    <x v="760"/>
  </r>
  <r>
    <s v="C0764"/>
    <s v="cam04"/>
    <d v="2022-04-14T00:00:00"/>
    <x v="257"/>
    <n v="9"/>
    <x v="16"/>
    <n v="26"/>
    <x v="760"/>
  </r>
  <r>
    <s v="C0764"/>
    <s v="cam04"/>
    <d v="2022-04-14T00:00:00"/>
    <x v="394"/>
    <n v="10"/>
    <x v="16"/>
    <n v="26"/>
    <x v="760"/>
  </r>
  <r>
    <s v="C0764"/>
    <s v="cam04"/>
    <d v="2022-04-14T00:00:00"/>
    <x v="10"/>
    <n v="11"/>
    <x v="16"/>
    <n v="26"/>
    <x v="760"/>
  </r>
  <r>
    <s v="C0764"/>
    <s v="cam04"/>
    <d v="2022-04-14T00:00:00"/>
    <x v="28"/>
    <n v="12"/>
    <x v="16"/>
    <n v="26"/>
    <x v="760"/>
  </r>
  <r>
    <s v="C0764"/>
    <s v="cam04"/>
    <d v="2022-04-14T00:00:00"/>
    <x v="29"/>
    <n v="13"/>
    <x v="16"/>
    <n v="26"/>
    <x v="760"/>
  </r>
  <r>
    <s v="C0765"/>
    <s v="cam11"/>
    <d v="2022-12-11T00:00:00"/>
    <x v="243"/>
    <n v="0"/>
    <x v="3"/>
    <n v="62"/>
    <x v="761"/>
  </r>
  <r>
    <s v="C0765"/>
    <s v="cam11"/>
    <d v="2022-12-11T00:00:00"/>
    <x v="26"/>
    <n v="1"/>
    <x v="3"/>
    <n v="62"/>
    <x v="761"/>
  </r>
  <r>
    <s v="C0765"/>
    <s v="cam11"/>
    <d v="2022-12-11T00:00:00"/>
    <x v="394"/>
    <n v="2"/>
    <x v="3"/>
    <n v="62"/>
    <x v="761"/>
  </r>
  <r>
    <s v="C0765"/>
    <s v="cam11"/>
    <d v="2022-12-11T00:00:00"/>
    <x v="292"/>
    <n v="3"/>
    <x v="3"/>
    <n v="62"/>
    <x v="761"/>
  </r>
  <r>
    <s v="C0765"/>
    <s v="cam11"/>
    <d v="2022-12-11T00:00:00"/>
    <x v="102"/>
    <n v="4"/>
    <x v="3"/>
    <n v="62"/>
    <x v="761"/>
  </r>
  <r>
    <s v="C0765"/>
    <s v="cam11"/>
    <d v="2022-12-11T00:00:00"/>
    <x v="6"/>
    <n v="5"/>
    <x v="3"/>
    <n v="62"/>
    <x v="761"/>
  </r>
  <r>
    <s v="C0765"/>
    <s v="cam13"/>
    <d v="2023-04-16T00:00:00"/>
    <x v="47"/>
    <n v="0"/>
    <x v="14"/>
    <n v="25"/>
    <x v="761"/>
  </r>
  <r>
    <s v="C0765"/>
    <s v="cam13"/>
    <d v="2023-04-16T00:00:00"/>
    <x v="374"/>
    <n v="1"/>
    <x v="14"/>
    <n v="25"/>
    <x v="761"/>
  </r>
  <r>
    <s v="C0766"/>
    <s v="cam16"/>
    <d v="2022-09-05T00:00:00"/>
    <x v="241"/>
    <n v="0"/>
    <x v="4"/>
    <n v="16"/>
    <x v="762"/>
  </r>
  <r>
    <s v="C0766"/>
    <s v="cam16"/>
    <d v="2022-09-05T00:00:00"/>
    <x v="202"/>
    <n v="1"/>
    <x v="4"/>
    <n v="16"/>
    <x v="762"/>
  </r>
  <r>
    <s v="C0766"/>
    <s v="cam16"/>
    <d v="2022-09-05T00:00:00"/>
    <x v="255"/>
    <n v="2"/>
    <x v="4"/>
    <n v="16"/>
    <x v="762"/>
  </r>
  <r>
    <s v="C0766"/>
    <s v="cam16"/>
    <d v="2022-09-05T00:00:00"/>
    <x v="25"/>
    <n v="3"/>
    <x v="4"/>
    <n v="16"/>
    <x v="762"/>
  </r>
  <r>
    <s v="C0766"/>
    <s v="cam16"/>
    <d v="2022-09-05T00:00:00"/>
    <x v="435"/>
    <n v="4"/>
    <x v="4"/>
    <n v="16"/>
    <x v="762"/>
  </r>
  <r>
    <s v="C0766"/>
    <s v="cam16"/>
    <d v="2022-09-05T00:00:00"/>
    <x v="40"/>
    <n v="5"/>
    <x v="4"/>
    <n v="16"/>
    <x v="762"/>
  </r>
  <r>
    <s v="C0766"/>
    <s v="cam16"/>
    <d v="2022-09-05T00:00:00"/>
    <x v="20"/>
    <n v="6"/>
    <x v="4"/>
    <n v="16"/>
    <x v="762"/>
  </r>
  <r>
    <s v="C0766"/>
    <s v="cam16"/>
    <d v="2022-09-05T00:00:00"/>
    <x v="217"/>
    <n v="7"/>
    <x v="4"/>
    <n v="16"/>
    <x v="762"/>
  </r>
  <r>
    <s v="C0766"/>
    <s v="cam16"/>
    <d v="2022-09-05T00:00:00"/>
    <x v="283"/>
    <n v="8"/>
    <x v="4"/>
    <n v="16"/>
    <x v="762"/>
  </r>
  <r>
    <s v="C0766"/>
    <s v="cam04"/>
    <d v="2022-10-11T00:00:00"/>
    <x v="268"/>
    <n v="0"/>
    <x v="16"/>
    <n v="26"/>
    <x v="762"/>
  </r>
  <r>
    <s v="C0766"/>
    <s v="cam04"/>
    <d v="2022-10-11T00:00:00"/>
    <x v="297"/>
    <n v="1"/>
    <x v="16"/>
    <n v="26"/>
    <x v="762"/>
  </r>
  <r>
    <s v="C0766"/>
    <s v="cam04"/>
    <d v="2022-10-11T00:00:00"/>
    <x v="74"/>
    <n v="2"/>
    <x v="16"/>
    <n v="26"/>
    <x v="762"/>
  </r>
  <r>
    <s v="C0766"/>
    <s v="cam04"/>
    <d v="2022-10-11T00:00:00"/>
    <x v="26"/>
    <n v="3"/>
    <x v="16"/>
    <n v="26"/>
    <x v="762"/>
  </r>
  <r>
    <s v="C0766"/>
    <s v="cam04"/>
    <d v="2022-10-11T00:00:00"/>
    <x v="107"/>
    <n v="4"/>
    <x v="16"/>
    <n v="26"/>
    <x v="762"/>
  </r>
  <r>
    <s v="C0766"/>
    <s v="cam04"/>
    <d v="2022-10-11T00:00:00"/>
    <x v="41"/>
    <n v="5"/>
    <x v="16"/>
    <n v="26"/>
    <x v="762"/>
  </r>
  <r>
    <s v="C0766"/>
    <s v="cam04"/>
    <d v="2022-10-11T00:00:00"/>
    <x v="317"/>
    <n v="6"/>
    <x v="16"/>
    <n v="26"/>
    <x v="762"/>
  </r>
  <r>
    <s v="C0766"/>
    <s v="cam04"/>
    <d v="2022-10-11T00:00:00"/>
    <x v="48"/>
    <n v="7"/>
    <x v="16"/>
    <n v="26"/>
    <x v="762"/>
  </r>
  <r>
    <s v="C0767"/>
    <s v="cam05"/>
    <d v="2022-07-22T00:00:00"/>
    <x v="274"/>
    <n v="0"/>
    <x v="10"/>
    <n v="22"/>
    <x v="763"/>
  </r>
  <r>
    <s v="C0767"/>
    <s v="cam05"/>
    <d v="2022-07-22T00:00:00"/>
    <x v="143"/>
    <n v="1"/>
    <x v="10"/>
    <n v="22"/>
    <x v="763"/>
  </r>
  <r>
    <s v="C0767"/>
    <s v="cam05"/>
    <d v="2022-07-22T00:00:00"/>
    <x v="396"/>
    <n v="2"/>
    <x v="10"/>
    <n v="22"/>
    <x v="763"/>
  </r>
  <r>
    <s v="C0767"/>
    <s v="cam05"/>
    <d v="2022-07-22T00:00:00"/>
    <x v="457"/>
    <n v="3"/>
    <x v="10"/>
    <n v="22"/>
    <x v="763"/>
  </r>
  <r>
    <s v="C0767"/>
    <s v="cam05"/>
    <d v="2022-07-22T00:00:00"/>
    <x v="247"/>
    <n v="3"/>
    <x v="10"/>
    <n v="22"/>
    <x v="763"/>
  </r>
  <r>
    <s v="C0767"/>
    <s v="cam05"/>
    <d v="2022-07-22T00:00:00"/>
    <x v="179"/>
    <n v="5"/>
    <x v="10"/>
    <n v="22"/>
    <x v="763"/>
  </r>
  <r>
    <s v="C0767"/>
    <s v="cam05"/>
    <d v="2022-07-22T00:00:00"/>
    <x v="311"/>
    <n v="5"/>
    <x v="10"/>
    <n v="22"/>
    <x v="763"/>
  </r>
  <r>
    <s v="C0767"/>
    <s v="cam05"/>
    <d v="2022-07-22T00:00:00"/>
    <x v="193"/>
    <n v="6"/>
    <x v="10"/>
    <n v="22"/>
    <x v="763"/>
  </r>
  <r>
    <s v="C0767"/>
    <s v="cam05"/>
    <d v="2022-07-22T00:00:00"/>
    <x v="292"/>
    <n v="8"/>
    <x v="10"/>
    <n v="22"/>
    <x v="763"/>
  </r>
  <r>
    <s v="C0767"/>
    <s v="cam05"/>
    <d v="2022-07-22T00:00:00"/>
    <x v="21"/>
    <n v="9"/>
    <x v="10"/>
    <n v="22"/>
    <x v="763"/>
  </r>
  <r>
    <s v="C0767"/>
    <s v="cam05"/>
    <d v="2022-07-22T00:00:00"/>
    <x v="12"/>
    <n v="9"/>
    <x v="10"/>
    <n v="22"/>
    <x v="763"/>
  </r>
  <r>
    <s v="C0767"/>
    <s v="cam05"/>
    <d v="2022-07-22T00:00:00"/>
    <x v="15"/>
    <n v="10"/>
    <x v="10"/>
    <n v="22"/>
    <x v="763"/>
  </r>
  <r>
    <s v="C0767"/>
    <s v="cam09"/>
    <d v="2023-03-07T00:00:00"/>
    <x v="117"/>
    <n v="0"/>
    <x v="13"/>
    <n v="75"/>
    <x v="763"/>
  </r>
  <r>
    <s v="C0767"/>
    <s v="cam09"/>
    <d v="2023-03-07T00:00:00"/>
    <x v="271"/>
    <n v="1"/>
    <x v="13"/>
    <n v="75"/>
    <x v="763"/>
  </r>
  <r>
    <s v="C0767"/>
    <s v="cam09"/>
    <d v="2023-03-07T00:00:00"/>
    <x v="110"/>
    <n v="2"/>
    <x v="13"/>
    <n v="75"/>
    <x v="763"/>
  </r>
  <r>
    <s v="C0768"/>
    <s v="cam05"/>
    <d v="2022-12-10T00:00:00"/>
    <x v="136"/>
    <n v="0"/>
    <x v="10"/>
    <n v="22"/>
    <x v="764"/>
  </r>
  <r>
    <s v="C0768"/>
    <s v="cam05"/>
    <d v="2022-12-10T00:00:00"/>
    <x v="198"/>
    <n v="1"/>
    <x v="10"/>
    <n v="22"/>
    <x v="764"/>
  </r>
  <r>
    <s v="C0768"/>
    <s v="cam05"/>
    <d v="2022-12-10T00:00:00"/>
    <x v="200"/>
    <n v="2"/>
    <x v="10"/>
    <n v="22"/>
    <x v="764"/>
  </r>
  <r>
    <s v="C0768"/>
    <s v="cam05"/>
    <d v="2022-12-10T00:00:00"/>
    <x v="292"/>
    <n v="3"/>
    <x v="10"/>
    <n v="22"/>
    <x v="764"/>
  </r>
  <r>
    <s v="C0768"/>
    <s v="cam05"/>
    <d v="2022-12-10T00:00:00"/>
    <x v="13"/>
    <n v="4"/>
    <x v="10"/>
    <n v="22"/>
    <x v="764"/>
  </r>
  <r>
    <s v="C0768"/>
    <s v="cam05"/>
    <d v="2022-12-10T00:00:00"/>
    <x v="195"/>
    <n v="5"/>
    <x v="10"/>
    <n v="22"/>
    <x v="764"/>
  </r>
  <r>
    <s v="C0769"/>
    <s v="cam12"/>
    <d v="2022-08-06T00:00:00"/>
    <x v="434"/>
    <n v="0"/>
    <x v="0"/>
    <n v="65"/>
    <x v="765"/>
  </r>
  <r>
    <s v="C0769"/>
    <s v="cam12"/>
    <d v="2022-08-06T00:00:00"/>
    <x v="444"/>
    <n v="1"/>
    <x v="0"/>
    <n v="65"/>
    <x v="765"/>
  </r>
  <r>
    <s v="C0769"/>
    <s v="cam12"/>
    <d v="2022-08-06T00:00:00"/>
    <x v="280"/>
    <n v="2"/>
    <x v="0"/>
    <n v="65"/>
    <x v="765"/>
  </r>
  <r>
    <s v="C0769"/>
    <s v="cam12"/>
    <d v="2022-08-06T00:00:00"/>
    <x v="433"/>
    <n v="3"/>
    <x v="0"/>
    <n v="65"/>
    <x v="765"/>
  </r>
  <r>
    <s v="C0769"/>
    <s v="cam12"/>
    <d v="2022-08-06T00:00:00"/>
    <x v="25"/>
    <n v="4"/>
    <x v="0"/>
    <n v="65"/>
    <x v="765"/>
  </r>
  <r>
    <s v="C0769"/>
    <s v="cam12"/>
    <d v="2022-08-06T00:00:00"/>
    <x v="180"/>
    <n v="5"/>
    <x v="0"/>
    <n v="65"/>
    <x v="765"/>
  </r>
  <r>
    <s v="C0769"/>
    <s v="cam12"/>
    <d v="2022-08-06T00:00:00"/>
    <x v="262"/>
    <n v="6"/>
    <x v="0"/>
    <n v="65"/>
    <x v="765"/>
  </r>
  <r>
    <s v="C0769"/>
    <s v="cam12"/>
    <d v="2022-08-06T00:00:00"/>
    <x v="139"/>
    <n v="7"/>
    <x v="0"/>
    <n v="65"/>
    <x v="765"/>
  </r>
  <r>
    <s v="C0769"/>
    <s v="cam12"/>
    <d v="2022-08-06T00:00:00"/>
    <x v="271"/>
    <n v="8"/>
    <x v="0"/>
    <n v="65"/>
    <x v="765"/>
  </r>
  <r>
    <s v="C0769"/>
    <s v="cam12"/>
    <d v="2022-08-06T00:00:00"/>
    <x v="283"/>
    <n v="9"/>
    <x v="0"/>
    <n v="65"/>
    <x v="765"/>
  </r>
  <r>
    <s v="C0769"/>
    <s v="cam09"/>
    <d v="2022-12-29T00:00:00"/>
    <x v="301"/>
    <n v="0"/>
    <x v="13"/>
    <n v="75"/>
    <x v="765"/>
  </r>
  <r>
    <s v="C0769"/>
    <s v="cam09"/>
    <d v="2022-12-29T00:00:00"/>
    <x v="252"/>
    <n v="1"/>
    <x v="13"/>
    <n v="75"/>
    <x v="765"/>
  </r>
  <r>
    <s v="C0769"/>
    <s v="cam09"/>
    <d v="2022-12-29T00:00:00"/>
    <x v="139"/>
    <n v="2"/>
    <x v="13"/>
    <n v="75"/>
    <x v="765"/>
  </r>
  <r>
    <s v="C0769"/>
    <s v="cam09"/>
    <d v="2022-12-29T00:00:00"/>
    <x v="237"/>
    <n v="3"/>
    <x v="13"/>
    <n v="75"/>
    <x v="765"/>
  </r>
  <r>
    <s v="C0769"/>
    <s v="cam09"/>
    <d v="2022-12-29T00:00:00"/>
    <x v="110"/>
    <n v="4"/>
    <x v="13"/>
    <n v="75"/>
    <x v="765"/>
  </r>
  <r>
    <s v="C0769"/>
    <s v="cam09"/>
    <d v="2022-12-29T00:00:00"/>
    <x v="312"/>
    <n v="5"/>
    <x v="13"/>
    <n v="75"/>
    <x v="765"/>
  </r>
  <r>
    <s v="C0770"/>
    <s v="cam14"/>
    <d v="2022-03-22T00:00:00"/>
    <x v="420"/>
    <n v="0"/>
    <x v="7"/>
    <n v="28"/>
    <x v="766"/>
  </r>
  <r>
    <s v="C0770"/>
    <s v="cam14"/>
    <d v="2022-03-22T00:00:00"/>
    <x v="348"/>
    <n v="2"/>
    <x v="7"/>
    <n v="28"/>
    <x v="766"/>
  </r>
  <r>
    <s v="C0770"/>
    <s v="cam14"/>
    <d v="2022-03-22T00:00:00"/>
    <x v="277"/>
    <n v="3"/>
    <x v="7"/>
    <n v="28"/>
    <x v="766"/>
  </r>
  <r>
    <s v="C0770"/>
    <s v="cam14"/>
    <d v="2022-03-22T00:00:00"/>
    <x v="349"/>
    <n v="3"/>
    <x v="7"/>
    <n v="28"/>
    <x v="766"/>
  </r>
  <r>
    <s v="C0770"/>
    <s v="cam14"/>
    <d v="2022-03-22T00:00:00"/>
    <x v="158"/>
    <n v="5"/>
    <x v="7"/>
    <n v="28"/>
    <x v="766"/>
  </r>
  <r>
    <s v="C0770"/>
    <s v="cam14"/>
    <d v="2022-03-22T00:00:00"/>
    <x v="381"/>
    <n v="6"/>
    <x v="7"/>
    <n v="28"/>
    <x v="766"/>
  </r>
  <r>
    <s v="C0770"/>
    <s v="cam14"/>
    <d v="2022-03-22T00:00:00"/>
    <x v="114"/>
    <n v="8"/>
    <x v="7"/>
    <n v="28"/>
    <x v="766"/>
  </r>
  <r>
    <s v="C0770"/>
    <s v="cam14"/>
    <d v="2022-03-22T00:00:00"/>
    <x v="127"/>
    <n v="8"/>
    <x v="7"/>
    <n v="28"/>
    <x v="766"/>
  </r>
  <r>
    <s v="C0770"/>
    <s v="cam14"/>
    <d v="2022-03-22T00:00:00"/>
    <x v="269"/>
    <n v="9"/>
    <x v="7"/>
    <n v="28"/>
    <x v="766"/>
  </r>
  <r>
    <s v="C0770"/>
    <s v="cam14"/>
    <d v="2022-03-22T00:00:00"/>
    <x v="151"/>
    <n v="12"/>
    <x v="7"/>
    <n v="28"/>
    <x v="766"/>
  </r>
  <r>
    <s v="C0770"/>
    <s v="cam14"/>
    <d v="2022-03-22T00:00:00"/>
    <x v="85"/>
    <n v="13"/>
    <x v="7"/>
    <n v="28"/>
    <x v="766"/>
  </r>
  <r>
    <s v="C0770"/>
    <s v="cam14"/>
    <d v="2022-03-22T00:00:00"/>
    <x v="330"/>
    <n v="14"/>
    <x v="7"/>
    <n v="28"/>
    <x v="766"/>
  </r>
  <r>
    <s v="C0770"/>
    <s v="cam17"/>
    <d v="2022-09-21T00:00:00"/>
    <x v="389"/>
    <n v="0"/>
    <x v="2"/>
    <n v="29"/>
    <x v="766"/>
  </r>
  <r>
    <s v="C0770"/>
    <s v="cam17"/>
    <d v="2022-09-21T00:00:00"/>
    <x v="305"/>
    <n v="1"/>
    <x v="2"/>
    <n v="29"/>
    <x v="766"/>
  </r>
  <r>
    <s v="C0770"/>
    <s v="cam17"/>
    <d v="2022-09-21T00:00:00"/>
    <x v="135"/>
    <n v="1"/>
    <x v="2"/>
    <n v="29"/>
    <x v="766"/>
  </r>
  <r>
    <s v="C0770"/>
    <s v="cam17"/>
    <d v="2022-09-21T00:00:00"/>
    <x v="343"/>
    <n v="3"/>
    <x v="2"/>
    <n v="29"/>
    <x v="766"/>
  </r>
  <r>
    <s v="C0770"/>
    <s v="cam17"/>
    <d v="2022-09-21T00:00:00"/>
    <x v="264"/>
    <n v="3"/>
    <x v="2"/>
    <n v="29"/>
    <x v="766"/>
  </r>
  <r>
    <s v="C0770"/>
    <s v="cam17"/>
    <d v="2022-09-21T00:00:00"/>
    <x v="233"/>
    <n v="5"/>
    <x v="2"/>
    <n v="29"/>
    <x v="766"/>
  </r>
  <r>
    <s v="C0770"/>
    <s v="cam17"/>
    <d v="2022-09-21T00:00:00"/>
    <x v="161"/>
    <n v="5"/>
    <x v="2"/>
    <n v="29"/>
    <x v="766"/>
  </r>
  <r>
    <s v="C0770"/>
    <s v="cam17"/>
    <d v="2022-09-21T00:00:00"/>
    <x v="21"/>
    <n v="7"/>
    <x v="2"/>
    <n v="29"/>
    <x v="766"/>
  </r>
  <r>
    <s v="C0770"/>
    <s v="cam17"/>
    <d v="2022-09-21T00:00:00"/>
    <x v="72"/>
    <n v="8"/>
    <x v="2"/>
    <n v="29"/>
    <x v="766"/>
  </r>
  <r>
    <s v="C0770"/>
    <s v="cam17"/>
    <d v="2022-09-21T00:00:00"/>
    <x v="15"/>
    <n v="8"/>
    <x v="2"/>
    <n v="29"/>
    <x v="766"/>
  </r>
  <r>
    <s v="C0771"/>
    <s v="cam04"/>
    <d v="2022-08-12T00:00:00"/>
    <x v="425"/>
    <n v="0"/>
    <x v="16"/>
    <n v="26"/>
    <x v="767"/>
  </r>
  <r>
    <s v="C0771"/>
    <s v="cam04"/>
    <d v="2022-08-12T00:00:00"/>
    <x v="196"/>
    <n v="1"/>
    <x v="16"/>
    <n v="26"/>
    <x v="767"/>
  </r>
  <r>
    <s v="C0771"/>
    <s v="cam04"/>
    <d v="2022-08-12T00:00:00"/>
    <x v="37"/>
    <n v="2"/>
    <x v="16"/>
    <n v="26"/>
    <x v="767"/>
  </r>
  <r>
    <s v="C0771"/>
    <s v="cam04"/>
    <d v="2022-08-12T00:00:00"/>
    <x v="178"/>
    <n v="3"/>
    <x v="16"/>
    <n v="26"/>
    <x v="767"/>
  </r>
  <r>
    <s v="C0771"/>
    <s v="cam04"/>
    <d v="2022-08-12T00:00:00"/>
    <x v="49"/>
    <n v="4"/>
    <x v="16"/>
    <n v="26"/>
    <x v="767"/>
  </r>
  <r>
    <s v="C0771"/>
    <s v="cam04"/>
    <d v="2022-08-12T00:00:00"/>
    <x v="78"/>
    <n v="5"/>
    <x v="16"/>
    <n v="26"/>
    <x v="767"/>
  </r>
  <r>
    <s v="C0771"/>
    <s v="cam04"/>
    <d v="2022-08-12T00:00:00"/>
    <x v="336"/>
    <n v="6"/>
    <x v="16"/>
    <n v="26"/>
    <x v="767"/>
  </r>
  <r>
    <s v="C0771"/>
    <s v="cam04"/>
    <d v="2022-08-12T00:00:00"/>
    <x v="20"/>
    <n v="7"/>
    <x v="16"/>
    <n v="26"/>
    <x v="767"/>
  </r>
  <r>
    <s v="C0771"/>
    <s v="cam04"/>
    <d v="2022-08-12T00:00:00"/>
    <x v="32"/>
    <n v="8"/>
    <x v="16"/>
    <n v="26"/>
    <x v="767"/>
  </r>
  <r>
    <s v="C0771"/>
    <s v="cam04"/>
    <d v="2022-08-12T00:00:00"/>
    <x v="103"/>
    <n v="9"/>
    <x v="16"/>
    <n v="26"/>
    <x v="767"/>
  </r>
  <r>
    <s v="C0771"/>
    <s v="cam17"/>
    <d v="2022-10-25T00:00:00"/>
    <x v="228"/>
    <n v="0"/>
    <x v="2"/>
    <n v="29"/>
    <x v="767"/>
  </r>
  <r>
    <s v="C0771"/>
    <s v="cam17"/>
    <d v="2022-10-25T00:00:00"/>
    <x v="413"/>
    <n v="1"/>
    <x v="2"/>
    <n v="29"/>
    <x v="767"/>
  </r>
  <r>
    <s v="C0771"/>
    <s v="cam17"/>
    <d v="2022-10-25T00:00:00"/>
    <x v="301"/>
    <n v="2"/>
    <x v="2"/>
    <n v="29"/>
    <x v="767"/>
  </r>
  <r>
    <s v="C0771"/>
    <s v="cam17"/>
    <d v="2022-10-25T00:00:00"/>
    <x v="342"/>
    <n v="2"/>
    <x v="2"/>
    <n v="29"/>
    <x v="767"/>
  </r>
  <r>
    <s v="C0771"/>
    <s v="cam17"/>
    <d v="2022-10-25T00:00:00"/>
    <x v="282"/>
    <n v="5"/>
    <x v="2"/>
    <n v="29"/>
    <x v="767"/>
  </r>
  <r>
    <s v="C0771"/>
    <s v="cam17"/>
    <d v="2022-10-25T00:00:00"/>
    <x v="63"/>
    <n v="6"/>
    <x v="2"/>
    <n v="29"/>
    <x v="767"/>
  </r>
  <r>
    <s v="C0771"/>
    <s v="cam17"/>
    <d v="2022-10-25T00:00:00"/>
    <x v="238"/>
    <n v="7"/>
    <x v="2"/>
    <n v="29"/>
    <x v="767"/>
  </r>
  <r>
    <s v="C0772"/>
    <s v="cam11"/>
    <d v="2022-02-05T00:00:00"/>
    <x v="326"/>
    <n v="0"/>
    <x v="3"/>
    <n v="62"/>
    <x v="768"/>
  </r>
  <r>
    <s v="C0772"/>
    <s v="cam11"/>
    <d v="2022-02-05T00:00:00"/>
    <x v="459"/>
    <n v="1"/>
    <x v="3"/>
    <n v="62"/>
    <x v="768"/>
  </r>
  <r>
    <s v="C0772"/>
    <s v="cam11"/>
    <d v="2022-02-05T00:00:00"/>
    <x v="346"/>
    <n v="2"/>
    <x v="3"/>
    <n v="62"/>
    <x v="768"/>
  </r>
  <r>
    <s v="C0772"/>
    <s v="cam11"/>
    <d v="2022-02-05T00:00:00"/>
    <x v="392"/>
    <n v="3"/>
    <x v="3"/>
    <n v="62"/>
    <x v="768"/>
  </r>
  <r>
    <s v="C0772"/>
    <s v="cam11"/>
    <d v="2022-02-05T00:00:00"/>
    <x v="314"/>
    <n v="5"/>
    <x v="3"/>
    <n v="62"/>
    <x v="768"/>
  </r>
  <r>
    <s v="C0772"/>
    <s v="cam11"/>
    <d v="2022-02-05T00:00:00"/>
    <x v="96"/>
    <n v="7"/>
    <x v="3"/>
    <n v="62"/>
    <x v="768"/>
  </r>
  <r>
    <s v="C0772"/>
    <s v="cam11"/>
    <d v="2022-02-05T00:00:00"/>
    <x v="268"/>
    <n v="8"/>
    <x v="3"/>
    <n v="62"/>
    <x v="768"/>
  </r>
  <r>
    <s v="C0772"/>
    <s v="cam11"/>
    <d v="2022-02-05T00:00:00"/>
    <x v="98"/>
    <n v="9"/>
    <x v="3"/>
    <n v="62"/>
    <x v="768"/>
  </r>
  <r>
    <s v="C0772"/>
    <s v="cam11"/>
    <d v="2022-02-05T00:00:00"/>
    <x v="111"/>
    <n v="10"/>
    <x v="3"/>
    <n v="62"/>
    <x v="768"/>
  </r>
  <r>
    <s v="C0772"/>
    <s v="cam11"/>
    <d v="2022-02-05T00:00:00"/>
    <x v="198"/>
    <n v="11"/>
    <x v="3"/>
    <n v="62"/>
    <x v="768"/>
  </r>
  <r>
    <s v="C0772"/>
    <s v="cam11"/>
    <d v="2022-02-05T00:00:00"/>
    <x v="20"/>
    <n v="13"/>
    <x v="3"/>
    <n v="62"/>
    <x v="768"/>
  </r>
  <r>
    <s v="C0772"/>
    <s v="cam11"/>
    <d v="2022-02-05T00:00:00"/>
    <x v="47"/>
    <n v="14"/>
    <x v="3"/>
    <n v="62"/>
    <x v="768"/>
  </r>
  <r>
    <s v="C0772"/>
    <s v="cam11"/>
    <d v="2022-02-05T00:00:00"/>
    <x v="259"/>
    <n v="15"/>
    <x v="3"/>
    <n v="62"/>
    <x v="768"/>
  </r>
  <r>
    <s v="C0772"/>
    <s v="cam14"/>
    <d v="2022-09-01T00:00:00"/>
    <x v="218"/>
    <n v="0"/>
    <x v="7"/>
    <n v="28"/>
    <x v="768"/>
  </r>
  <r>
    <s v="C0772"/>
    <s v="cam14"/>
    <d v="2022-09-01T00:00:00"/>
    <x v="159"/>
    <n v="1"/>
    <x v="7"/>
    <n v="28"/>
    <x v="768"/>
  </r>
  <r>
    <s v="C0772"/>
    <s v="cam14"/>
    <d v="2022-09-01T00:00:00"/>
    <x v="433"/>
    <n v="2"/>
    <x v="7"/>
    <n v="28"/>
    <x v="768"/>
  </r>
  <r>
    <s v="C0772"/>
    <s v="cam14"/>
    <d v="2022-09-01T00:00:00"/>
    <x v="120"/>
    <n v="3"/>
    <x v="7"/>
    <n v="28"/>
    <x v="768"/>
  </r>
  <r>
    <s v="C0772"/>
    <s v="cam14"/>
    <d v="2022-09-01T00:00:00"/>
    <x v="320"/>
    <n v="4"/>
    <x v="7"/>
    <n v="28"/>
    <x v="768"/>
  </r>
  <r>
    <s v="C0772"/>
    <s v="cam14"/>
    <d v="2022-09-01T00:00:00"/>
    <x v="394"/>
    <n v="5"/>
    <x v="7"/>
    <n v="28"/>
    <x v="768"/>
  </r>
  <r>
    <s v="C0772"/>
    <s v="cam14"/>
    <d v="2022-09-01T00:00:00"/>
    <x v="65"/>
    <n v="6"/>
    <x v="7"/>
    <n v="28"/>
    <x v="768"/>
  </r>
  <r>
    <s v="C0772"/>
    <s v="cam14"/>
    <d v="2022-09-01T00:00:00"/>
    <x v="221"/>
    <n v="7"/>
    <x v="7"/>
    <n v="28"/>
    <x v="768"/>
  </r>
  <r>
    <s v="C0772"/>
    <s v="cam14"/>
    <d v="2022-09-01T00:00:00"/>
    <x v="256"/>
    <n v="8"/>
    <x v="7"/>
    <n v="28"/>
    <x v="768"/>
  </r>
  <r>
    <s v="C0773"/>
    <s v="cam06"/>
    <d v="2022-08-14T00:00:00"/>
    <x v="105"/>
    <n v="0"/>
    <x v="8"/>
    <n v="13"/>
    <x v="769"/>
  </r>
  <r>
    <s v="C0773"/>
    <s v="cam06"/>
    <d v="2022-08-14T00:00:00"/>
    <x v="393"/>
    <n v="1"/>
    <x v="8"/>
    <n v="13"/>
    <x v="769"/>
  </r>
  <r>
    <s v="C0773"/>
    <s v="cam06"/>
    <d v="2022-08-14T00:00:00"/>
    <x v="7"/>
    <n v="2"/>
    <x v="8"/>
    <n v="13"/>
    <x v="769"/>
  </r>
  <r>
    <s v="C0773"/>
    <s v="cam06"/>
    <d v="2022-08-14T00:00:00"/>
    <x v="343"/>
    <n v="4"/>
    <x v="8"/>
    <n v="13"/>
    <x v="769"/>
  </r>
  <r>
    <s v="C0773"/>
    <s v="cam06"/>
    <d v="2022-08-14T00:00:00"/>
    <x v="163"/>
    <n v="7"/>
    <x v="8"/>
    <n v="13"/>
    <x v="769"/>
  </r>
  <r>
    <s v="C0773"/>
    <s v="cam06"/>
    <d v="2022-08-14T00:00:00"/>
    <x v="21"/>
    <n v="8"/>
    <x v="8"/>
    <n v="13"/>
    <x v="769"/>
  </r>
  <r>
    <s v="C0773"/>
    <s v="cam06"/>
    <d v="2022-08-14T00:00:00"/>
    <x v="162"/>
    <n v="9"/>
    <x v="8"/>
    <n v="13"/>
    <x v="769"/>
  </r>
  <r>
    <s v="C0773"/>
    <s v="cam16"/>
    <d v="2023-01-18T00:00:00"/>
    <x v="180"/>
    <n v="0"/>
    <x v="4"/>
    <n v="16"/>
    <x v="769"/>
  </r>
  <r>
    <s v="C0773"/>
    <s v="cam16"/>
    <d v="2023-01-18T00:00:00"/>
    <x v="258"/>
    <n v="1"/>
    <x v="4"/>
    <n v="16"/>
    <x v="769"/>
  </r>
  <r>
    <s v="C0773"/>
    <s v="cam16"/>
    <d v="2023-01-18T00:00:00"/>
    <x v="71"/>
    <n v="1"/>
    <x v="4"/>
    <n v="16"/>
    <x v="769"/>
  </r>
  <r>
    <s v="C0773"/>
    <s v="cam16"/>
    <d v="2023-01-18T00:00:00"/>
    <x v="177"/>
    <n v="3"/>
    <x v="4"/>
    <n v="16"/>
    <x v="769"/>
  </r>
  <r>
    <s v="C0773"/>
    <s v="cam16"/>
    <d v="2023-01-18T00:00:00"/>
    <x v="259"/>
    <n v="4"/>
    <x v="4"/>
    <n v="16"/>
    <x v="769"/>
  </r>
  <r>
    <s v="C0773"/>
    <s v="cam16"/>
    <d v="2023-01-18T00:00:00"/>
    <x v="86"/>
    <n v="4"/>
    <x v="4"/>
    <n v="16"/>
    <x v="769"/>
  </r>
  <r>
    <s v="C0774"/>
    <s v="cam17"/>
    <d v="2022-10-06T00:00:00"/>
    <x v="202"/>
    <n v="0"/>
    <x v="2"/>
    <n v="29"/>
    <x v="770"/>
  </r>
  <r>
    <s v="C0774"/>
    <s v="cam17"/>
    <d v="2022-10-06T00:00:00"/>
    <x v="247"/>
    <n v="1"/>
    <x v="2"/>
    <n v="29"/>
    <x v="770"/>
  </r>
  <r>
    <s v="C0774"/>
    <s v="cam17"/>
    <d v="2022-10-06T00:00:00"/>
    <x v="375"/>
    <n v="2"/>
    <x v="2"/>
    <n v="29"/>
    <x v="770"/>
  </r>
  <r>
    <s v="C0774"/>
    <s v="cam17"/>
    <d v="2022-10-06T00:00:00"/>
    <x v="78"/>
    <n v="3"/>
    <x v="2"/>
    <n v="29"/>
    <x v="770"/>
  </r>
  <r>
    <s v="C0774"/>
    <s v="cam17"/>
    <d v="2022-10-06T00:00:00"/>
    <x v="50"/>
    <n v="4"/>
    <x v="2"/>
    <n v="29"/>
    <x v="770"/>
  </r>
  <r>
    <s v="C0774"/>
    <s v="cam17"/>
    <d v="2022-10-06T00:00:00"/>
    <x v="328"/>
    <n v="5"/>
    <x v="2"/>
    <n v="29"/>
    <x v="770"/>
  </r>
  <r>
    <s v="C0774"/>
    <s v="cam17"/>
    <d v="2022-10-06T00:00:00"/>
    <x v="118"/>
    <n v="6"/>
    <x v="2"/>
    <n v="29"/>
    <x v="770"/>
  </r>
  <r>
    <s v="C0774"/>
    <s v="cam17"/>
    <d v="2022-10-06T00:00:00"/>
    <x v="283"/>
    <n v="7"/>
    <x v="2"/>
    <n v="29"/>
    <x v="770"/>
  </r>
  <r>
    <s v="C0775"/>
    <s v="cam07"/>
    <d v="2022-01-25T00:00:00"/>
    <x v="361"/>
    <n v="0"/>
    <x v="1"/>
    <n v="25"/>
    <x v="771"/>
  </r>
  <r>
    <s v="C0775"/>
    <s v="cam07"/>
    <d v="2022-01-25T00:00:00"/>
    <x v="501"/>
    <n v="2"/>
    <x v="1"/>
    <n v="25"/>
    <x v="771"/>
  </r>
  <r>
    <s v="C0775"/>
    <s v="cam07"/>
    <d v="2022-01-25T00:00:00"/>
    <x v="248"/>
    <n v="2"/>
    <x v="1"/>
    <n v="25"/>
    <x v="771"/>
  </r>
  <r>
    <s v="C0775"/>
    <s v="cam07"/>
    <d v="2022-01-25T00:00:00"/>
    <x v="476"/>
    <n v="4"/>
    <x v="1"/>
    <n v="25"/>
    <x v="771"/>
  </r>
  <r>
    <s v="C0775"/>
    <s v="cam07"/>
    <d v="2022-01-25T00:00:00"/>
    <x v="340"/>
    <n v="5"/>
    <x v="1"/>
    <n v="25"/>
    <x v="771"/>
  </r>
  <r>
    <s v="C0775"/>
    <s v="cam07"/>
    <d v="2022-01-25T00:00:00"/>
    <x v="201"/>
    <n v="6"/>
    <x v="1"/>
    <n v="25"/>
    <x v="771"/>
  </r>
  <r>
    <s v="C0775"/>
    <s v="cam07"/>
    <d v="2022-01-25T00:00:00"/>
    <x v="44"/>
    <n v="7"/>
    <x v="1"/>
    <n v="25"/>
    <x v="771"/>
  </r>
  <r>
    <s v="C0775"/>
    <s v="cam07"/>
    <d v="2022-01-25T00:00:00"/>
    <x v="390"/>
    <n v="9"/>
    <x v="1"/>
    <n v="25"/>
    <x v="771"/>
  </r>
  <r>
    <s v="C0775"/>
    <s v="cam07"/>
    <d v="2022-01-25T00:00:00"/>
    <x v="366"/>
    <n v="9"/>
    <x v="1"/>
    <n v="25"/>
    <x v="771"/>
  </r>
  <r>
    <s v="C0775"/>
    <s v="cam07"/>
    <d v="2022-01-25T00:00:00"/>
    <x v="69"/>
    <n v="10"/>
    <x v="1"/>
    <n v="25"/>
    <x v="771"/>
  </r>
  <r>
    <s v="C0775"/>
    <s v="cam07"/>
    <d v="2022-01-25T00:00:00"/>
    <x v="264"/>
    <n v="11"/>
    <x v="1"/>
    <n v="25"/>
    <x v="771"/>
  </r>
  <r>
    <s v="C0775"/>
    <s v="cam07"/>
    <d v="2022-01-25T00:00:00"/>
    <x v="204"/>
    <n v="13"/>
    <x v="1"/>
    <n v="25"/>
    <x v="771"/>
  </r>
  <r>
    <s v="C0775"/>
    <s v="cam07"/>
    <d v="2022-01-25T00:00:00"/>
    <x v="11"/>
    <n v="15"/>
    <x v="1"/>
    <n v="25"/>
    <x v="771"/>
  </r>
  <r>
    <s v="C0775"/>
    <s v="cam07"/>
    <d v="2022-01-25T00:00:00"/>
    <x v="14"/>
    <n v="16"/>
    <x v="1"/>
    <n v="25"/>
    <x v="771"/>
  </r>
  <r>
    <s v="C0775"/>
    <s v="cam07"/>
    <d v="2022-01-25T00:00:00"/>
    <x v="52"/>
    <n v="16"/>
    <x v="1"/>
    <n v="25"/>
    <x v="771"/>
  </r>
  <r>
    <s v="C0775"/>
    <s v="cam05"/>
    <d v="2022-12-25T00:00:00"/>
    <x v="360"/>
    <n v="0"/>
    <x v="10"/>
    <n v="22"/>
    <x v="771"/>
  </r>
  <r>
    <s v="C0775"/>
    <s v="cam05"/>
    <d v="2022-12-25T00:00:00"/>
    <x v="257"/>
    <n v="1"/>
    <x v="10"/>
    <n v="22"/>
    <x v="771"/>
  </r>
  <r>
    <s v="C0775"/>
    <s v="cam05"/>
    <d v="2022-12-25T00:00:00"/>
    <x v="193"/>
    <n v="1"/>
    <x v="10"/>
    <n v="22"/>
    <x v="771"/>
  </r>
  <r>
    <s v="C0775"/>
    <s v="cam05"/>
    <d v="2022-12-25T00:00:00"/>
    <x v="65"/>
    <n v="2"/>
    <x v="10"/>
    <n v="22"/>
    <x v="771"/>
  </r>
  <r>
    <s v="C0775"/>
    <s v="cam05"/>
    <d v="2022-12-25T00:00:00"/>
    <x v="150"/>
    <n v="4"/>
    <x v="10"/>
    <n v="22"/>
    <x v="771"/>
  </r>
  <r>
    <s v="C0775"/>
    <s v="cam05"/>
    <d v="2022-12-25T00:00:00"/>
    <x v="81"/>
    <n v="4"/>
    <x v="10"/>
    <n v="22"/>
    <x v="771"/>
  </r>
  <r>
    <s v="C0775"/>
    <s v="cam05"/>
    <d v="2022-12-25T00:00:00"/>
    <x v="119"/>
    <n v="5"/>
    <x v="10"/>
    <n v="22"/>
    <x v="771"/>
  </r>
  <r>
    <s v="C0776"/>
    <s v="cam10"/>
    <d v="2022-07-31T00:00:00"/>
    <x v="426"/>
    <n v="0"/>
    <x v="12"/>
    <n v="66"/>
    <x v="772"/>
  </r>
  <r>
    <s v="C0776"/>
    <s v="cam10"/>
    <d v="2022-07-31T00:00:00"/>
    <x v="175"/>
    <n v="1"/>
    <x v="12"/>
    <n v="66"/>
    <x v="772"/>
  </r>
  <r>
    <s v="C0776"/>
    <s v="cam10"/>
    <d v="2022-07-31T00:00:00"/>
    <x v="432"/>
    <n v="2"/>
    <x v="12"/>
    <n v="66"/>
    <x v="772"/>
  </r>
  <r>
    <s v="C0776"/>
    <s v="cam10"/>
    <d v="2022-07-31T00:00:00"/>
    <x v="133"/>
    <n v="4"/>
    <x v="12"/>
    <n v="66"/>
    <x v="772"/>
  </r>
  <r>
    <s v="C0776"/>
    <s v="cam10"/>
    <d v="2022-07-31T00:00:00"/>
    <x v="311"/>
    <n v="5"/>
    <x v="12"/>
    <n v="66"/>
    <x v="772"/>
  </r>
  <r>
    <s v="C0776"/>
    <s v="cam10"/>
    <d v="2022-07-31T00:00:00"/>
    <x v="107"/>
    <n v="6"/>
    <x v="12"/>
    <n v="66"/>
    <x v="772"/>
  </r>
  <r>
    <s v="C0776"/>
    <s v="cam10"/>
    <d v="2022-07-31T00:00:00"/>
    <x v="253"/>
    <n v="7"/>
    <x v="12"/>
    <n v="66"/>
    <x v="772"/>
  </r>
  <r>
    <s v="C0776"/>
    <s v="cam10"/>
    <d v="2022-07-31T00:00:00"/>
    <x v="140"/>
    <n v="8"/>
    <x v="12"/>
    <n v="66"/>
    <x v="772"/>
  </r>
  <r>
    <s v="C0776"/>
    <s v="cam10"/>
    <d v="2022-07-31T00:00:00"/>
    <x v="256"/>
    <n v="9"/>
    <x v="12"/>
    <n v="66"/>
    <x v="772"/>
  </r>
  <r>
    <s v="C0776"/>
    <s v="cam05"/>
    <d v="2022-11-21T00:00:00"/>
    <x v="24"/>
    <n v="0"/>
    <x v="10"/>
    <n v="22"/>
    <x v="772"/>
  </r>
  <r>
    <s v="C0776"/>
    <s v="cam05"/>
    <d v="2022-11-21T00:00:00"/>
    <x v="94"/>
    <n v="2"/>
    <x v="10"/>
    <n v="22"/>
    <x v="772"/>
  </r>
  <r>
    <s v="C0776"/>
    <s v="cam05"/>
    <d v="2022-11-21T00:00:00"/>
    <x v="101"/>
    <n v="3"/>
    <x v="10"/>
    <n v="22"/>
    <x v="772"/>
  </r>
  <r>
    <s v="C0776"/>
    <s v="cam05"/>
    <d v="2022-11-21T00:00:00"/>
    <x v="10"/>
    <n v="4"/>
    <x v="10"/>
    <n v="22"/>
    <x v="772"/>
  </r>
  <r>
    <s v="C0776"/>
    <s v="cam05"/>
    <d v="2022-11-21T00:00:00"/>
    <x v="63"/>
    <n v="5"/>
    <x v="10"/>
    <n v="22"/>
    <x v="772"/>
  </r>
  <r>
    <s v="C0776"/>
    <s v="cam05"/>
    <d v="2022-11-21T00:00:00"/>
    <x v="81"/>
    <n v="5"/>
    <x v="10"/>
    <n v="22"/>
    <x v="772"/>
  </r>
  <r>
    <s v="C0776"/>
    <s v="cam05"/>
    <d v="2022-11-21T00:00:00"/>
    <x v="119"/>
    <n v="6"/>
    <x v="10"/>
    <n v="22"/>
    <x v="772"/>
  </r>
  <r>
    <s v="C0777"/>
    <s v="cam05"/>
    <d v="2022-12-20T00:00:00"/>
    <x v="406"/>
    <n v="0"/>
    <x v="10"/>
    <n v="22"/>
    <x v="773"/>
  </r>
  <r>
    <s v="C0777"/>
    <s v="cam05"/>
    <d v="2022-12-20T00:00:00"/>
    <x v="56"/>
    <n v="1"/>
    <x v="10"/>
    <n v="22"/>
    <x v="773"/>
  </r>
  <r>
    <s v="C0777"/>
    <s v="cam05"/>
    <d v="2022-12-20T00:00:00"/>
    <x v="233"/>
    <n v="2"/>
    <x v="10"/>
    <n v="22"/>
    <x v="773"/>
  </r>
  <r>
    <s v="C0777"/>
    <s v="cam05"/>
    <d v="2022-12-20T00:00:00"/>
    <x v="65"/>
    <n v="2"/>
    <x v="10"/>
    <n v="22"/>
    <x v="773"/>
  </r>
  <r>
    <s v="C0777"/>
    <s v="cam05"/>
    <d v="2022-12-20T00:00:00"/>
    <x v="11"/>
    <n v="4"/>
    <x v="10"/>
    <n v="22"/>
    <x v="773"/>
  </r>
  <r>
    <s v="C0777"/>
    <s v="cam05"/>
    <d v="2022-12-20T00:00:00"/>
    <x v="76"/>
    <n v="5"/>
    <x v="10"/>
    <n v="22"/>
    <x v="773"/>
  </r>
  <r>
    <s v="C0777"/>
    <s v="cam05"/>
    <d v="2022-12-20T00:00:00"/>
    <x v="82"/>
    <n v="5"/>
    <x v="10"/>
    <n v="22"/>
    <x v="773"/>
  </r>
  <r>
    <s v="C0778"/>
    <s v="cam05"/>
    <d v="2022-04-03T00:00:00"/>
    <x v="350"/>
    <n v="0"/>
    <x v="10"/>
    <n v="22"/>
    <x v="774"/>
  </r>
  <r>
    <s v="C0778"/>
    <s v="cam05"/>
    <d v="2022-04-03T00:00:00"/>
    <x v="464"/>
    <n v="1"/>
    <x v="10"/>
    <n v="22"/>
    <x v="774"/>
  </r>
  <r>
    <s v="C0778"/>
    <s v="cam05"/>
    <d v="2022-04-03T00:00:00"/>
    <x v="16"/>
    <n v="2"/>
    <x v="10"/>
    <n v="22"/>
    <x v="774"/>
  </r>
  <r>
    <s v="C0778"/>
    <s v="cam05"/>
    <d v="2022-04-03T00:00:00"/>
    <x v="447"/>
    <n v="3"/>
    <x v="10"/>
    <n v="22"/>
    <x v="774"/>
  </r>
  <r>
    <s v="C0778"/>
    <s v="cam05"/>
    <d v="2022-04-03T00:00:00"/>
    <x v="299"/>
    <n v="4"/>
    <x v="10"/>
    <n v="22"/>
    <x v="774"/>
  </r>
  <r>
    <s v="C0778"/>
    <s v="cam05"/>
    <d v="2022-04-03T00:00:00"/>
    <x v="263"/>
    <n v="5"/>
    <x v="10"/>
    <n v="22"/>
    <x v="774"/>
  </r>
  <r>
    <s v="C0778"/>
    <s v="cam05"/>
    <d v="2022-04-03T00:00:00"/>
    <x v="97"/>
    <n v="6"/>
    <x v="10"/>
    <n v="22"/>
    <x v="774"/>
  </r>
  <r>
    <s v="C0778"/>
    <s v="cam05"/>
    <d v="2022-04-03T00:00:00"/>
    <x v="235"/>
    <n v="7"/>
    <x v="10"/>
    <n v="22"/>
    <x v="774"/>
  </r>
  <r>
    <s v="C0778"/>
    <s v="cam05"/>
    <d v="2022-04-03T00:00:00"/>
    <x v="197"/>
    <n v="8"/>
    <x v="10"/>
    <n v="22"/>
    <x v="774"/>
  </r>
  <r>
    <s v="C0778"/>
    <s v="cam05"/>
    <d v="2022-04-03T00:00:00"/>
    <x v="200"/>
    <n v="10"/>
    <x v="10"/>
    <n v="22"/>
    <x v="774"/>
  </r>
  <r>
    <s v="C0778"/>
    <s v="cam05"/>
    <d v="2022-04-03T00:00:00"/>
    <x v="139"/>
    <n v="11"/>
    <x v="10"/>
    <n v="22"/>
    <x v="774"/>
  </r>
  <r>
    <s v="C0778"/>
    <s v="cam05"/>
    <d v="2022-04-03T00:00:00"/>
    <x v="66"/>
    <n v="12"/>
    <x v="10"/>
    <n v="22"/>
    <x v="774"/>
  </r>
  <r>
    <s v="C0778"/>
    <s v="cam05"/>
    <d v="2022-04-03T00:00:00"/>
    <x v="112"/>
    <n v="13"/>
    <x v="10"/>
    <n v="22"/>
    <x v="774"/>
  </r>
  <r>
    <s v="C0778"/>
    <s v="cam01"/>
    <d v="2022-07-30T00:00:00"/>
    <x v="429"/>
    <n v="0"/>
    <x v="15"/>
    <n v="10"/>
    <x v="774"/>
  </r>
  <r>
    <s v="C0778"/>
    <s v="cam01"/>
    <d v="2022-07-30T00:00:00"/>
    <x v="223"/>
    <n v="2"/>
    <x v="15"/>
    <n v="10"/>
    <x v="774"/>
  </r>
  <r>
    <s v="C0778"/>
    <s v="cam01"/>
    <d v="2022-07-30T00:00:00"/>
    <x v="235"/>
    <n v="3"/>
    <x v="15"/>
    <n v="10"/>
    <x v="774"/>
  </r>
  <r>
    <s v="C0778"/>
    <s v="cam01"/>
    <d v="2022-07-30T00:00:00"/>
    <x v="243"/>
    <n v="4"/>
    <x v="15"/>
    <n v="10"/>
    <x v="774"/>
  </r>
  <r>
    <s v="C0778"/>
    <s v="cam01"/>
    <d v="2022-07-30T00:00:00"/>
    <x v="156"/>
    <n v="5"/>
    <x v="15"/>
    <n v="10"/>
    <x v="774"/>
  </r>
  <r>
    <s v="C0778"/>
    <s v="cam01"/>
    <d v="2022-07-30T00:00:00"/>
    <x v="262"/>
    <n v="6"/>
    <x v="15"/>
    <n v="10"/>
    <x v="774"/>
  </r>
  <r>
    <s v="C0778"/>
    <s v="cam01"/>
    <d v="2022-07-30T00:00:00"/>
    <x v="190"/>
    <n v="7"/>
    <x v="15"/>
    <n v="10"/>
    <x v="774"/>
  </r>
  <r>
    <s v="C0778"/>
    <s v="cam01"/>
    <d v="2022-07-30T00:00:00"/>
    <x v="237"/>
    <n v="8"/>
    <x v="15"/>
    <n v="10"/>
    <x v="774"/>
  </r>
  <r>
    <s v="C0778"/>
    <s v="cam01"/>
    <d v="2022-07-30T00:00:00"/>
    <x v="84"/>
    <n v="9"/>
    <x v="15"/>
    <n v="10"/>
    <x v="774"/>
  </r>
  <r>
    <s v="C0779"/>
    <s v="cam06"/>
    <d v="2022-08-11T00:00:00"/>
    <x v="35"/>
    <n v="0"/>
    <x v="8"/>
    <n v="13"/>
    <x v="775"/>
  </r>
  <r>
    <s v="C0779"/>
    <s v="cam06"/>
    <d v="2022-08-11T00:00:00"/>
    <x v="412"/>
    <n v="1"/>
    <x v="8"/>
    <n v="13"/>
    <x v="775"/>
  </r>
  <r>
    <s v="C0779"/>
    <s v="cam06"/>
    <d v="2022-08-11T00:00:00"/>
    <x v="144"/>
    <n v="2"/>
    <x v="8"/>
    <n v="13"/>
    <x v="775"/>
  </r>
  <r>
    <s v="C0779"/>
    <s v="cam06"/>
    <d v="2022-08-11T00:00:00"/>
    <x v="38"/>
    <n v="3"/>
    <x v="8"/>
    <n v="13"/>
    <x v="775"/>
  </r>
  <r>
    <s v="C0779"/>
    <s v="cam06"/>
    <d v="2022-08-11T00:00:00"/>
    <x v="410"/>
    <n v="4"/>
    <x v="8"/>
    <n v="13"/>
    <x v="775"/>
  </r>
  <r>
    <s v="C0779"/>
    <s v="cam06"/>
    <d v="2022-08-11T00:00:00"/>
    <x v="128"/>
    <n v="5"/>
    <x v="8"/>
    <n v="13"/>
    <x v="775"/>
  </r>
  <r>
    <s v="C0779"/>
    <s v="cam06"/>
    <d v="2022-08-11T00:00:00"/>
    <x v="9"/>
    <n v="6"/>
    <x v="8"/>
    <n v="13"/>
    <x v="775"/>
  </r>
  <r>
    <s v="C0779"/>
    <s v="cam06"/>
    <d v="2022-08-11T00:00:00"/>
    <x v="41"/>
    <n v="7"/>
    <x v="8"/>
    <n v="13"/>
    <x v="775"/>
  </r>
  <r>
    <s v="C0779"/>
    <s v="cam06"/>
    <d v="2022-08-11T00:00:00"/>
    <x v="13"/>
    <n v="8"/>
    <x v="8"/>
    <n v="13"/>
    <x v="775"/>
  </r>
  <r>
    <s v="C0779"/>
    <s v="cam06"/>
    <d v="2022-08-11T00:00:00"/>
    <x v="48"/>
    <n v="9"/>
    <x v="8"/>
    <n v="13"/>
    <x v="775"/>
  </r>
  <r>
    <s v="C0779"/>
    <s v="cam13"/>
    <d v="2022-09-02T00:00:00"/>
    <x v="44"/>
    <n v="0"/>
    <x v="14"/>
    <n v="25"/>
    <x v="775"/>
  </r>
  <r>
    <s v="C0779"/>
    <s v="cam13"/>
    <d v="2022-09-02T00:00:00"/>
    <x v="131"/>
    <n v="1"/>
    <x v="14"/>
    <n v="25"/>
    <x v="775"/>
  </r>
  <r>
    <s v="C0779"/>
    <s v="cam13"/>
    <d v="2022-09-02T00:00:00"/>
    <x v="306"/>
    <n v="2"/>
    <x v="14"/>
    <n v="25"/>
    <x v="775"/>
  </r>
  <r>
    <s v="C0779"/>
    <s v="cam13"/>
    <d v="2022-09-02T00:00:00"/>
    <x v="121"/>
    <n v="4"/>
    <x v="14"/>
    <n v="25"/>
    <x v="775"/>
  </r>
  <r>
    <s v="C0779"/>
    <s v="cam13"/>
    <d v="2022-09-02T00:00:00"/>
    <x v="116"/>
    <n v="5"/>
    <x v="14"/>
    <n v="25"/>
    <x v="775"/>
  </r>
  <r>
    <s v="C0779"/>
    <s v="cam13"/>
    <d v="2022-09-02T00:00:00"/>
    <x v="27"/>
    <n v="6"/>
    <x v="14"/>
    <n v="25"/>
    <x v="775"/>
  </r>
  <r>
    <s v="C0779"/>
    <s v="cam13"/>
    <d v="2022-09-02T00:00:00"/>
    <x v="172"/>
    <n v="8"/>
    <x v="14"/>
    <n v="25"/>
    <x v="775"/>
  </r>
  <r>
    <s v="C0780"/>
    <s v="cam10"/>
    <d v="2022-08-26T00:00:00"/>
    <x v="450"/>
    <n v="0"/>
    <x v="12"/>
    <n v="66"/>
    <x v="776"/>
  </r>
  <r>
    <s v="C0780"/>
    <s v="cam10"/>
    <d v="2022-08-26T00:00:00"/>
    <x v="54"/>
    <n v="2"/>
    <x v="12"/>
    <n v="66"/>
    <x v="776"/>
  </r>
  <r>
    <s v="C0780"/>
    <s v="cam10"/>
    <d v="2022-08-26T00:00:00"/>
    <x v="98"/>
    <n v="2"/>
    <x v="12"/>
    <n v="66"/>
    <x v="776"/>
  </r>
  <r>
    <s v="C0780"/>
    <s v="cam10"/>
    <d v="2022-08-26T00:00:00"/>
    <x v="120"/>
    <n v="3"/>
    <x v="12"/>
    <n v="66"/>
    <x v="776"/>
  </r>
  <r>
    <s v="C0780"/>
    <s v="cam10"/>
    <d v="2022-08-26T00:00:00"/>
    <x v="70"/>
    <n v="4"/>
    <x v="12"/>
    <n v="66"/>
    <x v="776"/>
  </r>
  <r>
    <s v="C0780"/>
    <s v="cam10"/>
    <d v="2022-08-26T00:00:00"/>
    <x v="236"/>
    <n v="5"/>
    <x v="12"/>
    <n v="66"/>
    <x v="776"/>
  </r>
  <r>
    <s v="C0780"/>
    <s v="cam10"/>
    <d v="2022-08-26T00:00:00"/>
    <x v="151"/>
    <n v="7"/>
    <x v="12"/>
    <n v="66"/>
    <x v="776"/>
  </r>
  <r>
    <s v="C0780"/>
    <s v="cam10"/>
    <d v="2022-08-26T00:00:00"/>
    <x v="147"/>
    <n v="7"/>
    <x v="12"/>
    <n v="66"/>
    <x v="776"/>
  </r>
  <r>
    <s v="C0780"/>
    <s v="cam10"/>
    <d v="2022-08-26T00:00:00"/>
    <x v="112"/>
    <n v="8"/>
    <x v="12"/>
    <n v="66"/>
    <x v="776"/>
  </r>
  <r>
    <s v="C0780"/>
    <s v="cam05"/>
    <d v="2022-12-26T00:00:00"/>
    <x v="410"/>
    <n v="0"/>
    <x v="10"/>
    <n v="22"/>
    <x v="776"/>
  </r>
  <r>
    <s v="C0780"/>
    <s v="cam05"/>
    <d v="2022-12-26T00:00:00"/>
    <x v="115"/>
    <n v="1"/>
    <x v="10"/>
    <n v="22"/>
    <x v="776"/>
  </r>
  <r>
    <s v="C0780"/>
    <s v="cam05"/>
    <d v="2022-12-26T00:00:00"/>
    <x v="246"/>
    <n v="2"/>
    <x v="10"/>
    <n v="22"/>
    <x v="776"/>
  </r>
  <r>
    <s v="C0780"/>
    <s v="cam05"/>
    <d v="2022-12-26T00:00:00"/>
    <x v="80"/>
    <n v="4"/>
    <x v="10"/>
    <n v="22"/>
    <x v="776"/>
  </r>
  <r>
    <s v="C0780"/>
    <s v="cam05"/>
    <d v="2022-12-26T00:00:00"/>
    <x v="205"/>
    <n v="5"/>
    <x v="10"/>
    <n v="22"/>
    <x v="776"/>
  </r>
  <r>
    <s v="C0780"/>
    <s v="cam05"/>
    <d v="2022-12-26T00:00:00"/>
    <x v="86"/>
    <n v="5"/>
    <x v="10"/>
    <n v="22"/>
    <x v="776"/>
  </r>
  <r>
    <s v="C0781"/>
    <s v="cam16"/>
    <d v="2022-08-25T00:00:00"/>
    <x v="158"/>
    <n v="0"/>
    <x v="4"/>
    <n v="16"/>
    <x v="777"/>
  </r>
  <r>
    <s v="C0781"/>
    <s v="cam16"/>
    <d v="2022-08-25T00:00:00"/>
    <x v="462"/>
    <n v="2"/>
    <x v="4"/>
    <n v="16"/>
    <x v="777"/>
  </r>
  <r>
    <s v="C0781"/>
    <s v="cam16"/>
    <d v="2022-08-25T00:00:00"/>
    <x v="371"/>
    <n v="2"/>
    <x v="4"/>
    <n v="16"/>
    <x v="777"/>
  </r>
  <r>
    <s v="C0781"/>
    <s v="cam16"/>
    <d v="2022-08-25T00:00:00"/>
    <x v="49"/>
    <n v="4"/>
    <x v="4"/>
    <n v="16"/>
    <x v="777"/>
  </r>
  <r>
    <s v="C0781"/>
    <s v="cam16"/>
    <d v="2022-08-25T00:00:00"/>
    <x v="342"/>
    <n v="4"/>
    <x v="4"/>
    <n v="16"/>
    <x v="777"/>
  </r>
  <r>
    <s v="C0781"/>
    <s v="cam16"/>
    <d v="2022-08-25T00:00:00"/>
    <x v="270"/>
    <n v="5"/>
    <x v="4"/>
    <n v="16"/>
    <x v="777"/>
  </r>
  <r>
    <s v="C0781"/>
    <s v="cam16"/>
    <d v="2022-08-25T00:00:00"/>
    <x v="292"/>
    <n v="7"/>
    <x v="4"/>
    <n v="16"/>
    <x v="777"/>
  </r>
  <r>
    <s v="C0781"/>
    <s v="cam16"/>
    <d v="2022-08-25T00:00:00"/>
    <x v="147"/>
    <n v="7"/>
    <x v="4"/>
    <n v="16"/>
    <x v="777"/>
  </r>
  <r>
    <s v="C0781"/>
    <s v="cam16"/>
    <d v="2022-08-25T00:00:00"/>
    <x v="64"/>
    <n v="8"/>
    <x v="4"/>
    <n v="16"/>
    <x v="777"/>
  </r>
  <r>
    <s v="C0781"/>
    <s v="cam16"/>
    <d v="2022-08-25T00:00:00"/>
    <x v="59"/>
    <n v="9"/>
    <x v="4"/>
    <n v="16"/>
    <x v="777"/>
  </r>
  <r>
    <s v="C0781"/>
    <s v="cam07"/>
    <d v="2023-01-17T00:00:00"/>
    <x v="435"/>
    <n v="0"/>
    <x v="1"/>
    <n v="25"/>
    <x v="777"/>
  </r>
  <r>
    <s v="C0781"/>
    <s v="cam07"/>
    <d v="2023-01-17T00:00:00"/>
    <x v="233"/>
    <n v="1"/>
    <x v="1"/>
    <n v="25"/>
    <x v="777"/>
  </r>
  <r>
    <s v="C0781"/>
    <s v="cam07"/>
    <d v="2023-01-17T00:00:00"/>
    <x v="65"/>
    <n v="1"/>
    <x v="1"/>
    <n v="25"/>
    <x v="777"/>
  </r>
  <r>
    <s v="C0781"/>
    <s v="cam07"/>
    <d v="2023-01-17T00:00:00"/>
    <x v="150"/>
    <n v="3"/>
    <x v="1"/>
    <n v="25"/>
    <x v="777"/>
  </r>
  <r>
    <s v="C0781"/>
    <s v="cam07"/>
    <d v="2023-01-17T00:00:00"/>
    <x v="29"/>
    <n v="4"/>
    <x v="1"/>
    <n v="25"/>
    <x v="777"/>
  </r>
  <r>
    <s v="C0782"/>
    <s v="cam14"/>
    <d v="2022-09-28T00:00:00"/>
    <x v="234"/>
    <n v="0"/>
    <x v="7"/>
    <n v="28"/>
    <x v="778"/>
  </r>
  <r>
    <s v="C0782"/>
    <s v="cam14"/>
    <d v="2022-09-28T00:00:00"/>
    <x v="247"/>
    <n v="1"/>
    <x v="7"/>
    <n v="28"/>
    <x v="778"/>
  </r>
  <r>
    <s v="C0782"/>
    <s v="cam14"/>
    <d v="2022-09-28T00:00:00"/>
    <x v="320"/>
    <n v="3"/>
    <x v="7"/>
    <n v="28"/>
    <x v="778"/>
  </r>
  <r>
    <s v="C0782"/>
    <s v="cam14"/>
    <d v="2022-09-28T00:00:00"/>
    <x v="252"/>
    <n v="4"/>
    <x v="7"/>
    <n v="28"/>
    <x v="778"/>
  </r>
  <r>
    <s v="C0782"/>
    <s v="cam14"/>
    <d v="2022-09-28T00:00:00"/>
    <x v="31"/>
    <n v="5"/>
    <x v="7"/>
    <n v="28"/>
    <x v="778"/>
  </r>
  <r>
    <s v="C0782"/>
    <s v="cam14"/>
    <d v="2022-09-28T00:00:00"/>
    <x v="283"/>
    <n v="7"/>
    <x v="7"/>
    <n v="28"/>
    <x v="778"/>
  </r>
  <r>
    <s v="C0782"/>
    <s v="cam14"/>
    <d v="2022-09-28T00:00:00"/>
    <x v="239"/>
    <n v="8"/>
    <x v="7"/>
    <n v="28"/>
    <x v="778"/>
  </r>
  <r>
    <s v="C0782"/>
    <s v="cam15"/>
    <d v="2023-02-14T00:00:00"/>
    <x v="394"/>
    <n v="0"/>
    <x v="11"/>
    <n v="14"/>
    <x v="778"/>
  </r>
  <r>
    <s v="C0782"/>
    <s v="cam15"/>
    <d v="2023-02-14T00:00:00"/>
    <x v="27"/>
    <n v="1"/>
    <x v="11"/>
    <n v="14"/>
    <x v="778"/>
  </r>
  <r>
    <s v="C0782"/>
    <s v="cam15"/>
    <d v="2023-02-14T00:00:00"/>
    <x v="63"/>
    <n v="2"/>
    <x v="11"/>
    <n v="14"/>
    <x v="778"/>
  </r>
  <r>
    <s v="C0782"/>
    <s v="cam15"/>
    <d v="2023-02-14T00:00:00"/>
    <x v="259"/>
    <n v="3"/>
    <x v="11"/>
    <n v="14"/>
    <x v="778"/>
  </r>
  <r>
    <s v="C0783"/>
    <s v="cam03"/>
    <d v="2022-10-13T00:00:00"/>
    <x v="280"/>
    <n v="0"/>
    <x v="6"/>
    <n v="62"/>
    <x v="779"/>
  </r>
  <r>
    <s v="C0783"/>
    <s v="cam03"/>
    <d v="2022-10-13T00:00:00"/>
    <x v="297"/>
    <n v="1"/>
    <x v="6"/>
    <n v="62"/>
    <x v="779"/>
  </r>
  <r>
    <s v="C0783"/>
    <s v="cam03"/>
    <d v="2022-10-13T00:00:00"/>
    <x v="197"/>
    <n v="2"/>
    <x v="6"/>
    <n v="62"/>
    <x v="779"/>
  </r>
  <r>
    <s v="C0783"/>
    <s v="cam03"/>
    <d v="2022-10-13T00:00:00"/>
    <x v="180"/>
    <n v="3"/>
    <x v="6"/>
    <n v="62"/>
    <x v="779"/>
  </r>
  <r>
    <s v="C0783"/>
    <s v="cam03"/>
    <d v="2022-10-13T00:00:00"/>
    <x v="199"/>
    <n v="4"/>
    <x v="6"/>
    <n v="62"/>
    <x v="779"/>
  </r>
  <r>
    <s v="C0783"/>
    <s v="cam03"/>
    <d v="2022-10-13T00:00:00"/>
    <x v="292"/>
    <n v="5"/>
    <x v="6"/>
    <n v="62"/>
    <x v="779"/>
  </r>
  <r>
    <s v="C0783"/>
    <s v="cam03"/>
    <d v="2022-10-13T00:00:00"/>
    <x v="177"/>
    <n v="6"/>
    <x v="6"/>
    <n v="62"/>
    <x v="779"/>
  </r>
  <r>
    <s v="C0783"/>
    <s v="cam03"/>
    <d v="2022-10-13T00:00:00"/>
    <x v="290"/>
    <n v="7"/>
    <x v="6"/>
    <n v="62"/>
    <x v="779"/>
  </r>
  <r>
    <s v="C0783"/>
    <s v="cam13"/>
    <d v="2023-01-14T00:00:00"/>
    <x v="198"/>
    <n v="0"/>
    <x v="14"/>
    <n v="25"/>
    <x v="779"/>
  </r>
  <r>
    <s v="C0783"/>
    <s v="cam13"/>
    <d v="2023-01-14T00:00:00"/>
    <x v="3"/>
    <n v="1"/>
    <x v="14"/>
    <n v="25"/>
    <x v="779"/>
  </r>
  <r>
    <s v="C0783"/>
    <s v="cam13"/>
    <d v="2023-01-14T00:00:00"/>
    <x v="41"/>
    <n v="2"/>
    <x v="14"/>
    <n v="25"/>
    <x v="779"/>
  </r>
  <r>
    <s v="C0783"/>
    <s v="cam13"/>
    <d v="2023-01-14T00:00:00"/>
    <x v="13"/>
    <n v="3"/>
    <x v="14"/>
    <n v="25"/>
    <x v="779"/>
  </r>
  <r>
    <s v="C0783"/>
    <s v="cam13"/>
    <d v="2023-01-14T00:00:00"/>
    <x v="259"/>
    <n v="4"/>
    <x v="14"/>
    <n v="25"/>
    <x v="779"/>
  </r>
  <r>
    <s v="C0784"/>
    <s v="cam17"/>
    <d v="2023-01-15T00:00:00"/>
    <x v="121"/>
    <n v="0"/>
    <x v="2"/>
    <n v="29"/>
    <x v="780"/>
  </r>
  <r>
    <s v="C0784"/>
    <s v="cam17"/>
    <d v="2023-01-15T00:00:00"/>
    <x v="19"/>
    <n v="1"/>
    <x v="2"/>
    <n v="29"/>
    <x v="780"/>
  </r>
  <r>
    <s v="C0784"/>
    <s v="cam17"/>
    <d v="2023-01-15T00:00:00"/>
    <x v="163"/>
    <n v="2"/>
    <x v="2"/>
    <n v="29"/>
    <x v="780"/>
  </r>
  <r>
    <s v="C0784"/>
    <s v="cam17"/>
    <d v="2023-01-15T00:00:00"/>
    <x v="47"/>
    <n v="3"/>
    <x v="2"/>
    <n v="29"/>
    <x v="780"/>
  </r>
  <r>
    <s v="C0784"/>
    <s v="cam17"/>
    <d v="2023-01-15T00:00:00"/>
    <x v="6"/>
    <n v="4"/>
    <x v="2"/>
    <n v="29"/>
    <x v="780"/>
  </r>
  <r>
    <s v="C0784"/>
    <s v="cam13"/>
    <d v="2023-04-22T00:00:00"/>
    <x v="13"/>
    <n v="0"/>
    <x v="14"/>
    <n v="25"/>
    <x v="780"/>
  </r>
  <r>
    <s v="C0784"/>
    <s v="cam13"/>
    <d v="2023-04-22T00:00:00"/>
    <x v="162"/>
    <n v="1"/>
    <x v="14"/>
    <n v="25"/>
    <x v="780"/>
  </r>
  <r>
    <s v="C0784"/>
    <s v="cam13"/>
    <d v="2023-04-22T00:00:00"/>
    <x v="73"/>
    <n v="1"/>
    <x v="14"/>
    <n v="25"/>
    <x v="780"/>
  </r>
  <r>
    <s v="C0785"/>
    <s v="cam06"/>
    <d v="2022-06-05T00:00:00"/>
    <x v="428"/>
    <n v="0"/>
    <x v="8"/>
    <n v="13"/>
    <x v="781"/>
  </r>
  <r>
    <s v="C0785"/>
    <s v="cam06"/>
    <d v="2022-06-05T00:00:00"/>
    <x v="289"/>
    <n v="2"/>
    <x v="8"/>
    <n v="13"/>
    <x v="781"/>
  </r>
  <r>
    <s v="C0785"/>
    <s v="cam06"/>
    <d v="2022-06-05T00:00:00"/>
    <x v="92"/>
    <n v="3"/>
    <x v="8"/>
    <n v="13"/>
    <x v="781"/>
  </r>
  <r>
    <s v="C0785"/>
    <s v="cam06"/>
    <d v="2022-06-05T00:00:00"/>
    <x v="45"/>
    <n v="4"/>
    <x v="8"/>
    <n v="13"/>
    <x v="781"/>
  </r>
  <r>
    <s v="C0785"/>
    <s v="cam06"/>
    <d v="2022-06-05T00:00:00"/>
    <x v="38"/>
    <n v="5"/>
    <x v="8"/>
    <n v="13"/>
    <x v="781"/>
  </r>
  <r>
    <s v="C0785"/>
    <s v="cam06"/>
    <d v="2022-06-05T00:00:00"/>
    <x v="106"/>
    <n v="6"/>
    <x v="8"/>
    <n v="13"/>
    <x v="781"/>
  </r>
  <r>
    <s v="C0785"/>
    <s v="cam06"/>
    <d v="2022-06-05T00:00:00"/>
    <x v="192"/>
    <n v="7"/>
    <x v="8"/>
    <n v="13"/>
    <x v="781"/>
  </r>
  <r>
    <s v="C0785"/>
    <s v="cam06"/>
    <d v="2022-06-05T00:00:00"/>
    <x v="67"/>
    <n v="11"/>
    <x v="8"/>
    <n v="13"/>
    <x v="781"/>
  </r>
  <r>
    <s v="C0786"/>
    <s v="cam07"/>
    <d v="2022-02-14T00:00:00"/>
    <x v="497"/>
    <n v="0"/>
    <x v="1"/>
    <n v="25"/>
    <x v="782"/>
  </r>
  <r>
    <s v="C0786"/>
    <s v="cam07"/>
    <d v="2022-02-14T00:00:00"/>
    <x v="427"/>
    <n v="1"/>
    <x v="1"/>
    <n v="25"/>
    <x v="782"/>
  </r>
  <r>
    <s v="C0786"/>
    <s v="cam07"/>
    <d v="2022-02-14T00:00:00"/>
    <x v="338"/>
    <n v="2"/>
    <x v="1"/>
    <n v="25"/>
    <x v="782"/>
  </r>
  <r>
    <s v="C0786"/>
    <s v="cam07"/>
    <d v="2022-02-14T00:00:00"/>
    <x v="319"/>
    <n v="3"/>
    <x v="1"/>
    <n v="25"/>
    <x v="782"/>
  </r>
  <r>
    <s v="C0786"/>
    <s v="cam07"/>
    <d v="2022-02-14T00:00:00"/>
    <x v="304"/>
    <n v="4"/>
    <x v="1"/>
    <n v="25"/>
    <x v="782"/>
  </r>
  <r>
    <s v="C0786"/>
    <s v="cam07"/>
    <d v="2022-02-14T00:00:00"/>
    <x v="157"/>
    <n v="5"/>
    <x v="1"/>
    <n v="25"/>
    <x v="782"/>
  </r>
  <r>
    <s v="C0786"/>
    <s v="cam07"/>
    <d v="2022-02-14T00:00:00"/>
    <x v="143"/>
    <n v="6"/>
    <x v="1"/>
    <n v="25"/>
    <x v="782"/>
  </r>
  <r>
    <s v="C0786"/>
    <s v="cam07"/>
    <d v="2022-02-14T00:00:00"/>
    <x v="231"/>
    <n v="7"/>
    <x v="1"/>
    <n v="25"/>
    <x v="782"/>
  </r>
  <r>
    <s v="C0786"/>
    <s v="cam07"/>
    <d v="2022-02-14T00:00:00"/>
    <x v="7"/>
    <n v="8"/>
    <x v="1"/>
    <n v="25"/>
    <x v="782"/>
  </r>
  <r>
    <s v="C0786"/>
    <s v="cam07"/>
    <d v="2022-02-14T00:00:00"/>
    <x v="413"/>
    <n v="9"/>
    <x v="1"/>
    <n v="25"/>
    <x v="782"/>
  </r>
  <r>
    <s v="C0786"/>
    <s v="cam07"/>
    <d v="2022-02-14T00:00:00"/>
    <x v="410"/>
    <n v="10"/>
    <x v="1"/>
    <n v="25"/>
    <x v="782"/>
  </r>
  <r>
    <s v="C0786"/>
    <s v="cam07"/>
    <d v="2022-02-14T00:00:00"/>
    <x v="26"/>
    <n v="11"/>
    <x v="1"/>
    <n v="25"/>
    <x v="782"/>
  </r>
  <r>
    <s v="C0786"/>
    <s v="cam07"/>
    <d v="2022-02-14T00:00:00"/>
    <x v="3"/>
    <n v="12"/>
    <x v="1"/>
    <n v="25"/>
    <x v="782"/>
  </r>
  <r>
    <s v="C0786"/>
    <s v="cam07"/>
    <d v="2022-02-14T00:00:00"/>
    <x v="210"/>
    <n v="13"/>
    <x v="1"/>
    <n v="25"/>
    <x v="782"/>
  </r>
  <r>
    <s v="C0786"/>
    <s v="cam07"/>
    <d v="2022-02-14T00:00:00"/>
    <x v="11"/>
    <n v="14"/>
    <x v="1"/>
    <n v="25"/>
    <x v="782"/>
  </r>
  <r>
    <s v="C0786"/>
    <s v="cam07"/>
    <d v="2022-02-14T00:00:00"/>
    <x v="103"/>
    <n v="15"/>
    <x v="1"/>
    <n v="25"/>
    <x v="782"/>
  </r>
  <r>
    <s v="C0786"/>
    <s v="cam17"/>
    <d v="2022-10-10T00:00:00"/>
    <x v="45"/>
    <n v="0"/>
    <x v="2"/>
    <n v="29"/>
    <x v="782"/>
  </r>
  <r>
    <s v="C0786"/>
    <s v="cam17"/>
    <d v="2022-10-10T00:00:00"/>
    <x v="178"/>
    <n v="1"/>
    <x v="2"/>
    <n v="29"/>
    <x v="782"/>
  </r>
  <r>
    <s v="C0786"/>
    <s v="cam17"/>
    <d v="2022-10-10T00:00:00"/>
    <x v="245"/>
    <n v="2"/>
    <x v="2"/>
    <n v="29"/>
    <x v="782"/>
  </r>
  <r>
    <s v="C0786"/>
    <s v="cam17"/>
    <d v="2022-10-10T00:00:00"/>
    <x v="198"/>
    <n v="3"/>
    <x v="2"/>
    <n v="29"/>
    <x v="782"/>
  </r>
  <r>
    <s v="C0786"/>
    <s v="cam17"/>
    <d v="2022-10-10T00:00:00"/>
    <x v="336"/>
    <n v="4"/>
    <x v="2"/>
    <n v="29"/>
    <x v="782"/>
  </r>
  <r>
    <s v="C0786"/>
    <s v="cam17"/>
    <d v="2022-10-10T00:00:00"/>
    <x v="145"/>
    <n v="5"/>
    <x v="2"/>
    <n v="29"/>
    <x v="782"/>
  </r>
  <r>
    <s v="C0786"/>
    <s v="cam17"/>
    <d v="2022-10-10T00:00:00"/>
    <x v="194"/>
    <n v="6"/>
    <x v="2"/>
    <n v="29"/>
    <x v="782"/>
  </r>
  <r>
    <s v="C0786"/>
    <s v="cam17"/>
    <d v="2022-10-10T00:00:00"/>
    <x v="33"/>
    <n v="7"/>
    <x v="2"/>
    <n v="29"/>
    <x v="782"/>
  </r>
  <r>
    <s v="C0787"/>
    <s v="cam08"/>
    <d v="2022-10-08T00:00:00"/>
    <x v="242"/>
    <n v="0"/>
    <x v="9"/>
    <n v="27"/>
    <x v="783"/>
  </r>
  <r>
    <s v="C0787"/>
    <s v="cam08"/>
    <d v="2022-10-08T00:00:00"/>
    <x v="24"/>
    <n v="1"/>
    <x v="9"/>
    <n v="27"/>
    <x v="783"/>
  </r>
  <r>
    <s v="C0787"/>
    <s v="cam08"/>
    <d v="2022-10-08T00:00:00"/>
    <x v="136"/>
    <n v="2"/>
    <x v="9"/>
    <n v="27"/>
    <x v="783"/>
  </r>
  <r>
    <s v="C0787"/>
    <s v="cam08"/>
    <d v="2022-10-08T00:00:00"/>
    <x v="198"/>
    <n v="3"/>
    <x v="9"/>
    <n v="27"/>
    <x v="783"/>
  </r>
  <r>
    <s v="C0787"/>
    <s v="cam08"/>
    <d v="2022-10-08T00:00:00"/>
    <x v="146"/>
    <n v="4"/>
    <x v="9"/>
    <n v="27"/>
    <x v="783"/>
  </r>
  <r>
    <s v="C0787"/>
    <s v="cam08"/>
    <d v="2022-10-08T00:00:00"/>
    <x v="4"/>
    <n v="5"/>
    <x v="9"/>
    <n v="27"/>
    <x v="783"/>
  </r>
  <r>
    <s v="C0787"/>
    <s v="cam08"/>
    <d v="2022-10-08T00:00:00"/>
    <x v="42"/>
    <n v="6"/>
    <x v="9"/>
    <n v="27"/>
    <x v="783"/>
  </r>
  <r>
    <s v="C0787"/>
    <s v="cam08"/>
    <d v="2022-10-08T00:00:00"/>
    <x v="283"/>
    <n v="7"/>
    <x v="9"/>
    <n v="27"/>
    <x v="783"/>
  </r>
  <r>
    <s v="C0787"/>
    <s v="cam04"/>
    <d v="2022-10-15T00:00:00"/>
    <x v="155"/>
    <n v="0"/>
    <x v="16"/>
    <n v="26"/>
    <x v="783"/>
  </r>
  <r>
    <s v="C0787"/>
    <s v="cam04"/>
    <d v="2022-10-15T00:00:00"/>
    <x v="413"/>
    <n v="1"/>
    <x v="16"/>
    <n v="26"/>
    <x v="783"/>
  </r>
  <r>
    <s v="C0787"/>
    <s v="cam04"/>
    <d v="2022-10-15T00:00:00"/>
    <x v="49"/>
    <n v="2"/>
    <x v="16"/>
    <n v="26"/>
    <x v="783"/>
  </r>
  <r>
    <s v="C0787"/>
    <s v="cam04"/>
    <d v="2022-10-15T00:00:00"/>
    <x v="219"/>
    <n v="3"/>
    <x v="16"/>
    <n v="26"/>
    <x v="783"/>
  </r>
  <r>
    <s v="C0787"/>
    <s v="cam04"/>
    <d v="2022-10-15T00:00:00"/>
    <x v="199"/>
    <n v="4"/>
    <x v="16"/>
    <n v="26"/>
    <x v="783"/>
  </r>
  <r>
    <s v="C0787"/>
    <s v="cam04"/>
    <d v="2022-10-15T00:00:00"/>
    <x v="292"/>
    <n v="5"/>
    <x v="16"/>
    <n v="26"/>
    <x v="783"/>
  </r>
  <r>
    <s v="C0787"/>
    <s v="cam04"/>
    <d v="2022-10-15T00:00:00"/>
    <x v="21"/>
    <n v="6"/>
    <x v="16"/>
    <n v="26"/>
    <x v="783"/>
  </r>
  <r>
    <s v="C0787"/>
    <s v="cam04"/>
    <d v="2022-10-15T00:00:00"/>
    <x v="238"/>
    <n v="7"/>
    <x v="16"/>
    <n v="26"/>
    <x v="783"/>
  </r>
  <r>
    <s v="C0788"/>
    <s v="cam16"/>
    <d v="2022-06-03T00:00:00"/>
    <x v="358"/>
    <n v="0"/>
    <x v="4"/>
    <n v="16"/>
    <x v="784"/>
  </r>
  <r>
    <s v="C0788"/>
    <s v="cam16"/>
    <d v="2022-06-03T00:00:00"/>
    <x v="126"/>
    <n v="1"/>
    <x v="4"/>
    <n v="16"/>
    <x v="784"/>
  </r>
  <r>
    <s v="C0788"/>
    <s v="cam16"/>
    <d v="2022-06-03T00:00:00"/>
    <x v="278"/>
    <n v="2"/>
    <x v="4"/>
    <n v="16"/>
    <x v="784"/>
  </r>
  <r>
    <s v="C0788"/>
    <s v="cam16"/>
    <d v="2022-06-03T00:00:00"/>
    <x v="0"/>
    <n v="3"/>
    <x v="4"/>
    <n v="16"/>
    <x v="784"/>
  </r>
  <r>
    <s v="C0788"/>
    <s v="cam16"/>
    <d v="2022-06-03T00:00:00"/>
    <x v="97"/>
    <n v="4"/>
    <x v="4"/>
    <n v="16"/>
    <x v="784"/>
  </r>
  <r>
    <s v="C0788"/>
    <s v="cam16"/>
    <d v="2022-06-03T00:00:00"/>
    <x v="55"/>
    <n v="5"/>
    <x v="4"/>
    <n v="16"/>
    <x v="784"/>
  </r>
  <r>
    <s v="C0788"/>
    <s v="cam16"/>
    <d v="2022-06-03T00:00:00"/>
    <x v="99"/>
    <n v="6"/>
    <x v="4"/>
    <n v="16"/>
    <x v="784"/>
  </r>
  <r>
    <s v="C0788"/>
    <s v="cam16"/>
    <d v="2022-06-03T00:00:00"/>
    <x v="320"/>
    <n v="7"/>
    <x v="4"/>
    <n v="16"/>
    <x v="784"/>
  </r>
  <r>
    <s v="C0788"/>
    <s v="cam16"/>
    <d v="2022-06-03T00:00:00"/>
    <x v="236"/>
    <n v="8"/>
    <x v="4"/>
    <n v="16"/>
    <x v="784"/>
  </r>
  <r>
    <s v="C0788"/>
    <s v="cam16"/>
    <d v="2022-06-03T00:00:00"/>
    <x v="31"/>
    <n v="9"/>
    <x v="4"/>
    <n v="16"/>
    <x v="784"/>
  </r>
  <r>
    <s v="C0788"/>
    <s v="cam16"/>
    <d v="2022-06-03T00:00:00"/>
    <x v="194"/>
    <n v="10"/>
    <x v="4"/>
    <n v="16"/>
    <x v="784"/>
  </r>
  <r>
    <s v="C0788"/>
    <s v="cam16"/>
    <d v="2022-06-03T00:00:00"/>
    <x v="152"/>
    <n v="11"/>
    <x v="4"/>
    <n v="16"/>
    <x v="784"/>
  </r>
  <r>
    <s v="C0788"/>
    <s v="cam17"/>
    <d v="2023-03-04T00:00:00"/>
    <x v="253"/>
    <n v="0"/>
    <x v="2"/>
    <n v="29"/>
    <x v="784"/>
  </r>
  <r>
    <s v="C0788"/>
    <s v="cam17"/>
    <d v="2023-03-04T00:00:00"/>
    <x v="194"/>
    <n v="1"/>
    <x v="2"/>
    <n v="29"/>
    <x v="784"/>
  </r>
  <r>
    <s v="C0788"/>
    <s v="cam17"/>
    <d v="2023-03-04T00:00:00"/>
    <x v="67"/>
    <n v="2"/>
    <x v="2"/>
    <n v="29"/>
    <x v="784"/>
  </r>
  <r>
    <s v="C0789"/>
    <s v="cam05"/>
    <d v="2023-01-01T00:00:00"/>
    <x v="269"/>
    <n v="0"/>
    <x v="10"/>
    <n v="22"/>
    <x v="785"/>
  </r>
  <r>
    <s v="C0789"/>
    <s v="cam05"/>
    <d v="2023-01-01T00:00:00"/>
    <x v="252"/>
    <n v="1"/>
    <x v="10"/>
    <n v="22"/>
    <x v="785"/>
  </r>
  <r>
    <s v="C0789"/>
    <s v="cam05"/>
    <d v="2023-01-01T00:00:00"/>
    <x v="163"/>
    <n v="2"/>
    <x v="10"/>
    <n v="22"/>
    <x v="785"/>
  </r>
  <r>
    <s v="C0789"/>
    <s v="cam05"/>
    <d v="2023-01-01T00:00:00"/>
    <x v="171"/>
    <n v="3"/>
    <x v="10"/>
    <n v="22"/>
    <x v="785"/>
  </r>
  <r>
    <s v="C0789"/>
    <s v="cam05"/>
    <d v="2023-01-01T00:00:00"/>
    <x v="256"/>
    <n v="4"/>
    <x v="10"/>
    <n v="22"/>
    <x v="785"/>
  </r>
  <r>
    <s v="C0790"/>
    <s v="cam02"/>
    <d v="2022-04-20T00:00:00"/>
    <x v="387"/>
    <n v="0"/>
    <x v="5"/>
    <n v="26"/>
    <x v="786"/>
  </r>
  <r>
    <s v="C0790"/>
    <s v="cam02"/>
    <d v="2022-04-20T00:00:00"/>
    <x v="509"/>
    <n v="1"/>
    <x v="5"/>
    <n v="26"/>
    <x v="786"/>
  </r>
  <r>
    <s v="C0790"/>
    <s v="cam02"/>
    <d v="2022-04-20T00:00:00"/>
    <x v="443"/>
    <n v="2"/>
    <x v="5"/>
    <n v="26"/>
    <x v="786"/>
  </r>
  <r>
    <s v="C0790"/>
    <s v="cam02"/>
    <d v="2022-04-20T00:00:00"/>
    <x v="142"/>
    <n v="3"/>
    <x v="5"/>
    <n v="26"/>
    <x v="786"/>
  </r>
  <r>
    <s v="C0790"/>
    <s v="cam02"/>
    <d v="2022-04-20T00:00:00"/>
    <x v="490"/>
    <n v="4"/>
    <x v="5"/>
    <n v="26"/>
    <x v="786"/>
  </r>
  <r>
    <s v="C0790"/>
    <s v="cam02"/>
    <d v="2022-04-20T00:00:00"/>
    <x v="17"/>
    <n v="5"/>
    <x v="5"/>
    <n v="26"/>
    <x v="786"/>
  </r>
  <r>
    <s v="C0790"/>
    <s v="cam02"/>
    <d v="2022-04-20T00:00:00"/>
    <x v="131"/>
    <n v="5"/>
    <x v="5"/>
    <n v="26"/>
    <x v="786"/>
  </r>
  <r>
    <s v="C0790"/>
    <s v="cam02"/>
    <d v="2022-04-20T00:00:00"/>
    <x v="235"/>
    <n v="6"/>
    <x v="5"/>
    <n v="26"/>
    <x v="786"/>
  </r>
  <r>
    <s v="C0790"/>
    <s v="cam02"/>
    <d v="2022-04-20T00:00:00"/>
    <x v="133"/>
    <n v="7"/>
    <x v="5"/>
    <n v="26"/>
    <x v="786"/>
  </r>
  <r>
    <s v="C0790"/>
    <s v="cam02"/>
    <d v="2022-04-20T00:00:00"/>
    <x v="56"/>
    <n v="9"/>
    <x v="5"/>
    <n v="26"/>
    <x v="786"/>
  </r>
  <r>
    <s v="C0790"/>
    <s v="cam02"/>
    <d v="2022-04-20T00:00:00"/>
    <x v="193"/>
    <n v="9"/>
    <x v="5"/>
    <n v="26"/>
    <x v="786"/>
  </r>
  <r>
    <s v="C0790"/>
    <s v="cam02"/>
    <d v="2022-04-20T00:00:00"/>
    <x v="246"/>
    <n v="10"/>
    <x v="5"/>
    <n v="26"/>
    <x v="786"/>
  </r>
  <r>
    <s v="C0790"/>
    <s v="cam02"/>
    <d v="2022-04-20T00:00:00"/>
    <x v="217"/>
    <n v="12"/>
    <x v="5"/>
    <n v="26"/>
    <x v="786"/>
  </r>
  <r>
    <s v="C0790"/>
    <s v="cam02"/>
    <d v="2022-04-20T00:00:00"/>
    <x v="172"/>
    <n v="12"/>
    <x v="5"/>
    <n v="26"/>
    <x v="786"/>
  </r>
  <r>
    <s v="C0791"/>
    <s v="cam13"/>
    <d v="2022-02-11T00:00:00"/>
    <x v="480"/>
    <n v="0"/>
    <x v="14"/>
    <n v="25"/>
    <x v="787"/>
  </r>
  <r>
    <s v="C0791"/>
    <s v="cam13"/>
    <d v="2022-02-11T00:00:00"/>
    <x v="354"/>
    <n v="1"/>
    <x v="14"/>
    <n v="25"/>
    <x v="787"/>
  </r>
  <r>
    <s v="C0791"/>
    <s v="cam13"/>
    <d v="2022-02-11T00:00:00"/>
    <x v="481"/>
    <n v="2"/>
    <x v="14"/>
    <n v="25"/>
    <x v="787"/>
  </r>
  <r>
    <s v="C0791"/>
    <s v="cam13"/>
    <d v="2022-02-11T00:00:00"/>
    <x v="369"/>
    <n v="4"/>
    <x v="14"/>
    <n v="25"/>
    <x v="787"/>
  </r>
  <r>
    <s v="C0791"/>
    <s v="cam13"/>
    <d v="2022-02-11T00:00:00"/>
    <x v="444"/>
    <n v="7"/>
    <x v="14"/>
    <n v="25"/>
    <x v="787"/>
  </r>
  <r>
    <s v="C0791"/>
    <s v="cam13"/>
    <d v="2022-02-11T00:00:00"/>
    <x v="97"/>
    <n v="8"/>
    <x v="14"/>
    <n v="25"/>
    <x v="787"/>
  </r>
  <r>
    <s v="C0791"/>
    <s v="cam13"/>
    <d v="2022-02-11T00:00:00"/>
    <x v="38"/>
    <n v="9"/>
    <x v="14"/>
    <n v="25"/>
    <x v="787"/>
  </r>
  <r>
    <s v="C0791"/>
    <s v="cam13"/>
    <d v="2022-02-11T00:00:00"/>
    <x v="74"/>
    <n v="10"/>
    <x v="14"/>
    <n v="25"/>
    <x v="787"/>
  </r>
  <r>
    <s v="C0791"/>
    <s v="cam13"/>
    <d v="2022-02-11T00:00:00"/>
    <x v="265"/>
    <n v="11"/>
    <x v="14"/>
    <n v="25"/>
    <x v="787"/>
  </r>
  <r>
    <s v="C0791"/>
    <s v="cam13"/>
    <d v="2022-02-11T00:00:00"/>
    <x v="3"/>
    <n v="12"/>
    <x v="14"/>
    <n v="25"/>
    <x v="787"/>
  </r>
  <r>
    <s v="C0791"/>
    <s v="cam13"/>
    <d v="2022-02-11T00:00:00"/>
    <x v="292"/>
    <n v="13"/>
    <x v="14"/>
    <n v="25"/>
    <x v="787"/>
  </r>
  <r>
    <s v="C0791"/>
    <s v="cam13"/>
    <d v="2022-02-11T00:00:00"/>
    <x v="47"/>
    <n v="14"/>
    <x v="14"/>
    <n v="25"/>
    <x v="787"/>
  </r>
  <r>
    <s v="C0791"/>
    <s v="cam13"/>
    <d v="2022-02-11T00:00:00"/>
    <x v="290"/>
    <n v="15"/>
    <x v="14"/>
    <n v="25"/>
    <x v="787"/>
  </r>
  <r>
    <s v="C0791"/>
    <s v="cam06"/>
    <d v="2022-05-16T00:00:00"/>
    <x v="479"/>
    <n v="0"/>
    <x v="8"/>
    <n v="13"/>
    <x v="787"/>
  </r>
  <r>
    <s v="C0791"/>
    <s v="cam06"/>
    <d v="2022-05-16T00:00:00"/>
    <x v="400"/>
    <n v="1"/>
    <x v="8"/>
    <n v="13"/>
    <x v="787"/>
  </r>
  <r>
    <s v="C0791"/>
    <s v="cam06"/>
    <d v="2022-05-16T00:00:00"/>
    <x v="90"/>
    <n v="2"/>
    <x v="8"/>
    <n v="13"/>
    <x v="787"/>
  </r>
  <r>
    <s v="C0791"/>
    <s v="cam06"/>
    <d v="2022-05-16T00:00:00"/>
    <x v="493"/>
    <n v="3"/>
    <x v="8"/>
    <n v="13"/>
    <x v="787"/>
  </r>
  <r>
    <s v="C0791"/>
    <s v="cam06"/>
    <d v="2022-05-16T00:00:00"/>
    <x v="212"/>
    <n v="4"/>
    <x v="8"/>
    <n v="13"/>
    <x v="787"/>
  </r>
  <r>
    <s v="C0791"/>
    <s v="cam06"/>
    <d v="2022-05-16T00:00:00"/>
    <x v="144"/>
    <n v="5"/>
    <x v="8"/>
    <n v="13"/>
    <x v="787"/>
  </r>
  <r>
    <s v="C0791"/>
    <s v="cam06"/>
    <d v="2022-05-16T00:00:00"/>
    <x v="114"/>
    <n v="6"/>
    <x v="8"/>
    <n v="13"/>
    <x v="787"/>
  </r>
  <r>
    <s v="C0791"/>
    <s v="cam06"/>
    <d v="2022-05-16T00:00:00"/>
    <x v="179"/>
    <n v="7"/>
    <x v="8"/>
    <n v="13"/>
    <x v="787"/>
  </r>
  <r>
    <s v="C0791"/>
    <s v="cam06"/>
    <d v="2022-05-16T00:00:00"/>
    <x v="94"/>
    <n v="8"/>
    <x v="8"/>
    <n v="13"/>
    <x v="787"/>
  </r>
  <r>
    <s v="C0791"/>
    <s v="cam06"/>
    <d v="2022-05-16T00:00:00"/>
    <x v="220"/>
    <n v="10"/>
    <x v="8"/>
    <n v="13"/>
    <x v="787"/>
  </r>
  <r>
    <s v="C0791"/>
    <s v="cam06"/>
    <d v="2022-05-16T00:00:00"/>
    <x v="134"/>
    <n v="11"/>
    <x v="8"/>
    <n v="13"/>
    <x v="787"/>
  </r>
  <r>
    <s v="C0791"/>
    <s v="cam06"/>
    <d v="2022-05-16T00:00:00"/>
    <x v="67"/>
    <n v="12"/>
    <x v="8"/>
    <n v="13"/>
    <x v="787"/>
  </r>
  <r>
    <s v="C0792"/>
    <s v="cam16"/>
    <d v="2022-05-20T00:00:00"/>
    <x v="392"/>
    <n v="0"/>
    <x v="4"/>
    <n v="16"/>
    <x v="788"/>
  </r>
  <r>
    <s v="C0792"/>
    <s v="cam16"/>
    <d v="2022-05-20T00:00:00"/>
    <x v="369"/>
    <n v="1"/>
    <x v="4"/>
    <n v="16"/>
    <x v="788"/>
  </r>
  <r>
    <s v="C0792"/>
    <s v="cam16"/>
    <d v="2022-05-20T00:00:00"/>
    <x v="148"/>
    <n v="1"/>
    <x v="4"/>
    <n v="16"/>
    <x v="788"/>
  </r>
  <r>
    <s v="C0792"/>
    <s v="cam16"/>
    <d v="2022-05-20T00:00:00"/>
    <x v="334"/>
    <n v="3"/>
    <x v="4"/>
    <n v="16"/>
    <x v="788"/>
  </r>
  <r>
    <s v="C0792"/>
    <s v="cam16"/>
    <d v="2022-05-20T00:00:00"/>
    <x v="395"/>
    <n v="4"/>
    <x v="4"/>
    <n v="16"/>
    <x v="788"/>
  </r>
  <r>
    <s v="C0792"/>
    <s v="cam16"/>
    <d v="2022-05-20T00:00:00"/>
    <x v="390"/>
    <n v="5"/>
    <x v="4"/>
    <n v="16"/>
    <x v="788"/>
  </r>
  <r>
    <s v="C0792"/>
    <s v="cam16"/>
    <d v="2022-05-20T00:00:00"/>
    <x v="235"/>
    <n v="5"/>
    <x v="4"/>
    <n v="16"/>
    <x v="788"/>
  </r>
  <r>
    <s v="C0792"/>
    <s v="cam16"/>
    <d v="2022-05-20T00:00:00"/>
    <x v="149"/>
    <n v="8"/>
    <x v="4"/>
    <n v="16"/>
    <x v="788"/>
  </r>
  <r>
    <s v="C0792"/>
    <s v="cam16"/>
    <d v="2022-05-20T00:00:00"/>
    <x v="209"/>
    <n v="9"/>
    <x v="4"/>
    <n v="16"/>
    <x v="788"/>
  </r>
  <r>
    <s v="C0792"/>
    <s v="cam16"/>
    <d v="2022-05-20T00:00:00"/>
    <x v="220"/>
    <n v="10"/>
    <x v="4"/>
    <n v="16"/>
    <x v="788"/>
  </r>
  <r>
    <s v="C0792"/>
    <s v="cam16"/>
    <d v="2022-05-20T00:00:00"/>
    <x v="64"/>
    <n v="11"/>
    <x v="4"/>
    <n v="16"/>
    <x v="788"/>
  </r>
  <r>
    <s v="C0792"/>
    <s v="cam16"/>
    <d v="2022-05-20T00:00:00"/>
    <x v="73"/>
    <n v="12"/>
    <x v="4"/>
    <n v="16"/>
    <x v="788"/>
  </r>
  <r>
    <s v="C0792"/>
    <s v="cam17"/>
    <d v="2022-11-16T00:00:00"/>
    <x v="433"/>
    <n v="0"/>
    <x v="2"/>
    <n v="29"/>
    <x v="788"/>
  </r>
  <r>
    <s v="C0792"/>
    <s v="cam17"/>
    <d v="2022-11-16T00:00:00"/>
    <x v="281"/>
    <n v="1"/>
    <x v="2"/>
    <n v="29"/>
    <x v="788"/>
  </r>
  <r>
    <s v="C0792"/>
    <s v="cam17"/>
    <d v="2022-11-16T00:00:00"/>
    <x v="261"/>
    <n v="2"/>
    <x v="2"/>
    <n v="29"/>
    <x v="788"/>
  </r>
  <r>
    <s v="C0792"/>
    <s v="cam17"/>
    <d v="2022-11-16T00:00:00"/>
    <x v="336"/>
    <n v="3"/>
    <x v="2"/>
    <n v="29"/>
    <x v="788"/>
  </r>
  <r>
    <s v="C0792"/>
    <s v="cam17"/>
    <d v="2022-11-16T00:00:00"/>
    <x v="75"/>
    <n v="4"/>
    <x v="2"/>
    <n v="29"/>
    <x v="788"/>
  </r>
  <r>
    <s v="C0792"/>
    <s v="cam17"/>
    <d v="2022-11-16T00:00:00"/>
    <x v="134"/>
    <n v="5"/>
    <x v="2"/>
    <n v="29"/>
    <x v="788"/>
  </r>
  <r>
    <s v="C0792"/>
    <s v="cam17"/>
    <d v="2022-11-16T00:00:00"/>
    <x v="14"/>
    <n v="6"/>
    <x v="2"/>
    <n v="29"/>
    <x v="788"/>
  </r>
  <r>
    <s v="C0793"/>
    <s v="cam09"/>
    <d v="2022-05-29T00:00:00"/>
    <x v="509"/>
    <n v="0"/>
    <x v="13"/>
    <n v="75"/>
    <x v="789"/>
  </r>
  <r>
    <s v="C0793"/>
    <s v="cam09"/>
    <d v="2022-05-29T00:00:00"/>
    <x v="447"/>
    <n v="1"/>
    <x v="13"/>
    <n v="75"/>
    <x v="789"/>
  </r>
  <r>
    <s v="C0793"/>
    <s v="cam09"/>
    <d v="2022-05-29T00:00:00"/>
    <x v="434"/>
    <n v="2"/>
    <x v="13"/>
    <n v="75"/>
    <x v="789"/>
  </r>
  <r>
    <s v="C0793"/>
    <s v="cam09"/>
    <d v="2022-05-29T00:00:00"/>
    <x v="61"/>
    <n v="6"/>
    <x v="13"/>
    <n v="75"/>
    <x v="789"/>
  </r>
  <r>
    <s v="C0793"/>
    <s v="cam09"/>
    <d v="2022-05-29T00:00:00"/>
    <x v="281"/>
    <n v="7"/>
    <x v="13"/>
    <n v="75"/>
    <x v="789"/>
  </r>
  <r>
    <s v="C0793"/>
    <s v="cam09"/>
    <d v="2022-05-29T00:00:00"/>
    <x v="156"/>
    <n v="7"/>
    <x v="13"/>
    <n v="75"/>
    <x v="789"/>
  </r>
  <r>
    <s v="C0793"/>
    <s v="cam09"/>
    <d v="2022-05-29T00:00:00"/>
    <x v="40"/>
    <n v="8"/>
    <x v="13"/>
    <n v="75"/>
    <x v="789"/>
  </r>
  <r>
    <s v="C0793"/>
    <s v="cam09"/>
    <d v="2022-05-29T00:00:00"/>
    <x v="282"/>
    <n v="10"/>
    <x v="13"/>
    <n v="75"/>
    <x v="789"/>
  </r>
  <r>
    <s v="C0793"/>
    <s v="cam09"/>
    <d v="2022-05-29T00:00:00"/>
    <x v="11"/>
    <n v="11"/>
    <x v="13"/>
    <n v="75"/>
    <x v="789"/>
  </r>
  <r>
    <s v="C0793"/>
    <s v="cam09"/>
    <d v="2022-05-29T00:00:00"/>
    <x v="64"/>
    <n v="11"/>
    <x v="13"/>
    <n v="75"/>
    <x v="789"/>
  </r>
  <r>
    <s v="C0793"/>
    <s v="cam09"/>
    <d v="2022-05-29T00:00:00"/>
    <x v="173"/>
    <n v="12"/>
    <x v="13"/>
    <n v="75"/>
    <x v="789"/>
  </r>
  <r>
    <s v="C0793"/>
    <s v="cam03"/>
    <d v="2023-04-19T00:00:00"/>
    <x v="77"/>
    <n v="0"/>
    <x v="6"/>
    <n v="62"/>
    <x v="789"/>
  </r>
  <r>
    <s v="C0793"/>
    <s v="cam03"/>
    <d v="2023-04-19T00:00:00"/>
    <x v="290"/>
    <n v="1"/>
    <x v="6"/>
    <n v="62"/>
    <x v="789"/>
  </r>
  <r>
    <s v="C0793"/>
    <s v="cam03"/>
    <d v="2023-04-19T00:00:00"/>
    <x v="82"/>
    <n v="1"/>
    <x v="6"/>
    <n v="62"/>
    <x v="789"/>
  </r>
  <r>
    <s v="C0794"/>
    <s v="cam11"/>
    <d v="2022-10-29T00:00:00"/>
    <x v="390"/>
    <n v="0"/>
    <x v="3"/>
    <n v="62"/>
    <x v="790"/>
  </r>
  <r>
    <s v="C0794"/>
    <s v="cam11"/>
    <d v="2022-10-29T00:00:00"/>
    <x v="25"/>
    <n v="1"/>
    <x v="3"/>
    <n v="62"/>
    <x v="790"/>
  </r>
  <r>
    <s v="C0794"/>
    <s v="cam11"/>
    <d v="2022-10-29T00:00:00"/>
    <x v="224"/>
    <n v="2"/>
    <x v="3"/>
    <n v="62"/>
    <x v="790"/>
  </r>
  <r>
    <s v="C0794"/>
    <s v="cam11"/>
    <d v="2022-10-29T00:00:00"/>
    <x v="252"/>
    <n v="3"/>
    <x v="3"/>
    <n v="62"/>
    <x v="790"/>
  </r>
  <r>
    <s v="C0794"/>
    <s v="cam11"/>
    <d v="2022-10-29T00:00:00"/>
    <x v="170"/>
    <n v="4"/>
    <x v="3"/>
    <n v="62"/>
    <x v="790"/>
  </r>
  <r>
    <s v="C0794"/>
    <s v="cam11"/>
    <d v="2022-10-29T00:00:00"/>
    <x v="237"/>
    <n v="5"/>
    <x v="3"/>
    <n v="62"/>
    <x v="790"/>
  </r>
  <r>
    <s v="C0794"/>
    <s v="cam11"/>
    <d v="2022-10-29T00:00:00"/>
    <x v="81"/>
    <n v="6"/>
    <x v="3"/>
    <n v="62"/>
    <x v="790"/>
  </r>
  <r>
    <s v="C0794"/>
    <s v="cam11"/>
    <d v="2022-10-29T00:00:00"/>
    <x v="119"/>
    <n v="7"/>
    <x v="3"/>
    <n v="62"/>
    <x v="790"/>
  </r>
  <r>
    <s v="C0794"/>
    <s v="cam16"/>
    <d v="2023-04-02T00:00:00"/>
    <x v="237"/>
    <n v="0"/>
    <x v="4"/>
    <n v="16"/>
    <x v="790"/>
  </r>
  <r>
    <s v="C0794"/>
    <s v="cam16"/>
    <d v="2023-04-02T00:00:00"/>
    <x v="112"/>
    <n v="1"/>
    <x v="4"/>
    <n v="16"/>
    <x v="790"/>
  </r>
  <r>
    <s v="C0795"/>
    <s v="cam03"/>
    <d v="2023-01-04T00:00:00"/>
    <x v="311"/>
    <n v="0"/>
    <x v="6"/>
    <n v="62"/>
    <x v="791"/>
  </r>
  <r>
    <s v="C0795"/>
    <s v="cam03"/>
    <d v="2023-01-04T00:00:00"/>
    <x v="258"/>
    <n v="1"/>
    <x v="6"/>
    <n v="62"/>
    <x v="791"/>
  </r>
  <r>
    <s v="C0795"/>
    <s v="cam03"/>
    <d v="2023-01-04T00:00:00"/>
    <x v="161"/>
    <n v="2"/>
    <x v="6"/>
    <n v="62"/>
    <x v="791"/>
  </r>
  <r>
    <s v="C0795"/>
    <s v="cam03"/>
    <d v="2023-01-04T00:00:00"/>
    <x v="271"/>
    <n v="3"/>
    <x v="6"/>
    <n v="62"/>
    <x v="791"/>
  </r>
  <r>
    <s v="C0795"/>
    <s v="cam03"/>
    <d v="2023-01-04T00:00:00"/>
    <x v="152"/>
    <n v="4"/>
    <x v="6"/>
    <n v="62"/>
    <x v="791"/>
  </r>
  <r>
    <s v="C0796"/>
    <s v="cam16"/>
    <d v="2022-04-02T00:00:00"/>
    <x v="364"/>
    <n v="0"/>
    <x v="4"/>
    <n v="16"/>
    <x v="792"/>
  </r>
  <r>
    <s v="C0796"/>
    <s v="cam16"/>
    <d v="2022-04-02T00:00:00"/>
    <x v="487"/>
    <n v="1"/>
    <x v="4"/>
    <n v="16"/>
    <x v="792"/>
  </r>
  <r>
    <s v="C0796"/>
    <s v="cam16"/>
    <d v="2022-04-02T00:00:00"/>
    <x v="491"/>
    <n v="2"/>
    <x v="4"/>
    <n v="16"/>
    <x v="792"/>
  </r>
  <r>
    <s v="C0796"/>
    <s v="cam16"/>
    <d v="2022-04-02T00:00:00"/>
    <x v="399"/>
    <n v="3"/>
    <x v="4"/>
    <n v="16"/>
    <x v="792"/>
  </r>
  <r>
    <s v="C0796"/>
    <s v="cam16"/>
    <d v="2022-04-02T00:00:00"/>
    <x v="35"/>
    <n v="4"/>
    <x v="4"/>
    <n v="16"/>
    <x v="792"/>
  </r>
  <r>
    <s v="C0796"/>
    <s v="cam16"/>
    <d v="2022-04-02T00:00:00"/>
    <x v="263"/>
    <n v="5"/>
    <x v="4"/>
    <n v="16"/>
    <x v="792"/>
  </r>
  <r>
    <s v="C0796"/>
    <s v="cam16"/>
    <d v="2022-04-02T00:00:00"/>
    <x v="223"/>
    <n v="6"/>
    <x v="4"/>
    <n v="16"/>
    <x v="792"/>
  </r>
  <r>
    <s v="C0796"/>
    <s v="cam16"/>
    <d v="2022-04-02T00:00:00"/>
    <x v="352"/>
    <n v="7"/>
    <x v="4"/>
    <n v="16"/>
    <x v="792"/>
  </r>
  <r>
    <s v="C0796"/>
    <s v="cam16"/>
    <d v="2022-04-02T00:00:00"/>
    <x v="128"/>
    <n v="9"/>
    <x v="4"/>
    <n v="16"/>
    <x v="792"/>
  </r>
  <r>
    <s v="C0796"/>
    <s v="cam16"/>
    <d v="2022-04-02T00:00:00"/>
    <x v="57"/>
    <n v="10"/>
    <x v="4"/>
    <n v="16"/>
    <x v="792"/>
  </r>
  <r>
    <s v="C0796"/>
    <s v="cam16"/>
    <d v="2022-04-02T00:00:00"/>
    <x v="117"/>
    <n v="11"/>
    <x v="4"/>
    <n v="16"/>
    <x v="792"/>
  </r>
  <r>
    <s v="C0796"/>
    <s v="cam16"/>
    <d v="2022-04-02T00:00:00"/>
    <x v="147"/>
    <n v="12"/>
    <x v="4"/>
    <n v="16"/>
    <x v="792"/>
  </r>
  <r>
    <s v="C0796"/>
    <s v="cam07"/>
    <d v="2023-03-22T00:00:00"/>
    <x v="145"/>
    <n v="0"/>
    <x v="1"/>
    <n v="25"/>
    <x v="792"/>
  </r>
  <r>
    <s v="C0796"/>
    <s v="cam07"/>
    <d v="2023-03-22T00:00:00"/>
    <x v="150"/>
    <n v="1"/>
    <x v="1"/>
    <n v="25"/>
    <x v="792"/>
  </r>
  <r>
    <s v="C0796"/>
    <s v="cam07"/>
    <d v="2023-03-22T00:00:00"/>
    <x v="330"/>
    <n v="2"/>
    <x v="1"/>
    <n v="25"/>
    <x v="792"/>
  </r>
  <r>
    <s v="C0796"/>
    <s v="cam07"/>
    <d v="2023-03-22T00:00:00"/>
    <x v="239"/>
    <n v="2"/>
    <x v="1"/>
    <n v="25"/>
    <x v="792"/>
  </r>
  <r>
    <s v="C0797"/>
    <s v="cam09"/>
    <d v="2022-04-23T00:00:00"/>
    <x v="484"/>
    <n v="0"/>
    <x v="13"/>
    <n v="75"/>
    <x v="793"/>
  </r>
  <r>
    <s v="C0797"/>
    <s v="cam09"/>
    <d v="2022-04-23T00:00:00"/>
    <x v="428"/>
    <n v="1"/>
    <x v="13"/>
    <n v="75"/>
    <x v="793"/>
  </r>
  <r>
    <s v="C0797"/>
    <s v="cam09"/>
    <d v="2022-04-23T00:00:00"/>
    <x v="130"/>
    <n v="3"/>
    <x v="13"/>
    <n v="75"/>
    <x v="793"/>
  </r>
  <r>
    <s v="C0797"/>
    <s v="cam09"/>
    <d v="2022-04-23T00:00:00"/>
    <x v="275"/>
    <n v="4"/>
    <x v="13"/>
    <n v="75"/>
    <x v="793"/>
  </r>
  <r>
    <s v="C0797"/>
    <s v="cam09"/>
    <d v="2022-04-23T00:00:00"/>
    <x v="263"/>
    <n v="4"/>
    <x v="13"/>
    <n v="75"/>
    <x v="793"/>
  </r>
  <r>
    <s v="C0797"/>
    <s v="cam09"/>
    <d v="2022-04-23T00:00:00"/>
    <x v="228"/>
    <n v="6"/>
    <x v="13"/>
    <n v="75"/>
    <x v="793"/>
  </r>
  <r>
    <s v="C0797"/>
    <s v="cam09"/>
    <d v="2022-04-23T00:00:00"/>
    <x v="343"/>
    <n v="8"/>
    <x v="13"/>
    <n v="75"/>
    <x v="793"/>
  </r>
  <r>
    <s v="C0797"/>
    <s v="cam09"/>
    <d v="2022-04-23T00:00:00"/>
    <x v="192"/>
    <n v="8"/>
    <x v="13"/>
    <n v="75"/>
    <x v="793"/>
  </r>
  <r>
    <s v="C0797"/>
    <s v="cam09"/>
    <d v="2022-04-23T00:00:00"/>
    <x v="262"/>
    <n v="9"/>
    <x v="13"/>
    <n v="75"/>
    <x v="793"/>
  </r>
  <r>
    <s v="C0797"/>
    <s v="cam09"/>
    <d v="2022-04-23T00:00:00"/>
    <x v="220"/>
    <n v="11"/>
    <x v="13"/>
    <n v="75"/>
    <x v="793"/>
  </r>
  <r>
    <s v="C0797"/>
    <s v="cam09"/>
    <d v="2022-04-23T00:00:00"/>
    <x v="221"/>
    <n v="11"/>
    <x v="13"/>
    <n v="75"/>
    <x v="793"/>
  </r>
  <r>
    <s v="C0797"/>
    <s v="cam09"/>
    <d v="2022-04-23T00:00:00"/>
    <x v="81"/>
    <n v="12"/>
    <x v="13"/>
    <n v="75"/>
    <x v="793"/>
  </r>
  <r>
    <s v="C0797"/>
    <s v="cam02"/>
    <d v="2022-05-07T00:00:00"/>
    <x v="154"/>
    <n v="0"/>
    <x v="5"/>
    <n v="26"/>
    <x v="793"/>
  </r>
  <r>
    <s v="C0797"/>
    <s v="cam02"/>
    <d v="2022-05-07T00:00:00"/>
    <x v="339"/>
    <n v="1"/>
    <x v="5"/>
    <n v="26"/>
    <x v="793"/>
  </r>
  <r>
    <s v="C0797"/>
    <s v="cam02"/>
    <d v="2022-05-07T00:00:00"/>
    <x v="168"/>
    <n v="2"/>
    <x v="5"/>
    <n v="26"/>
    <x v="793"/>
  </r>
  <r>
    <s v="C0797"/>
    <s v="cam02"/>
    <d v="2022-05-07T00:00:00"/>
    <x v="405"/>
    <n v="3"/>
    <x v="5"/>
    <n v="26"/>
    <x v="793"/>
  </r>
  <r>
    <s v="C0797"/>
    <s v="cam02"/>
    <d v="2022-05-07T00:00:00"/>
    <x v="231"/>
    <n v="4"/>
    <x v="5"/>
    <n v="26"/>
    <x v="793"/>
  </r>
  <r>
    <s v="C0797"/>
    <s v="cam02"/>
    <d v="2022-05-07T00:00:00"/>
    <x v="244"/>
    <n v="5"/>
    <x v="5"/>
    <n v="26"/>
    <x v="793"/>
  </r>
  <r>
    <s v="C0797"/>
    <s v="cam02"/>
    <d v="2022-05-07T00:00:00"/>
    <x v="98"/>
    <n v="6"/>
    <x v="5"/>
    <n v="26"/>
    <x v="793"/>
  </r>
  <r>
    <s v="C0797"/>
    <s v="cam02"/>
    <d v="2022-05-07T00:00:00"/>
    <x v="74"/>
    <n v="7"/>
    <x v="5"/>
    <n v="26"/>
    <x v="793"/>
  </r>
  <r>
    <s v="C0797"/>
    <s v="cam02"/>
    <d v="2022-05-07T00:00:00"/>
    <x v="3"/>
    <n v="9"/>
    <x v="5"/>
    <n v="26"/>
    <x v="793"/>
  </r>
  <r>
    <s v="C0797"/>
    <s v="cam02"/>
    <d v="2022-05-07T00:00:00"/>
    <x v="51"/>
    <n v="10"/>
    <x v="5"/>
    <n v="26"/>
    <x v="793"/>
  </r>
  <r>
    <s v="C0797"/>
    <s v="cam02"/>
    <d v="2022-05-07T00:00:00"/>
    <x v="194"/>
    <n v="11"/>
    <x v="5"/>
    <n v="26"/>
    <x v="793"/>
  </r>
  <r>
    <s v="C0797"/>
    <s v="cam02"/>
    <d v="2022-05-07T00:00:00"/>
    <x v="84"/>
    <n v="12"/>
    <x v="5"/>
    <n v="26"/>
    <x v="793"/>
  </r>
  <r>
    <s v="C0798"/>
    <s v="cam12"/>
    <d v="2022-05-19T00:00:00"/>
    <x v="478"/>
    <n v="0"/>
    <x v="0"/>
    <n v="65"/>
    <x v="794"/>
  </r>
  <r>
    <s v="C0798"/>
    <s v="cam12"/>
    <d v="2022-05-19T00:00:00"/>
    <x v="141"/>
    <n v="1"/>
    <x v="0"/>
    <n v="65"/>
    <x v="794"/>
  </r>
  <r>
    <s v="C0798"/>
    <s v="cam12"/>
    <d v="2022-05-19T00:00:00"/>
    <x v="142"/>
    <n v="2"/>
    <x v="0"/>
    <n v="65"/>
    <x v="794"/>
  </r>
  <r>
    <s v="C0798"/>
    <s v="cam12"/>
    <d v="2022-05-19T00:00:00"/>
    <x v="359"/>
    <n v="4"/>
    <x v="0"/>
    <n v="65"/>
    <x v="794"/>
  </r>
  <r>
    <s v="C0798"/>
    <s v="cam12"/>
    <d v="2022-05-19T00:00:00"/>
    <x v="462"/>
    <n v="5"/>
    <x v="0"/>
    <n v="65"/>
    <x v="794"/>
  </r>
  <r>
    <s v="C0798"/>
    <s v="cam12"/>
    <d v="2022-05-19T00:00:00"/>
    <x v="225"/>
    <n v="6"/>
    <x v="0"/>
    <n v="65"/>
    <x v="794"/>
  </r>
  <r>
    <s v="C0798"/>
    <s v="cam12"/>
    <d v="2022-05-19T00:00:00"/>
    <x v="69"/>
    <n v="6"/>
    <x v="0"/>
    <n v="65"/>
    <x v="794"/>
  </r>
  <r>
    <s v="C0798"/>
    <s v="cam12"/>
    <d v="2022-05-19T00:00:00"/>
    <x v="342"/>
    <n v="7"/>
    <x v="0"/>
    <n v="65"/>
    <x v="794"/>
  </r>
  <r>
    <s v="C0798"/>
    <s v="cam12"/>
    <d v="2022-05-19T00:00:00"/>
    <x v="101"/>
    <n v="9"/>
    <x v="0"/>
    <n v="65"/>
    <x v="794"/>
  </r>
  <r>
    <s v="C0798"/>
    <s v="cam12"/>
    <d v="2022-05-19T00:00:00"/>
    <x v="318"/>
    <n v="10"/>
    <x v="0"/>
    <n v="65"/>
    <x v="794"/>
  </r>
  <r>
    <s v="C0798"/>
    <s v="cam12"/>
    <d v="2022-05-19T00:00:00"/>
    <x v="195"/>
    <n v="12"/>
    <x v="0"/>
    <n v="65"/>
    <x v="794"/>
  </r>
  <r>
    <s v="C0798"/>
    <s v="cam12"/>
    <d v="2022-05-19T00:00:00"/>
    <x v="82"/>
    <n v="12"/>
    <x v="0"/>
    <n v="65"/>
    <x v="794"/>
  </r>
  <r>
    <s v="C0798"/>
    <s v="cam07"/>
    <d v="2023-01-23T00:00:00"/>
    <x v="265"/>
    <n v="0"/>
    <x v="1"/>
    <n v="25"/>
    <x v="794"/>
  </r>
  <r>
    <s v="C0798"/>
    <s v="cam07"/>
    <d v="2023-01-23T00:00:00"/>
    <x v="233"/>
    <n v="1"/>
    <x v="1"/>
    <n v="25"/>
    <x v="794"/>
  </r>
  <r>
    <s v="C0798"/>
    <s v="cam07"/>
    <d v="2023-01-23T00:00:00"/>
    <x v="161"/>
    <n v="1"/>
    <x v="1"/>
    <n v="25"/>
    <x v="794"/>
  </r>
  <r>
    <s v="C0798"/>
    <s v="cam07"/>
    <d v="2023-01-23T00:00:00"/>
    <x v="286"/>
    <n v="2"/>
    <x v="1"/>
    <n v="25"/>
    <x v="794"/>
  </r>
  <r>
    <s v="C0798"/>
    <s v="cam07"/>
    <d v="2023-01-23T00:00:00"/>
    <x v="226"/>
    <n v="3"/>
    <x v="1"/>
    <n v="25"/>
    <x v="794"/>
  </r>
  <r>
    <s v="C0798"/>
    <s v="cam07"/>
    <d v="2023-01-23T00:00:00"/>
    <x v="119"/>
    <n v="4"/>
    <x v="1"/>
    <n v="25"/>
    <x v="794"/>
  </r>
  <r>
    <s v="C0799"/>
    <s v="cam05"/>
    <d v="2022-09-21T00:00:00"/>
    <x v="389"/>
    <n v="0"/>
    <x v="10"/>
    <n v="22"/>
    <x v="795"/>
  </r>
  <r>
    <s v="C0799"/>
    <s v="cam05"/>
    <d v="2022-09-21T00:00:00"/>
    <x v="457"/>
    <n v="1"/>
    <x v="10"/>
    <n v="22"/>
    <x v="795"/>
  </r>
  <r>
    <s v="C0799"/>
    <s v="cam05"/>
    <d v="2022-09-21T00:00:00"/>
    <x v="191"/>
    <n v="1"/>
    <x v="10"/>
    <n v="22"/>
    <x v="795"/>
  </r>
  <r>
    <s v="C0799"/>
    <s v="cam05"/>
    <d v="2022-09-21T00:00:00"/>
    <x v="245"/>
    <n v="3"/>
    <x v="10"/>
    <n v="22"/>
    <x v="795"/>
  </r>
  <r>
    <s v="C0799"/>
    <s v="cam05"/>
    <d v="2022-09-21T00:00:00"/>
    <x v="219"/>
    <n v="4"/>
    <x v="10"/>
    <n v="22"/>
    <x v="795"/>
  </r>
  <r>
    <s v="C0799"/>
    <s v="cam05"/>
    <d v="2022-09-21T00:00:00"/>
    <x v="270"/>
    <n v="4"/>
    <x v="10"/>
    <n v="22"/>
    <x v="795"/>
  </r>
  <r>
    <s v="C0799"/>
    <s v="cam05"/>
    <d v="2022-09-21T00:00:00"/>
    <x v="282"/>
    <n v="6"/>
    <x v="10"/>
    <n v="22"/>
    <x v="795"/>
  </r>
  <r>
    <s v="C0799"/>
    <s v="cam05"/>
    <d v="2022-09-21T00:00:00"/>
    <x v="140"/>
    <n v="6"/>
    <x v="10"/>
    <n v="22"/>
    <x v="795"/>
  </r>
  <r>
    <s v="C0799"/>
    <s v="cam05"/>
    <d v="2022-09-21T00:00:00"/>
    <x v="86"/>
    <n v="8"/>
    <x v="10"/>
    <n v="22"/>
    <x v="795"/>
  </r>
  <r>
    <s v="C0800"/>
    <s v="cam06"/>
    <d v="2022-05-24T00:00:00"/>
    <x v="424"/>
    <n v="0"/>
    <x v="8"/>
    <n v="13"/>
    <x v="796"/>
  </r>
  <r>
    <s v="C0800"/>
    <s v="cam06"/>
    <d v="2022-05-24T00:00:00"/>
    <x v="277"/>
    <n v="1"/>
    <x v="8"/>
    <n v="13"/>
    <x v="796"/>
  </r>
  <r>
    <s v="C0800"/>
    <s v="cam06"/>
    <d v="2022-05-24T00:00:00"/>
    <x v="130"/>
    <n v="2"/>
    <x v="8"/>
    <n v="13"/>
    <x v="796"/>
  </r>
  <r>
    <s v="C0800"/>
    <s v="cam06"/>
    <d v="2022-05-24T00:00:00"/>
    <x v="493"/>
    <n v="3"/>
    <x v="8"/>
    <n v="13"/>
    <x v="796"/>
  </r>
  <r>
    <s v="C0800"/>
    <s v="cam06"/>
    <d v="2022-05-24T00:00:00"/>
    <x v="242"/>
    <n v="4"/>
    <x v="8"/>
    <n v="13"/>
    <x v="796"/>
  </r>
  <r>
    <s v="C0800"/>
    <s v="cam06"/>
    <d v="2022-05-24T00:00:00"/>
    <x v="324"/>
    <n v="6"/>
    <x v="8"/>
    <n v="13"/>
    <x v="796"/>
  </r>
  <r>
    <s v="C0800"/>
    <s v="cam06"/>
    <d v="2022-05-24T00:00:00"/>
    <x v="111"/>
    <n v="6"/>
    <x v="8"/>
    <n v="13"/>
    <x v="796"/>
  </r>
  <r>
    <s v="C0800"/>
    <s v="cam06"/>
    <d v="2022-05-24T00:00:00"/>
    <x v="70"/>
    <n v="7"/>
    <x v="8"/>
    <n v="13"/>
    <x v="796"/>
  </r>
  <r>
    <s v="C0800"/>
    <s v="cam06"/>
    <d v="2022-05-24T00:00:00"/>
    <x v="14"/>
    <n v="12"/>
    <x v="8"/>
    <n v="13"/>
    <x v="796"/>
  </r>
  <r>
    <s v="C0800"/>
    <s v="cam14"/>
    <d v="2022-06-13T00:00:00"/>
    <x v="461"/>
    <n v="0"/>
    <x v="7"/>
    <n v="28"/>
    <x v="796"/>
  </r>
  <r>
    <s v="C0800"/>
    <s v="cam14"/>
    <d v="2022-06-13T00:00:00"/>
    <x v="399"/>
    <n v="1"/>
    <x v="7"/>
    <n v="28"/>
    <x v="796"/>
  </r>
  <r>
    <s v="C0800"/>
    <s v="cam14"/>
    <d v="2022-06-13T00:00:00"/>
    <x v="490"/>
    <n v="2"/>
    <x v="7"/>
    <n v="28"/>
    <x v="796"/>
  </r>
  <r>
    <s v="C0800"/>
    <s v="cam14"/>
    <d v="2022-06-13T00:00:00"/>
    <x v="381"/>
    <n v="3"/>
    <x v="7"/>
    <n v="28"/>
    <x v="796"/>
  </r>
  <r>
    <s v="C0800"/>
    <s v="cam14"/>
    <d v="2022-06-13T00:00:00"/>
    <x v="244"/>
    <n v="4"/>
    <x v="7"/>
    <n v="28"/>
    <x v="796"/>
  </r>
  <r>
    <s v="C0800"/>
    <s v="cam14"/>
    <d v="2022-06-13T00:00:00"/>
    <x v="255"/>
    <n v="5"/>
    <x v="7"/>
    <n v="28"/>
    <x v="796"/>
  </r>
  <r>
    <s v="C0800"/>
    <s v="cam14"/>
    <d v="2022-06-13T00:00:00"/>
    <x v="74"/>
    <n v="6"/>
    <x v="7"/>
    <n v="28"/>
    <x v="796"/>
  </r>
  <r>
    <s v="C0800"/>
    <s v="cam14"/>
    <d v="2022-06-13T00:00:00"/>
    <x v="94"/>
    <n v="7"/>
    <x v="7"/>
    <n v="28"/>
    <x v="796"/>
  </r>
  <r>
    <s v="C0800"/>
    <s v="cam14"/>
    <d v="2022-06-13T00:00:00"/>
    <x v="336"/>
    <n v="8"/>
    <x v="7"/>
    <n v="28"/>
    <x v="796"/>
  </r>
  <r>
    <s v="C0800"/>
    <s v="cam14"/>
    <d v="2022-06-13T00:00:00"/>
    <x v="32"/>
    <n v="10"/>
    <x v="7"/>
    <n v="28"/>
    <x v="796"/>
  </r>
  <r>
    <s v="C0800"/>
    <s v="cam14"/>
    <d v="2022-06-13T00:00:00"/>
    <x v="72"/>
    <n v="11"/>
    <x v="7"/>
    <n v="28"/>
    <x v="796"/>
  </r>
  <r>
    <s v="C0801"/>
    <s v="cam01"/>
    <d v="2022-11-11T00:00:00"/>
    <x v="306"/>
    <n v="0"/>
    <x v="15"/>
    <n v="10"/>
    <x v="797"/>
  </r>
  <r>
    <s v="C0801"/>
    <s v="cam01"/>
    <d v="2022-11-11T00:00:00"/>
    <x v="208"/>
    <n v="1"/>
    <x v="15"/>
    <n v="10"/>
    <x v="797"/>
  </r>
  <r>
    <s v="C0801"/>
    <s v="cam01"/>
    <d v="2022-11-11T00:00:00"/>
    <x v="198"/>
    <n v="2"/>
    <x v="15"/>
    <n v="10"/>
    <x v="797"/>
  </r>
  <r>
    <s v="C0801"/>
    <s v="cam01"/>
    <d v="2022-11-11T00:00:00"/>
    <x v="336"/>
    <n v="3"/>
    <x v="15"/>
    <n v="10"/>
    <x v="797"/>
  </r>
  <r>
    <s v="C0801"/>
    <s v="cam01"/>
    <d v="2022-11-11T00:00:00"/>
    <x v="31"/>
    <n v="4"/>
    <x v="15"/>
    <n v="10"/>
    <x v="797"/>
  </r>
  <r>
    <s v="C0801"/>
    <s v="cam01"/>
    <d v="2022-11-11T00:00:00"/>
    <x v="77"/>
    <n v="5"/>
    <x v="15"/>
    <n v="10"/>
    <x v="797"/>
  </r>
  <r>
    <s v="C0801"/>
    <s v="cam01"/>
    <d v="2022-11-11T00:00:00"/>
    <x v="110"/>
    <n v="6"/>
    <x v="15"/>
    <n v="10"/>
    <x v="797"/>
  </r>
  <r>
    <s v="C0801"/>
    <s v="cam15"/>
    <d v="2023-04-06T00:00:00"/>
    <x v="118"/>
    <n v="0"/>
    <x v="11"/>
    <n v="14"/>
    <x v="797"/>
  </r>
  <r>
    <s v="C0801"/>
    <s v="cam15"/>
    <d v="2023-04-06T00:00:00"/>
    <x v="290"/>
    <n v="1"/>
    <x v="11"/>
    <n v="14"/>
    <x v="797"/>
  </r>
  <r>
    <s v="C0802"/>
    <s v="cam01"/>
    <d v="2022-10-22T00:00:00"/>
    <x v="23"/>
    <n v="0"/>
    <x v="15"/>
    <n v="10"/>
    <x v="798"/>
  </r>
  <r>
    <s v="C0802"/>
    <s v="cam01"/>
    <d v="2022-10-22T00:00:00"/>
    <x v="61"/>
    <n v="1"/>
    <x v="15"/>
    <n v="10"/>
    <x v="798"/>
  </r>
  <r>
    <s v="C0802"/>
    <s v="cam01"/>
    <d v="2022-10-22T00:00:00"/>
    <x v="281"/>
    <n v="2"/>
    <x v="15"/>
    <n v="10"/>
    <x v="798"/>
  </r>
  <r>
    <s v="C0802"/>
    <s v="cam01"/>
    <d v="2022-10-22T00:00:00"/>
    <x v="8"/>
    <n v="3"/>
    <x v="15"/>
    <n v="10"/>
    <x v="798"/>
  </r>
  <r>
    <s v="C0802"/>
    <s v="cam01"/>
    <d v="2022-10-22T00:00:00"/>
    <x v="233"/>
    <n v="4"/>
    <x v="15"/>
    <n v="10"/>
    <x v="798"/>
  </r>
  <r>
    <s v="C0802"/>
    <s v="cam01"/>
    <d v="2022-10-22T00:00:00"/>
    <x v="170"/>
    <n v="4"/>
    <x v="15"/>
    <n v="10"/>
    <x v="798"/>
  </r>
  <r>
    <s v="C0802"/>
    <s v="cam01"/>
    <d v="2022-10-22T00:00:00"/>
    <x v="286"/>
    <n v="5"/>
    <x v="15"/>
    <n v="10"/>
    <x v="798"/>
  </r>
  <r>
    <s v="C0802"/>
    <s v="cam01"/>
    <d v="2022-10-22T00:00:00"/>
    <x v="112"/>
    <n v="6"/>
    <x v="15"/>
    <n v="10"/>
    <x v="798"/>
  </r>
  <r>
    <s v="C0802"/>
    <s v="cam06"/>
    <d v="2022-12-01T00:00:00"/>
    <x v="69"/>
    <n v="0"/>
    <x v="8"/>
    <n v="13"/>
    <x v="798"/>
  </r>
  <r>
    <s v="C0802"/>
    <s v="cam06"/>
    <d v="2022-12-01T00:00:00"/>
    <x v="264"/>
    <n v="1"/>
    <x v="8"/>
    <n v="13"/>
    <x v="798"/>
  </r>
  <r>
    <s v="C0802"/>
    <s v="cam06"/>
    <d v="2022-12-01T00:00:00"/>
    <x v="252"/>
    <n v="2"/>
    <x v="8"/>
    <n v="13"/>
    <x v="798"/>
  </r>
  <r>
    <s v="C0802"/>
    <s v="cam06"/>
    <d v="2022-12-01T00:00:00"/>
    <x v="253"/>
    <n v="3"/>
    <x v="8"/>
    <n v="13"/>
    <x v="798"/>
  </r>
  <r>
    <s v="C0802"/>
    <s v="cam06"/>
    <d v="2022-12-01T00:00:00"/>
    <x v="118"/>
    <n v="4"/>
    <x v="8"/>
    <n v="13"/>
    <x v="798"/>
  </r>
  <r>
    <s v="C0802"/>
    <s v="cam06"/>
    <d v="2022-12-01T00:00:00"/>
    <x v="112"/>
    <n v="5"/>
    <x v="8"/>
    <n v="13"/>
    <x v="798"/>
  </r>
  <r>
    <s v="C0803"/>
    <s v="cam12"/>
    <d v="2022-07-27T00:00:00"/>
    <x v="201"/>
    <n v="0"/>
    <x v="0"/>
    <n v="65"/>
    <x v="799"/>
  </r>
  <r>
    <s v="C0803"/>
    <s v="cam12"/>
    <d v="2022-07-27T00:00:00"/>
    <x v="113"/>
    <n v="3"/>
    <x v="0"/>
    <n v="65"/>
    <x v="799"/>
  </r>
  <r>
    <s v="C0803"/>
    <s v="cam12"/>
    <d v="2022-07-27T00:00:00"/>
    <x v="324"/>
    <n v="4"/>
    <x v="0"/>
    <n v="65"/>
    <x v="799"/>
  </r>
  <r>
    <s v="C0803"/>
    <s v="cam12"/>
    <d v="2022-07-27T00:00:00"/>
    <x v="111"/>
    <n v="4"/>
    <x v="0"/>
    <n v="65"/>
    <x v="799"/>
  </r>
  <r>
    <s v="C0803"/>
    <s v="cam12"/>
    <d v="2022-07-27T00:00:00"/>
    <x v="8"/>
    <n v="6"/>
    <x v="0"/>
    <n v="65"/>
    <x v="799"/>
  </r>
  <r>
    <s v="C0803"/>
    <s v="cam12"/>
    <d v="2022-07-27T00:00:00"/>
    <x v="204"/>
    <n v="7"/>
    <x v="0"/>
    <n v="65"/>
    <x v="799"/>
  </r>
  <r>
    <s v="C0803"/>
    <s v="cam12"/>
    <d v="2022-07-27T00:00:00"/>
    <x v="161"/>
    <n v="7"/>
    <x v="0"/>
    <n v="65"/>
    <x v="799"/>
  </r>
  <r>
    <s v="C0803"/>
    <s v="cam12"/>
    <d v="2022-07-27T00:00:00"/>
    <x v="109"/>
    <n v="8"/>
    <x v="0"/>
    <n v="65"/>
    <x v="799"/>
  </r>
  <r>
    <s v="C0803"/>
    <s v="cam12"/>
    <d v="2022-07-27T00:00:00"/>
    <x v="238"/>
    <n v="10"/>
    <x v="0"/>
    <n v="65"/>
    <x v="799"/>
  </r>
  <r>
    <s v="C0803"/>
    <s v="cam12"/>
    <d v="2022-07-27T00:00:00"/>
    <x v="119"/>
    <n v="10"/>
    <x v="0"/>
    <n v="65"/>
    <x v="799"/>
  </r>
  <r>
    <s v="C0803"/>
    <s v="cam09"/>
    <d v="2022-09-17T00:00:00"/>
    <x v="96"/>
    <n v="0"/>
    <x v="13"/>
    <n v="75"/>
    <x v="799"/>
  </r>
  <r>
    <s v="C0803"/>
    <s v="cam09"/>
    <d v="2022-09-17T00:00:00"/>
    <x v="60"/>
    <n v="1"/>
    <x v="13"/>
    <n v="75"/>
    <x v="799"/>
  </r>
  <r>
    <s v="C0803"/>
    <s v="cam09"/>
    <d v="2022-09-17T00:00:00"/>
    <x v="24"/>
    <n v="2"/>
    <x v="13"/>
    <n v="75"/>
    <x v="799"/>
  </r>
  <r>
    <s v="C0803"/>
    <s v="cam09"/>
    <d v="2022-09-17T00:00:00"/>
    <x v="245"/>
    <n v="3"/>
    <x v="13"/>
    <n v="75"/>
    <x v="799"/>
  </r>
  <r>
    <s v="C0803"/>
    <s v="cam09"/>
    <d v="2022-09-17T00:00:00"/>
    <x v="100"/>
    <n v="4"/>
    <x v="13"/>
    <n v="75"/>
    <x v="799"/>
  </r>
  <r>
    <s v="C0803"/>
    <s v="cam09"/>
    <d v="2022-09-17T00:00:00"/>
    <x v="9"/>
    <n v="5"/>
    <x v="13"/>
    <n v="75"/>
    <x v="799"/>
  </r>
  <r>
    <s v="C0803"/>
    <s v="cam09"/>
    <d v="2022-09-17T00:00:00"/>
    <x v="41"/>
    <n v="6"/>
    <x v="13"/>
    <n v="75"/>
    <x v="799"/>
  </r>
  <r>
    <s v="C0803"/>
    <s v="cam09"/>
    <d v="2022-09-17T00:00:00"/>
    <x v="11"/>
    <n v="7"/>
    <x v="13"/>
    <n v="75"/>
    <x v="799"/>
  </r>
  <r>
    <s v="C0803"/>
    <s v="cam09"/>
    <d v="2022-09-17T00:00:00"/>
    <x v="330"/>
    <n v="8"/>
    <x v="13"/>
    <n v="75"/>
    <x v="799"/>
  </r>
  <r>
    <s v="C0804"/>
    <s v="cam11"/>
    <d v="2022-03-24T00:00:00"/>
    <x v="354"/>
    <n v="0"/>
    <x v="3"/>
    <n v="62"/>
    <x v="800"/>
  </r>
  <r>
    <s v="C0804"/>
    <s v="cam11"/>
    <d v="2022-03-24T00:00:00"/>
    <x v="454"/>
    <n v="1"/>
    <x v="3"/>
    <n v="62"/>
    <x v="800"/>
  </r>
  <r>
    <s v="C0804"/>
    <s v="cam11"/>
    <d v="2022-03-24T00:00:00"/>
    <x v="316"/>
    <n v="1"/>
    <x v="3"/>
    <n v="62"/>
    <x v="800"/>
  </r>
  <r>
    <s v="C0804"/>
    <s v="cam11"/>
    <d v="2022-03-24T00:00:00"/>
    <x v="456"/>
    <n v="3"/>
    <x v="3"/>
    <n v="62"/>
    <x v="800"/>
  </r>
  <r>
    <s v="C0804"/>
    <s v="cam11"/>
    <d v="2022-03-24T00:00:00"/>
    <x v="296"/>
    <n v="4"/>
    <x v="3"/>
    <n v="62"/>
    <x v="800"/>
  </r>
  <r>
    <s v="C0804"/>
    <s v="cam11"/>
    <d v="2022-03-24T00:00:00"/>
    <x v="227"/>
    <n v="5"/>
    <x v="3"/>
    <n v="62"/>
    <x v="800"/>
  </r>
  <r>
    <s v="C0804"/>
    <s v="cam11"/>
    <d v="2022-03-24T00:00:00"/>
    <x v="18"/>
    <n v="6"/>
    <x v="3"/>
    <n v="62"/>
    <x v="800"/>
  </r>
  <r>
    <s v="C0804"/>
    <s v="cam11"/>
    <d v="2022-03-24T00:00:00"/>
    <x v="311"/>
    <n v="9"/>
    <x v="3"/>
    <n v="62"/>
    <x v="800"/>
  </r>
  <r>
    <s v="C0804"/>
    <s v="cam11"/>
    <d v="2022-03-24T00:00:00"/>
    <x v="204"/>
    <n v="11"/>
    <x v="3"/>
    <n v="62"/>
    <x v="800"/>
  </r>
  <r>
    <s v="C0804"/>
    <s v="cam11"/>
    <d v="2022-03-24T00:00:00"/>
    <x v="176"/>
    <n v="11"/>
    <x v="3"/>
    <n v="62"/>
    <x v="800"/>
  </r>
  <r>
    <s v="C0804"/>
    <s v="cam11"/>
    <d v="2022-03-24T00:00:00"/>
    <x v="221"/>
    <n v="12"/>
    <x v="3"/>
    <n v="62"/>
    <x v="800"/>
  </r>
  <r>
    <s v="C0804"/>
    <s v="cam11"/>
    <d v="2022-03-24T00:00:00"/>
    <x v="226"/>
    <n v="13"/>
    <x v="3"/>
    <n v="62"/>
    <x v="800"/>
  </r>
  <r>
    <s v="C0804"/>
    <s v="cam11"/>
    <d v="2022-03-24T00:00:00"/>
    <x v="82"/>
    <n v="14"/>
    <x v="3"/>
    <n v="62"/>
    <x v="800"/>
  </r>
  <r>
    <s v="C0804"/>
    <s v="cam03"/>
    <d v="2022-09-30T00:00:00"/>
    <x v="359"/>
    <n v="0"/>
    <x v="6"/>
    <n v="62"/>
    <x v="800"/>
  </r>
  <r>
    <s v="C0804"/>
    <s v="cam03"/>
    <d v="2022-09-30T00:00:00"/>
    <x v="191"/>
    <n v="1"/>
    <x v="6"/>
    <n v="62"/>
    <x v="800"/>
  </r>
  <r>
    <s v="C0804"/>
    <s v="cam03"/>
    <d v="2022-09-30T00:00:00"/>
    <x v="1"/>
    <n v="2"/>
    <x v="6"/>
    <n v="62"/>
    <x v="800"/>
  </r>
  <r>
    <s v="C0804"/>
    <s v="cam03"/>
    <d v="2022-09-30T00:00:00"/>
    <x v="224"/>
    <n v="3"/>
    <x v="6"/>
    <n v="62"/>
    <x v="800"/>
  </r>
  <r>
    <s v="C0804"/>
    <s v="cam03"/>
    <d v="2022-09-30T00:00:00"/>
    <x v="107"/>
    <n v="4"/>
    <x v="6"/>
    <n v="62"/>
    <x v="800"/>
  </r>
  <r>
    <s v="C0804"/>
    <s v="cam03"/>
    <d v="2022-09-30T00:00:00"/>
    <x v="286"/>
    <n v="6"/>
    <x v="6"/>
    <n v="62"/>
    <x v="800"/>
  </r>
  <r>
    <s v="C0804"/>
    <s v="cam03"/>
    <d v="2022-09-30T00:00:00"/>
    <x v="84"/>
    <n v="7"/>
    <x v="6"/>
    <n v="62"/>
    <x v="800"/>
  </r>
  <r>
    <s v="C0805"/>
    <s v="cam16"/>
    <d v="2022-12-29T00:00:00"/>
    <x v="301"/>
    <n v="0"/>
    <x v="4"/>
    <n v="16"/>
    <x v="801"/>
  </r>
  <r>
    <s v="C0805"/>
    <s v="cam16"/>
    <d v="2022-12-29T00:00:00"/>
    <x v="236"/>
    <n v="1"/>
    <x v="4"/>
    <n v="16"/>
    <x v="801"/>
  </r>
  <r>
    <s v="C0805"/>
    <s v="cam16"/>
    <d v="2022-12-29T00:00:00"/>
    <x v="11"/>
    <n v="4"/>
    <x v="4"/>
    <n v="16"/>
    <x v="801"/>
  </r>
  <r>
    <s v="C0805"/>
    <s v="cam16"/>
    <d v="2022-12-29T00:00:00"/>
    <x v="239"/>
    <n v="5"/>
    <x v="4"/>
    <n v="16"/>
    <x v="801"/>
  </r>
  <r>
    <s v="C0806"/>
    <s v="cam04"/>
    <d v="2022-05-31T00:00:00"/>
    <x v="515"/>
    <n v="0"/>
    <x v="16"/>
    <n v="26"/>
    <x v="802"/>
  </r>
  <r>
    <s v="C0806"/>
    <s v="cam04"/>
    <d v="2022-05-31T00:00:00"/>
    <x v="148"/>
    <n v="1"/>
    <x v="16"/>
    <n v="26"/>
    <x v="802"/>
  </r>
  <r>
    <s v="C0806"/>
    <s v="cam04"/>
    <d v="2022-05-31T00:00:00"/>
    <x v="446"/>
    <n v="2"/>
    <x v="16"/>
    <n v="26"/>
    <x v="802"/>
  </r>
  <r>
    <s v="C0806"/>
    <s v="cam04"/>
    <d v="2022-05-31T00:00:00"/>
    <x v="439"/>
    <n v="3"/>
    <x v="16"/>
    <n v="26"/>
    <x v="802"/>
  </r>
  <r>
    <s v="C0806"/>
    <s v="cam04"/>
    <d v="2022-05-31T00:00:00"/>
    <x v="432"/>
    <n v="4"/>
    <x v="16"/>
    <n v="26"/>
    <x v="802"/>
  </r>
  <r>
    <s v="C0806"/>
    <s v="cam04"/>
    <d v="2022-05-31T00:00:00"/>
    <x v="300"/>
    <n v="5"/>
    <x v="16"/>
    <n v="26"/>
    <x v="802"/>
  </r>
  <r>
    <s v="C0806"/>
    <s v="cam04"/>
    <d v="2022-05-31T00:00:00"/>
    <x v="188"/>
    <n v="6"/>
    <x v="16"/>
    <n v="26"/>
    <x v="802"/>
  </r>
  <r>
    <s v="C0806"/>
    <s v="cam04"/>
    <d v="2022-05-31T00:00:00"/>
    <x v="264"/>
    <n v="7"/>
    <x v="16"/>
    <n v="26"/>
    <x v="802"/>
  </r>
  <r>
    <s v="C0806"/>
    <s v="cam04"/>
    <d v="2022-05-31T00:00:00"/>
    <x v="57"/>
    <n v="8"/>
    <x v="16"/>
    <n v="26"/>
    <x v="802"/>
  </r>
  <r>
    <s v="C0806"/>
    <s v="cam04"/>
    <d v="2022-05-31T00:00:00"/>
    <x v="102"/>
    <n v="10"/>
    <x v="16"/>
    <n v="26"/>
    <x v="802"/>
  </r>
  <r>
    <s v="C0806"/>
    <s v="cam04"/>
    <d v="2022-05-31T00:00:00"/>
    <x v="43"/>
    <n v="11"/>
    <x v="16"/>
    <n v="26"/>
    <x v="802"/>
  </r>
  <r>
    <s v="C0806"/>
    <s v="cam06"/>
    <d v="2022-08-08T00:00:00"/>
    <x v="95"/>
    <n v="0"/>
    <x v="8"/>
    <n v="13"/>
    <x v="802"/>
  </r>
  <r>
    <s v="C0806"/>
    <s v="cam06"/>
    <d v="2022-08-08T00:00:00"/>
    <x v="393"/>
    <n v="1"/>
    <x v="8"/>
    <n v="13"/>
    <x v="802"/>
  </r>
  <r>
    <s v="C0806"/>
    <s v="cam06"/>
    <d v="2022-08-08T00:00:00"/>
    <x v="280"/>
    <n v="2"/>
    <x v="8"/>
    <n v="13"/>
    <x v="802"/>
  </r>
  <r>
    <s v="C0806"/>
    <s v="cam06"/>
    <d v="2022-08-08T00:00:00"/>
    <x v="136"/>
    <n v="4"/>
    <x v="8"/>
    <n v="13"/>
    <x v="802"/>
  </r>
  <r>
    <s v="C0806"/>
    <s v="cam06"/>
    <d v="2022-08-08T00:00:00"/>
    <x v="149"/>
    <n v="5"/>
    <x v="8"/>
    <n v="13"/>
    <x v="802"/>
  </r>
  <r>
    <s v="C0806"/>
    <s v="cam06"/>
    <d v="2022-08-08T00:00:00"/>
    <x v="336"/>
    <n v="6"/>
    <x v="8"/>
    <n v="13"/>
    <x v="802"/>
  </r>
  <r>
    <s v="C0806"/>
    <s v="cam06"/>
    <d v="2022-08-08T00:00:00"/>
    <x v="139"/>
    <n v="7"/>
    <x v="8"/>
    <n v="13"/>
    <x v="802"/>
  </r>
  <r>
    <s v="C0806"/>
    <s v="cam06"/>
    <d v="2022-08-08T00:00:00"/>
    <x v="271"/>
    <n v="8"/>
    <x v="8"/>
    <n v="13"/>
    <x v="802"/>
  </r>
  <r>
    <s v="C0806"/>
    <s v="cam06"/>
    <d v="2022-08-08T00:00:00"/>
    <x v="213"/>
    <n v="9"/>
    <x v="8"/>
    <n v="13"/>
    <x v="802"/>
  </r>
  <r>
    <s v="C0807"/>
    <s v="cam15"/>
    <d v="2022-12-10T00:00:00"/>
    <x v="136"/>
    <n v="0"/>
    <x v="11"/>
    <n v="14"/>
    <x v="803"/>
  </r>
  <r>
    <s v="C0807"/>
    <s v="cam15"/>
    <d v="2022-12-10T00:00:00"/>
    <x v="198"/>
    <n v="1"/>
    <x v="11"/>
    <n v="14"/>
    <x v="803"/>
  </r>
  <r>
    <s v="C0807"/>
    <s v="cam15"/>
    <d v="2022-12-10T00:00:00"/>
    <x v="101"/>
    <n v="2"/>
    <x v="11"/>
    <n v="14"/>
    <x v="803"/>
  </r>
  <r>
    <s v="C0807"/>
    <s v="cam15"/>
    <d v="2022-12-10T00:00:00"/>
    <x v="83"/>
    <n v="3"/>
    <x v="11"/>
    <n v="14"/>
    <x v="803"/>
  </r>
  <r>
    <s v="C0807"/>
    <s v="cam15"/>
    <d v="2022-12-10T00:00:00"/>
    <x v="85"/>
    <n v="4"/>
    <x v="11"/>
    <n v="14"/>
    <x v="803"/>
  </r>
  <r>
    <s v="C0807"/>
    <s v="cam15"/>
    <d v="2022-12-10T00:00:00"/>
    <x v="110"/>
    <n v="5"/>
    <x v="11"/>
    <n v="14"/>
    <x v="803"/>
  </r>
  <r>
    <s v="C0808"/>
    <s v="cam05"/>
    <d v="2022-03-02T00:00:00"/>
    <x v="327"/>
    <n v="0"/>
    <x v="10"/>
    <n v="22"/>
    <x v="804"/>
  </r>
  <r>
    <s v="C0808"/>
    <s v="cam05"/>
    <d v="2022-03-02T00:00:00"/>
    <x v="124"/>
    <n v="1"/>
    <x v="10"/>
    <n v="22"/>
    <x v="804"/>
  </r>
  <r>
    <s v="C0808"/>
    <s v="cam05"/>
    <d v="2022-03-02T00:00:00"/>
    <x v="339"/>
    <n v="3"/>
    <x v="10"/>
    <n v="22"/>
    <x v="804"/>
  </r>
  <r>
    <s v="C0808"/>
    <s v="cam05"/>
    <d v="2022-03-02T00:00:00"/>
    <x v="168"/>
    <n v="4"/>
    <x v="10"/>
    <n v="22"/>
    <x v="804"/>
  </r>
  <r>
    <s v="C0808"/>
    <s v="cam05"/>
    <d v="2022-03-02T00:00:00"/>
    <x v="95"/>
    <n v="5"/>
    <x v="10"/>
    <n v="22"/>
    <x v="804"/>
  </r>
  <r>
    <s v="C0808"/>
    <s v="cam05"/>
    <d v="2022-03-02T00:00:00"/>
    <x v="36"/>
    <n v="6"/>
    <x v="10"/>
    <n v="22"/>
    <x v="804"/>
  </r>
  <r>
    <s v="C0808"/>
    <s v="cam05"/>
    <d v="2022-03-02T00:00:00"/>
    <x v="244"/>
    <n v="7"/>
    <x v="10"/>
    <n v="22"/>
    <x v="804"/>
  </r>
  <r>
    <s v="C0808"/>
    <s v="cam05"/>
    <d v="2022-03-02T00:00:00"/>
    <x v="235"/>
    <n v="8"/>
    <x v="10"/>
    <n v="22"/>
    <x v="804"/>
  </r>
  <r>
    <s v="C0808"/>
    <s v="cam05"/>
    <d v="2022-03-02T00:00:00"/>
    <x v="203"/>
    <n v="9"/>
    <x v="10"/>
    <n v="22"/>
    <x v="804"/>
  </r>
  <r>
    <s v="C0808"/>
    <s v="cam05"/>
    <d v="2022-03-02T00:00:00"/>
    <x v="190"/>
    <n v="12"/>
    <x v="10"/>
    <n v="22"/>
    <x v="804"/>
  </r>
  <r>
    <s v="C0808"/>
    <s v="cam05"/>
    <d v="2022-03-02T00:00:00"/>
    <x v="67"/>
    <n v="14"/>
    <x v="10"/>
    <n v="22"/>
    <x v="804"/>
  </r>
  <r>
    <s v="C0808"/>
    <s v="cam14"/>
    <d v="2022-11-12T00:00:00"/>
    <x v="38"/>
    <n v="0"/>
    <x v="7"/>
    <n v="28"/>
    <x v="804"/>
  </r>
  <r>
    <s v="C0808"/>
    <s v="cam14"/>
    <d v="2022-11-12T00:00:00"/>
    <x v="208"/>
    <n v="1"/>
    <x v="7"/>
    <n v="28"/>
    <x v="804"/>
  </r>
  <r>
    <s v="C0808"/>
    <s v="cam14"/>
    <d v="2022-11-12T00:00:00"/>
    <x v="3"/>
    <n v="3"/>
    <x v="7"/>
    <n v="28"/>
    <x v="804"/>
  </r>
  <r>
    <s v="C0808"/>
    <s v="cam14"/>
    <d v="2022-11-12T00:00:00"/>
    <x v="292"/>
    <n v="4"/>
    <x v="7"/>
    <n v="28"/>
    <x v="804"/>
  </r>
  <r>
    <s v="C0808"/>
    <s v="cam14"/>
    <d v="2022-11-12T00:00:00"/>
    <x v="290"/>
    <n v="6"/>
    <x v="7"/>
    <n v="28"/>
    <x v="804"/>
  </r>
  <r>
    <s v="C0810"/>
    <s v="cam12"/>
    <d v="2022-03-25T00:00:00"/>
    <x v="504"/>
    <n v="0"/>
    <x v="0"/>
    <n v="65"/>
    <x v="805"/>
  </r>
  <r>
    <s v="C0810"/>
    <s v="cam12"/>
    <d v="2022-03-25T00:00:00"/>
    <x v="509"/>
    <n v="2"/>
    <x v="0"/>
    <n v="65"/>
    <x v="805"/>
  </r>
  <r>
    <s v="C0810"/>
    <s v="cam12"/>
    <d v="2022-03-25T00:00:00"/>
    <x v="456"/>
    <n v="3"/>
    <x v="0"/>
    <n v="65"/>
    <x v="805"/>
  </r>
  <r>
    <s v="C0810"/>
    <s v="cam12"/>
    <d v="2022-03-25T00:00:00"/>
    <x v="104"/>
    <n v="3"/>
    <x v="0"/>
    <n v="65"/>
    <x v="805"/>
  </r>
  <r>
    <s v="C0810"/>
    <s v="cam12"/>
    <d v="2022-03-25T00:00:00"/>
    <x v="214"/>
    <n v="4"/>
    <x v="0"/>
    <n v="65"/>
    <x v="805"/>
  </r>
  <r>
    <s v="C0810"/>
    <s v="cam12"/>
    <d v="2022-03-25T00:00:00"/>
    <x v="0"/>
    <n v="5"/>
    <x v="0"/>
    <n v="65"/>
    <x v="805"/>
  </r>
  <r>
    <s v="C0810"/>
    <s v="cam12"/>
    <d v="2022-03-25T00:00:00"/>
    <x v="114"/>
    <n v="8"/>
    <x v="0"/>
    <n v="65"/>
    <x v="805"/>
  </r>
  <r>
    <s v="C0810"/>
    <s v="cam12"/>
    <d v="2022-03-25T00:00:00"/>
    <x v="343"/>
    <n v="9"/>
    <x v="0"/>
    <n v="65"/>
    <x v="805"/>
  </r>
  <r>
    <s v="C0810"/>
    <s v="cam12"/>
    <d v="2022-03-25T00:00:00"/>
    <x v="311"/>
    <n v="9"/>
    <x v="0"/>
    <n v="65"/>
    <x v="805"/>
  </r>
  <r>
    <s v="C0810"/>
    <s v="cam12"/>
    <d v="2022-03-25T00:00:00"/>
    <x v="65"/>
    <n v="11"/>
    <x v="0"/>
    <n v="65"/>
    <x v="805"/>
  </r>
  <r>
    <s v="C0810"/>
    <s v="cam15"/>
    <d v="2022-07-07T00:00:00"/>
    <x v="104"/>
    <n v="0"/>
    <x v="11"/>
    <n v="14"/>
    <x v="805"/>
  </r>
  <r>
    <s v="C0810"/>
    <s v="cam15"/>
    <d v="2022-07-07T00:00:00"/>
    <x v="299"/>
    <n v="1"/>
    <x v="11"/>
    <n v="14"/>
    <x v="805"/>
  </r>
  <r>
    <s v="C0810"/>
    <s v="cam15"/>
    <d v="2022-07-07T00:00:00"/>
    <x v="96"/>
    <n v="2"/>
    <x v="11"/>
    <n v="14"/>
    <x v="805"/>
  </r>
  <r>
    <s v="C0810"/>
    <s v="cam15"/>
    <d v="2022-07-07T00:00:00"/>
    <x v="37"/>
    <n v="3"/>
    <x v="11"/>
    <n v="14"/>
    <x v="805"/>
  </r>
  <r>
    <s v="C0810"/>
    <s v="cam15"/>
    <d v="2022-07-07T00:00:00"/>
    <x v="229"/>
    <n v="4"/>
    <x v="11"/>
    <n v="14"/>
    <x v="805"/>
  </r>
  <r>
    <s v="C0810"/>
    <s v="cam15"/>
    <d v="2022-07-07T00:00:00"/>
    <x v="74"/>
    <n v="5"/>
    <x v="11"/>
    <n v="14"/>
    <x v="805"/>
  </r>
  <r>
    <s v="C0810"/>
    <s v="cam15"/>
    <d v="2022-07-07T00:00:00"/>
    <x v="149"/>
    <n v="6"/>
    <x v="11"/>
    <n v="14"/>
    <x v="805"/>
  </r>
  <r>
    <s v="C0810"/>
    <s v="cam15"/>
    <d v="2022-07-07T00:00:00"/>
    <x v="394"/>
    <n v="7"/>
    <x v="11"/>
    <n v="14"/>
    <x v="805"/>
  </r>
  <r>
    <s v="C0810"/>
    <s v="cam15"/>
    <d v="2022-07-07T00:00:00"/>
    <x v="170"/>
    <n v="8"/>
    <x v="11"/>
    <n v="14"/>
    <x v="805"/>
  </r>
  <r>
    <s v="C0810"/>
    <s v="cam15"/>
    <d v="2022-07-07T00:00:00"/>
    <x v="134"/>
    <n v="9"/>
    <x v="11"/>
    <n v="14"/>
    <x v="805"/>
  </r>
  <r>
    <s v="C0810"/>
    <s v="cam15"/>
    <d v="2022-07-07T00:00:00"/>
    <x v="290"/>
    <n v="10"/>
    <x v="11"/>
    <n v="14"/>
    <x v="805"/>
  </r>
  <r>
    <s v="C0811"/>
    <s v="cam16"/>
    <d v="2022-07-02T00:00:00"/>
    <x v="148"/>
    <n v="0"/>
    <x v="4"/>
    <n v="16"/>
    <x v="806"/>
  </r>
  <r>
    <s v="C0811"/>
    <s v="cam16"/>
    <d v="2022-07-02T00:00:00"/>
    <x v="91"/>
    <n v="1"/>
    <x v="4"/>
    <n v="16"/>
    <x v="806"/>
  </r>
  <r>
    <s v="C0811"/>
    <s v="cam16"/>
    <d v="2022-07-02T00:00:00"/>
    <x v="96"/>
    <n v="2"/>
    <x v="4"/>
    <n v="16"/>
    <x v="806"/>
  </r>
  <r>
    <s v="C0811"/>
    <s v="cam16"/>
    <d v="2022-07-02T00:00:00"/>
    <x v="207"/>
    <n v="3"/>
    <x v="4"/>
    <n v="16"/>
    <x v="806"/>
  </r>
  <r>
    <s v="C0811"/>
    <s v="cam16"/>
    <d v="2022-07-02T00:00:00"/>
    <x v="300"/>
    <n v="4"/>
    <x v="4"/>
    <n v="16"/>
    <x v="806"/>
  </r>
  <r>
    <s v="C0811"/>
    <s v="cam16"/>
    <d v="2022-07-02T00:00:00"/>
    <x v="127"/>
    <n v="5"/>
    <x v="4"/>
    <n v="16"/>
    <x v="806"/>
  </r>
  <r>
    <s v="C0811"/>
    <s v="cam16"/>
    <d v="2022-07-02T00:00:00"/>
    <x v="192"/>
    <n v="6"/>
    <x v="4"/>
    <n v="16"/>
    <x v="806"/>
  </r>
  <r>
    <s v="C0811"/>
    <s v="cam16"/>
    <d v="2022-07-02T00:00:00"/>
    <x v="51"/>
    <n v="8"/>
    <x v="4"/>
    <n v="16"/>
    <x v="806"/>
  </r>
  <r>
    <s v="C0811"/>
    <s v="cam16"/>
    <d v="2022-07-02T00:00:00"/>
    <x v="42"/>
    <n v="9"/>
    <x v="4"/>
    <n v="16"/>
    <x v="806"/>
  </r>
  <r>
    <s v="C0811"/>
    <s v="cam16"/>
    <d v="2022-07-02T00:00:00"/>
    <x v="43"/>
    <n v="10"/>
    <x v="4"/>
    <n v="16"/>
    <x v="806"/>
  </r>
  <r>
    <s v="C0811"/>
    <s v="cam09"/>
    <d v="2023-02-22T00:00:00"/>
    <x v="19"/>
    <n v="0"/>
    <x v="13"/>
    <n v="75"/>
    <x v="806"/>
  </r>
  <r>
    <s v="C0811"/>
    <s v="cam09"/>
    <d v="2023-02-22T00:00:00"/>
    <x v="62"/>
    <n v="1"/>
    <x v="13"/>
    <n v="75"/>
    <x v="806"/>
  </r>
  <r>
    <s v="C0811"/>
    <s v="cam09"/>
    <d v="2023-02-22T00:00:00"/>
    <x v="63"/>
    <n v="2"/>
    <x v="13"/>
    <n v="75"/>
    <x v="806"/>
  </r>
  <r>
    <s v="C0811"/>
    <s v="cam09"/>
    <d v="2023-02-22T00:00:00"/>
    <x v="29"/>
    <n v="3"/>
    <x v="13"/>
    <n v="75"/>
    <x v="806"/>
  </r>
  <r>
    <s v="C0811"/>
    <s v="cam09"/>
    <d v="2023-02-22T00:00:00"/>
    <x v="86"/>
    <n v="3"/>
    <x v="13"/>
    <n v="75"/>
    <x v="806"/>
  </r>
  <r>
    <s v="C0812"/>
    <s v="cam09"/>
    <d v="2022-05-19T00:00:00"/>
    <x v="478"/>
    <n v="0"/>
    <x v="13"/>
    <n v="75"/>
    <x v="807"/>
  </r>
  <r>
    <s v="C0812"/>
    <s v="cam09"/>
    <d v="2022-05-19T00:00:00"/>
    <x v="89"/>
    <n v="1"/>
    <x v="13"/>
    <n v="75"/>
    <x v="807"/>
  </r>
  <r>
    <s v="C0812"/>
    <s v="cam09"/>
    <d v="2022-05-19T00:00:00"/>
    <x v="314"/>
    <n v="2"/>
    <x v="13"/>
    <n v="75"/>
    <x v="807"/>
  </r>
  <r>
    <s v="C0812"/>
    <s v="cam09"/>
    <d v="2022-05-19T00:00:00"/>
    <x v="334"/>
    <n v="3"/>
    <x v="13"/>
    <n v="75"/>
    <x v="807"/>
  </r>
  <r>
    <s v="C0812"/>
    <s v="cam09"/>
    <d v="2022-05-19T00:00:00"/>
    <x v="396"/>
    <n v="4"/>
    <x v="13"/>
    <n v="75"/>
    <x v="807"/>
  </r>
  <r>
    <s v="C0812"/>
    <s v="cam09"/>
    <d v="2022-05-19T00:00:00"/>
    <x v="18"/>
    <n v="4"/>
    <x v="13"/>
    <n v="75"/>
    <x v="807"/>
  </r>
  <r>
    <s v="C0812"/>
    <s v="cam09"/>
    <d v="2022-05-19T00:00:00"/>
    <x v="371"/>
    <n v="5"/>
    <x v="13"/>
    <n v="75"/>
    <x v="807"/>
  </r>
  <r>
    <s v="C0812"/>
    <s v="cam09"/>
    <d v="2022-05-19T00:00:00"/>
    <x v="115"/>
    <n v="8"/>
    <x v="13"/>
    <n v="75"/>
    <x v="807"/>
  </r>
  <r>
    <s v="C0812"/>
    <s v="cam09"/>
    <d v="2022-05-19T00:00:00"/>
    <x v="57"/>
    <n v="8"/>
    <x v="13"/>
    <n v="75"/>
    <x v="807"/>
  </r>
  <r>
    <s v="C0812"/>
    <s v="cam09"/>
    <d v="2022-05-19T00:00:00"/>
    <x v="151"/>
    <n v="10"/>
    <x v="13"/>
    <n v="75"/>
    <x v="807"/>
  </r>
  <r>
    <s v="C0812"/>
    <s v="cam09"/>
    <d v="2022-05-19T00:00:00"/>
    <x v="11"/>
    <n v="11"/>
    <x v="13"/>
    <n v="75"/>
    <x v="807"/>
  </r>
  <r>
    <s v="C0812"/>
    <s v="cam09"/>
    <d v="2022-05-19T00:00:00"/>
    <x v="195"/>
    <n v="12"/>
    <x v="13"/>
    <n v="75"/>
    <x v="807"/>
  </r>
  <r>
    <s v="C0812"/>
    <s v="cam01"/>
    <d v="2022-05-22T00:00:00"/>
    <x v="348"/>
    <n v="0"/>
    <x v="15"/>
    <n v="10"/>
    <x v="807"/>
  </r>
  <r>
    <s v="C0812"/>
    <s v="cam01"/>
    <d v="2022-05-22T00:00:00"/>
    <x v="436"/>
    <n v="1"/>
    <x v="15"/>
    <n v="10"/>
    <x v="807"/>
  </r>
  <r>
    <s v="C0812"/>
    <s v="cam01"/>
    <d v="2022-05-22T00:00:00"/>
    <x v="284"/>
    <n v="2"/>
    <x v="15"/>
    <n v="10"/>
    <x v="807"/>
  </r>
  <r>
    <s v="C0812"/>
    <s v="cam01"/>
    <d v="2022-05-22T00:00:00"/>
    <x v="44"/>
    <n v="3"/>
    <x v="15"/>
    <n v="10"/>
    <x v="807"/>
  </r>
  <r>
    <s v="C0812"/>
    <s v="cam01"/>
    <d v="2022-05-22T00:00:00"/>
    <x v="131"/>
    <n v="4"/>
    <x v="15"/>
    <n v="10"/>
    <x v="807"/>
  </r>
  <r>
    <s v="C0812"/>
    <s v="cam01"/>
    <d v="2022-05-22T00:00:00"/>
    <x v="247"/>
    <n v="5"/>
    <x v="15"/>
    <n v="10"/>
    <x v="807"/>
  </r>
  <r>
    <s v="C0812"/>
    <s v="cam01"/>
    <d v="2022-05-22T00:00:00"/>
    <x v="133"/>
    <n v="6"/>
    <x v="15"/>
    <n v="10"/>
    <x v="807"/>
  </r>
  <r>
    <s v="C0812"/>
    <s v="cam01"/>
    <d v="2022-05-22T00:00:00"/>
    <x v="115"/>
    <n v="8"/>
    <x v="15"/>
    <n v="10"/>
    <x v="807"/>
  </r>
  <r>
    <s v="C0812"/>
    <s v="cam01"/>
    <d v="2022-05-22T00:00:00"/>
    <x v="193"/>
    <n v="8"/>
    <x v="15"/>
    <n v="10"/>
    <x v="807"/>
  </r>
  <r>
    <s v="C0812"/>
    <s v="cam01"/>
    <d v="2022-05-22T00:00:00"/>
    <x v="210"/>
    <n v="10"/>
    <x v="15"/>
    <n v="10"/>
    <x v="807"/>
  </r>
  <r>
    <s v="C0812"/>
    <s v="cam01"/>
    <d v="2022-05-22T00:00:00"/>
    <x v="118"/>
    <n v="10"/>
    <x v="15"/>
    <n v="10"/>
    <x v="807"/>
  </r>
  <r>
    <s v="C0812"/>
    <s v="cam01"/>
    <d v="2022-05-22T00:00:00"/>
    <x v="12"/>
    <n v="11"/>
    <x v="15"/>
    <n v="10"/>
    <x v="807"/>
  </r>
  <r>
    <s v="C0813"/>
    <s v="cam03"/>
    <d v="2022-09-09T00:00:00"/>
    <x v="0"/>
    <n v="0"/>
    <x v="6"/>
    <n v="62"/>
    <x v="808"/>
  </r>
  <r>
    <s v="C0813"/>
    <s v="cam03"/>
    <d v="2022-09-09T00:00:00"/>
    <x v="232"/>
    <n v="1"/>
    <x v="6"/>
    <n v="62"/>
    <x v="808"/>
  </r>
  <r>
    <s v="C0813"/>
    <s v="cam03"/>
    <d v="2022-09-09T00:00:00"/>
    <x v="46"/>
    <n v="2"/>
    <x v="6"/>
    <n v="62"/>
    <x v="808"/>
  </r>
  <r>
    <s v="C0813"/>
    <s v="cam03"/>
    <d v="2022-09-09T00:00:00"/>
    <x v="106"/>
    <n v="3"/>
    <x v="6"/>
    <n v="62"/>
    <x v="808"/>
  </r>
  <r>
    <s v="C0813"/>
    <s v="cam03"/>
    <d v="2022-09-09T00:00:00"/>
    <x v="224"/>
    <n v="4"/>
    <x v="6"/>
    <n v="62"/>
    <x v="808"/>
  </r>
  <r>
    <s v="C0813"/>
    <s v="cam03"/>
    <d v="2022-09-09T00:00:00"/>
    <x v="146"/>
    <n v="5"/>
    <x v="6"/>
    <n v="62"/>
    <x v="808"/>
  </r>
  <r>
    <s v="C0813"/>
    <s v="cam03"/>
    <d v="2022-09-09T00:00:00"/>
    <x v="51"/>
    <n v="6"/>
    <x v="6"/>
    <n v="62"/>
    <x v="808"/>
  </r>
  <r>
    <s v="C0813"/>
    <s v="cam03"/>
    <d v="2022-09-09T00:00:00"/>
    <x v="109"/>
    <n v="7"/>
    <x v="6"/>
    <n v="62"/>
    <x v="808"/>
  </r>
  <r>
    <s v="C0813"/>
    <s v="cam03"/>
    <d v="2022-09-09T00:00:00"/>
    <x v="195"/>
    <n v="8"/>
    <x v="6"/>
    <n v="62"/>
    <x v="808"/>
  </r>
  <r>
    <s v="C0813"/>
    <s v="cam14"/>
    <d v="2023-01-06T00:00:00"/>
    <x v="192"/>
    <n v="0"/>
    <x v="7"/>
    <n v="28"/>
    <x v="808"/>
  </r>
  <r>
    <s v="C0813"/>
    <s v="cam14"/>
    <d v="2023-01-06T00:00:00"/>
    <x v="101"/>
    <n v="1"/>
    <x v="7"/>
    <n v="28"/>
    <x v="808"/>
  </r>
  <r>
    <s v="C0813"/>
    <s v="cam14"/>
    <d v="2023-01-06T00:00:00"/>
    <x v="51"/>
    <n v="2"/>
    <x v="7"/>
    <n v="28"/>
    <x v="808"/>
  </r>
  <r>
    <s v="C0813"/>
    <s v="cam14"/>
    <d v="2023-01-06T00:00:00"/>
    <x v="42"/>
    <n v="3"/>
    <x v="7"/>
    <n v="28"/>
    <x v="808"/>
  </r>
  <r>
    <s v="C0813"/>
    <s v="cam14"/>
    <d v="2023-01-06T00:00:00"/>
    <x v="152"/>
    <n v="4"/>
    <x v="7"/>
    <n v="28"/>
    <x v="808"/>
  </r>
  <r>
    <s v="C0814"/>
    <s v="cam05"/>
    <d v="2022-04-03T00:00:00"/>
    <x v="350"/>
    <n v="0"/>
    <x v="10"/>
    <n v="22"/>
    <x v="809"/>
  </r>
  <r>
    <s v="C0814"/>
    <s v="cam05"/>
    <d v="2022-04-03T00:00:00"/>
    <x v="463"/>
    <n v="1"/>
    <x v="10"/>
    <n v="22"/>
    <x v="809"/>
  </r>
  <r>
    <s v="C0814"/>
    <s v="cam05"/>
    <d v="2022-04-03T00:00:00"/>
    <x v="16"/>
    <n v="2"/>
    <x v="10"/>
    <n v="22"/>
    <x v="809"/>
  </r>
  <r>
    <s v="C0814"/>
    <s v="cam05"/>
    <d v="2022-04-03T00:00:00"/>
    <x v="214"/>
    <n v="4"/>
    <x v="10"/>
    <n v="22"/>
    <x v="809"/>
  </r>
  <r>
    <s v="C0814"/>
    <s v="cam05"/>
    <d v="2022-04-03T00:00:00"/>
    <x v="202"/>
    <n v="6"/>
    <x v="10"/>
    <n v="22"/>
    <x v="809"/>
  </r>
  <r>
    <s v="C0814"/>
    <s v="cam05"/>
    <d v="2022-04-03T00:00:00"/>
    <x v="433"/>
    <n v="7"/>
    <x v="10"/>
    <n v="22"/>
    <x v="809"/>
  </r>
  <r>
    <s v="C0814"/>
    <s v="cam05"/>
    <d v="2022-04-03T00:00:00"/>
    <x v="208"/>
    <n v="8"/>
    <x v="10"/>
    <n v="22"/>
    <x v="809"/>
  </r>
  <r>
    <s v="C0814"/>
    <s v="cam05"/>
    <d v="2022-04-03T00:00:00"/>
    <x v="311"/>
    <n v="9"/>
    <x v="10"/>
    <n v="22"/>
    <x v="809"/>
  </r>
  <r>
    <s v="C0814"/>
    <s v="cam05"/>
    <d v="2022-04-03T00:00:00"/>
    <x v="252"/>
    <n v="10"/>
    <x v="10"/>
    <n v="22"/>
    <x v="809"/>
  </r>
  <r>
    <s v="C0814"/>
    <s v="cam05"/>
    <d v="2022-04-03T00:00:00"/>
    <x v="64"/>
    <n v="13"/>
    <x v="10"/>
    <n v="22"/>
    <x v="809"/>
  </r>
  <r>
    <s v="C0814"/>
    <s v="cam01"/>
    <d v="2023-01-05T00:00:00"/>
    <x v="70"/>
    <n v="0"/>
    <x v="15"/>
    <n v="10"/>
    <x v="809"/>
  </r>
  <r>
    <s v="C0814"/>
    <s v="cam01"/>
    <d v="2023-01-05T00:00:00"/>
    <x v="200"/>
    <n v="1"/>
    <x v="15"/>
    <n v="10"/>
    <x v="809"/>
  </r>
  <r>
    <s v="C0814"/>
    <s v="cam01"/>
    <d v="2023-01-05T00:00:00"/>
    <x v="190"/>
    <n v="2"/>
    <x v="15"/>
    <n v="10"/>
    <x v="809"/>
  </r>
  <r>
    <s v="C0814"/>
    <s v="cam01"/>
    <d v="2023-01-05T00:00:00"/>
    <x v="122"/>
    <n v="3"/>
    <x v="15"/>
    <n v="10"/>
    <x v="809"/>
  </r>
  <r>
    <s v="C0814"/>
    <s v="cam01"/>
    <d v="2023-01-05T00:00:00"/>
    <x v="6"/>
    <n v="4"/>
    <x v="15"/>
    <n v="10"/>
    <x v="809"/>
  </r>
  <r>
    <s v="C0815"/>
    <s v="cam06"/>
    <d v="2023-03-13T00:00:00"/>
    <x v="328"/>
    <n v="0"/>
    <x v="8"/>
    <n v="13"/>
    <x v="810"/>
  </r>
  <r>
    <s v="C0815"/>
    <s v="cam06"/>
    <d v="2023-03-13T00:00:00"/>
    <x v="177"/>
    <n v="1"/>
    <x v="8"/>
    <n v="13"/>
    <x v="810"/>
  </r>
  <r>
    <s v="C0815"/>
    <s v="cam06"/>
    <d v="2023-03-13T00:00:00"/>
    <x v="6"/>
    <n v="2"/>
    <x v="8"/>
    <n v="13"/>
    <x v="810"/>
  </r>
  <r>
    <s v="C0815"/>
    <s v="cam07"/>
    <d v="2023-04-22T00:00:00"/>
    <x v="13"/>
    <n v="0"/>
    <x v="1"/>
    <n v="25"/>
    <x v="810"/>
  </r>
  <r>
    <s v="C0815"/>
    <s v="cam07"/>
    <d v="2023-04-22T00:00:00"/>
    <x v="374"/>
    <n v="1"/>
    <x v="1"/>
    <n v="25"/>
    <x v="810"/>
  </r>
  <r>
    <s v="C0815"/>
    <s v="cam07"/>
    <d v="2023-04-22T00:00:00"/>
    <x v="73"/>
    <n v="1"/>
    <x v="1"/>
    <n v="25"/>
    <x v="810"/>
  </r>
  <r>
    <s v="C0816"/>
    <s v="cam14"/>
    <d v="2022-05-30T00:00:00"/>
    <x v="449"/>
    <n v="0"/>
    <x v="7"/>
    <n v="28"/>
    <x v="811"/>
  </r>
  <r>
    <s v="C0816"/>
    <s v="cam14"/>
    <d v="2022-05-30T00:00:00"/>
    <x v="251"/>
    <n v="1"/>
    <x v="7"/>
    <n v="28"/>
    <x v="811"/>
  </r>
  <r>
    <s v="C0816"/>
    <s v="cam14"/>
    <d v="2022-05-30T00:00:00"/>
    <x v="95"/>
    <n v="2"/>
    <x v="7"/>
    <n v="28"/>
    <x v="811"/>
  </r>
  <r>
    <s v="C0816"/>
    <s v="cam14"/>
    <d v="2022-05-30T00:00:00"/>
    <x v="335"/>
    <n v="5"/>
    <x v="7"/>
    <n v="28"/>
    <x v="811"/>
  </r>
  <r>
    <s v="C0816"/>
    <s v="cam14"/>
    <d v="2022-05-30T00:00:00"/>
    <x v="69"/>
    <n v="6"/>
    <x v="7"/>
    <n v="28"/>
    <x v="811"/>
  </r>
  <r>
    <s v="C0816"/>
    <s v="cam14"/>
    <d v="2022-05-30T00:00:00"/>
    <x v="320"/>
    <n v="7"/>
    <x v="7"/>
    <n v="28"/>
    <x v="811"/>
  </r>
  <r>
    <s v="C0816"/>
    <s v="cam14"/>
    <d v="2022-05-30T00:00:00"/>
    <x v="116"/>
    <n v="8"/>
    <x v="7"/>
    <n v="28"/>
    <x v="811"/>
  </r>
  <r>
    <s v="C0816"/>
    <s v="cam14"/>
    <d v="2022-05-30T00:00:00"/>
    <x v="190"/>
    <n v="9"/>
    <x v="7"/>
    <n v="28"/>
    <x v="811"/>
  </r>
  <r>
    <s v="C0816"/>
    <s v="cam14"/>
    <d v="2022-05-30T00:00:00"/>
    <x v="109"/>
    <n v="10"/>
    <x v="7"/>
    <n v="28"/>
    <x v="811"/>
  </r>
  <r>
    <s v="C0816"/>
    <s v="cam14"/>
    <d v="2022-05-30T00:00:00"/>
    <x v="81"/>
    <n v="11"/>
    <x v="7"/>
    <n v="28"/>
    <x v="811"/>
  </r>
  <r>
    <s v="C0816"/>
    <s v="cam04"/>
    <d v="2023-04-23T00:00:00"/>
    <x v="32"/>
    <n v="0"/>
    <x v="16"/>
    <n v="26"/>
    <x v="811"/>
  </r>
  <r>
    <s v="C0816"/>
    <s v="cam04"/>
    <d v="2023-04-23T00:00:00"/>
    <x v="374"/>
    <n v="1"/>
    <x v="16"/>
    <n v="26"/>
    <x v="811"/>
  </r>
  <r>
    <s v="C0816"/>
    <s v="cam04"/>
    <d v="2023-04-23T00:00:00"/>
    <x v="119"/>
    <n v="1"/>
    <x v="16"/>
    <n v="26"/>
    <x v="811"/>
  </r>
  <r>
    <s v="C0817"/>
    <s v="cam08"/>
    <d v="2022-08-20T00:00:00"/>
    <x v="490"/>
    <n v="0"/>
    <x v="9"/>
    <n v="27"/>
    <x v="812"/>
  </r>
  <r>
    <s v="C0817"/>
    <s v="cam08"/>
    <d v="2022-08-20T00:00:00"/>
    <x v="395"/>
    <n v="1"/>
    <x v="9"/>
    <n v="27"/>
    <x v="812"/>
  </r>
  <r>
    <s v="C0817"/>
    <s v="cam08"/>
    <d v="2022-08-20T00:00:00"/>
    <x v="131"/>
    <n v="1"/>
    <x v="9"/>
    <n v="27"/>
    <x v="812"/>
  </r>
  <r>
    <s v="C0817"/>
    <s v="cam08"/>
    <d v="2022-08-20T00:00:00"/>
    <x v="324"/>
    <n v="3"/>
    <x v="9"/>
    <n v="27"/>
    <x v="812"/>
  </r>
  <r>
    <s v="C0817"/>
    <s v="cam08"/>
    <d v="2022-08-20T00:00:00"/>
    <x v="69"/>
    <n v="3"/>
    <x v="9"/>
    <n v="27"/>
    <x v="812"/>
  </r>
  <r>
    <s v="C0817"/>
    <s v="cam08"/>
    <d v="2022-08-20T00:00:00"/>
    <x v="56"/>
    <n v="5"/>
    <x v="9"/>
    <n v="27"/>
    <x v="812"/>
  </r>
  <r>
    <s v="C0817"/>
    <s v="cam08"/>
    <d v="2022-08-20T00:00:00"/>
    <x v="204"/>
    <n v="6"/>
    <x v="9"/>
    <n v="27"/>
    <x v="812"/>
  </r>
  <r>
    <s v="C0817"/>
    <s v="cam08"/>
    <d v="2022-08-20T00:00:00"/>
    <x v="117"/>
    <n v="6"/>
    <x v="9"/>
    <n v="27"/>
    <x v="812"/>
  </r>
  <r>
    <s v="C0817"/>
    <s v="cam08"/>
    <d v="2022-08-20T00:00:00"/>
    <x v="80"/>
    <n v="8"/>
    <x v="9"/>
    <n v="27"/>
    <x v="812"/>
  </r>
  <r>
    <s v="C0817"/>
    <s v="cam08"/>
    <d v="2022-08-20T00:00:00"/>
    <x v="195"/>
    <n v="9"/>
    <x v="9"/>
    <n v="27"/>
    <x v="812"/>
  </r>
  <r>
    <s v="C0818"/>
    <s v="cam06"/>
    <d v="2022-05-26T00:00:00"/>
    <x v="368"/>
    <n v="0"/>
    <x v="8"/>
    <n v="13"/>
    <x v="813"/>
  </r>
  <r>
    <s v="C0818"/>
    <s v="cam06"/>
    <d v="2022-05-26T00:00:00"/>
    <x v="298"/>
    <n v="1"/>
    <x v="8"/>
    <n v="13"/>
    <x v="813"/>
  </r>
  <r>
    <s v="C0818"/>
    <s v="cam06"/>
    <d v="2022-05-26T00:00:00"/>
    <x v="353"/>
    <n v="2"/>
    <x v="8"/>
    <n v="13"/>
    <x v="813"/>
  </r>
  <r>
    <s v="C0818"/>
    <s v="cam06"/>
    <d v="2022-05-26T00:00:00"/>
    <x v="477"/>
    <n v="4"/>
    <x v="8"/>
    <n v="13"/>
    <x v="813"/>
  </r>
  <r>
    <s v="C0818"/>
    <s v="cam06"/>
    <d v="2022-05-26T00:00:00"/>
    <x v="120"/>
    <n v="6"/>
    <x v="8"/>
    <n v="13"/>
    <x v="813"/>
  </r>
  <r>
    <s v="C0818"/>
    <s v="cam06"/>
    <d v="2022-05-26T00:00:00"/>
    <x v="320"/>
    <n v="7"/>
    <x v="8"/>
    <n v="13"/>
    <x v="813"/>
  </r>
  <r>
    <s v="C0818"/>
    <s v="cam06"/>
    <d v="2022-05-26T00:00:00"/>
    <x v="262"/>
    <n v="8"/>
    <x v="8"/>
    <n v="13"/>
    <x v="813"/>
  </r>
  <r>
    <s v="C0818"/>
    <s v="cam06"/>
    <d v="2022-05-26T00:00:00"/>
    <x v="282"/>
    <n v="10"/>
    <x v="8"/>
    <n v="13"/>
    <x v="813"/>
  </r>
  <r>
    <s v="C0818"/>
    <s v="cam06"/>
    <d v="2022-05-26T00:00:00"/>
    <x v="194"/>
    <n v="10"/>
    <x v="8"/>
    <n v="13"/>
    <x v="813"/>
  </r>
  <r>
    <s v="C0818"/>
    <s v="cam06"/>
    <d v="2022-05-26T00:00:00"/>
    <x v="43"/>
    <n v="11"/>
    <x v="8"/>
    <n v="13"/>
    <x v="813"/>
  </r>
  <r>
    <s v="C0818"/>
    <s v="cam06"/>
    <d v="2022-05-26T00:00:00"/>
    <x v="86"/>
    <n v="12"/>
    <x v="8"/>
    <n v="13"/>
    <x v="813"/>
  </r>
  <r>
    <s v="C0818"/>
    <s v="cam05"/>
    <d v="2022-06-09T00:00:00"/>
    <x v="404"/>
    <n v="0"/>
    <x v="10"/>
    <n v="22"/>
    <x v="813"/>
  </r>
  <r>
    <s v="C0818"/>
    <s v="cam05"/>
    <d v="2022-06-09T00:00:00"/>
    <x v="22"/>
    <n v="1"/>
    <x v="10"/>
    <n v="22"/>
    <x v="813"/>
  </r>
  <r>
    <s v="C0818"/>
    <s v="cam05"/>
    <d v="2022-06-09T00:00:00"/>
    <x v="105"/>
    <n v="2"/>
    <x v="10"/>
    <n v="22"/>
    <x v="813"/>
  </r>
  <r>
    <s v="C0818"/>
    <s v="cam05"/>
    <d v="2022-06-09T00:00:00"/>
    <x v="196"/>
    <n v="3"/>
    <x v="10"/>
    <n v="22"/>
    <x v="813"/>
  </r>
  <r>
    <s v="C0818"/>
    <s v="cam05"/>
    <d v="2022-06-09T00:00:00"/>
    <x v="223"/>
    <n v="4"/>
    <x v="10"/>
    <n v="22"/>
    <x v="813"/>
  </r>
  <r>
    <s v="C0818"/>
    <s v="cam05"/>
    <d v="2022-06-09T00:00:00"/>
    <x v="265"/>
    <n v="7"/>
    <x v="10"/>
    <n v="22"/>
    <x v="813"/>
  </r>
  <r>
    <s v="C0818"/>
    <s v="cam05"/>
    <d v="2022-06-09T00:00:00"/>
    <x v="107"/>
    <n v="8"/>
    <x v="10"/>
    <n v="22"/>
    <x v="813"/>
  </r>
  <r>
    <s v="C0818"/>
    <s v="cam05"/>
    <d v="2022-06-09T00:00:00"/>
    <x v="47"/>
    <n v="10"/>
    <x v="10"/>
    <n v="22"/>
    <x v="813"/>
  </r>
  <r>
    <s v="C0818"/>
    <s v="cam05"/>
    <d v="2022-06-09T00:00:00"/>
    <x v="48"/>
    <n v="11"/>
    <x v="10"/>
    <n v="22"/>
    <x v="813"/>
  </r>
  <r>
    <s v="C0819"/>
    <s v="cam10"/>
    <d v="2022-01-16T00:00:00"/>
    <x v="452"/>
    <n v="0"/>
    <x v="12"/>
    <n v="66"/>
    <x v="814"/>
  </r>
  <r>
    <s v="C0819"/>
    <s v="cam10"/>
    <d v="2022-01-16T00:00:00"/>
    <x v="504"/>
    <n v="2"/>
    <x v="12"/>
    <n v="66"/>
    <x v="814"/>
  </r>
  <r>
    <s v="C0819"/>
    <s v="cam10"/>
    <d v="2022-01-16T00:00:00"/>
    <x v="454"/>
    <n v="3"/>
    <x v="12"/>
    <n v="66"/>
    <x v="814"/>
  </r>
  <r>
    <s v="C0819"/>
    <s v="cam10"/>
    <d v="2022-01-16T00:00:00"/>
    <x v="400"/>
    <n v="5"/>
    <x v="12"/>
    <n v="66"/>
    <x v="814"/>
  </r>
  <r>
    <s v="C0819"/>
    <s v="cam10"/>
    <d v="2022-01-16T00:00:00"/>
    <x v="410"/>
    <n v="11"/>
    <x v="12"/>
    <n v="66"/>
    <x v="814"/>
  </r>
  <r>
    <s v="C0819"/>
    <s v="cam10"/>
    <d v="2022-01-16T00:00:00"/>
    <x v="219"/>
    <n v="12"/>
    <x v="12"/>
    <n v="66"/>
    <x v="814"/>
  </r>
  <r>
    <s v="C0819"/>
    <s v="cam10"/>
    <d v="2022-01-16T00:00:00"/>
    <x v="199"/>
    <n v="13"/>
    <x v="12"/>
    <n v="66"/>
    <x v="814"/>
  </r>
  <r>
    <s v="C0819"/>
    <s v="cam10"/>
    <d v="2022-01-16T00:00:00"/>
    <x v="41"/>
    <n v="14"/>
    <x v="12"/>
    <n v="66"/>
    <x v="814"/>
  </r>
  <r>
    <s v="C0819"/>
    <s v="cam03"/>
    <d v="2022-02-18T00:00:00"/>
    <x v="469"/>
    <n v="0"/>
    <x v="6"/>
    <n v="62"/>
    <x v="814"/>
  </r>
  <r>
    <s v="C0819"/>
    <s v="cam03"/>
    <d v="2022-02-18T00:00:00"/>
    <x v="354"/>
    <n v="1"/>
    <x v="6"/>
    <n v="62"/>
    <x v="814"/>
  </r>
  <r>
    <s v="C0819"/>
    <s v="cam03"/>
    <d v="2022-02-18T00:00:00"/>
    <x v="454"/>
    <n v="2"/>
    <x v="6"/>
    <n v="62"/>
    <x v="814"/>
  </r>
  <r>
    <s v="C0819"/>
    <s v="cam03"/>
    <d v="2022-02-18T00:00:00"/>
    <x v="316"/>
    <n v="2"/>
    <x v="6"/>
    <n v="62"/>
    <x v="814"/>
  </r>
  <r>
    <s v="C0819"/>
    <s v="cam03"/>
    <d v="2022-02-18T00:00:00"/>
    <x v="456"/>
    <n v="4"/>
    <x v="6"/>
    <n v="62"/>
    <x v="814"/>
  </r>
  <r>
    <s v="C0819"/>
    <s v="cam03"/>
    <d v="2022-02-18T00:00:00"/>
    <x v="314"/>
    <n v="5"/>
    <x v="6"/>
    <n v="62"/>
    <x v="814"/>
  </r>
  <r>
    <s v="C0819"/>
    <s v="cam03"/>
    <d v="2022-02-18T00:00:00"/>
    <x v="334"/>
    <n v="6"/>
    <x v="6"/>
    <n v="62"/>
    <x v="814"/>
  </r>
  <r>
    <s v="C0819"/>
    <s v="cam03"/>
    <d v="2022-02-18T00:00:00"/>
    <x v="411"/>
    <n v="7"/>
    <x v="6"/>
    <n v="62"/>
    <x v="814"/>
  </r>
  <r>
    <s v="C0819"/>
    <s v="cam03"/>
    <d v="2022-02-18T00:00:00"/>
    <x v="18"/>
    <n v="7"/>
    <x v="6"/>
    <n v="62"/>
    <x v="814"/>
  </r>
  <r>
    <s v="C0819"/>
    <s v="cam03"/>
    <d v="2022-02-18T00:00:00"/>
    <x v="397"/>
    <n v="10"/>
    <x v="6"/>
    <n v="62"/>
    <x v="814"/>
  </r>
  <r>
    <s v="C0819"/>
    <s v="cam03"/>
    <d v="2022-02-18T00:00:00"/>
    <x v="180"/>
    <n v="11"/>
    <x v="6"/>
    <n v="62"/>
    <x v="814"/>
  </r>
  <r>
    <s v="C0819"/>
    <s v="cam03"/>
    <d v="2022-02-18T00:00:00"/>
    <x v="199"/>
    <n v="12"/>
    <x v="6"/>
    <n v="62"/>
    <x v="814"/>
  </r>
  <r>
    <s v="C0819"/>
    <s v="cam03"/>
    <d v="2022-02-18T00:00:00"/>
    <x v="62"/>
    <n v="13"/>
    <x v="6"/>
    <n v="62"/>
    <x v="814"/>
  </r>
  <r>
    <s v="C0819"/>
    <s v="cam03"/>
    <d v="2022-02-18T00:00:00"/>
    <x v="177"/>
    <n v="14"/>
    <x v="6"/>
    <n v="62"/>
    <x v="814"/>
  </r>
  <r>
    <s v="C0820"/>
    <s v="cam01"/>
    <d v="2023-02-23T00:00:00"/>
    <x v="233"/>
    <n v="0"/>
    <x v="15"/>
    <n v="10"/>
    <x v="815"/>
  </r>
  <r>
    <s v="C0820"/>
    <s v="cam01"/>
    <d v="2023-02-23T00:00:00"/>
    <x v="10"/>
    <n v="1"/>
    <x v="15"/>
    <n v="10"/>
    <x v="815"/>
  </r>
  <r>
    <s v="C0820"/>
    <s v="cam01"/>
    <d v="2023-02-23T00:00:00"/>
    <x v="147"/>
    <n v="1"/>
    <x v="15"/>
    <n v="10"/>
    <x v="815"/>
  </r>
  <r>
    <s v="C0820"/>
    <s v="cam01"/>
    <d v="2023-02-23T00:00:00"/>
    <x v="172"/>
    <n v="2"/>
    <x v="15"/>
    <n v="10"/>
    <x v="815"/>
  </r>
  <r>
    <s v="C0820"/>
    <s v="cam01"/>
    <d v="2023-02-23T00:00:00"/>
    <x v="15"/>
    <n v="3"/>
    <x v="15"/>
    <n v="10"/>
    <x v="815"/>
  </r>
  <r>
    <s v="C0820"/>
    <s v="cam06"/>
    <d v="2023-03-01T00:00:00"/>
    <x v="71"/>
    <n v="0"/>
    <x v="8"/>
    <n v="13"/>
    <x v="815"/>
  </r>
  <r>
    <s v="C0820"/>
    <s v="cam06"/>
    <d v="2023-03-01T00:00:00"/>
    <x v="194"/>
    <n v="1"/>
    <x v="8"/>
    <n v="13"/>
    <x v="815"/>
  </r>
  <r>
    <s v="C0820"/>
    <s v="cam06"/>
    <d v="2023-03-01T00:00:00"/>
    <x v="112"/>
    <n v="2"/>
    <x v="8"/>
    <n v="13"/>
    <x v="815"/>
  </r>
  <r>
    <s v="C0821"/>
    <s v="cam04"/>
    <d v="2022-10-02T00:00:00"/>
    <x v="159"/>
    <n v="0"/>
    <x v="16"/>
    <n v="26"/>
    <x v="816"/>
  </r>
  <r>
    <s v="C0821"/>
    <s v="cam04"/>
    <d v="2022-10-02T00:00:00"/>
    <x v="235"/>
    <n v="1"/>
    <x v="16"/>
    <n v="26"/>
    <x v="816"/>
  </r>
  <r>
    <s v="C0821"/>
    <s v="cam04"/>
    <d v="2022-10-02T00:00:00"/>
    <x v="188"/>
    <n v="2"/>
    <x v="16"/>
    <n v="26"/>
    <x v="816"/>
  </r>
  <r>
    <s v="C0821"/>
    <s v="cam04"/>
    <d v="2022-10-02T00:00:00"/>
    <x v="224"/>
    <n v="3"/>
    <x v="16"/>
    <n v="26"/>
    <x v="816"/>
  </r>
  <r>
    <s v="C0821"/>
    <s v="cam04"/>
    <d v="2022-10-02T00:00:00"/>
    <x v="138"/>
    <n v="4"/>
    <x v="16"/>
    <n v="26"/>
    <x v="816"/>
  </r>
  <r>
    <s v="C0821"/>
    <s v="cam04"/>
    <d v="2022-10-02T00:00:00"/>
    <x v="328"/>
    <n v="5"/>
    <x v="16"/>
    <n v="26"/>
    <x v="816"/>
  </r>
  <r>
    <s v="C0821"/>
    <s v="cam04"/>
    <d v="2022-10-02T00:00:00"/>
    <x v="47"/>
    <n v="6"/>
    <x v="16"/>
    <n v="26"/>
    <x v="816"/>
  </r>
  <r>
    <s v="C0821"/>
    <s v="cam04"/>
    <d v="2022-10-02T00:00:00"/>
    <x v="110"/>
    <n v="7"/>
    <x v="16"/>
    <n v="26"/>
    <x v="816"/>
  </r>
  <r>
    <s v="C0821"/>
    <s v="cam10"/>
    <d v="2022-12-31T00:00:00"/>
    <x v="291"/>
    <n v="0"/>
    <x v="12"/>
    <n v="66"/>
    <x v="816"/>
  </r>
  <r>
    <s v="C0821"/>
    <s v="cam10"/>
    <d v="2022-12-31T00:00:00"/>
    <x v="276"/>
    <n v="1"/>
    <x v="12"/>
    <n v="66"/>
    <x v="816"/>
  </r>
  <r>
    <s v="C0821"/>
    <s v="cam10"/>
    <d v="2022-12-31T00:00:00"/>
    <x v="30"/>
    <n v="1"/>
    <x v="12"/>
    <n v="66"/>
    <x v="816"/>
  </r>
  <r>
    <s v="C0821"/>
    <s v="cam10"/>
    <d v="2022-12-31T00:00:00"/>
    <x v="62"/>
    <n v="3"/>
    <x v="12"/>
    <n v="66"/>
    <x v="816"/>
  </r>
  <r>
    <s v="C0821"/>
    <s v="cam10"/>
    <d v="2022-12-31T00:00:00"/>
    <x v="317"/>
    <n v="3"/>
    <x v="12"/>
    <n v="66"/>
    <x v="816"/>
  </r>
  <r>
    <s v="C0821"/>
    <s v="cam10"/>
    <d v="2022-12-31T00:00:00"/>
    <x v="213"/>
    <n v="4"/>
    <x v="12"/>
    <n v="66"/>
    <x v="816"/>
  </r>
  <r>
    <s v="C0822"/>
    <s v="cam02"/>
    <d v="2022-06-06T00:00:00"/>
    <x v="174"/>
    <n v="0"/>
    <x v="5"/>
    <n v="26"/>
    <x v="817"/>
  </r>
  <r>
    <s v="C0822"/>
    <s v="cam02"/>
    <d v="2022-06-06T00:00:00"/>
    <x v="438"/>
    <n v="1"/>
    <x v="5"/>
    <n v="26"/>
    <x v="817"/>
  </r>
  <r>
    <s v="C0822"/>
    <s v="cam02"/>
    <d v="2022-06-06T00:00:00"/>
    <x v="434"/>
    <n v="2"/>
    <x v="5"/>
    <n v="26"/>
    <x v="817"/>
  </r>
  <r>
    <s v="C0822"/>
    <s v="cam02"/>
    <d v="2022-06-06T00:00:00"/>
    <x v="432"/>
    <n v="4"/>
    <x v="5"/>
    <n v="26"/>
    <x v="817"/>
  </r>
  <r>
    <s v="C0822"/>
    <s v="cam02"/>
    <d v="2022-06-06T00:00:00"/>
    <x v="247"/>
    <n v="5"/>
    <x v="5"/>
    <n v="26"/>
    <x v="817"/>
  </r>
  <r>
    <s v="C0822"/>
    <s v="cam02"/>
    <d v="2022-06-06T00:00:00"/>
    <x v="197"/>
    <n v="6"/>
    <x v="5"/>
    <n v="26"/>
    <x v="817"/>
  </r>
  <r>
    <s v="C0822"/>
    <s v="cam02"/>
    <d v="2022-06-06T00:00:00"/>
    <x v="156"/>
    <n v="7"/>
    <x v="5"/>
    <n v="26"/>
    <x v="817"/>
  </r>
  <r>
    <s v="C0822"/>
    <s v="cam02"/>
    <d v="2022-06-06T00:00:00"/>
    <x v="262"/>
    <n v="8"/>
    <x v="5"/>
    <n v="26"/>
    <x v="817"/>
  </r>
  <r>
    <s v="C0822"/>
    <s v="cam02"/>
    <d v="2022-06-06T00:00:00"/>
    <x v="4"/>
    <n v="9"/>
    <x v="5"/>
    <n v="26"/>
    <x v="817"/>
  </r>
  <r>
    <s v="C0822"/>
    <s v="cam02"/>
    <d v="2022-06-06T00:00:00"/>
    <x v="102"/>
    <n v="10"/>
    <x v="5"/>
    <n v="26"/>
    <x v="817"/>
  </r>
  <r>
    <s v="C0822"/>
    <s v="cam02"/>
    <d v="2022-06-06T00:00:00"/>
    <x v="6"/>
    <n v="11"/>
    <x v="5"/>
    <n v="26"/>
    <x v="817"/>
  </r>
  <r>
    <s v="C0822"/>
    <s v="cam07"/>
    <d v="2022-10-03T00:00:00"/>
    <x v="131"/>
    <n v="0"/>
    <x v="1"/>
    <n v="25"/>
    <x v="817"/>
  </r>
  <r>
    <s v="C0822"/>
    <s v="cam07"/>
    <d v="2022-10-03T00:00:00"/>
    <x v="300"/>
    <n v="1"/>
    <x v="1"/>
    <n v="25"/>
    <x v="817"/>
  </r>
  <r>
    <s v="C0822"/>
    <s v="cam07"/>
    <d v="2022-10-03T00:00:00"/>
    <x v="208"/>
    <n v="2"/>
    <x v="1"/>
    <n v="25"/>
    <x v="817"/>
  </r>
  <r>
    <s v="C0822"/>
    <s v="cam07"/>
    <d v="2022-10-03T00:00:00"/>
    <x v="180"/>
    <n v="3"/>
    <x v="1"/>
    <n v="25"/>
    <x v="817"/>
  </r>
  <r>
    <s v="C0822"/>
    <s v="cam07"/>
    <d v="2022-10-03T00:00:00"/>
    <x v="107"/>
    <n v="4"/>
    <x v="1"/>
    <n v="25"/>
    <x v="817"/>
  </r>
  <r>
    <s v="C0822"/>
    <s v="cam07"/>
    <d v="2022-10-03T00:00:00"/>
    <x v="170"/>
    <n v="5"/>
    <x v="1"/>
    <n v="25"/>
    <x v="817"/>
  </r>
  <r>
    <s v="C0822"/>
    <s v="cam07"/>
    <d v="2022-10-03T00:00:00"/>
    <x v="118"/>
    <n v="6"/>
    <x v="1"/>
    <n v="25"/>
    <x v="817"/>
  </r>
  <r>
    <s v="C0823"/>
    <s v="cam07"/>
    <d v="2022-06-29T00:00:00"/>
    <x v="443"/>
    <n v="0"/>
    <x v="1"/>
    <n v="25"/>
    <x v="818"/>
  </r>
  <r>
    <s v="C0823"/>
    <s v="cam07"/>
    <d v="2022-06-29T00:00:00"/>
    <x v="429"/>
    <n v="1"/>
    <x v="1"/>
    <n v="25"/>
    <x v="818"/>
  </r>
  <r>
    <s v="C0823"/>
    <s v="cam07"/>
    <d v="2022-06-29T00:00:00"/>
    <x v="44"/>
    <n v="2"/>
    <x v="1"/>
    <n v="25"/>
    <x v="818"/>
  </r>
  <r>
    <s v="C0823"/>
    <s v="cam07"/>
    <d v="2022-06-29T00:00:00"/>
    <x v="202"/>
    <n v="3"/>
    <x v="1"/>
    <n v="25"/>
    <x v="818"/>
  </r>
  <r>
    <s v="C0823"/>
    <s v="cam07"/>
    <d v="2022-06-29T00:00:00"/>
    <x v="366"/>
    <n v="4"/>
    <x v="1"/>
    <n v="25"/>
    <x v="818"/>
  </r>
  <r>
    <s v="C0823"/>
    <s v="cam07"/>
    <d v="2022-06-29T00:00:00"/>
    <x v="99"/>
    <n v="5"/>
    <x v="1"/>
    <n v="25"/>
    <x v="818"/>
  </r>
  <r>
    <s v="C0823"/>
    <s v="cam07"/>
    <d v="2022-06-29T00:00:00"/>
    <x v="14"/>
    <n v="11"/>
    <x v="1"/>
    <n v="25"/>
    <x v="818"/>
  </r>
  <r>
    <s v="C0823"/>
    <s v="cam07"/>
    <d v="2022-06-29T00:00:00"/>
    <x v="73"/>
    <n v="11"/>
    <x v="1"/>
    <n v="25"/>
    <x v="818"/>
  </r>
  <r>
    <s v="C0823"/>
    <s v="cam03"/>
    <d v="2022-08-06T00:00:00"/>
    <x v="434"/>
    <n v="0"/>
    <x v="6"/>
    <n v="62"/>
    <x v="818"/>
  </r>
  <r>
    <s v="C0823"/>
    <s v="cam03"/>
    <d v="2022-08-06T00:00:00"/>
    <x v="45"/>
    <n v="2"/>
    <x v="6"/>
    <n v="62"/>
    <x v="818"/>
  </r>
  <r>
    <s v="C0823"/>
    <s v="cam03"/>
    <d v="2022-08-06T00:00:00"/>
    <x v="431"/>
    <n v="3"/>
    <x v="6"/>
    <n v="62"/>
    <x v="818"/>
  </r>
  <r>
    <s v="C0823"/>
    <s v="cam03"/>
    <d v="2022-08-06T00:00:00"/>
    <x v="74"/>
    <n v="4"/>
    <x v="6"/>
    <n v="62"/>
    <x v="818"/>
  </r>
  <r>
    <s v="C0823"/>
    <s v="cam03"/>
    <d v="2022-08-06T00:00:00"/>
    <x v="3"/>
    <n v="6"/>
    <x v="6"/>
    <n v="62"/>
    <x v="818"/>
  </r>
  <r>
    <s v="C0823"/>
    <s v="cam03"/>
    <d v="2022-08-06T00:00:00"/>
    <x v="190"/>
    <n v="7"/>
    <x v="6"/>
    <n v="62"/>
    <x v="818"/>
  </r>
  <r>
    <s v="C0823"/>
    <s v="cam03"/>
    <d v="2022-08-06T00:00:00"/>
    <x v="118"/>
    <n v="8"/>
    <x v="6"/>
    <n v="62"/>
    <x v="818"/>
  </r>
  <r>
    <s v="C0823"/>
    <s v="cam03"/>
    <d v="2022-08-06T00:00:00"/>
    <x v="283"/>
    <n v="9"/>
    <x v="6"/>
    <n v="62"/>
    <x v="818"/>
  </r>
  <r>
    <s v="C0824"/>
    <s v="cam13"/>
    <d v="2022-08-18T00:00:00"/>
    <x v="386"/>
    <n v="0"/>
    <x v="14"/>
    <n v="25"/>
    <x v="819"/>
  </r>
  <r>
    <s v="C0824"/>
    <s v="cam13"/>
    <d v="2022-08-18T00:00:00"/>
    <x v="228"/>
    <n v="2"/>
    <x v="14"/>
    <n v="25"/>
    <x v="819"/>
  </r>
  <r>
    <s v="C0824"/>
    <s v="cam13"/>
    <d v="2022-08-18T00:00:00"/>
    <x v="297"/>
    <n v="3"/>
    <x v="14"/>
    <n v="25"/>
    <x v="819"/>
  </r>
  <r>
    <s v="C0824"/>
    <s v="cam13"/>
    <d v="2022-08-18T00:00:00"/>
    <x v="406"/>
    <n v="4"/>
    <x v="14"/>
    <n v="25"/>
    <x v="819"/>
  </r>
  <r>
    <s v="C0824"/>
    <s v="cam13"/>
    <d v="2022-08-18T00:00:00"/>
    <x v="94"/>
    <n v="5"/>
    <x v="14"/>
    <n v="25"/>
    <x v="819"/>
  </r>
  <r>
    <s v="C0824"/>
    <s v="cam13"/>
    <d v="2022-08-18T00:00:00"/>
    <x v="193"/>
    <n v="5"/>
    <x v="14"/>
    <n v="25"/>
    <x v="819"/>
  </r>
  <r>
    <s v="C0824"/>
    <s v="cam13"/>
    <d v="2022-08-18T00:00:00"/>
    <x v="253"/>
    <n v="6"/>
    <x v="14"/>
    <n v="25"/>
    <x v="819"/>
  </r>
  <r>
    <s v="C0824"/>
    <s v="cam13"/>
    <d v="2022-08-18T00:00:00"/>
    <x v="32"/>
    <n v="8"/>
    <x v="14"/>
    <n v="25"/>
    <x v="819"/>
  </r>
  <r>
    <s v="C0824"/>
    <s v="cam13"/>
    <d v="2022-08-18T00:00:00"/>
    <x v="195"/>
    <n v="9"/>
    <x v="14"/>
    <n v="25"/>
    <x v="819"/>
  </r>
  <r>
    <s v="C0824"/>
    <s v="cam13"/>
    <d v="2022-08-18T00:00:00"/>
    <x v="86"/>
    <n v="9"/>
    <x v="14"/>
    <n v="25"/>
    <x v="819"/>
  </r>
  <r>
    <s v="C0825"/>
    <s v="cam02"/>
    <d v="2022-07-09T00:00:00"/>
    <x v="126"/>
    <n v="0"/>
    <x v="5"/>
    <n v="26"/>
    <x v="820"/>
  </r>
  <r>
    <s v="C0825"/>
    <s v="cam02"/>
    <d v="2022-07-09T00:00:00"/>
    <x v="53"/>
    <n v="1"/>
    <x v="5"/>
    <n v="26"/>
    <x v="820"/>
  </r>
  <r>
    <s v="C0825"/>
    <s v="cam02"/>
    <d v="2022-07-09T00:00:00"/>
    <x v="389"/>
    <n v="2"/>
    <x v="5"/>
    <n v="26"/>
    <x v="820"/>
  </r>
  <r>
    <s v="C0825"/>
    <s v="cam02"/>
    <d v="2022-07-09T00:00:00"/>
    <x v="232"/>
    <n v="3"/>
    <x v="5"/>
    <n v="26"/>
    <x v="820"/>
  </r>
  <r>
    <s v="C0825"/>
    <s v="cam02"/>
    <d v="2022-07-09T00:00:00"/>
    <x v="24"/>
    <n v="4"/>
    <x v="5"/>
    <n v="26"/>
    <x v="820"/>
  </r>
  <r>
    <s v="C0825"/>
    <s v="cam02"/>
    <d v="2022-07-09T00:00:00"/>
    <x v="106"/>
    <n v="5"/>
    <x v="5"/>
    <n v="26"/>
    <x v="820"/>
  </r>
  <r>
    <s v="C0825"/>
    <s v="cam02"/>
    <d v="2022-07-09T00:00:00"/>
    <x v="199"/>
    <n v="7"/>
    <x v="5"/>
    <n v="26"/>
    <x v="820"/>
  </r>
  <r>
    <s v="C0825"/>
    <s v="cam02"/>
    <d v="2022-07-09T00:00:00"/>
    <x v="41"/>
    <n v="8"/>
    <x v="5"/>
    <n v="26"/>
    <x v="820"/>
  </r>
  <r>
    <s v="C0825"/>
    <s v="cam02"/>
    <d v="2022-07-09T00:00:00"/>
    <x v="42"/>
    <n v="9"/>
    <x v="5"/>
    <n v="26"/>
    <x v="820"/>
  </r>
  <r>
    <s v="C0825"/>
    <s v="cam16"/>
    <d v="2022-07-16T00:00:00"/>
    <x v="399"/>
    <n v="0"/>
    <x v="4"/>
    <n v="16"/>
    <x v="820"/>
  </r>
  <r>
    <s v="C0825"/>
    <s v="cam16"/>
    <d v="2022-07-16T00:00:00"/>
    <x v="334"/>
    <n v="1"/>
    <x v="4"/>
    <n v="16"/>
    <x v="820"/>
  </r>
  <r>
    <s v="C0825"/>
    <s v="cam16"/>
    <d v="2022-07-16T00:00:00"/>
    <x v="372"/>
    <n v="2"/>
    <x v="4"/>
    <n v="16"/>
    <x v="820"/>
  </r>
  <r>
    <s v="C0825"/>
    <s v="cam16"/>
    <d v="2022-07-16T00:00:00"/>
    <x v="144"/>
    <n v="3"/>
    <x v="4"/>
    <n v="16"/>
    <x v="820"/>
  </r>
  <r>
    <s v="C0825"/>
    <s v="cam16"/>
    <d v="2022-07-16T00:00:00"/>
    <x v="433"/>
    <n v="4"/>
    <x v="4"/>
    <n v="16"/>
    <x v="820"/>
  </r>
  <r>
    <s v="C0825"/>
    <s v="cam16"/>
    <d v="2022-07-16T00:00:00"/>
    <x v="179"/>
    <n v="5"/>
    <x v="4"/>
    <n v="16"/>
    <x v="820"/>
  </r>
  <r>
    <s v="C0825"/>
    <s v="cam16"/>
    <d v="2022-07-16T00:00:00"/>
    <x v="100"/>
    <n v="6"/>
    <x v="4"/>
    <n v="16"/>
    <x v="820"/>
  </r>
  <r>
    <s v="C0825"/>
    <s v="cam16"/>
    <d v="2022-07-16T00:00:00"/>
    <x v="204"/>
    <n v="7"/>
    <x v="4"/>
    <n v="16"/>
    <x v="820"/>
  </r>
  <r>
    <s v="C0825"/>
    <s v="cam16"/>
    <d v="2022-07-16T00:00:00"/>
    <x v="62"/>
    <n v="8"/>
    <x v="4"/>
    <n v="16"/>
    <x v="820"/>
  </r>
  <r>
    <s v="C0825"/>
    <s v="cam16"/>
    <d v="2022-07-16T00:00:00"/>
    <x v="290"/>
    <n v="10"/>
    <x v="4"/>
    <n v="16"/>
    <x v="820"/>
  </r>
  <r>
    <s v="C0826"/>
    <s v="cam16"/>
    <d v="2022-01-23T00:00:00"/>
    <x v="514"/>
    <n v="0"/>
    <x v="4"/>
    <n v="16"/>
    <x v="821"/>
  </r>
  <r>
    <s v="C0826"/>
    <s v="cam16"/>
    <d v="2022-01-23T00:00:00"/>
    <x v="421"/>
    <n v="1"/>
    <x v="4"/>
    <n v="16"/>
    <x v="821"/>
  </r>
  <r>
    <s v="C0826"/>
    <s v="cam16"/>
    <d v="2022-01-23T00:00:00"/>
    <x v="165"/>
    <n v="1"/>
    <x v="4"/>
    <n v="16"/>
    <x v="821"/>
  </r>
  <r>
    <s v="C0826"/>
    <s v="cam16"/>
    <d v="2022-01-23T00:00:00"/>
    <x v="484"/>
    <n v="3"/>
    <x v="4"/>
    <n v="16"/>
    <x v="821"/>
  </r>
  <r>
    <s v="C0826"/>
    <s v="cam16"/>
    <d v="2022-01-23T00:00:00"/>
    <x v="491"/>
    <n v="4"/>
    <x v="4"/>
    <n v="16"/>
    <x v="821"/>
  </r>
  <r>
    <s v="C0826"/>
    <s v="cam16"/>
    <d v="2022-01-23T00:00:00"/>
    <x v="148"/>
    <n v="5"/>
    <x v="4"/>
    <n v="16"/>
    <x v="821"/>
  </r>
  <r>
    <s v="C0826"/>
    <s v="cam16"/>
    <d v="2022-01-23T00:00:00"/>
    <x v="450"/>
    <n v="7"/>
    <x v="4"/>
    <n v="16"/>
    <x v="821"/>
  </r>
  <r>
    <s v="C0826"/>
    <s v="cam16"/>
    <d v="2022-01-23T00:00:00"/>
    <x v="18"/>
    <n v="8"/>
    <x v="4"/>
    <n v="16"/>
    <x v="821"/>
  </r>
  <r>
    <s v="C0826"/>
    <s v="cam16"/>
    <d v="2022-01-23T00:00:00"/>
    <x v="366"/>
    <n v="9"/>
    <x v="4"/>
    <n v="16"/>
    <x v="821"/>
  </r>
  <r>
    <s v="C0826"/>
    <s v="cam16"/>
    <d v="2022-01-23T00:00:00"/>
    <x v="133"/>
    <n v="10"/>
    <x v="4"/>
    <n v="16"/>
    <x v="821"/>
  </r>
  <r>
    <s v="C0826"/>
    <s v="cam16"/>
    <d v="2022-01-23T00:00:00"/>
    <x v="75"/>
    <n v="14"/>
    <x v="4"/>
    <n v="16"/>
    <x v="821"/>
  </r>
  <r>
    <s v="C0826"/>
    <s v="cam04"/>
    <d v="2022-07-10T00:00:00"/>
    <x v="168"/>
    <n v="0"/>
    <x v="16"/>
    <n v="26"/>
    <x v="821"/>
  </r>
  <r>
    <s v="C0826"/>
    <s v="cam04"/>
    <d v="2022-07-10T00:00:00"/>
    <x v="158"/>
    <n v="1"/>
    <x v="16"/>
    <n v="26"/>
    <x v="821"/>
  </r>
  <r>
    <s v="C0826"/>
    <s v="cam04"/>
    <d v="2022-07-10T00:00:00"/>
    <x v="396"/>
    <n v="2"/>
    <x v="16"/>
    <n v="26"/>
    <x v="821"/>
  </r>
  <r>
    <s v="C0826"/>
    <s v="cam04"/>
    <d v="2022-07-10T00:00:00"/>
    <x v="38"/>
    <n v="4"/>
    <x v="16"/>
    <n v="26"/>
    <x v="821"/>
  </r>
  <r>
    <s v="C0826"/>
    <s v="cam04"/>
    <d v="2022-07-10T00:00:00"/>
    <x v="1"/>
    <n v="5"/>
    <x v="16"/>
    <n v="26"/>
    <x v="821"/>
  </r>
  <r>
    <s v="C0826"/>
    <s v="cam04"/>
    <d v="2022-07-10T00:00:00"/>
    <x v="180"/>
    <n v="6"/>
    <x v="16"/>
    <n v="26"/>
    <x v="821"/>
  </r>
  <r>
    <s v="C0826"/>
    <s v="cam04"/>
    <d v="2022-07-10T00:00:00"/>
    <x v="19"/>
    <n v="7"/>
    <x v="16"/>
    <n v="26"/>
    <x v="821"/>
  </r>
  <r>
    <s v="C0826"/>
    <s v="cam04"/>
    <d v="2022-07-10T00:00:00"/>
    <x v="41"/>
    <n v="8"/>
    <x v="16"/>
    <n v="26"/>
    <x v="821"/>
  </r>
  <r>
    <s v="C0826"/>
    <s v="cam04"/>
    <d v="2022-07-10T00:00:00"/>
    <x v="85"/>
    <n v="9"/>
    <x v="16"/>
    <n v="26"/>
    <x v="821"/>
  </r>
  <r>
    <s v="C0826"/>
    <s v="cam04"/>
    <d v="2022-07-10T00:00:00"/>
    <x v="6"/>
    <n v="10"/>
    <x v="16"/>
    <n v="26"/>
    <x v="821"/>
  </r>
  <r>
    <s v="C0827"/>
    <s v="cam07"/>
    <d v="2022-02-26T00:00:00"/>
    <x v="421"/>
    <n v="0"/>
    <x v="1"/>
    <n v="25"/>
    <x v="822"/>
  </r>
  <r>
    <s v="C0827"/>
    <s v="cam07"/>
    <d v="2022-02-26T00:00:00"/>
    <x v="350"/>
    <n v="1"/>
    <x v="1"/>
    <n v="25"/>
    <x v="822"/>
  </r>
  <r>
    <s v="C0827"/>
    <s v="cam07"/>
    <d v="2022-02-26T00:00:00"/>
    <x v="377"/>
    <n v="2"/>
    <x v="1"/>
    <n v="25"/>
    <x v="822"/>
  </r>
  <r>
    <s v="C0827"/>
    <s v="cam07"/>
    <d v="2022-02-26T00:00:00"/>
    <x v="388"/>
    <n v="3"/>
    <x v="1"/>
    <n v="25"/>
    <x v="822"/>
  </r>
  <r>
    <s v="C0827"/>
    <s v="cam07"/>
    <d v="2022-02-26T00:00:00"/>
    <x v="448"/>
    <n v="4"/>
    <x v="1"/>
    <n v="25"/>
    <x v="822"/>
  </r>
  <r>
    <s v="C0827"/>
    <s v="cam07"/>
    <d v="2022-02-26T00:00:00"/>
    <x v="275"/>
    <n v="6"/>
    <x v="1"/>
    <n v="25"/>
    <x v="822"/>
  </r>
  <r>
    <s v="C0827"/>
    <s v="cam07"/>
    <d v="2022-02-26T00:00:00"/>
    <x v="44"/>
    <n v="6"/>
    <x v="1"/>
    <n v="25"/>
    <x v="822"/>
  </r>
  <r>
    <s v="C0827"/>
    <s v="cam07"/>
    <d v="2022-02-26T00:00:00"/>
    <x v="413"/>
    <n v="9"/>
    <x v="1"/>
    <n v="25"/>
    <x v="822"/>
  </r>
  <r>
    <s v="C0827"/>
    <s v="cam07"/>
    <d v="2022-02-26T00:00:00"/>
    <x v="410"/>
    <n v="10"/>
    <x v="1"/>
    <n v="25"/>
    <x v="822"/>
  </r>
  <r>
    <s v="C0827"/>
    <s v="cam07"/>
    <d v="2022-02-26T00:00:00"/>
    <x v="269"/>
    <n v="10"/>
    <x v="1"/>
    <n v="25"/>
    <x v="822"/>
  </r>
  <r>
    <s v="C0827"/>
    <s v="cam07"/>
    <d v="2022-02-26T00:00:00"/>
    <x v="138"/>
    <n v="11"/>
    <x v="1"/>
    <n v="25"/>
    <x v="822"/>
  </r>
  <r>
    <s v="C0827"/>
    <s v="cam07"/>
    <d v="2022-02-26T00:00:00"/>
    <x v="171"/>
    <n v="13"/>
    <x v="1"/>
    <n v="25"/>
    <x v="822"/>
  </r>
  <r>
    <s v="C0827"/>
    <s v="cam07"/>
    <d v="2022-02-26T00:00:00"/>
    <x v="43"/>
    <n v="14"/>
    <x v="1"/>
    <n v="25"/>
    <x v="822"/>
  </r>
  <r>
    <s v="C0827"/>
    <s v="cam07"/>
    <d v="2022-02-26T00:00:00"/>
    <x v="312"/>
    <n v="15"/>
    <x v="1"/>
    <n v="25"/>
    <x v="822"/>
  </r>
  <r>
    <s v="C0827"/>
    <s v="cam16"/>
    <d v="2022-04-13T00:00:00"/>
    <x v="166"/>
    <n v="0"/>
    <x v="4"/>
    <n v="16"/>
    <x v="822"/>
  </r>
  <r>
    <s v="C0827"/>
    <s v="cam16"/>
    <d v="2022-04-13T00:00:00"/>
    <x v="385"/>
    <n v="1"/>
    <x v="4"/>
    <n v="16"/>
    <x v="822"/>
  </r>
  <r>
    <s v="C0827"/>
    <s v="cam16"/>
    <d v="2022-04-13T00:00:00"/>
    <x v="396"/>
    <n v="5"/>
    <x v="4"/>
    <n v="16"/>
    <x v="822"/>
  </r>
  <r>
    <s v="C0827"/>
    <s v="cam16"/>
    <d v="2022-04-13T00:00:00"/>
    <x v="280"/>
    <n v="6"/>
    <x v="4"/>
    <n v="16"/>
    <x v="822"/>
  </r>
  <r>
    <s v="C0827"/>
    <s v="cam16"/>
    <d v="2022-04-13T00:00:00"/>
    <x v="431"/>
    <n v="7"/>
    <x v="4"/>
    <n v="16"/>
    <x v="822"/>
  </r>
  <r>
    <s v="C0827"/>
    <s v="cam16"/>
    <d v="2022-04-13T00:00:00"/>
    <x v="146"/>
    <n v="10"/>
    <x v="4"/>
    <n v="16"/>
    <x v="822"/>
  </r>
  <r>
    <s v="C0828"/>
    <s v="cam07"/>
    <d v="2022-07-25T00:00:00"/>
    <x v="142"/>
    <n v="0"/>
    <x v="1"/>
    <n v="25"/>
    <x v="823"/>
  </r>
  <r>
    <s v="C0828"/>
    <s v="cam07"/>
    <d v="2022-07-25T00:00:00"/>
    <x v="158"/>
    <n v="1"/>
    <x v="1"/>
    <n v="25"/>
    <x v="823"/>
  </r>
  <r>
    <s v="C0828"/>
    <s v="cam07"/>
    <d v="2022-07-25T00:00:00"/>
    <x v="0"/>
    <n v="1"/>
    <x v="1"/>
    <n v="25"/>
    <x v="823"/>
  </r>
  <r>
    <s v="C0828"/>
    <s v="cam07"/>
    <d v="2022-07-25T00:00:00"/>
    <x v="462"/>
    <n v="3"/>
    <x v="1"/>
    <n v="25"/>
    <x v="823"/>
  </r>
  <r>
    <s v="C0828"/>
    <s v="cam07"/>
    <d v="2022-07-25T00:00:00"/>
    <x v="269"/>
    <n v="5"/>
    <x v="1"/>
    <n v="25"/>
    <x v="823"/>
  </r>
  <r>
    <s v="C0828"/>
    <s v="cam07"/>
    <d v="2022-07-25T00:00:00"/>
    <x v="138"/>
    <n v="6"/>
    <x v="1"/>
    <n v="25"/>
    <x v="823"/>
  </r>
  <r>
    <s v="C0828"/>
    <s v="cam07"/>
    <d v="2022-07-25T00:00:00"/>
    <x v="220"/>
    <n v="8"/>
    <x v="1"/>
    <n v="25"/>
    <x v="823"/>
  </r>
  <r>
    <s v="C0828"/>
    <s v="cam07"/>
    <d v="2022-07-25T00:00:00"/>
    <x v="330"/>
    <n v="10"/>
    <x v="1"/>
    <n v="25"/>
    <x v="823"/>
  </r>
  <r>
    <s v="C0828"/>
    <s v="cam07"/>
    <d v="2022-07-25T00:00:00"/>
    <x v="15"/>
    <n v="10"/>
    <x v="1"/>
    <n v="25"/>
    <x v="823"/>
  </r>
  <r>
    <s v="C0828"/>
    <s v="cam13"/>
    <d v="2022-10-12T00:00:00"/>
    <x v="432"/>
    <n v="0"/>
    <x v="14"/>
    <n v="25"/>
    <x v="823"/>
  </r>
  <r>
    <s v="C0828"/>
    <s v="cam13"/>
    <d v="2022-10-12T00:00:00"/>
    <x v="410"/>
    <n v="2"/>
    <x v="14"/>
    <n v="25"/>
    <x v="823"/>
  </r>
  <r>
    <s v="C0828"/>
    <s v="cam13"/>
    <d v="2022-10-12T00:00:00"/>
    <x v="265"/>
    <n v="3"/>
    <x v="14"/>
    <n v="25"/>
    <x v="823"/>
  </r>
  <r>
    <s v="C0828"/>
    <s v="cam13"/>
    <d v="2022-10-12T00:00:00"/>
    <x v="209"/>
    <n v="4"/>
    <x v="14"/>
    <n v="25"/>
    <x v="823"/>
  </r>
  <r>
    <s v="C0828"/>
    <s v="cam13"/>
    <d v="2022-10-12T00:00:00"/>
    <x v="328"/>
    <n v="5"/>
    <x v="14"/>
    <n v="25"/>
    <x v="823"/>
  </r>
  <r>
    <s v="C0828"/>
    <s v="cam13"/>
    <d v="2022-10-12T00:00:00"/>
    <x v="28"/>
    <n v="6"/>
    <x v="14"/>
    <n v="25"/>
    <x v="823"/>
  </r>
  <r>
    <s v="C0828"/>
    <s v="cam13"/>
    <d v="2022-10-12T00:00:00"/>
    <x v="259"/>
    <n v="7"/>
    <x v="14"/>
    <n v="25"/>
    <x v="823"/>
  </r>
  <r>
    <s v="C0829"/>
    <s v="cam12"/>
    <d v="2022-12-26T00:00:00"/>
    <x v="410"/>
    <n v="0"/>
    <x v="0"/>
    <n v="65"/>
    <x v="824"/>
  </r>
  <r>
    <s v="C0829"/>
    <s v="cam12"/>
    <d v="2022-12-26T00:00:00"/>
    <x v="252"/>
    <n v="1"/>
    <x v="0"/>
    <n v="65"/>
    <x v="824"/>
  </r>
  <r>
    <s v="C0829"/>
    <s v="cam12"/>
    <d v="2022-12-26T00:00:00"/>
    <x v="176"/>
    <n v="2"/>
    <x v="0"/>
    <n v="65"/>
    <x v="824"/>
  </r>
  <r>
    <s v="C0829"/>
    <s v="cam12"/>
    <d v="2022-12-26T00:00:00"/>
    <x v="286"/>
    <n v="3"/>
    <x v="0"/>
    <n v="65"/>
    <x v="824"/>
  </r>
  <r>
    <s v="C0829"/>
    <s v="cam12"/>
    <d v="2022-12-26T00:00:00"/>
    <x v="43"/>
    <n v="4"/>
    <x v="0"/>
    <n v="65"/>
    <x v="824"/>
  </r>
  <r>
    <s v="C0829"/>
    <s v="cam12"/>
    <d v="2022-12-26T00:00:00"/>
    <x v="345"/>
    <n v="5"/>
    <x v="0"/>
    <n v="65"/>
    <x v="824"/>
  </r>
  <r>
    <s v="C0829"/>
    <s v="cam08"/>
    <d v="2023-03-14T00:00:00"/>
    <x v="190"/>
    <n v="0"/>
    <x v="9"/>
    <n v="27"/>
    <x v="824"/>
  </r>
  <r>
    <s v="C0829"/>
    <s v="cam08"/>
    <d v="2023-03-14T00:00:00"/>
    <x v="150"/>
    <n v="1"/>
    <x v="9"/>
    <n v="27"/>
    <x v="824"/>
  </r>
  <r>
    <s v="C0829"/>
    <s v="cam08"/>
    <d v="2023-03-14T00:00:00"/>
    <x v="195"/>
    <n v="2"/>
    <x v="9"/>
    <n v="27"/>
    <x v="824"/>
  </r>
  <r>
    <s v="C0830"/>
    <s v="cam13"/>
    <d v="2022-03-05T00:00:00"/>
    <x v="287"/>
    <n v="0"/>
    <x v="14"/>
    <n v="25"/>
    <x v="825"/>
  </r>
  <r>
    <s v="C0830"/>
    <s v="cam13"/>
    <d v="2022-03-05T00:00:00"/>
    <x v="487"/>
    <n v="2"/>
    <x v="14"/>
    <n v="25"/>
    <x v="825"/>
  </r>
  <r>
    <s v="C0830"/>
    <s v="cam13"/>
    <d v="2022-03-05T00:00:00"/>
    <x v="304"/>
    <n v="3"/>
    <x v="14"/>
    <n v="25"/>
    <x v="825"/>
  </r>
  <r>
    <s v="C0830"/>
    <s v="cam13"/>
    <d v="2022-03-05T00:00:00"/>
    <x v="34"/>
    <n v="4"/>
    <x v="14"/>
    <n v="25"/>
    <x v="825"/>
  </r>
  <r>
    <s v="C0830"/>
    <s v="cam13"/>
    <d v="2022-03-05T00:00:00"/>
    <x v="95"/>
    <n v="5"/>
    <x v="14"/>
    <n v="25"/>
    <x v="825"/>
  </r>
  <r>
    <s v="C0830"/>
    <s v="cam13"/>
    <d v="2022-03-05T00:00:00"/>
    <x v="241"/>
    <n v="6"/>
    <x v="14"/>
    <n v="25"/>
    <x v="825"/>
  </r>
  <r>
    <s v="C0830"/>
    <s v="cam13"/>
    <d v="2022-03-05T00:00:00"/>
    <x v="223"/>
    <n v="7"/>
    <x v="14"/>
    <n v="25"/>
    <x v="825"/>
  </r>
  <r>
    <s v="C0830"/>
    <s v="cam13"/>
    <d v="2022-03-05T00:00:00"/>
    <x v="433"/>
    <n v="8"/>
    <x v="14"/>
    <n v="25"/>
    <x v="825"/>
  </r>
  <r>
    <s v="C0830"/>
    <s v="cam13"/>
    <d v="2022-03-05T00:00:00"/>
    <x v="136"/>
    <n v="9"/>
    <x v="14"/>
    <n v="25"/>
    <x v="825"/>
  </r>
  <r>
    <s v="C0830"/>
    <s v="cam13"/>
    <d v="2022-03-05T00:00:00"/>
    <x v="2"/>
    <n v="10"/>
    <x v="14"/>
    <n v="25"/>
    <x v="825"/>
  </r>
  <r>
    <s v="C0830"/>
    <s v="cam13"/>
    <d v="2022-03-05T00:00:00"/>
    <x v="258"/>
    <n v="11"/>
    <x v="14"/>
    <n v="25"/>
    <x v="825"/>
  </r>
  <r>
    <s v="C0830"/>
    <s v="cam13"/>
    <d v="2022-03-05T00:00:00"/>
    <x v="328"/>
    <n v="12"/>
    <x v="14"/>
    <n v="25"/>
    <x v="825"/>
  </r>
  <r>
    <s v="C0830"/>
    <s v="cam13"/>
    <d v="2022-03-05T00:00:00"/>
    <x v="66"/>
    <n v="13"/>
    <x v="14"/>
    <n v="25"/>
    <x v="825"/>
  </r>
  <r>
    <s v="C0830"/>
    <s v="cam13"/>
    <d v="2022-03-05T00:00:00"/>
    <x v="213"/>
    <n v="14"/>
    <x v="14"/>
    <n v="25"/>
    <x v="825"/>
  </r>
  <r>
    <s v="C0830"/>
    <s v="cam12"/>
    <d v="2022-11-02T00:00:00"/>
    <x v="371"/>
    <n v="0"/>
    <x v="0"/>
    <n v="65"/>
    <x v="825"/>
  </r>
  <r>
    <s v="C0830"/>
    <s v="cam12"/>
    <d v="2022-11-02T00:00:00"/>
    <x v="111"/>
    <n v="1"/>
    <x v="0"/>
    <n v="65"/>
    <x v="825"/>
  </r>
  <r>
    <s v="C0830"/>
    <s v="cam12"/>
    <d v="2022-11-02T00:00:00"/>
    <x v="156"/>
    <n v="2"/>
    <x v="0"/>
    <n v="65"/>
    <x v="825"/>
  </r>
  <r>
    <s v="C0830"/>
    <s v="cam12"/>
    <d v="2022-11-02T00:00:00"/>
    <x v="30"/>
    <n v="3"/>
    <x v="0"/>
    <n v="65"/>
    <x v="825"/>
  </r>
  <r>
    <s v="C0830"/>
    <s v="cam12"/>
    <d v="2022-11-02T00:00:00"/>
    <x v="161"/>
    <n v="4"/>
    <x v="0"/>
    <n v="65"/>
    <x v="825"/>
  </r>
  <r>
    <s v="C0830"/>
    <s v="cam12"/>
    <d v="2022-11-02T00:00:00"/>
    <x v="102"/>
    <n v="5"/>
    <x v="0"/>
    <n v="65"/>
    <x v="825"/>
  </r>
  <r>
    <s v="C0830"/>
    <s v="cam12"/>
    <d v="2022-11-02T00:00:00"/>
    <x v="172"/>
    <n v="6"/>
    <x v="0"/>
    <n v="65"/>
    <x v="825"/>
  </r>
  <r>
    <s v="C0831"/>
    <s v="cam05"/>
    <d v="2022-01-20T00:00:00"/>
    <x v="505"/>
    <n v="0"/>
    <x v="10"/>
    <n v="22"/>
    <x v="826"/>
  </r>
  <r>
    <s v="C0831"/>
    <s v="cam05"/>
    <d v="2022-01-20T00:00:00"/>
    <x v="327"/>
    <n v="1"/>
    <x v="10"/>
    <n v="22"/>
    <x v="826"/>
  </r>
  <r>
    <s v="C0831"/>
    <s v="cam05"/>
    <d v="2022-01-20T00:00:00"/>
    <x v="357"/>
    <n v="3"/>
    <x v="10"/>
    <n v="22"/>
    <x v="826"/>
  </r>
  <r>
    <s v="C0831"/>
    <s v="cam05"/>
    <d v="2022-01-20T00:00:00"/>
    <x v="392"/>
    <n v="4"/>
    <x v="10"/>
    <n v="22"/>
    <x v="826"/>
  </r>
  <r>
    <s v="C0831"/>
    <s v="cam05"/>
    <d v="2022-01-20T00:00:00"/>
    <x v="429"/>
    <n v="6"/>
    <x v="10"/>
    <n v="22"/>
    <x v="826"/>
  </r>
  <r>
    <s v="C0831"/>
    <s v="cam05"/>
    <d v="2022-01-20T00:00:00"/>
    <x v="324"/>
    <n v="10"/>
    <x v="10"/>
    <n v="22"/>
    <x v="826"/>
  </r>
  <r>
    <s v="C0831"/>
    <s v="cam05"/>
    <d v="2022-01-20T00:00:00"/>
    <x v="260"/>
    <n v="11"/>
    <x v="10"/>
    <n v="22"/>
    <x v="826"/>
  </r>
  <r>
    <s v="C0831"/>
    <s v="cam05"/>
    <d v="2022-01-20T00:00:00"/>
    <x v="56"/>
    <n v="12"/>
    <x v="10"/>
    <n v="22"/>
    <x v="826"/>
  </r>
  <r>
    <s v="C0831"/>
    <s v="cam05"/>
    <d v="2022-01-20T00:00:00"/>
    <x v="286"/>
    <n v="14"/>
    <x v="10"/>
    <n v="22"/>
    <x v="826"/>
  </r>
  <r>
    <s v="C0831"/>
    <s v="cam13"/>
    <d v="2023-01-29T00:00:00"/>
    <x v="115"/>
    <n v="0"/>
    <x v="14"/>
    <n v="25"/>
    <x v="826"/>
  </r>
  <r>
    <s v="C0831"/>
    <s v="cam13"/>
    <d v="2023-01-29T00:00:00"/>
    <x v="62"/>
    <n v="2"/>
    <x v="14"/>
    <n v="25"/>
    <x v="826"/>
  </r>
  <r>
    <s v="C0831"/>
    <s v="cam13"/>
    <d v="2023-01-29T00:00:00"/>
    <x v="122"/>
    <n v="2"/>
    <x v="14"/>
    <n v="25"/>
    <x v="826"/>
  </r>
  <r>
    <s v="C0831"/>
    <s v="cam13"/>
    <d v="2023-01-29T00:00:00"/>
    <x v="14"/>
    <n v="4"/>
    <x v="14"/>
    <n v="25"/>
    <x v="826"/>
  </r>
  <r>
    <s v="C0831"/>
    <s v="cam13"/>
    <d v="2023-01-29T00:00:00"/>
    <x v="239"/>
    <n v="4"/>
    <x v="14"/>
    <n v="25"/>
    <x v="826"/>
  </r>
  <r>
    <s v="C0832"/>
    <s v="cam11"/>
    <d v="2022-03-14T00:00:00"/>
    <x v="437"/>
    <n v="0"/>
    <x v="3"/>
    <n v="62"/>
    <x v="827"/>
  </r>
  <r>
    <s v="C0832"/>
    <s v="cam11"/>
    <d v="2022-03-14T00:00:00"/>
    <x v="368"/>
    <n v="2"/>
    <x v="3"/>
    <n v="62"/>
    <x v="827"/>
  </r>
  <r>
    <s v="C0832"/>
    <s v="cam11"/>
    <d v="2022-03-14T00:00:00"/>
    <x v="333"/>
    <n v="3"/>
    <x v="3"/>
    <n v="62"/>
    <x v="827"/>
  </r>
  <r>
    <s v="C0832"/>
    <s v="cam11"/>
    <d v="2022-03-14T00:00:00"/>
    <x v="450"/>
    <n v="5"/>
    <x v="3"/>
    <n v="62"/>
    <x v="827"/>
  </r>
  <r>
    <s v="C0832"/>
    <s v="cam11"/>
    <d v="2022-03-14T00:00:00"/>
    <x v="300"/>
    <n v="8"/>
    <x v="3"/>
    <n v="62"/>
    <x v="827"/>
  </r>
  <r>
    <s v="C0832"/>
    <s v="cam11"/>
    <d v="2022-03-14T00:00:00"/>
    <x v="375"/>
    <n v="9"/>
    <x v="3"/>
    <n v="62"/>
    <x v="827"/>
  </r>
  <r>
    <s v="C0832"/>
    <s v="cam11"/>
    <d v="2022-03-14T00:00:00"/>
    <x v="26"/>
    <n v="10"/>
    <x v="3"/>
    <n v="62"/>
    <x v="827"/>
  </r>
  <r>
    <s v="C0832"/>
    <s v="cam11"/>
    <d v="2022-03-14T00:00:00"/>
    <x v="181"/>
    <n v="11"/>
    <x v="3"/>
    <n v="62"/>
    <x v="827"/>
  </r>
  <r>
    <s v="C0832"/>
    <s v="cam11"/>
    <d v="2022-03-14T00:00:00"/>
    <x v="4"/>
    <n v="12"/>
    <x v="3"/>
    <n v="62"/>
    <x v="827"/>
  </r>
  <r>
    <s v="C0832"/>
    <s v="cam11"/>
    <d v="2022-03-14T00:00:00"/>
    <x v="103"/>
    <n v="14"/>
    <x v="3"/>
    <n v="62"/>
    <x v="827"/>
  </r>
  <r>
    <s v="C0832"/>
    <s v="cam06"/>
    <d v="2022-03-15T00:00:00"/>
    <x v="332"/>
    <n v="0"/>
    <x v="8"/>
    <n v="13"/>
    <x v="827"/>
  </r>
  <r>
    <s v="C0832"/>
    <s v="cam06"/>
    <d v="2022-03-15T00:00:00"/>
    <x v="454"/>
    <n v="1"/>
    <x v="8"/>
    <n v="13"/>
    <x v="827"/>
  </r>
  <r>
    <s v="C0832"/>
    <s v="cam06"/>
    <d v="2022-03-15T00:00:00"/>
    <x v="479"/>
    <n v="2"/>
    <x v="8"/>
    <n v="13"/>
    <x v="827"/>
  </r>
  <r>
    <s v="C0832"/>
    <s v="cam06"/>
    <d v="2022-03-15T00:00:00"/>
    <x v="436"/>
    <n v="3"/>
    <x v="8"/>
    <n v="13"/>
    <x v="827"/>
  </r>
  <r>
    <s v="C0832"/>
    <s v="cam06"/>
    <d v="2022-03-15T00:00:00"/>
    <x v="130"/>
    <n v="4"/>
    <x v="8"/>
    <n v="13"/>
    <x v="827"/>
  </r>
  <r>
    <s v="C0832"/>
    <s v="cam06"/>
    <d v="2022-03-15T00:00:00"/>
    <x v="158"/>
    <n v="5"/>
    <x v="8"/>
    <n v="13"/>
    <x v="827"/>
  </r>
  <r>
    <s v="C0832"/>
    <s v="cam06"/>
    <d v="2022-03-15T00:00:00"/>
    <x v="113"/>
    <n v="7"/>
    <x v="8"/>
    <n v="13"/>
    <x v="827"/>
  </r>
  <r>
    <s v="C0832"/>
    <s v="cam06"/>
    <d v="2022-03-15T00:00:00"/>
    <x v="406"/>
    <n v="9"/>
    <x v="8"/>
    <n v="13"/>
    <x v="827"/>
  </r>
  <r>
    <s v="C0832"/>
    <s v="cam06"/>
    <d v="2022-03-15T00:00:00"/>
    <x v="265"/>
    <n v="10"/>
    <x v="8"/>
    <n v="13"/>
    <x v="827"/>
  </r>
  <r>
    <s v="C0832"/>
    <s v="cam06"/>
    <d v="2022-03-15T00:00:00"/>
    <x v="47"/>
    <n v="13"/>
    <x v="8"/>
    <n v="13"/>
    <x v="827"/>
  </r>
  <r>
    <s v="C0832"/>
    <s v="cam06"/>
    <d v="2022-03-15T00:00:00"/>
    <x v="195"/>
    <n v="14"/>
    <x v="8"/>
    <n v="13"/>
    <x v="827"/>
  </r>
  <r>
    <s v="C0833"/>
    <s v="cam10"/>
    <d v="2022-12-28T00:00:00"/>
    <x v="343"/>
    <n v="0"/>
    <x v="12"/>
    <n v="66"/>
    <x v="828"/>
  </r>
  <r>
    <s v="C0833"/>
    <s v="cam10"/>
    <d v="2022-12-28T00:00:00"/>
    <x v="115"/>
    <n v="1"/>
    <x v="12"/>
    <n v="66"/>
    <x v="828"/>
  </r>
  <r>
    <s v="C0833"/>
    <s v="cam10"/>
    <d v="2022-12-28T00:00:00"/>
    <x v="40"/>
    <n v="1"/>
    <x v="12"/>
    <n v="66"/>
    <x v="828"/>
  </r>
  <r>
    <s v="C0833"/>
    <s v="cam10"/>
    <d v="2022-12-28T00:00:00"/>
    <x v="31"/>
    <n v="2"/>
    <x v="12"/>
    <n v="66"/>
    <x v="828"/>
  </r>
  <r>
    <s v="C0833"/>
    <s v="cam10"/>
    <d v="2022-12-28T00:00:00"/>
    <x v="194"/>
    <n v="3"/>
    <x v="12"/>
    <n v="66"/>
    <x v="828"/>
  </r>
  <r>
    <s v="C0833"/>
    <s v="cam10"/>
    <d v="2022-12-28T00:00:00"/>
    <x v="76"/>
    <n v="5"/>
    <x v="12"/>
    <n v="66"/>
    <x v="828"/>
  </r>
  <r>
    <s v="C0833"/>
    <s v="cam10"/>
    <d v="2022-12-28T00:00:00"/>
    <x v="82"/>
    <n v="5"/>
    <x v="12"/>
    <n v="66"/>
    <x v="828"/>
  </r>
  <r>
    <s v="C0833"/>
    <s v="cam02"/>
    <d v="2023-03-04T00:00:00"/>
    <x v="253"/>
    <n v="0"/>
    <x v="5"/>
    <n v="26"/>
    <x v="828"/>
  </r>
  <r>
    <s v="C0833"/>
    <s v="cam02"/>
    <d v="2023-03-04T00:00:00"/>
    <x v="286"/>
    <n v="1"/>
    <x v="5"/>
    <n v="26"/>
    <x v="828"/>
  </r>
  <r>
    <s v="C0833"/>
    <s v="cam02"/>
    <d v="2023-03-04T00:00:00"/>
    <x v="283"/>
    <n v="2"/>
    <x v="5"/>
    <n v="26"/>
    <x v="828"/>
  </r>
  <r>
    <s v="C0834"/>
    <s v="cam06"/>
    <d v="2022-01-16T00:00:00"/>
    <x v="452"/>
    <n v="0"/>
    <x v="8"/>
    <n v="13"/>
    <x v="829"/>
  </r>
  <r>
    <s v="C0834"/>
    <s v="cam06"/>
    <d v="2022-01-16T00:00:00"/>
    <x v="402"/>
    <n v="2"/>
    <x v="8"/>
    <n v="13"/>
    <x v="829"/>
  </r>
  <r>
    <s v="C0834"/>
    <s v="cam06"/>
    <d v="2022-01-16T00:00:00"/>
    <x v="322"/>
    <n v="3"/>
    <x v="8"/>
    <n v="13"/>
    <x v="829"/>
  </r>
  <r>
    <s v="C0834"/>
    <s v="cam06"/>
    <d v="2022-01-16T00:00:00"/>
    <x v="385"/>
    <n v="4"/>
    <x v="8"/>
    <n v="13"/>
    <x v="829"/>
  </r>
  <r>
    <s v="C0834"/>
    <s v="cam06"/>
    <d v="2022-01-16T00:00:00"/>
    <x v="399"/>
    <n v="6"/>
    <x v="8"/>
    <n v="13"/>
    <x v="829"/>
  </r>
  <r>
    <s v="C0834"/>
    <s v="cam06"/>
    <d v="2022-01-16T00:00:00"/>
    <x v="405"/>
    <n v="7"/>
    <x v="8"/>
    <n v="13"/>
    <x v="829"/>
  </r>
  <r>
    <s v="C0834"/>
    <s v="cam06"/>
    <d v="2022-01-16T00:00:00"/>
    <x v="228"/>
    <n v="9"/>
    <x v="8"/>
    <n v="13"/>
    <x v="829"/>
  </r>
  <r>
    <s v="C0834"/>
    <s v="cam06"/>
    <d v="2022-01-16T00:00:00"/>
    <x v="433"/>
    <n v="10"/>
    <x v="8"/>
    <n v="13"/>
    <x v="829"/>
  </r>
  <r>
    <s v="C0834"/>
    <s v="cam06"/>
    <d v="2022-01-16T00:00:00"/>
    <x v="245"/>
    <n v="11"/>
    <x v="8"/>
    <n v="13"/>
    <x v="829"/>
  </r>
  <r>
    <s v="C0834"/>
    <s v="cam06"/>
    <d v="2022-01-16T00:00:00"/>
    <x v="8"/>
    <n v="12"/>
    <x v="8"/>
    <n v="13"/>
    <x v="829"/>
  </r>
  <r>
    <s v="C0834"/>
    <s v="cam06"/>
    <d v="2022-01-16T00:00:00"/>
    <x v="79"/>
    <n v="14"/>
    <x v="8"/>
    <n v="13"/>
    <x v="829"/>
  </r>
  <r>
    <s v="C0834"/>
    <s v="cam06"/>
    <d v="2022-01-16T00:00:00"/>
    <x v="150"/>
    <n v="15"/>
    <x v="8"/>
    <n v="13"/>
    <x v="829"/>
  </r>
  <r>
    <s v="C0834"/>
    <s v="cam06"/>
    <d v="2022-01-16T00:00:00"/>
    <x v="205"/>
    <n v="16"/>
    <x v="8"/>
    <n v="13"/>
    <x v="829"/>
  </r>
  <r>
    <s v="C0835"/>
    <s v="cam12"/>
    <d v="2022-04-26T00:00:00"/>
    <x v="355"/>
    <n v="0"/>
    <x v="0"/>
    <n v="65"/>
    <x v="830"/>
  </r>
  <r>
    <s v="C0835"/>
    <s v="cam12"/>
    <d v="2022-04-26T00:00:00"/>
    <x v="358"/>
    <n v="1"/>
    <x v="0"/>
    <n v="65"/>
    <x v="830"/>
  </r>
  <r>
    <s v="C0835"/>
    <s v="cam12"/>
    <d v="2022-04-26T00:00:00"/>
    <x v="148"/>
    <n v="2"/>
    <x v="0"/>
    <n v="65"/>
    <x v="830"/>
  </r>
  <r>
    <s v="C0835"/>
    <s v="cam12"/>
    <d v="2022-04-26T00:00:00"/>
    <x v="218"/>
    <n v="4"/>
    <x v="0"/>
    <n v="65"/>
    <x v="830"/>
  </r>
  <r>
    <s v="C0835"/>
    <s v="cam12"/>
    <d v="2022-04-26T00:00:00"/>
    <x v="186"/>
    <n v="5"/>
    <x v="0"/>
    <n v="65"/>
    <x v="830"/>
  </r>
  <r>
    <s v="C0835"/>
    <s v="cam12"/>
    <d v="2022-04-26T00:00:00"/>
    <x v="235"/>
    <n v="6"/>
    <x v="0"/>
    <n v="65"/>
    <x v="830"/>
  </r>
  <r>
    <s v="C0835"/>
    <s v="cam12"/>
    <d v="2022-04-26T00:00:00"/>
    <x v="230"/>
    <n v="10"/>
    <x v="0"/>
    <n v="65"/>
    <x v="830"/>
  </r>
  <r>
    <s v="C0835"/>
    <s v="cam12"/>
    <d v="2022-04-26T00:00:00"/>
    <x v="79"/>
    <n v="11"/>
    <x v="0"/>
    <n v="65"/>
    <x v="830"/>
  </r>
  <r>
    <s v="C0835"/>
    <s v="cam12"/>
    <d v="2022-04-26T00:00:00"/>
    <x v="238"/>
    <n v="13"/>
    <x v="0"/>
    <n v="65"/>
    <x v="830"/>
  </r>
  <r>
    <s v="C0835"/>
    <s v="cam12"/>
    <d v="2022-04-26T00:00:00"/>
    <x v="82"/>
    <n v="13"/>
    <x v="0"/>
    <n v="65"/>
    <x v="830"/>
  </r>
  <r>
    <s v="C0835"/>
    <s v="cam03"/>
    <d v="2022-10-19T00:00:00"/>
    <x v="215"/>
    <n v="0"/>
    <x v="6"/>
    <n v="62"/>
    <x v="830"/>
  </r>
  <r>
    <s v="C0835"/>
    <s v="cam03"/>
    <d v="2022-10-19T00:00:00"/>
    <x v="297"/>
    <n v="1"/>
    <x v="6"/>
    <n v="62"/>
    <x v="830"/>
  </r>
  <r>
    <s v="C0835"/>
    <s v="cam03"/>
    <d v="2022-10-19T00:00:00"/>
    <x v="260"/>
    <n v="2"/>
    <x v="6"/>
    <n v="62"/>
    <x v="830"/>
  </r>
  <r>
    <s v="C0835"/>
    <s v="cam03"/>
    <d v="2022-10-19T00:00:00"/>
    <x v="216"/>
    <n v="3"/>
    <x v="6"/>
    <n v="62"/>
    <x v="830"/>
  </r>
  <r>
    <s v="C0835"/>
    <s v="cam03"/>
    <d v="2022-10-19T00:00:00"/>
    <x v="209"/>
    <n v="4"/>
    <x v="6"/>
    <n v="62"/>
    <x v="830"/>
  </r>
  <r>
    <s v="C0835"/>
    <s v="cam03"/>
    <d v="2022-10-19T00:00:00"/>
    <x v="282"/>
    <n v="5"/>
    <x v="6"/>
    <n v="62"/>
    <x v="830"/>
  </r>
  <r>
    <s v="C0835"/>
    <s v="cam03"/>
    <d v="2022-10-19T00:00:00"/>
    <x v="134"/>
    <n v="6"/>
    <x v="6"/>
    <n v="62"/>
    <x v="830"/>
  </r>
  <r>
    <s v="C0836"/>
    <s v="cam03"/>
    <d v="2022-08-01T00:00:00"/>
    <x v="284"/>
    <n v="0"/>
    <x v="6"/>
    <n v="62"/>
    <x v="831"/>
  </r>
  <r>
    <s v="C0836"/>
    <s v="cam03"/>
    <d v="2022-08-01T00:00:00"/>
    <x v="263"/>
    <n v="1"/>
    <x v="6"/>
    <n v="62"/>
    <x v="831"/>
  </r>
  <r>
    <s v="C0836"/>
    <s v="cam03"/>
    <d v="2022-08-01T00:00:00"/>
    <x v="69"/>
    <n v="4"/>
    <x v="6"/>
    <n v="62"/>
    <x v="831"/>
  </r>
  <r>
    <s v="C0836"/>
    <s v="cam03"/>
    <d v="2022-08-01T00:00:00"/>
    <x v="156"/>
    <n v="5"/>
    <x v="6"/>
    <n v="62"/>
    <x v="831"/>
  </r>
  <r>
    <s v="C0836"/>
    <s v="cam03"/>
    <d v="2022-08-01T00:00:00"/>
    <x v="193"/>
    <n v="6"/>
    <x v="6"/>
    <n v="62"/>
    <x v="831"/>
  </r>
  <r>
    <s v="C0836"/>
    <s v="cam03"/>
    <d v="2022-08-01T00:00:00"/>
    <x v="139"/>
    <n v="7"/>
    <x v="6"/>
    <n v="62"/>
    <x v="831"/>
  </r>
  <r>
    <s v="C0836"/>
    <s v="cam03"/>
    <d v="2022-08-01T00:00:00"/>
    <x v="102"/>
    <n v="8"/>
    <x v="6"/>
    <n v="62"/>
    <x v="831"/>
  </r>
  <r>
    <s v="C0836"/>
    <s v="cam03"/>
    <d v="2022-08-01T00:00:00"/>
    <x v="226"/>
    <n v="9"/>
    <x v="6"/>
    <n v="62"/>
    <x v="831"/>
  </r>
  <r>
    <s v="C0836"/>
    <s v="cam08"/>
    <d v="2022-10-19T00:00:00"/>
    <x v="215"/>
    <n v="0"/>
    <x v="9"/>
    <n v="27"/>
    <x v="831"/>
  </r>
  <r>
    <s v="C0836"/>
    <s v="cam08"/>
    <d v="2022-10-19T00:00:00"/>
    <x v="356"/>
    <n v="1"/>
    <x v="9"/>
    <n v="27"/>
    <x v="831"/>
  </r>
  <r>
    <s v="C0836"/>
    <s v="cam08"/>
    <d v="2022-10-19T00:00:00"/>
    <x v="127"/>
    <n v="1"/>
    <x v="9"/>
    <n v="27"/>
    <x v="831"/>
  </r>
  <r>
    <s v="C0836"/>
    <s v="cam08"/>
    <d v="2022-10-19T00:00:00"/>
    <x v="257"/>
    <n v="3"/>
    <x v="9"/>
    <n v="27"/>
    <x v="831"/>
  </r>
  <r>
    <s v="C0836"/>
    <s v="cam08"/>
    <d v="2022-10-19T00:00:00"/>
    <x v="233"/>
    <n v="4"/>
    <x v="9"/>
    <n v="27"/>
    <x v="831"/>
  </r>
  <r>
    <s v="C0836"/>
    <s v="cam08"/>
    <d v="2022-10-19T00:00:00"/>
    <x v="151"/>
    <n v="5"/>
    <x v="9"/>
    <n v="27"/>
    <x v="831"/>
  </r>
  <r>
    <s v="C0836"/>
    <s v="cam08"/>
    <d v="2022-10-19T00:00:00"/>
    <x v="85"/>
    <n v="6"/>
    <x v="9"/>
    <n v="27"/>
    <x v="831"/>
  </r>
  <r>
    <s v="C0836"/>
    <s v="cam08"/>
    <d v="2022-10-19T00:00:00"/>
    <x v="64"/>
    <n v="6"/>
    <x v="9"/>
    <n v="27"/>
    <x v="831"/>
  </r>
  <r>
    <s v="C0836"/>
    <s v="cam08"/>
    <d v="2022-10-19T00:00:00"/>
    <x v="86"/>
    <n v="7"/>
    <x v="9"/>
    <n v="27"/>
    <x v="831"/>
  </r>
  <r>
    <s v="C0837"/>
    <s v="cam02"/>
    <d v="2022-05-24T00:00:00"/>
    <x v="424"/>
    <n v="0"/>
    <x v="5"/>
    <n v="26"/>
    <x v="832"/>
  </r>
  <r>
    <s v="C0837"/>
    <s v="cam02"/>
    <d v="2022-05-24T00:00:00"/>
    <x v="436"/>
    <n v="1"/>
    <x v="5"/>
    <n v="26"/>
    <x v="832"/>
  </r>
  <r>
    <s v="C0837"/>
    <s v="cam02"/>
    <d v="2022-05-24T00:00:00"/>
    <x v="447"/>
    <n v="1"/>
    <x v="5"/>
    <n v="26"/>
    <x v="832"/>
  </r>
  <r>
    <s v="C0837"/>
    <s v="cam02"/>
    <d v="2022-05-24T00:00:00"/>
    <x v="227"/>
    <n v="3"/>
    <x v="5"/>
    <n v="26"/>
    <x v="832"/>
  </r>
  <r>
    <s v="C0837"/>
    <s v="cam02"/>
    <d v="2022-05-24T00:00:00"/>
    <x v="390"/>
    <n v="5"/>
    <x v="5"/>
    <n v="26"/>
    <x v="832"/>
  </r>
  <r>
    <s v="C0837"/>
    <s v="cam02"/>
    <d v="2022-05-24T00:00:00"/>
    <x v="132"/>
    <n v="6"/>
    <x v="5"/>
    <n v="26"/>
    <x v="832"/>
  </r>
  <r>
    <s v="C0837"/>
    <s v="cam02"/>
    <d v="2022-05-24T00:00:00"/>
    <x v="99"/>
    <n v="6"/>
    <x v="5"/>
    <n v="26"/>
    <x v="832"/>
  </r>
  <r>
    <s v="C0837"/>
    <s v="cam02"/>
    <d v="2022-05-24T00:00:00"/>
    <x v="282"/>
    <n v="10"/>
    <x v="5"/>
    <n v="26"/>
    <x v="832"/>
  </r>
  <r>
    <s v="C0837"/>
    <s v="cam02"/>
    <d v="2022-05-24T00:00:00"/>
    <x v="85"/>
    <n v="11"/>
    <x v="5"/>
    <n v="26"/>
    <x v="832"/>
  </r>
  <r>
    <s v="C0837"/>
    <s v="cam02"/>
    <d v="2022-05-24T00:00:00"/>
    <x v="238"/>
    <n v="12"/>
    <x v="5"/>
    <n v="26"/>
    <x v="832"/>
  </r>
  <r>
    <s v="C0837"/>
    <s v="cam02"/>
    <d v="2022-05-24T00:00:00"/>
    <x v="119"/>
    <n v="12"/>
    <x v="5"/>
    <n v="26"/>
    <x v="832"/>
  </r>
  <r>
    <s v="C0837"/>
    <s v="cam06"/>
    <d v="2023-03-30T00:00:00"/>
    <x v="282"/>
    <n v="0"/>
    <x v="8"/>
    <n v="13"/>
    <x v="832"/>
  </r>
  <r>
    <s v="C0837"/>
    <s v="cam06"/>
    <d v="2023-03-30T00:00:00"/>
    <x v="80"/>
    <n v="1"/>
    <x v="8"/>
    <n v="13"/>
    <x v="832"/>
  </r>
  <r>
    <s v="C0837"/>
    <s v="cam06"/>
    <d v="2023-03-30T00:00:00"/>
    <x v="43"/>
    <n v="1"/>
    <x v="8"/>
    <n v="13"/>
    <x v="832"/>
  </r>
  <r>
    <s v="C0838"/>
    <s v="cam04"/>
    <d v="2022-04-18T00:00:00"/>
    <x v="288"/>
    <n v="0"/>
    <x v="16"/>
    <n v="26"/>
    <x v="833"/>
  </r>
  <r>
    <s v="C0838"/>
    <s v="cam04"/>
    <d v="2022-04-18T00:00:00"/>
    <x v="449"/>
    <n v="1"/>
    <x v="16"/>
    <n v="26"/>
    <x v="833"/>
  </r>
  <r>
    <s v="C0838"/>
    <s v="cam04"/>
    <d v="2022-04-18T00:00:00"/>
    <x v="240"/>
    <n v="2"/>
    <x v="16"/>
    <n v="26"/>
    <x v="833"/>
  </r>
  <r>
    <s v="C0838"/>
    <s v="cam04"/>
    <d v="2022-04-18T00:00:00"/>
    <x v="314"/>
    <n v="3"/>
    <x v="16"/>
    <n v="26"/>
    <x v="833"/>
  </r>
  <r>
    <s v="C0838"/>
    <s v="cam04"/>
    <d v="2022-04-18T00:00:00"/>
    <x v="493"/>
    <n v="4"/>
    <x v="16"/>
    <n v="26"/>
    <x v="833"/>
  </r>
  <r>
    <s v="C0838"/>
    <s v="cam04"/>
    <d v="2022-04-18T00:00:00"/>
    <x v="17"/>
    <n v="5"/>
    <x v="16"/>
    <n v="26"/>
    <x v="833"/>
  </r>
  <r>
    <s v="C0838"/>
    <s v="cam04"/>
    <d v="2022-04-18T00:00:00"/>
    <x v="305"/>
    <n v="6"/>
    <x v="16"/>
    <n v="26"/>
    <x v="833"/>
  </r>
  <r>
    <s v="C0838"/>
    <s v="cam04"/>
    <d v="2022-04-18T00:00:00"/>
    <x v="255"/>
    <n v="7"/>
    <x v="16"/>
    <n v="26"/>
    <x v="833"/>
  </r>
  <r>
    <s v="C0838"/>
    <s v="cam04"/>
    <d v="2022-04-18T00:00:00"/>
    <x v="9"/>
    <n v="10"/>
    <x v="16"/>
    <n v="26"/>
    <x v="833"/>
  </r>
  <r>
    <s v="C0838"/>
    <s v="cam04"/>
    <d v="2022-04-18T00:00:00"/>
    <x v="62"/>
    <n v="11"/>
    <x v="16"/>
    <n v="26"/>
    <x v="833"/>
  </r>
  <r>
    <s v="C0838"/>
    <s v="cam04"/>
    <d v="2022-04-18T00:00:00"/>
    <x v="374"/>
    <n v="13"/>
    <x v="16"/>
    <n v="26"/>
    <x v="833"/>
  </r>
  <r>
    <s v="C0838"/>
    <s v="cam15"/>
    <d v="2022-06-29T00:00:00"/>
    <x v="443"/>
    <n v="0"/>
    <x v="11"/>
    <n v="14"/>
    <x v="833"/>
  </r>
  <r>
    <s v="C0838"/>
    <s v="cam15"/>
    <d v="2022-06-29T00:00:00"/>
    <x v="206"/>
    <n v="1"/>
    <x v="11"/>
    <n v="14"/>
    <x v="833"/>
  </r>
  <r>
    <s v="C0838"/>
    <s v="cam15"/>
    <d v="2022-06-29T00:00:00"/>
    <x v="279"/>
    <n v="2"/>
    <x v="11"/>
    <n v="14"/>
    <x v="833"/>
  </r>
  <r>
    <s v="C0838"/>
    <s v="cam15"/>
    <d v="2022-06-29T00:00:00"/>
    <x v="242"/>
    <n v="3"/>
    <x v="11"/>
    <n v="14"/>
    <x v="833"/>
  </r>
  <r>
    <s v="C0838"/>
    <s v="cam15"/>
    <d v="2022-06-29T00:00:00"/>
    <x v="135"/>
    <n v="4"/>
    <x v="11"/>
    <n v="14"/>
    <x v="833"/>
  </r>
  <r>
    <s v="C0838"/>
    <s v="cam15"/>
    <d v="2022-06-29T00:00:00"/>
    <x v="276"/>
    <n v="7"/>
    <x v="11"/>
    <n v="14"/>
    <x v="833"/>
  </r>
  <r>
    <s v="C0838"/>
    <s v="cam15"/>
    <d v="2022-06-29T00:00:00"/>
    <x v="236"/>
    <n v="7"/>
    <x v="11"/>
    <n v="14"/>
    <x v="833"/>
  </r>
  <r>
    <s v="C0838"/>
    <s v="cam15"/>
    <d v="2022-06-29T00:00:00"/>
    <x v="31"/>
    <n v="8"/>
    <x v="11"/>
    <n v="14"/>
    <x v="833"/>
  </r>
  <r>
    <s v="C0838"/>
    <s v="cam15"/>
    <d v="2022-06-29T00:00:00"/>
    <x v="64"/>
    <n v="10"/>
    <x v="11"/>
    <n v="14"/>
    <x v="833"/>
  </r>
  <r>
    <s v="C0838"/>
    <s v="cam15"/>
    <d v="2022-06-29T00:00:00"/>
    <x v="86"/>
    <n v="11"/>
    <x v="11"/>
    <n v="14"/>
    <x v="833"/>
  </r>
  <r>
    <s v="C0839"/>
    <s v="cam08"/>
    <d v="2022-10-16T00:00:00"/>
    <x v="7"/>
    <n v="0"/>
    <x v="9"/>
    <n v="27"/>
    <x v="834"/>
  </r>
  <r>
    <s v="C0839"/>
    <s v="cam08"/>
    <d v="2022-10-16T00:00:00"/>
    <x v="433"/>
    <n v="1"/>
    <x v="9"/>
    <n v="27"/>
    <x v="834"/>
  </r>
  <r>
    <s v="C0839"/>
    <s v="cam08"/>
    <d v="2022-10-16T00:00:00"/>
    <x v="410"/>
    <n v="2"/>
    <x v="9"/>
    <n v="27"/>
    <x v="834"/>
  </r>
  <r>
    <s v="C0839"/>
    <s v="cam08"/>
    <d v="2022-10-16T00:00:00"/>
    <x v="149"/>
    <n v="3"/>
    <x v="9"/>
    <n v="27"/>
    <x v="834"/>
  </r>
  <r>
    <s v="C0839"/>
    <s v="cam08"/>
    <d v="2022-10-16T00:00:00"/>
    <x v="3"/>
    <n v="4"/>
    <x v="9"/>
    <n v="27"/>
    <x v="834"/>
  </r>
  <r>
    <s v="C0839"/>
    <s v="cam08"/>
    <d v="2022-10-16T00:00:00"/>
    <x v="79"/>
    <n v="5"/>
    <x v="9"/>
    <n v="27"/>
    <x v="834"/>
  </r>
  <r>
    <s v="C0839"/>
    <s v="cam08"/>
    <d v="2022-10-16T00:00:00"/>
    <x v="77"/>
    <n v="6"/>
    <x v="9"/>
    <n v="27"/>
    <x v="834"/>
  </r>
  <r>
    <s v="C0839"/>
    <s v="cam08"/>
    <d v="2022-10-16T00:00:00"/>
    <x v="67"/>
    <n v="7"/>
    <x v="9"/>
    <n v="27"/>
    <x v="834"/>
  </r>
  <r>
    <s v="C0839"/>
    <s v="cam02"/>
    <d v="2023-01-24T00:00:00"/>
    <x v="94"/>
    <n v="0"/>
    <x v="5"/>
    <n v="26"/>
    <x v="834"/>
  </r>
  <r>
    <s v="C0839"/>
    <s v="cam02"/>
    <d v="2023-01-24T00:00:00"/>
    <x v="209"/>
    <n v="1"/>
    <x v="5"/>
    <n v="26"/>
    <x v="834"/>
  </r>
  <r>
    <s v="C0839"/>
    <s v="cam02"/>
    <d v="2023-01-24T00:00:00"/>
    <x v="170"/>
    <n v="1"/>
    <x v="5"/>
    <n v="26"/>
    <x v="834"/>
  </r>
  <r>
    <s v="C0839"/>
    <s v="cam02"/>
    <d v="2023-01-24T00:00:00"/>
    <x v="85"/>
    <n v="3"/>
    <x v="5"/>
    <n v="26"/>
    <x v="834"/>
  </r>
  <r>
    <s v="C0839"/>
    <s v="cam02"/>
    <d v="2023-01-24T00:00:00"/>
    <x v="14"/>
    <n v="4"/>
    <x v="5"/>
    <n v="26"/>
    <x v="834"/>
  </r>
  <r>
    <s v="C0839"/>
    <s v="cam02"/>
    <d v="2023-01-24T00:00:00"/>
    <x v="15"/>
    <n v="4"/>
    <x v="5"/>
    <n v="26"/>
    <x v="834"/>
  </r>
  <r>
    <s v="C0840"/>
    <s v="cam16"/>
    <d v="2022-04-02T00:00:00"/>
    <x v="364"/>
    <n v="0"/>
    <x v="4"/>
    <n v="16"/>
    <x v="835"/>
  </r>
  <r>
    <s v="C0840"/>
    <s v="cam16"/>
    <d v="2022-04-02T00:00:00"/>
    <x v="496"/>
    <n v="1"/>
    <x v="4"/>
    <n v="16"/>
    <x v="835"/>
  </r>
  <r>
    <s v="C0840"/>
    <s v="cam16"/>
    <d v="2022-04-02T00:00:00"/>
    <x v="408"/>
    <n v="2"/>
    <x v="4"/>
    <n v="16"/>
    <x v="835"/>
  </r>
  <r>
    <s v="C0840"/>
    <s v="cam16"/>
    <d v="2022-04-02T00:00:00"/>
    <x v="298"/>
    <n v="3"/>
    <x v="4"/>
    <n v="16"/>
    <x v="835"/>
  </r>
  <r>
    <s v="C0840"/>
    <s v="cam16"/>
    <d v="2022-04-02T00:00:00"/>
    <x v="206"/>
    <n v="4"/>
    <x v="4"/>
    <n v="16"/>
    <x v="835"/>
  </r>
  <r>
    <s v="C0840"/>
    <s v="cam16"/>
    <d v="2022-04-02T00:00:00"/>
    <x v="227"/>
    <n v="5"/>
    <x v="4"/>
    <n v="16"/>
    <x v="835"/>
  </r>
  <r>
    <s v="C0840"/>
    <s v="cam16"/>
    <d v="2022-04-02T00:00:00"/>
    <x v="202"/>
    <n v="6"/>
    <x v="4"/>
    <n v="16"/>
    <x v="835"/>
  </r>
  <r>
    <s v="C0840"/>
    <s v="cam16"/>
    <d v="2022-04-02T00:00:00"/>
    <x v="431"/>
    <n v="7"/>
    <x v="4"/>
    <n v="16"/>
    <x v="835"/>
  </r>
  <r>
    <s v="C0840"/>
    <s v="cam16"/>
    <d v="2022-04-02T00:00:00"/>
    <x v="120"/>
    <n v="8"/>
    <x v="4"/>
    <n v="16"/>
    <x v="835"/>
  </r>
  <r>
    <s v="C0840"/>
    <s v="cam16"/>
    <d v="2022-04-02T00:00:00"/>
    <x v="342"/>
    <n v="9"/>
    <x v="4"/>
    <n v="16"/>
    <x v="835"/>
  </r>
  <r>
    <s v="C0840"/>
    <s v="cam16"/>
    <d v="2022-04-02T00:00:00"/>
    <x v="3"/>
    <n v="10"/>
    <x v="4"/>
    <n v="16"/>
    <x v="835"/>
  </r>
  <r>
    <s v="C0840"/>
    <s v="cam16"/>
    <d v="2022-04-02T00:00:00"/>
    <x v="246"/>
    <n v="11"/>
    <x v="4"/>
    <n v="16"/>
    <x v="835"/>
  </r>
  <r>
    <s v="C0840"/>
    <s v="cam16"/>
    <d v="2022-04-02T00:00:00"/>
    <x v="81"/>
    <n v="13"/>
    <x v="4"/>
    <n v="16"/>
    <x v="835"/>
  </r>
  <r>
    <s v="C0840"/>
    <s v="cam03"/>
    <d v="2023-04-02T00:00:00"/>
    <x v="237"/>
    <n v="0"/>
    <x v="6"/>
    <n v="62"/>
    <x v="835"/>
  </r>
  <r>
    <s v="C0840"/>
    <s v="cam03"/>
    <d v="2023-04-02T00:00:00"/>
    <x v="64"/>
    <n v="1"/>
    <x v="6"/>
    <n v="62"/>
    <x v="835"/>
  </r>
  <r>
    <s v="C0841"/>
    <s v="cam01"/>
    <d v="2022-08-26T00:00:00"/>
    <x v="450"/>
    <n v="0"/>
    <x v="15"/>
    <n v="10"/>
    <x v="836"/>
  </r>
  <r>
    <s v="C0841"/>
    <s v="cam01"/>
    <d v="2022-08-26T00:00:00"/>
    <x v="372"/>
    <n v="1"/>
    <x v="15"/>
    <n v="10"/>
    <x v="836"/>
  </r>
  <r>
    <s v="C0841"/>
    <s v="cam01"/>
    <d v="2022-08-26T00:00:00"/>
    <x v="186"/>
    <n v="1"/>
    <x v="15"/>
    <n v="10"/>
    <x v="836"/>
  </r>
  <r>
    <s v="C0841"/>
    <s v="cam01"/>
    <d v="2022-08-26T00:00:00"/>
    <x v="352"/>
    <n v="2"/>
    <x v="15"/>
    <n v="10"/>
    <x v="836"/>
  </r>
  <r>
    <s v="C0841"/>
    <s v="cam01"/>
    <d v="2022-08-26T00:00:00"/>
    <x v="192"/>
    <n v="4"/>
    <x v="15"/>
    <n v="10"/>
    <x v="836"/>
  </r>
  <r>
    <s v="C0841"/>
    <s v="cam01"/>
    <d v="2022-08-26T00:00:00"/>
    <x v="50"/>
    <n v="5"/>
    <x v="15"/>
    <n v="10"/>
    <x v="836"/>
  </r>
  <r>
    <s v="C0841"/>
    <s v="cam01"/>
    <d v="2022-08-26T00:00:00"/>
    <x v="51"/>
    <n v="6"/>
    <x v="15"/>
    <n v="10"/>
    <x v="836"/>
  </r>
  <r>
    <s v="C0841"/>
    <s v="cam01"/>
    <d v="2022-08-26T00:00:00"/>
    <x v="221"/>
    <n v="7"/>
    <x v="15"/>
    <n v="10"/>
    <x v="836"/>
  </r>
  <r>
    <s v="C0841"/>
    <s v="cam01"/>
    <d v="2022-08-26T00:00:00"/>
    <x v="238"/>
    <n v="9"/>
    <x v="15"/>
    <n v="10"/>
    <x v="836"/>
  </r>
  <r>
    <s v="C0842"/>
    <s v="cam02"/>
    <d v="2023-01-02T00:00:00"/>
    <x v="342"/>
    <n v="0"/>
    <x v="5"/>
    <n v="26"/>
    <x v="837"/>
  </r>
  <r>
    <s v="C0842"/>
    <s v="cam02"/>
    <d v="2023-01-02T00:00:00"/>
    <x v="262"/>
    <n v="1"/>
    <x v="5"/>
    <n v="26"/>
    <x v="837"/>
  </r>
  <r>
    <s v="C0842"/>
    <s v="cam02"/>
    <d v="2023-01-02T00:00:00"/>
    <x v="190"/>
    <n v="2"/>
    <x v="5"/>
    <n v="26"/>
    <x v="837"/>
  </r>
  <r>
    <s v="C0842"/>
    <s v="cam02"/>
    <d v="2023-01-02T00:00:00"/>
    <x v="42"/>
    <n v="3"/>
    <x v="5"/>
    <n v="26"/>
    <x v="837"/>
  </r>
  <r>
    <s v="C0842"/>
    <s v="cam02"/>
    <d v="2023-01-02T00:00:00"/>
    <x v="112"/>
    <n v="4"/>
    <x v="5"/>
    <n v="26"/>
    <x v="837"/>
  </r>
  <r>
    <s v="C0843"/>
    <s v="cam08"/>
    <d v="2022-08-25T00:00:00"/>
    <x v="158"/>
    <n v="0"/>
    <x v="9"/>
    <n v="27"/>
    <x v="838"/>
  </r>
  <r>
    <s v="C0843"/>
    <s v="cam08"/>
    <d v="2022-08-25T00:00:00"/>
    <x v="202"/>
    <n v="1"/>
    <x v="9"/>
    <n v="27"/>
    <x v="838"/>
  </r>
  <r>
    <s v="C0843"/>
    <s v="cam08"/>
    <d v="2022-08-25T00:00:00"/>
    <x v="366"/>
    <n v="2"/>
    <x v="9"/>
    <n v="27"/>
    <x v="838"/>
  </r>
  <r>
    <s v="C0843"/>
    <s v="cam08"/>
    <d v="2022-08-25T00:00:00"/>
    <x v="291"/>
    <n v="4"/>
    <x v="9"/>
    <n v="27"/>
    <x v="838"/>
  </r>
  <r>
    <s v="C0843"/>
    <s v="cam08"/>
    <d v="2022-08-25T00:00:00"/>
    <x v="2"/>
    <n v="4"/>
    <x v="9"/>
    <n v="27"/>
    <x v="838"/>
  </r>
  <r>
    <s v="C0843"/>
    <s v="cam08"/>
    <d v="2022-08-25T00:00:00"/>
    <x v="204"/>
    <n v="6"/>
    <x v="9"/>
    <n v="27"/>
    <x v="838"/>
  </r>
  <r>
    <s v="C0843"/>
    <s v="cam08"/>
    <d v="2022-08-25T00:00:00"/>
    <x v="176"/>
    <n v="6"/>
    <x v="9"/>
    <n v="27"/>
    <x v="838"/>
  </r>
  <r>
    <s v="C0843"/>
    <s v="cam08"/>
    <d v="2022-08-25T00:00:00"/>
    <x v="171"/>
    <n v="7"/>
    <x v="9"/>
    <n v="27"/>
    <x v="838"/>
  </r>
  <r>
    <s v="C0843"/>
    <s v="cam08"/>
    <d v="2022-08-25T00:00:00"/>
    <x v="112"/>
    <n v="8"/>
    <x v="9"/>
    <n v="27"/>
    <x v="838"/>
  </r>
  <r>
    <s v="C0843"/>
    <s v="cam08"/>
    <d v="2022-08-25T00:00:00"/>
    <x v="15"/>
    <n v="9"/>
    <x v="9"/>
    <n v="27"/>
    <x v="838"/>
  </r>
  <r>
    <s v="C0844"/>
    <s v="cam06"/>
    <d v="2022-02-15T00:00:00"/>
    <x v="489"/>
    <n v="0"/>
    <x v="8"/>
    <n v="13"/>
    <x v="839"/>
  </r>
  <r>
    <s v="C0844"/>
    <s v="cam06"/>
    <d v="2022-02-15T00:00:00"/>
    <x v="500"/>
    <n v="1"/>
    <x v="8"/>
    <n v="13"/>
    <x v="839"/>
  </r>
  <r>
    <s v="C0844"/>
    <s v="cam06"/>
    <d v="2022-02-15T00:00:00"/>
    <x v="370"/>
    <n v="2"/>
    <x v="8"/>
    <n v="13"/>
    <x v="839"/>
  </r>
  <r>
    <s v="C0844"/>
    <s v="cam06"/>
    <d v="2022-02-15T00:00:00"/>
    <x v="456"/>
    <n v="4"/>
    <x v="8"/>
    <n v="13"/>
    <x v="839"/>
  </r>
  <r>
    <s v="C0844"/>
    <s v="cam06"/>
    <d v="2022-02-15T00:00:00"/>
    <x v="296"/>
    <n v="5"/>
    <x v="8"/>
    <n v="13"/>
    <x v="839"/>
  </r>
  <r>
    <s v="C0844"/>
    <s v="cam06"/>
    <d v="2022-02-15T00:00:00"/>
    <x v="457"/>
    <n v="8"/>
    <x v="8"/>
    <n v="13"/>
    <x v="839"/>
  </r>
  <r>
    <s v="C0844"/>
    <s v="cam06"/>
    <d v="2022-02-15T00:00:00"/>
    <x v="46"/>
    <n v="9"/>
    <x v="8"/>
    <n v="13"/>
    <x v="839"/>
  </r>
  <r>
    <s v="C0844"/>
    <s v="cam06"/>
    <d v="2022-02-15T00:00:00"/>
    <x v="219"/>
    <n v="11"/>
    <x v="8"/>
    <n v="13"/>
    <x v="839"/>
  </r>
  <r>
    <s v="C0844"/>
    <s v="cam06"/>
    <d v="2022-02-15T00:00:00"/>
    <x v="282"/>
    <n v="13"/>
    <x v="8"/>
    <n v="13"/>
    <x v="839"/>
  </r>
  <r>
    <s v="C0844"/>
    <s v="cam06"/>
    <d v="2022-02-15T00:00:00"/>
    <x v="77"/>
    <n v="14"/>
    <x v="8"/>
    <n v="13"/>
    <x v="839"/>
  </r>
  <r>
    <s v="C0844"/>
    <s v="cam16"/>
    <d v="2022-09-03T00:00:00"/>
    <x v="227"/>
    <n v="0"/>
    <x v="4"/>
    <n v="16"/>
    <x v="839"/>
  </r>
  <r>
    <s v="C0844"/>
    <s v="cam16"/>
    <d v="2022-09-03T00:00:00"/>
    <x v="242"/>
    <n v="1"/>
    <x v="4"/>
    <n v="16"/>
    <x v="839"/>
  </r>
  <r>
    <s v="C0844"/>
    <s v="cam16"/>
    <d v="2022-09-03T00:00:00"/>
    <x v="235"/>
    <n v="2"/>
    <x v="4"/>
    <n v="16"/>
    <x v="839"/>
  </r>
  <r>
    <s v="C0844"/>
    <s v="cam16"/>
    <d v="2022-09-03T00:00:00"/>
    <x v="1"/>
    <n v="3"/>
    <x v="4"/>
    <n v="16"/>
    <x v="839"/>
  </r>
  <r>
    <s v="C0844"/>
    <s v="cam16"/>
    <d v="2022-09-03T00:00:00"/>
    <x v="320"/>
    <n v="4"/>
    <x v="4"/>
    <n v="16"/>
    <x v="839"/>
  </r>
  <r>
    <s v="C0844"/>
    <s v="cam16"/>
    <d v="2022-09-03T00:00:00"/>
    <x v="170"/>
    <n v="6"/>
    <x v="4"/>
    <n v="16"/>
    <x v="839"/>
  </r>
  <r>
    <s v="C0844"/>
    <s v="cam16"/>
    <d v="2022-09-03T00:00:00"/>
    <x v="28"/>
    <n v="7"/>
    <x v="4"/>
    <n v="16"/>
    <x v="839"/>
  </r>
  <r>
    <s v="C0845"/>
    <s v="cam14"/>
    <d v="2022-07-09T00:00:00"/>
    <x v="126"/>
    <n v="0"/>
    <x v="7"/>
    <n v="28"/>
    <x v="840"/>
  </r>
  <r>
    <s v="C0845"/>
    <s v="cam14"/>
    <d v="2022-07-09T00:00:00"/>
    <x v="386"/>
    <n v="1"/>
    <x v="7"/>
    <n v="28"/>
    <x v="840"/>
  </r>
  <r>
    <s v="C0845"/>
    <s v="cam14"/>
    <d v="2022-07-09T00:00:00"/>
    <x v="0"/>
    <n v="2"/>
    <x v="7"/>
    <n v="28"/>
    <x v="840"/>
  </r>
  <r>
    <s v="C0845"/>
    <s v="cam14"/>
    <d v="2022-07-09T00:00:00"/>
    <x v="7"/>
    <n v="3"/>
    <x v="7"/>
    <n v="28"/>
    <x v="840"/>
  </r>
  <r>
    <s v="C0845"/>
    <s v="cam14"/>
    <d v="2022-07-09T00:00:00"/>
    <x v="46"/>
    <n v="4"/>
    <x v="7"/>
    <n v="28"/>
    <x v="840"/>
  </r>
  <r>
    <s v="C0845"/>
    <s v="cam14"/>
    <d v="2022-07-09T00:00:00"/>
    <x v="25"/>
    <n v="5"/>
    <x v="7"/>
    <n v="28"/>
    <x v="840"/>
  </r>
  <r>
    <s v="C0845"/>
    <s v="cam14"/>
    <d v="2022-07-09T00:00:00"/>
    <x v="100"/>
    <n v="6"/>
    <x v="7"/>
    <n v="28"/>
    <x v="840"/>
  </r>
  <r>
    <s v="C0845"/>
    <s v="cam14"/>
    <d v="2022-07-09T00:00:00"/>
    <x v="19"/>
    <n v="7"/>
    <x v="7"/>
    <n v="28"/>
    <x v="840"/>
  </r>
  <r>
    <s v="C0845"/>
    <s v="cam14"/>
    <d v="2022-07-09T00:00:00"/>
    <x v="139"/>
    <n v="8"/>
    <x v="7"/>
    <n v="28"/>
    <x v="840"/>
  </r>
  <r>
    <s v="C0845"/>
    <s v="cam14"/>
    <d v="2022-07-09T00:00:00"/>
    <x v="42"/>
    <n v="9"/>
    <x v="7"/>
    <n v="28"/>
    <x v="840"/>
  </r>
  <r>
    <s v="C0845"/>
    <s v="cam14"/>
    <d v="2022-07-09T00:00:00"/>
    <x v="103"/>
    <n v="10"/>
    <x v="7"/>
    <n v="28"/>
    <x v="840"/>
  </r>
  <r>
    <s v="C0845"/>
    <s v="cam10"/>
    <d v="2022-11-12T00:00:00"/>
    <x v="38"/>
    <n v="0"/>
    <x v="12"/>
    <n v="66"/>
    <x v="840"/>
  </r>
  <r>
    <s v="C0845"/>
    <s v="cam10"/>
    <d v="2022-11-12T00:00:00"/>
    <x v="410"/>
    <n v="1"/>
    <x v="12"/>
    <n v="66"/>
    <x v="840"/>
  </r>
  <r>
    <s v="C0845"/>
    <s v="cam10"/>
    <d v="2022-11-12T00:00:00"/>
    <x v="128"/>
    <n v="2"/>
    <x v="12"/>
    <n v="66"/>
    <x v="840"/>
  </r>
  <r>
    <s v="C0845"/>
    <s v="cam10"/>
    <d v="2022-11-12T00:00:00"/>
    <x v="204"/>
    <n v="3"/>
    <x v="12"/>
    <n v="66"/>
    <x v="840"/>
  </r>
  <r>
    <s v="C0845"/>
    <s v="cam10"/>
    <d v="2022-11-12T00:00:00"/>
    <x v="292"/>
    <n v="4"/>
    <x v="12"/>
    <n v="66"/>
    <x v="840"/>
  </r>
  <r>
    <s v="C0845"/>
    <s v="cam10"/>
    <d v="2022-11-12T00:00:00"/>
    <x v="150"/>
    <n v="5"/>
    <x v="12"/>
    <n v="66"/>
    <x v="840"/>
  </r>
  <r>
    <s v="C0846"/>
    <s v="cam09"/>
    <d v="2022-02-12T00:00:00"/>
    <x v="87"/>
    <n v="0"/>
    <x v="13"/>
    <n v="75"/>
    <x v="841"/>
  </r>
  <r>
    <s v="C0846"/>
    <s v="cam09"/>
    <d v="2022-02-12T00:00:00"/>
    <x v="369"/>
    <n v="4"/>
    <x v="13"/>
    <n v="75"/>
    <x v="841"/>
  </r>
  <r>
    <s v="C0846"/>
    <s v="cam09"/>
    <d v="2022-02-12T00:00:00"/>
    <x v="389"/>
    <n v="7"/>
    <x v="13"/>
    <n v="75"/>
    <x v="841"/>
  </r>
  <r>
    <s v="C0846"/>
    <s v="cam09"/>
    <d v="2022-02-12T00:00:00"/>
    <x v="356"/>
    <n v="9"/>
    <x v="13"/>
    <n v="75"/>
    <x v="841"/>
  </r>
  <r>
    <s v="C0846"/>
    <s v="cam09"/>
    <d v="2022-02-12T00:00:00"/>
    <x v="74"/>
    <n v="10"/>
    <x v="13"/>
    <n v="75"/>
    <x v="841"/>
  </r>
  <r>
    <s v="C0846"/>
    <s v="cam09"/>
    <d v="2022-02-12T00:00:00"/>
    <x v="94"/>
    <n v="11"/>
    <x v="13"/>
    <n v="75"/>
    <x v="841"/>
  </r>
  <r>
    <s v="C0846"/>
    <s v="cam09"/>
    <d v="2022-02-12T00:00:00"/>
    <x v="233"/>
    <n v="12"/>
    <x v="13"/>
    <n v="75"/>
    <x v="841"/>
  </r>
  <r>
    <s v="C0846"/>
    <s v="cam09"/>
    <d v="2022-02-12T00:00:00"/>
    <x v="10"/>
    <n v="13"/>
    <x v="13"/>
    <n v="75"/>
    <x v="841"/>
  </r>
  <r>
    <s v="C0846"/>
    <s v="cam09"/>
    <d v="2022-02-12T00:00:00"/>
    <x v="317"/>
    <n v="14"/>
    <x v="13"/>
    <n v="75"/>
    <x v="841"/>
  </r>
  <r>
    <s v="C0846"/>
    <s v="cam09"/>
    <d v="2022-02-12T00:00:00"/>
    <x v="256"/>
    <n v="15"/>
    <x v="13"/>
    <n v="75"/>
    <x v="841"/>
  </r>
  <r>
    <s v="C0846"/>
    <s v="cam12"/>
    <d v="2022-09-23T00:00:00"/>
    <x v="396"/>
    <n v="0"/>
    <x v="0"/>
    <n v="65"/>
    <x v="841"/>
  </r>
  <r>
    <s v="C0846"/>
    <s v="cam12"/>
    <d v="2022-09-23T00:00:00"/>
    <x v="55"/>
    <n v="1"/>
    <x v="0"/>
    <n v="65"/>
    <x v="841"/>
  </r>
  <r>
    <s v="C0846"/>
    <s v="cam12"/>
    <d v="2022-09-23T00:00:00"/>
    <x v="120"/>
    <n v="2"/>
    <x v="0"/>
    <n v="65"/>
    <x v="841"/>
  </r>
  <r>
    <s v="C0846"/>
    <s v="cam12"/>
    <d v="2022-09-23T00:00:00"/>
    <x v="70"/>
    <n v="3"/>
    <x v="0"/>
    <n v="65"/>
    <x v="841"/>
  </r>
  <r>
    <s v="C0846"/>
    <s v="cam12"/>
    <d v="2022-09-23T00:00:00"/>
    <x v="262"/>
    <n v="4"/>
    <x v="0"/>
    <n v="65"/>
    <x v="841"/>
  </r>
  <r>
    <s v="C0846"/>
    <s v="cam12"/>
    <d v="2022-09-23T00:00:00"/>
    <x v="10"/>
    <n v="6"/>
    <x v="0"/>
    <n v="65"/>
    <x v="841"/>
  </r>
  <r>
    <s v="C0846"/>
    <s v="cam12"/>
    <d v="2022-09-23T00:00:00"/>
    <x v="237"/>
    <n v="6"/>
    <x v="0"/>
    <n v="65"/>
    <x v="841"/>
  </r>
  <r>
    <s v="C0846"/>
    <s v="cam12"/>
    <d v="2022-09-23T00:00:00"/>
    <x v="14"/>
    <n v="8"/>
    <x v="0"/>
    <n v="65"/>
    <x v="841"/>
  </r>
  <r>
    <s v="C0846"/>
    <s v="cam12"/>
    <d v="2022-09-23T00:00:00"/>
    <x v="86"/>
    <n v="8"/>
    <x v="0"/>
    <n v="65"/>
    <x v="841"/>
  </r>
  <r>
    <s v="C0847"/>
    <s v="cam05"/>
    <d v="2022-09-06T00:00:00"/>
    <x v="279"/>
    <n v="0"/>
    <x v="10"/>
    <n v="22"/>
    <x v="842"/>
  </r>
  <r>
    <s v="C0847"/>
    <s v="cam05"/>
    <d v="2022-09-06T00:00:00"/>
    <x v="223"/>
    <n v="1"/>
    <x v="10"/>
    <n v="22"/>
    <x v="842"/>
  </r>
  <r>
    <s v="C0847"/>
    <s v="cam05"/>
    <d v="2022-09-06T00:00:00"/>
    <x v="160"/>
    <n v="3"/>
    <x v="10"/>
    <n v="22"/>
    <x v="842"/>
  </r>
  <r>
    <s v="C0847"/>
    <s v="cam05"/>
    <d v="2022-09-06T00:00:00"/>
    <x v="198"/>
    <n v="4"/>
    <x v="10"/>
    <n v="22"/>
    <x v="842"/>
  </r>
  <r>
    <s v="C0847"/>
    <s v="cam05"/>
    <d v="2022-09-06T00:00:00"/>
    <x v="107"/>
    <n v="5"/>
    <x v="10"/>
    <n v="22"/>
    <x v="842"/>
  </r>
  <r>
    <s v="C0847"/>
    <s v="cam05"/>
    <d v="2022-09-06T00:00:00"/>
    <x v="163"/>
    <n v="6"/>
    <x v="10"/>
    <n v="22"/>
    <x v="842"/>
  </r>
  <r>
    <s v="C0847"/>
    <s v="cam05"/>
    <d v="2022-09-06T00:00:00"/>
    <x v="217"/>
    <n v="7"/>
    <x v="10"/>
    <n v="22"/>
    <x v="842"/>
  </r>
  <r>
    <s v="C0847"/>
    <s v="cam05"/>
    <d v="2022-09-06T00:00:00"/>
    <x v="33"/>
    <n v="8"/>
    <x v="10"/>
    <n v="22"/>
    <x v="842"/>
  </r>
  <r>
    <s v="C0847"/>
    <s v="cam17"/>
    <d v="2023-01-15T00:00:00"/>
    <x v="121"/>
    <n v="0"/>
    <x v="2"/>
    <n v="29"/>
    <x v="842"/>
  </r>
  <r>
    <s v="C0847"/>
    <s v="cam17"/>
    <d v="2023-01-15T00:00:00"/>
    <x v="230"/>
    <n v="1"/>
    <x v="2"/>
    <n v="29"/>
    <x v="842"/>
  </r>
  <r>
    <s v="C0847"/>
    <s v="cam17"/>
    <d v="2023-01-15T00:00:00"/>
    <x v="145"/>
    <n v="2"/>
    <x v="2"/>
    <n v="29"/>
    <x v="842"/>
  </r>
  <r>
    <s v="C0847"/>
    <s v="cam17"/>
    <d v="2023-01-15T00:00:00"/>
    <x v="85"/>
    <n v="3"/>
    <x v="2"/>
    <n v="29"/>
    <x v="842"/>
  </r>
  <r>
    <s v="C0847"/>
    <s v="cam17"/>
    <d v="2023-01-15T00:00:00"/>
    <x v="33"/>
    <n v="4"/>
    <x v="2"/>
    <n v="29"/>
    <x v="842"/>
  </r>
  <r>
    <s v="C0848"/>
    <s v="cam16"/>
    <d v="2022-06-02T00:00:00"/>
    <x v="388"/>
    <n v="0"/>
    <x v="4"/>
    <n v="16"/>
    <x v="843"/>
  </r>
  <r>
    <s v="C0848"/>
    <s v="cam16"/>
    <d v="2022-06-02T00:00:00"/>
    <x v="378"/>
    <n v="1"/>
    <x v="4"/>
    <n v="16"/>
    <x v="843"/>
  </r>
  <r>
    <s v="C0848"/>
    <s v="cam16"/>
    <d v="2022-06-02T00:00:00"/>
    <x v="91"/>
    <n v="2"/>
    <x v="4"/>
    <n v="16"/>
    <x v="843"/>
  </r>
  <r>
    <s v="C0848"/>
    <s v="cam16"/>
    <d v="2022-06-02T00:00:00"/>
    <x v="207"/>
    <n v="4"/>
    <x v="4"/>
    <n v="16"/>
    <x v="843"/>
  </r>
  <r>
    <s v="C0848"/>
    <s v="cam16"/>
    <d v="2022-06-02T00:00:00"/>
    <x v="306"/>
    <n v="5"/>
    <x v="4"/>
    <n v="16"/>
    <x v="843"/>
  </r>
  <r>
    <s v="C0848"/>
    <s v="cam16"/>
    <d v="2022-06-02T00:00:00"/>
    <x v="203"/>
    <n v="6"/>
    <x v="4"/>
    <n v="16"/>
    <x v="843"/>
  </r>
  <r>
    <s v="C0848"/>
    <s v="cam16"/>
    <d v="2022-06-02T00:00:00"/>
    <x v="121"/>
    <n v="7"/>
    <x v="4"/>
    <n v="16"/>
    <x v="843"/>
  </r>
  <r>
    <s v="C0848"/>
    <s v="cam16"/>
    <d v="2022-06-02T00:00:00"/>
    <x v="236"/>
    <n v="8"/>
    <x v="4"/>
    <n v="16"/>
    <x v="843"/>
  </r>
  <r>
    <s v="C0848"/>
    <s v="cam16"/>
    <d v="2022-06-02T00:00:00"/>
    <x v="108"/>
    <n v="9"/>
    <x v="4"/>
    <n v="16"/>
    <x v="843"/>
  </r>
  <r>
    <s v="C0848"/>
    <s v="cam16"/>
    <d v="2022-06-02T00:00:00"/>
    <x v="147"/>
    <n v="10"/>
    <x v="4"/>
    <n v="16"/>
    <x v="843"/>
  </r>
  <r>
    <s v="C0848"/>
    <s v="cam16"/>
    <d v="2022-06-02T00:00:00"/>
    <x v="172"/>
    <n v="11"/>
    <x v="4"/>
    <n v="16"/>
    <x v="843"/>
  </r>
  <r>
    <s v="C0848"/>
    <s v="cam08"/>
    <d v="2022-10-04T00:00:00"/>
    <x v="186"/>
    <n v="0"/>
    <x v="9"/>
    <n v="27"/>
    <x v="843"/>
  </r>
  <r>
    <s v="C0848"/>
    <s v="cam08"/>
    <d v="2022-10-04T00:00:00"/>
    <x v="98"/>
    <n v="1"/>
    <x v="9"/>
    <n v="27"/>
    <x v="843"/>
  </r>
  <r>
    <s v="C0848"/>
    <s v="cam08"/>
    <d v="2022-10-04T00:00:00"/>
    <x v="375"/>
    <n v="2"/>
    <x v="9"/>
    <n v="27"/>
    <x v="843"/>
  </r>
  <r>
    <s v="C0848"/>
    <s v="cam08"/>
    <d v="2022-10-04T00:00:00"/>
    <x v="121"/>
    <n v="3"/>
    <x v="9"/>
    <n v="27"/>
    <x v="843"/>
  </r>
  <r>
    <s v="C0848"/>
    <s v="cam08"/>
    <d v="2022-10-04T00:00:00"/>
    <x v="116"/>
    <n v="4"/>
    <x v="9"/>
    <n v="27"/>
    <x v="843"/>
  </r>
  <r>
    <s v="C0848"/>
    <s v="cam08"/>
    <d v="2022-10-04T00:00:00"/>
    <x v="117"/>
    <n v="5"/>
    <x v="9"/>
    <n v="27"/>
    <x v="843"/>
  </r>
  <r>
    <s v="C0848"/>
    <s v="cam08"/>
    <d v="2022-10-04T00:00:00"/>
    <x v="118"/>
    <n v="6"/>
    <x v="9"/>
    <n v="27"/>
    <x v="843"/>
  </r>
  <r>
    <s v="C0848"/>
    <s v="cam08"/>
    <d v="2022-10-04T00:00:00"/>
    <x v="64"/>
    <n v="7"/>
    <x v="9"/>
    <n v="27"/>
    <x v="843"/>
  </r>
  <r>
    <s v="C0849"/>
    <s v="cam14"/>
    <d v="2022-01-15T00:00:00"/>
    <x v="526"/>
    <n v="0"/>
    <x v="7"/>
    <n v="28"/>
    <x v="844"/>
  </r>
  <r>
    <s v="C0849"/>
    <s v="cam14"/>
    <d v="2022-01-15T00:00:00"/>
    <x v="499"/>
    <n v="1"/>
    <x v="7"/>
    <n v="28"/>
    <x v="844"/>
  </r>
  <r>
    <s v="C0849"/>
    <s v="cam14"/>
    <d v="2022-01-15T00:00:00"/>
    <x v="423"/>
    <n v="3"/>
    <x v="7"/>
    <n v="28"/>
    <x v="844"/>
  </r>
  <r>
    <s v="C0849"/>
    <s v="cam14"/>
    <d v="2022-01-15T00:00:00"/>
    <x v="385"/>
    <n v="4"/>
    <x v="7"/>
    <n v="28"/>
    <x v="844"/>
  </r>
  <r>
    <s v="C0849"/>
    <s v="cam14"/>
    <d v="2022-01-15T00:00:00"/>
    <x v="419"/>
    <n v="6"/>
    <x v="7"/>
    <n v="28"/>
    <x v="844"/>
  </r>
  <r>
    <s v="C0849"/>
    <s v="cam14"/>
    <d v="2022-01-15T00:00:00"/>
    <x v="68"/>
    <n v="7"/>
    <x v="7"/>
    <n v="28"/>
    <x v="844"/>
  </r>
  <r>
    <s v="C0849"/>
    <s v="cam14"/>
    <d v="2022-01-15T00:00:00"/>
    <x v="215"/>
    <n v="9"/>
    <x v="7"/>
    <n v="28"/>
    <x v="844"/>
  </r>
  <r>
    <s v="C0849"/>
    <s v="cam14"/>
    <d v="2022-01-15T00:00:00"/>
    <x v="356"/>
    <n v="10"/>
    <x v="7"/>
    <n v="28"/>
    <x v="844"/>
  </r>
  <r>
    <s v="C0849"/>
    <s v="cam14"/>
    <d v="2022-01-15T00:00:00"/>
    <x v="74"/>
    <n v="11"/>
    <x v="7"/>
    <n v="28"/>
    <x v="844"/>
  </r>
  <r>
    <s v="C0849"/>
    <s v="cam14"/>
    <d v="2022-01-15T00:00:00"/>
    <x v="145"/>
    <n v="14"/>
    <x v="7"/>
    <n v="28"/>
    <x v="844"/>
  </r>
  <r>
    <s v="C0849"/>
    <s v="cam14"/>
    <d v="2022-01-15T00:00:00"/>
    <x v="134"/>
    <n v="15"/>
    <x v="7"/>
    <n v="28"/>
    <x v="844"/>
  </r>
  <r>
    <s v="C0849"/>
    <s v="cam14"/>
    <d v="2022-01-15T00:00:00"/>
    <x v="29"/>
    <n v="16"/>
    <x v="7"/>
    <n v="28"/>
    <x v="844"/>
  </r>
  <r>
    <s v="C0849"/>
    <s v="cam06"/>
    <d v="2023-03-13T00:00:00"/>
    <x v="328"/>
    <n v="0"/>
    <x v="8"/>
    <n v="13"/>
    <x v="844"/>
  </r>
  <r>
    <s v="C0849"/>
    <s v="cam06"/>
    <d v="2023-03-13T00:00:00"/>
    <x v="63"/>
    <n v="1"/>
    <x v="8"/>
    <n v="13"/>
    <x v="844"/>
  </r>
  <r>
    <s v="C0849"/>
    <s v="cam06"/>
    <d v="2023-03-13T00:00:00"/>
    <x v="103"/>
    <n v="2"/>
    <x v="8"/>
    <n v="13"/>
    <x v="844"/>
  </r>
  <r>
    <s v="C0850"/>
    <s v="cam17"/>
    <d v="2023-02-08T00:00:00"/>
    <x v="236"/>
    <n v="0"/>
    <x v="2"/>
    <n v="29"/>
    <x v="845"/>
  </r>
  <r>
    <s v="C0850"/>
    <s v="cam17"/>
    <d v="2023-02-08T00:00:00"/>
    <x v="145"/>
    <n v="1"/>
    <x v="2"/>
    <n v="29"/>
    <x v="845"/>
  </r>
  <r>
    <s v="C0850"/>
    <s v="cam17"/>
    <d v="2023-02-08T00:00:00"/>
    <x v="122"/>
    <n v="2"/>
    <x v="2"/>
    <n v="29"/>
    <x v="845"/>
  </r>
  <r>
    <s v="C0850"/>
    <s v="cam17"/>
    <d v="2023-02-08T00:00:00"/>
    <x v="213"/>
    <n v="3"/>
    <x v="2"/>
    <n v="29"/>
    <x v="845"/>
  </r>
  <r>
    <s v="C0850"/>
    <s v="cam10"/>
    <d v="2023-03-20T00:00:00"/>
    <x v="318"/>
    <n v="0"/>
    <x v="12"/>
    <n v="66"/>
    <x v="845"/>
  </r>
  <r>
    <s v="C0850"/>
    <s v="cam10"/>
    <d v="2023-03-20T00:00:00"/>
    <x v="63"/>
    <n v="1"/>
    <x v="12"/>
    <n v="66"/>
    <x v="845"/>
  </r>
  <r>
    <s v="C0850"/>
    <s v="cam10"/>
    <d v="2023-03-20T00:00:00"/>
    <x v="290"/>
    <n v="2"/>
    <x v="12"/>
    <n v="66"/>
    <x v="845"/>
  </r>
  <r>
    <s v="C0850"/>
    <s v="cam10"/>
    <d v="2023-03-20T00:00:00"/>
    <x v="73"/>
    <n v="2"/>
    <x v="12"/>
    <n v="66"/>
    <x v="845"/>
  </r>
  <r>
    <s v="C0851"/>
    <s v="cam10"/>
    <d v="2022-06-07T00:00:00"/>
    <x v="408"/>
    <n v="0"/>
    <x v="12"/>
    <n v="66"/>
    <x v="846"/>
  </r>
  <r>
    <s v="C0851"/>
    <s v="cam10"/>
    <d v="2022-06-07T00:00:00"/>
    <x v="430"/>
    <n v="1"/>
    <x v="12"/>
    <n v="66"/>
    <x v="846"/>
  </r>
  <r>
    <s v="C0851"/>
    <s v="cam10"/>
    <d v="2022-06-07T00:00:00"/>
    <x v="425"/>
    <n v="2"/>
    <x v="12"/>
    <n v="66"/>
    <x v="846"/>
  </r>
  <r>
    <s v="C0851"/>
    <s v="cam10"/>
    <d v="2022-06-07T00:00:00"/>
    <x v="389"/>
    <n v="3"/>
    <x v="12"/>
    <n v="66"/>
    <x v="846"/>
  </r>
  <r>
    <s v="C0851"/>
    <s v="cam10"/>
    <d v="2022-06-07T00:00:00"/>
    <x v="215"/>
    <n v="4"/>
    <x v="12"/>
    <n v="66"/>
    <x v="846"/>
  </r>
  <r>
    <s v="C0851"/>
    <s v="cam10"/>
    <d v="2022-06-07T00:00:00"/>
    <x v="128"/>
    <n v="7"/>
    <x v="12"/>
    <n v="66"/>
    <x v="846"/>
  </r>
  <r>
    <s v="C0851"/>
    <s v="cam10"/>
    <d v="2022-06-07T00:00:00"/>
    <x v="19"/>
    <n v="8"/>
    <x v="12"/>
    <n v="66"/>
    <x v="846"/>
  </r>
  <r>
    <s v="C0851"/>
    <s v="cam10"/>
    <d v="2022-06-07T00:00:00"/>
    <x v="190"/>
    <n v="9"/>
    <x v="12"/>
    <n v="66"/>
    <x v="846"/>
  </r>
  <r>
    <s v="C0851"/>
    <s v="cam10"/>
    <d v="2022-06-07T00:00:00"/>
    <x v="42"/>
    <n v="10"/>
    <x v="12"/>
    <n v="66"/>
    <x v="846"/>
  </r>
  <r>
    <s v="C0851"/>
    <s v="cam10"/>
    <d v="2022-06-07T00:00:00"/>
    <x v="259"/>
    <n v="11"/>
    <x v="12"/>
    <n v="66"/>
    <x v="846"/>
  </r>
  <r>
    <s v="C0851"/>
    <s v="cam09"/>
    <d v="2023-01-03T00:00:00"/>
    <x v="264"/>
    <n v="0"/>
    <x v="13"/>
    <n v="75"/>
    <x v="846"/>
  </r>
  <r>
    <s v="C0851"/>
    <s v="cam09"/>
    <d v="2023-01-03T00:00:00"/>
    <x v="181"/>
    <n v="1"/>
    <x v="13"/>
    <n v="75"/>
    <x v="846"/>
  </r>
  <r>
    <s v="C0851"/>
    <s v="cam09"/>
    <d v="2023-01-03T00:00:00"/>
    <x v="27"/>
    <n v="2"/>
    <x v="13"/>
    <n v="75"/>
    <x v="846"/>
  </r>
  <r>
    <s v="C0851"/>
    <s v="cam09"/>
    <d v="2023-01-03T00:00:00"/>
    <x v="286"/>
    <n v="3"/>
    <x v="13"/>
    <n v="75"/>
    <x v="846"/>
  </r>
  <r>
    <s v="C0851"/>
    <s v="cam09"/>
    <d v="2023-01-03T00:00:00"/>
    <x v="33"/>
    <n v="4"/>
    <x v="13"/>
    <n v="75"/>
    <x v="846"/>
  </r>
  <r>
    <s v="C0852"/>
    <s v="cam02"/>
    <d v="2022-12-02T00:00:00"/>
    <x v="133"/>
    <n v="0"/>
    <x v="5"/>
    <n v="26"/>
    <x v="847"/>
  </r>
  <r>
    <s v="C0852"/>
    <s v="cam02"/>
    <d v="2022-12-02T00:00:00"/>
    <x v="192"/>
    <n v="1"/>
    <x v="5"/>
    <n v="26"/>
    <x v="847"/>
  </r>
  <r>
    <s v="C0852"/>
    <s v="cam02"/>
    <d v="2022-12-02T00:00:00"/>
    <x v="3"/>
    <n v="2"/>
    <x v="5"/>
    <n v="26"/>
    <x v="847"/>
  </r>
  <r>
    <s v="C0852"/>
    <s v="cam02"/>
    <d v="2022-12-02T00:00:00"/>
    <x v="65"/>
    <n v="3"/>
    <x v="5"/>
    <n v="26"/>
    <x v="847"/>
  </r>
  <r>
    <s v="C0852"/>
    <s v="cam02"/>
    <d v="2022-12-02T00:00:00"/>
    <x v="118"/>
    <n v="4"/>
    <x v="5"/>
    <n v="26"/>
    <x v="847"/>
  </r>
  <r>
    <s v="C0852"/>
    <s v="cam02"/>
    <d v="2022-12-02T00:00:00"/>
    <x v="48"/>
    <n v="5"/>
    <x v="5"/>
    <n v="26"/>
    <x v="847"/>
  </r>
  <r>
    <s v="C0852"/>
    <s v="cam17"/>
    <d v="2023-04-20T00:00:00"/>
    <x v="217"/>
    <n v="0"/>
    <x v="2"/>
    <n v="29"/>
    <x v="847"/>
  </r>
  <r>
    <s v="C0852"/>
    <s v="cam17"/>
    <d v="2023-04-20T00:00:00"/>
    <x v="72"/>
    <n v="1"/>
    <x v="2"/>
    <n v="29"/>
    <x v="847"/>
  </r>
  <r>
    <s v="C0852"/>
    <s v="cam17"/>
    <d v="2023-04-20T00:00:00"/>
    <x v="119"/>
    <n v="1"/>
    <x v="2"/>
    <n v="29"/>
    <x v="847"/>
  </r>
  <r>
    <s v="C0853"/>
    <s v="cam02"/>
    <d v="2022-01-20T00:00:00"/>
    <x v="505"/>
    <n v="0"/>
    <x v="5"/>
    <n v="26"/>
    <x v="848"/>
  </r>
  <r>
    <s v="C0853"/>
    <s v="cam02"/>
    <d v="2022-01-20T00:00:00"/>
    <x v="483"/>
    <n v="2"/>
    <x v="5"/>
    <n v="26"/>
    <x v="848"/>
  </r>
  <r>
    <s v="C0853"/>
    <s v="cam02"/>
    <d v="2022-01-20T00:00:00"/>
    <x v="403"/>
    <n v="4"/>
    <x v="5"/>
    <n v="26"/>
    <x v="848"/>
  </r>
  <r>
    <s v="C0853"/>
    <s v="cam02"/>
    <d v="2022-01-20T00:00:00"/>
    <x v="455"/>
    <n v="4"/>
    <x v="5"/>
    <n v="26"/>
    <x v="848"/>
  </r>
  <r>
    <s v="C0853"/>
    <s v="cam02"/>
    <d v="2022-01-20T00:00:00"/>
    <x v="296"/>
    <n v="6"/>
    <x v="5"/>
    <n v="26"/>
    <x v="848"/>
  </r>
  <r>
    <s v="C0853"/>
    <s v="cam02"/>
    <d v="2022-01-20T00:00:00"/>
    <x v="353"/>
    <n v="6"/>
    <x v="5"/>
    <n v="26"/>
    <x v="848"/>
  </r>
  <r>
    <s v="C0853"/>
    <s v="cam02"/>
    <d v="2022-01-20T00:00:00"/>
    <x v="389"/>
    <n v="8"/>
    <x v="5"/>
    <n v="26"/>
    <x v="848"/>
  </r>
  <r>
    <s v="C0853"/>
    <s v="cam02"/>
    <d v="2022-01-20T00:00:00"/>
    <x v="207"/>
    <n v="8"/>
    <x v="5"/>
    <n v="26"/>
    <x v="848"/>
  </r>
  <r>
    <s v="C0853"/>
    <s v="cam02"/>
    <d v="2022-01-20T00:00:00"/>
    <x v="114"/>
    <n v="10"/>
    <x v="5"/>
    <n v="26"/>
    <x v="848"/>
  </r>
  <r>
    <s v="C0853"/>
    <s v="cam02"/>
    <d v="2022-01-20T00:00:00"/>
    <x v="120"/>
    <n v="10"/>
    <x v="5"/>
    <n v="26"/>
    <x v="848"/>
  </r>
  <r>
    <s v="C0853"/>
    <s v="cam02"/>
    <d v="2022-01-20T00:00:00"/>
    <x v="269"/>
    <n v="11"/>
    <x v="5"/>
    <n v="26"/>
    <x v="848"/>
  </r>
  <r>
    <s v="C0853"/>
    <s v="cam02"/>
    <d v="2022-01-20T00:00:00"/>
    <x v="138"/>
    <n v="12"/>
    <x v="5"/>
    <n v="26"/>
    <x v="848"/>
  </r>
  <r>
    <s v="C0853"/>
    <s v="cam02"/>
    <d v="2022-01-20T00:00:00"/>
    <x v="117"/>
    <n v="13"/>
    <x v="5"/>
    <n v="26"/>
    <x v="848"/>
  </r>
  <r>
    <s v="C0853"/>
    <s v="cam02"/>
    <d v="2022-01-20T00:00:00"/>
    <x v="5"/>
    <n v="15"/>
    <x v="5"/>
    <n v="26"/>
    <x v="848"/>
  </r>
  <r>
    <s v="C0853"/>
    <s v="cam02"/>
    <d v="2022-01-20T00:00:00"/>
    <x v="172"/>
    <n v="15"/>
    <x v="5"/>
    <n v="26"/>
    <x v="848"/>
  </r>
  <r>
    <s v="C0854"/>
    <s v="cam05"/>
    <d v="2022-05-18T00:00:00"/>
    <x v="319"/>
    <n v="0"/>
    <x v="10"/>
    <n v="22"/>
    <x v="849"/>
  </r>
  <r>
    <s v="C0854"/>
    <s v="cam05"/>
    <d v="2022-05-18T00:00:00"/>
    <x v="250"/>
    <n v="1"/>
    <x v="10"/>
    <n v="22"/>
    <x v="849"/>
  </r>
  <r>
    <s v="C0854"/>
    <s v="cam05"/>
    <d v="2022-05-18T00:00:00"/>
    <x v="274"/>
    <n v="2"/>
    <x v="10"/>
    <n v="22"/>
    <x v="849"/>
  </r>
  <r>
    <s v="C0854"/>
    <s v="cam05"/>
    <d v="2022-05-18T00:00:00"/>
    <x v="396"/>
    <n v="4"/>
    <x v="10"/>
    <n v="22"/>
    <x v="849"/>
  </r>
  <r>
    <s v="C0854"/>
    <s v="cam05"/>
    <d v="2022-05-18T00:00:00"/>
    <x v="457"/>
    <n v="5"/>
    <x v="10"/>
    <n v="22"/>
    <x v="849"/>
  </r>
  <r>
    <s v="C0854"/>
    <s v="cam05"/>
    <d v="2022-05-18T00:00:00"/>
    <x v="343"/>
    <n v="7"/>
    <x v="10"/>
    <n v="22"/>
    <x v="849"/>
  </r>
  <r>
    <s v="C0854"/>
    <s v="cam05"/>
    <d v="2022-05-18T00:00:00"/>
    <x v="269"/>
    <n v="7"/>
    <x v="10"/>
    <n v="22"/>
    <x v="849"/>
  </r>
  <r>
    <s v="C0854"/>
    <s v="cam05"/>
    <d v="2022-05-18T00:00:00"/>
    <x v="145"/>
    <n v="10"/>
    <x v="10"/>
    <n v="22"/>
    <x v="849"/>
  </r>
  <r>
    <s v="C0854"/>
    <s v="cam05"/>
    <d v="2022-05-18T00:00:00"/>
    <x v="150"/>
    <n v="11"/>
    <x v="10"/>
    <n v="22"/>
    <x v="849"/>
  </r>
  <r>
    <s v="C0854"/>
    <s v="cam05"/>
    <d v="2022-05-18T00:00:00"/>
    <x v="205"/>
    <n v="12"/>
    <x v="10"/>
    <n v="22"/>
    <x v="849"/>
  </r>
  <r>
    <s v="C0854"/>
    <s v="cam05"/>
    <d v="2022-05-18T00:00:00"/>
    <x v="86"/>
    <n v="12"/>
    <x v="10"/>
    <n v="22"/>
    <x v="849"/>
  </r>
  <r>
    <s v="C0854"/>
    <s v="cam17"/>
    <d v="2023-04-09T00:00:00"/>
    <x v="109"/>
    <n v="0"/>
    <x v="2"/>
    <n v="29"/>
    <x v="849"/>
  </r>
  <r>
    <s v="C0854"/>
    <s v="cam17"/>
    <d v="2023-04-09T00:00:00"/>
    <x v="195"/>
    <n v="1"/>
    <x v="2"/>
    <n v="29"/>
    <x v="849"/>
  </r>
  <r>
    <s v="C0855"/>
    <s v="cam12"/>
    <d v="2022-01-09T00:00:00"/>
    <x v="467"/>
    <n v="0"/>
    <x v="0"/>
    <n v="65"/>
    <x v="850"/>
  </r>
  <r>
    <s v="C0855"/>
    <s v="cam12"/>
    <d v="2022-01-09T00:00:00"/>
    <x v="489"/>
    <n v="1"/>
    <x v="0"/>
    <n v="65"/>
    <x v="850"/>
  </r>
  <r>
    <s v="C0855"/>
    <s v="cam12"/>
    <d v="2022-01-09T00:00:00"/>
    <x v="402"/>
    <n v="2"/>
    <x v="0"/>
    <n v="65"/>
    <x v="850"/>
  </r>
  <r>
    <s v="C0855"/>
    <s v="cam12"/>
    <d v="2022-01-09T00:00:00"/>
    <x v="166"/>
    <n v="3"/>
    <x v="0"/>
    <n v="65"/>
    <x v="850"/>
  </r>
  <r>
    <s v="C0855"/>
    <s v="cam12"/>
    <d v="2022-01-09T00:00:00"/>
    <x v="168"/>
    <n v="6"/>
    <x v="0"/>
    <n v="65"/>
    <x v="850"/>
  </r>
  <r>
    <s v="C0855"/>
    <s v="cam12"/>
    <d v="2022-01-09T00:00:00"/>
    <x v="379"/>
    <n v="7"/>
    <x v="0"/>
    <n v="65"/>
    <x v="850"/>
  </r>
  <r>
    <s v="C0855"/>
    <s v="cam12"/>
    <d v="2022-01-09T00:00:00"/>
    <x v="285"/>
    <n v="8"/>
    <x v="0"/>
    <n v="65"/>
    <x v="850"/>
  </r>
  <r>
    <s v="C0855"/>
    <s v="cam12"/>
    <d v="2022-01-09T00:00:00"/>
    <x v="37"/>
    <n v="9"/>
    <x v="0"/>
    <n v="65"/>
    <x v="850"/>
  </r>
  <r>
    <s v="C0855"/>
    <s v="cam12"/>
    <d v="2022-01-09T00:00:00"/>
    <x v="46"/>
    <n v="10"/>
    <x v="0"/>
    <n v="65"/>
    <x v="850"/>
  </r>
  <r>
    <s v="C0855"/>
    <s v="cam12"/>
    <d v="2022-01-09T00:00:00"/>
    <x v="179"/>
    <n v="11"/>
    <x v="0"/>
    <n v="65"/>
    <x v="850"/>
  </r>
  <r>
    <s v="C0855"/>
    <s v="cam12"/>
    <d v="2022-01-09T00:00:00"/>
    <x v="181"/>
    <n v="13"/>
    <x v="0"/>
    <n v="65"/>
    <x v="850"/>
  </r>
  <r>
    <s v="C0855"/>
    <s v="cam12"/>
    <d v="2022-01-09T00:00:00"/>
    <x v="109"/>
    <n v="15"/>
    <x v="0"/>
    <n v="65"/>
    <x v="850"/>
  </r>
  <r>
    <s v="C0855"/>
    <s v="cam12"/>
    <d v="2022-01-09T00:00:00"/>
    <x v="256"/>
    <n v="16"/>
    <x v="0"/>
    <n v="65"/>
    <x v="850"/>
  </r>
  <r>
    <s v="C0855"/>
    <s v="cam16"/>
    <d v="2022-03-12T00:00:00"/>
    <x v="498"/>
    <n v="0"/>
    <x v="4"/>
    <n v="16"/>
    <x v="850"/>
  </r>
  <r>
    <s v="C0855"/>
    <s v="cam16"/>
    <d v="2022-03-12T00:00:00"/>
    <x v="357"/>
    <n v="1"/>
    <x v="4"/>
    <n v="16"/>
    <x v="850"/>
  </r>
  <r>
    <s v="C0855"/>
    <s v="cam16"/>
    <d v="2022-03-12T00:00:00"/>
    <x v="89"/>
    <n v="3"/>
    <x v="4"/>
    <n v="16"/>
    <x v="850"/>
  </r>
  <r>
    <s v="C0855"/>
    <s v="cam16"/>
    <d v="2022-03-12T00:00:00"/>
    <x v="251"/>
    <n v="4"/>
    <x v="4"/>
    <n v="16"/>
    <x v="850"/>
  </r>
  <r>
    <s v="C0855"/>
    <s v="cam16"/>
    <d v="2022-03-12T00:00:00"/>
    <x v="412"/>
    <n v="6"/>
    <x v="4"/>
    <n v="16"/>
    <x v="850"/>
  </r>
  <r>
    <s v="C0855"/>
    <s v="cam16"/>
    <d v="2022-03-12T00:00:00"/>
    <x v="37"/>
    <n v="7"/>
    <x v="4"/>
    <n v="16"/>
    <x v="850"/>
  </r>
  <r>
    <s v="C0855"/>
    <s v="cam16"/>
    <d v="2022-03-12T00:00:00"/>
    <x v="257"/>
    <n v="10"/>
    <x v="4"/>
    <n v="16"/>
    <x v="850"/>
  </r>
  <r>
    <s v="C0855"/>
    <s v="cam16"/>
    <d v="2022-03-12T00:00:00"/>
    <x v="209"/>
    <n v="11"/>
    <x v="4"/>
    <n v="16"/>
    <x v="850"/>
  </r>
  <r>
    <s v="C0855"/>
    <s v="cam16"/>
    <d v="2022-03-12T00:00:00"/>
    <x v="10"/>
    <n v="12"/>
    <x v="4"/>
    <n v="16"/>
    <x v="850"/>
  </r>
  <r>
    <s v="C0855"/>
    <s v="cam16"/>
    <d v="2022-03-12T00:00:00"/>
    <x v="177"/>
    <n v="13"/>
    <x v="4"/>
    <n v="16"/>
    <x v="850"/>
  </r>
  <r>
    <s v="C0855"/>
    <s v="cam16"/>
    <d v="2022-03-12T00:00:00"/>
    <x v="48"/>
    <n v="14"/>
    <x v="4"/>
    <n v="16"/>
    <x v="850"/>
  </r>
  <r>
    <s v="C0856"/>
    <s v="cam12"/>
    <d v="2022-02-05T00:00:00"/>
    <x v="326"/>
    <n v="0"/>
    <x v="0"/>
    <n v="65"/>
    <x v="851"/>
  </r>
  <r>
    <s v="C0856"/>
    <s v="cam12"/>
    <d v="2022-02-05T00:00:00"/>
    <x v="441"/>
    <n v="1"/>
    <x v="0"/>
    <n v="65"/>
    <x v="851"/>
  </r>
  <r>
    <s v="C0856"/>
    <s v="cam12"/>
    <d v="2022-02-05T00:00:00"/>
    <x v="392"/>
    <n v="3"/>
    <x v="0"/>
    <n v="65"/>
    <x v="851"/>
  </r>
  <r>
    <s v="C0856"/>
    <s v="cam12"/>
    <d v="2022-02-05T00:00:00"/>
    <x v="339"/>
    <n v="4"/>
    <x v="0"/>
    <n v="65"/>
    <x v="851"/>
  </r>
  <r>
    <s v="C0856"/>
    <s v="cam12"/>
    <d v="2022-02-05T00:00:00"/>
    <x v="298"/>
    <n v="5"/>
    <x v="0"/>
    <n v="65"/>
    <x v="851"/>
  </r>
  <r>
    <s v="C0856"/>
    <s v="cam12"/>
    <d v="2022-02-05T00:00:00"/>
    <x v="299"/>
    <n v="6"/>
    <x v="0"/>
    <n v="65"/>
    <x v="851"/>
  </r>
  <r>
    <s v="C0856"/>
    <s v="cam12"/>
    <d v="2022-02-05T00:00:00"/>
    <x v="97"/>
    <n v="8"/>
    <x v="0"/>
    <n v="65"/>
    <x v="851"/>
  </r>
  <r>
    <s v="C0856"/>
    <s v="cam12"/>
    <d v="2022-02-05T00:00:00"/>
    <x v="178"/>
    <n v="9"/>
    <x v="0"/>
    <n v="65"/>
    <x v="851"/>
  </r>
  <r>
    <s v="C0856"/>
    <s v="cam12"/>
    <d v="2022-02-05T00:00:00"/>
    <x v="2"/>
    <n v="11"/>
    <x v="0"/>
    <n v="65"/>
    <x v="851"/>
  </r>
  <r>
    <s v="C0856"/>
    <s v="cam12"/>
    <d v="2022-02-05T00:00:00"/>
    <x v="3"/>
    <n v="12"/>
    <x v="0"/>
    <n v="65"/>
    <x v="851"/>
  </r>
  <r>
    <s v="C0856"/>
    <s v="cam12"/>
    <d v="2022-02-05T00:00:00"/>
    <x v="51"/>
    <n v="13"/>
    <x v="0"/>
    <n v="65"/>
    <x v="851"/>
  </r>
  <r>
    <s v="C0856"/>
    <s v="cam12"/>
    <d v="2022-02-05T00:00:00"/>
    <x v="67"/>
    <n v="15"/>
    <x v="0"/>
    <n v="65"/>
    <x v="851"/>
  </r>
  <r>
    <s v="C0856"/>
    <s v="cam10"/>
    <d v="2023-03-13T00:00:00"/>
    <x v="328"/>
    <n v="0"/>
    <x v="12"/>
    <n v="66"/>
    <x v="851"/>
  </r>
  <r>
    <s v="C0856"/>
    <s v="cam10"/>
    <d v="2023-03-13T00:00:00"/>
    <x v="85"/>
    <n v="1"/>
    <x v="12"/>
    <n v="66"/>
    <x v="851"/>
  </r>
  <r>
    <s v="C0856"/>
    <s v="cam10"/>
    <d v="2023-03-13T00:00:00"/>
    <x v="238"/>
    <n v="2"/>
    <x v="12"/>
    <n v="66"/>
    <x v="851"/>
  </r>
  <r>
    <s v="C0857"/>
    <s v="cam03"/>
    <d v="2022-01-25T00:00:00"/>
    <x v="361"/>
    <n v="0"/>
    <x v="6"/>
    <n v="62"/>
    <x v="852"/>
  </r>
  <r>
    <s v="C0857"/>
    <s v="cam03"/>
    <d v="2022-01-25T00:00:00"/>
    <x v="384"/>
    <n v="1"/>
    <x v="6"/>
    <n v="62"/>
    <x v="852"/>
  </r>
  <r>
    <s v="C0857"/>
    <s v="cam03"/>
    <d v="2022-01-25T00:00:00"/>
    <x v="511"/>
    <n v="2"/>
    <x v="6"/>
    <n v="62"/>
    <x v="852"/>
  </r>
  <r>
    <s v="C0857"/>
    <s v="cam03"/>
    <d v="2022-01-25T00:00:00"/>
    <x v="89"/>
    <n v="5"/>
    <x v="6"/>
    <n v="62"/>
    <x v="852"/>
  </r>
  <r>
    <s v="C0857"/>
    <s v="cam03"/>
    <d v="2022-01-25T00:00:00"/>
    <x v="18"/>
    <n v="8"/>
    <x v="6"/>
    <n v="62"/>
    <x v="852"/>
  </r>
  <r>
    <s v="C0857"/>
    <s v="cam03"/>
    <d v="2022-01-25T00:00:00"/>
    <x v="281"/>
    <n v="11"/>
    <x v="6"/>
    <n v="62"/>
    <x v="852"/>
  </r>
  <r>
    <s v="C0857"/>
    <s v="cam03"/>
    <d v="2022-01-25T00:00:00"/>
    <x v="156"/>
    <n v="11"/>
    <x v="6"/>
    <n v="62"/>
    <x v="852"/>
  </r>
  <r>
    <s v="C0857"/>
    <s v="cam03"/>
    <d v="2022-01-25T00:00:00"/>
    <x v="209"/>
    <n v="13"/>
    <x v="6"/>
    <n v="62"/>
    <x v="852"/>
  </r>
  <r>
    <s v="C0857"/>
    <s v="cam03"/>
    <d v="2022-01-25T00:00:00"/>
    <x v="79"/>
    <n v="14"/>
    <x v="6"/>
    <n v="62"/>
    <x v="852"/>
  </r>
  <r>
    <s v="C0857"/>
    <s v="cam03"/>
    <d v="2022-01-25T00:00:00"/>
    <x v="140"/>
    <n v="14"/>
    <x v="6"/>
    <n v="62"/>
    <x v="852"/>
  </r>
  <r>
    <s v="C0857"/>
    <s v="cam03"/>
    <d v="2022-01-25T00:00:00"/>
    <x v="283"/>
    <n v="15"/>
    <x v="6"/>
    <n v="62"/>
    <x v="852"/>
  </r>
  <r>
    <s v="C0857"/>
    <s v="cam07"/>
    <d v="2022-03-27T00:00:00"/>
    <x v="362"/>
    <n v="0"/>
    <x v="1"/>
    <n v="25"/>
    <x v="852"/>
  </r>
  <r>
    <s v="C0857"/>
    <s v="cam07"/>
    <d v="2022-03-27T00:00:00"/>
    <x v="453"/>
    <n v="1"/>
    <x v="1"/>
    <n v="25"/>
    <x v="852"/>
  </r>
  <r>
    <s v="C0857"/>
    <s v="cam07"/>
    <d v="2022-03-27T00:00:00"/>
    <x v="316"/>
    <n v="1"/>
    <x v="1"/>
    <n v="25"/>
    <x v="852"/>
  </r>
  <r>
    <s v="C0857"/>
    <s v="cam07"/>
    <d v="2022-03-27T00:00:00"/>
    <x v="349"/>
    <n v="3"/>
    <x v="1"/>
    <n v="25"/>
    <x v="852"/>
  </r>
  <r>
    <s v="C0857"/>
    <s v="cam07"/>
    <d v="2022-03-27T00:00:00"/>
    <x v="222"/>
    <n v="5"/>
    <x v="1"/>
    <n v="25"/>
    <x v="852"/>
  </r>
  <r>
    <s v="C0857"/>
    <s v="cam07"/>
    <d v="2022-03-27T00:00:00"/>
    <x v="372"/>
    <n v="6"/>
    <x v="1"/>
    <n v="25"/>
    <x v="852"/>
  </r>
  <r>
    <s v="C0857"/>
    <s v="cam07"/>
    <d v="2022-03-27T00:00:00"/>
    <x v="54"/>
    <n v="7"/>
    <x v="1"/>
    <n v="25"/>
    <x v="852"/>
  </r>
  <r>
    <s v="C0857"/>
    <s v="cam07"/>
    <d v="2022-03-27T00:00:00"/>
    <x v="413"/>
    <n v="8"/>
    <x v="1"/>
    <n v="25"/>
    <x v="852"/>
  </r>
  <r>
    <s v="C0857"/>
    <s v="cam07"/>
    <d v="2022-03-27T00:00:00"/>
    <x v="253"/>
    <n v="11"/>
    <x v="1"/>
    <n v="25"/>
    <x v="852"/>
  </r>
  <r>
    <s v="C0857"/>
    <s v="cam07"/>
    <d v="2022-03-27T00:00:00"/>
    <x v="21"/>
    <n v="13"/>
    <x v="1"/>
    <n v="25"/>
    <x v="852"/>
  </r>
  <r>
    <s v="C0857"/>
    <s v="cam07"/>
    <d v="2022-03-27T00:00:00"/>
    <x v="205"/>
    <n v="14"/>
    <x v="1"/>
    <n v="25"/>
    <x v="852"/>
  </r>
  <r>
    <s v="C0859"/>
    <s v="cam12"/>
    <d v="2023-01-15T00:00:00"/>
    <x v="121"/>
    <n v="0"/>
    <x v="0"/>
    <n v="65"/>
    <x v="853"/>
  </r>
  <r>
    <s v="C0859"/>
    <s v="cam12"/>
    <d v="2023-01-15T00:00:00"/>
    <x v="9"/>
    <n v="1"/>
    <x v="0"/>
    <n v="65"/>
    <x v="853"/>
  </r>
  <r>
    <s v="C0859"/>
    <s v="cam12"/>
    <d v="2023-01-15T00:00:00"/>
    <x v="71"/>
    <n v="1"/>
    <x v="0"/>
    <n v="65"/>
    <x v="853"/>
  </r>
  <r>
    <s v="C0859"/>
    <s v="cam12"/>
    <d v="2023-01-15T00:00:00"/>
    <x v="85"/>
    <n v="3"/>
    <x v="0"/>
    <n v="65"/>
    <x v="853"/>
  </r>
  <r>
    <s v="C0859"/>
    <s v="cam12"/>
    <d v="2023-01-15T00:00:00"/>
    <x v="72"/>
    <n v="4"/>
    <x v="0"/>
    <n v="65"/>
    <x v="853"/>
  </r>
  <r>
    <s v="C0859"/>
    <s v="cam08"/>
    <d v="2023-04-04T00:00:00"/>
    <x v="286"/>
    <n v="0"/>
    <x v="9"/>
    <n v="27"/>
    <x v="853"/>
  </r>
  <r>
    <s v="C0859"/>
    <s v="cam08"/>
    <d v="2023-04-04T00:00:00"/>
    <x v="112"/>
    <n v="1"/>
    <x v="9"/>
    <n v="27"/>
    <x v="853"/>
  </r>
  <r>
    <s v="C0860"/>
    <s v="cam09"/>
    <d v="2022-08-03T00:00:00"/>
    <x v="206"/>
    <n v="0"/>
    <x v="13"/>
    <n v="75"/>
    <x v="854"/>
  </r>
  <r>
    <s v="C0860"/>
    <s v="cam09"/>
    <d v="2022-08-03T00:00:00"/>
    <x v="207"/>
    <n v="2"/>
    <x v="13"/>
    <n v="75"/>
    <x v="854"/>
  </r>
  <r>
    <s v="C0860"/>
    <s v="cam09"/>
    <d v="2022-08-03T00:00:00"/>
    <x v="311"/>
    <n v="5"/>
    <x v="13"/>
    <n v="75"/>
    <x v="854"/>
  </r>
  <r>
    <s v="C0860"/>
    <s v="cam09"/>
    <d v="2022-08-03T00:00:00"/>
    <x v="107"/>
    <n v="6"/>
    <x v="13"/>
    <n v="75"/>
    <x v="854"/>
  </r>
  <r>
    <s v="C0860"/>
    <s v="cam09"/>
    <d v="2022-08-03T00:00:00"/>
    <x v="109"/>
    <n v="8"/>
    <x v="13"/>
    <n v="75"/>
    <x v="854"/>
  </r>
  <r>
    <s v="C0860"/>
    <s v="cam09"/>
    <d v="2022-08-03T00:00:00"/>
    <x v="43"/>
    <n v="9"/>
    <x v="13"/>
    <n v="75"/>
    <x v="854"/>
  </r>
  <r>
    <s v="C0860"/>
    <s v="cam14"/>
    <d v="2023-03-21T00:00:00"/>
    <x v="4"/>
    <n v="0"/>
    <x v="7"/>
    <n v="28"/>
    <x v="854"/>
  </r>
  <r>
    <s v="C0860"/>
    <s v="cam14"/>
    <d v="2023-03-21T00:00:00"/>
    <x v="5"/>
    <n v="1"/>
    <x v="7"/>
    <n v="28"/>
    <x v="854"/>
  </r>
  <r>
    <s v="C0860"/>
    <s v="cam14"/>
    <d v="2023-03-21T00:00:00"/>
    <x v="58"/>
    <n v="2"/>
    <x v="7"/>
    <n v="28"/>
    <x v="854"/>
  </r>
  <r>
    <s v="C0860"/>
    <s v="cam14"/>
    <d v="2023-03-21T00:00:00"/>
    <x v="15"/>
    <n v="2"/>
    <x v="7"/>
    <n v="28"/>
    <x v="854"/>
  </r>
  <r>
    <s v="C0861"/>
    <s v="cam02"/>
    <d v="2022-06-24T00:00:00"/>
    <x v="436"/>
    <n v="0"/>
    <x v="5"/>
    <n v="26"/>
    <x v="855"/>
  </r>
  <r>
    <s v="C0861"/>
    <s v="cam02"/>
    <d v="2022-06-24T00:00:00"/>
    <x v="169"/>
    <n v="2"/>
    <x v="5"/>
    <n v="26"/>
    <x v="855"/>
  </r>
  <r>
    <s v="C0861"/>
    <s v="cam02"/>
    <d v="2022-06-24T00:00:00"/>
    <x v="212"/>
    <n v="3"/>
    <x v="5"/>
    <n v="26"/>
    <x v="855"/>
  </r>
  <r>
    <s v="C0861"/>
    <s v="cam02"/>
    <d v="2022-06-24T00:00:00"/>
    <x v="382"/>
    <n v="4"/>
    <x v="5"/>
    <n v="26"/>
    <x v="855"/>
  </r>
  <r>
    <s v="C0861"/>
    <s v="cam02"/>
    <d v="2022-06-24T00:00:00"/>
    <x v="132"/>
    <n v="5"/>
    <x v="5"/>
    <n v="26"/>
    <x v="855"/>
  </r>
  <r>
    <s v="C0861"/>
    <s v="cam02"/>
    <d v="2022-06-24T00:00:00"/>
    <x v="69"/>
    <n v="5"/>
    <x v="5"/>
    <n v="26"/>
    <x v="855"/>
  </r>
  <r>
    <s v="C0861"/>
    <s v="cam02"/>
    <d v="2022-06-24T00:00:00"/>
    <x v="94"/>
    <n v="7"/>
    <x v="5"/>
    <n v="26"/>
    <x v="855"/>
  </r>
  <r>
    <s v="C0861"/>
    <s v="cam02"/>
    <d v="2022-06-24T00:00:00"/>
    <x v="161"/>
    <n v="8"/>
    <x v="5"/>
    <n v="26"/>
    <x v="855"/>
  </r>
  <r>
    <s v="C0861"/>
    <s v="cam02"/>
    <d v="2022-06-24T00:00:00"/>
    <x v="140"/>
    <n v="9"/>
    <x v="5"/>
    <n v="26"/>
    <x v="855"/>
  </r>
  <r>
    <s v="C0861"/>
    <s v="cam02"/>
    <d v="2022-06-24T00:00:00"/>
    <x v="330"/>
    <n v="11"/>
    <x v="5"/>
    <n v="26"/>
    <x v="855"/>
  </r>
  <r>
    <s v="C0861"/>
    <s v="cam02"/>
    <d v="2022-06-24T00:00:00"/>
    <x v="73"/>
    <n v="11"/>
    <x v="5"/>
    <n v="26"/>
    <x v="855"/>
  </r>
  <r>
    <s v="C0861"/>
    <s v="cam17"/>
    <d v="2023-01-08T00:00:00"/>
    <x v="156"/>
    <n v="0"/>
    <x v="2"/>
    <n v="29"/>
    <x v="855"/>
  </r>
  <r>
    <s v="C0861"/>
    <s v="cam17"/>
    <d v="2023-01-08T00:00:00"/>
    <x v="116"/>
    <n v="1"/>
    <x v="2"/>
    <n v="29"/>
    <x v="855"/>
  </r>
  <r>
    <s v="C0861"/>
    <s v="cam17"/>
    <d v="2023-01-08T00:00:00"/>
    <x v="10"/>
    <n v="2"/>
    <x v="2"/>
    <n v="29"/>
    <x v="855"/>
  </r>
  <r>
    <s v="C0861"/>
    <s v="cam17"/>
    <d v="2023-01-08T00:00:00"/>
    <x v="77"/>
    <n v="3"/>
    <x v="2"/>
    <n v="29"/>
    <x v="855"/>
  </r>
  <r>
    <s v="C0861"/>
    <s v="cam17"/>
    <d v="2023-01-08T00:00:00"/>
    <x v="48"/>
    <n v="4"/>
    <x v="2"/>
    <n v="29"/>
    <x v="855"/>
  </r>
  <r>
    <s v="C0862"/>
    <s v="cam16"/>
    <d v="2022-01-19T00:00:00"/>
    <x v="321"/>
    <n v="0"/>
    <x v="4"/>
    <n v="16"/>
    <x v="856"/>
  </r>
  <r>
    <s v="C0862"/>
    <s v="cam16"/>
    <d v="2022-01-19T00:00:00"/>
    <x v="354"/>
    <n v="2"/>
    <x v="4"/>
    <n v="16"/>
    <x v="856"/>
  </r>
  <r>
    <s v="C0862"/>
    <s v="cam16"/>
    <d v="2022-01-19T00:00:00"/>
    <x v="484"/>
    <n v="3"/>
    <x v="4"/>
    <n v="16"/>
    <x v="856"/>
  </r>
  <r>
    <s v="C0862"/>
    <s v="cam16"/>
    <d v="2022-01-19T00:00:00"/>
    <x v="358"/>
    <n v="4"/>
    <x v="4"/>
    <n v="16"/>
    <x v="856"/>
  </r>
  <r>
    <s v="C0862"/>
    <s v="cam16"/>
    <d v="2022-01-19T00:00:00"/>
    <x v="211"/>
    <n v="6"/>
    <x v="4"/>
    <n v="16"/>
    <x v="856"/>
  </r>
  <r>
    <s v="C0862"/>
    <s v="cam16"/>
    <d v="2022-01-19T00:00:00"/>
    <x v="289"/>
    <n v="7"/>
    <x v="4"/>
    <n v="16"/>
    <x v="856"/>
  </r>
  <r>
    <s v="C0862"/>
    <s v="cam16"/>
    <d v="2022-01-19T00:00:00"/>
    <x v="462"/>
    <n v="9"/>
    <x v="4"/>
    <n v="16"/>
    <x v="856"/>
  </r>
  <r>
    <s v="C0862"/>
    <s v="cam16"/>
    <d v="2022-01-19T00:00:00"/>
    <x v="127"/>
    <n v="10"/>
    <x v="4"/>
    <n v="16"/>
    <x v="856"/>
  </r>
  <r>
    <s v="C0862"/>
    <s v="cam16"/>
    <d v="2022-01-19T00:00:00"/>
    <x v="265"/>
    <n v="12"/>
    <x v="4"/>
    <n v="16"/>
    <x v="856"/>
  </r>
  <r>
    <s v="C0862"/>
    <s v="cam16"/>
    <d v="2022-01-19T00:00:00"/>
    <x v="220"/>
    <n v="14"/>
    <x v="4"/>
    <n v="16"/>
    <x v="856"/>
  </r>
  <r>
    <s v="C0862"/>
    <s v="cam15"/>
    <d v="2022-08-22T00:00:00"/>
    <x v="405"/>
    <n v="0"/>
    <x v="11"/>
    <n v="14"/>
    <x v="856"/>
  </r>
  <r>
    <s v="C0862"/>
    <s v="cam15"/>
    <d v="2022-08-22T00:00:00"/>
    <x v="381"/>
    <n v="1"/>
    <x v="11"/>
    <n v="14"/>
    <x v="856"/>
  </r>
  <r>
    <s v="C0862"/>
    <s v="cam15"/>
    <d v="2022-08-22T00:00:00"/>
    <x v="18"/>
    <n v="1"/>
    <x v="11"/>
    <n v="14"/>
    <x v="856"/>
  </r>
  <r>
    <s v="C0862"/>
    <s v="cam15"/>
    <d v="2022-08-22T00:00:00"/>
    <x v="324"/>
    <n v="3"/>
    <x v="11"/>
    <n v="14"/>
    <x v="856"/>
  </r>
  <r>
    <s v="C0862"/>
    <s v="cam15"/>
    <d v="2022-08-22T00:00:00"/>
    <x v="203"/>
    <n v="3"/>
    <x v="11"/>
    <n v="14"/>
    <x v="856"/>
  </r>
  <r>
    <s v="C0862"/>
    <s v="cam15"/>
    <d v="2022-08-22T00:00:00"/>
    <x v="311"/>
    <n v="4"/>
    <x v="11"/>
    <n v="14"/>
    <x v="856"/>
  </r>
  <r>
    <s v="C0862"/>
    <s v="cam15"/>
    <d v="2022-08-22T00:00:00"/>
    <x v="13"/>
    <n v="8"/>
    <x v="11"/>
    <n v="14"/>
    <x v="856"/>
  </r>
  <r>
    <s v="C0862"/>
    <s v="cam15"/>
    <d v="2022-08-22T00:00:00"/>
    <x v="205"/>
    <n v="9"/>
    <x v="11"/>
    <n v="14"/>
    <x v="856"/>
  </r>
  <r>
    <s v="C0862"/>
    <s v="cam15"/>
    <d v="2022-08-22T00:00:00"/>
    <x v="239"/>
    <n v="9"/>
    <x v="11"/>
    <n v="14"/>
    <x v="856"/>
  </r>
  <r>
    <s v="C0863"/>
    <s v="cam01"/>
    <d v="2022-06-26T00:00:00"/>
    <x v="240"/>
    <n v="0"/>
    <x v="15"/>
    <n v="10"/>
    <x v="857"/>
  </r>
  <r>
    <s v="C0863"/>
    <s v="cam01"/>
    <d v="2022-06-26T00:00:00"/>
    <x v="429"/>
    <n v="1"/>
    <x v="15"/>
    <n v="10"/>
    <x v="857"/>
  </r>
  <r>
    <s v="C0863"/>
    <s v="cam01"/>
    <d v="2022-06-26T00:00:00"/>
    <x v="212"/>
    <n v="3"/>
    <x v="15"/>
    <n v="10"/>
    <x v="857"/>
  </r>
  <r>
    <s v="C0863"/>
    <s v="cam01"/>
    <d v="2022-06-26T00:00:00"/>
    <x v="462"/>
    <n v="4"/>
    <x v="15"/>
    <n v="10"/>
    <x v="857"/>
  </r>
  <r>
    <s v="C0863"/>
    <s v="cam01"/>
    <d v="2022-06-26T00:00:00"/>
    <x v="55"/>
    <n v="4"/>
    <x v="15"/>
    <n v="10"/>
    <x v="857"/>
  </r>
  <r>
    <s v="C0863"/>
    <s v="cam01"/>
    <d v="2022-06-26T00:00:00"/>
    <x v="111"/>
    <n v="5"/>
    <x v="15"/>
    <n v="10"/>
    <x v="857"/>
  </r>
  <r>
    <s v="C0863"/>
    <s v="cam01"/>
    <d v="2022-06-26T00:00:00"/>
    <x v="39"/>
    <n v="6"/>
    <x v="15"/>
    <n v="10"/>
    <x v="857"/>
  </r>
  <r>
    <s v="C0863"/>
    <s v="cam01"/>
    <d v="2022-06-26T00:00:00"/>
    <x v="270"/>
    <n v="7"/>
    <x v="15"/>
    <n v="10"/>
    <x v="857"/>
  </r>
  <r>
    <s v="C0863"/>
    <s v="cam01"/>
    <d v="2022-06-26T00:00:00"/>
    <x v="151"/>
    <n v="9"/>
    <x v="15"/>
    <n v="10"/>
    <x v="857"/>
  </r>
  <r>
    <s v="C0863"/>
    <s v="cam01"/>
    <d v="2022-06-26T00:00:00"/>
    <x v="11"/>
    <n v="10"/>
    <x v="15"/>
    <n v="10"/>
    <x v="857"/>
  </r>
  <r>
    <s v="C0863"/>
    <s v="cam01"/>
    <d v="2022-06-26T00:00:00"/>
    <x v="12"/>
    <n v="10"/>
    <x v="15"/>
    <n v="10"/>
    <x v="857"/>
  </r>
  <r>
    <s v="C0863"/>
    <s v="cam17"/>
    <d v="2022-08-25T00:00:00"/>
    <x v="158"/>
    <n v="0"/>
    <x v="2"/>
    <n v="29"/>
    <x v="857"/>
  </r>
  <r>
    <s v="C0863"/>
    <s v="cam17"/>
    <d v="2022-08-25T00:00:00"/>
    <x v="223"/>
    <n v="1"/>
    <x v="2"/>
    <n v="29"/>
    <x v="857"/>
  </r>
  <r>
    <s v="C0863"/>
    <s v="cam17"/>
    <d v="2022-08-25T00:00:00"/>
    <x v="61"/>
    <n v="3"/>
    <x v="2"/>
    <n v="29"/>
    <x v="857"/>
  </r>
  <r>
    <s v="C0863"/>
    <s v="cam17"/>
    <d v="2022-08-25T00:00:00"/>
    <x v="136"/>
    <n v="3"/>
    <x v="2"/>
    <n v="29"/>
    <x v="857"/>
  </r>
  <r>
    <s v="C0863"/>
    <s v="cam17"/>
    <d v="2022-08-25T00:00:00"/>
    <x v="246"/>
    <n v="6"/>
    <x v="2"/>
    <n v="29"/>
    <x v="857"/>
  </r>
  <r>
    <s v="C0863"/>
    <s v="cam17"/>
    <d v="2022-08-25T00:00:00"/>
    <x v="85"/>
    <n v="8"/>
    <x v="2"/>
    <n v="29"/>
    <x v="857"/>
  </r>
  <r>
    <s v="C0863"/>
    <s v="cam17"/>
    <d v="2022-08-25T00:00:00"/>
    <x v="213"/>
    <n v="8"/>
    <x v="2"/>
    <n v="29"/>
    <x v="857"/>
  </r>
  <r>
    <s v="C0864"/>
    <s v="cam02"/>
    <d v="2022-08-21T00:00:00"/>
    <x v="68"/>
    <n v="0"/>
    <x v="5"/>
    <n v="26"/>
    <x v="858"/>
  </r>
  <r>
    <s v="C0864"/>
    <s v="cam02"/>
    <d v="2022-08-21T00:00:00"/>
    <x v="372"/>
    <n v="1"/>
    <x v="5"/>
    <n v="26"/>
    <x v="858"/>
  </r>
  <r>
    <s v="C0864"/>
    <s v="cam02"/>
    <d v="2022-08-21T00:00:00"/>
    <x v="228"/>
    <n v="2"/>
    <x v="5"/>
    <n v="26"/>
    <x v="858"/>
  </r>
  <r>
    <s v="C0864"/>
    <s v="cam02"/>
    <d v="2022-08-21T00:00:00"/>
    <x v="114"/>
    <n v="3"/>
    <x v="5"/>
    <n v="26"/>
    <x v="858"/>
  </r>
  <r>
    <s v="C0864"/>
    <s v="cam02"/>
    <d v="2022-08-21T00:00:00"/>
    <x v="291"/>
    <n v="4"/>
    <x v="5"/>
    <n v="26"/>
    <x v="858"/>
  </r>
  <r>
    <s v="C0864"/>
    <s v="cam02"/>
    <d v="2022-08-21T00:00:00"/>
    <x v="219"/>
    <n v="5"/>
    <x v="5"/>
    <n v="26"/>
    <x v="858"/>
  </r>
  <r>
    <s v="C0864"/>
    <s v="cam02"/>
    <d v="2022-08-21T00:00:00"/>
    <x v="57"/>
    <n v="5"/>
    <x v="5"/>
    <n v="26"/>
    <x v="858"/>
  </r>
  <r>
    <s v="C0864"/>
    <s v="cam02"/>
    <d v="2022-08-21T00:00:00"/>
    <x v="75"/>
    <n v="7"/>
    <x v="5"/>
    <n v="26"/>
    <x v="858"/>
  </r>
  <r>
    <s v="C0864"/>
    <s v="cam02"/>
    <d v="2022-08-21T00:00:00"/>
    <x v="330"/>
    <n v="9"/>
    <x v="5"/>
    <n v="26"/>
    <x v="858"/>
  </r>
  <r>
    <s v="C0864"/>
    <s v="cam02"/>
    <d v="2022-08-21T00:00:00"/>
    <x v="15"/>
    <n v="9"/>
    <x v="5"/>
    <n v="26"/>
    <x v="858"/>
  </r>
  <r>
    <s v="C0865"/>
    <s v="cam06"/>
    <d v="2022-07-26T00:00:00"/>
    <x v="211"/>
    <n v="0"/>
    <x v="8"/>
    <n v="13"/>
    <x v="859"/>
  </r>
  <r>
    <s v="C0865"/>
    <s v="cam06"/>
    <d v="2022-07-26T00:00:00"/>
    <x v="450"/>
    <n v="1"/>
    <x v="8"/>
    <n v="13"/>
    <x v="859"/>
  </r>
  <r>
    <s v="C0865"/>
    <s v="cam06"/>
    <d v="2022-07-26T00:00:00"/>
    <x v="439"/>
    <n v="1"/>
    <x v="8"/>
    <n v="13"/>
    <x v="859"/>
  </r>
  <r>
    <s v="C0865"/>
    <s v="cam06"/>
    <d v="2022-07-26T00:00:00"/>
    <x v="54"/>
    <n v="3"/>
    <x v="8"/>
    <n v="13"/>
    <x v="859"/>
  </r>
  <r>
    <s v="C0865"/>
    <s v="cam06"/>
    <d v="2022-07-26T00:00:00"/>
    <x v="335"/>
    <n v="3"/>
    <x v="8"/>
    <n v="13"/>
    <x v="859"/>
  </r>
  <r>
    <s v="C0865"/>
    <s v="cam06"/>
    <d v="2022-07-26T00:00:00"/>
    <x v="160"/>
    <n v="4"/>
    <x v="8"/>
    <n v="13"/>
    <x v="859"/>
  </r>
  <r>
    <s v="C0865"/>
    <s v="cam06"/>
    <d v="2022-07-26T00:00:00"/>
    <x v="39"/>
    <n v="5"/>
    <x v="8"/>
    <n v="13"/>
    <x v="859"/>
  </r>
  <r>
    <s v="C0865"/>
    <s v="cam06"/>
    <d v="2022-07-26T00:00:00"/>
    <x v="209"/>
    <n v="7"/>
    <x v="8"/>
    <n v="13"/>
    <x v="859"/>
  </r>
  <r>
    <s v="C0865"/>
    <s v="cam06"/>
    <d v="2022-07-26T00:00:00"/>
    <x v="79"/>
    <n v="8"/>
    <x v="8"/>
    <n v="13"/>
    <x v="859"/>
  </r>
  <r>
    <s v="C0865"/>
    <s v="cam06"/>
    <d v="2022-07-26T00:00:00"/>
    <x v="11"/>
    <n v="9"/>
    <x v="8"/>
    <n v="13"/>
    <x v="859"/>
  </r>
  <r>
    <s v="C0865"/>
    <s v="cam06"/>
    <d v="2022-07-26T00:00:00"/>
    <x v="64"/>
    <n v="9"/>
    <x v="8"/>
    <n v="13"/>
    <x v="859"/>
  </r>
  <r>
    <s v="C0865"/>
    <s v="cam15"/>
    <d v="2022-08-05T00:00:00"/>
    <x v="214"/>
    <n v="0"/>
    <x v="11"/>
    <n v="14"/>
    <x v="859"/>
  </r>
  <r>
    <s v="C0865"/>
    <s v="cam15"/>
    <d v="2022-08-05T00:00:00"/>
    <x v="36"/>
    <n v="1"/>
    <x v="11"/>
    <n v="14"/>
    <x v="859"/>
  </r>
  <r>
    <s v="C0865"/>
    <s v="cam15"/>
    <d v="2022-08-05T00:00:00"/>
    <x v="268"/>
    <n v="2"/>
    <x v="11"/>
    <n v="14"/>
    <x v="859"/>
  </r>
  <r>
    <s v="C0865"/>
    <s v="cam15"/>
    <d v="2022-08-05T00:00:00"/>
    <x v="74"/>
    <n v="4"/>
    <x v="11"/>
    <n v="14"/>
    <x v="859"/>
  </r>
  <r>
    <s v="C0865"/>
    <s v="cam15"/>
    <d v="2022-08-05T00:00:00"/>
    <x v="39"/>
    <n v="5"/>
    <x v="11"/>
    <n v="14"/>
    <x v="859"/>
  </r>
  <r>
    <s v="C0865"/>
    <s v="cam15"/>
    <d v="2022-08-05T00:00:00"/>
    <x v="83"/>
    <n v="7"/>
    <x v="11"/>
    <n v="14"/>
    <x v="859"/>
  </r>
  <r>
    <s v="C0865"/>
    <s v="cam15"/>
    <d v="2022-08-05T00:00:00"/>
    <x v="84"/>
    <n v="9"/>
    <x v="11"/>
    <n v="14"/>
    <x v="859"/>
  </r>
  <r>
    <s v="C0866"/>
    <s v="cam03"/>
    <d v="2022-12-26T00:00:00"/>
    <x v="410"/>
    <n v="0"/>
    <x v="6"/>
    <n v="62"/>
    <x v="860"/>
  </r>
  <r>
    <s v="C0866"/>
    <s v="cam03"/>
    <d v="2022-12-26T00:00:00"/>
    <x v="276"/>
    <n v="1"/>
    <x v="6"/>
    <n v="62"/>
    <x v="860"/>
  </r>
  <r>
    <s v="C0866"/>
    <s v="cam03"/>
    <d v="2022-12-26T00:00:00"/>
    <x v="138"/>
    <n v="1"/>
    <x v="6"/>
    <n v="62"/>
    <x v="860"/>
  </r>
  <r>
    <s v="C0866"/>
    <s v="cam03"/>
    <d v="2022-12-26T00:00:00"/>
    <x v="151"/>
    <n v="3"/>
    <x v="6"/>
    <n v="62"/>
    <x v="860"/>
  </r>
  <r>
    <s v="C0866"/>
    <s v="cam03"/>
    <d v="2022-12-26T00:00:00"/>
    <x v="147"/>
    <n v="3"/>
    <x v="6"/>
    <n v="62"/>
    <x v="860"/>
  </r>
  <r>
    <s v="C0866"/>
    <s v="cam03"/>
    <d v="2022-12-26T00:00:00"/>
    <x v="64"/>
    <n v="4"/>
    <x v="6"/>
    <n v="62"/>
    <x v="860"/>
  </r>
  <r>
    <s v="C0866"/>
    <s v="cam03"/>
    <d v="2022-12-26T00:00:00"/>
    <x v="73"/>
    <n v="5"/>
    <x v="6"/>
    <n v="62"/>
    <x v="860"/>
  </r>
  <r>
    <s v="C0866"/>
    <s v="cam11"/>
    <d v="2023-01-25T00:00:00"/>
    <x v="219"/>
    <n v="0"/>
    <x v="3"/>
    <n v="62"/>
    <x v="860"/>
  </r>
  <r>
    <s v="C0866"/>
    <s v="cam11"/>
    <d v="2023-01-25T00:00:00"/>
    <x v="9"/>
    <n v="1"/>
    <x v="3"/>
    <n v="62"/>
    <x v="860"/>
  </r>
  <r>
    <s v="C0866"/>
    <s v="cam11"/>
    <d v="2023-01-25T00:00:00"/>
    <x v="151"/>
    <n v="2"/>
    <x v="3"/>
    <n v="62"/>
    <x v="860"/>
  </r>
  <r>
    <s v="C0866"/>
    <s v="cam11"/>
    <d v="2023-01-25T00:00:00"/>
    <x v="118"/>
    <n v="2"/>
    <x v="3"/>
    <n v="62"/>
    <x v="860"/>
  </r>
  <r>
    <s v="C0866"/>
    <s v="cam11"/>
    <d v="2023-01-25T00:00:00"/>
    <x v="81"/>
    <n v="3"/>
    <x v="3"/>
    <n v="62"/>
    <x v="860"/>
  </r>
  <r>
    <s v="C0866"/>
    <s v="cam11"/>
    <d v="2023-01-25T00:00:00"/>
    <x v="82"/>
    <n v="4"/>
    <x v="3"/>
    <n v="62"/>
    <x v="860"/>
  </r>
  <r>
    <s v="C0867"/>
    <s v="cam08"/>
    <d v="2023-02-14T00:00:00"/>
    <x v="394"/>
    <n v="0"/>
    <x v="9"/>
    <n v="27"/>
    <x v="861"/>
  </r>
  <r>
    <s v="C0867"/>
    <s v="cam08"/>
    <d v="2023-02-14T00:00:00"/>
    <x v="292"/>
    <n v="1"/>
    <x v="9"/>
    <n v="27"/>
    <x v="861"/>
  </r>
  <r>
    <s v="C0867"/>
    <s v="cam08"/>
    <d v="2023-02-14T00:00:00"/>
    <x v="28"/>
    <n v="2"/>
    <x v="9"/>
    <n v="27"/>
    <x v="861"/>
  </r>
  <r>
    <s v="C0867"/>
    <s v="cam08"/>
    <d v="2023-02-14T00:00:00"/>
    <x v="29"/>
    <n v="3"/>
    <x v="9"/>
    <n v="27"/>
    <x v="861"/>
  </r>
  <r>
    <s v="C0867"/>
    <s v="cam04"/>
    <d v="2023-02-20T00:00:00"/>
    <x v="146"/>
    <n v="0"/>
    <x v="16"/>
    <n v="26"/>
    <x v="861"/>
  </r>
  <r>
    <s v="C0867"/>
    <s v="cam04"/>
    <d v="2023-02-20T00:00:00"/>
    <x v="75"/>
    <n v="1"/>
    <x v="16"/>
    <n v="26"/>
    <x v="861"/>
  </r>
  <r>
    <s v="C0867"/>
    <s v="cam04"/>
    <d v="2023-02-20T00:00:00"/>
    <x v="221"/>
    <n v="1"/>
    <x v="16"/>
    <n v="26"/>
    <x v="861"/>
  </r>
  <r>
    <s v="C0867"/>
    <s v="cam04"/>
    <d v="2023-02-20T00:00:00"/>
    <x v="72"/>
    <n v="3"/>
    <x v="16"/>
    <n v="26"/>
    <x v="861"/>
  </r>
  <r>
    <s v="C0867"/>
    <s v="cam04"/>
    <d v="2023-02-20T00:00:00"/>
    <x v="73"/>
    <n v="3"/>
    <x v="16"/>
    <n v="26"/>
    <x v="861"/>
  </r>
  <r>
    <s v="C0868"/>
    <s v="cam08"/>
    <d v="2022-12-26T00:00:00"/>
    <x v="410"/>
    <n v="0"/>
    <x v="9"/>
    <n v="27"/>
    <x v="862"/>
  </r>
  <r>
    <s v="C0868"/>
    <s v="cam08"/>
    <d v="2022-12-26T00:00:00"/>
    <x v="193"/>
    <n v="1"/>
    <x v="9"/>
    <n v="27"/>
    <x v="862"/>
  </r>
  <r>
    <s v="C0868"/>
    <s v="cam08"/>
    <d v="2022-12-26T00:00:00"/>
    <x v="65"/>
    <n v="2"/>
    <x v="9"/>
    <n v="27"/>
    <x v="862"/>
  </r>
  <r>
    <s v="C0868"/>
    <s v="cam08"/>
    <d v="2022-12-26T00:00:00"/>
    <x v="140"/>
    <n v="3"/>
    <x v="9"/>
    <n v="27"/>
    <x v="862"/>
  </r>
  <r>
    <s v="C0868"/>
    <s v="cam08"/>
    <d v="2022-12-26T00:00:00"/>
    <x v="152"/>
    <n v="4"/>
    <x v="9"/>
    <n v="27"/>
    <x v="862"/>
  </r>
  <r>
    <s v="C0868"/>
    <s v="cam08"/>
    <d v="2022-12-26T00:00:00"/>
    <x v="73"/>
    <n v="5"/>
    <x v="9"/>
    <n v="27"/>
    <x v="862"/>
  </r>
  <r>
    <s v="C0868"/>
    <s v="cam04"/>
    <d v="2023-01-31T00:00:00"/>
    <x v="276"/>
    <n v="0"/>
    <x v="16"/>
    <n v="26"/>
    <x v="862"/>
  </r>
  <r>
    <s v="C0868"/>
    <s v="cam04"/>
    <d v="2023-01-31T00:00:00"/>
    <x v="230"/>
    <n v="0"/>
    <x v="16"/>
    <n v="26"/>
    <x v="862"/>
  </r>
  <r>
    <s v="C0868"/>
    <s v="cam04"/>
    <d v="2023-01-31T00:00:00"/>
    <x v="176"/>
    <n v="1"/>
    <x v="16"/>
    <n v="26"/>
    <x v="862"/>
  </r>
  <r>
    <s v="C0868"/>
    <s v="cam04"/>
    <d v="2023-01-31T00:00:00"/>
    <x v="171"/>
    <n v="2"/>
    <x v="16"/>
    <n v="26"/>
    <x v="862"/>
  </r>
  <r>
    <s v="C0868"/>
    <s v="cam04"/>
    <d v="2023-01-31T00:00:00"/>
    <x v="64"/>
    <n v="3"/>
    <x v="16"/>
    <n v="26"/>
    <x v="862"/>
  </r>
  <r>
    <s v="C0869"/>
    <s v="cam15"/>
    <d v="2022-04-29T00:00:00"/>
    <x v="338"/>
    <n v="0"/>
    <x v="11"/>
    <n v="14"/>
    <x v="863"/>
  </r>
  <r>
    <s v="C0869"/>
    <s v="cam15"/>
    <d v="2022-04-29T00:00:00"/>
    <x v="419"/>
    <n v="3"/>
    <x v="11"/>
    <n v="14"/>
    <x v="863"/>
  </r>
  <r>
    <s v="C0869"/>
    <s v="cam15"/>
    <d v="2022-04-29T00:00:00"/>
    <x v="95"/>
    <n v="3"/>
    <x v="11"/>
    <n v="14"/>
    <x v="863"/>
  </r>
  <r>
    <s v="C0869"/>
    <s v="cam15"/>
    <d v="2022-04-29T00:00:00"/>
    <x v="44"/>
    <n v="4"/>
    <x v="11"/>
    <n v="14"/>
    <x v="863"/>
  </r>
  <r>
    <s v="C0869"/>
    <s v="cam15"/>
    <d v="2022-04-29T00:00:00"/>
    <x v="280"/>
    <n v="5"/>
    <x v="11"/>
    <n v="14"/>
    <x v="863"/>
  </r>
  <r>
    <s v="C0869"/>
    <s v="cam15"/>
    <d v="2022-04-29T00:00:00"/>
    <x v="133"/>
    <n v="7"/>
    <x v="11"/>
    <n v="14"/>
    <x v="863"/>
  </r>
  <r>
    <s v="C0869"/>
    <s v="cam15"/>
    <d v="2022-04-29T00:00:00"/>
    <x v="262"/>
    <n v="9"/>
    <x v="11"/>
    <n v="14"/>
    <x v="863"/>
  </r>
  <r>
    <s v="C0869"/>
    <s v="cam15"/>
    <d v="2022-04-29T00:00:00"/>
    <x v="31"/>
    <n v="10"/>
    <x v="11"/>
    <n v="14"/>
    <x v="863"/>
  </r>
  <r>
    <s v="C0869"/>
    <s v="cam15"/>
    <d v="2022-04-29T00:00:00"/>
    <x v="118"/>
    <n v="11"/>
    <x v="11"/>
    <n v="14"/>
    <x v="863"/>
  </r>
  <r>
    <s v="C0869"/>
    <s v="cam15"/>
    <d v="2022-04-29T00:00:00"/>
    <x v="103"/>
    <n v="12"/>
    <x v="11"/>
    <n v="14"/>
    <x v="863"/>
  </r>
  <r>
    <s v="C0869"/>
    <s v="cam15"/>
    <d v="2022-04-29T00:00:00"/>
    <x v="376"/>
    <n v="13"/>
    <x v="11"/>
    <n v="14"/>
    <x v="863"/>
  </r>
  <r>
    <s v="C0869"/>
    <s v="cam13"/>
    <d v="2022-05-21T00:00:00"/>
    <x v="403"/>
    <n v="0"/>
    <x v="14"/>
    <n v="25"/>
    <x v="863"/>
  </r>
  <r>
    <s v="C0869"/>
    <s v="cam13"/>
    <d v="2022-05-21T00:00:00"/>
    <x v="419"/>
    <n v="2"/>
    <x v="14"/>
    <n v="25"/>
    <x v="863"/>
  </r>
  <r>
    <s v="C0869"/>
    <s v="cam13"/>
    <d v="2022-05-21T00:00:00"/>
    <x v="206"/>
    <n v="2"/>
    <x v="14"/>
    <n v="25"/>
    <x v="863"/>
  </r>
  <r>
    <s v="C0869"/>
    <s v="cam13"/>
    <d v="2022-05-21T00:00:00"/>
    <x v="359"/>
    <n v="4"/>
    <x v="14"/>
    <n v="25"/>
    <x v="863"/>
  </r>
  <r>
    <s v="C0869"/>
    <s v="cam13"/>
    <d v="2022-05-21T00:00:00"/>
    <x v="186"/>
    <n v="4"/>
    <x v="14"/>
    <n v="25"/>
    <x v="863"/>
  </r>
  <r>
    <s v="C0869"/>
    <s v="cam13"/>
    <d v="2022-05-21T00:00:00"/>
    <x v="413"/>
    <n v="6"/>
    <x v="14"/>
    <n v="25"/>
    <x v="863"/>
  </r>
  <r>
    <s v="C0869"/>
    <s v="cam13"/>
    <d v="2022-05-21T00:00:00"/>
    <x v="219"/>
    <n v="8"/>
    <x v="14"/>
    <n v="25"/>
    <x v="863"/>
  </r>
  <r>
    <s v="C0869"/>
    <s v="cam13"/>
    <d v="2022-05-21T00:00:00"/>
    <x v="199"/>
    <n v="9"/>
    <x v="14"/>
    <n v="25"/>
    <x v="863"/>
  </r>
  <r>
    <s v="C0869"/>
    <s v="cam13"/>
    <d v="2022-05-21T00:00:00"/>
    <x v="4"/>
    <n v="10"/>
    <x v="14"/>
    <n v="25"/>
    <x v="863"/>
  </r>
  <r>
    <s v="C0869"/>
    <s v="cam13"/>
    <d v="2022-05-21T00:00:00"/>
    <x v="85"/>
    <n v="11"/>
    <x v="14"/>
    <n v="25"/>
    <x v="863"/>
  </r>
  <r>
    <s v="C0869"/>
    <s v="cam13"/>
    <d v="2022-05-21T00:00:00"/>
    <x v="86"/>
    <n v="12"/>
    <x v="14"/>
    <n v="25"/>
    <x v="863"/>
  </r>
  <r>
    <s v="C0870"/>
    <s v="cam06"/>
    <d v="2022-06-30T00:00:00"/>
    <x v="340"/>
    <n v="0"/>
    <x v="8"/>
    <n v="13"/>
    <x v="864"/>
  </r>
  <r>
    <s v="C0870"/>
    <s v="cam06"/>
    <d v="2022-06-30T00:00:00"/>
    <x v="254"/>
    <n v="1"/>
    <x v="8"/>
    <n v="13"/>
    <x v="864"/>
  </r>
  <r>
    <s v="C0870"/>
    <s v="cam06"/>
    <d v="2022-06-30T00:00:00"/>
    <x v="279"/>
    <n v="2"/>
    <x v="8"/>
    <n v="13"/>
    <x v="864"/>
  </r>
  <r>
    <s v="C0870"/>
    <s v="cam06"/>
    <d v="2022-06-30T00:00:00"/>
    <x v="268"/>
    <n v="3"/>
    <x v="8"/>
    <n v="13"/>
    <x v="864"/>
  </r>
  <r>
    <s v="C0870"/>
    <s v="cam06"/>
    <d v="2022-06-30T00:00:00"/>
    <x v="300"/>
    <n v="4"/>
    <x v="8"/>
    <n v="13"/>
    <x v="864"/>
  </r>
  <r>
    <s v="C0870"/>
    <s v="cam06"/>
    <d v="2022-06-30T00:00:00"/>
    <x v="208"/>
    <n v="5"/>
    <x v="8"/>
    <n v="13"/>
    <x v="864"/>
  </r>
  <r>
    <s v="C0870"/>
    <s v="cam06"/>
    <d v="2022-06-30T00:00:00"/>
    <x v="276"/>
    <n v="7"/>
    <x v="8"/>
    <n v="13"/>
    <x v="864"/>
  </r>
  <r>
    <s v="C0870"/>
    <s v="cam06"/>
    <d v="2022-06-30T00:00:00"/>
    <x v="252"/>
    <n v="7"/>
    <x v="8"/>
    <n v="13"/>
    <x v="864"/>
  </r>
  <r>
    <s v="C0870"/>
    <s v="cam06"/>
    <d v="2022-06-30T00:00:00"/>
    <x v="253"/>
    <n v="8"/>
    <x v="8"/>
    <n v="13"/>
    <x v="864"/>
  </r>
  <r>
    <s v="C0870"/>
    <s v="cam06"/>
    <d v="2022-06-30T00:00:00"/>
    <x v="171"/>
    <n v="9"/>
    <x v="8"/>
    <n v="13"/>
    <x v="864"/>
  </r>
  <r>
    <s v="C0870"/>
    <s v="cam06"/>
    <d v="2022-06-30T00:00:00"/>
    <x v="103"/>
    <n v="10"/>
    <x v="8"/>
    <n v="13"/>
    <x v="864"/>
  </r>
  <r>
    <s v="C0870"/>
    <s v="cam09"/>
    <d v="2022-08-15T00:00:00"/>
    <x v="380"/>
    <n v="0"/>
    <x v="13"/>
    <n v="75"/>
    <x v="864"/>
  </r>
  <r>
    <s v="C0870"/>
    <s v="cam09"/>
    <d v="2022-08-15T00:00:00"/>
    <x v="234"/>
    <n v="1"/>
    <x v="13"/>
    <n v="75"/>
    <x v="864"/>
  </r>
  <r>
    <s v="C0870"/>
    <s v="cam09"/>
    <d v="2022-08-15T00:00:00"/>
    <x v="60"/>
    <n v="2"/>
    <x v="13"/>
    <n v="75"/>
    <x v="864"/>
  </r>
  <r>
    <s v="C0870"/>
    <s v="cam09"/>
    <d v="2022-08-15T00:00:00"/>
    <x v="178"/>
    <n v="3"/>
    <x v="13"/>
    <n v="75"/>
    <x v="864"/>
  </r>
  <r>
    <s v="C0870"/>
    <s v="cam09"/>
    <d v="2022-08-15T00:00:00"/>
    <x v="360"/>
    <n v="4"/>
    <x v="13"/>
    <n v="75"/>
    <x v="864"/>
  </r>
  <r>
    <s v="C0870"/>
    <s v="cam09"/>
    <d v="2022-08-15T00:00:00"/>
    <x v="78"/>
    <n v="5"/>
    <x v="13"/>
    <n v="75"/>
    <x v="864"/>
  </r>
  <r>
    <s v="C0870"/>
    <s v="cam09"/>
    <d v="2022-08-15T00:00:00"/>
    <x v="258"/>
    <n v="6"/>
    <x v="13"/>
    <n v="75"/>
    <x v="864"/>
  </r>
  <r>
    <s v="C0870"/>
    <s v="cam09"/>
    <d v="2022-08-15T00:00:00"/>
    <x v="145"/>
    <n v="7"/>
    <x v="13"/>
    <n v="75"/>
    <x v="864"/>
  </r>
  <r>
    <s v="C0870"/>
    <s v="cam09"/>
    <d v="2022-08-15T00:00:00"/>
    <x v="85"/>
    <n v="8"/>
    <x v="13"/>
    <n v="75"/>
    <x v="864"/>
  </r>
  <r>
    <s v="C0870"/>
    <s v="cam09"/>
    <d v="2022-08-15T00:00:00"/>
    <x v="290"/>
    <n v="9"/>
    <x v="13"/>
    <n v="75"/>
    <x v="864"/>
  </r>
  <r>
    <s v="C0871"/>
    <s v="cam06"/>
    <d v="2022-12-07T00:00:00"/>
    <x v="203"/>
    <n v="0"/>
    <x v="8"/>
    <n v="13"/>
    <x v="865"/>
  </r>
  <r>
    <s v="C0871"/>
    <s v="cam06"/>
    <d v="2022-12-07T00:00:00"/>
    <x v="39"/>
    <n v="1"/>
    <x v="8"/>
    <n v="13"/>
    <x v="865"/>
  </r>
  <r>
    <s v="C0871"/>
    <s v="cam06"/>
    <d v="2022-12-07T00:00:00"/>
    <x v="107"/>
    <n v="2"/>
    <x v="8"/>
    <n v="13"/>
    <x v="865"/>
  </r>
  <r>
    <s v="C0871"/>
    <s v="cam06"/>
    <d v="2022-12-07T00:00:00"/>
    <x v="163"/>
    <n v="3"/>
    <x v="8"/>
    <n v="13"/>
    <x v="865"/>
  </r>
  <r>
    <s v="C0871"/>
    <s v="cam06"/>
    <d v="2022-12-07T00:00:00"/>
    <x v="77"/>
    <n v="4"/>
    <x v="8"/>
    <n v="13"/>
    <x v="865"/>
  </r>
  <r>
    <s v="C0871"/>
    <s v="cam06"/>
    <d v="2022-12-07T00:00:00"/>
    <x v="48"/>
    <n v="5"/>
    <x v="8"/>
    <n v="13"/>
    <x v="865"/>
  </r>
  <r>
    <s v="C0871"/>
    <s v="cam05"/>
    <d v="2023-04-25T00:00:00"/>
    <x v="85"/>
    <n v="0"/>
    <x v="10"/>
    <n v="22"/>
    <x v="865"/>
  </r>
  <r>
    <s v="C0871"/>
    <s v="cam05"/>
    <d v="2023-04-25T00:00:00"/>
    <x v="330"/>
    <n v="1"/>
    <x v="10"/>
    <n v="22"/>
    <x v="865"/>
  </r>
  <r>
    <s v="C0871"/>
    <s v="cam05"/>
    <d v="2023-04-25T00:00:00"/>
    <x v="239"/>
    <n v="1"/>
    <x v="10"/>
    <n v="22"/>
    <x v="865"/>
  </r>
  <r>
    <s v="C0872"/>
    <s v="cam11"/>
    <d v="2022-03-19T00:00:00"/>
    <x v="441"/>
    <n v="0"/>
    <x v="3"/>
    <n v="62"/>
    <x v="866"/>
  </r>
  <r>
    <s v="C0872"/>
    <s v="cam11"/>
    <d v="2022-03-19T00:00:00"/>
    <x v="387"/>
    <n v="1"/>
    <x v="3"/>
    <n v="62"/>
    <x v="866"/>
  </r>
  <r>
    <s v="C0872"/>
    <s v="cam11"/>
    <d v="2022-03-19T00:00:00"/>
    <x v="515"/>
    <n v="2"/>
    <x v="3"/>
    <n v="62"/>
    <x v="866"/>
  </r>
  <r>
    <s v="C0872"/>
    <s v="cam11"/>
    <d v="2022-03-19T00:00:00"/>
    <x v="89"/>
    <n v="3"/>
    <x v="3"/>
    <n v="62"/>
    <x v="866"/>
  </r>
  <r>
    <s v="C0872"/>
    <s v="cam11"/>
    <d v="2022-03-19T00:00:00"/>
    <x v="426"/>
    <n v="4"/>
    <x v="3"/>
    <n v="62"/>
    <x v="866"/>
  </r>
  <r>
    <s v="C0872"/>
    <s v="cam11"/>
    <d v="2022-03-19T00:00:00"/>
    <x v="405"/>
    <n v="5"/>
    <x v="3"/>
    <n v="62"/>
    <x v="866"/>
  </r>
  <r>
    <s v="C0872"/>
    <s v="cam11"/>
    <d v="2022-03-19T00:00:00"/>
    <x v="411"/>
    <n v="6"/>
    <x v="3"/>
    <n v="62"/>
    <x v="866"/>
  </r>
  <r>
    <s v="C0872"/>
    <s v="cam11"/>
    <d v="2022-03-19T00:00:00"/>
    <x v="269"/>
    <n v="9"/>
    <x v="3"/>
    <n v="62"/>
    <x v="866"/>
  </r>
  <r>
    <s v="C0872"/>
    <s v="cam11"/>
    <d v="2022-03-19T00:00:00"/>
    <x v="230"/>
    <n v="11"/>
    <x v="3"/>
    <n v="62"/>
    <x v="866"/>
  </r>
  <r>
    <s v="C0872"/>
    <s v="cam11"/>
    <d v="2022-03-19T00:00:00"/>
    <x v="282"/>
    <n v="12"/>
    <x v="3"/>
    <n v="62"/>
    <x v="866"/>
  </r>
  <r>
    <s v="C0872"/>
    <s v="cam11"/>
    <d v="2022-03-19T00:00:00"/>
    <x v="32"/>
    <n v="13"/>
    <x v="3"/>
    <n v="62"/>
    <x v="866"/>
  </r>
  <r>
    <s v="C0872"/>
    <s v="cam11"/>
    <d v="2022-03-19T00:00:00"/>
    <x v="226"/>
    <n v="13"/>
    <x v="3"/>
    <n v="62"/>
    <x v="866"/>
  </r>
  <r>
    <s v="C0872"/>
    <s v="cam16"/>
    <d v="2023-01-12T00:00:00"/>
    <x v="128"/>
    <n v="0"/>
    <x v="4"/>
    <n v="16"/>
    <x v="866"/>
  </r>
  <r>
    <s v="C0872"/>
    <s v="cam16"/>
    <d v="2023-01-12T00:00:00"/>
    <x v="336"/>
    <n v="1"/>
    <x v="4"/>
    <n v="16"/>
    <x v="866"/>
  </r>
  <r>
    <s v="C0872"/>
    <s v="cam16"/>
    <d v="2023-01-12T00:00:00"/>
    <x v="75"/>
    <n v="2"/>
    <x v="4"/>
    <n v="16"/>
    <x v="866"/>
  </r>
  <r>
    <s v="C0872"/>
    <s v="cam16"/>
    <d v="2023-01-12T00:00:00"/>
    <x v="21"/>
    <n v="3"/>
    <x v="4"/>
    <n v="16"/>
    <x v="866"/>
  </r>
  <r>
    <s v="C0872"/>
    <s v="cam16"/>
    <d v="2023-01-12T00:00:00"/>
    <x v="33"/>
    <n v="4"/>
    <x v="4"/>
    <n v="16"/>
    <x v="866"/>
  </r>
  <r>
    <s v="C0873"/>
    <s v="cam03"/>
    <d v="2022-12-03T00:00:00"/>
    <x v="127"/>
    <n v="0"/>
    <x v="6"/>
    <n v="62"/>
    <x v="867"/>
  </r>
  <r>
    <s v="C0873"/>
    <s v="cam03"/>
    <d v="2022-12-03T00:00:00"/>
    <x v="435"/>
    <n v="1"/>
    <x v="6"/>
    <n v="62"/>
    <x v="867"/>
  </r>
  <r>
    <s v="C0873"/>
    <s v="cam03"/>
    <d v="2022-12-03T00:00:00"/>
    <x v="50"/>
    <n v="2"/>
    <x v="6"/>
    <n v="62"/>
    <x v="867"/>
  </r>
  <r>
    <s v="C0873"/>
    <s v="cam03"/>
    <d v="2022-12-03T00:00:00"/>
    <x v="108"/>
    <n v="3"/>
    <x v="6"/>
    <n v="62"/>
    <x v="867"/>
  </r>
  <r>
    <s v="C0873"/>
    <s v="cam03"/>
    <d v="2022-12-03T00:00:00"/>
    <x v="42"/>
    <n v="4"/>
    <x v="6"/>
    <n v="62"/>
    <x v="867"/>
  </r>
  <r>
    <s v="C0873"/>
    <s v="cam03"/>
    <d v="2022-12-03T00:00:00"/>
    <x v="152"/>
    <n v="5"/>
    <x v="6"/>
    <n v="62"/>
    <x v="867"/>
  </r>
  <r>
    <s v="C0873"/>
    <s v="cam11"/>
    <d v="2023-01-12T00:00:00"/>
    <x v="128"/>
    <n v="0"/>
    <x v="3"/>
    <n v="62"/>
    <x v="867"/>
  </r>
  <r>
    <s v="C0873"/>
    <s v="cam11"/>
    <d v="2023-01-12T00:00:00"/>
    <x v="181"/>
    <n v="1"/>
    <x v="3"/>
    <n v="62"/>
    <x v="867"/>
  </r>
  <r>
    <s v="C0873"/>
    <s v="cam11"/>
    <d v="2023-01-12T00:00:00"/>
    <x v="190"/>
    <n v="2"/>
    <x v="3"/>
    <n v="62"/>
    <x v="867"/>
  </r>
  <r>
    <s v="C0873"/>
    <s v="cam11"/>
    <d v="2023-01-12T00:00:00"/>
    <x v="13"/>
    <n v="3"/>
    <x v="3"/>
    <n v="62"/>
    <x v="867"/>
  </r>
  <r>
    <s v="C0873"/>
    <s v="cam11"/>
    <d v="2023-01-12T00:00:00"/>
    <x v="205"/>
    <n v="4"/>
    <x v="3"/>
    <n v="62"/>
    <x v="867"/>
  </r>
  <r>
    <s v="C0874"/>
    <s v="cam16"/>
    <d v="2022-05-02T00:00:00"/>
    <x v="398"/>
    <n v="0"/>
    <x v="4"/>
    <n v="16"/>
    <x v="868"/>
  </r>
  <r>
    <s v="C0874"/>
    <s v="cam16"/>
    <d v="2022-05-02T00:00:00"/>
    <x v="167"/>
    <n v="1"/>
    <x v="4"/>
    <n v="16"/>
    <x v="868"/>
  </r>
  <r>
    <s v="C0874"/>
    <s v="cam16"/>
    <d v="2022-05-02T00:00:00"/>
    <x v="425"/>
    <n v="3"/>
    <x v="4"/>
    <n v="16"/>
    <x v="868"/>
  </r>
  <r>
    <s v="C0874"/>
    <s v="cam16"/>
    <d v="2022-05-02T00:00:00"/>
    <x v="131"/>
    <n v="5"/>
    <x v="4"/>
    <n v="16"/>
    <x v="868"/>
  </r>
  <r>
    <s v="C0874"/>
    <s v="cam16"/>
    <d v="2022-05-02T00:00:00"/>
    <x v="198"/>
    <n v="8"/>
    <x v="4"/>
    <n v="16"/>
    <x v="868"/>
  </r>
  <r>
    <s v="C0874"/>
    <s v="cam16"/>
    <d v="2022-05-02T00:00:00"/>
    <x v="57"/>
    <n v="9"/>
    <x v="4"/>
    <n v="16"/>
    <x v="868"/>
  </r>
  <r>
    <s v="C0874"/>
    <s v="cam16"/>
    <d v="2022-05-02T00:00:00"/>
    <x v="170"/>
    <n v="10"/>
    <x v="4"/>
    <n v="16"/>
    <x v="868"/>
  </r>
  <r>
    <s v="C0874"/>
    <s v="cam16"/>
    <d v="2022-05-02T00:00:00"/>
    <x v="147"/>
    <n v="11"/>
    <x v="4"/>
    <n v="16"/>
    <x v="868"/>
  </r>
  <r>
    <s v="C0874"/>
    <s v="cam16"/>
    <d v="2022-05-02T00:00:00"/>
    <x v="283"/>
    <n v="12"/>
    <x v="4"/>
    <n v="16"/>
    <x v="868"/>
  </r>
  <r>
    <s v="C0874"/>
    <s v="cam14"/>
    <d v="2022-10-02T00:00:00"/>
    <x v="159"/>
    <n v="0"/>
    <x v="7"/>
    <n v="28"/>
    <x v="868"/>
  </r>
  <r>
    <s v="C0874"/>
    <s v="cam14"/>
    <d v="2022-10-02T00:00:00"/>
    <x v="178"/>
    <n v="1"/>
    <x v="7"/>
    <n v="28"/>
    <x v="868"/>
  </r>
  <r>
    <s v="C0874"/>
    <s v="cam14"/>
    <d v="2022-10-02T00:00:00"/>
    <x v="99"/>
    <n v="2"/>
    <x v="7"/>
    <n v="28"/>
    <x v="868"/>
  </r>
  <r>
    <s v="C0874"/>
    <s v="cam14"/>
    <d v="2022-10-02T00:00:00"/>
    <x v="192"/>
    <n v="3"/>
    <x v="7"/>
    <n v="28"/>
    <x v="868"/>
  </r>
  <r>
    <s v="C0874"/>
    <s v="cam14"/>
    <d v="2022-10-02T00:00:00"/>
    <x v="116"/>
    <n v="4"/>
    <x v="7"/>
    <n v="28"/>
    <x v="868"/>
  </r>
  <r>
    <s v="C0874"/>
    <s v="cam14"/>
    <d v="2022-10-02T00:00:00"/>
    <x v="190"/>
    <n v="5"/>
    <x v="7"/>
    <n v="28"/>
    <x v="868"/>
  </r>
  <r>
    <s v="C0874"/>
    <s v="cam14"/>
    <d v="2022-10-02T00:00:00"/>
    <x v="194"/>
    <n v="6"/>
    <x v="7"/>
    <n v="28"/>
    <x v="868"/>
  </r>
  <r>
    <s v="C0874"/>
    <s v="cam14"/>
    <d v="2022-10-02T00:00:00"/>
    <x v="33"/>
    <n v="7"/>
    <x v="7"/>
    <n v="28"/>
    <x v="868"/>
  </r>
  <r>
    <s v="C0875"/>
    <s v="cam03"/>
    <d v="2022-03-14T00:00:00"/>
    <x v="437"/>
    <n v="0"/>
    <x v="6"/>
    <n v="62"/>
    <x v="869"/>
  </r>
  <r>
    <s v="C0875"/>
    <s v="cam03"/>
    <d v="2022-03-14T00:00:00"/>
    <x v="454"/>
    <n v="1"/>
    <x v="6"/>
    <n v="62"/>
    <x v="869"/>
  </r>
  <r>
    <s v="C0875"/>
    <s v="cam03"/>
    <d v="2022-03-14T00:00:00"/>
    <x v="365"/>
    <n v="2"/>
    <x v="6"/>
    <n v="62"/>
    <x v="869"/>
  </r>
  <r>
    <s v="C0875"/>
    <s v="cam03"/>
    <d v="2022-03-14T00:00:00"/>
    <x v="185"/>
    <n v="3"/>
    <x v="6"/>
    <n v="62"/>
    <x v="869"/>
  </r>
  <r>
    <s v="C0875"/>
    <s v="cam03"/>
    <d v="2022-03-14T00:00:00"/>
    <x v="351"/>
    <n v="4"/>
    <x v="6"/>
    <n v="62"/>
    <x v="869"/>
  </r>
  <r>
    <s v="C0875"/>
    <s v="cam03"/>
    <d v="2022-03-14T00:00:00"/>
    <x v="222"/>
    <n v="5"/>
    <x v="6"/>
    <n v="62"/>
    <x v="869"/>
  </r>
  <r>
    <s v="C0875"/>
    <s v="cam03"/>
    <d v="2022-03-14T00:00:00"/>
    <x v="17"/>
    <n v="6"/>
    <x v="6"/>
    <n v="62"/>
    <x v="869"/>
  </r>
  <r>
    <s v="C0875"/>
    <s v="cam03"/>
    <d v="2022-03-14T00:00:00"/>
    <x v="54"/>
    <n v="7"/>
    <x v="6"/>
    <n v="62"/>
    <x v="869"/>
  </r>
  <r>
    <s v="C0875"/>
    <s v="cam03"/>
    <d v="2022-03-14T00:00:00"/>
    <x v="61"/>
    <n v="8"/>
    <x v="6"/>
    <n v="62"/>
    <x v="869"/>
  </r>
  <r>
    <s v="C0875"/>
    <s v="cam03"/>
    <d v="2022-03-14T00:00:00"/>
    <x v="260"/>
    <n v="9"/>
    <x v="6"/>
    <n v="62"/>
    <x v="869"/>
  </r>
  <r>
    <s v="C0875"/>
    <s v="cam03"/>
    <d v="2022-03-14T00:00:00"/>
    <x v="94"/>
    <n v="10"/>
    <x v="6"/>
    <n v="62"/>
    <x v="869"/>
  </r>
  <r>
    <s v="C0875"/>
    <s v="cam03"/>
    <d v="2022-03-14T00:00:00"/>
    <x v="19"/>
    <n v="11"/>
    <x v="6"/>
    <n v="62"/>
    <x v="869"/>
  </r>
  <r>
    <s v="C0875"/>
    <s v="cam03"/>
    <d v="2022-03-14T00:00:00"/>
    <x v="79"/>
    <n v="12"/>
    <x v="6"/>
    <n v="62"/>
    <x v="869"/>
  </r>
  <r>
    <s v="C0875"/>
    <s v="cam03"/>
    <d v="2022-03-14T00:00:00"/>
    <x v="317"/>
    <n v="13"/>
    <x v="6"/>
    <n v="62"/>
    <x v="869"/>
  </r>
  <r>
    <s v="C0875"/>
    <s v="cam13"/>
    <d v="2023-02-08T00:00:00"/>
    <x v="236"/>
    <n v="0"/>
    <x v="14"/>
    <n v="25"/>
    <x v="869"/>
  </r>
  <r>
    <s v="C0875"/>
    <s v="cam13"/>
    <d v="2023-02-08T00:00:00"/>
    <x v="328"/>
    <n v="1"/>
    <x v="14"/>
    <n v="25"/>
    <x v="869"/>
  </r>
  <r>
    <s v="C0875"/>
    <s v="cam13"/>
    <d v="2023-02-08T00:00:00"/>
    <x v="109"/>
    <n v="2"/>
    <x v="14"/>
    <n v="25"/>
    <x v="869"/>
  </r>
  <r>
    <s v="C0875"/>
    <s v="cam13"/>
    <d v="2023-02-08T00:00:00"/>
    <x v="290"/>
    <n v="3"/>
    <x v="14"/>
    <n v="25"/>
    <x v="869"/>
  </r>
  <r>
    <s v="C0876"/>
    <s v="cam11"/>
    <d v="2022-09-09T00:00:00"/>
    <x v="0"/>
    <n v="0"/>
    <x v="3"/>
    <n v="62"/>
    <x v="870"/>
  </r>
  <r>
    <s v="C0876"/>
    <s v="cam11"/>
    <d v="2022-09-09T00:00:00"/>
    <x v="7"/>
    <n v="1"/>
    <x v="3"/>
    <n v="62"/>
    <x v="870"/>
  </r>
  <r>
    <s v="C0876"/>
    <s v="cam11"/>
    <d v="2022-09-09T00:00:00"/>
    <x v="352"/>
    <n v="2"/>
    <x v="3"/>
    <n v="62"/>
    <x v="870"/>
  </r>
  <r>
    <s v="C0876"/>
    <s v="cam11"/>
    <d v="2022-09-09T00:00:00"/>
    <x v="74"/>
    <n v="3"/>
    <x v="3"/>
    <n v="62"/>
    <x v="870"/>
  </r>
  <r>
    <s v="C0876"/>
    <s v="cam11"/>
    <d v="2022-09-09T00:00:00"/>
    <x v="265"/>
    <n v="4"/>
    <x v="3"/>
    <n v="62"/>
    <x v="870"/>
  </r>
  <r>
    <s v="C0876"/>
    <s v="cam11"/>
    <d v="2022-09-09T00:00:00"/>
    <x v="199"/>
    <n v="5"/>
    <x v="3"/>
    <n v="62"/>
    <x v="870"/>
  </r>
  <r>
    <s v="C0876"/>
    <s v="cam11"/>
    <d v="2022-09-09T00:00:00"/>
    <x v="163"/>
    <n v="6"/>
    <x v="3"/>
    <n v="62"/>
    <x v="870"/>
  </r>
  <r>
    <s v="C0876"/>
    <s v="cam11"/>
    <d v="2022-09-09T00:00:00"/>
    <x v="5"/>
    <n v="7"/>
    <x v="3"/>
    <n v="62"/>
    <x v="870"/>
  </r>
  <r>
    <s v="C0876"/>
    <s v="cam11"/>
    <d v="2022-09-09T00:00:00"/>
    <x v="43"/>
    <n v="8"/>
    <x v="3"/>
    <n v="62"/>
    <x v="870"/>
  </r>
  <r>
    <s v="C0876"/>
    <s v="cam12"/>
    <d v="2023-04-25T00:00:00"/>
    <x v="85"/>
    <n v="0"/>
    <x v="0"/>
    <n v="65"/>
    <x v="870"/>
  </r>
  <r>
    <s v="C0876"/>
    <s v="cam12"/>
    <d v="2023-04-25T00:00:00"/>
    <x v="330"/>
    <n v="1"/>
    <x v="0"/>
    <n v="65"/>
    <x v="870"/>
  </r>
  <r>
    <s v="C0876"/>
    <s v="cam12"/>
    <d v="2023-04-25T00:00:00"/>
    <x v="15"/>
    <n v="1"/>
    <x v="0"/>
    <n v="65"/>
    <x v="870"/>
  </r>
  <r>
    <s v="C0877"/>
    <s v="cam10"/>
    <d v="2022-03-28T00:00:00"/>
    <x v="470"/>
    <n v="0"/>
    <x v="12"/>
    <n v="66"/>
    <x v="871"/>
  </r>
  <r>
    <s v="C0877"/>
    <s v="cam10"/>
    <d v="2022-03-28T00:00:00"/>
    <x v="125"/>
    <n v="1"/>
    <x v="12"/>
    <n v="66"/>
    <x v="871"/>
  </r>
  <r>
    <s v="C0877"/>
    <s v="cam10"/>
    <d v="2022-03-28T00:00:00"/>
    <x v="428"/>
    <n v="2"/>
    <x v="12"/>
    <n v="66"/>
    <x v="871"/>
  </r>
  <r>
    <s v="C0877"/>
    <s v="cam10"/>
    <d v="2022-03-28T00:00:00"/>
    <x v="430"/>
    <n v="3"/>
    <x v="12"/>
    <n v="66"/>
    <x v="871"/>
  </r>
  <r>
    <s v="C0877"/>
    <s v="cam10"/>
    <d v="2022-03-28T00:00:00"/>
    <x v="275"/>
    <n v="5"/>
    <x v="12"/>
    <n v="66"/>
    <x v="871"/>
  </r>
  <r>
    <s v="C0877"/>
    <s v="cam10"/>
    <d v="2022-03-28T00:00:00"/>
    <x v="263"/>
    <n v="5"/>
    <x v="12"/>
    <n v="66"/>
    <x v="871"/>
  </r>
  <r>
    <s v="C0877"/>
    <s v="cam10"/>
    <d v="2022-03-28T00:00:00"/>
    <x v="207"/>
    <n v="6"/>
    <x v="12"/>
    <n v="66"/>
    <x v="871"/>
  </r>
  <r>
    <s v="C0877"/>
    <s v="cam10"/>
    <d v="2022-03-28T00:00:00"/>
    <x v="352"/>
    <n v="7"/>
    <x v="12"/>
    <n v="66"/>
    <x v="871"/>
  </r>
  <r>
    <s v="C0877"/>
    <s v="cam10"/>
    <d v="2022-03-28T00:00:00"/>
    <x v="106"/>
    <n v="8"/>
    <x v="12"/>
    <n v="66"/>
    <x v="871"/>
  </r>
  <r>
    <s v="C0877"/>
    <s v="cam10"/>
    <d v="2022-03-28T00:00:00"/>
    <x v="342"/>
    <n v="9"/>
    <x v="12"/>
    <n v="66"/>
    <x v="871"/>
  </r>
  <r>
    <s v="C0877"/>
    <s v="cam10"/>
    <d v="2022-03-28T00:00:00"/>
    <x v="230"/>
    <n v="11"/>
    <x v="12"/>
    <n v="66"/>
    <x v="871"/>
  </r>
  <r>
    <s v="C0877"/>
    <s v="cam10"/>
    <d v="2022-03-28T00:00:00"/>
    <x v="253"/>
    <n v="11"/>
    <x v="12"/>
    <n v="66"/>
    <x v="871"/>
  </r>
  <r>
    <s v="C0877"/>
    <s v="cam10"/>
    <d v="2022-03-28T00:00:00"/>
    <x v="81"/>
    <n v="13"/>
    <x v="12"/>
    <n v="66"/>
    <x v="871"/>
  </r>
  <r>
    <s v="C0877"/>
    <s v="cam17"/>
    <d v="2023-03-14T00:00:00"/>
    <x v="190"/>
    <n v="0"/>
    <x v="2"/>
    <n v="29"/>
    <x v="871"/>
  </r>
  <r>
    <s v="C0877"/>
    <s v="cam17"/>
    <d v="2023-03-14T00:00:00"/>
    <x v="102"/>
    <n v="1"/>
    <x v="2"/>
    <n v="29"/>
    <x v="871"/>
  </r>
  <r>
    <s v="C0877"/>
    <s v="cam17"/>
    <d v="2023-03-14T00:00:00"/>
    <x v="72"/>
    <n v="2"/>
    <x v="2"/>
    <n v="29"/>
    <x v="871"/>
  </r>
  <r>
    <s v="C0878"/>
    <s v="cam11"/>
    <d v="2022-07-28T00:00:00"/>
    <x v="130"/>
    <n v="0"/>
    <x v="3"/>
    <n v="62"/>
    <x v="872"/>
  </r>
  <r>
    <s v="C0878"/>
    <s v="cam11"/>
    <d v="2022-07-28T00:00:00"/>
    <x v="493"/>
    <n v="1"/>
    <x v="3"/>
    <n v="62"/>
    <x v="872"/>
  </r>
  <r>
    <s v="C0878"/>
    <s v="cam11"/>
    <d v="2022-07-28T00:00:00"/>
    <x v="186"/>
    <n v="2"/>
    <x v="3"/>
    <n v="62"/>
    <x v="872"/>
  </r>
  <r>
    <s v="C0878"/>
    <s v="cam11"/>
    <d v="2022-07-28T00:00:00"/>
    <x v="306"/>
    <n v="3"/>
    <x v="3"/>
    <n v="62"/>
    <x v="872"/>
  </r>
  <r>
    <s v="C0878"/>
    <s v="cam11"/>
    <d v="2022-07-28T00:00:00"/>
    <x v="243"/>
    <n v="4"/>
    <x v="3"/>
    <n v="62"/>
    <x v="872"/>
  </r>
  <r>
    <s v="C0878"/>
    <s v="cam11"/>
    <d v="2022-07-28T00:00:00"/>
    <x v="70"/>
    <n v="5"/>
    <x v="3"/>
    <n v="62"/>
    <x v="872"/>
  </r>
  <r>
    <s v="C0878"/>
    <s v="cam11"/>
    <d v="2022-07-28T00:00:00"/>
    <x v="170"/>
    <n v="7"/>
    <x v="3"/>
    <n v="62"/>
    <x v="872"/>
  </r>
  <r>
    <s v="C0878"/>
    <s v="cam11"/>
    <d v="2022-07-28T00:00:00"/>
    <x v="194"/>
    <n v="8"/>
    <x v="3"/>
    <n v="62"/>
    <x v="872"/>
  </r>
  <r>
    <s v="C0878"/>
    <s v="cam11"/>
    <d v="2022-07-28T00:00:00"/>
    <x v="345"/>
    <n v="10"/>
    <x v="3"/>
    <n v="62"/>
    <x v="872"/>
  </r>
  <r>
    <s v="C0878"/>
    <s v="cam05"/>
    <d v="2022-11-29T00:00:00"/>
    <x v="61"/>
    <n v="0"/>
    <x v="10"/>
    <n v="22"/>
    <x v="872"/>
  </r>
  <r>
    <s v="C0878"/>
    <s v="cam05"/>
    <d v="2022-11-29T00:00:00"/>
    <x v="281"/>
    <n v="1"/>
    <x v="10"/>
    <n v="22"/>
    <x v="872"/>
  </r>
  <r>
    <s v="C0878"/>
    <s v="cam05"/>
    <d v="2022-11-29T00:00:00"/>
    <x v="2"/>
    <n v="1"/>
    <x v="10"/>
    <n v="22"/>
    <x v="872"/>
  </r>
  <r>
    <s v="C0878"/>
    <s v="cam05"/>
    <d v="2022-11-29T00:00:00"/>
    <x v="107"/>
    <n v="2"/>
    <x v="10"/>
    <n v="22"/>
    <x v="872"/>
  </r>
  <r>
    <s v="C0878"/>
    <s v="cam05"/>
    <d v="2022-11-29T00:00:00"/>
    <x v="83"/>
    <n v="3"/>
    <x v="10"/>
    <n v="22"/>
    <x v="872"/>
  </r>
  <r>
    <s v="C0878"/>
    <s v="cam05"/>
    <d v="2022-11-29T00:00:00"/>
    <x v="237"/>
    <n v="4"/>
    <x v="10"/>
    <n v="22"/>
    <x v="872"/>
  </r>
  <r>
    <s v="C0878"/>
    <s v="cam05"/>
    <d v="2022-11-29T00:00:00"/>
    <x v="103"/>
    <n v="5"/>
    <x v="10"/>
    <n v="22"/>
    <x v="872"/>
  </r>
  <r>
    <s v="C0878"/>
    <s v="cam05"/>
    <d v="2022-11-29T00:00:00"/>
    <x v="345"/>
    <n v="6"/>
    <x v="10"/>
    <n v="22"/>
    <x v="872"/>
  </r>
  <r>
    <s v="C0879"/>
    <s v="cam03"/>
    <d v="2022-07-06T00:00:00"/>
    <x v="34"/>
    <n v="0"/>
    <x v="6"/>
    <n v="62"/>
    <x v="873"/>
  </r>
  <r>
    <s v="C0879"/>
    <s v="cam03"/>
    <d v="2022-07-06T00:00:00"/>
    <x v="105"/>
    <n v="1"/>
    <x v="6"/>
    <n v="62"/>
    <x v="873"/>
  </r>
  <r>
    <s v="C0879"/>
    <s v="cam03"/>
    <d v="2022-07-06T00:00:00"/>
    <x v="244"/>
    <n v="3"/>
    <x v="6"/>
    <n v="62"/>
    <x v="873"/>
  </r>
  <r>
    <s v="C0879"/>
    <s v="cam03"/>
    <d v="2022-07-06T00:00:00"/>
    <x v="433"/>
    <n v="4"/>
    <x v="6"/>
    <n v="62"/>
    <x v="873"/>
  </r>
  <r>
    <s v="C0879"/>
    <s v="cam03"/>
    <d v="2022-07-06T00:00:00"/>
    <x v="197"/>
    <n v="5"/>
    <x v="6"/>
    <n v="62"/>
    <x v="873"/>
  </r>
  <r>
    <s v="C0879"/>
    <s v="cam03"/>
    <d v="2022-07-06T00:00:00"/>
    <x v="78"/>
    <n v="6"/>
    <x v="6"/>
    <n v="62"/>
    <x v="873"/>
  </r>
  <r>
    <s v="C0879"/>
    <s v="cam03"/>
    <d v="2022-07-06T00:00:00"/>
    <x v="181"/>
    <n v="7"/>
    <x v="6"/>
    <n v="62"/>
    <x v="873"/>
  </r>
  <r>
    <s v="C0879"/>
    <s v="cam03"/>
    <d v="2022-07-06T00:00:00"/>
    <x v="117"/>
    <n v="8"/>
    <x v="6"/>
    <n v="62"/>
    <x v="873"/>
  </r>
  <r>
    <s v="C0879"/>
    <s v="cam03"/>
    <d v="2022-07-06T00:00:00"/>
    <x v="171"/>
    <n v="9"/>
    <x v="6"/>
    <n v="62"/>
    <x v="873"/>
  </r>
  <r>
    <s v="C0879"/>
    <s v="cam03"/>
    <d v="2022-07-06T00:00:00"/>
    <x v="283"/>
    <n v="10"/>
    <x v="6"/>
    <n v="62"/>
    <x v="873"/>
  </r>
  <r>
    <s v="C0880"/>
    <s v="cam07"/>
    <d v="2022-03-25T00:00:00"/>
    <x v="504"/>
    <n v="0"/>
    <x v="1"/>
    <n v="25"/>
    <x v="874"/>
  </r>
  <r>
    <s v="C0880"/>
    <s v="cam07"/>
    <d v="2022-03-25T00:00:00"/>
    <x v="322"/>
    <n v="1"/>
    <x v="1"/>
    <n v="25"/>
    <x v="874"/>
  </r>
  <r>
    <s v="C0880"/>
    <s v="cam07"/>
    <d v="2022-03-25T00:00:00"/>
    <x v="408"/>
    <n v="2"/>
    <x v="1"/>
    <n v="25"/>
    <x v="874"/>
  </r>
  <r>
    <s v="C0880"/>
    <s v="cam07"/>
    <d v="2022-03-25T00:00:00"/>
    <x v="448"/>
    <n v="3"/>
    <x v="1"/>
    <n v="25"/>
    <x v="874"/>
  </r>
  <r>
    <s v="C0880"/>
    <s v="cam07"/>
    <d v="2022-03-25T00:00:00"/>
    <x v="334"/>
    <n v="5"/>
    <x v="1"/>
    <n v="25"/>
    <x v="874"/>
  </r>
  <r>
    <s v="C0880"/>
    <s v="cam07"/>
    <d v="2022-03-25T00:00:00"/>
    <x v="372"/>
    <n v="6"/>
    <x v="1"/>
    <n v="25"/>
    <x v="874"/>
  </r>
  <r>
    <s v="C0880"/>
    <s v="cam07"/>
    <d v="2022-03-25T00:00:00"/>
    <x v="382"/>
    <n v="7"/>
    <x v="1"/>
    <n v="25"/>
    <x v="874"/>
  </r>
  <r>
    <s v="C0880"/>
    <s v="cam07"/>
    <d v="2022-03-25T00:00:00"/>
    <x v="135"/>
    <n v="7"/>
    <x v="1"/>
    <n v="25"/>
    <x v="874"/>
  </r>
  <r>
    <s v="C0880"/>
    <s v="cam07"/>
    <d v="2022-03-25T00:00:00"/>
    <x v="301"/>
    <n v="9"/>
    <x v="1"/>
    <n v="25"/>
    <x v="874"/>
  </r>
  <r>
    <s v="C0880"/>
    <s v="cam07"/>
    <d v="2022-03-25T00:00:00"/>
    <x v="219"/>
    <n v="10"/>
    <x v="1"/>
    <n v="25"/>
    <x v="874"/>
  </r>
  <r>
    <s v="C0880"/>
    <s v="cam07"/>
    <d v="2022-03-25T00:00:00"/>
    <x v="57"/>
    <n v="10"/>
    <x v="1"/>
    <n v="25"/>
    <x v="874"/>
  </r>
  <r>
    <s v="C0880"/>
    <s v="cam07"/>
    <d v="2022-03-25T00:00:00"/>
    <x v="210"/>
    <n v="12"/>
    <x v="1"/>
    <n v="25"/>
    <x v="874"/>
  </r>
  <r>
    <s v="C0880"/>
    <s v="cam07"/>
    <d v="2022-03-25T00:00:00"/>
    <x v="81"/>
    <n v="13"/>
    <x v="1"/>
    <n v="25"/>
    <x v="874"/>
  </r>
  <r>
    <s v="C0880"/>
    <s v="cam08"/>
    <d v="2022-08-03T00:00:00"/>
    <x v="206"/>
    <n v="0"/>
    <x v="9"/>
    <n v="27"/>
    <x v="874"/>
  </r>
  <r>
    <s v="C0880"/>
    <s v="cam08"/>
    <d v="2022-08-03T00:00:00"/>
    <x v="279"/>
    <n v="1"/>
    <x v="9"/>
    <n v="27"/>
    <x v="874"/>
  </r>
  <r>
    <s v="C0880"/>
    <s v="cam08"/>
    <d v="2022-08-03T00:00:00"/>
    <x v="280"/>
    <n v="2"/>
    <x v="9"/>
    <n v="27"/>
    <x v="874"/>
  </r>
  <r>
    <s v="C0880"/>
    <s v="cam08"/>
    <d v="2022-08-03T00:00:00"/>
    <x v="431"/>
    <n v="3"/>
    <x v="9"/>
    <n v="27"/>
    <x v="874"/>
  </r>
  <r>
    <s v="C0880"/>
    <s v="cam08"/>
    <d v="2022-08-03T00:00:00"/>
    <x v="127"/>
    <n v="4"/>
    <x v="9"/>
    <n v="27"/>
    <x v="874"/>
  </r>
  <r>
    <s v="C0880"/>
    <s v="cam08"/>
    <d v="2022-08-03T00:00:00"/>
    <x v="180"/>
    <n v="5"/>
    <x v="9"/>
    <n v="27"/>
    <x v="874"/>
  </r>
  <r>
    <s v="C0880"/>
    <s v="cam08"/>
    <d v="2022-08-03T00:00:00"/>
    <x v="50"/>
    <n v="6"/>
    <x v="9"/>
    <n v="27"/>
    <x v="874"/>
  </r>
  <r>
    <s v="C0880"/>
    <s v="cam08"/>
    <d v="2022-08-03T00:00:00"/>
    <x v="328"/>
    <n v="7"/>
    <x v="9"/>
    <n v="27"/>
    <x v="874"/>
  </r>
  <r>
    <s v="C0880"/>
    <s v="cam08"/>
    <d v="2022-08-03T00:00:00"/>
    <x v="28"/>
    <n v="8"/>
    <x v="9"/>
    <n v="27"/>
    <x v="874"/>
  </r>
  <r>
    <s v="C0880"/>
    <s v="cam08"/>
    <d v="2022-08-03T00:00:00"/>
    <x v="84"/>
    <n v="9"/>
    <x v="9"/>
    <n v="27"/>
    <x v="874"/>
  </r>
  <r>
    <s v="C0881"/>
    <s v="cam07"/>
    <d v="2022-08-07T00:00:00"/>
    <x v="446"/>
    <n v="0"/>
    <x v="1"/>
    <n v="25"/>
    <x v="875"/>
  </r>
  <r>
    <s v="C0881"/>
    <s v="cam07"/>
    <d v="2022-08-07T00:00:00"/>
    <x v="391"/>
    <n v="1"/>
    <x v="1"/>
    <n v="25"/>
    <x v="875"/>
  </r>
  <r>
    <s v="C0881"/>
    <s v="cam07"/>
    <d v="2022-08-07T00:00:00"/>
    <x v="155"/>
    <n v="2"/>
    <x v="1"/>
    <n v="25"/>
    <x v="875"/>
  </r>
  <r>
    <s v="C0881"/>
    <s v="cam07"/>
    <d v="2022-08-07T00:00:00"/>
    <x v="24"/>
    <n v="3"/>
    <x v="1"/>
    <n v="25"/>
    <x v="875"/>
  </r>
  <r>
    <s v="C0881"/>
    <s v="cam07"/>
    <d v="2022-08-07T00:00:00"/>
    <x v="245"/>
    <n v="4"/>
    <x v="1"/>
    <n v="25"/>
    <x v="875"/>
  </r>
  <r>
    <s v="C0881"/>
    <s v="cam07"/>
    <d v="2022-08-07T00:00:00"/>
    <x v="435"/>
    <n v="5"/>
    <x v="1"/>
    <n v="25"/>
    <x v="875"/>
  </r>
  <r>
    <s v="C0881"/>
    <s v="cam07"/>
    <d v="2022-08-07T00:00:00"/>
    <x v="50"/>
    <n v="6"/>
    <x v="1"/>
    <n v="25"/>
    <x v="875"/>
  </r>
  <r>
    <s v="C0881"/>
    <s v="cam07"/>
    <d v="2022-08-07T00:00:00"/>
    <x v="83"/>
    <n v="7"/>
    <x v="1"/>
    <n v="25"/>
    <x v="875"/>
  </r>
  <r>
    <s v="C0881"/>
    <s v="cam07"/>
    <d v="2022-08-07T00:00:00"/>
    <x v="110"/>
    <n v="9"/>
    <x v="1"/>
    <n v="25"/>
    <x v="875"/>
  </r>
  <r>
    <s v="C0881"/>
    <s v="cam06"/>
    <d v="2023-02-16T00:00:00"/>
    <x v="181"/>
    <n v="0"/>
    <x v="8"/>
    <n v="13"/>
    <x v="875"/>
  </r>
  <r>
    <s v="C0881"/>
    <s v="cam06"/>
    <d v="2023-02-16T00:00:00"/>
    <x v="75"/>
    <n v="1"/>
    <x v="8"/>
    <n v="13"/>
    <x v="875"/>
  </r>
  <r>
    <s v="C0881"/>
    <s v="cam06"/>
    <d v="2023-02-16T00:00:00"/>
    <x v="80"/>
    <n v="2"/>
    <x v="8"/>
    <n v="13"/>
    <x v="875"/>
  </r>
  <r>
    <s v="C0881"/>
    <s v="cam06"/>
    <d v="2023-02-16T00:00:00"/>
    <x v="58"/>
    <n v="3"/>
    <x v="8"/>
    <n v="13"/>
    <x v="875"/>
  </r>
  <r>
    <s v="C0882"/>
    <s v="cam14"/>
    <d v="2022-06-30T00:00:00"/>
    <x v="340"/>
    <n v="0"/>
    <x v="7"/>
    <n v="28"/>
    <x v="876"/>
  </r>
  <r>
    <s v="C0882"/>
    <s v="cam14"/>
    <d v="2022-06-30T00:00:00"/>
    <x v="426"/>
    <n v="1"/>
    <x v="7"/>
    <n v="28"/>
    <x v="876"/>
  </r>
  <r>
    <s v="C0882"/>
    <s v="cam14"/>
    <d v="2022-06-30T00:00:00"/>
    <x v="275"/>
    <n v="2"/>
    <x v="7"/>
    <n v="28"/>
    <x v="876"/>
  </r>
  <r>
    <s v="C0882"/>
    <s v="cam14"/>
    <d v="2022-06-30T00:00:00"/>
    <x v="155"/>
    <n v="3"/>
    <x v="7"/>
    <n v="28"/>
    <x v="876"/>
  </r>
  <r>
    <s v="C0882"/>
    <s v="cam14"/>
    <d v="2022-06-30T00:00:00"/>
    <x v="431"/>
    <n v="4"/>
    <x v="7"/>
    <n v="28"/>
    <x v="876"/>
  </r>
  <r>
    <s v="C0882"/>
    <s v="cam14"/>
    <d v="2022-06-30T00:00:00"/>
    <x v="160"/>
    <n v="5"/>
    <x v="7"/>
    <n v="28"/>
    <x v="876"/>
  </r>
  <r>
    <s v="C0882"/>
    <s v="cam14"/>
    <d v="2022-06-30T00:00:00"/>
    <x v="39"/>
    <n v="6"/>
    <x v="7"/>
    <n v="28"/>
    <x v="876"/>
  </r>
  <r>
    <s v="C0882"/>
    <s v="cam14"/>
    <d v="2022-06-30T00:00:00"/>
    <x v="161"/>
    <n v="8"/>
    <x v="7"/>
    <n v="28"/>
    <x v="876"/>
  </r>
  <r>
    <s v="C0882"/>
    <s v="cam14"/>
    <d v="2022-06-30T00:00:00"/>
    <x v="194"/>
    <n v="9"/>
    <x v="7"/>
    <n v="28"/>
    <x v="876"/>
  </r>
  <r>
    <s v="C0882"/>
    <s v="cam14"/>
    <d v="2022-06-30T00:00:00"/>
    <x v="112"/>
    <n v="10"/>
    <x v="7"/>
    <n v="28"/>
    <x v="876"/>
  </r>
  <r>
    <s v="C0882"/>
    <s v="cam11"/>
    <d v="2022-09-08T00:00:00"/>
    <x v="175"/>
    <n v="0"/>
    <x v="3"/>
    <n v="62"/>
    <x v="876"/>
  </r>
  <r>
    <s v="C0882"/>
    <s v="cam11"/>
    <d v="2022-09-08T00:00:00"/>
    <x v="155"/>
    <n v="1"/>
    <x v="3"/>
    <n v="62"/>
    <x v="876"/>
  </r>
  <r>
    <s v="C0882"/>
    <s v="cam11"/>
    <d v="2022-09-08T00:00:00"/>
    <x v="178"/>
    <n v="2"/>
    <x v="3"/>
    <n v="62"/>
    <x v="876"/>
  </r>
  <r>
    <s v="C0882"/>
    <s v="cam11"/>
    <d v="2022-09-08T00:00:00"/>
    <x v="245"/>
    <n v="3"/>
    <x v="3"/>
    <n v="62"/>
    <x v="876"/>
  </r>
  <r>
    <s v="C0882"/>
    <s v="cam11"/>
    <d v="2022-09-08T00:00:00"/>
    <x v="180"/>
    <n v="4"/>
    <x v="3"/>
    <n v="62"/>
    <x v="876"/>
  </r>
  <r>
    <s v="C0882"/>
    <s v="cam11"/>
    <d v="2022-09-08T00:00:00"/>
    <x v="3"/>
    <n v="5"/>
    <x v="3"/>
    <n v="62"/>
    <x v="876"/>
  </r>
  <r>
    <s v="C0882"/>
    <s v="cam11"/>
    <d v="2022-09-08T00:00:00"/>
    <x v="170"/>
    <n v="6"/>
    <x v="3"/>
    <n v="62"/>
    <x v="876"/>
  </r>
  <r>
    <s v="C0882"/>
    <s v="cam11"/>
    <d v="2022-09-08T00:00:00"/>
    <x v="32"/>
    <n v="7"/>
    <x v="3"/>
    <n v="62"/>
    <x v="876"/>
  </r>
  <r>
    <s v="C0882"/>
    <s v="cam11"/>
    <d v="2022-09-08T00:00:00"/>
    <x v="256"/>
    <n v="8"/>
    <x v="3"/>
    <n v="62"/>
    <x v="876"/>
  </r>
  <r>
    <s v="C0883"/>
    <s v="cam12"/>
    <d v="2022-04-16T00:00:00"/>
    <x v="272"/>
    <n v="0"/>
    <x v="0"/>
    <n v="65"/>
    <x v="877"/>
  </r>
  <r>
    <s v="C0883"/>
    <s v="cam12"/>
    <d v="2022-04-16T00:00:00"/>
    <x v="392"/>
    <n v="1"/>
    <x v="0"/>
    <n v="65"/>
    <x v="877"/>
  </r>
  <r>
    <s v="C0883"/>
    <s v="cam12"/>
    <d v="2022-04-16T00:00:00"/>
    <x v="16"/>
    <n v="2"/>
    <x v="0"/>
    <n v="65"/>
    <x v="877"/>
  </r>
  <r>
    <s v="C0883"/>
    <s v="cam12"/>
    <d v="2022-04-16T00:00:00"/>
    <x v="130"/>
    <n v="3"/>
    <x v="0"/>
    <n v="65"/>
    <x v="877"/>
  </r>
  <r>
    <s v="C0883"/>
    <s v="cam12"/>
    <d v="2022-04-16T00:00:00"/>
    <x v="158"/>
    <n v="4"/>
    <x v="0"/>
    <n v="65"/>
    <x v="877"/>
  </r>
  <r>
    <s v="C0883"/>
    <s v="cam12"/>
    <d v="2022-04-16T00:00:00"/>
    <x v="395"/>
    <n v="5"/>
    <x v="0"/>
    <n v="65"/>
    <x v="877"/>
  </r>
  <r>
    <s v="C0883"/>
    <s v="cam12"/>
    <d v="2022-04-16T00:00:00"/>
    <x v="228"/>
    <n v="6"/>
    <x v="0"/>
    <n v="65"/>
    <x v="877"/>
  </r>
  <r>
    <s v="C0883"/>
    <s v="cam12"/>
    <d v="2022-04-16T00:00:00"/>
    <x v="433"/>
    <n v="7"/>
    <x v="0"/>
    <n v="65"/>
    <x v="877"/>
  </r>
  <r>
    <s v="C0883"/>
    <s v="cam12"/>
    <d v="2022-04-16T00:00:00"/>
    <x v="74"/>
    <n v="8"/>
    <x v="0"/>
    <n v="65"/>
    <x v="877"/>
  </r>
  <r>
    <s v="C0883"/>
    <s v="cam12"/>
    <d v="2022-04-16T00:00:00"/>
    <x v="257"/>
    <n v="9"/>
    <x v="0"/>
    <n v="65"/>
    <x v="877"/>
  </r>
  <r>
    <s v="C0883"/>
    <s v="cam12"/>
    <d v="2022-04-16T00:00:00"/>
    <x v="199"/>
    <n v="10"/>
    <x v="0"/>
    <n v="65"/>
    <x v="877"/>
  </r>
  <r>
    <s v="C0883"/>
    <s v="cam12"/>
    <d v="2022-04-16T00:00:00"/>
    <x v="151"/>
    <n v="11"/>
    <x v="0"/>
    <n v="65"/>
    <x v="877"/>
  </r>
  <r>
    <s v="C0883"/>
    <s v="cam12"/>
    <d v="2022-04-16T00:00:00"/>
    <x v="33"/>
    <n v="13"/>
    <x v="0"/>
    <n v="65"/>
    <x v="877"/>
  </r>
  <r>
    <s v="C0883"/>
    <s v="cam10"/>
    <d v="2023-01-29T00:00:00"/>
    <x v="115"/>
    <n v="0"/>
    <x v="12"/>
    <n v="66"/>
    <x v="877"/>
  </r>
  <r>
    <s v="C0883"/>
    <s v="cam10"/>
    <d v="2023-01-29T00:00:00"/>
    <x v="253"/>
    <n v="1"/>
    <x v="12"/>
    <n v="66"/>
    <x v="877"/>
  </r>
  <r>
    <s v="C0883"/>
    <s v="cam10"/>
    <d v="2023-01-29T00:00:00"/>
    <x v="48"/>
    <n v="3"/>
    <x v="12"/>
    <n v="66"/>
    <x v="877"/>
  </r>
  <r>
    <s v="C0883"/>
    <s v="cam10"/>
    <d v="2023-01-29T00:00:00"/>
    <x v="376"/>
    <n v="4"/>
    <x v="12"/>
    <n v="66"/>
    <x v="877"/>
  </r>
  <r>
    <s v="C0884"/>
    <s v="cam02"/>
    <d v="2022-07-24T00:00:00"/>
    <x v="296"/>
    <n v="0"/>
    <x v="5"/>
    <n v="26"/>
    <x v="878"/>
  </r>
  <r>
    <s v="C0884"/>
    <s v="cam02"/>
    <d v="2022-07-24T00:00:00"/>
    <x v="412"/>
    <n v="2"/>
    <x v="5"/>
    <n v="26"/>
    <x v="878"/>
  </r>
  <r>
    <s v="C0884"/>
    <s v="cam02"/>
    <d v="2022-07-24T00:00:00"/>
    <x v="54"/>
    <n v="3"/>
    <x v="5"/>
    <n v="26"/>
    <x v="878"/>
  </r>
  <r>
    <s v="C0884"/>
    <s v="cam02"/>
    <d v="2022-07-24T00:00:00"/>
    <x v="235"/>
    <n v="3"/>
    <x v="5"/>
    <n v="26"/>
    <x v="878"/>
  </r>
  <r>
    <s v="C0884"/>
    <s v="cam02"/>
    <d v="2022-07-24T00:00:00"/>
    <x v="99"/>
    <n v="4"/>
    <x v="5"/>
    <n v="26"/>
    <x v="878"/>
  </r>
  <r>
    <s v="C0884"/>
    <s v="cam02"/>
    <d v="2022-07-24T00:00:00"/>
    <x v="276"/>
    <n v="6"/>
    <x v="5"/>
    <n v="26"/>
    <x v="878"/>
  </r>
  <r>
    <s v="C0884"/>
    <s v="cam02"/>
    <d v="2022-07-24T00:00:00"/>
    <x v="236"/>
    <n v="6"/>
    <x v="5"/>
    <n v="26"/>
    <x v="878"/>
  </r>
  <r>
    <s v="C0884"/>
    <s v="cam02"/>
    <d v="2022-07-24T00:00:00"/>
    <x v="21"/>
    <n v="9"/>
    <x v="5"/>
    <n v="26"/>
    <x v="878"/>
  </r>
  <r>
    <s v="C0884"/>
    <s v="cam02"/>
    <d v="2022-07-24T00:00:00"/>
    <x v="213"/>
    <n v="9"/>
    <x v="5"/>
    <n v="26"/>
    <x v="878"/>
  </r>
  <r>
    <s v="C0884"/>
    <s v="cam02"/>
    <d v="2022-07-24T00:00:00"/>
    <x v="312"/>
    <n v="10"/>
    <x v="5"/>
    <n v="26"/>
    <x v="878"/>
  </r>
  <r>
    <s v="C0884"/>
    <s v="cam07"/>
    <d v="2023-01-20T00:00:00"/>
    <x v="216"/>
    <n v="0"/>
    <x v="1"/>
    <n v="25"/>
    <x v="878"/>
  </r>
  <r>
    <s v="C0884"/>
    <s v="cam07"/>
    <d v="2023-01-20T00:00:00"/>
    <x v="146"/>
    <n v="1"/>
    <x v="1"/>
    <n v="25"/>
    <x v="878"/>
  </r>
  <r>
    <s v="C0884"/>
    <s v="cam07"/>
    <d v="2023-01-20T00:00:00"/>
    <x v="292"/>
    <n v="2"/>
    <x v="1"/>
    <n v="25"/>
    <x v="878"/>
  </r>
  <r>
    <s v="C0884"/>
    <s v="cam07"/>
    <d v="2023-01-20T00:00:00"/>
    <x v="221"/>
    <n v="2"/>
    <x v="1"/>
    <n v="25"/>
    <x v="878"/>
  </r>
  <r>
    <s v="C0884"/>
    <s v="cam07"/>
    <d v="2023-01-20T00:00:00"/>
    <x v="195"/>
    <n v="4"/>
    <x v="1"/>
    <n v="25"/>
    <x v="878"/>
  </r>
  <r>
    <s v="C0884"/>
    <s v="cam07"/>
    <d v="2023-01-20T00:00:00"/>
    <x v="73"/>
    <n v="4"/>
    <x v="1"/>
    <n v="25"/>
    <x v="878"/>
  </r>
  <r>
    <s v="C0885"/>
    <s v="cam14"/>
    <d v="2022-03-23T00:00:00"/>
    <x v="427"/>
    <n v="0"/>
    <x v="7"/>
    <n v="28"/>
    <x v="879"/>
  </r>
  <r>
    <s v="C0885"/>
    <s v="cam14"/>
    <d v="2022-03-23T00:00:00"/>
    <x v="377"/>
    <n v="1"/>
    <x v="7"/>
    <n v="28"/>
    <x v="879"/>
  </r>
  <r>
    <s v="C0885"/>
    <s v="cam14"/>
    <d v="2022-03-23T00:00:00"/>
    <x v="211"/>
    <n v="4"/>
    <x v="7"/>
    <n v="28"/>
    <x v="879"/>
  </r>
  <r>
    <s v="C0885"/>
    <s v="cam14"/>
    <d v="2022-03-23T00:00:00"/>
    <x v="143"/>
    <n v="5"/>
    <x v="7"/>
    <n v="28"/>
    <x v="879"/>
  </r>
  <r>
    <s v="C0885"/>
    <s v="cam14"/>
    <d v="2022-03-23T00:00:00"/>
    <x v="412"/>
    <n v="6"/>
    <x v="7"/>
    <n v="28"/>
    <x v="879"/>
  </r>
  <r>
    <s v="C0885"/>
    <s v="cam14"/>
    <d v="2022-03-23T00:00:00"/>
    <x v="413"/>
    <n v="8"/>
    <x v="7"/>
    <n v="28"/>
    <x v="879"/>
  </r>
  <r>
    <s v="C0885"/>
    <s v="cam14"/>
    <d v="2022-03-23T00:00:00"/>
    <x v="260"/>
    <n v="9"/>
    <x v="7"/>
    <n v="28"/>
    <x v="879"/>
  </r>
  <r>
    <s v="C0885"/>
    <s v="cam14"/>
    <d v="2022-03-23T00:00:00"/>
    <x v="311"/>
    <n v="9"/>
    <x v="7"/>
    <n v="28"/>
    <x v="879"/>
  </r>
  <r>
    <s v="C0885"/>
    <s v="cam14"/>
    <d v="2022-03-23T00:00:00"/>
    <x v="138"/>
    <n v="10"/>
    <x v="7"/>
    <n v="28"/>
    <x v="879"/>
  </r>
  <r>
    <s v="C0885"/>
    <s v="cam14"/>
    <d v="2022-03-23T00:00:00"/>
    <x v="62"/>
    <n v="12"/>
    <x v="7"/>
    <n v="28"/>
    <x v="879"/>
  </r>
  <r>
    <s v="C0885"/>
    <s v="cam14"/>
    <d v="2022-03-23T00:00:00"/>
    <x v="150"/>
    <n v="13"/>
    <x v="7"/>
    <n v="28"/>
    <x v="879"/>
  </r>
  <r>
    <s v="C0885"/>
    <s v="cam06"/>
    <d v="2022-06-12T00:00:00"/>
    <x v="167"/>
    <n v="0"/>
    <x v="8"/>
    <n v="13"/>
    <x v="879"/>
  </r>
  <r>
    <s v="C0885"/>
    <s v="cam06"/>
    <d v="2022-06-12T00:00:00"/>
    <x v="251"/>
    <n v="1"/>
    <x v="8"/>
    <n v="13"/>
    <x v="879"/>
  </r>
  <r>
    <s v="C0885"/>
    <s v="cam06"/>
    <d v="2022-06-12T00:00:00"/>
    <x v="386"/>
    <n v="2"/>
    <x v="8"/>
    <n v="13"/>
    <x v="879"/>
  </r>
  <r>
    <s v="C0885"/>
    <s v="cam06"/>
    <d v="2022-06-12T00:00:00"/>
    <x v="305"/>
    <n v="4"/>
    <x v="8"/>
    <n v="13"/>
    <x v="879"/>
  </r>
  <r>
    <s v="C0885"/>
    <s v="cam06"/>
    <d v="2022-06-12T00:00:00"/>
    <x v="300"/>
    <n v="5"/>
    <x v="8"/>
    <n v="13"/>
    <x v="879"/>
  </r>
  <r>
    <s v="C0885"/>
    <s v="cam06"/>
    <d v="2022-06-12T00:00:00"/>
    <x v="410"/>
    <n v="6"/>
    <x v="8"/>
    <n v="13"/>
    <x v="879"/>
  </r>
  <r>
    <s v="C0885"/>
    <s v="cam06"/>
    <d v="2022-06-12T00:00:00"/>
    <x v="435"/>
    <n v="7"/>
    <x v="8"/>
    <n v="13"/>
    <x v="879"/>
  </r>
  <r>
    <s v="C0885"/>
    <s v="cam06"/>
    <d v="2022-06-12T00:00:00"/>
    <x v="233"/>
    <n v="8"/>
    <x v="8"/>
    <n v="13"/>
    <x v="879"/>
  </r>
  <r>
    <s v="C0885"/>
    <s v="cam06"/>
    <d v="2022-06-12T00:00:00"/>
    <x v="163"/>
    <n v="9"/>
    <x v="8"/>
    <n v="13"/>
    <x v="879"/>
  </r>
  <r>
    <s v="C0885"/>
    <s v="cam06"/>
    <d v="2022-06-12T00:00:00"/>
    <x v="67"/>
    <n v="11"/>
    <x v="8"/>
    <n v="13"/>
    <x v="879"/>
  </r>
  <r>
    <s v="C0886"/>
    <s v="cam11"/>
    <d v="2022-11-22T00:00:00"/>
    <x v="229"/>
    <n v="0"/>
    <x v="3"/>
    <n v="62"/>
    <x v="880"/>
  </r>
  <r>
    <s v="C0886"/>
    <s v="cam11"/>
    <d v="2022-11-22T00:00:00"/>
    <x v="360"/>
    <n v="1"/>
    <x v="3"/>
    <n v="62"/>
    <x v="880"/>
  </r>
  <r>
    <s v="C0886"/>
    <s v="cam11"/>
    <d v="2022-11-22T00:00:00"/>
    <x v="94"/>
    <n v="2"/>
    <x v="3"/>
    <n v="62"/>
    <x v="880"/>
  </r>
  <r>
    <s v="C0886"/>
    <s v="cam11"/>
    <d v="2022-11-22T00:00:00"/>
    <x v="270"/>
    <n v="2"/>
    <x v="3"/>
    <n v="62"/>
    <x v="880"/>
  </r>
  <r>
    <s v="C0886"/>
    <s v="cam11"/>
    <d v="2022-11-22T00:00:00"/>
    <x v="210"/>
    <n v="4"/>
    <x v="3"/>
    <n v="62"/>
    <x v="880"/>
  </r>
  <r>
    <s v="C0886"/>
    <s v="cam11"/>
    <d v="2022-11-22T00:00:00"/>
    <x v="80"/>
    <n v="5"/>
    <x v="3"/>
    <n v="62"/>
    <x v="880"/>
  </r>
  <r>
    <s v="C0886"/>
    <s v="cam11"/>
    <d v="2022-11-22T00:00:00"/>
    <x v="172"/>
    <n v="5"/>
    <x v="3"/>
    <n v="62"/>
    <x v="880"/>
  </r>
  <r>
    <s v="C0886"/>
    <s v="cam03"/>
    <d v="2023-01-02T00:00:00"/>
    <x v="342"/>
    <n v="0"/>
    <x v="6"/>
    <n v="62"/>
    <x v="880"/>
  </r>
  <r>
    <s v="C0886"/>
    <s v="cam03"/>
    <d v="2023-01-02T00:00:00"/>
    <x v="189"/>
    <n v="1"/>
    <x v="6"/>
    <n v="62"/>
    <x v="880"/>
  </r>
  <r>
    <s v="C0886"/>
    <s v="cam03"/>
    <d v="2023-01-02T00:00:00"/>
    <x v="176"/>
    <n v="2"/>
    <x v="6"/>
    <n v="62"/>
    <x v="880"/>
  </r>
  <r>
    <s v="C0886"/>
    <s v="cam03"/>
    <d v="2023-01-02T00:00:00"/>
    <x v="109"/>
    <n v="3"/>
    <x v="6"/>
    <n v="62"/>
    <x v="880"/>
  </r>
  <r>
    <s v="C0886"/>
    <s v="cam03"/>
    <d v="2023-01-02T00:00:00"/>
    <x v="84"/>
    <n v="4"/>
    <x v="6"/>
    <n v="62"/>
    <x v="880"/>
  </r>
  <r>
    <s v="C0887"/>
    <s v="cam12"/>
    <d v="2022-07-04T00:00:00"/>
    <x v="349"/>
    <n v="0"/>
    <x v="0"/>
    <n v="65"/>
    <x v="881"/>
  </r>
  <r>
    <s v="C0887"/>
    <s v="cam12"/>
    <d v="2022-07-04T00:00:00"/>
    <x v="289"/>
    <n v="1"/>
    <x v="0"/>
    <n v="65"/>
    <x v="881"/>
  </r>
  <r>
    <s v="C0887"/>
    <s v="cam12"/>
    <d v="2022-07-04T00:00:00"/>
    <x v="444"/>
    <n v="2"/>
    <x v="0"/>
    <n v="65"/>
    <x v="881"/>
  </r>
  <r>
    <s v="C0887"/>
    <s v="cam12"/>
    <d v="2022-07-04T00:00:00"/>
    <x v="280"/>
    <n v="3"/>
    <x v="0"/>
    <n v="65"/>
    <x v="881"/>
  </r>
  <r>
    <s v="C0887"/>
    <s v="cam12"/>
    <d v="2022-07-04T00:00:00"/>
    <x v="111"/>
    <n v="5"/>
    <x v="0"/>
    <n v="65"/>
    <x v="881"/>
  </r>
  <r>
    <s v="C0887"/>
    <s v="cam12"/>
    <d v="2022-07-04T00:00:00"/>
    <x v="435"/>
    <n v="6"/>
    <x v="0"/>
    <n v="65"/>
    <x v="881"/>
  </r>
  <r>
    <s v="C0887"/>
    <s v="cam12"/>
    <d v="2022-07-04T00:00:00"/>
    <x v="40"/>
    <n v="7"/>
    <x v="0"/>
    <n v="65"/>
    <x v="881"/>
  </r>
  <r>
    <s v="C0887"/>
    <s v="cam12"/>
    <d v="2022-07-04T00:00:00"/>
    <x v="41"/>
    <n v="8"/>
    <x v="0"/>
    <n v="65"/>
    <x v="881"/>
  </r>
  <r>
    <s v="C0887"/>
    <s v="cam12"/>
    <d v="2022-07-04T00:00:00"/>
    <x v="177"/>
    <n v="9"/>
    <x v="0"/>
    <n v="65"/>
    <x v="881"/>
  </r>
  <r>
    <s v="C0887"/>
    <s v="cam12"/>
    <d v="2022-07-04T00:00:00"/>
    <x v="152"/>
    <n v="10"/>
    <x v="0"/>
    <n v="65"/>
    <x v="881"/>
  </r>
  <r>
    <s v="C0887"/>
    <s v="cam09"/>
    <d v="2022-12-25T00:00:00"/>
    <x v="360"/>
    <n v="0"/>
    <x v="13"/>
    <n v="75"/>
    <x v="881"/>
  </r>
  <r>
    <s v="C0887"/>
    <s v="cam09"/>
    <d v="2022-12-25T00:00:00"/>
    <x v="115"/>
    <n v="1"/>
    <x v="13"/>
    <n v="75"/>
    <x v="881"/>
  </r>
  <r>
    <s v="C0887"/>
    <s v="cam09"/>
    <d v="2022-12-25T00:00:00"/>
    <x v="252"/>
    <n v="1"/>
    <x v="13"/>
    <n v="75"/>
    <x v="881"/>
  </r>
  <r>
    <s v="C0887"/>
    <s v="cam09"/>
    <d v="2022-12-25T00:00:00"/>
    <x v="282"/>
    <n v="3"/>
    <x v="13"/>
    <n v="75"/>
    <x v="881"/>
  </r>
  <r>
    <s v="C0887"/>
    <s v="cam09"/>
    <d v="2022-12-25T00:00:00"/>
    <x v="21"/>
    <n v="4"/>
    <x v="13"/>
    <n v="75"/>
    <x v="881"/>
  </r>
  <r>
    <s v="C0887"/>
    <s v="cam09"/>
    <d v="2022-12-25T00:00:00"/>
    <x v="58"/>
    <n v="5"/>
    <x v="13"/>
    <n v="75"/>
    <x v="881"/>
  </r>
  <r>
    <s v="C0888"/>
    <s v="cam08"/>
    <d v="2022-08-26T00:00:00"/>
    <x v="450"/>
    <n v="0"/>
    <x v="9"/>
    <n v="27"/>
    <x v="882"/>
  </r>
  <r>
    <s v="C0888"/>
    <s v="cam08"/>
    <d v="2022-08-26T00:00:00"/>
    <x v="352"/>
    <n v="2"/>
    <x v="9"/>
    <n v="27"/>
    <x v="882"/>
  </r>
  <r>
    <s v="C0888"/>
    <s v="cam08"/>
    <d v="2022-08-26T00:00:00"/>
    <x v="115"/>
    <n v="5"/>
    <x v="9"/>
    <n v="27"/>
    <x v="882"/>
  </r>
  <r>
    <s v="C0888"/>
    <s v="cam08"/>
    <d v="2022-08-26T00:00:00"/>
    <x v="270"/>
    <n v="5"/>
    <x v="9"/>
    <n v="27"/>
    <x v="882"/>
  </r>
  <r>
    <s v="C0888"/>
    <s v="cam08"/>
    <d v="2022-08-26T00:00:00"/>
    <x v="79"/>
    <n v="7"/>
    <x v="9"/>
    <n v="27"/>
    <x v="882"/>
  </r>
  <r>
    <s v="C0888"/>
    <s v="cam08"/>
    <d v="2022-08-26T00:00:00"/>
    <x v="150"/>
    <n v="8"/>
    <x v="9"/>
    <n v="27"/>
    <x v="882"/>
  </r>
  <r>
    <s v="C0888"/>
    <s v="cam08"/>
    <d v="2022-08-26T00:00:00"/>
    <x v="238"/>
    <n v="9"/>
    <x v="9"/>
    <n v="27"/>
    <x v="882"/>
  </r>
  <r>
    <s v="C0888"/>
    <s v="cam08"/>
    <d v="2022-08-26T00:00:00"/>
    <x v="82"/>
    <n v="9"/>
    <x v="9"/>
    <n v="27"/>
    <x v="882"/>
  </r>
  <r>
    <s v="C0888"/>
    <s v="cam06"/>
    <d v="2022-11-17T00:00:00"/>
    <x v="46"/>
    <n v="0"/>
    <x v="8"/>
    <n v="13"/>
    <x v="882"/>
  </r>
  <r>
    <s v="C0888"/>
    <s v="cam06"/>
    <d v="2022-11-17T00:00:00"/>
    <x v="406"/>
    <n v="1"/>
    <x v="8"/>
    <n v="13"/>
    <x v="882"/>
  </r>
  <r>
    <s v="C0888"/>
    <s v="cam06"/>
    <d v="2022-11-17T00:00:00"/>
    <x v="94"/>
    <n v="2"/>
    <x v="8"/>
    <n v="13"/>
    <x v="882"/>
  </r>
  <r>
    <s v="C0888"/>
    <s v="cam06"/>
    <d v="2022-11-17T00:00:00"/>
    <x v="146"/>
    <n v="3"/>
    <x v="8"/>
    <n v="13"/>
    <x v="882"/>
  </r>
  <r>
    <s v="C0888"/>
    <s v="cam06"/>
    <d v="2022-11-17T00:00:00"/>
    <x v="210"/>
    <n v="4"/>
    <x v="8"/>
    <n v="13"/>
    <x v="882"/>
  </r>
  <r>
    <s v="C0888"/>
    <s v="cam06"/>
    <d v="2022-11-17T00:00:00"/>
    <x v="28"/>
    <n v="5"/>
    <x v="8"/>
    <n v="13"/>
    <x v="882"/>
  </r>
  <r>
    <s v="C0889"/>
    <s v="cam15"/>
    <d v="2023-03-03T00:00:00"/>
    <x v="65"/>
    <n v="0"/>
    <x v="11"/>
    <n v="14"/>
    <x v="883"/>
  </r>
  <r>
    <s v="C0889"/>
    <s v="cam15"/>
    <d v="2023-03-03T00:00:00"/>
    <x v="47"/>
    <n v="1"/>
    <x v="11"/>
    <n v="14"/>
    <x v="883"/>
  </r>
  <r>
    <s v="C0889"/>
    <s v="cam15"/>
    <d v="2023-03-03T00:00:00"/>
    <x v="259"/>
    <n v="2"/>
    <x v="11"/>
    <n v="14"/>
    <x v="883"/>
  </r>
  <r>
    <s v="C0889"/>
    <s v="cam03"/>
    <d v="2023-03-17T00:00:00"/>
    <x v="27"/>
    <n v="0"/>
    <x v="6"/>
    <n v="62"/>
    <x v="883"/>
  </r>
  <r>
    <s v="C0889"/>
    <s v="cam03"/>
    <d v="2023-03-17T00:00:00"/>
    <x v="28"/>
    <n v="1"/>
    <x v="6"/>
    <n v="62"/>
    <x v="883"/>
  </r>
  <r>
    <s v="C0889"/>
    <s v="cam03"/>
    <d v="2023-03-17T00:00:00"/>
    <x v="290"/>
    <n v="2"/>
    <x v="6"/>
    <n v="62"/>
    <x v="883"/>
  </r>
  <r>
    <s v="C0890"/>
    <s v="cam04"/>
    <d v="2022-04-20T00:00:00"/>
    <x v="387"/>
    <n v="0"/>
    <x v="16"/>
    <n v="26"/>
    <x v="884"/>
  </r>
  <r>
    <s v="C0890"/>
    <s v="cam04"/>
    <d v="2022-04-20T00:00:00"/>
    <x v="295"/>
    <n v="1"/>
    <x v="16"/>
    <n v="26"/>
    <x v="884"/>
  </r>
  <r>
    <s v="C0890"/>
    <s v="cam04"/>
    <d v="2022-04-20T00:00:00"/>
    <x v="455"/>
    <n v="1"/>
    <x v="16"/>
    <n v="26"/>
    <x v="884"/>
  </r>
  <r>
    <s v="C0890"/>
    <s v="cam04"/>
    <d v="2022-04-20T00:00:00"/>
    <x v="130"/>
    <n v="3"/>
    <x v="16"/>
    <n v="26"/>
    <x v="884"/>
  </r>
  <r>
    <s v="C0890"/>
    <s v="cam04"/>
    <d v="2022-04-20T00:00:00"/>
    <x v="490"/>
    <n v="4"/>
    <x v="16"/>
    <n v="26"/>
    <x v="884"/>
  </r>
  <r>
    <s v="C0890"/>
    <s v="cam04"/>
    <d v="2022-04-20T00:00:00"/>
    <x v="234"/>
    <n v="5"/>
    <x v="16"/>
    <n v="26"/>
    <x v="884"/>
  </r>
  <r>
    <s v="C0890"/>
    <s v="cam04"/>
    <d v="2022-04-20T00:00:00"/>
    <x v="457"/>
    <n v="6"/>
    <x v="16"/>
    <n v="26"/>
    <x v="884"/>
  </r>
  <r>
    <s v="C0890"/>
    <s v="cam04"/>
    <d v="2022-04-20T00:00:00"/>
    <x v="225"/>
    <n v="7"/>
    <x v="16"/>
    <n v="26"/>
    <x v="884"/>
  </r>
  <r>
    <s v="C0890"/>
    <s v="cam04"/>
    <d v="2022-04-20T00:00:00"/>
    <x v="69"/>
    <n v="7"/>
    <x v="16"/>
    <n v="26"/>
    <x v="884"/>
  </r>
  <r>
    <s v="C0890"/>
    <s v="cam04"/>
    <d v="2022-04-20T00:00:00"/>
    <x v="261"/>
    <n v="9"/>
    <x v="16"/>
    <n v="26"/>
    <x v="884"/>
  </r>
  <r>
    <s v="C0890"/>
    <s v="cam04"/>
    <d v="2022-04-20T00:00:00"/>
    <x v="193"/>
    <n v="9"/>
    <x v="16"/>
    <n v="26"/>
    <x v="884"/>
  </r>
  <r>
    <s v="C0890"/>
    <s v="cam04"/>
    <d v="2022-04-20T00:00:00"/>
    <x v="318"/>
    <n v="11"/>
    <x v="16"/>
    <n v="26"/>
    <x v="884"/>
  </r>
  <r>
    <s v="C0890"/>
    <s v="cam04"/>
    <d v="2022-04-20T00:00:00"/>
    <x v="80"/>
    <n v="12"/>
    <x v="16"/>
    <n v="26"/>
    <x v="884"/>
  </r>
  <r>
    <s v="C0890"/>
    <s v="cam04"/>
    <d v="2022-04-20T00:00:00"/>
    <x v="72"/>
    <n v="13"/>
    <x v="16"/>
    <n v="26"/>
    <x v="884"/>
  </r>
  <r>
    <s v="C0890"/>
    <s v="cam04"/>
    <d v="2022-04-20T00:00:00"/>
    <x v="82"/>
    <n v="13"/>
    <x v="16"/>
    <n v="26"/>
    <x v="884"/>
  </r>
  <r>
    <s v="C0891"/>
    <s v="cam13"/>
    <d v="2022-08-03T00:00:00"/>
    <x v="206"/>
    <n v="0"/>
    <x v="14"/>
    <n v="25"/>
    <x v="885"/>
  </r>
  <r>
    <s v="C0891"/>
    <s v="cam13"/>
    <d v="2022-08-03T00:00:00"/>
    <x v="92"/>
    <n v="1"/>
    <x v="14"/>
    <n v="25"/>
    <x v="885"/>
  </r>
  <r>
    <s v="C0891"/>
    <s v="cam13"/>
    <d v="2022-08-03T00:00:00"/>
    <x v="244"/>
    <n v="2"/>
    <x v="14"/>
    <n v="25"/>
    <x v="885"/>
  </r>
  <r>
    <s v="C0891"/>
    <s v="cam13"/>
    <d v="2022-08-03T00:00:00"/>
    <x v="247"/>
    <n v="3"/>
    <x v="14"/>
    <n v="25"/>
    <x v="885"/>
  </r>
  <r>
    <s v="C0891"/>
    <s v="cam13"/>
    <d v="2022-08-03T00:00:00"/>
    <x v="188"/>
    <n v="4"/>
    <x v="14"/>
    <n v="25"/>
    <x v="885"/>
  </r>
  <r>
    <s v="C0891"/>
    <s v="cam13"/>
    <d v="2022-08-03T00:00:00"/>
    <x v="435"/>
    <n v="5"/>
    <x v="14"/>
    <n v="25"/>
    <x v="885"/>
  </r>
  <r>
    <s v="C0891"/>
    <s v="cam13"/>
    <d v="2022-08-03T00:00:00"/>
    <x v="161"/>
    <n v="7"/>
    <x v="14"/>
    <n v="25"/>
    <x v="885"/>
  </r>
  <r>
    <s v="C0891"/>
    <s v="cam13"/>
    <d v="2022-08-03T00:00:00"/>
    <x v="122"/>
    <n v="8"/>
    <x v="14"/>
    <n v="25"/>
    <x v="885"/>
  </r>
  <r>
    <s v="C0891"/>
    <s v="cam13"/>
    <d v="2022-08-03T00:00:00"/>
    <x v="172"/>
    <n v="9"/>
    <x v="14"/>
    <n v="25"/>
    <x v="885"/>
  </r>
  <r>
    <s v="C0891"/>
    <s v="cam08"/>
    <d v="2022-11-15T00:00:00"/>
    <x v="178"/>
    <n v="0"/>
    <x v="9"/>
    <n v="27"/>
    <x v="885"/>
  </r>
  <r>
    <s v="C0891"/>
    <s v="cam08"/>
    <d v="2022-11-15T00:00:00"/>
    <x v="260"/>
    <n v="1"/>
    <x v="9"/>
    <n v="27"/>
    <x v="885"/>
  </r>
  <r>
    <s v="C0891"/>
    <s v="cam08"/>
    <d v="2022-11-15T00:00:00"/>
    <x v="257"/>
    <n v="2"/>
    <x v="9"/>
    <n v="27"/>
    <x v="885"/>
  </r>
  <r>
    <s v="C0891"/>
    <s v="cam08"/>
    <d v="2022-11-15T00:00:00"/>
    <x v="3"/>
    <n v="3"/>
    <x v="9"/>
    <n v="27"/>
    <x v="885"/>
  </r>
  <r>
    <s v="C0891"/>
    <s v="cam08"/>
    <d v="2022-11-15T00:00:00"/>
    <x v="246"/>
    <n v="3"/>
    <x v="9"/>
    <n v="27"/>
    <x v="885"/>
  </r>
  <r>
    <s v="C0891"/>
    <s v="cam08"/>
    <d v="2022-11-15T00:00:00"/>
    <x v="150"/>
    <n v="5"/>
    <x v="9"/>
    <n v="27"/>
    <x v="885"/>
  </r>
  <r>
    <s v="C0891"/>
    <s v="cam08"/>
    <d v="2022-11-15T00:00:00"/>
    <x v="238"/>
    <n v="6"/>
    <x v="9"/>
    <n v="27"/>
    <x v="885"/>
  </r>
  <r>
    <s v="C0892"/>
    <s v="cam15"/>
    <d v="2022-06-05T00:00:00"/>
    <x v="428"/>
    <n v="0"/>
    <x v="11"/>
    <n v="14"/>
    <x v="886"/>
  </r>
  <r>
    <s v="C0892"/>
    <s v="cam15"/>
    <d v="2022-06-05T00:00:00"/>
    <x v="438"/>
    <n v="1"/>
    <x v="11"/>
    <n v="14"/>
    <x v="886"/>
  </r>
  <r>
    <s v="C0892"/>
    <s v="cam15"/>
    <d v="2022-06-05T00:00:00"/>
    <x v="254"/>
    <n v="2"/>
    <x v="11"/>
    <n v="14"/>
    <x v="886"/>
  </r>
  <r>
    <s v="C0892"/>
    <s v="cam15"/>
    <d v="2022-06-05T00:00:00"/>
    <x v="241"/>
    <n v="3"/>
    <x v="11"/>
    <n v="14"/>
    <x v="886"/>
  </r>
  <r>
    <s v="C0892"/>
    <s v="cam15"/>
    <d v="2022-06-05T00:00:00"/>
    <x v="244"/>
    <n v="4"/>
    <x v="11"/>
    <n v="14"/>
    <x v="886"/>
  </r>
  <r>
    <s v="C0892"/>
    <s v="cam15"/>
    <d v="2022-06-05T00:00:00"/>
    <x v="433"/>
    <n v="5"/>
    <x v="11"/>
    <n v="14"/>
    <x v="886"/>
  </r>
  <r>
    <s v="C0892"/>
    <s v="cam15"/>
    <d v="2022-06-05T00:00:00"/>
    <x v="188"/>
    <n v="6"/>
    <x v="11"/>
    <n v="14"/>
    <x v="886"/>
  </r>
  <r>
    <s v="C0892"/>
    <s v="cam15"/>
    <d v="2022-06-05T00:00:00"/>
    <x v="180"/>
    <n v="7"/>
    <x v="11"/>
    <n v="14"/>
    <x v="886"/>
  </r>
  <r>
    <s v="C0892"/>
    <s v="cam15"/>
    <d v="2022-06-05T00:00:00"/>
    <x v="252"/>
    <n v="8"/>
    <x v="11"/>
    <n v="14"/>
    <x v="886"/>
  </r>
  <r>
    <s v="C0892"/>
    <s v="cam15"/>
    <d v="2022-06-05T00:00:00"/>
    <x v="170"/>
    <n v="9"/>
    <x v="11"/>
    <n v="14"/>
    <x v="886"/>
  </r>
  <r>
    <s v="C0892"/>
    <s v="cam15"/>
    <d v="2022-06-05T00:00:00"/>
    <x v="122"/>
    <n v="10"/>
    <x v="11"/>
    <n v="14"/>
    <x v="886"/>
  </r>
  <r>
    <s v="C0892"/>
    <s v="cam15"/>
    <d v="2022-06-05T00:00:00"/>
    <x v="256"/>
    <n v="11"/>
    <x v="11"/>
    <n v="14"/>
    <x v="886"/>
  </r>
  <r>
    <s v="C0892"/>
    <s v="cam06"/>
    <d v="2022-12-27T00:00:00"/>
    <x v="49"/>
    <n v="0"/>
    <x v="8"/>
    <n v="13"/>
    <x v="886"/>
  </r>
  <r>
    <s v="C0892"/>
    <s v="cam06"/>
    <d v="2022-12-27T00:00:00"/>
    <x v="276"/>
    <n v="1"/>
    <x v="8"/>
    <n v="13"/>
    <x v="886"/>
  </r>
  <r>
    <s v="C0892"/>
    <s v="cam06"/>
    <d v="2022-12-27T00:00:00"/>
    <x v="262"/>
    <n v="1"/>
    <x v="8"/>
    <n v="13"/>
    <x v="886"/>
  </r>
  <r>
    <s v="C0892"/>
    <s v="cam06"/>
    <d v="2022-12-27T00:00:00"/>
    <x v="190"/>
    <n v="2"/>
    <x v="8"/>
    <n v="13"/>
    <x v="886"/>
  </r>
  <r>
    <s v="C0892"/>
    <s v="cam06"/>
    <d v="2022-12-27T00:00:00"/>
    <x v="221"/>
    <n v="3"/>
    <x v="8"/>
    <n v="13"/>
    <x v="886"/>
  </r>
  <r>
    <s v="C0892"/>
    <s v="cam06"/>
    <d v="2022-12-27T00:00:00"/>
    <x v="226"/>
    <n v="4"/>
    <x v="8"/>
    <n v="13"/>
    <x v="886"/>
  </r>
  <r>
    <s v="C0892"/>
    <s v="cam06"/>
    <d v="2022-12-27T00:00:00"/>
    <x v="119"/>
    <n v="5"/>
    <x v="8"/>
    <n v="13"/>
    <x v="886"/>
  </r>
  <r>
    <s v="C0893"/>
    <s v="cam12"/>
    <d v="2022-06-27T00:00:00"/>
    <x v="89"/>
    <n v="0"/>
    <x v="0"/>
    <n v="65"/>
    <x v="887"/>
  </r>
  <r>
    <s v="C0893"/>
    <s v="cam12"/>
    <d v="2022-06-27T00:00:00"/>
    <x v="278"/>
    <n v="1"/>
    <x v="0"/>
    <n v="65"/>
    <x v="887"/>
  </r>
  <r>
    <s v="C0893"/>
    <s v="cam12"/>
    <d v="2022-06-27T00:00:00"/>
    <x v="0"/>
    <n v="2"/>
    <x v="0"/>
    <n v="65"/>
    <x v="887"/>
  </r>
  <r>
    <s v="C0893"/>
    <s v="cam12"/>
    <d v="2022-06-27T00:00:00"/>
    <x v="432"/>
    <n v="3"/>
    <x v="0"/>
    <n v="65"/>
    <x v="887"/>
  </r>
  <r>
    <s v="C0893"/>
    <s v="cam12"/>
    <d v="2022-06-27T00:00:00"/>
    <x v="135"/>
    <n v="4"/>
    <x v="0"/>
    <n v="65"/>
    <x v="887"/>
  </r>
  <r>
    <s v="C0893"/>
    <s v="cam12"/>
    <d v="2022-06-27T00:00:00"/>
    <x v="49"/>
    <n v="6"/>
    <x v="0"/>
    <n v="65"/>
    <x v="887"/>
  </r>
  <r>
    <s v="C0893"/>
    <s v="cam12"/>
    <d v="2022-06-27T00:00:00"/>
    <x v="269"/>
    <n v="6"/>
    <x v="0"/>
    <n v="65"/>
    <x v="887"/>
  </r>
  <r>
    <s v="C0893"/>
    <s v="cam12"/>
    <d v="2022-06-27T00:00:00"/>
    <x v="262"/>
    <n v="7"/>
    <x v="0"/>
    <n v="65"/>
    <x v="887"/>
  </r>
  <r>
    <s v="C0893"/>
    <s v="cam12"/>
    <d v="2022-06-27T00:00:00"/>
    <x v="253"/>
    <n v="8"/>
    <x v="0"/>
    <n v="65"/>
    <x v="887"/>
  </r>
  <r>
    <s v="C0893"/>
    <s v="cam12"/>
    <d v="2022-06-27T00:00:00"/>
    <x v="221"/>
    <n v="9"/>
    <x v="0"/>
    <n v="65"/>
    <x v="887"/>
  </r>
  <r>
    <s v="C0893"/>
    <s v="cam12"/>
    <d v="2022-06-27T00:00:00"/>
    <x v="81"/>
    <n v="10"/>
    <x v="0"/>
    <n v="65"/>
    <x v="887"/>
  </r>
  <r>
    <s v="C0893"/>
    <s v="cam12"/>
    <d v="2022-06-27T00:00:00"/>
    <x v="312"/>
    <n v="11"/>
    <x v="0"/>
    <n v="65"/>
    <x v="887"/>
  </r>
  <r>
    <s v="C0894"/>
    <s v="cam08"/>
    <d v="2022-07-12T00:00:00"/>
    <x v="475"/>
    <n v="0"/>
    <x v="9"/>
    <n v="27"/>
    <x v="888"/>
  </r>
  <r>
    <s v="C0894"/>
    <s v="cam08"/>
    <d v="2022-07-12T00:00:00"/>
    <x v="105"/>
    <n v="1"/>
    <x v="9"/>
    <n v="27"/>
    <x v="888"/>
  </r>
  <r>
    <s v="C0894"/>
    <s v="cam08"/>
    <d v="2022-07-12T00:00:00"/>
    <x v="412"/>
    <n v="2"/>
    <x v="9"/>
    <n v="27"/>
    <x v="888"/>
  </r>
  <r>
    <s v="C0894"/>
    <s v="cam08"/>
    <d v="2022-07-12T00:00:00"/>
    <x v="244"/>
    <n v="3"/>
    <x v="9"/>
    <n v="27"/>
    <x v="888"/>
  </r>
  <r>
    <s v="C0894"/>
    <s v="cam08"/>
    <d v="2022-07-12T00:00:00"/>
    <x v="297"/>
    <n v="4"/>
    <x v="9"/>
    <n v="27"/>
    <x v="888"/>
  </r>
  <r>
    <s v="C0894"/>
    <s v="cam08"/>
    <d v="2022-07-12T00:00:00"/>
    <x v="74"/>
    <n v="5"/>
    <x v="9"/>
    <n v="27"/>
    <x v="888"/>
  </r>
  <r>
    <s v="C0894"/>
    <s v="cam08"/>
    <d v="2022-07-12T00:00:00"/>
    <x v="224"/>
    <n v="6"/>
    <x v="9"/>
    <n v="27"/>
    <x v="888"/>
  </r>
  <r>
    <s v="C0894"/>
    <s v="cam08"/>
    <d v="2022-07-12T00:00:00"/>
    <x v="101"/>
    <n v="7"/>
    <x v="9"/>
    <n v="27"/>
    <x v="888"/>
  </r>
  <r>
    <s v="C0894"/>
    <s v="cam08"/>
    <d v="2022-07-12T00:00:00"/>
    <x v="4"/>
    <n v="8"/>
    <x v="9"/>
    <n v="27"/>
    <x v="888"/>
  </r>
  <r>
    <s v="C0894"/>
    <s v="cam08"/>
    <d v="2022-07-12T00:00:00"/>
    <x v="21"/>
    <n v="9"/>
    <x v="9"/>
    <n v="27"/>
    <x v="888"/>
  </r>
  <r>
    <s v="C0894"/>
    <s v="cam08"/>
    <d v="2022-07-12T00:00:00"/>
    <x v="256"/>
    <n v="10"/>
    <x v="9"/>
    <n v="27"/>
    <x v="888"/>
  </r>
  <r>
    <s v="C0894"/>
    <s v="cam07"/>
    <d v="2023-02-05T00:00:00"/>
    <x v="252"/>
    <n v="0"/>
    <x v="1"/>
    <n v="25"/>
    <x v="888"/>
  </r>
  <r>
    <s v="C0894"/>
    <s v="cam07"/>
    <d v="2023-02-05T00:00:00"/>
    <x v="20"/>
    <n v="1"/>
    <x v="1"/>
    <n v="25"/>
    <x v="888"/>
  </r>
  <r>
    <s v="C0894"/>
    <s v="cam07"/>
    <d v="2023-02-05T00:00:00"/>
    <x v="271"/>
    <n v="2"/>
    <x v="1"/>
    <n v="25"/>
    <x v="888"/>
  </r>
  <r>
    <s v="C0894"/>
    <s v="cam07"/>
    <d v="2023-02-05T00:00:00"/>
    <x v="67"/>
    <n v="3"/>
    <x v="1"/>
    <n v="25"/>
    <x v="888"/>
  </r>
  <r>
    <s v="C0895"/>
    <s v="cam11"/>
    <d v="2022-09-29T00:00:00"/>
    <x v="212"/>
    <n v="0"/>
    <x v="3"/>
    <n v="62"/>
    <x v="889"/>
  </r>
  <r>
    <s v="C0895"/>
    <s v="cam11"/>
    <d v="2022-09-29T00:00:00"/>
    <x v="382"/>
    <n v="1"/>
    <x v="3"/>
    <n v="62"/>
    <x v="889"/>
  </r>
  <r>
    <s v="C0895"/>
    <s v="cam11"/>
    <d v="2022-09-29T00:00:00"/>
    <x v="114"/>
    <n v="2"/>
    <x v="3"/>
    <n v="62"/>
    <x v="889"/>
  </r>
  <r>
    <s v="C0895"/>
    <s v="cam11"/>
    <d v="2022-09-29T00:00:00"/>
    <x v="160"/>
    <n v="2"/>
    <x v="3"/>
    <n v="62"/>
    <x v="889"/>
  </r>
  <r>
    <s v="C0895"/>
    <s v="cam11"/>
    <d v="2022-09-29T00:00:00"/>
    <x v="70"/>
    <n v="3"/>
    <x v="3"/>
    <n v="62"/>
    <x v="889"/>
  </r>
  <r>
    <s v="C0895"/>
    <s v="cam11"/>
    <d v="2022-09-29T00:00:00"/>
    <x v="193"/>
    <n v="4"/>
    <x v="3"/>
    <n v="62"/>
    <x v="889"/>
  </r>
  <r>
    <s v="C0895"/>
    <s v="cam11"/>
    <d v="2022-09-29T00:00:00"/>
    <x v="71"/>
    <n v="5"/>
    <x v="3"/>
    <n v="62"/>
    <x v="889"/>
  </r>
  <r>
    <s v="C0895"/>
    <s v="cam11"/>
    <d v="2022-09-29T00:00:00"/>
    <x v="271"/>
    <n v="6"/>
    <x v="3"/>
    <n v="62"/>
    <x v="889"/>
  </r>
  <r>
    <s v="C0895"/>
    <s v="cam11"/>
    <d v="2022-09-29T00:00:00"/>
    <x v="64"/>
    <n v="7"/>
    <x v="3"/>
    <n v="62"/>
    <x v="889"/>
  </r>
  <r>
    <s v="C0895"/>
    <s v="cam11"/>
    <d v="2022-09-29T00:00:00"/>
    <x v="315"/>
    <n v="8"/>
    <x v="3"/>
    <n v="62"/>
    <x v="889"/>
  </r>
  <r>
    <s v="C0896"/>
    <s v="cam09"/>
    <d v="2022-08-06T00:00:00"/>
    <x v="434"/>
    <n v="0"/>
    <x v="13"/>
    <n v="75"/>
    <x v="890"/>
  </r>
  <r>
    <s v="C0896"/>
    <s v="cam09"/>
    <d v="2022-08-06T00:00:00"/>
    <x v="285"/>
    <n v="1"/>
    <x v="13"/>
    <n v="75"/>
    <x v="890"/>
  </r>
  <r>
    <s v="C0896"/>
    <s v="cam09"/>
    <d v="2022-08-06T00:00:00"/>
    <x v="7"/>
    <n v="2"/>
    <x v="13"/>
    <n v="75"/>
    <x v="890"/>
  </r>
  <r>
    <s v="C0896"/>
    <s v="cam09"/>
    <d v="2022-08-06T00:00:00"/>
    <x v="306"/>
    <n v="3"/>
    <x v="13"/>
    <n v="75"/>
    <x v="890"/>
  </r>
  <r>
    <s v="C0896"/>
    <s v="cam09"/>
    <d v="2022-08-06T00:00:00"/>
    <x v="406"/>
    <n v="4"/>
    <x v="13"/>
    <n v="75"/>
    <x v="890"/>
  </r>
  <r>
    <s v="C0896"/>
    <s v="cam09"/>
    <d v="2022-08-06T00:00:00"/>
    <x v="156"/>
    <n v="5"/>
    <x v="13"/>
    <n v="75"/>
    <x v="890"/>
  </r>
  <r>
    <s v="C0896"/>
    <s v="cam09"/>
    <d v="2022-08-06T00:00:00"/>
    <x v="236"/>
    <n v="6"/>
    <x v="13"/>
    <n v="75"/>
    <x v="890"/>
  </r>
  <r>
    <s v="C0896"/>
    <s v="cam09"/>
    <d v="2022-08-06T00:00:00"/>
    <x v="190"/>
    <n v="7"/>
    <x v="13"/>
    <n v="75"/>
    <x v="890"/>
  </r>
  <r>
    <s v="C0896"/>
    <s v="cam09"/>
    <d v="2022-08-06T00:00:00"/>
    <x v="290"/>
    <n v="9"/>
    <x v="13"/>
    <n v="75"/>
    <x v="890"/>
  </r>
  <r>
    <s v="C0897"/>
    <s v="cam08"/>
    <d v="2022-11-26T00:00:00"/>
    <x v="225"/>
    <n v="0"/>
    <x v="9"/>
    <n v="27"/>
    <x v="891"/>
  </r>
  <r>
    <s v="C0897"/>
    <s v="cam08"/>
    <d v="2022-11-26T00:00:00"/>
    <x v="276"/>
    <n v="2"/>
    <x v="9"/>
    <n v="27"/>
    <x v="891"/>
  </r>
  <r>
    <s v="C0897"/>
    <s v="cam08"/>
    <d v="2022-11-26T00:00:00"/>
    <x v="50"/>
    <n v="2"/>
    <x v="9"/>
    <n v="27"/>
    <x v="891"/>
  </r>
  <r>
    <s v="C0897"/>
    <s v="cam08"/>
    <d v="2022-11-26T00:00:00"/>
    <x v="161"/>
    <n v="3"/>
    <x v="9"/>
    <n v="27"/>
    <x v="891"/>
  </r>
  <r>
    <s v="C0897"/>
    <s v="cam08"/>
    <d v="2022-11-26T00:00:00"/>
    <x v="109"/>
    <n v="4"/>
    <x v="9"/>
    <n v="27"/>
    <x v="891"/>
  </r>
  <r>
    <s v="C0897"/>
    <s v="cam08"/>
    <d v="2022-11-26T00:00:00"/>
    <x v="43"/>
    <n v="5"/>
    <x v="9"/>
    <n v="27"/>
    <x v="891"/>
  </r>
  <r>
    <s v="C0897"/>
    <s v="cam08"/>
    <d v="2022-11-26T00:00:00"/>
    <x v="82"/>
    <n v="6"/>
    <x v="9"/>
    <n v="27"/>
    <x v="891"/>
  </r>
  <r>
    <s v="C0897"/>
    <s v="cam17"/>
    <d v="2023-02-12T00:00:00"/>
    <x v="116"/>
    <n v="0"/>
    <x v="2"/>
    <n v="29"/>
    <x v="891"/>
  </r>
  <r>
    <s v="C0897"/>
    <s v="cam17"/>
    <d v="2023-02-12T00:00:00"/>
    <x v="145"/>
    <n v="1"/>
    <x v="2"/>
    <n v="29"/>
    <x v="891"/>
  </r>
  <r>
    <s v="C0897"/>
    <s v="cam17"/>
    <d v="2023-02-12T00:00:00"/>
    <x v="217"/>
    <n v="2"/>
    <x v="2"/>
    <n v="29"/>
    <x v="891"/>
  </r>
  <r>
    <s v="C0897"/>
    <s v="cam17"/>
    <d v="2023-02-12T00:00:00"/>
    <x v="205"/>
    <n v="3"/>
    <x v="2"/>
    <n v="29"/>
    <x v="891"/>
  </r>
  <r>
    <s v="C0898"/>
    <s v="cam11"/>
    <d v="2022-06-03T00:00:00"/>
    <x v="358"/>
    <n v="0"/>
    <x v="3"/>
    <n v="62"/>
    <x v="892"/>
  </r>
  <r>
    <s v="C0898"/>
    <s v="cam11"/>
    <d v="2022-06-03T00:00:00"/>
    <x v="349"/>
    <n v="1"/>
    <x v="3"/>
    <n v="62"/>
    <x v="892"/>
  </r>
  <r>
    <s v="C0898"/>
    <s v="cam11"/>
    <d v="2022-06-03T00:00:00"/>
    <x v="299"/>
    <n v="2"/>
    <x v="3"/>
    <n v="62"/>
    <x v="892"/>
  </r>
  <r>
    <s v="C0898"/>
    <s v="cam11"/>
    <d v="2022-06-03T00:00:00"/>
    <x v="231"/>
    <n v="3"/>
    <x v="3"/>
    <n v="62"/>
    <x v="892"/>
  </r>
  <r>
    <s v="C0898"/>
    <s v="cam11"/>
    <d v="2022-06-03T00:00:00"/>
    <x v="223"/>
    <n v="4"/>
    <x v="3"/>
    <n v="62"/>
    <x v="892"/>
  </r>
  <r>
    <s v="C0898"/>
    <s v="cam11"/>
    <d v="2022-06-03T00:00:00"/>
    <x v="352"/>
    <n v="5"/>
    <x v="3"/>
    <n v="62"/>
    <x v="892"/>
  </r>
  <r>
    <s v="C0898"/>
    <s v="cam11"/>
    <d v="2022-06-03T00:00:00"/>
    <x v="1"/>
    <n v="6"/>
    <x v="3"/>
    <n v="62"/>
    <x v="892"/>
  </r>
  <r>
    <s v="C0898"/>
    <s v="cam11"/>
    <d v="2022-06-03T00:00:00"/>
    <x v="137"/>
    <n v="7"/>
    <x v="3"/>
    <n v="62"/>
    <x v="892"/>
  </r>
  <r>
    <s v="C0898"/>
    <s v="cam11"/>
    <d v="2022-06-03T00:00:00"/>
    <x v="50"/>
    <n v="8"/>
    <x v="3"/>
    <n v="62"/>
    <x v="892"/>
  </r>
  <r>
    <s v="C0898"/>
    <s v="cam11"/>
    <d v="2022-06-03T00:00:00"/>
    <x v="51"/>
    <n v="9"/>
    <x v="3"/>
    <n v="62"/>
    <x v="892"/>
  </r>
  <r>
    <s v="C0898"/>
    <s v="cam11"/>
    <d v="2022-06-03T00:00:00"/>
    <x v="147"/>
    <n v="10"/>
    <x v="3"/>
    <n v="62"/>
    <x v="892"/>
  </r>
  <r>
    <s v="C0898"/>
    <s v="cam11"/>
    <d v="2022-06-03T00:00:00"/>
    <x v="110"/>
    <n v="11"/>
    <x v="3"/>
    <n v="62"/>
    <x v="892"/>
  </r>
  <r>
    <s v="C0898"/>
    <s v="cam01"/>
    <d v="2023-02-11T00:00:00"/>
    <x v="107"/>
    <n v="0"/>
    <x v="15"/>
    <n v="10"/>
    <x v="892"/>
  </r>
  <r>
    <s v="C0898"/>
    <s v="cam01"/>
    <d v="2023-02-11T00:00:00"/>
    <x v="108"/>
    <n v="1"/>
    <x v="15"/>
    <n v="10"/>
    <x v="892"/>
  </r>
  <r>
    <s v="C0898"/>
    <s v="cam01"/>
    <d v="2023-02-11T00:00:00"/>
    <x v="85"/>
    <n v="2"/>
    <x v="15"/>
    <n v="10"/>
    <x v="892"/>
  </r>
  <r>
    <s v="C0898"/>
    <s v="cam01"/>
    <d v="2023-02-11T00:00:00"/>
    <x v="256"/>
    <n v="3"/>
    <x v="15"/>
    <n v="10"/>
    <x v="892"/>
  </r>
  <r>
    <s v="C0899"/>
    <s v="cam10"/>
    <d v="2022-02-19T00:00:00"/>
    <x v="521"/>
    <n v="0"/>
    <x v="12"/>
    <n v="66"/>
    <x v="893"/>
  </r>
  <r>
    <s v="C0899"/>
    <s v="cam10"/>
    <d v="2022-02-19T00:00:00"/>
    <x v="420"/>
    <n v="1"/>
    <x v="12"/>
    <n v="66"/>
    <x v="893"/>
  </r>
  <r>
    <s v="C0899"/>
    <s v="cam10"/>
    <d v="2022-02-19T00:00:00"/>
    <x v="511"/>
    <n v="1"/>
    <x v="12"/>
    <n v="66"/>
    <x v="893"/>
  </r>
  <r>
    <s v="C0899"/>
    <s v="cam10"/>
    <d v="2022-02-19T00:00:00"/>
    <x v="515"/>
    <n v="3"/>
    <x v="12"/>
    <n v="66"/>
    <x v="893"/>
  </r>
  <r>
    <s v="C0899"/>
    <s v="cam10"/>
    <d v="2022-02-19T00:00:00"/>
    <x v="400"/>
    <n v="4"/>
    <x v="12"/>
    <n v="66"/>
    <x v="893"/>
  </r>
  <r>
    <s v="C0899"/>
    <s v="cam10"/>
    <d v="2022-02-19T00:00:00"/>
    <x v="148"/>
    <n v="4"/>
    <x v="12"/>
    <n v="66"/>
    <x v="893"/>
  </r>
  <r>
    <s v="C0899"/>
    <s v="cam10"/>
    <d v="2022-02-19T00:00:00"/>
    <x v="284"/>
    <n v="5"/>
    <x v="12"/>
    <n v="66"/>
    <x v="893"/>
  </r>
  <r>
    <s v="C0899"/>
    <s v="cam10"/>
    <d v="2022-02-19T00:00:00"/>
    <x v="360"/>
    <n v="10"/>
    <x v="12"/>
    <n v="66"/>
    <x v="893"/>
  </r>
  <r>
    <s v="C0899"/>
    <s v="cam10"/>
    <d v="2022-02-19T00:00:00"/>
    <x v="204"/>
    <n v="12"/>
    <x v="12"/>
    <n v="66"/>
    <x v="893"/>
  </r>
  <r>
    <s v="C0899"/>
    <s v="cam10"/>
    <d v="2022-02-19T00:00:00"/>
    <x v="21"/>
    <n v="14"/>
    <x v="12"/>
    <n v="66"/>
    <x v="893"/>
  </r>
  <r>
    <s v="C0899"/>
    <s v="cam15"/>
    <d v="2022-10-14T00:00:00"/>
    <x v="37"/>
    <n v="0"/>
    <x v="11"/>
    <n v="14"/>
    <x v="893"/>
  </r>
  <r>
    <s v="C0899"/>
    <s v="cam15"/>
    <d v="2022-10-14T00:00:00"/>
    <x v="229"/>
    <n v="1"/>
    <x v="11"/>
    <n v="14"/>
    <x v="893"/>
  </r>
  <r>
    <s v="C0899"/>
    <s v="cam15"/>
    <d v="2022-10-14T00:00:00"/>
    <x v="208"/>
    <n v="2"/>
    <x v="11"/>
    <n v="14"/>
    <x v="893"/>
  </r>
  <r>
    <s v="C0899"/>
    <s v="cam15"/>
    <d v="2022-10-14T00:00:00"/>
    <x v="265"/>
    <n v="3"/>
    <x v="11"/>
    <n v="14"/>
    <x v="893"/>
  </r>
  <r>
    <s v="C0899"/>
    <s v="cam15"/>
    <d v="2022-10-14T00:00:00"/>
    <x v="189"/>
    <n v="4"/>
    <x v="11"/>
    <n v="14"/>
    <x v="893"/>
  </r>
  <r>
    <s v="C0899"/>
    <s v="cam15"/>
    <d v="2022-10-14T00:00:00"/>
    <x v="75"/>
    <n v="5"/>
    <x v="11"/>
    <n v="14"/>
    <x v="893"/>
  </r>
  <r>
    <s v="C0899"/>
    <s v="cam15"/>
    <d v="2022-10-14T00:00:00"/>
    <x v="150"/>
    <n v="6"/>
    <x v="11"/>
    <n v="14"/>
    <x v="893"/>
  </r>
  <r>
    <s v="C0899"/>
    <s v="cam15"/>
    <d v="2022-10-14T00:00:00"/>
    <x v="103"/>
    <n v="7"/>
    <x v="11"/>
    <n v="14"/>
    <x v="893"/>
  </r>
  <r>
    <s v="C0900"/>
    <s v="cam06"/>
    <d v="2022-09-16T00:00:00"/>
    <x v="285"/>
    <n v="0"/>
    <x v="8"/>
    <n v="13"/>
    <x v="894"/>
  </r>
  <r>
    <s v="C0900"/>
    <s v="cam06"/>
    <d v="2022-09-16T00:00:00"/>
    <x v="114"/>
    <n v="2"/>
    <x v="8"/>
    <n v="13"/>
    <x v="894"/>
  </r>
  <r>
    <s v="C0900"/>
    <s v="cam06"/>
    <d v="2022-09-16T00:00:00"/>
    <x v="260"/>
    <n v="3"/>
    <x v="8"/>
    <n v="13"/>
    <x v="894"/>
  </r>
  <r>
    <s v="C0900"/>
    <s v="cam06"/>
    <d v="2022-09-16T00:00:00"/>
    <x v="56"/>
    <n v="4"/>
    <x v="8"/>
    <n v="13"/>
    <x v="894"/>
  </r>
  <r>
    <s v="C0900"/>
    <s v="cam06"/>
    <d v="2022-09-16T00:00:00"/>
    <x v="19"/>
    <n v="5"/>
    <x v="8"/>
    <n v="13"/>
    <x v="894"/>
  </r>
  <r>
    <s v="C0900"/>
    <s v="cam06"/>
    <d v="2022-09-16T00:00:00"/>
    <x v="20"/>
    <n v="6"/>
    <x v="8"/>
    <n v="13"/>
    <x v="894"/>
  </r>
  <r>
    <s v="C0900"/>
    <s v="cam06"/>
    <d v="2022-09-16T00:00:00"/>
    <x v="47"/>
    <n v="7"/>
    <x v="8"/>
    <n v="13"/>
    <x v="894"/>
  </r>
  <r>
    <s v="C0900"/>
    <s v="cam06"/>
    <d v="2022-09-16T00:00:00"/>
    <x v="67"/>
    <n v="8"/>
    <x v="8"/>
    <n v="13"/>
    <x v="894"/>
  </r>
  <r>
    <s v="C0900"/>
    <s v="cam01"/>
    <d v="2023-03-24T00:00:00"/>
    <x v="75"/>
    <n v="0"/>
    <x v="15"/>
    <n v="10"/>
    <x v="894"/>
  </r>
  <r>
    <s v="C0900"/>
    <s v="cam01"/>
    <d v="2023-03-24T00:00:00"/>
    <x v="11"/>
    <n v="1"/>
    <x v="15"/>
    <n v="10"/>
    <x v="894"/>
  </r>
  <r>
    <s v="C0900"/>
    <s v="cam01"/>
    <d v="2023-03-24T00:00:00"/>
    <x v="283"/>
    <n v="1"/>
    <x v="15"/>
    <n v="10"/>
    <x v="894"/>
  </r>
  <r>
    <s v="C0900"/>
    <s v="cam01"/>
    <d v="2023-03-24T00:00:00"/>
    <x v="86"/>
    <n v="2"/>
    <x v="15"/>
    <n v="10"/>
    <x v="894"/>
  </r>
  <r>
    <s v="C0901"/>
    <s v="cam09"/>
    <d v="2022-06-27T00:00:00"/>
    <x v="89"/>
    <n v="0"/>
    <x v="13"/>
    <n v="75"/>
    <x v="895"/>
  </r>
  <r>
    <s v="C0901"/>
    <s v="cam09"/>
    <d v="2022-06-27T00:00:00"/>
    <x v="130"/>
    <n v="1"/>
    <x v="13"/>
    <n v="75"/>
    <x v="895"/>
  </r>
  <r>
    <s v="C0901"/>
    <s v="cam09"/>
    <d v="2022-06-27T00:00:00"/>
    <x v="254"/>
    <n v="1"/>
    <x v="13"/>
    <n v="75"/>
    <x v="895"/>
  </r>
  <r>
    <s v="C0901"/>
    <s v="cam09"/>
    <d v="2022-06-27T00:00:00"/>
    <x v="36"/>
    <n v="2"/>
    <x v="13"/>
    <n v="75"/>
    <x v="895"/>
  </r>
  <r>
    <s v="C0901"/>
    <s v="cam09"/>
    <d v="2022-06-27T00:00:00"/>
    <x v="54"/>
    <n v="4"/>
    <x v="13"/>
    <n v="75"/>
    <x v="895"/>
  </r>
  <r>
    <s v="C0901"/>
    <s v="cam09"/>
    <d v="2022-06-27T00:00:00"/>
    <x v="235"/>
    <n v="4"/>
    <x v="13"/>
    <n v="75"/>
    <x v="895"/>
  </r>
  <r>
    <s v="C0901"/>
    <s v="cam09"/>
    <d v="2022-06-27T00:00:00"/>
    <x v="193"/>
    <n v="7"/>
    <x v="13"/>
    <n v="75"/>
    <x v="895"/>
  </r>
  <r>
    <s v="C0901"/>
    <s v="cam09"/>
    <d v="2022-06-27T00:00:00"/>
    <x v="286"/>
    <n v="9"/>
    <x v="13"/>
    <n v="75"/>
    <x v="895"/>
  </r>
  <r>
    <s v="C0901"/>
    <s v="cam09"/>
    <d v="2022-06-27T00:00:00"/>
    <x v="152"/>
    <n v="10"/>
    <x v="13"/>
    <n v="75"/>
    <x v="895"/>
  </r>
  <r>
    <s v="C0901"/>
    <s v="cam14"/>
    <d v="2022-11-05T00:00:00"/>
    <x v="135"/>
    <n v="0"/>
    <x v="7"/>
    <n v="28"/>
    <x v="895"/>
  </r>
  <r>
    <s v="C0901"/>
    <s v="cam14"/>
    <d v="2022-11-05T00:00:00"/>
    <x v="188"/>
    <n v="1"/>
    <x v="7"/>
    <n v="28"/>
    <x v="895"/>
  </r>
  <r>
    <s v="C0901"/>
    <s v="cam14"/>
    <d v="2022-11-05T00:00:00"/>
    <x v="26"/>
    <n v="2"/>
    <x v="7"/>
    <n v="28"/>
    <x v="895"/>
  </r>
  <r>
    <s v="C0901"/>
    <s v="cam14"/>
    <d v="2022-11-05T00:00:00"/>
    <x v="3"/>
    <n v="3"/>
    <x v="7"/>
    <n v="28"/>
    <x v="895"/>
  </r>
  <r>
    <s v="C0901"/>
    <s v="cam14"/>
    <d v="2022-11-05T00:00:00"/>
    <x v="108"/>
    <n v="4"/>
    <x v="7"/>
    <n v="28"/>
    <x v="895"/>
  </r>
  <r>
    <s v="C0901"/>
    <s v="cam14"/>
    <d v="2022-11-05T00:00:00"/>
    <x v="28"/>
    <n v="5"/>
    <x v="7"/>
    <n v="28"/>
    <x v="895"/>
  </r>
  <r>
    <s v="C0901"/>
    <s v="cam14"/>
    <d v="2022-11-05T00:00:00"/>
    <x v="33"/>
    <n v="6"/>
    <x v="7"/>
    <n v="28"/>
    <x v="895"/>
  </r>
  <r>
    <s v="C0902"/>
    <s v="cam13"/>
    <d v="2022-07-17T00:00:00"/>
    <x v="409"/>
    <n v="0"/>
    <x v="14"/>
    <n v="25"/>
    <x v="896"/>
  </r>
  <r>
    <s v="C0902"/>
    <s v="cam13"/>
    <d v="2022-07-17T00:00:00"/>
    <x v="222"/>
    <n v="1"/>
    <x v="14"/>
    <n v="25"/>
    <x v="896"/>
  </r>
  <r>
    <s v="C0902"/>
    <s v="cam13"/>
    <d v="2022-07-17T00:00:00"/>
    <x v="17"/>
    <n v="2"/>
    <x v="14"/>
    <n v="25"/>
    <x v="896"/>
  </r>
  <r>
    <s v="C0902"/>
    <s v="cam13"/>
    <d v="2022-07-17T00:00:00"/>
    <x v="462"/>
    <n v="3"/>
    <x v="14"/>
    <n v="25"/>
    <x v="896"/>
  </r>
  <r>
    <s v="C0902"/>
    <s v="cam13"/>
    <d v="2022-07-17T00:00:00"/>
    <x v="281"/>
    <n v="5"/>
    <x v="14"/>
    <n v="25"/>
    <x v="896"/>
  </r>
  <r>
    <s v="C0902"/>
    <s v="cam13"/>
    <d v="2022-07-17T00:00:00"/>
    <x v="100"/>
    <n v="6"/>
    <x v="14"/>
    <n v="25"/>
    <x v="896"/>
  </r>
  <r>
    <s v="C0902"/>
    <s v="cam13"/>
    <d v="2022-07-17T00:00:00"/>
    <x v="101"/>
    <n v="7"/>
    <x v="14"/>
    <n v="25"/>
    <x v="896"/>
  </r>
  <r>
    <s v="C0902"/>
    <s v="cam13"/>
    <d v="2022-07-17T00:00:00"/>
    <x v="151"/>
    <n v="8"/>
    <x v="14"/>
    <n v="25"/>
    <x v="896"/>
  </r>
  <r>
    <s v="C0902"/>
    <s v="cam13"/>
    <d v="2022-07-17T00:00:00"/>
    <x v="77"/>
    <n v="9"/>
    <x v="14"/>
    <n v="25"/>
    <x v="896"/>
  </r>
  <r>
    <s v="C0902"/>
    <s v="cam13"/>
    <d v="2022-07-17T00:00:00"/>
    <x v="76"/>
    <n v="10"/>
    <x v="14"/>
    <n v="25"/>
    <x v="896"/>
  </r>
  <r>
    <s v="C0902"/>
    <s v="cam04"/>
    <d v="2023-04-25T00:00:00"/>
    <x v="85"/>
    <n v="0"/>
    <x v="16"/>
    <n v="26"/>
    <x v="896"/>
  </r>
  <r>
    <s v="C0902"/>
    <s v="cam04"/>
    <d v="2023-04-25T00:00:00"/>
    <x v="374"/>
    <n v="1"/>
    <x v="16"/>
    <n v="26"/>
    <x v="896"/>
  </r>
  <r>
    <s v="C0902"/>
    <s v="cam04"/>
    <d v="2023-04-25T00:00:00"/>
    <x v="86"/>
    <n v="1"/>
    <x v="16"/>
    <n v="26"/>
    <x v="896"/>
  </r>
  <r>
    <s v="C0903"/>
    <s v="cam12"/>
    <d v="2022-11-05T00:00:00"/>
    <x v="135"/>
    <n v="0"/>
    <x v="0"/>
    <n v="65"/>
    <x v="897"/>
  </r>
  <r>
    <s v="C0903"/>
    <s v="cam12"/>
    <d v="2022-11-05T00:00:00"/>
    <x v="111"/>
    <n v="1"/>
    <x v="0"/>
    <n v="65"/>
    <x v="897"/>
  </r>
  <r>
    <s v="C0903"/>
    <s v="cam12"/>
    <d v="2022-11-05T00:00:00"/>
    <x v="70"/>
    <n v="2"/>
    <x v="0"/>
    <n v="65"/>
    <x v="897"/>
  </r>
  <r>
    <s v="C0903"/>
    <s v="cam12"/>
    <d v="2022-11-05T00:00:00"/>
    <x v="116"/>
    <n v="3"/>
    <x v="0"/>
    <n v="65"/>
    <x v="897"/>
  </r>
  <r>
    <s v="C0903"/>
    <s v="cam12"/>
    <d v="2022-11-05T00:00:00"/>
    <x v="41"/>
    <n v="4"/>
    <x v="0"/>
    <n v="65"/>
    <x v="897"/>
  </r>
  <r>
    <s v="C0903"/>
    <s v="cam12"/>
    <d v="2022-11-05T00:00:00"/>
    <x v="171"/>
    <n v="5"/>
    <x v="0"/>
    <n v="65"/>
    <x v="897"/>
  </r>
  <r>
    <s v="C0903"/>
    <s v="cam12"/>
    <d v="2022-11-05T00:00:00"/>
    <x v="84"/>
    <n v="6"/>
    <x v="0"/>
    <n v="65"/>
    <x v="897"/>
  </r>
  <r>
    <s v="C0904"/>
    <s v="cam05"/>
    <d v="2022-03-11T00:00:00"/>
    <x v="492"/>
    <n v="0"/>
    <x v="10"/>
    <n v="22"/>
    <x v="898"/>
  </r>
  <r>
    <s v="C0904"/>
    <s v="cam05"/>
    <d v="2022-03-11T00:00:00"/>
    <x v="370"/>
    <n v="1"/>
    <x v="10"/>
    <n v="22"/>
    <x v="898"/>
  </r>
  <r>
    <s v="C0904"/>
    <s v="cam05"/>
    <d v="2022-03-11T00:00:00"/>
    <x v="296"/>
    <n v="4"/>
    <x v="10"/>
    <n v="22"/>
    <x v="898"/>
  </r>
  <r>
    <s v="C0904"/>
    <s v="cam05"/>
    <d v="2022-03-11T00:00:00"/>
    <x v="386"/>
    <n v="5"/>
    <x v="10"/>
    <n v="22"/>
    <x v="898"/>
  </r>
  <r>
    <s v="C0904"/>
    <s v="cam05"/>
    <d v="2022-03-11T00:00:00"/>
    <x v="396"/>
    <n v="6"/>
    <x v="10"/>
    <n v="22"/>
    <x v="898"/>
  </r>
  <r>
    <s v="C0904"/>
    <s v="cam05"/>
    <d v="2022-03-11T00:00:00"/>
    <x v="144"/>
    <n v="7"/>
    <x v="10"/>
    <n v="22"/>
    <x v="898"/>
  </r>
  <r>
    <s v="C0904"/>
    <s v="cam05"/>
    <d v="2022-03-11T00:00:00"/>
    <x v="46"/>
    <n v="8"/>
    <x v="10"/>
    <n v="22"/>
    <x v="898"/>
  </r>
  <r>
    <s v="C0904"/>
    <s v="cam05"/>
    <d v="2022-03-11T00:00:00"/>
    <x v="180"/>
    <n v="10"/>
    <x v="10"/>
    <n v="22"/>
    <x v="898"/>
  </r>
  <r>
    <s v="C0904"/>
    <s v="cam05"/>
    <d v="2022-03-11T00:00:00"/>
    <x v="209"/>
    <n v="11"/>
    <x v="10"/>
    <n v="22"/>
    <x v="898"/>
  </r>
  <r>
    <s v="C0904"/>
    <s v="cam05"/>
    <d v="2022-03-11T00:00:00"/>
    <x v="318"/>
    <n v="12"/>
    <x v="10"/>
    <n v="22"/>
    <x v="898"/>
  </r>
  <r>
    <s v="C0904"/>
    <s v="cam05"/>
    <d v="2022-03-11T00:00:00"/>
    <x v="13"/>
    <n v="13"/>
    <x v="10"/>
    <n v="22"/>
    <x v="898"/>
  </r>
  <r>
    <s v="C0904"/>
    <s v="cam05"/>
    <d v="2022-03-11T00:00:00"/>
    <x v="6"/>
    <n v="14"/>
    <x v="10"/>
    <n v="22"/>
    <x v="898"/>
  </r>
  <r>
    <s v="C0904"/>
    <s v="cam01"/>
    <d v="2022-10-31T00:00:00"/>
    <x v="462"/>
    <n v="0"/>
    <x v="15"/>
    <n v="10"/>
    <x v="898"/>
  </r>
  <r>
    <s v="C0904"/>
    <s v="cam01"/>
    <d v="2022-10-31T00:00:00"/>
    <x v="127"/>
    <n v="1"/>
    <x v="15"/>
    <n v="10"/>
    <x v="898"/>
  </r>
  <r>
    <s v="C0904"/>
    <s v="cam01"/>
    <d v="2022-10-31T00:00:00"/>
    <x v="192"/>
    <n v="2"/>
    <x v="15"/>
    <n v="10"/>
    <x v="898"/>
  </r>
  <r>
    <s v="C0904"/>
    <s v="cam01"/>
    <d v="2022-10-31T00:00:00"/>
    <x v="50"/>
    <n v="3"/>
    <x v="15"/>
    <n v="10"/>
    <x v="898"/>
  </r>
  <r>
    <s v="C0904"/>
    <s v="cam01"/>
    <d v="2022-10-31T00:00:00"/>
    <x v="51"/>
    <n v="4"/>
    <x v="15"/>
    <n v="10"/>
    <x v="898"/>
  </r>
  <r>
    <s v="C0904"/>
    <s v="cam01"/>
    <d v="2022-10-31T00:00:00"/>
    <x v="109"/>
    <n v="5"/>
    <x v="15"/>
    <n v="10"/>
    <x v="898"/>
  </r>
  <r>
    <s v="C0904"/>
    <s v="cam01"/>
    <d v="2022-10-31T00:00:00"/>
    <x v="48"/>
    <n v="6"/>
    <x v="15"/>
    <n v="10"/>
    <x v="898"/>
  </r>
  <r>
    <s v="C0905"/>
    <s v="cam11"/>
    <d v="2022-04-26T00:00:00"/>
    <x v="355"/>
    <n v="0"/>
    <x v="3"/>
    <n v="62"/>
    <x v="899"/>
  </r>
  <r>
    <s v="C0905"/>
    <s v="cam11"/>
    <d v="2022-04-26T00:00:00"/>
    <x v="309"/>
    <n v="1"/>
    <x v="3"/>
    <n v="62"/>
    <x v="899"/>
  </r>
  <r>
    <s v="C0905"/>
    <s v="cam11"/>
    <d v="2022-04-26T00:00:00"/>
    <x v="34"/>
    <n v="2"/>
    <x v="3"/>
    <n v="62"/>
    <x v="899"/>
  </r>
  <r>
    <s v="C0905"/>
    <s v="cam11"/>
    <d v="2022-04-26T00:00:00"/>
    <x v="284"/>
    <n v="3"/>
    <x v="3"/>
    <n v="62"/>
    <x v="899"/>
  </r>
  <r>
    <s v="C0905"/>
    <s v="cam11"/>
    <d v="2022-04-26T00:00:00"/>
    <x v="55"/>
    <n v="6"/>
    <x v="3"/>
    <n v="62"/>
    <x v="899"/>
  </r>
  <r>
    <s v="C0905"/>
    <s v="cam11"/>
    <d v="2022-04-26T00:00:00"/>
    <x v="230"/>
    <n v="10"/>
    <x v="3"/>
    <n v="62"/>
    <x v="899"/>
  </r>
  <r>
    <s v="C0905"/>
    <s v="cam11"/>
    <d v="2022-04-26T00:00:00"/>
    <x v="161"/>
    <n v="10"/>
    <x v="3"/>
    <n v="62"/>
    <x v="899"/>
  </r>
  <r>
    <s v="C0905"/>
    <s v="cam11"/>
    <d v="2022-04-26T00:00:00"/>
    <x v="345"/>
    <n v="13"/>
    <x v="3"/>
    <n v="62"/>
    <x v="899"/>
  </r>
  <r>
    <s v="C0906"/>
    <s v="cam09"/>
    <d v="2022-06-10T00:00:00"/>
    <x v="313"/>
    <n v="0"/>
    <x v="13"/>
    <n v="75"/>
    <x v="900"/>
  </r>
  <r>
    <s v="C0906"/>
    <s v="cam09"/>
    <d v="2022-06-10T00:00:00"/>
    <x v="254"/>
    <n v="2"/>
    <x v="13"/>
    <n v="75"/>
    <x v="900"/>
  </r>
  <r>
    <s v="C0906"/>
    <s v="cam09"/>
    <d v="2022-06-10T00:00:00"/>
    <x v="144"/>
    <n v="4"/>
    <x v="13"/>
    <n v="75"/>
    <x v="900"/>
  </r>
  <r>
    <s v="C0906"/>
    <s v="cam09"/>
    <d v="2022-06-10T00:00:00"/>
    <x v="306"/>
    <n v="5"/>
    <x v="13"/>
    <n v="75"/>
    <x v="900"/>
  </r>
  <r>
    <s v="C0906"/>
    <s v="cam09"/>
    <d v="2022-06-10T00:00:00"/>
    <x v="3"/>
    <n v="8"/>
    <x v="13"/>
    <n v="75"/>
    <x v="900"/>
  </r>
  <r>
    <s v="C0906"/>
    <s v="cam09"/>
    <d v="2022-06-10T00:00:00"/>
    <x v="51"/>
    <n v="9"/>
    <x v="13"/>
    <n v="75"/>
    <x v="900"/>
  </r>
  <r>
    <s v="C0906"/>
    <s v="cam08"/>
    <d v="2023-02-21T00:00:00"/>
    <x v="101"/>
    <n v="0"/>
    <x v="9"/>
    <n v="27"/>
    <x v="900"/>
  </r>
  <r>
    <s v="C0906"/>
    <s v="cam08"/>
    <d v="2023-02-21T00:00:00"/>
    <x v="292"/>
    <n v="1"/>
    <x v="9"/>
    <n v="27"/>
    <x v="900"/>
  </r>
  <r>
    <s v="C0906"/>
    <s v="cam08"/>
    <d v="2023-02-21T00:00:00"/>
    <x v="64"/>
    <n v="2"/>
    <x v="9"/>
    <n v="27"/>
    <x v="900"/>
  </r>
  <r>
    <s v="C0906"/>
    <s v="cam08"/>
    <d v="2023-02-21T00:00:00"/>
    <x v="119"/>
    <n v="3"/>
    <x v="9"/>
    <n v="27"/>
    <x v="900"/>
  </r>
  <r>
    <s v="C0907"/>
    <s v="cam17"/>
    <d v="2022-08-04T00:00:00"/>
    <x v="278"/>
    <n v="0"/>
    <x v="2"/>
    <n v="29"/>
    <x v="901"/>
  </r>
  <r>
    <s v="C0907"/>
    <s v="cam17"/>
    <d v="2022-08-04T00:00:00"/>
    <x v="444"/>
    <n v="1"/>
    <x v="2"/>
    <n v="29"/>
    <x v="901"/>
  </r>
  <r>
    <s v="C0907"/>
    <s v="cam17"/>
    <d v="2022-08-04T00:00:00"/>
    <x v="45"/>
    <n v="2"/>
    <x v="2"/>
    <n v="29"/>
    <x v="901"/>
  </r>
  <r>
    <s v="C0907"/>
    <s v="cam17"/>
    <d v="2022-08-04T00:00:00"/>
    <x v="407"/>
    <n v="3"/>
    <x v="2"/>
    <n v="29"/>
    <x v="901"/>
  </r>
  <r>
    <s v="C0907"/>
    <s v="cam17"/>
    <d v="2022-08-04T00:00:00"/>
    <x v="197"/>
    <n v="4"/>
    <x v="2"/>
    <n v="29"/>
    <x v="901"/>
  </r>
  <r>
    <s v="C0907"/>
    <s v="cam17"/>
    <d v="2022-08-04T00:00:00"/>
    <x v="224"/>
    <n v="5"/>
    <x v="2"/>
    <n v="29"/>
    <x v="901"/>
  </r>
  <r>
    <s v="C0907"/>
    <s v="cam17"/>
    <d v="2022-08-04T00:00:00"/>
    <x v="40"/>
    <n v="6"/>
    <x v="2"/>
    <n v="29"/>
    <x v="901"/>
  </r>
  <r>
    <s v="C0907"/>
    <s v="cam17"/>
    <d v="2022-08-04T00:00:00"/>
    <x v="51"/>
    <n v="7"/>
    <x v="2"/>
    <n v="29"/>
    <x v="901"/>
  </r>
  <r>
    <s v="C0907"/>
    <s v="cam17"/>
    <d v="2022-08-04T00:00:00"/>
    <x v="194"/>
    <n v="8"/>
    <x v="2"/>
    <n v="29"/>
    <x v="901"/>
  </r>
  <r>
    <s v="C0907"/>
    <s v="cam17"/>
    <d v="2022-08-04T00:00:00"/>
    <x v="103"/>
    <n v="9"/>
    <x v="2"/>
    <n v="29"/>
    <x v="901"/>
  </r>
  <r>
    <s v="C0907"/>
    <s v="cam11"/>
    <d v="2023-01-12T00:00:00"/>
    <x v="128"/>
    <n v="0"/>
    <x v="3"/>
    <n v="62"/>
    <x v="901"/>
  </r>
  <r>
    <s v="C0907"/>
    <s v="cam11"/>
    <d v="2023-01-12T00:00:00"/>
    <x v="146"/>
    <n v="1"/>
    <x v="3"/>
    <n v="62"/>
    <x v="901"/>
  </r>
  <r>
    <s v="C0907"/>
    <s v="cam11"/>
    <d v="2023-01-12T00:00:00"/>
    <x v="151"/>
    <n v="2"/>
    <x v="3"/>
    <n v="62"/>
    <x v="901"/>
  </r>
  <r>
    <s v="C0907"/>
    <s v="cam11"/>
    <d v="2023-01-12T00:00:00"/>
    <x v="21"/>
    <n v="3"/>
    <x v="3"/>
    <n v="62"/>
    <x v="901"/>
  </r>
  <r>
    <s v="C0907"/>
    <s v="cam11"/>
    <d v="2023-01-12T00:00:00"/>
    <x v="67"/>
    <n v="4"/>
    <x v="3"/>
    <n v="62"/>
    <x v="901"/>
  </r>
  <r>
    <s v="C0908"/>
    <s v="cam11"/>
    <d v="2022-04-14T00:00:00"/>
    <x v="466"/>
    <n v="0"/>
    <x v="3"/>
    <n v="62"/>
    <x v="902"/>
  </r>
  <r>
    <s v="C0908"/>
    <s v="cam11"/>
    <d v="2022-04-14T00:00:00"/>
    <x v="385"/>
    <n v="1"/>
    <x v="3"/>
    <n v="62"/>
    <x v="902"/>
  </r>
  <r>
    <s v="C0908"/>
    <s v="cam11"/>
    <d v="2022-04-14T00:00:00"/>
    <x v="274"/>
    <n v="3"/>
    <x v="3"/>
    <n v="62"/>
    <x v="902"/>
  </r>
  <r>
    <s v="C0908"/>
    <s v="cam11"/>
    <d v="2022-04-14T00:00:00"/>
    <x v="450"/>
    <n v="4"/>
    <x v="3"/>
    <n v="62"/>
    <x v="902"/>
  </r>
  <r>
    <s v="C0908"/>
    <s v="cam11"/>
    <d v="2022-04-14T00:00:00"/>
    <x v="390"/>
    <n v="6"/>
    <x v="3"/>
    <n v="62"/>
    <x v="902"/>
  </r>
  <r>
    <s v="C0908"/>
    <s v="cam11"/>
    <d v="2022-04-14T00:00:00"/>
    <x v="255"/>
    <n v="7"/>
    <x v="3"/>
    <n v="62"/>
    <x v="902"/>
  </r>
  <r>
    <s v="C0908"/>
    <s v="cam11"/>
    <d v="2022-04-14T00:00:00"/>
    <x v="179"/>
    <n v="8"/>
    <x v="3"/>
    <n v="62"/>
    <x v="902"/>
  </r>
  <r>
    <s v="C0908"/>
    <s v="cam11"/>
    <d v="2022-04-14T00:00:00"/>
    <x v="149"/>
    <n v="9"/>
    <x v="3"/>
    <n v="62"/>
    <x v="902"/>
  </r>
  <r>
    <s v="C0908"/>
    <s v="cam11"/>
    <d v="2022-04-14T00:00:00"/>
    <x v="209"/>
    <n v="10"/>
    <x v="3"/>
    <n v="62"/>
    <x v="902"/>
  </r>
  <r>
    <s v="C0908"/>
    <s v="cam11"/>
    <d v="2022-04-14T00:00:00"/>
    <x v="151"/>
    <n v="11"/>
    <x v="3"/>
    <n v="62"/>
    <x v="902"/>
  </r>
  <r>
    <s v="C0908"/>
    <s v="cam11"/>
    <d v="2022-04-14T00:00:00"/>
    <x v="77"/>
    <n v="12"/>
    <x v="3"/>
    <n v="62"/>
    <x v="902"/>
  </r>
  <r>
    <s v="C0908"/>
    <s v="cam11"/>
    <d v="2022-04-14T00:00:00"/>
    <x v="103"/>
    <n v="13"/>
    <x v="3"/>
    <n v="62"/>
    <x v="902"/>
  </r>
  <r>
    <s v="C0908"/>
    <s v="cam05"/>
    <d v="2022-05-04T00:00:00"/>
    <x v="495"/>
    <n v="0"/>
    <x v="10"/>
    <n v="22"/>
    <x v="902"/>
  </r>
  <r>
    <s v="C0908"/>
    <s v="cam05"/>
    <d v="2022-05-04T00:00:00"/>
    <x v="104"/>
    <n v="2"/>
    <x v="10"/>
    <n v="22"/>
    <x v="902"/>
  </r>
  <r>
    <s v="C0908"/>
    <s v="cam05"/>
    <d v="2022-05-04T00:00:00"/>
    <x v="310"/>
    <n v="4"/>
    <x v="10"/>
    <n v="22"/>
    <x v="902"/>
  </r>
  <r>
    <s v="C0908"/>
    <s v="cam05"/>
    <d v="2022-05-04T00:00:00"/>
    <x v="97"/>
    <n v="5"/>
    <x v="10"/>
    <n v="22"/>
    <x v="902"/>
  </r>
  <r>
    <s v="C0908"/>
    <s v="cam05"/>
    <d v="2022-05-04T00:00:00"/>
    <x v="78"/>
    <n v="8"/>
    <x v="10"/>
    <n v="22"/>
    <x v="902"/>
  </r>
  <r>
    <s v="C0908"/>
    <s v="cam05"/>
    <d v="2022-05-04T00:00:00"/>
    <x v="262"/>
    <n v="9"/>
    <x v="10"/>
    <n v="22"/>
    <x v="902"/>
  </r>
  <r>
    <s v="C0908"/>
    <s v="cam05"/>
    <d v="2022-05-04T00:00:00"/>
    <x v="139"/>
    <n v="10"/>
    <x v="10"/>
    <n v="22"/>
    <x v="902"/>
  </r>
  <r>
    <s v="C0908"/>
    <s v="cam05"/>
    <d v="2022-05-04T00:00:00"/>
    <x v="118"/>
    <n v="11"/>
    <x v="10"/>
    <n v="22"/>
    <x v="902"/>
  </r>
  <r>
    <s v="C0908"/>
    <s v="cam05"/>
    <d v="2022-05-04T00:00:00"/>
    <x v="213"/>
    <n v="12"/>
    <x v="10"/>
    <n v="22"/>
    <x v="902"/>
  </r>
  <r>
    <s v="C0909"/>
    <s v="cam08"/>
    <d v="2022-11-07T00:00:00"/>
    <x v="366"/>
    <n v="0"/>
    <x v="9"/>
    <n v="27"/>
    <x v="903"/>
  </r>
  <r>
    <s v="C0909"/>
    <s v="cam08"/>
    <d v="2022-11-07T00:00:00"/>
    <x v="137"/>
    <n v="2"/>
    <x v="9"/>
    <n v="27"/>
    <x v="903"/>
  </r>
  <r>
    <s v="C0909"/>
    <s v="cam08"/>
    <d v="2022-11-07T00:00:00"/>
    <x v="258"/>
    <n v="3"/>
    <x v="9"/>
    <n v="27"/>
    <x v="903"/>
  </r>
  <r>
    <s v="C0909"/>
    <s v="cam08"/>
    <d v="2022-11-07T00:00:00"/>
    <x v="4"/>
    <n v="4"/>
    <x v="9"/>
    <n v="27"/>
    <x v="903"/>
  </r>
  <r>
    <s v="C0909"/>
    <s v="cam08"/>
    <d v="2022-11-07T00:00:00"/>
    <x v="102"/>
    <n v="5"/>
    <x v="9"/>
    <n v="27"/>
    <x v="903"/>
  </r>
  <r>
    <s v="C0909"/>
    <s v="cam08"/>
    <d v="2022-11-07T00:00:00"/>
    <x v="213"/>
    <n v="6"/>
    <x v="9"/>
    <n v="27"/>
    <x v="903"/>
  </r>
  <r>
    <s v="C0909"/>
    <s v="cam14"/>
    <d v="2023-01-29T00:00:00"/>
    <x v="115"/>
    <n v="0"/>
    <x v="7"/>
    <n v="28"/>
    <x v="903"/>
  </r>
  <r>
    <s v="C0909"/>
    <s v="cam14"/>
    <d v="2023-01-29T00:00:00"/>
    <x v="108"/>
    <n v="1"/>
    <x v="7"/>
    <n v="28"/>
    <x v="903"/>
  </r>
  <r>
    <s v="C0909"/>
    <s v="cam14"/>
    <d v="2023-01-29T00:00:00"/>
    <x v="237"/>
    <n v="2"/>
    <x v="7"/>
    <n v="28"/>
    <x v="903"/>
  </r>
  <r>
    <s v="C0909"/>
    <s v="cam14"/>
    <d v="2023-01-29T00:00:00"/>
    <x v="76"/>
    <n v="4"/>
    <x v="7"/>
    <n v="28"/>
    <x v="903"/>
  </r>
  <r>
    <s v="C0909"/>
    <s v="cam14"/>
    <d v="2023-01-29T00:00:00"/>
    <x v="119"/>
    <n v="4"/>
    <x v="7"/>
    <n v="28"/>
    <x v="903"/>
  </r>
  <r>
    <s v="C0910"/>
    <s v="cam03"/>
    <d v="2023-01-13T00:00:00"/>
    <x v="224"/>
    <n v="0"/>
    <x v="6"/>
    <n v="62"/>
    <x v="904"/>
  </r>
  <r>
    <s v="C0910"/>
    <s v="cam03"/>
    <d v="2023-01-13T00:00:00"/>
    <x v="181"/>
    <n v="1"/>
    <x v="6"/>
    <n v="62"/>
    <x v="904"/>
  </r>
  <r>
    <s v="C0910"/>
    <s v="cam03"/>
    <d v="2023-01-13T00:00:00"/>
    <x v="145"/>
    <n v="2"/>
    <x v="6"/>
    <n v="62"/>
    <x v="904"/>
  </r>
  <r>
    <s v="C0910"/>
    <s v="cam03"/>
    <d v="2023-01-13T00:00:00"/>
    <x v="150"/>
    <n v="3"/>
    <x v="6"/>
    <n v="62"/>
    <x v="904"/>
  </r>
  <r>
    <s v="C0910"/>
    <s v="cam03"/>
    <d v="2023-01-13T00:00:00"/>
    <x v="195"/>
    <n v="4"/>
    <x v="6"/>
    <n v="62"/>
    <x v="904"/>
  </r>
  <r>
    <s v="C0910"/>
    <s v="cam17"/>
    <d v="2023-03-29T00:00:00"/>
    <x v="210"/>
    <n v="0"/>
    <x v="2"/>
    <n v="29"/>
    <x v="904"/>
  </r>
  <r>
    <s v="C0910"/>
    <s v="cam17"/>
    <d v="2023-03-29T00:00:00"/>
    <x v="11"/>
    <n v="1"/>
    <x v="2"/>
    <n v="29"/>
    <x v="904"/>
  </r>
  <r>
    <s v="C0910"/>
    <s v="cam17"/>
    <d v="2023-03-29T00:00:00"/>
    <x v="48"/>
    <n v="1"/>
    <x v="2"/>
    <n v="29"/>
    <x v="904"/>
  </r>
  <r>
    <s v="C0910"/>
    <s v="cam17"/>
    <d v="2023-03-29T00:00:00"/>
    <x v="73"/>
    <n v="2"/>
    <x v="2"/>
    <n v="29"/>
    <x v="904"/>
  </r>
  <r>
    <s v="C0911"/>
    <s v="cam12"/>
    <d v="2023-02-08T00:00:00"/>
    <x v="236"/>
    <n v="0"/>
    <x v="0"/>
    <n v="65"/>
    <x v="905"/>
  </r>
  <r>
    <s v="C0911"/>
    <s v="cam12"/>
    <d v="2023-02-08T00:00:00"/>
    <x v="145"/>
    <n v="1"/>
    <x v="0"/>
    <n v="65"/>
    <x v="905"/>
  </r>
  <r>
    <s v="C0911"/>
    <s v="cam12"/>
    <d v="2023-02-08T00:00:00"/>
    <x v="134"/>
    <n v="2"/>
    <x v="0"/>
    <n v="65"/>
    <x v="905"/>
  </r>
  <r>
    <s v="C0911"/>
    <s v="cam12"/>
    <d v="2023-02-08T00:00:00"/>
    <x v="290"/>
    <n v="3"/>
    <x v="0"/>
    <n v="65"/>
    <x v="905"/>
  </r>
  <r>
    <s v="C0911"/>
    <s v="cam05"/>
    <d v="2023-02-24T00:00:00"/>
    <x v="199"/>
    <n v="0"/>
    <x v="10"/>
    <n v="22"/>
    <x v="905"/>
  </r>
  <r>
    <s v="C0911"/>
    <s v="cam05"/>
    <d v="2023-02-24T00:00:00"/>
    <x v="151"/>
    <n v="1"/>
    <x v="10"/>
    <n v="22"/>
    <x v="905"/>
  </r>
  <r>
    <s v="C0911"/>
    <s v="cam05"/>
    <d v="2023-02-24T00:00:00"/>
    <x v="271"/>
    <n v="1"/>
    <x v="10"/>
    <n v="22"/>
    <x v="905"/>
  </r>
  <r>
    <s v="C0911"/>
    <s v="cam05"/>
    <d v="2023-02-24T00:00:00"/>
    <x v="58"/>
    <n v="3"/>
    <x v="10"/>
    <n v="22"/>
    <x v="905"/>
  </r>
  <r>
    <s v="C0911"/>
    <s v="cam05"/>
    <d v="2023-02-24T00:00:00"/>
    <x v="15"/>
    <n v="3"/>
    <x v="10"/>
    <n v="22"/>
    <x v="905"/>
  </r>
  <r>
    <s v="C0912"/>
    <s v="cam15"/>
    <d v="2022-11-13T00:00:00"/>
    <x v="431"/>
    <n v="0"/>
    <x v="11"/>
    <n v="14"/>
    <x v="906"/>
  </r>
  <r>
    <s v="C0912"/>
    <s v="cam15"/>
    <d v="2022-11-13T00:00:00"/>
    <x v="208"/>
    <n v="1"/>
    <x v="11"/>
    <n v="14"/>
    <x v="906"/>
  </r>
  <r>
    <s v="C0912"/>
    <s v="cam15"/>
    <d v="2022-11-13T00:00:00"/>
    <x v="180"/>
    <n v="2"/>
    <x v="11"/>
    <n v="14"/>
    <x v="906"/>
  </r>
  <r>
    <s v="C0912"/>
    <s v="cam15"/>
    <d v="2022-11-13T00:00:00"/>
    <x v="336"/>
    <n v="3"/>
    <x v="11"/>
    <n v="14"/>
    <x v="906"/>
  </r>
  <r>
    <s v="C0912"/>
    <s v="cam15"/>
    <d v="2022-11-13T00:00:00"/>
    <x v="292"/>
    <n v="4"/>
    <x v="11"/>
    <n v="14"/>
    <x v="906"/>
  </r>
  <r>
    <s v="C0912"/>
    <s v="cam15"/>
    <d v="2022-11-13T00:00:00"/>
    <x v="134"/>
    <n v="5"/>
    <x v="11"/>
    <n v="14"/>
    <x v="906"/>
  </r>
  <r>
    <s v="C0912"/>
    <s v="cam15"/>
    <d v="2022-11-13T00:00:00"/>
    <x v="330"/>
    <n v="6"/>
    <x v="11"/>
    <n v="14"/>
    <x v="906"/>
  </r>
  <r>
    <s v="C0912"/>
    <s v="cam07"/>
    <d v="2023-04-02T00:00:00"/>
    <x v="237"/>
    <n v="0"/>
    <x v="1"/>
    <n v="25"/>
    <x v="906"/>
  </r>
  <r>
    <s v="C0912"/>
    <s v="cam07"/>
    <d v="2023-04-02T00:00:00"/>
    <x v="81"/>
    <n v="1"/>
    <x v="1"/>
    <n v="25"/>
    <x v="906"/>
  </r>
  <r>
    <s v="C0913"/>
    <s v="cam03"/>
    <d v="2022-01-07T00:00:00"/>
    <x v="517"/>
    <n v="0"/>
    <x v="6"/>
    <n v="62"/>
    <x v="907"/>
  </r>
  <r>
    <s v="C0913"/>
    <s v="cam03"/>
    <d v="2022-01-07T00:00:00"/>
    <x v="471"/>
    <n v="1"/>
    <x v="6"/>
    <n v="62"/>
    <x v="907"/>
  </r>
  <r>
    <s v="C0913"/>
    <s v="cam03"/>
    <d v="2022-01-07T00:00:00"/>
    <x v="437"/>
    <n v="2"/>
    <x v="6"/>
    <n v="62"/>
    <x v="907"/>
  </r>
  <r>
    <s v="C0913"/>
    <s v="cam03"/>
    <d v="2022-01-07T00:00:00"/>
    <x v="346"/>
    <n v="3"/>
    <x v="6"/>
    <n v="62"/>
    <x v="907"/>
  </r>
  <r>
    <s v="C0913"/>
    <s v="cam03"/>
    <d v="2022-01-07T00:00:00"/>
    <x v="347"/>
    <n v="5"/>
    <x v="6"/>
    <n v="62"/>
    <x v="907"/>
  </r>
  <r>
    <s v="C0913"/>
    <s v="cam03"/>
    <d v="2022-01-07T00:00:00"/>
    <x v="168"/>
    <n v="6"/>
    <x v="6"/>
    <n v="62"/>
    <x v="907"/>
  </r>
  <r>
    <s v="C0913"/>
    <s v="cam03"/>
    <d v="2022-01-07T00:00:00"/>
    <x v="380"/>
    <n v="7"/>
    <x v="6"/>
    <n v="62"/>
    <x v="907"/>
  </r>
  <r>
    <s v="C0913"/>
    <s v="cam03"/>
    <d v="2022-01-07T00:00:00"/>
    <x v="96"/>
    <n v="8"/>
    <x v="6"/>
    <n v="62"/>
    <x v="907"/>
  </r>
  <r>
    <s v="C0913"/>
    <s v="cam03"/>
    <d v="2022-01-07T00:00:00"/>
    <x v="23"/>
    <n v="9"/>
    <x v="6"/>
    <n v="62"/>
    <x v="907"/>
  </r>
  <r>
    <s v="C0913"/>
    <s v="cam03"/>
    <d v="2022-01-07T00:00:00"/>
    <x v="106"/>
    <n v="11"/>
    <x v="6"/>
    <n v="62"/>
    <x v="907"/>
  </r>
  <r>
    <s v="C0913"/>
    <s v="cam03"/>
    <d v="2022-01-07T00:00:00"/>
    <x v="42"/>
    <n v="15"/>
    <x v="6"/>
    <n v="62"/>
    <x v="907"/>
  </r>
  <r>
    <s v="C0913"/>
    <s v="cam03"/>
    <d v="2022-01-07T00:00:00"/>
    <x v="6"/>
    <n v="16"/>
    <x v="6"/>
    <n v="62"/>
    <x v="907"/>
  </r>
  <r>
    <s v="C0913"/>
    <s v="cam09"/>
    <d v="2022-03-31T00:00:00"/>
    <x v="415"/>
    <n v="0"/>
    <x v="13"/>
    <n v="75"/>
    <x v="907"/>
  </r>
  <r>
    <s v="C0913"/>
    <s v="cam09"/>
    <d v="2022-03-31T00:00:00"/>
    <x v="249"/>
    <n v="1"/>
    <x v="13"/>
    <n v="75"/>
    <x v="907"/>
  </r>
  <r>
    <s v="C0913"/>
    <s v="cam09"/>
    <d v="2022-03-31T00:00:00"/>
    <x v="313"/>
    <n v="2"/>
    <x v="13"/>
    <n v="75"/>
    <x v="907"/>
  </r>
  <r>
    <s v="C0913"/>
    <s v="cam09"/>
    <d v="2022-03-31T00:00:00"/>
    <x v="168"/>
    <n v="3"/>
    <x v="13"/>
    <n v="75"/>
    <x v="907"/>
  </r>
  <r>
    <s v="C0913"/>
    <s v="cam09"/>
    <d v="2022-03-31T00:00:00"/>
    <x v="206"/>
    <n v="4"/>
    <x v="13"/>
    <n v="75"/>
    <x v="907"/>
  </r>
  <r>
    <s v="C0913"/>
    <s v="cam09"/>
    <d v="2022-03-31T00:00:00"/>
    <x v="227"/>
    <n v="5"/>
    <x v="13"/>
    <n v="75"/>
    <x v="907"/>
  </r>
  <r>
    <s v="C0913"/>
    <s v="cam09"/>
    <d v="2022-03-31T00:00:00"/>
    <x v="186"/>
    <n v="6"/>
    <x v="13"/>
    <n v="75"/>
    <x v="907"/>
  </r>
  <r>
    <s v="C0913"/>
    <s v="cam09"/>
    <d v="2022-03-31T00:00:00"/>
    <x v="208"/>
    <n v="8"/>
    <x v="13"/>
    <n v="75"/>
    <x v="907"/>
  </r>
  <r>
    <s v="C0913"/>
    <s v="cam09"/>
    <d v="2022-03-31T00:00:00"/>
    <x v="156"/>
    <n v="9"/>
    <x v="13"/>
    <n v="75"/>
    <x v="907"/>
  </r>
  <r>
    <s v="C0913"/>
    <s v="cam09"/>
    <d v="2022-03-31T00:00:00"/>
    <x v="117"/>
    <n v="11"/>
    <x v="13"/>
    <n v="75"/>
    <x v="907"/>
  </r>
  <r>
    <s v="C0913"/>
    <s v="cam09"/>
    <d v="2022-03-31T00:00:00"/>
    <x v="140"/>
    <n v="12"/>
    <x v="13"/>
    <n v="75"/>
    <x v="907"/>
  </r>
  <r>
    <s v="C0913"/>
    <s v="cam09"/>
    <d v="2022-03-31T00:00:00"/>
    <x v="283"/>
    <n v="13"/>
    <x v="13"/>
    <n v="75"/>
    <x v="907"/>
  </r>
  <r>
    <s v="C0914"/>
    <s v="cam05"/>
    <d v="2022-11-08T00:00:00"/>
    <x v="335"/>
    <n v="0"/>
    <x v="10"/>
    <n v="22"/>
    <x v="908"/>
  </r>
  <r>
    <s v="C0914"/>
    <s v="cam05"/>
    <d v="2022-11-08T00:00:00"/>
    <x v="74"/>
    <n v="1"/>
    <x v="10"/>
    <n v="22"/>
    <x v="908"/>
  </r>
  <r>
    <s v="C0914"/>
    <s v="cam05"/>
    <d v="2022-11-08T00:00:00"/>
    <x v="435"/>
    <n v="2"/>
    <x v="10"/>
    <n v="22"/>
    <x v="908"/>
  </r>
  <r>
    <s v="C0914"/>
    <s v="cam05"/>
    <d v="2022-11-08T00:00:00"/>
    <x v="189"/>
    <n v="3"/>
    <x v="10"/>
    <n v="22"/>
    <x v="908"/>
  </r>
  <r>
    <s v="C0914"/>
    <s v="cam05"/>
    <d v="2022-11-08T00:00:00"/>
    <x v="145"/>
    <n v="4"/>
    <x v="10"/>
    <n v="22"/>
    <x v="908"/>
  </r>
  <r>
    <s v="C0914"/>
    <s v="cam05"/>
    <d v="2022-11-08T00:00:00"/>
    <x v="28"/>
    <n v="5"/>
    <x v="10"/>
    <n v="22"/>
    <x v="908"/>
  </r>
  <r>
    <s v="C0914"/>
    <s v="cam05"/>
    <d v="2022-11-08T00:00:00"/>
    <x v="67"/>
    <n v="6"/>
    <x v="10"/>
    <n v="22"/>
    <x v="908"/>
  </r>
  <r>
    <s v="C0914"/>
    <s v="cam17"/>
    <d v="2023-02-19T00:00:00"/>
    <x v="336"/>
    <n v="0"/>
    <x v="2"/>
    <n v="29"/>
    <x v="908"/>
  </r>
  <r>
    <s v="C0914"/>
    <s v="cam17"/>
    <d v="2023-02-19T00:00:00"/>
    <x v="282"/>
    <n v="1"/>
    <x v="2"/>
    <n v="29"/>
    <x v="908"/>
  </r>
  <r>
    <s v="C0914"/>
    <s v="cam17"/>
    <d v="2023-02-19T00:00:00"/>
    <x v="217"/>
    <n v="2"/>
    <x v="2"/>
    <n v="29"/>
    <x v="908"/>
  </r>
  <r>
    <s v="C0914"/>
    <s v="cam17"/>
    <d v="2023-02-19T00:00:00"/>
    <x v="226"/>
    <n v="2"/>
    <x v="2"/>
    <n v="29"/>
    <x v="908"/>
  </r>
  <r>
    <s v="C0915"/>
    <s v="cam04"/>
    <d v="2022-06-29T00:00:00"/>
    <x v="443"/>
    <n v="0"/>
    <x v="16"/>
    <n v="26"/>
    <x v="909"/>
  </r>
  <r>
    <s v="C0915"/>
    <s v="cam04"/>
    <d v="2022-06-29T00:00:00"/>
    <x v="426"/>
    <n v="1"/>
    <x v="16"/>
    <n v="26"/>
    <x v="909"/>
  </r>
  <r>
    <s v="C0915"/>
    <s v="cam04"/>
    <d v="2022-06-29T00:00:00"/>
    <x v="36"/>
    <n v="2"/>
    <x v="16"/>
    <n v="26"/>
    <x v="909"/>
  </r>
  <r>
    <s v="C0915"/>
    <s v="cam04"/>
    <d v="2022-06-29T00:00:00"/>
    <x v="37"/>
    <n v="3"/>
    <x v="16"/>
    <n v="26"/>
    <x v="909"/>
  </r>
  <r>
    <s v="C0915"/>
    <s v="cam04"/>
    <d v="2022-06-29T00:00:00"/>
    <x v="335"/>
    <n v="4"/>
    <x v="16"/>
    <n v="26"/>
    <x v="909"/>
  </r>
  <r>
    <s v="C0915"/>
    <s v="cam04"/>
    <d v="2022-06-29T00:00:00"/>
    <x v="111"/>
    <n v="5"/>
    <x v="16"/>
    <n v="26"/>
    <x v="909"/>
  </r>
  <r>
    <s v="C0915"/>
    <s v="cam04"/>
    <d v="2022-06-29T00:00:00"/>
    <x v="224"/>
    <n v="6"/>
    <x v="16"/>
    <n v="26"/>
    <x v="909"/>
  </r>
  <r>
    <s v="C0915"/>
    <s v="cam04"/>
    <d v="2022-06-29T00:00:00"/>
    <x v="230"/>
    <n v="7"/>
    <x v="16"/>
    <n v="26"/>
    <x v="909"/>
  </r>
  <r>
    <s v="C0915"/>
    <s v="cam04"/>
    <d v="2022-06-29T00:00:00"/>
    <x v="108"/>
    <n v="8"/>
    <x v="16"/>
    <n v="26"/>
    <x v="909"/>
  </r>
  <r>
    <s v="C0915"/>
    <s v="cam04"/>
    <d v="2022-06-29T00:00:00"/>
    <x v="66"/>
    <n v="9"/>
    <x v="16"/>
    <n v="26"/>
    <x v="909"/>
  </r>
  <r>
    <s v="C0915"/>
    <s v="cam04"/>
    <d v="2022-06-29T00:00:00"/>
    <x v="14"/>
    <n v="11"/>
    <x v="16"/>
    <n v="26"/>
    <x v="909"/>
  </r>
  <r>
    <s v="C0915"/>
    <s v="cam04"/>
    <d v="2022-06-29T00:00:00"/>
    <x v="312"/>
    <n v="11"/>
    <x v="16"/>
    <n v="26"/>
    <x v="909"/>
  </r>
  <r>
    <s v="C0916"/>
    <s v="cam01"/>
    <d v="2022-06-18T00:00:00"/>
    <x v="250"/>
    <n v="0"/>
    <x v="15"/>
    <n v="10"/>
    <x v="910"/>
  </r>
  <r>
    <s v="C0916"/>
    <s v="cam01"/>
    <d v="2022-06-18T00:00:00"/>
    <x v="274"/>
    <n v="1"/>
    <x v="15"/>
    <n v="10"/>
    <x v="910"/>
  </r>
  <r>
    <s v="C0916"/>
    <s v="cam01"/>
    <d v="2022-06-18T00:00:00"/>
    <x v="334"/>
    <n v="2"/>
    <x v="15"/>
    <n v="10"/>
    <x v="910"/>
  </r>
  <r>
    <s v="C0916"/>
    <s v="cam01"/>
    <d v="2022-06-18T00:00:00"/>
    <x v="396"/>
    <n v="3"/>
    <x v="15"/>
    <n v="10"/>
    <x v="910"/>
  </r>
  <r>
    <s v="C0916"/>
    <s v="cam01"/>
    <d v="2022-06-18T00:00:00"/>
    <x v="23"/>
    <n v="4"/>
    <x v="15"/>
    <n v="10"/>
    <x v="910"/>
  </r>
  <r>
    <s v="C0916"/>
    <s v="cam01"/>
    <d v="2022-06-18T00:00:00"/>
    <x v="371"/>
    <n v="4"/>
    <x v="15"/>
    <n v="10"/>
    <x v="910"/>
  </r>
  <r>
    <s v="C0916"/>
    <s v="cam01"/>
    <d v="2022-06-18T00:00:00"/>
    <x v="397"/>
    <n v="6"/>
    <x v="15"/>
    <n v="10"/>
    <x v="910"/>
  </r>
  <r>
    <s v="C0916"/>
    <s v="cam01"/>
    <d v="2022-06-18T00:00:00"/>
    <x v="56"/>
    <n v="7"/>
    <x v="15"/>
    <n v="10"/>
    <x v="910"/>
  </r>
  <r>
    <s v="C0916"/>
    <s v="cam01"/>
    <d v="2022-06-18T00:00:00"/>
    <x v="270"/>
    <n v="7"/>
    <x v="15"/>
    <n v="10"/>
    <x v="910"/>
  </r>
  <r>
    <s v="C0916"/>
    <s v="cam01"/>
    <d v="2022-06-18T00:00:00"/>
    <x v="210"/>
    <n v="9"/>
    <x v="15"/>
    <n v="10"/>
    <x v="910"/>
  </r>
  <r>
    <s v="C0916"/>
    <s v="cam01"/>
    <d v="2022-06-18T00:00:00"/>
    <x v="21"/>
    <n v="10"/>
    <x v="15"/>
    <n v="10"/>
    <x v="910"/>
  </r>
  <r>
    <s v="C0916"/>
    <s v="cam01"/>
    <d v="2022-06-18T00:00:00"/>
    <x v="76"/>
    <n v="11"/>
    <x v="15"/>
    <n v="10"/>
    <x v="910"/>
  </r>
  <r>
    <s v="C0916"/>
    <s v="cam11"/>
    <d v="2023-03-15T00:00:00"/>
    <x v="108"/>
    <n v="0"/>
    <x v="3"/>
    <n v="62"/>
    <x v="910"/>
  </r>
  <r>
    <s v="C0916"/>
    <s v="cam11"/>
    <d v="2023-03-15T00:00:00"/>
    <x v="21"/>
    <n v="1"/>
    <x v="3"/>
    <n v="62"/>
    <x v="910"/>
  </r>
  <r>
    <s v="C0916"/>
    <s v="cam11"/>
    <d v="2023-03-15T00:00:00"/>
    <x v="162"/>
    <n v="2"/>
    <x v="3"/>
    <n v="62"/>
    <x v="910"/>
  </r>
  <r>
    <s v="C0917"/>
    <s v="cam04"/>
    <d v="2022-04-09T00:00:00"/>
    <x v="346"/>
    <n v="0"/>
    <x v="16"/>
    <n v="26"/>
    <x v="911"/>
  </r>
  <r>
    <s v="C0917"/>
    <s v="cam04"/>
    <d v="2022-04-09T00:00:00"/>
    <x v="125"/>
    <n v="1"/>
    <x v="16"/>
    <n v="26"/>
    <x v="911"/>
  </r>
  <r>
    <s v="C0917"/>
    <s v="cam04"/>
    <d v="2022-04-09T00:00:00"/>
    <x v="369"/>
    <n v="2"/>
    <x v="16"/>
    <n v="26"/>
    <x v="911"/>
  </r>
  <r>
    <s v="C0917"/>
    <s v="cam04"/>
    <d v="2022-04-09T00:00:00"/>
    <x v="251"/>
    <n v="3"/>
    <x v="16"/>
    <n v="26"/>
    <x v="911"/>
  </r>
  <r>
    <s v="C0917"/>
    <s v="cam04"/>
    <d v="2022-04-09T00:00:00"/>
    <x v="380"/>
    <n v="4"/>
    <x v="16"/>
    <n v="26"/>
    <x v="911"/>
  </r>
  <r>
    <s v="C0917"/>
    <s v="cam04"/>
    <d v="2022-04-09T00:00:00"/>
    <x v="391"/>
    <n v="5"/>
    <x v="16"/>
    <n v="26"/>
    <x v="911"/>
  </r>
  <r>
    <s v="C0917"/>
    <s v="cam04"/>
    <d v="2022-04-09T00:00:00"/>
    <x v="144"/>
    <n v="6"/>
    <x v="16"/>
    <n v="26"/>
    <x v="911"/>
  </r>
  <r>
    <s v="C0917"/>
    <s v="cam04"/>
    <d v="2022-04-09T00:00:00"/>
    <x v="243"/>
    <n v="8"/>
    <x v="16"/>
    <n v="26"/>
    <x v="911"/>
  </r>
  <r>
    <s v="C0917"/>
    <s v="cam04"/>
    <d v="2022-04-09T00:00:00"/>
    <x v="180"/>
    <n v="9"/>
    <x v="16"/>
    <n v="26"/>
    <x v="911"/>
  </r>
  <r>
    <s v="C0917"/>
    <s v="cam04"/>
    <d v="2022-04-09T00:00:00"/>
    <x v="199"/>
    <n v="10"/>
    <x v="16"/>
    <n v="26"/>
    <x v="911"/>
  </r>
  <r>
    <s v="C0917"/>
    <s v="cam04"/>
    <d v="2022-04-09T00:00:00"/>
    <x v="318"/>
    <n v="11"/>
    <x v="16"/>
    <n v="26"/>
    <x v="911"/>
  </r>
  <r>
    <s v="C0917"/>
    <s v="cam04"/>
    <d v="2022-04-09T00:00:00"/>
    <x v="47"/>
    <n v="12"/>
    <x v="16"/>
    <n v="26"/>
    <x v="911"/>
  </r>
  <r>
    <s v="C0917"/>
    <s v="cam17"/>
    <d v="2022-12-25T00:00:00"/>
    <x v="360"/>
    <n v="0"/>
    <x v="2"/>
    <n v="29"/>
    <x v="911"/>
  </r>
  <r>
    <s v="C0917"/>
    <s v="cam17"/>
    <d v="2022-12-25T00:00:00"/>
    <x v="8"/>
    <n v="1"/>
    <x v="2"/>
    <n v="29"/>
    <x v="911"/>
  </r>
  <r>
    <s v="C0917"/>
    <s v="cam17"/>
    <d v="2022-12-25T00:00:00"/>
    <x v="57"/>
    <n v="1"/>
    <x v="2"/>
    <n v="29"/>
    <x v="911"/>
  </r>
  <r>
    <s v="C0917"/>
    <s v="cam17"/>
    <d v="2022-12-25T00:00:00"/>
    <x v="79"/>
    <n v="3"/>
    <x v="2"/>
    <n v="29"/>
    <x v="911"/>
  </r>
  <r>
    <s v="C0917"/>
    <s v="cam17"/>
    <d v="2022-12-25T00:00:00"/>
    <x v="63"/>
    <n v="4"/>
    <x v="2"/>
    <n v="29"/>
    <x v="911"/>
  </r>
  <r>
    <s v="C0917"/>
    <s v="cam17"/>
    <d v="2022-12-25T00:00:00"/>
    <x v="81"/>
    <n v="4"/>
    <x v="2"/>
    <n v="29"/>
    <x v="911"/>
  </r>
  <r>
    <s v="C0917"/>
    <s v="cam17"/>
    <d v="2022-12-25T00:00:00"/>
    <x v="86"/>
    <n v="5"/>
    <x v="2"/>
    <n v="29"/>
    <x v="911"/>
  </r>
  <r>
    <s v="C0918"/>
    <s v="cam05"/>
    <d v="2022-12-26T00:00:00"/>
    <x v="410"/>
    <n v="0"/>
    <x v="10"/>
    <n v="22"/>
    <x v="912"/>
  </r>
  <r>
    <s v="C0918"/>
    <s v="cam05"/>
    <d v="2022-12-26T00:00:00"/>
    <x v="30"/>
    <n v="1"/>
    <x v="10"/>
    <n v="22"/>
    <x v="912"/>
  </r>
  <r>
    <s v="C0918"/>
    <s v="cam05"/>
    <d v="2022-12-26T00:00:00"/>
    <x v="117"/>
    <n v="2"/>
    <x v="10"/>
    <n v="22"/>
    <x v="912"/>
  </r>
  <r>
    <s v="C0918"/>
    <s v="cam05"/>
    <d v="2022-12-26T00:00:00"/>
    <x v="286"/>
    <n v="3"/>
    <x v="10"/>
    <n v="22"/>
    <x v="912"/>
  </r>
  <r>
    <s v="C0918"/>
    <s v="cam05"/>
    <d v="2022-12-26T00:00:00"/>
    <x v="12"/>
    <n v="4"/>
    <x v="10"/>
    <n v="22"/>
    <x v="912"/>
  </r>
  <r>
    <s v="C0918"/>
    <s v="cam05"/>
    <d v="2022-12-26T00:00:00"/>
    <x v="312"/>
    <n v="5"/>
    <x v="10"/>
    <n v="22"/>
    <x v="912"/>
  </r>
  <r>
    <s v="C0918"/>
    <s v="cam08"/>
    <d v="2023-02-27T00:00:00"/>
    <x v="204"/>
    <n v="0"/>
    <x v="9"/>
    <n v="27"/>
    <x v="912"/>
  </r>
  <r>
    <s v="C0918"/>
    <s v="cam08"/>
    <d v="2023-02-27T00:00:00"/>
    <x v="151"/>
    <n v="1"/>
    <x v="9"/>
    <n v="27"/>
    <x v="912"/>
  </r>
  <r>
    <s v="C0918"/>
    <s v="cam08"/>
    <d v="2023-02-27T00:00:00"/>
    <x v="271"/>
    <n v="1"/>
    <x v="9"/>
    <n v="27"/>
    <x v="912"/>
  </r>
  <r>
    <s v="C0918"/>
    <s v="cam08"/>
    <d v="2023-02-27T00:00:00"/>
    <x v="205"/>
    <n v="3"/>
    <x v="9"/>
    <n v="27"/>
    <x v="912"/>
  </r>
  <r>
    <s v="C0918"/>
    <s v="cam08"/>
    <d v="2023-02-27T00:00:00"/>
    <x v="52"/>
    <n v="3"/>
    <x v="9"/>
    <n v="27"/>
    <x v="912"/>
  </r>
  <r>
    <s v="C0919"/>
    <s v="cam11"/>
    <d v="2023-02-21T00:00:00"/>
    <x v="101"/>
    <n v="0"/>
    <x v="3"/>
    <n v="62"/>
    <x v="913"/>
  </r>
  <r>
    <s v="C0919"/>
    <s v="cam11"/>
    <d v="2023-02-21T00:00:00"/>
    <x v="79"/>
    <n v="1"/>
    <x v="3"/>
    <n v="62"/>
    <x v="913"/>
  </r>
  <r>
    <s v="C0919"/>
    <s v="cam11"/>
    <d v="2023-02-21T00:00:00"/>
    <x v="85"/>
    <n v="2"/>
    <x v="3"/>
    <n v="62"/>
    <x v="913"/>
  </r>
  <r>
    <s v="C0919"/>
    <s v="cam11"/>
    <d v="2023-02-21T00:00:00"/>
    <x v="195"/>
    <n v="3"/>
    <x v="3"/>
    <n v="62"/>
    <x v="913"/>
  </r>
  <r>
    <s v="C0919"/>
    <s v="cam11"/>
    <d v="2023-02-21T00:00:00"/>
    <x v="73"/>
    <n v="3"/>
    <x v="3"/>
    <n v="62"/>
    <x v="913"/>
  </r>
  <r>
    <s v="C0919"/>
    <s v="cam07"/>
    <d v="2023-04-06T00:00:00"/>
    <x v="118"/>
    <n v="0"/>
    <x v="1"/>
    <n v="25"/>
    <x v="913"/>
  </r>
  <r>
    <s v="C0919"/>
    <s v="cam07"/>
    <d v="2023-04-06T00:00:00"/>
    <x v="213"/>
    <n v="1"/>
    <x v="1"/>
    <n v="25"/>
    <x v="913"/>
  </r>
  <r>
    <s v="C0920"/>
    <s v="cam09"/>
    <d v="2022-05-01T00:00:00"/>
    <x v="316"/>
    <n v="0"/>
    <x v="13"/>
    <n v="75"/>
    <x v="914"/>
  </r>
  <r>
    <s v="C0920"/>
    <s v="cam09"/>
    <d v="2022-05-01T00:00:00"/>
    <x v="339"/>
    <n v="1"/>
    <x v="13"/>
    <n v="75"/>
    <x v="914"/>
  </r>
  <r>
    <s v="C0920"/>
    <s v="cam09"/>
    <d v="2022-05-01T00:00:00"/>
    <x v="22"/>
    <n v="2"/>
    <x v="13"/>
    <n v="75"/>
    <x v="914"/>
  </r>
  <r>
    <s v="C0920"/>
    <s v="cam09"/>
    <d v="2022-05-01T00:00:00"/>
    <x v="446"/>
    <n v="3"/>
    <x v="13"/>
    <n v="75"/>
    <x v="914"/>
  </r>
  <r>
    <s v="C0920"/>
    <s v="cam09"/>
    <d v="2022-05-01T00:00:00"/>
    <x v="310"/>
    <n v="4"/>
    <x v="13"/>
    <n v="75"/>
    <x v="914"/>
  </r>
  <r>
    <s v="C0920"/>
    <s v="cam09"/>
    <d v="2022-05-01T00:00:00"/>
    <x v="7"/>
    <n v="5"/>
    <x v="13"/>
    <n v="75"/>
    <x v="914"/>
  </r>
  <r>
    <s v="C0920"/>
    <s v="cam09"/>
    <d v="2022-05-01T00:00:00"/>
    <x v="371"/>
    <n v="6"/>
    <x v="13"/>
    <n v="75"/>
    <x v="914"/>
  </r>
  <r>
    <s v="C0920"/>
    <s v="cam09"/>
    <d v="2022-05-01T00:00:00"/>
    <x v="136"/>
    <n v="7"/>
    <x v="13"/>
    <n v="75"/>
    <x v="914"/>
  </r>
  <r>
    <s v="C0920"/>
    <s v="cam09"/>
    <d v="2022-05-01T00:00:00"/>
    <x v="70"/>
    <n v="8"/>
    <x v="13"/>
    <n v="75"/>
    <x v="914"/>
  </r>
  <r>
    <s v="C0920"/>
    <s v="cam09"/>
    <d v="2022-05-01T00:00:00"/>
    <x v="252"/>
    <n v="9"/>
    <x v="13"/>
    <n v="75"/>
    <x v="914"/>
  </r>
  <r>
    <s v="C0920"/>
    <s v="cam09"/>
    <d v="2022-05-01T00:00:00"/>
    <x v="246"/>
    <n v="10"/>
    <x v="13"/>
    <n v="75"/>
    <x v="914"/>
  </r>
  <r>
    <s v="C0920"/>
    <s v="cam09"/>
    <d v="2022-05-01T00:00:00"/>
    <x v="271"/>
    <n v="11"/>
    <x v="13"/>
    <n v="75"/>
    <x v="914"/>
  </r>
  <r>
    <s v="C0920"/>
    <s v="cam09"/>
    <d v="2022-05-01T00:00:00"/>
    <x v="152"/>
    <n v="12"/>
    <x v="13"/>
    <n v="75"/>
    <x v="914"/>
  </r>
  <r>
    <s v="C0920"/>
    <s v="cam02"/>
    <d v="2022-07-19T00:00:00"/>
    <x v="90"/>
    <n v="0"/>
    <x v="5"/>
    <n v="26"/>
    <x v="914"/>
  </r>
  <r>
    <s v="C0920"/>
    <s v="cam02"/>
    <d v="2022-07-19T00:00:00"/>
    <x v="493"/>
    <n v="1"/>
    <x v="5"/>
    <n v="26"/>
    <x v="914"/>
  </r>
  <r>
    <s v="C0920"/>
    <s v="cam02"/>
    <d v="2022-07-19T00:00:00"/>
    <x v="23"/>
    <n v="3"/>
    <x v="5"/>
    <n v="26"/>
    <x v="914"/>
  </r>
  <r>
    <s v="C0920"/>
    <s v="cam02"/>
    <d v="2022-07-19T00:00:00"/>
    <x v="301"/>
    <n v="5"/>
    <x v="5"/>
    <n v="26"/>
    <x v="914"/>
  </r>
  <r>
    <s v="C0920"/>
    <s v="cam02"/>
    <d v="2022-07-19T00:00:00"/>
    <x v="8"/>
    <n v="6"/>
    <x v="5"/>
    <n v="26"/>
    <x v="914"/>
  </r>
  <r>
    <s v="C0920"/>
    <s v="cam02"/>
    <d v="2022-07-19T00:00:00"/>
    <x v="71"/>
    <n v="7"/>
    <x v="5"/>
    <n v="26"/>
    <x v="914"/>
  </r>
  <r>
    <s v="C0920"/>
    <s v="cam02"/>
    <d v="2022-07-19T00:00:00"/>
    <x v="221"/>
    <n v="8"/>
    <x v="5"/>
    <n v="26"/>
    <x v="914"/>
  </r>
  <r>
    <s v="C0920"/>
    <s v="cam02"/>
    <d v="2022-07-19T00:00:00"/>
    <x v="162"/>
    <n v="10"/>
    <x v="5"/>
    <n v="26"/>
    <x v="914"/>
  </r>
  <r>
    <s v="C0921"/>
    <s v="cam01"/>
    <d v="2022-08-14T00:00:00"/>
    <x v="105"/>
    <n v="0"/>
    <x v="15"/>
    <n v="10"/>
    <x v="915"/>
  </r>
  <r>
    <s v="C0921"/>
    <s v="cam01"/>
    <d v="2022-08-14T00:00:00"/>
    <x v="231"/>
    <n v="1"/>
    <x v="15"/>
    <n v="10"/>
    <x v="915"/>
  </r>
  <r>
    <s v="C0921"/>
    <s v="cam01"/>
    <d v="2022-08-14T00:00:00"/>
    <x v="144"/>
    <n v="2"/>
    <x v="15"/>
    <n v="10"/>
    <x v="915"/>
  </r>
  <r>
    <s v="C0921"/>
    <s v="cam01"/>
    <d v="2022-08-14T00:00:00"/>
    <x v="178"/>
    <n v="3"/>
    <x v="15"/>
    <n v="10"/>
    <x v="915"/>
  </r>
  <r>
    <s v="C0921"/>
    <s v="cam01"/>
    <d v="2022-08-14T00:00:00"/>
    <x v="115"/>
    <n v="5"/>
    <x v="15"/>
    <n v="10"/>
    <x v="915"/>
  </r>
  <r>
    <s v="C0921"/>
    <s v="cam01"/>
    <d v="2022-08-14T00:00:00"/>
    <x v="336"/>
    <n v="6"/>
    <x v="15"/>
    <n v="10"/>
    <x v="915"/>
  </r>
  <r>
    <s v="C0921"/>
    <s v="cam01"/>
    <d v="2022-08-14T00:00:00"/>
    <x v="71"/>
    <n v="6"/>
    <x v="15"/>
    <n v="10"/>
    <x v="915"/>
  </r>
  <r>
    <s v="C0921"/>
    <s v="cam01"/>
    <d v="2022-08-14T00:00:00"/>
    <x v="259"/>
    <n v="9"/>
    <x v="15"/>
    <n v="10"/>
    <x v="915"/>
  </r>
  <r>
    <s v="C0922"/>
    <s v="cam12"/>
    <d v="2022-06-29T00:00:00"/>
    <x v="443"/>
    <n v="0"/>
    <x v="0"/>
    <n v="65"/>
    <x v="916"/>
  </r>
  <r>
    <s v="C0922"/>
    <s v="cam12"/>
    <d v="2022-06-29T00:00:00"/>
    <x v="419"/>
    <n v="1"/>
    <x v="0"/>
    <n v="65"/>
    <x v="916"/>
  </r>
  <r>
    <s v="C0922"/>
    <s v="cam12"/>
    <d v="2022-06-29T00:00:00"/>
    <x v="169"/>
    <n v="2"/>
    <x v="0"/>
    <n v="65"/>
    <x v="916"/>
  </r>
  <r>
    <s v="C0922"/>
    <s v="cam12"/>
    <d v="2022-06-29T00:00:00"/>
    <x v="44"/>
    <n v="2"/>
    <x v="0"/>
    <n v="65"/>
    <x v="916"/>
  </r>
  <r>
    <s v="C0922"/>
    <s v="cam12"/>
    <d v="2022-06-29T00:00:00"/>
    <x v="186"/>
    <n v="3"/>
    <x v="0"/>
    <n v="65"/>
    <x v="916"/>
  </r>
  <r>
    <s v="C0922"/>
    <s v="cam12"/>
    <d v="2022-06-29T00:00:00"/>
    <x v="191"/>
    <n v="4"/>
    <x v="0"/>
    <n v="65"/>
    <x v="916"/>
  </r>
  <r>
    <s v="C0922"/>
    <s v="cam12"/>
    <d v="2022-06-29T00:00:00"/>
    <x v="120"/>
    <n v="5"/>
    <x v="0"/>
    <n v="65"/>
    <x v="916"/>
  </r>
  <r>
    <s v="C0922"/>
    <s v="cam12"/>
    <d v="2022-06-29T00:00:00"/>
    <x v="264"/>
    <n v="6"/>
    <x v="0"/>
    <n v="65"/>
    <x v="916"/>
  </r>
  <r>
    <s v="C0922"/>
    <s v="cam12"/>
    <d v="2022-06-29T00:00:00"/>
    <x v="270"/>
    <n v="7"/>
    <x v="0"/>
    <n v="65"/>
    <x v="916"/>
  </r>
  <r>
    <s v="C0922"/>
    <s v="cam12"/>
    <d v="2022-06-29T00:00:00"/>
    <x v="139"/>
    <n v="8"/>
    <x v="0"/>
    <n v="65"/>
    <x v="916"/>
  </r>
  <r>
    <s v="C0922"/>
    <s v="cam12"/>
    <d v="2022-06-29T00:00:00"/>
    <x v="80"/>
    <n v="10"/>
    <x v="0"/>
    <n v="65"/>
    <x v="916"/>
  </r>
  <r>
    <s v="C0922"/>
    <s v="cam12"/>
    <d v="2022-06-29T00:00:00"/>
    <x v="81"/>
    <n v="10"/>
    <x v="0"/>
    <n v="65"/>
    <x v="916"/>
  </r>
  <r>
    <s v="C0923"/>
    <s v="cam05"/>
    <d v="2022-02-23T00:00:00"/>
    <x v="510"/>
    <n v="0"/>
    <x v="10"/>
    <n v="22"/>
    <x v="917"/>
  </r>
  <r>
    <s v="C0923"/>
    <s v="cam05"/>
    <d v="2022-02-23T00:00:00"/>
    <x v="427"/>
    <n v="1"/>
    <x v="10"/>
    <n v="22"/>
    <x v="917"/>
  </r>
  <r>
    <s v="C0923"/>
    <s v="cam05"/>
    <d v="2022-02-23T00:00:00"/>
    <x v="486"/>
    <n v="1"/>
    <x v="10"/>
    <n v="22"/>
    <x v="917"/>
  </r>
  <r>
    <s v="C0923"/>
    <s v="cam05"/>
    <d v="2022-02-23T00:00:00"/>
    <x v="424"/>
    <n v="3"/>
    <x v="10"/>
    <n v="22"/>
    <x v="917"/>
  </r>
  <r>
    <s v="C0923"/>
    <s v="cam05"/>
    <d v="2022-02-23T00:00:00"/>
    <x v="400"/>
    <n v="4"/>
    <x v="10"/>
    <n v="22"/>
    <x v="917"/>
  </r>
  <r>
    <s v="C0923"/>
    <s v="cam05"/>
    <d v="2022-02-23T00:00:00"/>
    <x v="201"/>
    <n v="5"/>
    <x v="10"/>
    <n v="22"/>
    <x v="917"/>
  </r>
  <r>
    <s v="C0923"/>
    <s v="cam05"/>
    <d v="2022-02-23T00:00:00"/>
    <x v="158"/>
    <n v="6"/>
    <x v="10"/>
    <n v="22"/>
    <x v="917"/>
  </r>
  <r>
    <s v="C0923"/>
    <s v="cam05"/>
    <d v="2022-02-23T00:00:00"/>
    <x v="291"/>
    <n v="10"/>
    <x v="10"/>
    <n v="22"/>
    <x v="917"/>
  </r>
  <r>
    <s v="C0923"/>
    <s v="cam05"/>
    <d v="2022-02-23T00:00:00"/>
    <x v="94"/>
    <n v="11"/>
    <x v="10"/>
    <n v="22"/>
    <x v="917"/>
  </r>
  <r>
    <s v="C0923"/>
    <s v="cam05"/>
    <d v="2022-02-23T00:00:00"/>
    <x v="138"/>
    <n v="11"/>
    <x v="10"/>
    <n v="22"/>
    <x v="917"/>
  </r>
  <r>
    <s v="C0923"/>
    <s v="cam05"/>
    <d v="2022-02-23T00:00:00"/>
    <x v="282"/>
    <n v="13"/>
    <x v="10"/>
    <n v="22"/>
    <x v="917"/>
  </r>
  <r>
    <s v="C0923"/>
    <s v="cam05"/>
    <d v="2022-02-23T00:00:00"/>
    <x v="330"/>
    <n v="15"/>
    <x v="10"/>
    <n v="22"/>
    <x v="917"/>
  </r>
  <r>
    <s v="C0923"/>
    <s v="cam13"/>
    <d v="2022-04-22T00:00:00"/>
    <x v="357"/>
    <n v="0"/>
    <x v="14"/>
    <n v="25"/>
    <x v="917"/>
  </r>
  <r>
    <s v="C0923"/>
    <s v="cam13"/>
    <d v="2022-04-22T00:00:00"/>
    <x v="385"/>
    <n v="1"/>
    <x v="14"/>
    <n v="25"/>
    <x v="917"/>
  </r>
  <r>
    <s v="C0923"/>
    <s v="cam13"/>
    <d v="2022-04-22T00:00:00"/>
    <x v="277"/>
    <n v="2"/>
    <x v="14"/>
    <n v="25"/>
    <x v="917"/>
  </r>
  <r>
    <s v="C0923"/>
    <s v="cam13"/>
    <d v="2022-04-22T00:00:00"/>
    <x v="34"/>
    <n v="2"/>
    <x v="14"/>
    <n v="25"/>
    <x v="917"/>
  </r>
  <r>
    <s v="C0923"/>
    <s v="cam13"/>
    <d v="2022-04-22T00:00:00"/>
    <x v="359"/>
    <n v="5"/>
    <x v="14"/>
    <n v="25"/>
    <x v="917"/>
  </r>
  <r>
    <s v="C0923"/>
    <s v="cam13"/>
    <d v="2022-04-22T00:00:00"/>
    <x v="186"/>
    <n v="5"/>
    <x v="14"/>
    <n v="25"/>
    <x v="917"/>
  </r>
  <r>
    <s v="C0923"/>
    <s v="cam13"/>
    <d v="2022-04-22T00:00:00"/>
    <x v="61"/>
    <n v="7"/>
    <x v="14"/>
    <n v="25"/>
    <x v="917"/>
  </r>
  <r>
    <s v="C0923"/>
    <s v="cam13"/>
    <d v="2022-04-22T00:00:00"/>
    <x v="192"/>
    <n v="8"/>
    <x v="14"/>
    <n v="25"/>
    <x v="917"/>
  </r>
  <r>
    <s v="C0923"/>
    <s v="cam13"/>
    <d v="2022-04-22T00:00:00"/>
    <x v="233"/>
    <n v="10"/>
    <x v="14"/>
    <n v="25"/>
    <x v="917"/>
  </r>
  <r>
    <s v="C0923"/>
    <s v="cam13"/>
    <d v="2022-04-22T00:00:00"/>
    <x v="145"/>
    <n v="11"/>
    <x v="14"/>
    <n v="25"/>
    <x v="917"/>
  </r>
  <r>
    <s v="C0923"/>
    <s v="cam13"/>
    <d v="2022-04-22T00:00:00"/>
    <x v="140"/>
    <n v="11"/>
    <x v="14"/>
    <n v="25"/>
    <x v="917"/>
  </r>
  <r>
    <s v="C0923"/>
    <s v="cam13"/>
    <d v="2022-04-22T00:00:00"/>
    <x v="172"/>
    <n v="12"/>
    <x v="14"/>
    <n v="25"/>
    <x v="917"/>
  </r>
  <r>
    <s v="C0923"/>
    <s v="cam13"/>
    <d v="2022-04-22T00:00:00"/>
    <x v="82"/>
    <n v="13"/>
    <x v="14"/>
    <n v="25"/>
    <x v="917"/>
  </r>
  <r>
    <s v="C0924"/>
    <s v="cam08"/>
    <d v="2023-01-08T00:00:00"/>
    <x v="156"/>
    <n v="0"/>
    <x v="9"/>
    <n v="27"/>
    <x v="918"/>
  </r>
  <r>
    <s v="C0924"/>
    <s v="cam08"/>
    <d v="2023-01-08T00:00:00"/>
    <x v="258"/>
    <n v="1"/>
    <x v="9"/>
    <n v="27"/>
    <x v="918"/>
  </r>
  <r>
    <s v="C0924"/>
    <s v="cam08"/>
    <d v="2023-01-08T00:00:00"/>
    <x v="4"/>
    <n v="2"/>
    <x v="9"/>
    <n v="27"/>
    <x v="918"/>
  </r>
  <r>
    <s v="C0924"/>
    <s v="cam08"/>
    <d v="2023-01-08T00:00:00"/>
    <x v="217"/>
    <n v="3"/>
    <x v="9"/>
    <n v="27"/>
    <x v="918"/>
  </r>
  <r>
    <s v="C0924"/>
    <s v="cam08"/>
    <d v="2023-01-08T00:00:00"/>
    <x v="213"/>
    <n v="4"/>
    <x v="9"/>
    <n v="27"/>
    <x v="918"/>
  </r>
  <r>
    <s v="C0924"/>
    <s v="cam07"/>
    <d v="2023-03-24T00:00:00"/>
    <x v="75"/>
    <n v="0"/>
    <x v="1"/>
    <n v="25"/>
    <x v="918"/>
  </r>
  <r>
    <s v="C0924"/>
    <s v="cam07"/>
    <d v="2023-03-24T00:00:00"/>
    <x v="85"/>
    <n v="1"/>
    <x v="1"/>
    <n v="25"/>
    <x v="918"/>
  </r>
  <r>
    <s v="C0924"/>
    <s v="cam07"/>
    <d v="2023-03-24T00:00:00"/>
    <x v="283"/>
    <n v="1"/>
    <x v="1"/>
    <n v="25"/>
    <x v="918"/>
  </r>
  <r>
    <s v="C0924"/>
    <s v="cam07"/>
    <d v="2023-03-24T00:00:00"/>
    <x v="15"/>
    <n v="2"/>
    <x v="1"/>
    <n v="25"/>
    <x v="918"/>
  </r>
  <r>
    <s v="C0925"/>
    <s v="cam17"/>
    <d v="2022-10-25T00:00:00"/>
    <x v="228"/>
    <n v="0"/>
    <x v="2"/>
    <n v="29"/>
    <x v="919"/>
  </r>
  <r>
    <s v="C0925"/>
    <s v="cam17"/>
    <d v="2022-10-25T00:00:00"/>
    <x v="413"/>
    <n v="1"/>
    <x v="2"/>
    <n v="29"/>
    <x v="919"/>
  </r>
  <r>
    <s v="C0925"/>
    <s v="cam17"/>
    <d v="2022-10-25T00:00:00"/>
    <x v="291"/>
    <n v="2"/>
    <x v="2"/>
    <n v="29"/>
    <x v="919"/>
  </r>
  <r>
    <s v="C0925"/>
    <s v="cam17"/>
    <d v="2022-10-25T00:00:00"/>
    <x v="276"/>
    <n v="3"/>
    <x v="2"/>
    <n v="29"/>
    <x v="919"/>
  </r>
  <r>
    <s v="C0925"/>
    <s v="cam17"/>
    <d v="2022-10-25T00:00:00"/>
    <x v="252"/>
    <n v="3"/>
    <x v="2"/>
    <n v="29"/>
    <x v="919"/>
  </r>
  <r>
    <s v="C0925"/>
    <s v="cam17"/>
    <d v="2022-10-25T00:00:00"/>
    <x v="220"/>
    <n v="5"/>
    <x v="2"/>
    <n v="29"/>
    <x v="919"/>
  </r>
  <r>
    <s v="C0925"/>
    <s v="cam17"/>
    <d v="2022-10-25T00:00:00"/>
    <x v="21"/>
    <n v="6"/>
    <x v="2"/>
    <n v="29"/>
    <x v="919"/>
  </r>
  <r>
    <s v="C0925"/>
    <s v="cam17"/>
    <d v="2022-10-25T00:00:00"/>
    <x v="205"/>
    <n v="7"/>
    <x v="2"/>
    <n v="29"/>
    <x v="919"/>
  </r>
  <r>
    <s v="C0925"/>
    <s v="cam06"/>
    <d v="2022-11-17T00:00:00"/>
    <x v="46"/>
    <n v="0"/>
    <x v="8"/>
    <n v="13"/>
    <x v="919"/>
  </r>
  <r>
    <s v="C0925"/>
    <s v="cam06"/>
    <d v="2022-11-17T00:00:00"/>
    <x v="406"/>
    <n v="1"/>
    <x v="8"/>
    <n v="13"/>
    <x v="919"/>
  </r>
  <r>
    <s v="C0925"/>
    <s v="cam06"/>
    <d v="2022-11-17T00:00:00"/>
    <x v="94"/>
    <n v="2"/>
    <x v="8"/>
    <n v="13"/>
    <x v="919"/>
  </r>
  <r>
    <s v="C0925"/>
    <s v="cam06"/>
    <d v="2022-11-17T00:00:00"/>
    <x v="19"/>
    <n v="3"/>
    <x v="8"/>
    <n v="13"/>
    <x v="919"/>
  </r>
  <r>
    <s v="C0925"/>
    <s v="cam06"/>
    <d v="2022-11-17T00:00:00"/>
    <x v="4"/>
    <n v="4"/>
    <x v="8"/>
    <n v="13"/>
    <x v="919"/>
  </r>
  <r>
    <s v="C0925"/>
    <s v="cam06"/>
    <d v="2022-11-17T00:00:00"/>
    <x v="5"/>
    <n v="5"/>
    <x v="8"/>
    <n v="13"/>
    <x v="919"/>
  </r>
  <r>
    <s v="C0925"/>
    <s v="cam06"/>
    <d v="2022-11-17T00:00:00"/>
    <x v="76"/>
    <n v="6"/>
    <x v="8"/>
    <n v="13"/>
    <x v="919"/>
  </r>
  <r>
    <s v="C0926"/>
    <s v="cam04"/>
    <d v="2022-02-16T00:00:00"/>
    <x v="440"/>
    <n v="0"/>
    <x v="16"/>
    <n v="26"/>
    <x v="920"/>
  </r>
  <r>
    <s v="C0926"/>
    <s v="cam04"/>
    <d v="2022-02-16T00:00:00"/>
    <x v="362"/>
    <n v="1"/>
    <x v="16"/>
    <n v="26"/>
    <x v="920"/>
  </r>
  <r>
    <s v="C0926"/>
    <s v="cam04"/>
    <d v="2022-02-16T00:00:00"/>
    <x v="338"/>
    <n v="2"/>
    <x v="16"/>
    <n v="26"/>
    <x v="920"/>
  </r>
  <r>
    <s v="C0926"/>
    <s v="cam04"/>
    <d v="2022-02-16T00:00:00"/>
    <x v="443"/>
    <n v="4"/>
    <x v="16"/>
    <n v="26"/>
    <x v="920"/>
  </r>
  <r>
    <s v="C0926"/>
    <s v="cam04"/>
    <d v="2022-02-16T00:00:00"/>
    <x v="405"/>
    <n v="6"/>
    <x v="16"/>
    <n v="26"/>
    <x v="920"/>
  </r>
  <r>
    <s v="C0926"/>
    <s v="cam04"/>
    <d v="2022-02-16T00:00:00"/>
    <x v="381"/>
    <n v="7"/>
    <x v="16"/>
    <n v="26"/>
    <x v="920"/>
  </r>
  <r>
    <s v="C0926"/>
    <s v="cam04"/>
    <d v="2022-02-16T00:00:00"/>
    <x v="60"/>
    <n v="8"/>
    <x v="16"/>
    <n v="26"/>
    <x v="920"/>
  </r>
  <r>
    <s v="C0926"/>
    <s v="cam04"/>
    <d v="2022-02-16T00:00:00"/>
    <x v="46"/>
    <n v="9"/>
    <x v="16"/>
    <n v="26"/>
    <x v="920"/>
  </r>
  <r>
    <s v="C0926"/>
    <s v="cam04"/>
    <d v="2022-02-16T00:00:00"/>
    <x v="291"/>
    <n v="10"/>
    <x v="16"/>
    <n v="26"/>
    <x v="920"/>
  </r>
  <r>
    <s v="C0926"/>
    <s v="cam04"/>
    <d v="2022-02-16T00:00:00"/>
    <x v="246"/>
    <n v="12"/>
    <x v="16"/>
    <n v="26"/>
    <x v="920"/>
  </r>
  <r>
    <s v="C0926"/>
    <s v="cam04"/>
    <d v="2022-02-16T00:00:00"/>
    <x v="217"/>
    <n v="14"/>
    <x v="16"/>
    <n v="26"/>
    <x v="920"/>
  </r>
  <r>
    <s v="C0926"/>
    <s v="cam04"/>
    <d v="2022-02-16T00:00:00"/>
    <x v="162"/>
    <n v="15"/>
    <x v="16"/>
    <n v="26"/>
    <x v="920"/>
  </r>
  <r>
    <s v="C0926"/>
    <s v="cam08"/>
    <d v="2022-11-24T00:00:00"/>
    <x v="356"/>
    <n v="0"/>
    <x v="9"/>
    <n v="27"/>
    <x v="920"/>
  </r>
  <r>
    <s v="C0926"/>
    <s v="cam08"/>
    <d v="2022-11-24T00:00:00"/>
    <x v="291"/>
    <n v="1"/>
    <x v="9"/>
    <n v="27"/>
    <x v="920"/>
  </r>
  <r>
    <s v="C0926"/>
    <s v="cam08"/>
    <d v="2022-11-24T00:00:00"/>
    <x v="320"/>
    <n v="1"/>
    <x v="9"/>
    <n v="27"/>
    <x v="920"/>
  </r>
  <r>
    <s v="C0926"/>
    <s v="cam08"/>
    <d v="2022-11-24T00:00:00"/>
    <x v="193"/>
    <n v="2"/>
    <x v="9"/>
    <n v="27"/>
    <x v="920"/>
  </r>
  <r>
    <s v="C0926"/>
    <s v="cam08"/>
    <d v="2022-11-24T00:00:00"/>
    <x v="139"/>
    <n v="3"/>
    <x v="9"/>
    <n v="27"/>
    <x v="920"/>
  </r>
  <r>
    <s v="C0926"/>
    <s v="cam08"/>
    <d v="2022-11-24T00:00:00"/>
    <x v="63"/>
    <n v="5"/>
    <x v="9"/>
    <n v="27"/>
    <x v="920"/>
  </r>
  <r>
    <s v="C0926"/>
    <s v="cam08"/>
    <d v="2022-11-24T00:00:00"/>
    <x v="226"/>
    <n v="5"/>
    <x v="9"/>
    <n v="27"/>
    <x v="920"/>
  </r>
  <r>
    <s v="C0926"/>
    <s v="cam08"/>
    <d v="2022-11-24T00:00:00"/>
    <x v="73"/>
    <n v="6"/>
    <x v="9"/>
    <n v="27"/>
    <x v="920"/>
  </r>
  <r>
    <s v="C0927"/>
    <s v="cam13"/>
    <d v="2022-07-21T00:00:00"/>
    <x v="157"/>
    <n v="0"/>
    <x v="14"/>
    <n v="25"/>
    <x v="921"/>
  </r>
  <r>
    <s v="C0927"/>
    <s v="cam13"/>
    <d v="2022-07-21T00:00:00"/>
    <x v="68"/>
    <n v="1"/>
    <x v="14"/>
    <n v="25"/>
    <x v="921"/>
  </r>
  <r>
    <s v="C0927"/>
    <s v="cam13"/>
    <d v="2022-07-21T00:00:00"/>
    <x v="191"/>
    <n v="3"/>
    <x v="14"/>
    <n v="25"/>
    <x v="921"/>
  </r>
  <r>
    <s v="C0927"/>
    <s v="cam13"/>
    <d v="2022-07-21T00:00:00"/>
    <x v="69"/>
    <n v="4"/>
    <x v="14"/>
    <n v="25"/>
    <x v="921"/>
  </r>
  <r>
    <s v="C0927"/>
    <s v="cam13"/>
    <d v="2022-07-21T00:00:00"/>
    <x v="8"/>
    <n v="6"/>
    <x v="14"/>
    <n v="25"/>
    <x v="921"/>
  </r>
  <r>
    <s v="C0927"/>
    <s v="cam13"/>
    <d v="2022-07-21T00:00:00"/>
    <x v="193"/>
    <n v="6"/>
    <x v="14"/>
    <n v="25"/>
    <x v="921"/>
  </r>
  <r>
    <s v="C0927"/>
    <s v="cam13"/>
    <d v="2022-07-21T00:00:00"/>
    <x v="10"/>
    <n v="8"/>
    <x v="14"/>
    <n v="25"/>
    <x v="921"/>
  </r>
  <r>
    <s v="C0927"/>
    <s v="cam13"/>
    <d v="2022-07-21T00:00:00"/>
    <x v="286"/>
    <n v="8"/>
    <x v="14"/>
    <n v="25"/>
    <x v="921"/>
  </r>
  <r>
    <s v="C0927"/>
    <s v="cam13"/>
    <d v="2022-07-21T00:00:00"/>
    <x v="205"/>
    <n v="10"/>
    <x v="14"/>
    <n v="25"/>
    <x v="921"/>
  </r>
  <r>
    <s v="C0927"/>
    <s v="cam13"/>
    <d v="2022-07-21T00:00:00"/>
    <x v="86"/>
    <n v="10"/>
    <x v="14"/>
    <n v="25"/>
    <x v="921"/>
  </r>
  <r>
    <s v="C0927"/>
    <s v="cam05"/>
    <d v="2023-02-27T00:00:00"/>
    <x v="204"/>
    <n v="0"/>
    <x v="10"/>
    <n v="22"/>
    <x v="921"/>
  </r>
  <r>
    <s v="C0927"/>
    <s v="cam05"/>
    <d v="2023-02-27T00:00:00"/>
    <x v="210"/>
    <n v="1"/>
    <x v="10"/>
    <n v="22"/>
    <x v="921"/>
  </r>
  <r>
    <s v="C0927"/>
    <s v="cam05"/>
    <d v="2023-02-27T00:00:00"/>
    <x v="147"/>
    <n v="1"/>
    <x v="10"/>
    <n v="22"/>
    <x v="921"/>
  </r>
  <r>
    <s v="C0927"/>
    <s v="cam05"/>
    <d v="2023-02-27T00:00:00"/>
    <x v="226"/>
    <n v="2"/>
    <x v="10"/>
    <n v="22"/>
    <x v="921"/>
  </r>
  <r>
    <s v="C0927"/>
    <s v="cam05"/>
    <d v="2023-02-27T00:00:00"/>
    <x v="59"/>
    <n v="3"/>
    <x v="10"/>
    <n v="22"/>
    <x v="921"/>
  </r>
  <r>
    <s v="C0928"/>
    <s v="cam15"/>
    <d v="2022-06-24T00:00:00"/>
    <x v="436"/>
    <n v="0"/>
    <x v="11"/>
    <n v="14"/>
    <x v="922"/>
  </r>
  <r>
    <s v="C0928"/>
    <s v="cam15"/>
    <d v="2022-06-24T00:00:00"/>
    <x v="446"/>
    <n v="1"/>
    <x v="11"/>
    <n v="14"/>
    <x v="922"/>
  </r>
  <r>
    <s v="C0928"/>
    <s v="cam15"/>
    <d v="2022-06-24T00:00:00"/>
    <x v="17"/>
    <n v="3"/>
    <x v="11"/>
    <n v="14"/>
    <x v="922"/>
  </r>
  <r>
    <s v="C0928"/>
    <s v="cam15"/>
    <d v="2022-06-24T00:00:00"/>
    <x v="228"/>
    <n v="4"/>
    <x v="11"/>
    <n v="14"/>
    <x v="922"/>
  </r>
  <r>
    <s v="C0928"/>
    <s v="cam15"/>
    <d v="2022-06-24T00:00:00"/>
    <x v="225"/>
    <n v="5"/>
    <x v="11"/>
    <n v="14"/>
    <x v="922"/>
  </r>
  <r>
    <s v="C0928"/>
    <s v="cam15"/>
    <d v="2022-06-24T00:00:00"/>
    <x v="49"/>
    <n v="6"/>
    <x v="11"/>
    <n v="14"/>
    <x v="922"/>
  </r>
  <r>
    <s v="C0928"/>
    <s v="cam15"/>
    <d v="2022-06-24T00:00:00"/>
    <x v="56"/>
    <n v="7"/>
    <x v="11"/>
    <n v="14"/>
    <x v="922"/>
  </r>
  <r>
    <s v="C0928"/>
    <s v="cam15"/>
    <d v="2022-06-24T00:00:00"/>
    <x v="230"/>
    <n v="8"/>
    <x v="11"/>
    <n v="14"/>
    <x v="922"/>
  </r>
  <r>
    <s v="C0928"/>
    <s v="cam15"/>
    <d v="2022-06-24T00:00:00"/>
    <x v="292"/>
    <n v="9"/>
    <x v="11"/>
    <n v="14"/>
    <x v="922"/>
  </r>
  <r>
    <s v="C0928"/>
    <s v="cam15"/>
    <d v="2022-06-24T00:00:00"/>
    <x v="147"/>
    <n v="9"/>
    <x v="11"/>
    <n v="14"/>
    <x v="922"/>
  </r>
  <r>
    <s v="C0928"/>
    <s v="cam15"/>
    <d v="2022-06-24T00:00:00"/>
    <x v="205"/>
    <n v="11"/>
    <x v="11"/>
    <n v="14"/>
    <x v="922"/>
  </r>
  <r>
    <s v="C0928"/>
    <s v="cam15"/>
    <d v="2022-06-24T00:00:00"/>
    <x v="82"/>
    <n v="11"/>
    <x v="11"/>
    <n v="14"/>
    <x v="922"/>
  </r>
  <r>
    <s v="C0928"/>
    <s v="cam07"/>
    <d v="2023-01-17T00:00:00"/>
    <x v="435"/>
    <n v="0"/>
    <x v="1"/>
    <n v="25"/>
    <x v="922"/>
  </r>
  <r>
    <s v="C0928"/>
    <s v="cam07"/>
    <d v="2023-01-17T00:00:00"/>
    <x v="230"/>
    <n v="1"/>
    <x v="1"/>
    <n v="25"/>
    <x v="922"/>
  </r>
  <r>
    <s v="C0928"/>
    <s v="cam07"/>
    <d v="2023-01-17T00:00:00"/>
    <x v="282"/>
    <n v="2"/>
    <x v="1"/>
    <n v="25"/>
    <x v="922"/>
  </r>
  <r>
    <s v="C0928"/>
    <s v="cam07"/>
    <d v="2023-01-17T00:00:00"/>
    <x v="14"/>
    <n v="4"/>
    <x v="1"/>
    <n v="25"/>
    <x v="922"/>
  </r>
  <r>
    <s v="C0929"/>
    <s v="cam06"/>
    <d v="2022-02-15T00:00:00"/>
    <x v="489"/>
    <n v="0"/>
    <x v="8"/>
    <n v="13"/>
    <x v="923"/>
  </r>
  <r>
    <s v="C0929"/>
    <s v="cam06"/>
    <d v="2022-02-15T00:00:00"/>
    <x v="451"/>
    <n v="1"/>
    <x v="8"/>
    <n v="13"/>
    <x v="923"/>
  </r>
  <r>
    <s v="C0929"/>
    <s v="cam06"/>
    <d v="2022-02-15T00:00:00"/>
    <x v="124"/>
    <n v="2"/>
    <x v="8"/>
    <n v="13"/>
    <x v="923"/>
  </r>
  <r>
    <s v="C0929"/>
    <s v="cam06"/>
    <d v="2022-02-15T00:00:00"/>
    <x v="443"/>
    <n v="4"/>
    <x v="8"/>
    <n v="13"/>
    <x v="923"/>
  </r>
  <r>
    <s v="C0929"/>
    <s v="cam06"/>
    <d v="2022-02-15T00:00:00"/>
    <x v="323"/>
    <n v="5"/>
    <x v="8"/>
    <n v="13"/>
    <x v="923"/>
  </r>
  <r>
    <s v="C0929"/>
    <s v="cam06"/>
    <d v="2022-02-15T00:00:00"/>
    <x v="158"/>
    <n v="6"/>
    <x v="8"/>
    <n v="13"/>
    <x v="923"/>
  </r>
  <r>
    <s v="C0929"/>
    <s v="cam06"/>
    <d v="2022-02-15T00:00:00"/>
    <x v="395"/>
    <n v="7"/>
    <x v="8"/>
    <n v="13"/>
    <x v="923"/>
  </r>
  <r>
    <s v="C0929"/>
    <s v="cam06"/>
    <d v="2022-02-15T00:00:00"/>
    <x v="219"/>
    <n v="11"/>
    <x v="8"/>
    <n v="13"/>
    <x v="923"/>
  </r>
  <r>
    <s v="C0929"/>
    <s v="cam06"/>
    <d v="2022-02-15T00:00:00"/>
    <x v="19"/>
    <n v="12"/>
    <x v="8"/>
    <n v="13"/>
    <x v="923"/>
  </r>
  <r>
    <s v="C0929"/>
    <s v="cam06"/>
    <d v="2022-02-15T00:00:00"/>
    <x v="108"/>
    <n v="13"/>
    <x v="8"/>
    <n v="13"/>
    <x v="923"/>
  </r>
  <r>
    <s v="C0929"/>
    <s v="cam06"/>
    <d v="2022-02-15T00:00:00"/>
    <x v="259"/>
    <n v="15"/>
    <x v="8"/>
    <n v="13"/>
    <x v="923"/>
  </r>
  <r>
    <s v="C0929"/>
    <s v="cam10"/>
    <d v="2023-02-26T00:00:00"/>
    <x v="209"/>
    <n v="0"/>
    <x v="12"/>
    <n v="66"/>
    <x v="923"/>
  </r>
  <r>
    <s v="C0929"/>
    <s v="cam10"/>
    <d v="2023-02-26T00:00:00"/>
    <x v="220"/>
    <n v="1"/>
    <x v="12"/>
    <n v="66"/>
    <x v="923"/>
  </r>
  <r>
    <s v="C0929"/>
    <s v="cam10"/>
    <d v="2023-02-26T00:00:00"/>
    <x v="194"/>
    <n v="1"/>
    <x v="12"/>
    <n v="66"/>
    <x v="923"/>
  </r>
  <r>
    <s v="C0929"/>
    <s v="cam10"/>
    <d v="2023-02-26T00:00:00"/>
    <x v="374"/>
    <n v="3"/>
    <x v="12"/>
    <n v="66"/>
    <x v="923"/>
  </r>
  <r>
    <s v="C0929"/>
    <s v="cam10"/>
    <d v="2023-02-26T00:00:00"/>
    <x v="239"/>
    <n v="3"/>
    <x v="12"/>
    <n v="66"/>
    <x v="923"/>
  </r>
  <r>
    <s v="C0930"/>
    <s v="cam01"/>
    <d v="2022-09-08T00:00:00"/>
    <x v="175"/>
    <n v="0"/>
    <x v="15"/>
    <n v="10"/>
    <x v="924"/>
  </r>
  <r>
    <s v="C0930"/>
    <s v="cam01"/>
    <d v="2022-09-08T00:00:00"/>
    <x v="60"/>
    <n v="1"/>
    <x v="15"/>
    <n v="10"/>
    <x v="924"/>
  </r>
  <r>
    <s v="C0930"/>
    <s v="cam01"/>
    <d v="2022-09-08T00:00:00"/>
    <x v="297"/>
    <n v="2"/>
    <x v="15"/>
    <n v="10"/>
    <x v="924"/>
  </r>
  <r>
    <s v="C0930"/>
    <s v="cam01"/>
    <d v="2022-09-08T00:00:00"/>
    <x v="197"/>
    <n v="3"/>
    <x v="15"/>
    <n v="10"/>
    <x v="924"/>
  </r>
  <r>
    <s v="C0930"/>
    <s v="cam01"/>
    <d v="2022-09-08T00:00:00"/>
    <x v="156"/>
    <n v="4"/>
    <x v="15"/>
    <n v="10"/>
    <x v="924"/>
  </r>
  <r>
    <s v="C0930"/>
    <s v="cam01"/>
    <d v="2022-09-08T00:00:00"/>
    <x v="258"/>
    <n v="5"/>
    <x v="15"/>
    <n v="10"/>
    <x v="924"/>
  </r>
  <r>
    <s v="C0930"/>
    <s v="cam01"/>
    <d v="2022-09-08T00:00:00"/>
    <x v="31"/>
    <n v="6"/>
    <x v="15"/>
    <n v="10"/>
    <x v="924"/>
  </r>
  <r>
    <s v="C0930"/>
    <s v="cam01"/>
    <d v="2022-09-08T00:00:00"/>
    <x v="47"/>
    <n v="7"/>
    <x v="15"/>
    <n v="10"/>
    <x v="924"/>
  </r>
  <r>
    <s v="C0930"/>
    <s v="cam01"/>
    <d v="2022-09-08T00:00:00"/>
    <x v="43"/>
    <n v="8"/>
    <x v="15"/>
    <n v="10"/>
    <x v="924"/>
  </r>
  <r>
    <s v="C0930"/>
    <s v="cam16"/>
    <d v="2023-03-10T00:00:00"/>
    <x v="83"/>
    <n v="0"/>
    <x v="4"/>
    <n v="16"/>
    <x v="924"/>
  </r>
  <r>
    <s v="C0930"/>
    <s v="cam16"/>
    <d v="2023-03-10T00:00:00"/>
    <x v="194"/>
    <n v="1"/>
    <x v="4"/>
    <n v="16"/>
    <x v="924"/>
  </r>
  <r>
    <s v="C0930"/>
    <s v="cam16"/>
    <d v="2023-03-10T00:00:00"/>
    <x v="330"/>
    <n v="2"/>
    <x v="4"/>
    <n v="16"/>
    <x v="924"/>
  </r>
  <r>
    <s v="C0931"/>
    <s v="cam03"/>
    <d v="2022-09-30T00:00:00"/>
    <x v="359"/>
    <n v="0"/>
    <x v="6"/>
    <n v="62"/>
    <x v="925"/>
  </r>
  <r>
    <s v="C0931"/>
    <s v="cam03"/>
    <d v="2022-09-30T00:00:00"/>
    <x v="235"/>
    <n v="1"/>
    <x v="6"/>
    <n v="62"/>
    <x v="925"/>
  </r>
  <r>
    <s v="C0931"/>
    <s v="cam03"/>
    <d v="2022-09-30T00:00:00"/>
    <x v="111"/>
    <n v="2"/>
    <x v="6"/>
    <n v="62"/>
    <x v="925"/>
  </r>
  <r>
    <s v="C0931"/>
    <s v="cam03"/>
    <d v="2022-09-30T00:00:00"/>
    <x v="70"/>
    <n v="3"/>
    <x v="6"/>
    <n v="62"/>
    <x v="925"/>
  </r>
  <r>
    <s v="C0931"/>
    <s v="cam03"/>
    <d v="2022-09-30T00:00:00"/>
    <x v="200"/>
    <n v="4"/>
    <x v="6"/>
    <n v="62"/>
    <x v="925"/>
  </r>
  <r>
    <s v="C0931"/>
    <s v="cam03"/>
    <d v="2022-09-30T00:00:00"/>
    <x v="62"/>
    <n v="6"/>
    <x v="6"/>
    <n v="62"/>
    <x v="925"/>
  </r>
  <r>
    <s v="C0931"/>
    <s v="cam03"/>
    <d v="2022-09-30T00:00:00"/>
    <x v="194"/>
    <n v="6"/>
    <x v="6"/>
    <n v="62"/>
    <x v="925"/>
  </r>
  <r>
    <s v="C0931"/>
    <s v="cam03"/>
    <d v="2022-09-30T00:00:00"/>
    <x v="112"/>
    <n v="7"/>
    <x v="6"/>
    <n v="62"/>
    <x v="925"/>
  </r>
  <r>
    <s v="C0931"/>
    <s v="cam17"/>
    <d v="2022-12-12T00:00:00"/>
    <x v="1"/>
    <n v="0"/>
    <x v="2"/>
    <n v="29"/>
    <x v="925"/>
  </r>
  <r>
    <s v="C0931"/>
    <s v="cam17"/>
    <d v="2022-12-12T00:00:00"/>
    <x v="180"/>
    <n v="1"/>
    <x v="2"/>
    <n v="29"/>
    <x v="925"/>
  </r>
  <r>
    <s v="C0931"/>
    <s v="cam17"/>
    <d v="2022-12-12T00:00:00"/>
    <x v="200"/>
    <n v="2"/>
    <x v="2"/>
    <n v="29"/>
    <x v="925"/>
  </r>
  <r>
    <s v="C0931"/>
    <s v="cam17"/>
    <d v="2022-12-12T00:00:00"/>
    <x v="27"/>
    <n v="3"/>
    <x v="2"/>
    <n v="29"/>
    <x v="925"/>
  </r>
  <r>
    <s v="C0931"/>
    <s v="cam17"/>
    <d v="2022-12-12T00:00:00"/>
    <x v="85"/>
    <n v="4"/>
    <x v="2"/>
    <n v="29"/>
    <x v="925"/>
  </r>
  <r>
    <s v="C0931"/>
    <s v="cam17"/>
    <d v="2022-12-12T00:00:00"/>
    <x v="330"/>
    <n v="5"/>
    <x v="2"/>
    <n v="29"/>
    <x v="925"/>
  </r>
  <r>
    <s v="C0932"/>
    <s v="cam03"/>
    <d v="2022-02-16T00:00:00"/>
    <x v="440"/>
    <n v="0"/>
    <x v="6"/>
    <n v="62"/>
    <x v="926"/>
  </r>
  <r>
    <s v="C0932"/>
    <s v="cam03"/>
    <d v="2022-02-16T00:00:00"/>
    <x v="402"/>
    <n v="1"/>
    <x v="6"/>
    <n v="62"/>
    <x v="926"/>
  </r>
  <r>
    <s v="C0932"/>
    <s v="cam03"/>
    <d v="2022-02-16T00:00:00"/>
    <x v="295"/>
    <n v="3"/>
    <x v="6"/>
    <n v="62"/>
    <x v="926"/>
  </r>
  <r>
    <s v="C0932"/>
    <s v="cam03"/>
    <d v="2022-02-16T00:00:00"/>
    <x v="240"/>
    <n v="4"/>
    <x v="6"/>
    <n v="62"/>
    <x v="926"/>
  </r>
  <r>
    <s v="C0932"/>
    <s v="cam03"/>
    <d v="2022-02-16T00:00:00"/>
    <x v="60"/>
    <n v="8"/>
    <x v="6"/>
    <n v="62"/>
    <x v="926"/>
  </r>
  <r>
    <s v="C0932"/>
    <s v="cam03"/>
    <d v="2022-02-16T00:00:00"/>
    <x v="255"/>
    <n v="9"/>
    <x v="6"/>
    <n v="62"/>
    <x v="926"/>
  </r>
  <r>
    <s v="C0932"/>
    <s v="cam03"/>
    <d v="2022-02-16T00:00:00"/>
    <x v="406"/>
    <n v="10"/>
    <x v="6"/>
    <n v="62"/>
    <x v="926"/>
  </r>
  <r>
    <s v="C0932"/>
    <s v="cam03"/>
    <d v="2022-02-16T00:00:00"/>
    <x v="100"/>
    <n v="11"/>
    <x v="6"/>
    <n v="62"/>
    <x v="926"/>
  </r>
  <r>
    <s v="C0932"/>
    <s v="cam03"/>
    <d v="2022-02-16T00:00:00"/>
    <x v="146"/>
    <n v="12"/>
    <x v="6"/>
    <n v="62"/>
    <x v="926"/>
  </r>
  <r>
    <s v="C0932"/>
    <s v="cam03"/>
    <d v="2022-02-16T00:00:00"/>
    <x v="27"/>
    <n v="13"/>
    <x v="6"/>
    <n v="62"/>
    <x v="926"/>
  </r>
  <r>
    <s v="C0932"/>
    <s v="cam03"/>
    <d v="2022-02-16T00:00:00"/>
    <x v="14"/>
    <n v="15"/>
    <x v="6"/>
    <n v="62"/>
    <x v="926"/>
  </r>
  <r>
    <s v="C0932"/>
    <s v="cam15"/>
    <d v="2022-07-27T00:00:00"/>
    <x v="201"/>
    <n v="0"/>
    <x v="11"/>
    <n v="14"/>
    <x v="926"/>
  </r>
  <r>
    <s v="C0932"/>
    <s v="cam15"/>
    <d v="2022-07-27T00:00:00"/>
    <x v="372"/>
    <n v="2"/>
    <x v="11"/>
    <n v="14"/>
    <x v="926"/>
  </r>
  <r>
    <s v="C0932"/>
    <s v="cam15"/>
    <d v="2022-07-27T00:00:00"/>
    <x v="390"/>
    <n v="3"/>
    <x v="11"/>
    <n v="14"/>
    <x v="926"/>
  </r>
  <r>
    <s v="C0932"/>
    <s v="cam15"/>
    <d v="2022-07-27T00:00:00"/>
    <x v="366"/>
    <n v="3"/>
    <x v="11"/>
    <n v="14"/>
    <x v="926"/>
  </r>
  <r>
    <s v="C0932"/>
    <s v="cam15"/>
    <d v="2022-07-27T00:00:00"/>
    <x v="8"/>
    <n v="6"/>
    <x v="11"/>
    <n v="14"/>
    <x v="926"/>
  </r>
  <r>
    <s v="C0932"/>
    <s v="cam15"/>
    <d v="2022-07-27T00:00:00"/>
    <x v="138"/>
    <n v="6"/>
    <x v="11"/>
    <n v="14"/>
    <x v="926"/>
  </r>
  <r>
    <s v="C0932"/>
    <s v="cam15"/>
    <d v="2022-07-27T00:00:00"/>
    <x v="71"/>
    <n v="7"/>
    <x v="11"/>
    <n v="14"/>
    <x v="926"/>
  </r>
  <r>
    <s v="C0932"/>
    <s v="cam15"/>
    <d v="2022-07-27T00:00:00"/>
    <x v="271"/>
    <n v="8"/>
    <x v="11"/>
    <n v="14"/>
    <x v="926"/>
  </r>
  <r>
    <s v="C0932"/>
    <s v="cam15"/>
    <d v="2022-07-27T00:00:00"/>
    <x v="172"/>
    <n v="9"/>
    <x v="11"/>
    <n v="14"/>
    <x v="926"/>
  </r>
  <r>
    <s v="C0933"/>
    <s v="cam09"/>
    <d v="2022-05-03T00:00:00"/>
    <x v="463"/>
    <n v="0"/>
    <x v="13"/>
    <n v="75"/>
    <x v="927"/>
  </r>
  <r>
    <s v="C0933"/>
    <s v="cam09"/>
    <d v="2022-05-03T00:00:00"/>
    <x v="447"/>
    <n v="2"/>
    <x v="13"/>
    <n v="75"/>
    <x v="927"/>
  </r>
  <r>
    <s v="C0933"/>
    <s v="cam09"/>
    <d v="2022-05-03T00:00:00"/>
    <x v="380"/>
    <n v="3"/>
    <x v="13"/>
    <n v="75"/>
    <x v="927"/>
  </r>
  <r>
    <s v="C0933"/>
    <s v="cam09"/>
    <d v="2022-05-03T00:00:00"/>
    <x v="279"/>
    <n v="4"/>
    <x v="13"/>
    <n v="75"/>
    <x v="927"/>
  </r>
  <r>
    <s v="C0933"/>
    <s v="cam09"/>
    <d v="2022-05-03T00:00:00"/>
    <x v="207"/>
    <n v="5"/>
    <x v="13"/>
    <n v="75"/>
    <x v="927"/>
  </r>
  <r>
    <s v="C0933"/>
    <s v="cam09"/>
    <d v="2022-05-03T00:00:00"/>
    <x v="300"/>
    <n v="6"/>
    <x v="13"/>
    <n v="75"/>
    <x v="927"/>
  </r>
  <r>
    <s v="C0933"/>
    <s v="cam09"/>
    <d v="2022-05-03T00:00:00"/>
    <x v="208"/>
    <n v="7"/>
    <x v="13"/>
    <n v="75"/>
    <x v="927"/>
  </r>
  <r>
    <s v="C0933"/>
    <s v="cam09"/>
    <d v="2022-05-03T00:00:00"/>
    <x v="198"/>
    <n v="8"/>
    <x v="13"/>
    <n v="75"/>
    <x v="927"/>
  </r>
  <r>
    <s v="C0933"/>
    <s v="cam09"/>
    <d v="2022-05-03T00:00:00"/>
    <x v="252"/>
    <n v="9"/>
    <x v="13"/>
    <n v="75"/>
    <x v="927"/>
  </r>
  <r>
    <s v="C0933"/>
    <s v="cam09"/>
    <d v="2022-05-03T00:00:00"/>
    <x v="176"/>
    <n v="10"/>
    <x v="13"/>
    <n v="75"/>
    <x v="927"/>
  </r>
  <r>
    <s v="C0933"/>
    <s v="cam09"/>
    <d v="2022-05-03T00:00:00"/>
    <x v="177"/>
    <n v="11"/>
    <x v="13"/>
    <n v="75"/>
    <x v="927"/>
  </r>
  <r>
    <s v="C0933"/>
    <s v="cam09"/>
    <d v="2022-05-03T00:00:00"/>
    <x v="256"/>
    <n v="12"/>
    <x v="13"/>
    <n v="75"/>
    <x v="927"/>
  </r>
  <r>
    <s v="C0933"/>
    <s v="cam07"/>
    <d v="2022-08-31T00:00:00"/>
    <x v="169"/>
    <n v="0"/>
    <x v="1"/>
    <n v="25"/>
    <x v="927"/>
  </r>
  <r>
    <s v="C0933"/>
    <s v="cam07"/>
    <d v="2022-08-31T00:00:00"/>
    <x v="280"/>
    <n v="1"/>
    <x v="1"/>
    <n v="25"/>
    <x v="927"/>
  </r>
  <r>
    <s v="C0933"/>
    <s v="cam07"/>
    <d v="2022-08-31T00:00:00"/>
    <x v="191"/>
    <n v="2"/>
    <x v="1"/>
    <n v="25"/>
    <x v="927"/>
  </r>
  <r>
    <s v="C0933"/>
    <s v="cam07"/>
    <d v="2022-08-31T00:00:00"/>
    <x v="136"/>
    <n v="3"/>
    <x v="1"/>
    <n v="25"/>
    <x v="927"/>
  </r>
  <r>
    <s v="C0933"/>
    <s v="cam07"/>
    <d v="2022-08-31T00:00:00"/>
    <x v="83"/>
    <n v="6"/>
    <x v="1"/>
    <n v="25"/>
    <x v="927"/>
  </r>
  <r>
    <s v="C0933"/>
    <s v="cam07"/>
    <d v="2022-08-31T00:00:00"/>
    <x v="256"/>
    <n v="8"/>
    <x v="1"/>
    <n v="25"/>
    <x v="927"/>
  </r>
  <r>
    <s v="C0934"/>
    <s v="cam14"/>
    <d v="2022-07-19T00:00:00"/>
    <x v="90"/>
    <n v="0"/>
    <x v="7"/>
    <n v="28"/>
    <x v="928"/>
  </r>
  <r>
    <s v="C0934"/>
    <s v="cam14"/>
    <d v="2022-07-19T00:00:00"/>
    <x v="450"/>
    <n v="1"/>
    <x v="7"/>
    <n v="28"/>
    <x v="928"/>
  </r>
  <r>
    <s v="C0934"/>
    <s v="cam14"/>
    <d v="2022-07-19T00:00:00"/>
    <x v="391"/>
    <n v="2"/>
    <x v="7"/>
    <n v="28"/>
    <x v="928"/>
  </r>
  <r>
    <s v="C0934"/>
    <s v="cam14"/>
    <d v="2022-07-19T00:00:00"/>
    <x v="186"/>
    <n v="2"/>
    <x v="7"/>
    <n v="28"/>
    <x v="928"/>
  </r>
  <r>
    <s v="C0934"/>
    <s v="cam14"/>
    <d v="2022-07-19T00:00:00"/>
    <x v="24"/>
    <n v="4"/>
    <x v="7"/>
    <n v="28"/>
    <x v="928"/>
  </r>
  <r>
    <s v="C0934"/>
    <s v="cam14"/>
    <d v="2022-07-19T00:00:00"/>
    <x v="264"/>
    <n v="5"/>
    <x v="7"/>
    <n v="28"/>
    <x v="928"/>
  </r>
  <r>
    <s v="C0934"/>
    <s v="cam14"/>
    <d v="2022-07-19T00:00:00"/>
    <x v="65"/>
    <n v="7"/>
    <x v="7"/>
    <n v="28"/>
    <x v="928"/>
  </r>
  <r>
    <s v="C0934"/>
    <s v="cam14"/>
    <d v="2022-07-19T00:00:00"/>
    <x v="21"/>
    <n v="9"/>
    <x v="7"/>
    <n v="28"/>
    <x v="928"/>
  </r>
  <r>
    <s v="C0935"/>
    <s v="cam16"/>
    <d v="2022-08-20T00:00:00"/>
    <x v="490"/>
    <n v="0"/>
    <x v="4"/>
    <n v="16"/>
    <x v="929"/>
  </r>
  <r>
    <s v="C0935"/>
    <s v="cam16"/>
    <d v="2022-08-20T00:00:00"/>
    <x v="391"/>
    <n v="1"/>
    <x v="4"/>
    <n v="16"/>
    <x v="929"/>
  </r>
  <r>
    <s v="C0935"/>
    <s v="cam16"/>
    <d v="2022-08-20T00:00:00"/>
    <x v="186"/>
    <n v="1"/>
    <x v="4"/>
    <n v="16"/>
    <x v="929"/>
  </r>
  <r>
    <s v="C0935"/>
    <s v="cam16"/>
    <d v="2022-08-20T00:00:00"/>
    <x v="55"/>
    <n v="2"/>
    <x v="4"/>
    <n v="16"/>
    <x v="929"/>
  </r>
  <r>
    <s v="C0935"/>
    <s v="cam16"/>
    <d v="2022-08-20T00:00:00"/>
    <x v="133"/>
    <n v="3"/>
    <x v="4"/>
    <n v="16"/>
    <x v="929"/>
  </r>
  <r>
    <s v="C0935"/>
    <s v="cam16"/>
    <d v="2022-08-20T00:00:00"/>
    <x v="219"/>
    <n v="5"/>
    <x v="4"/>
    <n v="16"/>
    <x v="929"/>
  </r>
  <r>
    <s v="C0935"/>
    <s v="cam16"/>
    <d v="2022-08-20T00:00:00"/>
    <x v="57"/>
    <n v="5"/>
    <x v="4"/>
    <n v="16"/>
    <x v="929"/>
  </r>
  <r>
    <s v="C0935"/>
    <s v="cam16"/>
    <d v="2022-08-20T00:00:00"/>
    <x v="253"/>
    <n v="6"/>
    <x v="4"/>
    <n v="16"/>
    <x v="929"/>
  </r>
  <r>
    <s v="C0935"/>
    <s v="cam16"/>
    <d v="2022-08-20T00:00:00"/>
    <x v="32"/>
    <n v="8"/>
    <x v="4"/>
    <n v="16"/>
    <x v="929"/>
  </r>
  <r>
    <s v="C0935"/>
    <s v="cam16"/>
    <d v="2022-08-20T00:00:00"/>
    <x v="172"/>
    <n v="8"/>
    <x v="4"/>
    <n v="16"/>
    <x v="929"/>
  </r>
  <r>
    <s v="C0935"/>
    <s v="cam16"/>
    <d v="2022-08-20T00:00:00"/>
    <x v="82"/>
    <n v="9"/>
    <x v="4"/>
    <n v="16"/>
    <x v="929"/>
  </r>
  <r>
    <s v="C0936"/>
    <s v="cam03"/>
    <d v="2022-01-28T00:00:00"/>
    <x v="414"/>
    <n v="0"/>
    <x v="6"/>
    <n v="62"/>
    <x v="930"/>
  </r>
  <r>
    <s v="C0936"/>
    <s v="cam03"/>
    <d v="2022-01-28T00:00:00"/>
    <x v="308"/>
    <n v="2"/>
    <x v="6"/>
    <n v="62"/>
    <x v="930"/>
  </r>
  <r>
    <s v="C0936"/>
    <s v="cam03"/>
    <d v="2022-01-28T00:00:00"/>
    <x v="428"/>
    <n v="4"/>
    <x v="6"/>
    <n v="62"/>
    <x v="930"/>
  </r>
  <r>
    <s v="C0936"/>
    <s v="cam03"/>
    <d v="2022-01-28T00:00:00"/>
    <x v="227"/>
    <n v="7"/>
    <x v="6"/>
    <n v="62"/>
    <x v="930"/>
  </r>
  <r>
    <s v="C0936"/>
    <s v="cam03"/>
    <d v="2022-01-28T00:00:00"/>
    <x v="202"/>
    <n v="8"/>
    <x v="6"/>
    <n v="62"/>
    <x v="930"/>
  </r>
  <r>
    <s v="C0936"/>
    <s v="cam03"/>
    <d v="2022-01-28T00:00:00"/>
    <x v="243"/>
    <n v="10"/>
    <x v="6"/>
    <n v="62"/>
    <x v="930"/>
  </r>
  <r>
    <s v="C0936"/>
    <s v="cam03"/>
    <d v="2022-01-28T00:00:00"/>
    <x v="70"/>
    <n v="11"/>
    <x v="6"/>
    <n v="62"/>
    <x v="930"/>
  </r>
  <r>
    <s v="C0936"/>
    <s v="cam03"/>
    <d v="2022-01-28T00:00:00"/>
    <x v="138"/>
    <n v="12"/>
    <x v="6"/>
    <n v="62"/>
    <x v="930"/>
  </r>
  <r>
    <s v="C0936"/>
    <s v="cam03"/>
    <d v="2022-01-28T00:00:00"/>
    <x v="171"/>
    <n v="14"/>
    <x v="6"/>
    <n v="62"/>
    <x v="930"/>
  </r>
  <r>
    <s v="C0936"/>
    <s v="cam03"/>
    <d v="2022-01-28T00:00:00"/>
    <x v="14"/>
    <n v="16"/>
    <x v="6"/>
    <n v="62"/>
    <x v="930"/>
  </r>
  <r>
    <s v="C0936"/>
    <s v="cam08"/>
    <d v="2022-11-20T00:00:00"/>
    <x v="255"/>
    <n v="0"/>
    <x v="9"/>
    <n v="27"/>
    <x v="930"/>
  </r>
  <r>
    <s v="C0936"/>
    <s v="cam08"/>
    <d v="2022-11-20T00:00:00"/>
    <x v="219"/>
    <n v="2"/>
    <x v="9"/>
    <n v="27"/>
    <x v="930"/>
  </r>
  <r>
    <s v="C0936"/>
    <s v="cam08"/>
    <d v="2022-11-20T00:00:00"/>
    <x v="233"/>
    <n v="3"/>
    <x v="9"/>
    <n v="27"/>
    <x v="930"/>
  </r>
  <r>
    <s v="C0936"/>
    <s v="cam08"/>
    <d v="2022-11-20T00:00:00"/>
    <x v="71"/>
    <n v="3"/>
    <x v="9"/>
    <n v="27"/>
    <x v="930"/>
  </r>
  <r>
    <s v="C0936"/>
    <s v="cam08"/>
    <d v="2022-11-20T00:00:00"/>
    <x v="150"/>
    <n v="5"/>
    <x v="9"/>
    <n v="27"/>
    <x v="930"/>
  </r>
  <r>
    <s v="C0936"/>
    <s v="cam08"/>
    <d v="2022-11-20T00:00:00"/>
    <x v="29"/>
    <n v="6"/>
    <x v="9"/>
    <n v="27"/>
    <x v="930"/>
  </r>
  <r>
    <s v="C0936"/>
    <s v="cam08"/>
    <d v="2022-11-20T00:00:00"/>
    <x v="82"/>
    <n v="6"/>
    <x v="9"/>
    <n v="27"/>
    <x v="930"/>
  </r>
  <r>
    <s v="C0937"/>
    <s v="cam10"/>
    <d v="2022-12-02T00:00:00"/>
    <x v="133"/>
    <n v="0"/>
    <x v="12"/>
    <n v="66"/>
    <x v="931"/>
  </r>
  <r>
    <s v="C0937"/>
    <s v="cam10"/>
    <d v="2022-12-02T00:00:00"/>
    <x v="320"/>
    <n v="1"/>
    <x v="12"/>
    <n v="66"/>
    <x v="931"/>
  </r>
  <r>
    <s v="C0937"/>
    <s v="cam10"/>
    <d v="2022-12-02T00:00:00"/>
    <x v="3"/>
    <n v="2"/>
    <x v="12"/>
    <n v="66"/>
    <x v="931"/>
  </r>
  <r>
    <s v="C0937"/>
    <s v="cam10"/>
    <d v="2022-12-02T00:00:00"/>
    <x v="27"/>
    <n v="3"/>
    <x v="12"/>
    <n v="66"/>
    <x v="931"/>
  </r>
  <r>
    <s v="C0937"/>
    <s v="cam10"/>
    <d v="2022-12-02T00:00:00"/>
    <x v="140"/>
    <n v="4"/>
    <x v="12"/>
    <n v="66"/>
    <x v="931"/>
  </r>
  <r>
    <s v="C0937"/>
    <s v="cam10"/>
    <d v="2022-12-02T00:00:00"/>
    <x v="43"/>
    <n v="5"/>
    <x v="12"/>
    <n v="66"/>
    <x v="931"/>
  </r>
  <r>
    <s v="C0937"/>
    <s v="cam09"/>
    <d v="2023-02-09T00:00:00"/>
    <x v="50"/>
    <n v="0"/>
    <x v="13"/>
    <n v="75"/>
    <x v="931"/>
  </r>
  <r>
    <s v="C0937"/>
    <s v="cam09"/>
    <d v="2023-02-09T00:00:00"/>
    <x v="163"/>
    <n v="1"/>
    <x v="13"/>
    <n v="75"/>
    <x v="931"/>
  </r>
  <r>
    <s v="C0937"/>
    <s v="cam09"/>
    <d v="2023-02-09T00:00:00"/>
    <x v="317"/>
    <n v="2"/>
    <x v="13"/>
    <n v="75"/>
    <x v="931"/>
  </r>
  <r>
    <s v="C0937"/>
    <s v="cam09"/>
    <d v="2023-02-09T00:00:00"/>
    <x v="290"/>
    <n v="3"/>
    <x v="13"/>
    <n v="75"/>
    <x v="931"/>
  </r>
  <r>
    <s v="C0938"/>
    <s v="cam07"/>
    <d v="2022-03-04T00:00:00"/>
    <x v="182"/>
    <n v="0"/>
    <x v="1"/>
    <n v="25"/>
    <x v="932"/>
  </r>
  <r>
    <s v="C0938"/>
    <s v="cam07"/>
    <d v="2022-03-04T00:00:00"/>
    <x v="248"/>
    <n v="1"/>
    <x v="1"/>
    <n v="25"/>
    <x v="932"/>
  </r>
  <r>
    <s v="C0938"/>
    <s v="cam07"/>
    <d v="2022-03-04T00:00:00"/>
    <x v="249"/>
    <n v="2"/>
    <x v="1"/>
    <n v="25"/>
    <x v="932"/>
  </r>
  <r>
    <s v="C0938"/>
    <s v="cam07"/>
    <d v="2022-03-04T00:00:00"/>
    <x v="167"/>
    <n v="3"/>
    <x v="1"/>
    <n v="25"/>
    <x v="932"/>
  </r>
  <r>
    <s v="C0938"/>
    <s v="cam07"/>
    <d v="2022-03-04T00:00:00"/>
    <x v="126"/>
    <n v="4"/>
    <x v="1"/>
    <n v="25"/>
    <x v="932"/>
  </r>
  <r>
    <s v="C0938"/>
    <s v="cam07"/>
    <d v="2022-03-04T00:00:00"/>
    <x v="214"/>
    <n v="5"/>
    <x v="1"/>
    <n v="25"/>
    <x v="932"/>
  </r>
  <r>
    <s v="C0938"/>
    <s v="cam07"/>
    <d v="2022-03-04T00:00:00"/>
    <x v="439"/>
    <n v="6"/>
    <x v="1"/>
    <n v="25"/>
    <x v="932"/>
  </r>
  <r>
    <s v="C0938"/>
    <s v="cam07"/>
    <d v="2022-03-04T00:00:00"/>
    <x v="432"/>
    <n v="7"/>
    <x v="1"/>
    <n v="25"/>
    <x v="932"/>
  </r>
  <r>
    <s v="C0938"/>
    <s v="cam07"/>
    <d v="2022-03-04T00:00:00"/>
    <x v="38"/>
    <n v="8"/>
    <x v="1"/>
    <n v="25"/>
    <x v="932"/>
  </r>
  <r>
    <s v="C0938"/>
    <s v="cam07"/>
    <d v="2022-03-04T00:00:00"/>
    <x v="120"/>
    <n v="9"/>
    <x v="1"/>
    <n v="25"/>
    <x v="932"/>
  </r>
  <r>
    <s v="C0938"/>
    <s v="cam07"/>
    <d v="2022-03-04T00:00:00"/>
    <x v="320"/>
    <n v="10"/>
    <x v="1"/>
    <n v="25"/>
    <x v="932"/>
  </r>
  <r>
    <s v="C0938"/>
    <s v="cam07"/>
    <d v="2022-03-04T00:00:00"/>
    <x v="30"/>
    <n v="11"/>
    <x v="1"/>
    <n v="25"/>
    <x v="932"/>
  </r>
  <r>
    <s v="C0938"/>
    <s v="cam07"/>
    <d v="2022-03-04T00:00:00"/>
    <x v="176"/>
    <n v="12"/>
    <x v="1"/>
    <n v="25"/>
    <x v="932"/>
  </r>
  <r>
    <s v="C0938"/>
    <s v="cam07"/>
    <d v="2022-03-04T00:00:00"/>
    <x v="77"/>
    <n v="13"/>
    <x v="1"/>
    <n v="25"/>
    <x v="932"/>
  </r>
  <r>
    <s v="C0938"/>
    <s v="cam07"/>
    <d v="2022-03-04T00:00:00"/>
    <x v="64"/>
    <n v="14"/>
    <x v="1"/>
    <n v="25"/>
    <x v="932"/>
  </r>
  <r>
    <s v="C0939"/>
    <s v="cam09"/>
    <d v="2022-02-11T00:00:00"/>
    <x v="480"/>
    <n v="0"/>
    <x v="13"/>
    <n v="75"/>
    <x v="933"/>
  </r>
  <r>
    <s v="C0939"/>
    <s v="cam09"/>
    <d v="2022-02-11T00:00:00"/>
    <x v="363"/>
    <n v="2"/>
    <x v="13"/>
    <n v="75"/>
    <x v="933"/>
  </r>
  <r>
    <s v="C0939"/>
    <s v="cam09"/>
    <d v="2022-02-11T00:00:00"/>
    <x v="348"/>
    <n v="3"/>
    <x v="13"/>
    <n v="75"/>
    <x v="933"/>
  </r>
  <r>
    <s v="C0939"/>
    <s v="cam09"/>
    <d v="2022-02-11T00:00:00"/>
    <x v="157"/>
    <n v="5"/>
    <x v="13"/>
    <n v="75"/>
    <x v="933"/>
  </r>
  <r>
    <s v="C0939"/>
    <s v="cam09"/>
    <d v="2022-02-11T00:00:00"/>
    <x v="405"/>
    <n v="6"/>
    <x v="13"/>
    <n v="75"/>
    <x v="933"/>
  </r>
  <r>
    <s v="C0939"/>
    <s v="cam09"/>
    <d v="2022-02-11T00:00:00"/>
    <x v="381"/>
    <n v="7"/>
    <x v="13"/>
    <n v="75"/>
    <x v="933"/>
  </r>
  <r>
    <s v="C0939"/>
    <s v="cam09"/>
    <d v="2022-02-11T00:00:00"/>
    <x v="300"/>
    <n v="9"/>
    <x v="13"/>
    <n v="75"/>
    <x v="933"/>
  </r>
  <r>
    <s v="C0939"/>
    <s v="cam09"/>
    <d v="2022-02-11T00:00:00"/>
    <x v="265"/>
    <n v="11"/>
    <x v="13"/>
    <n v="75"/>
    <x v="933"/>
  </r>
  <r>
    <s v="C0939"/>
    <s v="cam09"/>
    <d v="2022-02-11T00:00:00"/>
    <x v="101"/>
    <n v="12"/>
    <x v="13"/>
    <n v="75"/>
    <x v="933"/>
  </r>
  <r>
    <s v="C0939"/>
    <s v="cam09"/>
    <d v="2022-02-11T00:00:00"/>
    <x v="51"/>
    <n v="13"/>
    <x v="13"/>
    <n v="75"/>
    <x v="933"/>
  </r>
  <r>
    <s v="C0939"/>
    <s v="cam09"/>
    <d v="2022-02-11T00:00:00"/>
    <x v="28"/>
    <n v="14"/>
    <x v="13"/>
    <n v="75"/>
    <x v="933"/>
  </r>
  <r>
    <s v="C0939"/>
    <s v="cam13"/>
    <d v="2023-03-07T00:00:00"/>
    <x v="117"/>
    <n v="0"/>
    <x v="14"/>
    <n v="25"/>
    <x v="933"/>
  </r>
  <r>
    <s v="C0939"/>
    <s v="cam13"/>
    <d v="2023-03-07T00:00:00"/>
    <x v="109"/>
    <n v="1"/>
    <x v="14"/>
    <n v="25"/>
    <x v="933"/>
  </r>
  <r>
    <s v="C0939"/>
    <s v="cam13"/>
    <d v="2023-03-07T00:00:00"/>
    <x v="6"/>
    <n v="2"/>
    <x v="14"/>
    <n v="25"/>
    <x v="933"/>
  </r>
  <r>
    <s v="C0940"/>
    <s v="cam03"/>
    <d v="2022-09-05T00:00:00"/>
    <x v="241"/>
    <n v="0"/>
    <x v="6"/>
    <n v="62"/>
    <x v="934"/>
  </r>
  <r>
    <s v="C0940"/>
    <s v="cam03"/>
    <d v="2022-09-05T00:00:00"/>
    <x v="97"/>
    <n v="1"/>
    <x v="6"/>
    <n v="62"/>
    <x v="934"/>
  </r>
  <r>
    <s v="C0940"/>
    <s v="cam03"/>
    <d v="2022-09-05T00:00:00"/>
    <x v="46"/>
    <n v="2"/>
    <x v="6"/>
    <n v="62"/>
    <x v="934"/>
  </r>
  <r>
    <s v="C0940"/>
    <s v="cam03"/>
    <d v="2022-09-05T00:00:00"/>
    <x v="197"/>
    <n v="3"/>
    <x v="6"/>
    <n v="62"/>
    <x v="934"/>
  </r>
  <r>
    <s v="C0940"/>
    <s v="cam03"/>
    <d v="2022-09-05T00:00:00"/>
    <x v="216"/>
    <n v="4"/>
    <x v="6"/>
    <n v="62"/>
    <x v="934"/>
  </r>
  <r>
    <s v="C0940"/>
    <s v="cam03"/>
    <d v="2022-09-05T00:00:00"/>
    <x v="236"/>
    <n v="5"/>
    <x v="6"/>
    <n v="62"/>
    <x v="934"/>
  </r>
  <r>
    <s v="C0940"/>
    <s v="cam03"/>
    <d v="2022-09-05T00:00:00"/>
    <x v="20"/>
    <n v="6"/>
    <x v="6"/>
    <n v="62"/>
    <x v="934"/>
  </r>
  <r>
    <s v="C0940"/>
    <s v="cam03"/>
    <d v="2022-09-05T00:00:00"/>
    <x v="177"/>
    <n v="7"/>
    <x v="6"/>
    <n v="62"/>
    <x v="934"/>
  </r>
  <r>
    <s v="C0940"/>
    <s v="cam03"/>
    <d v="2022-09-05T00:00:00"/>
    <x v="256"/>
    <n v="8"/>
    <x v="6"/>
    <n v="62"/>
    <x v="934"/>
  </r>
  <r>
    <s v="C0940"/>
    <s v="cam08"/>
    <d v="2023-01-08T00:00:00"/>
    <x v="156"/>
    <n v="0"/>
    <x v="9"/>
    <n v="27"/>
    <x v="934"/>
  </r>
  <r>
    <s v="C0940"/>
    <s v="cam08"/>
    <d v="2023-01-08T00:00:00"/>
    <x v="336"/>
    <n v="1"/>
    <x v="9"/>
    <n v="27"/>
    <x v="934"/>
  </r>
  <r>
    <s v="C0940"/>
    <s v="cam08"/>
    <d v="2023-01-08T00:00:00"/>
    <x v="145"/>
    <n v="2"/>
    <x v="9"/>
    <n v="27"/>
    <x v="934"/>
  </r>
  <r>
    <s v="C0940"/>
    <s v="cam08"/>
    <d v="2023-01-08T00:00:00"/>
    <x v="134"/>
    <n v="3"/>
    <x v="9"/>
    <n v="27"/>
    <x v="934"/>
  </r>
  <r>
    <s v="C0940"/>
    <s v="cam08"/>
    <d v="2023-01-08T00:00:00"/>
    <x v="213"/>
    <n v="4"/>
    <x v="9"/>
    <n v="27"/>
    <x v="934"/>
  </r>
  <r>
    <s v="C0941"/>
    <s v="cam01"/>
    <d v="2023-03-13T00:00:00"/>
    <x v="328"/>
    <n v="0"/>
    <x v="15"/>
    <n v="10"/>
    <x v="935"/>
  </r>
  <r>
    <s v="C0941"/>
    <s v="cam01"/>
    <d v="2023-03-13T00:00:00"/>
    <x v="32"/>
    <n v="1"/>
    <x v="15"/>
    <n v="10"/>
    <x v="935"/>
  </r>
  <r>
    <s v="C0941"/>
    <s v="cam01"/>
    <d v="2023-03-13T00:00:00"/>
    <x v="48"/>
    <n v="2"/>
    <x v="15"/>
    <n v="10"/>
    <x v="935"/>
  </r>
  <r>
    <s v="C0941"/>
    <s v="cam12"/>
    <d v="2023-04-25T00:00:00"/>
    <x v="85"/>
    <n v="0"/>
    <x v="0"/>
    <n v="65"/>
    <x v="935"/>
  </r>
  <r>
    <s v="C0941"/>
    <s v="cam12"/>
    <d v="2023-04-25T00:00:00"/>
    <x v="14"/>
    <n v="1"/>
    <x v="0"/>
    <n v="65"/>
    <x v="935"/>
  </r>
  <r>
    <s v="C0941"/>
    <s v="cam12"/>
    <d v="2023-04-25T00:00:00"/>
    <x v="15"/>
    <n v="1"/>
    <x v="0"/>
    <n v="65"/>
    <x v="935"/>
  </r>
  <r>
    <s v="C0942"/>
    <s v="cam03"/>
    <d v="2022-08-26T00:00:00"/>
    <x v="450"/>
    <n v="0"/>
    <x v="6"/>
    <n v="62"/>
    <x v="936"/>
  </r>
  <r>
    <s v="C0942"/>
    <s v="cam03"/>
    <d v="2022-08-26T00:00:00"/>
    <x v="223"/>
    <n v="1"/>
    <x v="6"/>
    <n v="62"/>
    <x v="936"/>
  </r>
  <r>
    <s v="C0942"/>
    <s v="cam03"/>
    <d v="2022-08-26T00:00:00"/>
    <x v="225"/>
    <n v="3"/>
    <x v="6"/>
    <n v="62"/>
    <x v="936"/>
  </r>
  <r>
    <s v="C0942"/>
    <s v="cam03"/>
    <d v="2022-08-26T00:00:00"/>
    <x v="160"/>
    <n v="3"/>
    <x v="6"/>
    <n v="62"/>
    <x v="936"/>
  </r>
  <r>
    <s v="C0942"/>
    <s v="cam03"/>
    <d v="2022-08-26T00:00:00"/>
    <x v="192"/>
    <n v="4"/>
    <x v="6"/>
    <n v="62"/>
    <x v="936"/>
  </r>
  <r>
    <s v="C0942"/>
    <s v="cam03"/>
    <d v="2022-08-26T00:00:00"/>
    <x v="50"/>
    <n v="5"/>
    <x v="6"/>
    <n v="62"/>
    <x v="936"/>
  </r>
  <r>
    <s v="C0942"/>
    <s v="cam03"/>
    <d v="2022-08-26T00:00:00"/>
    <x v="152"/>
    <n v="8"/>
    <x v="6"/>
    <n v="62"/>
    <x v="936"/>
  </r>
  <r>
    <s v="C0942"/>
    <s v="cam12"/>
    <d v="2022-10-08T00:00:00"/>
    <x v="242"/>
    <n v="0"/>
    <x v="0"/>
    <n v="65"/>
    <x v="936"/>
  </r>
  <r>
    <s v="C0942"/>
    <s v="cam12"/>
    <d v="2022-10-08T00:00:00"/>
    <x v="297"/>
    <n v="1"/>
    <x v="0"/>
    <n v="65"/>
    <x v="936"/>
  </r>
  <r>
    <s v="C0942"/>
    <s v="cam12"/>
    <d v="2022-10-08T00:00:00"/>
    <x v="136"/>
    <n v="2"/>
    <x v="0"/>
    <n v="65"/>
    <x v="936"/>
  </r>
  <r>
    <s v="C0942"/>
    <s v="cam12"/>
    <d v="2022-10-08T00:00:00"/>
    <x v="137"/>
    <n v="3"/>
    <x v="0"/>
    <n v="65"/>
    <x v="936"/>
  </r>
  <r>
    <s v="C0942"/>
    <s v="cam12"/>
    <d v="2022-10-08T00:00:00"/>
    <x v="200"/>
    <n v="4"/>
    <x v="0"/>
    <n v="65"/>
    <x v="936"/>
  </r>
  <r>
    <s v="C0942"/>
    <s v="cam12"/>
    <d v="2022-10-08T00:00:00"/>
    <x v="20"/>
    <n v="5"/>
    <x v="0"/>
    <n v="65"/>
    <x v="936"/>
  </r>
  <r>
    <s v="C0942"/>
    <s v="cam12"/>
    <d v="2022-10-08T00:00:00"/>
    <x v="77"/>
    <n v="6"/>
    <x v="0"/>
    <n v="65"/>
    <x v="936"/>
  </r>
  <r>
    <s v="C0942"/>
    <s v="cam12"/>
    <d v="2022-10-08T00:00:00"/>
    <x v="290"/>
    <n v="7"/>
    <x v="0"/>
    <n v="65"/>
    <x v="936"/>
  </r>
  <r>
    <s v="C0943"/>
    <s v="cam04"/>
    <d v="2022-06-29T00:00:00"/>
    <x v="443"/>
    <n v="0"/>
    <x v="16"/>
    <n v="26"/>
    <x v="937"/>
  </r>
  <r>
    <s v="C0943"/>
    <s v="cam04"/>
    <d v="2022-06-29T00:00:00"/>
    <x v="278"/>
    <n v="1"/>
    <x v="16"/>
    <n v="26"/>
    <x v="937"/>
  </r>
  <r>
    <s v="C0943"/>
    <s v="cam04"/>
    <d v="2022-06-29T00:00:00"/>
    <x v="279"/>
    <n v="2"/>
    <x v="16"/>
    <n v="26"/>
    <x v="937"/>
  </r>
  <r>
    <s v="C0943"/>
    <s v="cam04"/>
    <d v="2022-06-29T00:00:00"/>
    <x v="390"/>
    <n v="4"/>
    <x v="16"/>
    <n v="26"/>
    <x v="937"/>
  </r>
  <r>
    <s v="C0943"/>
    <s v="cam04"/>
    <d v="2022-06-29T00:00:00"/>
    <x v="135"/>
    <n v="4"/>
    <x v="16"/>
    <n v="26"/>
    <x v="937"/>
  </r>
  <r>
    <s v="C0943"/>
    <s v="cam04"/>
    <d v="2022-06-29T00:00:00"/>
    <x v="291"/>
    <n v="6"/>
    <x v="16"/>
    <n v="26"/>
    <x v="937"/>
  </r>
  <r>
    <s v="C0943"/>
    <s v="cam04"/>
    <d v="2022-06-29T00:00:00"/>
    <x v="8"/>
    <n v="7"/>
    <x v="16"/>
    <n v="26"/>
    <x v="937"/>
  </r>
  <r>
    <s v="C0943"/>
    <s v="cam04"/>
    <d v="2022-06-29T00:00:00"/>
    <x v="252"/>
    <n v="7"/>
    <x v="16"/>
    <n v="26"/>
    <x v="937"/>
  </r>
  <r>
    <s v="C0943"/>
    <s v="cam04"/>
    <d v="2022-06-29T00:00:00"/>
    <x v="65"/>
    <n v="8"/>
    <x v="16"/>
    <n v="26"/>
    <x v="937"/>
  </r>
  <r>
    <s v="C0943"/>
    <s v="cam04"/>
    <d v="2022-06-29T00:00:00"/>
    <x v="118"/>
    <n v="9"/>
    <x v="16"/>
    <n v="26"/>
    <x v="937"/>
  </r>
  <r>
    <s v="C0943"/>
    <s v="cam04"/>
    <d v="2022-06-29T00:00:00"/>
    <x v="374"/>
    <n v="11"/>
    <x v="16"/>
    <n v="26"/>
    <x v="937"/>
  </r>
  <r>
    <s v="C0943"/>
    <s v="cam04"/>
    <d v="2022-06-29T00:00:00"/>
    <x v="376"/>
    <n v="11"/>
    <x v="16"/>
    <n v="26"/>
    <x v="937"/>
  </r>
  <r>
    <s v="C0943"/>
    <s v="cam05"/>
    <d v="2022-09-17T00:00:00"/>
    <x v="96"/>
    <n v="0"/>
    <x v="10"/>
    <n v="22"/>
    <x v="937"/>
  </r>
  <r>
    <s v="C0943"/>
    <s v="cam05"/>
    <d v="2022-09-17T00:00:00"/>
    <x v="232"/>
    <n v="1"/>
    <x v="10"/>
    <n v="22"/>
    <x v="937"/>
  </r>
  <r>
    <s v="C0943"/>
    <s v="cam05"/>
    <d v="2022-09-17T00:00:00"/>
    <x v="356"/>
    <n v="2"/>
    <x v="10"/>
    <n v="22"/>
    <x v="937"/>
  </r>
  <r>
    <s v="C0943"/>
    <s v="cam05"/>
    <d v="2022-09-17T00:00:00"/>
    <x v="219"/>
    <n v="4"/>
    <x v="10"/>
    <n v="22"/>
    <x v="937"/>
  </r>
  <r>
    <s v="C0943"/>
    <s v="cam05"/>
    <d v="2022-09-17T00:00:00"/>
    <x v="101"/>
    <n v="5"/>
    <x v="10"/>
    <n v="22"/>
    <x v="937"/>
  </r>
  <r>
    <s v="C0943"/>
    <s v="cam05"/>
    <d v="2022-09-17T00:00:00"/>
    <x v="318"/>
    <n v="6"/>
    <x v="10"/>
    <n v="22"/>
    <x v="937"/>
  </r>
  <r>
    <s v="C0943"/>
    <s v="cam05"/>
    <d v="2022-09-17T00:00:00"/>
    <x v="11"/>
    <n v="7"/>
    <x v="10"/>
    <n v="22"/>
    <x v="937"/>
  </r>
  <r>
    <s v="C0943"/>
    <s v="cam05"/>
    <d v="2022-09-17T00:00:00"/>
    <x v="290"/>
    <n v="8"/>
    <x v="10"/>
    <n v="22"/>
    <x v="937"/>
  </r>
  <r>
    <s v="C0944"/>
    <s v="cam07"/>
    <d v="2022-07-25T00:00:00"/>
    <x v="142"/>
    <n v="0"/>
    <x v="1"/>
    <n v="25"/>
    <x v="938"/>
  </r>
  <r>
    <s v="C0944"/>
    <s v="cam07"/>
    <d v="2022-07-25T00:00:00"/>
    <x v="450"/>
    <n v="1"/>
    <x v="1"/>
    <n v="25"/>
    <x v="938"/>
  </r>
  <r>
    <s v="C0944"/>
    <s v="cam07"/>
    <d v="2022-07-25T00:00:00"/>
    <x v="241"/>
    <n v="1"/>
    <x v="1"/>
    <n v="25"/>
    <x v="938"/>
  </r>
  <r>
    <s v="C0944"/>
    <s v="cam07"/>
    <d v="2022-07-25T00:00:00"/>
    <x v="457"/>
    <n v="3"/>
    <x v="1"/>
    <n v="25"/>
    <x v="938"/>
  </r>
  <r>
    <s v="C0944"/>
    <s v="cam07"/>
    <d v="2022-07-25T00:00:00"/>
    <x v="132"/>
    <n v="4"/>
    <x v="1"/>
    <n v="25"/>
    <x v="938"/>
  </r>
  <r>
    <s v="C0944"/>
    <s v="cam07"/>
    <d v="2022-07-25T00:00:00"/>
    <x v="49"/>
    <n v="5"/>
    <x v="1"/>
    <n v="25"/>
    <x v="938"/>
  </r>
  <r>
    <s v="C0944"/>
    <s v="cam07"/>
    <d v="2022-07-25T00:00:00"/>
    <x v="8"/>
    <n v="6"/>
    <x v="1"/>
    <n v="25"/>
    <x v="938"/>
  </r>
  <r>
    <s v="C0944"/>
    <s v="cam07"/>
    <d v="2022-07-25T00:00:00"/>
    <x v="79"/>
    <n v="8"/>
    <x v="1"/>
    <n v="25"/>
    <x v="938"/>
  </r>
  <r>
    <s v="C0944"/>
    <s v="cam07"/>
    <d v="2022-07-25T00:00:00"/>
    <x v="271"/>
    <n v="8"/>
    <x v="1"/>
    <n v="25"/>
    <x v="938"/>
  </r>
  <r>
    <s v="C0944"/>
    <s v="cam07"/>
    <d v="2022-07-25T00:00:00"/>
    <x v="172"/>
    <n v="9"/>
    <x v="1"/>
    <n v="25"/>
    <x v="938"/>
  </r>
  <r>
    <s v="C0944"/>
    <s v="cam07"/>
    <d v="2022-07-25T00:00:00"/>
    <x v="52"/>
    <n v="10"/>
    <x v="1"/>
    <n v="25"/>
    <x v="938"/>
  </r>
  <r>
    <s v="C0944"/>
    <s v="cam14"/>
    <d v="2022-11-02T00:00:00"/>
    <x v="371"/>
    <n v="0"/>
    <x v="7"/>
    <n v="28"/>
    <x v="938"/>
  </r>
  <r>
    <s v="C0944"/>
    <s v="cam14"/>
    <d v="2022-11-02T00:00:00"/>
    <x v="188"/>
    <n v="1"/>
    <x v="7"/>
    <n v="28"/>
    <x v="938"/>
  </r>
  <r>
    <s v="C0944"/>
    <s v="cam14"/>
    <d v="2022-11-02T00:00:00"/>
    <x v="128"/>
    <n v="2"/>
    <x v="7"/>
    <n v="28"/>
    <x v="938"/>
  </r>
  <r>
    <s v="C0944"/>
    <s v="cam14"/>
    <d v="2022-11-02T00:00:00"/>
    <x v="252"/>
    <n v="3"/>
    <x v="7"/>
    <n v="28"/>
    <x v="938"/>
  </r>
  <r>
    <s v="C0944"/>
    <s v="cam14"/>
    <d v="2022-11-02T00:00:00"/>
    <x v="328"/>
    <n v="4"/>
    <x v="7"/>
    <n v="28"/>
    <x v="938"/>
  </r>
  <r>
    <s v="C0944"/>
    <s v="cam14"/>
    <d v="2022-11-02T00:00:00"/>
    <x v="140"/>
    <n v="5"/>
    <x v="7"/>
    <n v="28"/>
    <x v="938"/>
  </r>
  <r>
    <s v="C0944"/>
    <s v="cam14"/>
    <d v="2022-11-02T00:00:00"/>
    <x v="172"/>
    <n v="6"/>
    <x v="7"/>
    <n v="28"/>
    <x v="938"/>
  </r>
  <r>
    <s v="C0945"/>
    <s v="cam15"/>
    <d v="2022-02-05T00:00:00"/>
    <x v="326"/>
    <n v="0"/>
    <x v="11"/>
    <n v="14"/>
    <x v="939"/>
  </r>
  <r>
    <s v="C0945"/>
    <s v="cam15"/>
    <d v="2022-02-05T00:00:00"/>
    <x v="473"/>
    <n v="1"/>
    <x v="11"/>
    <n v="14"/>
    <x v="939"/>
  </r>
  <r>
    <s v="C0945"/>
    <s v="cam15"/>
    <d v="2022-02-05T00:00:00"/>
    <x v="267"/>
    <n v="2"/>
    <x v="11"/>
    <n v="14"/>
    <x v="939"/>
  </r>
  <r>
    <s v="C0945"/>
    <s v="cam15"/>
    <d v="2022-02-05T00:00:00"/>
    <x v="520"/>
    <n v="3"/>
    <x v="11"/>
    <n v="14"/>
    <x v="939"/>
  </r>
  <r>
    <s v="C0945"/>
    <s v="cam15"/>
    <d v="2022-02-05T00:00:00"/>
    <x v="461"/>
    <n v="4"/>
    <x v="11"/>
    <n v="14"/>
    <x v="939"/>
  </r>
  <r>
    <s v="C0945"/>
    <s v="cam15"/>
    <d v="2022-02-05T00:00:00"/>
    <x v="105"/>
    <n v="6"/>
    <x v="11"/>
    <n v="14"/>
    <x v="939"/>
  </r>
  <r>
    <s v="C0945"/>
    <s v="cam15"/>
    <d v="2022-02-05T00:00:00"/>
    <x v="268"/>
    <n v="8"/>
    <x v="11"/>
    <n v="14"/>
    <x v="939"/>
  </r>
  <r>
    <s v="C0945"/>
    <s v="cam15"/>
    <d v="2022-02-05T00:00:00"/>
    <x v="98"/>
    <n v="9"/>
    <x v="11"/>
    <n v="14"/>
    <x v="939"/>
  </r>
  <r>
    <s v="C0945"/>
    <s v="cam15"/>
    <d v="2022-02-05T00:00:00"/>
    <x v="208"/>
    <n v="10"/>
    <x v="11"/>
    <n v="14"/>
    <x v="939"/>
  </r>
  <r>
    <s v="C0945"/>
    <s v="cam15"/>
    <d v="2022-02-05T00:00:00"/>
    <x v="258"/>
    <n v="12"/>
    <x v="11"/>
    <n v="14"/>
    <x v="939"/>
  </r>
  <r>
    <s v="C0945"/>
    <s v="cam15"/>
    <d v="2022-02-05T00:00:00"/>
    <x v="41"/>
    <n v="13"/>
    <x v="11"/>
    <n v="14"/>
    <x v="939"/>
  </r>
  <r>
    <s v="C0945"/>
    <s v="cam15"/>
    <d v="2022-02-05T00:00:00"/>
    <x v="194"/>
    <n v="14"/>
    <x v="11"/>
    <n v="14"/>
    <x v="939"/>
  </r>
  <r>
    <s v="C0945"/>
    <s v="cam15"/>
    <d v="2022-02-05T00:00:00"/>
    <x v="103"/>
    <n v="15"/>
    <x v="11"/>
    <n v="14"/>
    <x v="939"/>
  </r>
  <r>
    <s v="C0945"/>
    <s v="cam08"/>
    <d v="2023-01-15T00:00:00"/>
    <x v="121"/>
    <n v="0"/>
    <x v="9"/>
    <n v="27"/>
    <x v="939"/>
  </r>
  <r>
    <s v="C0945"/>
    <s v="cam08"/>
    <d v="2023-01-15T00:00:00"/>
    <x v="19"/>
    <n v="1"/>
    <x v="9"/>
    <n v="27"/>
    <x v="939"/>
  </r>
  <r>
    <s v="C0945"/>
    <s v="cam08"/>
    <d v="2023-01-15T00:00:00"/>
    <x v="145"/>
    <n v="2"/>
    <x v="9"/>
    <n v="27"/>
    <x v="939"/>
  </r>
  <r>
    <s v="C0945"/>
    <s v="cam08"/>
    <d v="2023-01-15T00:00:00"/>
    <x v="63"/>
    <n v="3"/>
    <x v="9"/>
    <n v="27"/>
    <x v="939"/>
  </r>
  <r>
    <s v="C0945"/>
    <s v="cam08"/>
    <d v="2023-01-15T00:00:00"/>
    <x v="259"/>
    <n v="4"/>
    <x v="9"/>
    <n v="27"/>
    <x v="939"/>
  </r>
  <r>
    <s v="C0946"/>
    <s v="cam15"/>
    <d v="2022-07-28T00:00:00"/>
    <x v="130"/>
    <n v="0"/>
    <x v="11"/>
    <n v="14"/>
    <x v="940"/>
  </r>
  <r>
    <s v="C0946"/>
    <s v="cam15"/>
    <d v="2022-07-28T00:00:00"/>
    <x v="0"/>
    <n v="1"/>
    <x v="11"/>
    <n v="14"/>
    <x v="940"/>
  </r>
  <r>
    <s v="C0946"/>
    <s v="cam15"/>
    <d v="2022-07-28T00:00:00"/>
    <x v="390"/>
    <n v="3"/>
    <x v="11"/>
    <n v="14"/>
    <x v="940"/>
  </r>
  <r>
    <s v="C0946"/>
    <s v="cam15"/>
    <d v="2022-07-28T00:00:00"/>
    <x v="61"/>
    <n v="4"/>
    <x v="11"/>
    <n v="14"/>
    <x v="940"/>
  </r>
  <r>
    <s v="C0946"/>
    <s v="cam15"/>
    <d v="2022-07-28T00:00:00"/>
    <x v="320"/>
    <n v="5"/>
    <x v="11"/>
    <n v="14"/>
    <x v="940"/>
  </r>
  <r>
    <s v="C0946"/>
    <s v="cam15"/>
    <d v="2022-07-28T00:00:00"/>
    <x v="270"/>
    <n v="6"/>
    <x v="11"/>
    <n v="14"/>
    <x v="940"/>
  </r>
  <r>
    <s v="C0946"/>
    <s v="cam15"/>
    <d v="2022-07-28T00:00:00"/>
    <x v="161"/>
    <n v="7"/>
    <x v="11"/>
    <n v="14"/>
    <x v="940"/>
  </r>
  <r>
    <s v="C0946"/>
    <s v="cam15"/>
    <d v="2022-07-28T00:00:00"/>
    <x v="80"/>
    <n v="9"/>
    <x v="11"/>
    <n v="14"/>
    <x v="940"/>
  </r>
  <r>
    <s v="C0946"/>
    <s v="cam15"/>
    <d v="2022-07-28T00:00:00"/>
    <x v="48"/>
    <n v="9"/>
    <x v="11"/>
    <n v="14"/>
    <x v="940"/>
  </r>
  <r>
    <s v="C0946"/>
    <s v="cam15"/>
    <d v="2022-07-28T00:00:00"/>
    <x v="312"/>
    <n v="10"/>
    <x v="11"/>
    <n v="14"/>
    <x v="940"/>
  </r>
  <r>
    <s v="C0946"/>
    <s v="cam17"/>
    <d v="2022-08-28T00:00:00"/>
    <x v="493"/>
    <n v="0"/>
    <x v="2"/>
    <n v="29"/>
    <x v="940"/>
  </r>
  <r>
    <s v="C0946"/>
    <s v="cam17"/>
    <d v="2022-08-28T00:00:00"/>
    <x v="359"/>
    <n v="1"/>
    <x v="2"/>
    <n v="29"/>
    <x v="940"/>
  </r>
  <r>
    <s v="C0946"/>
    <s v="cam17"/>
    <d v="2022-08-28T00:00:00"/>
    <x v="366"/>
    <n v="2"/>
    <x v="2"/>
    <n v="29"/>
    <x v="940"/>
  </r>
  <r>
    <s v="C0946"/>
    <s v="cam17"/>
    <d v="2022-08-28T00:00:00"/>
    <x v="99"/>
    <n v="3"/>
    <x v="2"/>
    <n v="29"/>
    <x v="940"/>
  </r>
  <r>
    <s v="C0946"/>
    <s v="cam17"/>
    <d v="2022-08-28T00:00:00"/>
    <x v="269"/>
    <n v="4"/>
    <x v="2"/>
    <n v="29"/>
    <x v="940"/>
  </r>
  <r>
    <s v="C0946"/>
    <s v="cam17"/>
    <d v="2022-08-28T00:00:00"/>
    <x v="252"/>
    <n v="5"/>
    <x v="2"/>
    <n v="29"/>
    <x v="940"/>
  </r>
  <r>
    <s v="C0946"/>
    <s v="cam17"/>
    <d v="2022-08-28T00:00:00"/>
    <x v="51"/>
    <n v="6"/>
    <x v="2"/>
    <n v="29"/>
    <x v="940"/>
  </r>
  <r>
    <s v="C0946"/>
    <s v="cam17"/>
    <d v="2022-08-28T00:00:00"/>
    <x v="194"/>
    <n v="7"/>
    <x v="2"/>
    <n v="29"/>
    <x v="940"/>
  </r>
  <r>
    <s v="C0946"/>
    <s v="cam17"/>
    <d v="2022-08-28T00:00:00"/>
    <x v="213"/>
    <n v="8"/>
    <x v="2"/>
    <n v="29"/>
    <x v="940"/>
  </r>
  <r>
    <s v="C0946"/>
    <s v="cam17"/>
    <d v="2022-08-28T00:00:00"/>
    <x v="15"/>
    <n v="9"/>
    <x v="2"/>
    <n v="29"/>
    <x v="940"/>
  </r>
  <r>
    <s v="C0947"/>
    <s v="cam11"/>
    <d v="2022-02-22T00:00:00"/>
    <x v="503"/>
    <n v="0"/>
    <x v="3"/>
    <n v="62"/>
    <x v="941"/>
  </r>
  <r>
    <s v="C0947"/>
    <s v="cam11"/>
    <d v="2022-02-22T00:00:00"/>
    <x v="484"/>
    <n v="2"/>
    <x v="3"/>
    <n v="62"/>
    <x v="941"/>
  </r>
  <r>
    <s v="C0947"/>
    <s v="cam11"/>
    <d v="2022-02-22T00:00:00"/>
    <x v="496"/>
    <n v="2"/>
    <x v="3"/>
    <n v="62"/>
    <x v="941"/>
  </r>
  <r>
    <s v="C0947"/>
    <s v="cam11"/>
    <d v="2022-02-22T00:00:00"/>
    <x v="240"/>
    <n v="4"/>
    <x v="3"/>
    <n v="62"/>
    <x v="941"/>
  </r>
  <r>
    <s v="C0947"/>
    <s v="cam11"/>
    <d v="2022-02-22T00:00:00"/>
    <x v="131"/>
    <n v="7"/>
    <x v="3"/>
    <n v="62"/>
    <x v="941"/>
  </r>
  <r>
    <s v="C0947"/>
    <s v="cam11"/>
    <d v="2022-02-22T00:00:00"/>
    <x v="225"/>
    <n v="9"/>
    <x v="3"/>
    <n v="62"/>
    <x v="941"/>
  </r>
  <r>
    <s v="C0947"/>
    <s v="cam11"/>
    <d v="2022-02-22T00:00:00"/>
    <x v="179"/>
    <n v="10"/>
    <x v="3"/>
    <n v="62"/>
    <x v="941"/>
  </r>
  <r>
    <s v="C0947"/>
    <s v="cam11"/>
    <d v="2022-02-22T00:00:00"/>
    <x v="210"/>
    <n v="13"/>
    <x v="3"/>
    <n v="62"/>
    <x v="941"/>
  </r>
  <r>
    <s v="C0947"/>
    <s v="cam11"/>
    <d v="2022-02-22T00:00:00"/>
    <x v="63"/>
    <n v="14"/>
    <x v="3"/>
    <n v="62"/>
    <x v="941"/>
  </r>
  <r>
    <s v="C0947"/>
    <s v="cam11"/>
    <d v="2022-02-22T00:00:00"/>
    <x v="172"/>
    <n v="14"/>
    <x v="3"/>
    <n v="62"/>
    <x v="941"/>
  </r>
  <r>
    <s v="C0947"/>
    <s v="cam11"/>
    <d v="2022-02-22T00:00:00"/>
    <x v="119"/>
    <n v="15"/>
    <x v="3"/>
    <n v="62"/>
    <x v="941"/>
  </r>
  <r>
    <s v="C0947"/>
    <s v="cam01"/>
    <d v="2022-08-14T00:00:00"/>
    <x v="105"/>
    <n v="0"/>
    <x v="15"/>
    <n v="10"/>
    <x v="941"/>
  </r>
  <r>
    <s v="C0947"/>
    <s v="cam01"/>
    <d v="2022-08-14T00:00:00"/>
    <x v="244"/>
    <n v="2"/>
    <x v="15"/>
    <n v="10"/>
    <x v="941"/>
  </r>
  <r>
    <s v="C0947"/>
    <s v="cam01"/>
    <d v="2022-08-14T00:00:00"/>
    <x v="356"/>
    <n v="3"/>
    <x v="15"/>
    <n v="10"/>
    <x v="941"/>
  </r>
  <r>
    <s v="C0947"/>
    <s v="cam01"/>
    <d v="2022-08-14T00:00:00"/>
    <x v="410"/>
    <n v="4"/>
    <x v="15"/>
    <n v="10"/>
    <x v="941"/>
  </r>
  <r>
    <s v="C0947"/>
    <s v="cam01"/>
    <d v="2022-08-14T00:00:00"/>
    <x v="336"/>
    <n v="6"/>
    <x v="15"/>
    <n v="10"/>
    <x v="941"/>
  </r>
  <r>
    <s v="C0947"/>
    <s v="cam01"/>
    <d v="2022-08-14T00:00:00"/>
    <x v="145"/>
    <n v="7"/>
    <x v="15"/>
    <n v="10"/>
    <x v="941"/>
  </r>
  <r>
    <s v="C0947"/>
    <s v="cam01"/>
    <d v="2022-08-14T00:00:00"/>
    <x v="77"/>
    <n v="8"/>
    <x v="15"/>
    <n v="10"/>
    <x v="941"/>
  </r>
  <r>
    <s v="C0947"/>
    <s v="cam01"/>
    <d v="2022-08-14T00:00:00"/>
    <x v="256"/>
    <n v="9"/>
    <x v="15"/>
    <n v="10"/>
    <x v="941"/>
  </r>
  <r>
    <s v="C0948"/>
    <s v="cam03"/>
    <d v="2022-10-12T00:00:00"/>
    <x v="432"/>
    <n v="0"/>
    <x v="6"/>
    <n v="62"/>
    <x v="942"/>
  </r>
  <r>
    <s v="C0948"/>
    <s v="cam03"/>
    <d v="2022-10-12T00:00:00"/>
    <x v="300"/>
    <n v="1"/>
    <x v="6"/>
    <n v="62"/>
    <x v="942"/>
  </r>
  <r>
    <s v="C0948"/>
    <s v="cam03"/>
    <d v="2022-10-12T00:00:00"/>
    <x v="360"/>
    <n v="2"/>
    <x v="6"/>
    <n v="62"/>
    <x v="942"/>
  </r>
  <r>
    <s v="C0948"/>
    <s v="cam03"/>
    <d v="2022-10-12T00:00:00"/>
    <x v="224"/>
    <n v="3"/>
    <x v="6"/>
    <n v="62"/>
    <x v="942"/>
  </r>
  <r>
    <s v="C0948"/>
    <s v="cam03"/>
    <d v="2022-10-12T00:00:00"/>
    <x v="394"/>
    <n v="4"/>
    <x v="6"/>
    <n v="62"/>
    <x v="942"/>
  </r>
  <r>
    <s v="C0948"/>
    <s v="cam03"/>
    <d v="2022-10-12T00:00:00"/>
    <x v="20"/>
    <n v="5"/>
    <x v="6"/>
    <n v="62"/>
    <x v="942"/>
  </r>
  <r>
    <s v="C0948"/>
    <s v="cam03"/>
    <d v="2022-10-12T00:00:00"/>
    <x v="47"/>
    <n v="6"/>
    <x v="6"/>
    <n v="62"/>
    <x v="942"/>
  </r>
  <r>
    <s v="C0948"/>
    <s v="cam03"/>
    <d v="2022-10-12T00:00:00"/>
    <x v="103"/>
    <n v="7"/>
    <x v="6"/>
    <n v="62"/>
    <x v="942"/>
  </r>
  <r>
    <s v="C0948"/>
    <s v="cam08"/>
    <d v="2023-02-10T00:00:00"/>
    <x v="30"/>
    <n v="0"/>
    <x v="9"/>
    <n v="27"/>
    <x v="942"/>
  </r>
  <r>
    <s v="C0948"/>
    <s v="cam08"/>
    <d v="2023-02-10T00:00:00"/>
    <x v="83"/>
    <n v="1"/>
    <x v="9"/>
    <n v="27"/>
    <x v="942"/>
  </r>
  <r>
    <s v="C0948"/>
    <s v="cam08"/>
    <d v="2023-02-10T00:00:00"/>
    <x v="66"/>
    <n v="2"/>
    <x v="9"/>
    <n v="27"/>
    <x v="942"/>
  </r>
  <r>
    <s v="C0948"/>
    <s v="cam08"/>
    <d v="2023-02-10T00:00:00"/>
    <x v="103"/>
    <n v="3"/>
    <x v="9"/>
    <n v="27"/>
    <x v="942"/>
  </r>
  <r>
    <s v="C0949"/>
    <s v="cam03"/>
    <d v="2023-03-21T00:00:00"/>
    <x v="4"/>
    <n v="0"/>
    <x v="6"/>
    <n v="62"/>
    <x v="943"/>
  </r>
  <r>
    <s v="C0949"/>
    <s v="cam03"/>
    <d v="2023-03-21T00:00:00"/>
    <x v="21"/>
    <n v="1"/>
    <x v="6"/>
    <n v="62"/>
    <x v="943"/>
  </r>
  <r>
    <s v="C0949"/>
    <s v="cam03"/>
    <d v="2023-03-21T00:00:00"/>
    <x v="64"/>
    <n v="1"/>
    <x v="6"/>
    <n v="62"/>
    <x v="943"/>
  </r>
  <r>
    <s v="C0949"/>
    <s v="cam03"/>
    <d v="2023-03-21T00:00:00"/>
    <x v="82"/>
    <n v="2"/>
    <x v="6"/>
    <n v="62"/>
    <x v="943"/>
  </r>
  <r>
    <s v="C0950"/>
    <s v="cam16"/>
    <d v="2022-07-20T00:00:00"/>
    <x v="314"/>
    <n v="0"/>
    <x v="4"/>
    <n v="16"/>
    <x v="944"/>
  </r>
  <r>
    <s v="C0950"/>
    <s v="cam16"/>
    <d v="2022-07-20T00:00:00"/>
    <x v="218"/>
    <n v="1"/>
    <x v="4"/>
    <n v="16"/>
    <x v="944"/>
  </r>
  <r>
    <s v="C0950"/>
    <s v="cam16"/>
    <d v="2022-07-20T00:00:00"/>
    <x v="390"/>
    <n v="3"/>
    <x v="4"/>
    <n v="16"/>
    <x v="944"/>
  </r>
  <r>
    <s v="C0950"/>
    <s v="cam16"/>
    <d v="2022-07-20T00:00:00"/>
    <x v="114"/>
    <n v="4"/>
    <x v="4"/>
    <n v="16"/>
    <x v="944"/>
  </r>
  <r>
    <s v="C0950"/>
    <s v="cam16"/>
    <d v="2022-07-20T00:00:00"/>
    <x v="179"/>
    <n v="5"/>
    <x v="4"/>
    <n v="16"/>
    <x v="944"/>
  </r>
  <r>
    <s v="C0950"/>
    <s v="cam16"/>
    <d v="2022-07-20T00:00:00"/>
    <x v="149"/>
    <n v="6"/>
    <x v="4"/>
    <n v="16"/>
    <x v="944"/>
  </r>
  <r>
    <s v="C0950"/>
    <s v="cam16"/>
    <d v="2022-07-20T00:00:00"/>
    <x v="19"/>
    <n v="7"/>
    <x v="4"/>
    <n v="16"/>
    <x v="944"/>
  </r>
  <r>
    <s v="C0950"/>
    <s v="cam16"/>
    <d v="2022-07-20T00:00:00"/>
    <x v="282"/>
    <n v="8"/>
    <x v="4"/>
    <n v="16"/>
    <x v="944"/>
  </r>
  <r>
    <s v="C0950"/>
    <s v="cam16"/>
    <d v="2022-07-20T00:00:00"/>
    <x v="13"/>
    <n v="9"/>
    <x v="4"/>
    <n v="16"/>
    <x v="944"/>
  </r>
  <r>
    <s v="C0950"/>
    <s v="cam16"/>
    <d v="2022-07-20T00:00:00"/>
    <x v="72"/>
    <n v="10"/>
    <x v="4"/>
    <n v="16"/>
    <x v="944"/>
  </r>
  <r>
    <s v="C0950"/>
    <s v="cam10"/>
    <d v="2022-10-10T00:00:00"/>
    <x v="45"/>
    <n v="0"/>
    <x v="12"/>
    <n v="66"/>
    <x v="944"/>
  </r>
  <r>
    <s v="C0950"/>
    <s v="cam10"/>
    <d v="2022-10-10T00:00:00"/>
    <x v="356"/>
    <n v="1"/>
    <x v="12"/>
    <n v="66"/>
    <x v="944"/>
  </r>
  <r>
    <s v="C0950"/>
    <s v="cam10"/>
    <d v="2022-10-10T00:00:00"/>
    <x v="197"/>
    <n v="2"/>
    <x v="12"/>
    <n v="66"/>
    <x v="944"/>
  </r>
  <r>
    <s v="C0950"/>
    <s v="cam10"/>
    <d v="2022-10-10T00:00:00"/>
    <x v="3"/>
    <n v="4"/>
    <x v="12"/>
    <n v="66"/>
    <x v="944"/>
  </r>
  <r>
    <s v="C0950"/>
    <s v="cam10"/>
    <d v="2022-10-10T00:00:00"/>
    <x v="163"/>
    <n v="5"/>
    <x v="12"/>
    <n v="66"/>
    <x v="944"/>
  </r>
  <r>
    <s v="C0950"/>
    <s v="cam10"/>
    <d v="2022-10-10T00:00:00"/>
    <x v="177"/>
    <n v="6"/>
    <x v="12"/>
    <n v="66"/>
    <x v="944"/>
  </r>
  <r>
    <s v="C0951"/>
    <s v="cam15"/>
    <d v="2022-02-21T00:00:00"/>
    <x v="417"/>
    <n v="0"/>
    <x v="11"/>
    <n v="14"/>
    <x v="945"/>
  </r>
  <r>
    <s v="C0951"/>
    <s v="cam15"/>
    <d v="2022-02-21T00:00:00"/>
    <x v="511"/>
    <n v="1"/>
    <x v="11"/>
    <n v="14"/>
    <x v="945"/>
  </r>
  <r>
    <s v="C0951"/>
    <s v="cam15"/>
    <d v="2022-02-21T00:00:00"/>
    <x v="348"/>
    <n v="3"/>
    <x v="11"/>
    <n v="14"/>
    <x v="945"/>
  </r>
  <r>
    <s v="C0951"/>
    <s v="cam15"/>
    <d v="2022-02-21T00:00:00"/>
    <x v="274"/>
    <n v="5"/>
    <x v="11"/>
    <n v="14"/>
    <x v="945"/>
  </r>
  <r>
    <s v="C0951"/>
    <s v="cam15"/>
    <d v="2022-02-21T00:00:00"/>
    <x v="353"/>
    <n v="5"/>
    <x v="11"/>
    <n v="14"/>
    <x v="945"/>
  </r>
  <r>
    <s v="C0951"/>
    <s v="cam15"/>
    <d v="2022-02-21T00:00:00"/>
    <x v="212"/>
    <n v="7"/>
    <x v="11"/>
    <n v="14"/>
    <x v="945"/>
  </r>
  <r>
    <s v="C0951"/>
    <s v="cam15"/>
    <d v="2022-02-21T00:00:00"/>
    <x v="131"/>
    <n v="7"/>
    <x v="11"/>
    <n v="14"/>
    <x v="945"/>
  </r>
  <r>
    <s v="C0951"/>
    <s v="cam15"/>
    <d v="2022-02-21T00:00:00"/>
    <x v="61"/>
    <n v="9"/>
    <x v="11"/>
    <n v="14"/>
    <x v="945"/>
  </r>
  <r>
    <s v="C0951"/>
    <s v="cam15"/>
    <d v="2022-02-21T00:00:00"/>
    <x v="291"/>
    <n v="10"/>
    <x v="11"/>
    <n v="14"/>
    <x v="945"/>
  </r>
  <r>
    <s v="C0951"/>
    <s v="cam15"/>
    <d v="2022-02-21T00:00:00"/>
    <x v="264"/>
    <n v="10"/>
    <x v="11"/>
    <n v="14"/>
    <x v="945"/>
  </r>
  <r>
    <s v="C0951"/>
    <s v="cam15"/>
    <d v="2022-02-21T00:00:00"/>
    <x v="199"/>
    <n v="12"/>
    <x v="11"/>
    <n v="14"/>
    <x v="945"/>
  </r>
  <r>
    <s v="C0951"/>
    <s v="cam15"/>
    <d v="2022-02-21T00:00:00"/>
    <x v="4"/>
    <n v="13"/>
    <x v="11"/>
    <n v="14"/>
    <x v="945"/>
  </r>
  <r>
    <s v="C0951"/>
    <s v="cam15"/>
    <d v="2022-02-21T00:00:00"/>
    <x v="80"/>
    <n v="14"/>
    <x v="11"/>
    <n v="14"/>
    <x v="945"/>
  </r>
  <r>
    <s v="C0951"/>
    <s v="cam15"/>
    <d v="2022-02-21T00:00:00"/>
    <x v="226"/>
    <n v="14"/>
    <x v="11"/>
    <n v="14"/>
    <x v="945"/>
  </r>
  <r>
    <s v="C0951"/>
    <s v="cam07"/>
    <d v="2022-08-05T00:00:00"/>
    <x v="214"/>
    <n v="0"/>
    <x v="1"/>
    <n v="25"/>
    <x v="945"/>
  </r>
  <r>
    <s v="C0951"/>
    <s v="cam07"/>
    <d v="2022-08-05T00:00:00"/>
    <x v="231"/>
    <n v="1"/>
    <x v="1"/>
    <n v="25"/>
    <x v="945"/>
  </r>
  <r>
    <s v="C0951"/>
    <s v="cam07"/>
    <d v="2022-08-05T00:00:00"/>
    <x v="242"/>
    <n v="2"/>
    <x v="1"/>
    <n v="25"/>
    <x v="945"/>
  </r>
  <r>
    <s v="C0951"/>
    <s v="cam07"/>
    <d v="2022-08-05T00:00:00"/>
    <x v="352"/>
    <n v="3"/>
    <x v="1"/>
    <n v="25"/>
    <x v="945"/>
  </r>
  <r>
    <s v="C0951"/>
    <s v="cam07"/>
    <d v="2022-08-05T00:00:00"/>
    <x v="197"/>
    <n v="4"/>
    <x v="1"/>
    <n v="25"/>
    <x v="945"/>
  </r>
  <r>
    <s v="C0951"/>
    <s v="cam07"/>
    <d v="2022-08-05T00:00:00"/>
    <x v="180"/>
    <n v="5"/>
    <x v="1"/>
    <n v="25"/>
    <x v="945"/>
  </r>
  <r>
    <s v="C0951"/>
    <s v="cam07"/>
    <d v="2022-08-05T00:00:00"/>
    <x v="252"/>
    <n v="6"/>
    <x v="1"/>
    <n v="25"/>
    <x v="945"/>
  </r>
  <r>
    <s v="C0951"/>
    <s v="cam07"/>
    <d v="2022-08-05T00:00:00"/>
    <x v="31"/>
    <n v="7"/>
    <x v="1"/>
    <n v="25"/>
    <x v="945"/>
  </r>
  <r>
    <s v="C0951"/>
    <s v="cam07"/>
    <d v="2022-08-05T00:00:00"/>
    <x v="122"/>
    <n v="8"/>
    <x v="1"/>
    <n v="25"/>
    <x v="945"/>
  </r>
  <r>
    <s v="C0951"/>
    <s v="cam07"/>
    <d v="2022-08-05T00:00:00"/>
    <x v="6"/>
    <n v="9"/>
    <x v="1"/>
    <n v="25"/>
    <x v="945"/>
  </r>
  <r>
    <s v="C0952"/>
    <s v="cam14"/>
    <d v="2022-09-26T00:00:00"/>
    <x v="17"/>
    <n v="0"/>
    <x v="7"/>
    <n v="28"/>
    <x v="946"/>
  </r>
  <r>
    <s v="C0952"/>
    <s v="cam14"/>
    <d v="2022-09-26T00:00:00"/>
    <x v="457"/>
    <n v="1"/>
    <x v="7"/>
    <n v="28"/>
    <x v="946"/>
  </r>
  <r>
    <s v="C0952"/>
    <s v="cam14"/>
    <d v="2022-09-26T00:00:00"/>
    <x v="106"/>
    <n v="2"/>
    <x v="7"/>
    <n v="28"/>
    <x v="946"/>
  </r>
  <r>
    <s v="C0952"/>
    <s v="cam14"/>
    <d v="2022-09-26T00:00:00"/>
    <x v="70"/>
    <n v="3"/>
    <x v="7"/>
    <n v="28"/>
    <x v="946"/>
  </r>
  <r>
    <s v="C0952"/>
    <s v="cam14"/>
    <d v="2022-09-26T00:00:00"/>
    <x v="138"/>
    <n v="4"/>
    <x v="7"/>
    <n v="28"/>
    <x v="946"/>
  </r>
  <r>
    <s v="C0952"/>
    <s v="cam14"/>
    <d v="2022-09-26T00:00:00"/>
    <x v="84"/>
    <n v="7"/>
    <x v="7"/>
    <n v="28"/>
    <x v="946"/>
  </r>
  <r>
    <s v="C0952"/>
    <s v="cam16"/>
    <d v="2022-11-17T00:00:00"/>
    <x v="46"/>
    <n v="0"/>
    <x v="4"/>
    <n v="16"/>
    <x v="946"/>
  </r>
  <r>
    <s v="C0952"/>
    <s v="cam16"/>
    <d v="2022-11-17T00:00:00"/>
    <x v="93"/>
    <n v="1"/>
    <x v="4"/>
    <n v="16"/>
    <x v="946"/>
  </r>
  <r>
    <s v="C0952"/>
    <s v="cam16"/>
    <d v="2022-11-17T00:00:00"/>
    <x v="180"/>
    <n v="2"/>
    <x v="4"/>
    <n v="16"/>
    <x v="946"/>
  </r>
  <r>
    <s v="C0952"/>
    <s v="cam16"/>
    <d v="2022-11-17T00:00:00"/>
    <x v="193"/>
    <n v="2"/>
    <x v="4"/>
    <n v="16"/>
    <x v="946"/>
  </r>
  <r>
    <s v="C0952"/>
    <s v="cam16"/>
    <d v="2022-11-17T00:00:00"/>
    <x v="27"/>
    <n v="4"/>
    <x v="4"/>
    <n v="16"/>
    <x v="946"/>
  </r>
  <r>
    <s v="C0952"/>
    <s v="cam16"/>
    <d v="2022-11-17T00:00:00"/>
    <x v="85"/>
    <n v="5"/>
    <x v="4"/>
    <n v="16"/>
    <x v="946"/>
  </r>
  <r>
    <s v="C0952"/>
    <s v="cam16"/>
    <d v="2022-11-17T00:00:00"/>
    <x v="290"/>
    <n v="6"/>
    <x v="4"/>
    <n v="16"/>
    <x v="946"/>
  </r>
  <r>
    <s v="C0952"/>
    <s v="cam17"/>
    <d v="2023-01-08T00:00:00"/>
    <x v="156"/>
    <n v="0"/>
    <x v="2"/>
    <n v="29"/>
    <x v="946"/>
  </r>
  <r>
    <s v="C0952"/>
    <s v="cam17"/>
    <d v="2023-01-08T00:00:00"/>
    <x v="200"/>
    <n v="1"/>
    <x v="2"/>
    <n v="29"/>
    <x v="946"/>
  </r>
  <r>
    <s v="C0952"/>
    <s v="cam17"/>
    <d v="2023-01-08T00:00:00"/>
    <x v="31"/>
    <n v="2"/>
    <x v="2"/>
    <n v="29"/>
    <x v="946"/>
  </r>
  <r>
    <s v="C0952"/>
    <s v="cam17"/>
    <d v="2023-01-08T00:00:00"/>
    <x v="32"/>
    <n v="3"/>
    <x v="2"/>
    <n v="29"/>
    <x v="946"/>
  </r>
  <r>
    <s v="C0952"/>
    <s v="cam17"/>
    <d v="2023-01-08T00:00:00"/>
    <x v="259"/>
    <n v="4"/>
    <x v="2"/>
    <n v="29"/>
    <x v="946"/>
  </r>
  <r>
    <s v="C0953"/>
    <s v="cam06"/>
    <d v="2022-10-16T00:00:00"/>
    <x v="7"/>
    <n v="0"/>
    <x v="8"/>
    <n v="13"/>
    <x v="947"/>
  </r>
  <r>
    <s v="C0953"/>
    <s v="cam06"/>
    <d v="2022-10-16T00:00:00"/>
    <x v="433"/>
    <n v="1"/>
    <x v="8"/>
    <n v="13"/>
    <x v="947"/>
  </r>
  <r>
    <s v="C0953"/>
    <s v="cam06"/>
    <d v="2022-10-16T00:00:00"/>
    <x v="375"/>
    <n v="2"/>
    <x v="8"/>
    <n v="13"/>
    <x v="947"/>
  </r>
  <r>
    <s v="C0953"/>
    <s v="cam06"/>
    <d v="2022-10-16T00:00:00"/>
    <x v="219"/>
    <n v="3"/>
    <x v="8"/>
    <n v="13"/>
    <x v="947"/>
  </r>
  <r>
    <s v="C0953"/>
    <s v="cam06"/>
    <d v="2022-10-16T00:00:00"/>
    <x v="181"/>
    <n v="4"/>
    <x v="8"/>
    <n v="13"/>
    <x v="947"/>
  </r>
  <r>
    <s v="C0953"/>
    <s v="cam06"/>
    <d v="2022-10-16T00:00:00"/>
    <x v="282"/>
    <n v="5"/>
    <x v="8"/>
    <n v="13"/>
    <x v="947"/>
  </r>
  <r>
    <s v="C0953"/>
    <s v="cam06"/>
    <d v="2022-10-16T00:00:00"/>
    <x v="21"/>
    <n v="6"/>
    <x v="8"/>
    <n v="13"/>
    <x v="947"/>
  </r>
  <r>
    <s v="C0953"/>
    <s v="cam06"/>
    <d v="2022-10-16T00:00:00"/>
    <x v="12"/>
    <n v="6"/>
    <x v="8"/>
    <n v="13"/>
    <x v="947"/>
  </r>
  <r>
    <s v="C0953"/>
    <s v="cam09"/>
    <d v="2022-12-07T00:00:00"/>
    <x v="203"/>
    <n v="0"/>
    <x v="13"/>
    <n v="75"/>
    <x v="947"/>
  </r>
  <r>
    <s v="C0953"/>
    <s v="cam09"/>
    <d v="2022-12-07T00:00:00"/>
    <x v="156"/>
    <n v="1"/>
    <x v="13"/>
    <n v="75"/>
    <x v="947"/>
  </r>
  <r>
    <s v="C0953"/>
    <s v="cam09"/>
    <d v="2022-12-07T00:00:00"/>
    <x v="181"/>
    <n v="2"/>
    <x v="13"/>
    <n v="75"/>
    <x v="947"/>
  </r>
  <r>
    <s v="C0953"/>
    <s v="cam09"/>
    <d v="2022-12-07T00:00:00"/>
    <x v="41"/>
    <n v="3"/>
    <x v="13"/>
    <n v="75"/>
    <x v="947"/>
  </r>
  <r>
    <s v="C0953"/>
    <s v="cam09"/>
    <d v="2022-12-07T00:00:00"/>
    <x v="47"/>
    <n v="4"/>
    <x v="13"/>
    <n v="75"/>
    <x v="947"/>
  </r>
  <r>
    <s v="C0953"/>
    <s v="cam01"/>
    <d v="2023-02-26T00:00:00"/>
    <x v="209"/>
    <n v="0"/>
    <x v="15"/>
    <n v="10"/>
    <x v="947"/>
  </r>
  <r>
    <s v="C0953"/>
    <s v="cam01"/>
    <d v="2023-02-26T00:00:00"/>
    <x v="151"/>
    <n v="1"/>
    <x v="15"/>
    <n v="10"/>
    <x v="947"/>
  </r>
  <r>
    <s v="C0953"/>
    <s v="cam01"/>
    <d v="2023-02-26T00:00:00"/>
    <x v="194"/>
    <n v="1"/>
    <x v="15"/>
    <n v="10"/>
    <x v="947"/>
  </r>
  <r>
    <s v="C0953"/>
    <s v="cam01"/>
    <d v="2023-02-26T00:00:00"/>
    <x v="43"/>
    <n v="2"/>
    <x v="15"/>
    <n v="10"/>
    <x v="947"/>
  </r>
  <r>
    <s v="C0953"/>
    <s v="cam01"/>
    <d v="2023-02-26T00:00:00"/>
    <x v="15"/>
    <n v="3"/>
    <x v="15"/>
    <n v="10"/>
    <x v="947"/>
  </r>
  <r>
    <s v="C0954"/>
    <s v="cam02"/>
    <d v="2022-04-08T00:00:00"/>
    <x v="183"/>
    <n v="0"/>
    <x v="5"/>
    <n v="26"/>
    <x v="948"/>
  </r>
  <r>
    <s v="C0954"/>
    <s v="cam02"/>
    <d v="2022-04-08T00:00:00"/>
    <x v="365"/>
    <n v="1"/>
    <x v="5"/>
    <n v="26"/>
    <x v="948"/>
  </r>
  <r>
    <s v="C0954"/>
    <s v="cam02"/>
    <d v="2022-04-08T00:00:00"/>
    <x v="347"/>
    <n v="2"/>
    <x v="5"/>
    <n v="26"/>
    <x v="948"/>
  </r>
  <r>
    <s v="C0954"/>
    <s v="cam02"/>
    <d v="2022-04-08T00:00:00"/>
    <x v="399"/>
    <n v="3"/>
    <x v="5"/>
    <n v="26"/>
    <x v="948"/>
  </r>
  <r>
    <s v="C0954"/>
    <s v="cam02"/>
    <d v="2022-04-08T00:00:00"/>
    <x v="299"/>
    <n v="4"/>
    <x v="5"/>
    <n v="26"/>
    <x v="948"/>
  </r>
  <r>
    <s v="C0954"/>
    <s v="cam02"/>
    <d v="2022-04-08T00:00:00"/>
    <x v="36"/>
    <n v="5"/>
    <x v="5"/>
    <n v="26"/>
    <x v="948"/>
  </r>
  <r>
    <s v="C0954"/>
    <s v="cam02"/>
    <d v="2022-04-08T00:00:00"/>
    <x v="215"/>
    <n v="6"/>
    <x v="5"/>
    <n v="26"/>
    <x v="948"/>
  </r>
  <r>
    <s v="C0954"/>
    <s v="cam02"/>
    <d v="2022-04-08T00:00:00"/>
    <x v="187"/>
    <n v="7"/>
    <x v="5"/>
    <n v="26"/>
    <x v="948"/>
  </r>
  <r>
    <s v="C0954"/>
    <s v="cam02"/>
    <d v="2022-04-08T00:00:00"/>
    <x v="25"/>
    <n v="8"/>
    <x v="5"/>
    <n v="26"/>
    <x v="948"/>
  </r>
  <r>
    <s v="C0954"/>
    <s v="cam02"/>
    <d v="2022-04-08T00:00:00"/>
    <x v="2"/>
    <n v="9"/>
    <x v="5"/>
    <n v="26"/>
    <x v="948"/>
  </r>
  <r>
    <s v="C0954"/>
    <s v="cam02"/>
    <d v="2022-04-08T00:00:00"/>
    <x v="31"/>
    <n v="11"/>
    <x v="5"/>
    <n v="26"/>
    <x v="948"/>
  </r>
  <r>
    <s v="C0954"/>
    <s v="cam02"/>
    <d v="2022-04-08T00:00:00"/>
    <x v="32"/>
    <n v="12"/>
    <x v="5"/>
    <n v="26"/>
    <x v="948"/>
  </r>
  <r>
    <s v="C0955"/>
    <s v="cam03"/>
    <d v="2022-11-18T00:00:00"/>
    <x v="187"/>
    <n v="0"/>
    <x v="6"/>
    <n v="62"/>
    <x v="949"/>
  </r>
  <r>
    <s v="C0955"/>
    <s v="cam03"/>
    <d v="2022-11-18T00:00:00"/>
    <x v="245"/>
    <n v="1"/>
    <x v="6"/>
    <n v="62"/>
    <x v="949"/>
  </r>
  <r>
    <s v="C0955"/>
    <s v="cam03"/>
    <d v="2022-11-18T00:00:00"/>
    <x v="56"/>
    <n v="2"/>
    <x v="6"/>
    <n v="62"/>
    <x v="949"/>
  </r>
  <r>
    <s v="C0955"/>
    <s v="cam08"/>
    <d v="2023-04-16T00:00:00"/>
    <x v="47"/>
    <n v="0"/>
    <x v="9"/>
    <n v="27"/>
    <x v="949"/>
  </r>
  <r>
    <s v="C0955"/>
    <s v="cam08"/>
    <d v="2023-04-16T00:00:00"/>
    <x v="238"/>
    <n v="1"/>
    <x v="9"/>
    <n v="27"/>
    <x v="949"/>
  </r>
  <r>
    <s v="C0956"/>
    <s v="cam10"/>
    <d v="2022-03-14T00:00:00"/>
    <x v="437"/>
    <n v="0"/>
    <x v="12"/>
    <n v="66"/>
    <x v="950"/>
  </r>
  <r>
    <s v="C0956"/>
    <s v="cam10"/>
    <d v="2022-03-14T00:00:00"/>
    <x v="142"/>
    <n v="4"/>
    <x v="12"/>
    <n v="66"/>
    <x v="950"/>
  </r>
  <r>
    <s v="C0956"/>
    <s v="cam10"/>
    <d v="2022-03-14T00:00:00"/>
    <x v="9"/>
    <n v="11"/>
    <x v="12"/>
    <n v="66"/>
    <x v="950"/>
  </r>
  <r>
    <s v="C0956"/>
    <s v="cam04"/>
    <d v="2022-06-08T00:00:00"/>
    <x v="309"/>
    <n v="0"/>
    <x v="16"/>
    <n v="26"/>
    <x v="950"/>
  </r>
  <r>
    <s v="C0956"/>
    <s v="cam04"/>
    <d v="2022-06-08T00:00:00"/>
    <x v="490"/>
    <n v="2"/>
    <x v="16"/>
    <n v="26"/>
    <x v="950"/>
  </r>
  <r>
    <s v="C0956"/>
    <s v="cam04"/>
    <d v="2022-06-08T00:00:00"/>
    <x v="60"/>
    <n v="4"/>
    <x v="16"/>
    <n v="26"/>
    <x v="950"/>
  </r>
  <r>
    <s v="C0956"/>
    <s v="cam04"/>
    <d v="2022-06-08T00:00:00"/>
    <x v="178"/>
    <n v="5"/>
    <x v="16"/>
    <n v="26"/>
    <x v="950"/>
  </r>
  <r>
    <s v="C0956"/>
    <s v="cam04"/>
    <d v="2022-06-08T00:00:00"/>
    <x v="260"/>
    <n v="6"/>
    <x v="16"/>
    <n v="26"/>
    <x v="950"/>
  </r>
  <r>
    <s v="C0956"/>
    <s v="cam04"/>
    <d v="2022-06-08T00:00:00"/>
    <x v="258"/>
    <n v="8"/>
    <x v="16"/>
    <n v="26"/>
    <x v="950"/>
  </r>
  <r>
    <s v="C0956"/>
    <s v="cam04"/>
    <d v="2022-06-08T00:00:00"/>
    <x v="328"/>
    <n v="9"/>
    <x v="16"/>
    <n v="26"/>
    <x v="950"/>
  </r>
  <r>
    <s v="C0956"/>
    <s v="cam04"/>
    <d v="2022-06-08T00:00:00"/>
    <x v="42"/>
    <n v="10"/>
    <x v="16"/>
    <n v="26"/>
    <x v="950"/>
  </r>
  <r>
    <s v="C0957"/>
    <s v="cam13"/>
    <d v="2023-01-17T00:00:00"/>
    <x v="435"/>
    <n v="0"/>
    <x v="14"/>
    <n v="25"/>
    <x v="951"/>
  </r>
  <r>
    <s v="C0957"/>
    <s v="cam13"/>
    <d v="2023-01-17T00:00:00"/>
    <x v="209"/>
    <n v="1"/>
    <x v="14"/>
    <n v="25"/>
    <x v="951"/>
  </r>
  <r>
    <s v="C0957"/>
    <s v="cam13"/>
    <d v="2023-01-17T00:00:00"/>
    <x v="145"/>
    <n v="2"/>
    <x v="14"/>
    <n v="25"/>
    <x v="951"/>
  </r>
  <r>
    <s v="C0957"/>
    <s v="cam13"/>
    <d v="2023-01-17T00:00:00"/>
    <x v="217"/>
    <n v="3"/>
    <x v="14"/>
    <n v="25"/>
    <x v="951"/>
  </r>
  <r>
    <s v="C0957"/>
    <s v="cam13"/>
    <d v="2023-01-17T00:00:00"/>
    <x v="33"/>
    <n v="4"/>
    <x v="14"/>
    <n v="25"/>
    <x v="951"/>
  </r>
  <r>
    <s v="C0958"/>
    <s v="cam14"/>
    <d v="2022-03-08T00:00:00"/>
    <x v="507"/>
    <n v="0"/>
    <x v="7"/>
    <n v="28"/>
    <x v="952"/>
  </r>
  <r>
    <s v="C0958"/>
    <s v="cam14"/>
    <d v="2022-03-08T00:00:00"/>
    <x v="346"/>
    <n v="1"/>
    <x v="7"/>
    <n v="28"/>
    <x v="952"/>
  </r>
  <r>
    <s v="C0958"/>
    <s v="cam14"/>
    <d v="2022-03-08T00:00:00"/>
    <x v="295"/>
    <n v="2"/>
    <x v="7"/>
    <n v="28"/>
    <x v="952"/>
  </r>
  <r>
    <s v="C0958"/>
    <s v="cam14"/>
    <d v="2022-03-08T00:00:00"/>
    <x v="461"/>
    <n v="3"/>
    <x v="7"/>
    <n v="28"/>
    <x v="952"/>
  </r>
  <r>
    <s v="C0958"/>
    <s v="cam14"/>
    <d v="2022-03-08T00:00:00"/>
    <x v="157"/>
    <n v="4"/>
    <x v="7"/>
    <n v="28"/>
    <x v="952"/>
  </r>
  <r>
    <s v="C0958"/>
    <s v="cam14"/>
    <d v="2022-03-08T00:00:00"/>
    <x v="386"/>
    <n v="5"/>
    <x v="7"/>
    <n v="28"/>
    <x v="952"/>
  </r>
  <r>
    <s v="C0958"/>
    <s v="cam14"/>
    <d v="2022-03-08T00:00:00"/>
    <x v="0"/>
    <n v="6"/>
    <x v="7"/>
    <n v="28"/>
    <x v="952"/>
  </r>
  <r>
    <s v="C0958"/>
    <s v="cam14"/>
    <d v="2022-03-08T00:00:00"/>
    <x v="155"/>
    <n v="7"/>
    <x v="7"/>
    <n v="28"/>
    <x v="952"/>
  </r>
  <r>
    <s v="C0958"/>
    <s v="cam14"/>
    <d v="2022-03-08T00:00:00"/>
    <x v="306"/>
    <n v="8"/>
    <x v="7"/>
    <n v="28"/>
    <x v="952"/>
  </r>
  <r>
    <s v="C0958"/>
    <s v="cam14"/>
    <d v="2022-03-08T00:00:00"/>
    <x v="406"/>
    <n v="9"/>
    <x v="7"/>
    <n v="28"/>
    <x v="952"/>
  </r>
  <r>
    <s v="C0958"/>
    <s v="cam14"/>
    <d v="2022-03-08T00:00:00"/>
    <x v="318"/>
    <n v="12"/>
    <x v="7"/>
    <n v="28"/>
    <x v="952"/>
  </r>
  <r>
    <s v="C0958"/>
    <s v="cam14"/>
    <d v="2022-03-08T00:00:00"/>
    <x v="271"/>
    <n v="13"/>
    <x v="7"/>
    <n v="28"/>
    <x v="952"/>
  </r>
  <r>
    <s v="C0958"/>
    <s v="cam14"/>
    <d v="2022-03-08T00:00:00"/>
    <x v="72"/>
    <n v="14"/>
    <x v="7"/>
    <n v="28"/>
    <x v="952"/>
  </r>
  <r>
    <s v="C0958"/>
    <s v="cam16"/>
    <d v="2022-06-20T00:00:00"/>
    <x v="347"/>
    <n v="0"/>
    <x v="4"/>
    <n v="16"/>
    <x v="952"/>
  </r>
  <r>
    <s v="C0958"/>
    <s v="cam16"/>
    <d v="2022-06-20T00:00:00"/>
    <x v="296"/>
    <n v="1"/>
    <x v="4"/>
    <n v="16"/>
    <x v="952"/>
  </r>
  <r>
    <s v="C0958"/>
    <s v="cam16"/>
    <d v="2022-06-20T00:00:00"/>
    <x v="284"/>
    <n v="1"/>
    <x v="4"/>
    <n v="16"/>
    <x v="952"/>
  </r>
  <r>
    <s v="C0958"/>
    <s v="cam16"/>
    <d v="2022-06-20T00:00:00"/>
    <x v="389"/>
    <n v="3"/>
    <x v="4"/>
    <n v="16"/>
    <x v="952"/>
  </r>
  <r>
    <s v="C0958"/>
    <s v="cam16"/>
    <d v="2022-06-20T00:00:00"/>
    <x v="131"/>
    <n v="3"/>
    <x v="4"/>
    <n v="16"/>
    <x v="952"/>
  </r>
  <r>
    <s v="C0958"/>
    <s v="cam16"/>
    <d v="2022-06-20T00:00:00"/>
    <x v="55"/>
    <n v="4"/>
    <x v="4"/>
    <n v="16"/>
    <x v="952"/>
  </r>
  <r>
    <s v="C0958"/>
    <s v="cam16"/>
    <d v="2022-06-20T00:00:00"/>
    <x v="410"/>
    <n v="6"/>
    <x v="4"/>
    <n v="16"/>
    <x v="952"/>
  </r>
  <r>
    <s v="C0958"/>
    <s v="cam16"/>
    <d v="2022-06-20T00:00:00"/>
    <x v="219"/>
    <n v="7"/>
    <x v="4"/>
    <n v="16"/>
    <x v="952"/>
  </r>
  <r>
    <s v="C0958"/>
    <s v="cam16"/>
    <d v="2022-06-20T00:00:00"/>
    <x v="65"/>
    <n v="8"/>
    <x v="4"/>
    <n v="16"/>
    <x v="952"/>
  </r>
  <r>
    <s v="C0958"/>
    <s v="cam16"/>
    <d v="2022-06-20T00:00:00"/>
    <x v="221"/>
    <n v="9"/>
    <x v="4"/>
    <n v="16"/>
    <x v="952"/>
  </r>
  <r>
    <s v="C0958"/>
    <s v="cam16"/>
    <d v="2022-06-20T00:00:00"/>
    <x v="162"/>
    <n v="11"/>
    <x v="4"/>
    <n v="16"/>
    <x v="952"/>
  </r>
  <r>
    <s v="C0958"/>
    <s v="cam16"/>
    <d v="2022-06-20T00:00:00"/>
    <x v="119"/>
    <n v="11"/>
    <x v="4"/>
    <n v="16"/>
    <x v="952"/>
  </r>
  <r>
    <s v="C0959"/>
    <s v="cam07"/>
    <d v="2022-01-17T00:00:00"/>
    <x v="482"/>
    <n v="0"/>
    <x v="1"/>
    <n v="25"/>
    <x v="953"/>
  </r>
  <r>
    <s v="C0959"/>
    <s v="cam07"/>
    <d v="2022-01-17T00:00:00"/>
    <x v="273"/>
    <n v="4"/>
    <x v="1"/>
    <n v="25"/>
    <x v="953"/>
  </r>
  <r>
    <s v="C0959"/>
    <s v="cam07"/>
    <d v="2022-01-17T00:00:00"/>
    <x v="148"/>
    <n v="5"/>
    <x v="1"/>
    <n v="25"/>
    <x v="953"/>
  </r>
  <r>
    <s v="C0959"/>
    <s v="cam07"/>
    <d v="2022-01-17T00:00:00"/>
    <x v="490"/>
    <n v="7"/>
    <x v="1"/>
    <n v="25"/>
    <x v="953"/>
  </r>
  <r>
    <s v="C0959"/>
    <s v="cam07"/>
    <d v="2022-01-17T00:00:00"/>
    <x v="291"/>
    <n v="11"/>
    <x v="1"/>
    <n v="25"/>
    <x v="953"/>
  </r>
  <r>
    <s v="C0959"/>
    <s v="cam07"/>
    <d v="2022-01-17T00:00:00"/>
    <x v="10"/>
    <n v="14"/>
    <x v="1"/>
    <n v="25"/>
    <x v="953"/>
  </r>
  <r>
    <s v="C0959"/>
    <s v="cam07"/>
    <d v="2022-01-17T00:00:00"/>
    <x v="221"/>
    <n v="14"/>
    <x v="1"/>
    <n v="25"/>
    <x v="953"/>
  </r>
  <r>
    <s v="C0959"/>
    <s v="cam07"/>
    <d v="2022-01-17T00:00:00"/>
    <x v="330"/>
    <n v="16"/>
    <x v="1"/>
    <n v="25"/>
    <x v="953"/>
  </r>
  <r>
    <s v="C0959"/>
    <s v="cam11"/>
    <d v="2022-08-05T00:00:00"/>
    <x v="214"/>
    <n v="0"/>
    <x v="3"/>
    <n v="62"/>
    <x v="953"/>
  </r>
  <r>
    <s v="C0959"/>
    <s v="cam11"/>
    <d v="2022-08-05T00:00:00"/>
    <x v="156"/>
    <n v="5"/>
    <x v="3"/>
    <n v="62"/>
    <x v="953"/>
  </r>
  <r>
    <s v="C0959"/>
    <s v="cam11"/>
    <d v="2022-08-05T00:00:00"/>
    <x v="262"/>
    <n v="6"/>
    <x v="3"/>
    <n v="62"/>
    <x v="953"/>
  </r>
  <r>
    <s v="C0959"/>
    <s v="cam11"/>
    <d v="2022-08-05T00:00:00"/>
    <x v="41"/>
    <n v="7"/>
    <x v="3"/>
    <n v="62"/>
    <x v="953"/>
  </r>
  <r>
    <s v="C0959"/>
    <s v="cam11"/>
    <d v="2022-08-05T00:00:00"/>
    <x v="67"/>
    <n v="9"/>
    <x v="3"/>
    <n v="62"/>
    <x v="953"/>
  </r>
  <r>
    <s v="C0959"/>
    <s v="cam15"/>
    <d v="2022-08-21T00:00:00"/>
    <x v="68"/>
    <n v="0"/>
    <x v="11"/>
    <n v="14"/>
    <x v="953"/>
  </r>
  <r>
    <s v="C0959"/>
    <s v="cam15"/>
    <d v="2022-08-21T00:00:00"/>
    <x v="372"/>
    <n v="1"/>
    <x v="11"/>
    <n v="14"/>
    <x v="953"/>
  </r>
  <r>
    <s v="C0959"/>
    <s v="cam15"/>
    <d v="2022-08-21T00:00:00"/>
    <x v="207"/>
    <n v="1"/>
    <x v="11"/>
    <n v="14"/>
    <x v="953"/>
  </r>
  <r>
    <s v="C0959"/>
    <s v="cam15"/>
    <d v="2022-08-21T00:00:00"/>
    <x v="132"/>
    <n v="3"/>
    <x v="11"/>
    <n v="14"/>
    <x v="953"/>
  </r>
  <r>
    <s v="C0959"/>
    <s v="cam15"/>
    <d v="2022-08-21T00:00:00"/>
    <x v="127"/>
    <n v="3"/>
    <x v="11"/>
    <n v="14"/>
    <x v="953"/>
  </r>
  <r>
    <s v="C0959"/>
    <s v="cam15"/>
    <d v="2022-08-21T00:00:00"/>
    <x v="311"/>
    <n v="4"/>
    <x v="11"/>
    <n v="14"/>
    <x v="953"/>
  </r>
  <r>
    <s v="C0959"/>
    <s v="cam15"/>
    <d v="2022-08-21T00:00:00"/>
    <x v="233"/>
    <n v="6"/>
    <x v="11"/>
    <n v="14"/>
    <x v="953"/>
  </r>
  <r>
    <s v="C0959"/>
    <s v="cam15"/>
    <d v="2022-08-21T00:00:00"/>
    <x v="151"/>
    <n v="7"/>
    <x v="11"/>
    <n v="14"/>
    <x v="953"/>
  </r>
  <r>
    <s v="C0959"/>
    <s v="cam15"/>
    <d v="2022-08-21T00:00:00"/>
    <x v="63"/>
    <n v="8"/>
    <x v="11"/>
    <n v="14"/>
    <x v="953"/>
  </r>
  <r>
    <s v="C0959"/>
    <s v="cam15"/>
    <d v="2022-08-21T00:00:00"/>
    <x v="374"/>
    <n v="9"/>
    <x v="11"/>
    <n v="14"/>
    <x v="953"/>
  </r>
  <r>
    <s v="C0960"/>
    <s v="cam09"/>
    <d v="2022-04-14T00:00:00"/>
    <x v="466"/>
    <n v="0"/>
    <x v="13"/>
    <n v="75"/>
    <x v="954"/>
  </r>
  <r>
    <s v="C0960"/>
    <s v="cam09"/>
    <d v="2022-04-14T00:00:00"/>
    <x v="299"/>
    <n v="4"/>
    <x v="13"/>
    <n v="75"/>
    <x v="954"/>
  </r>
  <r>
    <s v="C0960"/>
    <s v="cam09"/>
    <d v="2022-04-14T00:00:00"/>
    <x v="411"/>
    <n v="5"/>
    <x v="13"/>
    <n v="75"/>
    <x v="954"/>
  </r>
  <r>
    <s v="C0960"/>
    <s v="cam09"/>
    <d v="2022-04-14T00:00:00"/>
    <x v="7"/>
    <n v="6"/>
    <x v="13"/>
    <n v="75"/>
    <x v="954"/>
  </r>
  <r>
    <s v="C0960"/>
    <s v="cam09"/>
    <d v="2022-04-14T00:00:00"/>
    <x v="433"/>
    <n v="7"/>
    <x v="13"/>
    <n v="75"/>
    <x v="954"/>
  </r>
  <r>
    <s v="C0960"/>
    <s v="cam09"/>
    <d v="2022-04-14T00:00:00"/>
    <x v="219"/>
    <n v="9"/>
    <x v="13"/>
    <n v="75"/>
    <x v="954"/>
  </r>
  <r>
    <s v="C0960"/>
    <s v="cam09"/>
    <d v="2022-04-14T00:00:00"/>
    <x v="9"/>
    <n v="10"/>
    <x v="13"/>
    <n v="75"/>
    <x v="954"/>
  </r>
  <r>
    <s v="C0960"/>
    <s v="cam09"/>
    <d v="2022-04-14T00:00:00"/>
    <x v="10"/>
    <n v="11"/>
    <x v="13"/>
    <n v="75"/>
    <x v="954"/>
  </r>
  <r>
    <s v="C0960"/>
    <s v="cam09"/>
    <d v="2022-04-14T00:00:00"/>
    <x v="14"/>
    <n v="13"/>
    <x v="13"/>
    <n v="75"/>
    <x v="954"/>
  </r>
  <r>
    <s v="C0960"/>
    <s v="cam17"/>
    <d v="2022-07-29T00:00:00"/>
    <x v="419"/>
    <n v="0"/>
    <x v="2"/>
    <n v="29"/>
    <x v="954"/>
  </r>
  <r>
    <s v="C0960"/>
    <s v="cam17"/>
    <d v="2022-07-29T00:00:00"/>
    <x v="223"/>
    <n v="2"/>
    <x v="2"/>
    <n v="29"/>
    <x v="954"/>
  </r>
  <r>
    <s v="C0960"/>
    <s v="cam17"/>
    <d v="2022-07-29T00:00:00"/>
    <x v="38"/>
    <n v="3"/>
    <x v="2"/>
    <n v="29"/>
    <x v="954"/>
  </r>
  <r>
    <s v="C0960"/>
    <s v="cam17"/>
    <d v="2022-07-29T00:00:00"/>
    <x v="203"/>
    <n v="4"/>
    <x v="2"/>
    <n v="29"/>
    <x v="954"/>
  </r>
  <r>
    <s v="C0960"/>
    <s v="cam17"/>
    <d v="2022-07-29T00:00:00"/>
    <x v="137"/>
    <n v="5"/>
    <x v="2"/>
    <n v="29"/>
    <x v="954"/>
  </r>
  <r>
    <s v="C0960"/>
    <s v="cam17"/>
    <d v="2022-07-29T00:00:00"/>
    <x v="193"/>
    <n v="6"/>
    <x v="2"/>
    <n v="29"/>
    <x v="954"/>
  </r>
  <r>
    <s v="C0960"/>
    <s v="cam17"/>
    <d v="2022-07-29T00:00:00"/>
    <x v="31"/>
    <n v="7"/>
    <x v="2"/>
    <n v="29"/>
    <x v="954"/>
  </r>
  <r>
    <s v="C0960"/>
    <s v="cam17"/>
    <d v="2022-07-29T00:00:00"/>
    <x v="271"/>
    <n v="8"/>
    <x v="2"/>
    <n v="29"/>
    <x v="954"/>
  </r>
  <r>
    <s v="C0960"/>
    <s v="cam17"/>
    <d v="2022-07-29T00:00:00"/>
    <x v="103"/>
    <n v="9"/>
    <x v="2"/>
    <n v="29"/>
    <x v="954"/>
  </r>
  <r>
    <s v="C0960"/>
    <s v="cam17"/>
    <d v="2022-07-29T00:00:00"/>
    <x v="315"/>
    <n v="10"/>
    <x v="2"/>
    <n v="29"/>
    <x v="954"/>
  </r>
  <r>
    <s v="C0960"/>
    <s v="cam12"/>
    <d v="2023-04-03T00:00:00"/>
    <x v="147"/>
    <n v="0"/>
    <x v="0"/>
    <n v="65"/>
    <x v="954"/>
  </r>
  <r>
    <s v="C0960"/>
    <s v="cam12"/>
    <d v="2023-04-03T00:00:00"/>
    <x v="84"/>
    <n v="1"/>
    <x v="0"/>
    <n v="65"/>
    <x v="954"/>
  </r>
  <r>
    <s v="C0961"/>
    <s v="cam02"/>
    <d v="2022-03-18T00:00:00"/>
    <x v="473"/>
    <n v="0"/>
    <x v="5"/>
    <n v="26"/>
    <x v="955"/>
  </r>
  <r>
    <s v="C0961"/>
    <s v="cam02"/>
    <d v="2022-03-18T00:00:00"/>
    <x v="157"/>
    <n v="4"/>
    <x v="5"/>
    <n v="26"/>
    <x v="955"/>
  </r>
  <r>
    <s v="C0961"/>
    <s v="cam02"/>
    <d v="2022-03-18T00:00:00"/>
    <x v="395"/>
    <n v="6"/>
    <x v="5"/>
    <n v="26"/>
    <x v="955"/>
  </r>
  <r>
    <s v="C0961"/>
    <s v="cam02"/>
    <d v="2022-03-18T00:00:00"/>
    <x v="159"/>
    <n v="6"/>
    <x v="5"/>
    <n v="26"/>
    <x v="955"/>
  </r>
  <r>
    <s v="C0961"/>
    <s v="cam02"/>
    <d v="2022-03-18T00:00:00"/>
    <x v="301"/>
    <n v="9"/>
    <x v="5"/>
    <n v="26"/>
    <x v="955"/>
  </r>
  <r>
    <s v="C0961"/>
    <s v="cam02"/>
    <d v="2022-03-18T00:00:00"/>
    <x v="230"/>
    <n v="11"/>
    <x v="5"/>
    <n v="26"/>
    <x v="955"/>
  </r>
  <r>
    <s v="C0961"/>
    <s v="cam02"/>
    <d v="2022-03-18T00:00:00"/>
    <x v="210"/>
    <n v="12"/>
    <x v="5"/>
    <n v="26"/>
    <x v="955"/>
  </r>
  <r>
    <s v="C0961"/>
    <s v="cam02"/>
    <d v="2022-03-18T00:00:00"/>
    <x v="72"/>
    <n v="14"/>
    <x v="5"/>
    <n v="26"/>
    <x v="955"/>
  </r>
  <r>
    <s v="C0961"/>
    <s v="cam13"/>
    <d v="2022-09-11T00:00:00"/>
    <x v="36"/>
    <n v="0"/>
    <x v="14"/>
    <n v="25"/>
    <x v="955"/>
  </r>
  <r>
    <s v="C0961"/>
    <s v="cam13"/>
    <d v="2022-09-11T00:00:00"/>
    <x v="155"/>
    <n v="1"/>
    <x v="14"/>
    <n v="25"/>
    <x v="955"/>
  </r>
  <r>
    <s v="C0961"/>
    <s v="cam13"/>
    <d v="2022-09-11T00:00:00"/>
    <x v="74"/>
    <n v="3"/>
    <x v="14"/>
    <n v="25"/>
    <x v="955"/>
  </r>
  <r>
    <s v="C0961"/>
    <s v="cam13"/>
    <d v="2022-09-11T00:00:00"/>
    <x v="26"/>
    <n v="4"/>
    <x v="14"/>
    <n v="25"/>
    <x v="955"/>
  </r>
  <r>
    <s v="C0961"/>
    <s v="cam13"/>
    <d v="2022-09-11T00:00:00"/>
    <x v="233"/>
    <n v="5"/>
    <x v="14"/>
    <n v="25"/>
    <x v="955"/>
  </r>
  <r>
    <s v="C0961"/>
    <s v="cam13"/>
    <d v="2022-09-11T00:00:00"/>
    <x v="51"/>
    <n v="6"/>
    <x v="14"/>
    <n v="25"/>
    <x v="955"/>
  </r>
  <r>
    <s v="C0961"/>
    <s v="cam13"/>
    <d v="2022-09-11T00:00:00"/>
    <x v="122"/>
    <n v="7"/>
    <x v="14"/>
    <n v="25"/>
    <x v="955"/>
  </r>
  <r>
    <s v="C0961"/>
    <s v="cam13"/>
    <d v="2022-09-11T00:00:00"/>
    <x v="290"/>
    <n v="8"/>
    <x v="14"/>
    <n v="25"/>
    <x v="955"/>
  </r>
  <r>
    <s v="C0961"/>
    <s v="cam01"/>
    <d v="2022-12-12T00:00:00"/>
    <x v="1"/>
    <n v="0"/>
    <x v="15"/>
    <n v="10"/>
    <x v="955"/>
  </r>
  <r>
    <s v="C0961"/>
    <s v="cam01"/>
    <d v="2022-12-12T00:00:00"/>
    <x v="100"/>
    <n v="1"/>
    <x v="15"/>
    <n v="10"/>
    <x v="955"/>
  </r>
  <r>
    <s v="C0961"/>
    <s v="cam01"/>
    <d v="2022-12-12T00:00:00"/>
    <x v="336"/>
    <n v="2"/>
    <x v="15"/>
    <n v="10"/>
    <x v="955"/>
  </r>
  <r>
    <s v="C0961"/>
    <s v="cam01"/>
    <d v="2022-12-12T00:00:00"/>
    <x v="41"/>
    <n v="3"/>
    <x v="15"/>
    <n v="10"/>
    <x v="955"/>
  </r>
  <r>
    <s v="C0961"/>
    <s v="cam01"/>
    <d v="2022-12-12T00:00:00"/>
    <x v="28"/>
    <n v="4"/>
    <x v="15"/>
    <n v="10"/>
    <x v="955"/>
  </r>
  <r>
    <s v="C0961"/>
    <s v="cam01"/>
    <d v="2022-12-12T00:00:00"/>
    <x v="195"/>
    <n v="5"/>
    <x v="15"/>
    <n v="10"/>
    <x v="955"/>
  </r>
  <r>
    <s v="C0962"/>
    <s v="cam05"/>
    <d v="2022-03-11T00:00:00"/>
    <x v="492"/>
    <n v="0"/>
    <x v="10"/>
    <n v="22"/>
    <x v="956"/>
  </r>
  <r>
    <s v="C0962"/>
    <s v="cam05"/>
    <d v="2022-03-11T00:00:00"/>
    <x v="454"/>
    <n v="1"/>
    <x v="10"/>
    <n v="22"/>
    <x v="956"/>
  </r>
  <r>
    <s v="C0962"/>
    <s v="cam05"/>
    <d v="2022-03-11T00:00:00"/>
    <x v="438"/>
    <n v="4"/>
    <x v="10"/>
    <n v="22"/>
    <x v="956"/>
  </r>
  <r>
    <s v="C0962"/>
    <s v="cam05"/>
    <d v="2022-03-11T00:00:00"/>
    <x v="17"/>
    <n v="6"/>
    <x v="10"/>
    <n v="22"/>
    <x v="956"/>
  </r>
  <r>
    <s v="C0962"/>
    <s v="cam05"/>
    <d v="2022-03-11T00:00:00"/>
    <x v="244"/>
    <n v="7"/>
    <x v="10"/>
    <n v="22"/>
    <x v="956"/>
  </r>
  <r>
    <s v="C0962"/>
    <s v="cam05"/>
    <d v="2022-03-11T00:00:00"/>
    <x v="300"/>
    <n v="8"/>
    <x v="10"/>
    <n v="22"/>
    <x v="956"/>
  </r>
  <r>
    <s v="C0962"/>
    <s v="cam05"/>
    <d v="2022-03-11T00:00:00"/>
    <x v="1"/>
    <n v="9"/>
    <x v="10"/>
    <n v="22"/>
    <x v="956"/>
  </r>
  <r>
    <s v="C0962"/>
    <s v="cam05"/>
    <d v="2022-03-11T00:00:00"/>
    <x v="149"/>
    <n v="10"/>
    <x v="10"/>
    <n v="22"/>
    <x v="956"/>
  </r>
  <r>
    <s v="C0962"/>
    <s v="cam05"/>
    <d v="2022-03-11T00:00:00"/>
    <x v="195"/>
    <n v="14"/>
    <x v="10"/>
    <n v="22"/>
    <x v="956"/>
  </r>
  <r>
    <s v="C0962"/>
    <s v="cam08"/>
    <d v="2022-10-28T00:00:00"/>
    <x v="113"/>
    <n v="0"/>
    <x v="9"/>
    <n v="27"/>
    <x v="956"/>
  </r>
  <r>
    <s v="C0962"/>
    <s v="cam08"/>
    <d v="2022-10-28T00:00:00"/>
    <x v="1"/>
    <n v="1"/>
    <x v="9"/>
    <n v="27"/>
    <x v="956"/>
  </r>
  <r>
    <s v="C0962"/>
    <s v="cam08"/>
    <d v="2022-10-28T00:00:00"/>
    <x v="2"/>
    <n v="2"/>
    <x v="9"/>
    <n v="27"/>
    <x v="956"/>
  </r>
  <r>
    <s v="C0962"/>
    <s v="cam08"/>
    <d v="2022-10-28T00:00:00"/>
    <x v="230"/>
    <n v="4"/>
    <x v="9"/>
    <n v="27"/>
    <x v="956"/>
  </r>
  <r>
    <s v="C0962"/>
    <s v="cam08"/>
    <d v="2022-10-28T00:00:00"/>
    <x v="108"/>
    <n v="4"/>
    <x v="9"/>
    <n v="27"/>
    <x v="956"/>
  </r>
  <r>
    <s v="C0962"/>
    <s v="cam08"/>
    <d v="2022-10-28T00:00:00"/>
    <x v="118"/>
    <n v="5"/>
    <x v="9"/>
    <n v="27"/>
    <x v="956"/>
  </r>
  <r>
    <s v="C0962"/>
    <s v="cam08"/>
    <d v="2022-10-28T00:00:00"/>
    <x v="238"/>
    <n v="7"/>
    <x v="9"/>
    <n v="27"/>
    <x v="956"/>
  </r>
  <r>
    <s v="C0962"/>
    <s v="cam08"/>
    <d v="2022-10-28T00:00:00"/>
    <x v="73"/>
    <n v="7"/>
    <x v="9"/>
    <n v="27"/>
    <x v="956"/>
  </r>
  <r>
    <s v="C0962"/>
    <s v="cam09"/>
    <d v="2022-11-18T00:00:00"/>
    <x v="187"/>
    <n v="0"/>
    <x v="13"/>
    <n v="75"/>
    <x v="956"/>
  </r>
  <r>
    <s v="C0962"/>
    <s v="cam09"/>
    <d v="2022-11-18T00:00:00"/>
    <x v="406"/>
    <n v="1"/>
    <x v="13"/>
    <n v="75"/>
    <x v="956"/>
  </r>
  <r>
    <s v="C0962"/>
    <s v="cam09"/>
    <d v="2022-11-18T00:00:00"/>
    <x v="261"/>
    <n v="2"/>
    <x v="13"/>
    <n v="75"/>
    <x v="956"/>
  </r>
  <r>
    <s v="C0962"/>
    <s v="cam09"/>
    <d v="2022-11-18T00:00:00"/>
    <x v="204"/>
    <n v="3"/>
    <x v="13"/>
    <n v="75"/>
    <x v="956"/>
  </r>
  <r>
    <s v="C0962"/>
    <s v="cam09"/>
    <d v="2022-11-18T00:00:00"/>
    <x v="292"/>
    <n v="4"/>
    <x v="13"/>
    <n v="75"/>
    <x v="956"/>
  </r>
  <r>
    <s v="C0962"/>
    <s v="cam09"/>
    <d v="2022-11-18T00:00:00"/>
    <x v="150"/>
    <n v="5"/>
    <x v="13"/>
    <n v="75"/>
    <x v="956"/>
  </r>
  <r>
    <s v="C0963"/>
    <s v="cam05"/>
    <d v="2022-02-03T00:00:00"/>
    <x v="460"/>
    <n v="0"/>
    <x v="10"/>
    <n v="22"/>
    <x v="957"/>
  </r>
  <r>
    <s v="C0963"/>
    <s v="cam05"/>
    <d v="2022-02-03T00:00:00"/>
    <x v="513"/>
    <n v="1"/>
    <x v="10"/>
    <n v="22"/>
    <x v="957"/>
  </r>
  <r>
    <s v="C0963"/>
    <s v="cam05"/>
    <d v="2022-02-03T00:00:00"/>
    <x v="346"/>
    <n v="2"/>
    <x v="10"/>
    <n v="22"/>
    <x v="957"/>
  </r>
  <r>
    <s v="C0963"/>
    <s v="cam05"/>
    <d v="2022-02-03T00:00:00"/>
    <x v="408"/>
    <n v="4"/>
    <x v="10"/>
    <n v="22"/>
    <x v="957"/>
  </r>
  <r>
    <s v="C0963"/>
    <s v="cam05"/>
    <d v="2022-02-03T00:00:00"/>
    <x v="298"/>
    <n v="5"/>
    <x v="10"/>
    <n v="22"/>
    <x v="957"/>
  </r>
  <r>
    <s v="C0963"/>
    <s v="cam05"/>
    <d v="2022-02-03T00:00:00"/>
    <x v="206"/>
    <n v="6"/>
    <x v="10"/>
    <n v="22"/>
    <x v="957"/>
  </r>
  <r>
    <s v="C0963"/>
    <s v="cam05"/>
    <d v="2022-02-03T00:00:00"/>
    <x v="0"/>
    <n v="7"/>
    <x v="10"/>
    <n v="22"/>
    <x v="957"/>
  </r>
  <r>
    <s v="C0963"/>
    <s v="cam05"/>
    <d v="2022-02-03T00:00:00"/>
    <x v="155"/>
    <n v="8"/>
    <x v="10"/>
    <n v="22"/>
    <x v="957"/>
  </r>
  <r>
    <s v="C0963"/>
    <s v="cam05"/>
    <d v="2022-02-03T00:00:00"/>
    <x v="46"/>
    <n v="9"/>
    <x v="10"/>
    <n v="22"/>
    <x v="957"/>
  </r>
  <r>
    <s v="C0963"/>
    <s v="cam05"/>
    <d v="2022-02-03T00:00:00"/>
    <x v="208"/>
    <n v="10"/>
    <x v="10"/>
    <n v="22"/>
    <x v="957"/>
  </r>
  <r>
    <s v="C0963"/>
    <s v="cam05"/>
    <d v="2022-02-03T00:00:00"/>
    <x v="435"/>
    <n v="11"/>
    <x v="10"/>
    <n v="22"/>
    <x v="957"/>
  </r>
  <r>
    <s v="C0963"/>
    <s v="cam05"/>
    <d v="2022-02-03T00:00:00"/>
    <x v="200"/>
    <n v="12"/>
    <x v="10"/>
    <n v="22"/>
    <x v="957"/>
  </r>
  <r>
    <s v="C0963"/>
    <s v="cam05"/>
    <d v="2022-02-03T00:00:00"/>
    <x v="170"/>
    <n v="13"/>
    <x v="10"/>
    <n v="22"/>
    <x v="957"/>
  </r>
  <r>
    <s v="C0963"/>
    <s v="cam05"/>
    <d v="2022-02-03T00:00:00"/>
    <x v="67"/>
    <n v="15"/>
    <x v="10"/>
    <n v="22"/>
    <x v="957"/>
  </r>
  <r>
    <s v="C0963"/>
    <s v="cam07"/>
    <d v="2022-05-30T00:00:00"/>
    <x v="449"/>
    <n v="0"/>
    <x v="1"/>
    <n v="25"/>
    <x v="957"/>
  </r>
  <r>
    <s v="C0963"/>
    <s v="cam07"/>
    <d v="2022-05-30T00:00:00"/>
    <x v="426"/>
    <n v="2"/>
    <x v="1"/>
    <n v="25"/>
    <x v="957"/>
  </r>
  <r>
    <s v="C0963"/>
    <s v="cam07"/>
    <d v="2022-05-30T00:00:00"/>
    <x v="254"/>
    <n v="2"/>
    <x v="1"/>
    <n v="25"/>
    <x v="957"/>
  </r>
  <r>
    <s v="C0963"/>
    <s v="cam07"/>
    <d v="2022-05-30T00:00:00"/>
    <x v="439"/>
    <n v="3"/>
    <x v="1"/>
    <n v="25"/>
    <x v="957"/>
  </r>
  <r>
    <s v="C0963"/>
    <s v="cam07"/>
    <d v="2022-05-30T00:00:00"/>
    <x v="45"/>
    <n v="4"/>
    <x v="1"/>
    <n v="25"/>
    <x v="957"/>
  </r>
  <r>
    <s v="C0963"/>
    <s v="cam07"/>
    <d v="2022-05-30T00:00:00"/>
    <x v="38"/>
    <n v="5"/>
    <x v="1"/>
    <n v="25"/>
    <x v="957"/>
  </r>
  <r>
    <s v="C0963"/>
    <s v="cam07"/>
    <d v="2022-05-30T00:00:00"/>
    <x v="192"/>
    <n v="7"/>
    <x v="1"/>
    <n v="25"/>
    <x v="957"/>
  </r>
  <r>
    <s v="C0963"/>
    <s v="cam07"/>
    <d v="2022-05-30T00:00:00"/>
    <x v="236"/>
    <n v="8"/>
    <x v="1"/>
    <n v="25"/>
    <x v="957"/>
  </r>
  <r>
    <s v="C0963"/>
    <s v="cam07"/>
    <d v="2022-05-30T00:00:00"/>
    <x v="65"/>
    <n v="9"/>
    <x v="1"/>
    <n v="25"/>
    <x v="957"/>
  </r>
  <r>
    <s v="C0963"/>
    <s v="cam07"/>
    <d v="2022-05-30T00:00:00"/>
    <x v="194"/>
    <n v="10"/>
    <x v="1"/>
    <n v="25"/>
    <x v="957"/>
  </r>
  <r>
    <s v="C0963"/>
    <s v="cam10"/>
    <d v="2022-08-22T00:00:00"/>
    <x v="405"/>
    <n v="0"/>
    <x v="12"/>
    <n v="66"/>
    <x v="957"/>
  </r>
  <r>
    <s v="C0963"/>
    <s v="cam10"/>
    <d v="2022-08-22T00:00:00"/>
    <x v="234"/>
    <n v="1"/>
    <x v="12"/>
    <n v="66"/>
    <x v="957"/>
  </r>
  <r>
    <s v="C0963"/>
    <s v="cam10"/>
    <d v="2022-08-22T00:00:00"/>
    <x v="144"/>
    <n v="2"/>
    <x v="12"/>
    <n v="66"/>
    <x v="957"/>
  </r>
  <r>
    <s v="C0963"/>
    <s v="cam10"/>
    <d v="2022-08-22T00:00:00"/>
    <x v="111"/>
    <n v="3"/>
    <x v="12"/>
    <n v="66"/>
    <x v="957"/>
  </r>
  <r>
    <s v="C0963"/>
    <s v="cam10"/>
    <d v="2022-08-22T00:00:00"/>
    <x v="269"/>
    <n v="4"/>
    <x v="12"/>
    <n v="66"/>
    <x v="957"/>
  </r>
  <r>
    <s v="C0963"/>
    <s v="cam10"/>
    <d v="2022-08-22T00:00:00"/>
    <x v="19"/>
    <n v="6"/>
    <x v="12"/>
    <n v="66"/>
    <x v="957"/>
  </r>
  <r>
    <s v="C0963"/>
    <s v="cam10"/>
    <d v="2022-08-22T00:00:00"/>
    <x v="145"/>
    <n v="7"/>
    <x v="12"/>
    <n v="66"/>
    <x v="957"/>
  </r>
  <r>
    <s v="C0963"/>
    <s v="cam10"/>
    <d v="2022-08-22T00:00:00"/>
    <x v="80"/>
    <n v="8"/>
    <x v="12"/>
    <n v="66"/>
    <x v="957"/>
  </r>
  <r>
    <s v="C0964"/>
    <s v="cam13"/>
    <d v="2022-01-06T00:00:00"/>
    <x v="512"/>
    <n v="0"/>
    <x v="14"/>
    <n v="25"/>
    <x v="958"/>
  </r>
  <r>
    <s v="C0964"/>
    <s v="cam13"/>
    <d v="2022-01-06T00:00:00"/>
    <x v="480"/>
    <n v="1"/>
    <x v="14"/>
    <n v="25"/>
    <x v="958"/>
  </r>
  <r>
    <s v="C0964"/>
    <s v="cam13"/>
    <d v="2022-01-06T00:00:00"/>
    <x v="441"/>
    <n v="2"/>
    <x v="14"/>
    <n v="25"/>
    <x v="958"/>
  </r>
  <r>
    <s v="C0964"/>
    <s v="cam13"/>
    <d v="2022-01-06T00:00:00"/>
    <x v="267"/>
    <n v="3"/>
    <x v="14"/>
    <n v="25"/>
    <x v="958"/>
  </r>
  <r>
    <s v="C0964"/>
    <s v="cam13"/>
    <d v="2022-01-06T00:00:00"/>
    <x v="249"/>
    <n v="4"/>
    <x v="14"/>
    <n v="25"/>
    <x v="958"/>
  </r>
  <r>
    <s v="C0964"/>
    <s v="cam13"/>
    <d v="2022-01-06T00:00:00"/>
    <x v="16"/>
    <n v="5"/>
    <x v="14"/>
    <n v="25"/>
    <x v="958"/>
  </r>
  <r>
    <s v="C0964"/>
    <s v="cam13"/>
    <d v="2022-01-06T00:00:00"/>
    <x v="289"/>
    <n v="7"/>
    <x v="14"/>
    <n v="25"/>
    <x v="958"/>
  </r>
  <r>
    <s v="C0964"/>
    <s v="cam13"/>
    <d v="2022-01-06T00:00:00"/>
    <x v="106"/>
    <n v="11"/>
    <x v="14"/>
    <n v="25"/>
    <x v="958"/>
  </r>
  <r>
    <s v="C0964"/>
    <s v="cam13"/>
    <d v="2022-01-06T00:00:00"/>
    <x v="189"/>
    <n v="13"/>
    <x v="14"/>
    <n v="25"/>
    <x v="958"/>
  </r>
  <r>
    <s v="C0964"/>
    <s v="cam13"/>
    <d v="2022-01-06T00:00:00"/>
    <x v="328"/>
    <n v="14"/>
    <x v="14"/>
    <n v="25"/>
    <x v="958"/>
  </r>
  <r>
    <s v="C0964"/>
    <s v="cam09"/>
    <d v="2022-11-29T00:00:00"/>
    <x v="61"/>
    <n v="0"/>
    <x v="13"/>
    <n v="75"/>
    <x v="958"/>
  </r>
  <r>
    <s v="C0964"/>
    <s v="cam09"/>
    <d v="2022-11-29T00:00:00"/>
    <x v="291"/>
    <n v="1"/>
    <x v="13"/>
    <n v="75"/>
    <x v="958"/>
  </r>
  <r>
    <s v="C0964"/>
    <s v="cam09"/>
    <d v="2022-11-29T00:00:00"/>
    <x v="70"/>
    <n v="1"/>
    <x v="13"/>
    <n v="75"/>
    <x v="958"/>
  </r>
  <r>
    <s v="C0964"/>
    <s v="cam09"/>
    <d v="2022-11-29T00:00:00"/>
    <x v="50"/>
    <n v="2"/>
    <x v="13"/>
    <n v="75"/>
    <x v="958"/>
  </r>
  <r>
    <s v="C0964"/>
    <s v="cam09"/>
    <d v="2022-11-29T00:00:00"/>
    <x v="253"/>
    <n v="3"/>
    <x v="13"/>
    <n v="75"/>
    <x v="958"/>
  </r>
  <r>
    <s v="C0964"/>
    <s v="cam09"/>
    <d v="2022-11-29T00:00:00"/>
    <x v="66"/>
    <n v="4"/>
    <x v="13"/>
    <n v="75"/>
    <x v="958"/>
  </r>
  <r>
    <s v="C0964"/>
    <s v="cam09"/>
    <d v="2022-11-29T00:00:00"/>
    <x v="283"/>
    <n v="5"/>
    <x v="13"/>
    <n v="75"/>
    <x v="958"/>
  </r>
  <r>
    <s v="C0964"/>
    <s v="cam09"/>
    <d v="2022-11-29T00:00:00"/>
    <x v="315"/>
    <n v="6"/>
    <x v="13"/>
    <n v="75"/>
    <x v="958"/>
  </r>
  <r>
    <s v="C0965"/>
    <s v="cam01"/>
    <d v="2022-12-09T00:00:00"/>
    <x v="106"/>
    <n v="0"/>
    <x v="15"/>
    <n v="10"/>
    <x v="959"/>
  </r>
  <r>
    <s v="C0965"/>
    <s v="cam01"/>
    <d v="2022-12-09T00:00:00"/>
    <x v="198"/>
    <n v="1"/>
    <x v="15"/>
    <n v="10"/>
    <x v="959"/>
  </r>
  <r>
    <s v="C0965"/>
    <s v="cam01"/>
    <d v="2022-12-09T00:00:00"/>
    <x v="258"/>
    <n v="2"/>
    <x v="15"/>
    <n v="10"/>
    <x v="959"/>
  </r>
  <r>
    <s v="C0965"/>
    <s v="cam01"/>
    <d v="2022-12-09T00:00:00"/>
    <x v="4"/>
    <n v="3"/>
    <x v="15"/>
    <n v="10"/>
    <x v="959"/>
  </r>
  <r>
    <s v="C0965"/>
    <s v="cam01"/>
    <d v="2022-12-09T00:00:00"/>
    <x v="47"/>
    <n v="4"/>
    <x v="15"/>
    <n v="10"/>
    <x v="959"/>
  </r>
  <r>
    <s v="C0965"/>
    <s v="cam01"/>
    <d v="2022-12-09T00:00:00"/>
    <x v="259"/>
    <n v="5"/>
    <x v="15"/>
    <n v="10"/>
    <x v="959"/>
  </r>
  <r>
    <s v="C0966"/>
    <s v="cam14"/>
    <d v="2022-09-15T00:00:00"/>
    <x v="393"/>
    <n v="0"/>
    <x v="7"/>
    <n v="28"/>
    <x v="960"/>
  </r>
  <r>
    <s v="C0966"/>
    <s v="cam14"/>
    <d v="2022-09-15T00:00:00"/>
    <x v="113"/>
    <n v="1"/>
    <x v="7"/>
    <n v="28"/>
    <x v="960"/>
  </r>
  <r>
    <s v="C0966"/>
    <s v="cam14"/>
    <d v="2022-09-15T00:00:00"/>
    <x v="225"/>
    <n v="2"/>
    <x v="7"/>
    <n v="28"/>
    <x v="960"/>
  </r>
  <r>
    <s v="C0966"/>
    <s v="cam14"/>
    <d v="2022-09-15T00:00:00"/>
    <x v="9"/>
    <n v="5"/>
    <x v="7"/>
    <n v="28"/>
    <x v="960"/>
  </r>
  <r>
    <s v="C0966"/>
    <s v="cam14"/>
    <d v="2022-09-15T00:00:00"/>
    <x v="282"/>
    <n v="6"/>
    <x v="7"/>
    <n v="28"/>
    <x v="960"/>
  </r>
  <r>
    <s v="C0966"/>
    <s v="cam14"/>
    <d v="2022-09-15T00:00:00"/>
    <x v="150"/>
    <n v="7"/>
    <x v="7"/>
    <n v="28"/>
    <x v="960"/>
  </r>
  <r>
    <s v="C0966"/>
    <s v="cam14"/>
    <d v="2022-09-15T00:00:00"/>
    <x v="58"/>
    <n v="8"/>
    <x v="7"/>
    <n v="28"/>
    <x v="960"/>
  </r>
  <r>
    <s v="C0966"/>
    <s v="cam02"/>
    <d v="2023-02-03T00:00:00"/>
    <x v="57"/>
    <n v="0"/>
    <x v="5"/>
    <n v="26"/>
    <x v="960"/>
  </r>
  <r>
    <s v="C0966"/>
    <s v="cam02"/>
    <d v="2023-02-03T00:00:00"/>
    <x v="328"/>
    <n v="1"/>
    <x v="5"/>
    <n v="26"/>
    <x v="960"/>
  </r>
  <r>
    <s v="C0966"/>
    <s v="cam02"/>
    <d v="2023-02-03T00:00:00"/>
    <x v="177"/>
    <n v="2"/>
    <x v="5"/>
    <n v="26"/>
    <x v="960"/>
  </r>
  <r>
    <s v="C0966"/>
    <s v="cam02"/>
    <d v="2023-02-03T00:00:00"/>
    <x v="33"/>
    <n v="3"/>
    <x v="5"/>
    <n v="26"/>
    <x v="960"/>
  </r>
  <r>
    <s v="C0966"/>
    <s v="cam10"/>
    <d v="2023-03-02T00:00:00"/>
    <x v="246"/>
    <n v="0"/>
    <x v="12"/>
    <n v="66"/>
    <x v="960"/>
  </r>
  <r>
    <s v="C0966"/>
    <s v="cam10"/>
    <d v="2023-03-02T00:00:00"/>
    <x v="28"/>
    <n v="1"/>
    <x v="12"/>
    <n v="66"/>
    <x v="960"/>
  </r>
  <r>
    <s v="C0966"/>
    <s v="cam10"/>
    <d v="2023-03-02T00:00:00"/>
    <x v="67"/>
    <n v="2"/>
    <x v="12"/>
    <n v="66"/>
    <x v="960"/>
  </r>
  <r>
    <s v="C0967"/>
    <s v="cam12"/>
    <d v="2022-01-13T00:00:00"/>
    <x v="516"/>
    <n v="0"/>
    <x v="0"/>
    <n v="65"/>
    <x v="961"/>
  </r>
  <r>
    <s v="C0967"/>
    <s v="cam12"/>
    <d v="2022-01-13T00:00:00"/>
    <x v="370"/>
    <n v="3"/>
    <x v="0"/>
    <n v="65"/>
    <x v="961"/>
  </r>
  <r>
    <s v="C0967"/>
    <s v="cam12"/>
    <d v="2022-01-13T00:00:00"/>
    <x v="295"/>
    <n v="4"/>
    <x v="0"/>
    <n v="65"/>
    <x v="961"/>
  </r>
  <r>
    <s v="C0967"/>
    <s v="cam12"/>
    <d v="2022-01-13T00:00:00"/>
    <x v="89"/>
    <n v="5"/>
    <x v="0"/>
    <n v="65"/>
    <x v="961"/>
  </r>
  <r>
    <s v="C0967"/>
    <s v="cam12"/>
    <d v="2022-01-13T00:00:00"/>
    <x v="351"/>
    <n v="6"/>
    <x v="0"/>
    <n v="65"/>
    <x v="961"/>
  </r>
  <r>
    <s v="C0967"/>
    <s v="cam12"/>
    <d v="2022-01-13T00:00:00"/>
    <x v="289"/>
    <n v="7"/>
    <x v="0"/>
    <n v="65"/>
    <x v="961"/>
  </r>
  <r>
    <s v="C0967"/>
    <s v="cam12"/>
    <d v="2022-01-13T00:00:00"/>
    <x v="396"/>
    <n v="8"/>
    <x v="0"/>
    <n v="65"/>
    <x v="961"/>
  </r>
  <r>
    <s v="C0967"/>
    <s v="cam12"/>
    <d v="2022-01-13T00:00:00"/>
    <x v="229"/>
    <n v="10"/>
    <x v="0"/>
    <n v="65"/>
    <x v="961"/>
  </r>
  <r>
    <s v="C0967"/>
    <s v="cam12"/>
    <d v="2022-01-13T00:00:00"/>
    <x v="180"/>
    <n v="12"/>
    <x v="0"/>
    <n v="65"/>
    <x v="961"/>
  </r>
  <r>
    <s v="C0967"/>
    <s v="cam12"/>
    <d v="2022-01-13T00:00:00"/>
    <x v="233"/>
    <n v="13"/>
    <x v="0"/>
    <n v="65"/>
    <x v="961"/>
  </r>
  <r>
    <s v="C0967"/>
    <s v="cam12"/>
    <d v="2022-01-13T00:00:00"/>
    <x v="20"/>
    <n v="14"/>
    <x v="0"/>
    <n v="65"/>
    <x v="961"/>
  </r>
  <r>
    <s v="C0967"/>
    <s v="cam12"/>
    <d v="2022-01-13T00:00:00"/>
    <x v="63"/>
    <n v="15"/>
    <x v="0"/>
    <n v="65"/>
    <x v="961"/>
  </r>
  <r>
    <s v="C0967"/>
    <s v="cam12"/>
    <d v="2022-01-13T00:00:00"/>
    <x v="67"/>
    <n v="16"/>
    <x v="0"/>
    <n v="65"/>
    <x v="961"/>
  </r>
  <r>
    <s v="C0967"/>
    <s v="cam16"/>
    <d v="2022-04-12T00:00:00"/>
    <x v="481"/>
    <n v="0"/>
    <x v="4"/>
    <n v="16"/>
    <x v="961"/>
  </r>
  <r>
    <s v="C0967"/>
    <s v="cam16"/>
    <d v="2022-04-12T00:00:00"/>
    <x v="365"/>
    <n v="1"/>
    <x v="4"/>
    <n v="16"/>
    <x v="961"/>
  </r>
  <r>
    <s v="C0967"/>
    <s v="cam16"/>
    <d v="2022-04-12T00:00:00"/>
    <x v="369"/>
    <n v="2"/>
    <x v="4"/>
    <n v="16"/>
    <x v="961"/>
  </r>
  <r>
    <s v="C0967"/>
    <s v="cam16"/>
    <d v="2022-04-12T00:00:00"/>
    <x v="142"/>
    <n v="3"/>
    <x v="4"/>
    <n v="16"/>
    <x v="961"/>
  </r>
  <r>
    <s v="C0967"/>
    <s v="cam16"/>
    <d v="2022-04-12T00:00:00"/>
    <x v="196"/>
    <n v="5"/>
    <x v="4"/>
    <n v="16"/>
    <x v="961"/>
  </r>
  <r>
    <s v="C0967"/>
    <s v="cam16"/>
    <d v="2022-04-12T00:00:00"/>
    <x v="305"/>
    <n v="6"/>
    <x v="4"/>
    <n v="16"/>
    <x v="961"/>
  </r>
  <r>
    <s v="C0967"/>
    <s v="cam16"/>
    <d v="2022-04-12T00:00:00"/>
    <x v="433"/>
    <n v="7"/>
    <x v="4"/>
    <n v="16"/>
    <x v="961"/>
  </r>
  <r>
    <s v="C0967"/>
    <s v="cam16"/>
    <d v="2022-04-12T00:00:00"/>
    <x v="197"/>
    <n v="8"/>
    <x v="4"/>
    <n v="16"/>
    <x v="961"/>
  </r>
  <r>
    <s v="C0967"/>
    <s v="cam16"/>
    <d v="2022-04-12T00:00:00"/>
    <x v="78"/>
    <n v="9"/>
    <x v="4"/>
    <n v="16"/>
    <x v="961"/>
  </r>
  <r>
    <s v="C0967"/>
    <s v="cam16"/>
    <d v="2022-04-12T00:00:00"/>
    <x v="116"/>
    <n v="10"/>
    <x v="4"/>
    <n v="16"/>
    <x v="961"/>
  </r>
  <r>
    <s v="C0967"/>
    <s v="cam16"/>
    <d v="2022-04-12T00:00:00"/>
    <x v="318"/>
    <n v="11"/>
    <x v="4"/>
    <n v="16"/>
    <x v="961"/>
  </r>
  <r>
    <s v="C0967"/>
    <s v="cam16"/>
    <d v="2022-04-12T00:00:00"/>
    <x v="47"/>
    <n v="12"/>
    <x v="4"/>
    <n v="16"/>
    <x v="961"/>
  </r>
  <r>
    <s v="C0967"/>
    <s v="cam08"/>
    <d v="2022-09-05T00:00:00"/>
    <x v="241"/>
    <n v="0"/>
    <x v="9"/>
    <n v="27"/>
    <x v="961"/>
  </r>
  <r>
    <s v="C0967"/>
    <s v="cam08"/>
    <d v="2022-09-05T00:00:00"/>
    <x v="207"/>
    <n v="1"/>
    <x v="9"/>
    <n v="27"/>
    <x v="961"/>
  </r>
  <r>
    <s v="C0967"/>
    <s v="cam08"/>
    <d v="2022-09-05T00:00:00"/>
    <x v="74"/>
    <n v="3"/>
    <x v="9"/>
    <n v="27"/>
    <x v="961"/>
  </r>
  <r>
    <s v="C0967"/>
    <s v="cam08"/>
    <d v="2022-09-05T00:00:00"/>
    <x v="200"/>
    <n v="5"/>
    <x v="9"/>
    <n v="27"/>
    <x v="961"/>
  </r>
  <r>
    <s v="C0968"/>
    <s v="cam05"/>
    <d v="2022-01-17T00:00:00"/>
    <x v="482"/>
    <n v="0"/>
    <x v="10"/>
    <n v="22"/>
    <x v="962"/>
  </r>
  <r>
    <s v="C0968"/>
    <s v="cam05"/>
    <d v="2022-01-17T00:00:00"/>
    <x v="295"/>
    <n v="4"/>
    <x v="10"/>
    <n v="22"/>
    <x v="962"/>
  </r>
  <r>
    <s v="C0968"/>
    <s v="cam05"/>
    <d v="2022-01-17T00:00:00"/>
    <x v="148"/>
    <n v="5"/>
    <x v="10"/>
    <n v="22"/>
    <x v="962"/>
  </r>
  <r>
    <s v="C0968"/>
    <s v="cam05"/>
    <d v="2022-01-17T00:00:00"/>
    <x v="260"/>
    <n v="11"/>
    <x v="10"/>
    <n v="22"/>
    <x v="962"/>
  </r>
  <r>
    <s v="C0968"/>
    <s v="cam05"/>
    <d v="2022-01-17T00:00:00"/>
    <x v="62"/>
    <n v="14"/>
    <x v="10"/>
    <n v="22"/>
    <x v="962"/>
  </r>
  <r>
    <s v="C0968"/>
    <s v="cam05"/>
    <d v="2022-01-17T00:00:00"/>
    <x v="150"/>
    <n v="15"/>
    <x v="10"/>
    <n v="22"/>
    <x v="962"/>
  </r>
  <r>
    <s v="C0968"/>
    <s v="cam04"/>
    <d v="2023-03-20T00:00:00"/>
    <x v="318"/>
    <n v="0"/>
    <x v="16"/>
    <n v="26"/>
    <x v="962"/>
  </r>
  <r>
    <s v="C0968"/>
    <s v="cam04"/>
    <d v="2023-03-20T00:00:00"/>
    <x v="63"/>
    <n v="1"/>
    <x v="16"/>
    <n v="26"/>
    <x v="962"/>
  </r>
  <r>
    <s v="C0968"/>
    <s v="cam04"/>
    <d v="2023-03-20T00:00:00"/>
    <x v="290"/>
    <n v="2"/>
    <x v="16"/>
    <n v="26"/>
    <x v="962"/>
  </r>
  <r>
    <s v="C0968"/>
    <s v="cam04"/>
    <d v="2023-03-20T00:00:00"/>
    <x v="86"/>
    <n v="2"/>
    <x v="16"/>
    <n v="26"/>
    <x v="962"/>
  </r>
  <r>
    <s v="C0968"/>
    <s v="cam13"/>
    <d v="2023-04-11T00:00:00"/>
    <x v="66"/>
    <n v="0"/>
    <x v="14"/>
    <n v="25"/>
    <x v="962"/>
  </r>
  <r>
    <s v="C0968"/>
    <s v="cam13"/>
    <d v="2023-04-11T00:00:00"/>
    <x v="58"/>
    <n v="1"/>
    <x v="14"/>
    <n v="25"/>
    <x v="962"/>
  </r>
  <r>
    <s v="C0969"/>
    <s v="cam14"/>
    <d v="2022-07-08T00:00:00"/>
    <x v="430"/>
    <n v="0"/>
    <x v="7"/>
    <n v="28"/>
    <x v="963"/>
  </r>
  <r>
    <s v="C0969"/>
    <s v="cam14"/>
    <d v="2022-07-08T00:00:00"/>
    <x v="432"/>
    <n v="3"/>
    <x v="7"/>
    <n v="28"/>
    <x v="963"/>
  </r>
  <r>
    <s v="C0969"/>
    <s v="cam14"/>
    <d v="2022-07-08T00:00:00"/>
    <x v="178"/>
    <n v="4"/>
    <x v="7"/>
    <n v="28"/>
    <x v="963"/>
  </r>
  <r>
    <s v="C0969"/>
    <s v="cam14"/>
    <d v="2022-07-08T00:00:00"/>
    <x v="121"/>
    <n v="6"/>
    <x v="7"/>
    <n v="28"/>
    <x v="963"/>
  </r>
  <r>
    <s v="C0969"/>
    <s v="cam14"/>
    <d v="2022-07-08T00:00:00"/>
    <x v="181"/>
    <n v="7"/>
    <x v="7"/>
    <n v="28"/>
    <x v="963"/>
  </r>
  <r>
    <s v="C0969"/>
    <s v="cam14"/>
    <d v="2022-07-08T00:00:00"/>
    <x v="27"/>
    <n v="8"/>
    <x v="7"/>
    <n v="28"/>
    <x v="963"/>
  </r>
  <r>
    <s v="C0969"/>
    <s v="cam14"/>
    <d v="2022-07-08T00:00:00"/>
    <x v="271"/>
    <n v="9"/>
    <x v="7"/>
    <n v="28"/>
    <x v="963"/>
  </r>
  <r>
    <s v="C0969"/>
    <s v="cam02"/>
    <d v="2022-09-04T00:00:00"/>
    <x v="439"/>
    <n v="0"/>
    <x v="5"/>
    <n v="26"/>
    <x v="963"/>
  </r>
  <r>
    <s v="C0969"/>
    <s v="cam02"/>
    <d v="2022-09-04T00:00:00"/>
    <x v="208"/>
    <n v="3"/>
    <x v="5"/>
    <n v="26"/>
    <x v="963"/>
  </r>
  <r>
    <s v="C0969"/>
    <s v="cam02"/>
    <d v="2022-09-04T00:00:00"/>
    <x v="156"/>
    <n v="4"/>
    <x v="5"/>
    <n v="26"/>
    <x v="963"/>
  </r>
  <r>
    <s v="C0969"/>
    <s v="cam02"/>
    <d v="2022-09-04T00:00:00"/>
    <x v="253"/>
    <n v="6"/>
    <x v="5"/>
    <n v="26"/>
    <x v="963"/>
  </r>
  <r>
    <s v="C0969"/>
    <s v="cam02"/>
    <d v="2022-09-04T00:00:00"/>
    <x v="66"/>
    <n v="7"/>
    <x v="5"/>
    <n v="26"/>
    <x v="963"/>
  </r>
  <r>
    <s v="C0969"/>
    <s v="cam02"/>
    <d v="2022-09-04T00:00:00"/>
    <x v="152"/>
    <n v="8"/>
    <x v="5"/>
    <n v="26"/>
    <x v="963"/>
  </r>
  <r>
    <s v="C0970"/>
    <s v="cam14"/>
    <d v="2022-01-30T00:00:00"/>
    <x v="528"/>
    <n v="0"/>
    <x v="7"/>
    <n v="28"/>
    <x v="964"/>
  </r>
  <r>
    <s v="C0970"/>
    <s v="cam14"/>
    <d v="2022-01-30T00:00:00"/>
    <x v="332"/>
    <n v="1"/>
    <x v="7"/>
    <n v="28"/>
    <x v="964"/>
  </r>
  <r>
    <s v="C0970"/>
    <s v="cam14"/>
    <d v="2022-01-30T00:00:00"/>
    <x v="308"/>
    <n v="2"/>
    <x v="7"/>
    <n v="28"/>
    <x v="964"/>
  </r>
  <r>
    <s v="C0970"/>
    <s v="cam14"/>
    <d v="2022-01-30T00:00:00"/>
    <x v="125"/>
    <n v="3"/>
    <x v="7"/>
    <n v="28"/>
    <x v="964"/>
  </r>
  <r>
    <s v="C0970"/>
    <s v="cam14"/>
    <d v="2022-01-30T00:00:00"/>
    <x v="353"/>
    <n v="6"/>
    <x v="7"/>
    <n v="28"/>
    <x v="964"/>
  </r>
  <r>
    <s v="C0970"/>
    <s v="cam14"/>
    <d v="2022-01-30T00:00:00"/>
    <x v="268"/>
    <n v="8"/>
    <x v="7"/>
    <n v="28"/>
    <x v="964"/>
  </r>
  <r>
    <s v="C0970"/>
    <s v="cam14"/>
    <d v="2022-01-30T00:00:00"/>
    <x v="25"/>
    <n v="10"/>
    <x v="7"/>
    <n v="28"/>
    <x v="964"/>
  </r>
  <r>
    <s v="C0970"/>
    <s v="cam14"/>
    <d v="2022-01-30T00:00:00"/>
    <x v="137"/>
    <n v="11"/>
    <x v="7"/>
    <n v="28"/>
    <x v="964"/>
  </r>
  <r>
    <s v="C0970"/>
    <s v="cam14"/>
    <d v="2022-01-30T00:00:00"/>
    <x v="30"/>
    <n v="12"/>
    <x v="7"/>
    <n v="28"/>
    <x v="964"/>
  </r>
  <r>
    <s v="C0970"/>
    <s v="cam14"/>
    <d v="2022-01-30T00:00:00"/>
    <x v="176"/>
    <n v="13"/>
    <x v="7"/>
    <n v="28"/>
    <x v="964"/>
  </r>
  <r>
    <s v="C0970"/>
    <s v="cam14"/>
    <d v="2022-01-30T00:00:00"/>
    <x v="256"/>
    <n v="15"/>
    <x v="7"/>
    <n v="28"/>
    <x v="964"/>
  </r>
  <r>
    <s v="C0970"/>
    <s v="cam16"/>
    <d v="2022-02-01T00:00:00"/>
    <x v="458"/>
    <n v="0"/>
    <x v="4"/>
    <n v="16"/>
    <x v="964"/>
  </r>
  <r>
    <s v="C0970"/>
    <s v="cam16"/>
    <d v="2022-02-01T00:00:00"/>
    <x v="167"/>
    <n v="4"/>
    <x v="4"/>
    <n v="16"/>
    <x v="964"/>
  </r>
  <r>
    <s v="C0970"/>
    <s v="cam16"/>
    <d v="2022-02-01T00:00:00"/>
    <x v="438"/>
    <n v="5"/>
    <x v="4"/>
    <n v="16"/>
    <x v="964"/>
  </r>
  <r>
    <s v="C0970"/>
    <s v="cam16"/>
    <d v="2022-02-01T00:00:00"/>
    <x v="95"/>
    <n v="6"/>
    <x v="4"/>
    <n v="16"/>
    <x v="964"/>
  </r>
  <r>
    <s v="C0970"/>
    <s v="cam16"/>
    <d v="2022-02-01T00:00:00"/>
    <x v="263"/>
    <n v="7"/>
    <x v="4"/>
    <n v="16"/>
    <x v="964"/>
  </r>
  <r>
    <s v="C0970"/>
    <s v="cam16"/>
    <d v="2022-02-01T00:00:00"/>
    <x v="64"/>
    <n v="15"/>
    <x v="4"/>
    <n v="16"/>
    <x v="964"/>
  </r>
  <r>
    <s v="C0970"/>
    <s v="cam08"/>
    <d v="2023-03-14T00:00:00"/>
    <x v="190"/>
    <n v="0"/>
    <x v="9"/>
    <n v="27"/>
    <x v="964"/>
  </r>
  <r>
    <s v="C0970"/>
    <s v="cam08"/>
    <d v="2023-03-14T00:00:00"/>
    <x v="150"/>
    <n v="1"/>
    <x v="9"/>
    <n v="27"/>
    <x v="964"/>
  </r>
  <r>
    <s v="C0970"/>
    <s v="cam08"/>
    <d v="2023-03-14T00:00:00"/>
    <x v="330"/>
    <n v="2"/>
    <x v="9"/>
    <n v="27"/>
    <x v="964"/>
  </r>
  <r>
    <s v="C0971"/>
    <s v="cam08"/>
    <d v="2022-06-24T00:00:00"/>
    <x v="436"/>
    <n v="0"/>
    <x v="9"/>
    <n v="27"/>
    <x v="965"/>
  </r>
  <r>
    <s v="C0971"/>
    <s v="cam08"/>
    <d v="2022-06-24T00:00:00"/>
    <x v="17"/>
    <n v="3"/>
    <x v="9"/>
    <n v="27"/>
    <x v="965"/>
  </r>
  <r>
    <s v="C0971"/>
    <s v="cam08"/>
    <d v="2022-06-24T00:00:00"/>
    <x v="371"/>
    <n v="4"/>
    <x v="9"/>
    <n v="27"/>
    <x v="965"/>
  </r>
  <r>
    <s v="C0971"/>
    <s v="cam08"/>
    <d v="2022-06-24T00:00:00"/>
    <x v="94"/>
    <n v="7"/>
    <x v="9"/>
    <n v="27"/>
    <x v="965"/>
  </r>
  <r>
    <s v="C0971"/>
    <s v="cam08"/>
    <d v="2022-06-24T00:00:00"/>
    <x v="57"/>
    <n v="7"/>
    <x v="9"/>
    <n v="27"/>
    <x v="965"/>
  </r>
  <r>
    <s v="C0971"/>
    <s v="cam08"/>
    <d v="2022-06-24T00:00:00"/>
    <x v="246"/>
    <n v="8"/>
    <x v="9"/>
    <n v="27"/>
    <x v="965"/>
  </r>
  <r>
    <s v="C0971"/>
    <s v="cam08"/>
    <d v="2022-06-24T00:00:00"/>
    <x v="63"/>
    <n v="10"/>
    <x v="9"/>
    <n v="27"/>
    <x v="965"/>
  </r>
  <r>
    <s v="C0971"/>
    <s v="cam08"/>
    <d v="2022-06-24T00:00:00"/>
    <x v="238"/>
    <n v="11"/>
    <x v="9"/>
    <n v="27"/>
    <x v="965"/>
  </r>
  <r>
    <s v="C0971"/>
    <s v="cam10"/>
    <d v="2022-10-22T00:00:00"/>
    <x v="23"/>
    <n v="0"/>
    <x v="12"/>
    <n v="66"/>
    <x v="965"/>
  </r>
  <r>
    <s v="C0971"/>
    <s v="cam10"/>
    <d v="2022-10-22T00:00:00"/>
    <x v="132"/>
    <n v="1"/>
    <x v="12"/>
    <n v="66"/>
    <x v="965"/>
  </r>
  <r>
    <s v="C0971"/>
    <s v="cam10"/>
    <d v="2022-10-22T00:00:00"/>
    <x v="179"/>
    <n v="2"/>
    <x v="12"/>
    <n v="66"/>
    <x v="965"/>
  </r>
  <r>
    <s v="C0971"/>
    <s v="cam10"/>
    <d v="2022-10-22T00:00:00"/>
    <x v="270"/>
    <n v="3"/>
    <x v="12"/>
    <n v="66"/>
    <x v="965"/>
  </r>
  <r>
    <s v="C0971"/>
    <s v="cam10"/>
    <d v="2022-10-22T00:00:00"/>
    <x v="282"/>
    <n v="5"/>
    <x v="12"/>
    <n v="66"/>
    <x v="965"/>
  </r>
  <r>
    <s v="C0971"/>
    <s v="cam10"/>
    <d v="2022-10-22T00:00:00"/>
    <x v="118"/>
    <n v="5"/>
    <x v="12"/>
    <n v="66"/>
    <x v="965"/>
  </r>
  <r>
    <s v="C0971"/>
    <s v="cam10"/>
    <d v="2022-10-22T00:00:00"/>
    <x v="119"/>
    <n v="7"/>
    <x v="12"/>
    <n v="66"/>
    <x v="965"/>
  </r>
  <r>
    <s v="C0972"/>
    <s v="cam11"/>
    <d v="2022-06-10T00:00:00"/>
    <x v="313"/>
    <n v="0"/>
    <x v="3"/>
    <n v="62"/>
    <x v="966"/>
  </r>
  <r>
    <s v="C0972"/>
    <s v="cam11"/>
    <d v="2022-06-10T00:00:00"/>
    <x v="91"/>
    <n v="2"/>
    <x v="3"/>
    <n v="62"/>
    <x v="966"/>
  </r>
  <r>
    <s v="C0972"/>
    <s v="cam11"/>
    <d v="2022-06-10T00:00:00"/>
    <x v="228"/>
    <n v="4"/>
    <x v="3"/>
    <n v="62"/>
    <x v="966"/>
  </r>
  <r>
    <s v="C0972"/>
    <s v="cam11"/>
    <d v="2022-06-10T00:00:00"/>
    <x v="352"/>
    <n v="5"/>
    <x v="3"/>
    <n v="62"/>
    <x v="966"/>
  </r>
  <r>
    <s v="C0972"/>
    <s v="cam11"/>
    <d v="2022-06-10T00:00:00"/>
    <x v="1"/>
    <n v="6"/>
    <x v="3"/>
    <n v="62"/>
    <x v="966"/>
  </r>
  <r>
    <s v="C0972"/>
    <s v="cam11"/>
    <d v="2022-06-10T00:00:00"/>
    <x v="72"/>
    <n v="11"/>
    <x v="3"/>
    <n v="62"/>
    <x v="966"/>
  </r>
  <r>
    <s v="C0972"/>
    <s v="cam12"/>
    <d v="2022-08-02T00:00:00"/>
    <x v="353"/>
    <n v="0"/>
    <x v="0"/>
    <n v="65"/>
    <x v="966"/>
  </r>
  <r>
    <s v="C0972"/>
    <s v="cam12"/>
    <d v="2022-08-02T00:00:00"/>
    <x v="36"/>
    <n v="1"/>
    <x v="0"/>
    <n v="65"/>
    <x v="966"/>
  </r>
  <r>
    <s v="C0972"/>
    <s v="cam12"/>
    <d v="2022-08-02T00:00:00"/>
    <x v="432"/>
    <n v="2"/>
    <x v="0"/>
    <n v="65"/>
    <x v="966"/>
  </r>
  <r>
    <s v="C0972"/>
    <s v="cam12"/>
    <d v="2022-08-02T00:00:00"/>
    <x v="203"/>
    <n v="4"/>
    <x v="0"/>
    <n v="65"/>
    <x v="966"/>
  </r>
  <r>
    <s v="C0972"/>
    <s v="cam12"/>
    <d v="2022-08-02T00:00:00"/>
    <x v="224"/>
    <n v="5"/>
    <x v="0"/>
    <n v="65"/>
    <x v="966"/>
  </r>
  <r>
    <s v="C0972"/>
    <s v="cam12"/>
    <d v="2022-08-02T00:00:00"/>
    <x v="328"/>
    <n v="7"/>
    <x v="0"/>
    <n v="65"/>
    <x v="966"/>
  </r>
  <r>
    <s v="C0972"/>
    <s v="cam12"/>
    <d v="2022-08-02T00:00:00"/>
    <x v="271"/>
    <n v="8"/>
    <x v="0"/>
    <n v="65"/>
    <x v="966"/>
  </r>
  <r>
    <s v="C0972"/>
    <s v="cam12"/>
    <d v="2022-08-02T00:00:00"/>
    <x v="67"/>
    <n v="9"/>
    <x v="0"/>
    <n v="65"/>
    <x v="966"/>
  </r>
  <r>
    <s v="C0973"/>
    <s v="cam03"/>
    <d v="2022-06-20T00:00:00"/>
    <x v="347"/>
    <n v="0"/>
    <x v="6"/>
    <n v="62"/>
    <x v="967"/>
  </r>
  <r>
    <s v="C0973"/>
    <s v="cam03"/>
    <d v="2022-06-20T00:00:00"/>
    <x v="211"/>
    <n v="1"/>
    <x v="6"/>
    <n v="62"/>
    <x v="967"/>
  </r>
  <r>
    <s v="C0973"/>
    <s v="cam03"/>
    <d v="2022-06-20T00:00:00"/>
    <x v="353"/>
    <n v="1"/>
    <x v="6"/>
    <n v="62"/>
    <x v="967"/>
  </r>
  <r>
    <s v="C0973"/>
    <s v="cam03"/>
    <d v="2022-06-20T00:00:00"/>
    <x v="439"/>
    <n v="2"/>
    <x v="6"/>
    <n v="62"/>
    <x v="967"/>
  </r>
  <r>
    <s v="C0973"/>
    <s v="cam03"/>
    <d v="2022-06-20T00:00:00"/>
    <x v="144"/>
    <n v="4"/>
    <x v="6"/>
    <n v="62"/>
    <x v="967"/>
  </r>
  <r>
    <s v="C0973"/>
    <s v="cam03"/>
    <d v="2022-06-20T00:00:00"/>
    <x v="413"/>
    <n v="5"/>
    <x v="6"/>
    <n v="62"/>
    <x v="967"/>
  </r>
  <r>
    <s v="C0973"/>
    <s v="cam03"/>
    <d v="2022-06-20T00:00:00"/>
    <x v="343"/>
    <n v="6"/>
    <x v="6"/>
    <n v="62"/>
    <x v="967"/>
  </r>
  <r>
    <s v="C0973"/>
    <s v="cam03"/>
    <d v="2022-06-20T00:00:00"/>
    <x v="219"/>
    <n v="7"/>
    <x v="6"/>
    <n v="62"/>
    <x v="967"/>
  </r>
  <r>
    <s v="C0973"/>
    <s v="cam03"/>
    <d v="2022-06-20T00:00:00"/>
    <x v="318"/>
    <n v="9"/>
    <x v="6"/>
    <n v="62"/>
    <x v="967"/>
  </r>
  <r>
    <s v="C0973"/>
    <s v="cam03"/>
    <d v="2022-06-20T00:00:00"/>
    <x v="237"/>
    <n v="9"/>
    <x v="6"/>
    <n v="62"/>
    <x v="967"/>
  </r>
  <r>
    <s v="C0973"/>
    <s v="cam03"/>
    <d v="2022-06-20T00:00:00"/>
    <x v="58"/>
    <n v="11"/>
    <x v="6"/>
    <n v="62"/>
    <x v="967"/>
  </r>
  <r>
    <s v="C0973"/>
    <s v="cam15"/>
    <d v="2022-10-10T00:00:00"/>
    <x v="45"/>
    <n v="0"/>
    <x v="11"/>
    <n v="14"/>
    <x v="967"/>
  </r>
  <r>
    <s v="C0973"/>
    <s v="cam15"/>
    <d v="2022-10-10T00:00:00"/>
    <x v="352"/>
    <n v="1"/>
    <x v="11"/>
    <n v="14"/>
    <x v="967"/>
  </r>
  <r>
    <s v="C0973"/>
    <s v="cam15"/>
    <d v="2022-10-10T00:00:00"/>
    <x v="197"/>
    <n v="2"/>
    <x v="11"/>
    <n v="14"/>
    <x v="967"/>
  </r>
  <r>
    <s v="C0973"/>
    <s v="cam15"/>
    <d v="2022-10-10T00:00:00"/>
    <x v="128"/>
    <n v="3"/>
    <x v="11"/>
    <n v="14"/>
    <x v="967"/>
  </r>
  <r>
    <s v="C0973"/>
    <s v="cam15"/>
    <d v="2022-10-10T00:00:00"/>
    <x v="9"/>
    <n v="4"/>
    <x v="11"/>
    <n v="14"/>
    <x v="967"/>
  </r>
  <r>
    <s v="C0973"/>
    <s v="cam15"/>
    <d v="2022-10-10T00:00:00"/>
    <x v="145"/>
    <n v="5"/>
    <x v="11"/>
    <n v="14"/>
    <x v="967"/>
  </r>
  <r>
    <s v="C0973"/>
    <s v="cam15"/>
    <d v="2022-10-10T00:00:00"/>
    <x v="47"/>
    <n v="6"/>
    <x v="11"/>
    <n v="14"/>
    <x v="967"/>
  </r>
  <r>
    <s v="C0973"/>
    <s v="cam15"/>
    <d v="2022-10-10T00:00:00"/>
    <x v="48"/>
    <n v="7"/>
    <x v="11"/>
    <n v="14"/>
    <x v="967"/>
  </r>
  <r>
    <s v="C0974"/>
    <s v="cam02"/>
    <d v="2022-06-13T00:00:00"/>
    <x v="461"/>
    <n v="0"/>
    <x v="5"/>
    <n v="26"/>
    <x v="968"/>
  </r>
  <r>
    <s v="C0974"/>
    <s v="cam02"/>
    <d v="2022-06-13T00:00:00"/>
    <x v="130"/>
    <n v="1"/>
    <x v="5"/>
    <n v="26"/>
    <x v="968"/>
  </r>
  <r>
    <s v="C0974"/>
    <s v="cam02"/>
    <d v="2022-06-13T00:00:00"/>
    <x v="341"/>
    <n v="2"/>
    <x v="5"/>
    <n v="26"/>
    <x v="968"/>
  </r>
  <r>
    <s v="C0974"/>
    <s v="cam02"/>
    <d v="2022-06-13T00:00:00"/>
    <x v="411"/>
    <n v="3"/>
    <x v="5"/>
    <n v="26"/>
    <x v="968"/>
  </r>
  <r>
    <s v="C0974"/>
    <s v="cam02"/>
    <d v="2022-06-13T00:00:00"/>
    <x v="155"/>
    <n v="4"/>
    <x v="5"/>
    <n v="26"/>
    <x v="968"/>
  </r>
  <r>
    <s v="C0974"/>
    <s v="cam02"/>
    <d v="2022-06-13T00:00:00"/>
    <x v="26"/>
    <n v="7"/>
    <x v="5"/>
    <n v="26"/>
    <x v="968"/>
  </r>
  <r>
    <s v="C0974"/>
    <s v="cam02"/>
    <d v="2022-06-13T00:00:00"/>
    <x v="336"/>
    <n v="8"/>
    <x v="5"/>
    <n v="26"/>
    <x v="968"/>
  </r>
  <r>
    <s v="C0974"/>
    <s v="cam02"/>
    <d v="2022-06-13T00:00:00"/>
    <x v="163"/>
    <n v="9"/>
    <x v="5"/>
    <n v="26"/>
    <x v="968"/>
  </r>
  <r>
    <s v="C0974"/>
    <s v="cam02"/>
    <d v="2022-06-13T00:00:00"/>
    <x v="134"/>
    <n v="10"/>
    <x v="5"/>
    <n v="26"/>
    <x v="968"/>
  </r>
  <r>
    <s v="C0974"/>
    <s v="cam03"/>
    <d v="2023-03-18T00:00:00"/>
    <x v="41"/>
    <n v="0"/>
    <x v="6"/>
    <n v="62"/>
    <x v="968"/>
  </r>
  <r>
    <s v="C0974"/>
    <s v="cam03"/>
    <d v="2023-03-18T00:00:00"/>
    <x v="150"/>
    <n v="1"/>
    <x v="6"/>
    <n v="62"/>
    <x v="968"/>
  </r>
  <r>
    <s v="C0974"/>
    <s v="cam03"/>
    <d v="2023-03-18T00:00:00"/>
    <x v="162"/>
    <n v="2"/>
    <x v="6"/>
    <n v="62"/>
    <x v="968"/>
  </r>
  <r>
    <s v="C0974"/>
    <s v="cam03"/>
    <d v="2023-03-18T00:00:00"/>
    <x v="86"/>
    <n v="2"/>
    <x v="6"/>
    <n v="62"/>
    <x v="968"/>
  </r>
  <r>
    <s v="C0975"/>
    <s v="cam05"/>
    <d v="2022-07-09T00:00:00"/>
    <x v="126"/>
    <n v="0"/>
    <x v="10"/>
    <n v="22"/>
    <x v="969"/>
  </r>
  <r>
    <s v="C0975"/>
    <s v="cam12"/>
    <d v="2022-07-09T00:00:00"/>
    <x v="126"/>
    <n v="0"/>
    <x v="0"/>
    <n v="65"/>
    <x v="969"/>
  </r>
  <r>
    <s v="C0975"/>
    <s v="cam05"/>
    <d v="2022-07-09T00:00:00"/>
    <x v="379"/>
    <n v="1"/>
    <x v="10"/>
    <n v="22"/>
    <x v="969"/>
  </r>
  <r>
    <s v="C0975"/>
    <s v="cam12"/>
    <d v="2022-07-09T00:00:00"/>
    <x v="405"/>
    <n v="1"/>
    <x v="0"/>
    <n v="65"/>
    <x v="969"/>
  </r>
  <r>
    <s v="C0975"/>
    <s v="cam05"/>
    <d v="2022-07-09T00:00:00"/>
    <x v="0"/>
    <n v="2"/>
    <x v="10"/>
    <n v="22"/>
    <x v="969"/>
  </r>
  <r>
    <s v="C0975"/>
    <s v="cam12"/>
    <d v="2022-07-09T00:00:00"/>
    <x v="444"/>
    <n v="2"/>
    <x v="0"/>
    <n v="65"/>
    <x v="969"/>
  </r>
  <r>
    <s v="C0975"/>
    <s v="cam12"/>
    <d v="2022-07-09T00:00:00"/>
    <x v="60"/>
    <n v="3"/>
    <x v="0"/>
    <n v="65"/>
    <x v="969"/>
  </r>
  <r>
    <s v="C0975"/>
    <s v="cam05"/>
    <d v="2022-07-09T00:00:00"/>
    <x v="23"/>
    <n v="3"/>
    <x v="10"/>
    <n v="22"/>
    <x v="969"/>
  </r>
  <r>
    <s v="C0975"/>
    <s v="cam05"/>
    <d v="2022-07-09T00:00:00"/>
    <x v="178"/>
    <n v="4"/>
    <x v="10"/>
    <n v="22"/>
    <x v="969"/>
  </r>
  <r>
    <s v="C0975"/>
    <s v="cam12"/>
    <d v="2022-07-09T00:00:00"/>
    <x v="24"/>
    <n v="4"/>
    <x v="0"/>
    <n v="65"/>
    <x v="969"/>
  </r>
  <r>
    <s v="C0975"/>
    <s v="cam12"/>
    <d v="2022-07-09T00:00:00"/>
    <x v="188"/>
    <n v="5"/>
    <x v="0"/>
    <n v="65"/>
    <x v="969"/>
  </r>
  <r>
    <s v="C0975"/>
    <s v="cam05"/>
    <d v="2022-07-09T00:00:00"/>
    <x v="208"/>
    <n v="5"/>
    <x v="10"/>
    <n v="22"/>
    <x v="969"/>
  </r>
  <r>
    <s v="C0975"/>
    <s v="cam12"/>
    <d v="2022-07-09T00:00:00"/>
    <x v="200"/>
    <n v="7"/>
    <x v="0"/>
    <n v="65"/>
    <x v="969"/>
  </r>
  <r>
    <s v="C0975"/>
    <s v="cam05"/>
    <d v="2022-07-09T00:00:00"/>
    <x v="233"/>
    <n v="7"/>
    <x v="10"/>
    <n v="22"/>
    <x v="969"/>
  </r>
  <r>
    <s v="C0975"/>
    <s v="cam12"/>
    <d v="2022-07-09T00:00:00"/>
    <x v="27"/>
    <n v="8"/>
    <x v="0"/>
    <n v="65"/>
    <x v="969"/>
  </r>
  <r>
    <s v="C0975"/>
    <s v="cam12"/>
    <d v="2022-07-09T00:00:00"/>
    <x v="102"/>
    <n v="9"/>
    <x v="0"/>
    <n v="65"/>
    <x v="969"/>
  </r>
  <r>
    <s v="C0975"/>
    <s v="cam05"/>
    <d v="2022-07-09T00:00:00"/>
    <x v="177"/>
    <n v="9"/>
    <x v="10"/>
    <n v="22"/>
    <x v="969"/>
  </r>
  <r>
    <s v="C0975"/>
    <s v="cam05"/>
    <d v="2022-07-09T00:00:00"/>
    <x v="213"/>
    <n v="10"/>
    <x v="10"/>
    <n v="22"/>
    <x v="969"/>
  </r>
  <r>
    <s v="C0975"/>
    <s v="cam12"/>
    <d v="2022-07-09T00:00:00"/>
    <x v="256"/>
    <n v="10"/>
    <x v="0"/>
    <n v="65"/>
    <x v="969"/>
  </r>
  <r>
    <s v="C0975"/>
    <s v="cam14"/>
    <d v="2023-02-19T00:00:00"/>
    <x v="336"/>
    <n v="0"/>
    <x v="7"/>
    <n v="28"/>
    <x v="969"/>
  </r>
  <r>
    <s v="C0975"/>
    <s v="cam14"/>
    <d v="2023-02-19T00:00:00"/>
    <x v="10"/>
    <n v="1"/>
    <x v="7"/>
    <n v="28"/>
    <x v="969"/>
  </r>
  <r>
    <s v="C0975"/>
    <s v="cam14"/>
    <d v="2023-02-19T00:00:00"/>
    <x v="217"/>
    <n v="2"/>
    <x v="7"/>
    <n v="28"/>
    <x v="969"/>
  </r>
  <r>
    <s v="C0975"/>
    <s v="cam14"/>
    <d v="2023-02-19T00:00:00"/>
    <x v="76"/>
    <n v="3"/>
    <x v="7"/>
    <n v="28"/>
    <x v="969"/>
  </r>
  <r>
    <s v="C0975"/>
    <s v="cam14"/>
    <d v="2023-02-19T00:00:00"/>
    <x v="86"/>
    <n v="3"/>
    <x v="7"/>
    <n v="28"/>
    <x v="969"/>
  </r>
  <r>
    <s v="C0976"/>
    <s v="cam12"/>
    <d v="2022-01-10T00:00:00"/>
    <x v="502"/>
    <n v="0"/>
    <x v="0"/>
    <n v="65"/>
    <x v="970"/>
  </r>
  <r>
    <s v="C0976"/>
    <s v="cam12"/>
    <d v="2022-01-10T00:00:00"/>
    <x v="367"/>
    <n v="3"/>
    <x v="0"/>
    <n v="65"/>
    <x v="970"/>
  </r>
  <r>
    <s v="C0976"/>
    <s v="cam12"/>
    <d v="2022-01-10T00:00:00"/>
    <x v="438"/>
    <n v="6"/>
    <x v="0"/>
    <n v="65"/>
    <x v="970"/>
  </r>
  <r>
    <s v="C0976"/>
    <s v="cam12"/>
    <d v="2022-01-10T00:00:00"/>
    <x v="297"/>
    <n v="10"/>
    <x v="0"/>
    <n v="65"/>
    <x v="970"/>
  </r>
  <r>
    <s v="C0976"/>
    <s v="cam12"/>
    <d v="2022-01-10T00:00:00"/>
    <x v="26"/>
    <n v="12"/>
    <x v="0"/>
    <n v="65"/>
    <x v="970"/>
  </r>
  <r>
    <s v="C0976"/>
    <s v="cam12"/>
    <d v="2022-01-10T00:00:00"/>
    <x v="233"/>
    <n v="13"/>
    <x v="0"/>
    <n v="65"/>
    <x v="970"/>
  </r>
  <r>
    <s v="C0976"/>
    <s v="cam12"/>
    <d v="2022-01-10T00:00:00"/>
    <x v="13"/>
    <n v="15"/>
    <x v="0"/>
    <n v="65"/>
    <x v="970"/>
  </r>
  <r>
    <s v="C0976"/>
    <s v="cam12"/>
    <d v="2022-01-10T00:00:00"/>
    <x v="48"/>
    <n v="16"/>
    <x v="0"/>
    <n v="65"/>
    <x v="970"/>
  </r>
  <r>
    <s v="C0976"/>
    <s v="cam15"/>
    <d v="2022-05-30T00:00:00"/>
    <x v="449"/>
    <n v="0"/>
    <x v="11"/>
    <n v="14"/>
    <x v="970"/>
  </r>
  <r>
    <s v="C0976"/>
    <s v="cam15"/>
    <d v="2022-05-30T00:00:00"/>
    <x v="353"/>
    <n v="2"/>
    <x v="11"/>
    <n v="14"/>
    <x v="970"/>
  </r>
  <r>
    <s v="C0976"/>
    <s v="cam15"/>
    <d v="2022-05-30T00:00:00"/>
    <x v="241"/>
    <n v="3"/>
    <x v="11"/>
    <n v="14"/>
    <x v="970"/>
  </r>
  <r>
    <s v="C0976"/>
    <s v="cam15"/>
    <d v="2022-05-30T00:00:00"/>
    <x v="202"/>
    <n v="4"/>
    <x v="11"/>
    <n v="14"/>
    <x v="970"/>
  </r>
  <r>
    <s v="C0976"/>
    <s v="cam15"/>
    <d v="2022-05-30T00:00:00"/>
    <x v="335"/>
    <n v="5"/>
    <x v="11"/>
    <n v="14"/>
    <x v="970"/>
  </r>
  <r>
    <s v="C0976"/>
    <s v="cam15"/>
    <d v="2022-05-30T00:00:00"/>
    <x v="39"/>
    <n v="7"/>
    <x v="11"/>
    <n v="14"/>
    <x v="970"/>
  </r>
  <r>
    <s v="C0976"/>
    <s v="cam15"/>
    <d v="2022-05-30T00:00:00"/>
    <x v="262"/>
    <n v="8"/>
    <x v="11"/>
    <n v="14"/>
    <x v="970"/>
  </r>
  <r>
    <s v="C0976"/>
    <s v="cam15"/>
    <d v="2022-05-30T00:00:00"/>
    <x v="112"/>
    <n v="11"/>
    <x v="11"/>
    <n v="14"/>
    <x v="970"/>
  </r>
  <r>
    <s v="C0976"/>
    <s v="cam06"/>
    <d v="2022-11-11T00:00:00"/>
    <x v="306"/>
    <n v="0"/>
    <x v="8"/>
    <n v="13"/>
    <x v="970"/>
  </r>
  <r>
    <s v="C0976"/>
    <s v="cam06"/>
    <d v="2022-11-11T00:00:00"/>
    <x v="188"/>
    <n v="1"/>
    <x v="8"/>
    <n v="13"/>
    <x v="970"/>
  </r>
  <r>
    <s v="C0976"/>
    <s v="cam06"/>
    <d v="2022-11-11T00:00:00"/>
    <x v="149"/>
    <n v="2"/>
    <x v="8"/>
    <n v="13"/>
    <x v="970"/>
  </r>
  <r>
    <s v="C0976"/>
    <s v="cam06"/>
    <d v="2022-11-11T00:00:00"/>
    <x v="31"/>
    <n v="4"/>
    <x v="8"/>
    <n v="13"/>
    <x v="970"/>
  </r>
  <r>
    <s v="C0976"/>
    <s v="cam06"/>
    <d v="2022-11-11T00:00:00"/>
    <x v="72"/>
    <n v="6"/>
    <x v="8"/>
    <n v="13"/>
    <x v="970"/>
  </r>
  <r>
    <s v="C0977"/>
    <s v="cam09"/>
    <d v="2022-05-09T00:00:00"/>
    <x v="487"/>
    <n v="0"/>
    <x v="13"/>
    <n v="75"/>
    <x v="971"/>
  </r>
  <r>
    <s v="C0977"/>
    <s v="cam09"/>
    <d v="2022-05-09T00:00:00"/>
    <x v="304"/>
    <n v="1"/>
    <x v="13"/>
    <n v="75"/>
    <x v="971"/>
  </r>
  <r>
    <s v="C0977"/>
    <s v="cam09"/>
    <d v="2022-05-09T00:00:00"/>
    <x v="399"/>
    <n v="2"/>
    <x v="13"/>
    <n v="75"/>
    <x v="971"/>
  </r>
  <r>
    <s v="C0977"/>
    <s v="cam09"/>
    <d v="2022-05-09T00:00:00"/>
    <x v="68"/>
    <n v="3"/>
    <x v="13"/>
    <n v="75"/>
    <x v="971"/>
  </r>
  <r>
    <s v="C0977"/>
    <s v="cam09"/>
    <d v="2022-05-09T00:00:00"/>
    <x v="60"/>
    <n v="5"/>
    <x v="13"/>
    <n v="75"/>
    <x v="971"/>
  </r>
  <r>
    <s v="C0977"/>
    <s v="cam09"/>
    <d v="2022-05-09T00:00:00"/>
    <x v="352"/>
    <n v="6"/>
    <x v="13"/>
    <n v="75"/>
    <x v="971"/>
  </r>
  <r>
    <s v="C0977"/>
    <s v="cam09"/>
    <d v="2022-05-09T00:00:00"/>
    <x v="243"/>
    <n v="7"/>
    <x v="13"/>
    <n v="75"/>
    <x v="971"/>
  </r>
  <r>
    <s v="C0977"/>
    <s v="cam09"/>
    <d v="2022-05-09T00:00:00"/>
    <x v="224"/>
    <n v="8"/>
    <x v="13"/>
    <n v="75"/>
    <x v="971"/>
  </r>
  <r>
    <s v="C0977"/>
    <s v="cam09"/>
    <d v="2022-05-09T00:00:00"/>
    <x v="199"/>
    <n v="9"/>
    <x v="13"/>
    <n v="75"/>
    <x v="971"/>
  </r>
  <r>
    <s v="C0977"/>
    <s v="cam09"/>
    <d v="2022-05-09T00:00:00"/>
    <x v="10"/>
    <n v="10"/>
    <x v="13"/>
    <n v="75"/>
    <x v="971"/>
  </r>
  <r>
    <s v="C0977"/>
    <s v="cam07"/>
    <d v="2022-11-02T00:00:00"/>
    <x v="371"/>
    <n v="0"/>
    <x v="1"/>
    <n v="25"/>
    <x v="971"/>
  </r>
  <r>
    <s v="C0977"/>
    <s v="cam07"/>
    <d v="2022-11-02T00:00:00"/>
    <x v="30"/>
    <n v="3"/>
    <x v="1"/>
    <n v="25"/>
    <x v="971"/>
  </r>
  <r>
    <s v="C0977"/>
    <s v="cam07"/>
    <d v="2022-11-02T00:00:00"/>
    <x v="27"/>
    <n v="4"/>
    <x v="1"/>
    <n v="25"/>
    <x v="971"/>
  </r>
  <r>
    <s v="C0977"/>
    <s v="cam07"/>
    <d v="2022-11-02T00:00:00"/>
    <x v="237"/>
    <n v="5"/>
    <x v="1"/>
    <n v="25"/>
    <x v="971"/>
  </r>
  <r>
    <s v="C0977"/>
    <s v="cam07"/>
    <d v="2022-11-02T00:00:00"/>
    <x v="110"/>
    <n v="6"/>
    <x v="1"/>
    <n v="25"/>
    <x v="971"/>
  </r>
  <r>
    <s v="C0977"/>
    <s v="cam05"/>
    <d v="2023-01-11T00:00:00"/>
    <x v="137"/>
    <n v="0"/>
    <x v="10"/>
    <n v="22"/>
    <x v="971"/>
  </r>
  <r>
    <s v="C0977"/>
    <s v="cam05"/>
    <d v="2023-01-11T00:00:00"/>
    <x v="181"/>
    <n v="1"/>
    <x v="10"/>
    <n v="22"/>
    <x v="971"/>
  </r>
  <r>
    <s v="C0977"/>
    <s v="cam05"/>
    <d v="2023-01-11T00:00:00"/>
    <x v="292"/>
    <n v="2"/>
    <x v="10"/>
    <n v="22"/>
    <x v="971"/>
  </r>
  <r>
    <s v="C0977"/>
    <s v="cam05"/>
    <d v="2023-01-11T00:00:00"/>
    <x v="32"/>
    <n v="3"/>
    <x v="10"/>
    <n v="22"/>
    <x v="971"/>
  </r>
  <r>
    <s v="C0977"/>
    <s v="cam05"/>
    <d v="2023-01-11T00:00:00"/>
    <x v="195"/>
    <n v="4"/>
    <x v="10"/>
    <n v="22"/>
    <x v="9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1E6CE-39EA-4B46-843C-0741AB422E78}" name="PivotTable4" cacheId="1"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rowHeaderCaption="" colHeaderCaption="">
  <location ref="A3:M21" firstHeaderRow="1" firstDataRow="2"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Fields count="1">
    <field x="1"/>
  </colFields>
  <colItems count="12">
    <i>
      <x/>
    </i>
    <i>
      <x v="1"/>
    </i>
    <i>
      <x v="2"/>
    </i>
    <i>
      <x v="3"/>
    </i>
    <i>
      <x v="4"/>
    </i>
    <i>
      <x v="5"/>
    </i>
    <i>
      <x v="6"/>
    </i>
    <i>
      <x v="7"/>
    </i>
    <i>
      <x v="8"/>
    </i>
    <i>
      <x v="9"/>
    </i>
    <i>
      <x v="10"/>
    </i>
    <i>
      <x v="11"/>
    </i>
  </colItems>
  <dataFields count="1">
    <dataField name="Count of Customer" fld="2" subtotal="count" baseField="0" baseItem="0">
      <extLst>
        <ext xmlns:x15="http://schemas.microsoft.com/office/spreadsheetml/2010/11/main" uri="{FABC7310-3BB5-11E1-824E-6D434824019B}">
          <x15:dataField isCountDistinct="1"/>
        </ext>
      </extLst>
    </dataField>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join_date (Year)].&amp;[2023]"/>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pivotHierarchies>
  <pivotTableStyleInfo name="PivotStyleLight21"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F$150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ADDB03-93A9-4E06-B535-A5FD639B5D23}" name="PivotTable5" cacheId="0" applyNumberFormats="0" applyBorderFormats="0" applyFontFormats="0" applyPatternFormats="0" applyAlignmentFormats="0" applyWidthHeightFormats="1" dataCaption="Values" showError="1" updatedVersion="7" minRefreshableVersion="3" useAutoFormatting="1" subtotalHiddenItems="1" rowGrandTotals="0" colGrandTotals="0" itemPrintTitles="1" createdVersion="7" indent="0" outline="1" outlineData="1" multipleFieldFilters="0" rowHeaderCaption="" colHeaderCaption="">
  <location ref="A24:M42" firstHeaderRow="1" firstDataRow="2"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Fields count="1">
    <field x="1"/>
  </colFields>
  <colItems count="12">
    <i>
      <x/>
    </i>
    <i>
      <x v="1"/>
    </i>
    <i>
      <x v="2"/>
    </i>
    <i>
      <x v="3"/>
    </i>
    <i>
      <x v="4"/>
    </i>
    <i>
      <x v="5"/>
    </i>
    <i>
      <x v="6"/>
    </i>
    <i>
      <x v="7"/>
    </i>
    <i>
      <x v="8"/>
    </i>
    <i>
      <x v="9"/>
    </i>
    <i>
      <x v="10"/>
    </i>
    <i>
      <x v="11"/>
    </i>
  </colItems>
  <dataFields count="1">
    <dataField name="Count of Customer" fld="2" subtotal="count" showDataAs="percent" baseField="0" baseItem="0" numFmtId="10">
      <extLst>
        <ext xmlns:x15="http://schemas.microsoft.com/office/spreadsheetml/2010/11/main" uri="{FABC7310-3BB5-11E1-824E-6D434824019B}">
          <x15:dataField isCountDistinct="1"/>
        </ext>
      </extLst>
    </dataField>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15">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pivotHierarchies>
  <pivotTableStyleInfo name="PivotStyleLight21"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F$1501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3394CB-7CB7-41C6-AF00-E83F8ED3DC16}" name="PivotTable7"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Y3:AF22" firstHeaderRow="1" firstDataRow="3" firstDataCol="1"/>
  <pivotFields count="8">
    <pivotField showAll="0"/>
    <pivotField showAll="0"/>
    <pivotField numFmtId="14" showAll="0"/>
    <pivotField axis="axisCol" numFmtId="14" showAll="0">
      <items count="15">
        <item x="0"/>
        <item x="1"/>
        <item x="2"/>
        <item x="3"/>
        <item x="4"/>
        <item x="5"/>
        <item x="6"/>
        <item x="7"/>
        <item x="8"/>
        <item x="9"/>
        <item x="10"/>
        <item x="11"/>
        <item x="12"/>
        <item x="13"/>
        <item t="default"/>
      </items>
    </pivotField>
    <pivotField showAll="0"/>
    <pivotField axis="axisRow" showAll="0">
      <items count="18">
        <item x="1"/>
        <item x="15"/>
        <item x="5"/>
        <item x="6"/>
        <item x="0"/>
        <item x="8"/>
        <item x="4"/>
        <item x="2"/>
        <item x="14"/>
        <item x="12"/>
        <item x="7"/>
        <item x="13"/>
        <item x="3"/>
        <item x="11"/>
        <item x="9"/>
        <item x="10"/>
        <item x="16"/>
        <item t="default"/>
      </items>
    </pivotField>
    <pivotField dataField="1" showAll="0"/>
    <pivotField axis="axisCol" showAll="0">
      <items count="5">
        <item h="1" x="0"/>
        <item h="1" x="1"/>
        <item x="2"/>
        <item x="3"/>
        <item t="default"/>
      </items>
    </pivotField>
  </pivotFields>
  <rowFields count="1">
    <field x="5"/>
  </rowFields>
  <rowItems count="17">
    <i>
      <x/>
    </i>
    <i>
      <x v="1"/>
    </i>
    <i>
      <x v="2"/>
    </i>
    <i>
      <x v="3"/>
    </i>
    <i>
      <x v="4"/>
    </i>
    <i>
      <x v="5"/>
    </i>
    <i>
      <x v="6"/>
    </i>
    <i>
      <x v="7"/>
    </i>
    <i>
      <x v="8"/>
    </i>
    <i>
      <x v="9"/>
    </i>
    <i>
      <x v="10"/>
    </i>
    <i>
      <x v="11"/>
    </i>
    <i>
      <x v="12"/>
    </i>
    <i>
      <x v="13"/>
    </i>
    <i>
      <x v="14"/>
    </i>
    <i>
      <x v="15"/>
    </i>
    <i>
      <x v="16"/>
    </i>
  </rowItems>
  <colFields count="2">
    <field x="7"/>
    <field x="3"/>
  </colFields>
  <colItems count="7">
    <i>
      <x v="2"/>
      <x v="1"/>
    </i>
    <i r="1">
      <x v="2"/>
    </i>
    <i r="1">
      <x v="3"/>
    </i>
    <i r="1">
      <x v="4"/>
    </i>
    <i r="1">
      <x v="5"/>
    </i>
    <i r="1">
      <x v="6"/>
    </i>
    <i t="default">
      <x v="2"/>
    </i>
  </colItems>
  <dataFields count="1">
    <dataField name="Sum of campaign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FAA384-4FE0-4592-8FC9-3F3C387FD7ED}" name="PivotTable6"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U22" firstHeaderRow="1" firstDataRow="3" firstDataCol="1"/>
  <pivotFields count="8">
    <pivotField showAll="0"/>
    <pivotField showAll="0"/>
    <pivotField numFmtId="14" showAll="0"/>
    <pivotField axis="axisCol" numFmtId="14" showAll="0">
      <items count="15">
        <item x="0"/>
        <item x="1"/>
        <item x="2"/>
        <item x="3"/>
        <item x="4"/>
        <item x="5"/>
        <item x="6"/>
        <item x="7"/>
        <item x="8"/>
        <item x="9"/>
        <item x="10"/>
        <item x="11"/>
        <item x="12"/>
        <item x="13"/>
        <item t="default"/>
      </items>
    </pivotField>
    <pivotField showAll="0"/>
    <pivotField axis="axisRow" showAll="0">
      <items count="18">
        <item x="1"/>
        <item x="15"/>
        <item x="5"/>
        <item x="6"/>
        <item x="0"/>
        <item x="8"/>
        <item x="4"/>
        <item x="2"/>
        <item x="14"/>
        <item x="12"/>
        <item x="7"/>
        <item x="13"/>
        <item x="3"/>
        <item x="11"/>
        <item x="9"/>
        <item x="10"/>
        <item x="16"/>
        <item t="default"/>
      </items>
    </pivotField>
    <pivotField dataField="1" showAll="0"/>
    <pivotField axis="axisCol" showAll="0">
      <items count="5">
        <item x="0"/>
        <item x="1"/>
        <item x="2"/>
        <item x="3"/>
        <item t="default"/>
      </items>
    </pivotField>
  </pivotFields>
  <rowFields count="1">
    <field x="5"/>
  </rowFields>
  <rowItems count="17">
    <i>
      <x/>
    </i>
    <i>
      <x v="1"/>
    </i>
    <i>
      <x v="2"/>
    </i>
    <i>
      <x v="3"/>
    </i>
    <i>
      <x v="4"/>
    </i>
    <i>
      <x v="5"/>
    </i>
    <i>
      <x v="6"/>
    </i>
    <i>
      <x v="7"/>
    </i>
    <i>
      <x v="8"/>
    </i>
    <i>
      <x v="9"/>
    </i>
    <i>
      <x v="10"/>
    </i>
    <i>
      <x v="11"/>
    </i>
    <i>
      <x v="12"/>
    </i>
    <i>
      <x v="13"/>
    </i>
    <i>
      <x v="14"/>
    </i>
    <i>
      <x v="15"/>
    </i>
    <i>
      <x v="16"/>
    </i>
  </rowItems>
  <colFields count="2">
    <field x="7"/>
    <field x="3"/>
  </colFields>
  <colItems count="20">
    <i>
      <x v="1"/>
      <x v="1"/>
    </i>
    <i r="1">
      <x v="2"/>
    </i>
    <i r="1">
      <x v="3"/>
    </i>
    <i r="1">
      <x v="4"/>
    </i>
    <i r="1">
      <x v="5"/>
    </i>
    <i r="1">
      <x v="6"/>
    </i>
    <i r="1">
      <x v="7"/>
    </i>
    <i r="1">
      <x v="8"/>
    </i>
    <i r="1">
      <x v="9"/>
    </i>
    <i r="1">
      <x v="10"/>
    </i>
    <i r="1">
      <x v="11"/>
    </i>
    <i r="1">
      <x v="12"/>
    </i>
    <i t="default">
      <x v="1"/>
    </i>
    <i>
      <x v="2"/>
      <x v="1"/>
    </i>
    <i r="1">
      <x v="2"/>
    </i>
    <i r="1">
      <x v="3"/>
    </i>
    <i r="1">
      <x v="4"/>
    </i>
    <i r="1">
      <x v="5"/>
    </i>
    <i r="1">
      <x v="6"/>
    </i>
    <i t="default">
      <x v="2"/>
    </i>
  </colItems>
  <dataFields count="1">
    <dataField name="Sum of campaign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91F5F4-0237-440B-9BA0-4834818C7722}" name="PivotTable8"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campaign_name">
  <location ref="A3:C20" firstHeaderRow="0" firstDataRow="1" firstDataCol="1"/>
  <pivotFields count="8">
    <pivotField showAll="0"/>
    <pivotField showAll="0"/>
    <pivotField numFmtId="14" showAll="0"/>
    <pivotField numFmtId="14" showAll="0"/>
    <pivotField showAll="0"/>
    <pivotField axis="axisRow" showAll="0" sortType="descending">
      <items count="18">
        <item x="1"/>
        <item x="15"/>
        <item x="5"/>
        <item x="6"/>
        <item x="0"/>
        <item x="8"/>
        <item x="4"/>
        <item x="2"/>
        <item x="14"/>
        <item x="12"/>
        <item x="7"/>
        <item x="13"/>
        <item x="3"/>
        <item x="11"/>
        <item x="9"/>
        <item x="10"/>
        <item x="16"/>
        <item t="default"/>
      </items>
      <autoSortScope>
        <pivotArea dataOnly="0" outline="0" fieldPosition="0">
          <references count="1">
            <reference field="4294967294" count="1" selected="0">
              <x v="0"/>
            </reference>
          </references>
        </pivotArea>
      </autoSortScope>
    </pivotField>
    <pivotField dataField="1" showAll="0"/>
    <pivotField showAll="0" defaultSubtotal="0"/>
  </pivotFields>
  <rowFields count="1">
    <field x="5"/>
  </rowFields>
  <rowItems count="17">
    <i>
      <x v="9"/>
    </i>
    <i>
      <x v="11"/>
    </i>
    <i>
      <x v="4"/>
    </i>
    <i>
      <x v="12"/>
    </i>
    <i>
      <x v="3"/>
    </i>
    <i>
      <x v="10"/>
    </i>
    <i>
      <x v="8"/>
    </i>
    <i>
      <x v="15"/>
    </i>
    <i>
      <x v="7"/>
    </i>
    <i>
      <x v="2"/>
    </i>
    <i>
      <x v="16"/>
    </i>
    <i>
      <x v="14"/>
    </i>
    <i>
      <x/>
    </i>
    <i>
      <x v="6"/>
    </i>
    <i>
      <x v="13"/>
    </i>
    <i>
      <x v="5"/>
    </i>
    <i>
      <x v="1"/>
    </i>
  </rowItems>
  <colFields count="1">
    <field x="-2"/>
  </colFields>
  <colItems count="2">
    <i>
      <x/>
    </i>
    <i i="1">
      <x v="1"/>
    </i>
  </colItems>
  <dataFields count="2">
    <dataField name="Count" fld="6" baseField="0" baseItem="0"/>
    <dataField name="Cum%" fld="6" baseField="5" baseItem="0" numFmtId="10">
      <extLst>
        <ext xmlns:x14="http://schemas.microsoft.com/office/spreadsheetml/2009/9/main" uri="{E15A36E0-9728-4e99-A89B-3F7291B0FE68}">
          <x14:dataField pivotShowAs="percentOfRunningTotal"/>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E415B-E6D0-43C1-913E-080427B32FBA}" name="PivotTable9"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ompaign name">
  <location ref="A3:C975" firstHeaderRow="0" firstDataRow="1" firstDataCol="1"/>
  <pivotFields count="10">
    <pivotField showAll="0"/>
    <pivotField showAll="0"/>
    <pivotField numFmtId="14" showAll="0"/>
    <pivotField dataField="1" numFmtId="14" showAll="0">
      <items count="15">
        <item x="0"/>
        <item x="1"/>
        <item x="2"/>
        <item x="3"/>
        <item x="4"/>
        <item x="5"/>
        <item x="6"/>
        <item x="7"/>
        <item x="8"/>
        <item x="9"/>
        <item x="10"/>
        <item x="11"/>
        <item x="12"/>
        <item x="13"/>
        <item t="default"/>
      </items>
    </pivotField>
    <pivotField showAll="0"/>
    <pivotField showAll="0">
      <items count="18">
        <item x="1"/>
        <item x="15"/>
        <item x="5"/>
        <item x="6"/>
        <item x="0"/>
        <item x="8"/>
        <item x="4"/>
        <item x="2"/>
        <item x="14"/>
        <item x="12"/>
        <item x="7"/>
        <item x="13"/>
        <item x="3"/>
        <item x="11"/>
        <item x="9"/>
        <item x="10"/>
        <item x="16"/>
        <item t="default"/>
      </items>
    </pivotField>
    <pivotField dataField="1" showAll="0"/>
    <pivotField axis="axisRow" showAll="0">
      <items count="973">
        <item x="602"/>
        <item x="777"/>
        <item x="492"/>
        <item x="680"/>
        <item x="177"/>
        <item x="803"/>
        <item x="771"/>
        <item x="836"/>
        <item x="755"/>
        <item x="830"/>
        <item x="99"/>
        <item x="571"/>
        <item x="253"/>
        <item x="42"/>
        <item x="774"/>
        <item x="252"/>
        <item x="697"/>
        <item x="195"/>
        <item x="833"/>
        <item x="76"/>
        <item x="541"/>
        <item x="103"/>
        <item x="505"/>
        <item x="815"/>
        <item x="60"/>
        <item x="105"/>
        <item x="610"/>
        <item x="446"/>
        <item x="743"/>
        <item x="879"/>
        <item x="792"/>
        <item x="663"/>
        <item x="451"/>
        <item x="487"/>
        <item x="624"/>
        <item x="41"/>
        <item x="162"/>
        <item x="942"/>
        <item x="235"/>
        <item x="466"/>
        <item x="729"/>
        <item x="221"/>
        <item x="210"/>
        <item x="489"/>
        <item x="585"/>
        <item x="287"/>
        <item x="655"/>
        <item x="463"/>
        <item x="882"/>
        <item x="213"/>
        <item x="912"/>
        <item x="205"/>
        <item x="894"/>
        <item x="189"/>
        <item x="566"/>
        <item x="784"/>
        <item x="689"/>
        <item x="354"/>
        <item x="464"/>
        <item x="237"/>
        <item x="891"/>
        <item x="863"/>
        <item x="267"/>
        <item x="268"/>
        <item x="318"/>
        <item x="764"/>
        <item x="798"/>
        <item x="576"/>
        <item x="143"/>
        <item x="1"/>
        <item x="795"/>
        <item x="127"/>
        <item x="824"/>
        <item x="763"/>
        <item x="575"/>
        <item x="511"/>
        <item x="773"/>
        <item x="786"/>
        <item x="708"/>
        <item x="652"/>
        <item x="703"/>
        <item x="21"/>
        <item x="45"/>
        <item x="257"/>
        <item x="73"/>
        <item x="460"/>
        <item x="349"/>
        <item x="233"/>
        <item x="721"/>
        <item x="539"/>
        <item x="70"/>
        <item x="246"/>
        <item x="874"/>
        <item x="538"/>
        <item x="226"/>
        <item x="851"/>
        <item x="307"/>
        <item x="696"/>
        <item x="432"/>
        <item x="59"/>
        <item x="955"/>
        <item x="626"/>
        <item x="27"/>
        <item x="117"/>
        <item x="853"/>
        <item x="493"/>
        <item x="104"/>
        <item x="645"/>
        <item x="108"/>
        <item x="577"/>
        <item x="234"/>
        <item x="333"/>
        <item x="508"/>
        <item x="560"/>
        <item x="834"/>
        <item x="196"/>
        <item x="330"/>
        <item x="24"/>
        <item x="691"/>
        <item x="620"/>
        <item x="592"/>
        <item x="832"/>
        <item x="971"/>
        <item x="450"/>
        <item x="872"/>
        <item x="12"/>
        <item x="843"/>
        <item x="271"/>
        <item x="6"/>
        <item x="369"/>
        <item x="192"/>
        <item x="326"/>
        <item x="428"/>
        <item x="395"/>
        <item x="888"/>
        <item x="787"/>
        <item x="38"/>
        <item x="491"/>
        <item x="459"/>
        <item x="823"/>
        <item x="613"/>
        <item x="529"/>
        <item x="389"/>
        <item x="578"/>
        <item x="642"/>
        <item x="730"/>
        <item x="817"/>
        <item x="495"/>
        <item x="353"/>
        <item x="126"/>
        <item x="344"/>
        <item x="549"/>
        <item x="290"/>
        <item x="651"/>
        <item x="429"/>
        <item x="482"/>
        <item x="614"/>
        <item x="77"/>
        <item x="594"/>
        <item x="440"/>
        <item x="193"/>
        <item x="917"/>
        <item x="163"/>
        <item x="726"/>
        <item x="845"/>
        <item x="534"/>
        <item x="615"/>
        <item x="838"/>
        <item x="948"/>
        <item x="68"/>
        <item x="715"/>
        <item x="336"/>
        <item x="184"/>
        <item x="910"/>
        <item x="634"/>
        <item x="605"/>
        <item x="617"/>
        <item x="737"/>
        <item x="940"/>
        <item x="380"/>
        <item x="759"/>
        <item x="802"/>
        <item x="420"/>
        <item x="203"/>
        <item x="747"/>
        <item x="173"/>
        <item x="582"/>
        <item x="886"/>
        <item x="847"/>
        <item x="106"/>
        <item x="580"/>
        <item x="633"/>
        <item x="301"/>
        <item x="757"/>
        <item x="676"/>
        <item x="864"/>
        <item x="142"/>
        <item x="245"/>
        <item x="130"/>
        <item x="908"/>
        <item x="228"/>
        <item x="309"/>
        <item x="229"/>
        <item x="822"/>
        <item x="770"/>
        <item x="666"/>
        <item x="212"/>
        <item x="905"/>
        <item x="772"/>
        <item x="880"/>
        <item x="647"/>
        <item x="785"/>
        <item x="157"/>
        <item x="191"/>
        <item x="292"/>
        <item x="376"/>
        <item x="559"/>
        <item x="140"/>
        <item x="80"/>
        <item x="649"/>
        <item x="315"/>
        <item x="719"/>
        <item x="738"/>
        <item x="0"/>
        <item x="554"/>
        <item x="388"/>
        <item x="383"/>
        <item x="695"/>
        <item x="456"/>
        <item x="793"/>
        <item x="756"/>
        <item x="510"/>
        <item x="255"/>
        <item x="443"/>
        <item x="855"/>
        <item x="670"/>
        <item x="469"/>
        <item x="808"/>
        <item x="835"/>
        <item x="120"/>
        <item x="291"/>
        <item x="871"/>
        <item x="465"/>
        <item x="204"/>
        <item x="219"/>
        <item x="155"/>
        <item x="717"/>
        <item x="745"/>
        <item x="693"/>
        <item x="371"/>
        <item x="783"/>
        <item x="159"/>
        <item x="474"/>
        <item x="938"/>
        <item x="740"/>
        <item x="643"/>
        <item x="324"/>
        <item x="185"/>
        <item x="64"/>
        <item x="65"/>
        <item x="945"/>
        <item x="552"/>
        <item x="922"/>
        <item x="858"/>
        <item x="355"/>
        <item x="88"/>
        <item x="781"/>
        <item x="441"/>
        <item x="347"/>
        <item x="524"/>
        <item x="90"/>
        <item x="74"/>
        <item x="89"/>
        <item x="943"/>
        <item x="512"/>
        <item x="22"/>
        <item x="600"/>
        <item x="968"/>
        <item x="636"/>
        <item x="752"/>
        <item x="338"/>
        <item x="19"/>
        <item x="11"/>
        <item x="391"/>
        <item x="733"/>
        <item x="837"/>
        <item x="475"/>
        <item x="8"/>
        <item x="283"/>
        <item x="55"/>
        <item x="965"/>
        <item x="249"/>
        <item x="869"/>
        <item x="476"/>
        <item x="351"/>
        <item x="557"/>
        <item x="404"/>
        <item x="870"/>
        <item x="967"/>
        <item x="264"/>
        <item x="515"/>
        <item x="828"/>
        <item x="270"/>
        <item x="207"/>
        <item x="261"/>
        <item x="276"/>
        <item x="49"/>
        <item x="550"/>
        <item x="674"/>
        <item x="640"/>
        <item x="216"/>
        <item x="778"/>
        <item x="47"/>
        <item x="885"/>
        <item x="468"/>
        <item x="396"/>
        <item x="366"/>
        <item x="115"/>
        <item x="57"/>
        <item x="430"/>
        <item x="799"/>
        <item x="542"/>
        <item x="741"/>
        <item x="15"/>
        <item x="277"/>
        <item x="875"/>
        <item x="350"/>
        <item x="844"/>
        <item x="415"/>
        <item x="399"/>
        <item x="739"/>
        <item x="224"/>
        <item x="856"/>
        <item x="629"/>
        <item x="331"/>
        <item x="413"/>
        <item x="720"/>
        <item x="499"/>
        <item x="669"/>
        <item x="357"/>
        <item x="590"/>
        <item x="969"/>
        <item x="707"/>
        <item x="876"/>
        <item x="10"/>
        <item x="507"/>
        <item x="854"/>
        <item x="660"/>
        <item x="749"/>
        <item x="316"/>
        <item x="285"/>
        <item x="881"/>
        <item x="125"/>
        <item x="685"/>
        <item x="240"/>
        <item x="348"/>
        <item x="265"/>
        <item x="692"/>
        <item x="3"/>
        <item x="732"/>
        <item x="809"/>
        <item x="769"/>
        <item x="444"/>
        <item x="113"/>
        <item x="374"/>
        <item x="573"/>
        <item x="86"/>
        <item x="211"/>
        <item x="231"/>
        <item x="849"/>
        <item x="259"/>
        <item x="462"/>
        <item x="859"/>
        <item x="250"/>
        <item x="595"/>
        <item x="535"/>
        <item x="631"/>
        <item x="439"/>
        <item x="607"/>
        <item x="611"/>
        <item x="852"/>
        <item x="139"/>
        <item x="30"/>
        <item x="397"/>
        <item x="862"/>
        <item x="618"/>
        <item x="254"/>
        <item x="363"/>
        <item x="662"/>
        <item x="156"/>
        <item x="410"/>
        <item x="588"/>
        <item x="648"/>
        <item x="709"/>
        <item x="448"/>
        <item x="279"/>
        <item x="896"/>
        <item x="516"/>
        <item x="188"/>
        <item x="296"/>
        <item x="929"/>
        <item x="13"/>
        <item x="94"/>
        <item x="819"/>
        <item x="564"/>
        <item x="198"/>
        <item x="736"/>
        <item x="232"/>
        <item x="684"/>
        <item x="416"/>
        <item x="181"/>
        <item x="4"/>
        <item x="25"/>
        <item x="630"/>
        <item x="346"/>
        <item x="865"/>
        <item x="918"/>
        <item x="187"/>
        <item x="314"/>
        <item x="825"/>
        <item x="599"/>
        <item x="897"/>
        <item x="377"/>
        <item x="949"/>
        <item x="523"/>
        <item x="419"/>
        <item x="360"/>
        <item x="877"/>
        <item x="141"/>
        <item x="664"/>
        <item x="936"/>
        <item x="526"/>
        <item x="48"/>
        <item x="751"/>
        <item x="842"/>
        <item x="433"/>
        <item x="101"/>
        <item x="481"/>
        <item x="706"/>
        <item x="182"/>
        <item x="753"/>
        <item x="199"/>
        <item x="426"/>
        <item x="225"/>
        <item x="826"/>
        <item x="619"/>
        <item x="384"/>
        <item x="407"/>
        <item x="293"/>
        <item x="18"/>
        <item x="873"/>
        <item x="183"/>
        <item x="470"/>
        <item x="56"/>
        <item x="289"/>
        <item x="731"/>
        <item x="701"/>
        <item x="937"/>
        <item x="572"/>
        <item x="133"/>
        <item x="616"/>
        <item x="124"/>
        <item x="372"/>
        <item x="222"/>
        <item x="322"/>
        <item x="172"/>
        <item x="903"/>
        <item x="496"/>
        <item x="308"/>
        <item x="953"/>
        <item x="604"/>
        <item x="690"/>
        <item x="581"/>
        <item x="545"/>
        <item x="532"/>
        <item x="34"/>
        <item x="152"/>
        <item x="423"/>
        <item x="678"/>
        <item x="840"/>
        <item x="67"/>
        <item x="400"/>
        <item x="365"/>
        <item x="579"/>
        <item x="742"/>
        <item x="295"/>
        <item x="748"/>
        <item x="51"/>
        <item x="712"/>
        <item x="137"/>
        <item x="661"/>
        <item x="368"/>
        <item x="829"/>
        <item x="694"/>
        <item x="136"/>
        <item x="964"/>
        <item x="356"/>
        <item x="17"/>
        <item x="236"/>
        <item x="5"/>
        <item x="144"/>
        <item x="379"/>
        <item x="724"/>
        <item x="472"/>
        <item x="794"/>
        <item x="860"/>
        <item x="555"/>
        <item x="750"/>
        <item x="796"/>
        <item x="688"/>
        <item x="791"/>
        <item x="200"/>
        <item x="422"/>
        <item x="393"/>
        <item x="890"/>
        <item x="29"/>
        <item x="317"/>
        <item x="61"/>
        <item x="820"/>
        <item x="521"/>
        <item x="656"/>
        <item x="797"/>
        <item x="208"/>
        <item x="306"/>
        <item x="892"/>
        <item x="436"/>
        <item x="635"/>
        <item x="933"/>
        <item x="148"/>
        <item x="190"/>
        <item x="46"/>
        <item x="119"/>
        <item x="197"/>
        <item x="893"/>
        <item x="14"/>
        <item x="455"/>
        <item x="728"/>
        <item x="161"/>
        <item x="593"/>
        <item x="530"/>
        <item x="548"/>
        <item x="241"/>
        <item x="91"/>
        <item x="501"/>
        <item x="323"/>
        <item x="168"/>
        <item x="332"/>
        <item x="920"/>
        <item x="710"/>
        <item x="704"/>
        <item x="591"/>
        <item x="453"/>
        <item x="961"/>
        <item x="650"/>
        <item x="84"/>
        <item x="274"/>
        <item x="586"/>
        <item x="686"/>
        <item x="359"/>
        <item x="325"/>
        <item x="134"/>
        <item x="20"/>
        <item x="7"/>
        <item x="925"/>
        <item x="431"/>
        <item x="342"/>
        <item x="821"/>
        <item x="659"/>
        <item x="818"/>
        <item x="375"/>
        <item x="238"/>
        <item x="760"/>
        <item x="839"/>
        <item x="123"/>
        <item x="913"/>
        <item x="95"/>
        <item x="128"/>
        <item x="145"/>
        <item x="944"/>
        <item x="654"/>
        <item x="275"/>
        <item x="528"/>
        <item x="406"/>
        <item x="102"/>
        <item x="218"/>
        <item x="230"/>
        <item x="452"/>
        <item x="378"/>
        <item x="762"/>
        <item x="587"/>
        <item x="562"/>
        <item x="767"/>
        <item x="583"/>
        <item x="904"/>
        <item x="31"/>
        <item x="414"/>
        <item x="87"/>
        <item x="164"/>
        <item x="867"/>
        <item x="297"/>
        <item x="28"/>
        <item x="641"/>
        <item x="467"/>
        <item x="612"/>
        <item x="667"/>
        <item x="337"/>
        <item x="82"/>
        <item x="790"/>
        <item x="382"/>
        <item x="923"/>
        <item x="668"/>
        <item x="934"/>
        <item x="118"/>
        <item x="959"/>
        <item x="107"/>
        <item x="298"/>
        <item x="373"/>
        <item x="597"/>
        <item x="941"/>
        <item x="96"/>
        <item x="722"/>
        <item x="928"/>
        <item x="387"/>
        <item x="848"/>
        <item x="62"/>
        <item x="242"/>
        <item x="269"/>
        <item x="698"/>
        <item x="81"/>
        <item x="746"/>
        <item x="551"/>
        <item x="494"/>
        <item x="427"/>
        <item x="814"/>
        <item x="129"/>
        <item x="486"/>
        <item x="857"/>
        <item x="675"/>
        <item x="558"/>
        <item x="405"/>
        <item x="966"/>
        <item x="584"/>
        <item x="343"/>
        <item x="202"/>
        <item x="484"/>
        <item x="167"/>
        <item x="544"/>
        <item x="26"/>
        <item x="766"/>
        <item x="44"/>
        <item x="846"/>
        <item x="951"/>
        <item x="950"/>
        <item x="887"/>
        <item x="754"/>
        <item x="418"/>
        <item x="657"/>
        <item x="201"/>
        <item x="768"/>
        <item x="286"/>
        <item x="278"/>
        <item x="320"/>
        <item x="868"/>
        <item x="394"/>
        <item x="335"/>
        <item x="146"/>
        <item x="627"/>
        <item x="518"/>
        <item x="519"/>
        <item x="327"/>
        <item x="361"/>
        <item x="723"/>
        <item x="174"/>
        <item x="98"/>
        <item x="901"/>
        <item x="262"/>
        <item x="699"/>
        <item x="850"/>
        <item x="884"/>
        <item x="623"/>
        <item x="304"/>
        <item x="447"/>
        <item x="116"/>
        <item x="498"/>
        <item x="110"/>
        <item x="386"/>
        <item x="734"/>
        <item x="402"/>
        <item x="653"/>
        <item x="153"/>
        <item x="509"/>
        <item x="381"/>
        <item x="58"/>
        <item x="963"/>
        <item x="132"/>
        <item x="921"/>
        <item x="223"/>
        <item x="935"/>
        <item x="398"/>
        <item x="478"/>
        <item x="687"/>
        <item x="514"/>
        <item x="700"/>
        <item x="83"/>
        <item x="483"/>
        <item x="154"/>
        <item x="424"/>
        <item x="180"/>
        <item x="609"/>
        <item x="311"/>
        <item x="54"/>
        <item x="266"/>
        <item x="239"/>
        <item x="596"/>
        <item x="527"/>
        <item x="714"/>
        <item x="813"/>
        <item x="442"/>
        <item x="299"/>
        <item x="546"/>
        <item x="957"/>
        <item x="178"/>
        <item x="412"/>
        <item x="522"/>
        <item x="625"/>
        <item x="93"/>
        <item x="889"/>
        <item x="789"/>
        <item x="214"/>
        <item x="280"/>
        <item x="568"/>
        <item x="638"/>
        <item x="827"/>
        <item x="449"/>
        <item x="37"/>
        <item x="392"/>
        <item x="471"/>
        <item x="341"/>
        <item x="960"/>
        <item x="260"/>
        <item x="473"/>
        <item x="570"/>
        <item x="672"/>
        <item x="438"/>
        <item x="930"/>
        <item x="780"/>
        <item x="506"/>
        <item x="477"/>
        <item x="206"/>
        <item x="32"/>
        <item x="683"/>
        <item x="288"/>
        <item x="939"/>
        <item x="915"/>
        <item x="122"/>
        <item x="788"/>
        <item x="569"/>
        <item x="334"/>
        <item x="533"/>
        <item x="66"/>
        <item x="812"/>
        <item x="561"/>
        <item x="563"/>
        <item x="312"/>
        <item x="227"/>
        <item x="878"/>
        <item x="644"/>
        <item x="682"/>
        <item x="807"/>
        <item x="160"/>
        <item x="194"/>
        <item x="135"/>
        <item x="671"/>
        <item x="401"/>
        <item x="536"/>
        <item x="186"/>
        <item x="313"/>
        <item x="927"/>
        <item x="114"/>
        <item x="179"/>
        <item x="170"/>
        <item x="488"/>
        <item x="646"/>
        <item x="902"/>
        <item x="861"/>
        <item x="52"/>
        <item x="601"/>
        <item x="479"/>
        <item x="497"/>
        <item x="302"/>
        <item x="217"/>
        <item x="775"/>
        <item x="294"/>
        <item x="931"/>
        <item x="92"/>
        <item x="525"/>
        <item x="33"/>
        <item x="553"/>
        <item x="220"/>
        <item x="900"/>
        <item x="898"/>
        <item x="281"/>
        <item x="43"/>
        <item x="540"/>
        <item x="109"/>
        <item x="175"/>
        <item x="370"/>
        <item x="504"/>
        <item x="72"/>
        <item x="138"/>
        <item x="779"/>
        <item x="811"/>
        <item x="727"/>
        <item x="866"/>
        <item x="801"/>
        <item x="962"/>
        <item x="556"/>
        <item x="16"/>
        <item x="958"/>
        <item x="658"/>
        <item x="36"/>
        <item x="841"/>
        <item x="589"/>
        <item x="513"/>
        <item x="947"/>
        <item x="454"/>
        <item x="2"/>
        <item x="425"/>
        <item x="628"/>
        <item x="567"/>
        <item x="702"/>
        <item x="100"/>
        <item x="272"/>
        <item x="716"/>
        <item x="362"/>
        <item x="800"/>
        <item x="765"/>
        <item x="408"/>
        <item x="735"/>
        <item x="390"/>
        <item x="632"/>
        <item x="284"/>
        <item x="804"/>
        <item x="574"/>
        <item x="932"/>
        <item x="319"/>
        <item x="705"/>
        <item x="367"/>
        <item x="895"/>
        <item x="79"/>
        <item x="480"/>
        <item x="782"/>
        <item x="461"/>
        <item x="112"/>
        <item x="171"/>
        <item x="899"/>
        <item x="300"/>
        <item x="147"/>
        <item x="718"/>
        <item x="919"/>
        <item x="121"/>
        <item x="150"/>
        <item x="151"/>
        <item x="53"/>
        <item x="149"/>
        <item x="503"/>
        <item x="352"/>
        <item x="258"/>
        <item x="50"/>
        <item x="665"/>
        <item x="251"/>
        <item x="500"/>
        <item x="78"/>
        <item x="166"/>
        <item x="339"/>
        <item x="35"/>
        <item x="805"/>
        <item x="305"/>
        <item x="681"/>
        <item x="310"/>
        <item x="637"/>
        <item x="385"/>
        <item x="328"/>
        <item x="303"/>
        <item x="679"/>
        <item x="71"/>
        <item x="621"/>
        <item x="816"/>
        <item x="247"/>
        <item x="954"/>
        <item x="744"/>
        <item x="916"/>
        <item x="131"/>
        <item x="909"/>
        <item x="215"/>
        <item x="321"/>
        <item x="537"/>
        <item x="565"/>
        <item x="248"/>
        <item x="39"/>
        <item x="9"/>
        <item x="502"/>
        <item x="776"/>
        <item x="758"/>
        <item x="445"/>
        <item x="97"/>
        <item x="111"/>
        <item x="531"/>
        <item x="713"/>
        <item x="907"/>
        <item x="946"/>
        <item x="622"/>
        <item x="411"/>
        <item x="403"/>
        <item x="69"/>
        <item x="458"/>
        <item x="358"/>
        <item x="165"/>
        <item x="543"/>
        <item x="282"/>
        <item x="603"/>
        <item x="434"/>
        <item x="364"/>
        <item x="158"/>
        <item x="520"/>
        <item x="810"/>
        <item x="409"/>
        <item x="23"/>
        <item x="437"/>
        <item x="606"/>
        <item x="914"/>
        <item x="883"/>
        <item x="639"/>
        <item x="169"/>
        <item x="517"/>
        <item x="176"/>
        <item x="485"/>
        <item x="906"/>
        <item x="273"/>
        <item x="243"/>
        <item x="329"/>
        <item x="608"/>
        <item x="40"/>
        <item x="244"/>
        <item x="421"/>
        <item x="63"/>
        <item x="345"/>
        <item x="806"/>
        <item x="435"/>
        <item x="970"/>
        <item x="490"/>
        <item x="85"/>
        <item x="256"/>
        <item x="926"/>
        <item x="417"/>
        <item x="911"/>
        <item x="725"/>
        <item x="209"/>
        <item x="598"/>
        <item x="952"/>
        <item x="263"/>
        <item x="547"/>
        <item x="75"/>
        <item x="711"/>
        <item x="956"/>
        <item x="457"/>
        <item x="831"/>
        <item x="924"/>
        <item x="673"/>
        <item x="340"/>
        <item x="677"/>
        <item x="761"/>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9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rowItems>
  <colFields count="1">
    <field x="-2"/>
  </colFields>
  <colItems count="2">
    <i>
      <x/>
    </i>
    <i i="1">
      <x v="1"/>
    </i>
  </colItems>
  <dataFields count="2">
    <dataField name="Max of buy_date" fld="3" subtotal="max" baseField="7" baseItem="0"/>
    <dataField name="Max of campaign_price" fld="6" subtotal="max" baseField="7" baseItem="2" numFmtId="1"/>
  </dataFields>
  <formats count="4">
    <format dxfId="3">
      <pivotArea outline="0" collapsedLevelsAreSubtotals="1" fieldPosition="0"/>
    </format>
    <format dxfId="2">
      <pivotArea dataOnly="0" labelOnly="1" outline="0" axis="axisValues" fieldPosition="0"/>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3E71ED76-72B3-4A61-B3D5-C4B0A54D1852}" sourceName="[Range].[campaign_name]">
  <pivotTables>
    <pivotTable tabId="5" name="PivotTable5"/>
    <pivotTable tabId="5" name="PivotTable4"/>
  </pivotTables>
  <data>
    <olap pivotCacheId="292336677">
      <levels count="2">
        <level uniqueName="[Range].[campaign_name].[(All)]" sourceCaption="(All)" count="0"/>
        <level uniqueName="[Range].[campaign_name].[campaign_name]" sourceCaption="campaign_name" count="17">
          <ranges>
            <range startItem="0">
              <i n="[Range].[campaign_name].&amp;[BuysViaMailOrder]" c="BuysViaMailOrder"/>
              <i n="[Range].[campaign_name].&amp;[ChildrenInHH]" c="ChildrenInHH"/>
              <i n="[Range].[campaign_name].&amp;[HandsetRefurbished]" c="HandsetRefurbished"/>
              <i n="[Range].[campaign_name].&amp;[HandsetWebCapable]" c="HandsetWebCapable"/>
              <i n="[Range].[campaign_name].&amp;[HasCreditCard]" c="HasCreditCard"/>
              <i n="[Range].[campaign_name].&amp;[Homeownership]" c="Homeownership"/>
              <i n="[Range].[campaign_name].&amp;[MadeCallToRetentionTeam]" c="MadeCallToRetentionTeam"/>
              <i n="[Range].[campaign_name].&amp;[MaritalStatus]" c="MaritalStatus"/>
              <i n="[Range].[campaign_name].&amp;[NewCellphoneUser]" c="NewCellphoneUser"/>
              <i n="[Range].[campaign_name].&amp;[NonUSTravel]" c="NonUSTravel"/>
              <i n="[Range].[campaign_name].&amp;[NotNewCellphoneUser]" c="NotNewCellphoneUser"/>
              <i n="[Range].[campaign_name].&amp;[OptOutMailings]" c="OptOutMailings"/>
              <i n="[Range].[campaign_name].&amp;[OwnsComputer]" c="OwnsComputer"/>
              <i n="[Range].[campaign_name].&amp;[OwnsMotorcycle]" c="OwnsMotorcycle"/>
              <i n="[Range].[campaign_name].&amp;[RespondsToMailOffers]" c="RespondsToMailOffers"/>
              <i n="[Range].[campaign_name].&amp;[RVOwner]" c="RVOwner"/>
              <i n="[Range].[campaign_name].&amp;[TruckOwner]" c="TruckOwner"/>
            </range>
          </ranges>
        </level>
      </levels>
      <selections count="1">
        <selection n="[Range].[campaign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8D2C366E-242F-473C-8C63-A983AEB1EDFC}" cache="Slicer_campaign_name" caption="campaign_name"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8"/>
  <sheetViews>
    <sheetView tabSelected="1" showOutlineSymbols="0" showWhiteSpace="0" zoomScaleNormal="100" workbookViewId="0">
      <selection activeCell="H3" sqref="H3"/>
    </sheetView>
  </sheetViews>
  <sheetFormatPr defaultRowHeight="14.25" x14ac:dyDescent="0.2"/>
  <cols>
    <col min="1" max="1" width="6.625" customWidth="1"/>
    <col min="2" max="2" width="23.25" bestFit="1" customWidth="1"/>
    <col min="3" max="3" width="32.875" bestFit="1" customWidth="1"/>
    <col min="4" max="4" width="12.875" bestFit="1" customWidth="1"/>
    <col min="5" max="5" width="13.125" customWidth="1"/>
    <col min="6" max="6" width="16" bestFit="1" customWidth="1"/>
    <col min="7" max="7" width="10.75" bestFit="1" customWidth="1"/>
    <col min="8" max="8" width="14.125" bestFit="1" customWidth="1"/>
  </cols>
  <sheetData>
    <row r="1" spans="1:6" x14ac:dyDescent="0.2">
      <c r="A1" t="s">
        <v>0</v>
      </c>
      <c r="B1" t="s">
        <v>988</v>
      </c>
      <c r="C1" t="s">
        <v>1</v>
      </c>
      <c r="D1" t="s">
        <v>2</v>
      </c>
      <c r="E1" t="s">
        <v>7</v>
      </c>
      <c r="F1" t="s">
        <v>8</v>
      </c>
    </row>
    <row r="2" spans="1:6" x14ac:dyDescent="0.2">
      <c r="A2" t="s">
        <v>2943</v>
      </c>
      <c r="B2" t="s">
        <v>989</v>
      </c>
      <c r="C2" t="s">
        <v>9</v>
      </c>
      <c r="D2" t="s">
        <v>1966</v>
      </c>
      <c r="E2">
        <v>35</v>
      </c>
      <c r="F2" t="s">
        <v>10</v>
      </c>
    </row>
    <row r="3" spans="1:6" x14ac:dyDescent="0.2">
      <c r="A3" t="s">
        <v>2944</v>
      </c>
      <c r="B3" t="s">
        <v>990</v>
      </c>
      <c r="C3" t="s">
        <v>11</v>
      </c>
      <c r="D3" t="s">
        <v>1967</v>
      </c>
      <c r="E3">
        <v>58</v>
      </c>
      <c r="F3" t="s">
        <v>10</v>
      </c>
    </row>
    <row r="4" spans="1:6" x14ac:dyDescent="0.2">
      <c r="A4" t="s">
        <v>2945</v>
      </c>
      <c r="B4" t="s">
        <v>991</v>
      </c>
      <c r="C4" t="s">
        <v>12</v>
      </c>
      <c r="D4" t="s">
        <v>1968</v>
      </c>
      <c r="E4">
        <v>29</v>
      </c>
      <c r="F4" t="s">
        <v>10</v>
      </c>
    </row>
    <row r="5" spans="1:6" x14ac:dyDescent="0.2">
      <c r="A5" t="s">
        <v>2946</v>
      </c>
      <c r="B5" t="s">
        <v>992</v>
      </c>
      <c r="C5" t="s">
        <v>14</v>
      </c>
      <c r="D5" t="s">
        <v>1969</v>
      </c>
      <c r="E5">
        <v>61</v>
      </c>
      <c r="F5" t="s">
        <v>10</v>
      </c>
    </row>
    <row r="6" spans="1:6" x14ac:dyDescent="0.2">
      <c r="A6" t="s">
        <v>2947</v>
      </c>
      <c r="B6" t="s">
        <v>993</v>
      </c>
      <c r="C6" t="s">
        <v>15</v>
      </c>
      <c r="D6" t="s">
        <v>1970</v>
      </c>
      <c r="E6">
        <v>63</v>
      </c>
      <c r="F6" t="s">
        <v>13</v>
      </c>
    </row>
    <row r="7" spans="1:6" x14ac:dyDescent="0.2">
      <c r="A7" t="s">
        <v>2948</v>
      </c>
      <c r="B7" t="s">
        <v>994</v>
      </c>
      <c r="C7" t="s">
        <v>16</v>
      </c>
      <c r="D7" t="s">
        <v>1971</v>
      </c>
      <c r="E7">
        <v>82</v>
      </c>
      <c r="F7" t="s">
        <v>13</v>
      </c>
    </row>
    <row r="8" spans="1:6" x14ac:dyDescent="0.2">
      <c r="A8" t="s">
        <v>2949</v>
      </c>
      <c r="B8" t="s">
        <v>995</v>
      </c>
      <c r="C8" t="s">
        <v>17</v>
      </c>
      <c r="D8" t="s">
        <v>1972</v>
      </c>
      <c r="E8">
        <v>36</v>
      </c>
      <c r="F8" t="s">
        <v>13</v>
      </c>
    </row>
    <row r="9" spans="1:6" x14ac:dyDescent="0.2">
      <c r="A9" t="s">
        <v>2950</v>
      </c>
      <c r="B9" t="s">
        <v>996</v>
      </c>
      <c r="C9" t="s">
        <v>18</v>
      </c>
      <c r="D9" t="s">
        <v>1973</v>
      </c>
      <c r="E9">
        <v>47</v>
      </c>
      <c r="F9" t="s">
        <v>13</v>
      </c>
    </row>
    <row r="10" spans="1:6" x14ac:dyDescent="0.2">
      <c r="A10" t="s">
        <v>2951</v>
      </c>
      <c r="B10" t="s">
        <v>997</v>
      </c>
      <c r="C10" t="s">
        <v>19</v>
      </c>
      <c r="D10" t="s">
        <v>1974</v>
      </c>
      <c r="E10">
        <v>68</v>
      </c>
      <c r="F10" t="s">
        <v>10</v>
      </c>
    </row>
    <row r="11" spans="1:6" x14ac:dyDescent="0.2">
      <c r="A11" t="s">
        <v>2952</v>
      </c>
      <c r="B11" t="s">
        <v>998</v>
      </c>
      <c r="C11" t="s">
        <v>20</v>
      </c>
      <c r="D11" t="s">
        <v>1975</v>
      </c>
      <c r="E11">
        <v>50</v>
      </c>
      <c r="F11" t="s">
        <v>10</v>
      </c>
    </row>
    <row r="12" spans="1:6" x14ac:dyDescent="0.2">
      <c r="A12" t="s">
        <v>2953</v>
      </c>
      <c r="B12" t="s">
        <v>999</v>
      </c>
      <c r="C12" t="s">
        <v>21</v>
      </c>
      <c r="D12" t="s">
        <v>1976</v>
      </c>
      <c r="E12">
        <v>21</v>
      </c>
      <c r="F12" t="s">
        <v>10</v>
      </c>
    </row>
    <row r="13" spans="1:6" x14ac:dyDescent="0.2">
      <c r="A13" t="s">
        <v>2954</v>
      </c>
      <c r="B13" t="s">
        <v>1000</v>
      </c>
      <c r="C13" t="s">
        <v>22</v>
      </c>
      <c r="D13" t="s">
        <v>1977</v>
      </c>
      <c r="E13">
        <v>33</v>
      </c>
      <c r="F13" t="s">
        <v>13</v>
      </c>
    </row>
    <row r="14" spans="1:6" x14ac:dyDescent="0.2">
      <c r="A14" t="s">
        <v>2955</v>
      </c>
      <c r="B14" t="s">
        <v>1001</v>
      </c>
      <c r="C14" t="s">
        <v>23</v>
      </c>
      <c r="D14" t="s">
        <v>1978</v>
      </c>
      <c r="E14">
        <v>31</v>
      </c>
      <c r="F14" t="s">
        <v>10</v>
      </c>
    </row>
    <row r="15" spans="1:6" x14ac:dyDescent="0.2">
      <c r="A15" t="s">
        <v>2956</v>
      </c>
      <c r="B15" t="s">
        <v>1002</v>
      </c>
      <c r="C15" t="s">
        <v>24</v>
      </c>
      <c r="D15" t="s">
        <v>1979</v>
      </c>
      <c r="E15">
        <v>32</v>
      </c>
      <c r="F15" t="s">
        <v>10</v>
      </c>
    </row>
    <row r="16" spans="1:6" x14ac:dyDescent="0.2">
      <c r="A16" t="s">
        <v>2957</v>
      </c>
      <c r="B16" t="s">
        <v>1003</v>
      </c>
      <c r="C16" t="s">
        <v>25</v>
      </c>
      <c r="D16" t="s">
        <v>1980</v>
      </c>
      <c r="E16">
        <v>51</v>
      </c>
      <c r="F16" t="s">
        <v>13</v>
      </c>
    </row>
    <row r="17" spans="1:6" x14ac:dyDescent="0.2">
      <c r="A17" t="s">
        <v>2958</v>
      </c>
      <c r="B17" t="s">
        <v>1004</v>
      </c>
      <c r="C17" t="s">
        <v>26</v>
      </c>
      <c r="D17" t="s">
        <v>1981</v>
      </c>
      <c r="E17">
        <v>43</v>
      </c>
      <c r="F17" t="s">
        <v>10</v>
      </c>
    </row>
    <row r="18" spans="1:6" x14ac:dyDescent="0.2">
      <c r="A18" t="s">
        <v>2959</v>
      </c>
      <c r="B18" t="s">
        <v>1005</v>
      </c>
      <c r="C18" t="s">
        <v>27</v>
      </c>
      <c r="D18" t="s">
        <v>1982</v>
      </c>
      <c r="E18">
        <v>73</v>
      </c>
      <c r="F18" t="s">
        <v>10</v>
      </c>
    </row>
    <row r="19" spans="1:6" x14ac:dyDescent="0.2">
      <c r="A19" t="s">
        <v>2960</v>
      </c>
      <c r="B19" t="s">
        <v>1006</v>
      </c>
      <c r="C19" t="s">
        <v>28</v>
      </c>
      <c r="D19" t="s">
        <v>1983</v>
      </c>
      <c r="E19">
        <v>33</v>
      </c>
      <c r="F19" t="s">
        <v>10</v>
      </c>
    </row>
    <row r="20" spans="1:6" x14ac:dyDescent="0.2">
      <c r="A20" t="s">
        <v>2961</v>
      </c>
      <c r="B20" t="s">
        <v>1007</v>
      </c>
      <c r="C20" t="s">
        <v>29</v>
      </c>
      <c r="D20" t="s">
        <v>1984</v>
      </c>
      <c r="E20">
        <v>68</v>
      </c>
      <c r="F20" t="s">
        <v>13</v>
      </c>
    </row>
    <row r="21" spans="1:6" x14ac:dyDescent="0.2">
      <c r="A21" t="s">
        <v>2962</v>
      </c>
      <c r="B21" t="s">
        <v>1008</v>
      </c>
      <c r="C21" t="s">
        <v>30</v>
      </c>
      <c r="D21" t="s">
        <v>1985</v>
      </c>
      <c r="E21">
        <v>26</v>
      </c>
      <c r="F21" t="s">
        <v>10</v>
      </c>
    </row>
    <row r="22" spans="1:6" x14ac:dyDescent="0.2">
      <c r="A22" t="s">
        <v>2963</v>
      </c>
      <c r="B22" t="s">
        <v>1009</v>
      </c>
      <c r="C22" t="s">
        <v>31</v>
      </c>
      <c r="D22" t="s">
        <v>1986</v>
      </c>
      <c r="E22">
        <v>42</v>
      </c>
      <c r="F22" t="s">
        <v>10</v>
      </c>
    </row>
    <row r="23" spans="1:6" x14ac:dyDescent="0.2">
      <c r="A23" t="s">
        <v>2964</v>
      </c>
      <c r="B23" t="s">
        <v>1010</v>
      </c>
      <c r="C23" t="s">
        <v>32</v>
      </c>
      <c r="D23" t="s">
        <v>1987</v>
      </c>
      <c r="E23">
        <v>38</v>
      </c>
      <c r="F23" t="s">
        <v>10</v>
      </c>
    </row>
    <row r="24" spans="1:6" x14ac:dyDescent="0.2">
      <c r="A24" t="s">
        <v>2965</v>
      </c>
      <c r="B24" t="s">
        <v>1011</v>
      </c>
      <c r="C24" t="s">
        <v>33</v>
      </c>
      <c r="D24" t="s">
        <v>1988</v>
      </c>
      <c r="E24">
        <v>76</v>
      </c>
      <c r="F24" t="s">
        <v>10</v>
      </c>
    </row>
    <row r="25" spans="1:6" x14ac:dyDescent="0.2">
      <c r="A25" t="s">
        <v>2966</v>
      </c>
      <c r="B25" t="s">
        <v>1012</v>
      </c>
      <c r="C25" t="s">
        <v>34</v>
      </c>
      <c r="D25" t="s">
        <v>1989</v>
      </c>
      <c r="E25">
        <v>69</v>
      </c>
      <c r="F25" t="s">
        <v>13</v>
      </c>
    </row>
    <row r="26" spans="1:6" x14ac:dyDescent="0.2">
      <c r="A26" t="s">
        <v>2967</v>
      </c>
      <c r="B26" t="s">
        <v>1013</v>
      </c>
      <c r="C26" t="s">
        <v>35</v>
      </c>
      <c r="D26" t="s">
        <v>1990</v>
      </c>
      <c r="E26">
        <v>18</v>
      </c>
      <c r="F26" t="s">
        <v>10</v>
      </c>
    </row>
    <row r="27" spans="1:6" x14ac:dyDescent="0.2">
      <c r="A27" t="s">
        <v>2968</v>
      </c>
      <c r="B27" t="s">
        <v>1014</v>
      </c>
      <c r="C27" t="s">
        <v>36</v>
      </c>
      <c r="D27" t="s">
        <v>1991</v>
      </c>
      <c r="E27">
        <v>52</v>
      </c>
      <c r="F27" t="s">
        <v>13</v>
      </c>
    </row>
    <row r="28" spans="1:6" x14ac:dyDescent="0.2">
      <c r="A28" t="s">
        <v>2969</v>
      </c>
      <c r="B28" t="s">
        <v>1015</v>
      </c>
      <c r="C28" t="s">
        <v>37</v>
      </c>
      <c r="D28" t="s">
        <v>1992</v>
      </c>
      <c r="E28">
        <v>46</v>
      </c>
      <c r="F28" t="s">
        <v>13</v>
      </c>
    </row>
    <row r="29" spans="1:6" x14ac:dyDescent="0.2">
      <c r="A29" t="s">
        <v>2970</v>
      </c>
      <c r="B29" t="s">
        <v>1016</v>
      </c>
      <c r="C29" t="s">
        <v>38</v>
      </c>
      <c r="D29" t="s">
        <v>1993</v>
      </c>
      <c r="E29">
        <v>69</v>
      </c>
      <c r="F29" t="s">
        <v>13</v>
      </c>
    </row>
    <row r="30" spans="1:6" x14ac:dyDescent="0.2">
      <c r="A30" t="s">
        <v>2971</v>
      </c>
      <c r="B30" t="s">
        <v>1017</v>
      </c>
      <c r="C30" t="s">
        <v>39</v>
      </c>
      <c r="D30" t="s">
        <v>1994</v>
      </c>
      <c r="E30">
        <v>76</v>
      </c>
      <c r="F30" t="s">
        <v>10</v>
      </c>
    </row>
    <row r="31" spans="1:6" x14ac:dyDescent="0.2">
      <c r="A31" t="s">
        <v>2972</v>
      </c>
      <c r="B31" t="s">
        <v>1018</v>
      </c>
      <c r="C31" t="s">
        <v>40</v>
      </c>
      <c r="D31" t="s">
        <v>1995</v>
      </c>
      <c r="E31">
        <v>54</v>
      </c>
      <c r="F31" t="s">
        <v>13</v>
      </c>
    </row>
    <row r="32" spans="1:6" x14ac:dyDescent="0.2">
      <c r="A32" t="s">
        <v>2973</v>
      </c>
      <c r="B32" t="s">
        <v>1019</v>
      </c>
      <c r="C32" t="s">
        <v>41</v>
      </c>
      <c r="D32" t="s">
        <v>1996</v>
      </c>
      <c r="E32">
        <v>79</v>
      </c>
      <c r="F32" t="s">
        <v>13</v>
      </c>
    </row>
    <row r="33" spans="1:6" x14ac:dyDescent="0.2">
      <c r="A33" t="s">
        <v>2974</v>
      </c>
      <c r="B33" t="s">
        <v>1020</v>
      </c>
      <c r="C33" t="s">
        <v>42</v>
      </c>
      <c r="D33" t="s">
        <v>1997</v>
      </c>
      <c r="E33">
        <v>25</v>
      </c>
      <c r="F33" t="s">
        <v>10</v>
      </c>
    </row>
    <row r="34" spans="1:6" x14ac:dyDescent="0.2">
      <c r="A34" t="s">
        <v>2975</v>
      </c>
      <c r="B34" t="s">
        <v>1021</v>
      </c>
      <c r="C34" t="s">
        <v>43</v>
      </c>
      <c r="D34" t="s">
        <v>1998</v>
      </c>
      <c r="E34">
        <v>41</v>
      </c>
      <c r="F34" t="s">
        <v>13</v>
      </c>
    </row>
    <row r="35" spans="1:6" x14ac:dyDescent="0.2">
      <c r="A35" t="s">
        <v>2976</v>
      </c>
      <c r="B35" t="s">
        <v>1022</v>
      </c>
      <c r="C35" t="s">
        <v>44</v>
      </c>
      <c r="D35" t="s">
        <v>1999</v>
      </c>
      <c r="E35">
        <v>27</v>
      </c>
      <c r="F35" t="s">
        <v>13</v>
      </c>
    </row>
    <row r="36" spans="1:6" x14ac:dyDescent="0.2">
      <c r="A36" t="s">
        <v>2977</v>
      </c>
      <c r="B36" t="s">
        <v>1023</v>
      </c>
      <c r="C36" t="s">
        <v>45</v>
      </c>
      <c r="D36" t="s">
        <v>2000</v>
      </c>
      <c r="E36">
        <v>36</v>
      </c>
      <c r="F36" t="s">
        <v>10</v>
      </c>
    </row>
    <row r="37" spans="1:6" x14ac:dyDescent="0.2">
      <c r="A37" t="s">
        <v>2978</v>
      </c>
      <c r="B37" t="s">
        <v>1024</v>
      </c>
      <c r="C37" t="s">
        <v>46</v>
      </c>
      <c r="D37" t="s">
        <v>2001</v>
      </c>
      <c r="E37">
        <v>82</v>
      </c>
      <c r="F37" t="s">
        <v>10</v>
      </c>
    </row>
    <row r="38" spans="1:6" x14ac:dyDescent="0.2">
      <c r="A38" t="s">
        <v>2979</v>
      </c>
      <c r="B38" t="s">
        <v>1025</v>
      </c>
      <c r="C38" t="s">
        <v>47</v>
      </c>
      <c r="D38" t="s">
        <v>2002</v>
      </c>
      <c r="E38">
        <v>85</v>
      </c>
      <c r="F38" t="s">
        <v>13</v>
      </c>
    </row>
    <row r="39" spans="1:6" x14ac:dyDescent="0.2">
      <c r="A39" t="s">
        <v>2980</v>
      </c>
      <c r="B39" t="s">
        <v>1026</v>
      </c>
      <c r="C39" t="s">
        <v>48</v>
      </c>
      <c r="D39" t="s">
        <v>2003</v>
      </c>
      <c r="E39">
        <v>52</v>
      </c>
      <c r="F39" t="s">
        <v>13</v>
      </c>
    </row>
    <row r="40" spans="1:6" x14ac:dyDescent="0.2">
      <c r="A40" t="s">
        <v>2981</v>
      </c>
      <c r="B40" t="s">
        <v>1027</v>
      </c>
      <c r="C40" t="s">
        <v>49</v>
      </c>
      <c r="D40" t="s">
        <v>2004</v>
      </c>
      <c r="E40">
        <v>28</v>
      </c>
      <c r="F40" t="s">
        <v>13</v>
      </c>
    </row>
    <row r="41" spans="1:6" x14ac:dyDescent="0.2">
      <c r="A41" t="s">
        <v>2982</v>
      </c>
      <c r="B41" t="s">
        <v>1028</v>
      </c>
      <c r="C41" t="s">
        <v>50</v>
      </c>
      <c r="D41" t="s">
        <v>2005</v>
      </c>
      <c r="E41">
        <v>24</v>
      </c>
      <c r="F41" t="s">
        <v>13</v>
      </c>
    </row>
    <row r="42" spans="1:6" x14ac:dyDescent="0.2">
      <c r="A42" t="s">
        <v>2983</v>
      </c>
      <c r="B42" t="s">
        <v>1029</v>
      </c>
      <c r="C42" t="s">
        <v>51</v>
      </c>
      <c r="D42" t="s">
        <v>2006</v>
      </c>
      <c r="E42">
        <v>57</v>
      </c>
      <c r="F42" t="s">
        <v>13</v>
      </c>
    </row>
    <row r="43" spans="1:6" x14ac:dyDescent="0.2">
      <c r="A43" t="s">
        <v>2984</v>
      </c>
      <c r="B43" t="s">
        <v>1030</v>
      </c>
      <c r="C43" t="s">
        <v>52</v>
      </c>
      <c r="D43" t="s">
        <v>2007</v>
      </c>
      <c r="E43">
        <v>76</v>
      </c>
      <c r="F43" t="s">
        <v>13</v>
      </c>
    </row>
    <row r="44" spans="1:6" x14ac:dyDescent="0.2">
      <c r="A44" t="s">
        <v>2985</v>
      </c>
      <c r="B44" t="s">
        <v>1031</v>
      </c>
      <c r="C44" t="s">
        <v>53</v>
      </c>
      <c r="D44" t="s">
        <v>2008</v>
      </c>
      <c r="E44">
        <v>25</v>
      </c>
      <c r="F44" t="s">
        <v>10</v>
      </c>
    </row>
    <row r="45" spans="1:6" x14ac:dyDescent="0.2">
      <c r="A45" t="s">
        <v>2986</v>
      </c>
      <c r="B45" t="s">
        <v>1032</v>
      </c>
      <c r="C45" t="s">
        <v>54</v>
      </c>
      <c r="D45" t="s">
        <v>2009</v>
      </c>
      <c r="E45">
        <v>35</v>
      </c>
      <c r="F45" t="s">
        <v>13</v>
      </c>
    </row>
    <row r="46" spans="1:6" x14ac:dyDescent="0.2">
      <c r="A46" t="s">
        <v>2987</v>
      </c>
      <c r="B46" t="s">
        <v>1033</v>
      </c>
      <c r="C46" t="s">
        <v>55</v>
      </c>
      <c r="D46" t="s">
        <v>2010</v>
      </c>
      <c r="E46">
        <v>19</v>
      </c>
      <c r="F46" t="s">
        <v>13</v>
      </c>
    </row>
    <row r="47" spans="1:6" x14ac:dyDescent="0.2">
      <c r="A47" t="s">
        <v>2988</v>
      </c>
      <c r="B47" t="s">
        <v>1034</v>
      </c>
      <c r="C47" t="s">
        <v>56</v>
      </c>
      <c r="D47" t="s">
        <v>2011</v>
      </c>
      <c r="E47">
        <v>59</v>
      </c>
      <c r="F47" t="s">
        <v>13</v>
      </c>
    </row>
    <row r="48" spans="1:6" x14ac:dyDescent="0.2">
      <c r="A48" t="s">
        <v>2989</v>
      </c>
      <c r="B48" t="s">
        <v>1035</v>
      </c>
      <c r="C48" t="s">
        <v>57</v>
      </c>
      <c r="D48" t="s">
        <v>2012</v>
      </c>
      <c r="E48">
        <v>38</v>
      </c>
      <c r="F48" t="s">
        <v>10</v>
      </c>
    </row>
    <row r="49" spans="1:6" x14ac:dyDescent="0.2">
      <c r="A49" t="s">
        <v>2990</v>
      </c>
      <c r="B49" t="s">
        <v>1036</v>
      </c>
      <c r="C49" t="s">
        <v>58</v>
      </c>
      <c r="D49" t="s">
        <v>2013</v>
      </c>
      <c r="E49">
        <v>60</v>
      </c>
      <c r="F49" t="s">
        <v>10</v>
      </c>
    </row>
    <row r="50" spans="1:6" x14ac:dyDescent="0.2">
      <c r="A50" t="s">
        <v>2991</v>
      </c>
      <c r="B50" t="s">
        <v>1037</v>
      </c>
      <c r="C50" t="s">
        <v>59</v>
      </c>
      <c r="D50" t="s">
        <v>2014</v>
      </c>
      <c r="E50">
        <v>19</v>
      </c>
      <c r="F50" t="s">
        <v>10</v>
      </c>
    </row>
    <row r="51" spans="1:6" x14ac:dyDescent="0.2">
      <c r="A51" t="s">
        <v>2992</v>
      </c>
      <c r="B51" t="s">
        <v>1038</v>
      </c>
      <c r="C51" t="s">
        <v>60</v>
      </c>
      <c r="D51" t="s">
        <v>2015</v>
      </c>
      <c r="E51">
        <v>50</v>
      </c>
      <c r="F51" t="s">
        <v>10</v>
      </c>
    </row>
    <row r="52" spans="1:6" x14ac:dyDescent="0.2">
      <c r="A52" t="s">
        <v>2993</v>
      </c>
      <c r="B52" t="s">
        <v>1039</v>
      </c>
      <c r="C52" t="s">
        <v>61</v>
      </c>
      <c r="D52" t="s">
        <v>2016</v>
      </c>
      <c r="E52">
        <v>74</v>
      </c>
      <c r="F52" t="s">
        <v>10</v>
      </c>
    </row>
    <row r="53" spans="1:6" x14ac:dyDescent="0.2">
      <c r="A53" t="s">
        <v>2994</v>
      </c>
      <c r="B53" t="s">
        <v>1040</v>
      </c>
      <c r="C53" t="s">
        <v>62</v>
      </c>
      <c r="D53" t="s">
        <v>2017</v>
      </c>
      <c r="E53">
        <v>52</v>
      </c>
      <c r="F53" t="s">
        <v>13</v>
      </c>
    </row>
    <row r="54" spans="1:6" x14ac:dyDescent="0.2">
      <c r="A54" t="s">
        <v>2995</v>
      </c>
      <c r="B54" t="s">
        <v>1041</v>
      </c>
      <c r="C54" t="s">
        <v>63</v>
      </c>
      <c r="D54" t="s">
        <v>2018</v>
      </c>
      <c r="E54">
        <v>62</v>
      </c>
      <c r="F54" t="s">
        <v>13</v>
      </c>
    </row>
    <row r="55" spans="1:6" x14ac:dyDescent="0.2">
      <c r="A55" t="s">
        <v>2996</v>
      </c>
      <c r="B55" t="s">
        <v>1042</v>
      </c>
      <c r="C55" t="s">
        <v>64</v>
      </c>
      <c r="D55" t="s">
        <v>2019</v>
      </c>
      <c r="E55">
        <v>49</v>
      </c>
      <c r="F55" t="s">
        <v>13</v>
      </c>
    </row>
    <row r="56" spans="1:6" x14ac:dyDescent="0.2">
      <c r="A56" t="s">
        <v>2997</v>
      </c>
      <c r="B56" t="s">
        <v>1043</v>
      </c>
      <c r="C56" t="s">
        <v>65</v>
      </c>
      <c r="D56" t="s">
        <v>2020</v>
      </c>
      <c r="E56">
        <v>26</v>
      </c>
      <c r="F56" t="s">
        <v>13</v>
      </c>
    </row>
    <row r="57" spans="1:6" x14ac:dyDescent="0.2">
      <c r="A57" t="s">
        <v>2998</v>
      </c>
      <c r="B57" t="s">
        <v>1044</v>
      </c>
      <c r="C57" t="s">
        <v>66</v>
      </c>
      <c r="D57" t="s">
        <v>2021</v>
      </c>
      <c r="E57">
        <v>20</v>
      </c>
      <c r="F57" t="s">
        <v>13</v>
      </c>
    </row>
    <row r="58" spans="1:6" x14ac:dyDescent="0.2">
      <c r="A58" t="s">
        <v>2999</v>
      </c>
      <c r="B58" t="s">
        <v>1045</v>
      </c>
      <c r="C58" t="s">
        <v>67</v>
      </c>
      <c r="D58" t="s">
        <v>2022</v>
      </c>
      <c r="E58">
        <v>47</v>
      </c>
      <c r="F58" t="s">
        <v>10</v>
      </c>
    </row>
    <row r="59" spans="1:6" x14ac:dyDescent="0.2">
      <c r="A59" t="s">
        <v>3000</v>
      </c>
      <c r="B59" t="s">
        <v>1046</v>
      </c>
      <c r="C59" t="s">
        <v>68</v>
      </c>
      <c r="D59" t="s">
        <v>2023</v>
      </c>
      <c r="E59">
        <v>24</v>
      </c>
      <c r="F59" t="s">
        <v>13</v>
      </c>
    </row>
    <row r="60" spans="1:6" x14ac:dyDescent="0.2">
      <c r="A60" t="s">
        <v>3001</v>
      </c>
      <c r="B60" t="s">
        <v>1047</v>
      </c>
      <c r="C60" t="s">
        <v>69</v>
      </c>
      <c r="D60" t="s">
        <v>2024</v>
      </c>
      <c r="E60">
        <v>50</v>
      </c>
      <c r="F60" t="s">
        <v>10</v>
      </c>
    </row>
    <row r="61" spans="1:6" x14ac:dyDescent="0.2">
      <c r="A61" t="s">
        <v>3002</v>
      </c>
      <c r="B61" t="s">
        <v>1048</v>
      </c>
      <c r="C61" t="s">
        <v>70</v>
      </c>
      <c r="D61" t="s">
        <v>2025</v>
      </c>
      <c r="E61">
        <v>68</v>
      </c>
      <c r="F61" t="s">
        <v>10</v>
      </c>
    </row>
    <row r="62" spans="1:6" x14ac:dyDescent="0.2">
      <c r="A62" t="s">
        <v>3003</v>
      </c>
      <c r="B62" t="s">
        <v>1049</v>
      </c>
      <c r="C62" t="s">
        <v>71</v>
      </c>
      <c r="D62" t="s">
        <v>2026</v>
      </c>
      <c r="E62">
        <v>57</v>
      </c>
      <c r="F62" t="s">
        <v>13</v>
      </c>
    </row>
    <row r="63" spans="1:6" x14ac:dyDescent="0.2">
      <c r="A63" t="s">
        <v>3004</v>
      </c>
      <c r="B63" t="s">
        <v>1050</v>
      </c>
      <c r="C63" t="s">
        <v>72</v>
      </c>
      <c r="D63" t="s">
        <v>2027</v>
      </c>
      <c r="E63">
        <v>61</v>
      </c>
      <c r="F63" t="s">
        <v>13</v>
      </c>
    </row>
    <row r="64" spans="1:6" x14ac:dyDescent="0.2">
      <c r="A64" t="s">
        <v>3005</v>
      </c>
      <c r="B64" t="s">
        <v>1051</v>
      </c>
      <c r="C64" t="s">
        <v>73</v>
      </c>
      <c r="D64" t="s">
        <v>2028</v>
      </c>
      <c r="E64">
        <v>74</v>
      </c>
      <c r="F64" t="s">
        <v>13</v>
      </c>
    </row>
    <row r="65" spans="1:6" x14ac:dyDescent="0.2">
      <c r="A65" t="s">
        <v>3006</v>
      </c>
      <c r="B65" t="s">
        <v>1052</v>
      </c>
      <c r="C65" t="s">
        <v>74</v>
      </c>
      <c r="D65" t="s">
        <v>2029</v>
      </c>
      <c r="E65">
        <v>71</v>
      </c>
      <c r="F65" t="s">
        <v>10</v>
      </c>
    </row>
    <row r="66" spans="1:6" x14ac:dyDescent="0.2">
      <c r="A66" t="s">
        <v>3007</v>
      </c>
      <c r="B66" t="s">
        <v>1053</v>
      </c>
      <c r="C66" t="s">
        <v>75</v>
      </c>
      <c r="D66" t="s">
        <v>2030</v>
      </c>
      <c r="E66">
        <v>50</v>
      </c>
      <c r="F66" t="s">
        <v>10</v>
      </c>
    </row>
    <row r="67" spans="1:6" x14ac:dyDescent="0.2">
      <c r="A67" t="s">
        <v>3008</v>
      </c>
      <c r="B67" t="s">
        <v>1054</v>
      </c>
      <c r="C67" t="s">
        <v>76</v>
      </c>
      <c r="D67" t="s">
        <v>2031</v>
      </c>
      <c r="E67">
        <v>34</v>
      </c>
      <c r="F67" t="s">
        <v>13</v>
      </c>
    </row>
    <row r="68" spans="1:6" x14ac:dyDescent="0.2">
      <c r="A68" t="s">
        <v>3009</v>
      </c>
      <c r="B68" t="s">
        <v>1055</v>
      </c>
      <c r="C68" t="s">
        <v>77</v>
      </c>
      <c r="D68" t="s">
        <v>2032</v>
      </c>
      <c r="E68">
        <v>81</v>
      </c>
      <c r="F68" t="s">
        <v>13</v>
      </c>
    </row>
    <row r="69" spans="1:6" x14ac:dyDescent="0.2">
      <c r="A69" t="s">
        <v>3010</v>
      </c>
      <c r="B69" t="s">
        <v>1056</v>
      </c>
      <c r="C69" t="s">
        <v>78</v>
      </c>
      <c r="D69" t="s">
        <v>2033</v>
      </c>
      <c r="E69">
        <v>59</v>
      </c>
      <c r="F69" t="s">
        <v>13</v>
      </c>
    </row>
    <row r="70" spans="1:6" x14ac:dyDescent="0.2">
      <c r="A70" t="s">
        <v>3011</v>
      </c>
      <c r="B70" t="s">
        <v>1057</v>
      </c>
      <c r="C70" t="s">
        <v>79</v>
      </c>
      <c r="D70" t="s">
        <v>2034</v>
      </c>
      <c r="E70">
        <v>62</v>
      </c>
      <c r="F70" t="s">
        <v>10</v>
      </c>
    </row>
    <row r="71" spans="1:6" x14ac:dyDescent="0.2">
      <c r="A71" t="s">
        <v>3012</v>
      </c>
      <c r="B71" t="s">
        <v>1058</v>
      </c>
      <c r="C71" t="s">
        <v>80</v>
      </c>
      <c r="D71" t="s">
        <v>2035</v>
      </c>
      <c r="E71">
        <v>72</v>
      </c>
      <c r="F71" t="s">
        <v>10</v>
      </c>
    </row>
    <row r="72" spans="1:6" x14ac:dyDescent="0.2">
      <c r="A72" t="s">
        <v>3013</v>
      </c>
      <c r="B72" t="s">
        <v>1059</v>
      </c>
      <c r="C72" t="s">
        <v>81</v>
      </c>
      <c r="D72" t="s">
        <v>2036</v>
      </c>
      <c r="E72">
        <v>21</v>
      </c>
      <c r="F72" t="s">
        <v>13</v>
      </c>
    </row>
    <row r="73" spans="1:6" x14ac:dyDescent="0.2">
      <c r="A73" t="s">
        <v>3014</v>
      </c>
      <c r="B73" t="s">
        <v>1060</v>
      </c>
      <c r="C73" t="s">
        <v>82</v>
      </c>
      <c r="D73" t="s">
        <v>2037</v>
      </c>
      <c r="E73">
        <v>60</v>
      </c>
      <c r="F73" t="s">
        <v>10</v>
      </c>
    </row>
    <row r="74" spans="1:6" x14ac:dyDescent="0.2">
      <c r="A74" t="s">
        <v>3015</v>
      </c>
      <c r="B74" t="s">
        <v>1061</v>
      </c>
      <c r="C74" t="s">
        <v>83</v>
      </c>
      <c r="D74" t="s">
        <v>2038</v>
      </c>
      <c r="E74">
        <v>32</v>
      </c>
      <c r="F74" t="s">
        <v>10</v>
      </c>
    </row>
    <row r="75" spans="1:6" x14ac:dyDescent="0.2">
      <c r="A75" t="s">
        <v>3016</v>
      </c>
      <c r="B75" t="s">
        <v>1062</v>
      </c>
      <c r="C75" t="s">
        <v>84</v>
      </c>
      <c r="D75" t="s">
        <v>2039</v>
      </c>
      <c r="E75">
        <v>41</v>
      </c>
      <c r="F75" t="s">
        <v>10</v>
      </c>
    </row>
    <row r="76" spans="1:6" x14ac:dyDescent="0.2">
      <c r="A76" t="s">
        <v>3017</v>
      </c>
      <c r="B76" t="s">
        <v>1063</v>
      </c>
      <c r="C76" t="s">
        <v>85</v>
      </c>
      <c r="D76" t="s">
        <v>2040</v>
      </c>
      <c r="E76">
        <v>21</v>
      </c>
      <c r="F76" t="s">
        <v>10</v>
      </c>
    </row>
    <row r="77" spans="1:6" x14ac:dyDescent="0.2">
      <c r="A77" t="s">
        <v>3018</v>
      </c>
      <c r="B77" t="s">
        <v>1064</v>
      </c>
      <c r="C77" t="s">
        <v>86</v>
      </c>
      <c r="D77" t="s">
        <v>2041</v>
      </c>
      <c r="E77">
        <v>38</v>
      </c>
      <c r="F77" t="s">
        <v>13</v>
      </c>
    </row>
    <row r="78" spans="1:6" x14ac:dyDescent="0.2">
      <c r="A78" t="s">
        <v>3019</v>
      </c>
      <c r="B78" t="s">
        <v>1065</v>
      </c>
      <c r="C78" t="s">
        <v>87</v>
      </c>
      <c r="D78" t="s">
        <v>2042</v>
      </c>
      <c r="E78">
        <v>77</v>
      </c>
      <c r="F78" t="s">
        <v>10</v>
      </c>
    </row>
    <row r="79" spans="1:6" x14ac:dyDescent="0.2">
      <c r="A79" t="s">
        <v>3020</v>
      </c>
      <c r="B79" t="s">
        <v>1066</v>
      </c>
      <c r="C79" t="s">
        <v>88</v>
      </c>
      <c r="D79" t="s">
        <v>2043</v>
      </c>
      <c r="E79">
        <v>43</v>
      </c>
      <c r="F79" t="s">
        <v>13</v>
      </c>
    </row>
    <row r="80" spans="1:6" x14ac:dyDescent="0.2">
      <c r="A80" t="s">
        <v>3021</v>
      </c>
      <c r="B80" t="s">
        <v>1067</v>
      </c>
      <c r="C80" t="s">
        <v>89</v>
      </c>
      <c r="D80" t="s">
        <v>2044</v>
      </c>
      <c r="E80">
        <v>29</v>
      </c>
      <c r="F80" t="s">
        <v>10</v>
      </c>
    </row>
    <row r="81" spans="1:6" x14ac:dyDescent="0.2">
      <c r="A81" t="s">
        <v>3022</v>
      </c>
      <c r="B81" t="s">
        <v>1068</v>
      </c>
      <c r="C81" t="s">
        <v>90</v>
      </c>
      <c r="D81" t="s">
        <v>2045</v>
      </c>
      <c r="E81">
        <v>76</v>
      </c>
      <c r="F81" t="s">
        <v>13</v>
      </c>
    </row>
    <row r="82" spans="1:6" x14ac:dyDescent="0.2">
      <c r="A82" t="s">
        <v>3023</v>
      </c>
      <c r="B82" t="s">
        <v>1069</v>
      </c>
      <c r="C82" t="s">
        <v>91</v>
      </c>
      <c r="D82" t="s">
        <v>2046</v>
      </c>
      <c r="E82">
        <v>64</v>
      </c>
      <c r="F82" t="s">
        <v>13</v>
      </c>
    </row>
    <row r="83" spans="1:6" x14ac:dyDescent="0.2">
      <c r="A83" t="s">
        <v>3024</v>
      </c>
      <c r="B83" t="s">
        <v>1070</v>
      </c>
      <c r="C83" t="s">
        <v>92</v>
      </c>
      <c r="D83" t="s">
        <v>2047</v>
      </c>
      <c r="E83">
        <v>29</v>
      </c>
      <c r="F83" t="s">
        <v>10</v>
      </c>
    </row>
    <row r="84" spans="1:6" x14ac:dyDescent="0.2">
      <c r="A84" t="s">
        <v>3025</v>
      </c>
      <c r="B84" t="s">
        <v>1071</v>
      </c>
      <c r="C84" t="s">
        <v>93</v>
      </c>
      <c r="D84" t="s">
        <v>2048</v>
      </c>
      <c r="E84">
        <v>79</v>
      </c>
      <c r="F84" t="s">
        <v>13</v>
      </c>
    </row>
    <row r="85" spans="1:6" x14ac:dyDescent="0.2">
      <c r="A85" t="s">
        <v>3026</v>
      </c>
      <c r="B85" t="s">
        <v>1072</v>
      </c>
      <c r="C85" t="s">
        <v>94</v>
      </c>
      <c r="D85" t="s">
        <v>2049</v>
      </c>
      <c r="E85">
        <v>48</v>
      </c>
      <c r="F85" t="s">
        <v>13</v>
      </c>
    </row>
    <row r="86" spans="1:6" x14ac:dyDescent="0.2">
      <c r="A86" t="s">
        <v>3027</v>
      </c>
      <c r="B86" t="s">
        <v>1073</v>
      </c>
      <c r="C86" t="s">
        <v>95</v>
      </c>
      <c r="D86" t="s">
        <v>2050</v>
      </c>
      <c r="E86">
        <v>66</v>
      </c>
      <c r="F86" t="s">
        <v>13</v>
      </c>
    </row>
    <row r="87" spans="1:6" x14ac:dyDescent="0.2">
      <c r="A87" t="s">
        <v>3028</v>
      </c>
      <c r="B87" t="s">
        <v>1074</v>
      </c>
      <c r="C87" t="s">
        <v>96</v>
      </c>
      <c r="D87" t="s">
        <v>2051</v>
      </c>
      <c r="E87">
        <v>73</v>
      </c>
      <c r="F87" t="s">
        <v>13</v>
      </c>
    </row>
    <row r="88" spans="1:6" x14ac:dyDescent="0.2">
      <c r="A88" t="s">
        <v>3029</v>
      </c>
      <c r="B88" t="s">
        <v>1075</v>
      </c>
      <c r="C88" t="s">
        <v>97</v>
      </c>
      <c r="D88" t="s">
        <v>2052</v>
      </c>
      <c r="E88">
        <v>49</v>
      </c>
      <c r="F88" t="s">
        <v>10</v>
      </c>
    </row>
    <row r="89" spans="1:6" x14ac:dyDescent="0.2">
      <c r="A89" t="s">
        <v>3030</v>
      </c>
      <c r="B89" t="s">
        <v>1076</v>
      </c>
      <c r="C89" t="s">
        <v>98</v>
      </c>
      <c r="D89" t="s">
        <v>2053</v>
      </c>
      <c r="E89">
        <v>67</v>
      </c>
      <c r="F89" t="s">
        <v>10</v>
      </c>
    </row>
    <row r="90" spans="1:6" x14ac:dyDescent="0.2">
      <c r="A90" t="s">
        <v>3031</v>
      </c>
      <c r="B90" t="s">
        <v>1077</v>
      </c>
      <c r="C90" t="s">
        <v>99</v>
      </c>
      <c r="D90" t="s">
        <v>2054</v>
      </c>
      <c r="E90">
        <v>24</v>
      </c>
      <c r="F90" t="s">
        <v>13</v>
      </c>
    </row>
    <row r="91" spans="1:6" x14ac:dyDescent="0.2">
      <c r="A91" t="s">
        <v>3032</v>
      </c>
      <c r="B91" t="s">
        <v>1078</v>
      </c>
      <c r="C91" t="s">
        <v>100</v>
      </c>
      <c r="D91" t="s">
        <v>2055</v>
      </c>
      <c r="E91">
        <v>35</v>
      </c>
      <c r="F91" t="s">
        <v>10</v>
      </c>
    </row>
    <row r="92" spans="1:6" x14ac:dyDescent="0.2">
      <c r="A92" t="s">
        <v>3033</v>
      </c>
      <c r="B92" t="s">
        <v>1079</v>
      </c>
      <c r="C92" t="s">
        <v>101</v>
      </c>
      <c r="D92" t="s">
        <v>2056</v>
      </c>
      <c r="E92">
        <v>24</v>
      </c>
      <c r="F92" t="s">
        <v>10</v>
      </c>
    </row>
    <row r="93" spans="1:6" x14ac:dyDescent="0.2">
      <c r="A93" t="s">
        <v>3034</v>
      </c>
      <c r="B93" t="s">
        <v>1080</v>
      </c>
      <c r="C93" t="s">
        <v>102</v>
      </c>
      <c r="D93" t="s">
        <v>2057</v>
      </c>
      <c r="E93">
        <v>46</v>
      </c>
      <c r="F93" t="s">
        <v>10</v>
      </c>
    </row>
    <row r="94" spans="1:6" x14ac:dyDescent="0.2">
      <c r="A94" t="s">
        <v>3035</v>
      </c>
      <c r="B94" t="s">
        <v>1081</v>
      </c>
      <c r="C94" t="s">
        <v>103</v>
      </c>
      <c r="D94" t="s">
        <v>2058</v>
      </c>
      <c r="E94">
        <v>73</v>
      </c>
      <c r="F94" t="s">
        <v>13</v>
      </c>
    </row>
    <row r="95" spans="1:6" x14ac:dyDescent="0.2">
      <c r="A95" t="s">
        <v>3036</v>
      </c>
      <c r="B95" t="s">
        <v>1082</v>
      </c>
      <c r="C95" t="s">
        <v>104</v>
      </c>
      <c r="D95" t="s">
        <v>2059</v>
      </c>
      <c r="E95">
        <v>71</v>
      </c>
      <c r="F95" t="s">
        <v>10</v>
      </c>
    </row>
    <row r="96" spans="1:6" x14ac:dyDescent="0.2">
      <c r="A96" t="s">
        <v>3037</v>
      </c>
      <c r="B96" t="s">
        <v>1083</v>
      </c>
      <c r="C96" t="s">
        <v>105</v>
      </c>
      <c r="D96" t="s">
        <v>2060</v>
      </c>
      <c r="E96">
        <v>51</v>
      </c>
      <c r="F96" t="s">
        <v>10</v>
      </c>
    </row>
    <row r="97" spans="1:6" x14ac:dyDescent="0.2">
      <c r="A97" t="s">
        <v>3038</v>
      </c>
      <c r="B97" t="s">
        <v>1084</v>
      </c>
      <c r="C97" t="s">
        <v>106</v>
      </c>
      <c r="D97" t="s">
        <v>2061</v>
      </c>
      <c r="E97">
        <v>53</v>
      </c>
      <c r="F97" t="s">
        <v>10</v>
      </c>
    </row>
    <row r="98" spans="1:6" x14ac:dyDescent="0.2">
      <c r="A98" t="s">
        <v>3039</v>
      </c>
      <c r="B98" t="s">
        <v>1085</v>
      </c>
      <c r="C98" t="s">
        <v>107</v>
      </c>
      <c r="D98" t="s">
        <v>2062</v>
      </c>
      <c r="E98">
        <v>19</v>
      </c>
      <c r="F98" t="s">
        <v>13</v>
      </c>
    </row>
    <row r="99" spans="1:6" x14ac:dyDescent="0.2">
      <c r="A99" t="s">
        <v>3040</v>
      </c>
      <c r="B99" t="s">
        <v>1086</v>
      </c>
      <c r="C99" t="s">
        <v>108</v>
      </c>
      <c r="D99" t="s">
        <v>2063</v>
      </c>
      <c r="E99">
        <v>65</v>
      </c>
      <c r="F99" t="s">
        <v>13</v>
      </c>
    </row>
    <row r="100" spans="1:6" x14ac:dyDescent="0.2">
      <c r="A100" t="s">
        <v>3041</v>
      </c>
      <c r="B100" t="s">
        <v>1087</v>
      </c>
      <c r="C100" t="s">
        <v>109</v>
      </c>
      <c r="D100" t="s">
        <v>2064</v>
      </c>
      <c r="E100">
        <v>23</v>
      </c>
      <c r="F100" t="s">
        <v>10</v>
      </c>
    </row>
    <row r="101" spans="1:6" x14ac:dyDescent="0.2">
      <c r="A101" t="s">
        <v>3042</v>
      </c>
      <c r="B101" t="s">
        <v>1088</v>
      </c>
      <c r="C101" t="s">
        <v>110</v>
      </c>
      <c r="D101" t="s">
        <v>2065</v>
      </c>
      <c r="E101">
        <v>85</v>
      </c>
      <c r="F101" t="s">
        <v>13</v>
      </c>
    </row>
    <row r="102" spans="1:6" x14ac:dyDescent="0.2">
      <c r="A102" t="s">
        <v>3043</v>
      </c>
      <c r="B102" t="s">
        <v>1089</v>
      </c>
      <c r="C102" t="s">
        <v>111</v>
      </c>
      <c r="D102" t="s">
        <v>2066</v>
      </c>
      <c r="E102">
        <v>41</v>
      </c>
      <c r="F102" t="s">
        <v>10</v>
      </c>
    </row>
    <row r="103" spans="1:6" x14ac:dyDescent="0.2">
      <c r="A103" t="s">
        <v>3044</v>
      </c>
      <c r="B103" t="s">
        <v>1090</v>
      </c>
      <c r="C103" t="s">
        <v>112</v>
      </c>
      <c r="D103" t="s">
        <v>2067</v>
      </c>
      <c r="E103">
        <v>19</v>
      </c>
      <c r="F103" t="s">
        <v>13</v>
      </c>
    </row>
    <row r="104" spans="1:6" x14ac:dyDescent="0.2">
      <c r="A104" t="s">
        <v>3045</v>
      </c>
      <c r="B104" t="s">
        <v>1091</v>
      </c>
      <c r="C104" t="s">
        <v>113</v>
      </c>
      <c r="D104" t="s">
        <v>2068</v>
      </c>
      <c r="E104">
        <v>56</v>
      </c>
      <c r="F104" t="s">
        <v>13</v>
      </c>
    </row>
    <row r="105" spans="1:6" x14ac:dyDescent="0.2">
      <c r="A105" t="s">
        <v>3046</v>
      </c>
      <c r="B105" t="s">
        <v>1092</v>
      </c>
      <c r="C105" t="s">
        <v>114</v>
      </c>
      <c r="D105" t="s">
        <v>2069</v>
      </c>
      <c r="E105">
        <v>57</v>
      </c>
      <c r="F105" t="s">
        <v>13</v>
      </c>
    </row>
    <row r="106" spans="1:6" x14ac:dyDescent="0.2">
      <c r="A106" t="s">
        <v>3047</v>
      </c>
      <c r="B106" t="s">
        <v>1093</v>
      </c>
      <c r="C106" t="s">
        <v>115</v>
      </c>
      <c r="D106" t="s">
        <v>2070</v>
      </c>
      <c r="E106">
        <v>28</v>
      </c>
      <c r="F106" t="s">
        <v>13</v>
      </c>
    </row>
    <row r="107" spans="1:6" x14ac:dyDescent="0.2">
      <c r="A107" t="s">
        <v>3048</v>
      </c>
      <c r="B107" t="s">
        <v>1094</v>
      </c>
      <c r="C107" t="s">
        <v>116</v>
      </c>
      <c r="D107" t="s">
        <v>2071</v>
      </c>
      <c r="E107">
        <v>67</v>
      </c>
      <c r="F107" t="s">
        <v>10</v>
      </c>
    </row>
    <row r="108" spans="1:6" x14ac:dyDescent="0.2">
      <c r="A108" t="s">
        <v>3049</v>
      </c>
      <c r="B108" t="s">
        <v>1095</v>
      </c>
      <c r="C108" t="s">
        <v>117</v>
      </c>
      <c r="D108" t="s">
        <v>2072</v>
      </c>
      <c r="E108">
        <v>29</v>
      </c>
      <c r="F108" t="s">
        <v>10</v>
      </c>
    </row>
    <row r="109" spans="1:6" x14ac:dyDescent="0.2">
      <c r="A109" t="s">
        <v>3050</v>
      </c>
      <c r="B109" t="s">
        <v>1096</v>
      </c>
      <c r="C109" t="s">
        <v>118</v>
      </c>
      <c r="D109" t="s">
        <v>2073</v>
      </c>
      <c r="E109">
        <v>59</v>
      </c>
      <c r="F109" t="s">
        <v>10</v>
      </c>
    </row>
    <row r="110" spans="1:6" x14ac:dyDescent="0.2">
      <c r="A110" t="s">
        <v>3051</v>
      </c>
      <c r="B110" t="s">
        <v>1097</v>
      </c>
      <c r="C110" t="s">
        <v>119</v>
      </c>
      <c r="D110" t="s">
        <v>2074</v>
      </c>
      <c r="E110">
        <v>23</v>
      </c>
      <c r="F110" t="s">
        <v>10</v>
      </c>
    </row>
    <row r="111" spans="1:6" x14ac:dyDescent="0.2">
      <c r="A111" t="s">
        <v>3052</v>
      </c>
      <c r="B111" t="s">
        <v>1098</v>
      </c>
      <c r="C111" t="s">
        <v>120</v>
      </c>
      <c r="D111" t="s">
        <v>2075</v>
      </c>
      <c r="E111">
        <v>42</v>
      </c>
      <c r="F111" t="s">
        <v>13</v>
      </c>
    </row>
    <row r="112" spans="1:6" x14ac:dyDescent="0.2">
      <c r="A112" t="s">
        <v>3053</v>
      </c>
      <c r="B112" t="s">
        <v>1099</v>
      </c>
      <c r="C112" t="s">
        <v>121</v>
      </c>
      <c r="D112" t="s">
        <v>2076</v>
      </c>
      <c r="E112">
        <v>45</v>
      </c>
      <c r="F112" t="s">
        <v>13</v>
      </c>
    </row>
    <row r="113" spans="1:6" x14ac:dyDescent="0.2">
      <c r="A113" t="s">
        <v>3054</v>
      </c>
      <c r="B113" t="s">
        <v>1100</v>
      </c>
      <c r="C113" t="s">
        <v>122</v>
      </c>
      <c r="D113" t="s">
        <v>2077</v>
      </c>
      <c r="E113">
        <v>66</v>
      </c>
      <c r="F113" t="s">
        <v>10</v>
      </c>
    </row>
    <row r="114" spans="1:6" x14ac:dyDescent="0.2">
      <c r="A114" t="s">
        <v>3055</v>
      </c>
      <c r="B114" t="s">
        <v>1101</v>
      </c>
      <c r="C114" t="s">
        <v>123</v>
      </c>
      <c r="D114" t="s">
        <v>2078</v>
      </c>
      <c r="E114">
        <v>81</v>
      </c>
      <c r="F114" t="s">
        <v>10</v>
      </c>
    </row>
    <row r="115" spans="1:6" x14ac:dyDescent="0.2">
      <c r="A115" t="s">
        <v>3056</v>
      </c>
      <c r="B115" t="s">
        <v>1102</v>
      </c>
      <c r="C115" t="s">
        <v>124</v>
      </c>
      <c r="D115" t="s">
        <v>2079</v>
      </c>
      <c r="E115">
        <v>63</v>
      </c>
      <c r="F115" t="s">
        <v>10</v>
      </c>
    </row>
    <row r="116" spans="1:6" x14ac:dyDescent="0.2">
      <c r="A116" t="s">
        <v>3057</v>
      </c>
      <c r="B116" t="s">
        <v>1103</v>
      </c>
      <c r="C116" t="s">
        <v>125</v>
      </c>
      <c r="D116" t="s">
        <v>2080</v>
      </c>
      <c r="E116">
        <v>78</v>
      </c>
      <c r="F116" t="s">
        <v>13</v>
      </c>
    </row>
    <row r="117" spans="1:6" x14ac:dyDescent="0.2">
      <c r="A117" t="s">
        <v>3058</v>
      </c>
      <c r="B117" t="s">
        <v>1104</v>
      </c>
      <c r="C117" t="s">
        <v>126</v>
      </c>
      <c r="D117" t="s">
        <v>2081</v>
      </c>
      <c r="E117">
        <v>75</v>
      </c>
      <c r="F117" t="s">
        <v>10</v>
      </c>
    </row>
    <row r="118" spans="1:6" x14ac:dyDescent="0.2">
      <c r="A118" t="s">
        <v>3059</v>
      </c>
      <c r="B118" t="s">
        <v>1105</v>
      </c>
      <c r="C118" t="s">
        <v>127</v>
      </c>
      <c r="D118" t="s">
        <v>2082</v>
      </c>
      <c r="E118">
        <v>45</v>
      </c>
      <c r="F118" t="s">
        <v>13</v>
      </c>
    </row>
    <row r="119" spans="1:6" x14ac:dyDescent="0.2">
      <c r="A119" t="s">
        <v>3060</v>
      </c>
      <c r="B119" t="s">
        <v>1106</v>
      </c>
      <c r="C119" t="s">
        <v>128</v>
      </c>
      <c r="D119" t="s">
        <v>2083</v>
      </c>
      <c r="E119">
        <v>19</v>
      </c>
      <c r="F119" t="s">
        <v>10</v>
      </c>
    </row>
    <row r="120" spans="1:6" x14ac:dyDescent="0.2">
      <c r="A120" t="s">
        <v>3061</v>
      </c>
      <c r="B120" t="s">
        <v>1107</v>
      </c>
      <c r="C120" t="s">
        <v>129</v>
      </c>
      <c r="D120" t="s">
        <v>2084</v>
      </c>
      <c r="E120">
        <v>36</v>
      </c>
      <c r="F120" t="s">
        <v>13</v>
      </c>
    </row>
    <row r="121" spans="1:6" x14ac:dyDescent="0.2">
      <c r="A121" t="s">
        <v>3062</v>
      </c>
      <c r="B121" t="s">
        <v>1108</v>
      </c>
      <c r="C121" t="s">
        <v>130</v>
      </c>
      <c r="D121" t="s">
        <v>2085</v>
      </c>
      <c r="E121">
        <v>26</v>
      </c>
      <c r="F121" t="s">
        <v>13</v>
      </c>
    </row>
    <row r="122" spans="1:6" x14ac:dyDescent="0.2">
      <c r="A122" t="s">
        <v>3063</v>
      </c>
      <c r="B122" t="s">
        <v>1109</v>
      </c>
      <c r="C122" t="s">
        <v>131</v>
      </c>
      <c r="D122" t="s">
        <v>2086</v>
      </c>
      <c r="E122">
        <v>46</v>
      </c>
      <c r="F122" t="s">
        <v>10</v>
      </c>
    </row>
    <row r="123" spans="1:6" x14ac:dyDescent="0.2">
      <c r="A123" t="s">
        <v>3064</v>
      </c>
      <c r="B123" t="s">
        <v>1110</v>
      </c>
      <c r="C123" t="s">
        <v>132</v>
      </c>
      <c r="D123" t="s">
        <v>2087</v>
      </c>
      <c r="E123">
        <v>72</v>
      </c>
      <c r="F123" t="s">
        <v>10</v>
      </c>
    </row>
    <row r="124" spans="1:6" x14ac:dyDescent="0.2">
      <c r="A124" t="s">
        <v>3065</v>
      </c>
      <c r="B124" t="s">
        <v>1111</v>
      </c>
      <c r="C124" t="s">
        <v>133</v>
      </c>
      <c r="D124" t="s">
        <v>2088</v>
      </c>
      <c r="E124">
        <v>65</v>
      </c>
      <c r="F124" t="s">
        <v>10</v>
      </c>
    </row>
    <row r="125" spans="1:6" x14ac:dyDescent="0.2">
      <c r="A125" t="s">
        <v>3066</v>
      </c>
      <c r="B125" t="s">
        <v>1112</v>
      </c>
      <c r="C125" t="s">
        <v>134</v>
      </c>
      <c r="D125" t="s">
        <v>2089</v>
      </c>
      <c r="E125">
        <v>39</v>
      </c>
      <c r="F125" t="s">
        <v>10</v>
      </c>
    </row>
    <row r="126" spans="1:6" x14ac:dyDescent="0.2">
      <c r="A126" t="s">
        <v>3067</v>
      </c>
      <c r="B126" t="s">
        <v>1113</v>
      </c>
      <c r="C126" t="s">
        <v>135</v>
      </c>
      <c r="D126" t="s">
        <v>2090</v>
      </c>
      <c r="E126">
        <v>64</v>
      </c>
      <c r="F126" t="s">
        <v>13</v>
      </c>
    </row>
    <row r="127" spans="1:6" x14ac:dyDescent="0.2">
      <c r="A127" t="s">
        <v>3068</v>
      </c>
      <c r="B127" t="s">
        <v>1114</v>
      </c>
      <c r="C127" t="s">
        <v>136</v>
      </c>
      <c r="D127" t="s">
        <v>2091</v>
      </c>
      <c r="E127">
        <v>69</v>
      </c>
      <c r="F127" t="s">
        <v>13</v>
      </c>
    </row>
    <row r="128" spans="1:6" x14ac:dyDescent="0.2">
      <c r="A128" t="s">
        <v>3069</v>
      </c>
      <c r="B128" t="s">
        <v>1115</v>
      </c>
      <c r="C128" t="s">
        <v>137</v>
      </c>
      <c r="D128" t="s">
        <v>2092</v>
      </c>
      <c r="E128">
        <v>46</v>
      </c>
      <c r="F128" t="s">
        <v>13</v>
      </c>
    </row>
    <row r="129" spans="1:6" x14ac:dyDescent="0.2">
      <c r="A129" t="s">
        <v>3070</v>
      </c>
      <c r="B129" t="s">
        <v>1116</v>
      </c>
      <c r="C129" t="s">
        <v>138</v>
      </c>
      <c r="D129" t="s">
        <v>2093</v>
      </c>
      <c r="E129">
        <v>41</v>
      </c>
      <c r="F129" t="s">
        <v>13</v>
      </c>
    </row>
    <row r="130" spans="1:6" x14ac:dyDescent="0.2">
      <c r="A130" t="s">
        <v>3071</v>
      </c>
      <c r="B130" t="s">
        <v>1117</v>
      </c>
      <c r="C130" t="s">
        <v>139</v>
      </c>
      <c r="D130" t="s">
        <v>2094</v>
      </c>
      <c r="E130">
        <v>74</v>
      </c>
      <c r="F130" t="s">
        <v>13</v>
      </c>
    </row>
    <row r="131" spans="1:6" x14ac:dyDescent="0.2">
      <c r="A131" t="s">
        <v>3072</v>
      </c>
      <c r="B131" t="s">
        <v>1118</v>
      </c>
      <c r="C131" t="s">
        <v>140</v>
      </c>
      <c r="D131" t="s">
        <v>2095</v>
      </c>
      <c r="E131">
        <v>80</v>
      </c>
      <c r="F131" t="s">
        <v>13</v>
      </c>
    </row>
    <row r="132" spans="1:6" x14ac:dyDescent="0.2">
      <c r="A132" t="s">
        <v>3073</v>
      </c>
      <c r="B132" t="s">
        <v>1119</v>
      </c>
      <c r="C132" t="s">
        <v>141</v>
      </c>
      <c r="D132" t="s">
        <v>2096</v>
      </c>
      <c r="E132">
        <v>84</v>
      </c>
      <c r="F132" t="s">
        <v>13</v>
      </c>
    </row>
    <row r="133" spans="1:6" x14ac:dyDescent="0.2">
      <c r="A133" t="s">
        <v>3074</v>
      </c>
      <c r="B133" t="s">
        <v>1120</v>
      </c>
      <c r="C133" t="s">
        <v>142</v>
      </c>
      <c r="D133" t="s">
        <v>2097</v>
      </c>
      <c r="E133">
        <v>39</v>
      </c>
      <c r="F133" t="s">
        <v>10</v>
      </c>
    </row>
    <row r="134" spans="1:6" x14ac:dyDescent="0.2">
      <c r="A134" t="s">
        <v>3075</v>
      </c>
      <c r="B134" t="s">
        <v>1121</v>
      </c>
      <c r="C134" t="s">
        <v>143</v>
      </c>
      <c r="D134" t="s">
        <v>2098</v>
      </c>
      <c r="E134">
        <v>34</v>
      </c>
      <c r="F134" t="s">
        <v>13</v>
      </c>
    </row>
    <row r="135" spans="1:6" x14ac:dyDescent="0.2">
      <c r="A135" t="s">
        <v>3076</v>
      </c>
      <c r="B135" t="s">
        <v>1122</v>
      </c>
      <c r="C135" t="s">
        <v>144</v>
      </c>
      <c r="D135" t="s">
        <v>2099</v>
      </c>
      <c r="E135">
        <v>29</v>
      </c>
      <c r="F135" t="s">
        <v>13</v>
      </c>
    </row>
    <row r="136" spans="1:6" x14ac:dyDescent="0.2">
      <c r="A136" t="s">
        <v>3077</v>
      </c>
      <c r="B136" t="s">
        <v>1123</v>
      </c>
      <c r="C136" t="s">
        <v>145</v>
      </c>
      <c r="D136" t="s">
        <v>2100</v>
      </c>
      <c r="E136">
        <v>32</v>
      </c>
      <c r="F136" t="s">
        <v>10</v>
      </c>
    </row>
    <row r="137" spans="1:6" x14ac:dyDescent="0.2">
      <c r="A137" t="s">
        <v>3078</v>
      </c>
      <c r="B137" t="s">
        <v>1124</v>
      </c>
      <c r="C137" t="s">
        <v>146</v>
      </c>
      <c r="D137" t="s">
        <v>2101</v>
      </c>
      <c r="E137">
        <v>55</v>
      </c>
      <c r="F137" t="s">
        <v>10</v>
      </c>
    </row>
    <row r="138" spans="1:6" x14ac:dyDescent="0.2">
      <c r="A138" t="s">
        <v>3079</v>
      </c>
      <c r="B138" t="s">
        <v>1125</v>
      </c>
      <c r="C138" t="s">
        <v>147</v>
      </c>
      <c r="D138" t="s">
        <v>2102</v>
      </c>
      <c r="E138">
        <v>76</v>
      </c>
      <c r="F138" t="s">
        <v>13</v>
      </c>
    </row>
    <row r="139" spans="1:6" x14ac:dyDescent="0.2">
      <c r="A139" t="s">
        <v>3080</v>
      </c>
      <c r="B139" t="s">
        <v>1126</v>
      </c>
      <c r="C139" t="s">
        <v>148</v>
      </c>
      <c r="D139" t="s">
        <v>2103</v>
      </c>
      <c r="E139">
        <v>71</v>
      </c>
      <c r="F139" t="s">
        <v>13</v>
      </c>
    </row>
    <row r="140" spans="1:6" x14ac:dyDescent="0.2">
      <c r="A140" t="s">
        <v>3081</v>
      </c>
      <c r="B140" t="s">
        <v>1127</v>
      </c>
      <c r="C140" t="s">
        <v>149</v>
      </c>
      <c r="D140" t="s">
        <v>2104</v>
      </c>
      <c r="E140">
        <v>36</v>
      </c>
      <c r="F140" t="s">
        <v>13</v>
      </c>
    </row>
    <row r="141" spans="1:6" x14ac:dyDescent="0.2">
      <c r="A141" t="s">
        <v>3082</v>
      </c>
      <c r="B141" t="s">
        <v>1128</v>
      </c>
      <c r="C141" t="s">
        <v>150</v>
      </c>
      <c r="D141" t="s">
        <v>2105</v>
      </c>
      <c r="E141">
        <v>21</v>
      </c>
      <c r="F141" t="s">
        <v>10</v>
      </c>
    </row>
    <row r="142" spans="1:6" x14ac:dyDescent="0.2">
      <c r="A142" t="s">
        <v>3083</v>
      </c>
      <c r="B142" t="s">
        <v>1129</v>
      </c>
      <c r="C142" t="s">
        <v>151</v>
      </c>
      <c r="D142" t="s">
        <v>2106</v>
      </c>
      <c r="E142">
        <v>33</v>
      </c>
      <c r="F142" t="s">
        <v>10</v>
      </c>
    </row>
    <row r="143" spans="1:6" x14ac:dyDescent="0.2">
      <c r="A143" t="s">
        <v>3084</v>
      </c>
      <c r="B143" t="s">
        <v>1130</v>
      </c>
      <c r="C143" t="s">
        <v>152</v>
      </c>
      <c r="D143" t="s">
        <v>2107</v>
      </c>
      <c r="E143">
        <v>57</v>
      </c>
      <c r="F143" t="s">
        <v>10</v>
      </c>
    </row>
    <row r="144" spans="1:6" x14ac:dyDescent="0.2">
      <c r="A144" t="s">
        <v>3085</v>
      </c>
      <c r="B144" t="s">
        <v>1131</v>
      </c>
      <c r="C144" t="s">
        <v>153</v>
      </c>
      <c r="D144" t="s">
        <v>2108</v>
      </c>
      <c r="E144">
        <v>20</v>
      </c>
      <c r="F144" t="s">
        <v>10</v>
      </c>
    </row>
    <row r="145" spans="1:6" x14ac:dyDescent="0.2">
      <c r="A145" t="s">
        <v>3086</v>
      </c>
      <c r="B145" t="s">
        <v>1132</v>
      </c>
      <c r="C145" t="s">
        <v>154</v>
      </c>
      <c r="D145" t="s">
        <v>2109</v>
      </c>
      <c r="E145">
        <v>85</v>
      </c>
      <c r="F145" t="s">
        <v>10</v>
      </c>
    </row>
    <row r="146" spans="1:6" x14ac:dyDescent="0.2">
      <c r="A146" t="s">
        <v>3087</v>
      </c>
      <c r="B146" t="s">
        <v>1133</v>
      </c>
      <c r="C146" t="s">
        <v>155</v>
      </c>
      <c r="D146" t="s">
        <v>2110</v>
      </c>
      <c r="E146">
        <v>41</v>
      </c>
      <c r="F146" t="s">
        <v>13</v>
      </c>
    </row>
    <row r="147" spans="1:6" x14ac:dyDescent="0.2">
      <c r="A147" t="s">
        <v>3088</v>
      </c>
      <c r="B147" t="s">
        <v>1134</v>
      </c>
      <c r="C147" t="s">
        <v>156</v>
      </c>
      <c r="D147" t="s">
        <v>2111</v>
      </c>
      <c r="E147">
        <v>58</v>
      </c>
      <c r="F147" t="s">
        <v>13</v>
      </c>
    </row>
    <row r="148" spans="1:6" x14ac:dyDescent="0.2">
      <c r="A148" t="s">
        <v>3089</v>
      </c>
      <c r="B148" t="s">
        <v>1135</v>
      </c>
      <c r="C148" t="s">
        <v>157</v>
      </c>
      <c r="D148" t="s">
        <v>2112</v>
      </c>
      <c r="E148">
        <v>70</v>
      </c>
      <c r="F148" t="s">
        <v>10</v>
      </c>
    </row>
    <row r="149" spans="1:6" x14ac:dyDescent="0.2">
      <c r="A149" t="s">
        <v>3090</v>
      </c>
      <c r="B149" t="s">
        <v>1136</v>
      </c>
      <c r="C149" t="s">
        <v>158</v>
      </c>
      <c r="D149" t="s">
        <v>2113</v>
      </c>
      <c r="E149">
        <v>43</v>
      </c>
      <c r="F149" t="s">
        <v>13</v>
      </c>
    </row>
    <row r="150" spans="1:6" x14ac:dyDescent="0.2">
      <c r="A150" t="s">
        <v>3091</v>
      </c>
      <c r="B150" t="s">
        <v>1137</v>
      </c>
      <c r="C150" t="s">
        <v>159</v>
      </c>
      <c r="D150" t="s">
        <v>2114</v>
      </c>
      <c r="E150">
        <v>67</v>
      </c>
      <c r="F150" t="s">
        <v>13</v>
      </c>
    </row>
    <row r="151" spans="1:6" x14ac:dyDescent="0.2">
      <c r="A151" t="s">
        <v>3092</v>
      </c>
      <c r="B151" t="s">
        <v>1138</v>
      </c>
      <c r="C151" t="s">
        <v>160</v>
      </c>
      <c r="D151" t="s">
        <v>2115</v>
      </c>
      <c r="E151">
        <v>40</v>
      </c>
      <c r="F151" t="s">
        <v>13</v>
      </c>
    </row>
    <row r="152" spans="1:6" x14ac:dyDescent="0.2">
      <c r="A152" t="s">
        <v>3093</v>
      </c>
      <c r="B152" t="s">
        <v>1139</v>
      </c>
      <c r="C152" t="s">
        <v>161</v>
      </c>
      <c r="D152" t="s">
        <v>2116</v>
      </c>
      <c r="E152">
        <v>62</v>
      </c>
      <c r="F152" t="s">
        <v>13</v>
      </c>
    </row>
    <row r="153" spans="1:6" x14ac:dyDescent="0.2">
      <c r="A153" t="s">
        <v>3094</v>
      </c>
      <c r="B153" t="s">
        <v>1140</v>
      </c>
      <c r="C153" t="s">
        <v>162</v>
      </c>
      <c r="D153" t="s">
        <v>2117</v>
      </c>
      <c r="E153">
        <v>53</v>
      </c>
      <c r="F153" t="s">
        <v>10</v>
      </c>
    </row>
    <row r="154" spans="1:6" x14ac:dyDescent="0.2">
      <c r="A154" t="s">
        <v>3095</v>
      </c>
      <c r="B154" t="s">
        <v>1141</v>
      </c>
      <c r="C154" t="s">
        <v>163</v>
      </c>
      <c r="D154" t="s">
        <v>2118</v>
      </c>
      <c r="E154">
        <v>48</v>
      </c>
      <c r="F154" t="s">
        <v>10</v>
      </c>
    </row>
    <row r="155" spans="1:6" x14ac:dyDescent="0.2">
      <c r="A155" t="s">
        <v>3096</v>
      </c>
      <c r="B155" t="s">
        <v>1142</v>
      </c>
      <c r="C155" t="s">
        <v>164</v>
      </c>
      <c r="D155" t="s">
        <v>2119</v>
      </c>
      <c r="E155">
        <v>29</v>
      </c>
      <c r="F155" t="s">
        <v>10</v>
      </c>
    </row>
    <row r="156" spans="1:6" x14ac:dyDescent="0.2">
      <c r="A156" t="s">
        <v>3097</v>
      </c>
      <c r="B156" t="s">
        <v>1143</v>
      </c>
      <c r="C156" t="s">
        <v>165</v>
      </c>
      <c r="D156" t="s">
        <v>2120</v>
      </c>
      <c r="E156">
        <v>49</v>
      </c>
      <c r="F156" t="s">
        <v>10</v>
      </c>
    </row>
    <row r="157" spans="1:6" x14ac:dyDescent="0.2">
      <c r="A157" t="s">
        <v>3098</v>
      </c>
      <c r="B157" t="s">
        <v>1144</v>
      </c>
      <c r="C157" t="s">
        <v>166</v>
      </c>
      <c r="D157" t="s">
        <v>2121</v>
      </c>
      <c r="E157">
        <v>80</v>
      </c>
      <c r="F157" t="s">
        <v>10</v>
      </c>
    </row>
    <row r="158" spans="1:6" x14ac:dyDescent="0.2">
      <c r="A158" t="s">
        <v>3099</v>
      </c>
      <c r="B158" t="s">
        <v>1145</v>
      </c>
      <c r="C158" t="s">
        <v>167</v>
      </c>
      <c r="D158" t="s">
        <v>2122</v>
      </c>
      <c r="E158">
        <v>41</v>
      </c>
      <c r="F158" t="s">
        <v>13</v>
      </c>
    </row>
    <row r="159" spans="1:6" x14ac:dyDescent="0.2">
      <c r="A159" t="s">
        <v>3100</v>
      </c>
      <c r="B159" t="s">
        <v>1146</v>
      </c>
      <c r="C159" t="s">
        <v>168</v>
      </c>
      <c r="D159" t="s">
        <v>2123</v>
      </c>
      <c r="E159">
        <v>36</v>
      </c>
      <c r="F159" t="s">
        <v>10</v>
      </c>
    </row>
    <row r="160" spans="1:6" x14ac:dyDescent="0.2">
      <c r="A160" t="s">
        <v>3101</v>
      </c>
      <c r="B160" t="s">
        <v>1147</v>
      </c>
      <c r="C160" t="s">
        <v>169</v>
      </c>
      <c r="D160" t="s">
        <v>2124</v>
      </c>
      <c r="E160">
        <v>52</v>
      </c>
      <c r="F160" t="s">
        <v>10</v>
      </c>
    </row>
    <row r="161" spans="1:6" x14ac:dyDescent="0.2">
      <c r="A161" t="s">
        <v>3102</v>
      </c>
      <c r="B161" t="s">
        <v>1148</v>
      </c>
      <c r="C161" t="s">
        <v>170</v>
      </c>
      <c r="D161" t="s">
        <v>2125</v>
      </c>
      <c r="E161">
        <v>45</v>
      </c>
      <c r="F161" t="s">
        <v>10</v>
      </c>
    </row>
    <row r="162" spans="1:6" x14ac:dyDescent="0.2">
      <c r="A162" t="s">
        <v>3103</v>
      </c>
      <c r="B162" t="s">
        <v>1149</v>
      </c>
      <c r="C162" t="s">
        <v>171</v>
      </c>
      <c r="D162" t="s">
        <v>2126</v>
      </c>
      <c r="E162">
        <v>31</v>
      </c>
      <c r="F162" t="s">
        <v>10</v>
      </c>
    </row>
    <row r="163" spans="1:6" x14ac:dyDescent="0.2">
      <c r="A163" t="s">
        <v>3104</v>
      </c>
      <c r="B163" t="s">
        <v>1150</v>
      </c>
      <c r="C163" t="s">
        <v>172</v>
      </c>
      <c r="D163" t="s">
        <v>2127</v>
      </c>
      <c r="E163">
        <v>51</v>
      </c>
      <c r="F163" t="s">
        <v>10</v>
      </c>
    </row>
    <row r="164" spans="1:6" x14ac:dyDescent="0.2">
      <c r="A164" t="s">
        <v>3105</v>
      </c>
      <c r="B164" t="s">
        <v>1151</v>
      </c>
      <c r="C164" t="s">
        <v>173</v>
      </c>
      <c r="D164" t="s">
        <v>2128</v>
      </c>
      <c r="E164">
        <v>52</v>
      </c>
      <c r="F164" t="s">
        <v>13</v>
      </c>
    </row>
    <row r="165" spans="1:6" x14ac:dyDescent="0.2">
      <c r="A165" t="s">
        <v>3106</v>
      </c>
      <c r="B165" t="s">
        <v>1152</v>
      </c>
      <c r="C165" t="s">
        <v>174</v>
      </c>
      <c r="D165" t="s">
        <v>2129</v>
      </c>
      <c r="E165">
        <v>69</v>
      </c>
      <c r="F165" t="s">
        <v>13</v>
      </c>
    </row>
    <row r="166" spans="1:6" x14ac:dyDescent="0.2">
      <c r="A166" t="s">
        <v>3107</v>
      </c>
      <c r="B166" t="s">
        <v>1153</v>
      </c>
      <c r="C166" t="s">
        <v>175</v>
      </c>
      <c r="D166" t="s">
        <v>2130</v>
      </c>
      <c r="E166">
        <v>28</v>
      </c>
      <c r="F166" t="s">
        <v>13</v>
      </c>
    </row>
    <row r="167" spans="1:6" x14ac:dyDescent="0.2">
      <c r="A167" t="s">
        <v>3108</v>
      </c>
      <c r="B167" t="s">
        <v>1154</v>
      </c>
      <c r="C167" t="s">
        <v>176</v>
      </c>
      <c r="D167" t="s">
        <v>2131</v>
      </c>
      <c r="E167">
        <v>18</v>
      </c>
      <c r="F167" t="s">
        <v>13</v>
      </c>
    </row>
    <row r="168" spans="1:6" x14ac:dyDescent="0.2">
      <c r="A168" t="s">
        <v>3109</v>
      </c>
      <c r="B168" t="s">
        <v>1155</v>
      </c>
      <c r="C168" t="s">
        <v>177</v>
      </c>
      <c r="D168" t="s">
        <v>2132</v>
      </c>
      <c r="E168">
        <v>37</v>
      </c>
      <c r="F168" t="s">
        <v>13</v>
      </c>
    </row>
    <row r="169" spans="1:6" x14ac:dyDescent="0.2">
      <c r="A169" t="s">
        <v>3110</v>
      </c>
      <c r="B169" t="s">
        <v>1156</v>
      </c>
      <c r="C169" t="s">
        <v>178</v>
      </c>
      <c r="D169" t="s">
        <v>2133</v>
      </c>
      <c r="E169">
        <v>37</v>
      </c>
      <c r="F169" t="s">
        <v>13</v>
      </c>
    </row>
    <row r="170" spans="1:6" x14ac:dyDescent="0.2">
      <c r="A170" t="s">
        <v>3111</v>
      </c>
      <c r="B170" t="s">
        <v>1157</v>
      </c>
      <c r="C170" t="s">
        <v>179</v>
      </c>
      <c r="D170" t="s">
        <v>2134</v>
      </c>
      <c r="E170">
        <v>51</v>
      </c>
      <c r="F170" t="s">
        <v>13</v>
      </c>
    </row>
    <row r="171" spans="1:6" x14ac:dyDescent="0.2">
      <c r="A171" t="s">
        <v>3112</v>
      </c>
      <c r="B171" t="s">
        <v>1158</v>
      </c>
      <c r="C171" t="s">
        <v>180</v>
      </c>
      <c r="D171" t="s">
        <v>2135</v>
      </c>
      <c r="E171">
        <v>27</v>
      </c>
      <c r="F171" t="s">
        <v>10</v>
      </c>
    </row>
    <row r="172" spans="1:6" x14ac:dyDescent="0.2">
      <c r="A172" t="s">
        <v>3113</v>
      </c>
      <c r="B172" t="s">
        <v>1159</v>
      </c>
      <c r="C172" t="s">
        <v>181</v>
      </c>
      <c r="D172" t="s">
        <v>2136</v>
      </c>
      <c r="E172">
        <v>47</v>
      </c>
      <c r="F172" t="s">
        <v>10</v>
      </c>
    </row>
    <row r="173" spans="1:6" x14ac:dyDescent="0.2">
      <c r="A173" t="s">
        <v>3114</v>
      </c>
      <c r="B173" t="s">
        <v>1160</v>
      </c>
      <c r="C173" t="s">
        <v>182</v>
      </c>
      <c r="D173" t="s">
        <v>2137</v>
      </c>
      <c r="E173">
        <v>60</v>
      </c>
      <c r="F173" t="s">
        <v>10</v>
      </c>
    </row>
    <row r="174" spans="1:6" x14ac:dyDescent="0.2">
      <c r="A174" t="s">
        <v>3115</v>
      </c>
      <c r="B174" t="s">
        <v>1161</v>
      </c>
      <c r="C174" t="s">
        <v>183</v>
      </c>
      <c r="D174" t="s">
        <v>2138</v>
      </c>
      <c r="E174">
        <v>53</v>
      </c>
      <c r="F174" t="s">
        <v>13</v>
      </c>
    </row>
    <row r="175" spans="1:6" x14ac:dyDescent="0.2">
      <c r="A175" t="s">
        <v>3116</v>
      </c>
      <c r="B175" t="s">
        <v>1162</v>
      </c>
      <c r="C175" t="s">
        <v>184</v>
      </c>
      <c r="D175" t="s">
        <v>2139</v>
      </c>
      <c r="E175">
        <v>84</v>
      </c>
      <c r="F175" t="s">
        <v>10</v>
      </c>
    </row>
    <row r="176" spans="1:6" x14ac:dyDescent="0.2">
      <c r="A176" t="s">
        <v>3117</v>
      </c>
      <c r="B176" t="s">
        <v>1163</v>
      </c>
      <c r="C176" t="s">
        <v>185</v>
      </c>
      <c r="D176" t="s">
        <v>2140</v>
      </c>
      <c r="E176">
        <v>56</v>
      </c>
      <c r="F176" t="s">
        <v>13</v>
      </c>
    </row>
    <row r="177" spans="1:6" x14ac:dyDescent="0.2">
      <c r="A177" t="s">
        <v>3118</v>
      </c>
      <c r="B177" t="s">
        <v>1164</v>
      </c>
      <c r="C177" t="s">
        <v>186</v>
      </c>
      <c r="D177" t="s">
        <v>2141</v>
      </c>
      <c r="E177">
        <v>27</v>
      </c>
      <c r="F177" t="s">
        <v>13</v>
      </c>
    </row>
    <row r="178" spans="1:6" x14ac:dyDescent="0.2">
      <c r="A178" t="s">
        <v>3119</v>
      </c>
      <c r="B178" t="s">
        <v>1165</v>
      </c>
      <c r="C178" t="s">
        <v>187</v>
      </c>
      <c r="D178" t="s">
        <v>2142</v>
      </c>
      <c r="E178">
        <v>76</v>
      </c>
      <c r="F178" t="s">
        <v>10</v>
      </c>
    </row>
    <row r="179" spans="1:6" x14ac:dyDescent="0.2">
      <c r="A179" t="s">
        <v>3120</v>
      </c>
      <c r="B179" t="s">
        <v>1166</v>
      </c>
      <c r="C179" t="s">
        <v>188</v>
      </c>
      <c r="D179" t="s">
        <v>2143</v>
      </c>
      <c r="E179">
        <v>43</v>
      </c>
      <c r="F179" t="s">
        <v>10</v>
      </c>
    </row>
    <row r="180" spans="1:6" x14ac:dyDescent="0.2">
      <c r="A180" t="s">
        <v>3121</v>
      </c>
      <c r="B180" t="s">
        <v>1167</v>
      </c>
      <c r="C180" t="s">
        <v>189</v>
      </c>
      <c r="D180" t="s">
        <v>2144</v>
      </c>
      <c r="E180">
        <v>62</v>
      </c>
      <c r="F180" t="s">
        <v>13</v>
      </c>
    </row>
    <row r="181" spans="1:6" x14ac:dyDescent="0.2">
      <c r="A181" t="s">
        <v>3122</v>
      </c>
      <c r="B181" t="s">
        <v>1168</v>
      </c>
      <c r="C181" t="s">
        <v>190</v>
      </c>
      <c r="D181" t="s">
        <v>2145</v>
      </c>
      <c r="E181">
        <v>78</v>
      </c>
      <c r="F181" t="s">
        <v>13</v>
      </c>
    </row>
    <row r="182" spans="1:6" x14ac:dyDescent="0.2">
      <c r="A182" t="s">
        <v>3123</v>
      </c>
      <c r="B182" t="s">
        <v>1169</v>
      </c>
      <c r="C182" t="s">
        <v>191</v>
      </c>
      <c r="D182" t="s">
        <v>2146</v>
      </c>
      <c r="E182">
        <v>29</v>
      </c>
      <c r="F182" t="s">
        <v>10</v>
      </c>
    </row>
    <row r="183" spans="1:6" x14ac:dyDescent="0.2">
      <c r="A183" t="s">
        <v>3124</v>
      </c>
      <c r="B183" t="s">
        <v>1170</v>
      </c>
      <c r="C183" t="s">
        <v>192</v>
      </c>
      <c r="D183" t="s">
        <v>2147</v>
      </c>
      <c r="E183">
        <v>39</v>
      </c>
      <c r="F183" t="s">
        <v>13</v>
      </c>
    </row>
    <row r="184" spans="1:6" x14ac:dyDescent="0.2">
      <c r="A184" t="s">
        <v>3125</v>
      </c>
      <c r="B184" t="s">
        <v>1171</v>
      </c>
      <c r="C184" t="s">
        <v>193</v>
      </c>
      <c r="D184" t="s">
        <v>2148</v>
      </c>
      <c r="E184">
        <v>78</v>
      </c>
      <c r="F184" t="s">
        <v>10</v>
      </c>
    </row>
    <row r="185" spans="1:6" x14ac:dyDescent="0.2">
      <c r="A185" t="s">
        <v>3126</v>
      </c>
      <c r="B185" t="s">
        <v>1172</v>
      </c>
      <c r="C185" t="s">
        <v>194</v>
      </c>
      <c r="D185" t="s">
        <v>2149</v>
      </c>
      <c r="E185">
        <v>64</v>
      </c>
      <c r="F185" t="s">
        <v>13</v>
      </c>
    </row>
    <row r="186" spans="1:6" x14ac:dyDescent="0.2">
      <c r="A186" t="s">
        <v>3127</v>
      </c>
      <c r="B186" t="s">
        <v>1173</v>
      </c>
      <c r="C186" t="s">
        <v>195</v>
      </c>
      <c r="D186" t="s">
        <v>2150</v>
      </c>
      <c r="E186">
        <v>43</v>
      </c>
      <c r="F186" t="s">
        <v>13</v>
      </c>
    </row>
    <row r="187" spans="1:6" x14ac:dyDescent="0.2">
      <c r="A187" t="s">
        <v>3128</v>
      </c>
      <c r="B187" t="s">
        <v>1174</v>
      </c>
      <c r="C187" t="s">
        <v>196</v>
      </c>
      <c r="D187" t="s">
        <v>2151</v>
      </c>
      <c r="E187">
        <v>30</v>
      </c>
      <c r="F187" t="s">
        <v>13</v>
      </c>
    </row>
    <row r="188" spans="1:6" x14ac:dyDescent="0.2">
      <c r="A188" t="s">
        <v>3129</v>
      </c>
      <c r="B188" t="s">
        <v>1175</v>
      </c>
      <c r="C188" t="s">
        <v>197</v>
      </c>
      <c r="D188" t="s">
        <v>2152</v>
      </c>
      <c r="E188">
        <v>57</v>
      </c>
      <c r="F188" t="s">
        <v>10</v>
      </c>
    </row>
    <row r="189" spans="1:6" x14ac:dyDescent="0.2">
      <c r="A189" t="s">
        <v>3130</v>
      </c>
      <c r="B189" t="s">
        <v>1176</v>
      </c>
      <c r="C189" t="s">
        <v>198</v>
      </c>
      <c r="D189" t="s">
        <v>2153</v>
      </c>
      <c r="E189">
        <v>61</v>
      </c>
      <c r="F189" t="s">
        <v>13</v>
      </c>
    </row>
    <row r="190" spans="1:6" x14ac:dyDescent="0.2">
      <c r="A190" t="s">
        <v>3131</v>
      </c>
      <c r="B190" t="s">
        <v>1177</v>
      </c>
      <c r="C190" t="s">
        <v>199</v>
      </c>
      <c r="D190" t="s">
        <v>2154</v>
      </c>
      <c r="E190">
        <v>31</v>
      </c>
      <c r="F190" t="s">
        <v>10</v>
      </c>
    </row>
    <row r="191" spans="1:6" x14ac:dyDescent="0.2">
      <c r="A191" t="s">
        <v>3132</v>
      </c>
      <c r="B191" t="s">
        <v>1178</v>
      </c>
      <c r="C191" t="s">
        <v>200</v>
      </c>
      <c r="D191" t="s">
        <v>2155</v>
      </c>
      <c r="E191">
        <v>46</v>
      </c>
      <c r="F191" t="s">
        <v>13</v>
      </c>
    </row>
    <row r="192" spans="1:6" x14ac:dyDescent="0.2">
      <c r="A192" t="s">
        <v>3133</v>
      </c>
      <c r="B192" t="s">
        <v>1179</v>
      </c>
      <c r="C192" t="s">
        <v>201</v>
      </c>
      <c r="D192" t="s">
        <v>2156</v>
      </c>
      <c r="E192">
        <v>19</v>
      </c>
      <c r="F192" t="s">
        <v>13</v>
      </c>
    </row>
    <row r="193" spans="1:6" x14ac:dyDescent="0.2">
      <c r="A193" t="s">
        <v>3134</v>
      </c>
      <c r="B193" t="s">
        <v>1180</v>
      </c>
      <c r="C193" t="s">
        <v>202</v>
      </c>
      <c r="D193" t="s">
        <v>2157</v>
      </c>
      <c r="E193">
        <v>84</v>
      </c>
      <c r="F193" t="s">
        <v>10</v>
      </c>
    </row>
    <row r="194" spans="1:6" x14ac:dyDescent="0.2">
      <c r="A194" t="s">
        <v>3135</v>
      </c>
      <c r="B194" t="s">
        <v>1181</v>
      </c>
      <c r="C194" t="s">
        <v>203</v>
      </c>
      <c r="D194" t="s">
        <v>2158</v>
      </c>
      <c r="E194">
        <v>38</v>
      </c>
      <c r="F194" t="s">
        <v>10</v>
      </c>
    </row>
    <row r="195" spans="1:6" x14ac:dyDescent="0.2">
      <c r="A195" t="s">
        <v>3136</v>
      </c>
      <c r="B195" t="s">
        <v>1182</v>
      </c>
      <c r="C195" t="s">
        <v>204</v>
      </c>
      <c r="D195" t="s">
        <v>2159</v>
      </c>
      <c r="E195">
        <v>55</v>
      </c>
      <c r="F195" t="s">
        <v>10</v>
      </c>
    </row>
    <row r="196" spans="1:6" x14ac:dyDescent="0.2">
      <c r="A196" t="s">
        <v>3137</v>
      </c>
      <c r="B196" t="s">
        <v>1183</v>
      </c>
      <c r="C196" t="s">
        <v>205</v>
      </c>
      <c r="D196" t="s">
        <v>2160</v>
      </c>
      <c r="E196">
        <v>19</v>
      </c>
      <c r="F196" t="s">
        <v>13</v>
      </c>
    </row>
    <row r="197" spans="1:6" x14ac:dyDescent="0.2">
      <c r="A197" t="s">
        <v>3138</v>
      </c>
      <c r="B197" t="s">
        <v>1184</v>
      </c>
      <c r="C197" t="s">
        <v>206</v>
      </c>
      <c r="D197" t="s">
        <v>2161</v>
      </c>
      <c r="E197">
        <v>24</v>
      </c>
      <c r="F197" t="s">
        <v>13</v>
      </c>
    </row>
    <row r="198" spans="1:6" x14ac:dyDescent="0.2">
      <c r="A198" t="s">
        <v>3139</v>
      </c>
      <c r="B198" t="s">
        <v>1185</v>
      </c>
      <c r="C198" t="s">
        <v>207</v>
      </c>
      <c r="D198" t="s">
        <v>2162</v>
      </c>
      <c r="E198">
        <v>49</v>
      </c>
      <c r="F198" t="s">
        <v>13</v>
      </c>
    </row>
    <row r="199" spans="1:6" x14ac:dyDescent="0.2">
      <c r="A199" t="s">
        <v>3140</v>
      </c>
      <c r="B199" t="s">
        <v>1186</v>
      </c>
      <c r="C199" t="s">
        <v>208</v>
      </c>
      <c r="D199" t="s">
        <v>2163</v>
      </c>
      <c r="E199">
        <v>72</v>
      </c>
      <c r="F199" t="s">
        <v>13</v>
      </c>
    </row>
    <row r="200" spans="1:6" x14ac:dyDescent="0.2">
      <c r="A200" t="s">
        <v>3141</v>
      </c>
      <c r="B200" t="s">
        <v>1187</v>
      </c>
      <c r="C200" t="s">
        <v>209</v>
      </c>
      <c r="D200" t="s">
        <v>2164</v>
      </c>
      <c r="E200">
        <v>22</v>
      </c>
      <c r="F200" t="s">
        <v>10</v>
      </c>
    </row>
    <row r="201" spans="1:6" x14ac:dyDescent="0.2">
      <c r="A201" t="s">
        <v>3142</v>
      </c>
      <c r="B201" t="s">
        <v>1188</v>
      </c>
      <c r="C201" t="s">
        <v>210</v>
      </c>
      <c r="D201" t="s">
        <v>2165</v>
      </c>
      <c r="E201">
        <v>62</v>
      </c>
      <c r="F201" t="s">
        <v>10</v>
      </c>
    </row>
    <row r="202" spans="1:6" x14ac:dyDescent="0.2">
      <c r="A202" t="s">
        <v>3143</v>
      </c>
      <c r="B202" t="s">
        <v>1189</v>
      </c>
      <c r="C202" t="s">
        <v>211</v>
      </c>
      <c r="D202" t="s">
        <v>2166</v>
      </c>
      <c r="E202">
        <v>42</v>
      </c>
      <c r="F202" t="s">
        <v>13</v>
      </c>
    </row>
    <row r="203" spans="1:6" x14ac:dyDescent="0.2">
      <c r="A203" t="s">
        <v>3144</v>
      </c>
      <c r="B203" t="s">
        <v>1190</v>
      </c>
      <c r="C203" t="s">
        <v>212</v>
      </c>
      <c r="D203" t="s">
        <v>2167</v>
      </c>
      <c r="E203">
        <v>64</v>
      </c>
      <c r="F203" t="s">
        <v>13</v>
      </c>
    </row>
    <row r="204" spans="1:6" x14ac:dyDescent="0.2">
      <c r="A204" t="s">
        <v>3145</v>
      </c>
      <c r="B204" t="s">
        <v>1191</v>
      </c>
      <c r="C204" t="s">
        <v>213</v>
      </c>
      <c r="D204" t="s">
        <v>2168</v>
      </c>
      <c r="E204">
        <v>40</v>
      </c>
      <c r="F204" t="s">
        <v>10</v>
      </c>
    </row>
    <row r="205" spans="1:6" x14ac:dyDescent="0.2">
      <c r="A205" t="s">
        <v>3146</v>
      </c>
      <c r="B205" t="s">
        <v>1192</v>
      </c>
      <c r="C205" t="s">
        <v>214</v>
      </c>
      <c r="D205" t="s">
        <v>2169</v>
      </c>
      <c r="E205">
        <v>61</v>
      </c>
      <c r="F205" t="s">
        <v>13</v>
      </c>
    </row>
    <row r="206" spans="1:6" x14ac:dyDescent="0.2">
      <c r="A206" t="s">
        <v>3147</v>
      </c>
      <c r="B206" t="s">
        <v>1193</v>
      </c>
      <c r="C206" t="s">
        <v>215</v>
      </c>
      <c r="D206" t="s">
        <v>2170</v>
      </c>
      <c r="E206">
        <v>27</v>
      </c>
      <c r="F206" t="s">
        <v>10</v>
      </c>
    </row>
    <row r="207" spans="1:6" x14ac:dyDescent="0.2">
      <c r="A207" t="s">
        <v>3148</v>
      </c>
      <c r="B207" t="s">
        <v>1194</v>
      </c>
      <c r="C207" t="s">
        <v>216</v>
      </c>
      <c r="D207" t="s">
        <v>2171</v>
      </c>
      <c r="E207">
        <v>73</v>
      </c>
      <c r="F207" t="s">
        <v>10</v>
      </c>
    </row>
    <row r="208" spans="1:6" x14ac:dyDescent="0.2">
      <c r="A208" t="s">
        <v>3149</v>
      </c>
      <c r="B208" t="s">
        <v>1195</v>
      </c>
      <c r="C208" t="s">
        <v>217</v>
      </c>
      <c r="D208" t="s">
        <v>2172</v>
      </c>
      <c r="E208">
        <v>57</v>
      </c>
      <c r="F208" t="s">
        <v>10</v>
      </c>
    </row>
    <row r="209" spans="1:6" x14ac:dyDescent="0.2">
      <c r="A209" t="s">
        <v>3150</v>
      </c>
      <c r="B209" t="s">
        <v>1196</v>
      </c>
      <c r="C209" t="s">
        <v>218</v>
      </c>
      <c r="D209" t="s">
        <v>2173</v>
      </c>
      <c r="E209">
        <v>40</v>
      </c>
      <c r="F209" t="s">
        <v>10</v>
      </c>
    </row>
    <row r="210" spans="1:6" x14ac:dyDescent="0.2">
      <c r="A210" t="s">
        <v>3151</v>
      </c>
      <c r="B210" t="s">
        <v>1197</v>
      </c>
      <c r="C210" t="s">
        <v>219</v>
      </c>
      <c r="D210" t="s">
        <v>2174</v>
      </c>
      <c r="E210">
        <v>33</v>
      </c>
      <c r="F210" t="s">
        <v>13</v>
      </c>
    </row>
    <row r="211" spans="1:6" x14ac:dyDescent="0.2">
      <c r="A211" t="s">
        <v>3152</v>
      </c>
      <c r="B211" t="s">
        <v>1198</v>
      </c>
      <c r="C211" t="s">
        <v>220</v>
      </c>
      <c r="D211" t="s">
        <v>2175</v>
      </c>
      <c r="E211">
        <v>65</v>
      </c>
      <c r="F211" t="s">
        <v>13</v>
      </c>
    </row>
    <row r="212" spans="1:6" x14ac:dyDescent="0.2">
      <c r="A212" t="s">
        <v>3153</v>
      </c>
      <c r="B212" t="s">
        <v>1199</v>
      </c>
      <c r="C212" t="s">
        <v>221</v>
      </c>
      <c r="D212" t="s">
        <v>2176</v>
      </c>
      <c r="E212">
        <v>43</v>
      </c>
      <c r="F212" t="s">
        <v>13</v>
      </c>
    </row>
    <row r="213" spans="1:6" x14ac:dyDescent="0.2">
      <c r="A213" t="s">
        <v>3154</v>
      </c>
      <c r="B213" t="s">
        <v>1200</v>
      </c>
      <c r="C213" t="s">
        <v>222</v>
      </c>
      <c r="D213" t="s">
        <v>2177</v>
      </c>
      <c r="E213">
        <v>57</v>
      </c>
      <c r="F213" t="s">
        <v>13</v>
      </c>
    </row>
    <row r="214" spans="1:6" x14ac:dyDescent="0.2">
      <c r="A214" t="s">
        <v>3155</v>
      </c>
      <c r="B214" t="s">
        <v>1201</v>
      </c>
      <c r="C214" t="s">
        <v>223</v>
      </c>
      <c r="D214" t="s">
        <v>2178</v>
      </c>
      <c r="E214">
        <v>35</v>
      </c>
      <c r="F214" t="s">
        <v>10</v>
      </c>
    </row>
    <row r="215" spans="1:6" x14ac:dyDescent="0.2">
      <c r="A215" t="s">
        <v>3156</v>
      </c>
      <c r="B215" t="s">
        <v>1202</v>
      </c>
      <c r="C215" t="s">
        <v>224</v>
      </c>
      <c r="D215" t="s">
        <v>2179</v>
      </c>
      <c r="E215">
        <v>63</v>
      </c>
      <c r="F215" t="s">
        <v>10</v>
      </c>
    </row>
    <row r="216" spans="1:6" x14ac:dyDescent="0.2">
      <c r="A216" t="s">
        <v>3157</v>
      </c>
      <c r="B216" t="s">
        <v>1203</v>
      </c>
      <c r="C216" t="s">
        <v>225</v>
      </c>
      <c r="D216" t="s">
        <v>2180</v>
      </c>
      <c r="E216">
        <v>20</v>
      </c>
      <c r="F216" t="s">
        <v>13</v>
      </c>
    </row>
    <row r="217" spans="1:6" x14ac:dyDescent="0.2">
      <c r="A217" t="s">
        <v>3158</v>
      </c>
      <c r="B217" t="s">
        <v>1204</v>
      </c>
      <c r="C217" t="s">
        <v>226</v>
      </c>
      <c r="D217" t="s">
        <v>2181</v>
      </c>
      <c r="E217">
        <v>22</v>
      </c>
      <c r="F217" t="s">
        <v>10</v>
      </c>
    </row>
    <row r="218" spans="1:6" x14ac:dyDescent="0.2">
      <c r="A218" t="s">
        <v>3159</v>
      </c>
      <c r="B218" t="s">
        <v>1205</v>
      </c>
      <c r="C218" t="s">
        <v>227</v>
      </c>
      <c r="D218" t="s">
        <v>2182</v>
      </c>
      <c r="E218">
        <v>26</v>
      </c>
      <c r="F218" t="s">
        <v>13</v>
      </c>
    </row>
    <row r="219" spans="1:6" x14ac:dyDescent="0.2">
      <c r="A219" t="s">
        <v>3160</v>
      </c>
      <c r="B219" t="s">
        <v>1206</v>
      </c>
      <c r="C219" t="s">
        <v>228</v>
      </c>
      <c r="D219" t="s">
        <v>2183</v>
      </c>
      <c r="E219">
        <v>28</v>
      </c>
      <c r="F219" t="s">
        <v>10</v>
      </c>
    </row>
    <row r="220" spans="1:6" x14ac:dyDescent="0.2">
      <c r="A220" t="s">
        <v>3161</v>
      </c>
      <c r="B220" t="s">
        <v>1207</v>
      </c>
      <c r="C220" t="s">
        <v>229</v>
      </c>
      <c r="D220" t="s">
        <v>2184</v>
      </c>
      <c r="E220">
        <v>53</v>
      </c>
      <c r="F220" t="s">
        <v>10</v>
      </c>
    </row>
    <row r="221" spans="1:6" x14ac:dyDescent="0.2">
      <c r="A221" t="s">
        <v>3162</v>
      </c>
      <c r="B221" t="s">
        <v>1208</v>
      </c>
      <c r="C221" t="s">
        <v>230</v>
      </c>
      <c r="D221" t="s">
        <v>2185</v>
      </c>
      <c r="E221">
        <v>85</v>
      </c>
      <c r="F221" t="s">
        <v>13</v>
      </c>
    </row>
    <row r="222" spans="1:6" x14ac:dyDescent="0.2">
      <c r="A222" t="s">
        <v>3163</v>
      </c>
      <c r="B222" t="s">
        <v>1209</v>
      </c>
      <c r="C222" t="s">
        <v>231</v>
      </c>
      <c r="D222" t="s">
        <v>2186</v>
      </c>
      <c r="E222">
        <v>69</v>
      </c>
      <c r="F222" t="s">
        <v>10</v>
      </c>
    </row>
    <row r="223" spans="1:6" x14ac:dyDescent="0.2">
      <c r="A223" t="s">
        <v>3164</v>
      </c>
      <c r="B223" t="s">
        <v>1210</v>
      </c>
      <c r="C223" t="s">
        <v>232</v>
      </c>
      <c r="D223" t="s">
        <v>2187</v>
      </c>
      <c r="E223">
        <v>85</v>
      </c>
      <c r="F223" t="s">
        <v>10</v>
      </c>
    </row>
    <row r="224" spans="1:6" x14ac:dyDescent="0.2">
      <c r="A224" t="s">
        <v>3165</v>
      </c>
      <c r="B224" t="s">
        <v>1211</v>
      </c>
      <c r="C224" t="s">
        <v>233</v>
      </c>
      <c r="D224" t="s">
        <v>2188</v>
      </c>
      <c r="E224">
        <v>48</v>
      </c>
      <c r="F224" t="s">
        <v>13</v>
      </c>
    </row>
    <row r="225" spans="1:6" x14ac:dyDescent="0.2">
      <c r="A225" t="s">
        <v>3166</v>
      </c>
      <c r="B225" t="s">
        <v>1212</v>
      </c>
      <c r="C225" t="s">
        <v>234</v>
      </c>
      <c r="D225" t="s">
        <v>2189</v>
      </c>
      <c r="E225">
        <v>20</v>
      </c>
      <c r="F225" t="s">
        <v>10</v>
      </c>
    </row>
    <row r="226" spans="1:6" x14ac:dyDescent="0.2">
      <c r="A226" t="s">
        <v>3167</v>
      </c>
      <c r="B226" t="s">
        <v>1213</v>
      </c>
      <c r="C226" t="s">
        <v>235</v>
      </c>
      <c r="D226" t="s">
        <v>2190</v>
      </c>
      <c r="E226">
        <v>23</v>
      </c>
      <c r="F226" t="s">
        <v>13</v>
      </c>
    </row>
    <row r="227" spans="1:6" x14ac:dyDescent="0.2">
      <c r="A227" t="s">
        <v>3168</v>
      </c>
      <c r="B227" t="s">
        <v>1214</v>
      </c>
      <c r="C227" t="s">
        <v>236</v>
      </c>
      <c r="D227" t="s">
        <v>2191</v>
      </c>
      <c r="E227">
        <v>68</v>
      </c>
      <c r="F227" t="s">
        <v>10</v>
      </c>
    </row>
    <row r="228" spans="1:6" x14ac:dyDescent="0.2">
      <c r="A228" t="s">
        <v>3169</v>
      </c>
      <c r="B228" t="s">
        <v>1215</v>
      </c>
      <c r="C228" t="s">
        <v>237</v>
      </c>
      <c r="D228" t="s">
        <v>2192</v>
      </c>
      <c r="E228">
        <v>23</v>
      </c>
      <c r="F228" t="s">
        <v>10</v>
      </c>
    </row>
    <row r="229" spans="1:6" x14ac:dyDescent="0.2">
      <c r="A229" t="s">
        <v>3170</v>
      </c>
      <c r="B229" t="s">
        <v>1216</v>
      </c>
      <c r="C229" t="s">
        <v>238</v>
      </c>
      <c r="D229" t="s">
        <v>2193</v>
      </c>
      <c r="E229">
        <v>38</v>
      </c>
      <c r="F229" t="s">
        <v>13</v>
      </c>
    </row>
    <row r="230" spans="1:6" x14ac:dyDescent="0.2">
      <c r="A230" t="s">
        <v>3171</v>
      </c>
      <c r="B230" t="s">
        <v>1217</v>
      </c>
      <c r="C230" t="s">
        <v>239</v>
      </c>
      <c r="D230" t="s">
        <v>2194</v>
      </c>
      <c r="E230">
        <v>65</v>
      </c>
      <c r="F230" t="s">
        <v>13</v>
      </c>
    </row>
    <row r="231" spans="1:6" x14ac:dyDescent="0.2">
      <c r="A231" t="s">
        <v>3172</v>
      </c>
      <c r="B231" t="s">
        <v>1218</v>
      </c>
      <c r="C231" t="s">
        <v>240</v>
      </c>
      <c r="D231" t="s">
        <v>2195</v>
      </c>
      <c r="E231">
        <v>20</v>
      </c>
      <c r="F231" t="s">
        <v>13</v>
      </c>
    </row>
    <row r="232" spans="1:6" x14ac:dyDescent="0.2">
      <c r="A232" t="s">
        <v>3173</v>
      </c>
      <c r="B232" t="s">
        <v>1219</v>
      </c>
      <c r="C232" t="s">
        <v>241</v>
      </c>
      <c r="D232" t="s">
        <v>2196</v>
      </c>
      <c r="E232">
        <v>50</v>
      </c>
      <c r="F232" t="s">
        <v>10</v>
      </c>
    </row>
    <row r="233" spans="1:6" x14ac:dyDescent="0.2">
      <c r="A233" t="s">
        <v>3174</v>
      </c>
      <c r="B233" t="s">
        <v>1220</v>
      </c>
      <c r="C233" t="s">
        <v>242</v>
      </c>
      <c r="D233" t="s">
        <v>2197</v>
      </c>
      <c r="E233">
        <v>26</v>
      </c>
      <c r="F233" t="s">
        <v>13</v>
      </c>
    </row>
    <row r="234" spans="1:6" x14ac:dyDescent="0.2">
      <c r="A234" t="s">
        <v>3175</v>
      </c>
      <c r="B234" t="s">
        <v>1221</v>
      </c>
      <c r="C234" t="s">
        <v>243</v>
      </c>
      <c r="D234" t="s">
        <v>2198</v>
      </c>
      <c r="E234">
        <v>22</v>
      </c>
      <c r="F234" t="s">
        <v>13</v>
      </c>
    </row>
    <row r="235" spans="1:6" x14ac:dyDescent="0.2">
      <c r="A235" t="s">
        <v>3176</v>
      </c>
      <c r="B235" t="s">
        <v>1222</v>
      </c>
      <c r="C235" t="s">
        <v>244</v>
      </c>
      <c r="D235" t="s">
        <v>2199</v>
      </c>
      <c r="E235">
        <v>45</v>
      </c>
      <c r="F235" t="s">
        <v>10</v>
      </c>
    </row>
    <row r="236" spans="1:6" x14ac:dyDescent="0.2">
      <c r="A236" t="s">
        <v>3177</v>
      </c>
      <c r="B236" t="s">
        <v>1223</v>
      </c>
      <c r="C236" t="s">
        <v>245</v>
      </c>
      <c r="D236" t="s">
        <v>2200</v>
      </c>
      <c r="E236">
        <v>39</v>
      </c>
      <c r="F236" t="s">
        <v>13</v>
      </c>
    </row>
    <row r="237" spans="1:6" x14ac:dyDescent="0.2">
      <c r="A237" t="s">
        <v>3178</v>
      </c>
      <c r="B237" t="s">
        <v>1224</v>
      </c>
      <c r="C237" t="s">
        <v>246</v>
      </c>
      <c r="D237" t="s">
        <v>2201</v>
      </c>
      <c r="E237">
        <v>72</v>
      </c>
      <c r="F237" t="s">
        <v>10</v>
      </c>
    </row>
    <row r="238" spans="1:6" x14ac:dyDescent="0.2">
      <c r="A238" t="s">
        <v>3179</v>
      </c>
      <c r="B238" t="s">
        <v>1225</v>
      </c>
      <c r="C238" t="s">
        <v>247</v>
      </c>
      <c r="D238" t="s">
        <v>2202</v>
      </c>
      <c r="E238">
        <v>76</v>
      </c>
      <c r="F238" t="s">
        <v>13</v>
      </c>
    </row>
    <row r="239" spans="1:6" x14ac:dyDescent="0.2">
      <c r="A239" t="s">
        <v>3180</v>
      </c>
      <c r="B239" t="s">
        <v>1226</v>
      </c>
      <c r="C239" t="s">
        <v>248</v>
      </c>
      <c r="D239" t="s">
        <v>2203</v>
      </c>
      <c r="E239">
        <v>72</v>
      </c>
      <c r="F239" t="s">
        <v>10</v>
      </c>
    </row>
    <row r="240" spans="1:6" x14ac:dyDescent="0.2">
      <c r="A240" t="s">
        <v>3181</v>
      </c>
      <c r="B240" t="s">
        <v>1227</v>
      </c>
      <c r="C240" t="s">
        <v>249</v>
      </c>
      <c r="D240" t="s">
        <v>2204</v>
      </c>
      <c r="E240">
        <v>28</v>
      </c>
      <c r="F240" t="s">
        <v>13</v>
      </c>
    </row>
    <row r="241" spans="1:6" x14ac:dyDescent="0.2">
      <c r="A241" t="s">
        <v>3182</v>
      </c>
      <c r="B241" t="s">
        <v>1228</v>
      </c>
      <c r="C241" t="s">
        <v>250</v>
      </c>
      <c r="D241" t="s">
        <v>2205</v>
      </c>
      <c r="E241">
        <v>64</v>
      </c>
      <c r="F241" t="s">
        <v>13</v>
      </c>
    </row>
    <row r="242" spans="1:6" x14ac:dyDescent="0.2">
      <c r="A242" t="s">
        <v>3183</v>
      </c>
      <c r="B242" t="s">
        <v>1229</v>
      </c>
      <c r="C242" t="s">
        <v>251</v>
      </c>
      <c r="D242" t="s">
        <v>2206</v>
      </c>
      <c r="E242">
        <v>83</v>
      </c>
      <c r="F242" t="s">
        <v>13</v>
      </c>
    </row>
    <row r="243" spans="1:6" x14ac:dyDescent="0.2">
      <c r="A243" t="s">
        <v>3184</v>
      </c>
      <c r="B243" t="s">
        <v>1230</v>
      </c>
      <c r="C243" t="s">
        <v>252</v>
      </c>
      <c r="D243" t="s">
        <v>2207</v>
      </c>
      <c r="E243">
        <v>34</v>
      </c>
      <c r="F243" t="s">
        <v>13</v>
      </c>
    </row>
    <row r="244" spans="1:6" x14ac:dyDescent="0.2">
      <c r="A244" t="s">
        <v>3185</v>
      </c>
      <c r="B244" t="s">
        <v>1231</v>
      </c>
      <c r="C244" t="s">
        <v>253</v>
      </c>
      <c r="D244" t="s">
        <v>2208</v>
      </c>
      <c r="E244">
        <v>20</v>
      </c>
      <c r="F244" t="s">
        <v>13</v>
      </c>
    </row>
    <row r="245" spans="1:6" x14ac:dyDescent="0.2">
      <c r="A245" t="s">
        <v>3186</v>
      </c>
      <c r="B245" t="s">
        <v>1232</v>
      </c>
      <c r="C245" t="s">
        <v>254</v>
      </c>
      <c r="D245" t="s">
        <v>2209</v>
      </c>
      <c r="E245">
        <v>36</v>
      </c>
      <c r="F245" t="s">
        <v>10</v>
      </c>
    </row>
    <row r="246" spans="1:6" x14ac:dyDescent="0.2">
      <c r="A246" t="s">
        <v>3187</v>
      </c>
      <c r="B246" t="s">
        <v>1233</v>
      </c>
      <c r="C246" t="s">
        <v>255</v>
      </c>
      <c r="D246" t="s">
        <v>2210</v>
      </c>
      <c r="E246">
        <v>60</v>
      </c>
      <c r="F246" t="s">
        <v>13</v>
      </c>
    </row>
    <row r="247" spans="1:6" x14ac:dyDescent="0.2">
      <c r="A247" t="s">
        <v>3188</v>
      </c>
      <c r="B247" t="s">
        <v>1234</v>
      </c>
      <c r="C247" t="s">
        <v>256</v>
      </c>
      <c r="D247" t="s">
        <v>2211</v>
      </c>
      <c r="E247">
        <v>74</v>
      </c>
      <c r="F247" t="s">
        <v>13</v>
      </c>
    </row>
    <row r="248" spans="1:6" x14ac:dyDescent="0.2">
      <c r="A248" t="s">
        <v>3189</v>
      </c>
      <c r="B248" t="s">
        <v>1235</v>
      </c>
      <c r="C248" t="s">
        <v>257</v>
      </c>
      <c r="D248" t="s">
        <v>2212</v>
      </c>
      <c r="E248">
        <v>24</v>
      </c>
      <c r="F248" t="s">
        <v>10</v>
      </c>
    </row>
    <row r="249" spans="1:6" x14ac:dyDescent="0.2">
      <c r="A249" t="s">
        <v>3190</v>
      </c>
      <c r="B249" t="s">
        <v>1236</v>
      </c>
      <c r="C249" t="s">
        <v>258</v>
      </c>
      <c r="D249" t="s">
        <v>2213</v>
      </c>
      <c r="E249">
        <v>78</v>
      </c>
      <c r="F249" t="s">
        <v>10</v>
      </c>
    </row>
    <row r="250" spans="1:6" x14ac:dyDescent="0.2">
      <c r="A250" t="s">
        <v>3191</v>
      </c>
      <c r="B250" t="s">
        <v>1237</v>
      </c>
      <c r="C250" t="s">
        <v>259</v>
      </c>
      <c r="D250" t="s">
        <v>2214</v>
      </c>
      <c r="E250">
        <v>62</v>
      </c>
      <c r="F250" t="s">
        <v>13</v>
      </c>
    </row>
    <row r="251" spans="1:6" x14ac:dyDescent="0.2">
      <c r="A251" t="s">
        <v>3192</v>
      </c>
      <c r="B251" t="s">
        <v>1238</v>
      </c>
      <c r="C251" t="s">
        <v>260</v>
      </c>
      <c r="D251" t="s">
        <v>2215</v>
      </c>
      <c r="E251">
        <v>44</v>
      </c>
      <c r="F251" t="s">
        <v>10</v>
      </c>
    </row>
    <row r="252" spans="1:6" x14ac:dyDescent="0.2">
      <c r="A252" t="s">
        <v>3193</v>
      </c>
      <c r="B252" t="s">
        <v>1239</v>
      </c>
      <c r="C252" t="s">
        <v>261</v>
      </c>
      <c r="D252" t="s">
        <v>2216</v>
      </c>
      <c r="E252">
        <v>19</v>
      </c>
      <c r="F252" t="s">
        <v>13</v>
      </c>
    </row>
    <row r="253" spans="1:6" x14ac:dyDescent="0.2">
      <c r="A253" t="s">
        <v>3194</v>
      </c>
      <c r="B253" t="s">
        <v>1240</v>
      </c>
      <c r="C253" t="s">
        <v>262</v>
      </c>
      <c r="D253" t="s">
        <v>2217</v>
      </c>
      <c r="E253">
        <v>53</v>
      </c>
      <c r="F253" t="s">
        <v>13</v>
      </c>
    </row>
    <row r="254" spans="1:6" x14ac:dyDescent="0.2">
      <c r="A254" t="s">
        <v>3195</v>
      </c>
      <c r="B254" t="s">
        <v>1241</v>
      </c>
      <c r="C254" t="s">
        <v>263</v>
      </c>
      <c r="D254" t="s">
        <v>2218</v>
      </c>
      <c r="E254">
        <v>32</v>
      </c>
      <c r="F254" t="s">
        <v>10</v>
      </c>
    </row>
    <row r="255" spans="1:6" x14ac:dyDescent="0.2">
      <c r="A255" t="s">
        <v>3196</v>
      </c>
      <c r="B255" t="s">
        <v>1242</v>
      </c>
      <c r="C255" t="s">
        <v>264</v>
      </c>
      <c r="D255" t="s">
        <v>2219</v>
      </c>
      <c r="E255">
        <v>75</v>
      </c>
      <c r="F255" t="s">
        <v>10</v>
      </c>
    </row>
    <row r="256" spans="1:6" x14ac:dyDescent="0.2">
      <c r="A256" t="s">
        <v>3197</v>
      </c>
      <c r="B256" t="s">
        <v>1243</v>
      </c>
      <c r="C256" t="s">
        <v>265</v>
      </c>
      <c r="D256" t="s">
        <v>2220</v>
      </c>
      <c r="E256">
        <v>55</v>
      </c>
      <c r="F256" t="s">
        <v>13</v>
      </c>
    </row>
    <row r="257" spans="1:6" x14ac:dyDescent="0.2">
      <c r="A257" t="s">
        <v>3198</v>
      </c>
      <c r="B257" t="s">
        <v>1244</v>
      </c>
      <c r="C257" t="s">
        <v>266</v>
      </c>
      <c r="D257" t="s">
        <v>2221</v>
      </c>
      <c r="E257">
        <v>18</v>
      </c>
      <c r="F257" t="s">
        <v>13</v>
      </c>
    </row>
    <row r="258" spans="1:6" x14ac:dyDescent="0.2">
      <c r="A258" t="s">
        <v>3199</v>
      </c>
      <c r="B258" t="s">
        <v>1245</v>
      </c>
      <c r="C258" t="s">
        <v>267</v>
      </c>
      <c r="D258" t="s">
        <v>2222</v>
      </c>
      <c r="E258">
        <v>29</v>
      </c>
      <c r="F258" t="s">
        <v>10</v>
      </c>
    </row>
    <row r="259" spans="1:6" x14ac:dyDescent="0.2">
      <c r="A259" t="s">
        <v>3200</v>
      </c>
      <c r="B259" t="s">
        <v>1246</v>
      </c>
      <c r="C259" t="s">
        <v>268</v>
      </c>
      <c r="D259" t="s">
        <v>2223</v>
      </c>
      <c r="E259">
        <v>84</v>
      </c>
      <c r="F259" t="s">
        <v>13</v>
      </c>
    </row>
    <row r="260" spans="1:6" x14ac:dyDescent="0.2">
      <c r="A260" t="s">
        <v>3201</v>
      </c>
      <c r="B260" t="s">
        <v>1247</v>
      </c>
      <c r="C260" t="s">
        <v>269</v>
      </c>
      <c r="D260" t="s">
        <v>2224</v>
      </c>
      <c r="E260">
        <v>43</v>
      </c>
      <c r="F260" t="s">
        <v>13</v>
      </c>
    </row>
    <row r="261" spans="1:6" x14ac:dyDescent="0.2">
      <c r="A261" t="s">
        <v>3202</v>
      </c>
      <c r="B261" t="s">
        <v>1248</v>
      </c>
      <c r="C261" t="s">
        <v>270</v>
      </c>
      <c r="D261" t="s">
        <v>2225</v>
      </c>
      <c r="E261">
        <v>64</v>
      </c>
      <c r="F261" t="s">
        <v>10</v>
      </c>
    </row>
    <row r="262" spans="1:6" x14ac:dyDescent="0.2">
      <c r="A262" t="s">
        <v>3203</v>
      </c>
      <c r="B262" t="s">
        <v>1249</v>
      </c>
      <c r="C262" t="s">
        <v>271</v>
      </c>
      <c r="D262" t="s">
        <v>2226</v>
      </c>
      <c r="E262">
        <v>18</v>
      </c>
      <c r="F262" t="s">
        <v>10</v>
      </c>
    </row>
    <row r="263" spans="1:6" x14ac:dyDescent="0.2">
      <c r="A263" t="s">
        <v>3204</v>
      </c>
      <c r="B263" t="s">
        <v>1250</v>
      </c>
      <c r="C263" t="s">
        <v>272</v>
      </c>
      <c r="D263" t="s">
        <v>2227</v>
      </c>
      <c r="E263">
        <v>55</v>
      </c>
      <c r="F263" t="s">
        <v>10</v>
      </c>
    </row>
    <row r="264" spans="1:6" x14ac:dyDescent="0.2">
      <c r="A264" t="s">
        <v>3205</v>
      </c>
      <c r="B264" t="s">
        <v>1251</v>
      </c>
      <c r="C264" t="s">
        <v>273</v>
      </c>
      <c r="D264" t="s">
        <v>2228</v>
      </c>
      <c r="E264">
        <v>39</v>
      </c>
      <c r="F264" t="s">
        <v>10</v>
      </c>
    </row>
    <row r="265" spans="1:6" x14ac:dyDescent="0.2">
      <c r="A265" t="s">
        <v>3206</v>
      </c>
      <c r="B265" t="s">
        <v>1252</v>
      </c>
      <c r="C265" t="s">
        <v>274</v>
      </c>
      <c r="D265" t="s">
        <v>2229</v>
      </c>
      <c r="E265">
        <v>72</v>
      </c>
      <c r="F265" t="s">
        <v>13</v>
      </c>
    </row>
    <row r="266" spans="1:6" x14ac:dyDescent="0.2">
      <c r="A266" t="s">
        <v>3207</v>
      </c>
      <c r="B266" t="s">
        <v>1253</v>
      </c>
      <c r="C266" t="s">
        <v>275</v>
      </c>
      <c r="D266" t="s">
        <v>2230</v>
      </c>
      <c r="E266">
        <v>48</v>
      </c>
      <c r="F266" t="s">
        <v>13</v>
      </c>
    </row>
    <row r="267" spans="1:6" x14ac:dyDescent="0.2">
      <c r="A267" t="s">
        <v>3208</v>
      </c>
      <c r="B267" t="s">
        <v>1254</v>
      </c>
      <c r="C267" t="s">
        <v>276</v>
      </c>
      <c r="D267" t="s">
        <v>2231</v>
      </c>
      <c r="E267">
        <v>54</v>
      </c>
      <c r="F267" t="s">
        <v>13</v>
      </c>
    </row>
    <row r="268" spans="1:6" x14ac:dyDescent="0.2">
      <c r="A268" t="s">
        <v>3209</v>
      </c>
      <c r="B268" t="s">
        <v>1255</v>
      </c>
      <c r="C268" t="s">
        <v>277</v>
      </c>
      <c r="D268" t="s">
        <v>2232</v>
      </c>
      <c r="E268">
        <v>26</v>
      </c>
      <c r="F268" t="s">
        <v>13</v>
      </c>
    </row>
    <row r="269" spans="1:6" x14ac:dyDescent="0.2">
      <c r="A269" t="s">
        <v>3210</v>
      </c>
      <c r="B269" t="s">
        <v>1256</v>
      </c>
      <c r="C269" t="s">
        <v>278</v>
      </c>
      <c r="D269" t="s">
        <v>2233</v>
      </c>
      <c r="E269">
        <v>27</v>
      </c>
      <c r="F269" t="s">
        <v>13</v>
      </c>
    </row>
    <row r="270" spans="1:6" x14ac:dyDescent="0.2">
      <c r="A270" t="s">
        <v>3211</v>
      </c>
      <c r="B270" t="s">
        <v>1257</v>
      </c>
      <c r="C270" t="s">
        <v>279</v>
      </c>
      <c r="D270" t="s">
        <v>2234</v>
      </c>
      <c r="E270">
        <v>65</v>
      </c>
      <c r="F270" t="s">
        <v>10</v>
      </c>
    </row>
    <row r="271" spans="1:6" x14ac:dyDescent="0.2">
      <c r="A271" t="s">
        <v>3212</v>
      </c>
      <c r="B271" t="s">
        <v>1258</v>
      </c>
      <c r="C271" t="s">
        <v>280</v>
      </c>
      <c r="D271" t="s">
        <v>2235</v>
      </c>
      <c r="E271">
        <v>24</v>
      </c>
      <c r="F271" t="s">
        <v>13</v>
      </c>
    </row>
    <row r="272" spans="1:6" x14ac:dyDescent="0.2">
      <c r="A272" t="s">
        <v>3213</v>
      </c>
      <c r="B272" t="s">
        <v>1259</v>
      </c>
      <c r="C272" t="s">
        <v>281</v>
      </c>
      <c r="D272" t="s">
        <v>2236</v>
      </c>
      <c r="E272">
        <v>68</v>
      </c>
      <c r="F272" t="s">
        <v>13</v>
      </c>
    </row>
    <row r="273" spans="1:6" x14ac:dyDescent="0.2">
      <c r="A273" t="s">
        <v>3214</v>
      </c>
      <c r="B273" t="s">
        <v>1260</v>
      </c>
      <c r="C273" t="s">
        <v>282</v>
      </c>
      <c r="D273" t="s">
        <v>2237</v>
      </c>
      <c r="E273">
        <v>83</v>
      </c>
      <c r="F273" t="s">
        <v>13</v>
      </c>
    </row>
    <row r="274" spans="1:6" x14ac:dyDescent="0.2">
      <c r="A274" t="s">
        <v>3215</v>
      </c>
      <c r="B274" t="s">
        <v>1261</v>
      </c>
      <c r="C274" t="s">
        <v>283</v>
      </c>
      <c r="D274" t="s">
        <v>2238</v>
      </c>
      <c r="E274">
        <v>70</v>
      </c>
      <c r="F274" t="s">
        <v>13</v>
      </c>
    </row>
    <row r="275" spans="1:6" x14ac:dyDescent="0.2">
      <c r="A275" t="s">
        <v>3216</v>
      </c>
      <c r="B275" t="s">
        <v>1262</v>
      </c>
      <c r="C275" t="s">
        <v>284</v>
      </c>
      <c r="D275" t="s">
        <v>2239</v>
      </c>
      <c r="E275">
        <v>71</v>
      </c>
      <c r="F275" t="s">
        <v>10</v>
      </c>
    </row>
    <row r="276" spans="1:6" x14ac:dyDescent="0.2">
      <c r="A276" t="s">
        <v>3217</v>
      </c>
      <c r="B276" t="s">
        <v>1263</v>
      </c>
      <c r="C276" t="s">
        <v>285</v>
      </c>
      <c r="D276" t="s">
        <v>2240</v>
      </c>
      <c r="E276">
        <v>49</v>
      </c>
      <c r="F276" t="s">
        <v>13</v>
      </c>
    </row>
    <row r="277" spans="1:6" x14ac:dyDescent="0.2">
      <c r="A277" t="s">
        <v>3218</v>
      </c>
      <c r="B277" t="s">
        <v>1264</v>
      </c>
      <c r="C277" t="s">
        <v>286</v>
      </c>
      <c r="D277" t="s">
        <v>2241</v>
      </c>
      <c r="E277">
        <v>61</v>
      </c>
      <c r="F277" t="s">
        <v>13</v>
      </c>
    </row>
    <row r="278" spans="1:6" x14ac:dyDescent="0.2">
      <c r="A278" t="s">
        <v>3219</v>
      </c>
      <c r="B278" t="s">
        <v>1265</v>
      </c>
      <c r="C278" t="s">
        <v>287</v>
      </c>
      <c r="D278" t="s">
        <v>2242</v>
      </c>
      <c r="E278">
        <v>58</v>
      </c>
      <c r="F278" t="s">
        <v>13</v>
      </c>
    </row>
    <row r="279" spans="1:6" x14ac:dyDescent="0.2">
      <c r="A279" t="s">
        <v>3220</v>
      </c>
      <c r="B279" t="s">
        <v>1266</v>
      </c>
      <c r="C279" t="s">
        <v>288</v>
      </c>
      <c r="D279" t="s">
        <v>2243</v>
      </c>
      <c r="E279">
        <v>69</v>
      </c>
      <c r="F279" t="s">
        <v>10</v>
      </c>
    </row>
    <row r="280" spans="1:6" x14ac:dyDescent="0.2">
      <c r="A280" t="s">
        <v>3221</v>
      </c>
      <c r="B280" t="s">
        <v>1267</v>
      </c>
      <c r="C280" t="s">
        <v>289</v>
      </c>
      <c r="D280" t="s">
        <v>2244</v>
      </c>
      <c r="E280">
        <v>22</v>
      </c>
      <c r="F280" t="s">
        <v>13</v>
      </c>
    </row>
    <row r="281" spans="1:6" x14ac:dyDescent="0.2">
      <c r="A281" t="s">
        <v>3222</v>
      </c>
      <c r="B281" t="s">
        <v>1268</v>
      </c>
      <c r="C281" t="s">
        <v>290</v>
      </c>
      <c r="D281" t="s">
        <v>2245</v>
      </c>
      <c r="E281">
        <v>47</v>
      </c>
      <c r="F281" t="s">
        <v>10</v>
      </c>
    </row>
    <row r="282" spans="1:6" x14ac:dyDescent="0.2">
      <c r="A282" t="s">
        <v>3223</v>
      </c>
      <c r="B282" t="s">
        <v>1269</v>
      </c>
      <c r="C282" t="s">
        <v>291</v>
      </c>
      <c r="D282" t="s">
        <v>2246</v>
      </c>
      <c r="E282">
        <v>81</v>
      </c>
      <c r="F282" t="s">
        <v>13</v>
      </c>
    </row>
    <row r="283" spans="1:6" x14ac:dyDescent="0.2">
      <c r="A283" t="s">
        <v>3224</v>
      </c>
      <c r="B283" t="s">
        <v>1270</v>
      </c>
      <c r="C283" t="s">
        <v>292</v>
      </c>
      <c r="D283" t="s">
        <v>2247</v>
      </c>
      <c r="E283">
        <v>43</v>
      </c>
      <c r="F283" t="s">
        <v>13</v>
      </c>
    </row>
    <row r="284" spans="1:6" x14ac:dyDescent="0.2">
      <c r="A284" t="s">
        <v>3225</v>
      </c>
      <c r="B284" t="s">
        <v>1271</v>
      </c>
      <c r="C284" t="s">
        <v>293</v>
      </c>
      <c r="D284" t="s">
        <v>2248</v>
      </c>
      <c r="E284">
        <v>34</v>
      </c>
      <c r="F284" t="s">
        <v>10</v>
      </c>
    </row>
    <row r="285" spans="1:6" x14ac:dyDescent="0.2">
      <c r="A285" t="s">
        <v>3226</v>
      </c>
      <c r="B285" t="s">
        <v>1272</v>
      </c>
      <c r="C285" t="s">
        <v>294</v>
      </c>
      <c r="D285" t="s">
        <v>2249</v>
      </c>
      <c r="E285">
        <v>72</v>
      </c>
      <c r="F285" t="s">
        <v>13</v>
      </c>
    </row>
    <row r="286" spans="1:6" x14ac:dyDescent="0.2">
      <c r="A286" t="s">
        <v>3227</v>
      </c>
      <c r="B286" t="s">
        <v>1273</v>
      </c>
      <c r="C286" t="s">
        <v>295</v>
      </c>
      <c r="D286" t="s">
        <v>2250</v>
      </c>
      <c r="E286">
        <v>58</v>
      </c>
      <c r="F286" t="s">
        <v>10</v>
      </c>
    </row>
    <row r="287" spans="1:6" x14ac:dyDescent="0.2">
      <c r="A287" t="s">
        <v>3228</v>
      </c>
      <c r="B287" t="s">
        <v>1274</v>
      </c>
      <c r="C287" t="s">
        <v>296</v>
      </c>
      <c r="D287" t="s">
        <v>2251</v>
      </c>
      <c r="E287">
        <v>47</v>
      </c>
      <c r="F287" t="s">
        <v>13</v>
      </c>
    </row>
    <row r="288" spans="1:6" x14ac:dyDescent="0.2">
      <c r="A288" t="s">
        <v>3229</v>
      </c>
      <c r="B288" t="s">
        <v>1275</v>
      </c>
      <c r="C288" t="s">
        <v>297</v>
      </c>
      <c r="D288" t="s">
        <v>2252</v>
      </c>
      <c r="E288">
        <v>35</v>
      </c>
      <c r="F288" t="s">
        <v>10</v>
      </c>
    </row>
    <row r="289" spans="1:6" x14ac:dyDescent="0.2">
      <c r="A289" t="s">
        <v>3230</v>
      </c>
      <c r="B289" t="s">
        <v>1276</v>
      </c>
      <c r="C289" t="s">
        <v>298</v>
      </c>
      <c r="D289" t="s">
        <v>2253</v>
      </c>
      <c r="E289">
        <v>23</v>
      </c>
      <c r="F289" t="s">
        <v>13</v>
      </c>
    </row>
    <row r="290" spans="1:6" x14ac:dyDescent="0.2">
      <c r="A290" t="s">
        <v>3231</v>
      </c>
      <c r="B290" t="s">
        <v>1277</v>
      </c>
      <c r="C290" t="s">
        <v>299</v>
      </c>
      <c r="D290" t="s">
        <v>2254</v>
      </c>
      <c r="E290">
        <v>77</v>
      </c>
      <c r="F290" t="s">
        <v>13</v>
      </c>
    </row>
    <row r="291" spans="1:6" x14ac:dyDescent="0.2">
      <c r="A291" t="s">
        <v>3232</v>
      </c>
      <c r="B291" t="s">
        <v>1278</v>
      </c>
      <c r="C291" t="s">
        <v>300</v>
      </c>
      <c r="D291" t="s">
        <v>2255</v>
      </c>
      <c r="E291">
        <v>64</v>
      </c>
      <c r="F291" t="s">
        <v>10</v>
      </c>
    </row>
    <row r="292" spans="1:6" x14ac:dyDescent="0.2">
      <c r="A292" t="s">
        <v>3233</v>
      </c>
      <c r="B292" t="s">
        <v>1279</v>
      </c>
      <c r="C292" t="s">
        <v>301</v>
      </c>
      <c r="D292" t="s">
        <v>2256</v>
      </c>
      <c r="E292">
        <v>62</v>
      </c>
      <c r="F292" t="s">
        <v>13</v>
      </c>
    </row>
    <row r="293" spans="1:6" x14ac:dyDescent="0.2">
      <c r="A293" t="s">
        <v>3234</v>
      </c>
      <c r="B293" t="s">
        <v>1280</v>
      </c>
      <c r="C293" t="s">
        <v>302</v>
      </c>
      <c r="D293" t="s">
        <v>2257</v>
      </c>
      <c r="E293">
        <v>57</v>
      </c>
      <c r="F293" t="s">
        <v>13</v>
      </c>
    </row>
    <row r="294" spans="1:6" x14ac:dyDescent="0.2">
      <c r="A294" t="s">
        <v>3235</v>
      </c>
      <c r="B294" t="s">
        <v>1281</v>
      </c>
      <c r="C294" t="s">
        <v>303</v>
      </c>
      <c r="D294" t="s">
        <v>2258</v>
      </c>
      <c r="E294">
        <v>56</v>
      </c>
      <c r="F294" t="s">
        <v>10</v>
      </c>
    </row>
    <row r="295" spans="1:6" x14ac:dyDescent="0.2">
      <c r="A295" t="s">
        <v>3236</v>
      </c>
      <c r="B295" t="s">
        <v>1282</v>
      </c>
      <c r="C295" t="s">
        <v>304</v>
      </c>
      <c r="D295" t="s">
        <v>2259</v>
      </c>
      <c r="E295">
        <v>41</v>
      </c>
      <c r="F295" t="s">
        <v>10</v>
      </c>
    </row>
    <row r="296" spans="1:6" x14ac:dyDescent="0.2">
      <c r="A296" t="s">
        <v>3237</v>
      </c>
      <c r="B296" t="s">
        <v>1283</v>
      </c>
      <c r="C296" t="s">
        <v>305</v>
      </c>
      <c r="D296" t="s">
        <v>2260</v>
      </c>
      <c r="E296">
        <v>60</v>
      </c>
      <c r="F296" t="s">
        <v>10</v>
      </c>
    </row>
    <row r="297" spans="1:6" x14ac:dyDescent="0.2">
      <c r="A297" t="s">
        <v>3238</v>
      </c>
      <c r="B297" t="s">
        <v>1284</v>
      </c>
      <c r="C297" t="s">
        <v>306</v>
      </c>
      <c r="D297" t="s">
        <v>2261</v>
      </c>
      <c r="E297">
        <v>25</v>
      </c>
      <c r="F297" t="s">
        <v>13</v>
      </c>
    </row>
    <row r="298" spans="1:6" x14ac:dyDescent="0.2">
      <c r="A298" t="s">
        <v>3239</v>
      </c>
      <c r="B298" t="s">
        <v>1285</v>
      </c>
      <c r="C298" t="s">
        <v>307</v>
      </c>
      <c r="D298" t="s">
        <v>2262</v>
      </c>
      <c r="E298">
        <v>84</v>
      </c>
      <c r="F298" t="s">
        <v>13</v>
      </c>
    </row>
    <row r="299" spans="1:6" x14ac:dyDescent="0.2">
      <c r="A299" t="s">
        <v>3240</v>
      </c>
      <c r="B299" t="s">
        <v>1286</v>
      </c>
      <c r="C299" t="s">
        <v>308</v>
      </c>
      <c r="D299" t="s">
        <v>2263</v>
      </c>
      <c r="E299">
        <v>79</v>
      </c>
      <c r="F299" t="s">
        <v>10</v>
      </c>
    </row>
    <row r="300" spans="1:6" x14ac:dyDescent="0.2">
      <c r="A300" t="s">
        <v>3241</v>
      </c>
      <c r="B300" t="s">
        <v>1287</v>
      </c>
      <c r="C300" t="s">
        <v>309</v>
      </c>
      <c r="D300" t="s">
        <v>2264</v>
      </c>
      <c r="E300">
        <v>77</v>
      </c>
      <c r="F300" t="s">
        <v>13</v>
      </c>
    </row>
    <row r="301" spans="1:6" x14ac:dyDescent="0.2">
      <c r="A301" t="s">
        <v>3242</v>
      </c>
      <c r="B301" t="s">
        <v>1288</v>
      </c>
      <c r="C301" t="s">
        <v>310</v>
      </c>
      <c r="D301" t="s">
        <v>2265</v>
      </c>
      <c r="E301">
        <v>28</v>
      </c>
      <c r="F301" t="s">
        <v>13</v>
      </c>
    </row>
    <row r="302" spans="1:6" x14ac:dyDescent="0.2">
      <c r="A302" t="s">
        <v>3243</v>
      </c>
      <c r="B302" t="s">
        <v>1289</v>
      </c>
      <c r="C302" t="s">
        <v>311</v>
      </c>
      <c r="D302" t="s">
        <v>2266</v>
      </c>
      <c r="E302">
        <v>18</v>
      </c>
      <c r="F302" t="s">
        <v>10</v>
      </c>
    </row>
    <row r="303" spans="1:6" x14ac:dyDescent="0.2">
      <c r="A303" t="s">
        <v>3244</v>
      </c>
      <c r="B303" t="s">
        <v>1290</v>
      </c>
      <c r="C303" t="s">
        <v>312</v>
      </c>
      <c r="D303" t="s">
        <v>2267</v>
      </c>
      <c r="E303">
        <v>67</v>
      </c>
      <c r="F303" t="s">
        <v>10</v>
      </c>
    </row>
    <row r="304" spans="1:6" x14ac:dyDescent="0.2">
      <c r="A304" t="s">
        <v>3245</v>
      </c>
      <c r="B304" t="s">
        <v>1291</v>
      </c>
      <c r="C304" t="s">
        <v>313</v>
      </c>
      <c r="D304" t="s">
        <v>2268</v>
      </c>
      <c r="E304">
        <v>46</v>
      </c>
      <c r="F304" t="s">
        <v>13</v>
      </c>
    </row>
    <row r="305" spans="1:6" x14ac:dyDescent="0.2">
      <c r="A305" t="s">
        <v>3246</v>
      </c>
      <c r="B305" t="s">
        <v>1292</v>
      </c>
      <c r="C305" t="s">
        <v>314</v>
      </c>
      <c r="D305" t="s">
        <v>2269</v>
      </c>
      <c r="E305">
        <v>52</v>
      </c>
      <c r="F305" t="s">
        <v>10</v>
      </c>
    </row>
    <row r="306" spans="1:6" x14ac:dyDescent="0.2">
      <c r="A306" t="s">
        <v>3247</v>
      </c>
      <c r="B306" t="s">
        <v>1293</v>
      </c>
      <c r="C306" t="s">
        <v>315</v>
      </c>
      <c r="D306" t="s">
        <v>2270</v>
      </c>
      <c r="E306">
        <v>72</v>
      </c>
      <c r="F306" t="s">
        <v>10</v>
      </c>
    </row>
    <row r="307" spans="1:6" x14ac:dyDescent="0.2">
      <c r="A307" t="s">
        <v>3248</v>
      </c>
      <c r="B307" t="s">
        <v>1294</v>
      </c>
      <c r="C307" t="s">
        <v>316</v>
      </c>
      <c r="D307" t="s">
        <v>2271</v>
      </c>
      <c r="E307">
        <v>76</v>
      </c>
      <c r="F307" t="s">
        <v>13</v>
      </c>
    </row>
    <row r="308" spans="1:6" x14ac:dyDescent="0.2">
      <c r="A308" t="s">
        <v>3249</v>
      </c>
      <c r="B308" t="s">
        <v>1295</v>
      </c>
      <c r="C308" t="s">
        <v>317</v>
      </c>
      <c r="D308" t="s">
        <v>2272</v>
      </c>
      <c r="E308">
        <v>39</v>
      </c>
      <c r="F308" t="s">
        <v>10</v>
      </c>
    </row>
    <row r="309" spans="1:6" x14ac:dyDescent="0.2">
      <c r="A309" t="s">
        <v>3250</v>
      </c>
      <c r="B309" t="s">
        <v>1296</v>
      </c>
      <c r="C309" t="s">
        <v>318</v>
      </c>
      <c r="D309" t="s">
        <v>2273</v>
      </c>
      <c r="E309">
        <v>72</v>
      </c>
      <c r="F309" t="s">
        <v>10</v>
      </c>
    </row>
    <row r="310" spans="1:6" x14ac:dyDescent="0.2">
      <c r="A310" t="s">
        <v>3251</v>
      </c>
      <c r="B310" t="s">
        <v>1297</v>
      </c>
      <c r="C310" t="s">
        <v>319</v>
      </c>
      <c r="D310" t="s">
        <v>2274</v>
      </c>
      <c r="E310">
        <v>50</v>
      </c>
      <c r="F310" t="s">
        <v>13</v>
      </c>
    </row>
    <row r="311" spans="1:6" x14ac:dyDescent="0.2">
      <c r="A311" t="s">
        <v>3252</v>
      </c>
      <c r="B311" t="s">
        <v>1298</v>
      </c>
      <c r="C311" t="s">
        <v>320</v>
      </c>
      <c r="D311" t="s">
        <v>2275</v>
      </c>
      <c r="E311">
        <v>60</v>
      </c>
      <c r="F311" t="s">
        <v>10</v>
      </c>
    </row>
    <row r="312" spans="1:6" x14ac:dyDescent="0.2">
      <c r="A312" t="s">
        <v>3253</v>
      </c>
      <c r="B312" t="s">
        <v>1299</v>
      </c>
      <c r="C312" t="s">
        <v>321</v>
      </c>
      <c r="D312" t="s">
        <v>2276</v>
      </c>
      <c r="E312">
        <v>37</v>
      </c>
      <c r="F312" t="s">
        <v>13</v>
      </c>
    </row>
    <row r="313" spans="1:6" x14ac:dyDescent="0.2">
      <c r="A313" t="s">
        <v>3254</v>
      </c>
      <c r="B313" t="s">
        <v>1300</v>
      </c>
      <c r="C313" t="s">
        <v>322</v>
      </c>
      <c r="D313" t="s">
        <v>2277</v>
      </c>
      <c r="E313">
        <v>55</v>
      </c>
      <c r="F313" t="s">
        <v>10</v>
      </c>
    </row>
    <row r="314" spans="1:6" x14ac:dyDescent="0.2">
      <c r="A314" t="s">
        <v>3255</v>
      </c>
      <c r="B314" t="s">
        <v>1301</v>
      </c>
      <c r="C314" t="s">
        <v>323</v>
      </c>
      <c r="D314" t="s">
        <v>2278</v>
      </c>
      <c r="E314">
        <v>84</v>
      </c>
      <c r="F314" t="s">
        <v>13</v>
      </c>
    </row>
    <row r="315" spans="1:6" x14ac:dyDescent="0.2">
      <c r="A315" t="s">
        <v>3256</v>
      </c>
      <c r="B315" t="s">
        <v>1302</v>
      </c>
      <c r="C315" t="s">
        <v>324</v>
      </c>
      <c r="D315" t="s">
        <v>2279</v>
      </c>
      <c r="E315">
        <v>54</v>
      </c>
      <c r="F315" t="s">
        <v>13</v>
      </c>
    </row>
    <row r="316" spans="1:6" x14ac:dyDescent="0.2">
      <c r="A316" t="s">
        <v>3257</v>
      </c>
      <c r="B316" t="s">
        <v>1303</v>
      </c>
      <c r="C316" t="s">
        <v>325</v>
      </c>
      <c r="D316" t="s">
        <v>2280</v>
      </c>
      <c r="E316">
        <v>19</v>
      </c>
      <c r="F316" t="s">
        <v>10</v>
      </c>
    </row>
    <row r="317" spans="1:6" x14ac:dyDescent="0.2">
      <c r="A317" t="s">
        <v>3258</v>
      </c>
      <c r="B317" t="s">
        <v>1304</v>
      </c>
      <c r="C317" t="s">
        <v>326</v>
      </c>
      <c r="D317" t="s">
        <v>2281</v>
      </c>
      <c r="E317">
        <v>59</v>
      </c>
      <c r="F317" t="s">
        <v>10</v>
      </c>
    </row>
    <row r="318" spans="1:6" x14ac:dyDescent="0.2">
      <c r="A318" t="s">
        <v>3259</v>
      </c>
      <c r="B318" t="s">
        <v>1305</v>
      </c>
      <c r="C318" t="s">
        <v>327</v>
      </c>
      <c r="D318" t="s">
        <v>2282</v>
      </c>
      <c r="E318">
        <v>36</v>
      </c>
      <c r="F318" t="s">
        <v>13</v>
      </c>
    </row>
    <row r="319" spans="1:6" x14ac:dyDescent="0.2">
      <c r="A319" t="s">
        <v>3260</v>
      </c>
      <c r="B319" t="s">
        <v>1306</v>
      </c>
      <c r="C319" t="s">
        <v>328</v>
      </c>
      <c r="D319" t="s">
        <v>2283</v>
      </c>
      <c r="E319">
        <v>43</v>
      </c>
      <c r="F319" t="s">
        <v>13</v>
      </c>
    </row>
    <row r="320" spans="1:6" x14ac:dyDescent="0.2">
      <c r="A320" t="s">
        <v>3261</v>
      </c>
      <c r="B320" t="s">
        <v>1307</v>
      </c>
      <c r="C320" t="s">
        <v>329</v>
      </c>
      <c r="D320" t="s">
        <v>2284</v>
      </c>
      <c r="E320">
        <v>85</v>
      </c>
      <c r="F320" t="s">
        <v>13</v>
      </c>
    </row>
    <row r="321" spans="1:6" x14ac:dyDescent="0.2">
      <c r="A321" t="s">
        <v>3262</v>
      </c>
      <c r="B321" t="s">
        <v>1308</v>
      </c>
      <c r="C321" t="s">
        <v>330</v>
      </c>
      <c r="D321" t="s">
        <v>2285</v>
      </c>
      <c r="E321">
        <v>67</v>
      </c>
      <c r="F321" t="s">
        <v>13</v>
      </c>
    </row>
    <row r="322" spans="1:6" x14ac:dyDescent="0.2">
      <c r="A322" t="s">
        <v>3263</v>
      </c>
      <c r="B322" t="s">
        <v>1309</v>
      </c>
      <c r="C322" t="s">
        <v>331</v>
      </c>
      <c r="D322" t="s">
        <v>2286</v>
      </c>
      <c r="E322">
        <v>85</v>
      </c>
      <c r="F322" t="s">
        <v>13</v>
      </c>
    </row>
    <row r="323" spans="1:6" x14ac:dyDescent="0.2">
      <c r="A323" t="s">
        <v>3264</v>
      </c>
      <c r="B323" t="s">
        <v>1310</v>
      </c>
      <c r="C323" t="s">
        <v>332</v>
      </c>
      <c r="D323" t="s">
        <v>2287</v>
      </c>
      <c r="E323">
        <v>74</v>
      </c>
      <c r="F323" t="s">
        <v>13</v>
      </c>
    </row>
    <row r="324" spans="1:6" x14ac:dyDescent="0.2">
      <c r="A324" t="s">
        <v>3265</v>
      </c>
      <c r="B324" t="s">
        <v>1311</v>
      </c>
      <c r="C324" t="s">
        <v>333</v>
      </c>
      <c r="D324" t="s">
        <v>2288</v>
      </c>
      <c r="E324">
        <v>34</v>
      </c>
      <c r="F324" t="s">
        <v>13</v>
      </c>
    </row>
    <row r="325" spans="1:6" x14ac:dyDescent="0.2">
      <c r="A325" t="s">
        <v>3266</v>
      </c>
      <c r="B325" t="s">
        <v>1312</v>
      </c>
      <c r="C325" t="s">
        <v>334</v>
      </c>
      <c r="D325" t="s">
        <v>2289</v>
      </c>
      <c r="E325">
        <v>66</v>
      </c>
      <c r="F325" t="s">
        <v>10</v>
      </c>
    </row>
    <row r="326" spans="1:6" x14ac:dyDescent="0.2">
      <c r="A326" t="s">
        <v>3267</v>
      </c>
      <c r="B326" t="s">
        <v>1313</v>
      </c>
      <c r="C326" t="s">
        <v>335</v>
      </c>
      <c r="D326" t="s">
        <v>2290</v>
      </c>
      <c r="E326">
        <v>50</v>
      </c>
      <c r="F326" t="s">
        <v>13</v>
      </c>
    </row>
    <row r="327" spans="1:6" x14ac:dyDescent="0.2">
      <c r="A327" t="s">
        <v>3268</v>
      </c>
      <c r="B327" t="s">
        <v>1314</v>
      </c>
      <c r="C327" t="s">
        <v>336</v>
      </c>
      <c r="D327" t="s">
        <v>2291</v>
      </c>
      <c r="E327">
        <v>56</v>
      </c>
      <c r="F327" t="s">
        <v>13</v>
      </c>
    </row>
    <row r="328" spans="1:6" x14ac:dyDescent="0.2">
      <c r="A328" t="s">
        <v>3269</v>
      </c>
      <c r="B328" t="s">
        <v>1315</v>
      </c>
      <c r="C328" t="s">
        <v>337</v>
      </c>
      <c r="D328" t="s">
        <v>2292</v>
      </c>
      <c r="E328">
        <v>77</v>
      </c>
      <c r="F328" t="s">
        <v>13</v>
      </c>
    </row>
    <row r="329" spans="1:6" x14ac:dyDescent="0.2">
      <c r="A329" t="s">
        <v>3270</v>
      </c>
      <c r="B329" t="s">
        <v>1316</v>
      </c>
      <c r="C329" t="s">
        <v>338</v>
      </c>
      <c r="D329" t="s">
        <v>2293</v>
      </c>
      <c r="E329">
        <v>84</v>
      </c>
      <c r="F329" t="s">
        <v>10</v>
      </c>
    </row>
    <row r="330" spans="1:6" x14ac:dyDescent="0.2">
      <c r="A330" t="s">
        <v>3271</v>
      </c>
      <c r="B330" t="s">
        <v>1317</v>
      </c>
      <c r="C330" t="s">
        <v>339</v>
      </c>
      <c r="D330" t="s">
        <v>2294</v>
      </c>
      <c r="E330">
        <v>33</v>
      </c>
      <c r="F330" t="s">
        <v>13</v>
      </c>
    </row>
    <row r="331" spans="1:6" x14ac:dyDescent="0.2">
      <c r="A331" t="s">
        <v>3272</v>
      </c>
      <c r="B331" t="s">
        <v>1318</v>
      </c>
      <c r="C331" t="s">
        <v>340</v>
      </c>
      <c r="D331" t="s">
        <v>2295</v>
      </c>
      <c r="E331">
        <v>39</v>
      </c>
      <c r="F331" t="s">
        <v>13</v>
      </c>
    </row>
    <row r="332" spans="1:6" x14ac:dyDescent="0.2">
      <c r="A332" t="s">
        <v>3273</v>
      </c>
      <c r="B332" t="s">
        <v>1319</v>
      </c>
      <c r="C332" t="s">
        <v>341</v>
      </c>
      <c r="D332" t="s">
        <v>2296</v>
      </c>
      <c r="E332">
        <v>44</v>
      </c>
      <c r="F332" t="s">
        <v>10</v>
      </c>
    </row>
    <row r="333" spans="1:6" x14ac:dyDescent="0.2">
      <c r="A333" t="s">
        <v>3274</v>
      </c>
      <c r="B333" t="s">
        <v>1320</v>
      </c>
      <c r="C333" t="s">
        <v>342</v>
      </c>
      <c r="D333" t="s">
        <v>2297</v>
      </c>
      <c r="E333">
        <v>50</v>
      </c>
      <c r="F333" t="s">
        <v>13</v>
      </c>
    </row>
    <row r="334" spans="1:6" x14ac:dyDescent="0.2">
      <c r="A334" t="s">
        <v>3275</v>
      </c>
      <c r="B334" t="s">
        <v>1321</v>
      </c>
      <c r="C334" t="s">
        <v>343</v>
      </c>
      <c r="D334" t="s">
        <v>2298</v>
      </c>
      <c r="E334">
        <v>25</v>
      </c>
      <c r="F334" t="s">
        <v>10</v>
      </c>
    </row>
    <row r="335" spans="1:6" x14ac:dyDescent="0.2">
      <c r="A335" t="s">
        <v>3276</v>
      </c>
      <c r="B335" t="s">
        <v>1322</v>
      </c>
      <c r="C335" t="s">
        <v>344</v>
      </c>
      <c r="D335" t="s">
        <v>2299</v>
      </c>
      <c r="E335">
        <v>44</v>
      </c>
      <c r="F335" t="s">
        <v>13</v>
      </c>
    </row>
    <row r="336" spans="1:6" x14ac:dyDescent="0.2">
      <c r="A336" t="s">
        <v>3277</v>
      </c>
      <c r="B336" t="s">
        <v>1323</v>
      </c>
      <c r="C336" t="s">
        <v>345</v>
      </c>
      <c r="D336" t="s">
        <v>2300</v>
      </c>
      <c r="E336">
        <v>52</v>
      </c>
      <c r="F336" t="s">
        <v>10</v>
      </c>
    </row>
    <row r="337" spans="1:6" x14ac:dyDescent="0.2">
      <c r="A337" t="s">
        <v>3278</v>
      </c>
      <c r="B337" t="s">
        <v>1324</v>
      </c>
      <c r="C337" t="s">
        <v>346</v>
      </c>
      <c r="D337" t="s">
        <v>2301</v>
      </c>
      <c r="E337">
        <v>77</v>
      </c>
      <c r="F337" t="s">
        <v>10</v>
      </c>
    </row>
    <row r="338" spans="1:6" x14ac:dyDescent="0.2">
      <c r="A338" t="s">
        <v>3279</v>
      </c>
      <c r="B338" t="s">
        <v>1325</v>
      </c>
      <c r="C338" t="s">
        <v>347</v>
      </c>
      <c r="D338" t="s">
        <v>2302</v>
      </c>
      <c r="E338">
        <v>30</v>
      </c>
      <c r="F338" t="s">
        <v>13</v>
      </c>
    </row>
    <row r="339" spans="1:6" x14ac:dyDescent="0.2">
      <c r="A339" t="s">
        <v>3280</v>
      </c>
      <c r="B339" t="s">
        <v>1326</v>
      </c>
      <c r="C339" t="s">
        <v>348</v>
      </c>
      <c r="D339" t="s">
        <v>2303</v>
      </c>
      <c r="E339">
        <v>58</v>
      </c>
      <c r="F339" t="s">
        <v>13</v>
      </c>
    </row>
    <row r="340" spans="1:6" x14ac:dyDescent="0.2">
      <c r="A340" t="s">
        <v>3281</v>
      </c>
      <c r="B340" t="s">
        <v>1327</v>
      </c>
      <c r="C340" t="s">
        <v>349</v>
      </c>
      <c r="D340" t="s">
        <v>2304</v>
      </c>
      <c r="E340">
        <v>25</v>
      </c>
      <c r="F340" t="s">
        <v>10</v>
      </c>
    </row>
    <row r="341" spans="1:6" x14ac:dyDescent="0.2">
      <c r="A341" t="s">
        <v>3282</v>
      </c>
      <c r="B341" t="s">
        <v>1328</v>
      </c>
      <c r="C341" t="s">
        <v>350</v>
      </c>
      <c r="D341" t="s">
        <v>2305</v>
      </c>
      <c r="E341">
        <v>46</v>
      </c>
      <c r="F341" t="s">
        <v>10</v>
      </c>
    </row>
    <row r="342" spans="1:6" x14ac:dyDescent="0.2">
      <c r="A342" t="s">
        <v>3283</v>
      </c>
      <c r="B342" t="s">
        <v>1329</v>
      </c>
      <c r="C342" t="s">
        <v>351</v>
      </c>
      <c r="D342" t="s">
        <v>2306</v>
      </c>
      <c r="E342">
        <v>71</v>
      </c>
      <c r="F342" t="s">
        <v>13</v>
      </c>
    </row>
    <row r="343" spans="1:6" x14ac:dyDescent="0.2">
      <c r="A343" t="s">
        <v>3284</v>
      </c>
      <c r="B343" t="s">
        <v>1330</v>
      </c>
      <c r="C343" t="s">
        <v>352</v>
      </c>
      <c r="D343" t="s">
        <v>2307</v>
      </c>
      <c r="E343">
        <v>57</v>
      </c>
      <c r="F343" t="s">
        <v>10</v>
      </c>
    </row>
    <row r="344" spans="1:6" x14ac:dyDescent="0.2">
      <c r="A344" t="s">
        <v>3285</v>
      </c>
      <c r="B344" t="s">
        <v>1331</v>
      </c>
      <c r="C344" t="s">
        <v>353</v>
      </c>
      <c r="D344" t="s">
        <v>2308</v>
      </c>
      <c r="E344">
        <v>81</v>
      </c>
      <c r="F344" t="s">
        <v>13</v>
      </c>
    </row>
    <row r="345" spans="1:6" x14ac:dyDescent="0.2">
      <c r="A345" t="s">
        <v>3286</v>
      </c>
      <c r="B345" t="s">
        <v>1332</v>
      </c>
      <c r="C345" t="s">
        <v>354</v>
      </c>
      <c r="D345" t="s">
        <v>2309</v>
      </c>
      <c r="E345">
        <v>66</v>
      </c>
      <c r="F345" t="s">
        <v>13</v>
      </c>
    </row>
    <row r="346" spans="1:6" x14ac:dyDescent="0.2">
      <c r="A346" t="s">
        <v>3287</v>
      </c>
      <c r="B346" t="s">
        <v>1333</v>
      </c>
      <c r="C346" t="s">
        <v>355</v>
      </c>
      <c r="D346" t="s">
        <v>2310</v>
      </c>
      <c r="E346">
        <v>53</v>
      </c>
      <c r="F346" t="s">
        <v>10</v>
      </c>
    </row>
    <row r="347" spans="1:6" x14ac:dyDescent="0.2">
      <c r="A347" t="s">
        <v>3288</v>
      </c>
      <c r="B347" t="s">
        <v>1334</v>
      </c>
      <c r="C347" t="s">
        <v>356</v>
      </c>
      <c r="D347" t="s">
        <v>2311</v>
      </c>
      <c r="E347">
        <v>48</v>
      </c>
      <c r="F347" t="s">
        <v>13</v>
      </c>
    </row>
    <row r="348" spans="1:6" x14ac:dyDescent="0.2">
      <c r="A348" t="s">
        <v>3289</v>
      </c>
      <c r="B348" t="s">
        <v>1335</v>
      </c>
      <c r="C348" t="s">
        <v>357</v>
      </c>
      <c r="D348" t="s">
        <v>2312</v>
      </c>
      <c r="E348">
        <v>45</v>
      </c>
      <c r="F348" t="s">
        <v>10</v>
      </c>
    </row>
    <row r="349" spans="1:6" x14ac:dyDescent="0.2">
      <c r="A349" t="s">
        <v>3290</v>
      </c>
      <c r="B349" t="s">
        <v>1336</v>
      </c>
      <c r="C349" t="s">
        <v>358</v>
      </c>
      <c r="D349" t="s">
        <v>2313</v>
      </c>
      <c r="E349">
        <v>75</v>
      </c>
      <c r="F349" t="s">
        <v>10</v>
      </c>
    </row>
    <row r="350" spans="1:6" x14ac:dyDescent="0.2">
      <c r="A350" t="s">
        <v>3291</v>
      </c>
      <c r="B350" t="s">
        <v>1337</v>
      </c>
      <c r="C350" t="s">
        <v>359</v>
      </c>
      <c r="D350" t="s">
        <v>2314</v>
      </c>
      <c r="E350">
        <v>76</v>
      </c>
      <c r="F350" t="s">
        <v>10</v>
      </c>
    </row>
    <row r="351" spans="1:6" x14ac:dyDescent="0.2">
      <c r="A351" t="s">
        <v>3292</v>
      </c>
      <c r="B351" t="s">
        <v>1338</v>
      </c>
      <c r="C351" t="s">
        <v>360</v>
      </c>
      <c r="D351" t="s">
        <v>2315</v>
      </c>
      <c r="E351">
        <v>79</v>
      </c>
      <c r="F351" t="s">
        <v>10</v>
      </c>
    </row>
    <row r="352" spans="1:6" x14ac:dyDescent="0.2">
      <c r="A352" t="s">
        <v>3293</v>
      </c>
      <c r="B352" t="s">
        <v>1339</v>
      </c>
      <c r="C352" t="s">
        <v>361</v>
      </c>
      <c r="D352" t="s">
        <v>2316</v>
      </c>
      <c r="E352">
        <v>74</v>
      </c>
      <c r="F352" t="s">
        <v>13</v>
      </c>
    </row>
    <row r="353" spans="1:6" x14ac:dyDescent="0.2">
      <c r="A353" t="s">
        <v>3294</v>
      </c>
      <c r="B353" t="s">
        <v>1340</v>
      </c>
      <c r="C353" t="s">
        <v>362</v>
      </c>
      <c r="D353" t="s">
        <v>2317</v>
      </c>
      <c r="E353">
        <v>25</v>
      </c>
      <c r="F353" t="s">
        <v>13</v>
      </c>
    </row>
    <row r="354" spans="1:6" x14ac:dyDescent="0.2">
      <c r="A354" t="s">
        <v>3295</v>
      </c>
      <c r="B354" t="s">
        <v>1341</v>
      </c>
      <c r="C354" t="s">
        <v>363</v>
      </c>
      <c r="D354" t="s">
        <v>2318</v>
      </c>
      <c r="E354">
        <v>33</v>
      </c>
      <c r="F354" t="s">
        <v>13</v>
      </c>
    </row>
    <row r="355" spans="1:6" x14ac:dyDescent="0.2">
      <c r="A355" t="s">
        <v>3296</v>
      </c>
      <c r="B355" t="s">
        <v>1342</v>
      </c>
      <c r="C355" t="s">
        <v>364</v>
      </c>
      <c r="D355" t="s">
        <v>2319</v>
      </c>
      <c r="E355">
        <v>20</v>
      </c>
      <c r="F355" t="s">
        <v>13</v>
      </c>
    </row>
    <row r="356" spans="1:6" x14ac:dyDescent="0.2">
      <c r="A356" t="s">
        <v>3297</v>
      </c>
      <c r="B356" t="s">
        <v>1343</v>
      </c>
      <c r="C356" t="s">
        <v>365</v>
      </c>
      <c r="D356" t="s">
        <v>2320</v>
      </c>
      <c r="E356">
        <v>37</v>
      </c>
      <c r="F356" t="s">
        <v>10</v>
      </c>
    </row>
    <row r="357" spans="1:6" x14ac:dyDescent="0.2">
      <c r="A357" t="s">
        <v>3298</v>
      </c>
      <c r="B357" t="s">
        <v>1344</v>
      </c>
      <c r="C357" t="s">
        <v>366</v>
      </c>
      <c r="D357" t="s">
        <v>2321</v>
      </c>
      <c r="E357">
        <v>20</v>
      </c>
      <c r="F357" t="s">
        <v>10</v>
      </c>
    </row>
    <row r="358" spans="1:6" x14ac:dyDescent="0.2">
      <c r="A358" t="s">
        <v>3299</v>
      </c>
      <c r="B358" t="s">
        <v>1345</v>
      </c>
      <c r="C358" t="s">
        <v>367</v>
      </c>
      <c r="D358" t="s">
        <v>2322</v>
      </c>
      <c r="E358">
        <v>71</v>
      </c>
      <c r="F358" t="s">
        <v>13</v>
      </c>
    </row>
    <row r="359" spans="1:6" x14ac:dyDescent="0.2">
      <c r="A359" t="s">
        <v>3300</v>
      </c>
      <c r="B359" t="s">
        <v>1346</v>
      </c>
      <c r="C359" t="s">
        <v>368</v>
      </c>
      <c r="D359" t="s">
        <v>2323</v>
      </c>
      <c r="E359">
        <v>28</v>
      </c>
      <c r="F359" t="s">
        <v>13</v>
      </c>
    </row>
    <row r="360" spans="1:6" x14ac:dyDescent="0.2">
      <c r="A360" t="s">
        <v>3301</v>
      </c>
      <c r="B360" t="s">
        <v>1347</v>
      </c>
      <c r="C360" t="s">
        <v>369</v>
      </c>
      <c r="D360" t="s">
        <v>2324</v>
      </c>
      <c r="E360">
        <v>22</v>
      </c>
      <c r="F360" t="s">
        <v>13</v>
      </c>
    </row>
    <row r="361" spans="1:6" x14ac:dyDescent="0.2">
      <c r="A361" t="s">
        <v>3302</v>
      </c>
      <c r="B361" t="s">
        <v>1348</v>
      </c>
      <c r="C361" t="s">
        <v>370</v>
      </c>
      <c r="D361" t="s">
        <v>2325</v>
      </c>
      <c r="E361">
        <v>63</v>
      </c>
      <c r="F361" t="s">
        <v>13</v>
      </c>
    </row>
    <row r="362" spans="1:6" x14ac:dyDescent="0.2">
      <c r="A362" t="s">
        <v>3303</v>
      </c>
      <c r="B362" t="s">
        <v>1349</v>
      </c>
      <c r="C362" t="s">
        <v>371</v>
      </c>
      <c r="D362" t="s">
        <v>2326</v>
      </c>
      <c r="E362">
        <v>20</v>
      </c>
      <c r="F362" t="s">
        <v>13</v>
      </c>
    </row>
    <row r="363" spans="1:6" x14ac:dyDescent="0.2">
      <c r="A363" t="s">
        <v>3304</v>
      </c>
      <c r="B363" t="s">
        <v>1350</v>
      </c>
      <c r="C363" t="s">
        <v>372</v>
      </c>
      <c r="D363" t="s">
        <v>2327</v>
      </c>
      <c r="E363">
        <v>29</v>
      </c>
      <c r="F363" t="s">
        <v>10</v>
      </c>
    </row>
    <row r="364" spans="1:6" x14ac:dyDescent="0.2">
      <c r="A364" t="s">
        <v>3305</v>
      </c>
      <c r="B364" t="s">
        <v>1351</v>
      </c>
      <c r="C364" t="s">
        <v>373</v>
      </c>
      <c r="D364" t="s">
        <v>2328</v>
      </c>
      <c r="E364">
        <v>52</v>
      </c>
      <c r="F364" t="s">
        <v>13</v>
      </c>
    </row>
    <row r="365" spans="1:6" x14ac:dyDescent="0.2">
      <c r="A365" t="s">
        <v>3306</v>
      </c>
      <c r="B365" t="s">
        <v>1352</v>
      </c>
      <c r="C365" t="s">
        <v>374</v>
      </c>
      <c r="D365" t="s">
        <v>2329</v>
      </c>
      <c r="E365">
        <v>39</v>
      </c>
      <c r="F365" t="s">
        <v>10</v>
      </c>
    </row>
    <row r="366" spans="1:6" x14ac:dyDescent="0.2">
      <c r="A366" t="s">
        <v>3307</v>
      </c>
      <c r="B366" t="s">
        <v>1353</v>
      </c>
      <c r="C366" t="s">
        <v>375</v>
      </c>
      <c r="D366" t="s">
        <v>2330</v>
      </c>
      <c r="E366">
        <v>32</v>
      </c>
      <c r="F366" t="s">
        <v>13</v>
      </c>
    </row>
    <row r="367" spans="1:6" x14ac:dyDescent="0.2">
      <c r="A367" t="s">
        <v>3308</v>
      </c>
      <c r="B367" t="s">
        <v>1354</v>
      </c>
      <c r="C367" t="s">
        <v>376</v>
      </c>
      <c r="D367" t="s">
        <v>2331</v>
      </c>
      <c r="E367">
        <v>54</v>
      </c>
      <c r="F367" t="s">
        <v>13</v>
      </c>
    </row>
    <row r="368" spans="1:6" x14ac:dyDescent="0.2">
      <c r="A368" t="s">
        <v>3309</v>
      </c>
      <c r="B368" t="s">
        <v>1355</v>
      </c>
      <c r="C368" t="s">
        <v>377</v>
      </c>
      <c r="D368" t="s">
        <v>2332</v>
      </c>
      <c r="E368">
        <v>71</v>
      </c>
      <c r="F368" t="s">
        <v>13</v>
      </c>
    </row>
    <row r="369" spans="1:6" x14ac:dyDescent="0.2">
      <c r="A369" t="s">
        <v>3310</v>
      </c>
      <c r="B369" t="s">
        <v>1356</v>
      </c>
      <c r="C369" t="s">
        <v>378</v>
      </c>
      <c r="D369" t="s">
        <v>2333</v>
      </c>
      <c r="E369">
        <v>62</v>
      </c>
      <c r="F369" t="s">
        <v>13</v>
      </c>
    </row>
    <row r="370" spans="1:6" x14ac:dyDescent="0.2">
      <c r="A370" t="s">
        <v>3311</v>
      </c>
      <c r="B370" t="s">
        <v>1357</v>
      </c>
      <c r="C370" t="s">
        <v>379</v>
      </c>
      <c r="D370" t="s">
        <v>2334</v>
      </c>
      <c r="E370">
        <v>53</v>
      </c>
      <c r="F370" t="s">
        <v>13</v>
      </c>
    </row>
    <row r="371" spans="1:6" x14ac:dyDescent="0.2">
      <c r="A371" t="s">
        <v>3312</v>
      </c>
      <c r="B371" t="s">
        <v>1358</v>
      </c>
      <c r="C371" t="s">
        <v>380</v>
      </c>
      <c r="D371" t="s">
        <v>2335</v>
      </c>
      <c r="E371">
        <v>19</v>
      </c>
      <c r="F371" t="s">
        <v>13</v>
      </c>
    </row>
    <row r="372" spans="1:6" x14ac:dyDescent="0.2">
      <c r="A372" t="s">
        <v>3313</v>
      </c>
      <c r="B372" t="s">
        <v>1359</v>
      </c>
      <c r="C372" t="s">
        <v>381</v>
      </c>
      <c r="D372" t="s">
        <v>2336</v>
      </c>
      <c r="E372">
        <v>27</v>
      </c>
      <c r="F372" t="s">
        <v>10</v>
      </c>
    </row>
    <row r="373" spans="1:6" x14ac:dyDescent="0.2">
      <c r="A373" t="s">
        <v>3314</v>
      </c>
      <c r="B373" t="s">
        <v>1360</v>
      </c>
      <c r="C373" t="s">
        <v>382</v>
      </c>
      <c r="D373" t="s">
        <v>2337</v>
      </c>
      <c r="E373">
        <v>34</v>
      </c>
      <c r="F373" t="s">
        <v>13</v>
      </c>
    </row>
    <row r="374" spans="1:6" x14ac:dyDescent="0.2">
      <c r="A374" t="s">
        <v>3315</v>
      </c>
      <c r="B374" t="s">
        <v>1361</v>
      </c>
      <c r="C374" t="s">
        <v>383</v>
      </c>
      <c r="D374" t="s">
        <v>2338</v>
      </c>
      <c r="E374">
        <v>45</v>
      </c>
      <c r="F374" t="s">
        <v>13</v>
      </c>
    </row>
    <row r="375" spans="1:6" x14ac:dyDescent="0.2">
      <c r="A375" t="s">
        <v>3316</v>
      </c>
      <c r="B375" t="s">
        <v>1362</v>
      </c>
      <c r="C375" t="s">
        <v>384</v>
      </c>
      <c r="D375" t="s">
        <v>2339</v>
      </c>
      <c r="E375">
        <v>23</v>
      </c>
      <c r="F375" t="s">
        <v>10</v>
      </c>
    </row>
    <row r="376" spans="1:6" x14ac:dyDescent="0.2">
      <c r="A376" t="s">
        <v>3317</v>
      </c>
      <c r="B376" t="s">
        <v>1363</v>
      </c>
      <c r="C376" t="s">
        <v>385</v>
      </c>
      <c r="D376" t="s">
        <v>2340</v>
      </c>
      <c r="E376">
        <v>70</v>
      </c>
      <c r="F376" t="s">
        <v>10</v>
      </c>
    </row>
    <row r="377" spans="1:6" x14ac:dyDescent="0.2">
      <c r="A377" t="s">
        <v>3318</v>
      </c>
      <c r="B377" t="s">
        <v>1364</v>
      </c>
      <c r="C377" t="s">
        <v>386</v>
      </c>
      <c r="D377" t="s">
        <v>2341</v>
      </c>
      <c r="E377">
        <v>60</v>
      </c>
      <c r="F377" t="s">
        <v>10</v>
      </c>
    </row>
    <row r="378" spans="1:6" x14ac:dyDescent="0.2">
      <c r="A378" t="s">
        <v>3319</v>
      </c>
      <c r="B378" t="s">
        <v>1365</v>
      </c>
      <c r="C378" t="s">
        <v>387</v>
      </c>
      <c r="D378" t="s">
        <v>2342</v>
      </c>
      <c r="E378">
        <v>22</v>
      </c>
      <c r="F378" t="s">
        <v>13</v>
      </c>
    </row>
    <row r="379" spans="1:6" x14ac:dyDescent="0.2">
      <c r="A379" t="s">
        <v>3320</v>
      </c>
      <c r="B379" t="s">
        <v>1366</v>
      </c>
      <c r="C379" t="s">
        <v>388</v>
      </c>
      <c r="D379" t="s">
        <v>2343</v>
      </c>
      <c r="E379">
        <v>65</v>
      </c>
      <c r="F379" t="s">
        <v>10</v>
      </c>
    </row>
    <row r="380" spans="1:6" x14ac:dyDescent="0.2">
      <c r="A380" t="s">
        <v>3321</v>
      </c>
      <c r="B380" t="s">
        <v>1367</v>
      </c>
      <c r="C380" t="s">
        <v>389</v>
      </c>
      <c r="D380" t="s">
        <v>2344</v>
      </c>
      <c r="E380">
        <v>82</v>
      </c>
      <c r="F380" t="s">
        <v>13</v>
      </c>
    </row>
    <row r="381" spans="1:6" x14ac:dyDescent="0.2">
      <c r="A381" t="s">
        <v>3322</v>
      </c>
      <c r="B381" t="s">
        <v>1368</v>
      </c>
      <c r="C381" t="s">
        <v>390</v>
      </c>
      <c r="D381" t="s">
        <v>2345</v>
      </c>
      <c r="E381">
        <v>37</v>
      </c>
      <c r="F381" t="s">
        <v>13</v>
      </c>
    </row>
    <row r="382" spans="1:6" x14ac:dyDescent="0.2">
      <c r="A382" t="s">
        <v>3323</v>
      </c>
      <c r="B382" t="s">
        <v>1369</v>
      </c>
      <c r="C382" t="s">
        <v>391</v>
      </c>
      <c r="D382" t="s">
        <v>2346</v>
      </c>
      <c r="E382">
        <v>52</v>
      </c>
      <c r="F382" t="s">
        <v>13</v>
      </c>
    </row>
    <row r="383" spans="1:6" x14ac:dyDescent="0.2">
      <c r="A383" t="s">
        <v>3324</v>
      </c>
      <c r="B383" t="s">
        <v>1370</v>
      </c>
      <c r="C383" t="s">
        <v>392</v>
      </c>
      <c r="D383" t="s">
        <v>2347</v>
      </c>
      <c r="E383">
        <v>75</v>
      </c>
      <c r="F383" t="s">
        <v>13</v>
      </c>
    </row>
    <row r="384" spans="1:6" x14ac:dyDescent="0.2">
      <c r="A384" t="s">
        <v>3325</v>
      </c>
      <c r="B384" t="s">
        <v>1371</v>
      </c>
      <c r="C384" t="s">
        <v>393</v>
      </c>
      <c r="D384" t="s">
        <v>2348</v>
      </c>
      <c r="E384">
        <v>83</v>
      </c>
      <c r="F384" t="s">
        <v>13</v>
      </c>
    </row>
    <row r="385" spans="1:6" x14ac:dyDescent="0.2">
      <c r="A385" t="s">
        <v>3326</v>
      </c>
      <c r="B385" t="s">
        <v>1372</v>
      </c>
      <c r="C385" t="s">
        <v>394</v>
      </c>
      <c r="D385" t="s">
        <v>2349</v>
      </c>
      <c r="E385">
        <v>69</v>
      </c>
      <c r="F385" t="s">
        <v>13</v>
      </c>
    </row>
    <row r="386" spans="1:6" x14ac:dyDescent="0.2">
      <c r="A386" t="s">
        <v>3327</v>
      </c>
      <c r="B386" t="s">
        <v>1373</v>
      </c>
      <c r="C386" t="s">
        <v>395</v>
      </c>
      <c r="D386" t="s">
        <v>2350</v>
      </c>
      <c r="E386">
        <v>40</v>
      </c>
      <c r="F386" t="s">
        <v>10</v>
      </c>
    </row>
    <row r="387" spans="1:6" x14ac:dyDescent="0.2">
      <c r="A387" t="s">
        <v>3328</v>
      </c>
      <c r="B387" t="s">
        <v>1374</v>
      </c>
      <c r="C387" t="s">
        <v>396</v>
      </c>
      <c r="D387" t="s">
        <v>2351</v>
      </c>
      <c r="E387">
        <v>53</v>
      </c>
      <c r="F387" t="s">
        <v>13</v>
      </c>
    </row>
    <row r="388" spans="1:6" x14ac:dyDescent="0.2">
      <c r="A388" t="s">
        <v>3329</v>
      </c>
      <c r="B388" t="s">
        <v>1375</v>
      </c>
      <c r="C388" t="s">
        <v>397</v>
      </c>
      <c r="D388" t="s">
        <v>2352</v>
      </c>
      <c r="E388">
        <v>83</v>
      </c>
      <c r="F388" t="s">
        <v>13</v>
      </c>
    </row>
    <row r="389" spans="1:6" x14ac:dyDescent="0.2">
      <c r="A389" t="s">
        <v>3330</v>
      </c>
      <c r="B389" t="s">
        <v>1376</v>
      </c>
      <c r="C389" t="s">
        <v>398</v>
      </c>
      <c r="D389" t="s">
        <v>2353</v>
      </c>
      <c r="E389">
        <v>25</v>
      </c>
      <c r="F389" t="s">
        <v>13</v>
      </c>
    </row>
    <row r="390" spans="1:6" x14ac:dyDescent="0.2">
      <c r="A390" t="s">
        <v>3331</v>
      </c>
      <c r="B390" t="s">
        <v>1377</v>
      </c>
      <c r="C390" t="s">
        <v>399</v>
      </c>
      <c r="D390" t="s">
        <v>2354</v>
      </c>
      <c r="E390">
        <v>78</v>
      </c>
      <c r="F390" t="s">
        <v>10</v>
      </c>
    </row>
    <row r="391" spans="1:6" x14ac:dyDescent="0.2">
      <c r="A391" t="s">
        <v>3332</v>
      </c>
      <c r="B391" t="s">
        <v>1378</v>
      </c>
      <c r="C391" t="s">
        <v>400</v>
      </c>
      <c r="D391" t="s">
        <v>2355</v>
      </c>
      <c r="E391">
        <v>43</v>
      </c>
      <c r="F391" t="s">
        <v>13</v>
      </c>
    </row>
    <row r="392" spans="1:6" x14ac:dyDescent="0.2">
      <c r="A392" t="s">
        <v>3333</v>
      </c>
      <c r="B392" t="s">
        <v>1379</v>
      </c>
      <c r="C392" t="s">
        <v>401</v>
      </c>
      <c r="D392" t="s">
        <v>2356</v>
      </c>
      <c r="E392">
        <v>77</v>
      </c>
      <c r="F392" t="s">
        <v>13</v>
      </c>
    </row>
    <row r="393" spans="1:6" x14ac:dyDescent="0.2">
      <c r="A393" t="s">
        <v>3334</v>
      </c>
      <c r="B393" t="s">
        <v>1380</v>
      </c>
      <c r="C393" t="s">
        <v>402</v>
      </c>
      <c r="D393" t="s">
        <v>2357</v>
      </c>
      <c r="E393">
        <v>72</v>
      </c>
      <c r="F393" t="s">
        <v>13</v>
      </c>
    </row>
    <row r="394" spans="1:6" x14ac:dyDescent="0.2">
      <c r="A394" t="s">
        <v>3335</v>
      </c>
      <c r="B394" t="s">
        <v>1381</v>
      </c>
      <c r="C394" t="s">
        <v>403</v>
      </c>
      <c r="D394" t="s">
        <v>2358</v>
      </c>
      <c r="E394">
        <v>42</v>
      </c>
      <c r="F394" t="s">
        <v>10</v>
      </c>
    </row>
    <row r="395" spans="1:6" x14ac:dyDescent="0.2">
      <c r="A395" t="s">
        <v>3336</v>
      </c>
      <c r="B395" t="s">
        <v>1382</v>
      </c>
      <c r="C395" t="s">
        <v>404</v>
      </c>
      <c r="D395" t="s">
        <v>2359</v>
      </c>
      <c r="E395">
        <v>61</v>
      </c>
      <c r="F395" t="s">
        <v>10</v>
      </c>
    </row>
    <row r="396" spans="1:6" x14ac:dyDescent="0.2">
      <c r="A396" t="s">
        <v>3337</v>
      </c>
      <c r="B396" t="s">
        <v>1383</v>
      </c>
      <c r="C396" t="s">
        <v>405</v>
      </c>
      <c r="D396" t="s">
        <v>2360</v>
      </c>
      <c r="E396">
        <v>46</v>
      </c>
      <c r="F396" t="s">
        <v>10</v>
      </c>
    </row>
    <row r="397" spans="1:6" x14ac:dyDescent="0.2">
      <c r="A397" t="s">
        <v>3338</v>
      </c>
      <c r="B397" t="s">
        <v>1384</v>
      </c>
      <c r="C397" t="s">
        <v>406</v>
      </c>
      <c r="D397" t="s">
        <v>2361</v>
      </c>
      <c r="E397">
        <v>83</v>
      </c>
      <c r="F397" t="s">
        <v>10</v>
      </c>
    </row>
    <row r="398" spans="1:6" x14ac:dyDescent="0.2">
      <c r="A398" t="s">
        <v>3339</v>
      </c>
      <c r="B398" t="s">
        <v>1385</v>
      </c>
      <c r="C398" t="s">
        <v>407</v>
      </c>
      <c r="D398" t="s">
        <v>2362</v>
      </c>
      <c r="E398">
        <v>36</v>
      </c>
      <c r="F398" t="s">
        <v>10</v>
      </c>
    </row>
    <row r="399" spans="1:6" x14ac:dyDescent="0.2">
      <c r="A399" t="s">
        <v>3340</v>
      </c>
      <c r="B399" t="s">
        <v>1386</v>
      </c>
      <c r="C399" t="s">
        <v>408</v>
      </c>
      <c r="D399" t="s">
        <v>2363</v>
      </c>
      <c r="E399">
        <v>21</v>
      </c>
      <c r="F399" t="s">
        <v>10</v>
      </c>
    </row>
    <row r="400" spans="1:6" x14ac:dyDescent="0.2">
      <c r="A400" t="s">
        <v>3341</v>
      </c>
      <c r="B400" t="s">
        <v>1387</v>
      </c>
      <c r="C400" t="s">
        <v>409</v>
      </c>
      <c r="D400" t="s">
        <v>2364</v>
      </c>
      <c r="E400">
        <v>84</v>
      </c>
      <c r="F400" t="s">
        <v>13</v>
      </c>
    </row>
    <row r="401" spans="1:6" x14ac:dyDescent="0.2">
      <c r="A401" t="s">
        <v>3342</v>
      </c>
      <c r="B401" t="s">
        <v>1388</v>
      </c>
      <c r="C401" t="s">
        <v>410</v>
      </c>
      <c r="D401" t="s">
        <v>2365</v>
      </c>
      <c r="E401">
        <v>50</v>
      </c>
      <c r="F401" t="s">
        <v>10</v>
      </c>
    </row>
    <row r="402" spans="1:6" x14ac:dyDescent="0.2">
      <c r="A402" t="s">
        <v>3343</v>
      </c>
      <c r="B402" t="s">
        <v>1389</v>
      </c>
      <c r="C402" t="s">
        <v>411</v>
      </c>
      <c r="D402" t="s">
        <v>2366</v>
      </c>
      <c r="E402">
        <v>46</v>
      </c>
      <c r="F402" t="s">
        <v>13</v>
      </c>
    </row>
    <row r="403" spans="1:6" x14ac:dyDescent="0.2">
      <c r="A403" t="s">
        <v>3344</v>
      </c>
      <c r="B403" t="s">
        <v>1390</v>
      </c>
      <c r="C403" t="s">
        <v>412</v>
      </c>
      <c r="D403" t="s">
        <v>2367</v>
      </c>
      <c r="E403">
        <v>58</v>
      </c>
      <c r="F403" t="s">
        <v>10</v>
      </c>
    </row>
    <row r="404" spans="1:6" x14ac:dyDescent="0.2">
      <c r="A404" t="s">
        <v>3345</v>
      </c>
      <c r="B404" t="s">
        <v>1391</v>
      </c>
      <c r="C404" t="s">
        <v>413</v>
      </c>
      <c r="D404" t="s">
        <v>2368</v>
      </c>
      <c r="E404">
        <v>21</v>
      </c>
      <c r="F404" t="s">
        <v>13</v>
      </c>
    </row>
    <row r="405" spans="1:6" x14ac:dyDescent="0.2">
      <c r="A405" t="s">
        <v>3346</v>
      </c>
      <c r="B405" t="s">
        <v>1392</v>
      </c>
      <c r="C405" t="s">
        <v>414</v>
      </c>
      <c r="D405" t="s">
        <v>2369</v>
      </c>
      <c r="E405">
        <v>22</v>
      </c>
      <c r="F405" t="s">
        <v>13</v>
      </c>
    </row>
    <row r="406" spans="1:6" x14ac:dyDescent="0.2">
      <c r="A406" t="s">
        <v>3347</v>
      </c>
      <c r="B406" t="s">
        <v>1393</v>
      </c>
      <c r="C406" t="s">
        <v>415</v>
      </c>
      <c r="D406" t="s">
        <v>2370</v>
      </c>
      <c r="E406">
        <v>52</v>
      </c>
      <c r="F406" t="s">
        <v>10</v>
      </c>
    </row>
    <row r="407" spans="1:6" x14ac:dyDescent="0.2">
      <c r="A407" t="s">
        <v>3348</v>
      </c>
      <c r="B407" t="s">
        <v>1394</v>
      </c>
      <c r="C407" t="s">
        <v>416</v>
      </c>
      <c r="D407" t="s">
        <v>2371</v>
      </c>
      <c r="E407">
        <v>51</v>
      </c>
      <c r="F407" t="s">
        <v>13</v>
      </c>
    </row>
    <row r="408" spans="1:6" x14ac:dyDescent="0.2">
      <c r="A408" t="s">
        <v>3349</v>
      </c>
      <c r="B408" t="s">
        <v>1395</v>
      </c>
      <c r="C408" t="s">
        <v>417</v>
      </c>
      <c r="D408" t="s">
        <v>2372</v>
      </c>
      <c r="E408">
        <v>56</v>
      </c>
      <c r="F408" t="s">
        <v>10</v>
      </c>
    </row>
    <row r="409" spans="1:6" x14ac:dyDescent="0.2">
      <c r="A409" t="s">
        <v>3350</v>
      </c>
      <c r="B409" t="s">
        <v>1396</v>
      </c>
      <c r="C409" t="s">
        <v>418</v>
      </c>
      <c r="D409" t="s">
        <v>2373</v>
      </c>
      <c r="E409">
        <v>56</v>
      </c>
      <c r="F409" t="s">
        <v>10</v>
      </c>
    </row>
    <row r="410" spans="1:6" x14ac:dyDescent="0.2">
      <c r="A410" t="s">
        <v>3351</v>
      </c>
      <c r="B410" t="s">
        <v>1397</v>
      </c>
      <c r="C410" t="s">
        <v>419</v>
      </c>
      <c r="D410" t="s">
        <v>2374</v>
      </c>
      <c r="E410">
        <v>39</v>
      </c>
      <c r="F410" t="s">
        <v>10</v>
      </c>
    </row>
    <row r="411" spans="1:6" x14ac:dyDescent="0.2">
      <c r="A411" t="s">
        <v>3352</v>
      </c>
      <c r="B411" t="s">
        <v>1398</v>
      </c>
      <c r="C411" t="s">
        <v>420</v>
      </c>
      <c r="D411" t="s">
        <v>2375</v>
      </c>
      <c r="E411">
        <v>42</v>
      </c>
      <c r="F411" t="s">
        <v>10</v>
      </c>
    </row>
    <row r="412" spans="1:6" x14ac:dyDescent="0.2">
      <c r="A412" t="s">
        <v>3353</v>
      </c>
      <c r="B412" t="s">
        <v>1399</v>
      </c>
      <c r="C412" t="s">
        <v>421</v>
      </c>
      <c r="D412" t="s">
        <v>2376</v>
      </c>
      <c r="E412">
        <v>76</v>
      </c>
      <c r="F412" t="s">
        <v>10</v>
      </c>
    </row>
    <row r="413" spans="1:6" x14ac:dyDescent="0.2">
      <c r="A413" t="s">
        <v>3354</v>
      </c>
      <c r="B413" t="s">
        <v>1400</v>
      </c>
      <c r="C413" t="s">
        <v>422</v>
      </c>
      <c r="D413" t="s">
        <v>2377</v>
      </c>
      <c r="E413">
        <v>31</v>
      </c>
      <c r="F413" t="s">
        <v>13</v>
      </c>
    </row>
    <row r="414" spans="1:6" x14ac:dyDescent="0.2">
      <c r="A414" t="s">
        <v>3355</v>
      </c>
      <c r="B414" t="s">
        <v>1401</v>
      </c>
      <c r="C414" t="s">
        <v>423</v>
      </c>
      <c r="D414" t="s">
        <v>2378</v>
      </c>
      <c r="E414">
        <v>63</v>
      </c>
      <c r="F414" t="s">
        <v>13</v>
      </c>
    </row>
    <row r="415" spans="1:6" x14ac:dyDescent="0.2">
      <c r="A415" t="s">
        <v>3356</v>
      </c>
      <c r="B415" t="s">
        <v>1402</v>
      </c>
      <c r="C415" t="s">
        <v>424</v>
      </c>
      <c r="D415" t="s">
        <v>2379</v>
      </c>
      <c r="E415">
        <v>70</v>
      </c>
      <c r="F415" t="s">
        <v>10</v>
      </c>
    </row>
    <row r="416" spans="1:6" x14ac:dyDescent="0.2">
      <c r="A416" t="s">
        <v>3357</v>
      </c>
      <c r="B416" t="s">
        <v>1403</v>
      </c>
      <c r="C416" t="s">
        <v>425</v>
      </c>
      <c r="D416" t="s">
        <v>2380</v>
      </c>
      <c r="E416">
        <v>34</v>
      </c>
      <c r="F416" t="s">
        <v>10</v>
      </c>
    </row>
    <row r="417" spans="1:6" x14ac:dyDescent="0.2">
      <c r="A417" t="s">
        <v>3358</v>
      </c>
      <c r="B417" t="s">
        <v>1404</v>
      </c>
      <c r="C417" t="s">
        <v>426</v>
      </c>
      <c r="D417" t="s">
        <v>2381</v>
      </c>
      <c r="E417">
        <v>38</v>
      </c>
      <c r="F417" t="s">
        <v>13</v>
      </c>
    </row>
    <row r="418" spans="1:6" x14ac:dyDescent="0.2">
      <c r="A418" t="s">
        <v>3359</v>
      </c>
      <c r="B418" t="s">
        <v>1405</v>
      </c>
      <c r="C418" t="s">
        <v>427</v>
      </c>
      <c r="D418" t="s">
        <v>2382</v>
      </c>
      <c r="E418">
        <v>55</v>
      </c>
      <c r="F418" t="s">
        <v>13</v>
      </c>
    </row>
    <row r="419" spans="1:6" x14ac:dyDescent="0.2">
      <c r="A419" t="s">
        <v>3360</v>
      </c>
      <c r="B419" t="s">
        <v>1406</v>
      </c>
      <c r="C419" t="s">
        <v>428</v>
      </c>
      <c r="D419" t="s">
        <v>2383</v>
      </c>
      <c r="E419">
        <v>49</v>
      </c>
      <c r="F419" t="s">
        <v>10</v>
      </c>
    </row>
    <row r="420" spans="1:6" x14ac:dyDescent="0.2">
      <c r="A420" t="s">
        <v>3361</v>
      </c>
      <c r="B420" t="s">
        <v>1407</v>
      </c>
      <c r="C420" t="s">
        <v>429</v>
      </c>
      <c r="D420" t="s">
        <v>2384</v>
      </c>
      <c r="E420">
        <v>56</v>
      </c>
      <c r="F420" t="s">
        <v>10</v>
      </c>
    </row>
    <row r="421" spans="1:6" x14ac:dyDescent="0.2">
      <c r="A421" t="s">
        <v>3362</v>
      </c>
      <c r="B421" t="s">
        <v>1408</v>
      </c>
      <c r="C421" t="s">
        <v>430</v>
      </c>
      <c r="D421" t="s">
        <v>2385</v>
      </c>
      <c r="E421">
        <v>78</v>
      </c>
      <c r="F421" t="s">
        <v>13</v>
      </c>
    </row>
    <row r="422" spans="1:6" x14ac:dyDescent="0.2">
      <c r="A422" t="s">
        <v>3363</v>
      </c>
      <c r="B422" t="s">
        <v>1409</v>
      </c>
      <c r="C422" t="s">
        <v>431</v>
      </c>
      <c r="D422" t="s">
        <v>2386</v>
      </c>
      <c r="E422">
        <v>33</v>
      </c>
      <c r="F422" t="s">
        <v>10</v>
      </c>
    </row>
    <row r="423" spans="1:6" x14ac:dyDescent="0.2">
      <c r="A423" t="s">
        <v>3364</v>
      </c>
      <c r="B423" t="s">
        <v>1410</v>
      </c>
      <c r="C423" t="s">
        <v>432</v>
      </c>
      <c r="D423" t="s">
        <v>2387</v>
      </c>
      <c r="E423">
        <v>37</v>
      </c>
      <c r="F423" t="s">
        <v>10</v>
      </c>
    </row>
    <row r="424" spans="1:6" x14ac:dyDescent="0.2">
      <c r="A424" t="s">
        <v>3365</v>
      </c>
      <c r="B424" t="s">
        <v>1411</v>
      </c>
      <c r="C424" t="s">
        <v>433</v>
      </c>
      <c r="D424" t="s">
        <v>2388</v>
      </c>
      <c r="E424">
        <v>51</v>
      </c>
      <c r="F424" t="s">
        <v>13</v>
      </c>
    </row>
    <row r="425" spans="1:6" x14ac:dyDescent="0.2">
      <c r="A425" t="s">
        <v>3366</v>
      </c>
      <c r="B425" t="s">
        <v>1412</v>
      </c>
      <c r="C425" t="s">
        <v>434</v>
      </c>
      <c r="D425" t="s">
        <v>2389</v>
      </c>
      <c r="E425">
        <v>26</v>
      </c>
      <c r="F425" t="s">
        <v>10</v>
      </c>
    </row>
    <row r="426" spans="1:6" x14ac:dyDescent="0.2">
      <c r="A426" t="s">
        <v>3367</v>
      </c>
      <c r="B426" t="s">
        <v>1413</v>
      </c>
      <c r="C426" t="s">
        <v>435</v>
      </c>
      <c r="D426" t="s">
        <v>2390</v>
      </c>
      <c r="E426">
        <v>34</v>
      </c>
      <c r="F426" t="s">
        <v>13</v>
      </c>
    </row>
    <row r="427" spans="1:6" x14ac:dyDescent="0.2">
      <c r="A427" t="s">
        <v>3368</v>
      </c>
      <c r="B427" t="s">
        <v>1414</v>
      </c>
      <c r="C427" t="s">
        <v>436</v>
      </c>
      <c r="D427" t="s">
        <v>2391</v>
      </c>
      <c r="E427">
        <v>54</v>
      </c>
      <c r="F427" t="s">
        <v>10</v>
      </c>
    </row>
    <row r="428" spans="1:6" x14ac:dyDescent="0.2">
      <c r="A428" t="s">
        <v>3369</v>
      </c>
      <c r="B428" t="s">
        <v>1415</v>
      </c>
      <c r="C428" t="s">
        <v>437</v>
      </c>
      <c r="D428" t="s">
        <v>2392</v>
      </c>
      <c r="E428">
        <v>29</v>
      </c>
      <c r="F428" t="s">
        <v>13</v>
      </c>
    </row>
    <row r="429" spans="1:6" x14ac:dyDescent="0.2">
      <c r="A429" t="s">
        <v>3370</v>
      </c>
      <c r="B429" t="s">
        <v>1416</v>
      </c>
      <c r="C429" t="s">
        <v>438</v>
      </c>
      <c r="D429" t="s">
        <v>2393</v>
      </c>
      <c r="E429">
        <v>36</v>
      </c>
      <c r="F429" t="s">
        <v>13</v>
      </c>
    </row>
    <row r="430" spans="1:6" x14ac:dyDescent="0.2">
      <c r="A430" t="s">
        <v>3371</v>
      </c>
      <c r="B430" t="s">
        <v>1417</v>
      </c>
      <c r="C430" t="s">
        <v>439</v>
      </c>
      <c r="D430" t="s">
        <v>2394</v>
      </c>
      <c r="E430">
        <v>46</v>
      </c>
      <c r="F430" t="s">
        <v>13</v>
      </c>
    </row>
    <row r="431" spans="1:6" x14ac:dyDescent="0.2">
      <c r="A431" t="s">
        <v>3372</v>
      </c>
      <c r="B431" t="s">
        <v>1418</v>
      </c>
      <c r="C431" t="s">
        <v>440</v>
      </c>
      <c r="D431" t="s">
        <v>2395</v>
      </c>
      <c r="E431">
        <v>80</v>
      </c>
      <c r="F431" t="s">
        <v>10</v>
      </c>
    </row>
    <row r="432" spans="1:6" x14ac:dyDescent="0.2">
      <c r="A432" t="s">
        <v>3373</v>
      </c>
      <c r="B432" t="s">
        <v>1419</v>
      </c>
      <c r="C432" t="s">
        <v>441</v>
      </c>
      <c r="D432" t="s">
        <v>2396</v>
      </c>
      <c r="E432">
        <v>84</v>
      </c>
      <c r="F432" t="s">
        <v>13</v>
      </c>
    </row>
    <row r="433" spans="1:6" x14ac:dyDescent="0.2">
      <c r="A433" t="s">
        <v>3374</v>
      </c>
      <c r="B433" t="s">
        <v>1420</v>
      </c>
      <c r="C433" t="s">
        <v>442</v>
      </c>
      <c r="D433" t="s">
        <v>2397</v>
      </c>
      <c r="E433">
        <v>75</v>
      </c>
      <c r="F433" t="s">
        <v>10</v>
      </c>
    </row>
    <row r="434" spans="1:6" x14ac:dyDescent="0.2">
      <c r="A434" t="s">
        <v>3375</v>
      </c>
      <c r="B434" t="s">
        <v>1421</v>
      </c>
      <c r="C434" t="s">
        <v>443</v>
      </c>
      <c r="D434" t="s">
        <v>2398</v>
      </c>
      <c r="E434">
        <v>33</v>
      </c>
      <c r="F434" t="s">
        <v>13</v>
      </c>
    </row>
    <row r="435" spans="1:6" x14ac:dyDescent="0.2">
      <c r="A435" t="s">
        <v>3376</v>
      </c>
      <c r="B435" t="s">
        <v>1422</v>
      </c>
      <c r="C435" t="s">
        <v>444</v>
      </c>
      <c r="D435" t="s">
        <v>2399</v>
      </c>
      <c r="E435">
        <v>58</v>
      </c>
      <c r="F435" t="s">
        <v>13</v>
      </c>
    </row>
    <row r="436" spans="1:6" x14ac:dyDescent="0.2">
      <c r="A436" t="s">
        <v>3377</v>
      </c>
      <c r="B436" t="s">
        <v>1423</v>
      </c>
      <c r="C436" t="s">
        <v>445</v>
      </c>
      <c r="D436" t="s">
        <v>2400</v>
      </c>
      <c r="E436">
        <v>21</v>
      </c>
      <c r="F436" t="s">
        <v>13</v>
      </c>
    </row>
    <row r="437" spans="1:6" x14ac:dyDescent="0.2">
      <c r="A437" t="s">
        <v>3378</v>
      </c>
      <c r="B437" t="s">
        <v>1424</v>
      </c>
      <c r="C437" t="s">
        <v>446</v>
      </c>
      <c r="D437" t="s">
        <v>2401</v>
      </c>
      <c r="E437">
        <v>79</v>
      </c>
      <c r="F437" t="s">
        <v>10</v>
      </c>
    </row>
    <row r="438" spans="1:6" x14ac:dyDescent="0.2">
      <c r="A438" t="s">
        <v>3379</v>
      </c>
      <c r="B438" t="s">
        <v>1425</v>
      </c>
      <c r="C438" t="s">
        <v>447</v>
      </c>
      <c r="D438" t="s">
        <v>2402</v>
      </c>
      <c r="E438">
        <v>71</v>
      </c>
      <c r="F438" t="s">
        <v>13</v>
      </c>
    </row>
    <row r="439" spans="1:6" x14ac:dyDescent="0.2">
      <c r="A439" t="s">
        <v>3380</v>
      </c>
      <c r="B439" t="s">
        <v>1426</v>
      </c>
      <c r="C439" t="s">
        <v>448</v>
      </c>
      <c r="D439" t="s">
        <v>2403</v>
      </c>
      <c r="E439">
        <v>29</v>
      </c>
      <c r="F439" t="s">
        <v>10</v>
      </c>
    </row>
    <row r="440" spans="1:6" x14ac:dyDescent="0.2">
      <c r="A440" t="s">
        <v>3381</v>
      </c>
      <c r="B440" t="s">
        <v>1427</v>
      </c>
      <c r="C440" t="s">
        <v>449</v>
      </c>
      <c r="D440" t="s">
        <v>2404</v>
      </c>
      <c r="E440">
        <v>49</v>
      </c>
      <c r="F440" t="s">
        <v>10</v>
      </c>
    </row>
    <row r="441" spans="1:6" x14ac:dyDescent="0.2">
      <c r="A441" t="s">
        <v>3382</v>
      </c>
      <c r="B441" t="s">
        <v>1428</v>
      </c>
      <c r="C441" t="s">
        <v>450</v>
      </c>
      <c r="D441" t="s">
        <v>2405</v>
      </c>
      <c r="E441">
        <v>38</v>
      </c>
      <c r="F441" t="s">
        <v>13</v>
      </c>
    </row>
    <row r="442" spans="1:6" x14ac:dyDescent="0.2">
      <c r="A442" t="s">
        <v>3383</v>
      </c>
      <c r="B442" t="s">
        <v>1429</v>
      </c>
      <c r="C442" t="s">
        <v>451</v>
      </c>
      <c r="D442" t="s">
        <v>2406</v>
      </c>
      <c r="E442">
        <v>22</v>
      </c>
      <c r="F442" t="s">
        <v>13</v>
      </c>
    </row>
    <row r="443" spans="1:6" x14ac:dyDescent="0.2">
      <c r="A443" t="s">
        <v>3384</v>
      </c>
      <c r="B443" t="s">
        <v>1430</v>
      </c>
      <c r="C443" t="s">
        <v>452</v>
      </c>
      <c r="D443" t="s">
        <v>2407</v>
      </c>
      <c r="E443">
        <v>67</v>
      </c>
      <c r="F443" t="s">
        <v>13</v>
      </c>
    </row>
    <row r="444" spans="1:6" x14ac:dyDescent="0.2">
      <c r="A444" t="s">
        <v>3385</v>
      </c>
      <c r="B444" t="s">
        <v>1431</v>
      </c>
      <c r="C444" t="s">
        <v>453</v>
      </c>
      <c r="D444" t="s">
        <v>2408</v>
      </c>
      <c r="E444">
        <v>18</v>
      </c>
      <c r="F444" t="s">
        <v>13</v>
      </c>
    </row>
    <row r="445" spans="1:6" x14ac:dyDescent="0.2">
      <c r="A445" t="s">
        <v>3386</v>
      </c>
      <c r="B445" t="s">
        <v>1432</v>
      </c>
      <c r="C445" t="s">
        <v>454</v>
      </c>
      <c r="D445" t="s">
        <v>2409</v>
      </c>
      <c r="E445">
        <v>82</v>
      </c>
      <c r="F445" t="s">
        <v>13</v>
      </c>
    </row>
    <row r="446" spans="1:6" x14ac:dyDescent="0.2">
      <c r="A446" t="s">
        <v>3387</v>
      </c>
      <c r="B446" t="s">
        <v>1433</v>
      </c>
      <c r="C446" t="s">
        <v>455</v>
      </c>
      <c r="D446" t="s">
        <v>2410</v>
      </c>
      <c r="E446">
        <v>43</v>
      </c>
      <c r="F446" t="s">
        <v>13</v>
      </c>
    </row>
    <row r="447" spans="1:6" x14ac:dyDescent="0.2">
      <c r="A447" t="s">
        <v>3388</v>
      </c>
      <c r="B447" t="s">
        <v>1434</v>
      </c>
      <c r="C447" t="s">
        <v>456</v>
      </c>
      <c r="D447" t="s">
        <v>2411</v>
      </c>
      <c r="E447">
        <v>29</v>
      </c>
      <c r="F447" t="s">
        <v>13</v>
      </c>
    </row>
    <row r="448" spans="1:6" x14ac:dyDescent="0.2">
      <c r="A448" t="s">
        <v>3389</v>
      </c>
      <c r="B448" t="s">
        <v>1435</v>
      </c>
      <c r="C448" t="s">
        <v>457</v>
      </c>
      <c r="D448" t="s">
        <v>2412</v>
      </c>
      <c r="E448">
        <v>75</v>
      </c>
      <c r="F448" t="s">
        <v>10</v>
      </c>
    </row>
    <row r="449" spans="1:6" x14ac:dyDescent="0.2">
      <c r="A449" t="s">
        <v>3390</v>
      </c>
      <c r="B449" t="s">
        <v>1436</v>
      </c>
      <c r="C449" t="s">
        <v>458</v>
      </c>
      <c r="D449" t="s">
        <v>2413</v>
      </c>
      <c r="E449">
        <v>82</v>
      </c>
      <c r="F449" t="s">
        <v>13</v>
      </c>
    </row>
    <row r="450" spans="1:6" x14ac:dyDescent="0.2">
      <c r="A450" t="s">
        <v>3391</v>
      </c>
      <c r="B450" t="s">
        <v>1437</v>
      </c>
      <c r="C450" t="s">
        <v>459</v>
      </c>
      <c r="D450" t="s">
        <v>2414</v>
      </c>
      <c r="E450">
        <v>75</v>
      </c>
      <c r="F450" t="s">
        <v>13</v>
      </c>
    </row>
    <row r="451" spans="1:6" x14ac:dyDescent="0.2">
      <c r="A451" t="s">
        <v>3392</v>
      </c>
      <c r="B451" t="s">
        <v>1438</v>
      </c>
      <c r="C451" t="s">
        <v>460</v>
      </c>
      <c r="D451" t="s">
        <v>2415</v>
      </c>
      <c r="E451">
        <v>71</v>
      </c>
      <c r="F451" t="s">
        <v>10</v>
      </c>
    </row>
    <row r="452" spans="1:6" x14ac:dyDescent="0.2">
      <c r="A452" t="s">
        <v>3393</v>
      </c>
      <c r="B452" t="s">
        <v>1439</v>
      </c>
      <c r="C452" t="s">
        <v>461</v>
      </c>
      <c r="D452" t="s">
        <v>2416</v>
      </c>
      <c r="E452">
        <v>21</v>
      </c>
      <c r="F452" t="s">
        <v>10</v>
      </c>
    </row>
    <row r="453" spans="1:6" x14ac:dyDescent="0.2">
      <c r="A453" t="s">
        <v>3394</v>
      </c>
      <c r="B453" t="s">
        <v>1440</v>
      </c>
      <c r="C453" t="s">
        <v>462</v>
      </c>
      <c r="D453" t="s">
        <v>2417</v>
      </c>
      <c r="E453">
        <v>41</v>
      </c>
      <c r="F453" t="s">
        <v>13</v>
      </c>
    </row>
    <row r="454" spans="1:6" x14ac:dyDescent="0.2">
      <c r="A454" t="s">
        <v>3395</v>
      </c>
      <c r="B454" t="s">
        <v>1441</v>
      </c>
      <c r="C454" t="s">
        <v>463</v>
      </c>
      <c r="D454" t="s">
        <v>2418</v>
      </c>
      <c r="E454">
        <v>76</v>
      </c>
      <c r="F454" t="s">
        <v>10</v>
      </c>
    </row>
    <row r="455" spans="1:6" x14ac:dyDescent="0.2">
      <c r="A455" t="s">
        <v>3396</v>
      </c>
      <c r="B455" t="s">
        <v>1442</v>
      </c>
      <c r="C455" t="s">
        <v>464</v>
      </c>
      <c r="D455" t="s">
        <v>2419</v>
      </c>
      <c r="E455">
        <v>68</v>
      </c>
      <c r="F455" t="s">
        <v>13</v>
      </c>
    </row>
    <row r="456" spans="1:6" x14ac:dyDescent="0.2">
      <c r="A456" t="s">
        <v>3397</v>
      </c>
      <c r="B456" t="s">
        <v>1443</v>
      </c>
      <c r="C456" t="s">
        <v>465</v>
      </c>
      <c r="D456" t="s">
        <v>2420</v>
      </c>
      <c r="E456">
        <v>40</v>
      </c>
      <c r="F456" t="s">
        <v>13</v>
      </c>
    </row>
    <row r="457" spans="1:6" x14ac:dyDescent="0.2">
      <c r="A457" t="s">
        <v>3398</v>
      </c>
      <c r="B457" t="s">
        <v>1444</v>
      </c>
      <c r="C457" t="s">
        <v>466</v>
      </c>
      <c r="D457" t="s">
        <v>2421</v>
      </c>
      <c r="E457">
        <v>77</v>
      </c>
      <c r="F457" t="s">
        <v>10</v>
      </c>
    </row>
    <row r="458" spans="1:6" x14ac:dyDescent="0.2">
      <c r="A458" t="s">
        <v>3399</v>
      </c>
      <c r="B458" t="s">
        <v>1445</v>
      </c>
      <c r="C458" t="s">
        <v>467</v>
      </c>
      <c r="D458" t="s">
        <v>2422</v>
      </c>
      <c r="E458">
        <v>56</v>
      </c>
      <c r="F458" t="s">
        <v>13</v>
      </c>
    </row>
    <row r="459" spans="1:6" x14ac:dyDescent="0.2">
      <c r="A459" t="s">
        <v>3400</v>
      </c>
      <c r="B459" t="s">
        <v>1446</v>
      </c>
      <c r="C459" t="s">
        <v>468</v>
      </c>
      <c r="D459" t="s">
        <v>2423</v>
      </c>
      <c r="E459">
        <v>53</v>
      </c>
      <c r="F459" t="s">
        <v>10</v>
      </c>
    </row>
    <row r="460" spans="1:6" x14ac:dyDescent="0.2">
      <c r="A460" t="s">
        <v>3401</v>
      </c>
      <c r="B460" t="s">
        <v>1447</v>
      </c>
      <c r="C460" t="s">
        <v>469</v>
      </c>
      <c r="D460" t="s">
        <v>2424</v>
      </c>
      <c r="E460">
        <v>44</v>
      </c>
      <c r="F460" t="s">
        <v>10</v>
      </c>
    </row>
    <row r="461" spans="1:6" x14ac:dyDescent="0.2">
      <c r="A461" t="s">
        <v>3402</v>
      </c>
      <c r="B461" t="s">
        <v>1448</v>
      </c>
      <c r="C461" t="s">
        <v>470</v>
      </c>
      <c r="D461" t="s">
        <v>2425</v>
      </c>
      <c r="E461">
        <v>48</v>
      </c>
      <c r="F461" t="s">
        <v>10</v>
      </c>
    </row>
    <row r="462" spans="1:6" x14ac:dyDescent="0.2">
      <c r="A462" t="s">
        <v>3403</v>
      </c>
      <c r="B462" t="s">
        <v>1449</v>
      </c>
      <c r="C462" t="s">
        <v>471</v>
      </c>
      <c r="D462" t="s">
        <v>2426</v>
      </c>
      <c r="E462">
        <v>82</v>
      </c>
      <c r="F462" t="s">
        <v>13</v>
      </c>
    </row>
    <row r="463" spans="1:6" x14ac:dyDescent="0.2">
      <c r="A463" t="s">
        <v>3404</v>
      </c>
      <c r="B463" t="s">
        <v>1450</v>
      </c>
      <c r="C463" t="s">
        <v>472</v>
      </c>
      <c r="D463" t="s">
        <v>2427</v>
      </c>
      <c r="E463">
        <v>52</v>
      </c>
      <c r="F463" t="s">
        <v>10</v>
      </c>
    </row>
    <row r="464" spans="1:6" x14ac:dyDescent="0.2">
      <c r="A464" t="s">
        <v>3405</v>
      </c>
      <c r="B464" t="s">
        <v>1451</v>
      </c>
      <c r="C464" t="s">
        <v>473</v>
      </c>
      <c r="D464" t="s">
        <v>2428</v>
      </c>
      <c r="E464">
        <v>34</v>
      </c>
      <c r="F464" t="s">
        <v>10</v>
      </c>
    </row>
    <row r="465" spans="1:6" x14ac:dyDescent="0.2">
      <c r="A465" t="s">
        <v>3406</v>
      </c>
      <c r="B465" t="s">
        <v>1452</v>
      </c>
      <c r="C465" t="s">
        <v>474</v>
      </c>
      <c r="D465" t="s">
        <v>2429</v>
      </c>
      <c r="E465">
        <v>56</v>
      </c>
      <c r="F465" t="s">
        <v>13</v>
      </c>
    </row>
    <row r="466" spans="1:6" x14ac:dyDescent="0.2">
      <c r="A466" t="s">
        <v>3407</v>
      </c>
      <c r="B466" t="s">
        <v>1453</v>
      </c>
      <c r="C466" t="s">
        <v>475</v>
      </c>
      <c r="D466" t="s">
        <v>2430</v>
      </c>
      <c r="E466">
        <v>69</v>
      </c>
      <c r="F466" t="s">
        <v>10</v>
      </c>
    </row>
    <row r="467" spans="1:6" x14ac:dyDescent="0.2">
      <c r="A467" t="s">
        <v>3408</v>
      </c>
      <c r="B467" t="s">
        <v>1454</v>
      </c>
      <c r="C467" t="s">
        <v>476</v>
      </c>
      <c r="D467" t="s">
        <v>2431</v>
      </c>
      <c r="E467">
        <v>50</v>
      </c>
      <c r="F467" t="s">
        <v>10</v>
      </c>
    </row>
    <row r="468" spans="1:6" x14ac:dyDescent="0.2">
      <c r="A468" t="s">
        <v>3409</v>
      </c>
      <c r="B468" t="s">
        <v>1455</v>
      </c>
      <c r="C468" t="s">
        <v>477</v>
      </c>
      <c r="D468" t="s">
        <v>2432</v>
      </c>
      <c r="E468">
        <v>55</v>
      </c>
      <c r="F468" t="s">
        <v>13</v>
      </c>
    </row>
    <row r="469" spans="1:6" x14ac:dyDescent="0.2">
      <c r="A469" t="s">
        <v>3410</v>
      </c>
      <c r="B469" t="s">
        <v>1456</v>
      </c>
      <c r="C469" t="s">
        <v>478</v>
      </c>
      <c r="D469" t="s">
        <v>2433</v>
      </c>
      <c r="E469">
        <v>85</v>
      </c>
      <c r="F469" t="s">
        <v>10</v>
      </c>
    </row>
    <row r="470" spans="1:6" x14ac:dyDescent="0.2">
      <c r="A470" t="s">
        <v>3411</v>
      </c>
      <c r="B470" t="s">
        <v>1457</v>
      </c>
      <c r="C470" t="s">
        <v>479</v>
      </c>
      <c r="D470" t="s">
        <v>2434</v>
      </c>
      <c r="E470">
        <v>35</v>
      </c>
      <c r="F470" t="s">
        <v>13</v>
      </c>
    </row>
    <row r="471" spans="1:6" x14ac:dyDescent="0.2">
      <c r="A471" t="s">
        <v>3412</v>
      </c>
      <c r="B471" t="s">
        <v>1458</v>
      </c>
      <c r="C471" t="s">
        <v>480</v>
      </c>
      <c r="D471" t="s">
        <v>2435</v>
      </c>
      <c r="E471">
        <v>55</v>
      </c>
      <c r="F471" t="s">
        <v>13</v>
      </c>
    </row>
    <row r="472" spans="1:6" x14ac:dyDescent="0.2">
      <c r="A472" t="s">
        <v>3413</v>
      </c>
      <c r="B472" t="s">
        <v>1459</v>
      </c>
      <c r="C472" t="s">
        <v>481</v>
      </c>
      <c r="D472" t="s">
        <v>2436</v>
      </c>
      <c r="E472">
        <v>70</v>
      </c>
      <c r="F472" t="s">
        <v>13</v>
      </c>
    </row>
    <row r="473" spans="1:6" x14ac:dyDescent="0.2">
      <c r="A473" t="s">
        <v>3414</v>
      </c>
      <c r="B473" t="s">
        <v>1460</v>
      </c>
      <c r="C473" t="s">
        <v>482</v>
      </c>
      <c r="D473" t="s">
        <v>2437</v>
      </c>
      <c r="E473">
        <v>76</v>
      </c>
      <c r="F473" t="s">
        <v>10</v>
      </c>
    </row>
    <row r="474" spans="1:6" x14ac:dyDescent="0.2">
      <c r="A474" t="s">
        <v>3415</v>
      </c>
      <c r="B474" t="s">
        <v>1461</v>
      </c>
      <c r="C474" t="s">
        <v>483</v>
      </c>
      <c r="D474" t="s">
        <v>2438</v>
      </c>
      <c r="E474">
        <v>75</v>
      </c>
      <c r="F474" t="s">
        <v>13</v>
      </c>
    </row>
    <row r="475" spans="1:6" x14ac:dyDescent="0.2">
      <c r="A475" t="s">
        <v>3416</v>
      </c>
      <c r="B475" t="s">
        <v>1462</v>
      </c>
      <c r="C475" t="s">
        <v>484</v>
      </c>
      <c r="D475" t="s">
        <v>2439</v>
      </c>
      <c r="E475">
        <v>85</v>
      </c>
      <c r="F475" t="s">
        <v>10</v>
      </c>
    </row>
    <row r="476" spans="1:6" x14ac:dyDescent="0.2">
      <c r="A476" t="s">
        <v>3417</v>
      </c>
      <c r="B476" t="s">
        <v>1463</v>
      </c>
      <c r="C476" t="s">
        <v>485</v>
      </c>
      <c r="D476" t="s">
        <v>2440</v>
      </c>
      <c r="E476">
        <v>61</v>
      </c>
      <c r="F476" t="s">
        <v>13</v>
      </c>
    </row>
    <row r="477" spans="1:6" x14ac:dyDescent="0.2">
      <c r="A477" t="s">
        <v>3418</v>
      </c>
      <c r="B477" t="s">
        <v>1464</v>
      </c>
      <c r="C477" t="s">
        <v>486</v>
      </c>
      <c r="D477" t="s">
        <v>2441</v>
      </c>
      <c r="E477">
        <v>23</v>
      </c>
      <c r="F477" t="s">
        <v>10</v>
      </c>
    </row>
    <row r="478" spans="1:6" x14ac:dyDescent="0.2">
      <c r="A478" t="s">
        <v>3419</v>
      </c>
      <c r="B478" t="s">
        <v>1465</v>
      </c>
      <c r="C478" t="s">
        <v>487</v>
      </c>
      <c r="D478" t="s">
        <v>2442</v>
      </c>
      <c r="E478">
        <v>61</v>
      </c>
      <c r="F478" t="s">
        <v>10</v>
      </c>
    </row>
    <row r="479" spans="1:6" x14ac:dyDescent="0.2">
      <c r="A479" t="s">
        <v>3420</v>
      </c>
      <c r="B479" t="s">
        <v>1466</v>
      </c>
      <c r="C479" t="s">
        <v>488</v>
      </c>
      <c r="D479" t="s">
        <v>2443</v>
      </c>
      <c r="E479">
        <v>68</v>
      </c>
      <c r="F479" t="s">
        <v>10</v>
      </c>
    </row>
    <row r="480" spans="1:6" x14ac:dyDescent="0.2">
      <c r="A480" t="s">
        <v>3421</v>
      </c>
      <c r="B480" t="s">
        <v>1467</v>
      </c>
      <c r="C480" t="s">
        <v>489</v>
      </c>
      <c r="D480" t="s">
        <v>2444</v>
      </c>
      <c r="E480">
        <v>27</v>
      </c>
      <c r="F480" t="s">
        <v>10</v>
      </c>
    </row>
    <row r="481" spans="1:6" x14ac:dyDescent="0.2">
      <c r="A481" t="s">
        <v>3422</v>
      </c>
      <c r="B481" t="s">
        <v>1468</v>
      </c>
      <c r="C481" t="s">
        <v>490</v>
      </c>
      <c r="D481" t="s">
        <v>2445</v>
      </c>
      <c r="E481">
        <v>70</v>
      </c>
      <c r="F481" t="s">
        <v>13</v>
      </c>
    </row>
    <row r="482" spans="1:6" x14ac:dyDescent="0.2">
      <c r="A482" t="s">
        <v>3423</v>
      </c>
      <c r="B482" t="s">
        <v>1469</v>
      </c>
      <c r="C482" t="s">
        <v>491</v>
      </c>
      <c r="D482" t="s">
        <v>2446</v>
      </c>
      <c r="E482">
        <v>51</v>
      </c>
      <c r="F482" t="s">
        <v>13</v>
      </c>
    </row>
    <row r="483" spans="1:6" x14ac:dyDescent="0.2">
      <c r="A483" t="s">
        <v>3424</v>
      </c>
      <c r="B483" t="s">
        <v>1470</v>
      </c>
      <c r="C483" t="s">
        <v>492</v>
      </c>
      <c r="D483" t="s">
        <v>2447</v>
      </c>
      <c r="E483">
        <v>61</v>
      </c>
      <c r="F483" t="s">
        <v>10</v>
      </c>
    </row>
    <row r="484" spans="1:6" x14ac:dyDescent="0.2">
      <c r="A484" t="s">
        <v>3425</v>
      </c>
      <c r="B484" t="s">
        <v>1471</v>
      </c>
      <c r="C484" t="s">
        <v>493</v>
      </c>
      <c r="D484" t="s">
        <v>2448</v>
      </c>
      <c r="E484">
        <v>77</v>
      </c>
      <c r="F484" t="s">
        <v>10</v>
      </c>
    </row>
    <row r="485" spans="1:6" x14ac:dyDescent="0.2">
      <c r="A485" t="s">
        <v>3426</v>
      </c>
      <c r="B485" t="s">
        <v>1472</v>
      </c>
      <c r="C485" t="s">
        <v>494</v>
      </c>
      <c r="D485" t="s">
        <v>2449</v>
      </c>
      <c r="E485">
        <v>81</v>
      </c>
      <c r="F485" t="s">
        <v>13</v>
      </c>
    </row>
    <row r="486" spans="1:6" x14ac:dyDescent="0.2">
      <c r="A486" t="s">
        <v>3427</v>
      </c>
      <c r="B486" t="s">
        <v>1473</v>
      </c>
      <c r="C486" t="s">
        <v>495</v>
      </c>
      <c r="D486" t="s">
        <v>2450</v>
      </c>
      <c r="E486">
        <v>39</v>
      </c>
      <c r="F486" t="s">
        <v>10</v>
      </c>
    </row>
    <row r="487" spans="1:6" x14ac:dyDescent="0.2">
      <c r="A487" t="s">
        <v>3428</v>
      </c>
      <c r="B487" t="s">
        <v>1474</v>
      </c>
      <c r="C487" t="s">
        <v>496</v>
      </c>
      <c r="D487" t="s">
        <v>2451</v>
      </c>
      <c r="E487">
        <v>84</v>
      </c>
      <c r="F487" t="s">
        <v>10</v>
      </c>
    </row>
    <row r="488" spans="1:6" x14ac:dyDescent="0.2">
      <c r="A488" t="s">
        <v>3429</v>
      </c>
      <c r="B488" t="s">
        <v>1475</v>
      </c>
      <c r="C488" t="s">
        <v>497</v>
      </c>
      <c r="D488" t="s">
        <v>2452</v>
      </c>
      <c r="E488">
        <v>64</v>
      </c>
      <c r="F488" t="s">
        <v>10</v>
      </c>
    </row>
    <row r="489" spans="1:6" x14ac:dyDescent="0.2">
      <c r="A489" t="s">
        <v>3430</v>
      </c>
      <c r="B489" t="s">
        <v>1476</v>
      </c>
      <c r="C489" t="s">
        <v>498</v>
      </c>
      <c r="D489" t="s">
        <v>2453</v>
      </c>
      <c r="E489">
        <v>50</v>
      </c>
      <c r="F489" t="s">
        <v>10</v>
      </c>
    </row>
    <row r="490" spans="1:6" x14ac:dyDescent="0.2">
      <c r="A490" t="s">
        <v>3431</v>
      </c>
      <c r="B490" t="s">
        <v>1477</v>
      </c>
      <c r="C490" t="s">
        <v>499</v>
      </c>
      <c r="D490" t="s">
        <v>2454</v>
      </c>
      <c r="E490">
        <v>73</v>
      </c>
      <c r="F490" t="s">
        <v>13</v>
      </c>
    </row>
    <row r="491" spans="1:6" x14ac:dyDescent="0.2">
      <c r="A491" t="s">
        <v>3432</v>
      </c>
      <c r="B491" t="s">
        <v>1478</v>
      </c>
      <c r="C491" t="s">
        <v>500</v>
      </c>
      <c r="D491" t="s">
        <v>2455</v>
      </c>
      <c r="E491">
        <v>73</v>
      </c>
      <c r="F491" t="s">
        <v>10</v>
      </c>
    </row>
    <row r="492" spans="1:6" x14ac:dyDescent="0.2">
      <c r="A492" t="s">
        <v>3433</v>
      </c>
      <c r="B492" t="s">
        <v>1479</v>
      </c>
      <c r="C492" t="s">
        <v>501</v>
      </c>
      <c r="D492" t="s">
        <v>2456</v>
      </c>
      <c r="E492">
        <v>33</v>
      </c>
      <c r="F492" t="s">
        <v>13</v>
      </c>
    </row>
    <row r="493" spans="1:6" x14ac:dyDescent="0.2">
      <c r="A493" t="s">
        <v>3434</v>
      </c>
      <c r="B493" t="s">
        <v>1480</v>
      </c>
      <c r="C493" t="s">
        <v>502</v>
      </c>
      <c r="D493" t="s">
        <v>2457</v>
      </c>
      <c r="E493">
        <v>76</v>
      </c>
      <c r="F493" t="s">
        <v>13</v>
      </c>
    </row>
    <row r="494" spans="1:6" x14ac:dyDescent="0.2">
      <c r="A494" t="s">
        <v>3435</v>
      </c>
      <c r="B494" t="s">
        <v>1481</v>
      </c>
      <c r="C494" t="s">
        <v>503</v>
      </c>
      <c r="D494" t="s">
        <v>2458</v>
      </c>
      <c r="E494">
        <v>64</v>
      </c>
      <c r="F494" t="s">
        <v>10</v>
      </c>
    </row>
    <row r="495" spans="1:6" x14ac:dyDescent="0.2">
      <c r="A495" t="s">
        <v>3436</v>
      </c>
      <c r="B495" t="s">
        <v>1482</v>
      </c>
      <c r="C495" t="s">
        <v>504</v>
      </c>
      <c r="D495" t="s">
        <v>2459</v>
      </c>
      <c r="E495">
        <v>52</v>
      </c>
      <c r="F495" t="s">
        <v>13</v>
      </c>
    </row>
    <row r="496" spans="1:6" x14ac:dyDescent="0.2">
      <c r="A496" t="s">
        <v>3437</v>
      </c>
      <c r="B496" t="s">
        <v>1483</v>
      </c>
      <c r="C496" t="s">
        <v>505</v>
      </c>
      <c r="D496" t="s">
        <v>2460</v>
      </c>
      <c r="E496">
        <v>73</v>
      </c>
      <c r="F496" t="s">
        <v>10</v>
      </c>
    </row>
    <row r="497" spans="1:6" x14ac:dyDescent="0.2">
      <c r="A497" t="s">
        <v>3438</v>
      </c>
      <c r="B497" t="s">
        <v>1484</v>
      </c>
      <c r="C497" t="s">
        <v>506</v>
      </c>
      <c r="D497" t="s">
        <v>2461</v>
      </c>
      <c r="E497">
        <v>82</v>
      </c>
      <c r="F497" t="s">
        <v>13</v>
      </c>
    </row>
    <row r="498" spans="1:6" x14ac:dyDescent="0.2">
      <c r="A498" t="s">
        <v>3439</v>
      </c>
      <c r="B498" t="s">
        <v>1485</v>
      </c>
      <c r="C498" t="s">
        <v>507</v>
      </c>
      <c r="D498" t="s">
        <v>2462</v>
      </c>
      <c r="E498">
        <v>29</v>
      </c>
      <c r="F498" t="s">
        <v>13</v>
      </c>
    </row>
    <row r="499" spans="1:6" x14ac:dyDescent="0.2">
      <c r="A499" t="s">
        <v>3440</v>
      </c>
      <c r="B499" t="s">
        <v>1486</v>
      </c>
      <c r="C499" t="s">
        <v>508</v>
      </c>
      <c r="D499" t="s">
        <v>2463</v>
      </c>
      <c r="E499">
        <v>22</v>
      </c>
      <c r="F499" t="s">
        <v>10</v>
      </c>
    </row>
    <row r="500" spans="1:6" x14ac:dyDescent="0.2">
      <c r="A500" t="s">
        <v>3441</v>
      </c>
      <c r="B500" t="s">
        <v>1487</v>
      </c>
      <c r="C500" t="s">
        <v>509</v>
      </c>
      <c r="D500" t="s">
        <v>2464</v>
      </c>
      <c r="E500">
        <v>68</v>
      </c>
      <c r="F500" t="s">
        <v>13</v>
      </c>
    </row>
    <row r="501" spans="1:6" x14ac:dyDescent="0.2">
      <c r="A501" t="s">
        <v>3442</v>
      </c>
      <c r="B501" t="s">
        <v>1488</v>
      </c>
      <c r="C501" t="s">
        <v>510</v>
      </c>
      <c r="D501" t="s">
        <v>2465</v>
      </c>
      <c r="E501">
        <v>45</v>
      </c>
      <c r="F501" t="s">
        <v>10</v>
      </c>
    </row>
    <row r="502" spans="1:6" x14ac:dyDescent="0.2">
      <c r="A502" t="s">
        <v>3443</v>
      </c>
      <c r="B502" t="s">
        <v>1489</v>
      </c>
      <c r="C502" t="s">
        <v>511</v>
      </c>
      <c r="D502" t="s">
        <v>2466</v>
      </c>
      <c r="E502">
        <v>35</v>
      </c>
      <c r="F502" t="s">
        <v>10</v>
      </c>
    </row>
    <row r="503" spans="1:6" x14ac:dyDescent="0.2">
      <c r="A503" t="s">
        <v>3444</v>
      </c>
      <c r="B503" t="s">
        <v>1490</v>
      </c>
      <c r="C503" t="s">
        <v>512</v>
      </c>
      <c r="D503" t="s">
        <v>2467</v>
      </c>
      <c r="E503">
        <v>24</v>
      </c>
      <c r="F503" t="s">
        <v>13</v>
      </c>
    </row>
    <row r="504" spans="1:6" x14ac:dyDescent="0.2">
      <c r="A504" t="s">
        <v>3445</v>
      </c>
      <c r="B504" t="s">
        <v>1491</v>
      </c>
      <c r="C504" t="s">
        <v>513</v>
      </c>
      <c r="D504" t="s">
        <v>2468</v>
      </c>
      <c r="E504">
        <v>50</v>
      </c>
      <c r="F504" t="s">
        <v>10</v>
      </c>
    </row>
    <row r="505" spans="1:6" x14ac:dyDescent="0.2">
      <c r="A505" t="s">
        <v>3446</v>
      </c>
      <c r="B505" t="s">
        <v>1492</v>
      </c>
      <c r="C505" t="s">
        <v>514</v>
      </c>
      <c r="D505" t="s">
        <v>2469</v>
      </c>
      <c r="E505">
        <v>52</v>
      </c>
      <c r="F505" t="s">
        <v>10</v>
      </c>
    </row>
    <row r="506" spans="1:6" x14ac:dyDescent="0.2">
      <c r="A506" t="s">
        <v>3447</v>
      </c>
      <c r="B506" t="s">
        <v>1493</v>
      </c>
      <c r="C506" t="s">
        <v>515</v>
      </c>
      <c r="D506" t="s">
        <v>2470</v>
      </c>
      <c r="E506">
        <v>38</v>
      </c>
      <c r="F506" t="s">
        <v>10</v>
      </c>
    </row>
    <row r="507" spans="1:6" x14ac:dyDescent="0.2">
      <c r="A507" t="s">
        <v>3448</v>
      </c>
      <c r="B507" t="s">
        <v>1494</v>
      </c>
      <c r="C507" t="s">
        <v>516</v>
      </c>
      <c r="D507" t="s">
        <v>2471</v>
      </c>
      <c r="E507">
        <v>48</v>
      </c>
      <c r="F507" t="s">
        <v>13</v>
      </c>
    </row>
    <row r="508" spans="1:6" x14ac:dyDescent="0.2">
      <c r="A508" t="s">
        <v>3449</v>
      </c>
      <c r="B508" t="s">
        <v>1495</v>
      </c>
      <c r="C508" t="s">
        <v>517</v>
      </c>
      <c r="D508" t="s">
        <v>2472</v>
      </c>
      <c r="E508">
        <v>73</v>
      </c>
      <c r="F508" t="s">
        <v>10</v>
      </c>
    </row>
    <row r="509" spans="1:6" x14ac:dyDescent="0.2">
      <c r="A509" t="s">
        <v>3450</v>
      </c>
      <c r="B509" t="s">
        <v>1496</v>
      </c>
      <c r="C509" t="s">
        <v>518</v>
      </c>
      <c r="D509" t="s">
        <v>2473</v>
      </c>
      <c r="E509">
        <v>63</v>
      </c>
      <c r="F509" t="s">
        <v>13</v>
      </c>
    </row>
    <row r="510" spans="1:6" x14ac:dyDescent="0.2">
      <c r="A510" t="s">
        <v>3451</v>
      </c>
      <c r="B510" t="s">
        <v>1497</v>
      </c>
      <c r="C510" t="s">
        <v>519</v>
      </c>
      <c r="D510" t="s">
        <v>2474</v>
      </c>
      <c r="E510">
        <v>68</v>
      </c>
      <c r="F510" t="s">
        <v>13</v>
      </c>
    </row>
    <row r="511" spans="1:6" x14ac:dyDescent="0.2">
      <c r="A511" t="s">
        <v>3452</v>
      </c>
      <c r="B511" t="s">
        <v>1498</v>
      </c>
      <c r="C511" t="s">
        <v>520</v>
      </c>
      <c r="D511" t="s">
        <v>2475</v>
      </c>
      <c r="E511">
        <v>78</v>
      </c>
      <c r="F511" t="s">
        <v>13</v>
      </c>
    </row>
    <row r="512" spans="1:6" x14ac:dyDescent="0.2">
      <c r="A512" t="s">
        <v>3453</v>
      </c>
      <c r="B512" t="s">
        <v>1499</v>
      </c>
      <c r="C512" t="s">
        <v>521</v>
      </c>
      <c r="D512" t="s">
        <v>2476</v>
      </c>
      <c r="E512">
        <v>48</v>
      </c>
      <c r="F512" t="s">
        <v>10</v>
      </c>
    </row>
    <row r="513" spans="1:6" x14ac:dyDescent="0.2">
      <c r="A513" t="s">
        <v>3454</v>
      </c>
      <c r="B513" t="s">
        <v>1500</v>
      </c>
      <c r="C513" t="s">
        <v>522</v>
      </c>
      <c r="D513" t="s">
        <v>2477</v>
      </c>
      <c r="E513">
        <v>43</v>
      </c>
      <c r="F513" t="s">
        <v>13</v>
      </c>
    </row>
    <row r="514" spans="1:6" x14ac:dyDescent="0.2">
      <c r="A514" t="s">
        <v>3455</v>
      </c>
      <c r="B514" t="s">
        <v>1501</v>
      </c>
      <c r="C514" t="s">
        <v>523</v>
      </c>
      <c r="D514" t="s">
        <v>2478</v>
      </c>
      <c r="E514">
        <v>61</v>
      </c>
      <c r="F514" t="s">
        <v>13</v>
      </c>
    </row>
    <row r="515" spans="1:6" x14ac:dyDescent="0.2">
      <c r="A515" t="s">
        <v>3456</v>
      </c>
      <c r="B515" t="s">
        <v>1502</v>
      </c>
      <c r="C515" t="s">
        <v>524</v>
      </c>
      <c r="D515" t="s">
        <v>2479</v>
      </c>
      <c r="E515">
        <v>67</v>
      </c>
      <c r="F515" t="s">
        <v>10</v>
      </c>
    </row>
    <row r="516" spans="1:6" x14ac:dyDescent="0.2">
      <c r="A516" t="s">
        <v>3457</v>
      </c>
      <c r="B516" t="s">
        <v>1503</v>
      </c>
      <c r="C516" t="s">
        <v>525</v>
      </c>
      <c r="D516" t="s">
        <v>2480</v>
      </c>
      <c r="E516">
        <v>40</v>
      </c>
      <c r="F516" t="s">
        <v>13</v>
      </c>
    </row>
    <row r="517" spans="1:6" x14ac:dyDescent="0.2">
      <c r="A517" t="s">
        <v>3458</v>
      </c>
      <c r="B517" t="s">
        <v>1504</v>
      </c>
      <c r="C517" t="s">
        <v>526</v>
      </c>
      <c r="D517" t="s">
        <v>2481</v>
      </c>
      <c r="E517">
        <v>75</v>
      </c>
      <c r="F517" t="s">
        <v>13</v>
      </c>
    </row>
    <row r="518" spans="1:6" x14ac:dyDescent="0.2">
      <c r="A518" t="s">
        <v>3459</v>
      </c>
      <c r="B518" t="s">
        <v>1505</v>
      </c>
      <c r="C518" t="s">
        <v>527</v>
      </c>
      <c r="D518" t="s">
        <v>2482</v>
      </c>
      <c r="E518">
        <v>65</v>
      </c>
      <c r="F518" t="s">
        <v>13</v>
      </c>
    </row>
    <row r="519" spans="1:6" x14ac:dyDescent="0.2">
      <c r="A519" t="s">
        <v>3460</v>
      </c>
      <c r="B519" t="s">
        <v>1506</v>
      </c>
      <c r="C519" t="s">
        <v>528</v>
      </c>
      <c r="D519" t="s">
        <v>2483</v>
      </c>
      <c r="E519">
        <v>54</v>
      </c>
      <c r="F519" t="s">
        <v>10</v>
      </c>
    </row>
    <row r="520" spans="1:6" x14ac:dyDescent="0.2">
      <c r="A520" t="s">
        <v>3461</v>
      </c>
      <c r="B520" t="s">
        <v>1507</v>
      </c>
      <c r="C520" t="s">
        <v>529</v>
      </c>
      <c r="D520" t="s">
        <v>2484</v>
      </c>
      <c r="E520">
        <v>61</v>
      </c>
      <c r="F520" t="s">
        <v>13</v>
      </c>
    </row>
    <row r="521" spans="1:6" x14ac:dyDescent="0.2">
      <c r="A521" t="s">
        <v>3462</v>
      </c>
      <c r="B521" t="s">
        <v>1508</v>
      </c>
      <c r="C521" t="s">
        <v>530</v>
      </c>
      <c r="D521" t="s">
        <v>2485</v>
      </c>
      <c r="E521">
        <v>30</v>
      </c>
      <c r="F521" t="s">
        <v>13</v>
      </c>
    </row>
    <row r="522" spans="1:6" x14ac:dyDescent="0.2">
      <c r="A522" t="s">
        <v>3463</v>
      </c>
      <c r="B522" t="s">
        <v>1509</v>
      </c>
      <c r="C522" t="s">
        <v>531</v>
      </c>
      <c r="D522" t="s">
        <v>2486</v>
      </c>
      <c r="E522">
        <v>53</v>
      </c>
      <c r="F522" t="s">
        <v>13</v>
      </c>
    </row>
    <row r="523" spans="1:6" x14ac:dyDescent="0.2">
      <c r="A523" t="s">
        <v>3464</v>
      </c>
      <c r="B523" t="s">
        <v>1510</v>
      </c>
      <c r="C523" t="s">
        <v>532</v>
      </c>
      <c r="D523" t="s">
        <v>2487</v>
      </c>
      <c r="E523">
        <v>32</v>
      </c>
      <c r="F523" t="s">
        <v>13</v>
      </c>
    </row>
    <row r="524" spans="1:6" x14ac:dyDescent="0.2">
      <c r="A524" t="s">
        <v>3465</v>
      </c>
      <c r="B524" t="s">
        <v>1511</v>
      </c>
      <c r="C524" t="s">
        <v>533</v>
      </c>
      <c r="D524" t="s">
        <v>2488</v>
      </c>
      <c r="E524">
        <v>36</v>
      </c>
      <c r="F524" t="s">
        <v>13</v>
      </c>
    </row>
    <row r="525" spans="1:6" x14ac:dyDescent="0.2">
      <c r="A525" t="s">
        <v>3466</v>
      </c>
      <c r="B525" t="s">
        <v>1512</v>
      </c>
      <c r="C525" t="s">
        <v>534</v>
      </c>
      <c r="D525" t="s">
        <v>2489</v>
      </c>
      <c r="E525">
        <v>52</v>
      </c>
      <c r="F525" t="s">
        <v>10</v>
      </c>
    </row>
    <row r="526" spans="1:6" x14ac:dyDescent="0.2">
      <c r="A526" t="s">
        <v>3467</v>
      </c>
      <c r="B526" t="s">
        <v>1513</v>
      </c>
      <c r="C526" t="s">
        <v>535</v>
      </c>
      <c r="D526" t="s">
        <v>2490</v>
      </c>
      <c r="E526">
        <v>62</v>
      </c>
      <c r="F526" t="s">
        <v>13</v>
      </c>
    </row>
    <row r="527" spans="1:6" x14ac:dyDescent="0.2">
      <c r="A527" t="s">
        <v>3468</v>
      </c>
      <c r="B527" t="s">
        <v>1514</v>
      </c>
      <c r="C527" t="s">
        <v>536</v>
      </c>
      <c r="D527" t="s">
        <v>2491</v>
      </c>
      <c r="E527">
        <v>35</v>
      </c>
      <c r="F527" t="s">
        <v>10</v>
      </c>
    </row>
    <row r="528" spans="1:6" x14ac:dyDescent="0.2">
      <c r="A528" t="s">
        <v>3469</v>
      </c>
      <c r="B528" t="s">
        <v>1515</v>
      </c>
      <c r="C528" t="s">
        <v>537</v>
      </c>
      <c r="D528" t="s">
        <v>2492</v>
      </c>
      <c r="E528">
        <v>32</v>
      </c>
      <c r="F528" t="s">
        <v>13</v>
      </c>
    </row>
    <row r="529" spans="1:6" x14ac:dyDescent="0.2">
      <c r="A529" t="s">
        <v>3470</v>
      </c>
      <c r="B529" t="s">
        <v>1516</v>
      </c>
      <c r="C529" t="s">
        <v>538</v>
      </c>
      <c r="D529" t="s">
        <v>2493</v>
      </c>
      <c r="E529">
        <v>44</v>
      </c>
      <c r="F529" t="s">
        <v>13</v>
      </c>
    </row>
    <row r="530" spans="1:6" x14ac:dyDescent="0.2">
      <c r="A530" t="s">
        <v>3471</v>
      </c>
      <c r="B530" t="s">
        <v>1517</v>
      </c>
      <c r="C530" t="s">
        <v>539</v>
      </c>
      <c r="D530" t="s">
        <v>2494</v>
      </c>
      <c r="E530">
        <v>38</v>
      </c>
      <c r="F530" t="s">
        <v>10</v>
      </c>
    </row>
    <row r="531" spans="1:6" x14ac:dyDescent="0.2">
      <c r="A531" t="s">
        <v>3472</v>
      </c>
      <c r="B531" t="s">
        <v>1518</v>
      </c>
      <c r="C531" t="s">
        <v>540</v>
      </c>
      <c r="D531" t="s">
        <v>2495</v>
      </c>
      <c r="E531">
        <v>24</v>
      </c>
      <c r="F531" t="s">
        <v>13</v>
      </c>
    </row>
    <row r="532" spans="1:6" x14ac:dyDescent="0.2">
      <c r="A532" t="s">
        <v>3473</v>
      </c>
      <c r="B532" t="s">
        <v>1519</v>
      </c>
      <c r="C532" t="s">
        <v>541</v>
      </c>
      <c r="D532" t="s">
        <v>2496</v>
      </c>
      <c r="E532">
        <v>77</v>
      </c>
      <c r="F532" t="s">
        <v>13</v>
      </c>
    </row>
    <row r="533" spans="1:6" x14ac:dyDescent="0.2">
      <c r="A533" t="s">
        <v>3474</v>
      </c>
      <c r="B533" t="s">
        <v>1520</v>
      </c>
      <c r="C533" t="s">
        <v>542</v>
      </c>
      <c r="D533" t="s">
        <v>2497</v>
      </c>
      <c r="E533">
        <v>32</v>
      </c>
      <c r="F533" t="s">
        <v>10</v>
      </c>
    </row>
    <row r="534" spans="1:6" x14ac:dyDescent="0.2">
      <c r="A534" t="s">
        <v>3475</v>
      </c>
      <c r="B534" t="s">
        <v>1521</v>
      </c>
      <c r="C534" t="s">
        <v>543</v>
      </c>
      <c r="D534" t="s">
        <v>2498</v>
      </c>
      <c r="E534">
        <v>71</v>
      </c>
      <c r="F534" t="s">
        <v>13</v>
      </c>
    </row>
    <row r="535" spans="1:6" x14ac:dyDescent="0.2">
      <c r="A535" t="s">
        <v>3476</v>
      </c>
      <c r="B535" t="s">
        <v>1522</v>
      </c>
      <c r="C535" t="s">
        <v>544</v>
      </c>
      <c r="D535" t="s">
        <v>2499</v>
      </c>
      <c r="E535">
        <v>52</v>
      </c>
      <c r="F535" t="s">
        <v>10</v>
      </c>
    </row>
    <row r="536" spans="1:6" x14ac:dyDescent="0.2">
      <c r="A536" t="s">
        <v>3477</v>
      </c>
      <c r="B536" t="s">
        <v>1523</v>
      </c>
      <c r="C536" t="s">
        <v>545</v>
      </c>
      <c r="D536" t="s">
        <v>2500</v>
      </c>
      <c r="E536">
        <v>66</v>
      </c>
      <c r="F536" t="s">
        <v>13</v>
      </c>
    </row>
    <row r="537" spans="1:6" x14ac:dyDescent="0.2">
      <c r="A537" t="s">
        <v>3478</v>
      </c>
      <c r="B537" t="s">
        <v>1524</v>
      </c>
      <c r="C537" t="s">
        <v>546</v>
      </c>
      <c r="D537" t="s">
        <v>2501</v>
      </c>
      <c r="E537">
        <v>76</v>
      </c>
      <c r="F537" t="s">
        <v>13</v>
      </c>
    </row>
    <row r="538" spans="1:6" x14ac:dyDescent="0.2">
      <c r="A538" t="s">
        <v>3479</v>
      </c>
      <c r="B538" t="s">
        <v>1525</v>
      </c>
      <c r="C538" t="s">
        <v>547</v>
      </c>
      <c r="D538" t="s">
        <v>2502</v>
      </c>
      <c r="E538">
        <v>83</v>
      </c>
      <c r="F538" t="s">
        <v>10</v>
      </c>
    </row>
    <row r="539" spans="1:6" x14ac:dyDescent="0.2">
      <c r="A539" t="s">
        <v>3480</v>
      </c>
      <c r="B539" t="s">
        <v>1526</v>
      </c>
      <c r="C539" t="s">
        <v>548</v>
      </c>
      <c r="D539" t="s">
        <v>2503</v>
      </c>
      <c r="E539">
        <v>77</v>
      </c>
      <c r="F539" t="s">
        <v>10</v>
      </c>
    </row>
    <row r="540" spans="1:6" x14ac:dyDescent="0.2">
      <c r="A540" t="s">
        <v>3481</v>
      </c>
      <c r="B540" t="s">
        <v>1527</v>
      </c>
      <c r="C540" t="s">
        <v>549</v>
      </c>
      <c r="D540" t="s">
        <v>2504</v>
      </c>
      <c r="E540">
        <v>23</v>
      </c>
      <c r="F540" t="s">
        <v>13</v>
      </c>
    </row>
    <row r="541" spans="1:6" x14ac:dyDescent="0.2">
      <c r="A541" t="s">
        <v>3482</v>
      </c>
      <c r="B541" t="s">
        <v>1528</v>
      </c>
      <c r="C541" t="s">
        <v>550</v>
      </c>
      <c r="D541" t="s">
        <v>2505</v>
      </c>
      <c r="E541">
        <v>26</v>
      </c>
      <c r="F541" t="s">
        <v>10</v>
      </c>
    </row>
    <row r="542" spans="1:6" x14ac:dyDescent="0.2">
      <c r="A542" t="s">
        <v>3483</v>
      </c>
      <c r="B542" t="s">
        <v>1529</v>
      </c>
      <c r="C542" t="s">
        <v>551</v>
      </c>
      <c r="D542" t="s">
        <v>2506</v>
      </c>
      <c r="E542">
        <v>64</v>
      </c>
      <c r="F542" t="s">
        <v>10</v>
      </c>
    </row>
    <row r="543" spans="1:6" x14ac:dyDescent="0.2">
      <c r="A543" t="s">
        <v>3484</v>
      </c>
      <c r="B543" t="s">
        <v>1530</v>
      </c>
      <c r="C543" t="s">
        <v>552</v>
      </c>
      <c r="D543" t="s">
        <v>2507</v>
      </c>
      <c r="E543">
        <v>71</v>
      </c>
      <c r="F543" t="s">
        <v>13</v>
      </c>
    </row>
    <row r="544" spans="1:6" x14ac:dyDescent="0.2">
      <c r="A544" t="s">
        <v>3485</v>
      </c>
      <c r="B544" t="s">
        <v>1531</v>
      </c>
      <c r="C544" t="s">
        <v>553</v>
      </c>
      <c r="D544" t="s">
        <v>2508</v>
      </c>
      <c r="E544">
        <v>53</v>
      </c>
      <c r="F544" t="s">
        <v>13</v>
      </c>
    </row>
    <row r="545" spans="1:6" x14ac:dyDescent="0.2">
      <c r="A545" t="s">
        <v>3486</v>
      </c>
      <c r="B545" t="s">
        <v>1532</v>
      </c>
      <c r="C545" t="s">
        <v>554</v>
      </c>
      <c r="D545" t="s">
        <v>2509</v>
      </c>
      <c r="E545">
        <v>68</v>
      </c>
      <c r="F545" t="s">
        <v>13</v>
      </c>
    </row>
    <row r="546" spans="1:6" x14ac:dyDescent="0.2">
      <c r="A546" t="s">
        <v>3487</v>
      </c>
      <c r="B546" t="s">
        <v>1533</v>
      </c>
      <c r="C546" t="s">
        <v>555</v>
      </c>
      <c r="D546" t="s">
        <v>2510</v>
      </c>
      <c r="E546">
        <v>38</v>
      </c>
      <c r="F546" t="s">
        <v>10</v>
      </c>
    </row>
    <row r="547" spans="1:6" x14ac:dyDescent="0.2">
      <c r="A547" t="s">
        <v>3488</v>
      </c>
      <c r="B547" t="s">
        <v>1534</v>
      </c>
      <c r="C547" t="s">
        <v>556</v>
      </c>
      <c r="D547" t="s">
        <v>2511</v>
      </c>
      <c r="E547">
        <v>57</v>
      </c>
      <c r="F547" t="s">
        <v>10</v>
      </c>
    </row>
    <row r="548" spans="1:6" x14ac:dyDescent="0.2">
      <c r="A548" t="s">
        <v>3489</v>
      </c>
      <c r="B548" t="s">
        <v>1535</v>
      </c>
      <c r="C548" t="s">
        <v>557</v>
      </c>
      <c r="D548" t="s">
        <v>2512</v>
      </c>
      <c r="E548">
        <v>41</v>
      </c>
      <c r="F548" t="s">
        <v>10</v>
      </c>
    </row>
    <row r="549" spans="1:6" x14ac:dyDescent="0.2">
      <c r="A549" t="s">
        <v>3490</v>
      </c>
      <c r="B549" t="s">
        <v>1536</v>
      </c>
      <c r="C549" t="s">
        <v>558</v>
      </c>
      <c r="D549" t="s">
        <v>2513</v>
      </c>
      <c r="E549">
        <v>68</v>
      </c>
      <c r="F549" t="s">
        <v>10</v>
      </c>
    </row>
    <row r="550" spans="1:6" x14ac:dyDescent="0.2">
      <c r="A550" t="s">
        <v>3491</v>
      </c>
      <c r="B550" t="s">
        <v>1537</v>
      </c>
      <c r="C550" t="s">
        <v>559</v>
      </c>
      <c r="D550" t="s">
        <v>2514</v>
      </c>
      <c r="E550">
        <v>54</v>
      </c>
      <c r="F550" t="s">
        <v>13</v>
      </c>
    </row>
    <row r="551" spans="1:6" x14ac:dyDescent="0.2">
      <c r="A551" t="s">
        <v>3492</v>
      </c>
      <c r="B551" t="s">
        <v>1538</v>
      </c>
      <c r="C551" t="s">
        <v>560</v>
      </c>
      <c r="D551" t="s">
        <v>2515</v>
      </c>
      <c r="E551">
        <v>70</v>
      </c>
      <c r="F551" t="s">
        <v>10</v>
      </c>
    </row>
    <row r="552" spans="1:6" x14ac:dyDescent="0.2">
      <c r="A552" t="s">
        <v>3493</v>
      </c>
      <c r="B552" t="s">
        <v>1539</v>
      </c>
      <c r="C552" t="s">
        <v>561</v>
      </c>
      <c r="D552" t="s">
        <v>2516</v>
      </c>
      <c r="E552">
        <v>51</v>
      </c>
      <c r="F552" t="s">
        <v>13</v>
      </c>
    </row>
    <row r="553" spans="1:6" x14ac:dyDescent="0.2">
      <c r="A553" t="s">
        <v>3494</v>
      </c>
      <c r="B553" t="s">
        <v>1540</v>
      </c>
      <c r="C553" t="s">
        <v>562</v>
      </c>
      <c r="D553" t="s">
        <v>2517</v>
      </c>
      <c r="E553">
        <v>23</v>
      </c>
      <c r="F553" t="s">
        <v>13</v>
      </c>
    </row>
    <row r="554" spans="1:6" x14ac:dyDescent="0.2">
      <c r="A554" t="s">
        <v>3495</v>
      </c>
      <c r="B554" t="s">
        <v>1541</v>
      </c>
      <c r="C554" t="s">
        <v>563</v>
      </c>
      <c r="D554" t="s">
        <v>2518</v>
      </c>
      <c r="E554">
        <v>41</v>
      </c>
      <c r="F554" t="s">
        <v>10</v>
      </c>
    </row>
    <row r="555" spans="1:6" x14ac:dyDescent="0.2">
      <c r="A555" t="s">
        <v>3496</v>
      </c>
      <c r="B555" t="s">
        <v>1542</v>
      </c>
      <c r="C555" t="s">
        <v>564</v>
      </c>
      <c r="D555" t="s">
        <v>2519</v>
      </c>
      <c r="E555">
        <v>66</v>
      </c>
      <c r="F555" t="s">
        <v>10</v>
      </c>
    </row>
    <row r="556" spans="1:6" x14ac:dyDescent="0.2">
      <c r="A556" t="s">
        <v>3497</v>
      </c>
      <c r="B556" t="s">
        <v>1543</v>
      </c>
      <c r="C556" t="s">
        <v>565</v>
      </c>
      <c r="D556" t="s">
        <v>2520</v>
      </c>
      <c r="E556">
        <v>55</v>
      </c>
      <c r="F556" t="s">
        <v>13</v>
      </c>
    </row>
    <row r="557" spans="1:6" x14ac:dyDescent="0.2">
      <c r="A557" t="s">
        <v>3498</v>
      </c>
      <c r="B557" t="s">
        <v>1544</v>
      </c>
      <c r="C557" t="s">
        <v>566</v>
      </c>
      <c r="D557" t="s">
        <v>2521</v>
      </c>
      <c r="E557">
        <v>18</v>
      </c>
      <c r="F557" t="s">
        <v>13</v>
      </c>
    </row>
    <row r="558" spans="1:6" x14ac:dyDescent="0.2">
      <c r="A558" t="s">
        <v>3499</v>
      </c>
      <c r="B558" t="s">
        <v>1545</v>
      </c>
      <c r="C558" t="s">
        <v>567</v>
      </c>
      <c r="D558" t="s">
        <v>2522</v>
      </c>
      <c r="E558">
        <v>32</v>
      </c>
      <c r="F558" t="s">
        <v>13</v>
      </c>
    </row>
    <row r="559" spans="1:6" x14ac:dyDescent="0.2">
      <c r="A559" t="s">
        <v>3500</v>
      </c>
      <c r="B559" t="s">
        <v>1546</v>
      </c>
      <c r="C559" t="s">
        <v>568</v>
      </c>
      <c r="D559" t="s">
        <v>2523</v>
      </c>
      <c r="E559">
        <v>47</v>
      </c>
      <c r="F559" t="s">
        <v>10</v>
      </c>
    </row>
    <row r="560" spans="1:6" x14ac:dyDescent="0.2">
      <c r="A560" t="s">
        <v>3501</v>
      </c>
      <c r="B560" t="s">
        <v>1547</v>
      </c>
      <c r="C560" t="s">
        <v>569</v>
      </c>
      <c r="D560" t="s">
        <v>2524</v>
      </c>
      <c r="E560">
        <v>33</v>
      </c>
      <c r="F560" t="s">
        <v>13</v>
      </c>
    </row>
    <row r="561" spans="1:6" x14ac:dyDescent="0.2">
      <c r="A561" t="s">
        <v>3502</v>
      </c>
      <c r="B561" t="s">
        <v>1548</v>
      </c>
      <c r="C561" t="s">
        <v>570</v>
      </c>
      <c r="D561" t="s">
        <v>2525</v>
      </c>
      <c r="E561">
        <v>64</v>
      </c>
      <c r="F561" t="s">
        <v>10</v>
      </c>
    </row>
    <row r="562" spans="1:6" x14ac:dyDescent="0.2">
      <c r="A562" t="s">
        <v>3503</v>
      </c>
      <c r="B562" t="s">
        <v>1549</v>
      </c>
      <c r="C562" t="s">
        <v>571</v>
      </c>
      <c r="D562" t="s">
        <v>2526</v>
      </c>
      <c r="E562">
        <v>80</v>
      </c>
      <c r="F562" t="s">
        <v>10</v>
      </c>
    </row>
    <row r="563" spans="1:6" x14ac:dyDescent="0.2">
      <c r="A563" t="s">
        <v>3504</v>
      </c>
      <c r="B563" t="s">
        <v>1550</v>
      </c>
      <c r="C563" t="s">
        <v>572</v>
      </c>
      <c r="D563" t="s">
        <v>2527</v>
      </c>
      <c r="E563">
        <v>35</v>
      </c>
      <c r="F563" t="s">
        <v>10</v>
      </c>
    </row>
    <row r="564" spans="1:6" x14ac:dyDescent="0.2">
      <c r="A564" t="s">
        <v>3505</v>
      </c>
      <c r="B564" t="s">
        <v>1551</v>
      </c>
      <c r="C564" t="s">
        <v>573</v>
      </c>
      <c r="D564" t="s">
        <v>2528</v>
      </c>
      <c r="E564">
        <v>47</v>
      </c>
      <c r="F564" t="s">
        <v>13</v>
      </c>
    </row>
    <row r="565" spans="1:6" x14ac:dyDescent="0.2">
      <c r="A565" t="s">
        <v>3506</v>
      </c>
      <c r="B565" t="s">
        <v>1552</v>
      </c>
      <c r="C565" t="s">
        <v>574</v>
      </c>
      <c r="D565" t="s">
        <v>2529</v>
      </c>
      <c r="E565">
        <v>85</v>
      </c>
      <c r="F565" t="s">
        <v>10</v>
      </c>
    </row>
    <row r="566" spans="1:6" x14ac:dyDescent="0.2">
      <c r="A566" t="s">
        <v>3507</v>
      </c>
      <c r="B566" t="s">
        <v>1553</v>
      </c>
      <c r="C566" t="s">
        <v>575</v>
      </c>
      <c r="D566" t="s">
        <v>2530</v>
      </c>
      <c r="E566">
        <v>73</v>
      </c>
      <c r="F566" t="s">
        <v>10</v>
      </c>
    </row>
    <row r="567" spans="1:6" x14ac:dyDescent="0.2">
      <c r="A567" t="s">
        <v>3508</v>
      </c>
      <c r="B567" t="s">
        <v>1554</v>
      </c>
      <c r="C567" t="s">
        <v>576</v>
      </c>
      <c r="D567" t="s">
        <v>2531</v>
      </c>
      <c r="E567">
        <v>62</v>
      </c>
      <c r="F567" t="s">
        <v>13</v>
      </c>
    </row>
    <row r="568" spans="1:6" x14ac:dyDescent="0.2">
      <c r="A568" t="s">
        <v>3509</v>
      </c>
      <c r="B568" t="s">
        <v>1555</v>
      </c>
      <c r="C568" t="s">
        <v>577</v>
      </c>
      <c r="D568" t="s">
        <v>2532</v>
      </c>
      <c r="E568">
        <v>36</v>
      </c>
      <c r="F568" t="s">
        <v>13</v>
      </c>
    </row>
    <row r="569" spans="1:6" x14ac:dyDescent="0.2">
      <c r="A569" t="s">
        <v>3510</v>
      </c>
      <c r="B569" t="s">
        <v>1556</v>
      </c>
      <c r="C569" t="s">
        <v>578</v>
      </c>
      <c r="D569" t="s">
        <v>2533</v>
      </c>
      <c r="E569">
        <v>64</v>
      </c>
      <c r="F569" t="s">
        <v>13</v>
      </c>
    </row>
    <row r="570" spans="1:6" x14ac:dyDescent="0.2">
      <c r="A570" t="s">
        <v>3511</v>
      </c>
      <c r="B570" t="s">
        <v>1557</v>
      </c>
      <c r="C570" t="s">
        <v>579</v>
      </c>
      <c r="D570" t="s">
        <v>2534</v>
      </c>
      <c r="E570">
        <v>78</v>
      </c>
      <c r="F570" t="s">
        <v>10</v>
      </c>
    </row>
    <row r="571" spans="1:6" x14ac:dyDescent="0.2">
      <c r="A571" t="s">
        <v>3512</v>
      </c>
      <c r="B571" t="s">
        <v>1558</v>
      </c>
      <c r="C571" t="s">
        <v>580</v>
      </c>
      <c r="D571" t="s">
        <v>2535</v>
      </c>
      <c r="E571">
        <v>81</v>
      </c>
      <c r="F571" t="s">
        <v>13</v>
      </c>
    </row>
    <row r="572" spans="1:6" x14ac:dyDescent="0.2">
      <c r="A572" t="s">
        <v>3513</v>
      </c>
      <c r="B572" t="s">
        <v>1559</v>
      </c>
      <c r="C572" t="s">
        <v>581</v>
      </c>
      <c r="D572" t="s">
        <v>2536</v>
      </c>
      <c r="E572">
        <v>51</v>
      </c>
      <c r="F572" t="s">
        <v>10</v>
      </c>
    </row>
    <row r="573" spans="1:6" x14ac:dyDescent="0.2">
      <c r="A573" t="s">
        <v>3514</v>
      </c>
      <c r="B573" t="s">
        <v>1560</v>
      </c>
      <c r="C573" t="s">
        <v>582</v>
      </c>
      <c r="D573" t="s">
        <v>2537</v>
      </c>
      <c r="E573">
        <v>32</v>
      </c>
      <c r="F573" t="s">
        <v>13</v>
      </c>
    </row>
    <row r="574" spans="1:6" x14ac:dyDescent="0.2">
      <c r="A574" t="s">
        <v>3515</v>
      </c>
      <c r="B574" t="s">
        <v>1561</v>
      </c>
      <c r="C574" t="s">
        <v>583</v>
      </c>
      <c r="D574" t="s">
        <v>2538</v>
      </c>
      <c r="E574">
        <v>79</v>
      </c>
      <c r="F574" t="s">
        <v>10</v>
      </c>
    </row>
    <row r="575" spans="1:6" x14ac:dyDescent="0.2">
      <c r="A575" t="s">
        <v>3516</v>
      </c>
      <c r="B575" t="s">
        <v>1562</v>
      </c>
      <c r="C575" t="s">
        <v>584</v>
      </c>
      <c r="D575" t="s">
        <v>2539</v>
      </c>
      <c r="E575">
        <v>50</v>
      </c>
      <c r="F575" t="s">
        <v>10</v>
      </c>
    </row>
    <row r="576" spans="1:6" x14ac:dyDescent="0.2">
      <c r="A576" t="s">
        <v>3517</v>
      </c>
      <c r="B576" t="s">
        <v>1563</v>
      </c>
      <c r="C576" t="s">
        <v>585</v>
      </c>
      <c r="D576" t="s">
        <v>2540</v>
      </c>
      <c r="E576">
        <v>26</v>
      </c>
      <c r="F576" t="s">
        <v>13</v>
      </c>
    </row>
    <row r="577" spans="1:6" x14ac:dyDescent="0.2">
      <c r="A577" t="s">
        <v>3518</v>
      </c>
      <c r="B577" t="s">
        <v>1564</v>
      </c>
      <c r="C577" t="s">
        <v>586</v>
      </c>
      <c r="D577" t="s">
        <v>2541</v>
      </c>
      <c r="E577">
        <v>43</v>
      </c>
      <c r="F577" t="s">
        <v>13</v>
      </c>
    </row>
    <row r="578" spans="1:6" x14ac:dyDescent="0.2">
      <c r="A578" t="s">
        <v>3519</v>
      </c>
      <c r="B578" t="s">
        <v>1565</v>
      </c>
      <c r="C578" t="s">
        <v>587</v>
      </c>
      <c r="D578" t="s">
        <v>2542</v>
      </c>
      <c r="E578">
        <v>84</v>
      </c>
      <c r="F578" t="s">
        <v>10</v>
      </c>
    </row>
    <row r="579" spans="1:6" x14ac:dyDescent="0.2">
      <c r="A579" t="s">
        <v>3520</v>
      </c>
      <c r="B579" t="s">
        <v>1566</v>
      </c>
      <c r="C579" t="s">
        <v>588</v>
      </c>
      <c r="D579" t="s">
        <v>2543</v>
      </c>
      <c r="E579">
        <v>47</v>
      </c>
      <c r="F579" t="s">
        <v>13</v>
      </c>
    </row>
    <row r="580" spans="1:6" x14ac:dyDescent="0.2">
      <c r="A580" t="s">
        <v>3521</v>
      </c>
      <c r="B580" t="s">
        <v>1567</v>
      </c>
      <c r="C580" t="s">
        <v>589</v>
      </c>
      <c r="D580" t="s">
        <v>2544</v>
      </c>
      <c r="E580">
        <v>41</v>
      </c>
      <c r="F580" t="s">
        <v>10</v>
      </c>
    </row>
    <row r="581" spans="1:6" x14ac:dyDescent="0.2">
      <c r="A581" t="s">
        <v>3522</v>
      </c>
      <c r="B581" t="s">
        <v>1568</v>
      </c>
      <c r="C581" t="s">
        <v>590</v>
      </c>
      <c r="D581" t="s">
        <v>2545</v>
      </c>
      <c r="E581">
        <v>35</v>
      </c>
      <c r="F581" t="s">
        <v>10</v>
      </c>
    </row>
    <row r="582" spans="1:6" x14ac:dyDescent="0.2">
      <c r="A582" t="s">
        <v>3523</v>
      </c>
      <c r="B582" t="s">
        <v>1569</v>
      </c>
      <c r="C582" t="s">
        <v>591</v>
      </c>
      <c r="D582" t="s">
        <v>2546</v>
      </c>
      <c r="E582">
        <v>70</v>
      </c>
      <c r="F582" t="s">
        <v>10</v>
      </c>
    </row>
    <row r="583" spans="1:6" x14ac:dyDescent="0.2">
      <c r="A583" t="s">
        <v>3524</v>
      </c>
      <c r="B583" t="s">
        <v>1570</v>
      </c>
      <c r="C583" t="s">
        <v>592</v>
      </c>
      <c r="D583" t="s">
        <v>2547</v>
      </c>
      <c r="E583">
        <v>66</v>
      </c>
      <c r="F583" t="s">
        <v>10</v>
      </c>
    </row>
    <row r="584" spans="1:6" x14ac:dyDescent="0.2">
      <c r="A584" t="s">
        <v>3525</v>
      </c>
      <c r="B584" t="s">
        <v>1571</v>
      </c>
      <c r="C584" t="s">
        <v>593</v>
      </c>
      <c r="D584" t="s">
        <v>2548</v>
      </c>
      <c r="E584">
        <v>70</v>
      </c>
      <c r="F584" t="s">
        <v>10</v>
      </c>
    </row>
    <row r="585" spans="1:6" x14ac:dyDescent="0.2">
      <c r="A585" t="s">
        <v>3526</v>
      </c>
      <c r="B585" t="s">
        <v>1572</v>
      </c>
      <c r="C585" t="s">
        <v>594</v>
      </c>
      <c r="D585" t="s">
        <v>2549</v>
      </c>
      <c r="E585">
        <v>34</v>
      </c>
      <c r="F585" t="s">
        <v>13</v>
      </c>
    </row>
    <row r="586" spans="1:6" x14ac:dyDescent="0.2">
      <c r="A586" t="s">
        <v>3527</v>
      </c>
      <c r="B586" t="s">
        <v>1573</v>
      </c>
      <c r="C586" t="s">
        <v>595</v>
      </c>
      <c r="D586" t="s">
        <v>2550</v>
      </c>
      <c r="E586">
        <v>61</v>
      </c>
      <c r="F586" t="s">
        <v>13</v>
      </c>
    </row>
    <row r="587" spans="1:6" x14ac:dyDescent="0.2">
      <c r="A587" t="s">
        <v>3528</v>
      </c>
      <c r="B587" t="s">
        <v>1574</v>
      </c>
      <c r="C587" t="s">
        <v>596</v>
      </c>
      <c r="D587" t="s">
        <v>2551</v>
      </c>
      <c r="E587">
        <v>74</v>
      </c>
      <c r="F587" t="s">
        <v>10</v>
      </c>
    </row>
    <row r="588" spans="1:6" x14ac:dyDescent="0.2">
      <c r="A588" t="s">
        <v>3529</v>
      </c>
      <c r="B588" t="s">
        <v>1575</v>
      </c>
      <c r="C588" t="s">
        <v>597</v>
      </c>
      <c r="D588" t="s">
        <v>2552</v>
      </c>
      <c r="E588">
        <v>40</v>
      </c>
      <c r="F588" t="s">
        <v>10</v>
      </c>
    </row>
    <row r="589" spans="1:6" x14ac:dyDescent="0.2">
      <c r="A589" t="s">
        <v>3530</v>
      </c>
      <c r="B589" t="s">
        <v>1576</v>
      </c>
      <c r="C589" t="s">
        <v>598</v>
      </c>
      <c r="D589" t="s">
        <v>2553</v>
      </c>
      <c r="E589">
        <v>48</v>
      </c>
      <c r="F589" t="s">
        <v>10</v>
      </c>
    </row>
    <row r="590" spans="1:6" x14ac:dyDescent="0.2">
      <c r="A590" t="s">
        <v>3531</v>
      </c>
      <c r="B590" t="s">
        <v>1577</v>
      </c>
      <c r="C590" t="s">
        <v>599</v>
      </c>
      <c r="D590" t="s">
        <v>2554</v>
      </c>
      <c r="E590">
        <v>78</v>
      </c>
      <c r="F590" t="s">
        <v>10</v>
      </c>
    </row>
    <row r="591" spans="1:6" x14ac:dyDescent="0.2">
      <c r="A591" t="s">
        <v>3532</v>
      </c>
      <c r="B591" t="s">
        <v>1578</v>
      </c>
      <c r="C591" t="s">
        <v>600</v>
      </c>
      <c r="D591" t="s">
        <v>2555</v>
      </c>
      <c r="E591">
        <v>55</v>
      </c>
      <c r="F591" t="s">
        <v>10</v>
      </c>
    </row>
    <row r="592" spans="1:6" x14ac:dyDescent="0.2">
      <c r="A592" t="s">
        <v>3533</v>
      </c>
      <c r="B592" t="s">
        <v>1579</v>
      </c>
      <c r="C592" t="s">
        <v>601</v>
      </c>
      <c r="D592" t="s">
        <v>2556</v>
      </c>
      <c r="E592">
        <v>82</v>
      </c>
      <c r="F592" t="s">
        <v>10</v>
      </c>
    </row>
    <row r="593" spans="1:6" x14ac:dyDescent="0.2">
      <c r="A593" t="s">
        <v>3534</v>
      </c>
      <c r="B593" t="s">
        <v>1580</v>
      </c>
      <c r="C593" t="s">
        <v>602</v>
      </c>
      <c r="D593" t="s">
        <v>2557</v>
      </c>
      <c r="E593">
        <v>43</v>
      </c>
      <c r="F593" t="s">
        <v>13</v>
      </c>
    </row>
    <row r="594" spans="1:6" x14ac:dyDescent="0.2">
      <c r="A594" t="s">
        <v>3535</v>
      </c>
      <c r="B594" t="s">
        <v>1581</v>
      </c>
      <c r="C594" t="s">
        <v>603</v>
      </c>
      <c r="D594" t="s">
        <v>2558</v>
      </c>
      <c r="E594">
        <v>75</v>
      </c>
      <c r="F594" t="s">
        <v>13</v>
      </c>
    </row>
    <row r="595" spans="1:6" x14ac:dyDescent="0.2">
      <c r="A595" t="s">
        <v>3536</v>
      </c>
      <c r="B595" t="s">
        <v>1582</v>
      </c>
      <c r="C595" t="s">
        <v>604</v>
      </c>
      <c r="D595" t="s">
        <v>2559</v>
      </c>
      <c r="E595">
        <v>55</v>
      </c>
      <c r="F595" t="s">
        <v>10</v>
      </c>
    </row>
    <row r="596" spans="1:6" x14ac:dyDescent="0.2">
      <c r="A596" t="s">
        <v>3537</v>
      </c>
      <c r="B596" t="s">
        <v>1583</v>
      </c>
      <c r="C596" t="s">
        <v>605</v>
      </c>
      <c r="D596" t="s">
        <v>2560</v>
      </c>
      <c r="E596">
        <v>62</v>
      </c>
      <c r="F596" t="s">
        <v>10</v>
      </c>
    </row>
    <row r="597" spans="1:6" x14ac:dyDescent="0.2">
      <c r="A597" t="s">
        <v>3538</v>
      </c>
      <c r="B597" t="s">
        <v>1584</v>
      </c>
      <c r="C597" t="s">
        <v>606</v>
      </c>
      <c r="D597" t="s">
        <v>2561</v>
      </c>
      <c r="E597">
        <v>19</v>
      </c>
      <c r="F597" t="s">
        <v>13</v>
      </c>
    </row>
    <row r="598" spans="1:6" x14ac:dyDescent="0.2">
      <c r="A598" t="s">
        <v>3539</v>
      </c>
      <c r="B598" t="s">
        <v>1585</v>
      </c>
      <c r="C598" t="s">
        <v>607</v>
      </c>
      <c r="D598" t="s">
        <v>2562</v>
      </c>
      <c r="E598">
        <v>84</v>
      </c>
      <c r="F598" t="s">
        <v>10</v>
      </c>
    </row>
    <row r="599" spans="1:6" x14ac:dyDescent="0.2">
      <c r="A599" t="s">
        <v>3540</v>
      </c>
      <c r="B599" t="s">
        <v>1586</v>
      </c>
      <c r="C599" t="s">
        <v>608</v>
      </c>
      <c r="D599" t="s">
        <v>2563</v>
      </c>
      <c r="E599">
        <v>56</v>
      </c>
      <c r="F599" t="s">
        <v>13</v>
      </c>
    </row>
    <row r="600" spans="1:6" x14ac:dyDescent="0.2">
      <c r="A600" t="s">
        <v>3541</v>
      </c>
      <c r="B600" t="s">
        <v>1587</v>
      </c>
      <c r="C600" t="s">
        <v>609</v>
      </c>
      <c r="D600" t="s">
        <v>2564</v>
      </c>
      <c r="E600">
        <v>39</v>
      </c>
      <c r="F600" t="s">
        <v>13</v>
      </c>
    </row>
    <row r="601" spans="1:6" x14ac:dyDescent="0.2">
      <c r="A601" t="s">
        <v>3542</v>
      </c>
      <c r="B601" t="s">
        <v>1588</v>
      </c>
      <c r="C601" t="s">
        <v>610</v>
      </c>
      <c r="D601" t="s">
        <v>2565</v>
      </c>
      <c r="E601">
        <v>37</v>
      </c>
      <c r="F601" t="s">
        <v>10</v>
      </c>
    </row>
    <row r="602" spans="1:6" x14ac:dyDescent="0.2">
      <c r="A602" t="s">
        <v>3543</v>
      </c>
      <c r="B602" t="s">
        <v>1589</v>
      </c>
      <c r="C602" t="s">
        <v>611</v>
      </c>
      <c r="D602" t="s">
        <v>2566</v>
      </c>
      <c r="E602">
        <v>56</v>
      </c>
      <c r="F602" t="s">
        <v>13</v>
      </c>
    </row>
    <row r="603" spans="1:6" x14ac:dyDescent="0.2">
      <c r="A603" t="s">
        <v>3544</v>
      </c>
      <c r="B603" t="s">
        <v>1590</v>
      </c>
      <c r="C603" t="s">
        <v>612</v>
      </c>
      <c r="D603" t="s">
        <v>2567</v>
      </c>
      <c r="E603">
        <v>74</v>
      </c>
      <c r="F603" t="s">
        <v>10</v>
      </c>
    </row>
    <row r="604" spans="1:6" x14ac:dyDescent="0.2">
      <c r="A604" t="s">
        <v>3545</v>
      </c>
      <c r="B604" t="s">
        <v>1591</v>
      </c>
      <c r="C604" t="s">
        <v>613</v>
      </c>
      <c r="D604" t="s">
        <v>2568</v>
      </c>
      <c r="E604">
        <v>40</v>
      </c>
      <c r="F604" t="s">
        <v>10</v>
      </c>
    </row>
    <row r="605" spans="1:6" x14ac:dyDescent="0.2">
      <c r="A605" t="s">
        <v>3546</v>
      </c>
      <c r="B605" t="s">
        <v>1592</v>
      </c>
      <c r="C605" t="s">
        <v>614</v>
      </c>
      <c r="D605" t="s">
        <v>2569</v>
      </c>
      <c r="E605">
        <v>51</v>
      </c>
      <c r="F605" t="s">
        <v>10</v>
      </c>
    </row>
    <row r="606" spans="1:6" x14ac:dyDescent="0.2">
      <c r="A606" t="s">
        <v>3547</v>
      </c>
      <c r="B606" t="s">
        <v>1593</v>
      </c>
      <c r="C606" t="s">
        <v>615</v>
      </c>
      <c r="D606" t="s">
        <v>2570</v>
      </c>
      <c r="E606">
        <v>65</v>
      </c>
      <c r="F606" t="s">
        <v>10</v>
      </c>
    </row>
    <row r="607" spans="1:6" x14ac:dyDescent="0.2">
      <c r="A607" t="s">
        <v>3548</v>
      </c>
      <c r="B607" t="s">
        <v>1594</v>
      </c>
      <c r="C607" t="s">
        <v>616</v>
      </c>
      <c r="D607" t="s">
        <v>2571</v>
      </c>
      <c r="E607">
        <v>63</v>
      </c>
      <c r="F607" t="s">
        <v>13</v>
      </c>
    </row>
    <row r="608" spans="1:6" x14ac:dyDescent="0.2">
      <c r="A608" t="s">
        <v>3549</v>
      </c>
      <c r="B608" t="s">
        <v>1595</v>
      </c>
      <c r="C608" t="s">
        <v>617</v>
      </c>
      <c r="D608" t="s">
        <v>2572</v>
      </c>
      <c r="E608">
        <v>20</v>
      </c>
      <c r="F608" t="s">
        <v>13</v>
      </c>
    </row>
    <row r="609" spans="1:6" x14ac:dyDescent="0.2">
      <c r="A609" t="s">
        <v>3550</v>
      </c>
      <c r="B609" t="s">
        <v>1596</v>
      </c>
      <c r="C609" t="s">
        <v>618</v>
      </c>
      <c r="D609" t="s">
        <v>2573</v>
      </c>
      <c r="E609">
        <v>22</v>
      </c>
      <c r="F609" t="s">
        <v>13</v>
      </c>
    </row>
    <row r="610" spans="1:6" x14ac:dyDescent="0.2">
      <c r="A610" t="s">
        <v>3551</v>
      </c>
      <c r="B610" t="s">
        <v>1597</v>
      </c>
      <c r="C610" t="s">
        <v>619</v>
      </c>
      <c r="D610" t="s">
        <v>2574</v>
      </c>
      <c r="E610">
        <v>75</v>
      </c>
      <c r="F610" t="s">
        <v>13</v>
      </c>
    </row>
    <row r="611" spans="1:6" x14ac:dyDescent="0.2">
      <c r="A611" t="s">
        <v>3552</v>
      </c>
      <c r="B611" t="s">
        <v>1598</v>
      </c>
      <c r="C611" t="s">
        <v>620</v>
      </c>
      <c r="D611" t="s">
        <v>2575</v>
      </c>
      <c r="E611">
        <v>41</v>
      </c>
      <c r="F611" t="s">
        <v>10</v>
      </c>
    </row>
    <row r="612" spans="1:6" x14ac:dyDescent="0.2">
      <c r="A612" t="s">
        <v>3553</v>
      </c>
      <c r="B612" t="s">
        <v>1599</v>
      </c>
      <c r="C612" t="s">
        <v>621</v>
      </c>
      <c r="D612" t="s">
        <v>2576</v>
      </c>
      <c r="E612">
        <v>81</v>
      </c>
      <c r="F612" t="s">
        <v>13</v>
      </c>
    </row>
    <row r="613" spans="1:6" x14ac:dyDescent="0.2">
      <c r="A613" t="s">
        <v>3554</v>
      </c>
      <c r="B613" t="s">
        <v>1600</v>
      </c>
      <c r="C613" t="s">
        <v>622</v>
      </c>
      <c r="D613" t="s">
        <v>2577</v>
      </c>
      <c r="E613">
        <v>80</v>
      </c>
      <c r="F613" t="s">
        <v>10</v>
      </c>
    </row>
    <row r="614" spans="1:6" x14ac:dyDescent="0.2">
      <c r="A614" t="s">
        <v>3555</v>
      </c>
      <c r="B614" t="s">
        <v>1601</v>
      </c>
      <c r="C614" t="s">
        <v>623</v>
      </c>
      <c r="D614" t="s">
        <v>2578</v>
      </c>
      <c r="E614">
        <v>40</v>
      </c>
      <c r="F614" t="s">
        <v>13</v>
      </c>
    </row>
    <row r="615" spans="1:6" x14ac:dyDescent="0.2">
      <c r="A615" t="s">
        <v>3556</v>
      </c>
      <c r="B615" t="s">
        <v>1602</v>
      </c>
      <c r="C615" t="s">
        <v>624</v>
      </c>
      <c r="D615" t="s">
        <v>2579</v>
      </c>
      <c r="E615">
        <v>57</v>
      </c>
      <c r="F615" t="s">
        <v>10</v>
      </c>
    </row>
    <row r="616" spans="1:6" x14ac:dyDescent="0.2">
      <c r="A616" t="s">
        <v>3557</v>
      </c>
      <c r="B616" t="s">
        <v>1603</v>
      </c>
      <c r="C616" t="s">
        <v>625</v>
      </c>
      <c r="D616" t="s">
        <v>2580</v>
      </c>
      <c r="E616">
        <v>27</v>
      </c>
      <c r="F616" t="s">
        <v>13</v>
      </c>
    </row>
    <row r="617" spans="1:6" x14ac:dyDescent="0.2">
      <c r="A617" t="s">
        <v>3558</v>
      </c>
      <c r="B617" t="s">
        <v>1604</v>
      </c>
      <c r="C617" t="s">
        <v>626</v>
      </c>
      <c r="D617" t="s">
        <v>2581</v>
      </c>
      <c r="E617">
        <v>66</v>
      </c>
      <c r="F617" t="s">
        <v>10</v>
      </c>
    </row>
    <row r="618" spans="1:6" x14ac:dyDescent="0.2">
      <c r="A618" t="s">
        <v>3559</v>
      </c>
      <c r="B618" t="s">
        <v>1605</v>
      </c>
      <c r="C618" t="s">
        <v>627</v>
      </c>
      <c r="D618" t="s">
        <v>2582</v>
      </c>
      <c r="E618">
        <v>24</v>
      </c>
      <c r="F618" t="s">
        <v>10</v>
      </c>
    </row>
    <row r="619" spans="1:6" x14ac:dyDescent="0.2">
      <c r="A619" t="s">
        <v>3560</v>
      </c>
      <c r="B619" t="s">
        <v>1606</v>
      </c>
      <c r="C619" t="s">
        <v>628</v>
      </c>
      <c r="D619" t="s">
        <v>2583</v>
      </c>
      <c r="E619">
        <v>74</v>
      </c>
      <c r="F619" t="s">
        <v>10</v>
      </c>
    </row>
    <row r="620" spans="1:6" x14ac:dyDescent="0.2">
      <c r="A620" t="s">
        <v>3561</v>
      </c>
      <c r="B620" t="s">
        <v>1607</v>
      </c>
      <c r="C620" t="s">
        <v>629</v>
      </c>
      <c r="D620" t="s">
        <v>2584</v>
      </c>
      <c r="E620">
        <v>52</v>
      </c>
      <c r="F620" t="s">
        <v>13</v>
      </c>
    </row>
    <row r="621" spans="1:6" x14ac:dyDescent="0.2">
      <c r="A621" t="s">
        <v>3562</v>
      </c>
      <c r="B621" t="s">
        <v>1608</v>
      </c>
      <c r="C621" t="s">
        <v>630</v>
      </c>
      <c r="D621" t="s">
        <v>2585</v>
      </c>
      <c r="E621">
        <v>25</v>
      </c>
      <c r="F621" t="s">
        <v>10</v>
      </c>
    </row>
    <row r="622" spans="1:6" x14ac:dyDescent="0.2">
      <c r="A622" t="s">
        <v>3563</v>
      </c>
      <c r="B622" t="s">
        <v>1609</v>
      </c>
      <c r="C622" t="s">
        <v>631</v>
      </c>
      <c r="D622" t="s">
        <v>2586</v>
      </c>
      <c r="E622">
        <v>66</v>
      </c>
      <c r="F622" t="s">
        <v>13</v>
      </c>
    </row>
    <row r="623" spans="1:6" x14ac:dyDescent="0.2">
      <c r="A623" t="s">
        <v>3564</v>
      </c>
      <c r="B623" t="s">
        <v>1610</v>
      </c>
      <c r="C623" t="s">
        <v>632</v>
      </c>
      <c r="D623" t="s">
        <v>2587</v>
      </c>
      <c r="E623">
        <v>75</v>
      </c>
      <c r="F623" t="s">
        <v>13</v>
      </c>
    </row>
    <row r="624" spans="1:6" x14ac:dyDescent="0.2">
      <c r="A624" t="s">
        <v>3565</v>
      </c>
      <c r="B624" t="s">
        <v>1611</v>
      </c>
      <c r="C624" t="s">
        <v>633</v>
      </c>
      <c r="D624" t="s">
        <v>2588</v>
      </c>
      <c r="E624">
        <v>60</v>
      </c>
      <c r="F624" t="s">
        <v>13</v>
      </c>
    </row>
    <row r="625" spans="1:6" x14ac:dyDescent="0.2">
      <c r="A625" t="s">
        <v>3566</v>
      </c>
      <c r="B625" t="s">
        <v>1612</v>
      </c>
      <c r="C625" t="s">
        <v>634</v>
      </c>
      <c r="D625" t="s">
        <v>2589</v>
      </c>
      <c r="E625">
        <v>72</v>
      </c>
      <c r="F625" t="s">
        <v>10</v>
      </c>
    </row>
    <row r="626" spans="1:6" x14ac:dyDescent="0.2">
      <c r="A626" t="s">
        <v>3567</v>
      </c>
      <c r="B626" t="s">
        <v>1613</v>
      </c>
      <c r="C626" t="s">
        <v>635</v>
      </c>
      <c r="D626" t="s">
        <v>2590</v>
      </c>
      <c r="E626">
        <v>60</v>
      </c>
      <c r="F626" t="s">
        <v>13</v>
      </c>
    </row>
    <row r="627" spans="1:6" x14ac:dyDescent="0.2">
      <c r="A627" t="s">
        <v>3568</v>
      </c>
      <c r="B627" t="s">
        <v>1614</v>
      </c>
      <c r="C627" t="s">
        <v>636</v>
      </c>
      <c r="D627" t="s">
        <v>2591</v>
      </c>
      <c r="E627">
        <v>79</v>
      </c>
      <c r="F627" t="s">
        <v>13</v>
      </c>
    </row>
    <row r="628" spans="1:6" x14ac:dyDescent="0.2">
      <c r="A628" t="s">
        <v>3569</v>
      </c>
      <c r="B628" t="s">
        <v>1615</v>
      </c>
      <c r="C628" t="s">
        <v>637</v>
      </c>
      <c r="D628" t="s">
        <v>2592</v>
      </c>
      <c r="E628">
        <v>74</v>
      </c>
      <c r="F628" t="s">
        <v>13</v>
      </c>
    </row>
    <row r="629" spans="1:6" x14ac:dyDescent="0.2">
      <c r="A629" t="s">
        <v>3570</v>
      </c>
      <c r="B629" t="s">
        <v>1616</v>
      </c>
      <c r="C629" t="s">
        <v>638</v>
      </c>
      <c r="D629" t="s">
        <v>2593</v>
      </c>
      <c r="E629">
        <v>30</v>
      </c>
      <c r="F629" t="s">
        <v>10</v>
      </c>
    </row>
    <row r="630" spans="1:6" x14ac:dyDescent="0.2">
      <c r="A630" t="s">
        <v>3571</v>
      </c>
      <c r="B630" t="s">
        <v>1617</v>
      </c>
      <c r="C630" t="s">
        <v>639</v>
      </c>
      <c r="D630" t="s">
        <v>2594</v>
      </c>
      <c r="E630">
        <v>37</v>
      </c>
      <c r="F630" t="s">
        <v>13</v>
      </c>
    </row>
    <row r="631" spans="1:6" x14ac:dyDescent="0.2">
      <c r="A631" t="s">
        <v>3572</v>
      </c>
      <c r="B631" t="s">
        <v>1618</v>
      </c>
      <c r="C631" t="s">
        <v>640</v>
      </c>
      <c r="D631" t="s">
        <v>2595</v>
      </c>
      <c r="E631">
        <v>69</v>
      </c>
      <c r="F631" t="s">
        <v>10</v>
      </c>
    </row>
    <row r="632" spans="1:6" x14ac:dyDescent="0.2">
      <c r="A632" t="s">
        <v>3573</v>
      </c>
      <c r="B632" t="s">
        <v>1619</v>
      </c>
      <c r="C632" t="s">
        <v>641</v>
      </c>
      <c r="D632" t="s">
        <v>2596</v>
      </c>
      <c r="E632">
        <v>49</v>
      </c>
      <c r="F632" t="s">
        <v>10</v>
      </c>
    </row>
    <row r="633" spans="1:6" x14ac:dyDescent="0.2">
      <c r="A633" t="s">
        <v>3574</v>
      </c>
      <c r="B633" t="s">
        <v>1620</v>
      </c>
      <c r="C633" t="s">
        <v>642</v>
      </c>
      <c r="D633" t="s">
        <v>2597</v>
      </c>
      <c r="E633">
        <v>34</v>
      </c>
      <c r="F633" t="s">
        <v>13</v>
      </c>
    </row>
    <row r="634" spans="1:6" x14ac:dyDescent="0.2">
      <c r="A634" t="s">
        <v>3575</v>
      </c>
      <c r="B634" t="s">
        <v>1621</v>
      </c>
      <c r="C634" t="s">
        <v>643</v>
      </c>
      <c r="D634" t="s">
        <v>2598</v>
      </c>
      <c r="E634">
        <v>19</v>
      </c>
      <c r="F634" t="s">
        <v>13</v>
      </c>
    </row>
    <row r="635" spans="1:6" x14ac:dyDescent="0.2">
      <c r="A635" t="s">
        <v>3576</v>
      </c>
      <c r="B635" t="s">
        <v>1622</v>
      </c>
      <c r="C635" t="s">
        <v>644</v>
      </c>
      <c r="D635" t="s">
        <v>2599</v>
      </c>
      <c r="E635">
        <v>58</v>
      </c>
      <c r="F635" t="s">
        <v>10</v>
      </c>
    </row>
    <row r="636" spans="1:6" x14ac:dyDescent="0.2">
      <c r="A636" t="s">
        <v>3577</v>
      </c>
      <c r="B636" t="s">
        <v>1623</v>
      </c>
      <c r="C636" t="s">
        <v>645</v>
      </c>
      <c r="D636" t="s">
        <v>2600</v>
      </c>
      <c r="E636">
        <v>66</v>
      </c>
      <c r="F636" t="s">
        <v>10</v>
      </c>
    </row>
    <row r="637" spans="1:6" x14ac:dyDescent="0.2">
      <c r="A637" t="s">
        <v>3578</v>
      </c>
      <c r="B637" t="s">
        <v>1624</v>
      </c>
      <c r="C637" t="s">
        <v>646</v>
      </c>
      <c r="D637" t="s">
        <v>2601</v>
      </c>
      <c r="E637">
        <v>80</v>
      </c>
      <c r="F637" t="s">
        <v>13</v>
      </c>
    </row>
    <row r="638" spans="1:6" x14ac:dyDescent="0.2">
      <c r="A638" t="s">
        <v>3579</v>
      </c>
      <c r="B638" t="s">
        <v>1625</v>
      </c>
      <c r="C638" t="s">
        <v>647</v>
      </c>
      <c r="D638" t="s">
        <v>2602</v>
      </c>
      <c r="E638">
        <v>36</v>
      </c>
      <c r="F638" t="s">
        <v>13</v>
      </c>
    </row>
    <row r="639" spans="1:6" x14ac:dyDescent="0.2">
      <c r="A639" t="s">
        <v>3580</v>
      </c>
      <c r="B639" t="s">
        <v>1626</v>
      </c>
      <c r="C639" t="s">
        <v>648</v>
      </c>
      <c r="D639" t="s">
        <v>2603</v>
      </c>
      <c r="E639">
        <v>85</v>
      </c>
      <c r="F639" t="s">
        <v>10</v>
      </c>
    </row>
    <row r="640" spans="1:6" x14ac:dyDescent="0.2">
      <c r="A640" t="s">
        <v>3581</v>
      </c>
      <c r="B640" t="s">
        <v>1627</v>
      </c>
      <c r="C640" t="s">
        <v>649</v>
      </c>
      <c r="D640" t="s">
        <v>2604</v>
      </c>
      <c r="E640">
        <v>65</v>
      </c>
      <c r="F640" t="s">
        <v>10</v>
      </c>
    </row>
    <row r="641" spans="1:6" x14ac:dyDescent="0.2">
      <c r="A641" t="s">
        <v>3582</v>
      </c>
      <c r="B641" t="s">
        <v>1628</v>
      </c>
      <c r="C641" t="s">
        <v>650</v>
      </c>
      <c r="D641" t="s">
        <v>2605</v>
      </c>
      <c r="E641">
        <v>84</v>
      </c>
      <c r="F641" t="s">
        <v>13</v>
      </c>
    </row>
    <row r="642" spans="1:6" x14ac:dyDescent="0.2">
      <c r="A642" t="s">
        <v>3583</v>
      </c>
      <c r="B642" t="s">
        <v>1629</v>
      </c>
      <c r="C642" t="s">
        <v>651</v>
      </c>
      <c r="D642" t="s">
        <v>2606</v>
      </c>
      <c r="E642">
        <v>22</v>
      </c>
      <c r="F642" t="s">
        <v>13</v>
      </c>
    </row>
    <row r="643" spans="1:6" x14ac:dyDescent="0.2">
      <c r="A643" t="s">
        <v>3584</v>
      </c>
      <c r="B643" t="s">
        <v>1630</v>
      </c>
      <c r="C643" t="s">
        <v>652</v>
      </c>
      <c r="D643" t="s">
        <v>2607</v>
      </c>
      <c r="E643">
        <v>24</v>
      </c>
      <c r="F643" t="s">
        <v>10</v>
      </c>
    </row>
    <row r="644" spans="1:6" x14ac:dyDescent="0.2">
      <c r="A644" t="s">
        <v>3585</v>
      </c>
      <c r="B644" t="s">
        <v>1631</v>
      </c>
      <c r="C644" t="s">
        <v>653</v>
      </c>
      <c r="D644" t="s">
        <v>2608</v>
      </c>
      <c r="E644">
        <v>72</v>
      </c>
      <c r="F644" t="s">
        <v>13</v>
      </c>
    </row>
    <row r="645" spans="1:6" x14ac:dyDescent="0.2">
      <c r="A645" t="s">
        <v>3586</v>
      </c>
      <c r="B645" t="s">
        <v>1632</v>
      </c>
      <c r="C645" t="s">
        <v>654</v>
      </c>
      <c r="D645" t="s">
        <v>2609</v>
      </c>
      <c r="E645">
        <v>59</v>
      </c>
      <c r="F645" t="s">
        <v>10</v>
      </c>
    </row>
    <row r="646" spans="1:6" x14ac:dyDescent="0.2">
      <c r="A646" t="s">
        <v>3587</v>
      </c>
      <c r="B646" t="s">
        <v>1633</v>
      </c>
      <c r="C646" t="s">
        <v>655</v>
      </c>
      <c r="D646" t="s">
        <v>2610</v>
      </c>
      <c r="E646">
        <v>82</v>
      </c>
      <c r="F646" t="s">
        <v>10</v>
      </c>
    </row>
    <row r="647" spans="1:6" x14ac:dyDescent="0.2">
      <c r="A647" t="s">
        <v>3588</v>
      </c>
      <c r="B647" t="s">
        <v>1634</v>
      </c>
      <c r="C647" t="s">
        <v>656</v>
      </c>
      <c r="D647" t="s">
        <v>2611</v>
      </c>
      <c r="E647">
        <v>48</v>
      </c>
      <c r="F647" t="s">
        <v>10</v>
      </c>
    </row>
    <row r="648" spans="1:6" x14ac:dyDescent="0.2">
      <c r="A648" t="s">
        <v>3589</v>
      </c>
      <c r="B648" t="s">
        <v>1635</v>
      </c>
      <c r="C648" t="s">
        <v>657</v>
      </c>
      <c r="D648" t="s">
        <v>2612</v>
      </c>
      <c r="E648">
        <v>49</v>
      </c>
      <c r="F648" t="s">
        <v>10</v>
      </c>
    </row>
    <row r="649" spans="1:6" x14ac:dyDescent="0.2">
      <c r="A649" t="s">
        <v>3590</v>
      </c>
      <c r="B649" t="s">
        <v>1636</v>
      </c>
      <c r="C649" t="s">
        <v>658</v>
      </c>
      <c r="D649" t="s">
        <v>2613</v>
      </c>
      <c r="E649">
        <v>24</v>
      </c>
      <c r="F649" t="s">
        <v>13</v>
      </c>
    </row>
    <row r="650" spans="1:6" x14ac:dyDescent="0.2">
      <c r="A650" t="s">
        <v>3591</v>
      </c>
      <c r="B650" t="s">
        <v>1637</v>
      </c>
      <c r="C650" t="s">
        <v>659</v>
      </c>
      <c r="D650" t="s">
        <v>2614</v>
      </c>
      <c r="E650">
        <v>33</v>
      </c>
      <c r="F650" t="s">
        <v>13</v>
      </c>
    </row>
    <row r="651" spans="1:6" x14ac:dyDescent="0.2">
      <c r="A651" t="s">
        <v>3592</v>
      </c>
      <c r="B651" t="s">
        <v>1638</v>
      </c>
      <c r="C651" t="s">
        <v>660</v>
      </c>
      <c r="D651" t="s">
        <v>2615</v>
      </c>
      <c r="E651">
        <v>48</v>
      </c>
      <c r="F651" t="s">
        <v>10</v>
      </c>
    </row>
    <row r="652" spans="1:6" x14ac:dyDescent="0.2">
      <c r="A652" t="s">
        <v>3593</v>
      </c>
      <c r="B652" t="s">
        <v>1639</v>
      </c>
      <c r="C652" t="s">
        <v>661</v>
      </c>
      <c r="D652" t="s">
        <v>2616</v>
      </c>
      <c r="E652">
        <v>44</v>
      </c>
      <c r="F652" t="s">
        <v>10</v>
      </c>
    </row>
    <row r="653" spans="1:6" x14ac:dyDescent="0.2">
      <c r="A653" t="s">
        <v>3594</v>
      </c>
      <c r="B653" t="s">
        <v>1640</v>
      </c>
      <c r="C653" t="s">
        <v>662</v>
      </c>
      <c r="D653" t="s">
        <v>2617</v>
      </c>
      <c r="E653">
        <v>48</v>
      </c>
      <c r="F653" t="s">
        <v>13</v>
      </c>
    </row>
    <row r="654" spans="1:6" x14ac:dyDescent="0.2">
      <c r="A654" t="s">
        <v>3595</v>
      </c>
      <c r="B654" t="s">
        <v>1641</v>
      </c>
      <c r="C654" t="s">
        <v>663</v>
      </c>
      <c r="D654" t="s">
        <v>2618</v>
      </c>
      <c r="E654">
        <v>78</v>
      </c>
      <c r="F654" t="s">
        <v>10</v>
      </c>
    </row>
    <row r="655" spans="1:6" x14ac:dyDescent="0.2">
      <c r="A655" t="s">
        <v>3596</v>
      </c>
      <c r="B655" t="s">
        <v>1642</v>
      </c>
      <c r="C655" t="s">
        <v>664</v>
      </c>
      <c r="D655" t="s">
        <v>2619</v>
      </c>
      <c r="E655">
        <v>57</v>
      </c>
      <c r="F655" t="s">
        <v>13</v>
      </c>
    </row>
    <row r="656" spans="1:6" x14ac:dyDescent="0.2">
      <c r="A656" t="s">
        <v>3597</v>
      </c>
      <c r="B656" t="s">
        <v>1643</v>
      </c>
      <c r="C656" t="s">
        <v>665</v>
      </c>
      <c r="D656" t="s">
        <v>2620</v>
      </c>
      <c r="E656">
        <v>32</v>
      </c>
      <c r="F656" t="s">
        <v>10</v>
      </c>
    </row>
    <row r="657" spans="1:6" x14ac:dyDescent="0.2">
      <c r="A657" t="s">
        <v>3598</v>
      </c>
      <c r="B657" t="s">
        <v>1644</v>
      </c>
      <c r="C657" t="s">
        <v>666</v>
      </c>
      <c r="D657" t="s">
        <v>2621</v>
      </c>
      <c r="E657">
        <v>51</v>
      </c>
      <c r="F657" t="s">
        <v>13</v>
      </c>
    </row>
    <row r="658" spans="1:6" x14ac:dyDescent="0.2">
      <c r="A658" t="s">
        <v>3599</v>
      </c>
      <c r="B658" t="s">
        <v>1645</v>
      </c>
      <c r="C658" t="s">
        <v>667</v>
      </c>
      <c r="D658" t="s">
        <v>2622</v>
      </c>
      <c r="E658">
        <v>58</v>
      </c>
      <c r="F658" t="s">
        <v>13</v>
      </c>
    </row>
    <row r="659" spans="1:6" x14ac:dyDescent="0.2">
      <c r="A659" t="s">
        <v>3600</v>
      </c>
      <c r="B659" t="s">
        <v>1646</v>
      </c>
      <c r="C659" t="s">
        <v>668</v>
      </c>
      <c r="D659" t="s">
        <v>2623</v>
      </c>
      <c r="E659">
        <v>71</v>
      </c>
      <c r="F659" t="s">
        <v>13</v>
      </c>
    </row>
    <row r="660" spans="1:6" x14ac:dyDescent="0.2">
      <c r="A660" t="s">
        <v>3601</v>
      </c>
      <c r="B660" t="s">
        <v>1647</v>
      </c>
      <c r="C660" t="s">
        <v>669</v>
      </c>
      <c r="D660" t="s">
        <v>2624</v>
      </c>
      <c r="E660">
        <v>26</v>
      </c>
      <c r="F660" t="s">
        <v>13</v>
      </c>
    </row>
    <row r="661" spans="1:6" x14ac:dyDescent="0.2">
      <c r="A661" t="s">
        <v>3602</v>
      </c>
      <c r="B661" t="s">
        <v>1648</v>
      </c>
      <c r="C661" t="s">
        <v>670</v>
      </c>
      <c r="D661" t="s">
        <v>2625</v>
      </c>
      <c r="E661">
        <v>22</v>
      </c>
      <c r="F661" t="s">
        <v>10</v>
      </c>
    </row>
    <row r="662" spans="1:6" x14ac:dyDescent="0.2">
      <c r="A662" t="s">
        <v>3603</v>
      </c>
      <c r="B662" t="s">
        <v>1649</v>
      </c>
      <c r="C662" t="s">
        <v>671</v>
      </c>
      <c r="D662" t="s">
        <v>2626</v>
      </c>
      <c r="E662">
        <v>18</v>
      </c>
      <c r="F662" t="s">
        <v>13</v>
      </c>
    </row>
    <row r="663" spans="1:6" x14ac:dyDescent="0.2">
      <c r="A663" t="s">
        <v>3604</v>
      </c>
      <c r="B663" t="s">
        <v>1650</v>
      </c>
      <c r="C663" t="s">
        <v>672</v>
      </c>
      <c r="D663" t="s">
        <v>2627</v>
      </c>
      <c r="E663">
        <v>40</v>
      </c>
      <c r="F663" t="s">
        <v>13</v>
      </c>
    </row>
    <row r="664" spans="1:6" x14ac:dyDescent="0.2">
      <c r="A664" t="s">
        <v>3605</v>
      </c>
      <c r="B664" t="s">
        <v>1651</v>
      </c>
      <c r="C664" t="s">
        <v>673</v>
      </c>
      <c r="D664" t="s">
        <v>2628</v>
      </c>
      <c r="E664">
        <v>42</v>
      </c>
      <c r="F664" t="s">
        <v>10</v>
      </c>
    </row>
    <row r="665" spans="1:6" x14ac:dyDescent="0.2">
      <c r="A665" t="s">
        <v>3606</v>
      </c>
      <c r="B665" t="s">
        <v>1652</v>
      </c>
      <c r="C665" t="s">
        <v>674</v>
      </c>
      <c r="D665" t="s">
        <v>2629</v>
      </c>
      <c r="E665">
        <v>84</v>
      </c>
      <c r="F665" t="s">
        <v>10</v>
      </c>
    </row>
    <row r="666" spans="1:6" x14ac:dyDescent="0.2">
      <c r="A666" t="s">
        <v>3607</v>
      </c>
      <c r="B666" t="s">
        <v>1653</v>
      </c>
      <c r="C666" t="s">
        <v>675</v>
      </c>
      <c r="D666" t="s">
        <v>2630</v>
      </c>
      <c r="E666">
        <v>35</v>
      </c>
      <c r="F666" t="s">
        <v>10</v>
      </c>
    </row>
    <row r="667" spans="1:6" x14ac:dyDescent="0.2">
      <c r="A667" t="s">
        <v>3608</v>
      </c>
      <c r="B667" t="s">
        <v>1654</v>
      </c>
      <c r="C667" t="s">
        <v>676</v>
      </c>
      <c r="D667" t="s">
        <v>2631</v>
      </c>
      <c r="E667">
        <v>55</v>
      </c>
      <c r="F667" t="s">
        <v>13</v>
      </c>
    </row>
    <row r="668" spans="1:6" x14ac:dyDescent="0.2">
      <c r="A668" t="s">
        <v>3609</v>
      </c>
      <c r="B668" t="s">
        <v>1655</v>
      </c>
      <c r="C668" t="s">
        <v>677</v>
      </c>
      <c r="D668" t="s">
        <v>2632</v>
      </c>
      <c r="E668">
        <v>82</v>
      </c>
      <c r="F668" t="s">
        <v>10</v>
      </c>
    </row>
    <row r="669" spans="1:6" x14ac:dyDescent="0.2">
      <c r="A669" t="s">
        <v>3610</v>
      </c>
      <c r="B669" t="s">
        <v>1656</v>
      </c>
      <c r="C669" t="s">
        <v>678</v>
      </c>
      <c r="D669" t="s">
        <v>2633</v>
      </c>
      <c r="E669">
        <v>46</v>
      </c>
      <c r="F669" t="s">
        <v>10</v>
      </c>
    </row>
    <row r="670" spans="1:6" x14ac:dyDescent="0.2">
      <c r="A670" t="s">
        <v>3611</v>
      </c>
      <c r="B670" t="s">
        <v>1657</v>
      </c>
      <c r="C670" t="s">
        <v>679</v>
      </c>
      <c r="D670" t="s">
        <v>2634</v>
      </c>
      <c r="E670">
        <v>83</v>
      </c>
      <c r="F670" t="s">
        <v>13</v>
      </c>
    </row>
    <row r="671" spans="1:6" x14ac:dyDescent="0.2">
      <c r="A671" t="s">
        <v>3612</v>
      </c>
      <c r="B671" t="s">
        <v>1658</v>
      </c>
      <c r="C671" t="s">
        <v>680</v>
      </c>
      <c r="D671" t="s">
        <v>2635</v>
      </c>
      <c r="E671">
        <v>28</v>
      </c>
      <c r="F671" t="s">
        <v>10</v>
      </c>
    </row>
    <row r="672" spans="1:6" x14ac:dyDescent="0.2">
      <c r="A672" t="s">
        <v>3613</v>
      </c>
      <c r="B672" t="s">
        <v>1659</v>
      </c>
      <c r="C672" t="s">
        <v>681</v>
      </c>
      <c r="D672" t="s">
        <v>2636</v>
      </c>
      <c r="E672">
        <v>79</v>
      </c>
      <c r="F672" t="s">
        <v>13</v>
      </c>
    </row>
    <row r="673" spans="1:6" x14ac:dyDescent="0.2">
      <c r="A673" t="s">
        <v>3614</v>
      </c>
      <c r="B673" t="s">
        <v>1660</v>
      </c>
      <c r="C673" t="s">
        <v>682</v>
      </c>
      <c r="D673" t="s">
        <v>2637</v>
      </c>
      <c r="E673">
        <v>44</v>
      </c>
      <c r="F673" t="s">
        <v>10</v>
      </c>
    </row>
    <row r="674" spans="1:6" x14ac:dyDescent="0.2">
      <c r="A674" t="s">
        <v>3615</v>
      </c>
      <c r="B674" t="s">
        <v>1661</v>
      </c>
      <c r="C674" t="s">
        <v>683</v>
      </c>
      <c r="D674" t="s">
        <v>2638</v>
      </c>
      <c r="E674">
        <v>49</v>
      </c>
      <c r="F674" t="s">
        <v>13</v>
      </c>
    </row>
    <row r="675" spans="1:6" x14ac:dyDescent="0.2">
      <c r="A675" t="s">
        <v>3616</v>
      </c>
      <c r="B675" t="s">
        <v>1662</v>
      </c>
      <c r="C675" t="s">
        <v>684</v>
      </c>
      <c r="D675" t="s">
        <v>2639</v>
      </c>
      <c r="E675">
        <v>41</v>
      </c>
      <c r="F675" t="s">
        <v>13</v>
      </c>
    </row>
    <row r="676" spans="1:6" x14ac:dyDescent="0.2">
      <c r="A676" t="s">
        <v>3617</v>
      </c>
      <c r="B676" t="s">
        <v>1663</v>
      </c>
      <c r="C676" t="s">
        <v>685</v>
      </c>
      <c r="D676" t="s">
        <v>2640</v>
      </c>
      <c r="E676">
        <v>64</v>
      </c>
      <c r="F676" t="s">
        <v>13</v>
      </c>
    </row>
    <row r="677" spans="1:6" x14ac:dyDescent="0.2">
      <c r="A677" t="s">
        <v>3618</v>
      </c>
      <c r="B677" t="s">
        <v>1664</v>
      </c>
      <c r="C677" t="s">
        <v>686</v>
      </c>
      <c r="D677" t="s">
        <v>2641</v>
      </c>
      <c r="E677">
        <v>57</v>
      </c>
      <c r="F677" t="s">
        <v>13</v>
      </c>
    </row>
    <row r="678" spans="1:6" x14ac:dyDescent="0.2">
      <c r="A678" t="s">
        <v>3619</v>
      </c>
      <c r="B678" t="s">
        <v>1665</v>
      </c>
      <c r="C678" t="s">
        <v>687</v>
      </c>
      <c r="D678" t="s">
        <v>2642</v>
      </c>
      <c r="E678">
        <v>36</v>
      </c>
      <c r="F678" t="s">
        <v>10</v>
      </c>
    </row>
    <row r="679" spans="1:6" x14ac:dyDescent="0.2">
      <c r="A679" t="s">
        <v>3620</v>
      </c>
      <c r="B679" t="s">
        <v>1666</v>
      </c>
      <c r="C679" t="s">
        <v>688</v>
      </c>
      <c r="D679" t="s">
        <v>2643</v>
      </c>
      <c r="E679">
        <v>75</v>
      </c>
      <c r="F679" t="s">
        <v>13</v>
      </c>
    </row>
    <row r="680" spans="1:6" x14ac:dyDescent="0.2">
      <c r="A680" t="s">
        <v>3621</v>
      </c>
      <c r="B680" t="s">
        <v>1667</v>
      </c>
      <c r="C680" t="s">
        <v>689</v>
      </c>
      <c r="D680" t="s">
        <v>2644</v>
      </c>
      <c r="E680">
        <v>32</v>
      </c>
      <c r="F680" t="s">
        <v>13</v>
      </c>
    </row>
    <row r="681" spans="1:6" x14ac:dyDescent="0.2">
      <c r="A681" t="s">
        <v>3622</v>
      </c>
      <c r="B681" t="s">
        <v>1668</v>
      </c>
      <c r="C681" t="s">
        <v>690</v>
      </c>
      <c r="D681" t="s">
        <v>2645</v>
      </c>
      <c r="E681">
        <v>77</v>
      </c>
      <c r="F681" t="s">
        <v>13</v>
      </c>
    </row>
    <row r="682" spans="1:6" x14ac:dyDescent="0.2">
      <c r="A682" t="s">
        <v>3623</v>
      </c>
      <c r="B682" t="s">
        <v>1669</v>
      </c>
      <c r="C682" t="s">
        <v>691</v>
      </c>
      <c r="D682" t="s">
        <v>2646</v>
      </c>
      <c r="E682">
        <v>43</v>
      </c>
      <c r="F682" t="s">
        <v>13</v>
      </c>
    </row>
    <row r="683" spans="1:6" x14ac:dyDescent="0.2">
      <c r="A683" t="s">
        <v>3624</v>
      </c>
      <c r="B683" t="s">
        <v>1670</v>
      </c>
      <c r="C683" t="s">
        <v>692</v>
      </c>
      <c r="D683" t="s">
        <v>2647</v>
      </c>
      <c r="E683">
        <v>43</v>
      </c>
      <c r="F683" t="s">
        <v>13</v>
      </c>
    </row>
    <row r="684" spans="1:6" x14ac:dyDescent="0.2">
      <c r="A684" t="s">
        <v>3625</v>
      </c>
      <c r="B684" t="s">
        <v>1671</v>
      </c>
      <c r="C684" t="s">
        <v>693</v>
      </c>
      <c r="D684" t="s">
        <v>2648</v>
      </c>
      <c r="E684">
        <v>27</v>
      </c>
      <c r="F684" t="s">
        <v>13</v>
      </c>
    </row>
    <row r="685" spans="1:6" x14ac:dyDescent="0.2">
      <c r="A685" t="s">
        <v>3626</v>
      </c>
      <c r="B685" t="s">
        <v>1672</v>
      </c>
      <c r="C685" t="s">
        <v>694</v>
      </c>
      <c r="D685" t="s">
        <v>2649</v>
      </c>
      <c r="E685">
        <v>61</v>
      </c>
      <c r="F685" t="s">
        <v>10</v>
      </c>
    </row>
    <row r="686" spans="1:6" x14ac:dyDescent="0.2">
      <c r="A686" t="s">
        <v>3627</v>
      </c>
      <c r="B686" t="s">
        <v>1673</v>
      </c>
      <c r="C686" t="s">
        <v>695</v>
      </c>
      <c r="D686" t="s">
        <v>2650</v>
      </c>
      <c r="E686">
        <v>38</v>
      </c>
      <c r="F686" t="s">
        <v>13</v>
      </c>
    </row>
    <row r="687" spans="1:6" x14ac:dyDescent="0.2">
      <c r="A687" t="s">
        <v>3628</v>
      </c>
      <c r="B687" t="s">
        <v>1674</v>
      </c>
      <c r="C687" t="s">
        <v>696</v>
      </c>
      <c r="D687" t="s">
        <v>2651</v>
      </c>
      <c r="E687">
        <v>75</v>
      </c>
      <c r="F687" t="s">
        <v>13</v>
      </c>
    </row>
    <row r="688" spans="1:6" x14ac:dyDescent="0.2">
      <c r="A688" t="s">
        <v>3629</v>
      </c>
      <c r="B688" t="s">
        <v>1675</v>
      </c>
      <c r="C688" t="s">
        <v>697</v>
      </c>
      <c r="D688" t="s">
        <v>2652</v>
      </c>
      <c r="E688">
        <v>26</v>
      </c>
      <c r="F688" t="s">
        <v>10</v>
      </c>
    </row>
    <row r="689" spans="1:6" x14ac:dyDescent="0.2">
      <c r="A689" t="s">
        <v>3630</v>
      </c>
      <c r="B689" t="s">
        <v>1676</v>
      </c>
      <c r="C689" t="s">
        <v>698</v>
      </c>
      <c r="D689" t="s">
        <v>2653</v>
      </c>
      <c r="E689">
        <v>42</v>
      </c>
      <c r="F689" t="s">
        <v>13</v>
      </c>
    </row>
    <row r="690" spans="1:6" x14ac:dyDescent="0.2">
      <c r="A690" t="s">
        <v>3631</v>
      </c>
      <c r="B690" t="s">
        <v>1677</v>
      </c>
      <c r="C690" t="s">
        <v>699</v>
      </c>
      <c r="D690" t="s">
        <v>2654</v>
      </c>
      <c r="E690">
        <v>18</v>
      </c>
      <c r="F690" t="s">
        <v>10</v>
      </c>
    </row>
    <row r="691" spans="1:6" x14ac:dyDescent="0.2">
      <c r="A691" t="s">
        <v>3632</v>
      </c>
      <c r="B691" t="s">
        <v>1678</v>
      </c>
      <c r="C691" t="s">
        <v>700</v>
      </c>
      <c r="D691" t="s">
        <v>2655</v>
      </c>
      <c r="E691">
        <v>20</v>
      </c>
      <c r="F691" t="s">
        <v>13</v>
      </c>
    </row>
    <row r="692" spans="1:6" x14ac:dyDescent="0.2">
      <c r="A692" t="s">
        <v>3633</v>
      </c>
      <c r="B692" t="s">
        <v>1679</v>
      </c>
      <c r="C692" t="s">
        <v>701</v>
      </c>
      <c r="D692" t="s">
        <v>2656</v>
      </c>
      <c r="E692">
        <v>65</v>
      </c>
      <c r="F692" t="s">
        <v>13</v>
      </c>
    </row>
    <row r="693" spans="1:6" x14ac:dyDescent="0.2">
      <c r="A693" t="s">
        <v>3634</v>
      </c>
      <c r="B693" t="s">
        <v>1680</v>
      </c>
      <c r="C693" t="s">
        <v>702</v>
      </c>
      <c r="D693" t="s">
        <v>2657</v>
      </c>
      <c r="E693">
        <v>20</v>
      </c>
      <c r="F693" t="s">
        <v>13</v>
      </c>
    </row>
    <row r="694" spans="1:6" x14ac:dyDescent="0.2">
      <c r="A694" t="s">
        <v>3635</v>
      </c>
      <c r="B694" t="s">
        <v>1681</v>
      </c>
      <c r="C694" t="s">
        <v>703</v>
      </c>
      <c r="D694" t="s">
        <v>2658</v>
      </c>
      <c r="E694">
        <v>81</v>
      </c>
      <c r="F694" t="s">
        <v>10</v>
      </c>
    </row>
    <row r="695" spans="1:6" x14ac:dyDescent="0.2">
      <c r="A695" t="s">
        <v>3636</v>
      </c>
      <c r="B695" t="s">
        <v>1682</v>
      </c>
      <c r="C695" t="s">
        <v>704</v>
      </c>
      <c r="D695" t="s">
        <v>2659</v>
      </c>
      <c r="E695">
        <v>25</v>
      </c>
      <c r="F695" t="s">
        <v>10</v>
      </c>
    </row>
    <row r="696" spans="1:6" x14ac:dyDescent="0.2">
      <c r="A696" t="s">
        <v>3637</v>
      </c>
      <c r="B696" t="s">
        <v>1683</v>
      </c>
      <c r="C696" t="s">
        <v>705</v>
      </c>
      <c r="D696" t="s">
        <v>2660</v>
      </c>
      <c r="E696">
        <v>21</v>
      </c>
      <c r="F696" t="s">
        <v>10</v>
      </c>
    </row>
    <row r="697" spans="1:6" x14ac:dyDescent="0.2">
      <c r="A697" t="s">
        <v>3638</v>
      </c>
      <c r="B697" t="s">
        <v>1684</v>
      </c>
      <c r="C697" t="s">
        <v>706</v>
      </c>
      <c r="D697" t="s">
        <v>2661</v>
      </c>
      <c r="E697">
        <v>42</v>
      </c>
      <c r="F697" t="s">
        <v>10</v>
      </c>
    </row>
    <row r="698" spans="1:6" x14ac:dyDescent="0.2">
      <c r="A698" t="s">
        <v>3639</v>
      </c>
      <c r="B698" t="s">
        <v>1685</v>
      </c>
      <c r="C698" t="s">
        <v>707</v>
      </c>
      <c r="D698" t="s">
        <v>2662</v>
      </c>
      <c r="E698">
        <v>49</v>
      </c>
      <c r="F698" t="s">
        <v>10</v>
      </c>
    </row>
    <row r="699" spans="1:6" x14ac:dyDescent="0.2">
      <c r="A699" t="s">
        <v>3640</v>
      </c>
      <c r="B699" t="s">
        <v>1686</v>
      </c>
      <c r="C699" t="s">
        <v>708</v>
      </c>
      <c r="D699" t="s">
        <v>2663</v>
      </c>
      <c r="E699">
        <v>44</v>
      </c>
      <c r="F699" t="s">
        <v>13</v>
      </c>
    </row>
    <row r="700" spans="1:6" x14ac:dyDescent="0.2">
      <c r="A700" t="s">
        <v>3641</v>
      </c>
      <c r="B700" t="s">
        <v>1687</v>
      </c>
      <c r="C700" t="s">
        <v>709</v>
      </c>
      <c r="D700" t="s">
        <v>2664</v>
      </c>
      <c r="E700">
        <v>69</v>
      </c>
      <c r="F700" t="s">
        <v>13</v>
      </c>
    </row>
    <row r="701" spans="1:6" x14ac:dyDescent="0.2">
      <c r="A701" t="s">
        <v>3642</v>
      </c>
      <c r="B701" t="s">
        <v>1688</v>
      </c>
      <c r="C701" t="s">
        <v>710</v>
      </c>
      <c r="D701" t="s">
        <v>2665</v>
      </c>
      <c r="E701">
        <v>24</v>
      </c>
      <c r="F701" t="s">
        <v>10</v>
      </c>
    </row>
    <row r="702" spans="1:6" x14ac:dyDescent="0.2">
      <c r="A702" t="s">
        <v>3643</v>
      </c>
      <c r="B702" t="s">
        <v>1689</v>
      </c>
      <c r="C702" t="s">
        <v>711</v>
      </c>
      <c r="D702" t="s">
        <v>2666</v>
      </c>
      <c r="E702">
        <v>31</v>
      </c>
      <c r="F702" t="s">
        <v>13</v>
      </c>
    </row>
    <row r="703" spans="1:6" x14ac:dyDescent="0.2">
      <c r="A703" t="s">
        <v>3644</v>
      </c>
      <c r="B703" t="s">
        <v>1690</v>
      </c>
      <c r="C703" t="s">
        <v>712</v>
      </c>
      <c r="D703" t="s">
        <v>2667</v>
      </c>
      <c r="E703">
        <v>61</v>
      </c>
      <c r="F703" t="s">
        <v>13</v>
      </c>
    </row>
    <row r="704" spans="1:6" x14ac:dyDescent="0.2">
      <c r="A704" t="s">
        <v>3645</v>
      </c>
      <c r="B704" t="s">
        <v>1691</v>
      </c>
      <c r="C704" t="s">
        <v>713</v>
      </c>
      <c r="D704" t="s">
        <v>2668</v>
      </c>
      <c r="E704">
        <v>25</v>
      </c>
      <c r="F704" t="s">
        <v>13</v>
      </c>
    </row>
    <row r="705" spans="1:6" x14ac:dyDescent="0.2">
      <c r="A705" t="s">
        <v>3646</v>
      </c>
      <c r="B705" t="s">
        <v>1692</v>
      </c>
      <c r="C705" t="s">
        <v>714</v>
      </c>
      <c r="D705" t="s">
        <v>2669</v>
      </c>
      <c r="E705">
        <v>60</v>
      </c>
      <c r="F705" t="s">
        <v>13</v>
      </c>
    </row>
    <row r="706" spans="1:6" x14ac:dyDescent="0.2">
      <c r="A706" t="s">
        <v>3647</v>
      </c>
      <c r="B706" t="s">
        <v>1693</v>
      </c>
      <c r="C706" t="s">
        <v>715</v>
      </c>
      <c r="D706" t="s">
        <v>2670</v>
      </c>
      <c r="E706">
        <v>55</v>
      </c>
      <c r="F706" t="s">
        <v>13</v>
      </c>
    </row>
    <row r="707" spans="1:6" x14ac:dyDescent="0.2">
      <c r="A707" t="s">
        <v>3648</v>
      </c>
      <c r="B707" t="s">
        <v>1694</v>
      </c>
      <c r="C707" t="s">
        <v>716</v>
      </c>
      <c r="D707" t="s">
        <v>2671</v>
      </c>
      <c r="E707">
        <v>19</v>
      </c>
      <c r="F707" t="s">
        <v>10</v>
      </c>
    </row>
    <row r="708" spans="1:6" x14ac:dyDescent="0.2">
      <c r="A708" t="s">
        <v>3649</v>
      </c>
      <c r="B708" t="s">
        <v>1695</v>
      </c>
      <c r="C708" t="s">
        <v>717</v>
      </c>
      <c r="D708" t="s">
        <v>2672</v>
      </c>
      <c r="E708">
        <v>62</v>
      </c>
      <c r="F708" t="s">
        <v>10</v>
      </c>
    </row>
    <row r="709" spans="1:6" x14ac:dyDescent="0.2">
      <c r="A709" t="s">
        <v>3650</v>
      </c>
      <c r="B709" t="s">
        <v>1696</v>
      </c>
      <c r="C709" t="s">
        <v>718</v>
      </c>
      <c r="D709" t="s">
        <v>2673</v>
      </c>
      <c r="E709">
        <v>23</v>
      </c>
      <c r="F709" t="s">
        <v>10</v>
      </c>
    </row>
    <row r="710" spans="1:6" x14ac:dyDescent="0.2">
      <c r="A710" t="s">
        <v>3651</v>
      </c>
      <c r="B710" t="s">
        <v>1697</v>
      </c>
      <c r="C710" t="s">
        <v>719</v>
      </c>
      <c r="D710" t="s">
        <v>2674</v>
      </c>
      <c r="E710">
        <v>52</v>
      </c>
      <c r="F710" t="s">
        <v>10</v>
      </c>
    </row>
    <row r="711" spans="1:6" x14ac:dyDescent="0.2">
      <c r="A711" t="s">
        <v>3652</v>
      </c>
      <c r="B711" t="s">
        <v>1698</v>
      </c>
      <c r="C711" t="s">
        <v>720</v>
      </c>
      <c r="D711" t="s">
        <v>2675</v>
      </c>
      <c r="E711">
        <v>40</v>
      </c>
      <c r="F711" t="s">
        <v>10</v>
      </c>
    </row>
    <row r="712" spans="1:6" x14ac:dyDescent="0.2">
      <c r="A712" t="s">
        <v>3653</v>
      </c>
      <c r="B712" t="s">
        <v>1699</v>
      </c>
      <c r="C712" t="s">
        <v>721</v>
      </c>
      <c r="D712" t="s">
        <v>2676</v>
      </c>
      <c r="E712">
        <v>23</v>
      </c>
      <c r="F712" t="s">
        <v>13</v>
      </c>
    </row>
    <row r="713" spans="1:6" x14ac:dyDescent="0.2">
      <c r="A713" t="s">
        <v>3654</v>
      </c>
      <c r="B713" t="s">
        <v>1700</v>
      </c>
      <c r="C713" t="s">
        <v>722</v>
      </c>
      <c r="D713" t="s">
        <v>2677</v>
      </c>
      <c r="E713">
        <v>27</v>
      </c>
      <c r="F713" t="s">
        <v>13</v>
      </c>
    </row>
    <row r="714" spans="1:6" x14ac:dyDescent="0.2">
      <c r="A714" t="s">
        <v>3655</v>
      </c>
      <c r="B714" t="s">
        <v>1701</v>
      </c>
      <c r="C714" t="s">
        <v>723</v>
      </c>
      <c r="D714" t="s">
        <v>2678</v>
      </c>
      <c r="E714">
        <v>53</v>
      </c>
      <c r="F714" t="s">
        <v>13</v>
      </c>
    </row>
    <row r="715" spans="1:6" x14ac:dyDescent="0.2">
      <c r="A715" t="s">
        <v>3656</v>
      </c>
      <c r="B715" t="s">
        <v>1702</v>
      </c>
      <c r="C715" t="s">
        <v>724</v>
      </c>
      <c r="D715" t="s">
        <v>2679</v>
      </c>
      <c r="E715">
        <v>75</v>
      </c>
      <c r="F715" t="s">
        <v>10</v>
      </c>
    </row>
    <row r="716" spans="1:6" x14ac:dyDescent="0.2">
      <c r="A716" t="s">
        <v>3657</v>
      </c>
      <c r="B716" t="s">
        <v>1703</v>
      </c>
      <c r="C716" t="s">
        <v>725</v>
      </c>
      <c r="D716" t="s">
        <v>2680</v>
      </c>
      <c r="E716">
        <v>21</v>
      </c>
      <c r="F716" t="s">
        <v>10</v>
      </c>
    </row>
    <row r="717" spans="1:6" x14ac:dyDescent="0.2">
      <c r="A717" t="s">
        <v>3658</v>
      </c>
      <c r="B717" t="s">
        <v>1704</v>
      </c>
      <c r="C717" t="s">
        <v>726</v>
      </c>
      <c r="D717" t="s">
        <v>2681</v>
      </c>
      <c r="E717">
        <v>31</v>
      </c>
      <c r="F717" t="s">
        <v>13</v>
      </c>
    </row>
    <row r="718" spans="1:6" x14ac:dyDescent="0.2">
      <c r="A718" t="s">
        <v>3659</v>
      </c>
      <c r="B718" t="s">
        <v>1705</v>
      </c>
      <c r="C718" t="s">
        <v>727</v>
      </c>
      <c r="D718" t="s">
        <v>2682</v>
      </c>
      <c r="E718">
        <v>59</v>
      </c>
      <c r="F718" t="s">
        <v>10</v>
      </c>
    </row>
    <row r="719" spans="1:6" x14ac:dyDescent="0.2">
      <c r="A719" t="s">
        <v>3660</v>
      </c>
      <c r="B719" t="s">
        <v>1706</v>
      </c>
      <c r="C719" t="s">
        <v>728</v>
      </c>
      <c r="D719" t="s">
        <v>2683</v>
      </c>
      <c r="E719">
        <v>43</v>
      </c>
      <c r="F719" t="s">
        <v>13</v>
      </c>
    </row>
    <row r="720" spans="1:6" x14ac:dyDescent="0.2">
      <c r="A720" t="s">
        <v>3661</v>
      </c>
      <c r="B720" t="s">
        <v>1707</v>
      </c>
      <c r="C720" t="s">
        <v>729</v>
      </c>
      <c r="D720" t="s">
        <v>2684</v>
      </c>
      <c r="E720">
        <v>43</v>
      </c>
      <c r="F720" t="s">
        <v>13</v>
      </c>
    </row>
    <row r="721" spans="1:6" x14ac:dyDescent="0.2">
      <c r="A721" t="s">
        <v>3662</v>
      </c>
      <c r="B721" t="s">
        <v>1708</v>
      </c>
      <c r="C721" t="s">
        <v>730</v>
      </c>
      <c r="D721" t="s">
        <v>2685</v>
      </c>
      <c r="E721">
        <v>26</v>
      </c>
      <c r="F721" t="s">
        <v>13</v>
      </c>
    </row>
    <row r="722" spans="1:6" x14ac:dyDescent="0.2">
      <c r="A722" t="s">
        <v>3663</v>
      </c>
      <c r="B722" t="s">
        <v>1709</v>
      </c>
      <c r="C722" t="s">
        <v>731</v>
      </c>
      <c r="D722" t="s">
        <v>2686</v>
      </c>
      <c r="E722">
        <v>64</v>
      </c>
      <c r="F722" t="s">
        <v>13</v>
      </c>
    </row>
    <row r="723" spans="1:6" x14ac:dyDescent="0.2">
      <c r="A723" t="s">
        <v>3664</v>
      </c>
      <c r="B723" t="s">
        <v>1710</v>
      </c>
      <c r="C723" t="s">
        <v>732</v>
      </c>
      <c r="D723" t="s">
        <v>2687</v>
      </c>
      <c r="E723">
        <v>73</v>
      </c>
      <c r="F723" t="s">
        <v>13</v>
      </c>
    </row>
    <row r="724" spans="1:6" x14ac:dyDescent="0.2">
      <c r="A724" t="s">
        <v>3665</v>
      </c>
      <c r="B724" t="s">
        <v>1711</v>
      </c>
      <c r="C724" t="s">
        <v>733</v>
      </c>
      <c r="D724" t="s">
        <v>2688</v>
      </c>
      <c r="E724">
        <v>23</v>
      </c>
      <c r="F724" t="s">
        <v>10</v>
      </c>
    </row>
    <row r="725" spans="1:6" x14ac:dyDescent="0.2">
      <c r="A725" t="s">
        <v>3666</v>
      </c>
      <c r="B725" t="s">
        <v>1712</v>
      </c>
      <c r="C725" t="s">
        <v>734</v>
      </c>
      <c r="D725" t="s">
        <v>2689</v>
      </c>
      <c r="E725">
        <v>44</v>
      </c>
      <c r="F725" t="s">
        <v>10</v>
      </c>
    </row>
    <row r="726" spans="1:6" x14ac:dyDescent="0.2">
      <c r="A726" t="s">
        <v>3667</v>
      </c>
      <c r="B726" t="s">
        <v>1713</v>
      </c>
      <c r="C726" t="s">
        <v>735</v>
      </c>
      <c r="D726" t="s">
        <v>2690</v>
      </c>
      <c r="E726">
        <v>65</v>
      </c>
      <c r="F726" t="s">
        <v>10</v>
      </c>
    </row>
    <row r="727" spans="1:6" x14ac:dyDescent="0.2">
      <c r="A727" t="s">
        <v>3668</v>
      </c>
      <c r="B727" t="s">
        <v>1714</v>
      </c>
      <c r="C727" t="s">
        <v>736</v>
      </c>
      <c r="D727" t="s">
        <v>2691</v>
      </c>
      <c r="E727">
        <v>59</v>
      </c>
      <c r="F727" t="s">
        <v>13</v>
      </c>
    </row>
    <row r="728" spans="1:6" x14ac:dyDescent="0.2">
      <c r="A728" t="s">
        <v>3669</v>
      </c>
      <c r="B728" t="s">
        <v>1715</v>
      </c>
      <c r="C728" t="s">
        <v>737</v>
      </c>
      <c r="D728" t="s">
        <v>2692</v>
      </c>
      <c r="E728">
        <v>61</v>
      </c>
      <c r="F728" t="s">
        <v>13</v>
      </c>
    </row>
    <row r="729" spans="1:6" x14ac:dyDescent="0.2">
      <c r="A729" t="s">
        <v>3670</v>
      </c>
      <c r="B729" t="s">
        <v>1716</v>
      </c>
      <c r="C729" t="s">
        <v>738</v>
      </c>
      <c r="D729" t="s">
        <v>2693</v>
      </c>
      <c r="E729">
        <v>68</v>
      </c>
      <c r="F729" t="s">
        <v>10</v>
      </c>
    </row>
    <row r="730" spans="1:6" x14ac:dyDescent="0.2">
      <c r="A730" t="s">
        <v>3671</v>
      </c>
      <c r="B730" t="s">
        <v>1717</v>
      </c>
      <c r="C730" t="s">
        <v>739</v>
      </c>
      <c r="D730" t="s">
        <v>2694</v>
      </c>
      <c r="E730">
        <v>53</v>
      </c>
      <c r="F730" t="s">
        <v>10</v>
      </c>
    </row>
    <row r="731" spans="1:6" x14ac:dyDescent="0.2">
      <c r="A731" t="s">
        <v>3672</v>
      </c>
      <c r="B731" t="s">
        <v>1718</v>
      </c>
      <c r="C731" t="s">
        <v>740</v>
      </c>
      <c r="D731" t="s">
        <v>2695</v>
      </c>
      <c r="E731">
        <v>54</v>
      </c>
      <c r="F731" t="s">
        <v>10</v>
      </c>
    </row>
    <row r="732" spans="1:6" x14ac:dyDescent="0.2">
      <c r="A732" t="s">
        <v>3673</v>
      </c>
      <c r="B732" t="s">
        <v>1719</v>
      </c>
      <c r="C732" t="s">
        <v>741</v>
      </c>
      <c r="D732" t="s">
        <v>2696</v>
      </c>
      <c r="E732">
        <v>26</v>
      </c>
      <c r="F732" t="s">
        <v>10</v>
      </c>
    </row>
    <row r="733" spans="1:6" x14ac:dyDescent="0.2">
      <c r="A733" t="s">
        <v>3674</v>
      </c>
      <c r="B733" t="s">
        <v>1720</v>
      </c>
      <c r="C733" t="s">
        <v>742</v>
      </c>
      <c r="D733" t="s">
        <v>2697</v>
      </c>
      <c r="E733">
        <v>21</v>
      </c>
      <c r="F733" t="s">
        <v>10</v>
      </c>
    </row>
    <row r="734" spans="1:6" x14ac:dyDescent="0.2">
      <c r="A734" t="s">
        <v>3675</v>
      </c>
      <c r="B734" t="s">
        <v>1721</v>
      </c>
      <c r="C734" t="s">
        <v>743</v>
      </c>
      <c r="D734" t="s">
        <v>2698</v>
      </c>
      <c r="E734">
        <v>81</v>
      </c>
      <c r="F734" t="s">
        <v>10</v>
      </c>
    </row>
    <row r="735" spans="1:6" x14ac:dyDescent="0.2">
      <c r="A735" t="s">
        <v>3676</v>
      </c>
      <c r="B735" t="s">
        <v>1722</v>
      </c>
      <c r="C735" t="s">
        <v>744</v>
      </c>
      <c r="D735" t="s">
        <v>2699</v>
      </c>
      <c r="E735">
        <v>40</v>
      </c>
      <c r="F735" t="s">
        <v>13</v>
      </c>
    </row>
    <row r="736" spans="1:6" x14ac:dyDescent="0.2">
      <c r="A736" t="s">
        <v>3677</v>
      </c>
      <c r="B736" t="s">
        <v>1723</v>
      </c>
      <c r="C736" t="s">
        <v>745</v>
      </c>
      <c r="D736" t="s">
        <v>2700</v>
      </c>
      <c r="E736">
        <v>82</v>
      </c>
      <c r="F736" t="s">
        <v>10</v>
      </c>
    </row>
    <row r="737" spans="1:6" x14ac:dyDescent="0.2">
      <c r="A737" t="s">
        <v>3678</v>
      </c>
      <c r="B737" t="s">
        <v>1724</v>
      </c>
      <c r="C737" t="s">
        <v>746</v>
      </c>
      <c r="D737" t="s">
        <v>2701</v>
      </c>
      <c r="E737">
        <v>44</v>
      </c>
      <c r="F737" t="s">
        <v>10</v>
      </c>
    </row>
    <row r="738" spans="1:6" x14ac:dyDescent="0.2">
      <c r="A738" t="s">
        <v>3679</v>
      </c>
      <c r="B738" t="s">
        <v>1725</v>
      </c>
      <c r="C738" t="s">
        <v>747</v>
      </c>
      <c r="D738" t="s">
        <v>2702</v>
      </c>
      <c r="E738">
        <v>69</v>
      </c>
      <c r="F738" t="s">
        <v>13</v>
      </c>
    </row>
    <row r="739" spans="1:6" x14ac:dyDescent="0.2">
      <c r="A739" t="s">
        <v>3680</v>
      </c>
      <c r="B739" t="s">
        <v>1726</v>
      </c>
      <c r="C739" t="s">
        <v>748</v>
      </c>
      <c r="D739" t="s">
        <v>2703</v>
      </c>
      <c r="E739">
        <v>26</v>
      </c>
      <c r="F739" t="s">
        <v>10</v>
      </c>
    </row>
    <row r="740" spans="1:6" x14ac:dyDescent="0.2">
      <c r="A740" t="s">
        <v>3681</v>
      </c>
      <c r="B740" t="s">
        <v>1727</v>
      </c>
      <c r="C740" t="s">
        <v>749</v>
      </c>
      <c r="D740" t="s">
        <v>2704</v>
      </c>
      <c r="E740">
        <v>37</v>
      </c>
      <c r="F740" t="s">
        <v>10</v>
      </c>
    </row>
    <row r="741" spans="1:6" x14ac:dyDescent="0.2">
      <c r="A741" t="s">
        <v>3682</v>
      </c>
      <c r="B741" t="s">
        <v>1728</v>
      </c>
      <c r="C741" t="s">
        <v>750</v>
      </c>
      <c r="D741" t="s">
        <v>2705</v>
      </c>
      <c r="E741">
        <v>44</v>
      </c>
      <c r="F741" t="s">
        <v>13</v>
      </c>
    </row>
    <row r="742" spans="1:6" x14ac:dyDescent="0.2">
      <c r="A742" t="s">
        <v>3683</v>
      </c>
      <c r="B742" t="s">
        <v>1729</v>
      </c>
      <c r="C742" t="s">
        <v>751</v>
      </c>
      <c r="D742" t="s">
        <v>2706</v>
      </c>
      <c r="E742">
        <v>81</v>
      </c>
      <c r="F742" t="s">
        <v>13</v>
      </c>
    </row>
    <row r="743" spans="1:6" x14ac:dyDescent="0.2">
      <c r="A743" t="s">
        <v>3684</v>
      </c>
      <c r="B743" t="s">
        <v>1730</v>
      </c>
      <c r="C743" t="s">
        <v>752</v>
      </c>
      <c r="D743" t="s">
        <v>2707</v>
      </c>
      <c r="E743">
        <v>58</v>
      </c>
      <c r="F743" t="s">
        <v>10</v>
      </c>
    </row>
    <row r="744" spans="1:6" x14ac:dyDescent="0.2">
      <c r="A744" t="s">
        <v>3685</v>
      </c>
      <c r="B744" t="s">
        <v>1731</v>
      </c>
      <c r="C744" t="s">
        <v>753</v>
      </c>
      <c r="D744" t="s">
        <v>2708</v>
      </c>
      <c r="E744">
        <v>19</v>
      </c>
      <c r="F744" t="s">
        <v>13</v>
      </c>
    </row>
    <row r="745" spans="1:6" x14ac:dyDescent="0.2">
      <c r="A745" t="s">
        <v>3686</v>
      </c>
      <c r="B745" t="s">
        <v>1732</v>
      </c>
      <c r="C745" t="s">
        <v>754</v>
      </c>
      <c r="D745" t="s">
        <v>2709</v>
      </c>
      <c r="E745">
        <v>55</v>
      </c>
      <c r="F745" t="s">
        <v>10</v>
      </c>
    </row>
    <row r="746" spans="1:6" x14ac:dyDescent="0.2">
      <c r="A746" t="s">
        <v>3687</v>
      </c>
      <c r="B746" t="s">
        <v>1733</v>
      </c>
      <c r="C746" t="s">
        <v>755</v>
      </c>
      <c r="D746" t="s">
        <v>2710</v>
      </c>
      <c r="E746">
        <v>24</v>
      </c>
      <c r="F746" t="s">
        <v>10</v>
      </c>
    </row>
    <row r="747" spans="1:6" x14ac:dyDescent="0.2">
      <c r="A747" t="s">
        <v>3688</v>
      </c>
      <c r="B747" t="s">
        <v>1734</v>
      </c>
      <c r="C747" t="s">
        <v>756</v>
      </c>
      <c r="D747" t="s">
        <v>2711</v>
      </c>
      <c r="E747">
        <v>79</v>
      </c>
      <c r="F747" t="s">
        <v>13</v>
      </c>
    </row>
    <row r="748" spans="1:6" x14ac:dyDescent="0.2">
      <c r="A748" t="s">
        <v>3689</v>
      </c>
      <c r="B748" t="s">
        <v>1735</v>
      </c>
      <c r="C748" t="s">
        <v>757</v>
      </c>
      <c r="D748" t="s">
        <v>2712</v>
      </c>
      <c r="E748">
        <v>82</v>
      </c>
      <c r="F748" t="s">
        <v>10</v>
      </c>
    </row>
    <row r="749" spans="1:6" x14ac:dyDescent="0.2">
      <c r="A749" t="s">
        <v>3690</v>
      </c>
      <c r="B749" t="s">
        <v>1736</v>
      </c>
      <c r="C749" t="s">
        <v>758</v>
      </c>
      <c r="D749" t="s">
        <v>2713</v>
      </c>
      <c r="E749">
        <v>18</v>
      </c>
      <c r="F749" t="s">
        <v>13</v>
      </c>
    </row>
    <row r="750" spans="1:6" x14ac:dyDescent="0.2">
      <c r="A750" t="s">
        <v>3691</v>
      </c>
      <c r="B750" t="s">
        <v>1737</v>
      </c>
      <c r="C750" t="s">
        <v>759</v>
      </c>
      <c r="D750" t="s">
        <v>2714</v>
      </c>
      <c r="E750">
        <v>84</v>
      </c>
      <c r="F750" t="s">
        <v>13</v>
      </c>
    </row>
    <row r="751" spans="1:6" x14ac:dyDescent="0.2">
      <c r="A751" t="s">
        <v>3692</v>
      </c>
      <c r="B751" t="s">
        <v>1738</v>
      </c>
      <c r="C751" t="s">
        <v>760</v>
      </c>
      <c r="D751" t="s">
        <v>2715</v>
      </c>
      <c r="E751">
        <v>50</v>
      </c>
      <c r="F751" t="s">
        <v>10</v>
      </c>
    </row>
    <row r="752" spans="1:6" x14ac:dyDescent="0.2">
      <c r="A752" t="s">
        <v>3693</v>
      </c>
      <c r="B752" t="s">
        <v>1739</v>
      </c>
      <c r="C752" t="s">
        <v>761</v>
      </c>
      <c r="D752" t="s">
        <v>2716</v>
      </c>
      <c r="E752">
        <v>39</v>
      </c>
      <c r="F752" t="s">
        <v>13</v>
      </c>
    </row>
    <row r="753" spans="1:6" x14ac:dyDescent="0.2">
      <c r="A753" t="s">
        <v>3694</v>
      </c>
      <c r="B753" t="s">
        <v>1740</v>
      </c>
      <c r="C753" t="s">
        <v>762</v>
      </c>
      <c r="D753" t="s">
        <v>2717</v>
      </c>
      <c r="E753">
        <v>66</v>
      </c>
      <c r="F753" t="s">
        <v>10</v>
      </c>
    </row>
    <row r="754" spans="1:6" x14ac:dyDescent="0.2">
      <c r="A754" t="s">
        <v>3695</v>
      </c>
      <c r="B754" t="s">
        <v>1741</v>
      </c>
      <c r="C754" t="s">
        <v>763</v>
      </c>
      <c r="D754" t="s">
        <v>2718</v>
      </c>
      <c r="E754">
        <v>47</v>
      </c>
      <c r="F754" t="s">
        <v>13</v>
      </c>
    </row>
    <row r="755" spans="1:6" x14ac:dyDescent="0.2">
      <c r="A755" t="s">
        <v>3696</v>
      </c>
      <c r="B755" t="s">
        <v>1742</v>
      </c>
      <c r="C755" t="s">
        <v>764</v>
      </c>
      <c r="D755" t="s">
        <v>2719</v>
      </c>
      <c r="E755">
        <v>68</v>
      </c>
      <c r="F755" t="s">
        <v>10</v>
      </c>
    </row>
    <row r="756" spans="1:6" x14ac:dyDescent="0.2">
      <c r="A756" t="s">
        <v>3697</v>
      </c>
      <c r="B756" t="s">
        <v>1743</v>
      </c>
      <c r="C756" t="s">
        <v>765</v>
      </c>
      <c r="D756" t="s">
        <v>2720</v>
      </c>
      <c r="E756">
        <v>80</v>
      </c>
      <c r="F756" t="s">
        <v>10</v>
      </c>
    </row>
    <row r="757" spans="1:6" x14ac:dyDescent="0.2">
      <c r="A757" t="s">
        <v>3698</v>
      </c>
      <c r="B757" t="s">
        <v>1744</v>
      </c>
      <c r="C757" t="s">
        <v>766</v>
      </c>
      <c r="D757" t="s">
        <v>2721</v>
      </c>
      <c r="E757">
        <v>82</v>
      </c>
      <c r="F757" t="s">
        <v>10</v>
      </c>
    </row>
    <row r="758" spans="1:6" x14ac:dyDescent="0.2">
      <c r="A758" t="s">
        <v>3699</v>
      </c>
      <c r="B758" t="s">
        <v>1745</v>
      </c>
      <c r="C758" t="s">
        <v>767</v>
      </c>
      <c r="D758" t="s">
        <v>2722</v>
      </c>
      <c r="E758">
        <v>51</v>
      </c>
      <c r="F758" t="s">
        <v>10</v>
      </c>
    </row>
    <row r="759" spans="1:6" x14ac:dyDescent="0.2">
      <c r="A759" t="s">
        <v>3700</v>
      </c>
      <c r="B759" t="s">
        <v>1746</v>
      </c>
      <c r="C759" t="s">
        <v>768</v>
      </c>
      <c r="D759" t="s">
        <v>2723</v>
      </c>
      <c r="E759">
        <v>55</v>
      </c>
      <c r="F759" t="s">
        <v>10</v>
      </c>
    </row>
    <row r="760" spans="1:6" x14ac:dyDescent="0.2">
      <c r="A760" t="s">
        <v>3701</v>
      </c>
      <c r="B760" t="s">
        <v>1747</v>
      </c>
      <c r="C760" t="s">
        <v>769</v>
      </c>
      <c r="D760" t="s">
        <v>2724</v>
      </c>
      <c r="E760">
        <v>72</v>
      </c>
      <c r="F760" t="s">
        <v>13</v>
      </c>
    </row>
    <row r="761" spans="1:6" x14ac:dyDescent="0.2">
      <c r="A761" t="s">
        <v>3702</v>
      </c>
      <c r="B761" t="s">
        <v>1748</v>
      </c>
      <c r="C761" t="s">
        <v>770</v>
      </c>
      <c r="D761" t="s">
        <v>2725</v>
      </c>
      <c r="E761">
        <v>28</v>
      </c>
      <c r="F761" t="s">
        <v>13</v>
      </c>
    </row>
    <row r="762" spans="1:6" x14ac:dyDescent="0.2">
      <c r="A762" t="s">
        <v>3703</v>
      </c>
      <c r="B762" t="s">
        <v>1749</v>
      </c>
      <c r="C762" t="s">
        <v>771</v>
      </c>
      <c r="D762" t="s">
        <v>2726</v>
      </c>
      <c r="E762">
        <v>36</v>
      </c>
      <c r="F762" t="s">
        <v>13</v>
      </c>
    </row>
    <row r="763" spans="1:6" x14ac:dyDescent="0.2">
      <c r="A763" t="s">
        <v>3704</v>
      </c>
      <c r="B763" t="s">
        <v>1750</v>
      </c>
      <c r="C763" t="s">
        <v>772</v>
      </c>
      <c r="D763" t="s">
        <v>2727</v>
      </c>
      <c r="E763">
        <v>52</v>
      </c>
      <c r="F763" t="s">
        <v>13</v>
      </c>
    </row>
    <row r="764" spans="1:6" x14ac:dyDescent="0.2">
      <c r="A764" t="s">
        <v>3705</v>
      </c>
      <c r="B764" t="s">
        <v>1751</v>
      </c>
      <c r="C764" t="s">
        <v>773</v>
      </c>
      <c r="D764" t="s">
        <v>2728</v>
      </c>
      <c r="E764">
        <v>61</v>
      </c>
      <c r="F764" t="s">
        <v>10</v>
      </c>
    </row>
    <row r="765" spans="1:6" x14ac:dyDescent="0.2">
      <c r="A765" t="s">
        <v>3706</v>
      </c>
      <c r="B765" t="s">
        <v>1752</v>
      </c>
      <c r="C765" t="s">
        <v>774</v>
      </c>
      <c r="D765" t="s">
        <v>2729</v>
      </c>
      <c r="E765">
        <v>65</v>
      </c>
      <c r="F765" t="s">
        <v>13</v>
      </c>
    </row>
    <row r="766" spans="1:6" x14ac:dyDescent="0.2">
      <c r="A766" t="s">
        <v>3707</v>
      </c>
      <c r="B766" t="s">
        <v>1753</v>
      </c>
      <c r="C766" t="s">
        <v>775</v>
      </c>
      <c r="D766" t="s">
        <v>2730</v>
      </c>
      <c r="E766">
        <v>57</v>
      </c>
      <c r="F766" t="s">
        <v>13</v>
      </c>
    </row>
    <row r="767" spans="1:6" x14ac:dyDescent="0.2">
      <c r="A767" t="s">
        <v>3708</v>
      </c>
      <c r="B767" t="s">
        <v>1754</v>
      </c>
      <c r="C767" t="s">
        <v>776</v>
      </c>
      <c r="D767" t="s">
        <v>2731</v>
      </c>
      <c r="E767">
        <v>59</v>
      </c>
      <c r="F767" t="s">
        <v>10</v>
      </c>
    </row>
    <row r="768" spans="1:6" x14ac:dyDescent="0.2">
      <c r="A768" t="s">
        <v>3709</v>
      </c>
      <c r="B768" t="s">
        <v>1755</v>
      </c>
      <c r="C768" t="s">
        <v>777</v>
      </c>
      <c r="D768" t="s">
        <v>2732</v>
      </c>
      <c r="E768">
        <v>79</v>
      </c>
      <c r="F768" t="s">
        <v>13</v>
      </c>
    </row>
    <row r="769" spans="1:6" x14ac:dyDescent="0.2">
      <c r="A769" t="s">
        <v>3710</v>
      </c>
      <c r="B769" t="s">
        <v>1756</v>
      </c>
      <c r="C769" t="s">
        <v>778</v>
      </c>
      <c r="D769" t="s">
        <v>2733</v>
      </c>
      <c r="E769">
        <v>63</v>
      </c>
      <c r="F769" t="s">
        <v>10</v>
      </c>
    </row>
    <row r="770" spans="1:6" x14ac:dyDescent="0.2">
      <c r="A770" t="s">
        <v>3711</v>
      </c>
      <c r="B770" t="s">
        <v>1757</v>
      </c>
      <c r="C770" t="s">
        <v>779</v>
      </c>
      <c r="D770" t="s">
        <v>2734</v>
      </c>
      <c r="E770">
        <v>71</v>
      </c>
      <c r="F770" t="s">
        <v>10</v>
      </c>
    </row>
    <row r="771" spans="1:6" x14ac:dyDescent="0.2">
      <c r="A771" t="s">
        <v>3712</v>
      </c>
      <c r="B771" t="s">
        <v>1758</v>
      </c>
      <c r="C771" t="s">
        <v>780</v>
      </c>
      <c r="D771" t="s">
        <v>2735</v>
      </c>
      <c r="E771">
        <v>44</v>
      </c>
      <c r="F771" t="s">
        <v>13</v>
      </c>
    </row>
    <row r="772" spans="1:6" x14ac:dyDescent="0.2">
      <c r="A772" t="s">
        <v>3713</v>
      </c>
      <c r="B772" t="s">
        <v>1759</v>
      </c>
      <c r="C772" t="s">
        <v>781</v>
      </c>
      <c r="D772" t="s">
        <v>2736</v>
      </c>
      <c r="E772">
        <v>28</v>
      </c>
      <c r="F772" t="s">
        <v>10</v>
      </c>
    </row>
    <row r="773" spans="1:6" x14ac:dyDescent="0.2">
      <c r="A773" t="s">
        <v>3714</v>
      </c>
      <c r="B773" t="s">
        <v>1760</v>
      </c>
      <c r="C773" t="s">
        <v>782</v>
      </c>
      <c r="D773" t="s">
        <v>2737</v>
      </c>
      <c r="E773">
        <v>58</v>
      </c>
      <c r="F773" t="s">
        <v>13</v>
      </c>
    </row>
    <row r="774" spans="1:6" x14ac:dyDescent="0.2">
      <c r="A774" t="s">
        <v>3715</v>
      </c>
      <c r="B774" t="s">
        <v>1761</v>
      </c>
      <c r="C774" t="s">
        <v>783</v>
      </c>
      <c r="D774" t="s">
        <v>2738</v>
      </c>
      <c r="E774">
        <v>32</v>
      </c>
      <c r="F774" t="s">
        <v>13</v>
      </c>
    </row>
    <row r="775" spans="1:6" x14ac:dyDescent="0.2">
      <c r="A775" t="s">
        <v>3716</v>
      </c>
      <c r="B775" t="s">
        <v>1762</v>
      </c>
      <c r="C775" t="s">
        <v>784</v>
      </c>
      <c r="D775" t="s">
        <v>2739</v>
      </c>
      <c r="E775">
        <v>38</v>
      </c>
      <c r="F775" t="s">
        <v>13</v>
      </c>
    </row>
    <row r="776" spans="1:6" x14ac:dyDescent="0.2">
      <c r="A776" t="s">
        <v>3717</v>
      </c>
      <c r="B776" t="s">
        <v>1763</v>
      </c>
      <c r="C776" t="s">
        <v>785</v>
      </c>
      <c r="D776" t="s">
        <v>2740</v>
      </c>
      <c r="E776">
        <v>18</v>
      </c>
      <c r="F776" t="s">
        <v>13</v>
      </c>
    </row>
    <row r="777" spans="1:6" x14ac:dyDescent="0.2">
      <c r="A777" t="s">
        <v>3718</v>
      </c>
      <c r="B777" t="s">
        <v>1764</v>
      </c>
      <c r="C777" t="s">
        <v>786</v>
      </c>
      <c r="D777" t="s">
        <v>2741</v>
      </c>
      <c r="E777">
        <v>66</v>
      </c>
      <c r="F777" t="s">
        <v>10</v>
      </c>
    </row>
    <row r="778" spans="1:6" x14ac:dyDescent="0.2">
      <c r="A778" t="s">
        <v>3719</v>
      </c>
      <c r="B778" t="s">
        <v>1765</v>
      </c>
      <c r="C778" t="s">
        <v>787</v>
      </c>
      <c r="D778" t="s">
        <v>2742</v>
      </c>
      <c r="E778">
        <v>77</v>
      </c>
      <c r="F778" t="s">
        <v>13</v>
      </c>
    </row>
    <row r="779" spans="1:6" x14ac:dyDescent="0.2">
      <c r="A779" t="s">
        <v>3720</v>
      </c>
      <c r="B779" t="s">
        <v>1766</v>
      </c>
      <c r="C779" t="s">
        <v>788</v>
      </c>
      <c r="D779" t="s">
        <v>2743</v>
      </c>
      <c r="E779">
        <v>74</v>
      </c>
      <c r="F779" t="s">
        <v>13</v>
      </c>
    </row>
    <row r="780" spans="1:6" x14ac:dyDescent="0.2">
      <c r="A780" t="s">
        <v>3721</v>
      </c>
      <c r="B780" t="s">
        <v>1767</v>
      </c>
      <c r="C780" t="s">
        <v>789</v>
      </c>
      <c r="D780" t="s">
        <v>2744</v>
      </c>
      <c r="E780">
        <v>22</v>
      </c>
      <c r="F780" t="s">
        <v>13</v>
      </c>
    </row>
    <row r="781" spans="1:6" x14ac:dyDescent="0.2">
      <c r="A781" t="s">
        <v>3722</v>
      </c>
      <c r="B781" t="s">
        <v>1768</v>
      </c>
      <c r="C781" t="s">
        <v>790</v>
      </c>
      <c r="D781" t="s">
        <v>2745</v>
      </c>
      <c r="E781">
        <v>59</v>
      </c>
      <c r="F781" t="s">
        <v>13</v>
      </c>
    </row>
    <row r="782" spans="1:6" x14ac:dyDescent="0.2">
      <c r="A782" t="s">
        <v>3723</v>
      </c>
      <c r="B782" t="s">
        <v>1769</v>
      </c>
      <c r="C782" t="s">
        <v>791</v>
      </c>
      <c r="D782" t="s">
        <v>2746</v>
      </c>
      <c r="E782">
        <v>26</v>
      </c>
      <c r="F782" t="s">
        <v>10</v>
      </c>
    </row>
    <row r="783" spans="1:6" x14ac:dyDescent="0.2">
      <c r="A783" t="s">
        <v>3724</v>
      </c>
      <c r="B783" t="s">
        <v>1770</v>
      </c>
      <c r="C783" t="s">
        <v>792</v>
      </c>
      <c r="D783" t="s">
        <v>2747</v>
      </c>
      <c r="E783">
        <v>35</v>
      </c>
      <c r="F783" t="s">
        <v>13</v>
      </c>
    </row>
    <row r="784" spans="1:6" x14ac:dyDescent="0.2">
      <c r="A784" t="s">
        <v>3725</v>
      </c>
      <c r="B784" t="s">
        <v>1771</v>
      </c>
      <c r="C784" t="s">
        <v>793</v>
      </c>
      <c r="D784" t="s">
        <v>2748</v>
      </c>
      <c r="E784">
        <v>55</v>
      </c>
      <c r="F784" t="s">
        <v>13</v>
      </c>
    </row>
    <row r="785" spans="1:6" x14ac:dyDescent="0.2">
      <c r="A785" t="s">
        <v>3726</v>
      </c>
      <c r="B785" t="s">
        <v>1772</v>
      </c>
      <c r="C785" t="s">
        <v>794</v>
      </c>
      <c r="D785" t="s">
        <v>2749</v>
      </c>
      <c r="E785">
        <v>66</v>
      </c>
      <c r="F785" t="s">
        <v>10</v>
      </c>
    </row>
    <row r="786" spans="1:6" x14ac:dyDescent="0.2">
      <c r="A786" t="s">
        <v>3727</v>
      </c>
      <c r="B786" t="s">
        <v>1773</v>
      </c>
      <c r="C786" t="s">
        <v>795</v>
      </c>
      <c r="D786" t="s">
        <v>2750</v>
      </c>
      <c r="E786">
        <v>77</v>
      </c>
      <c r="F786" t="s">
        <v>10</v>
      </c>
    </row>
    <row r="787" spans="1:6" x14ac:dyDescent="0.2">
      <c r="A787" t="s">
        <v>3728</v>
      </c>
      <c r="B787" t="s">
        <v>1774</v>
      </c>
      <c r="C787" t="s">
        <v>796</v>
      </c>
      <c r="D787" t="s">
        <v>2751</v>
      </c>
      <c r="E787">
        <v>83</v>
      </c>
      <c r="F787" t="s">
        <v>13</v>
      </c>
    </row>
    <row r="788" spans="1:6" x14ac:dyDescent="0.2">
      <c r="A788" t="s">
        <v>3729</v>
      </c>
      <c r="B788" t="s">
        <v>1775</v>
      </c>
      <c r="C788" t="s">
        <v>797</v>
      </c>
      <c r="D788" t="s">
        <v>2752</v>
      </c>
      <c r="E788">
        <v>41</v>
      </c>
      <c r="F788" t="s">
        <v>10</v>
      </c>
    </row>
    <row r="789" spans="1:6" x14ac:dyDescent="0.2">
      <c r="A789" t="s">
        <v>3730</v>
      </c>
      <c r="B789" t="s">
        <v>1776</v>
      </c>
      <c r="C789" t="s">
        <v>798</v>
      </c>
      <c r="D789" t="s">
        <v>2753</v>
      </c>
      <c r="E789">
        <v>39</v>
      </c>
      <c r="F789" t="s">
        <v>13</v>
      </c>
    </row>
    <row r="790" spans="1:6" x14ac:dyDescent="0.2">
      <c r="A790" t="s">
        <v>3731</v>
      </c>
      <c r="B790" t="s">
        <v>1777</v>
      </c>
      <c r="C790" t="s">
        <v>799</v>
      </c>
      <c r="D790" t="s">
        <v>2754</v>
      </c>
      <c r="E790">
        <v>27</v>
      </c>
      <c r="F790" t="s">
        <v>10</v>
      </c>
    </row>
    <row r="791" spans="1:6" x14ac:dyDescent="0.2">
      <c r="A791" t="s">
        <v>3732</v>
      </c>
      <c r="B791" t="s">
        <v>1778</v>
      </c>
      <c r="C791" t="s">
        <v>800</v>
      </c>
      <c r="D791" t="s">
        <v>2755</v>
      </c>
      <c r="E791">
        <v>52</v>
      </c>
      <c r="F791" t="s">
        <v>10</v>
      </c>
    </row>
    <row r="792" spans="1:6" x14ac:dyDescent="0.2">
      <c r="A792" t="s">
        <v>3733</v>
      </c>
      <c r="B792" t="s">
        <v>1779</v>
      </c>
      <c r="C792" t="s">
        <v>801</v>
      </c>
      <c r="D792" t="s">
        <v>2756</v>
      </c>
      <c r="E792">
        <v>76</v>
      </c>
      <c r="F792" t="s">
        <v>10</v>
      </c>
    </row>
    <row r="793" spans="1:6" x14ac:dyDescent="0.2">
      <c r="A793" t="s">
        <v>3734</v>
      </c>
      <c r="B793" t="s">
        <v>1780</v>
      </c>
      <c r="C793" t="s">
        <v>802</v>
      </c>
      <c r="D793" t="s">
        <v>2757</v>
      </c>
      <c r="E793">
        <v>74</v>
      </c>
      <c r="F793" t="s">
        <v>13</v>
      </c>
    </row>
    <row r="794" spans="1:6" x14ac:dyDescent="0.2">
      <c r="A794" t="s">
        <v>3735</v>
      </c>
      <c r="B794" t="s">
        <v>1781</v>
      </c>
      <c r="C794" t="s">
        <v>803</v>
      </c>
      <c r="D794" t="s">
        <v>2758</v>
      </c>
      <c r="E794">
        <v>32</v>
      </c>
      <c r="F794" t="s">
        <v>10</v>
      </c>
    </row>
    <row r="795" spans="1:6" x14ac:dyDescent="0.2">
      <c r="A795" t="s">
        <v>3736</v>
      </c>
      <c r="B795" t="s">
        <v>1782</v>
      </c>
      <c r="C795" t="s">
        <v>804</v>
      </c>
      <c r="D795" t="s">
        <v>2759</v>
      </c>
      <c r="E795">
        <v>19</v>
      </c>
      <c r="F795" t="s">
        <v>13</v>
      </c>
    </row>
    <row r="796" spans="1:6" x14ac:dyDescent="0.2">
      <c r="A796" t="s">
        <v>3737</v>
      </c>
      <c r="B796" t="s">
        <v>1783</v>
      </c>
      <c r="C796" t="s">
        <v>805</v>
      </c>
      <c r="D796" t="s">
        <v>2760</v>
      </c>
      <c r="E796">
        <v>34</v>
      </c>
      <c r="F796" t="s">
        <v>10</v>
      </c>
    </row>
    <row r="797" spans="1:6" x14ac:dyDescent="0.2">
      <c r="A797" t="s">
        <v>3738</v>
      </c>
      <c r="B797" t="s">
        <v>1784</v>
      </c>
      <c r="C797" t="s">
        <v>806</v>
      </c>
      <c r="D797" t="s">
        <v>2761</v>
      </c>
      <c r="E797">
        <v>22</v>
      </c>
      <c r="F797" t="s">
        <v>10</v>
      </c>
    </row>
    <row r="798" spans="1:6" x14ac:dyDescent="0.2">
      <c r="A798" t="s">
        <v>3739</v>
      </c>
      <c r="B798" t="s">
        <v>1785</v>
      </c>
      <c r="C798" t="s">
        <v>807</v>
      </c>
      <c r="D798" t="s">
        <v>2762</v>
      </c>
      <c r="E798">
        <v>23</v>
      </c>
      <c r="F798" t="s">
        <v>10</v>
      </c>
    </row>
    <row r="799" spans="1:6" x14ac:dyDescent="0.2">
      <c r="A799" t="s">
        <v>3740</v>
      </c>
      <c r="B799" t="s">
        <v>1786</v>
      </c>
      <c r="C799" t="s">
        <v>808</v>
      </c>
      <c r="D799" t="s">
        <v>2763</v>
      </c>
      <c r="E799">
        <v>84</v>
      </c>
      <c r="F799" t="s">
        <v>10</v>
      </c>
    </row>
    <row r="800" spans="1:6" x14ac:dyDescent="0.2">
      <c r="A800" t="s">
        <v>3741</v>
      </c>
      <c r="B800" t="s">
        <v>1787</v>
      </c>
      <c r="C800" t="s">
        <v>809</v>
      </c>
      <c r="D800" t="s">
        <v>2764</v>
      </c>
      <c r="E800">
        <v>77</v>
      </c>
      <c r="F800" t="s">
        <v>13</v>
      </c>
    </row>
    <row r="801" spans="1:6" x14ac:dyDescent="0.2">
      <c r="A801" t="s">
        <v>3742</v>
      </c>
      <c r="B801" t="s">
        <v>1788</v>
      </c>
      <c r="C801" t="s">
        <v>810</v>
      </c>
      <c r="D801" t="s">
        <v>2765</v>
      </c>
      <c r="E801">
        <v>36</v>
      </c>
      <c r="F801" t="s">
        <v>10</v>
      </c>
    </row>
    <row r="802" spans="1:6" x14ac:dyDescent="0.2">
      <c r="A802" t="s">
        <v>3743</v>
      </c>
      <c r="B802" t="s">
        <v>1789</v>
      </c>
      <c r="C802" t="s">
        <v>811</v>
      </c>
      <c r="D802" t="s">
        <v>2766</v>
      </c>
      <c r="E802">
        <v>36</v>
      </c>
      <c r="F802" t="s">
        <v>10</v>
      </c>
    </row>
    <row r="803" spans="1:6" x14ac:dyDescent="0.2">
      <c r="A803" t="s">
        <v>3744</v>
      </c>
      <c r="B803" t="s">
        <v>1790</v>
      </c>
      <c r="C803" t="s">
        <v>812</v>
      </c>
      <c r="D803" t="s">
        <v>2767</v>
      </c>
      <c r="E803">
        <v>28</v>
      </c>
      <c r="F803" t="s">
        <v>10</v>
      </c>
    </row>
    <row r="804" spans="1:6" x14ac:dyDescent="0.2">
      <c r="A804" t="s">
        <v>3745</v>
      </c>
      <c r="B804" t="s">
        <v>1791</v>
      </c>
      <c r="C804" t="s">
        <v>813</v>
      </c>
      <c r="D804" t="s">
        <v>2768</v>
      </c>
      <c r="E804">
        <v>74</v>
      </c>
      <c r="F804" t="s">
        <v>10</v>
      </c>
    </row>
    <row r="805" spans="1:6" x14ac:dyDescent="0.2">
      <c r="A805" t="s">
        <v>3746</v>
      </c>
      <c r="B805" t="s">
        <v>1792</v>
      </c>
      <c r="C805" t="s">
        <v>814</v>
      </c>
      <c r="D805" t="s">
        <v>2769</v>
      </c>
      <c r="E805">
        <v>65</v>
      </c>
      <c r="F805" t="s">
        <v>13</v>
      </c>
    </row>
    <row r="806" spans="1:6" x14ac:dyDescent="0.2">
      <c r="A806" t="s">
        <v>3747</v>
      </c>
      <c r="B806" t="s">
        <v>1793</v>
      </c>
      <c r="C806" t="s">
        <v>815</v>
      </c>
      <c r="D806" t="s">
        <v>2770</v>
      </c>
      <c r="E806">
        <v>72</v>
      </c>
      <c r="F806" t="s">
        <v>13</v>
      </c>
    </row>
    <row r="807" spans="1:6" x14ac:dyDescent="0.2">
      <c r="A807" t="s">
        <v>3748</v>
      </c>
      <c r="B807" t="s">
        <v>1794</v>
      </c>
      <c r="C807" t="s">
        <v>816</v>
      </c>
      <c r="D807" t="s">
        <v>2771</v>
      </c>
      <c r="E807">
        <v>27</v>
      </c>
      <c r="F807" t="s">
        <v>13</v>
      </c>
    </row>
    <row r="808" spans="1:6" x14ac:dyDescent="0.2">
      <c r="A808" t="s">
        <v>3749</v>
      </c>
      <c r="B808" t="s">
        <v>1795</v>
      </c>
      <c r="C808" t="s">
        <v>817</v>
      </c>
      <c r="D808" t="s">
        <v>2772</v>
      </c>
      <c r="E808">
        <v>21</v>
      </c>
      <c r="F808" t="s">
        <v>10</v>
      </c>
    </row>
    <row r="809" spans="1:6" x14ac:dyDescent="0.2">
      <c r="A809" t="s">
        <v>3750</v>
      </c>
      <c r="B809" t="s">
        <v>1796</v>
      </c>
      <c r="C809" t="s">
        <v>818</v>
      </c>
      <c r="D809" t="s">
        <v>2773</v>
      </c>
      <c r="E809">
        <v>62</v>
      </c>
      <c r="F809" t="s">
        <v>13</v>
      </c>
    </row>
    <row r="810" spans="1:6" x14ac:dyDescent="0.2">
      <c r="A810" t="s">
        <v>3751</v>
      </c>
      <c r="B810" t="s">
        <v>1797</v>
      </c>
      <c r="C810" t="s">
        <v>819</v>
      </c>
      <c r="D810" t="s">
        <v>2774</v>
      </c>
      <c r="E810">
        <v>53</v>
      </c>
      <c r="F810" t="s">
        <v>13</v>
      </c>
    </row>
    <row r="811" spans="1:6" x14ac:dyDescent="0.2">
      <c r="A811" t="s">
        <v>3752</v>
      </c>
      <c r="B811" t="s">
        <v>1798</v>
      </c>
      <c r="C811" t="s">
        <v>820</v>
      </c>
      <c r="D811" t="s">
        <v>2775</v>
      </c>
      <c r="E811">
        <v>18</v>
      </c>
      <c r="F811" t="s">
        <v>13</v>
      </c>
    </row>
    <row r="812" spans="1:6" x14ac:dyDescent="0.2">
      <c r="A812" t="s">
        <v>3753</v>
      </c>
      <c r="B812" t="s">
        <v>1799</v>
      </c>
      <c r="C812" t="s">
        <v>821</v>
      </c>
      <c r="D812" t="s">
        <v>2776</v>
      </c>
      <c r="E812">
        <v>46</v>
      </c>
      <c r="F812" t="s">
        <v>13</v>
      </c>
    </row>
    <row r="813" spans="1:6" x14ac:dyDescent="0.2">
      <c r="A813" t="s">
        <v>3754</v>
      </c>
      <c r="B813" t="s">
        <v>1800</v>
      </c>
      <c r="C813" t="s">
        <v>822</v>
      </c>
      <c r="D813" t="s">
        <v>2777</v>
      </c>
      <c r="E813">
        <v>23</v>
      </c>
      <c r="F813" t="s">
        <v>13</v>
      </c>
    </row>
    <row r="814" spans="1:6" x14ac:dyDescent="0.2">
      <c r="A814" t="s">
        <v>3755</v>
      </c>
      <c r="B814" t="s">
        <v>1801</v>
      </c>
      <c r="C814" t="s">
        <v>823</v>
      </c>
      <c r="D814" t="s">
        <v>2778</v>
      </c>
      <c r="E814">
        <v>20</v>
      </c>
      <c r="F814" t="s">
        <v>10</v>
      </c>
    </row>
    <row r="815" spans="1:6" x14ac:dyDescent="0.2">
      <c r="A815" t="s">
        <v>3756</v>
      </c>
      <c r="B815" t="s">
        <v>1802</v>
      </c>
      <c r="C815" t="s">
        <v>824</v>
      </c>
      <c r="D815" t="s">
        <v>2779</v>
      </c>
      <c r="E815">
        <v>36</v>
      </c>
      <c r="F815" t="s">
        <v>10</v>
      </c>
    </row>
    <row r="816" spans="1:6" x14ac:dyDescent="0.2">
      <c r="A816" t="s">
        <v>3757</v>
      </c>
      <c r="B816" t="s">
        <v>1803</v>
      </c>
      <c r="C816" t="s">
        <v>825</v>
      </c>
      <c r="D816" t="s">
        <v>2780</v>
      </c>
      <c r="E816">
        <v>46</v>
      </c>
      <c r="F816" t="s">
        <v>10</v>
      </c>
    </row>
    <row r="817" spans="1:6" x14ac:dyDescent="0.2">
      <c r="A817" t="s">
        <v>3758</v>
      </c>
      <c r="B817" t="s">
        <v>1804</v>
      </c>
      <c r="C817" t="s">
        <v>826</v>
      </c>
      <c r="D817" t="s">
        <v>2781</v>
      </c>
      <c r="E817">
        <v>84</v>
      </c>
      <c r="F817" t="s">
        <v>10</v>
      </c>
    </row>
    <row r="818" spans="1:6" x14ac:dyDescent="0.2">
      <c r="A818" t="s">
        <v>3759</v>
      </c>
      <c r="B818" t="s">
        <v>1805</v>
      </c>
      <c r="C818" t="s">
        <v>827</v>
      </c>
      <c r="D818" t="s">
        <v>2782</v>
      </c>
      <c r="E818">
        <v>35</v>
      </c>
      <c r="F818" t="s">
        <v>13</v>
      </c>
    </row>
    <row r="819" spans="1:6" x14ac:dyDescent="0.2">
      <c r="A819" t="s">
        <v>3760</v>
      </c>
      <c r="B819" t="s">
        <v>1806</v>
      </c>
      <c r="C819" t="s">
        <v>828</v>
      </c>
      <c r="D819" t="s">
        <v>2783</v>
      </c>
      <c r="E819">
        <v>50</v>
      </c>
      <c r="F819" t="s">
        <v>10</v>
      </c>
    </row>
    <row r="820" spans="1:6" x14ac:dyDescent="0.2">
      <c r="A820" t="s">
        <v>3761</v>
      </c>
      <c r="B820" t="s">
        <v>1807</v>
      </c>
      <c r="C820" t="s">
        <v>829</v>
      </c>
      <c r="D820" t="s">
        <v>2784</v>
      </c>
      <c r="E820">
        <v>35</v>
      </c>
      <c r="F820" t="s">
        <v>10</v>
      </c>
    </row>
    <row r="821" spans="1:6" x14ac:dyDescent="0.2">
      <c r="A821" t="s">
        <v>3762</v>
      </c>
      <c r="B821" t="s">
        <v>1808</v>
      </c>
      <c r="C821" t="s">
        <v>830</v>
      </c>
      <c r="D821" t="s">
        <v>2785</v>
      </c>
      <c r="E821">
        <v>45</v>
      </c>
      <c r="F821" t="s">
        <v>10</v>
      </c>
    </row>
    <row r="822" spans="1:6" x14ac:dyDescent="0.2">
      <c r="A822" t="s">
        <v>3763</v>
      </c>
      <c r="B822" t="s">
        <v>1809</v>
      </c>
      <c r="C822" t="s">
        <v>831</v>
      </c>
      <c r="D822" t="s">
        <v>2786</v>
      </c>
      <c r="E822">
        <v>74</v>
      </c>
      <c r="F822" t="s">
        <v>10</v>
      </c>
    </row>
    <row r="823" spans="1:6" x14ac:dyDescent="0.2">
      <c r="A823" t="s">
        <v>3764</v>
      </c>
      <c r="B823" t="s">
        <v>1810</v>
      </c>
      <c r="C823" t="s">
        <v>832</v>
      </c>
      <c r="D823" t="s">
        <v>2787</v>
      </c>
      <c r="E823">
        <v>54</v>
      </c>
      <c r="F823" t="s">
        <v>13</v>
      </c>
    </row>
    <row r="824" spans="1:6" x14ac:dyDescent="0.2">
      <c r="A824" t="s">
        <v>3765</v>
      </c>
      <c r="B824" t="s">
        <v>1811</v>
      </c>
      <c r="C824" t="s">
        <v>833</v>
      </c>
      <c r="D824" t="s">
        <v>2788</v>
      </c>
      <c r="E824">
        <v>58</v>
      </c>
      <c r="F824" t="s">
        <v>10</v>
      </c>
    </row>
    <row r="825" spans="1:6" x14ac:dyDescent="0.2">
      <c r="A825" t="s">
        <v>3766</v>
      </c>
      <c r="B825" t="s">
        <v>1812</v>
      </c>
      <c r="C825" t="s">
        <v>834</v>
      </c>
      <c r="D825" t="s">
        <v>2789</v>
      </c>
      <c r="E825">
        <v>48</v>
      </c>
      <c r="F825" t="s">
        <v>13</v>
      </c>
    </row>
    <row r="826" spans="1:6" x14ac:dyDescent="0.2">
      <c r="A826" t="s">
        <v>3767</v>
      </c>
      <c r="B826" t="s">
        <v>1813</v>
      </c>
      <c r="C826" t="s">
        <v>835</v>
      </c>
      <c r="D826" t="s">
        <v>2790</v>
      </c>
      <c r="E826">
        <v>65</v>
      </c>
      <c r="F826" t="s">
        <v>13</v>
      </c>
    </row>
    <row r="827" spans="1:6" x14ac:dyDescent="0.2">
      <c r="A827" t="s">
        <v>3768</v>
      </c>
      <c r="B827" t="s">
        <v>1814</v>
      </c>
      <c r="C827" t="s">
        <v>836</v>
      </c>
      <c r="D827" t="s">
        <v>2791</v>
      </c>
      <c r="E827">
        <v>72</v>
      </c>
      <c r="F827" t="s">
        <v>13</v>
      </c>
    </row>
    <row r="828" spans="1:6" x14ac:dyDescent="0.2">
      <c r="A828" t="s">
        <v>3769</v>
      </c>
      <c r="B828" t="s">
        <v>1815</v>
      </c>
      <c r="C828" t="s">
        <v>837</v>
      </c>
      <c r="D828" t="s">
        <v>2792</v>
      </c>
      <c r="E828">
        <v>79</v>
      </c>
      <c r="F828" t="s">
        <v>10</v>
      </c>
    </row>
    <row r="829" spans="1:6" x14ac:dyDescent="0.2">
      <c r="A829" t="s">
        <v>3770</v>
      </c>
      <c r="B829" t="s">
        <v>1816</v>
      </c>
      <c r="C829" t="s">
        <v>838</v>
      </c>
      <c r="D829" t="s">
        <v>2793</v>
      </c>
      <c r="E829">
        <v>56</v>
      </c>
      <c r="F829" t="s">
        <v>10</v>
      </c>
    </row>
    <row r="830" spans="1:6" x14ac:dyDescent="0.2">
      <c r="A830" t="s">
        <v>3771</v>
      </c>
      <c r="B830" t="s">
        <v>1817</v>
      </c>
      <c r="C830" t="s">
        <v>839</v>
      </c>
      <c r="D830" t="s">
        <v>2794</v>
      </c>
      <c r="E830">
        <v>73</v>
      </c>
      <c r="F830" t="s">
        <v>13</v>
      </c>
    </row>
    <row r="831" spans="1:6" x14ac:dyDescent="0.2">
      <c r="A831" t="s">
        <v>3772</v>
      </c>
      <c r="B831" t="s">
        <v>1818</v>
      </c>
      <c r="C831" t="s">
        <v>840</v>
      </c>
      <c r="D831" t="s">
        <v>2795</v>
      </c>
      <c r="E831">
        <v>65</v>
      </c>
      <c r="F831" t="s">
        <v>13</v>
      </c>
    </row>
    <row r="832" spans="1:6" x14ac:dyDescent="0.2">
      <c r="A832" t="s">
        <v>3773</v>
      </c>
      <c r="B832" t="s">
        <v>1819</v>
      </c>
      <c r="C832" t="s">
        <v>841</v>
      </c>
      <c r="D832" t="s">
        <v>2796</v>
      </c>
      <c r="E832">
        <v>64</v>
      </c>
      <c r="F832" t="s">
        <v>13</v>
      </c>
    </row>
    <row r="833" spans="1:6" x14ac:dyDescent="0.2">
      <c r="A833" t="s">
        <v>3774</v>
      </c>
      <c r="B833" t="s">
        <v>1820</v>
      </c>
      <c r="C833" t="s">
        <v>842</v>
      </c>
      <c r="D833" t="s">
        <v>2797</v>
      </c>
      <c r="E833">
        <v>19</v>
      </c>
      <c r="F833" t="s">
        <v>13</v>
      </c>
    </row>
    <row r="834" spans="1:6" x14ac:dyDescent="0.2">
      <c r="A834" t="s">
        <v>3775</v>
      </c>
      <c r="B834" t="s">
        <v>1821</v>
      </c>
      <c r="C834" t="s">
        <v>843</v>
      </c>
      <c r="D834" t="s">
        <v>2798</v>
      </c>
      <c r="E834">
        <v>40</v>
      </c>
      <c r="F834" t="s">
        <v>10</v>
      </c>
    </row>
    <row r="835" spans="1:6" x14ac:dyDescent="0.2">
      <c r="A835" t="s">
        <v>3776</v>
      </c>
      <c r="B835" t="s">
        <v>1822</v>
      </c>
      <c r="C835" t="s">
        <v>844</v>
      </c>
      <c r="D835" t="s">
        <v>2799</v>
      </c>
      <c r="E835">
        <v>21</v>
      </c>
      <c r="F835" t="s">
        <v>10</v>
      </c>
    </row>
    <row r="836" spans="1:6" x14ac:dyDescent="0.2">
      <c r="A836" t="s">
        <v>3777</v>
      </c>
      <c r="B836" t="s">
        <v>1823</v>
      </c>
      <c r="C836" t="s">
        <v>845</v>
      </c>
      <c r="D836" t="s">
        <v>2800</v>
      </c>
      <c r="E836">
        <v>83</v>
      </c>
      <c r="F836" t="s">
        <v>10</v>
      </c>
    </row>
    <row r="837" spans="1:6" x14ac:dyDescent="0.2">
      <c r="A837" t="s">
        <v>3778</v>
      </c>
      <c r="B837" t="s">
        <v>1824</v>
      </c>
      <c r="C837" t="s">
        <v>846</v>
      </c>
      <c r="D837" t="s">
        <v>2801</v>
      </c>
      <c r="E837">
        <v>33</v>
      </c>
      <c r="F837" t="s">
        <v>10</v>
      </c>
    </row>
    <row r="838" spans="1:6" x14ac:dyDescent="0.2">
      <c r="A838" t="s">
        <v>3779</v>
      </c>
      <c r="B838" t="s">
        <v>1825</v>
      </c>
      <c r="C838" t="s">
        <v>847</v>
      </c>
      <c r="D838" t="s">
        <v>2802</v>
      </c>
      <c r="E838">
        <v>57</v>
      </c>
      <c r="F838" t="s">
        <v>10</v>
      </c>
    </row>
    <row r="839" spans="1:6" x14ac:dyDescent="0.2">
      <c r="A839" t="s">
        <v>3780</v>
      </c>
      <c r="B839" t="s">
        <v>1826</v>
      </c>
      <c r="C839" t="s">
        <v>848</v>
      </c>
      <c r="D839" t="s">
        <v>2803</v>
      </c>
      <c r="E839">
        <v>49</v>
      </c>
      <c r="F839" t="s">
        <v>10</v>
      </c>
    </row>
    <row r="840" spans="1:6" x14ac:dyDescent="0.2">
      <c r="A840" t="s">
        <v>3781</v>
      </c>
      <c r="B840" t="s">
        <v>1827</v>
      </c>
      <c r="C840" t="s">
        <v>849</v>
      </c>
      <c r="D840" t="s">
        <v>2804</v>
      </c>
      <c r="E840">
        <v>66</v>
      </c>
      <c r="F840" t="s">
        <v>13</v>
      </c>
    </row>
    <row r="841" spans="1:6" x14ac:dyDescent="0.2">
      <c r="A841" t="s">
        <v>3782</v>
      </c>
      <c r="B841" t="s">
        <v>1828</v>
      </c>
      <c r="C841" t="s">
        <v>850</v>
      </c>
      <c r="D841" t="s">
        <v>2805</v>
      </c>
      <c r="E841">
        <v>45</v>
      </c>
      <c r="F841" t="s">
        <v>13</v>
      </c>
    </row>
    <row r="842" spans="1:6" x14ac:dyDescent="0.2">
      <c r="A842" t="s">
        <v>3783</v>
      </c>
      <c r="B842" t="s">
        <v>1829</v>
      </c>
      <c r="C842" t="s">
        <v>851</v>
      </c>
      <c r="D842" t="s">
        <v>2806</v>
      </c>
      <c r="E842">
        <v>69</v>
      </c>
      <c r="F842" t="s">
        <v>13</v>
      </c>
    </row>
    <row r="843" spans="1:6" x14ac:dyDescent="0.2">
      <c r="A843" t="s">
        <v>3784</v>
      </c>
      <c r="B843" t="s">
        <v>1830</v>
      </c>
      <c r="C843" t="s">
        <v>852</v>
      </c>
      <c r="D843" t="s">
        <v>2807</v>
      </c>
      <c r="E843">
        <v>81</v>
      </c>
      <c r="F843" t="s">
        <v>10</v>
      </c>
    </row>
    <row r="844" spans="1:6" x14ac:dyDescent="0.2">
      <c r="A844" t="s">
        <v>3785</v>
      </c>
      <c r="B844" t="s">
        <v>1831</v>
      </c>
      <c r="C844" t="s">
        <v>853</v>
      </c>
      <c r="D844" t="s">
        <v>2808</v>
      </c>
      <c r="E844">
        <v>35</v>
      </c>
      <c r="F844" t="s">
        <v>13</v>
      </c>
    </row>
    <row r="845" spans="1:6" x14ac:dyDescent="0.2">
      <c r="A845" t="s">
        <v>3786</v>
      </c>
      <c r="B845" t="s">
        <v>1832</v>
      </c>
      <c r="C845" t="s">
        <v>854</v>
      </c>
      <c r="D845" t="s">
        <v>2809</v>
      </c>
      <c r="E845">
        <v>50</v>
      </c>
      <c r="F845" t="s">
        <v>13</v>
      </c>
    </row>
    <row r="846" spans="1:6" x14ac:dyDescent="0.2">
      <c r="A846" t="s">
        <v>3787</v>
      </c>
      <c r="B846" t="s">
        <v>1833</v>
      </c>
      <c r="C846" t="s">
        <v>855</v>
      </c>
      <c r="D846" t="s">
        <v>2810</v>
      </c>
      <c r="E846">
        <v>31</v>
      </c>
      <c r="F846" t="s">
        <v>13</v>
      </c>
    </row>
    <row r="847" spans="1:6" x14ac:dyDescent="0.2">
      <c r="A847" t="s">
        <v>3788</v>
      </c>
      <c r="B847" t="s">
        <v>1834</v>
      </c>
      <c r="C847" t="s">
        <v>856</v>
      </c>
      <c r="D847" t="s">
        <v>2811</v>
      </c>
      <c r="E847">
        <v>82</v>
      </c>
      <c r="F847" t="s">
        <v>10</v>
      </c>
    </row>
    <row r="848" spans="1:6" x14ac:dyDescent="0.2">
      <c r="A848" t="s">
        <v>3789</v>
      </c>
      <c r="B848" t="s">
        <v>1835</v>
      </c>
      <c r="C848" t="s">
        <v>857</v>
      </c>
      <c r="D848" t="s">
        <v>2812</v>
      </c>
      <c r="E848">
        <v>62</v>
      </c>
      <c r="F848" t="s">
        <v>10</v>
      </c>
    </row>
    <row r="849" spans="1:6" x14ac:dyDescent="0.2">
      <c r="A849" t="s">
        <v>3790</v>
      </c>
      <c r="B849" t="s">
        <v>1836</v>
      </c>
      <c r="C849" t="s">
        <v>858</v>
      </c>
      <c r="D849" t="s">
        <v>2813</v>
      </c>
      <c r="E849">
        <v>50</v>
      </c>
      <c r="F849" t="s">
        <v>10</v>
      </c>
    </row>
    <row r="850" spans="1:6" x14ac:dyDescent="0.2">
      <c r="A850" t="s">
        <v>3791</v>
      </c>
      <c r="B850" t="s">
        <v>1837</v>
      </c>
      <c r="C850" t="s">
        <v>859</v>
      </c>
      <c r="D850" t="s">
        <v>2814</v>
      </c>
      <c r="E850">
        <v>70</v>
      </c>
      <c r="F850" t="s">
        <v>13</v>
      </c>
    </row>
    <row r="851" spans="1:6" x14ac:dyDescent="0.2">
      <c r="A851" t="s">
        <v>3792</v>
      </c>
      <c r="B851" t="s">
        <v>1838</v>
      </c>
      <c r="C851" t="s">
        <v>860</v>
      </c>
      <c r="D851" t="s">
        <v>2815</v>
      </c>
      <c r="E851">
        <v>74</v>
      </c>
      <c r="F851" t="s">
        <v>13</v>
      </c>
    </row>
    <row r="852" spans="1:6" x14ac:dyDescent="0.2">
      <c r="A852" t="s">
        <v>3793</v>
      </c>
      <c r="B852" t="s">
        <v>1839</v>
      </c>
      <c r="C852" t="s">
        <v>861</v>
      </c>
      <c r="D852" t="s">
        <v>2816</v>
      </c>
      <c r="E852">
        <v>34</v>
      </c>
      <c r="F852" t="s">
        <v>10</v>
      </c>
    </row>
    <row r="853" spans="1:6" x14ac:dyDescent="0.2">
      <c r="A853" t="s">
        <v>3794</v>
      </c>
      <c r="B853" t="s">
        <v>1840</v>
      </c>
      <c r="C853" t="s">
        <v>862</v>
      </c>
      <c r="D853" t="s">
        <v>2817</v>
      </c>
      <c r="E853">
        <v>58</v>
      </c>
      <c r="F853" t="s">
        <v>13</v>
      </c>
    </row>
    <row r="854" spans="1:6" x14ac:dyDescent="0.2">
      <c r="A854" t="s">
        <v>3795</v>
      </c>
      <c r="B854" t="s">
        <v>1841</v>
      </c>
      <c r="C854" t="s">
        <v>863</v>
      </c>
      <c r="D854" t="s">
        <v>2818</v>
      </c>
      <c r="E854">
        <v>64</v>
      </c>
      <c r="F854" t="s">
        <v>13</v>
      </c>
    </row>
    <row r="855" spans="1:6" x14ac:dyDescent="0.2">
      <c r="A855" t="s">
        <v>3796</v>
      </c>
      <c r="B855" t="s">
        <v>1842</v>
      </c>
      <c r="C855" t="s">
        <v>864</v>
      </c>
      <c r="D855" t="s">
        <v>2819</v>
      </c>
      <c r="E855">
        <v>62</v>
      </c>
      <c r="F855" t="s">
        <v>10</v>
      </c>
    </row>
    <row r="856" spans="1:6" x14ac:dyDescent="0.2">
      <c r="A856" t="s">
        <v>3797</v>
      </c>
      <c r="B856" t="s">
        <v>1843</v>
      </c>
      <c r="C856" t="s">
        <v>865</v>
      </c>
      <c r="D856" t="s">
        <v>2820</v>
      </c>
      <c r="E856">
        <v>71</v>
      </c>
      <c r="F856" t="s">
        <v>10</v>
      </c>
    </row>
    <row r="857" spans="1:6" x14ac:dyDescent="0.2">
      <c r="A857" t="s">
        <v>3798</v>
      </c>
      <c r="B857" t="s">
        <v>1844</v>
      </c>
      <c r="C857" t="s">
        <v>866</v>
      </c>
      <c r="D857" t="s">
        <v>2821</v>
      </c>
      <c r="E857">
        <v>82</v>
      </c>
      <c r="F857" t="s">
        <v>10</v>
      </c>
    </row>
    <row r="858" spans="1:6" x14ac:dyDescent="0.2">
      <c r="A858" t="s">
        <v>3799</v>
      </c>
      <c r="B858" t="s">
        <v>1845</v>
      </c>
      <c r="C858" t="s">
        <v>867</v>
      </c>
      <c r="D858" t="s">
        <v>2822</v>
      </c>
      <c r="E858">
        <v>48</v>
      </c>
      <c r="F858" t="s">
        <v>13</v>
      </c>
    </row>
    <row r="859" spans="1:6" x14ac:dyDescent="0.2">
      <c r="A859" t="s">
        <v>3800</v>
      </c>
      <c r="B859" t="s">
        <v>1846</v>
      </c>
      <c r="C859" t="s">
        <v>868</v>
      </c>
      <c r="D859" t="s">
        <v>2823</v>
      </c>
      <c r="E859">
        <v>29</v>
      </c>
      <c r="F859" t="s">
        <v>10</v>
      </c>
    </row>
    <row r="860" spans="1:6" x14ac:dyDescent="0.2">
      <c r="A860" t="s">
        <v>3801</v>
      </c>
      <c r="B860" t="s">
        <v>1847</v>
      </c>
      <c r="C860" t="s">
        <v>869</v>
      </c>
      <c r="D860" t="s">
        <v>2824</v>
      </c>
      <c r="E860">
        <v>29</v>
      </c>
      <c r="F860" t="s">
        <v>13</v>
      </c>
    </row>
    <row r="861" spans="1:6" x14ac:dyDescent="0.2">
      <c r="A861" t="s">
        <v>3802</v>
      </c>
      <c r="B861" t="s">
        <v>1848</v>
      </c>
      <c r="C861" t="s">
        <v>870</v>
      </c>
      <c r="D861" t="s">
        <v>2825</v>
      </c>
      <c r="E861">
        <v>69</v>
      </c>
      <c r="F861" t="s">
        <v>10</v>
      </c>
    </row>
    <row r="862" spans="1:6" x14ac:dyDescent="0.2">
      <c r="A862" t="s">
        <v>3803</v>
      </c>
      <c r="B862" t="s">
        <v>1849</v>
      </c>
      <c r="C862" t="s">
        <v>871</v>
      </c>
      <c r="D862" t="s">
        <v>2826</v>
      </c>
      <c r="E862">
        <v>22</v>
      </c>
      <c r="F862" t="s">
        <v>13</v>
      </c>
    </row>
    <row r="863" spans="1:6" x14ac:dyDescent="0.2">
      <c r="A863" t="s">
        <v>3804</v>
      </c>
      <c r="B863" t="s">
        <v>1850</v>
      </c>
      <c r="C863" t="s">
        <v>872</v>
      </c>
      <c r="D863" t="s">
        <v>2827</v>
      </c>
      <c r="E863">
        <v>72</v>
      </c>
      <c r="F863" t="s">
        <v>13</v>
      </c>
    </row>
    <row r="864" spans="1:6" x14ac:dyDescent="0.2">
      <c r="A864" t="s">
        <v>3805</v>
      </c>
      <c r="B864" t="s">
        <v>1851</v>
      </c>
      <c r="C864" t="s">
        <v>873</v>
      </c>
      <c r="D864" t="s">
        <v>2828</v>
      </c>
      <c r="E864">
        <v>51</v>
      </c>
      <c r="F864" t="s">
        <v>10</v>
      </c>
    </row>
    <row r="865" spans="1:6" x14ac:dyDescent="0.2">
      <c r="A865" t="s">
        <v>3806</v>
      </c>
      <c r="B865" t="s">
        <v>1852</v>
      </c>
      <c r="C865" t="s">
        <v>874</v>
      </c>
      <c r="D865" t="s">
        <v>2829</v>
      </c>
      <c r="E865">
        <v>37</v>
      </c>
      <c r="F865" t="s">
        <v>10</v>
      </c>
    </row>
    <row r="866" spans="1:6" x14ac:dyDescent="0.2">
      <c r="A866" t="s">
        <v>3807</v>
      </c>
      <c r="B866" t="s">
        <v>1853</v>
      </c>
      <c r="C866" t="s">
        <v>875</v>
      </c>
      <c r="D866" t="s">
        <v>2830</v>
      </c>
      <c r="E866">
        <v>57</v>
      </c>
      <c r="F866" t="s">
        <v>13</v>
      </c>
    </row>
    <row r="867" spans="1:6" x14ac:dyDescent="0.2">
      <c r="A867" t="s">
        <v>3808</v>
      </c>
      <c r="B867" t="s">
        <v>1854</v>
      </c>
      <c r="C867" t="s">
        <v>876</v>
      </c>
      <c r="D867" t="s">
        <v>2831</v>
      </c>
      <c r="E867">
        <v>78</v>
      </c>
      <c r="F867" t="s">
        <v>10</v>
      </c>
    </row>
    <row r="868" spans="1:6" x14ac:dyDescent="0.2">
      <c r="A868" t="s">
        <v>3809</v>
      </c>
      <c r="B868" t="s">
        <v>1855</v>
      </c>
      <c r="C868" t="s">
        <v>877</v>
      </c>
      <c r="D868" t="s">
        <v>2832</v>
      </c>
      <c r="E868">
        <v>82</v>
      </c>
      <c r="F868" t="s">
        <v>13</v>
      </c>
    </row>
    <row r="869" spans="1:6" x14ac:dyDescent="0.2">
      <c r="A869" t="s">
        <v>3810</v>
      </c>
      <c r="B869" t="s">
        <v>1856</v>
      </c>
      <c r="C869" t="s">
        <v>878</v>
      </c>
      <c r="D869" t="s">
        <v>2833</v>
      </c>
      <c r="E869">
        <v>31</v>
      </c>
      <c r="F869" t="s">
        <v>10</v>
      </c>
    </row>
    <row r="870" spans="1:6" x14ac:dyDescent="0.2">
      <c r="A870" t="s">
        <v>3811</v>
      </c>
      <c r="B870" t="s">
        <v>1857</v>
      </c>
      <c r="C870" t="s">
        <v>879</v>
      </c>
      <c r="D870" t="s">
        <v>2834</v>
      </c>
      <c r="E870">
        <v>70</v>
      </c>
      <c r="F870" t="s">
        <v>13</v>
      </c>
    </row>
    <row r="871" spans="1:6" x14ac:dyDescent="0.2">
      <c r="A871" t="s">
        <v>3812</v>
      </c>
      <c r="B871" t="s">
        <v>1858</v>
      </c>
      <c r="C871" t="s">
        <v>880</v>
      </c>
      <c r="D871" t="s">
        <v>2835</v>
      </c>
      <c r="E871">
        <v>21</v>
      </c>
      <c r="F871" t="s">
        <v>13</v>
      </c>
    </row>
    <row r="872" spans="1:6" x14ac:dyDescent="0.2">
      <c r="A872" t="s">
        <v>3813</v>
      </c>
      <c r="B872" t="s">
        <v>1859</v>
      </c>
      <c r="C872" t="s">
        <v>881</v>
      </c>
      <c r="D872" t="s">
        <v>2836</v>
      </c>
      <c r="E872">
        <v>62</v>
      </c>
      <c r="F872" t="s">
        <v>10</v>
      </c>
    </row>
    <row r="873" spans="1:6" x14ac:dyDescent="0.2">
      <c r="A873" t="s">
        <v>3814</v>
      </c>
      <c r="B873" t="s">
        <v>1860</v>
      </c>
      <c r="C873" t="s">
        <v>882</v>
      </c>
      <c r="D873" t="s">
        <v>2837</v>
      </c>
      <c r="E873">
        <v>20</v>
      </c>
      <c r="F873" t="s">
        <v>13</v>
      </c>
    </row>
    <row r="874" spans="1:6" x14ac:dyDescent="0.2">
      <c r="A874" t="s">
        <v>3815</v>
      </c>
      <c r="B874" t="s">
        <v>1861</v>
      </c>
      <c r="C874" t="s">
        <v>883</v>
      </c>
      <c r="D874" t="s">
        <v>2838</v>
      </c>
      <c r="E874">
        <v>58</v>
      </c>
      <c r="F874" t="s">
        <v>10</v>
      </c>
    </row>
    <row r="875" spans="1:6" x14ac:dyDescent="0.2">
      <c r="A875" t="s">
        <v>3816</v>
      </c>
      <c r="B875" t="s">
        <v>1862</v>
      </c>
      <c r="C875" t="s">
        <v>884</v>
      </c>
      <c r="D875" t="s">
        <v>2839</v>
      </c>
      <c r="E875">
        <v>84</v>
      </c>
      <c r="F875" t="s">
        <v>13</v>
      </c>
    </row>
    <row r="876" spans="1:6" x14ac:dyDescent="0.2">
      <c r="A876" t="s">
        <v>3817</v>
      </c>
      <c r="B876" t="s">
        <v>1863</v>
      </c>
      <c r="C876" t="s">
        <v>885</v>
      </c>
      <c r="D876" t="s">
        <v>2840</v>
      </c>
      <c r="E876">
        <v>75</v>
      </c>
      <c r="F876" t="s">
        <v>10</v>
      </c>
    </row>
    <row r="877" spans="1:6" x14ac:dyDescent="0.2">
      <c r="A877" t="s">
        <v>3818</v>
      </c>
      <c r="B877" t="s">
        <v>1864</v>
      </c>
      <c r="C877" t="s">
        <v>886</v>
      </c>
      <c r="D877" t="s">
        <v>2841</v>
      </c>
      <c r="E877">
        <v>74</v>
      </c>
      <c r="F877" t="s">
        <v>10</v>
      </c>
    </row>
    <row r="878" spans="1:6" x14ac:dyDescent="0.2">
      <c r="A878" t="s">
        <v>3819</v>
      </c>
      <c r="B878" t="s">
        <v>1865</v>
      </c>
      <c r="C878" t="s">
        <v>887</v>
      </c>
      <c r="D878" t="s">
        <v>2842</v>
      </c>
      <c r="E878">
        <v>29</v>
      </c>
      <c r="F878" t="s">
        <v>10</v>
      </c>
    </row>
    <row r="879" spans="1:6" x14ac:dyDescent="0.2">
      <c r="A879" t="s">
        <v>3820</v>
      </c>
      <c r="B879" t="s">
        <v>1866</v>
      </c>
      <c r="C879" t="s">
        <v>888</v>
      </c>
      <c r="D879" t="s">
        <v>2843</v>
      </c>
      <c r="E879">
        <v>40</v>
      </c>
      <c r="F879" t="s">
        <v>10</v>
      </c>
    </row>
    <row r="880" spans="1:6" x14ac:dyDescent="0.2">
      <c r="A880" t="s">
        <v>3821</v>
      </c>
      <c r="B880" t="s">
        <v>1867</v>
      </c>
      <c r="C880" t="s">
        <v>889</v>
      </c>
      <c r="D880" t="s">
        <v>2844</v>
      </c>
      <c r="E880">
        <v>44</v>
      </c>
      <c r="F880" t="s">
        <v>10</v>
      </c>
    </row>
    <row r="881" spans="1:6" x14ac:dyDescent="0.2">
      <c r="A881" t="s">
        <v>3822</v>
      </c>
      <c r="B881" t="s">
        <v>1868</v>
      </c>
      <c r="C881" t="s">
        <v>890</v>
      </c>
      <c r="D881" t="s">
        <v>2845</v>
      </c>
      <c r="E881">
        <v>78</v>
      </c>
      <c r="F881" t="s">
        <v>13</v>
      </c>
    </row>
    <row r="882" spans="1:6" x14ac:dyDescent="0.2">
      <c r="A882" t="s">
        <v>3823</v>
      </c>
      <c r="B882" t="s">
        <v>1869</v>
      </c>
      <c r="C882" t="s">
        <v>891</v>
      </c>
      <c r="D882" t="s">
        <v>2846</v>
      </c>
      <c r="E882">
        <v>33</v>
      </c>
      <c r="F882" t="s">
        <v>13</v>
      </c>
    </row>
    <row r="883" spans="1:6" x14ac:dyDescent="0.2">
      <c r="A883" t="s">
        <v>3824</v>
      </c>
      <c r="B883" t="s">
        <v>1870</v>
      </c>
      <c r="C883" t="s">
        <v>892</v>
      </c>
      <c r="D883" t="s">
        <v>2847</v>
      </c>
      <c r="E883">
        <v>68</v>
      </c>
      <c r="F883" t="s">
        <v>13</v>
      </c>
    </row>
    <row r="884" spans="1:6" x14ac:dyDescent="0.2">
      <c r="A884" t="s">
        <v>3825</v>
      </c>
      <c r="B884" t="s">
        <v>1871</v>
      </c>
      <c r="C884" t="s">
        <v>893</v>
      </c>
      <c r="D884" t="s">
        <v>2848</v>
      </c>
      <c r="E884">
        <v>73</v>
      </c>
      <c r="F884" t="s">
        <v>10</v>
      </c>
    </row>
    <row r="885" spans="1:6" x14ac:dyDescent="0.2">
      <c r="A885" t="s">
        <v>3826</v>
      </c>
      <c r="B885" t="s">
        <v>1872</v>
      </c>
      <c r="C885" t="s">
        <v>894</v>
      </c>
      <c r="D885" t="s">
        <v>2849</v>
      </c>
      <c r="E885">
        <v>20</v>
      </c>
      <c r="F885" t="s">
        <v>13</v>
      </c>
    </row>
    <row r="886" spans="1:6" x14ac:dyDescent="0.2">
      <c r="A886" t="s">
        <v>3827</v>
      </c>
      <c r="B886" t="s">
        <v>1873</v>
      </c>
      <c r="C886" t="s">
        <v>895</v>
      </c>
      <c r="D886" t="s">
        <v>2850</v>
      </c>
      <c r="E886">
        <v>82</v>
      </c>
      <c r="F886" t="s">
        <v>10</v>
      </c>
    </row>
    <row r="887" spans="1:6" x14ac:dyDescent="0.2">
      <c r="A887" t="s">
        <v>3828</v>
      </c>
      <c r="B887" t="s">
        <v>1874</v>
      </c>
      <c r="C887" t="s">
        <v>896</v>
      </c>
      <c r="D887" t="s">
        <v>2851</v>
      </c>
      <c r="E887">
        <v>62</v>
      </c>
      <c r="F887" t="s">
        <v>13</v>
      </c>
    </row>
    <row r="888" spans="1:6" x14ac:dyDescent="0.2">
      <c r="A888" t="s">
        <v>3829</v>
      </c>
      <c r="B888" t="s">
        <v>1875</v>
      </c>
      <c r="C888" t="s">
        <v>897</v>
      </c>
      <c r="D888" t="s">
        <v>2852</v>
      </c>
      <c r="E888">
        <v>59</v>
      </c>
      <c r="F888" t="s">
        <v>13</v>
      </c>
    </row>
    <row r="889" spans="1:6" x14ac:dyDescent="0.2">
      <c r="A889" t="s">
        <v>3830</v>
      </c>
      <c r="B889" t="s">
        <v>1876</v>
      </c>
      <c r="C889" t="s">
        <v>898</v>
      </c>
      <c r="D889" t="s">
        <v>2853</v>
      </c>
      <c r="E889">
        <v>26</v>
      </c>
      <c r="F889" t="s">
        <v>10</v>
      </c>
    </row>
    <row r="890" spans="1:6" x14ac:dyDescent="0.2">
      <c r="A890" t="s">
        <v>3831</v>
      </c>
      <c r="B890" t="s">
        <v>1877</v>
      </c>
      <c r="C890" t="s">
        <v>899</v>
      </c>
      <c r="D890" t="s">
        <v>2854</v>
      </c>
      <c r="E890">
        <v>59</v>
      </c>
      <c r="F890" t="s">
        <v>13</v>
      </c>
    </row>
    <row r="891" spans="1:6" x14ac:dyDescent="0.2">
      <c r="A891" t="s">
        <v>3832</v>
      </c>
      <c r="B891" t="s">
        <v>1878</v>
      </c>
      <c r="C891" t="s">
        <v>900</v>
      </c>
      <c r="D891" t="s">
        <v>2855</v>
      </c>
      <c r="E891">
        <v>70</v>
      </c>
      <c r="F891" t="s">
        <v>13</v>
      </c>
    </row>
    <row r="892" spans="1:6" x14ac:dyDescent="0.2">
      <c r="A892" t="s">
        <v>3833</v>
      </c>
      <c r="B892" t="s">
        <v>1879</v>
      </c>
      <c r="C892" t="s">
        <v>901</v>
      </c>
      <c r="D892" t="s">
        <v>2856</v>
      </c>
      <c r="E892">
        <v>30</v>
      </c>
      <c r="F892" t="s">
        <v>13</v>
      </c>
    </row>
    <row r="893" spans="1:6" x14ac:dyDescent="0.2">
      <c r="A893" t="s">
        <v>3834</v>
      </c>
      <c r="B893" t="s">
        <v>1880</v>
      </c>
      <c r="C893" t="s">
        <v>902</v>
      </c>
      <c r="D893" t="s">
        <v>2857</v>
      </c>
      <c r="E893">
        <v>53</v>
      </c>
      <c r="F893" t="s">
        <v>10</v>
      </c>
    </row>
    <row r="894" spans="1:6" x14ac:dyDescent="0.2">
      <c r="A894" t="s">
        <v>3835</v>
      </c>
      <c r="B894" t="s">
        <v>1881</v>
      </c>
      <c r="C894" t="s">
        <v>903</v>
      </c>
      <c r="D894" t="s">
        <v>2858</v>
      </c>
      <c r="E894">
        <v>47</v>
      </c>
      <c r="F894" t="s">
        <v>13</v>
      </c>
    </row>
    <row r="895" spans="1:6" x14ac:dyDescent="0.2">
      <c r="A895" t="s">
        <v>3836</v>
      </c>
      <c r="B895" t="s">
        <v>1882</v>
      </c>
      <c r="C895" t="s">
        <v>904</v>
      </c>
      <c r="D895" t="s">
        <v>2859</v>
      </c>
      <c r="E895">
        <v>43</v>
      </c>
      <c r="F895" t="s">
        <v>10</v>
      </c>
    </row>
    <row r="896" spans="1:6" x14ac:dyDescent="0.2">
      <c r="A896" t="s">
        <v>3837</v>
      </c>
      <c r="B896" t="s">
        <v>1883</v>
      </c>
      <c r="C896" t="s">
        <v>905</v>
      </c>
      <c r="D896" t="s">
        <v>2860</v>
      </c>
      <c r="E896">
        <v>55</v>
      </c>
      <c r="F896" t="s">
        <v>10</v>
      </c>
    </row>
    <row r="897" spans="1:6" x14ac:dyDescent="0.2">
      <c r="A897" t="s">
        <v>3838</v>
      </c>
      <c r="B897" t="s">
        <v>1884</v>
      </c>
      <c r="C897" t="s">
        <v>906</v>
      </c>
      <c r="D897" t="s">
        <v>2861</v>
      </c>
      <c r="E897">
        <v>21</v>
      </c>
      <c r="F897" t="s">
        <v>10</v>
      </c>
    </row>
    <row r="898" spans="1:6" x14ac:dyDescent="0.2">
      <c r="A898" t="s">
        <v>3839</v>
      </c>
      <c r="B898" t="s">
        <v>1885</v>
      </c>
      <c r="C898" t="s">
        <v>907</v>
      </c>
      <c r="D898" t="s">
        <v>2862</v>
      </c>
      <c r="E898">
        <v>81</v>
      </c>
      <c r="F898" t="s">
        <v>10</v>
      </c>
    </row>
    <row r="899" spans="1:6" x14ac:dyDescent="0.2">
      <c r="A899" t="s">
        <v>3840</v>
      </c>
      <c r="B899" t="s">
        <v>1886</v>
      </c>
      <c r="C899" t="s">
        <v>908</v>
      </c>
      <c r="D899" t="s">
        <v>2863</v>
      </c>
      <c r="E899">
        <v>61</v>
      </c>
      <c r="F899" t="s">
        <v>10</v>
      </c>
    </row>
    <row r="900" spans="1:6" x14ac:dyDescent="0.2">
      <c r="A900" t="s">
        <v>3841</v>
      </c>
      <c r="B900" t="s">
        <v>1887</v>
      </c>
      <c r="C900" t="s">
        <v>909</v>
      </c>
      <c r="D900" t="s">
        <v>2864</v>
      </c>
      <c r="E900">
        <v>51</v>
      </c>
      <c r="F900" t="s">
        <v>13</v>
      </c>
    </row>
    <row r="901" spans="1:6" x14ac:dyDescent="0.2">
      <c r="A901" t="s">
        <v>3842</v>
      </c>
      <c r="B901" t="s">
        <v>1888</v>
      </c>
      <c r="C901" t="s">
        <v>910</v>
      </c>
      <c r="D901" t="s">
        <v>2865</v>
      </c>
      <c r="E901">
        <v>64</v>
      </c>
      <c r="F901" t="s">
        <v>10</v>
      </c>
    </row>
    <row r="902" spans="1:6" x14ac:dyDescent="0.2">
      <c r="A902" t="s">
        <v>3843</v>
      </c>
      <c r="B902" t="s">
        <v>1889</v>
      </c>
      <c r="C902" t="s">
        <v>911</v>
      </c>
      <c r="D902" t="s">
        <v>2866</v>
      </c>
      <c r="E902">
        <v>55</v>
      </c>
      <c r="F902" t="s">
        <v>10</v>
      </c>
    </row>
    <row r="903" spans="1:6" x14ac:dyDescent="0.2">
      <c r="A903" t="s">
        <v>3844</v>
      </c>
      <c r="B903" t="s">
        <v>1890</v>
      </c>
      <c r="C903" t="s">
        <v>912</v>
      </c>
      <c r="D903" t="s">
        <v>2867</v>
      </c>
      <c r="E903">
        <v>55</v>
      </c>
      <c r="F903" t="s">
        <v>13</v>
      </c>
    </row>
    <row r="904" spans="1:6" x14ac:dyDescent="0.2">
      <c r="A904" t="s">
        <v>3845</v>
      </c>
      <c r="B904" t="s">
        <v>1891</v>
      </c>
      <c r="C904" t="s">
        <v>913</v>
      </c>
      <c r="D904" t="s">
        <v>2868</v>
      </c>
      <c r="E904">
        <v>68</v>
      </c>
      <c r="F904" t="s">
        <v>10</v>
      </c>
    </row>
    <row r="905" spans="1:6" x14ac:dyDescent="0.2">
      <c r="A905" t="s">
        <v>3846</v>
      </c>
      <c r="B905" t="s">
        <v>1892</v>
      </c>
      <c r="C905" t="s">
        <v>914</v>
      </c>
      <c r="D905" t="s">
        <v>2869</v>
      </c>
      <c r="E905">
        <v>62</v>
      </c>
      <c r="F905" t="s">
        <v>13</v>
      </c>
    </row>
    <row r="906" spans="1:6" x14ac:dyDescent="0.2">
      <c r="A906" t="s">
        <v>3847</v>
      </c>
      <c r="B906" t="s">
        <v>1893</v>
      </c>
      <c r="C906" t="s">
        <v>915</v>
      </c>
      <c r="D906" t="s">
        <v>2870</v>
      </c>
      <c r="E906">
        <v>67</v>
      </c>
      <c r="F906" t="s">
        <v>10</v>
      </c>
    </row>
    <row r="907" spans="1:6" x14ac:dyDescent="0.2">
      <c r="A907" t="s">
        <v>3848</v>
      </c>
      <c r="B907" t="s">
        <v>1894</v>
      </c>
      <c r="C907" t="s">
        <v>916</v>
      </c>
      <c r="D907" t="s">
        <v>2871</v>
      </c>
      <c r="E907">
        <v>51</v>
      </c>
      <c r="F907" t="s">
        <v>13</v>
      </c>
    </row>
    <row r="908" spans="1:6" x14ac:dyDescent="0.2">
      <c r="A908" t="s">
        <v>3849</v>
      </c>
      <c r="B908" t="s">
        <v>1895</v>
      </c>
      <c r="C908" t="s">
        <v>917</v>
      </c>
      <c r="D908" t="s">
        <v>2872</v>
      </c>
      <c r="E908">
        <v>51</v>
      </c>
      <c r="F908" t="s">
        <v>13</v>
      </c>
    </row>
    <row r="909" spans="1:6" x14ac:dyDescent="0.2">
      <c r="A909" t="s">
        <v>3850</v>
      </c>
      <c r="B909" t="s">
        <v>1896</v>
      </c>
      <c r="C909" t="s">
        <v>918</v>
      </c>
      <c r="D909" t="s">
        <v>2873</v>
      </c>
      <c r="E909">
        <v>77</v>
      </c>
      <c r="F909" t="s">
        <v>10</v>
      </c>
    </row>
    <row r="910" spans="1:6" x14ac:dyDescent="0.2">
      <c r="A910" t="s">
        <v>3851</v>
      </c>
      <c r="B910" t="s">
        <v>1897</v>
      </c>
      <c r="C910" t="s">
        <v>919</v>
      </c>
      <c r="D910" t="s">
        <v>2874</v>
      </c>
      <c r="E910">
        <v>46</v>
      </c>
      <c r="F910" t="s">
        <v>10</v>
      </c>
    </row>
    <row r="911" spans="1:6" x14ac:dyDescent="0.2">
      <c r="A911" t="s">
        <v>3852</v>
      </c>
      <c r="B911" t="s">
        <v>1898</v>
      </c>
      <c r="C911" t="s">
        <v>920</v>
      </c>
      <c r="D911" t="s">
        <v>2875</v>
      </c>
      <c r="E911">
        <v>85</v>
      </c>
      <c r="F911" t="s">
        <v>13</v>
      </c>
    </row>
    <row r="912" spans="1:6" x14ac:dyDescent="0.2">
      <c r="A912" t="s">
        <v>3853</v>
      </c>
      <c r="B912" t="s">
        <v>1899</v>
      </c>
      <c r="C912" t="s">
        <v>921</v>
      </c>
      <c r="D912" t="s">
        <v>2876</v>
      </c>
      <c r="E912">
        <v>23</v>
      </c>
      <c r="F912" t="s">
        <v>10</v>
      </c>
    </row>
    <row r="913" spans="1:6" x14ac:dyDescent="0.2">
      <c r="A913" t="s">
        <v>3854</v>
      </c>
      <c r="B913" t="s">
        <v>1900</v>
      </c>
      <c r="C913" t="s">
        <v>922</v>
      </c>
      <c r="D913" t="s">
        <v>2877</v>
      </c>
      <c r="E913">
        <v>35</v>
      </c>
      <c r="F913" t="s">
        <v>10</v>
      </c>
    </row>
    <row r="914" spans="1:6" x14ac:dyDescent="0.2">
      <c r="A914" t="s">
        <v>3855</v>
      </c>
      <c r="B914" t="s">
        <v>1901</v>
      </c>
      <c r="C914" t="s">
        <v>923</v>
      </c>
      <c r="D914" t="s">
        <v>2878</v>
      </c>
      <c r="E914">
        <v>28</v>
      </c>
      <c r="F914" t="s">
        <v>10</v>
      </c>
    </row>
    <row r="915" spans="1:6" x14ac:dyDescent="0.2">
      <c r="A915" t="s">
        <v>3856</v>
      </c>
      <c r="B915" t="s">
        <v>1902</v>
      </c>
      <c r="C915" t="s">
        <v>924</v>
      </c>
      <c r="D915" t="s">
        <v>2879</v>
      </c>
      <c r="E915">
        <v>55</v>
      </c>
      <c r="F915" t="s">
        <v>10</v>
      </c>
    </row>
    <row r="916" spans="1:6" x14ac:dyDescent="0.2">
      <c r="A916" t="s">
        <v>3857</v>
      </c>
      <c r="B916" t="s">
        <v>1903</v>
      </c>
      <c r="C916" t="s">
        <v>925</v>
      </c>
      <c r="D916" t="s">
        <v>2880</v>
      </c>
      <c r="E916">
        <v>27</v>
      </c>
      <c r="F916" t="s">
        <v>10</v>
      </c>
    </row>
    <row r="917" spans="1:6" x14ac:dyDescent="0.2">
      <c r="A917" t="s">
        <v>3858</v>
      </c>
      <c r="B917" t="s">
        <v>1904</v>
      </c>
      <c r="C917" t="s">
        <v>926</v>
      </c>
      <c r="D917" t="s">
        <v>2881</v>
      </c>
      <c r="E917">
        <v>22</v>
      </c>
      <c r="F917" t="s">
        <v>10</v>
      </c>
    </row>
    <row r="918" spans="1:6" x14ac:dyDescent="0.2">
      <c r="A918" t="s">
        <v>3859</v>
      </c>
      <c r="B918" t="s">
        <v>1905</v>
      </c>
      <c r="C918" t="s">
        <v>927</v>
      </c>
      <c r="D918" t="s">
        <v>2882</v>
      </c>
      <c r="E918">
        <v>44</v>
      </c>
      <c r="F918" t="s">
        <v>13</v>
      </c>
    </row>
    <row r="919" spans="1:6" x14ac:dyDescent="0.2">
      <c r="A919" t="s">
        <v>3860</v>
      </c>
      <c r="B919" t="s">
        <v>1906</v>
      </c>
      <c r="C919" t="s">
        <v>928</v>
      </c>
      <c r="D919" t="s">
        <v>2883</v>
      </c>
      <c r="E919">
        <v>51</v>
      </c>
      <c r="F919" t="s">
        <v>13</v>
      </c>
    </row>
    <row r="920" spans="1:6" x14ac:dyDescent="0.2">
      <c r="A920" t="s">
        <v>3861</v>
      </c>
      <c r="B920" t="s">
        <v>1907</v>
      </c>
      <c r="C920" t="s">
        <v>929</v>
      </c>
      <c r="D920" t="s">
        <v>2884</v>
      </c>
      <c r="E920">
        <v>46</v>
      </c>
      <c r="F920" t="s">
        <v>13</v>
      </c>
    </row>
    <row r="921" spans="1:6" x14ac:dyDescent="0.2">
      <c r="A921" t="s">
        <v>3862</v>
      </c>
      <c r="B921" t="s">
        <v>1908</v>
      </c>
      <c r="C921" t="s">
        <v>930</v>
      </c>
      <c r="D921" t="s">
        <v>2885</v>
      </c>
      <c r="E921">
        <v>80</v>
      </c>
      <c r="F921" t="s">
        <v>10</v>
      </c>
    </row>
    <row r="922" spans="1:6" x14ac:dyDescent="0.2">
      <c r="A922" t="s">
        <v>3863</v>
      </c>
      <c r="B922" t="s">
        <v>1909</v>
      </c>
      <c r="C922" t="s">
        <v>931</v>
      </c>
      <c r="D922" t="s">
        <v>2886</v>
      </c>
      <c r="E922">
        <v>81</v>
      </c>
      <c r="F922" t="s">
        <v>10</v>
      </c>
    </row>
    <row r="923" spans="1:6" x14ac:dyDescent="0.2">
      <c r="A923" t="s">
        <v>3864</v>
      </c>
      <c r="B923" t="s">
        <v>1910</v>
      </c>
      <c r="C923" t="s">
        <v>932</v>
      </c>
      <c r="D923" t="s">
        <v>2887</v>
      </c>
      <c r="E923">
        <v>26</v>
      </c>
      <c r="F923" t="s">
        <v>13</v>
      </c>
    </row>
    <row r="924" spans="1:6" x14ac:dyDescent="0.2">
      <c r="A924" t="s">
        <v>3865</v>
      </c>
      <c r="B924" t="s">
        <v>1911</v>
      </c>
      <c r="C924" t="s">
        <v>933</v>
      </c>
      <c r="D924" t="s">
        <v>2888</v>
      </c>
      <c r="E924">
        <v>43</v>
      </c>
      <c r="F924" t="s">
        <v>10</v>
      </c>
    </row>
    <row r="925" spans="1:6" x14ac:dyDescent="0.2">
      <c r="A925" t="s">
        <v>3866</v>
      </c>
      <c r="B925" t="s">
        <v>1912</v>
      </c>
      <c r="C925" t="s">
        <v>934</v>
      </c>
      <c r="D925" t="s">
        <v>2889</v>
      </c>
      <c r="E925">
        <v>77</v>
      </c>
      <c r="F925" t="s">
        <v>13</v>
      </c>
    </row>
    <row r="926" spans="1:6" x14ac:dyDescent="0.2">
      <c r="A926" t="s">
        <v>3867</v>
      </c>
      <c r="B926" t="s">
        <v>1913</v>
      </c>
      <c r="C926" t="s">
        <v>935</v>
      </c>
      <c r="D926" t="s">
        <v>2890</v>
      </c>
      <c r="E926">
        <v>61</v>
      </c>
      <c r="F926" t="s">
        <v>13</v>
      </c>
    </row>
    <row r="927" spans="1:6" x14ac:dyDescent="0.2">
      <c r="A927" t="s">
        <v>3868</v>
      </c>
      <c r="B927" t="s">
        <v>1914</v>
      </c>
      <c r="C927" t="s">
        <v>936</v>
      </c>
      <c r="D927" t="s">
        <v>2891</v>
      </c>
      <c r="E927">
        <v>36</v>
      </c>
      <c r="F927" t="s">
        <v>10</v>
      </c>
    </row>
    <row r="928" spans="1:6" x14ac:dyDescent="0.2">
      <c r="A928" t="s">
        <v>3869</v>
      </c>
      <c r="B928" t="s">
        <v>1915</v>
      </c>
      <c r="C928" t="s">
        <v>937</v>
      </c>
      <c r="D928" t="s">
        <v>2892</v>
      </c>
      <c r="E928">
        <v>67</v>
      </c>
      <c r="F928" t="s">
        <v>13</v>
      </c>
    </row>
    <row r="929" spans="1:6" x14ac:dyDescent="0.2">
      <c r="A929" t="s">
        <v>3870</v>
      </c>
      <c r="B929" t="s">
        <v>1916</v>
      </c>
      <c r="C929" t="s">
        <v>938</v>
      </c>
      <c r="D929" t="s">
        <v>2893</v>
      </c>
      <c r="E929">
        <v>58</v>
      </c>
      <c r="F929" t="s">
        <v>10</v>
      </c>
    </row>
    <row r="930" spans="1:6" x14ac:dyDescent="0.2">
      <c r="A930" t="s">
        <v>3871</v>
      </c>
      <c r="B930" t="s">
        <v>1917</v>
      </c>
      <c r="C930" t="s">
        <v>939</v>
      </c>
      <c r="D930" t="s">
        <v>2894</v>
      </c>
      <c r="E930">
        <v>76</v>
      </c>
      <c r="F930" t="s">
        <v>13</v>
      </c>
    </row>
    <row r="931" spans="1:6" x14ac:dyDescent="0.2">
      <c r="A931" t="s">
        <v>3872</v>
      </c>
      <c r="B931" t="s">
        <v>1918</v>
      </c>
      <c r="C931" t="s">
        <v>940</v>
      </c>
      <c r="D931" t="s">
        <v>2895</v>
      </c>
      <c r="E931">
        <v>75</v>
      </c>
      <c r="F931" t="s">
        <v>13</v>
      </c>
    </row>
    <row r="932" spans="1:6" x14ac:dyDescent="0.2">
      <c r="A932" t="s">
        <v>3873</v>
      </c>
      <c r="B932" t="s">
        <v>1919</v>
      </c>
      <c r="C932" t="s">
        <v>941</v>
      </c>
      <c r="D932" t="s">
        <v>2896</v>
      </c>
      <c r="E932">
        <v>25</v>
      </c>
      <c r="F932" t="s">
        <v>10</v>
      </c>
    </row>
    <row r="933" spans="1:6" x14ac:dyDescent="0.2">
      <c r="A933" t="s">
        <v>3874</v>
      </c>
      <c r="B933" t="s">
        <v>1920</v>
      </c>
      <c r="C933" t="s">
        <v>942</v>
      </c>
      <c r="D933" t="s">
        <v>2897</v>
      </c>
      <c r="E933">
        <v>32</v>
      </c>
      <c r="F933" t="s">
        <v>10</v>
      </c>
    </row>
    <row r="934" spans="1:6" x14ac:dyDescent="0.2">
      <c r="A934" t="s">
        <v>3875</v>
      </c>
      <c r="B934" t="s">
        <v>1921</v>
      </c>
      <c r="C934" t="s">
        <v>943</v>
      </c>
      <c r="D934" t="s">
        <v>2898</v>
      </c>
      <c r="E934">
        <v>27</v>
      </c>
      <c r="F934" t="s">
        <v>10</v>
      </c>
    </row>
    <row r="935" spans="1:6" x14ac:dyDescent="0.2">
      <c r="A935" t="s">
        <v>3876</v>
      </c>
      <c r="B935" t="s">
        <v>1922</v>
      </c>
      <c r="C935" t="s">
        <v>944</v>
      </c>
      <c r="D935" t="s">
        <v>2899</v>
      </c>
      <c r="E935">
        <v>41</v>
      </c>
      <c r="F935" t="s">
        <v>10</v>
      </c>
    </row>
    <row r="936" spans="1:6" x14ac:dyDescent="0.2">
      <c r="A936" t="s">
        <v>3877</v>
      </c>
      <c r="B936" t="s">
        <v>1923</v>
      </c>
      <c r="C936" t="s">
        <v>945</v>
      </c>
      <c r="D936" t="s">
        <v>2900</v>
      </c>
      <c r="E936">
        <v>62</v>
      </c>
      <c r="F936" t="s">
        <v>10</v>
      </c>
    </row>
    <row r="937" spans="1:6" x14ac:dyDescent="0.2">
      <c r="A937" t="s">
        <v>3878</v>
      </c>
      <c r="B937" t="s">
        <v>1924</v>
      </c>
      <c r="C937" t="s">
        <v>946</v>
      </c>
      <c r="D937" t="s">
        <v>2901</v>
      </c>
      <c r="E937">
        <v>40</v>
      </c>
      <c r="F937" t="s">
        <v>13</v>
      </c>
    </row>
    <row r="938" spans="1:6" x14ac:dyDescent="0.2">
      <c r="A938" t="s">
        <v>3879</v>
      </c>
      <c r="B938" t="s">
        <v>1925</v>
      </c>
      <c r="C938" t="s">
        <v>947</v>
      </c>
      <c r="D938" t="s">
        <v>2902</v>
      </c>
      <c r="E938">
        <v>25</v>
      </c>
      <c r="F938" t="s">
        <v>10</v>
      </c>
    </row>
    <row r="939" spans="1:6" x14ac:dyDescent="0.2">
      <c r="A939" t="s">
        <v>3880</v>
      </c>
      <c r="B939" t="s">
        <v>1926</v>
      </c>
      <c r="C939" t="s">
        <v>948</v>
      </c>
      <c r="D939" t="s">
        <v>2903</v>
      </c>
      <c r="E939">
        <v>29</v>
      </c>
      <c r="F939" t="s">
        <v>13</v>
      </c>
    </row>
    <row r="940" spans="1:6" x14ac:dyDescent="0.2">
      <c r="A940" t="s">
        <v>3881</v>
      </c>
      <c r="B940" t="s">
        <v>1927</v>
      </c>
      <c r="C940" t="s">
        <v>949</v>
      </c>
      <c r="D940" t="s">
        <v>2904</v>
      </c>
      <c r="E940">
        <v>65</v>
      </c>
      <c r="F940" t="s">
        <v>10</v>
      </c>
    </row>
    <row r="941" spans="1:6" x14ac:dyDescent="0.2">
      <c r="A941" t="s">
        <v>3882</v>
      </c>
      <c r="B941" t="s">
        <v>1928</v>
      </c>
      <c r="C941" t="s">
        <v>950</v>
      </c>
      <c r="D941" t="s">
        <v>2905</v>
      </c>
      <c r="E941">
        <v>43</v>
      </c>
      <c r="F941" t="s">
        <v>10</v>
      </c>
    </row>
    <row r="942" spans="1:6" x14ac:dyDescent="0.2">
      <c r="A942" t="s">
        <v>3883</v>
      </c>
      <c r="B942" t="s">
        <v>1929</v>
      </c>
      <c r="C942" t="s">
        <v>951</v>
      </c>
      <c r="D942" t="s">
        <v>2906</v>
      </c>
      <c r="E942">
        <v>27</v>
      </c>
      <c r="F942" t="s">
        <v>13</v>
      </c>
    </row>
    <row r="943" spans="1:6" x14ac:dyDescent="0.2">
      <c r="A943" t="s">
        <v>3884</v>
      </c>
      <c r="B943" t="s">
        <v>1930</v>
      </c>
      <c r="C943" t="s">
        <v>952</v>
      </c>
      <c r="D943" t="s">
        <v>2907</v>
      </c>
      <c r="E943">
        <v>39</v>
      </c>
      <c r="F943" t="s">
        <v>13</v>
      </c>
    </row>
    <row r="944" spans="1:6" x14ac:dyDescent="0.2">
      <c r="A944" t="s">
        <v>3885</v>
      </c>
      <c r="B944" t="s">
        <v>1931</v>
      </c>
      <c r="C944" t="s">
        <v>953</v>
      </c>
      <c r="D944" t="s">
        <v>2908</v>
      </c>
      <c r="E944">
        <v>69</v>
      </c>
      <c r="F944" t="s">
        <v>10</v>
      </c>
    </row>
    <row r="945" spans="1:6" x14ac:dyDescent="0.2">
      <c r="A945" t="s">
        <v>3886</v>
      </c>
      <c r="B945" t="s">
        <v>1932</v>
      </c>
      <c r="C945" t="s">
        <v>954</v>
      </c>
      <c r="D945" t="s">
        <v>2909</v>
      </c>
      <c r="E945">
        <v>59</v>
      </c>
      <c r="F945" t="s">
        <v>10</v>
      </c>
    </row>
    <row r="946" spans="1:6" x14ac:dyDescent="0.2">
      <c r="A946" t="s">
        <v>3887</v>
      </c>
      <c r="B946" t="s">
        <v>1933</v>
      </c>
      <c r="C946" t="s">
        <v>955</v>
      </c>
      <c r="D946" t="s">
        <v>2910</v>
      </c>
      <c r="E946">
        <v>39</v>
      </c>
      <c r="F946" t="s">
        <v>13</v>
      </c>
    </row>
    <row r="947" spans="1:6" x14ac:dyDescent="0.2">
      <c r="A947" t="s">
        <v>3888</v>
      </c>
      <c r="B947" t="s">
        <v>1934</v>
      </c>
      <c r="C947" t="s">
        <v>956</v>
      </c>
      <c r="D947" t="s">
        <v>2911</v>
      </c>
      <c r="E947">
        <v>22</v>
      </c>
      <c r="F947" t="s">
        <v>13</v>
      </c>
    </row>
    <row r="948" spans="1:6" x14ac:dyDescent="0.2">
      <c r="A948" t="s">
        <v>3889</v>
      </c>
      <c r="B948" t="s">
        <v>1935</v>
      </c>
      <c r="C948" t="s">
        <v>957</v>
      </c>
      <c r="D948" t="s">
        <v>2912</v>
      </c>
      <c r="E948">
        <v>60</v>
      </c>
      <c r="F948" t="s">
        <v>13</v>
      </c>
    </row>
    <row r="949" spans="1:6" x14ac:dyDescent="0.2">
      <c r="A949" t="s">
        <v>3890</v>
      </c>
      <c r="B949" t="s">
        <v>1936</v>
      </c>
      <c r="C949" t="s">
        <v>958</v>
      </c>
      <c r="D949" t="s">
        <v>2913</v>
      </c>
      <c r="E949">
        <v>74</v>
      </c>
      <c r="F949" t="s">
        <v>10</v>
      </c>
    </row>
    <row r="950" spans="1:6" x14ac:dyDescent="0.2">
      <c r="A950" t="s">
        <v>3891</v>
      </c>
      <c r="B950" t="s">
        <v>1937</v>
      </c>
      <c r="C950" t="s">
        <v>959</v>
      </c>
      <c r="D950" t="s">
        <v>2914</v>
      </c>
      <c r="E950">
        <v>48</v>
      </c>
      <c r="F950" t="s">
        <v>13</v>
      </c>
    </row>
    <row r="951" spans="1:6" x14ac:dyDescent="0.2">
      <c r="A951" t="s">
        <v>3892</v>
      </c>
      <c r="B951" t="s">
        <v>1938</v>
      </c>
      <c r="C951" t="s">
        <v>960</v>
      </c>
      <c r="D951" t="s">
        <v>2915</v>
      </c>
      <c r="E951">
        <v>37</v>
      </c>
      <c r="F951" t="s">
        <v>13</v>
      </c>
    </row>
    <row r="952" spans="1:6" x14ac:dyDescent="0.2">
      <c r="A952" t="s">
        <v>3893</v>
      </c>
      <c r="B952" t="s">
        <v>1939</v>
      </c>
      <c r="C952" t="s">
        <v>961</v>
      </c>
      <c r="D952" t="s">
        <v>2916</v>
      </c>
      <c r="E952">
        <v>58</v>
      </c>
      <c r="F952" t="s">
        <v>10</v>
      </c>
    </row>
    <row r="953" spans="1:6" x14ac:dyDescent="0.2">
      <c r="A953" t="s">
        <v>3894</v>
      </c>
      <c r="B953" t="s">
        <v>1940</v>
      </c>
      <c r="C953" t="s">
        <v>962</v>
      </c>
      <c r="D953" t="s">
        <v>2917</v>
      </c>
      <c r="E953">
        <v>63</v>
      </c>
      <c r="F953" t="s">
        <v>10</v>
      </c>
    </row>
    <row r="954" spans="1:6" x14ac:dyDescent="0.2">
      <c r="A954" t="s">
        <v>3895</v>
      </c>
      <c r="B954" t="s">
        <v>1941</v>
      </c>
      <c r="C954" t="s">
        <v>963</v>
      </c>
      <c r="D954" t="s">
        <v>2918</v>
      </c>
      <c r="E954">
        <v>34</v>
      </c>
      <c r="F954" t="s">
        <v>13</v>
      </c>
    </row>
    <row r="955" spans="1:6" x14ac:dyDescent="0.2">
      <c r="A955" t="s">
        <v>3896</v>
      </c>
      <c r="B955" t="s">
        <v>1942</v>
      </c>
      <c r="C955" t="s">
        <v>964</v>
      </c>
      <c r="D955" t="s">
        <v>2919</v>
      </c>
      <c r="E955">
        <v>45</v>
      </c>
      <c r="F955" t="s">
        <v>10</v>
      </c>
    </row>
    <row r="956" spans="1:6" x14ac:dyDescent="0.2">
      <c r="A956" t="s">
        <v>3897</v>
      </c>
      <c r="B956" t="s">
        <v>1943</v>
      </c>
      <c r="C956" t="s">
        <v>965</v>
      </c>
      <c r="D956" t="s">
        <v>2920</v>
      </c>
      <c r="E956">
        <v>60</v>
      </c>
      <c r="F956" t="s">
        <v>13</v>
      </c>
    </row>
    <row r="957" spans="1:6" x14ac:dyDescent="0.2">
      <c r="A957" t="s">
        <v>3898</v>
      </c>
      <c r="B957" t="s">
        <v>1944</v>
      </c>
      <c r="C957" t="s">
        <v>966</v>
      </c>
      <c r="D957" t="s">
        <v>2921</v>
      </c>
      <c r="E957">
        <v>56</v>
      </c>
      <c r="F957" t="s">
        <v>13</v>
      </c>
    </row>
    <row r="958" spans="1:6" x14ac:dyDescent="0.2">
      <c r="A958" t="s">
        <v>3899</v>
      </c>
      <c r="B958" t="s">
        <v>1945</v>
      </c>
      <c r="C958" t="s">
        <v>967</v>
      </c>
      <c r="D958" t="s">
        <v>2922</v>
      </c>
      <c r="E958">
        <v>42</v>
      </c>
      <c r="F958" t="s">
        <v>13</v>
      </c>
    </row>
    <row r="959" spans="1:6" x14ac:dyDescent="0.2">
      <c r="A959" t="s">
        <v>3900</v>
      </c>
      <c r="B959" t="s">
        <v>1946</v>
      </c>
      <c r="C959" t="s">
        <v>968</v>
      </c>
      <c r="D959" t="s">
        <v>2923</v>
      </c>
      <c r="E959">
        <v>63</v>
      </c>
      <c r="F959" t="s">
        <v>13</v>
      </c>
    </row>
    <row r="960" spans="1:6" x14ac:dyDescent="0.2">
      <c r="A960" t="s">
        <v>3901</v>
      </c>
      <c r="B960" t="s">
        <v>1947</v>
      </c>
      <c r="C960" t="s">
        <v>969</v>
      </c>
      <c r="D960" t="s">
        <v>2924</v>
      </c>
      <c r="E960">
        <v>53</v>
      </c>
      <c r="F960" t="s">
        <v>13</v>
      </c>
    </row>
    <row r="961" spans="1:6" x14ac:dyDescent="0.2">
      <c r="A961" t="s">
        <v>3902</v>
      </c>
      <c r="B961" t="s">
        <v>1948</v>
      </c>
      <c r="C961" t="s">
        <v>970</v>
      </c>
      <c r="D961" t="s">
        <v>2925</v>
      </c>
      <c r="E961">
        <v>44</v>
      </c>
      <c r="F961" t="s">
        <v>10</v>
      </c>
    </row>
    <row r="962" spans="1:6" x14ac:dyDescent="0.2">
      <c r="A962" t="s">
        <v>3903</v>
      </c>
      <c r="B962" t="s">
        <v>1949</v>
      </c>
      <c r="C962" t="s">
        <v>971</v>
      </c>
      <c r="D962" t="s">
        <v>2926</v>
      </c>
      <c r="E962">
        <v>78</v>
      </c>
      <c r="F962" t="s">
        <v>13</v>
      </c>
    </row>
    <row r="963" spans="1:6" x14ac:dyDescent="0.2">
      <c r="A963" t="s">
        <v>3904</v>
      </c>
      <c r="B963" t="s">
        <v>1950</v>
      </c>
      <c r="C963" t="s">
        <v>972</v>
      </c>
      <c r="D963" t="s">
        <v>2927</v>
      </c>
      <c r="E963">
        <v>83</v>
      </c>
      <c r="F963" t="s">
        <v>10</v>
      </c>
    </row>
    <row r="964" spans="1:6" x14ac:dyDescent="0.2">
      <c r="A964" t="s">
        <v>3905</v>
      </c>
      <c r="B964" t="s">
        <v>1951</v>
      </c>
      <c r="C964" t="s">
        <v>973</v>
      </c>
      <c r="D964" t="s">
        <v>2928</v>
      </c>
      <c r="E964">
        <v>43</v>
      </c>
      <c r="F964" t="s">
        <v>13</v>
      </c>
    </row>
    <row r="965" spans="1:6" x14ac:dyDescent="0.2">
      <c r="A965" t="s">
        <v>3906</v>
      </c>
      <c r="B965" t="s">
        <v>1952</v>
      </c>
      <c r="C965" t="s">
        <v>974</v>
      </c>
      <c r="D965" t="s">
        <v>2929</v>
      </c>
      <c r="E965">
        <v>56</v>
      </c>
      <c r="F965" t="s">
        <v>13</v>
      </c>
    </row>
    <row r="966" spans="1:6" x14ac:dyDescent="0.2">
      <c r="A966" t="s">
        <v>3907</v>
      </c>
      <c r="B966" t="s">
        <v>1953</v>
      </c>
      <c r="C966" t="s">
        <v>975</v>
      </c>
      <c r="D966" t="s">
        <v>2930</v>
      </c>
      <c r="E966">
        <v>59</v>
      </c>
      <c r="F966" t="s">
        <v>10</v>
      </c>
    </row>
    <row r="967" spans="1:6" x14ac:dyDescent="0.2">
      <c r="A967" t="s">
        <v>3908</v>
      </c>
      <c r="B967" t="s">
        <v>1954</v>
      </c>
      <c r="C967" t="s">
        <v>976</v>
      </c>
      <c r="D967" t="s">
        <v>2931</v>
      </c>
      <c r="E967">
        <v>56</v>
      </c>
      <c r="F967" t="s">
        <v>10</v>
      </c>
    </row>
    <row r="968" spans="1:6" x14ac:dyDescent="0.2">
      <c r="A968" t="s">
        <v>3909</v>
      </c>
      <c r="B968" t="s">
        <v>1955</v>
      </c>
      <c r="C968" t="s">
        <v>977</v>
      </c>
      <c r="D968" t="s">
        <v>2932</v>
      </c>
      <c r="E968">
        <v>37</v>
      </c>
      <c r="F968" t="s">
        <v>13</v>
      </c>
    </row>
    <row r="969" spans="1:6" x14ac:dyDescent="0.2">
      <c r="A969" t="s">
        <v>3910</v>
      </c>
      <c r="B969" t="s">
        <v>1956</v>
      </c>
      <c r="C969" t="s">
        <v>978</v>
      </c>
      <c r="D969" t="s">
        <v>2933</v>
      </c>
      <c r="E969">
        <v>44</v>
      </c>
      <c r="F969" t="s">
        <v>13</v>
      </c>
    </row>
    <row r="970" spans="1:6" x14ac:dyDescent="0.2">
      <c r="A970" t="s">
        <v>3911</v>
      </c>
      <c r="B970" t="s">
        <v>1957</v>
      </c>
      <c r="C970" t="s">
        <v>979</v>
      </c>
      <c r="D970" t="s">
        <v>2934</v>
      </c>
      <c r="E970">
        <v>72</v>
      </c>
      <c r="F970" t="s">
        <v>13</v>
      </c>
    </row>
    <row r="971" spans="1:6" x14ac:dyDescent="0.2">
      <c r="A971" t="s">
        <v>3912</v>
      </c>
      <c r="B971" t="s">
        <v>1958</v>
      </c>
      <c r="C971" t="s">
        <v>980</v>
      </c>
      <c r="D971" t="s">
        <v>2935</v>
      </c>
      <c r="E971">
        <v>64</v>
      </c>
      <c r="F971" t="s">
        <v>10</v>
      </c>
    </row>
    <row r="972" spans="1:6" x14ac:dyDescent="0.2">
      <c r="A972" t="s">
        <v>3913</v>
      </c>
      <c r="B972" t="s">
        <v>1959</v>
      </c>
      <c r="C972" t="s">
        <v>981</v>
      </c>
      <c r="D972" t="s">
        <v>2936</v>
      </c>
      <c r="E972">
        <v>29</v>
      </c>
      <c r="F972" t="s">
        <v>13</v>
      </c>
    </row>
    <row r="973" spans="1:6" x14ac:dyDescent="0.2">
      <c r="A973" t="s">
        <v>3914</v>
      </c>
      <c r="B973" t="s">
        <v>1960</v>
      </c>
      <c r="C973" t="s">
        <v>982</v>
      </c>
      <c r="D973" t="s">
        <v>2937</v>
      </c>
      <c r="E973">
        <v>30</v>
      </c>
      <c r="F973" t="s">
        <v>13</v>
      </c>
    </row>
    <row r="974" spans="1:6" x14ac:dyDescent="0.2">
      <c r="A974" t="s">
        <v>3915</v>
      </c>
      <c r="B974" t="s">
        <v>1961</v>
      </c>
      <c r="C974" t="s">
        <v>983</v>
      </c>
      <c r="D974" t="s">
        <v>2938</v>
      </c>
      <c r="E974">
        <v>52</v>
      </c>
      <c r="F974" t="s">
        <v>10</v>
      </c>
    </row>
    <row r="975" spans="1:6" x14ac:dyDescent="0.2">
      <c r="A975" t="s">
        <v>3916</v>
      </c>
      <c r="B975" t="s">
        <v>1962</v>
      </c>
      <c r="C975" t="s">
        <v>984</v>
      </c>
      <c r="D975" t="s">
        <v>2939</v>
      </c>
      <c r="E975">
        <v>51</v>
      </c>
      <c r="F975" t="s">
        <v>13</v>
      </c>
    </row>
    <row r="976" spans="1:6" x14ac:dyDescent="0.2">
      <c r="A976" t="s">
        <v>3917</v>
      </c>
      <c r="B976" t="s">
        <v>1963</v>
      </c>
      <c r="C976" t="s">
        <v>985</v>
      </c>
      <c r="D976" t="s">
        <v>2940</v>
      </c>
      <c r="E976">
        <v>67</v>
      </c>
      <c r="F976" t="s">
        <v>10</v>
      </c>
    </row>
    <row r="977" spans="1:6" x14ac:dyDescent="0.2">
      <c r="A977" t="s">
        <v>3918</v>
      </c>
      <c r="B977" t="s">
        <v>1964</v>
      </c>
      <c r="C977" t="s">
        <v>986</v>
      </c>
      <c r="D977" t="s">
        <v>2941</v>
      </c>
      <c r="E977">
        <v>71</v>
      </c>
      <c r="F977" t="s">
        <v>13</v>
      </c>
    </row>
    <row r="978" spans="1:6" x14ac:dyDescent="0.2">
      <c r="A978" t="s">
        <v>3919</v>
      </c>
      <c r="B978" t="s">
        <v>1965</v>
      </c>
      <c r="C978" t="s">
        <v>987</v>
      </c>
      <c r="D978" t="s">
        <v>2942</v>
      </c>
      <c r="E978">
        <v>47</v>
      </c>
      <c r="F97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9882-6D8A-4941-BFA8-E644A389CF90}">
  <dimension ref="A1:D18"/>
  <sheetViews>
    <sheetView workbookViewId="0">
      <selection activeCell="G11" sqref="G11"/>
    </sheetView>
  </sheetViews>
  <sheetFormatPr defaultRowHeight="14.25" x14ac:dyDescent="0.2"/>
  <cols>
    <col min="2" max="2" width="37.125" bestFit="1" customWidth="1"/>
    <col min="3" max="3" width="13.625" customWidth="1"/>
    <col min="4" max="4" width="13.5" bestFit="1" customWidth="1"/>
  </cols>
  <sheetData>
    <row r="1" spans="1:4" x14ac:dyDescent="0.2">
      <c r="A1" t="s">
        <v>0</v>
      </c>
      <c r="B1" t="s">
        <v>3</v>
      </c>
      <c r="C1" t="s">
        <v>5</v>
      </c>
      <c r="D1" t="s">
        <v>3954</v>
      </c>
    </row>
    <row r="2" spans="1:4" x14ac:dyDescent="0.2">
      <c r="A2" t="s">
        <v>3920</v>
      </c>
      <c r="B2" t="s">
        <v>3930</v>
      </c>
      <c r="C2" s="2">
        <v>44699</v>
      </c>
      <c r="D2">
        <v>10</v>
      </c>
    </row>
    <row r="3" spans="1:4" x14ac:dyDescent="0.2">
      <c r="A3" t="s">
        <v>3921</v>
      </c>
      <c r="B3" t="s">
        <v>3931</v>
      </c>
      <c r="C3" s="2">
        <v>43041</v>
      </c>
      <c r="D3">
        <v>26</v>
      </c>
    </row>
    <row r="4" spans="1:4" x14ac:dyDescent="0.2">
      <c r="A4" t="s">
        <v>3922</v>
      </c>
      <c r="B4" t="s">
        <v>3932</v>
      </c>
      <c r="C4" s="2">
        <v>43779</v>
      </c>
      <c r="D4">
        <v>62</v>
      </c>
    </row>
    <row r="5" spans="1:4" x14ac:dyDescent="0.2">
      <c r="A5" t="s">
        <v>3923</v>
      </c>
      <c r="B5" t="s">
        <v>3933</v>
      </c>
      <c r="C5" s="2">
        <v>43502</v>
      </c>
      <c r="D5">
        <v>26</v>
      </c>
    </row>
    <row r="6" spans="1:4" x14ac:dyDescent="0.2">
      <c r="A6" t="s">
        <v>3924</v>
      </c>
      <c r="B6" t="s">
        <v>3934</v>
      </c>
      <c r="C6" s="2">
        <v>42352</v>
      </c>
      <c r="D6">
        <v>22</v>
      </c>
    </row>
    <row r="7" spans="1:4" x14ac:dyDescent="0.2">
      <c r="A7" t="s">
        <v>3925</v>
      </c>
      <c r="B7" t="s">
        <v>3935</v>
      </c>
      <c r="C7" s="2">
        <v>44156</v>
      </c>
      <c r="D7">
        <v>13</v>
      </c>
    </row>
    <row r="8" spans="1:4" x14ac:dyDescent="0.2">
      <c r="A8" t="s">
        <v>3926</v>
      </c>
      <c r="B8" t="s">
        <v>3936</v>
      </c>
      <c r="C8" s="2">
        <v>42141</v>
      </c>
      <c r="D8">
        <v>25</v>
      </c>
    </row>
    <row r="9" spans="1:4" x14ac:dyDescent="0.2">
      <c r="A9" t="s">
        <v>3927</v>
      </c>
      <c r="B9" t="s">
        <v>3937</v>
      </c>
      <c r="C9" s="2">
        <v>44736</v>
      </c>
      <c r="D9">
        <v>27</v>
      </c>
    </row>
    <row r="10" spans="1:4" x14ac:dyDescent="0.2">
      <c r="A10" t="s">
        <v>3928</v>
      </c>
      <c r="B10" t="s">
        <v>3938</v>
      </c>
      <c r="C10" s="2">
        <v>43695</v>
      </c>
      <c r="D10">
        <v>75</v>
      </c>
    </row>
    <row r="11" spans="1:4" x14ac:dyDescent="0.2">
      <c r="A11" t="s">
        <v>3929</v>
      </c>
      <c r="B11" t="s">
        <v>3939</v>
      </c>
      <c r="C11" s="2">
        <v>42596</v>
      </c>
      <c r="D11">
        <v>66</v>
      </c>
    </row>
    <row r="12" spans="1:4" x14ac:dyDescent="0.2">
      <c r="A12" t="s">
        <v>3947</v>
      </c>
      <c r="B12" t="s">
        <v>3940</v>
      </c>
      <c r="C12" s="2">
        <v>42623</v>
      </c>
      <c r="D12">
        <v>62</v>
      </c>
    </row>
    <row r="13" spans="1:4" x14ac:dyDescent="0.2">
      <c r="A13" t="s">
        <v>3948</v>
      </c>
      <c r="B13" t="s">
        <v>3941</v>
      </c>
      <c r="C13" s="2">
        <v>44532</v>
      </c>
      <c r="D13">
        <v>65</v>
      </c>
    </row>
    <row r="14" spans="1:4" x14ac:dyDescent="0.2">
      <c r="A14" t="s">
        <v>3949</v>
      </c>
      <c r="B14" t="s">
        <v>3942</v>
      </c>
      <c r="C14" s="2">
        <v>43312</v>
      </c>
      <c r="D14">
        <v>25</v>
      </c>
    </row>
    <row r="15" spans="1:4" x14ac:dyDescent="0.2">
      <c r="A15" t="s">
        <v>3950</v>
      </c>
      <c r="B15" t="s">
        <v>3943</v>
      </c>
      <c r="C15" s="2">
        <v>42229</v>
      </c>
      <c r="D15">
        <v>28</v>
      </c>
    </row>
    <row r="16" spans="1:4" x14ac:dyDescent="0.2">
      <c r="A16" t="s">
        <v>3951</v>
      </c>
      <c r="B16" t="s">
        <v>3944</v>
      </c>
      <c r="C16" s="2">
        <v>43340</v>
      </c>
      <c r="D16">
        <v>14</v>
      </c>
    </row>
    <row r="17" spans="1:4" x14ac:dyDescent="0.2">
      <c r="A17" t="s">
        <v>3952</v>
      </c>
      <c r="B17" t="s">
        <v>3945</v>
      </c>
      <c r="C17" s="2">
        <v>43414</v>
      </c>
      <c r="D17">
        <v>16</v>
      </c>
    </row>
    <row r="18" spans="1:4" x14ac:dyDescent="0.2">
      <c r="A18" t="s">
        <v>3953</v>
      </c>
      <c r="B18" t="s">
        <v>3946</v>
      </c>
      <c r="C18" s="2">
        <v>44744</v>
      </c>
      <c r="D18">
        <v>29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04CD-9302-43D6-8E20-5DDE620DCAA7}">
  <dimension ref="A1:H15018"/>
  <sheetViews>
    <sheetView zoomScaleNormal="100" workbookViewId="0">
      <selection activeCell="I7" sqref="I7"/>
    </sheetView>
  </sheetViews>
  <sheetFormatPr defaultRowHeight="14.25" x14ac:dyDescent="0.2"/>
  <cols>
    <col min="1" max="1" width="11" bestFit="1" customWidth="1"/>
    <col min="2" max="2" width="11.25" bestFit="1" customWidth="1"/>
    <col min="3" max="4" width="9.875" bestFit="1" customWidth="1"/>
    <col min="5" max="5" width="15.125" bestFit="1" customWidth="1"/>
    <col min="6" max="6" width="23.375" bestFit="1" customWidth="1"/>
    <col min="7" max="7" width="14" bestFit="1" customWidth="1"/>
    <col min="8" max="8" width="23" bestFit="1" customWidth="1"/>
  </cols>
  <sheetData>
    <row r="1" spans="1:8" x14ac:dyDescent="0.2">
      <c r="A1" t="s">
        <v>3955</v>
      </c>
      <c r="B1" s="3" t="s">
        <v>3956</v>
      </c>
      <c r="C1" t="s">
        <v>4</v>
      </c>
      <c r="D1" t="s">
        <v>6</v>
      </c>
      <c r="E1" t="s">
        <v>3957</v>
      </c>
      <c r="F1" t="s">
        <v>3</v>
      </c>
      <c r="G1" t="s">
        <v>3954</v>
      </c>
      <c r="H1" t="s">
        <v>3984</v>
      </c>
    </row>
    <row r="2" spans="1:8" x14ac:dyDescent="0.2">
      <c r="A2" t="s">
        <v>2943</v>
      </c>
      <c r="B2" t="s">
        <v>3948</v>
      </c>
      <c r="C2" s="1">
        <v>44813</v>
      </c>
      <c r="D2" s="1">
        <v>44813</v>
      </c>
      <c r="E2">
        <f>DATEDIF(C2,D2,"M")</f>
        <v>0</v>
      </c>
      <c r="F2" t="str">
        <f>_xlfn.XLOOKUP(data!$B2,campaign!$A$2:$A$18,campaign!$B$2:$B$18)</f>
        <v>HasCreditCard</v>
      </c>
      <c r="G2">
        <f>_xlfn.XLOOKUP($F2,campaign!$B$2:$B$18,campaign!$D$2:$D$18)</f>
        <v>65</v>
      </c>
      <c r="H2" t="str">
        <f>_xlfn.XLOOKUP($A2,customer!$A$2:$A$978,customer!$B$2:$B$978)</f>
        <v>Cooper Rowantree</v>
      </c>
    </row>
    <row r="3" spans="1:8" x14ac:dyDescent="0.2">
      <c r="A3" t="s">
        <v>2943</v>
      </c>
      <c r="B3" t="s">
        <v>3948</v>
      </c>
      <c r="C3" s="1">
        <v>44813</v>
      </c>
      <c r="D3" s="1">
        <v>44907</v>
      </c>
      <c r="E3">
        <f t="shared" ref="E3:E66" si="0">DATEDIF(C3,D3,"M")</f>
        <v>3</v>
      </c>
      <c r="F3" t="str">
        <f>_xlfn.XLOOKUP(data!$B3,campaign!$A$2:$A$18,campaign!$B$2:$B$18)</f>
        <v>HasCreditCard</v>
      </c>
      <c r="G3">
        <f>_xlfn.XLOOKUP($F3,campaign!$B$2:$B$18,campaign!$D$2:$D$18)</f>
        <v>65</v>
      </c>
      <c r="H3" t="str">
        <f>_xlfn.XLOOKUP($A3,customer!$A$2:$A$978,customer!$B$2:$B$978)</f>
        <v>Cooper Rowantree</v>
      </c>
    </row>
    <row r="4" spans="1:8" x14ac:dyDescent="0.2">
      <c r="A4" t="s">
        <v>2943</v>
      </c>
      <c r="B4" t="s">
        <v>3948</v>
      </c>
      <c r="C4" s="1">
        <v>44813</v>
      </c>
      <c r="D4" s="1">
        <v>44935</v>
      </c>
      <c r="E4">
        <f t="shared" si="0"/>
        <v>4</v>
      </c>
      <c r="F4" t="str">
        <f>_xlfn.XLOOKUP(data!$B4,campaign!$A$2:$A$18,campaign!$B$2:$B$18)</f>
        <v>HasCreditCard</v>
      </c>
      <c r="G4">
        <f>_xlfn.XLOOKUP($F4,campaign!$B$2:$B$18,campaign!$D$2:$D$18)</f>
        <v>65</v>
      </c>
      <c r="H4" t="str">
        <f>_xlfn.XLOOKUP($A4,customer!$A$2:$A$978,customer!$B$2:$B$978)</f>
        <v>Cooper Rowantree</v>
      </c>
    </row>
    <row r="5" spans="1:8" x14ac:dyDescent="0.2">
      <c r="A5" t="s">
        <v>2943</v>
      </c>
      <c r="B5" t="s">
        <v>3948</v>
      </c>
      <c r="C5" s="1">
        <v>44813</v>
      </c>
      <c r="D5" s="1">
        <v>44974</v>
      </c>
      <c r="E5">
        <f t="shared" si="0"/>
        <v>5</v>
      </c>
      <c r="F5" t="str">
        <f>_xlfn.XLOOKUP(data!$B5,campaign!$A$2:$A$18,campaign!$B$2:$B$18)</f>
        <v>HasCreditCard</v>
      </c>
      <c r="G5">
        <f>_xlfn.XLOOKUP($F5,campaign!$B$2:$B$18,campaign!$D$2:$D$18)</f>
        <v>65</v>
      </c>
      <c r="H5" t="str">
        <f>_xlfn.XLOOKUP($A5,customer!$A$2:$A$978,customer!$B$2:$B$978)</f>
        <v>Cooper Rowantree</v>
      </c>
    </row>
    <row r="6" spans="1:8" x14ac:dyDescent="0.2">
      <c r="A6" t="s">
        <v>2943</v>
      </c>
      <c r="B6" t="s">
        <v>3948</v>
      </c>
      <c r="C6" s="1">
        <v>44813</v>
      </c>
      <c r="D6" s="1">
        <v>45006</v>
      </c>
      <c r="E6">
        <f t="shared" si="0"/>
        <v>6</v>
      </c>
      <c r="F6" t="str">
        <f>_xlfn.XLOOKUP(data!$B6,campaign!$A$2:$A$18,campaign!$B$2:$B$18)</f>
        <v>HasCreditCard</v>
      </c>
      <c r="G6">
        <f>_xlfn.XLOOKUP($F6,campaign!$B$2:$B$18,campaign!$D$2:$D$18)</f>
        <v>65</v>
      </c>
      <c r="H6" t="str">
        <f>_xlfn.XLOOKUP($A6,customer!$A$2:$A$978,customer!$B$2:$B$978)</f>
        <v>Cooper Rowantree</v>
      </c>
    </row>
    <row r="7" spans="1:8" x14ac:dyDescent="0.2">
      <c r="A7" t="s">
        <v>2943</v>
      </c>
      <c r="B7" t="s">
        <v>3948</v>
      </c>
      <c r="C7" s="1">
        <v>44813</v>
      </c>
      <c r="D7" s="1">
        <v>45040</v>
      </c>
      <c r="E7">
        <f t="shared" si="0"/>
        <v>7</v>
      </c>
      <c r="F7" t="str">
        <f>_xlfn.XLOOKUP(data!$B7,campaign!$A$2:$A$18,campaign!$B$2:$B$18)</f>
        <v>HasCreditCard</v>
      </c>
      <c r="G7">
        <f>_xlfn.XLOOKUP($F7,campaign!$B$2:$B$18,campaign!$D$2:$D$18)</f>
        <v>65</v>
      </c>
      <c r="H7" t="str">
        <f>_xlfn.XLOOKUP($A7,customer!$A$2:$A$978,customer!$B$2:$B$978)</f>
        <v>Cooper Rowantree</v>
      </c>
    </row>
    <row r="8" spans="1:8" x14ac:dyDescent="0.2">
      <c r="A8" t="s">
        <v>2943</v>
      </c>
      <c r="B8" t="s">
        <v>3948</v>
      </c>
      <c r="C8" s="1">
        <v>44813</v>
      </c>
      <c r="D8" s="1">
        <v>45065</v>
      </c>
      <c r="E8">
        <f t="shared" si="0"/>
        <v>8</v>
      </c>
      <c r="F8" t="str">
        <f>_xlfn.XLOOKUP(data!$B8,campaign!$A$2:$A$18,campaign!$B$2:$B$18)</f>
        <v>HasCreditCard</v>
      </c>
      <c r="G8">
        <f>_xlfn.XLOOKUP($F8,campaign!$B$2:$B$18,campaign!$D$2:$D$18)</f>
        <v>65</v>
      </c>
      <c r="H8" t="str">
        <f>_xlfn.XLOOKUP($A8,customer!$A$2:$A$978,customer!$B$2:$B$978)</f>
        <v>Cooper Rowantree</v>
      </c>
    </row>
    <row r="9" spans="1:8" x14ac:dyDescent="0.2">
      <c r="A9" t="s">
        <v>2943</v>
      </c>
      <c r="B9" t="s">
        <v>3926</v>
      </c>
      <c r="C9" s="1">
        <v>44850</v>
      </c>
      <c r="D9" s="1">
        <v>44850</v>
      </c>
      <c r="E9">
        <f t="shared" si="0"/>
        <v>0</v>
      </c>
      <c r="F9" t="str">
        <f>_xlfn.XLOOKUP(data!$B9,campaign!$A$2:$A$18,campaign!$B$2:$B$18)</f>
        <v>BuysViaMailOrder</v>
      </c>
      <c r="G9">
        <f>_xlfn.XLOOKUP($F9,campaign!$B$2:$B$18,campaign!$D$2:$D$18)</f>
        <v>25</v>
      </c>
      <c r="H9" t="str">
        <f>_xlfn.XLOOKUP($A9,customer!$A$2:$A$978,customer!$B$2:$B$978)</f>
        <v>Cooper Rowantree</v>
      </c>
    </row>
    <row r="10" spans="1:8" x14ac:dyDescent="0.2">
      <c r="A10" t="s">
        <v>2943</v>
      </c>
      <c r="B10" t="s">
        <v>3926</v>
      </c>
      <c r="C10" s="1">
        <v>44850</v>
      </c>
      <c r="D10" s="1">
        <v>44956</v>
      </c>
      <c r="E10">
        <f t="shared" si="0"/>
        <v>3</v>
      </c>
      <c r="F10" t="str">
        <f>_xlfn.XLOOKUP(data!$B10,campaign!$A$2:$A$18,campaign!$B$2:$B$18)</f>
        <v>BuysViaMailOrder</v>
      </c>
      <c r="G10">
        <f>_xlfn.XLOOKUP($F10,campaign!$B$2:$B$18,campaign!$D$2:$D$18)</f>
        <v>25</v>
      </c>
      <c r="H10" t="str">
        <f>_xlfn.XLOOKUP($A10,customer!$A$2:$A$978,customer!$B$2:$B$978)</f>
        <v>Cooper Rowantree</v>
      </c>
    </row>
    <row r="11" spans="1:8" x14ac:dyDescent="0.2">
      <c r="A11" t="s">
        <v>2943</v>
      </c>
      <c r="B11" t="s">
        <v>3926</v>
      </c>
      <c r="C11" s="1">
        <v>44850</v>
      </c>
      <c r="D11" s="1">
        <v>44982</v>
      </c>
      <c r="E11">
        <f t="shared" si="0"/>
        <v>4</v>
      </c>
      <c r="F11" t="str">
        <f>_xlfn.XLOOKUP(data!$B11,campaign!$A$2:$A$18,campaign!$B$2:$B$18)</f>
        <v>BuysViaMailOrder</v>
      </c>
      <c r="G11">
        <f>_xlfn.XLOOKUP($F11,campaign!$B$2:$B$18,campaign!$D$2:$D$18)</f>
        <v>25</v>
      </c>
      <c r="H11" t="str">
        <f>_xlfn.XLOOKUP($A11,customer!$A$2:$A$978,customer!$B$2:$B$978)</f>
        <v>Cooper Rowantree</v>
      </c>
    </row>
    <row r="12" spans="1:8" x14ac:dyDescent="0.2">
      <c r="A12" t="s">
        <v>2943</v>
      </c>
      <c r="B12" t="s">
        <v>3926</v>
      </c>
      <c r="C12" s="1">
        <v>44850</v>
      </c>
      <c r="D12" s="1">
        <v>45008</v>
      </c>
      <c r="E12">
        <f t="shared" si="0"/>
        <v>5</v>
      </c>
      <c r="F12" t="str">
        <f>_xlfn.XLOOKUP(data!$B12,campaign!$A$2:$A$18,campaign!$B$2:$B$18)</f>
        <v>BuysViaMailOrder</v>
      </c>
      <c r="G12">
        <f>_xlfn.XLOOKUP($F12,campaign!$B$2:$B$18,campaign!$D$2:$D$18)</f>
        <v>25</v>
      </c>
      <c r="H12" t="str">
        <f>_xlfn.XLOOKUP($A12,customer!$A$2:$A$978,customer!$B$2:$B$978)</f>
        <v>Cooper Rowantree</v>
      </c>
    </row>
    <row r="13" spans="1:8" x14ac:dyDescent="0.2">
      <c r="A13" t="s">
        <v>2943</v>
      </c>
      <c r="B13" t="s">
        <v>3926</v>
      </c>
      <c r="C13" s="1">
        <v>44850</v>
      </c>
      <c r="D13" s="1">
        <v>45045</v>
      </c>
      <c r="E13">
        <f t="shared" si="0"/>
        <v>6</v>
      </c>
      <c r="F13" t="str">
        <f>_xlfn.XLOOKUP(data!$B13,campaign!$A$2:$A$18,campaign!$B$2:$B$18)</f>
        <v>BuysViaMailOrder</v>
      </c>
      <c r="G13">
        <f>_xlfn.XLOOKUP($F13,campaign!$B$2:$B$18,campaign!$D$2:$D$18)</f>
        <v>25</v>
      </c>
      <c r="H13" t="str">
        <f>_xlfn.XLOOKUP($A13,customer!$A$2:$A$978,customer!$B$2:$B$978)</f>
        <v>Cooper Rowantree</v>
      </c>
    </row>
    <row r="14" spans="1:8" x14ac:dyDescent="0.2">
      <c r="A14" t="s">
        <v>2943</v>
      </c>
      <c r="B14" t="s">
        <v>3926</v>
      </c>
      <c r="C14" s="1">
        <v>44850</v>
      </c>
      <c r="D14" s="1">
        <v>45047</v>
      </c>
      <c r="E14">
        <f t="shared" si="0"/>
        <v>6</v>
      </c>
      <c r="F14" t="str">
        <f>_xlfn.XLOOKUP(data!$B14,campaign!$A$2:$A$18,campaign!$B$2:$B$18)</f>
        <v>BuysViaMailOrder</v>
      </c>
      <c r="G14">
        <f>_xlfn.XLOOKUP($F14,campaign!$B$2:$B$18,campaign!$D$2:$D$18)</f>
        <v>25</v>
      </c>
      <c r="H14" t="str">
        <f>_xlfn.XLOOKUP($A14,customer!$A$2:$A$978,customer!$B$2:$B$978)</f>
        <v>Cooper Rowantree</v>
      </c>
    </row>
    <row r="15" spans="1:8" x14ac:dyDescent="0.2">
      <c r="A15" t="s">
        <v>2943</v>
      </c>
      <c r="B15" t="s">
        <v>3953</v>
      </c>
      <c r="C15" s="1">
        <v>45038</v>
      </c>
      <c r="D15" s="1">
        <v>45038</v>
      </c>
      <c r="E15">
        <f t="shared" si="0"/>
        <v>0</v>
      </c>
      <c r="F15" t="str">
        <f>_xlfn.XLOOKUP(data!$B15,campaign!$A$2:$A$18,campaign!$B$2:$B$18)</f>
        <v>MaritalStatus</v>
      </c>
      <c r="G15">
        <f>_xlfn.XLOOKUP($F15,campaign!$B$2:$B$18,campaign!$D$2:$D$18)</f>
        <v>29</v>
      </c>
      <c r="H15" t="str">
        <f>_xlfn.XLOOKUP($A15,customer!$A$2:$A$978,customer!$B$2:$B$978)</f>
        <v>Cooper Rowantree</v>
      </c>
    </row>
    <row r="16" spans="1:8" x14ac:dyDescent="0.2">
      <c r="A16" t="s">
        <v>2943</v>
      </c>
      <c r="B16" t="s">
        <v>3953</v>
      </c>
      <c r="C16" s="1">
        <v>45038</v>
      </c>
      <c r="D16" s="1">
        <v>45075</v>
      </c>
      <c r="E16">
        <f t="shared" si="0"/>
        <v>1</v>
      </c>
      <c r="F16" t="str">
        <f>_xlfn.XLOOKUP(data!$B16,campaign!$A$2:$A$18,campaign!$B$2:$B$18)</f>
        <v>MaritalStatus</v>
      </c>
      <c r="G16">
        <f>_xlfn.XLOOKUP($F16,campaign!$B$2:$B$18,campaign!$D$2:$D$18)</f>
        <v>29</v>
      </c>
      <c r="H16" t="str">
        <f>_xlfn.XLOOKUP($A16,customer!$A$2:$A$978,customer!$B$2:$B$978)</f>
        <v>Cooper Rowantree</v>
      </c>
    </row>
    <row r="17" spans="1:8" x14ac:dyDescent="0.2">
      <c r="A17" t="s">
        <v>2943</v>
      </c>
      <c r="B17" t="s">
        <v>3953</v>
      </c>
      <c r="C17" s="1">
        <v>45038</v>
      </c>
      <c r="D17" s="1">
        <v>45082</v>
      </c>
      <c r="E17">
        <f t="shared" si="0"/>
        <v>1</v>
      </c>
      <c r="F17" t="str">
        <f>_xlfn.XLOOKUP(data!$B17,campaign!$A$2:$A$18,campaign!$B$2:$B$18)</f>
        <v>MaritalStatus</v>
      </c>
      <c r="G17">
        <f>_xlfn.XLOOKUP($F17,campaign!$B$2:$B$18,campaign!$D$2:$D$18)</f>
        <v>29</v>
      </c>
      <c r="H17" t="str">
        <f>_xlfn.XLOOKUP($A17,customer!$A$2:$A$978,customer!$B$2:$B$978)</f>
        <v>Cooper Rowantree</v>
      </c>
    </row>
    <row r="18" spans="1:8" x14ac:dyDescent="0.2">
      <c r="A18" t="s">
        <v>2944</v>
      </c>
      <c r="B18" t="s">
        <v>3947</v>
      </c>
      <c r="C18" s="1">
        <v>44728</v>
      </c>
      <c r="D18" s="1">
        <v>44728</v>
      </c>
      <c r="E18">
        <f t="shared" si="0"/>
        <v>0</v>
      </c>
      <c r="F18" t="str">
        <f>_xlfn.XLOOKUP(data!$B18,campaign!$A$2:$A$18,campaign!$B$2:$B$18)</f>
        <v>OwnsComputer</v>
      </c>
      <c r="G18">
        <f>_xlfn.XLOOKUP($F18,campaign!$B$2:$B$18,campaign!$D$2:$D$18)</f>
        <v>62</v>
      </c>
      <c r="H18" t="str">
        <f>_xlfn.XLOOKUP($A18,customer!$A$2:$A$978,customer!$B$2:$B$978)</f>
        <v>Arlan Boow</v>
      </c>
    </row>
    <row r="19" spans="1:8" x14ac:dyDescent="0.2">
      <c r="A19" t="s">
        <v>2944</v>
      </c>
      <c r="B19" t="s">
        <v>3947</v>
      </c>
      <c r="C19" s="1">
        <v>44728</v>
      </c>
      <c r="D19" s="1">
        <v>44830</v>
      </c>
      <c r="E19">
        <f t="shared" si="0"/>
        <v>3</v>
      </c>
      <c r="F19" t="str">
        <f>_xlfn.XLOOKUP(data!$B19,campaign!$A$2:$A$18,campaign!$B$2:$B$18)</f>
        <v>OwnsComputer</v>
      </c>
      <c r="G19">
        <f>_xlfn.XLOOKUP($F19,campaign!$B$2:$B$18,campaign!$D$2:$D$18)</f>
        <v>62</v>
      </c>
      <c r="H19" t="str">
        <f>_xlfn.XLOOKUP($A19,customer!$A$2:$A$978,customer!$B$2:$B$978)</f>
        <v>Arlan Boow</v>
      </c>
    </row>
    <row r="20" spans="1:8" x14ac:dyDescent="0.2">
      <c r="A20" t="s">
        <v>2944</v>
      </c>
      <c r="B20" t="s">
        <v>3947</v>
      </c>
      <c r="C20" s="1">
        <v>44728</v>
      </c>
      <c r="D20" s="1">
        <v>44835</v>
      </c>
      <c r="E20">
        <f t="shared" si="0"/>
        <v>3</v>
      </c>
      <c r="F20" t="str">
        <f>_xlfn.XLOOKUP(data!$B20,campaign!$A$2:$A$18,campaign!$B$2:$B$18)</f>
        <v>OwnsComputer</v>
      </c>
      <c r="G20">
        <f>_xlfn.XLOOKUP($F20,campaign!$B$2:$B$18,campaign!$D$2:$D$18)</f>
        <v>62</v>
      </c>
      <c r="H20" t="str">
        <f>_xlfn.XLOOKUP($A20,customer!$A$2:$A$978,customer!$B$2:$B$978)</f>
        <v>Arlan Boow</v>
      </c>
    </row>
    <row r="21" spans="1:8" x14ac:dyDescent="0.2">
      <c r="A21" t="s">
        <v>2944</v>
      </c>
      <c r="B21" t="s">
        <v>3947</v>
      </c>
      <c r="C21" s="1">
        <v>44728</v>
      </c>
      <c r="D21" s="1">
        <v>44979</v>
      </c>
      <c r="E21">
        <f t="shared" si="0"/>
        <v>8</v>
      </c>
      <c r="F21" t="str">
        <f>_xlfn.XLOOKUP(data!$B21,campaign!$A$2:$A$18,campaign!$B$2:$B$18)</f>
        <v>OwnsComputer</v>
      </c>
      <c r="G21">
        <f>_xlfn.XLOOKUP($F21,campaign!$B$2:$B$18,campaign!$D$2:$D$18)</f>
        <v>62</v>
      </c>
      <c r="H21" t="str">
        <f>_xlfn.XLOOKUP($A21,customer!$A$2:$A$978,customer!$B$2:$B$978)</f>
        <v>Arlan Boow</v>
      </c>
    </row>
    <row r="22" spans="1:8" x14ac:dyDescent="0.2">
      <c r="A22" t="s">
        <v>2944</v>
      </c>
      <c r="B22" t="s">
        <v>3947</v>
      </c>
      <c r="C22" s="1">
        <v>44728</v>
      </c>
      <c r="D22" s="1">
        <v>45004</v>
      </c>
      <c r="E22">
        <f t="shared" si="0"/>
        <v>9</v>
      </c>
      <c r="F22" t="str">
        <f>_xlfn.XLOOKUP(data!$B22,campaign!$A$2:$A$18,campaign!$B$2:$B$18)</f>
        <v>OwnsComputer</v>
      </c>
      <c r="G22">
        <f>_xlfn.XLOOKUP($F22,campaign!$B$2:$B$18,campaign!$D$2:$D$18)</f>
        <v>62</v>
      </c>
      <c r="H22" t="str">
        <f>_xlfn.XLOOKUP($A22,customer!$A$2:$A$978,customer!$B$2:$B$978)</f>
        <v>Arlan Boow</v>
      </c>
    </row>
    <row r="23" spans="1:8" x14ac:dyDescent="0.2">
      <c r="A23" t="s">
        <v>2944</v>
      </c>
      <c r="B23" t="s">
        <v>3947</v>
      </c>
      <c r="C23" s="1">
        <v>44728</v>
      </c>
      <c r="D23" s="1">
        <v>45043</v>
      </c>
      <c r="E23">
        <f t="shared" si="0"/>
        <v>10</v>
      </c>
      <c r="F23" t="str">
        <f>_xlfn.XLOOKUP(data!$B23,campaign!$A$2:$A$18,campaign!$B$2:$B$18)</f>
        <v>OwnsComputer</v>
      </c>
      <c r="G23">
        <f>_xlfn.XLOOKUP($F23,campaign!$B$2:$B$18,campaign!$D$2:$D$18)</f>
        <v>62</v>
      </c>
      <c r="H23" t="str">
        <f>_xlfn.XLOOKUP($A23,customer!$A$2:$A$978,customer!$B$2:$B$978)</f>
        <v>Arlan Boow</v>
      </c>
    </row>
    <row r="24" spans="1:8" x14ac:dyDescent="0.2">
      <c r="A24" t="s">
        <v>2944</v>
      </c>
      <c r="B24" t="s">
        <v>3952</v>
      </c>
      <c r="C24" s="1">
        <v>44755</v>
      </c>
      <c r="D24" s="1">
        <v>44755</v>
      </c>
      <c r="E24">
        <f t="shared" si="0"/>
        <v>0</v>
      </c>
      <c r="F24" t="str">
        <f>_xlfn.XLOOKUP(data!$B24,campaign!$A$2:$A$18,campaign!$B$2:$B$18)</f>
        <v>MadeCallToRetentionTeam</v>
      </c>
      <c r="G24">
        <f>_xlfn.XLOOKUP($F24,campaign!$B$2:$B$18,campaign!$D$2:$D$18)</f>
        <v>16</v>
      </c>
      <c r="H24" t="str">
        <f>_xlfn.XLOOKUP($A24,customer!$A$2:$A$978,customer!$B$2:$B$978)</f>
        <v>Arlan Boow</v>
      </c>
    </row>
    <row r="25" spans="1:8" x14ac:dyDescent="0.2">
      <c r="A25" t="s">
        <v>2944</v>
      </c>
      <c r="B25" t="s">
        <v>3952</v>
      </c>
      <c r="C25" s="1">
        <v>44755</v>
      </c>
      <c r="D25" s="1">
        <v>44856</v>
      </c>
      <c r="E25">
        <f t="shared" si="0"/>
        <v>3</v>
      </c>
      <c r="F25" t="str">
        <f>_xlfn.XLOOKUP(data!$B25,campaign!$A$2:$A$18,campaign!$B$2:$B$18)</f>
        <v>MadeCallToRetentionTeam</v>
      </c>
      <c r="G25">
        <f>_xlfn.XLOOKUP($F25,campaign!$B$2:$B$18,campaign!$D$2:$D$18)</f>
        <v>16</v>
      </c>
      <c r="H25" t="str">
        <f>_xlfn.XLOOKUP($A25,customer!$A$2:$A$978,customer!$B$2:$B$978)</f>
        <v>Arlan Boow</v>
      </c>
    </row>
    <row r="26" spans="1:8" x14ac:dyDescent="0.2">
      <c r="A26" t="s">
        <v>2944</v>
      </c>
      <c r="B26" t="s">
        <v>3952</v>
      </c>
      <c r="C26" s="1">
        <v>44755</v>
      </c>
      <c r="D26" s="1">
        <v>44886</v>
      </c>
      <c r="E26">
        <f t="shared" si="0"/>
        <v>4</v>
      </c>
      <c r="F26" t="str">
        <f>_xlfn.XLOOKUP(data!$B26,campaign!$A$2:$A$18,campaign!$B$2:$B$18)</f>
        <v>MadeCallToRetentionTeam</v>
      </c>
      <c r="G26">
        <f>_xlfn.XLOOKUP($F26,campaign!$B$2:$B$18,campaign!$D$2:$D$18)</f>
        <v>16</v>
      </c>
      <c r="H26" t="str">
        <f>_xlfn.XLOOKUP($A26,customer!$A$2:$A$978,customer!$B$2:$B$978)</f>
        <v>Arlan Boow</v>
      </c>
    </row>
    <row r="27" spans="1:8" x14ac:dyDescent="0.2">
      <c r="A27" t="s">
        <v>2944</v>
      </c>
      <c r="B27" t="s">
        <v>3952</v>
      </c>
      <c r="C27" s="1">
        <v>44755</v>
      </c>
      <c r="D27" s="1">
        <v>44908</v>
      </c>
      <c r="E27">
        <f t="shared" si="0"/>
        <v>5</v>
      </c>
      <c r="F27" t="str">
        <f>_xlfn.XLOOKUP(data!$B27,campaign!$A$2:$A$18,campaign!$B$2:$B$18)</f>
        <v>MadeCallToRetentionTeam</v>
      </c>
      <c r="G27">
        <f>_xlfn.XLOOKUP($F27,campaign!$B$2:$B$18,campaign!$D$2:$D$18)</f>
        <v>16</v>
      </c>
      <c r="H27" t="str">
        <f>_xlfn.XLOOKUP($A27,customer!$A$2:$A$978,customer!$B$2:$B$978)</f>
        <v>Arlan Boow</v>
      </c>
    </row>
    <row r="28" spans="1:8" x14ac:dyDescent="0.2">
      <c r="A28" t="s">
        <v>2944</v>
      </c>
      <c r="B28" t="s">
        <v>3952</v>
      </c>
      <c r="C28" s="1">
        <v>44755</v>
      </c>
      <c r="D28" s="1">
        <v>44942</v>
      </c>
      <c r="E28">
        <f t="shared" si="0"/>
        <v>6</v>
      </c>
      <c r="F28" t="str">
        <f>_xlfn.XLOOKUP(data!$B28,campaign!$A$2:$A$18,campaign!$B$2:$B$18)</f>
        <v>MadeCallToRetentionTeam</v>
      </c>
      <c r="G28">
        <f>_xlfn.XLOOKUP($F28,campaign!$B$2:$B$18,campaign!$D$2:$D$18)</f>
        <v>16</v>
      </c>
      <c r="H28" t="str">
        <f>_xlfn.XLOOKUP($A28,customer!$A$2:$A$978,customer!$B$2:$B$978)</f>
        <v>Arlan Boow</v>
      </c>
    </row>
    <row r="29" spans="1:8" x14ac:dyDescent="0.2">
      <c r="A29" t="s">
        <v>2944</v>
      </c>
      <c r="B29" t="s">
        <v>3952</v>
      </c>
      <c r="C29" s="1">
        <v>44755</v>
      </c>
      <c r="D29" s="1">
        <v>45002</v>
      </c>
      <c r="E29">
        <f t="shared" si="0"/>
        <v>8</v>
      </c>
      <c r="F29" t="str">
        <f>_xlfn.XLOOKUP(data!$B29,campaign!$A$2:$A$18,campaign!$B$2:$B$18)</f>
        <v>MadeCallToRetentionTeam</v>
      </c>
      <c r="G29">
        <f>_xlfn.XLOOKUP($F29,campaign!$B$2:$B$18,campaign!$D$2:$D$18)</f>
        <v>16</v>
      </c>
      <c r="H29" t="str">
        <f>_xlfn.XLOOKUP($A29,customer!$A$2:$A$978,customer!$B$2:$B$978)</f>
        <v>Arlan Boow</v>
      </c>
    </row>
    <row r="30" spans="1:8" x14ac:dyDescent="0.2">
      <c r="A30" t="s">
        <v>2944</v>
      </c>
      <c r="B30" t="s">
        <v>3952</v>
      </c>
      <c r="C30" s="1">
        <v>44755</v>
      </c>
      <c r="D30" s="1">
        <v>45033</v>
      </c>
      <c r="E30">
        <f t="shared" si="0"/>
        <v>9</v>
      </c>
      <c r="F30" t="str">
        <f>_xlfn.XLOOKUP(data!$B30,campaign!$A$2:$A$18,campaign!$B$2:$B$18)</f>
        <v>MadeCallToRetentionTeam</v>
      </c>
      <c r="G30">
        <f>_xlfn.XLOOKUP($F30,campaign!$B$2:$B$18,campaign!$D$2:$D$18)</f>
        <v>16</v>
      </c>
      <c r="H30" t="str">
        <f>_xlfn.XLOOKUP($A30,customer!$A$2:$A$978,customer!$B$2:$B$978)</f>
        <v>Arlan Boow</v>
      </c>
    </row>
    <row r="31" spans="1:8" x14ac:dyDescent="0.2">
      <c r="A31" t="s">
        <v>2944</v>
      </c>
      <c r="B31" t="s">
        <v>3952</v>
      </c>
      <c r="C31" s="1">
        <v>44755</v>
      </c>
      <c r="D31" s="1">
        <v>45069</v>
      </c>
      <c r="E31">
        <f t="shared" si="0"/>
        <v>10</v>
      </c>
      <c r="F31" t="str">
        <f>_xlfn.XLOOKUP(data!$B31,campaign!$A$2:$A$18,campaign!$B$2:$B$18)</f>
        <v>MadeCallToRetentionTeam</v>
      </c>
      <c r="G31">
        <f>_xlfn.XLOOKUP($F31,campaign!$B$2:$B$18,campaign!$D$2:$D$18)</f>
        <v>16</v>
      </c>
      <c r="H31" t="str">
        <f>_xlfn.XLOOKUP($A31,customer!$A$2:$A$978,customer!$B$2:$B$978)</f>
        <v>Arlan Boow</v>
      </c>
    </row>
    <row r="32" spans="1:8" x14ac:dyDescent="0.2">
      <c r="A32" t="s">
        <v>2944</v>
      </c>
      <c r="B32" t="s">
        <v>3921</v>
      </c>
      <c r="C32" s="1">
        <v>44967</v>
      </c>
      <c r="D32" s="1">
        <v>44967</v>
      </c>
      <c r="E32">
        <f t="shared" si="0"/>
        <v>0</v>
      </c>
      <c r="F32" t="str">
        <f>_xlfn.XLOOKUP(data!$B32,campaign!$A$2:$A$18,campaign!$B$2:$B$18)</f>
        <v>HandsetRefurbished</v>
      </c>
      <c r="G32">
        <f>_xlfn.XLOOKUP($F32,campaign!$B$2:$B$18,campaign!$D$2:$D$18)</f>
        <v>26</v>
      </c>
      <c r="H32" t="str">
        <f>_xlfn.XLOOKUP($A32,customer!$A$2:$A$978,customer!$B$2:$B$978)</f>
        <v>Arlan Boow</v>
      </c>
    </row>
    <row r="33" spans="1:8" x14ac:dyDescent="0.2">
      <c r="A33" t="s">
        <v>2944</v>
      </c>
      <c r="B33" t="s">
        <v>3921</v>
      </c>
      <c r="C33" s="1">
        <v>44967</v>
      </c>
      <c r="D33" s="1">
        <v>44997</v>
      </c>
      <c r="E33">
        <f t="shared" si="0"/>
        <v>1</v>
      </c>
      <c r="F33" t="str">
        <f>_xlfn.XLOOKUP(data!$B33,campaign!$A$2:$A$18,campaign!$B$2:$B$18)</f>
        <v>HandsetRefurbished</v>
      </c>
      <c r="G33">
        <f>_xlfn.XLOOKUP($F33,campaign!$B$2:$B$18,campaign!$D$2:$D$18)</f>
        <v>26</v>
      </c>
      <c r="H33" t="str">
        <f>_xlfn.XLOOKUP($A33,customer!$A$2:$A$978,customer!$B$2:$B$978)</f>
        <v>Arlan Boow</v>
      </c>
    </row>
    <row r="34" spans="1:8" x14ac:dyDescent="0.2">
      <c r="A34" t="s">
        <v>2944</v>
      </c>
      <c r="B34" t="s">
        <v>3921</v>
      </c>
      <c r="C34" s="1">
        <v>44967</v>
      </c>
      <c r="D34" s="1">
        <v>45039</v>
      </c>
      <c r="E34">
        <f t="shared" si="0"/>
        <v>2</v>
      </c>
      <c r="F34" t="str">
        <f>_xlfn.XLOOKUP(data!$B34,campaign!$A$2:$A$18,campaign!$B$2:$B$18)</f>
        <v>HandsetRefurbished</v>
      </c>
      <c r="G34">
        <f>_xlfn.XLOOKUP($F34,campaign!$B$2:$B$18,campaign!$D$2:$D$18)</f>
        <v>26</v>
      </c>
      <c r="H34" t="str">
        <f>_xlfn.XLOOKUP($A34,customer!$A$2:$A$978,customer!$B$2:$B$978)</f>
        <v>Arlan Boow</v>
      </c>
    </row>
    <row r="35" spans="1:8" x14ac:dyDescent="0.2">
      <c r="A35" t="s">
        <v>2944</v>
      </c>
      <c r="B35" t="s">
        <v>3921</v>
      </c>
      <c r="C35" s="1">
        <v>44967</v>
      </c>
      <c r="D35" s="1">
        <v>45063</v>
      </c>
      <c r="E35">
        <f t="shared" si="0"/>
        <v>3</v>
      </c>
      <c r="F35" t="str">
        <f>_xlfn.XLOOKUP(data!$B35,campaign!$A$2:$A$18,campaign!$B$2:$B$18)</f>
        <v>HandsetRefurbished</v>
      </c>
      <c r="G35">
        <f>_xlfn.XLOOKUP($F35,campaign!$B$2:$B$18,campaign!$D$2:$D$18)</f>
        <v>26</v>
      </c>
      <c r="H35" t="str">
        <f>_xlfn.XLOOKUP($A35,customer!$A$2:$A$978,customer!$B$2:$B$978)</f>
        <v>Arlan Boow</v>
      </c>
    </row>
    <row r="36" spans="1:8" x14ac:dyDescent="0.2">
      <c r="A36" t="s">
        <v>2945</v>
      </c>
      <c r="B36" t="s">
        <v>3921</v>
      </c>
      <c r="C36" s="1">
        <v>44748</v>
      </c>
      <c r="D36" s="1">
        <v>44748</v>
      </c>
      <c r="E36">
        <f t="shared" si="0"/>
        <v>0</v>
      </c>
      <c r="F36" t="str">
        <f>_xlfn.XLOOKUP(data!$B36,campaign!$A$2:$A$18,campaign!$B$2:$B$18)</f>
        <v>HandsetRefurbished</v>
      </c>
      <c r="G36">
        <f>_xlfn.XLOOKUP($F36,campaign!$B$2:$B$18,campaign!$D$2:$D$18)</f>
        <v>26</v>
      </c>
      <c r="H36" t="str">
        <f>_xlfn.XLOOKUP($A36,customer!$A$2:$A$978,customer!$B$2:$B$978)</f>
        <v>Sascha Pittock</v>
      </c>
    </row>
    <row r="37" spans="1:8" x14ac:dyDescent="0.2">
      <c r="A37" t="s">
        <v>2945</v>
      </c>
      <c r="B37" t="s">
        <v>3921</v>
      </c>
      <c r="C37" s="1">
        <v>44748</v>
      </c>
      <c r="D37" s="1">
        <v>44784</v>
      </c>
      <c r="E37">
        <f t="shared" si="0"/>
        <v>1</v>
      </c>
      <c r="F37" t="str">
        <f>_xlfn.XLOOKUP(data!$B37,campaign!$A$2:$A$18,campaign!$B$2:$B$18)</f>
        <v>HandsetRefurbished</v>
      </c>
      <c r="G37">
        <f>_xlfn.XLOOKUP($F37,campaign!$B$2:$B$18,campaign!$D$2:$D$18)</f>
        <v>26</v>
      </c>
      <c r="H37" t="str">
        <f>_xlfn.XLOOKUP($A37,customer!$A$2:$A$978,customer!$B$2:$B$978)</f>
        <v>Sascha Pittock</v>
      </c>
    </row>
    <row r="38" spans="1:8" x14ac:dyDescent="0.2">
      <c r="A38" t="s">
        <v>2945</v>
      </c>
      <c r="B38" t="s">
        <v>3921</v>
      </c>
      <c r="C38" s="1">
        <v>44748</v>
      </c>
      <c r="D38" s="1">
        <v>44815</v>
      </c>
      <c r="E38">
        <f t="shared" si="0"/>
        <v>2</v>
      </c>
      <c r="F38" t="str">
        <f>_xlfn.XLOOKUP(data!$B38,campaign!$A$2:$A$18,campaign!$B$2:$B$18)</f>
        <v>HandsetRefurbished</v>
      </c>
      <c r="G38">
        <f>_xlfn.XLOOKUP($F38,campaign!$B$2:$B$18,campaign!$D$2:$D$18)</f>
        <v>26</v>
      </c>
      <c r="H38" t="str">
        <f>_xlfn.XLOOKUP($A38,customer!$A$2:$A$978,customer!$B$2:$B$978)</f>
        <v>Sascha Pittock</v>
      </c>
    </row>
    <row r="39" spans="1:8" x14ac:dyDescent="0.2">
      <c r="A39" t="s">
        <v>2945</v>
      </c>
      <c r="B39" t="s">
        <v>3921</v>
      </c>
      <c r="C39" s="1">
        <v>44748</v>
      </c>
      <c r="D39" s="1">
        <v>44848</v>
      </c>
      <c r="E39">
        <f t="shared" si="0"/>
        <v>3</v>
      </c>
      <c r="F39" t="str">
        <f>_xlfn.XLOOKUP(data!$B39,campaign!$A$2:$A$18,campaign!$B$2:$B$18)</f>
        <v>HandsetRefurbished</v>
      </c>
      <c r="G39">
        <f>_xlfn.XLOOKUP($F39,campaign!$B$2:$B$18,campaign!$D$2:$D$18)</f>
        <v>26</v>
      </c>
      <c r="H39" t="str">
        <f>_xlfn.XLOOKUP($A39,customer!$A$2:$A$978,customer!$B$2:$B$978)</f>
        <v>Sascha Pittock</v>
      </c>
    </row>
    <row r="40" spans="1:8" x14ac:dyDescent="0.2">
      <c r="A40" t="s">
        <v>2945</v>
      </c>
      <c r="B40" t="s">
        <v>3921</v>
      </c>
      <c r="C40" s="1">
        <v>44748</v>
      </c>
      <c r="D40" s="1">
        <v>44877</v>
      </c>
      <c r="E40">
        <f t="shared" si="0"/>
        <v>4</v>
      </c>
      <c r="F40" t="str">
        <f>_xlfn.XLOOKUP(data!$B40,campaign!$A$2:$A$18,campaign!$B$2:$B$18)</f>
        <v>HandsetRefurbished</v>
      </c>
      <c r="G40">
        <f>_xlfn.XLOOKUP($F40,campaign!$B$2:$B$18,campaign!$D$2:$D$18)</f>
        <v>26</v>
      </c>
      <c r="H40" t="str">
        <f>_xlfn.XLOOKUP($A40,customer!$A$2:$A$978,customer!$B$2:$B$978)</f>
        <v>Sascha Pittock</v>
      </c>
    </row>
    <row r="41" spans="1:8" x14ac:dyDescent="0.2">
      <c r="A41" t="s">
        <v>2945</v>
      </c>
      <c r="B41" t="s">
        <v>3921</v>
      </c>
      <c r="C41" s="1">
        <v>44748</v>
      </c>
      <c r="D41" s="1">
        <v>44908</v>
      </c>
      <c r="E41">
        <f t="shared" si="0"/>
        <v>5</v>
      </c>
      <c r="F41" t="str">
        <f>_xlfn.XLOOKUP(data!$B41,campaign!$A$2:$A$18,campaign!$B$2:$B$18)</f>
        <v>HandsetRefurbished</v>
      </c>
      <c r="G41">
        <f>_xlfn.XLOOKUP($F41,campaign!$B$2:$B$18,campaign!$D$2:$D$18)</f>
        <v>26</v>
      </c>
      <c r="H41" t="str">
        <f>_xlfn.XLOOKUP($A41,customer!$A$2:$A$978,customer!$B$2:$B$978)</f>
        <v>Sascha Pittock</v>
      </c>
    </row>
    <row r="42" spans="1:8" x14ac:dyDescent="0.2">
      <c r="A42" t="s">
        <v>2945</v>
      </c>
      <c r="B42" t="s">
        <v>3921</v>
      </c>
      <c r="C42" s="1">
        <v>44748</v>
      </c>
      <c r="D42" s="1">
        <v>44936</v>
      </c>
      <c r="E42">
        <f t="shared" si="0"/>
        <v>6</v>
      </c>
      <c r="F42" t="str">
        <f>_xlfn.XLOOKUP(data!$B42,campaign!$A$2:$A$18,campaign!$B$2:$B$18)</f>
        <v>HandsetRefurbished</v>
      </c>
      <c r="G42">
        <f>_xlfn.XLOOKUP($F42,campaign!$B$2:$B$18,campaign!$D$2:$D$18)</f>
        <v>26</v>
      </c>
      <c r="H42" t="str">
        <f>_xlfn.XLOOKUP($A42,customer!$A$2:$A$978,customer!$B$2:$B$978)</f>
        <v>Sascha Pittock</v>
      </c>
    </row>
    <row r="43" spans="1:8" x14ac:dyDescent="0.2">
      <c r="A43" t="s">
        <v>2945</v>
      </c>
      <c r="B43" t="s">
        <v>3921</v>
      </c>
      <c r="C43" s="1">
        <v>44748</v>
      </c>
      <c r="D43" s="1">
        <v>44963</v>
      </c>
      <c r="E43">
        <f t="shared" si="0"/>
        <v>7</v>
      </c>
      <c r="F43" t="str">
        <f>_xlfn.XLOOKUP(data!$B43,campaign!$A$2:$A$18,campaign!$B$2:$B$18)</f>
        <v>HandsetRefurbished</v>
      </c>
      <c r="G43">
        <f>_xlfn.XLOOKUP($F43,campaign!$B$2:$B$18,campaign!$D$2:$D$18)</f>
        <v>26</v>
      </c>
      <c r="H43" t="str">
        <f>_xlfn.XLOOKUP($A43,customer!$A$2:$A$978,customer!$B$2:$B$978)</f>
        <v>Sascha Pittock</v>
      </c>
    </row>
    <row r="44" spans="1:8" x14ac:dyDescent="0.2">
      <c r="A44" t="s">
        <v>2945</v>
      </c>
      <c r="B44" t="s">
        <v>3921</v>
      </c>
      <c r="C44" s="1">
        <v>44748</v>
      </c>
      <c r="D44" s="1">
        <v>45003</v>
      </c>
      <c r="E44">
        <f t="shared" si="0"/>
        <v>8</v>
      </c>
      <c r="F44" t="str">
        <f>_xlfn.XLOOKUP(data!$B44,campaign!$A$2:$A$18,campaign!$B$2:$B$18)</f>
        <v>HandsetRefurbished</v>
      </c>
      <c r="G44">
        <f>_xlfn.XLOOKUP($F44,campaign!$B$2:$B$18,campaign!$D$2:$D$18)</f>
        <v>26</v>
      </c>
      <c r="H44" t="str">
        <f>_xlfn.XLOOKUP($A44,customer!$A$2:$A$978,customer!$B$2:$B$978)</f>
        <v>Sascha Pittock</v>
      </c>
    </row>
    <row r="45" spans="1:8" x14ac:dyDescent="0.2">
      <c r="A45" t="s">
        <v>2945</v>
      </c>
      <c r="B45" t="s">
        <v>3921</v>
      </c>
      <c r="C45" s="1">
        <v>44748</v>
      </c>
      <c r="D45" s="1">
        <v>45028</v>
      </c>
      <c r="E45">
        <f t="shared" si="0"/>
        <v>9</v>
      </c>
      <c r="F45" t="str">
        <f>_xlfn.XLOOKUP(data!$B45,campaign!$A$2:$A$18,campaign!$B$2:$B$18)</f>
        <v>HandsetRefurbished</v>
      </c>
      <c r="G45">
        <f>_xlfn.XLOOKUP($F45,campaign!$B$2:$B$18,campaign!$D$2:$D$18)</f>
        <v>26</v>
      </c>
      <c r="H45" t="str">
        <f>_xlfn.XLOOKUP($A45,customer!$A$2:$A$978,customer!$B$2:$B$978)</f>
        <v>Sascha Pittock</v>
      </c>
    </row>
    <row r="46" spans="1:8" x14ac:dyDescent="0.2">
      <c r="A46" t="s">
        <v>2945</v>
      </c>
      <c r="B46" t="s">
        <v>3921</v>
      </c>
      <c r="C46" s="1">
        <v>44748</v>
      </c>
      <c r="D46" s="1">
        <v>45056</v>
      </c>
      <c r="E46">
        <f t="shared" si="0"/>
        <v>10</v>
      </c>
      <c r="F46" t="str">
        <f>_xlfn.XLOOKUP(data!$B46,campaign!$A$2:$A$18,campaign!$B$2:$B$18)</f>
        <v>HandsetRefurbished</v>
      </c>
      <c r="G46">
        <f>_xlfn.XLOOKUP($F46,campaign!$B$2:$B$18,campaign!$D$2:$D$18)</f>
        <v>26</v>
      </c>
      <c r="H46" t="str">
        <f>_xlfn.XLOOKUP($A46,customer!$A$2:$A$978,customer!$B$2:$B$978)</f>
        <v>Sascha Pittock</v>
      </c>
    </row>
    <row r="47" spans="1:8" x14ac:dyDescent="0.2">
      <c r="A47" t="s">
        <v>2945</v>
      </c>
      <c r="B47" t="s">
        <v>3922</v>
      </c>
      <c r="C47" s="1">
        <v>44806</v>
      </c>
      <c r="D47" s="1">
        <v>44806</v>
      </c>
      <c r="E47">
        <f t="shared" si="0"/>
        <v>0</v>
      </c>
      <c r="F47" t="str">
        <f>_xlfn.XLOOKUP(data!$B47,campaign!$A$2:$A$18,campaign!$B$2:$B$18)</f>
        <v>HandsetWebCapable</v>
      </c>
      <c r="G47">
        <f>_xlfn.XLOOKUP($F47,campaign!$B$2:$B$18,campaign!$D$2:$D$18)</f>
        <v>62</v>
      </c>
      <c r="H47" t="str">
        <f>_xlfn.XLOOKUP($A47,customer!$A$2:$A$978,customer!$B$2:$B$978)</f>
        <v>Sascha Pittock</v>
      </c>
    </row>
    <row r="48" spans="1:8" x14ac:dyDescent="0.2">
      <c r="A48" t="s">
        <v>2945</v>
      </c>
      <c r="B48" t="s">
        <v>3922</v>
      </c>
      <c r="C48" s="1">
        <v>44806</v>
      </c>
      <c r="D48" s="1">
        <v>44844</v>
      </c>
      <c r="E48">
        <f t="shared" si="0"/>
        <v>1</v>
      </c>
      <c r="F48" t="str">
        <f>_xlfn.XLOOKUP(data!$B48,campaign!$A$2:$A$18,campaign!$B$2:$B$18)</f>
        <v>HandsetWebCapable</v>
      </c>
      <c r="G48">
        <f>_xlfn.XLOOKUP($F48,campaign!$B$2:$B$18,campaign!$D$2:$D$18)</f>
        <v>62</v>
      </c>
      <c r="H48" t="str">
        <f>_xlfn.XLOOKUP($A48,customer!$A$2:$A$978,customer!$B$2:$B$978)</f>
        <v>Sascha Pittock</v>
      </c>
    </row>
    <row r="49" spans="1:8" x14ac:dyDescent="0.2">
      <c r="A49" t="s">
        <v>2945</v>
      </c>
      <c r="B49" t="s">
        <v>3922</v>
      </c>
      <c r="C49" s="1">
        <v>44806</v>
      </c>
      <c r="D49" s="1">
        <v>44882</v>
      </c>
      <c r="E49">
        <f t="shared" si="0"/>
        <v>2</v>
      </c>
      <c r="F49" t="str">
        <f>_xlfn.XLOOKUP(data!$B49,campaign!$A$2:$A$18,campaign!$B$2:$B$18)</f>
        <v>HandsetWebCapable</v>
      </c>
      <c r="G49">
        <f>_xlfn.XLOOKUP($F49,campaign!$B$2:$B$18,campaign!$D$2:$D$18)</f>
        <v>62</v>
      </c>
      <c r="H49" t="str">
        <f>_xlfn.XLOOKUP($A49,customer!$A$2:$A$978,customer!$B$2:$B$978)</f>
        <v>Sascha Pittock</v>
      </c>
    </row>
    <row r="50" spans="1:8" x14ac:dyDescent="0.2">
      <c r="A50" t="s">
        <v>2945</v>
      </c>
      <c r="B50" t="s">
        <v>3922</v>
      </c>
      <c r="C50" s="1">
        <v>44806</v>
      </c>
      <c r="D50" s="1">
        <v>44908</v>
      </c>
      <c r="E50">
        <f t="shared" si="0"/>
        <v>3</v>
      </c>
      <c r="F50" t="str">
        <f>_xlfn.XLOOKUP(data!$B50,campaign!$A$2:$A$18,campaign!$B$2:$B$18)</f>
        <v>HandsetWebCapable</v>
      </c>
      <c r="G50">
        <f>_xlfn.XLOOKUP($F50,campaign!$B$2:$B$18,campaign!$D$2:$D$18)</f>
        <v>62</v>
      </c>
      <c r="H50" t="str">
        <f>_xlfn.XLOOKUP($A50,customer!$A$2:$A$978,customer!$B$2:$B$978)</f>
        <v>Sascha Pittock</v>
      </c>
    </row>
    <row r="51" spans="1:8" x14ac:dyDescent="0.2">
      <c r="A51" t="s">
        <v>2945</v>
      </c>
      <c r="B51" t="s">
        <v>3922</v>
      </c>
      <c r="C51" s="1">
        <v>44806</v>
      </c>
      <c r="D51" s="1">
        <v>44942</v>
      </c>
      <c r="E51">
        <f t="shared" si="0"/>
        <v>4</v>
      </c>
      <c r="F51" t="str">
        <f>_xlfn.XLOOKUP(data!$B51,campaign!$A$2:$A$18,campaign!$B$2:$B$18)</f>
        <v>HandsetWebCapable</v>
      </c>
      <c r="G51">
        <f>_xlfn.XLOOKUP($F51,campaign!$B$2:$B$18,campaign!$D$2:$D$18)</f>
        <v>62</v>
      </c>
      <c r="H51" t="str">
        <f>_xlfn.XLOOKUP($A51,customer!$A$2:$A$978,customer!$B$2:$B$978)</f>
        <v>Sascha Pittock</v>
      </c>
    </row>
    <row r="52" spans="1:8" x14ac:dyDescent="0.2">
      <c r="A52" t="s">
        <v>2945</v>
      </c>
      <c r="B52" t="s">
        <v>3922</v>
      </c>
      <c r="C52" s="1">
        <v>44806</v>
      </c>
      <c r="D52" s="1">
        <v>44967</v>
      </c>
      <c r="E52">
        <f t="shared" si="0"/>
        <v>5</v>
      </c>
      <c r="F52" t="str">
        <f>_xlfn.XLOOKUP(data!$B52,campaign!$A$2:$A$18,campaign!$B$2:$B$18)</f>
        <v>HandsetWebCapable</v>
      </c>
      <c r="G52">
        <f>_xlfn.XLOOKUP($F52,campaign!$B$2:$B$18,campaign!$D$2:$D$18)</f>
        <v>62</v>
      </c>
      <c r="H52" t="str">
        <f>_xlfn.XLOOKUP($A52,customer!$A$2:$A$978,customer!$B$2:$B$978)</f>
        <v>Sascha Pittock</v>
      </c>
    </row>
    <row r="53" spans="1:8" x14ac:dyDescent="0.2">
      <c r="A53" t="s">
        <v>2945</v>
      </c>
      <c r="B53" t="s">
        <v>3922</v>
      </c>
      <c r="C53" s="1">
        <v>44806</v>
      </c>
      <c r="D53" s="1">
        <v>44997</v>
      </c>
      <c r="E53">
        <f t="shared" si="0"/>
        <v>6</v>
      </c>
      <c r="F53" t="str">
        <f>_xlfn.XLOOKUP(data!$B53,campaign!$A$2:$A$18,campaign!$B$2:$B$18)</f>
        <v>HandsetWebCapable</v>
      </c>
      <c r="G53">
        <f>_xlfn.XLOOKUP($F53,campaign!$B$2:$B$18,campaign!$D$2:$D$18)</f>
        <v>62</v>
      </c>
      <c r="H53" t="str">
        <f>_xlfn.XLOOKUP($A53,customer!$A$2:$A$978,customer!$B$2:$B$978)</f>
        <v>Sascha Pittock</v>
      </c>
    </row>
    <row r="54" spans="1:8" x14ac:dyDescent="0.2">
      <c r="A54" t="s">
        <v>2945</v>
      </c>
      <c r="B54" t="s">
        <v>3922</v>
      </c>
      <c r="C54" s="1">
        <v>44806</v>
      </c>
      <c r="D54" s="1">
        <v>45032</v>
      </c>
      <c r="E54">
        <f t="shared" si="0"/>
        <v>7</v>
      </c>
      <c r="F54" t="str">
        <f>_xlfn.XLOOKUP(data!$B54,campaign!$A$2:$A$18,campaign!$B$2:$B$18)</f>
        <v>HandsetWebCapable</v>
      </c>
      <c r="G54">
        <f>_xlfn.XLOOKUP($F54,campaign!$B$2:$B$18,campaign!$D$2:$D$18)</f>
        <v>62</v>
      </c>
      <c r="H54" t="str">
        <f>_xlfn.XLOOKUP($A54,customer!$A$2:$A$978,customer!$B$2:$B$978)</f>
        <v>Sascha Pittock</v>
      </c>
    </row>
    <row r="55" spans="1:8" x14ac:dyDescent="0.2">
      <c r="A55" t="s">
        <v>2945</v>
      </c>
      <c r="B55" t="s">
        <v>3922</v>
      </c>
      <c r="C55" s="1">
        <v>44806</v>
      </c>
      <c r="D55" s="1">
        <v>45059</v>
      </c>
      <c r="E55">
        <f t="shared" si="0"/>
        <v>8</v>
      </c>
      <c r="F55" t="str">
        <f>_xlfn.XLOOKUP(data!$B55,campaign!$A$2:$A$18,campaign!$B$2:$B$18)</f>
        <v>HandsetWebCapable</v>
      </c>
      <c r="G55">
        <f>_xlfn.XLOOKUP($F55,campaign!$B$2:$B$18,campaign!$D$2:$D$18)</f>
        <v>62</v>
      </c>
      <c r="H55" t="str">
        <f>_xlfn.XLOOKUP($A55,customer!$A$2:$A$978,customer!$B$2:$B$978)</f>
        <v>Sascha Pittock</v>
      </c>
    </row>
    <row r="56" spans="1:8" x14ac:dyDescent="0.2">
      <c r="A56" t="s">
        <v>2945</v>
      </c>
      <c r="B56" t="s">
        <v>3950</v>
      </c>
      <c r="C56" s="1">
        <v>44922</v>
      </c>
      <c r="D56" s="1">
        <v>44922</v>
      </c>
      <c r="E56">
        <f t="shared" si="0"/>
        <v>0</v>
      </c>
      <c r="F56" t="str">
        <f>_xlfn.XLOOKUP(data!$B56,campaign!$A$2:$A$18,campaign!$B$2:$B$18)</f>
        <v>NotNewCellphoneUser</v>
      </c>
      <c r="G56">
        <f>_xlfn.XLOOKUP($F56,campaign!$B$2:$B$18,campaign!$D$2:$D$18)</f>
        <v>28</v>
      </c>
      <c r="H56" t="str">
        <f>_xlfn.XLOOKUP($A56,customer!$A$2:$A$978,customer!$B$2:$B$978)</f>
        <v>Sascha Pittock</v>
      </c>
    </row>
    <row r="57" spans="1:8" x14ac:dyDescent="0.2">
      <c r="A57" t="s">
        <v>2945</v>
      </c>
      <c r="B57" t="s">
        <v>3950</v>
      </c>
      <c r="C57" s="1">
        <v>44922</v>
      </c>
      <c r="D57" s="1">
        <v>44966</v>
      </c>
      <c r="E57">
        <f t="shared" si="0"/>
        <v>1</v>
      </c>
      <c r="F57" t="str">
        <f>_xlfn.XLOOKUP(data!$B57,campaign!$A$2:$A$18,campaign!$B$2:$B$18)</f>
        <v>NotNewCellphoneUser</v>
      </c>
      <c r="G57">
        <f>_xlfn.XLOOKUP($F57,campaign!$B$2:$B$18,campaign!$D$2:$D$18)</f>
        <v>28</v>
      </c>
      <c r="H57" t="str">
        <f>_xlfn.XLOOKUP($A57,customer!$A$2:$A$978,customer!$B$2:$B$978)</f>
        <v>Sascha Pittock</v>
      </c>
    </row>
    <row r="58" spans="1:8" x14ac:dyDescent="0.2">
      <c r="A58" t="s">
        <v>2945</v>
      </c>
      <c r="B58" t="s">
        <v>3950</v>
      </c>
      <c r="C58" s="1">
        <v>44922</v>
      </c>
      <c r="D58" s="1">
        <v>44996</v>
      </c>
      <c r="E58">
        <f t="shared" si="0"/>
        <v>2</v>
      </c>
      <c r="F58" t="str">
        <f>_xlfn.XLOOKUP(data!$B58,campaign!$A$2:$A$18,campaign!$B$2:$B$18)</f>
        <v>NotNewCellphoneUser</v>
      </c>
      <c r="G58">
        <f>_xlfn.XLOOKUP($F58,campaign!$B$2:$B$18,campaign!$D$2:$D$18)</f>
        <v>28</v>
      </c>
      <c r="H58" t="str">
        <f>_xlfn.XLOOKUP($A58,customer!$A$2:$A$978,customer!$B$2:$B$978)</f>
        <v>Sascha Pittock</v>
      </c>
    </row>
    <row r="59" spans="1:8" x14ac:dyDescent="0.2">
      <c r="A59" t="s">
        <v>2945</v>
      </c>
      <c r="B59" t="s">
        <v>3950</v>
      </c>
      <c r="C59" s="1">
        <v>44922</v>
      </c>
      <c r="D59" s="1">
        <v>45043</v>
      </c>
      <c r="E59">
        <f t="shared" si="0"/>
        <v>4</v>
      </c>
      <c r="F59" t="str">
        <f>_xlfn.XLOOKUP(data!$B59,campaign!$A$2:$A$18,campaign!$B$2:$B$18)</f>
        <v>NotNewCellphoneUser</v>
      </c>
      <c r="G59">
        <f>_xlfn.XLOOKUP($F59,campaign!$B$2:$B$18,campaign!$D$2:$D$18)</f>
        <v>28</v>
      </c>
      <c r="H59" t="str">
        <f>_xlfn.XLOOKUP($A59,customer!$A$2:$A$978,customer!$B$2:$B$978)</f>
        <v>Sascha Pittock</v>
      </c>
    </row>
    <row r="60" spans="1:8" x14ac:dyDescent="0.2">
      <c r="A60" t="s">
        <v>2945</v>
      </c>
      <c r="B60" t="s">
        <v>3950</v>
      </c>
      <c r="C60" s="1">
        <v>44922</v>
      </c>
      <c r="D60" s="1">
        <v>45056</v>
      </c>
      <c r="E60">
        <f t="shared" si="0"/>
        <v>4</v>
      </c>
      <c r="F60" t="str">
        <f>_xlfn.XLOOKUP(data!$B60,campaign!$A$2:$A$18,campaign!$B$2:$B$18)</f>
        <v>NotNewCellphoneUser</v>
      </c>
      <c r="G60">
        <f>_xlfn.XLOOKUP($F60,campaign!$B$2:$B$18,campaign!$D$2:$D$18)</f>
        <v>28</v>
      </c>
      <c r="H60" t="str">
        <f>_xlfn.XLOOKUP($A60,customer!$A$2:$A$978,customer!$B$2:$B$978)</f>
        <v>Sascha Pittock</v>
      </c>
    </row>
    <row r="61" spans="1:8" x14ac:dyDescent="0.2">
      <c r="A61" t="s">
        <v>2945</v>
      </c>
      <c r="B61" t="s">
        <v>3950</v>
      </c>
      <c r="C61" s="1">
        <v>44922</v>
      </c>
      <c r="D61" s="1">
        <v>45086</v>
      </c>
      <c r="E61">
        <f t="shared" si="0"/>
        <v>5</v>
      </c>
      <c r="F61" t="str">
        <f>_xlfn.XLOOKUP(data!$B61,campaign!$A$2:$A$18,campaign!$B$2:$B$18)</f>
        <v>NotNewCellphoneUser</v>
      </c>
      <c r="G61">
        <f>_xlfn.XLOOKUP($F61,campaign!$B$2:$B$18,campaign!$D$2:$D$18)</f>
        <v>28</v>
      </c>
      <c r="H61" t="str">
        <f>_xlfn.XLOOKUP($A61,customer!$A$2:$A$978,customer!$B$2:$B$978)</f>
        <v>Sascha Pittock</v>
      </c>
    </row>
    <row r="62" spans="1:8" x14ac:dyDescent="0.2">
      <c r="A62" t="s">
        <v>2946</v>
      </c>
      <c r="B62" t="s">
        <v>3953</v>
      </c>
      <c r="C62" s="1">
        <v>44796</v>
      </c>
      <c r="D62" s="1">
        <v>44796</v>
      </c>
      <c r="E62">
        <f t="shared" si="0"/>
        <v>0</v>
      </c>
      <c r="F62" t="str">
        <f>_xlfn.XLOOKUP(data!$B62,campaign!$A$2:$A$18,campaign!$B$2:$B$18)</f>
        <v>MaritalStatus</v>
      </c>
      <c r="G62">
        <f>_xlfn.XLOOKUP($F62,campaign!$B$2:$B$18,campaign!$D$2:$D$18)</f>
        <v>29</v>
      </c>
      <c r="H62" t="str">
        <f>_xlfn.XLOOKUP($A62,customer!$A$2:$A$978,customer!$B$2:$B$978)</f>
        <v>Feliks Datte</v>
      </c>
    </row>
    <row r="63" spans="1:8" x14ac:dyDescent="0.2">
      <c r="A63" t="s">
        <v>2946</v>
      </c>
      <c r="B63" t="s">
        <v>3953</v>
      </c>
      <c r="C63" s="1">
        <v>44796</v>
      </c>
      <c r="D63" s="1">
        <v>44861</v>
      </c>
      <c r="E63">
        <f t="shared" si="0"/>
        <v>2</v>
      </c>
      <c r="F63" t="str">
        <f>_xlfn.XLOOKUP(data!$B63,campaign!$A$2:$A$18,campaign!$B$2:$B$18)</f>
        <v>MaritalStatus</v>
      </c>
      <c r="G63">
        <f>_xlfn.XLOOKUP($F63,campaign!$B$2:$B$18,campaign!$D$2:$D$18)</f>
        <v>29</v>
      </c>
      <c r="H63" t="str">
        <f>_xlfn.XLOOKUP($A63,customer!$A$2:$A$978,customer!$B$2:$B$978)</f>
        <v>Feliks Datte</v>
      </c>
    </row>
    <row r="64" spans="1:8" x14ac:dyDescent="0.2">
      <c r="A64" t="s">
        <v>2946</v>
      </c>
      <c r="B64" t="s">
        <v>3953</v>
      </c>
      <c r="C64" s="1">
        <v>44796</v>
      </c>
      <c r="D64" s="1">
        <v>44869</v>
      </c>
      <c r="E64">
        <f t="shared" si="0"/>
        <v>2</v>
      </c>
      <c r="F64" t="str">
        <f>_xlfn.XLOOKUP(data!$B64,campaign!$A$2:$A$18,campaign!$B$2:$B$18)</f>
        <v>MaritalStatus</v>
      </c>
      <c r="G64">
        <f>_xlfn.XLOOKUP($F64,campaign!$B$2:$B$18,campaign!$D$2:$D$18)</f>
        <v>29</v>
      </c>
      <c r="H64" t="str">
        <f>_xlfn.XLOOKUP($A64,customer!$A$2:$A$978,customer!$B$2:$B$978)</f>
        <v>Feliks Datte</v>
      </c>
    </row>
    <row r="65" spans="1:8" x14ac:dyDescent="0.2">
      <c r="A65" t="s">
        <v>2946</v>
      </c>
      <c r="B65" t="s">
        <v>3953</v>
      </c>
      <c r="C65" s="1">
        <v>44796</v>
      </c>
      <c r="D65" s="1">
        <v>44954</v>
      </c>
      <c r="E65">
        <f t="shared" si="0"/>
        <v>5</v>
      </c>
      <c r="F65" t="str">
        <f>_xlfn.XLOOKUP(data!$B65,campaign!$A$2:$A$18,campaign!$B$2:$B$18)</f>
        <v>MaritalStatus</v>
      </c>
      <c r="G65">
        <f>_xlfn.XLOOKUP($F65,campaign!$B$2:$B$18,campaign!$D$2:$D$18)</f>
        <v>29</v>
      </c>
      <c r="H65" t="str">
        <f>_xlfn.XLOOKUP($A65,customer!$A$2:$A$978,customer!$B$2:$B$978)</f>
        <v>Feliks Datte</v>
      </c>
    </row>
    <row r="66" spans="1:8" x14ac:dyDescent="0.2">
      <c r="A66" t="s">
        <v>2946</v>
      </c>
      <c r="B66" t="s">
        <v>3953</v>
      </c>
      <c r="C66" s="1">
        <v>44796</v>
      </c>
      <c r="D66" s="1">
        <v>44960</v>
      </c>
      <c r="E66">
        <f t="shared" si="0"/>
        <v>5</v>
      </c>
      <c r="F66" t="str">
        <f>_xlfn.XLOOKUP(data!$B66,campaign!$A$2:$A$18,campaign!$B$2:$B$18)</f>
        <v>MaritalStatus</v>
      </c>
      <c r="G66">
        <f>_xlfn.XLOOKUP($F66,campaign!$B$2:$B$18,campaign!$D$2:$D$18)</f>
        <v>29</v>
      </c>
      <c r="H66" t="str">
        <f>_xlfn.XLOOKUP($A66,customer!$A$2:$A$978,customer!$B$2:$B$978)</f>
        <v>Feliks Datte</v>
      </c>
    </row>
    <row r="67" spans="1:8" x14ac:dyDescent="0.2">
      <c r="A67" t="s">
        <v>2946</v>
      </c>
      <c r="B67" t="s">
        <v>3953</v>
      </c>
      <c r="C67" s="1">
        <v>44796</v>
      </c>
      <c r="D67" s="1">
        <v>45072</v>
      </c>
      <c r="E67">
        <f t="shared" ref="E67:E130" si="1">DATEDIF(C67,D67,"M")</f>
        <v>9</v>
      </c>
      <c r="F67" t="str">
        <f>_xlfn.XLOOKUP(data!$B67,campaign!$A$2:$A$18,campaign!$B$2:$B$18)</f>
        <v>MaritalStatus</v>
      </c>
      <c r="G67">
        <f>_xlfn.XLOOKUP($F67,campaign!$B$2:$B$18,campaign!$D$2:$D$18)</f>
        <v>29</v>
      </c>
      <c r="H67" t="str">
        <f>_xlfn.XLOOKUP($A67,customer!$A$2:$A$978,customer!$B$2:$B$978)</f>
        <v>Feliks Datte</v>
      </c>
    </row>
    <row r="68" spans="1:8" x14ac:dyDescent="0.2">
      <c r="A68" t="s">
        <v>2946</v>
      </c>
      <c r="B68" t="s">
        <v>3953</v>
      </c>
      <c r="C68" s="1">
        <v>44796</v>
      </c>
      <c r="D68" s="1">
        <v>45084</v>
      </c>
      <c r="E68">
        <f t="shared" si="1"/>
        <v>9</v>
      </c>
      <c r="F68" t="str">
        <f>_xlfn.XLOOKUP(data!$B68,campaign!$A$2:$A$18,campaign!$B$2:$B$18)</f>
        <v>MaritalStatus</v>
      </c>
      <c r="G68">
        <f>_xlfn.XLOOKUP($F68,campaign!$B$2:$B$18,campaign!$D$2:$D$18)</f>
        <v>29</v>
      </c>
      <c r="H68" t="str">
        <f>_xlfn.XLOOKUP($A68,customer!$A$2:$A$978,customer!$B$2:$B$978)</f>
        <v>Feliks Datte</v>
      </c>
    </row>
    <row r="69" spans="1:8" x14ac:dyDescent="0.2">
      <c r="A69" t="s">
        <v>2946</v>
      </c>
      <c r="B69" t="s">
        <v>3952</v>
      </c>
      <c r="C69" s="1">
        <v>44855</v>
      </c>
      <c r="D69" s="1">
        <v>44855</v>
      </c>
      <c r="E69">
        <f t="shared" si="1"/>
        <v>0</v>
      </c>
      <c r="F69" t="str">
        <f>_xlfn.XLOOKUP(data!$B69,campaign!$A$2:$A$18,campaign!$B$2:$B$18)</f>
        <v>MadeCallToRetentionTeam</v>
      </c>
      <c r="G69">
        <f>_xlfn.XLOOKUP($F69,campaign!$B$2:$B$18,campaign!$D$2:$D$18)</f>
        <v>16</v>
      </c>
      <c r="H69" t="str">
        <f>_xlfn.XLOOKUP($A69,customer!$A$2:$A$978,customer!$B$2:$B$978)</f>
        <v>Feliks Datte</v>
      </c>
    </row>
    <row r="70" spans="1:8" x14ac:dyDescent="0.2">
      <c r="A70" t="s">
        <v>2946</v>
      </c>
      <c r="B70" t="s">
        <v>3952</v>
      </c>
      <c r="C70" s="1">
        <v>44855</v>
      </c>
      <c r="D70" s="1">
        <v>44894</v>
      </c>
      <c r="E70">
        <f t="shared" si="1"/>
        <v>1</v>
      </c>
      <c r="F70" t="str">
        <f>_xlfn.XLOOKUP(data!$B70,campaign!$A$2:$A$18,campaign!$B$2:$B$18)</f>
        <v>MadeCallToRetentionTeam</v>
      </c>
      <c r="G70">
        <f>_xlfn.XLOOKUP($F70,campaign!$B$2:$B$18,campaign!$D$2:$D$18)</f>
        <v>16</v>
      </c>
      <c r="H70" t="str">
        <f>_xlfn.XLOOKUP($A70,customer!$A$2:$A$978,customer!$B$2:$B$978)</f>
        <v>Feliks Datte</v>
      </c>
    </row>
    <row r="71" spans="1:8" x14ac:dyDescent="0.2">
      <c r="A71" t="s">
        <v>2946</v>
      </c>
      <c r="B71" t="s">
        <v>3952</v>
      </c>
      <c r="C71" s="1">
        <v>44855</v>
      </c>
      <c r="D71" s="1">
        <v>44922</v>
      </c>
      <c r="E71">
        <f t="shared" si="1"/>
        <v>2</v>
      </c>
      <c r="F71" t="str">
        <f>_xlfn.XLOOKUP(data!$B71,campaign!$A$2:$A$18,campaign!$B$2:$B$18)</f>
        <v>MadeCallToRetentionTeam</v>
      </c>
      <c r="G71">
        <f>_xlfn.XLOOKUP($F71,campaign!$B$2:$B$18,campaign!$D$2:$D$18)</f>
        <v>16</v>
      </c>
      <c r="H71" t="str">
        <f>_xlfn.XLOOKUP($A71,customer!$A$2:$A$978,customer!$B$2:$B$978)</f>
        <v>Feliks Datte</v>
      </c>
    </row>
    <row r="72" spans="1:8" x14ac:dyDescent="0.2">
      <c r="A72" t="s">
        <v>2946</v>
      </c>
      <c r="B72" t="s">
        <v>3952</v>
      </c>
      <c r="C72" s="1">
        <v>44855</v>
      </c>
      <c r="D72" s="1">
        <v>45016</v>
      </c>
      <c r="E72">
        <f t="shared" si="1"/>
        <v>5</v>
      </c>
      <c r="F72" t="str">
        <f>_xlfn.XLOOKUP(data!$B72,campaign!$A$2:$A$18,campaign!$B$2:$B$18)</f>
        <v>MadeCallToRetentionTeam</v>
      </c>
      <c r="G72">
        <f>_xlfn.XLOOKUP($F72,campaign!$B$2:$B$18,campaign!$D$2:$D$18)</f>
        <v>16</v>
      </c>
      <c r="H72" t="str">
        <f>_xlfn.XLOOKUP($A72,customer!$A$2:$A$978,customer!$B$2:$B$978)</f>
        <v>Feliks Datte</v>
      </c>
    </row>
    <row r="73" spans="1:8" x14ac:dyDescent="0.2">
      <c r="A73" t="s">
        <v>2946</v>
      </c>
      <c r="B73" t="s">
        <v>3952</v>
      </c>
      <c r="C73" s="1">
        <v>44855</v>
      </c>
      <c r="D73" s="1">
        <v>45044</v>
      </c>
      <c r="E73">
        <f t="shared" si="1"/>
        <v>6</v>
      </c>
      <c r="F73" t="str">
        <f>_xlfn.XLOOKUP(data!$B73,campaign!$A$2:$A$18,campaign!$B$2:$B$18)</f>
        <v>MadeCallToRetentionTeam</v>
      </c>
      <c r="G73">
        <f>_xlfn.XLOOKUP($F73,campaign!$B$2:$B$18,campaign!$D$2:$D$18)</f>
        <v>16</v>
      </c>
      <c r="H73" t="str">
        <f>_xlfn.XLOOKUP($A73,customer!$A$2:$A$978,customer!$B$2:$B$978)</f>
        <v>Feliks Datte</v>
      </c>
    </row>
    <row r="74" spans="1:8" x14ac:dyDescent="0.2">
      <c r="A74" t="s">
        <v>2946</v>
      </c>
      <c r="B74" t="s">
        <v>3952</v>
      </c>
      <c r="C74" s="1">
        <v>44855</v>
      </c>
      <c r="D74" s="1">
        <v>45050</v>
      </c>
      <c r="E74">
        <f t="shared" si="1"/>
        <v>6</v>
      </c>
      <c r="F74" t="str">
        <f>_xlfn.XLOOKUP(data!$B74,campaign!$A$2:$A$18,campaign!$B$2:$B$18)</f>
        <v>MadeCallToRetentionTeam</v>
      </c>
      <c r="G74">
        <f>_xlfn.XLOOKUP($F74,campaign!$B$2:$B$18,campaign!$D$2:$D$18)</f>
        <v>16</v>
      </c>
      <c r="H74" t="str">
        <f>_xlfn.XLOOKUP($A74,customer!$A$2:$A$978,customer!$B$2:$B$978)</f>
        <v>Feliks Datte</v>
      </c>
    </row>
    <row r="75" spans="1:8" x14ac:dyDescent="0.2">
      <c r="A75" t="s">
        <v>2946</v>
      </c>
      <c r="B75" t="s">
        <v>3925</v>
      </c>
      <c r="C75" s="1">
        <v>44960</v>
      </c>
      <c r="D75" s="1">
        <v>44960</v>
      </c>
      <c r="E75">
        <f t="shared" si="1"/>
        <v>0</v>
      </c>
      <c r="F75" t="str">
        <f>_xlfn.XLOOKUP(data!$B75,campaign!$A$2:$A$18,campaign!$B$2:$B$18)</f>
        <v>Homeownership</v>
      </c>
      <c r="G75">
        <f>_xlfn.XLOOKUP($F75,campaign!$B$2:$B$18,campaign!$D$2:$D$18)</f>
        <v>13</v>
      </c>
      <c r="H75" t="str">
        <f>_xlfn.XLOOKUP($A75,customer!$A$2:$A$978,customer!$B$2:$B$978)</f>
        <v>Feliks Datte</v>
      </c>
    </row>
    <row r="76" spans="1:8" x14ac:dyDescent="0.2">
      <c r="A76" t="s">
        <v>2946</v>
      </c>
      <c r="B76" t="s">
        <v>3925</v>
      </c>
      <c r="C76" s="1">
        <v>44960</v>
      </c>
      <c r="D76" s="1">
        <v>44988</v>
      </c>
      <c r="E76">
        <f t="shared" si="1"/>
        <v>1</v>
      </c>
      <c r="F76" t="str">
        <f>_xlfn.XLOOKUP(data!$B76,campaign!$A$2:$A$18,campaign!$B$2:$B$18)</f>
        <v>Homeownership</v>
      </c>
      <c r="G76">
        <f>_xlfn.XLOOKUP($F76,campaign!$B$2:$B$18,campaign!$D$2:$D$18)</f>
        <v>13</v>
      </c>
      <c r="H76" t="str">
        <f>_xlfn.XLOOKUP($A76,customer!$A$2:$A$978,customer!$B$2:$B$978)</f>
        <v>Feliks Datte</v>
      </c>
    </row>
    <row r="77" spans="1:8" x14ac:dyDescent="0.2">
      <c r="A77" t="s">
        <v>2946</v>
      </c>
      <c r="B77" t="s">
        <v>3925</v>
      </c>
      <c r="C77" s="1">
        <v>44960</v>
      </c>
      <c r="D77" s="1">
        <v>45027</v>
      </c>
      <c r="E77">
        <f t="shared" si="1"/>
        <v>2</v>
      </c>
      <c r="F77" t="str">
        <f>_xlfn.XLOOKUP(data!$B77,campaign!$A$2:$A$18,campaign!$B$2:$B$18)</f>
        <v>Homeownership</v>
      </c>
      <c r="G77">
        <f>_xlfn.XLOOKUP($F77,campaign!$B$2:$B$18,campaign!$D$2:$D$18)</f>
        <v>13</v>
      </c>
      <c r="H77" t="str">
        <f>_xlfn.XLOOKUP($A77,customer!$A$2:$A$978,customer!$B$2:$B$978)</f>
        <v>Feliks Datte</v>
      </c>
    </row>
    <row r="78" spans="1:8" x14ac:dyDescent="0.2">
      <c r="A78" t="s">
        <v>2946</v>
      </c>
      <c r="B78" t="s">
        <v>3925</v>
      </c>
      <c r="C78" s="1">
        <v>44960</v>
      </c>
      <c r="D78" s="1">
        <v>45062</v>
      </c>
      <c r="E78">
        <f t="shared" si="1"/>
        <v>3</v>
      </c>
      <c r="F78" t="str">
        <f>_xlfn.XLOOKUP(data!$B78,campaign!$A$2:$A$18,campaign!$B$2:$B$18)</f>
        <v>Homeownership</v>
      </c>
      <c r="G78">
        <f>_xlfn.XLOOKUP($F78,campaign!$B$2:$B$18,campaign!$D$2:$D$18)</f>
        <v>13</v>
      </c>
      <c r="H78" t="str">
        <f>_xlfn.XLOOKUP($A78,customer!$A$2:$A$978,customer!$B$2:$B$978)</f>
        <v>Feliks Datte</v>
      </c>
    </row>
    <row r="79" spans="1:8" x14ac:dyDescent="0.2">
      <c r="A79" t="s">
        <v>2947</v>
      </c>
      <c r="B79" t="s">
        <v>3925</v>
      </c>
      <c r="C79" s="1">
        <v>44794</v>
      </c>
      <c r="D79" s="1">
        <v>44794</v>
      </c>
      <c r="E79">
        <f t="shared" si="1"/>
        <v>0</v>
      </c>
      <c r="F79" t="str">
        <f>_xlfn.XLOOKUP(data!$B79,campaign!$A$2:$A$18,campaign!$B$2:$B$18)</f>
        <v>Homeownership</v>
      </c>
      <c r="G79">
        <f>_xlfn.XLOOKUP($F79,campaign!$B$2:$B$18,campaign!$D$2:$D$18)</f>
        <v>13</v>
      </c>
      <c r="H79" t="str">
        <f>_xlfn.XLOOKUP($A79,customer!$A$2:$A$978,customer!$B$2:$B$978)</f>
        <v>Goddart Drage</v>
      </c>
    </row>
    <row r="80" spans="1:8" x14ac:dyDescent="0.2">
      <c r="A80" t="s">
        <v>2947</v>
      </c>
      <c r="B80" t="s">
        <v>3925</v>
      </c>
      <c r="C80" s="1">
        <v>44794</v>
      </c>
      <c r="D80" s="1">
        <v>44835</v>
      </c>
      <c r="E80">
        <f t="shared" si="1"/>
        <v>1</v>
      </c>
      <c r="F80" t="str">
        <f>_xlfn.XLOOKUP(data!$B80,campaign!$A$2:$A$18,campaign!$B$2:$B$18)</f>
        <v>Homeownership</v>
      </c>
      <c r="G80">
        <f>_xlfn.XLOOKUP($F80,campaign!$B$2:$B$18,campaign!$D$2:$D$18)</f>
        <v>13</v>
      </c>
      <c r="H80" t="str">
        <f>_xlfn.XLOOKUP($A80,customer!$A$2:$A$978,customer!$B$2:$B$978)</f>
        <v>Goddart Drage</v>
      </c>
    </row>
    <row r="81" spans="1:8" x14ac:dyDescent="0.2">
      <c r="A81" t="s">
        <v>2947</v>
      </c>
      <c r="B81" t="s">
        <v>3925</v>
      </c>
      <c r="C81" s="1">
        <v>44794</v>
      </c>
      <c r="D81" s="1">
        <v>44894</v>
      </c>
      <c r="E81">
        <f t="shared" si="1"/>
        <v>3</v>
      </c>
      <c r="F81" t="str">
        <f>_xlfn.XLOOKUP(data!$B81,campaign!$A$2:$A$18,campaign!$B$2:$B$18)</f>
        <v>Homeownership</v>
      </c>
      <c r="G81">
        <f>_xlfn.XLOOKUP($F81,campaign!$B$2:$B$18,campaign!$D$2:$D$18)</f>
        <v>13</v>
      </c>
      <c r="H81" t="str">
        <f>_xlfn.XLOOKUP($A81,customer!$A$2:$A$978,customer!$B$2:$B$978)</f>
        <v>Goddart Drage</v>
      </c>
    </row>
    <row r="82" spans="1:8" x14ac:dyDescent="0.2">
      <c r="A82" t="s">
        <v>2947</v>
      </c>
      <c r="B82" t="s">
        <v>3925</v>
      </c>
      <c r="C82" s="1">
        <v>44794</v>
      </c>
      <c r="D82" s="1">
        <v>44896</v>
      </c>
      <c r="E82">
        <f t="shared" si="1"/>
        <v>3</v>
      </c>
      <c r="F82" t="str">
        <f>_xlfn.XLOOKUP(data!$B82,campaign!$A$2:$A$18,campaign!$B$2:$B$18)</f>
        <v>Homeownership</v>
      </c>
      <c r="G82">
        <f>_xlfn.XLOOKUP($F82,campaign!$B$2:$B$18,campaign!$D$2:$D$18)</f>
        <v>13</v>
      </c>
      <c r="H82" t="str">
        <f>_xlfn.XLOOKUP($A82,customer!$A$2:$A$978,customer!$B$2:$B$978)</f>
        <v>Goddart Drage</v>
      </c>
    </row>
    <row r="83" spans="1:8" x14ac:dyDescent="0.2">
      <c r="A83" t="s">
        <v>2947</v>
      </c>
      <c r="B83" t="s">
        <v>3925</v>
      </c>
      <c r="C83" s="1">
        <v>44794</v>
      </c>
      <c r="D83" s="1">
        <v>44931</v>
      </c>
      <c r="E83">
        <f t="shared" si="1"/>
        <v>4</v>
      </c>
      <c r="F83" t="str">
        <f>_xlfn.XLOOKUP(data!$B83,campaign!$A$2:$A$18,campaign!$B$2:$B$18)</f>
        <v>Homeownership</v>
      </c>
      <c r="G83">
        <f>_xlfn.XLOOKUP($F83,campaign!$B$2:$B$18,campaign!$D$2:$D$18)</f>
        <v>13</v>
      </c>
      <c r="H83" t="str">
        <f>_xlfn.XLOOKUP($A83,customer!$A$2:$A$978,customer!$B$2:$B$978)</f>
        <v>Goddart Drage</v>
      </c>
    </row>
    <row r="84" spans="1:8" x14ac:dyDescent="0.2">
      <c r="A84" t="s">
        <v>2947</v>
      </c>
      <c r="B84" t="s">
        <v>3925</v>
      </c>
      <c r="C84" s="1">
        <v>44794</v>
      </c>
      <c r="D84" s="1">
        <v>44982</v>
      </c>
      <c r="E84">
        <f t="shared" si="1"/>
        <v>6</v>
      </c>
      <c r="F84" t="str">
        <f>_xlfn.XLOOKUP(data!$B84,campaign!$A$2:$A$18,campaign!$B$2:$B$18)</f>
        <v>Homeownership</v>
      </c>
      <c r="G84">
        <f>_xlfn.XLOOKUP($F84,campaign!$B$2:$B$18,campaign!$D$2:$D$18)</f>
        <v>13</v>
      </c>
      <c r="H84" t="str">
        <f>_xlfn.XLOOKUP($A84,customer!$A$2:$A$978,customer!$B$2:$B$978)</f>
        <v>Goddart Drage</v>
      </c>
    </row>
    <row r="85" spans="1:8" x14ac:dyDescent="0.2">
      <c r="A85" t="s">
        <v>2947</v>
      </c>
      <c r="B85" t="s">
        <v>3925</v>
      </c>
      <c r="C85" s="1">
        <v>44794</v>
      </c>
      <c r="D85" s="1">
        <v>44986</v>
      </c>
      <c r="E85">
        <f t="shared" si="1"/>
        <v>6</v>
      </c>
      <c r="F85" t="str">
        <f>_xlfn.XLOOKUP(data!$B85,campaign!$A$2:$A$18,campaign!$B$2:$B$18)</f>
        <v>Homeownership</v>
      </c>
      <c r="G85">
        <f>_xlfn.XLOOKUP($F85,campaign!$B$2:$B$18,campaign!$D$2:$D$18)</f>
        <v>13</v>
      </c>
      <c r="H85" t="str">
        <f>_xlfn.XLOOKUP($A85,customer!$A$2:$A$978,customer!$B$2:$B$978)</f>
        <v>Goddart Drage</v>
      </c>
    </row>
    <row r="86" spans="1:8" x14ac:dyDescent="0.2">
      <c r="A86" t="s">
        <v>2947</v>
      </c>
      <c r="B86" t="s">
        <v>3925</v>
      </c>
      <c r="C86" s="1">
        <v>44794</v>
      </c>
      <c r="D86" s="1">
        <v>45067</v>
      </c>
      <c r="E86">
        <f t="shared" si="1"/>
        <v>9</v>
      </c>
      <c r="F86" t="str">
        <f>_xlfn.XLOOKUP(data!$B86,campaign!$A$2:$A$18,campaign!$B$2:$B$18)</f>
        <v>Homeownership</v>
      </c>
      <c r="G86">
        <f>_xlfn.XLOOKUP($F86,campaign!$B$2:$B$18,campaign!$D$2:$D$18)</f>
        <v>13</v>
      </c>
      <c r="H86" t="str">
        <f>_xlfn.XLOOKUP($A86,customer!$A$2:$A$978,customer!$B$2:$B$978)</f>
        <v>Goddart Drage</v>
      </c>
    </row>
    <row r="87" spans="1:8" x14ac:dyDescent="0.2">
      <c r="A87" t="s">
        <v>2947</v>
      </c>
      <c r="B87" t="s">
        <v>3925</v>
      </c>
      <c r="C87" s="1">
        <v>44794</v>
      </c>
      <c r="D87" s="1">
        <v>45078</v>
      </c>
      <c r="E87">
        <f t="shared" si="1"/>
        <v>9</v>
      </c>
      <c r="F87" t="str">
        <f>_xlfn.XLOOKUP(data!$B87,campaign!$A$2:$A$18,campaign!$B$2:$B$18)</f>
        <v>Homeownership</v>
      </c>
      <c r="G87">
        <f>_xlfn.XLOOKUP($F87,campaign!$B$2:$B$18,campaign!$D$2:$D$18)</f>
        <v>13</v>
      </c>
      <c r="H87" t="str">
        <f>_xlfn.XLOOKUP($A87,customer!$A$2:$A$978,customer!$B$2:$B$978)</f>
        <v>Goddart Drage</v>
      </c>
    </row>
    <row r="88" spans="1:8" x14ac:dyDescent="0.2">
      <c r="A88" t="s">
        <v>2947</v>
      </c>
      <c r="B88" t="s">
        <v>3952</v>
      </c>
      <c r="C88" s="1">
        <v>44911</v>
      </c>
      <c r="D88" s="1">
        <v>44911</v>
      </c>
      <c r="E88">
        <f t="shared" si="1"/>
        <v>0</v>
      </c>
      <c r="F88" t="str">
        <f>_xlfn.XLOOKUP(data!$B88,campaign!$A$2:$A$18,campaign!$B$2:$B$18)</f>
        <v>MadeCallToRetentionTeam</v>
      </c>
      <c r="G88">
        <f>_xlfn.XLOOKUP($F88,campaign!$B$2:$B$18,campaign!$D$2:$D$18)</f>
        <v>16</v>
      </c>
      <c r="H88" t="str">
        <f>_xlfn.XLOOKUP($A88,customer!$A$2:$A$978,customer!$B$2:$B$978)</f>
        <v>Goddart Drage</v>
      </c>
    </row>
    <row r="89" spans="1:8" x14ac:dyDescent="0.2">
      <c r="A89" t="s">
        <v>2947</v>
      </c>
      <c r="B89" t="s">
        <v>3952</v>
      </c>
      <c r="C89" s="1">
        <v>44911</v>
      </c>
      <c r="D89" s="1">
        <v>45009</v>
      </c>
      <c r="E89">
        <f t="shared" si="1"/>
        <v>3</v>
      </c>
      <c r="F89" t="str">
        <f>_xlfn.XLOOKUP(data!$B89,campaign!$A$2:$A$18,campaign!$B$2:$B$18)</f>
        <v>MadeCallToRetentionTeam</v>
      </c>
      <c r="G89">
        <f>_xlfn.XLOOKUP($F89,campaign!$B$2:$B$18,campaign!$D$2:$D$18)</f>
        <v>16</v>
      </c>
      <c r="H89" t="str">
        <f>_xlfn.XLOOKUP($A89,customer!$A$2:$A$978,customer!$B$2:$B$978)</f>
        <v>Goddart Drage</v>
      </c>
    </row>
    <row r="90" spans="1:8" x14ac:dyDescent="0.2">
      <c r="A90" t="s">
        <v>2947</v>
      </c>
      <c r="B90" t="s">
        <v>3952</v>
      </c>
      <c r="C90" s="1">
        <v>44911</v>
      </c>
      <c r="D90" s="1">
        <v>45033</v>
      </c>
      <c r="E90">
        <f t="shared" si="1"/>
        <v>4</v>
      </c>
      <c r="F90" t="str">
        <f>_xlfn.XLOOKUP(data!$B90,campaign!$A$2:$A$18,campaign!$B$2:$B$18)</f>
        <v>MadeCallToRetentionTeam</v>
      </c>
      <c r="G90">
        <f>_xlfn.XLOOKUP($F90,campaign!$B$2:$B$18,campaign!$D$2:$D$18)</f>
        <v>16</v>
      </c>
      <c r="H90" t="str">
        <f>_xlfn.XLOOKUP($A90,customer!$A$2:$A$978,customer!$B$2:$B$978)</f>
        <v>Goddart Drage</v>
      </c>
    </row>
    <row r="91" spans="1:8" x14ac:dyDescent="0.2">
      <c r="A91" t="s">
        <v>2947</v>
      </c>
      <c r="B91" t="s">
        <v>3952</v>
      </c>
      <c r="C91" s="1">
        <v>44911</v>
      </c>
      <c r="D91" s="1">
        <v>45077</v>
      </c>
      <c r="E91">
        <f t="shared" si="1"/>
        <v>5</v>
      </c>
      <c r="F91" t="str">
        <f>_xlfn.XLOOKUP(data!$B91,campaign!$A$2:$A$18,campaign!$B$2:$B$18)</f>
        <v>MadeCallToRetentionTeam</v>
      </c>
      <c r="G91">
        <f>_xlfn.XLOOKUP($F91,campaign!$B$2:$B$18,campaign!$D$2:$D$18)</f>
        <v>16</v>
      </c>
      <c r="H91" t="str">
        <f>_xlfn.XLOOKUP($A91,customer!$A$2:$A$978,customer!$B$2:$B$978)</f>
        <v>Goddart Drage</v>
      </c>
    </row>
    <row r="92" spans="1:8" x14ac:dyDescent="0.2">
      <c r="A92" t="s">
        <v>2947</v>
      </c>
      <c r="B92" t="s">
        <v>3927</v>
      </c>
      <c r="C92" s="1">
        <v>45035</v>
      </c>
      <c r="D92" s="1">
        <v>45035</v>
      </c>
      <c r="E92">
        <f t="shared" si="1"/>
        <v>0</v>
      </c>
      <c r="F92" t="str">
        <f>_xlfn.XLOOKUP(data!$B92,campaign!$A$2:$A$18,campaign!$B$2:$B$18)</f>
        <v>RespondsToMailOffers</v>
      </c>
      <c r="G92">
        <f>_xlfn.XLOOKUP($F92,campaign!$B$2:$B$18,campaign!$D$2:$D$18)</f>
        <v>27</v>
      </c>
      <c r="H92" t="str">
        <f>_xlfn.XLOOKUP($A92,customer!$A$2:$A$978,customer!$B$2:$B$978)</f>
        <v>Goddart Drage</v>
      </c>
    </row>
    <row r="93" spans="1:8" x14ac:dyDescent="0.2">
      <c r="A93" t="s">
        <v>2947</v>
      </c>
      <c r="B93" t="s">
        <v>3927</v>
      </c>
      <c r="C93" s="1">
        <v>45035</v>
      </c>
      <c r="D93" s="1">
        <v>45075</v>
      </c>
      <c r="E93">
        <f t="shared" si="1"/>
        <v>1</v>
      </c>
      <c r="F93" t="str">
        <f>_xlfn.XLOOKUP(data!$B93,campaign!$A$2:$A$18,campaign!$B$2:$B$18)</f>
        <v>RespondsToMailOffers</v>
      </c>
      <c r="G93">
        <f>_xlfn.XLOOKUP($F93,campaign!$B$2:$B$18,campaign!$D$2:$D$18)</f>
        <v>27</v>
      </c>
      <c r="H93" t="str">
        <f>_xlfn.XLOOKUP($A93,customer!$A$2:$A$978,customer!$B$2:$B$978)</f>
        <v>Goddart Drage</v>
      </c>
    </row>
    <row r="94" spans="1:8" x14ac:dyDescent="0.2">
      <c r="A94" t="s">
        <v>2948</v>
      </c>
      <c r="B94" t="s">
        <v>3947</v>
      </c>
      <c r="C94" s="1">
        <v>44945</v>
      </c>
      <c r="D94" s="1">
        <v>44945</v>
      </c>
      <c r="E94">
        <f t="shared" si="1"/>
        <v>0</v>
      </c>
      <c r="F94" t="str">
        <f>_xlfn.XLOOKUP(data!$B94,campaign!$A$2:$A$18,campaign!$B$2:$B$18)</f>
        <v>OwnsComputer</v>
      </c>
      <c r="G94">
        <f>_xlfn.XLOOKUP($F94,campaign!$B$2:$B$18,campaign!$D$2:$D$18)</f>
        <v>62</v>
      </c>
      <c r="H94" t="str">
        <f>_xlfn.XLOOKUP($A94,customer!$A$2:$A$978,customer!$B$2:$B$978)</f>
        <v>Jenine Swateridge</v>
      </c>
    </row>
    <row r="95" spans="1:8" x14ac:dyDescent="0.2">
      <c r="A95" t="s">
        <v>2948</v>
      </c>
      <c r="B95" t="s">
        <v>3947</v>
      </c>
      <c r="C95" s="1">
        <v>44945</v>
      </c>
      <c r="D95" s="1">
        <v>45011</v>
      </c>
      <c r="E95">
        <f t="shared" si="1"/>
        <v>2</v>
      </c>
      <c r="F95" t="str">
        <f>_xlfn.XLOOKUP(data!$B95,campaign!$A$2:$A$18,campaign!$B$2:$B$18)</f>
        <v>OwnsComputer</v>
      </c>
      <c r="G95">
        <f>_xlfn.XLOOKUP($F95,campaign!$B$2:$B$18,campaign!$D$2:$D$18)</f>
        <v>62</v>
      </c>
      <c r="H95" t="str">
        <f>_xlfn.XLOOKUP($A95,customer!$A$2:$A$978,customer!$B$2:$B$978)</f>
        <v>Jenine Swateridge</v>
      </c>
    </row>
    <row r="96" spans="1:8" x14ac:dyDescent="0.2">
      <c r="A96" t="s">
        <v>2948</v>
      </c>
      <c r="B96" t="s">
        <v>3947</v>
      </c>
      <c r="C96" s="1">
        <v>44945</v>
      </c>
      <c r="D96" s="1">
        <v>45046</v>
      </c>
      <c r="E96">
        <f t="shared" si="1"/>
        <v>3</v>
      </c>
      <c r="F96" t="str">
        <f>_xlfn.XLOOKUP(data!$B96,campaign!$A$2:$A$18,campaign!$B$2:$B$18)</f>
        <v>OwnsComputer</v>
      </c>
      <c r="G96">
        <f>_xlfn.XLOOKUP($F96,campaign!$B$2:$B$18,campaign!$D$2:$D$18)</f>
        <v>62</v>
      </c>
      <c r="H96" t="str">
        <f>_xlfn.XLOOKUP($A96,customer!$A$2:$A$978,customer!$B$2:$B$978)</f>
        <v>Jenine Swateridge</v>
      </c>
    </row>
    <row r="97" spans="1:8" x14ac:dyDescent="0.2">
      <c r="A97" t="s">
        <v>2948</v>
      </c>
      <c r="B97" t="s">
        <v>3947</v>
      </c>
      <c r="C97" s="1">
        <v>44945</v>
      </c>
      <c r="D97" s="1">
        <v>45049</v>
      </c>
      <c r="E97">
        <f t="shared" si="1"/>
        <v>3</v>
      </c>
      <c r="F97" t="str">
        <f>_xlfn.XLOOKUP(data!$B97,campaign!$A$2:$A$18,campaign!$B$2:$B$18)</f>
        <v>OwnsComputer</v>
      </c>
      <c r="G97">
        <f>_xlfn.XLOOKUP($F97,campaign!$B$2:$B$18,campaign!$D$2:$D$18)</f>
        <v>62</v>
      </c>
      <c r="H97" t="str">
        <f>_xlfn.XLOOKUP($A97,customer!$A$2:$A$978,customer!$B$2:$B$978)</f>
        <v>Jenine Swateridge</v>
      </c>
    </row>
    <row r="98" spans="1:8" x14ac:dyDescent="0.2">
      <c r="A98" t="s">
        <v>2948</v>
      </c>
      <c r="B98" t="s">
        <v>3947</v>
      </c>
      <c r="C98" s="1">
        <v>44945</v>
      </c>
      <c r="D98" s="1">
        <v>45080</v>
      </c>
      <c r="E98">
        <f t="shared" si="1"/>
        <v>4</v>
      </c>
      <c r="F98" t="str">
        <f>_xlfn.XLOOKUP(data!$B98,campaign!$A$2:$A$18,campaign!$B$2:$B$18)</f>
        <v>OwnsComputer</v>
      </c>
      <c r="G98">
        <f>_xlfn.XLOOKUP($F98,campaign!$B$2:$B$18,campaign!$D$2:$D$18)</f>
        <v>62</v>
      </c>
      <c r="H98" t="str">
        <f>_xlfn.XLOOKUP($A98,customer!$A$2:$A$978,customer!$B$2:$B$978)</f>
        <v>Jenine Swateridge</v>
      </c>
    </row>
    <row r="99" spans="1:8" x14ac:dyDescent="0.2">
      <c r="A99" t="s">
        <v>2948</v>
      </c>
      <c r="B99" t="s">
        <v>3950</v>
      </c>
      <c r="C99" s="1">
        <v>44963</v>
      </c>
      <c r="D99" s="1">
        <v>44963</v>
      </c>
      <c r="E99">
        <f t="shared" si="1"/>
        <v>0</v>
      </c>
      <c r="F99" t="str">
        <f>_xlfn.XLOOKUP(data!$B99,campaign!$A$2:$A$18,campaign!$B$2:$B$18)</f>
        <v>NotNewCellphoneUser</v>
      </c>
      <c r="G99">
        <f>_xlfn.XLOOKUP($F99,campaign!$B$2:$B$18,campaign!$D$2:$D$18)</f>
        <v>28</v>
      </c>
      <c r="H99" t="str">
        <f>_xlfn.XLOOKUP($A99,customer!$A$2:$A$978,customer!$B$2:$B$978)</f>
        <v>Jenine Swateridge</v>
      </c>
    </row>
    <row r="100" spans="1:8" x14ac:dyDescent="0.2">
      <c r="A100" t="s">
        <v>2948</v>
      </c>
      <c r="B100" t="s">
        <v>3950</v>
      </c>
      <c r="C100" s="1">
        <v>44963</v>
      </c>
      <c r="D100" s="1">
        <v>44995</v>
      </c>
      <c r="E100">
        <f t="shared" si="1"/>
        <v>1</v>
      </c>
      <c r="F100" t="str">
        <f>_xlfn.XLOOKUP(data!$B100,campaign!$A$2:$A$18,campaign!$B$2:$B$18)</f>
        <v>NotNewCellphoneUser</v>
      </c>
      <c r="G100">
        <f>_xlfn.XLOOKUP($F100,campaign!$B$2:$B$18,campaign!$D$2:$D$18)</f>
        <v>28</v>
      </c>
      <c r="H100" t="str">
        <f>_xlfn.XLOOKUP($A100,customer!$A$2:$A$978,customer!$B$2:$B$978)</f>
        <v>Jenine Swateridge</v>
      </c>
    </row>
    <row r="101" spans="1:8" x14ac:dyDescent="0.2">
      <c r="A101" t="s">
        <v>2948</v>
      </c>
      <c r="B101" t="s">
        <v>3950</v>
      </c>
      <c r="C101" s="1">
        <v>44963</v>
      </c>
      <c r="D101" s="1">
        <v>45032</v>
      </c>
      <c r="E101">
        <f t="shared" si="1"/>
        <v>2</v>
      </c>
      <c r="F101" t="str">
        <f>_xlfn.XLOOKUP(data!$B101,campaign!$A$2:$A$18,campaign!$B$2:$B$18)</f>
        <v>NotNewCellphoneUser</v>
      </c>
      <c r="G101">
        <f>_xlfn.XLOOKUP($F101,campaign!$B$2:$B$18,campaign!$D$2:$D$18)</f>
        <v>28</v>
      </c>
      <c r="H101" t="str">
        <f>_xlfn.XLOOKUP($A101,customer!$A$2:$A$978,customer!$B$2:$B$978)</f>
        <v>Jenine Swateridge</v>
      </c>
    </row>
    <row r="102" spans="1:8" x14ac:dyDescent="0.2">
      <c r="A102" t="s">
        <v>2948</v>
      </c>
      <c r="B102" t="s">
        <v>3950</v>
      </c>
      <c r="C102" s="1">
        <v>44963</v>
      </c>
      <c r="D102" s="1">
        <v>45057</v>
      </c>
      <c r="E102">
        <f t="shared" si="1"/>
        <v>3</v>
      </c>
      <c r="F102" t="str">
        <f>_xlfn.XLOOKUP(data!$B102,campaign!$A$2:$A$18,campaign!$B$2:$B$18)</f>
        <v>NotNewCellphoneUser</v>
      </c>
      <c r="G102">
        <f>_xlfn.XLOOKUP($F102,campaign!$B$2:$B$18,campaign!$D$2:$D$18)</f>
        <v>28</v>
      </c>
      <c r="H102" t="str">
        <f>_xlfn.XLOOKUP($A102,customer!$A$2:$A$978,customer!$B$2:$B$978)</f>
        <v>Jenine Swateridge</v>
      </c>
    </row>
    <row r="103" spans="1:8" x14ac:dyDescent="0.2">
      <c r="A103" t="s">
        <v>2948</v>
      </c>
      <c r="B103" t="s">
        <v>3922</v>
      </c>
      <c r="C103" s="1">
        <v>45008</v>
      </c>
      <c r="D103" s="1">
        <v>45008</v>
      </c>
      <c r="E103">
        <f t="shared" si="1"/>
        <v>0</v>
      </c>
      <c r="F103" t="str">
        <f>_xlfn.XLOOKUP(data!$B103,campaign!$A$2:$A$18,campaign!$B$2:$B$18)</f>
        <v>HandsetWebCapable</v>
      </c>
      <c r="G103">
        <f>_xlfn.XLOOKUP($F103,campaign!$B$2:$B$18,campaign!$D$2:$D$18)</f>
        <v>62</v>
      </c>
      <c r="H103" t="str">
        <f>_xlfn.XLOOKUP($A103,customer!$A$2:$A$978,customer!$B$2:$B$978)</f>
        <v>Jenine Swateridge</v>
      </c>
    </row>
    <row r="104" spans="1:8" x14ac:dyDescent="0.2">
      <c r="A104" t="s">
        <v>2948</v>
      </c>
      <c r="B104" t="s">
        <v>3922</v>
      </c>
      <c r="C104" s="1">
        <v>45008</v>
      </c>
      <c r="D104" s="1">
        <v>45041</v>
      </c>
      <c r="E104">
        <f t="shared" si="1"/>
        <v>1</v>
      </c>
      <c r="F104" t="str">
        <f>_xlfn.XLOOKUP(data!$B104,campaign!$A$2:$A$18,campaign!$B$2:$B$18)</f>
        <v>HandsetWebCapable</v>
      </c>
      <c r="G104">
        <f>_xlfn.XLOOKUP($F104,campaign!$B$2:$B$18,campaign!$D$2:$D$18)</f>
        <v>62</v>
      </c>
      <c r="H104" t="str">
        <f>_xlfn.XLOOKUP($A104,customer!$A$2:$A$978,customer!$B$2:$B$978)</f>
        <v>Jenine Swateridge</v>
      </c>
    </row>
    <row r="105" spans="1:8" x14ac:dyDescent="0.2">
      <c r="A105" t="s">
        <v>2948</v>
      </c>
      <c r="B105" t="s">
        <v>3922</v>
      </c>
      <c r="C105" s="1">
        <v>45008</v>
      </c>
      <c r="D105" s="1">
        <v>45072</v>
      </c>
      <c r="E105">
        <f t="shared" si="1"/>
        <v>2</v>
      </c>
      <c r="F105" t="str">
        <f>_xlfn.XLOOKUP(data!$B105,campaign!$A$2:$A$18,campaign!$B$2:$B$18)</f>
        <v>HandsetWebCapable</v>
      </c>
      <c r="G105">
        <f>_xlfn.XLOOKUP($F105,campaign!$B$2:$B$18,campaign!$D$2:$D$18)</f>
        <v>62</v>
      </c>
      <c r="H105" t="str">
        <f>_xlfn.XLOOKUP($A105,customer!$A$2:$A$978,customer!$B$2:$B$978)</f>
        <v>Jenine Swateridge</v>
      </c>
    </row>
    <row r="106" spans="1:8" x14ac:dyDescent="0.2">
      <c r="A106" t="s">
        <v>2948</v>
      </c>
      <c r="B106" t="s">
        <v>3922</v>
      </c>
      <c r="C106" s="1">
        <v>45008</v>
      </c>
      <c r="D106" s="1">
        <v>45079</v>
      </c>
      <c r="E106">
        <f t="shared" si="1"/>
        <v>2</v>
      </c>
      <c r="F106" t="str">
        <f>_xlfn.XLOOKUP(data!$B106,campaign!$A$2:$A$18,campaign!$B$2:$B$18)</f>
        <v>HandsetWebCapable</v>
      </c>
      <c r="G106">
        <f>_xlfn.XLOOKUP($F106,campaign!$B$2:$B$18,campaign!$D$2:$D$18)</f>
        <v>62</v>
      </c>
      <c r="H106" t="str">
        <f>_xlfn.XLOOKUP($A106,customer!$A$2:$A$978,customer!$B$2:$B$978)</f>
        <v>Jenine Swateridge</v>
      </c>
    </row>
    <row r="107" spans="1:8" x14ac:dyDescent="0.2">
      <c r="A107" t="s">
        <v>2949</v>
      </c>
      <c r="B107" t="s">
        <v>3924</v>
      </c>
      <c r="C107" s="1">
        <v>44604</v>
      </c>
      <c r="D107" s="1">
        <v>44604</v>
      </c>
      <c r="E107">
        <f t="shared" si="1"/>
        <v>0</v>
      </c>
      <c r="F107" t="str">
        <f>_xlfn.XLOOKUP(data!$B107,campaign!$A$2:$A$18,campaign!$B$2:$B$18)</f>
        <v>RVOwner</v>
      </c>
      <c r="G107">
        <f>_xlfn.XLOOKUP($F107,campaign!$B$2:$B$18,campaign!$D$2:$D$18)</f>
        <v>22</v>
      </c>
      <c r="H107" t="str">
        <f>_xlfn.XLOOKUP($A107,customer!$A$2:$A$978,customer!$B$2:$B$978)</f>
        <v>Bonny Crowd</v>
      </c>
    </row>
    <row r="108" spans="1:8" x14ac:dyDescent="0.2">
      <c r="A108" t="s">
        <v>2949</v>
      </c>
      <c r="B108" t="s">
        <v>3924</v>
      </c>
      <c r="C108" s="1">
        <v>44604</v>
      </c>
      <c r="D108" s="1">
        <v>44678</v>
      </c>
      <c r="E108">
        <f t="shared" si="1"/>
        <v>2</v>
      </c>
      <c r="F108" t="str">
        <f>_xlfn.XLOOKUP(data!$B108,campaign!$A$2:$A$18,campaign!$B$2:$B$18)</f>
        <v>RVOwner</v>
      </c>
      <c r="G108">
        <f>_xlfn.XLOOKUP($F108,campaign!$B$2:$B$18,campaign!$D$2:$D$18)</f>
        <v>22</v>
      </c>
      <c r="H108" t="str">
        <f>_xlfn.XLOOKUP($A108,customer!$A$2:$A$978,customer!$B$2:$B$978)</f>
        <v>Bonny Crowd</v>
      </c>
    </row>
    <row r="109" spans="1:8" x14ac:dyDescent="0.2">
      <c r="A109" t="s">
        <v>2949</v>
      </c>
      <c r="B109" t="s">
        <v>3924</v>
      </c>
      <c r="C109" s="1">
        <v>44604</v>
      </c>
      <c r="D109" s="1">
        <v>44739</v>
      </c>
      <c r="E109">
        <f t="shared" si="1"/>
        <v>4</v>
      </c>
      <c r="F109" t="str">
        <f>_xlfn.XLOOKUP(data!$B109,campaign!$A$2:$A$18,campaign!$B$2:$B$18)</f>
        <v>RVOwner</v>
      </c>
      <c r="G109">
        <f>_xlfn.XLOOKUP($F109,campaign!$B$2:$B$18,campaign!$D$2:$D$18)</f>
        <v>22</v>
      </c>
      <c r="H109" t="str">
        <f>_xlfn.XLOOKUP($A109,customer!$A$2:$A$978,customer!$B$2:$B$978)</f>
        <v>Bonny Crowd</v>
      </c>
    </row>
    <row r="110" spans="1:8" x14ac:dyDescent="0.2">
      <c r="A110" t="s">
        <v>2949</v>
      </c>
      <c r="B110" t="s">
        <v>3924</v>
      </c>
      <c r="C110" s="1">
        <v>44604</v>
      </c>
      <c r="D110" s="1">
        <v>44761</v>
      </c>
      <c r="E110">
        <f t="shared" si="1"/>
        <v>5</v>
      </c>
      <c r="F110" t="str">
        <f>_xlfn.XLOOKUP(data!$B110,campaign!$A$2:$A$18,campaign!$B$2:$B$18)</f>
        <v>RVOwner</v>
      </c>
      <c r="G110">
        <f>_xlfn.XLOOKUP($F110,campaign!$B$2:$B$18,campaign!$D$2:$D$18)</f>
        <v>22</v>
      </c>
      <c r="H110" t="str">
        <f>_xlfn.XLOOKUP($A110,customer!$A$2:$A$978,customer!$B$2:$B$978)</f>
        <v>Bonny Crowd</v>
      </c>
    </row>
    <row r="111" spans="1:8" x14ac:dyDescent="0.2">
      <c r="A111" t="s">
        <v>2949</v>
      </c>
      <c r="B111" t="s">
        <v>3924</v>
      </c>
      <c r="C111" s="1">
        <v>44604</v>
      </c>
      <c r="D111" s="1">
        <v>44790</v>
      </c>
      <c r="E111">
        <f t="shared" si="1"/>
        <v>6</v>
      </c>
      <c r="F111" t="str">
        <f>_xlfn.XLOOKUP(data!$B111,campaign!$A$2:$A$18,campaign!$B$2:$B$18)</f>
        <v>RVOwner</v>
      </c>
      <c r="G111">
        <f>_xlfn.XLOOKUP($F111,campaign!$B$2:$B$18,campaign!$D$2:$D$18)</f>
        <v>22</v>
      </c>
      <c r="H111" t="str">
        <f>_xlfn.XLOOKUP($A111,customer!$A$2:$A$978,customer!$B$2:$B$978)</f>
        <v>Bonny Crowd</v>
      </c>
    </row>
    <row r="112" spans="1:8" x14ac:dyDescent="0.2">
      <c r="A112" t="s">
        <v>2949</v>
      </c>
      <c r="B112" t="s">
        <v>3924</v>
      </c>
      <c r="C112" s="1">
        <v>44604</v>
      </c>
      <c r="D112" s="1">
        <v>44816</v>
      </c>
      <c r="E112">
        <f t="shared" si="1"/>
        <v>7</v>
      </c>
      <c r="F112" t="str">
        <f>_xlfn.XLOOKUP(data!$B112,campaign!$A$2:$A$18,campaign!$B$2:$B$18)</f>
        <v>RVOwner</v>
      </c>
      <c r="G112">
        <f>_xlfn.XLOOKUP($F112,campaign!$B$2:$B$18,campaign!$D$2:$D$18)</f>
        <v>22</v>
      </c>
      <c r="H112" t="str">
        <f>_xlfn.XLOOKUP($A112,customer!$A$2:$A$978,customer!$B$2:$B$978)</f>
        <v>Bonny Crowd</v>
      </c>
    </row>
    <row r="113" spans="1:8" x14ac:dyDescent="0.2">
      <c r="A113" t="s">
        <v>2949</v>
      </c>
      <c r="B113" t="s">
        <v>3924</v>
      </c>
      <c r="C113" s="1">
        <v>44604</v>
      </c>
      <c r="D113" s="1">
        <v>44850</v>
      </c>
      <c r="E113">
        <f t="shared" si="1"/>
        <v>8</v>
      </c>
      <c r="F113" t="str">
        <f>_xlfn.XLOOKUP(data!$B113,campaign!$A$2:$A$18,campaign!$B$2:$B$18)</f>
        <v>RVOwner</v>
      </c>
      <c r="G113">
        <f>_xlfn.XLOOKUP($F113,campaign!$B$2:$B$18,campaign!$D$2:$D$18)</f>
        <v>22</v>
      </c>
      <c r="H113" t="str">
        <f>_xlfn.XLOOKUP($A113,customer!$A$2:$A$978,customer!$B$2:$B$978)</f>
        <v>Bonny Crowd</v>
      </c>
    </row>
    <row r="114" spans="1:8" x14ac:dyDescent="0.2">
      <c r="A114" t="s">
        <v>2949</v>
      </c>
      <c r="B114" t="s">
        <v>3924</v>
      </c>
      <c r="C114" s="1">
        <v>44604</v>
      </c>
      <c r="D114" s="1">
        <v>44914</v>
      </c>
      <c r="E114">
        <f t="shared" si="1"/>
        <v>10</v>
      </c>
      <c r="F114" t="str">
        <f>_xlfn.XLOOKUP(data!$B114,campaign!$A$2:$A$18,campaign!$B$2:$B$18)</f>
        <v>RVOwner</v>
      </c>
      <c r="G114">
        <f>_xlfn.XLOOKUP($F114,campaign!$B$2:$B$18,campaign!$D$2:$D$18)</f>
        <v>22</v>
      </c>
      <c r="H114" t="str">
        <f>_xlfn.XLOOKUP($A114,customer!$A$2:$A$978,customer!$B$2:$B$978)</f>
        <v>Bonny Crowd</v>
      </c>
    </row>
    <row r="115" spans="1:8" x14ac:dyDescent="0.2">
      <c r="A115" t="s">
        <v>2949</v>
      </c>
      <c r="B115" t="s">
        <v>3924</v>
      </c>
      <c r="C115" s="1">
        <v>44604</v>
      </c>
      <c r="D115" s="1">
        <v>44950</v>
      </c>
      <c r="E115">
        <f t="shared" si="1"/>
        <v>11</v>
      </c>
      <c r="F115" t="str">
        <f>_xlfn.XLOOKUP(data!$B115,campaign!$A$2:$A$18,campaign!$B$2:$B$18)</f>
        <v>RVOwner</v>
      </c>
      <c r="G115">
        <f>_xlfn.XLOOKUP($F115,campaign!$B$2:$B$18,campaign!$D$2:$D$18)</f>
        <v>22</v>
      </c>
      <c r="H115" t="str">
        <f>_xlfn.XLOOKUP($A115,customer!$A$2:$A$978,customer!$B$2:$B$978)</f>
        <v>Bonny Crowd</v>
      </c>
    </row>
    <row r="116" spans="1:8" x14ac:dyDescent="0.2">
      <c r="A116" t="s">
        <v>2949</v>
      </c>
      <c r="B116" t="s">
        <v>3924</v>
      </c>
      <c r="C116" s="1">
        <v>44604</v>
      </c>
      <c r="D116" s="1">
        <v>44974</v>
      </c>
      <c r="E116">
        <f t="shared" si="1"/>
        <v>12</v>
      </c>
      <c r="F116" t="str">
        <f>_xlfn.XLOOKUP(data!$B116,campaign!$A$2:$A$18,campaign!$B$2:$B$18)</f>
        <v>RVOwner</v>
      </c>
      <c r="G116">
        <f>_xlfn.XLOOKUP($F116,campaign!$B$2:$B$18,campaign!$D$2:$D$18)</f>
        <v>22</v>
      </c>
      <c r="H116" t="str">
        <f>_xlfn.XLOOKUP($A116,customer!$A$2:$A$978,customer!$B$2:$B$978)</f>
        <v>Bonny Crowd</v>
      </c>
    </row>
    <row r="117" spans="1:8" x14ac:dyDescent="0.2">
      <c r="A117" t="s">
        <v>2949</v>
      </c>
      <c r="B117" t="s">
        <v>3924</v>
      </c>
      <c r="C117" s="1">
        <v>44604</v>
      </c>
      <c r="D117" s="1">
        <v>45038</v>
      </c>
      <c r="E117">
        <f t="shared" si="1"/>
        <v>14</v>
      </c>
      <c r="F117" t="str">
        <f>_xlfn.XLOOKUP(data!$B117,campaign!$A$2:$A$18,campaign!$B$2:$B$18)</f>
        <v>RVOwner</v>
      </c>
      <c r="G117">
        <f>_xlfn.XLOOKUP($F117,campaign!$B$2:$B$18,campaign!$D$2:$D$18)</f>
        <v>22</v>
      </c>
      <c r="H117" t="str">
        <f>_xlfn.XLOOKUP($A117,customer!$A$2:$A$978,customer!$B$2:$B$978)</f>
        <v>Bonny Crowd</v>
      </c>
    </row>
    <row r="118" spans="1:8" x14ac:dyDescent="0.2">
      <c r="A118" t="s">
        <v>2949</v>
      </c>
      <c r="B118" t="s">
        <v>3924</v>
      </c>
      <c r="C118" s="1">
        <v>44604</v>
      </c>
      <c r="D118" s="1">
        <v>45065</v>
      </c>
      <c r="E118">
        <f t="shared" si="1"/>
        <v>15</v>
      </c>
      <c r="F118" t="str">
        <f>_xlfn.XLOOKUP(data!$B118,campaign!$A$2:$A$18,campaign!$B$2:$B$18)</f>
        <v>RVOwner</v>
      </c>
      <c r="G118">
        <f>_xlfn.XLOOKUP($F118,campaign!$B$2:$B$18,campaign!$D$2:$D$18)</f>
        <v>22</v>
      </c>
      <c r="H118" t="str">
        <f>_xlfn.XLOOKUP($A118,customer!$A$2:$A$978,customer!$B$2:$B$978)</f>
        <v>Bonny Crowd</v>
      </c>
    </row>
    <row r="119" spans="1:8" x14ac:dyDescent="0.2">
      <c r="A119" t="s">
        <v>2949</v>
      </c>
      <c r="B119" t="s">
        <v>3927</v>
      </c>
      <c r="C119" s="1">
        <v>44781</v>
      </c>
      <c r="D119" s="1">
        <v>44781</v>
      </c>
      <c r="E119">
        <f t="shared" si="1"/>
        <v>0</v>
      </c>
      <c r="F119" t="str">
        <f>_xlfn.XLOOKUP(data!$B119,campaign!$A$2:$A$18,campaign!$B$2:$B$18)</f>
        <v>RespondsToMailOffers</v>
      </c>
      <c r="G119">
        <f>_xlfn.XLOOKUP($F119,campaign!$B$2:$B$18,campaign!$D$2:$D$18)</f>
        <v>27</v>
      </c>
      <c r="H119" t="str">
        <f>_xlfn.XLOOKUP($A119,customer!$A$2:$A$978,customer!$B$2:$B$978)</f>
        <v>Bonny Crowd</v>
      </c>
    </row>
    <row r="120" spans="1:8" x14ac:dyDescent="0.2">
      <c r="A120" t="s">
        <v>2949</v>
      </c>
      <c r="B120" t="s">
        <v>3927</v>
      </c>
      <c r="C120" s="1">
        <v>44781</v>
      </c>
      <c r="D120" s="1">
        <v>44821</v>
      </c>
      <c r="E120">
        <f t="shared" si="1"/>
        <v>1</v>
      </c>
      <c r="F120" t="str">
        <f>_xlfn.XLOOKUP(data!$B120,campaign!$A$2:$A$18,campaign!$B$2:$B$18)</f>
        <v>RespondsToMailOffers</v>
      </c>
      <c r="G120">
        <f>_xlfn.XLOOKUP($F120,campaign!$B$2:$B$18,campaign!$D$2:$D$18)</f>
        <v>27</v>
      </c>
      <c r="H120" t="str">
        <f>_xlfn.XLOOKUP($A120,customer!$A$2:$A$978,customer!$B$2:$B$978)</f>
        <v>Bonny Crowd</v>
      </c>
    </row>
    <row r="121" spans="1:8" x14ac:dyDescent="0.2">
      <c r="A121" t="s">
        <v>2949</v>
      </c>
      <c r="B121" t="s">
        <v>3927</v>
      </c>
      <c r="C121" s="1">
        <v>44781</v>
      </c>
      <c r="D121" s="1">
        <v>44852</v>
      </c>
      <c r="E121">
        <f t="shared" si="1"/>
        <v>2</v>
      </c>
      <c r="F121" t="str">
        <f>_xlfn.XLOOKUP(data!$B121,campaign!$A$2:$A$18,campaign!$B$2:$B$18)</f>
        <v>RespondsToMailOffers</v>
      </c>
      <c r="G121">
        <f>_xlfn.XLOOKUP($F121,campaign!$B$2:$B$18,campaign!$D$2:$D$18)</f>
        <v>27</v>
      </c>
      <c r="H121" t="str">
        <f>_xlfn.XLOOKUP($A121,customer!$A$2:$A$978,customer!$B$2:$B$978)</f>
        <v>Bonny Crowd</v>
      </c>
    </row>
    <row r="122" spans="1:8" x14ac:dyDescent="0.2">
      <c r="A122" t="s">
        <v>2949</v>
      </c>
      <c r="B122" t="s">
        <v>3927</v>
      </c>
      <c r="C122" s="1">
        <v>44781</v>
      </c>
      <c r="D122" s="1">
        <v>44874</v>
      </c>
      <c r="E122">
        <f t="shared" si="1"/>
        <v>3</v>
      </c>
      <c r="F122" t="str">
        <f>_xlfn.XLOOKUP(data!$B122,campaign!$A$2:$A$18,campaign!$B$2:$B$18)</f>
        <v>RespondsToMailOffers</v>
      </c>
      <c r="G122">
        <f>_xlfn.XLOOKUP($F122,campaign!$B$2:$B$18,campaign!$D$2:$D$18)</f>
        <v>27</v>
      </c>
      <c r="H122" t="str">
        <f>_xlfn.XLOOKUP($A122,customer!$A$2:$A$978,customer!$B$2:$B$978)</f>
        <v>Bonny Crowd</v>
      </c>
    </row>
    <row r="123" spans="1:8" x14ac:dyDescent="0.2">
      <c r="A123" t="s">
        <v>2949</v>
      </c>
      <c r="B123" t="s">
        <v>3927</v>
      </c>
      <c r="C123" s="1">
        <v>44781</v>
      </c>
      <c r="D123" s="1">
        <v>44903</v>
      </c>
      <c r="E123">
        <f t="shared" si="1"/>
        <v>4</v>
      </c>
      <c r="F123" t="str">
        <f>_xlfn.XLOOKUP(data!$B123,campaign!$A$2:$A$18,campaign!$B$2:$B$18)</f>
        <v>RespondsToMailOffers</v>
      </c>
      <c r="G123">
        <f>_xlfn.XLOOKUP($F123,campaign!$B$2:$B$18,campaign!$D$2:$D$18)</f>
        <v>27</v>
      </c>
      <c r="H123" t="str">
        <f>_xlfn.XLOOKUP($A123,customer!$A$2:$A$978,customer!$B$2:$B$978)</f>
        <v>Bonny Crowd</v>
      </c>
    </row>
    <row r="124" spans="1:8" x14ac:dyDescent="0.2">
      <c r="A124" t="s">
        <v>2949</v>
      </c>
      <c r="B124" t="s">
        <v>3927</v>
      </c>
      <c r="C124" s="1">
        <v>44781</v>
      </c>
      <c r="D124" s="1">
        <v>44948</v>
      </c>
      <c r="E124">
        <f t="shared" si="1"/>
        <v>5</v>
      </c>
      <c r="F124" t="str">
        <f>_xlfn.XLOOKUP(data!$B124,campaign!$A$2:$A$18,campaign!$B$2:$B$18)</f>
        <v>RespondsToMailOffers</v>
      </c>
      <c r="G124">
        <f>_xlfn.XLOOKUP($F124,campaign!$B$2:$B$18,campaign!$D$2:$D$18)</f>
        <v>27</v>
      </c>
      <c r="H124" t="str">
        <f>_xlfn.XLOOKUP($A124,customer!$A$2:$A$978,customer!$B$2:$B$978)</f>
        <v>Bonny Crowd</v>
      </c>
    </row>
    <row r="125" spans="1:8" x14ac:dyDescent="0.2">
      <c r="A125" t="s">
        <v>2949</v>
      </c>
      <c r="B125" t="s">
        <v>3927</v>
      </c>
      <c r="C125" s="1">
        <v>44781</v>
      </c>
      <c r="D125" s="1">
        <v>44978</v>
      </c>
      <c r="E125">
        <f t="shared" si="1"/>
        <v>6</v>
      </c>
      <c r="F125" t="str">
        <f>_xlfn.XLOOKUP(data!$B125,campaign!$A$2:$A$18,campaign!$B$2:$B$18)</f>
        <v>RespondsToMailOffers</v>
      </c>
      <c r="G125">
        <f>_xlfn.XLOOKUP($F125,campaign!$B$2:$B$18,campaign!$D$2:$D$18)</f>
        <v>27</v>
      </c>
      <c r="H125" t="str">
        <f>_xlfn.XLOOKUP($A125,customer!$A$2:$A$978,customer!$B$2:$B$978)</f>
        <v>Bonny Crowd</v>
      </c>
    </row>
    <row r="126" spans="1:8" x14ac:dyDescent="0.2">
      <c r="A126" t="s">
        <v>2949</v>
      </c>
      <c r="B126" t="s">
        <v>3927</v>
      </c>
      <c r="C126" s="1">
        <v>44781</v>
      </c>
      <c r="D126" s="1">
        <v>45004</v>
      </c>
      <c r="E126">
        <f t="shared" si="1"/>
        <v>7</v>
      </c>
      <c r="F126" t="str">
        <f>_xlfn.XLOOKUP(data!$B126,campaign!$A$2:$A$18,campaign!$B$2:$B$18)</f>
        <v>RespondsToMailOffers</v>
      </c>
      <c r="G126">
        <f>_xlfn.XLOOKUP($F126,campaign!$B$2:$B$18,campaign!$D$2:$D$18)</f>
        <v>27</v>
      </c>
      <c r="H126" t="str">
        <f>_xlfn.XLOOKUP($A126,customer!$A$2:$A$978,customer!$B$2:$B$978)</f>
        <v>Bonny Crowd</v>
      </c>
    </row>
    <row r="127" spans="1:8" x14ac:dyDescent="0.2">
      <c r="A127" t="s">
        <v>2949</v>
      </c>
      <c r="B127" t="s">
        <v>3927</v>
      </c>
      <c r="C127" s="1">
        <v>44781</v>
      </c>
      <c r="D127" s="1">
        <v>45031</v>
      </c>
      <c r="E127">
        <f t="shared" si="1"/>
        <v>8</v>
      </c>
      <c r="F127" t="str">
        <f>_xlfn.XLOOKUP(data!$B127,campaign!$A$2:$A$18,campaign!$B$2:$B$18)</f>
        <v>RespondsToMailOffers</v>
      </c>
      <c r="G127">
        <f>_xlfn.XLOOKUP($F127,campaign!$B$2:$B$18,campaign!$D$2:$D$18)</f>
        <v>27</v>
      </c>
      <c r="H127" t="str">
        <f>_xlfn.XLOOKUP($A127,customer!$A$2:$A$978,customer!$B$2:$B$978)</f>
        <v>Bonny Crowd</v>
      </c>
    </row>
    <row r="128" spans="1:8" x14ac:dyDescent="0.2">
      <c r="A128" t="s">
        <v>2949</v>
      </c>
      <c r="B128" t="s">
        <v>3927</v>
      </c>
      <c r="C128" s="1">
        <v>44781</v>
      </c>
      <c r="D128" s="1">
        <v>45060</v>
      </c>
      <c r="E128">
        <f t="shared" si="1"/>
        <v>9</v>
      </c>
      <c r="F128" t="str">
        <f>_xlfn.XLOOKUP(data!$B128,campaign!$A$2:$A$18,campaign!$B$2:$B$18)</f>
        <v>RespondsToMailOffers</v>
      </c>
      <c r="G128">
        <f>_xlfn.XLOOKUP($F128,campaign!$B$2:$B$18,campaign!$D$2:$D$18)</f>
        <v>27</v>
      </c>
      <c r="H128" t="str">
        <f>_xlfn.XLOOKUP($A128,customer!$A$2:$A$978,customer!$B$2:$B$978)</f>
        <v>Bonny Crowd</v>
      </c>
    </row>
    <row r="129" spans="1:8" x14ac:dyDescent="0.2">
      <c r="A129" t="s">
        <v>2950</v>
      </c>
      <c r="B129" t="s">
        <v>3952</v>
      </c>
      <c r="C129" s="1">
        <v>44749</v>
      </c>
      <c r="D129" s="1">
        <v>44749</v>
      </c>
      <c r="E129">
        <f t="shared" si="1"/>
        <v>0</v>
      </c>
      <c r="F129" t="str">
        <f>_xlfn.XLOOKUP(data!$B129,campaign!$A$2:$A$18,campaign!$B$2:$B$18)</f>
        <v>MadeCallToRetentionTeam</v>
      </c>
      <c r="G129">
        <f>_xlfn.XLOOKUP($F129,campaign!$B$2:$B$18,campaign!$D$2:$D$18)</f>
        <v>16</v>
      </c>
      <c r="H129" t="str">
        <f>_xlfn.XLOOKUP($A129,customer!$A$2:$A$978,customer!$B$2:$B$978)</f>
        <v>Kylen Stanluck</v>
      </c>
    </row>
    <row r="130" spans="1:8" x14ac:dyDescent="0.2">
      <c r="A130" t="s">
        <v>2950</v>
      </c>
      <c r="B130" t="s">
        <v>3952</v>
      </c>
      <c r="C130" s="1">
        <v>44749</v>
      </c>
      <c r="D130" s="1">
        <v>44787</v>
      </c>
      <c r="E130">
        <f t="shared" si="1"/>
        <v>1</v>
      </c>
      <c r="F130" t="str">
        <f>_xlfn.XLOOKUP(data!$B130,campaign!$A$2:$A$18,campaign!$B$2:$B$18)</f>
        <v>MadeCallToRetentionTeam</v>
      </c>
      <c r="G130">
        <f>_xlfn.XLOOKUP($F130,campaign!$B$2:$B$18,campaign!$D$2:$D$18)</f>
        <v>16</v>
      </c>
      <c r="H130" t="str">
        <f>_xlfn.XLOOKUP($A130,customer!$A$2:$A$978,customer!$B$2:$B$978)</f>
        <v>Kylen Stanluck</v>
      </c>
    </row>
    <row r="131" spans="1:8" x14ac:dyDescent="0.2">
      <c r="A131" t="s">
        <v>2950</v>
      </c>
      <c r="B131" t="s">
        <v>3952</v>
      </c>
      <c r="C131" s="1">
        <v>44749</v>
      </c>
      <c r="D131" s="1">
        <v>44816</v>
      </c>
      <c r="E131">
        <f t="shared" ref="E131:E194" si="2">DATEDIF(C131,D131,"M")</f>
        <v>2</v>
      </c>
      <c r="F131" t="str">
        <f>_xlfn.XLOOKUP(data!$B131,campaign!$A$2:$A$18,campaign!$B$2:$B$18)</f>
        <v>MadeCallToRetentionTeam</v>
      </c>
      <c r="G131">
        <f>_xlfn.XLOOKUP($F131,campaign!$B$2:$B$18,campaign!$D$2:$D$18)</f>
        <v>16</v>
      </c>
      <c r="H131" t="str">
        <f>_xlfn.XLOOKUP($A131,customer!$A$2:$A$978,customer!$B$2:$B$978)</f>
        <v>Kylen Stanluck</v>
      </c>
    </row>
    <row r="132" spans="1:8" x14ac:dyDescent="0.2">
      <c r="A132" t="s">
        <v>2950</v>
      </c>
      <c r="B132" t="s">
        <v>3952</v>
      </c>
      <c r="C132" s="1">
        <v>44749</v>
      </c>
      <c r="D132" s="1">
        <v>44856</v>
      </c>
      <c r="E132">
        <f t="shared" si="2"/>
        <v>3</v>
      </c>
      <c r="F132" t="str">
        <f>_xlfn.XLOOKUP(data!$B132,campaign!$A$2:$A$18,campaign!$B$2:$B$18)</f>
        <v>MadeCallToRetentionTeam</v>
      </c>
      <c r="G132">
        <f>_xlfn.XLOOKUP($F132,campaign!$B$2:$B$18,campaign!$D$2:$D$18)</f>
        <v>16</v>
      </c>
      <c r="H132" t="str">
        <f>_xlfn.XLOOKUP($A132,customer!$A$2:$A$978,customer!$B$2:$B$978)</f>
        <v>Kylen Stanluck</v>
      </c>
    </row>
    <row r="133" spans="1:8" x14ac:dyDescent="0.2">
      <c r="A133" t="s">
        <v>2950</v>
      </c>
      <c r="B133" t="s">
        <v>3952</v>
      </c>
      <c r="C133" s="1">
        <v>44749</v>
      </c>
      <c r="D133" s="1">
        <v>44874</v>
      </c>
      <c r="E133">
        <f t="shared" si="2"/>
        <v>4</v>
      </c>
      <c r="F133" t="str">
        <f>_xlfn.XLOOKUP(data!$B133,campaign!$A$2:$A$18,campaign!$B$2:$B$18)</f>
        <v>MadeCallToRetentionTeam</v>
      </c>
      <c r="G133">
        <f>_xlfn.XLOOKUP($F133,campaign!$B$2:$B$18,campaign!$D$2:$D$18)</f>
        <v>16</v>
      </c>
      <c r="H133" t="str">
        <f>_xlfn.XLOOKUP($A133,customer!$A$2:$A$978,customer!$B$2:$B$978)</f>
        <v>Kylen Stanluck</v>
      </c>
    </row>
    <row r="134" spans="1:8" x14ac:dyDescent="0.2">
      <c r="A134" t="s">
        <v>2950</v>
      </c>
      <c r="B134" t="s">
        <v>3952</v>
      </c>
      <c r="C134" s="1">
        <v>44749</v>
      </c>
      <c r="D134" s="1">
        <v>44904</v>
      </c>
      <c r="E134">
        <f t="shared" si="2"/>
        <v>5</v>
      </c>
      <c r="F134" t="str">
        <f>_xlfn.XLOOKUP(data!$B134,campaign!$A$2:$A$18,campaign!$B$2:$B$18)</f>
        <v>MadeCallToRetentionTeam</v>
      </c>
      <c r="G134">
        <f>_xlfn.XLOOKUP($F134,campaign!$B$2:$B$18,campaign!$D$2:$D$18)</f>
        <v>16</v>
      </c>
      <c r="H134" t="str">
        <f>_xlfn.XLOOKUP($A134,customer!$A$2:$A$978,customer!$B$2:$B$978)</f>
        <v>Kylen Stanluck</v>
      </c>
    </row>
    <row r="135" spans="1:8" x14ac:dyDescent="0.2">
      <c r="A135" t="s">
        <v>2950</v>
      </c>
      <c r="B135" t="s">
        <v>3952</v>
      </c>
      <c r="C135" s="1">
        <v>44749</v>
      </c>
      <c r="D135" s="1">
        <v>44942</v>
      </c>
      <c r="E135">
        <f t="shared" si="2"/>
        <v>6</v>
      </c>
      <c r="F135" t="str">
        <f>_xlfn.XLOOKUP(data!$B135,campaign!$A$2:$A$18,campaign!$B$2:$B$18)</f>
        <v>MadeCallToRetentionTeam</v>
      </c>
      <c r="G135">
        <f>_xlfn.XLOOKUP($F135,campaign!$B$2:$B$18,campaign!$D$2:$D$18)</f>
        <v>16</v>
      </c>
      <c r="H135" t="str">
        <f>_xlfn.XLOOKUP($A135,customer!$A$2:$A$978,customer!$B$2:$B$978)</f>
        <v>Kylen Stanluck</v>
      </c>
    </row>
    <row r="136" spans="1:8" x14ac:dyDescent="0.2">
      <c r="A136" t="s">
        <v>2950</v>
      </c>
      <c r="B136" t="s">
        <v>3952</v>
      </c>
      <c r="C136" s="1">
        <v>44749</v>
      </c>
      <c r="D136" s="1">
        <v>44968</v>
      </c>
      <c r="E136">
        <f t="shared" si="2"/>
        <v>7</v>
      </c>
      <c r="F136" t="str">
        <f>_xlfn.XLOOKUP(data!$B136,campaign!$A$2:$A$18,campaign!$B$2:$B$18)</f>
        <v>MadeCallToRetentionTeam</v>
      </c>
      <c r="G136">
        <f>_xlfn.XLOOKUP($F136,campaign!$B$2:$B$18,campaign!$D$2:$D$18)</f>
        <v>16</v>
      </c>
      <c r="H136" t="str">
        <f>_xlfn.XLOOKUP($A136,customer!$A$2:$A$978,customer!$B$2:$B$978)</f>
        <v>Kylen Stanluck</v>
      </c>
    </row>
    <row r="137" spans="1:8" x14ac:dyDescent="0.2">
      <c r="A137" t="s">
        <v>2950</v>
      </c>
      <c r="B137" t="s">
        <v>3952</v>
      </c>
      <c r="C137" s="1">
        <v>44749</v>
      </c>
      <c r="D137" s="1">
        <v>45000</v>
      </c>
      <c r="E137">
        <f t="shared" si="2"/>
        <v>8</v>
      </c>
      <c r="F137" t="str">
        <f>_xlfn.XLOOKUP(data!$B137,campaign!$A$2:$A$18,campaign!$B$2:$B$18)</f>
        <v>MadeCallToRetentionTeam</v>
      </c>
      <c r="G137">
        <f>_xlfn.XLOOKUP($F137,campaign!$B$2:$B$18,campaign!$D$2:$D$18)</f>
        <v>16</v>
      </c>
      <c r="H137" t="str">
        <f>_xlfn.XLOOKUP($A137,customer!$A$2:$A$978,customer!$B$2:$B$978)</f>
        <v>Kylen Stanluck</v>
      </c>
    </row>
    <row r="138" spans="1:8" x14ac:dyDescent="0.2">
      <c r="A138" t="s">
        <v>2950</v>
      </c>
      <c r="B138" t="s">
        <v>3952</v>
      </c>
      <c r="C138" s="1">
        <v>44749</v>
      </c>
      <c r="D138" s="1">
        <v>45025</v>
      </c>
      <c r="E138">
        <f t="shared" si="2"/>
        <v>9</v>
      </c>
      <c r="F138" t="str">
        <f>_xlfn.XLOOKUP(data!$B138,campaign!$A$2:$A$18,campaign!$B$2:$B$18)</f>
        <v>MadeCallToRetentionTeam</v>
      </c>
      <c r="G138">
        <f>_xlfn.XLOOKUP($F138,campaign!$B$2:$B$18,campaign!$D$2:$D$18)</f>
        <v>16</v>
      </c>
      <c r="H138" t="str">
        <f>_xlfn.XLOOKUP($A138,customer!$A$2:$A$978,customer!$B$2:$B$978)</f>
        <v>Kylen Stanluck</v>
      </c>
    </row>
    <row r="139" spans="1:8" x14ac:dyDescent="0.2">
      <c r="A139" t="s">
        <v>2950</v>
      </c>
      <c r="B139" t="s">
        <v>3952</v>
      </c>
      <c r="C139" s="1">
        <v>44749</v>
      </c>
      <c r="D139" s="1">
        <v>45058</v>
      </c>
      <c r="E139">
        <f t="shared" si="2"/>
        <v>10</v>
      </c>
      <c r="F139" t="str">
        <f>_xlfn.XLOOKUP(data!$B139,campaign!$A$2:$A$18,campaign!$B$2:$B$18)</f>
        <v>MadeCallToRetentionTeam</v>
      </c>
      <c r="G139">
        <f>_xlfn.XLOOKUP($F139,campaign!$B$2:$B$18,campaign!$D$2:$D$18)</f>
        <v>16</v>
      </c>
      <c r="H139" t="str">
        <f>_xlfn.XLOOKUP($A139,customer!$A$2:$A$978,customer!$B$2:$B$978)</f>
        <v>Kylen Stanluck</v>
      </c>
    </row>
    <row r="140" spans="1:8" x14ac:dyDescent="0.2">
      <c r="A140" t="s">
        <v>2950</v>
      </c>
      <c r="B140" t="s">
        <v>3948</v>
      </c>
      <c r="C140" s="1">
        <v>44900</v>
      </c>
      <c r="D140" s="1">
        <v>44900</v>
      </c>
      <c r="E140">
        <f t="shared" si="2"/>
        <v>0</v>
      </c>
      <c r="F140" t="str">
        <f>_xlfn.XLOOKUP(data!$B140,campaign!$A$2:$A$18,campaign!$B$2:$B$18)</f>
        <v>HasCreditCard</v>
      </c>
      <c r="G140">
        <f>_xlfn.XLOOKUP($F140,campaign!$B$2:$B$18,campaign!$D$2:$D$18)</f>
        <v>65</v>
      </c>
      <c r="H140" t="str">
        <f>_xlfn.XLOOKUP($A140,customer!$A$2:$A$978,customer!$B$2:$B$978)</f>
        <v>Kylen Stanluck</v>
      </c>
    </row>
    <row r="141" spans="1:8" x14ac:dyDescent="0.2">
      <c r="A141" t="s">
        <v>2950</v>
      </c>
      <c r="B141" t="s">
        <v>3948</v>
      </c>
      <c r="C141" s="1">
        <v>44900</v>
      </c>
      <c r="D141" s="1">
        <v>44935</v>
      </c>
      <c r="E141">
        <f t="shared" si="2"/>
        <v>1</v>
      </c>
      <c r="F141" t="str">
        <f>_xlfn.XLOOKUP(data!$B141,campaign!$A$2:$A$18,campaign!$B$2:$B$18)</f>
        <v>HasCreditCard</v>
      </c>
      <c r="G141">
        <f>_xlfn.XLOOKUP($F141,campaign!$B$2:$B$18,campaign!$D$2:$D$18)</f>
        <v>65</v>
      </c>
      <c r="H141" t="str">
        <f>_xlfn.XLOOKUP($A141,customer!$A$2:$A$978,customer!$B$2:$B$978)</f>
        <v>Kylen Stanluck</v>
      </c>
    </row>
    <row r="142" spans="1:8" x14ac:dyDescent="0.2">
      <c r="A142" t="s">
        <v>2950</v>
      </c>
      <c r="B142" t="s">
        <v>3948</v>
      </c>
      <c r="C142" s="1">
        <v>44900</v>
      </c>
      <c r="D142" s="1">
        <v>44967</v>
      </c>
      <c r="E142">
        <f t="shared" si="2"/>
        <v>2</v>
      </c>
      <c r="F142" t="str">
        <f>_xlfn.XLOOKUP(data!$B142,campaign!$A$2:$A$18,campaign!$B$2:$B$18)</f>
        <v>HasCreditCard</v>
      </c>
      <c r="G142">
        <f>_xlfn.XLOOKUP($F142,campaign!$B$2:$B$18,campaign!$D$2:$D$18)</f>
        <v>65</v>
      </c>
      <c r="H142" t="str">
        <f>_xlfn.XLOOKUP($A142,customer!$A$2:$A$978,customer!$B$2:$B$978)</f>
        <v>Kylen Stanluck</v>
      </c>
    </row>
    <row r="143" spans="1:8" x14ac:dyDescent="0.2">
      <c r="A143" t="s">
        <v>2950</v>
      </c>
      <c r="B143" t="s">
        <v>3948</v>
      </c>
      <c r="C143" s="1">
        <v>44900</v>
      </c>
      <c r="D143" s="1">
        <v>45033</v>
      </c>
      <c r="E143">
        <f t="shared" si="2"/>
        <v>4</v>
      </c>
      <c r="F143" t="str">
        <f>_xlfn.XLOOKUP(data!$B143,campaign!$A$2:$A$18,campaign!$B$2:$B$18)</f>
        <v>HasCreditCard</v>
      </c>
      <c r="G143">
        <f>_xlfn.XLOOKUP($F143,campaign!$B$2:$B$18,campaign!$D$2:$D$18)</f>
        <v>65</v>
      </c>
      <c r="H143" t="str">
        <f>_xlfn.XLOOKUP($A143,customer!$A$2:$A$978,customer!$B$2:$B$978)</f>
        <v>Kylen Stanluck</v>
      </c>
    </row>
    <row r="144" spans="1:8" x14ac:dyDescent="0.2">
      <c r="A144" t="s">
        <v>2950</v>
      </c>
      <c r="B144" t="s">
        <v>3948</v>
      </c>
      <c r="C144" s="1">
        <v>44900</v>
      </c>
      <c r="D144" s="1">
        <v>45053</v>
      </c>
      <c r="E144">
        <f t="shared" si="2"/>
        <v>5</v>
      </c>
      <c r="F144" t="str">
        <f>_xlfn.XLOOKUP(data!$B144,campaign!$A$2:$A$18,campaign!$B$2:$B$18)</f>
        <v>HasCreditCard</v>
      </c>
      <c r="G144">
        <f>_xlfn.XLOOKUP($F144,campaign!$B$2:$B$18,campaign!$D$2:$D$18)</f>
        <v>65</v>
      </c>
      <c r="H144" t="str">
        <f>_xlfn.XLOOKUP($A144,customer!$A$2:$A$978,customer!$B$2:$B$978)</f>
        <v>Kylen Stanluck</v>
      </c>
    </row>
    <row r="145" spans="1:8" x14ac:dyDescent="0.2">
      <c r="A145" t="s">
        <v>2951</v>
      </c>
      <c r="B145" t="s">
        <v>3951</v>
      </c>
      <c r="C145" s="1">
        <v>44862</v>
      </c>
      <c r="D145" s="1">
        <v>44862</v>
      </c>
      <c r="E145">
        <f t="shared" si="2"/>
        <v>0</v>
      </c>
      <c r="F145" t="str">
        <f>_xlfn.XLOOKUP(data!$B145,campaign!$A$2:$A$18,campaign!$B$2:$B$18)</f>
        <v>OwnsMotorcycle</v>
      </c>
      <c r="G145">
        <f>_xlfn.XLOOKUP($F145,campaign!$B$2:$B$18,campaign!$D$2:$D$18)</f>
        <v>14</v>
      </c>
      <c r="H145" t="str">
        <f>_xlfn.XLOOKUP($A145,customer!$A$2:$A$978,customer!$B$2:$B$978)</f>
        <v>Donnajean Belz</v>
      </c>
    </row>
    <row r="146" spans="1:8" x14ac:dyDescent="0.2">
      <c r="A146" t="s">
        <v>2951</v>
      </c>
      <c r="B146" t="s">
        <v>3951</v>
      </c>
      <c r="C146" s="1">
        <v>44862</v>
      </c>
      <c r="D146" s="1">
        <v>44895</v>
      </c>
      <c r="E146">
        <f t="shared" si="2"/>
        <v>1</v>
      </c>
      <c r="F146" t="str">
        <f>_xlfn.XLOOKUP(data!$B146,campaign!$A$2:$A$18,campaign!$B$2:$B$18)</f>
        <v>OwnsMotorcycle</v>
      </c>
      <c r="G146">
        <f>_xlfn.XLOOKUP($F146,campaign!$B$2:$B$18,campaign!$D$2:$D$18)</f>
        <v>14</v>
      </c>
      <c r="H146" t="str">
        <f>_xlfn.XLOOKUP($A146,customer!$A$2:$A$978,customer!$B$2:$B$978)</f>
        <v>Donnajean Belz</v>
      </c>
    </row>
    <row r="147" spans="1:8" x14ac:dyDescent="0.2">
      <c r="A147" t="s">
        <v>2951</v>
      </c>
      <c r="B147" t="s">
        <v>3951</v>
      </c>
      <c r="C147" s="1">
        <v>44862</v>
      </c>
      <c r="D147" s="1">
        <v>44908</v>
      </c>
      <c r="E147">
        <f t="shared" si="2"/>
        <v>1</v>
      </c>
      <c r="F147" t="str">
        <f>_xlfn.XLOOKUP(data!$B147,campaign!$A$2:$A$18,campaign!$B$2:$B$18)</f>
        <v>OwnsMotorcycle</v>
      </c>
      <c r="G147">
        <f>_xlfn.XLOOKUP($F147,campaign!$B$2:$B$18,campaign!$D$2:$D$18)</f>
        <v>14</v>
      </c>
      <c r="H147" t="str">
        <f>_xlfn.XLOOKUP($A147,customer!$A$2:$A$978,customer!$B$2:$B$978)</f>
        <v>Donnajean Belz</v>
      </c>
    </row>
    <row r="148" spans="1:8" x14ac:dyDescent="0.2">
      <c r="A148" t="s">
        <v>2951</v>
      </c>
      <c r="B148" t="s">
        <v>3951</v>
      </c>
      <c r="C148" s="1">
        <v>44862</v>
      </c>
      <c r="D148" s="1">
        <v>44955</v>
      </c>
      <c r="E148">
        <f t="shared" si="2"/>
        <v>3</v>
      </c>
      <c r="F148" t="str">
        <f>_xlfn.XLOOKUP(data!$B148,campaign!$A$2:$A$18,campaign!$B$2:$B$18)</f>
        <v>OwnsMotorcycle</v>
      </c>
      <c r="G148">
        <f>_xlfn.XLOOKUP($F148,campaign!$B$2:$B$18,campaign!$D$2:$D$18)</f>
        <v>14</v>
      </c>
      <c r="H148" t="str">
        <f>_xlfn.XLOOKUP($A148,customer!$A$2:$A$978,customer!$B$2:$B$978)</f>
        <v>Donnajean Belz</v>
      </c>
    </row>
    <row r="149" spans="1:8" x14ac:dyDescent="0.2">
      <c r="A149" t="s">
        <v>2951</v>
      </c>
      <c r="B149" t="s">
        <v>3951</v>
      </c>
      <c r="C149" s="1">
        <v>44862</v>
      </c>
      <c r="D149" s="1">
        <v>44969</v>
      </c>
      <c r="E149">
        <f t="shared" si="2"/>
        <v>3</v>
      </c>
      <c r="F149" t="str">
        <f>_xlfn.XLOOKUP(data!$B149,campaign!$A$2:$A$18,campaign!$B$2:$B$18)</f>
        <v>OwnsMotorcycle</v>
      </c>
      <c r="G149">
        <f>_xlfn.XLOOKUP($F149,campaign!$B$2:$B$18,campaign!$D$2:$D$18)</f>
        <v>14</v>
      </c>
      <c r="H149" t="str">
        <f>_xlfn.XLOOKUP($A149,customer!$A$2:$A$978,customer!$B$2:$B$978)</f>
        <v>Donnajean Belz</v>
      </c>
    </row>
    <row r="150" spans="1:8" x14ac:dyDescent="0.2">
      <c r="A150" t="s">
        <v>2951</v>
      </c>
      <c r="B150" t="s">
        <v>3951</v>
      </c>
      <c r="C150" s="1">
        <v>44862</v>
      </c>
      <c r="D150" s="1">
        <v>44992</v>
      </c>
      <c r="E150">
        <f t="shared" si="2"/>
        <v>4</v>
      </c>
      <c r="F150" t="str">
        <f>_xlfn.XLOOKUP(data!$B150,campaign!$A$2:$A$18,campaign!$B$2:$B$18)</f>
        <v>OwnsMotorcycle</v>
      </c>
      <c r="G150">
        <f>_xlfn.XLOOKUP($F150,campaign!$B$2:$B$18,campaign!$D$2:$D$18)</f>
        <v>14</v>
      </c>
      <c r="H150" t="str">
        <f>_xlfn.XLOOKUP($A150,customer!$A$2:$A$978,customer!$B$2:$B$978)</f>
        <v>Donnajean Belz</v>
      </c>
    </row>
    <row r="151" spans="1:8" x14ac:dyDescent="0.2">
      <c r="A151" t="s">
        <v>2951</v>
      </c>
      <c r="B151" t="s">
        <v>3951</v>
      </c>
      <c r="C151" s="1">
        <v>44862</v>
      </c>
      <c r="D151" s="1">
        <v>45022</v>
      </c>
      <c r="E151">
        <f t="shared" si="2"/>
        <v>5</v>
      </c>
      <c r="F151" t="str">
        <f>_xlfn.XLOOKUP(data!$B151,campaign!$A$2:$A$18,campaign!$B$2:$B$18)</f>
        <v>OwnsMotorcycle</v>
      </c>
      <c r="G151">
        <f>_xlfn.XLOOKUP($F151,campaign!$B$2:$B$18,campaign!$D$2:$D$18)</f>
        <v>14</v>
      </c>
      <c r="H151" t="str">
        <f>_xlfn.XLOOKUP($A151,customer!$A$2:$A$978,customer!$B$2:$B$978)</f>
        <v>Donnajean Belz</v>
      </c>
    </row>
    <row r="152" spans="1:8" x14ac:dyDescent="0.2">
      <c r="A152" t="s">
        <v>2951</v>
      </c>
      <c r="B152" t="s">
        <v>3951</v>
      </c>
      <c r="C152" s="1">
        <v>44862</v>
      </c>
      <c r="D152" s="1">
        <v>45057</v>
      </c>
      <c r="E152">
        <f t="shared" si="2"/>
        <v>6</v>
      </c>
      <c r="F152" t="str">
        <f>_xlfn.XLOOKUP(data!$B152,campaign!$A$2:$A$18,campaign!$B$2:$B$18)</f>
        <v>OwnsMotorcycle</v>
      </c>
      <c r="G152">
        <f>_xlfn.XLOOKUP($F152,campaign!$B$2:$B$18,campaign!$D$2:$D$18)</f>
        <v>14</v>
      </c>
      <c r="H152" t="str">
        <f>_xlfn.XLOOKUP($A152,customer!$A$2:$A$978,customer!$B$2:$B$978)</f>
        <v>Donnajean Belz</v>
      </c>
    </row>
    <row r="153" spans="1:8" x14ac:dyDescent="0.2">
      <c r="A153" t="s">
        <v>2951</v>
      </c>
      <c r="B153" t="s">
        <v>3951</v>
      </c>
      <c r="C153" s="1">
        <v>44862</v>
      </c>
      <c r="D153" s="1">
        <v>45081</v>
      </c>
      <c r="E153">
        <f t="shared" si="2"/>
        <v>7</v>
      </c>
      <c r="F153" t="str">
        <f>_xlfn.XLOOKUP(data!$B153,campaign!$A$2:$A$18,campaign!$B$2:$B$18)</f>
        <v>OwnsMotorcycle</v>
      </c>
      <c r="G153">
        <f>_xlfn.XLOOKUP($F153,campaign!$B$2:$B$18,campaign!$D$2:$D$18)</f>
        <v>14</v>
      </c>
      <c r="H153" t="str">
        <f>_xlfn.XLOOKUP($A153,customer!$A$2:$A$978,customer!$B$2:$B$978)</f>
        <v>Donnajean Belz</v>
      </c>
    </row>
    <row r="154" spans="1:8" x14ac:dyDescent="0.2">
      <c r="A154" t="s">
        <v>2951</v>
      </c>
      <c r="B154" t="s">
        <v>3925</v>
      </c>
      <c r="C154" s="1">
        <v>44899</v>
      </c>
      <c r="D154" s="1">
        <v>44899</v>
      </c>
      <c r="E154">
        <f t="shared" si="2"/>
        <v>0</v>
      </c>
      <c r="F154" t="str">
        <f>_xlfn.XLOOKUP(data!$B154,campaign!$A$2:$A$18,campaign!$B$2:$B$18)</f>
        <v>Homeownership</v>
      </c>
      <c r="G154">
        <f>_xlfn.XLOOKUP($F154,campaign!$B$2:$B$18,campaign!$D$2:$D$18)</f>
        <v>13</v>
      </c>
      <c r="H154" t="str">
        <f>_xlfn.XLOOKUP($A154,customer!$A$2:$A$978,customer!$B$2:$B$978)</f>
        <v>Donnajean Belz</v>
      </c>
    </row>
    <row r="155" spans="1:8" x14ac:dyDescent="0.2">
      <c r="A155" t="s">
        <v>2951</v>
      </c>
      <c r="B155" t="s">
        <v>3925</v>
      </c>
      <c r="C155" s="1">
        <v>44899</v>
      </c>
      <c r="D155" s="1">
        <v>44941</v>
      </c>
      <c r="E155">
        <f t="shared" si="2"/>
        <v>1</v>
      </c>
      <c r="F155" t="str">
        <f>_xlfn.XLOOKUP(data!$B155,campaign!$A$2:$A$18,campaign!$B$2:$B$18)</f>
        <v>Homeownership</v>
      </c>
      <c r="G155">
        <f>_xlfn.XLOOKUP($F155,campaign!$B$2:$B$18,campaign!$D$2:$D$18)</f>
        <v>13</v>
      </c>
      <c r="H155" t="str">
        <f>_xlfn.XLOOKUP($A155,customer!$A$2:$A$978,customer!$B$2:$B$978)</f>
        <v>Donnajean Belz</v>
      </c>
    </row>
    <row r="156" spans="1:8" x14ac:dyDescent="0.2">
      <c r="A156" t="s">
        <v>2951</v>
      </c>
      <c r="B156" t="s">
        <v>3925</v>
      </c>
      <c r="C156" s="1">
        <v>44899</v>
      </c>
      <c r="D156" s="1">
        <v>44963</v>
      </c>
      <c r="E156">
        <f t="shared" si="2"/>
        <v>2</v>
      </c>
      <c r="F156" t="str">
        <f>_xlfn.XLOOKUP(data!$B156,campaign!$A$2:$A$18,campaign!$B$2:$B$18)</f>
        <v>Homeownership</v>
      </c>
      <c r="G156">
        <f>_xlfn.XLOOKUP($F156,campaign!$B$2:$B$18,campaign!$D$2:$D$18)</f>
        <v>13</v>
      </c>
      <c r="H156" t="str">
        <f>_xlfn.XLOOKUP($A156,customer!$A$2:$A$978,customer!$B$2:$B$978)</f>
        <v>Donnajean Belz</v>
      </c>
    </row>
    <row r="157" spans="1:8" x14ac:dyDescent="0.2">
      <c r="A157" t="s">
        <v>2951</v>
      </c>
      <c r="B157" t="s">
        <v>3925</v>
      </c>
      <c r="C157" s="1">
        <v>44899</v>
      </c>
      <c r="D157" s="1">
        <v>44992</v>
      </c>
      <c r="E157">
        <f t="shared" si="2"/>
        <v>3</v>
      </c>
      <c r="F157" t="str">
        <f>_xlfn.XLOOKUP(data!$B157,campaign!$A$2:$A$18,campaign!$B$2:$B$18)</f>
        <v>Homeownership</v>
      </c>
      <c r="G157">
        <f>_xlfn.XLOOKUP($F157,campaign!$B$2:$B$18,campaign!$D$2:$D$18)</f>
        <v>13</v>
      </c>
      <c r="H157" t="str">
        <f>_xlfn.XLOOKUP($A157,customer!$A$2:$A$978,customer!$B$2:$B$978)</f>
        <v>Donnajean Belz</v>
      </c>
    </row>
    <row r="158" spans="1:8" x14ac:dyDescent="0.2">
      <c r="A158" t="s">
        <v>2951</v>
      </c>
      <c r="B158" t="s">
        <v>3925</v>
      </c>
      <c r="C158" s="1">
        <v>44899</v>
      </c>
      <c r="D158" s="1">
        <v>45029</v>
      </c>
      <c r="E158">
        <f t="shared" si="2"/>
        <v>4</v>
      </c>
      <c r="F158" t="str">
        <f>_xlfn.XLOOKUP(data!$B158,campaign!$A$2:$A$18,campaign!$B$2:$B$18)</f>
        <v>Homeownership</v>
      </c>
      <c r="G158">
        <f>_xlfn.XLOOKUP($F158,campaign!$B$2:$B$18,campaign!$D$2:$D$18)</f>
        <v>13</v>
      </c>
      <c r="H158" t="str">
        <f>_xlfn.XLOOKUP($A158,customer!$A$2:$A$978,customer!$B$2:$B$978)</f>
        <v>Donnajean Belz</v>
      </c>
    </row>
    <row r="159" spans="1:8" x14ac:dyDescent="0.2">
      <c r="A159" t="s">
        <v>2951</v>
      </c>
      <c r="B159" t="s">
        <v>3925</v>
      </c>
      <c r="C159" s="1">
        <v>44899</v>
      </c>
      <c r="D159" s="1">
        <v>45060</v>
      </c>
      <c r="E159">
        <f t="shared" si="2"/>
        <v>5</v>
      </c>
      <c r="F159" t="str">
        <f>_xlfn.XLOOKUP(data!$B159,campaign!$A$2:$A$18,campaign!$B$2:$B$18)</f>
        <v>Homeownership</v>
      </c>
      <c r="G159">
        <f>_xlfn.XLOOKUP($F159,campaign!$B$2:$B$18,campaign!$D$2:$D$18)</f>
        <v>13</v>
      </c>
      <c r="H159" t="str">
        <f>_xlfn.XLOOKUP($A159,customer!$A$2:$A$978,customer!$B$2:$B$978)</f>
        <v>Donnajean Belz</v>
      </c>
    </row>
    <row r="160" spans="1:8" x14ac:dyDescent="0.2">
      <c r="A160" t="s">
        <v>2952</v>
      </c>
      <c r="B160" t="s">
        <v>3929</v>
      </c>
      <c r="C160" s="1">
        <v>44623</v>
      </c>
      <c r="D160" s="1">
        <v>44623</v>
      </c>
      <c r="E160">
        <f t="shared" si="2"/>
        <v>0</v>
      </c>
      <c r="F160" t="str">
        <f>_xlfn.XLOOKUP(data!$B160,campaign!$A$2:$A$18,campaign!$B$2:$B$18)</f>
        <v>NonUSTravel</v>
      </c>
      <c r="G160">
        <f>_xlfn.XLOOKUP($F160,campaign!$B$2:$B$18,campaign!$D$2:$D$18)</f>
        <v>66</v>
      </c>
      <c r="H160" t="str">
        <f>_xlfn.XLOOKUP($A160,customer!$A$2:$A$978,customer!$B$2:$B$978)</f>
        <v>Thomasin Bulley</v>
      </c>
    </row>
    <row r="161" spans="1:8" x14ac:dyDescent="0.2">
      <c r="A161" t="s">
        <v>2952</v>
      </c>
      <c r="B161" t="s">
        <v>3929</v>
      </c>
      <c r="C161" s="1">
        <v>44623</v>
      </c>
      <c r="D161" s="1">
        <v>44668</v>
      </c>
      <c r="E161">
        <f t="shared" si="2"/>
        <v>1</v>
      </c>
      <c r="F161" t="str">
        <f>_xlfn.XLOOKUP(data!$B161,campaign!$A$2:$A$18,campaign!$B$2:$B$18)</f>
        <v>NonUSTravel</v>
      </c>
      <c r="G161">
        <f>_xlfn.XLOOKUP($F161,campaign!$B$2:$B$18,campaign!$D$2:$D$18)</f>
        <v>66</v>
      </c>
      <c r="H161" t="str">
        <f>_xlfn.XLOOKUP($A161,customer!$A$2:$A$978,customer!$B$2:$B$978)</f>
        <v>Thomasin Bulley</v>
      </c>
    </row>
    <row r="162" spans="1:8" x14ac:dyDescent="0.2">
      <c r="A162" t="s">
        <v>2952</v>
      </c>
      <c r="B162" t="s">
        <v>3929</v>
      </c>
      <c r="C162" s="1">
        <v>44623</v>
      </c>
      <c r="D162" s="1">
        <v>44693</v>
      </c>
      <c r="E162">
        <f t="shared" si="2"/>
        <v>2</v>
      </c>
      <c r="F162" t="str">
        <f>_xlfn.XLOOKUP(data!$B162,campaign!$A$2:$A$18,campaign!$B$2:$B$18)</f>
        <v>NonUSTravel</v>
      </c>
      <c r="G162">
        <f>_xlfn.XLOOKUP($F162,campaign!$B$2:$B$18,campaign!$D$2:$D$18)</f>
        <v>66</v>
      </c>
      <c r="H162" t="str">
        <f>_xlfn.XLOOKUP($A162,customer!$A$2:$A$978,customer!$B$2:$B$978)</f>
        <v>Thomasin Bulley</v>
      </c>
    </row>
    <row r="163" spans="1:8" x14ac:dyDescent="0.2">
      <c r="A163" t="s">
        <v>2952</v>
      </c>
      <c r="B163" t="s">
        <v>3929</v>
      </c>
      <c r="C163" s="1">
        <v>44623</v>
      </c>
      <c r="D163" s="1">
        <v>44751</v>
      </c>
      <c r="E163">
        <f t="shared" si="2"/>
        <v>4</v>
      </c>
      <c r="F163" t="str">
        <f>_xlfn.XLOOKUP(data!$B163,campaign!$A$2:$A$18,campaign!$B$2:$B$18)</f>
        <v>NonUSTravel</v>
      </c>
      <c r="G163">
        <f>_xlfn.XLOOKUP($F163,campaign!$B$2:$B$18,campaign!$D$2:$D$18)</f>
        <v>66</v>
      </c>
      <c r="H163" t="str">
        <f>_xlfn.XLOOKUP($A163,customer!$A$2:$A$978,customer!$B$2:$B$978)</f>
        <v>Thomasin Bulley</v>
      </c>
    </row>
    <row r="164" spans="1:8" x14ac:dyDescent="0.2">
      <c r="A164" t="s">
        <v>2952</v>
      </c>
      <c r="B164" t="s">
        <v>3929</v>
      </c>
      <c r="C164" s="1">
        <v>44623</v>
      </c>
      <c r="D164" s="1">
        <v>44874</v>
      </c>
      <c r="E164">
        <f t="shared" si="2"/>
        <v>8</v>
      </c>
      <c r="F164" t="str">
        <f>_xlfn.XLOOKUP(data!$B164,campaign!$A$2:$A$18,campaign!$B$2:$B$18)</f>
        <v>NonUSTravel</v>
      </c>
      <c r="G164">
        <f>_xlfn.XLOOKUP($F164,campaign!$B$2:$B$18,campaign!$D$2:$D$18)</f>
        <v>66</v>
      </c>
      <c r="H164" t="str">
        <f>_xlfn.XLOOKUP($A164,customer!$A$2:$A$978,customer!$B$2:$B$978)</f>
        <v>Thomasin Bulley</v>
      </c>
    </row>
    <row r="165" spans="1:8" x14ac:dyDescent="0.2">
      <c r="A165" t="s">
        <v>2952</v>
      </c>
      <c r="B165" t="s">
        <v>3929</v>
      </c>
      <c r="C165" s="1">
        <v>44623</v>
      </c>
      <c r="D165" s="1">
        <v>44898</v>
      </c>
      <c r="E165">
        <f t="shared" si="2"/>
        <v>9</v>
      </c>
      <c r="F165" t="str">
        <f>_xlfn.XLOOKUP(data!$B165,campaign!$A$2:$A$18,campaign!$B$2:$B$18)</f>
        <v>NonUSTravel</v>
      </c>
      <c r="G165">
        <f>_xlfn.XLOOKUP($F165,campaign!$B$2:$B$18,campaign!$D$2:$D$18)</f>
        <v>66</v>
      </c>
      <c r="H165" t="str">
        <f>_xlfn.XLOOKUP($A165,customer!$A$2:$A$978,customer!$B$2:$B$978)</f>
        <v>Thomasin Bulley</v>
      </c>
    </row>
    <row r="166" spans="1:8" x14ac:dyDescent="0.2">
      <c r="A166" t="s">
        <v>2952</v>
      </c>
      <c r="B166" t="s">
        <v>3929</v>
      </c>
      <c r="C166" s="1">
        <v>44623</v>
      </c>
      <c r="D166" s="1">
        <v>44938</v>
      </c>
      <c r="E166">
        <f t="shared" si="2"/>
        <v>10</v>
      </c>
      <c r="F166" t="str">
        <f>_xlfn.XLOOKUP(data!$B166,campaign!$A$2:$A$18,campaign!$B$2:$B$18)</f>
        <v>NonUSTravel</v>
      </c>
      <c r="G166">
        <f>_xlfn.XLOOKUP($F166,campaign!$B$2:$B$18,campaign!$D$2:$D$18)</f>
        <v>66</v>
      </c>
      <c r="H166" t="str">
        <f>_xlfn.XLOOKUP($A166,customer!$A$2:$A$978,customer!$B$2:$B$978)</f>
        <v>Thomasin Bulley</v>
      </c>
    </row>
    <row r="167" spans="1:8" x14ac:dyDescent="0.2">
      <c r="A167" t="s">
        <v>2952</v>
      </c>
      <c r="B167" t="s">
        <v>3929</v>
      </c>
      <c r="C167" s="1">
        <v>44623</v>
      </c>
      <c r="D167" s="1">
        <v>44963</v>
      </c>
      <c r="E167">
        <f t="shared" si="2"/>
        <v>11</v>
      </c>
      <c r="F167" t="str">
        <f>_xlfn.XLOOKUP(data!$B167,campaign!$A$2:$A$18,campaign!$B$2:$B$18)</f>
        <v>NonUSTravel</v>
      </c>
      <c r="G167">
        <f>_xlfn.XLOOKUP($F167,campaign!$B$2:$B$18,campaign!$D$2:$D$18)</f>
        <v>66</v>
      </c>
      <c r="H167" t="str">
        <f>_xlfn.XLOOKUP($A167,customer!$A$2:$A$978,customer!$B$2:$B$978)</f>
        <v>Thomasin Bulley</v>
      </c>
    </row>
    <row r="168" spans="1:8" x14ac:dyDescent="0.2">
      <c r="A168" t="s">
        <v>2952</v>
      </c>
      <c r="B168" t="s">
        <v>3929</v>
      </c>
      <c r="C168" s="1">
        <v>44623</v>
      </c>
      <c r="D168" s="1">
        <v>45060</v>
      </c>
      <c r="E168">
        <f t="shared" si="2"/>
        <v>14</v>
      </c>
      <c r="F168" t="str">
        <f>_xlfn.XLOOKUP(data!$B168,campaign!$A$2:$A$18,campaign!$B$2:$B$18)</f>
        <v>NonUSTravel</v>
      </c>
      <c r="G168">
        <f>_xlfn.XLOOKUP($F168,campaign!$B$2:$B$18,campaign!$D$2:$D$18)</f>
        <v>66</v>
      </c>
      <c r="H168" t="str">
        <f>_xlfn.XLOOKUP($A168,customer!$A$2:$A$978,customer!$B$2:$B$978)</f>
        <v>Thomasin Bulley</v>
      </c>
    </row>
    <row r="169" spans="1:8" x14ac:dyDescent="0.2">
      <c r="A169" t="s">
        <v>2952</v>
      </c>
      <c r="B169" t="s">
        <v>3928</v>
      </c>
      <c r="C169" s="1">
        <v>44731</v>
      </c>
      <c r="D169" s="1">
        <v>44731</v>
      </c>
      <c r="E169">
        <f t="shared" si="2"/>
        <v>0</v>
      </c>
      <c r="F169" t="str">
        <f>_xlfn.XLOOKUP(data!$B169,campaign!$A$2:$A$18,campaign!$B$2:$B$18)</f>
        <v>OptOutMailings</v>
      </c>
      <c r="G169">
        <f>_xlfn.XLOOKUP($F169,campaign!$B$2:$B$18,campaign!$D$2:$D$18)</f>
        <v>75</v>
      </c>
      <c r="H169" t="str">
        <f>_xlfn.XLOOKUP($A169,customer!$A$2:$A$978,customer!$B$2:$B$978)</f>
        <v>Thomasin Bulley</v>
      </c>
    </row>
    <row r="170" spans="1:8" x14ac:dyDescent="0.2">
      <c r="A170" t="s">
        <v>2952</v>
      </c>
      <c r="B170" t="s">
        <v>3928</v>
      </c>
      <c r="C170" s="1">
        <v>44731</v>
      </c>
      <c r="D170" s="1">
        <v>44770</v>
      </c>
      <c r="E170">
        <f t="shared" si="2"/>
        <v>1</v>
      </c>
      <c r="F170" t="str">
        <f>_xlfn.XLOOKUP(data!$B170,campaign!$A$2:$A$18,campaign!$B$2:$B$18)</f>
        <v>OptOutMailings</v>
      </c>
      <c r="G170">
        <f>_xlfn.XLOOKUP($F170,campaign!$B$2:$B$18,campaign!$D$2:$D$18)</f>
        <v>75</v>
      </c>
      <c r="H170" t="str">
        <f>_xlfn.XLOOKUP($A170,customer!$A$2:$A$978,customer!$B$2:$B$978)</f>
        <v>Thomasin Bulley</v>
      </c>
    </row>
    <row r="171" spans="1:8" x14ac:dyDescent="0.2">
      <c r="A171" t="s">
        <v>2952</v>
      </c>
      <c r="B171" t="s">
        <v>3928</v>
      </c>
      <c r="C171" s="1">
        <v>44731</v>
      </c>
      <c r="D171" s="1">
        <v>44837</v>
      </c>
      <c r="E171">
        <f t="shared" si="2"/>
        <v>3</v>
      </c>
      <c r="F171" t="str">
        <f>_xlfn.XLOOKUP(data!$B171,campaign!$A$2:$A$18,campaign!$B$2:$B$18)</f>
        <v>OptOutMailings</v>
      </c>
      <c r="G171">
        <f>_xlfn.XLOOKUP($F171,campaign!$B$2:$B$18,campaign!$D$2:$D$18)</f>
        <v>75</v>
      </c>
      <c r="H171" t="str">
        <f>_xlfn.XLOOKUP($A171,customer!$A$2:$A$978,customer!$B$2:$B$978)</f>
        <v>Thomasin Bulley</v>
      </c>
    </row>
    <row r="172" spans="1:8" x14ac:dyDescent="0.2">
      <c r="A172" t="s">
        <v>2952</v>
      </c>
      <c r="B172" t="s">
        <v>3928</v>
      </c>
      <c r="C172" s="1">
        <v>44731</v>
      </c>
      <c r="D172" s="1">
        <v>44890</v>
      </c>
      <c r="E172">
        <f t="shared" si="2"/>
        <v>5</v>
      </c>
      <c r="F172" t="str">
        <f>_xlfn.XLOOKUP(data!$B172,campaign!$A$2:$A$18,campaign!$B$2:$B$18)</f>
        <v>OptOutMailings</v>
      </c>
      <c r="G172">
        <f>_xlfn.XLOOKUP($F172,campaign!$B$2:$B$18,campaign!$D$2:$D$18)</f>
        <v>75</v>
      </c>
      <c r="H172" t="str">
        <f>_xlfn.XLOOKUP($A172,customer!$A$2:$A$978,customer!$B$2:$B$978)</f>
        <v>Thomasin Bulley</v>
      </c>
    </row>
    <row r="173" spans="1:8" x14ac:dyDescent="0.2">
      <c r="A173" t="s">
        <v>2952</v>
      </c>
      <c r="B173" t="s">
        <v>3928</v>
      </c>
      <c r="C173" s="1">
        <v>44731</v>
      </c>
      <c r="D173" s="1">
        <v>44897</v>
      </c>
      <c r="E173">
        <f t="shared" si="2"/>
        <v>5</v>
      </c>
      <c r="F173" t="str">
        <f>_xlfn.XLOOKUP(data!$B173,campaign!$A$2:$A$18,campaign!$B$2:$B$18)</f>
        <v>OptOutMailings</v>
      </c>
      <c r="G173">
        <f>_xlfn.XLOOKUP($F173,campaign!$B$2:$B$18,campaign!$D$2:$D$18)</f>
        <v>75</v>
      </c>
      <c r="H173" t="str">
        <f>_xlfn.XLOOKUP($A173,customer!$A$2:$A$978,customer!$B$2:$B$978)</f>
        <v>Thomasin Bulley</v>
      </c>
    </row>
    <row r="174" spans="1:8" x14ac:dyDescent="0.2">
      <c r="A174" t="s">
        <v>2952</v>
      </c>
      <c r="B174" t="s">
        <v>3928</v>
      </c>
      <c r="C174" s="1">
        <v>44731</v>
      </c>
      <c r="D174" s="1">
        <v>44956</v>
      </c>
      <c r="E174">
        <f t="shared" si="2"/>
        <v>7</v>
      </c>
      <c r="F174" t="str">
        <f>_xlfn.XLOOKUP(data!$B174,campaign!$A$2:$A$18,campaign!$B$2:$B$18)</f>
        <v>OptOutMailings</v>
      </c>
      <c r="G174">
        <f>_xlfn.XLOOKUP($F174,campaign!$B$2:$B$18,campaign!$D$2:$D$18)</f>
        <v>75</v>
      </c>
      <c r="H174" t="str">
        <f>_xlfn.XLOOKUP($A174,customer!$A$2:$A$978,customer!$B$2:$B$978)</f>
        <v>Thomasin Bulley</v>
      </c>
    </row>
    <row r="175" spans="1:8" x14ac:dyDescent="0.2">
      <c r="A175" t="s">
        <v>2952</v>
      </c>
      <c r="B175" t="s">
        <v>3928</v>
      </c>
      <c r="C175" s="1">
        <v>44731</v>
      </c>
      <c r="D175" s="1">
        <v>45037</v>
      </c>
      <c r="E175">
        <f t="shared" si="2"/>
        <v>10</v>
      </c>
      <c r="F175" t="str">
        <f>_xlfn.XLOOKUP(data!$B175,campaign!$A$2:$A$18,campaign!$B$2:$B$18)</f>
        <v>OptOutMailings</v>
      </c>
      <c r="G175">
        <f>_xlfn.XLOOKUP($F175,campaign!$B$2:$B$18,campaign!$D$2:$D$18)</f>
        <v>75</v>
      </c>
      <c r="H175" t="str">
        <f>_xlfn.XLOOKUP($A175,customer!$A$2:$A$978,customer!$B$2:$B$978)</f>
        <v>Thomasin Bulley</v>
      </c>
    </row>
    <row r="176" spans="1:8" x14ac:dyDescent="0.2">
      <c r="A176" t="s">
        <v>2952</v>
      </c>
      <c r="B176" t="s">
        <v>3928</v>
      </c>
      <c r="C176" s="1">
        <v>44731</v>
      </c>
      <c r="D176" s="1">
        <v>45072</v>
      </c>
      <c r="E176">
        <f t="shared" si="2"/>
        <v>11</v>
      </c>
      <c r="F176" t="str">
        <f>_xlfn.XLOOKUP(data!$B176,campaign!$A$2:$A$18,campaign!$B$2:$B$18)</f>
        <v>OptOutMailings</v>
      </c>
      <c r="G176">
        <f>_xlfn.XLOOKUP($F176,campaign!$B$2:$B$18,campaign!$D$2:$D$18)</f>
        <v>75</v>
      </c>
      <c r="H176" t="str">
        <f>_xlfn.XLOOKUP($A176,customer!$A$2:$A$978,customer!$B$2:$B$978)</f>
        <v>Thomasin Bulley</v>
      </c>
    </row>
    <row r="177" spans="1:8" x14ac:dyDescent="0.2">
      <c r="A177" t="s">
        <v>2952</v>
      </c>
      <c r="B177" t="s">
        <v>3925</v>
      </c>
      <c r="C177" s="1">
        <v>44837</v>
      </c>
      <c r="D177" s="1">
        <v>44837</v>
      </c>
      <c r="E177">
        <f t="shared" si="2"/>
        <v>0</v>
      </c>
      <c r="F177" t="str">
        <f>_xlfn.XLOOKUP(data!$B177,campaign!$A$2:$A$18,campaign!$B$2:$B$18)</f>
        <v>Homeownership</v>
      </c>
      <c r="G177">
        <f>_xlfn.XLOOKUP($F177,campaign!$B$2:$B$18,campaign!$D$2:$D$18)</f>
        <v>13</v>
      </c>
      <c r="H177" t="str">
        <f>_xlfn.XLOOKUP($A177,customer!$A$2:$A$978,customer!$B$2:$B$978)</f>
        <v>Thomasin Bulley</v>
      </c>
    </row>
    <row r="178" spans="1:8" x14ac:dyDescent="0.2">
      <c r="A178" t="s">
        <v>2952</v>
      </c>
      <c r="B178" t="s">
        <v>3925</v>
      </c>
      <c r="C178" s="1">
        <v>44837</v>
      </c>
      <c r="D178" s="1">
        <v>44870</v>
      </c>
      <c r="E178">
        <f t="shared" si="2"/>
        <v>1</v>
      </c>
      <c r="F178" t="str">
        <f>_xlfn.XLOOKUP(data!$B178,campaign!$A$2:$A$18,campaign!$B$2:$B$18)</f>
        <v>Homeownership</v>
      </c>
      <c r="G178">
        <f>_xlfn.XLOOKUP($F178,campaign!$B$2:$B$18,campaign!$D$2:$D$18)</f>
        <v>13</v>
      </c>
      <c r="H178" t="str">
        <f>_xlfn.XLOOKUP($A178,customer!$A$2:$A$978,customer!$B$2:$B$978)</f>
        <v>Thomasin Bulley</v>
      </c>
    </row>
    <row r="179" spans="1:8" x14ac:dyDescent="0.2">
      <c r="A179" t="s">
        <v>2952</v>
      </c>
      <c r="B179" t="s">
        <v>3925</v>
      </c>
      <c r="C179" s="1">
        <v>44837</v>
      </c>
      <c r="D179" s="1">
        <v>44905</v>
      </c>
      <c r="E179">
        <f t="shared" si="2"/>
        <v>2</v>
      </c>
      <c r="F179" t="str">
        <f>_xlfn.XLOOKUP(data!$B179,campaign!$A$2:$A$18,campaign!$B$2:$B$18)</f>
        <v>Homeownership</v>
      </c>
      <c r="G179">
        <f>_xlfn.XLOOKUP($F179,campaign!$B$2:$B$18,campaign!$D$2:$D$18)</f>
        <v>13</v>
      </c>
      <c r="H179" t="str">
        <f>_xlfn.XLOOKUP($A179,customer!$A$2:$A$978,customer!$B$2:$B$978)</f>
        <v>Thomasin Bulley</v>
      </c>
    </row>
    <row r="180" spans="1:8" x14ac:dyDescent="0.2">
      <c r="A180" t="s">
        <v>2952</v>
      </c>
      <c r="B180" t="s">
        <v>3925</v>
      </c>
      <c r="C180" s="1">
        <v>44837</v>
      </c>
      <c r="D180" s="1">
        <v>44937</v>
      </c>
      <c r="E180">
        <f t="shared" si="2"/>
        <v>3</v>
      </c>
      <c r="F180" t="str">
        <f>_xlfn.XLOOKUP(data!$B180,campaign!$A$2:$A$18,campaign!$B$2:$B$18)</f>
        <v>Homeownership</v>
      </c>
      <c r="G180">
        <f>_xlfn.XLOOKUP($F180,campaign!$B$2:$B$18,campaign!$D$2:$D$18)</f>
        <v>13</v>
      </c>
      <c r="H180" t="str">
        <f>_xlfn.XLOOKUP($A180,customer!$A$2:$A$978,customer!$B$2:$B$978)</f>
        <v>Thomasin Bulley</v>
      </c>
    </row>
    <row r="181" spans="1:8" x14ac:dyDescent="0.2">
      <c r="A181" t="s">
        <v>2952</v>
      </c>
      <c r="B181" t="s">
        <v>3925</v>
      </c>
      <c r="C181" s="1">
        <v>44837</v>
      </c>
      <c r="D181" s="1">
        <v>44961</v>
      </c>
      <c r="E181">
        <f t="shared" si="2"/>
        <v>4</v>
      </c>
      <c r="F181" t="str">
        <f>_xlfn.XLOOKUP(data!$B181,campaign!$A$2:$A$18,campaign!$B$2:$B$18)</f>
        <v>Homeownership</v>
      </c>
      <c r="G181">
        <f>_xlfn.XLOOKUP($F181,campaign!$B$2:$B$18,campaign!$D$2:$D$18)</f>
        <v>13</v>
      </c>
      <c r="H181" t="str">
        <f>_xlfn.XLOOKUP($A181,customer!$A$2:$A$978,customer!$B$2:$B$978)</f>
        <v>Thomasin Bulley</v>
      </c>
    </row>
    <row r="182" spans="1:8" x14ac:dyDescent="0.2">
      <c r="A182" t="s">
        <v>2952</v>
      </c>
      <c r="B182" t="s">
        <v>3925</v>
      </c>
      <c r="C182" s="1">
        <v>44837</v>
      </c>
      <c r="D182" s="1">
        <v>44994</v>
      </c>
      <c r="E182">
        <f t="shared" si="2"/>
        <v>5</v>
      </c>
      <c r="F182" t="str">
        <f>_xlfn.XLOOKUP(data!$B182,campaign!$A$2:$A$18,campaign!$B$2:$B$18)</f>
        <v>Homeownership</v>
      </c>
      <c r="G182">
        <f>_xlfn.XLOOKUP($F182,campaign!$B$2:$B$18,campaign!$D$2:$D$18)</f>
        <v>13</v>
      </c>
      <c r="H182" t="str">
        <f>_xlfn.XLOOKUP($A182,customer!$A$2:$A$978,customer!$B$2:$B$978)</f>
        <v>Thomasin Bulley</v>
      </c>
    </row>
    <row r="183" spans="1:8" x14ac:dyDescent="0.2">
      <c r="A183" t="s">
        <v>2952</v>
      </c>
      <c r="B183" t="s">
        <v>3925</v>
      </c>
      <c r="C183" s="1">
        <v>44837</v>
      </c>
      <c r="D183" s="1">
        <v>45021</v>
      </c>
      <c r="E183">
        <f t="shared" si="2"/>
        <v>6</v>
      </c>
      <c r="F183" t="str">
        <f>_xlfn.XLOOKUP(data!$B183,campaign!$A$2:$A$18,campaign!$B$2:$B$18)</f>
        <v>Homeownership</v>
      </c>
      <c r="G183">
        <f>_xlfn.XLOOKUP($F183,campaign!$B$2:$B$18,campaign!$D$2:$D$18)</f>
        <v>13</v>
      </c>
      <c r="H183" t="str">
        <f>_xlfn.XLOOKUP($A183,customer!$A$2:$A$978,customer!$B$2:$B$978)</f>
        <v>Thomasin Bulley</v>
      </c>
    </row>
    <row r="184" spans="1:8" x14ac:dyDescent="0.2">
      <c r="A184" t="s">
        <v>2952</v>
      </c>
      <c r="B184" t="s">
        <v>3925</v>
      </c>
      <c r="C184" s="1">
        <v>44837</v>
      </c>
      <c r="D184" s="1">
        <v>45056</v>
      </c>
      <c r="E184">
        <f t="shared" si="2"/>
        <v>7</v>
      </c>
      <c r="F184" t="str">
        <f>_xlfn.XLOOKUP(data!$B184,campaign!$A$2:$A$18,campaign!$B$2:$B$18)</f>
        <v>Homeownership</v>
      </c>
      <c r="G184">
        <f>_xlfn.XLOOKUP($F184,campaign!$B$2:$B$18,campaign!$D$2:$D$18)</f>
        <v>13</v>
      </c>
      <c r="H184" t="str">
        <f>_xlfn.XLOOKUP($A184,customer!$A$2:$A$978,customer!$B$2:$B$978)</f>
        <v>Thomasin Bulley</v>
      </c>
    </row>
    <row r="185" spans="1:8" x14ac:dyDescent="0.2">
      <c r="A185" t="s">
        <v>2953</v>
      </c>
      <c r="B185" t="s">
        <v>3924</v>
      </c>
      <c r="C185" s="1">
        <v>44733</v>
      </c>
      <c r="D185" s="1">
        <v>44733</v>
      </c>
      <c r="E185">
        <f t="shared" si="2"/>
        <v>0</v>
      </c>
      <c r="F185" t="str">
        <f>_xlfn.XLOOKUP(data!$B185,campaign!$A$2:$A$18,campaign!$B$2:$B$18)</f>
        <v>RVOwner</v>
      </c>
      <c r="G185">
        <f>_xlfn.XLOOKUP($F185,campaign!$B$2:$B$18,campaign!$D$2:$D$18)</f>
        <v>22</v>
      </c>
      <c r="H185" t="str">
        <f>_xlfn.XLOOKUP($A185,customer!$A$2:$A$978,customer!$B$2:$B$978)</f>
        <v>Evvie MacTrusty</v>
      </c>
    </row>
    <row r="186" spans="1:8" x14ac:dyDescent="0.2">
      <c r="A186" t="s">
        <v>2953</v>
      </c>
      <c r="B186" t="s">
        <v>3924</v>
      </c>
      <c r="C186" s="1">
        <v>44733</v>
      </c>
      <c r="D186" s="1">
        <v>44767</v>
      </c>
      <c r="E186">
        <f t="shared" si="2"/>
        <v>1</v>
      </c>
      <c r="F186" t="str">
        <f>_xlfn.XLOOKUP(data!$B186,campaign!$A$2:$A$18,campaign!$B$2:$B$18)</f>
        <v>RVOwner</v>
      </c>
      <c r="G186">
        <f>_xlfn.XLOOKUP($F186,campaign!$B$2:$B$18,campaign!$D$2:$D$18)</f>
        <v>22</v>
      </c>
      <c r="H186" t="str">
        <f>_xlfn.XLOOKUP($A186,customer!$A$2:$A$978,customer!$B$2:$B$978)</f>
        <v>Evvie MacTrusty</v>
      </c>
    </row>
    <row r="187" spans="1:8" x14ac:dyDescent="0.2">
      <c r="A187" t="s">
        <v>2953</v>
      </c>
      <c r="B187" t="s">
        <v>3924</v>
      </c>
      <c r="C187" s="1">
        <v>44733</v>
      </c>
      <c r="D187" s="1">
        <v>44797</v>
      </c>
      <c r="E187">
        <f t="shared" si="2"/>
        <v>2</v>
      </c>
      <c r="F187" t="str">
        <f>_xlfn.XLOOKUP(data!$B187,campaign!$A$2:$A$18,campaign!$B$2:$B$18)</f>
        <v>RVOwner</v>
      </c>
      <c r="G187">
        <f>_xlfn.XLOOKUP($F187,campaign!$B$2:$B$18,campaign!$D$2:$D$18)</f>
        <v>22</v>
      </c>
      <c r="H187" t="str">
        <f>_xlfn.XLOOKUP($A187,customer!$A$2:$A$978,customer!$B$2:$B$978)</f>
        <v>Evvie MacTrusty</v>
      </c>
    </row>
    <row r="188" spans="1:8" x14ac:dyDescent="0.2">
      <c r="A188" t="s">
        <v>2953</v>
      </c>
      <c r="B188" t="s">
        <v>3924</v>
      </c>
      <c r="C188" s="1">
        <v>44733</v>
      </c>
      <c r="D188" s="1">
        <v>44857</v>
      </c>
      <c r="E188">
        <f t="shared" si="2"/>
        <v>4</v>
      </c>
      <c r="F188" t="str">
        <f>_xlfn.XLOOKUP(data!$B188,campaign!$A$2:$A$18,campaign!$B$2:$B$18)</f>
        <v>RVOwner</v>
      </c>
      <c r="G188">
        <f>_xlfn.XLOOKUP($F188,campaign!$B$2:$B$18,campaign!$D$2:$D$18)</f>
        <v>22</v>
      </c>
      <c r="H188" t="str">
        <f>_xlfn.XLOOKUP($A188,customer!$A$2:$A$978,customer!$B$2:$B$978)</f>
        <v>Evvie MacTrusty</v>
      </c>
    </row>
    <row r="189" spans="1:8" x14ac:dyDescent="0.2">
      <c r="A189" t="s">
        <v>2953</v>
      </c>
      <c r="B189" t="s">
        <v>3924</v>
      </c>
      <c r="C189" s="1">
        <v>44733</v>
      </c>
      <c r="D189" s="1">
        <v>44895</v>
      </c>
      <c r="E189">
        <f t="shared" si="2"/>
        <v>5</v>
      </c>
      <c r="F189" t="str">
        <f>_xlfn.XLOOKUP(data!$B189,campaign!$A$2:$A$18,campaign!$B$2:$B$18)</f>
        <v>RVOwner</v>
      </c>
      <c r="G189">
        <f>_xlfn.XLOOKUP($F189,campaign!$B$2:$B$18,campaign!$D$2:$D$18)</f>
        <v>22</v>
      </c>
      <c r="H189" t="str">
        <f>_xlfn.XLOOKUP($A189,customer!$A$2:$A$978,customer!$B$2:$B$978)</f>
        <v>Evvie MacTrusty</v>
      </c>
    </row>
    <row r="190" spans="1:8" x14ac:dyDescent="0.2">
      <c r="A190" t="s">
        <v>2953</v>
      </c>
      <c r="B190" t="s">
        <v>3924</v>
      </c>
      <c r="C190" s="1">
        <v>44733</v>
      </c>
      <c r="D190" s="1">
        <v>44900</v>
      </c>
      <c r="E190">
        <f t="shared" si="2"/>
        <v>5</v>
      </c>
      <c r="F190" t="str">
        <f>_xlfn.XLOOKUP(data!$B190,campaign!$A$2:$A$18,campaign!$B$2:$B$18)</f>
        <v>RVOwner</v>
      </c>
      <c r="G190">
        <f>_xlfn.XLOOKUP($F190,campaign!$B$2:$B$18,campaign!$D$2:$D$18)</f>
        <v>22</v>
      </c>
      <c r="H190" t="str">
        <f>_xlfn.XLOOKUP($A190,customer!$A$2:$A$978,customer!$B$2:$B$978)</f>
        <v>Evvie MacTrusty</v>
      </c>
    </row>
    <row r="191" spans="1:8" x14ac:dyDescent="0.2">
      <c r="A191" t="s">
        <v>2953</v>
      </c>
      <c r="B191" t="s">
        <v>3924</v>
      </c>
      <c r="C191" s="1">
        <v>44733</v>
      </c>
      <c r="D191" s="1">
        <v>44956</v>
      </c>
      <c r="E191">
        <f t="shared" si="2"/>
        <v>7</v>
      </c>
      <c r="F191" t="str">
        <f>_xlfn.XLOOKUP(data!$B191,campaign!$A$2:$A$18,campaign!$B$2:$B$18)</f>
        <v>RVOwner</v>
      </c>
      <c r="G191">
        <f>_xlfn.XLOOKUP($F191,campaign!$B$2:$B$18,campaign!$D$2:$D$18)</f>
        <v>22</v>
      </c>
      <c r="H191" t="str">
        <f>_xlfn.XLOOKUP($A191,customer!$A$2:$A$978,customer!$B$2:$B$978)</f>
        <v>Evvie MacTrusty</v>
      </c>
    </row>
    <row r="192" spans="1:8" x14ac:dyDescent="0.2">
      <c r="A192" t="s">
        <v>2953</v>
      </c>
      <c r="B192" t="s">
        <v>3924</v>
      </c>
      <c r="C192" s="1">
        <v>44733</v>
      </c>
      <c r="D192" s="1">
        <v>45007</v>
      </c>
      <c r="E192">
        <f t="shared" si="2"/>
        <v>9</v>
      </c>
      <c r="F192" t="str">
        <f>_xlfn.XLOOKUP(data!$B192,campaign!$A$2:$A$18,campaign!$B$2:$B$18)</f>
        <v>RVOwner</v>
      </c>
      <c r="G192">
        <f>_xlfn.XLOOKUP($F192,campaign!$B$2:$B$18,campaign!$D$2:$D$18)</f>
        <v>22</v>
      </c>
      <c r="H192" t="str">
        <f>_xlfn.XLOOKUP($A192,customer!$A$2:$A$978,customer!$B$2:$B$978)</f>
        <v>Evvie MacTrusty</v>
      </c>
    </row>
    <row r="193" spans="1:8" x14ac:dyDescent="0.2">
      <c r="A193" t="s">
        <v>2953</v>
      </c>
      <c r="B193" t="s">
        <v>3924</v>
      </c>
      <c r="C193" s="1">
        <v>44733</v>
      </c>
      <c r="D193" s="1">
        <v>45045</v>
      </c>
      <c r="E193">
        <f t="shared" si="2"/>
        <v>10</v>
      </c>
      <c r="F193" t="str">
        <f>_xlfn.XLOOKUP(data!$B193,campaign!$A$2:$A$18,campaign!$B$2:$B$18)</f>
        <v>RVOwner</v>
      </c>
      <c r="G193">
        <f>_xlfn.XLOOKUP($F193,campaign!$B$2:$B$18,campaign!$D$2:$D$18)</f>
        <v>22</v>
      </c>
      <c r="H193" t="str">
        <f>_xlfn.XLOOKUP($A193,customer!$A$2:$A$978,customer!$B$2:$B$978)</f>
        <v>Evvie MacTrusty</v>
      </c>
    </row>
    <row r="194" spans="1:8" x14ac:dyDescent="0.2">
      <c r="A194" t="s">
        <v>2953</v>
      </c>
      <c r="B194" t="s">
        <v>3924</v>
      </c>
      <c r="C194" s="1">
        <v>44733</v>
      </c>
      <c r="D194" s="1">
        <v>45078</v>
      </c>
      <c r="E194">
        <f t="shared" si="2"/>
        <v>11</v>
      </c>
      <c r="F194" t="str">
        <f>_xlfn.XLOOKUP(data!$B194,campaign!$A$2:$A$18,campaign!$B$2:$B$18)</f>
        <v>RVOwner</v>
      </c>
      <c r="G194">
        <f>_xlfn.XLOOKUP($F194,campaign!$B$2:$B$18,campaign!$D$2:$D$18)</f>
        <v>22</v>
      </c>
      <c r="H194" t="str">
        <f>_xlfn.XLOOKUP($A194,customer!$A$2:$A$978,customer!$B$2:$B$978)</f>
        <v>Evvie MacTrusty</v>
      </c>
    </row>
    <row r="195" spans="1:8" x14ac:dyDescent="0.2">
      <c r="A195" t="s">
        <v>2953</v>
      </c>
      <c r="B195" t="s">
        <v>3926</v>
      </c>
      <c r="C195" s="1">
        <v>44977</v>
      </c>
      <c r="D195" s="1">
        <v>44977</v>
      </c>
      <c r="E195">
        <f t="shared" ref="E195:E258" si="3">DATEDIF(C195,D195,"M")</f>
        <v>0</v>
      </c>
      <c r="F195" t="str">
        <f>_xlfn.XLOOKUP(data!$B195,campaign!$A$2:$A$18,campaign!$B$2:$B$18)</f>
        <v>BuysViaMailOrder</v>
      </c>
      <c r="G195">
        <f>_xlfn.XLOOKUP($F195,campaign!$B$2:$B$18,campaign!$D$2:$D$18)</f>
        <v>25</v>
      </c>
      <c r="H195" t="str">
        <f>_xlfn.XLOOKUP($A195,customer!$A$2:$A$978,customer!$B$2:$B$978)</f>
        <v>Evvie MacTrusty</v>
      </c>
    </row>
    <row r="196" spans="1:8" x14ac:dyDescent="0.2">
      <c r="A196" t="s">
        <v>2953</v>
      </c>
      <c r="B196" t="s">
        <v>3926</v>
      </c>
      <c r="C196" s="1">
        <v>44977</v>
      </c>
      <c r="D196" s="1">
        <v>45011</v>
      </c>
      <c r="E196">
        <f t="shared" si="3"/>
        <v>1</v>
      </c>
      <c r="F196" t="str">
        <f>_xlfn.XLOOKUP(data!$B196,campaign!$A$2:$A$18,campaign!$B$2:$B$18)</f>
        <v>BuysViaMailOrder</v>
      </c>
      <c r="G196">
        <f>_xlfn.XLOOKUP($F196,campaign!$B$2:$B$18,campaign!$D$2:$D$18)</f>
        <v>25</v>
      </c>
      <c r="H196" t="str">
        <f>_xlfn.XLOOKUP($A196,customer!$A$2:$A$978,customer!$B$2:$B$978)</f>
        <v>Evvie MacTrusty</v>
      </c>
    </row>
    <row r="197" spans="1:8" x14ac:dyDescent="0.2">
      <c r="A197" t="s">
        <v>2953</v>
      </c>
      <c r="B197" t="s">
        <v>3926</v>
      </c>
      <c r="C197" s="1">
        <v>44977</v>
      </c>
      <c r="D197" s="1">
        <v>45019</v>
      </c>
      <c r="E197">
        <f t="shared" si="3"/>
        <v>1</v>
      </c>
      <c r="F197" t="str">
        <f>_xlfn.XLOOKUP(data!$B197,campaign!$A$2:$A$18,campaign!$B$2:$B$18)</f>
        <v>BuysViaMailOrder</v>
      </c>
      <c r="G197">
        <f>_xlfn.XLOOKUP($F197,campaign!$B$2:$B$18,campaign!$D$2:$D$18)</f>
        <v>25</v>
      </c>
      <c r="H197" t="str">
        <f>_xlfn.XLOOKUP($A197,customer!$A$2:$A$978,customer!$B$2:$B$978)</f>
        <v>Evvie MacTrusty</v>
      </c>
    </row>
    <row r="198" spans="1:8" x14ac:dyDescent="0.2">
      <c r="A198" t="s">
        <v>2953</v>
      </c>
      <c r="B198" t="s">
        <v>3926</v>
      </c>
      <c r="C198" s="1">
        <v>44977</v>
      </c>
      <c r="D198" s="1">
        <v>45049</v>
      </c>
      <c r="E198">
        <f t="shared" si="3"/>
        <v>2</v>
      </c>
      <c r="F198" t="str">
        <f>_xlfn.XLOOKUP(data!$B198,campaign!$A$2:$A$18,campaign!$B$2:$B$18)</f>
        <v>BuysViaMailOrder</v>
      </c>
      <c r="G198">
        <f>_xlfn.XLOOKUP($F198,campaign!$B$2:$B$18,campaign!$D$2:$D$18)</f>
        <v>25</v>
      </c>
      <c r="H198" t="str">
        <f>_xlfn.XLOOKUP($A198,customer!$A$2:$A$978,customer!$B$2:$B$978)</f>
        <v>Evvie MacTrusty</v>
      </c>
    </row>
    <row r="199" spans="1:8" x14ac:dyDescent="0.2">
      <c r="A199" t="s">
        <v>2953</v>
      </c>
      <c r="B199" t="s">
        <v>3948</v>
      </c>
      <c r="C199" s="1">
        <v>45025</v>
      </c>
      <c r="D199" s="1">
        <v>45025</v>
      </c>
      <c r="E199">
        <f t="shared" si="3"/>
        <v>0</v>
      </c>
      <c r="F199" t="str">
        <f>_xlfn.XLOOKUP(data!$B199,campaign!$A$2:$A$18,campaign!$B$2:$B$18)</f>
        <v>HasCreditCard</v>
      </c>
      <c r="G199">
        <f>_xlfn.XLOOKUP($F199,campaign!$B$2:$B$18,campaign!$D$2:$D$18)</f>
        <v>65</v>
      </c>
      <c r="H199" t="str">
        <f>_xlfn.XLOOKUP($A199,customer!$A$2:$A$978,customer!$B$2:$B$978)</f>
        <v>Evvie MacTrusty</v>
      </c>
    </row>
    <row r="200" spans="1:8" x14ac:dyDescent="0.2">
      <c r="A200" t="s">
        <v>2953</v>
      </c>
      <c r="B200" t="s">
        <v>3948</v>
      </c>
      <c r="C200" s="1">
        <v>45025</v>
      </c>
      <c r="D200" s="1">
        <v>45067</v>
      </c>
      <c r="E200">
        <f t="shared" si="3"/>
        <v>1</v>
      </c>
      <c r="F200" t="str">
        <f>_xlfn.XLOOKUP(data!$B200,campaign!$A$2:$A$18,campaign!$B$2:$B$18)</f>
        <v>HasCreditCard</v>
      </c>
      <c r="G200">
        <f>_xlfn.XLOOKUP($F200,campaign!$B$2:$B$18,campaign!$D$2:$D$18)</f>
        <v>65</v>
      </c>
      <c r="H200" t="str">
        <f>_xlfn.XLOOKUP($A200,customer!$A$2:$A$978,customer!$B$2:$B$978)</f>
        <v>Evvie MacTrusty</v>
      </c>
    </row>
    <row r="201" spans="1:8" x14ac:dyDescent="0.2">
      <c r="A201" t="s">
        <v>2954</v>
      </c>
      <c r="B201" t="s">
        <v>3929</v>
      </c>
      <c r="C201" s="1">
        <v>44744</v>
      </c>
      <c r="D201" s="1">
        <v>44744</v>
      </c>
      <c r="E201">
        <f t="shared" si="3"/>
        <v>0</v>
      </c>
      <c r="F201" t="str">
        <f>_xlfn.XLOOKUP(data!$B201,campaign!$A$2:$A$18,campaign!$B$2:$B$18)</f>
        <v>NonUSTravel</v>
      </c>
      <c r="G201">
        <f>_xlfn.XLOOKUP($F201,campaign!$B$2:$B$18,campaign!$D$2:$D$18)</f>
        <v>66</v>
      </c>
      <c r="H201" t="str">
        <f>_xlfn.XLOOKUP($A201,customer!$A$2:$A$978,customer!$B$2:$B$978)</f>
        <v>Dinny Victory</v>
      </c>
    </row>
    <row r="202" spans="1:8" x14ac:dyDescent="0.2">
      <c r="A202" t="s">
        <v>2954</v>
      </c>
      <c r="B202" t="s">
        <v>3929</v>
      </c>
      <c r="C202" s="1">
        <v>44744</v>
      </c>
      <c r="D202" s="1">
        <v>44848</v>
      </c>
      <c r="E202">
        <f t="shared" si="3"/>
        <v>3</v>
      </c>
      <c r="F202" t="str">
        <f>_xlfn.XLOOKUP(data!$B202,campaign!$A$2:$A$18,campaign!$B$2:$B$18)</f>
        <v>NonUSTravel</v>
      </c>
      <c r="G202">
        <f>_xlfn.XLOOKUP($F202,campaign!$B$2:$B$18,campaign!$D$2:$D$18)</f>
        <v>66</v>
      </c>
      <c r="H202" t="str">
        <f>_xlfn.XLOOKUP($A202,customer!$A$2:$A$978,customer!$B$2:$B$978)</f>
        <v>Dinny Victory</v>
      </c>
    </row>
    <row r="203" spans="1:8" x14ac:dyDescent="0.2">
      <c r="A203" t="s">
        <v>2954</v>
      </c>
      <c r="B203" t="s">
        <v>3929</v>
      </c>
      <c r="C203" s="1">
        <v>44744</v>
      </c>
      <c r="D203" s="1">
        <v>44967</v>
      </c>
      <c r="E203">
        <f t="shared" si="3"/>
        <v>7</v>
      </c>
      <c r="F203" t="str">
        <f>_xlfn.XLOOKUP(data!$B203,campaign!$A$2:$A$18,campaign!$B$2:$B$18)</f>
        <v>NonUSTravel</v>
      </c>
      <c r="G203">
        <f>_xlfn.XLOOKUP($F203,campaign!$B$2:$B$18,campaign!$D$2:$D$18)</f>
        <v>66</v>
      </c>
      <c r="H203" t="str">
        <f>_xlfn.XLOOKUP($A203,customer!$A$2:$A$978,customer!$B$2:$B$978)</f>
        <v>Dinny Victory</v>
      </c>
    </row>
    <row r="204" spans="1:8" x14ac:dyDescent="0.2">
      <c r="A204" t="s">
        <v>2954</v>
      </c>
      <c r="B204" t="s">
        <v>3929</v>
      </c>
      <c r="C204" s="1">
        <v>44744</v>
      </c>
      <c r="D204" s="1">
        <v>44992</v>
      </c>
      <c r="E204">
        <f t="shared" si="3"/>
        <v>8</v>
      </c>
      <c r="F204" t="str">
        <f>_xlfn.XLOOKUP(data!$B204,campaign!$A$2:$A$18,campaign!$B$2:$B$18)</f>
        <v>NonUSTravel</v>
      </c>
      <c r="G204">
        <f>_xlfn.XLOOKUP($F204,campaign!$B$2:$B$18,campaign!$D$2:$D$18)</f>
        <v>66</v>
      </c>
      <c r="H204" t="str">
        <f>_xlfn.XLOOKUP($A204,customer!$A$2:$A$978,customer!$B$2:$B$978)</f>
        <v>Dinny Victory</v>
      </c>
    </row>
    <row r="205" spans="1:8" x14ac:dyDescent="0.2">
      <c r="A205" t="s">
        <v>2954</v>
      </c>
      <c r="B205" t="s">
        <v>3929</v>
      </c>
      <c r="C205" s="1">
        <v>44744</v>
      </c>
      <c r="D205" s="1">
        <v>45031</v>
      </c>
      <c r="E205">
        <f t="shared" si="3"/>
        <v>9</v>
      </c>
      <c r="F205" t="str">
        <f>_xlfn.XLOOKUP(data!$B205,campaign!$A$2:$A$18,campaign!$B$2:$B$18)</f>
        <v>NonUSTravel</v>
      </c>
      <c r="G205">
        <f>_xlfn.XLOOKUP($F205,campaign!$B$2:$B$18,campaign!$D$2:$D$18)</f>
        <v>66</v>
      </c>
      <c r="H205" t="str">
        <f>_xlfn.XLOOKUP($A205,customer!$A$2:$A$978,customer!$B$2:$B$978)</f>
        <v>Dinny Victory</v>
      </c>
    </row>
    <row r="206" spans="1:8" x14ac:dyDescent="0.2">
      <c r="A206" t="s">
        <v>2954</v>
      </c>
      <c r="B206" t="s">
        <v>3922</v>
      </c>
      <c r="C206" s="1">
        <v>44816</v>
      </c>
      <c r="D206" s="1">
        <v>44816</v>
      </c>
      <c r="E206">
        <f t="shared" si="3"/>
        <v>0</v>
      </c>
      <c r="F206" t="str">
        <f>_xlfn.XLOOKUP(data!$B206,campaign!$A$2:$A$18,campaign!$B$2:$B$18)</f>
        <v>HandsetWebCapable</v>
      </c>
      <c r="G206">
        <f>_xlfn.XLOOKUP($F206,campaign!$B$2:$B$18,campaign!$D$2:$D$18)</f>
        <v>62</v>
      </c>
      <c r="H206" t="str">
        <f>_xlfn.XLOOKUP($A206,customer!$A$2:$A$978,customer!$B$2:$B$978)</f>
        <v>Dinny Victory</v>
      </c>
    </row>
    <row r="207" spans="1:8" x14ac:dyDescent="0.2">
      <c r="A207" t="s">
        <v>2954</v>
      </c>
      <c r="B207" t="s">
        <v>3922</v>
      </c>
      <c r="C207" s="1">
        <v>44816</v>
      </c>
      <c r="D207" s="1">
        <v>44857</v>
      </c>
      <c r="E207">
        <f t="shared" si="3"/>
        <v>1</v>
      </c>
      <c r="F207" t="str">
        <f>_xlfn.XLOOKUP(data!$B207,campaign!$A$2:$A$18,campaign!$B$2:$B$18)</f>
        <v>HandsetWebCapable</v>
      </c>
      <c r="G207">
        <f>_xlfn.XLOOKUP($F207,campaign!$B$2:$B$18,campaign!$D$2:$D$18)</f>
        <v>62</v>
      </c>
      <c r="H207" t="str">
        <f>_xlfn.XLOOKUP($A207,customer!$A$2:$A$978,customer!$B$2:$B$978)</f>
        <v>Dinny Victory</v>
      </c>
    </row>
    <row r="208" spans="1:8" x14ac:dyDescent="0.2">
      <c r="A208" t="s">
        <v>2954</v>
      </c>
      <c r="B208" t="s">
        <v>3922</v>
      </c>
      <c r="C208" s="1">
        <v>44816</v>
      </c>
      <c r="D208" s="1">
        <v>44890</v>
      </c>
      <c r="E208">
        <f t="shared" si="3"/>
        <v>2</v>
      </c>
      <c r="F208" t="str">
        <f>_xlfn.XLOOKUP(data!$B208,campaign!$A$2:$A$18,campaign!$B$2:$B$18)</f>
        <v>HandsetWebCapable</v>
      </c>
      <c r="G208">
        <f>_xlfn.XLOOKUP($F208,campaign!$B$2:$B$18,campaign!$D$2:$D$18)</f>
        <v>62</v>
      </c>
      <c r="H208" t="str">
        <f>_xlfn.XLOOKUP($A208,customer!$A$2:$A$978,customer!$B$2:$B$978)</f>
        <v>Dinny Victory</v>
      </c>
    </row>
    <row r="209" spans="1:8" x14ac:dyDescent="0.2">
      <c r="A209" t="s">
        <v>2954</v>
      </c>
      <c r="B209" t="s">
        <v>3922</v>
      </c>
      <c r="C209" s="1">
        <v>44816</v>
      </c>
      <c r="D209" s="1">
        <v>44947</v>
      </c>
      <c r="E209">
        <f t="shared" si="3"/>
        <v>4</v>
      </c>
      <c r="F209" t="str">
        <f>_xlfn.XLOOKUP(data!$B209,campaign!$A$2:$A$18,campaign!$B$2:$B$18)</f>
        <v>HandsetWebCapable</v>
      </c>
      <c r="G209">
        <f>_xlfn.XLOOKUP($F209,campaign!$B$2:$B$18,campaign!$D$2:$D$18)</f>
        <v>62</v>
      </c>
      <c r="H209" t="str">
        <f>_xlfn.XLOOKUP($A209,customer!$A$2:$A$978,customer!$B$2:$B$978)</f>
        <v>Dinny Victory</v>
      </c>
    </row>
    <row r="210" spans="1:8" x14ac:dyDescent="0.2">
      <c r="A210" t="s">
        <v>2954</v>
      </c>
      <c r="B210" t="s">
        <v>3922</v>
      </c>
      <c r="C210" s="1">
        <v>44816</v>
      </c>
      <c r="D210" s="1">
        <v>44969</v>
      </c>
      <c r="E210">
        <f t="shared" si="3"/>
        <v>5</v>
      </c>
      <c r="F210" t="str">
        <f>_xlfn.XLOOKUP(data!$B210,campaign!$A$2:$A$18,campaign!$B$2:$B$18)</f>
        <v>HandsetWebCapable</v>
      </c>
      <c r="G210">
        <f>_xlfn.XLOOKUP($F210,campaign!$B$2:$B$18,campaign!$D$2:$D$18)</f>
        <v>62</v>
      </c>
      <c r="H210" t="str">
        <f>_xlfn.XLOOKUP($A210,customer!$A$2:$A$978,customer!$B$2:$B$978)</f>
        <v>Dinny Victory</v>
      </c>
    </row>
    <row r="211" spans="1:8" x14ac:dyDescent="0.2">
      <c r="A211" t="s">
        <v>2954</v>
      </c>
      <c r="B211" t="s">
        <v>3922</v>
      </c>
      <c r="C211" s="1">
        <v>44816</v>
      </c>
      <c r="D211" s="1">
        <v>45002</v>
      </c>
      <c r="E211">
        <f t="shared" si="3"/>
        <v>6</v>
      </c>
      <c r="F211" t="str">
        <f>_xlfn.XLOOKUP(data!$B211,campaign!$A$2:$A$18,campaign!$B$2:$B$18)</f>
        <v>HandsetWebCapable</v>
      </c>
      <c r="G211">
        <f>_xlfn.XLOOKUP($F211,campaign!$B$2:$B$18,campaign!$D$2:$D$18)</f>
        <v>62</v>
      </c>
      <c r="H211" t="str">
        <f>_xlfn.XLOOKUP($A211,customer!$A$2:$A$978,customer!$B$2:$B$978)</f>
        <v>Dinny Victory</v>
      </c>
    </row>
    <row r="212" spans="1:8" x14ac:dyDescent="0.2">
      <c r="A212" t="s">
        <v>2954</v>
      </c>
      <c r="B212" t="s">
        <v>3922</v>
      </c>
      <c r="C212" s="1">
        <v>44816</v>
      </c>
      <c r="D212" s="1">
        <v>45042</v>
      </c>
      <c r="E212">
        <f t="shared" si="3"/>
        <v>7</v>
      </c>
      <c r="F212" t="str">
        <f>_xlfn.XLOOKUP(data!$B212,campaign!$A$2:$A$18,campaign!$B$2:$B$18)</f>
        <v>HandsetWebCapable</v>
      </c>
      <c r="G212">
        <f>_xlfn.XLOOKUP($F212,campaign!$B$2:$B$18,campaign!$D$2:$D$18)</f>
        <v>62</v>
      </c>
      <c r="H212" t="str">
        <f>_xlfn.XLOOKUP($A212,customer!$A$2:$A$978,customer!$B$2:$B$978)</f>
        <v>Dinny Victory</v>
      </c>
    </row>
    <row r="213" spans="1:8" x14ac:dyDescent="0.2">
      <c r="A213" t="s">
        <v>2954</v>
      </c>
      <c r="B213" t="s">
        <v>3949</v>
      </c>
      <c r="C213" s="1">
        <v>45012</v>
      </c>
      <c r="D213" s="1">
        <v>45012</v>
      </c>
      <c r="E213">
        <f t="shared" si="3"/>
        <v>0</v>
      </c>
      <c r="F213" t="str">
        <f>_xlfn.XLOOKUP(data!$B213,campaign!$A$2:$A$18,campaign!$B$2:$B$18)</f>
        <v>NewCellphoneUser</v>
      </c>
      <c r="G213">
        <f>_xlfn.XLOOKUP($F213,campaign!$B$2:$B$18,campaign!$D$2:$D$18)</f>
        <v>25</v>
      </c>
      <c r="H213" t="str">
        <f>_xlfn.XLOOKUP($A213,customer!$A$2:$A$978,customer!$B$2:$B$978)</f>
        <v>Dinny Victory</v>
      </c>
    </row>
    <row r="214" spans="1:8" x14ac:dyDescent="0.2">
      <c r="A214" t="s">
        <v>2954</v>
      </c>
      <c r="B214" t="s">
        <v>3949</v>
      </c>
      <c r="C214" s="1">
        <v>45012</v>
      </c>
      <c r="D214" s="1">
        <v>45052</v>
      </c>
      <c r="E214">
        <f t="shared" si="3"/>
        <v>1</v>
      </c>
      <c r="F214" t="str">
        <f>_xlfn.XLOOKUP(data!$B214,campaign!$A$2:$A$18,campaign!$B$2:$B$18)</f>
        <v>NewCellphoneUser</v>
      </c>
      <c r="G214">
        <f>_xlfn.XLOOKUP($F214,campaign!$B$2:$B$18,campaign!$D$2:$D$18)</f>
        <v>25</v>
      </c>
      <c r="H214" t="str">
        <f>_xlfn.XLOOKUP($A214,customer!$A$2:$A$978,customer!$B$2:$B$978)</f>
        <v>Dinny Victory</v>
      </c>
    </row>
    <row r="215" spans="1:8" x14ac:dyDescent="0.2">
      <c r="A215" t="s">
        <v>2954</v>
      </c>
      <c r="B215" t="s">
        <v>3949</v>
      </c>
      <c r="C215" s="1">
        <v>45012</v>
      </c>
      <c r="D215" s="1">
        <v>45086</v>
      </c>
      <c r="E215">
        <f t="shared" si="3"/>
        <v>2</v>
      </c>
      <c r="F215" t="str">
        <f>_xlfn.XLOOKUP(data!$B215,campaign!$A$2:$A$18,campaign!$B$2:$B$18)</f>
        <v>NewCellphoneUser</v>
      </c>
      <c r="G215">
        <f>_xlfn.XLOOKUP($F215,campaign!$B$2:$B$18,campaign!$D$2:$D$18)</f>
        <v>25</v>
      </c>
      <c r="H215" t="str">
        <f>_xlfn.XLOOKUP($A215,customer!$A$2:$A$978,customer!$B$2:$B$978)</f>
        <v>Dinny Victory</v>
      </c>
    </row>
    <row r="216" spans="1:8" x14ac:dyDescent="0.2">
      <c r="A216" t="s">
        <v>2955</v>
      </c>
      <c r="B216" t="s">
        <v>3948</v>
      </c>
      <c r="C216" s="1">
        <v>44656</v>
      </c>
      <c r="D216" s="1">
        <v>44656</v>
      </c>
      <c r="E216">
        <f t="shared" si="3"/>
        <v>0</v>
      </c>
      <c r="F216" t="str">
        <f>_xlfn.XLOOKUP(data!$B216,campaign!$A$2:$A$18,campaign!$B$2:$B$18)</f>
        <v>HasCreditCard</v>
      </c>
      <c r="G216">
        <f>_xlfn.XLOOKUP($F216,campaign!$B$2:$B$18,campaign!$D$2:$D$18)</f>
        <v>65</v>
      </c>
      <c r="H216" t="str">
        <f>_xlfn.XLOOKUP($A216,customer!$A$2:$A$978,customer!$B$2:$B$978)</f>
        <v>Bobbe Prandini</v>
      </c>
    </row>
    <row r="217" spans="1:8" x14ac:dyDescent="0.2">
      <c r="A217" t="s">
        <v>2955</v>
      </c>
      <c r="B217" t="s">
        <v>3948</v>
      </c>
      <c r="C217" s="1">
        <v>44656</v>
      </c>
      <c r="D217" s="1">
        <v>44688</v>
      </c>
      <c r="E217">
        <f t="shared" si="3"/>
        <v>1</v>
      </c>
      <c r="F217" t="str">
        <f>_xlfn.XLOOKUP(data!$B217,campaign!$A$2:$A$18,campaign!$B$2:$B$18)</f>
        <v>HasCreditCard</v>
      </c>
      <c r="G217">
        <f>_xlfn.XLOOKUP($F217,campaign!$B$2:$B$18,campaign!$D$2:$D$18)</f>
        <v>65</v>
      </c>
      <c r="H217" t="str">
        <f>_xlfn.XLOOKUP($A217,customer!$A$2:$A$978,customer!$B$2:$B$978)</f>
        <v>Bobbe Prandini</v>
      </c>
    </row>
    <row r="218" spans="1:8" x14ac:dyDescent="0.2">
      <c r="A218" t="s">
        <v>2955</v>
      </c>
      <c r="B218" t="s">
        <v>3948</v>
      </c>
      <c r="C218" s="1">
        <v>44656</v>
      </c>
      <c r="D218" s="1">
        <v>44748</v>
      </c>
      <c r="E218">
        <f t="shared" si="3"/>
        <v>3</v>
      </c>
      <c r="F218" t="str">
        <f>_xlfn.XLOOKUP(data!$B218,campaign!$A$2:$A$18,campaign!$B$2:$B$18)</f>
        <v>HasCreditCard</v>
      </c>
      <c r="G218">
        <f>_xlfn.XLOOKUP($F218,campaign!$B$2:$B$18,campaign!$D$2:$D$18)</f>
        <v>65</v>
      </c>
      <c r="H218" t="str">
        <f>_xlfn.XLOOKUP($A218,customer!$A$2:$A$978,customer!$B$2:$B$978)</f>
        <v>Bobbe Prandini</v>
      </c>
    </row>
    <row r="219" spans="1:8" x14ac:dyDescent="0.2">
      <c r="A219" t="s">
        <v>2955</v>
      </c>
      <c r="B219" t="s">
        <v>3948</v>
      </c>
      <c r="C219" s="1">
        <v>44656</v>
      </c>
      <c r="D219" s="1">
        <v>44849</v>
      </c>
      <c r="E219">
        <f t="shared" si="3"/>
        <v>6</v>
      </c>
      <c r="F219" t="str">
        <f>_xlfn.XLOOKUP(data!$B219,campaign!$A$2:$A$18,campaign!$B$2:$B$18)</f>
        <v>HasCreditCard</v>
      </c>
      <c r="G219">
        <f>_xlfn.XLOOKUP($F219,campaign!$B$2:$B$18,campaign!$D$2:$D$18)</f>
        <v>65</v>
      </c>
      <c r="H219" t="str">
        <f>_xlfn.XLOOKUP($A219,customer!$A$2:$A$978,customer!$B$2:$B$978)</f>
        <v>Bobbe Prandini</v>
      </c>
    </row>
    <row r="220" spans="1:8" x14ac:dyDescent="0.2">
      <c r="A220" t="s">
        <v>2955</v>
      </c>
      <c r="B220" t="s">
        <v>3948</v>
      </c>
      <c r="C220" s="1">
        <v>44656</v>
      </c>
      <c r="D220" s="1">
        <v>44905</v>
      </c>
      <c r="E220">
        <f t="shared" si="3"/>
        <v>8</v>
      </c>
      <c r="F220" t="str">
        <f>_xlfn.XLOOKUP(data!$B220,campaign!$A$2:$A$18,campaign!$B$2:$B$18)</f>
        <v>HasCreditCard</v>
      </c>
      <c r="G220">
        <f>_xlfn.XLOOKUP($F220,campaign!$B$2:$B$18,campaign!$D$2:$D$18)</f>
        <v>65</v>
      </c>
      <c r="H220" t="str">
        <f>_xlfn.XLOOKUP($A220,customer!$A$2:$A$978,customer!$B$2:$B$978)</f>
        <v>Bobbe Prandini</v>
      </c>
    </row>
    <row r="221" spans="1:8" x14ac:dyDescent="0.2">
      <c r="A221" t="s">
        <v>2955</v>
      </c>
      <c r="B221" t="s">
        <v>3948</v>
      </c>
      <c r="C221" s="1">
        <v>44656</v>
      </c>
      <c r="D221" s="1">
        <v>44934</v>
      </c>
      <c r="E221">
        <f t="shared" si="3"/>
        <v>9</v>
      </c>
      <c r="F221" t="str">
        <f>_xlfn.XLOOKUP(data!$B221,campaign!$A$2:$A$18,campaign!$B$2:$B$18)</f>
        <v>HasCreditCard</v>
      </c>
      <c r="G221">
        <f>_xlfn.XLOOKUP($F221,campaign!$B$2:$B$18,campaign!$D$2:$D$18)</f>
        <v>65</v>
      </c>
      <c r="H221" t="str">
        <f>_xlfn.XLOOKUP($A221,customer!$A$2:$A$978,customer!$B$2:$B$978)</f>
        <v>Bobbe Prandini</v>
      </c>
    </row>
    <row r="222" spans="1:8" x14ac:dyDescent="0.2">
      <c r="A222" t="s">
        <v>2955</v>
      </c>
      <c r="B222" t="s">
        <v>3948</v>
      </c>
      <c r="C222" s="1">
        <v>44656</v>
      </c>
      <c r="D222" s="1">
        <v>45060</v>
      </c>
      <c r="E222">
        <f t="shared" si="3"/>
        <v>13</v>
      </c>
      <c r="F222" t="str">
        <f>_xlfn.XLOOKUP(data!$B222,campaign!$A$2:$A$18,campaign!$B$2:$B$18)</f>
        <v>HasCreditCard</v>
      </c>
      <c r="G222">
        <f>_xlfn.XLOOKUP($F222,campaign!$B$2:$B$18,campaign!$D$2:$D$18)</f>
        <v>65</v>
      </c>
      <c r="H222" t="str">
        <f>_xlfn.XLOOKUP($A222,customer!$A$2:$A$978,customer!$B$2:$B$978)</f>
        <v>Bobbe Prandini</v>
      </c>
    </row>
    <row r="223" spans="1:8" x14ac:dyDescent="0.2">
      <c r="A223" t="s">
        <v>2955</v>
      </c>
      <c r="B223" t="s">
        <v>3953</v>
      </c>
      <c r="C223" s="1">
        <v>44763</v>
      </c>
      <c r="D223" s="1">
        <v>44763</v>
      </c>
      <c r="E223">
        <f t="shared" si="3"/>
        <v>0</v>
      </c>
      <c r="F223" t="str">
        <f>_xlfn.XLOOKUP(data!$B223,campaign!$A$2:$A$18,campaign!$B$2:$B$18)</f>
        <v>MaritalStatus</v>
      </c>
      <c r="G223">
        <f>_xlfn.XLOOKUP($F223,campaign!$B$2:$B$18,campaign!$D$2:$D$18)</f>
        <v>29</v>
      </c>
      <c r="H223" t="str">
        <f>_xlfn.XLOOKUP($A223,customer!$A$2:$A$978,customer!$B$2:$B$978)</f>
        <v>Bobbe Prandini</v>
      </c>
    </row>
    <row r="224" spans="1:8" x14ac:dyDescent="0.2">
      <c r="A224" t="s">
        <v>2955</v>
      </c>
      <c r="B224" t="s">
        <v>3953</v>
      </c>
      <c r="C224" s="1">
        <v>44763</v>
      </c>
      <c r="D224" s="1">
        <v>44798</v>
      </c>
      <c r="E224">
        <f t="shared" si="3"/>
        <v>1</v>
      </c>
      <c r="F224" t="str">
        <f>_xlfn.XLOOKUP(data!$B224,campaign!$A$2:$A$18,campaign!$B$2:$B$18)</f>
        <v>MaritalStatus</v>
      </c>
      <c r="G224">
        <f>_xlfn.XLOOKUP($F224,campaign!$B$2:$B$18,campaign!$D$2:$D$18)</f>
        <v>29</v>
      </c>
      <c r="H224" t="str">
        <f>_xlfn.XLOOKUP($A224,customer!$A$2:$A$978,customer!$B$2:$B$978)</f>
        <v>Bobbe Prandini</v>
      </c>
    </row>
    <row r="225" spans="1:8" x14ac:dyDescent="0.2">
      <c r="A225" t="s">
        <v>2955</v>
      </c>
      <c r="B225" t="s">
        <v>3953</v>
      </c>
      <c r="C225" s="1">
        <v>44763</v>
      </c>
      <c r="D225" s="1">
        <v>44836</v>
      </c>
      <c r="E225">
        <f t="shared" si="3"/>
        <v>2</v>
      </c>
      <c r="F225" t="str">
        <f>_xlfn.XLOOKUP(data!$B225,campaign!$A$2:$A$18,campaign!$B$2:$B$18)</f>
        <v>MaritalStatus</v>
      </c>
      <c r="G225">
        <f>_xlfn.XLOOKUP($F225,campaign!$B$2:$B$18,campaign!$D$2:$D$18)</f>
        <v>29</v>
      </c>
      <c r="H225" t="str">
        <f>_xlfn.XLOOKUP($A225,customer!$A$2:$A$978,customer!$B$2:$B$978)</f>
        <v>Bobbe Prandini</v>
      </c>
    </row>
    <row r="226" spans="1:8" x14ac:dyDescent="0.2">
      <c r="A226" t="s">
        <v>2955</v>
      </c>
      <c r="B226" t="s">
        <v>3953</v>
      </c>
      <c r="C226" s="1">
        <v>44763</v>
      </c>
      <c r="D226" s="1">
        <v>44901</v>
      </c>
      <c r="E226">
        <f t="shared" si="3"/>
        <v>4</v>
      </c>
      <c r="F226" t="str">
        <f>_xlfn.XLOOKUP(data!$B226,campaign!$A$2:$A$18,campaign!$B$2:$B$18)</f>
        <v>MaritalStatus</v>
      </c>
      <c r="G226">
        <f>_xlfn.XLOOKUP($F226,campaign!$B$2:$B$18,campaign!$D$2:$D$18)</f>
        <v>29</v>
      </c>
      <c r="H226" t="str">
        <f>_xlfn.XLOOKUP($A226,customer!$A$2:$A$978,customer!$B$2:$B$978)</f>
        <v>Bobbe Prandini</v>
      </c>
    </row>
    <row r="227" spans="1:8" x14ac:dyDescent="0.2">
      <c r="A227" t="s">
        <v>2955</v>
      </c>
      <c r="B227" t="s">
        <v>3953</v>
      </c>
      <c r="C227" s="1">
        <v>44763</v>
      </c>
      <c r="D227" s="1">
        <v>44991</v>
      </c>
      <c r="E227">
        <f t="shared" si="3"/>
        <v>7</v>
      </c>
      <c r="F227" t="str">
        <f>_xlfn.XLOOKUP(data!$B227,campaign!$A$2:$A$18,campaign!$B$2:$B$18)</f>
        <v>MaritalStatus</v>
      </c>
      <c r="G227">
        <f>_xlfn.XLOOKUP($F227,campaign!$B$2:$B$18,campaign!$D$2:$D$18)</f>
        <v>29</v>
      </c>
      <c r="H227" t="str">
        <f>_xlfn.XLOOKUP($A227,customer!$A$2:$A$978,customer!$B$2:$B$978)</f>
        <v>Bobbe Prandini</v>
      </c>
    </row>
    <row r="228" spans="1:8" x14ac:dyDescent="0.2">
      <c r="A228" t="s">
        <v>2955</v>
      </c>
      <c r="B228" t="s">
        <v>3953</v>
      </c>
      <c r="C228" s="1">
        <v>44763</v>
      </c>
      <c r="D228" s="1">
        <v>45070</v>
      </c>
      <c r="E228">
        <f t="shared" si="3"/>
        <v>10</v>
      </c>
      <c r="F228" t="str">
        <f>_xlfn.XLOOKUP(data!$B228,campaign!$A$2:$A$18,campaign!$B$2:$B$18)</f>
        <v>MaritalStatus</v>
      </c>
      <c r="G228">
        <f>_xlfn.XLOOKUP($F228,campaign!$B$2:$B$18,campaign!$D$2:$D$18)</f>
        <v>29</v>
      </c>
      <c r="H228" t="str">
        <f>_xlfn.XLOOKUP($A228,customer!$A$2:$A$978,customer!$B$2:$B$978)</f>
        <v>Bobbe Prandini</v>
      </c>
    </row>
    <row r="229" spans="1:8" x14ac:dyDescent="0.2">
      <c r="A229" t="s">
        <v>2955</v>
      </c>
      <c r="B229" t="s">
        <v>3920</v>
      </c>
      <c r="C229" s="1">
        <v>44960</v>
      </c>
      <c r="D229" s="1">
        <v>44960</v>
      </c>
      <c r="E229">
        <f t="shared" si="3"/>
        <v>0</v>
      </c>
      <c r="F229" t="str">
        <f>_xlfn.XLOOKUP(data!$B229,campaign!$A$2:$A$18,campaign!$B$2:$B$18)</f>
        <v>ChildrenInHH</v>
      </c>
      <c r="G229">
        <f>_xlfn.XLOOKUP($F229,campaign!$B$2:$B$18,campaign!$D$2:$D$18)</f>
        <v>10</v>
      </c>
      <c r="H229" t="str">
        <f>_xlfn.XLOOKUP($A229,customer!$A$2:$A$978,customer!$B$2:$B$978)</f>
        <v>Bobbe Prandini</v>
      </c>
    </row>
    <row r="230" spans="1:8" x14ac:dyDescent="0.2">
      <c r="A230" t="s">
        <v>2955</v>
      </c>
      <c r="B230" t="s">
        <v>3920</v>
      </c>
      <c r="C230" s="1">
        <v>44960</v>
      </c>
      <c r="D230" s="1">
        <v>45001</v>
      </c>
      <c r="E230">
        <f t="shared" si="3"/>
        <v>1</v>
      </c>
      <c r="F230" t="str">
        <f>_xlfn.XLOOKUP(data!$B230,campaign!$A$2:$A$18,campaign!$B$2:$B$18)</f>
        <v>ChildrenInHH</v>
      </c>
      <c r="G230">
        <f>_xlfn.XLOOKUP($F230,campaign!$B$2:$B$18,campaign!$D$2:$D$18)</f>
        <v>10</v>
      </c>
      <c r="H230" t="str">
        <f>_xlfn.XLOOKUP($A230,customer!$A$2:$A$978,customer!$B$2:$B$978)</f>
        <v>Bobbe Prandini</v>
      </c>
    </row>
    <row r="231" spans="1:8" x14ac:dyDescent="0.2">
      <c r="A231" t="s">
        <v>2955</v>
      </c>
      <c r="B231" t="s">
        <v>3920</v>
      </c>
      <c r="C231" s="1">
        <v>44960</v>
      </c>
      <c r="D231" s="1">
        <v>45022</v>
      </c>
      <c r="E231">
        <f t="shared" si="3"/>
        <v>2</v>
      </c>
      <c r="F231" t="str">
        <f>_xlfn.XLOOKUP(data!$B231,campaign!$A$2:$A$18,campaign!$B$2:$B$18)</f>
        <v>ChildrenInHH</v>
      </c>
      <c r="G231">
        <f>_xlfn.XLOOKUP($F231,campaign!$B$2:$B$18,campaign!$D$2:$D$18)</f>
        <v>10</v>
      </c>
      <c r="H231" t="str">
        <f>_xlfn.XLOOKUP($A231,customer!$A$2:$A$978,customer!$B$2:$B$978)</f>
        <v>Bobbe Prandini</v>
      </c>
    </row>
    <row r="232" spans="1:8" x14ac:dyDescent="0.2">
      <c r="A232" t="s">
        <v>2955</v>
      </c>
      <c r="B232" t="s">
        <v>3920</v>
      </c>
      <c r="C232" s="1">
        <v>44960</v>
      </c>
      <c r="D232" s="1">
        <v>45057</v>
      </c>
      <c r="E232">
        <f t="shared" si="3"/>
        <v>3</v>
      </c>
      <c r="F232" t="str">
        <f>_xlfn.XLOOKUP(data!$B232,campaign!$A$2:$A$18,campaign!$B$2:$B$18)</f>
        <v>ChildrenInHH</v>
      </c>
      <c r="G232">
        <f>_xlfn.XLOOKUP($F232,campaign!$B$2:$B$18,campaign!$D$2:$D$18)</f>
        <v>10</v>
      </c>
      <c r="H232" t="str">
        <f>_xlfn.XLOOKUP($A232,customer!$A$2:$A$978,customer!$B$2:$B$978)</f>
        <v>Bobbe Prandini</v>
      </c>
    </row>
    <row r="233" spans="1:8" x14ac:dyDescent="0.2">
      <c r="A233" t="s">
        <v>2956</v>
      </c>
      <c r="B233" t="s">
        <v>3924</v>
      </c>
      <c r="C233" s="1">
        <v>44590</v>
      </c>
      <c r="D233" s="1">
        <v>44590</v>
      </c>
      <c r="E233">
        <f t="shared" si="3"/>
        <v>0</v>
      </c>
      <c r="F233" t="str">
        <f>_xlfn.XLOOKUP(data!$B233,campaign!$A$2:$A$18,campaign!$B$2:$B$18)</f>
        <v>RVOwner</v>
      </c>
      <c r="G233">
        <f>_xlfn.XLOOKUP($F233,campaign!$B$2:$B$18,campaign!$D$2:$D$18)</f>
        <v>22</v>
      </c>
      <c r="H233" t="str">
        <f>_xlfn.XLOOKUP($A233,customer!$A$2:$A$978,customer!$B$2:$B$978)</f>
        <v>Ginger Pinnere</v>
      </c>
    </row>
    <row r="234" spans="1:8" x14ac:dyDescent="0.2">
      <c r="A234" t="s">
        <v>2956</v>
      </c>
      <c r="B234" t="s">
        <v>3924</v>
      </c>
      <c r="C234" s="1">
        <v>44590</v>
      </c>
      <c r="D234" s="1">
        <v>44621</v>
      </c>
      <c r="E234">
        <f t="shared" si="3"/>
        <v>1</v>
      </c>
      <c r="F234" t="str">
        <f>_xlfn.XLOOKUP(data!$B234,campaign!$A$2:$A$18,campaign!$B$2:$B$18)</f>
        <v>RVOwner</v>
      </c>
      <c r="G234">
        <f>_xlfn.XLOOKUP($F234,campaign!$B$2:$B$18,campaign!$D$2:$D$18)</f>
        <v>22</v>
      </c>
      <c r="H234" t="str">
        <f>_xlfn.XLOOKUP($A234,customer!$A$2:$A$978,customer!$B$2:$B$978)</f>
        <v>Ginger Pinnere</v>
      </c>
    </row>
    <row r="235" spans="1:8" x14ac:dyDescent="0.2">
      <c r="A235" t="s">
        <v>2956</v>
      </c>
      <c r="B235" t="s">
        <v>3924</v>
      </c>
      <c r="C235" s="1">
        <v>44590</v>
      </c>
      <c r="D235" s="1">
        <v>44664</v>
      </c>
      <c r="E235">
        <f t="shared" si="3"/>
        <v>2</v>
      </c>
      <c r="F235" t="str">
        <f>_xlfn.XLOOKUP(data!$B235,campaign!$A$2:$A$18,campaign!$B$2:$B$18)</f>
        <v>RVOwner</v>
      </c>
      <c r="G235">
        <f>_xlfn.XLOOKUP($F235,campaign!$B$2:$B$18,campaign!$D$2:$D$18)</f>
        <v>22</v>
      </c>
      <c r="H235" t="str">
        <f>_xlfn.XLOOKUP($A235,customer!$A$2:$A$978,customer!$B$2:$B$978)</f>
        <v>Ginger Pinnere</v>
      </c>
    </row>
    <row r="236" spans="1:8" x14ac:dyDescent="0.2">
      <c r="A236" t="s">
        <v>2956</v>
      </c>
      <c r="B236" t="s">
        <v>3924</v>
      </c>
      <c r="C236" s="1">
        <v>44590</v>
      </c>
      <c r="D236" s="1">
        <v>44724</v>
      </c>
      <c r="E236">
        <f t="shared" si="3"/>
        <v>4</v>
      </c>
      <c r="F236" t="str">
        <f>_xlfn.XLOOKUP(data!$B236,campaign!$A$2:$A$18,campaign!$B$2:$B$18)</f>
        <v>RVOwner</v>
      </c>
      <c r="G236">
        <f>_xlfn.XLOOKUP($F236,campaign!$B$2:$B$18,campaign!$D$2:$D$18)</f>
        <v>22</v>
      </c>
      <c r="H236" t="str">
        <f>_xlfn.XLOOKUP($A236,customer!$A$2:$A$978,customer!$B$2:$B$978)</f>
        <v>Ginger Pinnere</v>
      </c>
    </row>
    <row r="237" spans="1:8" x14ac:dyDescent="0.2">
      <c r="A237" t="s">
        <v>2956</v>
      </c>
      <c r="B237" t="s">
        <v>3924</v>
      </c>
      <c r="C237" s="1">
        <v>44590</v>
      </c>
      <c r="D237" s="1">
        <v>44752</v>
      </c>
      <c r="E237">
        <f t="shared" si="3"/>
        <v>5</v>
      </c>
      <c r="F237" t="str">
        <f>_xlfn.XLOOKUP(data!$B237,campaign!$A$2:$A$18,campaign!$B$2:$B$18)</f>
        <v>RVOwner</v>
      </c>
      <c r="G237">
        <f>_xlfn.XLOOKUP($F237,campaign!$B$2:$B$18,campaign!$D$2:$D$18)</f>
        <v>22</v>
      </c>
      <c r="H237" t="str">
        <f>_xlfn.XLOOKUP($A237,customer!$A$2:$A$978,customer!$B$2:$B$978)</f>
        <v>Ginger Pinnere</v>
      </c>
    </row>
    <row r="238" spans="1:8" x14ac:dyDescent="0.2">
      <c r="A238" t="s">
        <v>2956</v>
      </c>
      <c r="B238" t="s">
        <v>3924</v>
      </c>
      <c r="C238" s="1">
        <v>44590</v>
      </c>
      <c r="D238" s="1">
        <v>44804</v>
      </c>
      <c r="E238">
        <f t="shared" si="3"/>
        <v>7</v>
      </c>
      <c r="F238" t="str">
        <f>_xlfn.XLOOKUP(data!$B238,campaign!$A$2:$A$18,campaign!$B$2:$B$18)</f>
        <v>RVOwner</v>
      </c>
      <c r="G238">
        <f>_xlfn.XLOOKUP($F238,campaign!$B$2:$B$18,campaign!$D$2:$D$18)</f>
        <v>22</v>
      </c>
      <c r="H238" t="str">
        <f>_xlfn.XLOOKUP($A238,customer!$A$2:$A$978,customer!$B$2:$B$978)</f>
        <v>Ginger Pinnere</v>
      </c>
    </row>
    <row r="239" spans="1:8" x14ac:dyDescent="0.2">
      <c r="A239" t="s">
        <v>2956</v>
      </c>
      <c r="B239" t="s">
        <v>3924</v>
      </c>
      <c r="C239" s="1">
        <v>44590</v>
      </c>
      <c r="D239" s="1">
        <v>44806</v>
      </c>
      <c r="E239">
        <f t="shared" si="3"/>
        <v>7</v>
      </c>
      <c r="F239" t="str">
        <f>_xlfn.XLOOKUP(data!$B239,campaign!$A$2:$A$18,campaign!$B$2:$B$18)</f>
        <v>RVOwner</v>
      </c>
      <c r="G239">
        <f>_xlfn.XLOOKUP($F239,campaign!$B$2:$B$18,campaign!$D$2:$D$18)</f>
        <v>22</v>
      </c>
      <c r="H239" t="str">
        <f>_xlfn.XLOOKUP($A239,customer!$A$2:$A$978,customer!$B$2:$B$978)</f>
        <v>Ginger Pinnere</v>
      </c>
    </row>
    <row r="240" spans="1:8" x14ac:dyDescent="0.2">
      <c r="A240" t="s">
        <v>2956</v>
      </c>
      <c r="B240" t="s">
        <v>3924</v>
      </c>
      <c r="C240" s="1">
        <v>44590</v>
      </c>
      <c r="D240" s="1">
        <v>44900</v>
      </c>
      <c r="E240">
        <f t="shared" si="3"/>
        <v>10</v>
      </c>
      <c r="F240" t="str">
        <f>_xlfn.XLOOKUP(data!$B240,campaign!$A$2:$A$18,campaign!$B$2:$B$18)</f>
        <v>RVOwner</v>
      </c>
      <c r="G240">
        <f>_xlfn.XLOOKUP($F240,campaign!$B$2:$B$18,campaign!$D$2:$D$18)</f>
        <v>22</v>
      </c>
      <c r="H240" t="str">
        <f>_xlfn.XLOOKUP($A240,customer!$A$2:$A$978,customer!$B$2:$B$978)</f>
        <v>Ginger Pinnere</v>
      </c>
    </row>
    <row r="241" spans="1:8" x14ac:dyDescent="0.2">
      <c r="A241" t="s">
        <v>2956</v>
      </c>
      <c r="B241" t="s">
        <v>3924</v>
      </c>
      <c r="C241" s="1">
        <v>44590</v>
      </c>
      <c r="D241" s="1">
        <v>44993</v>
      </c>
      <c r="E241">
        <f t="shared" si="3"/>
        <v>13</v>
      </c>
      <c r="F241" t="str">
        <f>_xlfn.XLOOKUP(data!$B241,campaign!$A$2:$A$18,campaign!$B$2:$B$18)</f>
        <v>RVOwner</v>
      </c>
      <c r="G241">
        <f>_xlfn.XLOOKUP($F241,campaign!$B$2:$B$18,campaign!$D$2:$D$18)</f>
        <v>22</v>
      </c>
      <c r="H241" t="str">
        <f>_xlfn.XLOOKUP($A241,customer!$A$2:$A$978,customer!$B$2:$B$978)</f>
        <v>Ginger Pinnere</v>
      </c>
    </row>
    <row r="242" spans="1:8" x14ac:dyDescent="0.2">
      <c r="A242" t="s">
        <v>2956</v>
      </c>
      <c r="B242" t="s">
        <v>3924</v>
      </c>
      <c r="C242" s="1">
        <v>44590</v>
      </c>
      <c r="D242" s="1">
        <v>45023</v>
      </c>
      <c r="E242">
        <f t="shared" si="3"/>
        <v>14</v>
      </c>
      <c r="F242" t="str">
        <f>_xlfn.XLOOKUP(data!$B242,campaign!$A$2:$A$18,campaign!$B$2:$B$18)</f>
        <v>RVOwner</v>
      </c>
      <c r="G242">
        <f>_xlfn.XLOOKUP($F242,campaign!$B$2:$B$18,campaign!$D$2:$D$18)</f>
        <v>22</v>
      </c>
      <c r="H242" t="str">
        <f>_xlfn.XLOOKUP($A242,customer!$A$2:$A$978,customer!$B$2:$B$978)</f>
        <v>Ginger Pinnere</v>
      </c>
    </row>
    <row r="243" spans="1:8" x14ac:dyDescent="0.2">
      <c r="A243" t="s">
        <v>2956</v>
      </c>
      <c r="B243" t="s">
        <v>3924</v>
      </c>
      <c r="C243" s="1">
        <v>44590</v>
      </c>
      <c r="D243" s="1">
        <v>45051</v>
      </c>
      <c r="E243">
        <f t="shared" si="3"/>
        <v>15</v>
      </c>
      <c r="F243" t="str">
        <f>_xlfn.XLOOKUP(data!$B243,campaign!$A$2:$A$18,campaign!$B$2:$B$18)</f>
        <v>RVOwner</v>
      </c>
      <c r="G243">
        <f>_xlfn.XLOOKUP($F243,campaign!$B$2:$B$18,campaign!$D$2:$D$18)</f>
        <v>22</v>
      </c>
      <c r="H243" t="str">
        <f>_xlfn.XLOOKUP($A243,customer!$A$2:$A$978,customer!$B$2:$B$978)</f>
        <v>Ginger Pinnere</v>
      </c>
    </row>
    <row r="244" spans="1:8" x14ac:dyDescent="0.2">
      <c r="A244" t="s">
        <v>2956</v>
      </c>
      <c r="B244" t="s">
        <v>3924</v>
      </c>
      <c r="C244" s="1">
        <v>44590</v>
      </c>
      <c r="D244" s="1">
        <v>45089</v>
      </c>
      <c r="E244">
        <f t="shared" si="3"/>
        <v>16</v>
      </c>
      <c r="F244" t="str">
        <f>_xlfn.XLOOKUP(data!$B244,campaign!$A$2:$A$18,campaign!$B$2:$B$18)</f>
        <v>RVOwner</v>
      </c>
      <c r="G244">
        <f>_xlfn.XLOOKUP($F244,campaign!$B$2:$B$18,campaign!$D$2:$D$18)</f>
        <v>22</v>
      </c>
      <c r="H244" t="str">
        <f>_xlfn.XLOOKUP($A244,customer!$A$2:$A$978,customer!$B$2:$B$978)</f>
        <v>Ginger Pinnere</v>
      </c>
    </row>
    <row r="245" spans="1:8" x14ac:dyDescent="0.2">
      <c r="A245" t="s">
        <v>2956</v>
      </c>
      <c r="B245" t="s">
        <v>3952</v>
      </c>
      <c r="C245" s="1">
        <v>44656</v>
      </c>
      <c r="D245" s="1">
        <v>44656</v>
      </c>
      <c r="E245">
        <f t="shared" si="3"/>
        <v>0</v>
      </c>
      <c r="F245" t="str">
        <f>_xlfn.XLOOKUP(data!$B245,campaign!$A$2:$A$18,campaign!$B$2:$B$18)</f>
        <v>MadeCallToRetentionTeam</v>
      </c>
      <c r="G245">
        <f>_xlfn.XLOOKUP($F245,campaign!$B$2:$B$18,campaign!$D$2:$D$18)</f>
        <v>16</v>
      </c>
      <c r="H245" t="str">
        <f>_xlfn.XLOOKUP($A245,customer!$A$2:$A$978,customer!$B$2:$B$978)</f>
        <v>Ginger Pinnere</v>
      </c>
    </row>
    <row r="246" spans="1:8" x14ac:dyDescent="0.2">
      <c r="A246" t="s">
        <v>2956</v>
      </c>
      <c r="B246" t="s">
        <v>3952</v>
      </c>
      <c r="C246" s="1">
        <v>44656</v>
      </c>
      <c r="D246" s="1">
        <v>44693</v>
      </c>
      <c r="E246">
        <f t="shared" si="3"/>
        <v>1</v>
      </c>
      <c r="F246" t="str">
        <f>_xlfn.XLOOKUP(data!$B246,campaign!$A$2:$A$18,campaign!$B$2:$B$18)</f>
        <v>MadeCallToRetentionTeam</v>
      </c>
      <c r="G246">
        <f>_xlfn.XLOOKUP($F246,campaign!$B$2:$B$18,campaign!$D$2:$D$18)</f>
        <v>16</v>
      </c>
      <c r="H246" t="str">
        <f>_xlfn.XLOOKUP($A246,customer!$A$2:$A$978,customer!$B$2:$B$978)</f>
        <v>Ginger Pinnere</v>
      </c>
    </row>
    <row r="247" spans="1:8" x14ac:dyDescent="0.2">
      <c r="A247" t="s">
        <v>2956</v>
      </c>
      <c r="B247" t="s">
        <v>3952</v>
      </c>
      <c r="C247" s="1">
        <v>44656</v>
      </c>
      <c r="D247" s="1">
        <v>44718</v>
      </c>
      <c r="E247">
        <f t="shared" si="3"/>
        <v>2</v>
      </c>
      <c r="F247" t="str">
        <f>_xlfn.XLOOKUP(data!$B247,campaign!$A$2:$A$18,campaign!$B$2:$B$18)</f>
        <v>MadeCallToRetentionTeam</v>
      </c>
      <c r="G247">
        <f>_xlfn.XLOOKUP($F247,campaign!$B$2:$B$18,campaign!$D$2:$D$18)</f>
        <v>16</v>
      </c>
      <c r="H247" t="str">
        <f>_xlfn.XLOOKUP($A247,customer!$A$2:$A$978,customer!$B$2:$B$978)</f>
        <v>Ginger Pinnere</v>
      </c>
    </row>
    <row r="248" spans="1:8" x14ac:dyDescent="0.2">
      <c r="A248" t="s">
        <v>2956</v>
      </c>
      <c r="B248" t="s">
        <v>3952</v>
      </c>
      <c r="C248" s="1">
        <v>44656</v>
      </c>
      <c r="D248" s="1">
        <v>44751</v>
      </c>
      <c r="E248">
        <f t="shared" si="3"/>
        <v>3</v>
      </c>
      <c r="F248" t="str">
        <f>_xlfn.XLOOKUP(data!$B248,campaign!$A$2:$A$18,campaign!$B$2:$B$18)</f>
        <v>MadeCallToRetentionTeam</v>
      </c>
      <c r="G248">
        <f>_xlfn.XLOOKUP($F248,campaign!$B$2:$B$18,campaign!$D$2:$D$18)</f>
        <v>16</v>
      </c>
      <c r="H248" t="str">
        <f>_xlfn.XLOOKUP($A248,customer!$A$2:$A$978,customer!$B$2:$B$978)</f>
        <v>Ginger Pinnere</v>
      </c>
    </row>
    <row r="249" spans="1:8" x14ac:dyDescent="0.2">
      <c r="A249" t="s">
        <v>2956</v>
      </c>
      <c r="B249" t="s">
        <v>3952</v>
      </c>
      <c r="C249" s="1">
        <v>44656</v>
      </c>
      <c r="D249" s="1">
        <v>44812</v>
      </c>
      <c r="E249">
        <f t="shared" si="3"/>
        <v>5</v>
      </c>
      <c r="F249" t="str">
        <f>_xlfn.XLOOKUP(data!$B249,campaign!$A$2:$A$18,campaign!$B$2:$B$18)</f>
        <v>MadeCallToRetentionTeam</v>
      </c>
      <c r="G249">
        <f>_xlfn.XLOOKUP($F249,campaign!$B$2:$B$18,campaign!$D$2:$D$18)</f>
        <v>16</v>
      </c>
      <c r="H249" t="str">
        <f>_xlfn.XLOOKUP($A249,customer!$A$2:$A$978,customer!$B$2:$B$978)</f>
        <v>Ginger Pinnere</v>
      </c>
    </row>
    <row r="250" spans="1:8" x14ac:dyDescent="0.2">
      <c r="A250" t="s">
        <v>2956</v>
      </c>
      <c r="B250" t="s">
        <v>3952</v>
      </c>
      <c r="C250" s="1">
        <v>44656</v>
      </c>
      <c r="D250" s="1">
        <v>44870</v>
      </c>
      <c r="E250">
        <f t="shared" si="3"/>
        <v>7</v>
      </c>
      <c r="F250" t="str">
        <f>_xlfn.XLOOKUP(data!$B250,campaign!$A$2:$A$18,campaign!$B$2:$B$18)</f>
        <v>MadeCallToRetentionTeam</v>
      </c>
      <c r="G250">
        <f>_xlfn.XLOOKUP($F250,campaign!$B$2:$B$18,campaign!$D$2:$D$18)</f>
        <v>16</v>
      </c>
      <c r="H250" t="str">
        <f>_xlfn.XLOOKUP($A250,customer!$A$2:$A$978,customer!$B$2:$B$978)</f>
        <v>Ginger Pinnere</v>
      </c>
    </row>
    <row r="251" spans="1:8" x14ac:dyDescent="0.2">
      <c r="A251" t="s">
        <v>2956</v>
      </c>
      <c r="B251" t="s">
        <v>3952</v>
      </c>
      <c r="C251" s="1">
        <v>44656</v>
      </c>
      <c r="D251" s="1">
        <v>44914</v>
      </c>
      <c r="E251">
        <f t="shared" si="3"/>
        <v>8</v>
      </c>
      <c r="F251" t="str">
        <f>_xlfn.XLOOKUP(data!$B251,campaign!$A$2:$A$18,campaign!$B$2:$B$18)</f>
        <v>MadeCallToRetentionTeam</v>
      </c>
      <c r="G251">
        <f>_xlfn.XLOOKUP($F251,campaign!$B$2:$B$18,campaign!$D$2:$D$18)</f>
        <v>16</v>
      </c>
      <c r="H251" t="str">
        <f>_xlfn.XLOOKUP($A251,customer!$A$2:$A$978,customer!$B$2:$B$978)</f>
        <v>Ginger Pinnere</v>
      </c>
    </row>
    <row r="252" spans="1:8" x14ac:dyDescent="0.2">
      <c r="A252" t="s">
        <v>2956</v>
      </c>
      <c r="B252" t="s">
        <v>3952</v>
      </c>
      <c r="C252" s="1">
        <v>44656</v>
      </c>
      <c r="D252" s="1">
        <v>44942</v>
      </c>
      <c r="E252">
        <f t="shared" si="3"/>
        <v>9</v>
      </c>
      <c r="F252" t="str">
        <f>_xlfn.XLOOKUP(data!$B252,campaign!$A$2:$A$18,campaign!$B$2:$B$18)</f>
        <v>MadeCallToRetentionTeam</v>
      </c>
      <c r="G252">
        <f>_xlfn.XLOOKUP($F252,campaign!$B$2:$B$18,campaign!$D$2:$D$18)</f>
        <v>16</v>
      </c>
      <c r="H252" t="str">
        <f>_xlfn.XLOOKUP($A252,customer!$A$2:$A$978,customer!$B$2:$B$978)</f>
        <v>Ginger Pinnere</v>
      </c>
    </row>
    <row r="253" spans="1:8" x14ac:dyDescent="0.2">
      <c r="A253" t="s">
        <v>2956</v>
      </c>
      <c r="B253" t="s">
        <v>3952</v>
      </c>
      <c r="C253" s="1">
        <v>44656</v>
      </c>
      <c r="D253" s="1">
        <v>44966</v>
      </c>
      <c r="E253">
        <f t="shared" si="3"/>
        <v>10</v>
      </c>
      <c r="F253" t="str">
        <f>_xlfn.XLOOKUP(data!$B253,campaign!$A$2:$A$18,campaign!$B$2:$B$18)</f>
        <v>MadeCallToRetentionTeam</v>
      </c>
      <c r="G253">
        <f>_xlfn.XLOOKUP($F253,campaign!$B$2:$B$18,campaign!$D$2:$D$18)</f>
        <v>16</v>
      </c>
      <c r="H253" t="str">
        <f>_xlfn.XLOOKUP($A253,customer!$A$2:$A$978,customer!$B$2:$B$978)</f>
        <v>Ginger Pinnere</v>
      </c>
    </row>
    <row r="254" spans="1:8" x14ac:dyDescent="0.2">
      <c r="A254" t="s">
        <v>2956</v>
      </c>
      <c r="B254" t="s">
        <v>3952</v>
      </c>
      <c r="C254" s="1">
        <v>44656</v>
      </c>
      <c r="D254" s="1">
        <v>44990</v>
      </c>
      <c r="E254">
        <f t="shared" si="3"/>
        <v>11</v>
      </c>
      <c r="F254" t="str">
        <f>_xlfn.XLOOKUP(data!$B254,campaign!$A$2:$A$18,campaign!$B$2:$B$18)</f>
        <v>MadeCallToRetentionTeam</v>
      </c>
      <c r="G254">
        <f>_xlfn.XLOOKUP($F254,campaign!$B$2:$B$18,campaign!$D$2:$D$18)</f>
        <v>16</v>
      </c>
      <c r="H254" t="str">
        <f>_xlfn.XLOOKUP($A254,customer!$A$2:$A$978,customer!$B$2:$B$978)</f>
        <v>Ginger Pinnere</v>
      </c>
    </row>
    <row r="255" spans="1:8" x14ac:dyDescent="0.2">
      <c r="A255" t="s">
        <v>2956</v>
      </c>
      <c r="B255" t="s">
        <v>3952</v>
      </c>
      <c r="C255" s="1">
        <v>44656</v>
      </c>
      <c r="D255" s="1">
        <v>45034</v>
      </c>
      <c r="E255">
        <f t="shared" si="3"/>
        <v>12</v>
      </c>
      <c r="F255" t="str">
        <f>_xlfn.XLOOKUP(data!$B255,campaign!$A$2:$A$18,campaign!$B$2:$B$18)</f>
        <v>MadeCallToRetentionTeam</v>
      </c>
      <c r="G255">
        <f>_xlfn.XLOOKUP($F255,campaign!$B$2:$B$18,campaign!$D$2:$D$18)</f>
        <v>16</v>
      </c>
      <c r="H255" t="str">
        <f>_xlfn.XLOOKUP($A255,customer!$A$2:$A$978,customer!$B$2:$B$978)</f>
        <v>Ginger Pinnere</v>
      </c>
    </row>
    <row r="256" spans="1:8" x14ac:dyDescent="0.2">
      <c r="A256" t="s">
        <v>2956</v>
      </c>
      <c r="B256" t="s">
        <v>3921</v>
      </c>
      <c r="C256" s="1">
        <v>44848</v>
      </c>
      <c r="D256" s="1">
        <v>44848</v>
      </c>
      <c r="E256">
        <f t="shared" si="3"/>
        <v>0</v>
      </c>
      <c r="F256" t="str">
        <f>_xlfn.XLOOKUP(data!$B256,campaign!$A$2:$A$18,campaign!$B$2:$B$18)</f>
        <v>HandsetRefurbished</v>
      </c>
      <c r="G256">
        <f>_xlfn.XLOOKUP($F256,campaign!$B$2:$B$18,campaign!$D$2:$D$18)</f>
        <v>26</v>
      </c>
      <c r="H256" t="str">
        <f>_xlfn.XLOOKUP($A256,customer!$A$2:$A$978,customer!$B$2:$B$978)</f>
        <v>Ginger Pinnere</v>
      </c>
    </row>
    <row r="257" spans="1:8" x14ac:dyDescent="0.2">
      <c r="A257" t="s">
        <v>2956</v>
      </c>
      <c r="B257" t="s">
        <v>3921</v>
      </c>
      <c r="C257" s="1">
        <v>44848</v>
      </c>
      <c r="D257" s="1">
        <v>44880</v>
      </c>
      <c r="E257">
        <f t="shared" si="3"/>
        <v>1</v>
      </c>
      <c r="F257" t="str">
        <f>_xlfn.XLOOKUP(data!$B257,campaign!$A$2:$A$18,campaign!$B$2:$B$18)</f>
        <v>HandsetRefurbished</v>
      </c>
      <c r="G257">
        <f>_xlfn.XLOOKUP($F257,campaign!$B$2:$B$18,campaign!$D$2:$D$18)</f>
        <v>26</v>
      </c>
      <c r="H257" t="str">
        <f>_xlfn.XLOOKUP($A257,customer!$A$2:$A$978,customer!$B$2:$B$978)</f>
        <v>Ginger Pinnere</v>
      </c>
    </row>
    <row r="258" spans="1:8" x14ac:dyDescent="0.2">
      <c r="A258" t="s">
        <v>2956</v>
      </c>
      <c r="B258" t="s">
        <v>3921</v>
      </c>
      <c r="C258" s="1">
        <v>44848</v>
      </c>
      <c r="D258" s="1">
        <v>44919</v>
      </c>
      <c r="E258">
        <f t="shared" si="3"/>
        <v>2</v>
      </c>
      <c r="F258" t="str">
        <f>_xlfn.XLOOKUP(data!$B258,campaign!$A$2:$A$18,campaign!$B$2:$B$18)</f>
        <v>HandsetRefurbished</v>
      </c>
      <c r="G258">
        <f>_xlfn.XLOOKUP($F258,campaign!$B$2:$B$18,campaign!$D$2:$D$18)</f>
        <v>26</v>
      </c>
      <c r="H258" t="str">
        <f>_xlfn.XLOOKUP($A258,customer!$A$2:$A$978,customer!$B$2:$B$978)</f>
        <v>Ginger Pinnere</v>
      </c>
    </row>
    <row r="259" spans="1:8" x14ac:dyDescent="0.2">
      <c r="A259" t="s">
        <v>2956</v>
      </c>
      <c r="B259" t="s">
        <v>3921</v>
      </c>
      <c r="C259" s="1">
        <v>44848</v>
      </c>
      <c r="D259" s="1">
        <v>44944</v>
      </c>
      <c r="E259">
        <f t="shared" ref="E259:E322" si="4">DATEDIF(C259,D259,"M")</f>
        <v>3</v>
      </c>
      <c r="F259" t="str">
        <f>_xlfn.XLOOKUP(data!$B259,campaign!$A$2:$A$18,campaign!$B$2:$B$18)</f>
        <v>HandsetRefurbished</v>
      </c>
      <c r="G259">
        <f>_xlfn.XLOOKUP($F259,campaign!$B$2:$B$18,campaign!$D$2:$D$18)</f>
        <v>26</v>
      </c>
      <c r="H259" t="str">
        <f>_xlfn.XLOOKUP($A259,customer!$A$2:$A$978,customer!$B$2:$B$978)</f>
        <v>Ginger Pinnere</v>
      </c>
    </row>
    <row r="260" spans="1:8" x14ac:dyDescent="0.2">
      <c r="A260" t="s">
        <v>2956</v>
      </c>
      <c r="B260" t="s">
        <v>3921</v>
      </c>
      <c r="C260" s="1">
        <v>44848</v>
      </c>
      <c r="D260" s="1">
        <v>44973</v>
      </c>
      <c r="E260">
        <f t="shared" si="4"/>
        <v>4</v>
      </c>
      <c r="F260" t="str">
        <f>_xlfn.XLOOKUP(data!$B260,campaign!$A$2:$A$18,campaign!$B$2:$B$18)</f>
        <v>HandsetRefurbished</v>
      </c>
      <c r="G260">
        <f>_xlfn.XLOOKUP($F260,campaign!$B$2:$B$18,campaign!$D$2:$D$18)</f>
        <v>26</v>
      </c>
      <c r="H260" t="str">
        <f>_xlfn.XLOOKUP($A260,customer!$A$2:$A$978,customer!$B$2:$B$978)</f>
        <v>Ginger Pinnere</v>
      </c>
    </row>
    <row r="261" spans="1:8" x14ac:dyDescent="0.2">
      <c r="A261" t="s">
        <v>2956</v>
      </c>
      <c r="B261" t="s">
        <v>3921</v>
      </c>
      <c r="C261" s="1">
        <v>44848</v>
      </c>
      <c r="D261" s="1">
        <v>44986</v>
      </c>
      <c r="E261">
        <f t="shared" si="4"/>
        <v>4</v>
      </c>
      <c r="F261" t="str">
        <f>_xlfn.XLOOKUP(data!$B261,campaign!$A$2:$A$18,campaign!$B$2:$B$18)</f>
        <v>HandsetRefurbished</v>
      </c>
      <c r="G261">
        <f>_xlfn.XLOOKUP($F261,campaign!$B$2:$B$18,campaign!$D$2:$D$18)</f>
        <v>26</v>
      </c>
      <c r="H261" t="str">
        <f>_xlfn.XLOOKUP($A261,customer!$A$2:$A$978,customer!$B$2:$B$978)</f>
        <v>Ginger Pinnere</v>
      </c>
    </row>
    <row r="262" spans="1:8" x14ac:dyDescent="0.2">
      <c r="A262" t="s">
        <v>2956</v>
      </c>
      <c r="B262" t="s">
        <v>3921</v>
      </c>
      <c r="C262" s="1">
        <v>44848</v>
      </c>
      <c r="D262" s="1">
        <v>45040</v>
      </c>
      <c r="E262">
        <f t="shared" si="4"/>
        <v>6</v>
      </c>
      <c r="F262" t="str">
        <f>_xlfn.XLOOKUP(data!$B262,campaign!$A$2:$A$18,campaign!$B$2:$B$18)</f>
        <v>HandsetRefurbished</v>
      </c>
      <c r="G262">
        <f>_xlfn.XLOOKUP($F262,campaign!$B$2:$B$18,campaign!$D$2:$D$18)</f>
        <v>26</v>
      </c>
      <c r="H262" t="str">
        <f>_xlfn.XLOOKUP($A262,customer!$A$2:$A$978,customer!$B$2:$B$978)</f>
        <v>Ginger Pinnere</v>
      </c>
    </row>
    <row r="263" spans="1:8" x14ac:dyDescent="0.2">
      <c r="A263" t="s">
        <v>2956</v>
      </c>
      <c r="B263" t="s">
        <v>3921</v>
      </c>
      <c r="C263" s="1">
        <v>44848</v>
      </c>
      <c r="D263" s="1">
        <v>45067</v>
      </c>
      <c r="E263">
        <f t="shared" si="4"/>
        <v>7</v>
      </c>
      <c r="F263" t="str">
        <f>_xlfn.XLOOKUP(data!$B263,campaign!$A$2:$A$18,campaign!$B$2:$B$18)</f>
        <v>HandsetRefurbished</v>
      </c>
      <c r="G263">
        <f>_xlfn.XLOOKUP($F263,campaign!$B$2:$B$18,campaign!$D$2:$D$18)</f>
        <v>26</v>
      </c>
      <c r="H263" t="str">
        <f>_xlfn.XLOOKUP($A263,customer!$A$2:$A$978,customer!$B$2:$B$978)</f>
        <v>Ginger Pinnere</v>
      </c>
    </row>
    <row r="264" spans="1:8" x14ac:dyDescent="0.2">
      <c r="A264" t="s">
        <v>2957</v>
      </c>
      <c r="B264" t="s">
        <v>3926</v>
      </c>
      <c r="C264" s="1">
        <v>44624</v>
      </c>
      <c r="D264" s="1">
        <v>44624</v>
      </c>
      <c r="E264">
        <f t="shared" si="4"/>
        <v>0</v>
      </c>
      <c r="F264" t="str">
        <f>_xlfn.XLOOKUP(data!$B264,campaign!$A$2:$A$18,campaign!$B$2:$B$18)</f>
        <v>BuysViaMailOrder</v>
      </c>
      <c r="G264">
        <f>_xlfn.XLOOKUP($F264,campaign!$B$2:$B$18,campaign!$D$2:$D$18)</f>
        <v>25</v>
      </c>
      <c r="H264" t="str">
        <f>_xlfn.XLOOKUP($A264,customer!$A$2:$A$978,customer!$B$2:$B$978)</f>
        <v>Katerina Maccrae</v>
      </c>
    </row>
    <row r="265" spans="1:8" x14ac:dyDescent="0.2">
      <c r="A265" t="s">
        <v>2957</v>
      </c>
      <c r="B265" t="s">
        <v>3926</v>
      </c>
      <c r="C265" s="1">
        <v>44624</v>
      </c>
      <c r="D265" s="1">
        <v>44659</v>
      </c>
      <c r="E265">
        <f t="shared" si="4"/>
        <v>1</v>
      </c>
      <c r="F265" t="str">
        <f>_xlfn.XLOOKUP(data!$B265,campaign!$A$2:$A$18,campaign!$B$2:$B$18)</f>
        <v>BuysViaMailOrder</v>
      </c>
      <c r="G265">
        <f>_xlfn.XLOOKUP($F265,campaign!$B$2:$B$18,campaign!$D$2:$D$18)</f>
        <v>25</v>
      </c>
      <c r="H265" t="str">
        <f>_xlfn.XLOOKUP($A265,customer!$A$2:$A$978,customer!$B$2:$B$978)</f>
        <v>Katerina Maccrae</v>
      </c>
    </row>
    <row r="266" spans="1:8" x14ac:dyDescent="0.2">
      <c r="A266" t="s">
        <v>2957</v>
      </c>
      <c r="B266" t="s">
        <v>3926</v>
      </c>
      <c r="C266" s="1">
        <v>44624</v>
      </c>
      <c r="D266" s="1">
        <v>44691</v>
      </c>
      <c r="E266">
        <f t="shared" si="4"/>
        <v>2</v>
      </c>
      <c r="F266" t="str">
        <f>_xlfn.XLOOKUP(data!$B266,campaign!$A$2:$A$18,campaign!$B$2:$B$18)</f>
        <v>BuysViaMailOrder</v>
      </c>
      <c r="G266">
        <f>_xlfn.XLOOKUP($F266,campaign!$B$2:$B$18,campaign!$D$2:$D$18)</f>
        <v>25</v>
      </c>
      <c r="H266" t="str">
        <f>_xlfn.XLOOKUP($A266,customer!$A$2:$A$978,customer!$B$2:$B$978)</f>
        <v>Katerina Maccrae</v>
      </c>
    </row>
    <row r="267" spans="1:8" x14ac:dyDescent="0.2">
      <c r="A267" t="s">
        <v>2957</v>
      </c>
      <c r="B267" t="s">
        <v>3926</v>
      </c>
      <c r="C267" s="1">
        <v>44624</v>
      </c>
      <c r="D267" s="1">
        <v>44727</v>
      </c>
      <c r="E267">
        <f t="shared" si="4"/>
        <v>3</v>
      </c>
      <c r="F267" t="str">
        <f>_xlfn.XLOOKUP(data!$B267,campaign!$A$2:$A$18,campaign!$B$2:$B$18)</f>
        <v>BuysViaMailOrder</v>
      </c>
      <c r="G267">
        <f>_xlfn.XLOOKUP($F267,campaign!$B$2:$B$18,campaign!$D$2:$D$18)</f>
        <v>25</v>
      </c>
      <c r="H267" t="str">
        <f>_xlfn.XLOOKUP($A267,customer!$A$2:$A$978,customer!$B$2:$B$978)</f>
        <v>Katerina Maccrae</v>
      </c>
    </row>
    <row r="268" spans="1:8" x14ac:dyDescent="0.2">
      <c r="A268" t="s">
        <v>2957</v>
      </c>
      <c r="B268" t="s">
        <v>3926</v>
      </c>
      <c r="C268" s="1">
        <v>44624</v>
      </c>
      <c r="D268" s="1">
        <v>44838</v>
      </c>
      <c r="E268">
        <f t="shared" si="4"/>
        <v>7</v>
      </c>
      <c r="F268" t="str">
        <f>_xlfn.XLOOKUP(data!$B268,campaign!$A$2:$A$18,campaign!$B$2:$B$18)</f>
        <v>BuysViaMailOrder</v>
      </c>
      <c r="G268">
        <f>_xlfn.XLOOKUP($F268,campaign!$B$2:$B$18,campaign!$D$2:$D$18)</f>
        <v>25</v>
      </c>
      <c r="H268" t="str">
        <f>_xlfn.XLOOKUP($A268,customer!$A$2:$A$978,customer!$B$2:$B$978)</f>
        <v>Katerina Maccrae</v>
      </c>
    </row>
    <row r="269" spans="1:8" x14ac:dyDescent="0.2">
      <c r="A269" t="s">
        <v>2957</v>
      </c>
      <c r="B269" t="s">
        <v>3926</v>
      </c>
      <c r="C269" s="1">
        <v>44624</v>
      </c>
      <c r="D269" s="1">
        <v>44883</v>
      </c>
      <c r="E269">
        <f t="shared" si="4"/>
        <v>8</v>
      </c>
      <c r="F269" t="str">
        <f>_xlfn.XLOOKUP(data!$B269,campaign!$A$2:$A$18,campaign!$B$2:$B$18)</f>
        <v>BuysViaMailOrder</v>
      </c>
      <c r="G269">
        <f>_xlfn.XLOOKUP($F269,campaign!$B$2:$B$18,campaign!$D$2:$D$18)</f>
        <v>25</v>
      </c>
      <c r="H269" t="str">
        <f>_xlfn.XLOOKUP($A269,customer!$A$2:$A$978,customer!$B$2:$B$978)</f>
        <v>Katerina Maccrae</v>
      </c>
    </row>
    <row r="270" spans="1:8" x14ac:dyDescent="0.2">
      <c r="A270" t="s">
        <v>2957</v>
      </c>
      <c r="B270" t="s">
        <v>3926</v>
      </c>
      <c r="C270" s="1">
        <v>44624</v>
      </c>
      <c r="D270" s="1">
        <v>44909</v>
      </c>
      <c r="E270">
        <f t="shared" si="4"/>
        <v>9</v>
      </c>
      <c r="F270" t="str">
        <f>_xlfn.XLOOKUP(data!$B270,campaign!$A$2:$A$18,campaign!$B$2:$B$18)</f>
        <v>BuysViaMailOrder</v>
      </c>
      <c r="G270">
        <f>_xlfn.XLOOKUP($F270,campaign!$B$2:$B$18,campaign!$D$2:$D$18)</f>
        <v>25</v>
      </c>
      <c r="H270" t="str">
        <f>_xlfn.XLOOKUP($A270,customer!$A$2:$A$978,customer!$B$2:$B$978)</f>
        <v>Katerina Maccrae</v>
      </c>
    </row>
    <row r="271" spans="1:8" x14ac:dyDescent="0.2">
      <c r="A271" t="s">
        <v>2957</v>
      </c>
      <c r="B271" t="s">
        <v>3926</v>
      </c>
      <c r="C271" s="1">
        <v>44624</v>
      </c>
      <c r="D271" s="1">
        <v>44945</v>
      </c>
      <c r="E271">
        <f t="shared" si="4"/>
        <v>10</v>
      </c>
      <c r="F271" t="str">
        <f>_xlfn.XLOOKUP(data!$B271,campaign!$A$2:$A$18,campaign!$B$2:$B$18)</f>
        <v>BuysViaMailOrder</v>
      </c>
      <c r="G271">
        <f>_xlfn.XLOOKUP($F271,campaign!$B$2:$B$18,campaign!$D$2:$D$18)</f>
        <v>25</v>
      </c>
      <c r="H271" t="str">
        <f>_xlfn.XLOOKUP($A271,customer!$A$2:$A$978,customer!$B$2:$B$978)</f>
        <v>Katerina Maccrae</v>
      </c>
    </row>
    <row r="272" spans="1:8" x14ac:dyDescent="0.2">
      <c r="A272" t="s">
        <v>2957</v>
      </c>
      <c r="B272" t="s">
        <v>3926</v>
      </c>
      <c r="C272" s="1">
        <v>44624</v>
      </c>
      <c r="D272" s="1">
        <v>44972</v>
      </c>
      <c r="E272">
        <f t="shared" si="4"/>
        <v>11</v>
      </c>
      <c r="F272" t="str">
        <f>_xlfn.XLOOKUP(data!$B272,campaign!$A$2:$A$18,campaign!$B$2:$B$18)</f>
        <v>BuysViaMailOrder</v>
      </c>
      <c r="G272">
        <f>_xlfn.XLOOKUP($F272,campaign!$B$2:$B$18,campaign!$D$2:$D$18)</f>
        <v>25</v>
      </c>
      <c r="H272" t="str">
        <f>_xlfn.XLOOKUP($A272,customer!$A$2:$A$978,customer!$B$2:$B$978)</f>
        <v>Katerina Maccrae</v>
      </c>
    </row>
    <row r="273" spans="1:8" x14ac:dyDescent="0.2">
      <c r="A273" t="s">
        <v>2957</v>
      </c>
      <c r="B273" t="s">
        <v>3926</v>
      </c>
      <c r="C273" s="1">
        <v>44624</v>
      </c>
      <c r="D273" s="1">
        <v>44999</v>
      </c>
      <c r="E273">
        <f t="shared" si="4"/>
        <v>12</v>
      </c>
      <c r="F273" t="str">
        <f>_xlfn.XLOOKUP(data!$B273,campaign!$A$2:$A$18,campaign!$B$2:$B$18)</f>
        <v>BuysViaMailOrder</v>
      </c>
      <c r="G273">
        <f>_xlfn.XLOOKUP($F273,campaign!$B$2:$B$18,campaign!$D$2:$D$18)</f>
        <v>25</v>
      </c>
      <c r="H273" t="str">
        <f>_xlfn.XLOOKUP($A273,customer!$A$2:$A$978,customer!$B$2:$B$978)</f>
        <v>Katerina Maccrae</v>
      </c>
    </row>
    <row r="274" spans="1:8" x14ac:dyDescent="0.2">
      <c r="A274" t="s">
        <v>2957</v>
      </c>
      <c r="B274" t="s">
        <v>3926</v>
      </c>
      <c r="C274" s="1">
        <v>44624</v>
      </c>
      <c r="D274" s="1">
        <v>45025</v>
      </c>
      <c r="E274">
        <f t="shared" si="4"/>
        <v>13</v>
      </c>
      <c r="F274" t="str">
        <f>_xlfn.XLOOKUP(data!$B274,campaign!$A$2:$A$18,campaign!$B$2:$B$18)</f>
        <v>BuysViaMailOrder</v>
      </c>
      <c r="G274">
        <f>_xlfn.XLOOKUP($F274,campaign!$B$2:$B$18,campaign!$D$2:$D$18)</f>
        <v>25</v>
      </c>
      <c r="H274" t="str">
        <f>_xlfn.XLOOKUP($A274,customer!$A$2:$A$978,customer!$B$2:$B$978)</f>
        <v>Katerina Maccrae</v>
      </c>
    </row>
    <row r="275" spans="1:8" x14ac:dyDescent="0.2">
      <c r="A275" t="s">
        <v>2957</v>
      </c>
      <c r="B275" t="s">
        <v>3920</v>
      </c>
      <c r="C275" s="1">
        <v>44866</v>
      </c>
      <c r="D275" s="1">
        <v>44866</v>
      </c>
      <c r="E275">
        <f t="shared" si="4"/>
        <v>0</v>
      </c>
      <c r="F275" t="str">
        <f>_xlfn.XLOOKUP(data!$B275,campaign!$A$2:$A$18,campaign!$B$2:$B$18)</f>
        <v>ChildrenInHH</v>
      </c>
      <c r="G275">
        <f>_xlfn.XLOOKUP($F275,campaign!$B$2:$B$18,campaign!$D$2:$D$18)</f>
        <v>10</v>
      </c>
      <c r="H275" t="str">
        <f>_xlfn.XLOOKUP($A275,customer!$A$2:$A$978,customer!$B$2:$B$978)</f>
        <v>Katerina Maccrae</v>
      </c>
    </row>
    <row r="276" spans="1:8" x14ac:dyDescent="0.2">
      <c r="A276" t="s">
        <v>2957</v>
      </c>
      <c r="B276" t="s">
        <v>3920</v>
      </c>
      <c r="C276" s="1">
        <v>44866</v>
      </c>
      <c r="D276" s="1">
        <v>44896</v>
      </c>
      <c r="E276">
        <f t="shared" si="4"/>
        <v>1</v>
      </c>
      <c r="F276" t="str">
        <f>_xlfn.XLOOKUP(data!$B276,campaign!$A$2:$A$18,campaign!$B$2:$B$18)</f>
        <v>ChildrenInHH</v>
      </c>
      <c r="G276">
        <f>_xlfn.XLOOKUP($F276,campaign!$B$2:$B$18,campaign!$D$2:$D$18)</f>
        <v>10</v>
      </c>
      <c r="H276" t="str">
        <f>_xlfn.XLOOKUP($A276,customer!$A$2:$A$978,customer!$B$2:$B$978)</f>
        <v>Katerina Maccrae</v>
      </c>
    </row>
    <row r="277" spans="1:8" x14ac:dyDescent="0.2">
      <c r="A277" t="s">
        <v>2957</v>
      </c>
      <c r="B277" t="s">
        <v>3920</v>
      </c>
      <c r="C277" s="1">
        <v>44866</v>
      </c>
      <c r="D277" s="1">
        <v>44932</v>
      </c>
      <c r="E277">
        <f t="shared" si="4"/>
        <v>2</v>
      </c>
      <c r="F277" t="str">
        <f>_xlfn.XLOOKUP(data!$B277,campaign!$A$2:$A$18,campaign!$B$2:$B$18)</f>
        <v>ChildrenInHH</v>
      </c>
      <c r="G277">
        <f>_xlfn.XLOOKUP($F277,campaign!$B$2:$B$18,campaign!$D$2:$D$18)</f>
        <v>10</v>
      </c>
      <c r="H277" t="str">
        <f>_xlfn.XLOOKUP($A277,customer!$A$2:$A$978,customer!$B$2:$B$978)</f>
        <v>Katerina Maccrae</v>
      </c>
    </row>
    <row r="278" spans="1:8" x14ac:dyDescent="0.2">
      <c r="A278" t="s">
        <v>2957</v>
      </c>
      <c r="B278" t="s">
        <v>3920</v>
      </c>
      <c r="C278" s="1">
        <v>44866</v>
      </c>
      <c r="D278" s="1">
        <v>44958</v>
      </c>
      <c r="E278">
        <f t="shared" si="4"/>
        <v>3</v>
      </c>
      <c r="F278" t="str">
        <f>_xlfn.XLOOKUP(data!$B278,campaign!$A$2:$A$18,campaign!$B$2:$B$18)</f>
        <v>ChildrenInHH</v>
      </c>
      <c r="G278">
        <f>_xlfn.XLOOKUP($F278,campaign!$B$2:$B$18,campaign!$D$2:$D$18)</f>
        <v>10</v>
      </c>
      <c r="H278" t="str">
        <f>_xlfn.XLOOKUP($A278,customer!$A$2:$A$978,customer!$B$2:$B$978)</f>
        <v>Katerina Maccrae</v>
      </c>
    </row>
    <row r="279" spans="1:8" x14ac:dyDescent="0.2">
      <c r="A279" t="s">
        <v>2957</v>
      </c>
      <c r="B279" t="s">
        <v>3920</v>
      </c>
      <c r="C279" s="1">
        <v>44866</v>
      </c>
      <c r="D279" s="1">
        <v>44986</v>
      </c>
      <c r="E279">
        <f t="shared" si="4"/>
        <v>4</v>
      </c>
      <c r="F279" t="str">
        <f>_xlfn.XLOOKUP(data!$B279,campaign!$A$2:$A$18,campaign!$B$2:$B$18)</f>
        <v>ChildrenInHH</v>
      </c>
      <c r="G279">
        <f>_xlfn.XLOOKUP($F279,campaign!$B$2:$B$18,campaign!$D$2:$D$18)</f>
        <v>10</v>
      </c>
      <c r="H279" t="str">
        <f>_xlfn.XLOOKUP($A279,customer!$A$2:$A$978,customer!$B$2:$B$978)</f>
        <v>Katerina Maccrae</v>
      </c>
    </row>
    <row r="280" spans="1:8" x14ac:dyDescent="0.2">
      <c r="A280" t="s">
        <v>2957</v>
      </c>
      <c r="B280" t="s">
        <v>3920</v>
      </c>
      <c r="C280" s="1">
        <v>44866</v>
      </c>
      <c r="D280" s="1">
        <v>45026</v>
      </c>
      <c r="E280">
        <f t="shared" si="4"/>
        <v>5</v>
      </c>
      <c r="F280" t="str">
        <f>_xlfn.XLOOKUP(data!$B280,campaign!$A$2:$A$18,campaign!$B$2:$B$18)</f>
        <v>ChildrenInHH</v>
      </c>
      <c r="G280">
        <f>_xlfn.XLOOKUP($F280,campaign!$B$2:$B$18,campaign!$D$2:$D$18)</f>
        <v>10</v>
      </c>
      <c r="H280" t="str">
        <f>_xlfn.XLOOKUP($A280,customer!$A$2:$A$978,customer!$B$2:$B$978)</f>
        <v>Katerina Maccrae</v>
      </c>
    </row>
    <row r="281" spans="1:8" x14ac:dyDescent="0.2">
      <c r="A281" t="s">
        <v>2957</v>
      </c>
      <c r="B281" t="s">
        <v>3920</v>
      </c>
      <c r="C281" s="1">
        <v>44866</v>
      </c>
      <c r="D281" s="1">
        <v>45057</v>
      </c>
      <c r="E281">
        <f t="shared" si="4"/>
        <v>6</v>
      </c>
      <c r="F281" t="str">
        <f>_xlfn.XLOOKUP(data!$B281,campaign!$A$2:$A$18,campaign!$B$2:$B$18)</f>
        <v>ChildrenInHH</v>
      </c>
      <c r="G281">
        <f>_xlfn.XLOOKUP($F281,campaign!$B$2:$B$18,campaign!$D$2:$D$18)</f>
        <v>10</v>
      </c>
      <c r="H281" t="str">
        <f>_xlfn.XLOOKUP($A281,customer!$A$2:$A$978,customer!$B$2:$B$978)</f>
        <v>Katerina Maccrae</v>
      </c>
    </row>
    <row r="282" spans="1:8" x14ac:dyDescent="0.2">
      <c r="A282" t="s">
        <v>2957</v>
      </c>
      <c r="B282" t="s">
        <v>3927</v>
      </c>
      <c r="C282" s="1">
        <v>44997</v>
      </c>
      <c r="D282" s="1">
        <v>44997</v>
      </c>
      <c r="E282">
        <f t="shared" si="4"/>
        <v>0</v>
      </c>
      <c r="F282" t="str">
        <f>_xlfn.XLOOKUP(data!$B282,campaign!$A$2:$A$18,campaign!$B$2:$B$18)</f>
        <v>RespondsToMailOffers</v>
      </c>
      <c r="G282">
        <f>_xlfn.XLOOKUP($F282,campaign!$B$2:$B$18,campaign!$D$2:$D$18)</f>
        <v>27</v>
      </c>
      <c r="H282" t="str">
        <f>_xlfn.XLOOKUP($A282,customer!$A$2:$A$978,customer!$B$2:$B$978)</f>
        <v>Katerina Maccrae</v>
      </c>
    </row>
    <row r="283" spans="1:8" x14ac:dyDescent="0.2">
      <c r="A283" t="s">
        <v>2957</v>
      </c>
      <c r="B283" t="s">
        <v>3927</v>
      </c>
      <c r="C283" s="1">
        <v>44997</v>
      </c>
      <c r="D283" s="1">
        <v>45038</v>
      </c>
      <c r="E283">
        <f t="shared" si="4"/>
        <v>1</v>
      </c>
      <c r="F283" t="str">
        <f>_xlfn.XLOOKUP(data!$B283,campaign!$A$2:$A$18,campaign!$B$2:$B$18)</f>
        <v>RespondsToMailOffers</v>
      </c>
      <c r="G283">
        <f>_xlfn.XLOOKUP($F283,campaign!$B$2:$B$18,campaign!$D$2:$D$18)</f>
        <v>27</v>
      </c>
      <c r="H283" t="str">
        <f>_xlfn.XLOOKUP($A283,customer!$A$2:$A$978,customer!$B$2:$B$978)</f>
        <v>Katerina Maccrae</v>
      </c>
    </row>
    <row r="284" spans="1:8" x14ac:dyDescent="0.2">
      <c r="A284" t="s">
        <v>2957</v>
      </c>
      <c r="B284" t="s">
        <v>3927</v>
      </c>
      <c r="C284" s="1">
        <v>44997</v>
      </c>
      <c r="D284" s="1">
        <v>45068</v>
      </c>
      <c r="E284">
        <f t="shared" si="4"/>
        <v>2</v>
      </c>
      <c r="F284" t="str">
        <f>_xlfn.XLOOKUP(data!$B284,campaign!$A$2:$A$18,campaign!$B$2:$B$18)</f>
        <v>RespondsToMailOffers</v>
      </c>
      <c r="G284">
        <f>_xlfn.XLOOKUP($F284,campaign!$B$2:$B$18,campaign!$D$2:$D$18)</f>
        <v>27</v>
      </c>
      <c r="H284" t="str">
        <f>_xlfn.XLOOKUP($A284,customer!$A$2:$A$978,customer!$B$2:$B$978)</f>
        <v>Katerina Maccrae</v>
      </c>
    </row>
    <row r="285" spans="1:8" x14ac:dyDescent="0.2">
      <c r="A285" t="s">
        <v>2958</v>
      </c>
      <c r="B285" t="s">
        <v>3928</v>
      </c>
      <c r="C285" s="1">
        <v>44784</v>
      </c>
      <c r="D285" s="1">
        <v>44784</v>
      </c>
      <c r="E285">
        <f t="shared" si="4"/>
        <v>0</v>
      </c>
      <c r="F285" t="str">
        <f>_xlfn.XLOOKUP(data!$B285,campaign!$A$2:$A$18,campaign!$B$2:$B$18)</f>
        <v>OptOutMailings</v>
      </c>
      <c r="G285">
        <f>_xlfn.XLOOKUP($F285,campaign!$B$2:$B$18,campaign!$D$2:$D$18)</f>
        <v>75</v>
      </c>
      <c r="H285" t="str">
        <f>_xlfn.XLOOKUP($A285,customer!$A$2:$A$978,customer!$B$2:$B$978)</f>
        <v>Enid Zanioletti</v>
      </c>
    </row>
    <row r="286" spans="1:8" x14ac:dyDescent="0.2">
      <c r="A286" t="s">
        <v>2958</v>
      </c>
      <c r="B286" t="s">
        <v>3928</v>
      </c>
      <c r="C286" s="1">
        <v>44784</v>
      </c>
      <c r="D286" s="1">
        <v>44817</v>
      </c>
      <c r="E286">
        <f t="shared" si="4"/>
        <v>1</v>
      </c>
      <c r="F286" t="str">
        <f>_xlfn.XLOOKUP(data!$B286,campaign!$A$2:$A$18,campaign!$B$2:$B$18)</f>
        <v>OptOutMailings</v>
      </c>
      <c r="G286">
        <f>_xlfn.XLOOKUP($F286,campaign!$B$2:$B$18,campaign!$D$2:$D$18)</f>
        <v>75</v>
      </c>
      <c r="H286" t="str">
        <f>_xlfn.XLOOKUP($A286,customer!$A$2:$A$978,customer!$B$2:$B$978)</f>
        <v>Enid Zanioletti</v>
      </c>
    </row>
    <row r="287" spans="1:8" x14ac:dyDescent="0.2">
      <c r="A287" t="s">
        <v>2958</v>
      </c>
      <c r="B287" t="s">
        <v>3928</v>
      </c>
      <c r="C287" s="1">
        <v>44784</v>
      </c>
      <c r="D287" s="1">
        <v>44855</v>
      </c>
      <c r="E287">
        <f t="shared" si="4"/>
        <v>2</v>
      </c>
      <c r="F287" t="str">
        <f>_xlfn.XLOOKUP(data!$B287,campaign!$A$2:$A$18,campaign!$B$2:$B$18)</f>
        <v>OptOutMailings</v>
      </c>
      <c r="G287">
        <f>_xlfn.XLOOKUP($F287,campaign!$B$2:$B$18,campaign!$D$2:$D$18)</f>
        <v>75</v>
      </c>
      <c r="H287" t="str">
        <f>_xlfn.XLOOKUP($A287,customer!$A$2:$A$978,customer!$B$2:$B$978)</f>
        <v>Enid Zanioletti</v>
      </c>
    </row>
    <row r="288" spans="1:8" x14ac:dyDescent="0.2">
      <c r="A288" t="s">
        <v>2958</v>
      </c>
      <c r="B288" t="s">
        <v>3928</v>
      </c>
      <c r="C288" s="1">
        <v>44784</v>
      </c>
      <c r="D288" s="1">
        <v>44883</v>
      </c>
      <c r="E288">
        <f t="shared" si="4"/>
        <v>3</v>
      </c>
      <c r="F288" t="str">
        <f>_xlfn.XLOOKUP(data!$B288,campaign!$A$2:$A$18,campaign!$B$2:$B$18)</f>
        <v>OptOutMailings</v>
      </c>
      <c r="G288">
        <f>_xlfn.XLOOKUP($F288,campaign!$B$2:$B$18,campaign!$D$2:$D$18)</f>
        <v>75</v>
      </c>
      <c r="H288" t="str">
        <f>_xlfn.XLOOKUP($A288,customer!$A$2:$A$978,customer!$B$2:$B$978)</f>
        <v>Enid Zanioletti</v>
      </c>
    </row>
    <row r="289" spans="1:8" x14ac:dyDescent="0.2">
      <c r="A289" t="s">
        <v>2958</v>
      </c>
      <c r="B289" t="s">
        <v>3928</v>
      </c>
      <c r="C289" s="1">
        <v>44784</v>
      </c>
      <c r="D289" s="1">
        <v>44913</v>
      </c>
      <c r="E289">
        <f t="shared" si="4"/>
        <v>4</v>
      </c>
      <c r="F289" t="str">
        <f>_xlfn.XLOOKUP(data!$B289,campaign!$A$2:$A$18,campaign!$B$2:$B$18)</f>
        <v>OptOutMailings</v>
      </c>
      <c r="G289">
        <f>_xlfn.XLOOKUP($F289,campaign!$B$2:$B$18,campaign!$D$2:$D$18)</f>
        <v>75</v>
      </c>
      <c r="H289" t="str">
        <f>_xlfn.XLOOKUP($A289,customer!$A$2:$A$978,customer!$B$2:$B$978)</f>
        <v>Enid Zanioletti</v>
      </c>
    </row>
    <row r="290" spans="1:8" x14ac:dyDescent="0.2">
      <c r="A290" t="s">
        <v>2958</v>
      </c>
      <c r="B290" t="s">
        <v>3928</v>
      </c>
      <c r="C290" s="1">
        <v>44784</v>
      </c>
      <c r="D290" s="1">
        <v>44940</v>
      </c>
      <c r="E290">
        <f t="shared" si="4"/>
        <v>5</v>
      </c>
      <c r="F290" t="str">
        <f>_xlfn.XLOOKUP(data!$B290,campaign!$A$2:$A$18,campaign!$B$2:$B$18)</f>
        <v>OptOutMailings</v>
      </c>
      <c r="G290">
        <f>_xlfn.XLOOKUP($F290,campaign!$B$2:$B$18,campaign!$D$2:$D$18)</f>
        <v>75</v>
      </c>
      <c r="H290" t="str">
        <f>_xlfn.XLOOKUP($A290,customer!$A$2:$A$978,customer!$B$2:$B$978)</f>
        <v>Enid Zanioletti</v>
      </c>
    </row>
    <row r="291" spans="1:8" x14ac:dyDescent="0.2">
      <c r="A291" t="s">
        <v>2958</v>
      </c>
      <c r="B291" t="s">
        <v>3928</v>
      </c>
      <c r="C291" s="1">
        <v>44784</v>
      </c>
      <c r="D291" s="1">
        <v>44981</v>
      </c>
      <c r="E291">
        <f t="shared" si="4"/>
        <v>6</v>
      </c>
      <c r="F291" t="str">
        <f>_xlfn.XLOOKUP(data!$B291,campaign!$A$2:$A$18,campaign!$B$2:$B$18)</f>
        <v>OptOutMailings</v>
      </c>
      <c r="G291">
        <f>_xlfn.XLOOKUP($F291,campaign!$B$2:$B$18,campaign!$D$2:$D$18)</f>
        <v>75</v>
      </c>
      <c r="H291" t="str">
        <f>_xlfn.XLOOKUP($A291,customer!$A$2:$A$978,customer!$B$2:$B$978)</f>
        <v>Enid Zanioletti</v>
      </c>
    </row>
    <row r="292" spans="1:8" x14ac:dyDescent="0.2">
      <c r="A292" t="s">
        <v>2958</v>
      </c>
      <c r="B292" t="s">
        <v>3928</v>
      </c>
      <c r="C292" s="1">
        <v>44784</v>
      </c>
      <c r="D292" s="1">
        <v>45068</v>
      </c>
      <c r="E292">
        <f t="shared" si="4"/>
        <v>9</v>
      </c>
      <c r="F292" t="str">
        <f>_xlfn.XLOOKUP(data!$B292,campaign!$A$2:$A$18,campaign!$B$2:$B$18)</f>
        <v>OptOutMailings</v>
      </c>
      <c r="G292">
        <f>_xlfn.XLOOKUP($F292,campaign!$B$2:$B$18,campaign!$D$2:$D$18)</f>
        <v>75</v>
      </c>
      <c r="H292" t="str">
        <f>_xlfn.XLOOKUP($A292,customer!$A$2:$A$978,customer!$B$2:$B$978)</f>
        <v>Enid Zanioletti</v>
      </c>
    </row>
    <row r="293" spans="1:8" x14ac:dyDescent="0.2">
      <c r="A293" t="s">
        <v>2959</v>
      </c>
      <c r="B293" t="s">
        <v>3924</v>
      </c>
      <c r="C293" s="1">
        <v>44967</v>
      </c>
      <c r="D293" s="1">
        <v>44967</v>
      </c>
      <c r="E293">
        <f t="shared" si="4"/>
        <v>0</v>
      </c>
      <c r="F293" t="str">
        <f>_xlfn.XLOOKUP(data!$B293,campaign!$A$2:$A$18,campaign!$B$2:$B$18)</f>
        <v>RVOwner</v>
      </c>
      <c r="G293">
        <f>_xlfn.XLOOKUP($F293,campaign!$B$2:$B$18,campaign!$D$2:$D$18)</f>
        <v>22</v>
      </c>
      <c r="H293" t="str">
        <f>_xlfn.XLOOKUP($A293,customer!$A$2:$A$978,customer!$B$2:$B$978)</f>
        <v>Rudy Le feuvre</v>
      </c>
    </row>
    <row r="294" spans="1:8" x14ac:dyDescent="0.2">
      <c r="A294" t="s">
        <v>2959</v>
      </c>
      <c r="B294" t="s">
        <v>3924</v>
      </c>
      <c r="C294" s="1">
        <v>44967</v>
      </c>
      <c r="D294" s="1">
        <v>45003</v>
      </c>
      <c r="E294">
        <f t="shared" si="4"/>
        <v>1</v>
      </c>
      <c r="F294" t="str">
        <f>_xlfn.XLOOKUP(data!$B294,campaign!$A$2:$A$18,campaign!$B$2:$B$18)</f>
        <v>RVOwner</v>
      </c>
      <c r="G294">
        <f>_xlfn.XLOOKUP($F294,campaign!$B$2:$B$18,campaign!$D$2:$D$18)</f>
        <v>22</v>
      </c>
      <c r="H294" t="str">
        <f>_xlfn.XLOOKUP($A294,customer!$A$2:$A$978,customer!$B$2:$B$978)</f>
        <v>Rudy Le feuvre</v>
      </c>
    </row>
    <row r="295" spans="1:8" x14ac:dyDescent="0.2">
      <c r="A295" t="s">
        <v>2959</v>
      </c>
      <c r="B295" t="s">
        <v>3924</v>
      </c>
      <c r="C295" s="1">
        <v>44967</v>
      </c>
      <c r="D295" s="1">
        <v>45027</v>
      </c>
      <c r="E295">
        <f t="shared" si="4"/>
        <v>2</v>
      </c>
      <c r="F295" t="str">
        <f>_xlfn.XLOOKUP(data!$B295,campaign!$A$2:$A$18,campaign!$B$2:$B$18)</f>
        <v>RVOwner</v>
      </c>
      <c r="G295">
        <f>_xlfn.XLOOKUP($F295,campaign!$B$2:$B$18,campaign!$D$2:$D$18)</f>
        <v>22</v>
      </c>
      <c r="H295" t="str">
        <f>_xlfn.XLOOKUP($A295,customer!$A$2:$A$978,customer!$B$2:$B$978)</f>
        <v>Rudy Le feuvre</v>
      </c>
    </row>
    <row r="296" spans="1:8" x14ac:dyDescent="0.2">
      <c r="A296" t="s">
        <v>2959</v>
      </c>
      <c r="B296" t="s">
        <v>3924</v>
      </c>
      <c r="C296" s="1">
        <v>44967</v>
      </c>
      <c r="D296" s="1">
        <v>45065</v>
      </c>
      <c r="E296">
        <f t="shared" si="4"/>
        <v>3</v>
      </c>
      <c r="F296" t="str">
        <f>_xlfn.XLOOKUP(data!$B296,campaign!$A$2:$A$18,campaign!$B$2:$B$18)</f>
        <v>RVOwner</v>
      </c>
      <c r="G296">
        <f>_xlfn.XLOOKUP($F296,campaign!$B$2:$B$18,campaign!$D$2:$D$18)</f>
        <v>22</v>
      </c>
      <c r="H296" t="str">
        <f>_xlfn.XLOOKUP($A296,customer!$A$2:$A$978,customer!$B$2:$B$978)</f>
        <v>Rudy Le feuvre</v>
      </c>
    </row>
    <row r="297" spans="1:8" x14ac:dyDescent="0.2">
      <c r="A297" t="s">
        <v>2959</v>
      </c>
      <c r="B297" t="s">
        <v>3922</v>
      </c>
      <c r="C297" s="1">
        <v>44970</v>
      </c>
      <c r="D297" s="1">
        <v>44970</v>
      </c>
      <c r="E297">
        <f t="shared" si="4"/>
        <v>0</v>
      </c>
      <c r="F297" t="str">
        <f>_xlfn.XLOOKUP(data!$B297,campaign!$A$2:$A$18,campaign!$B$2:$B$18)</f>
        <v>HandsetWebCapable</v>
      </c>
      <c r="G297">
        <f>_xlfn.XLOOKUP($F297,campaign!$B$2:$B$18,campaign!$D$2:$D$18)</f>
        <v>62</v>
      </c>
      <c r="H297" t="str">
        <f>_xlfn.XLOOKUP($A297,customer!$A$2:$A$978,customer!$B$2:$B$978)</f>
        <v>Rudy Le feuvre</v>
      </c>
    </row>
    <row r="298" spans="1:8" x14ac:dyDescent="0.2">
      <c r="A298" t="s">
        <v>2959</v>
      </c>
      <c r="B298" t="s">
        <v>3922</v>
      </c>
      <c r="C298" s="1">
        <v>44970</v>
      </c>
      <c r="D298" s="1">
        <v>45012</v>
      </c>
      <c r="E298">
        <f t="shared" si="4"/>
        <v>1</v>
      </c>
      <c r="F298" t="str">
        <f>_xlfn.XLOOKUP(data!$B298,campaign!$A$2:$A$18,campaign!$B$2:$B$18)</f>
        <v>HandsetWebCapable</v>
      </c>
      <c r="G298">
        <f>_xlfn.XLOOKUP($F298,campaign!$B$2:$B$18,campaign!$D$2:$D$18)</f>
        <v>62</v>
      </c>
      <c r="H298" t="str">
        <f>_xlfn.XLOOKUP($A298,customer!$A$2:$A$978,customer!$B$2:$B$978)</f>
        <v>Rudy Le feuvre</v>
      </c>
    </row>
    <row r="299" spans="1:8" x14ac:dyDescent="0.2">
      <c r="A299" t="s">
        <v>2959</v>
      </c>
      <c r="B299" t="s">
        <v>3922</v>
      </c>
      <c r="C299" s="1">
        <v>44970</v>
      </c>
      <c r="D299" s="1">
        <v>45040</v>
      </c>
      <c r="E299">
        <f t="shared" si="4"/>
        <v>2</v>
      </c>
      <c r="F299" t="str">
        <f>_xlfn.XLOOKUP(data!$B299,campaign!$A$2:$A$18,campaign!$B$2:$B$18)</f>
        <v>HandsetWebCapable</v>
      </c>
      <c r="G299">
        <f>_xlfn.XLOOKUP($F299,campaign!$B$2:$B$18,campaign!$D$2:$D$18)</f>
        <v>62</v>
      </c>
      <c r="H299" t="str">
        <f>_xlfn.XLOOKUP($A299,customer!$A$2:$A$978,customer!$B$2:$B$978)</f>
        <v>Rudy Le feuvre</v>
      </c>
    </row>
    <row r="300" spans="1:8" x14ac:dyDescent="0.2">
      <c r="A300" t="s">
        <v>2959</v>
      </c>
      <c r="B300" t="s">
        <v>3922</v>
      </c>
      <c r="C300" s="1">
        <v>44970</v>
      </c>
      <c r="D300" s="1">
        <v>45069</v>
      </c>
      <c r="E300">
        <f t="shared" si="4"/>
        <v>3</v>
      </c>
      <c r="F300" t="str">
        <f>_xlfn.XLOOKUP(data!$B300,campaign!$A$2:$A$18,campaign!$B$2:$B$18)</f>
        <v>HandsetWebCapable</v>
      </c>
      <c r="G300">
        <f>_xlfn.XLOOKUP($F300,campaign!$B$2:$B$18,campaign!$D$2:$D$18)</f>
        <v>62</v>
      </c>
      <c r="H300" t="str">
        <f>_xlfn.XLOOKUP($A300,customer!$A$2:$A$978,customer!$B$2:$B$978)</f>
        <v>Rudy Le feuvre</v>
      </c>
    </row>
    <row r="301" spans="1:8" x14ac:dyDescent="0.2">
      <c r="A301" t="s">
        <v>2960</v>
      </c>
      <c r="B301" t="s">
        <v>3949</v>
      </c>
      <c r="C301" s="1">
        <v>44769</v>
      </c>
      <c r="D301" s="1">
        <v>44769</v>
      </c>
      <c r="E301">
        <f t="shared" si="4"/>
        <v>0</v>
      </c>
      <c r="F301" t="str">
        <f>_xlfn.XLOOKUP(data!$B301,campaign!$A$2:$A$18,campaign!$B$2:$B$18)</f>
        <v>NewCellphoneUser</v>
      </c>
      <c r="G301">
        <f>_xlfn.XLOOKUP($F301,campaign!$B$2:$B$18,campaign!$D$2:$D$18)</f>
        <v>25</v>
      </c>
      <c r="H301" t="str">
        <f>_xlfn.XLOOKUP($A301,customer!$A$2:$A$978,customer!$B$2:$B$978)</f>
        <v>Jemie Piche</v>
      </c>
    </row>
    <row r="302" spans="1:8" x14ac:dyDescent="0.2">
      <c r="A302" t="s">
        <v>2960</v>
      </c>
      <c r="B302" t="s">
        <v>3949</v>
      </c>
      <c r="C302" s="1">
        <v>44769</v>
      </c>
      <c r="D302" s="1">
        <v>44813</v>
      </c>
      <c r="E302">
        <f t="shared" si="4"/>
        <v>1</v>
      </c>
      <c r="F302" t="str">
        <f>_xlfn.XLOOKUP(data!$B302,campaign!$A$2:$A$18,campaign!$B$2:$B$18)</f>
        <v>NewCellphoneUser</v>
      </c>
      <c r="G302">
        <f>_xlfn.XLOOKUP($F302,campaign!$B$2:$B$18,campaign!$D$2:$D$18)</f>
        <v>25</v>
      </c>
      <c r="H302" t="str">
        <f>_xlfn.XLOOKUP($A302,customer!$A$2:$A$978,customer!$B$2:$B$978)</f>
        <v>Jemie Piche</v>
      </c>
    </row>
    <row r="303" spans="1:8" x14ac:dyDescent="0.2">
      <c r="A303" t="s">
        <v>2960</v>
      </c>
      <c r="B303" t="s">
        <v>3949</v>
      </c>
      <c r="C303" s="1">
        <v>44769</v>
      </c>
      <c r="D303" s="1">
        <v>44840</v>
      </c>
      <c r="E303">
        <f t="shared" si="4"/>
        <v>2</v>
      </c>
      <c r="F303" t="str">
        <f>_xlfn.XLOOKUP(data!$B303,campaign!$A$2:$A$18,campaign!$B$2:$B$18)</f>
        <v>NewCellphoneUser</v>
      </c>
      <c r="G303">
        <f>_xlfn.XLOOKUP($F303,campaign!$B$2:$B$18,campaign!$D$2:$D$18)</f>
        <v>25</v>
      </c>
      <c r="H303" t="str">
        <f>_xlfn.XLOOKUP($A303,customer!$A$2:$A$978,customer!$B$2:$B$978)</f>
        <v>Jemie Piche</v>
      </c>
    </row>
    <row r="304" spans="1:8" x14ac:dyDescent="0.2">
      <c r="A304" t="s">
        <v>2960</v>
      </c>
      <c r="B304" t="s">
        <v>3949</v>
      </c>
      <c r="C304" s="1">
        <v>44769</v>
      </c>
      <c r="D304" s="1">
        <v>44902</v>
      </c>
      <c r="E304">
        <f t="shared" si="4"/>
        <v>4</v>
      </c>
      <c r="F304" t="str">
        <f>_xlfn.XLOOKUP(data!$B304,campaign!$A$2:$A$18,campaign!$B$2:$B$18)</f>
        <v>NewCellphoneUser</v>
      </c>
      <c r="G304">
        <f>_xlfn.XLOOKUP($F304,campaign!$B$2:$B$18,campaign!$D$2:$D$18)</f>
        <v>25</v>
      </c>
      <c r="H304" t="str">
        <f>_xlfn.XLOOKUP($A304,customer!$A$2:$A$978,customer!$B$2:$B$978)</f>
        <v>Jemie Piche</v>
      </c>
    </row>
    <row r="305" spans="1:8" x14ac:dyDescent="0.2">
      <c r="A305" t="s">
        <v>2960</v>
      </c>
      <c r="B305" t="s">
        <v>3949</v>
      </c>
      <c r="C305" s="1">
        <v>44769</v>
      </c>
      <c r="D305" s="1">
        <v>44937</v>
      </c>
      <c r="E305">
        <f t="shared" si="4"/>
        <v>5</v>
      </c>
      <c r="F305" t="str">
        <f>_xlfn.XLOOKUP(data!$B305,campaign!$A$2:$A$18,campaign!$B$2:$B$18)</f>
        <v>NewCellphoneUser</v>
      </c>
      <c r="G305">
        <f>_xlfn.XLOOKUP($F305,campaign!$B$2:$B$18,campaign!$D$2:$D$18)</f>
        <v>25</v>
      </c>
      <c r="H305" t="str">
        <f>_xlfn.XLOOKUP($A305,customer!$A$2:$A$978,customer!$B$2:$B$978)</f>
        <v>Jemie Piche</v>
      </c>
    </row>
    <row r="306" spans="1:8" x14ac:dyDescent="0.2">
      <c r="A306" t="s">
        <v>2960</v>
      </c>
      <c r="B306" t="s">
        <v>3949</v>
      </c>
      <c r="C306" s="1">
        <v>44769</v>
      </c>
      <c r="D306" s="1">
        <v>44984</v>
      </c>
      <c r="E306">
        <f t="shared" si="4"/>
        <v>7</v>
      </c>
      <c r="F306" t="str">
        <f>_xlfn.XLOOKUP(data!$B306,campaign!$A$2:$A$18,campaign!$B$2:$B$18)</f>
        <v>NewCellphoneUser</v>
      </c>
      <c r="G306">
        <f>_xlfn.XLOOKUP($F306,campaign!$B$2:$B$18,campaign!$D$2:$D$18)</f>
        <v>25</v>
      </c>
      <c r="H306" t="str">
        <f>_xlfn.XLOOKUP($A306,customer!$A$2:$A$978,customer!$B$2:$B$978)</f>
        <v>Jemie Piche</v>
      </c>
    </row>
    <row r="307" spans="1:8" x14ac:dyDescent="0.2">
      <c r="A307" t="s">
        <v>2960</v>
      </c>
      <c r="B307" t="s">
        <v>3949</v>
      </c>
      <c r="C307" s="1">
        <v>44769</v>
      </c>
      <c r="D307" s="1">
        <v>44999</v>
      </c>
      <c r="E307">
        <f t="shared" si="4"/>
        <v>7</v>
      </c>
      <c r="F307" t="str">
        <f>_xlfn.XLOOKUP(data!$B307,campaign!$A$2:$A$18,campaign!$B$2:$B$18)</f>
        <v>NewCellphoneUser</v>
      </c>
      <c r="G307">
        <f>_xlfn.XLOOKUP($F307,campaign!$B$2:$B$18,campaign!$D$2:$D$18)</f>
        <v>25</v>
      </c>
      <c r="H307" t="str">
        <f>_xlfn.XLOOKUP($A307,customer!$A$2:$A$978,customer!$B$2:$B$978)</f>
        <v>Jemie Piche</v>
      </c>
    </row>
    <row r="308" spans="1:8" x14ac:dyDescent="0.2">
      <c r="A308" t="s">
        <v>2960</v>
      </c>
      <c r="B308" t="s">
        <v>3949</v>
      </c>
      <c r="C308" s="1">
        <v>44769</v>
      </c>
      <c r="D308" s="1">
        <v>45019</v>
      </c>
      <c r="E308">
        <f t="shared" si="4"/>
        <v>8</v>
      </c>
      <c r="F308" t="str">
        <f>_xlfn.XLOOKUP(data!$B308,campaign!$A$2:$A$18,campaign!$B$2:$B$18)</f>
        <v>NewCellphoneUser</v>
      </c>
      <c r="G308">
        <f>_xlfn.XLOOKUP($F308,campaign!$B$2:$B$18,campaign!$D$2:$D$18)</f>
        <v>25</v>
      </c>
      <c r="H308" t="str">
        <f>_xlfn.XLOOKUP($A308,customer!$A$2:$A$978,customer!$B$2:$B$978)</f>
        <v>Jemie Piche</v>
      </c>
    </row>
    <row r="309" spans="1:8" x14ac:dyDescent="0.2">
      <c r="A309" t="s">
        <v>2960</v>
      </c>
      <c r="B309" t="s">
        <v>3949</v>
      </c>
      <c r="C309" s="1">
        <v>44769</v>
      </c>
      <c r="D309" s="1">
        <v>45073</v>
      </c>
      <c r="E309">
        <f t="shared" si="4"/>
        <v>10</v>
      </c>
      <c r="F309" t="str">
        <f>_xlfn.XLOOKUP(data!$B309,campaign!$A$2:$A$18,campaign!$B$2:$B$18)</f>
        <v>NewCellphoneUser</v>
      </c>
      <c r="G309">
        <f>_xlfn.XLOOKUP($F309,campaign!$B$2:$B$18,campaign!$D$2:$D$18)</f>
        <v>25</v>
      </c>
      <c r="H309" t="str">
        <f>_xlfn.XLOOKUP($A309,customer!$A$2:$A$978,customer!$B$2:$B$978)</f>
        <v>Jemie Piche</v>
      </c>
    </row>
    <row r="310" spans="1:8" x14ac:dyDescent="0.2">
      <c r="A310" t="s">
        <v>2960</v>
      </c>
      <c r="B310" t="s">
        <v>3947</v>
      </c>
      <c r="C310" s="1">
        <v>44776</v>
      </c>
      <c r="D310" s="1">
        <v>44776</v>
      </c>
      <c r="E310">
        <f t="shared" si="4"/>
        <v>0</v>
      </c>
      <c r="F310" t="str">
        <f>_xlfn.XLOOKUP(data!$B310,campaign!$A$2:$A$18,campaign!$B$2:$B$18)</f>
        <v>OwnsComputer</v>
      </c>
      <c r="G310">
        <f>_xlfn.XLOOKUP($F310,campaign!$B$2:$B$18,campaign!$D$2:$D$18)</f>
        <v>62</v>
      </c>
      <c r="H310" t="str">
        <f>_xlfn.XLOOKUP($A310,customer!$A$2:$A$978,customer!$B$2:$B$978)</f>
        <v>Jemie Piche</v>
      </c>
    </row>
    <row r="311" spans="1:8" x14ac:dyDescent="0.2">
      <c r="A311" t="s">
        <v>2960</v>
      </c>
      <c r="B311" t="s">
        <v>3947</v>
      </c>
      <c r="C311" s="1">
        <v>44776</v>
      </c>
      <c r="D311" s="1">
        <v>44813</v>
      </c>
      <c r="E311">
        <f t="shared" si="4"/>
        <v>1</v>
      </c>
      <c r="F311" t="str">
        <f>_xlfn.XLOOKUP(data!$B311,campaign!$A$2:$A$18,campaign!$B$2:$B$18)</f>
        <v>OwnsComputer</v>
      </c>
      <c r="G311">
        <f>_xlfn.XLOOKUP($F311,campaign!$B$2:$B$18,campaign!$D$2:$D$18)</f>
        <v>62</v>
      </c>
      <c r="H311" t="str">
        <f>_xlfn.XLOOKUP($A311,customer!$A$2:$A$978,customer!$B$2:$B$978)</f>
        <v>Jemie Piche</v>
      </c>
    </row>
    <row r="312" spans="1:8" x14ac:dyDescent="0.2">
      <c r="A312" t="s">
        <v>2960</v>
      </c>
      <c r="B312" t="s">
        <v>3947</v>
      </c>
      <c r="C312" s="1">
        <v>44776</v>
      </c>
      <c r="D312" s="1">
        <v>44839</v>
      </c>
      <c r="E312">
        <f t="shared" si="4"/>
        <v>2</v>
      </c>
      <c r="F312" t="str">
        <f>_xlfn.XLOOKUP(data!$B312,campaign!$A$2:$A$18,campaign!$B$2:$B$18)</f>
        <v>OwnsComputer</v>
      </c>
      <c r="G312">
        <f>_xlfn.XLOOKUP($F312,campaign!$B$2:$B$18,campaign!$D$2:$D$18)</f>
        <v>62</v>
      </c>
      <c r="H312" t="str">
        <f>_xlfn.XLOOKUP($A312,customer!$A$2:$A$978,customer!$B$2:$B$978)</f>
        <v>Jemie Piche</v>
      </c>
    </row>
    <row r="313" spans="1:8" x14ac:dyDescent="0.2">
      <c r="A313" t="s">
        <v>2960</v>
      </c>
      <c r="B313" t="s">
        <v>3947</v>
      </c>
      <c r="C313" s="1">
        <v>44776</v>
      </c>
      <c r="D313" s="1">
        <v>44880</v>
      </c>
      <c r="E313">
        <f t="shared" si="4"/>
        <v>3</v>
      </c>
      <c r="F313" t="str">
        <f>_xlfn.XLOOKUP(data!$B313,campaign!$A$2:$A$18,campaign!$B$2:$B$18)</f>
        <v>OwnsComputer</v>
      </c>
      <c r="G313">
        <f>_xlfn.XLOOKUP($F313,campaign!$B$2:$B$18,campaign!$D$2:$D$18)</f>
        <v>62</v>
      </c>
      <c r="H313" t="str">
        <f>_xlfn.XLOOKUP($A313,customer!$A$2:$A$978,customer!$B$2:$B$978)</f>
        <v>Jemie Piche</v>
      </c>
    </row>
    <row r="314" spans="1:8" x14ac:dyDescent="0.2">
      <c r="A314" t="s">
        <v>2960</v>
      </c>
      <c r="B314" t="s">
        <v>3947</v>
      </c>
      <c r="C314" s="1">
        <v>44776</v>
      </c>
      <c r="D314" s="1">
        <v>44910</v>
      </c>
      <c r="E314">
        <f t="shared" si="4"/>
        <v>4</v>
      </c>
      <c r="F314" t="str">
        <f>_xlfn.XLOOKUP(data!$B314,campaign!$A$2:$A$18,campaign!$B$2:$B$18)</f>
        <v>OwnsComputer</v>
      </c>
      <c r="G314">
        <f>_xlfn.XLOOKUP($F314,campaign!$B$2:$B$18,campaign!$D$2:$D$18)</f>
        <v>62</v>
      </c>
      <c r="H314" t="str">
        <f>_xlfn.XLOOKUP($A314,customer!$A$2:$A$978,customer!$B$2:$B$978)</f>
        <v>Jemie Piche</v>
      </c>
    </row>
    <row r="315" spans="1:8" x14ac:dyDescent="0.2">
      <c r="A315" t="s">
        <v>2960</v>
      </c>
      <c r="B315" t="s">
        <v>3947</v>
      </c>
      <c r="C315" s="1">
        <v>44776</v>
      </c>
      <c r="D315" s="1">
        <v>44966</v>
      </c>
      <c r="E315">
        <f t="shared" si="4"/>
        <v>6</v>
      </c>
      <c r="F315" t="str">
        <f>_xlfn.XLOOKUP(data!$B315,campaign!$A$2:$A$18,campaign!$B$2:$B$18)</f>
        <v>OwnsComputer</v>
      </c>
      <c r="G315">
        <f>_xlfn.XLOOKUP($F315,campaign!$B$2:$B$18,campaign!$D$2:$D$18)</f>
        <v>62</v>
      </c>
      <c r="H315" t="str">
        <f>_xlfn.XLOOKUP($A315,customer!$A$2:$A$978,customer!$B$2:$B$978)</f>
        <v>Jemie Piche</v>
      </c>
    </row>
    <row r="316" spans="1:8" x14ac:dyDescent="0.2">
      <c r="A316" t="s">
        <v>2960</v>
      </c>
      <c r="B316" t="s">
        <v>3947</v>
      </c>
      <c r="C316" s="1">
        <v>44776</v>
      </c>
      <c r="D316" s="1">
        <v>44988</v>
      </c>
      <c r="E316">
        <f t="shared" si="4"/>
        <v>7</v>
      </c>
      <c r="F316" t="str">
        <f>_xlfn.XLOOKUP(data!$B316,campaign!$A$2:$A$18,campaign!$B$2:$B$18)</f>
        <v>OwnsComputer</v>
      </c>
      <c r="G316">
        <f>_xlfn.XLOOKUP($F316,campaign!$B$2:$B$18,campaign!$D$2:$D$18)</f>
        <v>62</v>
      </c>
      <c r="H316" t="str">
        <f>_xlfn.XLOOKUP($A316,customer!$A$2:$A$978,customer!$B$2:$B$978)</f>
        <v>Jemie Piche</v>
      </c>
    </row>
    <row r="317" spans="1:8" x14ac:dyDescent="0.2">
      <c r="A317" t="s">
        <v>2960</v>
      </c>
      <c r="B317" t="s">
        <v>3947</v>
      </c>
      <c r="C317" s="1">
        <v>44776</v>
      </c>
      <c r="D317" s="1">
        <v>45026</v>
      </c>
      <c r="E317">
        <f t="shared" si="4"/>
        <v>8</v>
      </c>
      <c r="F317" t="str">
        <f>_xlfn.XLOOKUP(data!$B317,campaign!$A$2:$A$18,campaign!$B$2:$B$18)</f>
        <v>OwnsComputer</v>
      </c>
      <c r="G317">
        <f>_xlfn.XLOOKUP($F317,campaign!$B$2:$B$18,campaign!$D$2:$D$18)</f>
        <v>62</v>
      </c>
      <c r="H317" t="str">
        <f>_xlfn.XLOOKUP($A317,customer!$A$2:$A$978,customer!$B$2:$B$978)</f>
        <v>Jemie Piche</v>
      </c>
    </row>
    <row r="318" spans="1:8" x14ac:dyDescent="0.2">
      <c r="A318" t="s">
        <v>2960</v>
      </c>
      <c r="B318" t="s">
        <v>3947</v>
      </c>
      <c r="C318" s="1">
        <v>44776</v>
      </c>
      <c r="D318" s="1">
        <v>45050</v>
      </c>
      <c r="E318">
        <f t="shared" si="4"/>
        <v>9</v>
      </c>
      <c r="F318" t="str">
        <f>_xlfn.XLOOKUP(data!$B318,campaign!$A$2:$A$18,campaign!$B$2:$B$18)</f>
        <v>OwnsComputer</v>
      </c>
      <c r="G318">
        <f>_xlfn.XLOOKUP($F318,campaign!$B$2:$B$18,campaign!$D$2:$D$18)</f>
        <v>62</v>
      </c>
      <c r="H318" t="str">
        <f>_xlfn.XLOOKUP($A318,customer!$A$2:$A$978,customer!$B$2:$B$978)</f>
        <v>Jemie Piche</v>
      </c>
    </row>
    <row r="319" spans="1:8" x14ac:dyDescent="0.2">
      <c r="A319" t="s">
        <v>2960</v>
      </c>
      <c r="B319" t="s">
        <v>3925</v>
      </c>
      <c r="C319" s="1">
        <v>44940</v>
      </c>
      <c r="D319" s="1">
        <v>44940</v>
      </c>
      <c r="E319">
        <f t="shared" si="4"/>
        <v>0</v>
      </c>
      <c r="F319" t="str">
        <f>_xlfn.XLOOKUP(data!$B319,campaign!$A$2:$A$18,campaign!$B$2:$B$18)</f>
        <v>Homeownership</v>
      </c>
      <c r="G319">
        <f>_xlfn.XLOOKUP($F319,campaign!$B$2:$B$18,campaign!$D$2:$D$18)</f>
        <v>13</v>
      </c>
      <c r="H319" t="str">
        <f>_xlfn.XLOOKUP($A319,customer!$A$2:$A$978,customer!$B$2:$B$978)</f>
        <v>Jemie Piche</v>
      </c>
    </row>
    <row r="320" spans="1:8" x14ac:dyDescent="0.2">
      <c r="A320" t="s">
        <v>2960</v>
      </c>
      <c r="B320" t="s">
        <v>3925</v>
      </c>
      <c r="C320" s="1">
        <v>44940</v>
      </c>
      <c r="D320" s="1">
        <v>44983</v>
      </c>
      <c r="E320">
        <f t="shared" si="4"/>
        <v>1</v>
      </c>
      <c r="F320" t="str">
        <f>_xlfn.XLOOKUP(data!$B320,campaign!$A$2:$A$18,campaign!$B$2:$B$18)</f>
        <v>Homeownership</v>
      </c>
      <c r="G320">
        <f>_xlfn.XLOOKUP($F320,campaign!$B$2:$B$18,campaign!$D$2:$D$18)</f>
        <v>13</v>
      </c>
      <c r="H320" t="str">
        <f>_xlfn.XLOOKUP($A320,customer!$A$2:$A$978,customer!$B$2:$B$978)</f>
        <v>Jemie Piche</v>
      </c>
    </row>
    <row r="321" spans="1:8" x14ac:dyDescent="0.2">
      <c r="A321" t="s">
        <v>2960</v>
      </c>
      <c r="B321" t="s">
        <v>3925</v>
      </c>
      <c r="C321" s="1">
        <v>44940</v>
      </c>
      <c r="D321" s="1">
        <v>45014</v>
      </c>
      <c r="E321">
        <f t="shared" si="4"/>
        <v>2</v>
      </c>
      <c r="F321" t="str">
        <f>_xlfn.XLOOKUP(data!$B321,campaign!$A$2:$A$18,campaign!$B$2:$B$18)</f>
        <v>Homeownership</v>
      </c>
      <c r="G321">
        <f>_xlfn.XLOOKUP($F321,campaign!$B$2:$B$18,campaign!$D$2:$D$18)</f>
        <v>13</v>
      </c>
      <c r="H321" t="str">
        <f>_xlfn.XLOOKUP($A321,customer!$A$2:$A$978,customer!$B$2:$B$978)</f>
        <v>Jemie Piche</v>
      </c>
    </row>
    <row r="322" spans="1:8" x14ac:dyDescent="0.2">
      <c r="A322" t="s">
        <v>2960</v>
      </c>
      <c r="B322" t="s">
        <v>3925</v>
      </c>
      <c r="C322" s="1">
        <v>44940</v>
      </c>
      <c r="D322" s="1">
        <v>45043</v>
      </c>
      <c r="E322">
        <f t="shared" si="4"/>
        <v>3</v>
      </c>
      <c r="F322" t="str">
        <f>_xlfn.XLOOKUP(data!$B322,campaign!$A$2:$A$18,campaign!$B$2:$B$18)</f>
        <v>Homeownership</v>
      </c>
      <c r="G322">
        <f>_xlfn.XLOOKUP($F322,campaign!$B$2:$B$18,campaign!$D$2:$D$18)</f>
        <v>13</v>
      </c>
      <c r="H322" t="str">
        <f>_xlfn.XLOOKUP($A322,customer!$A$2:$A$978,customer!$B$2:$B$978)</f>
        <v>Jemie Piche</v>
      </c>
    </row>
    <row r="323" spans="1:8" x14ac:dyDescent="0.2">
      <c r="A323" t="s">
        <v>2960</v>
      </c>
      <c r="B323" t="s">
        <v>3925</v>
      </c>
      <c r="C323" s="1">
        <v>44940</v>
      </c>
      <c r="D323" s="1">
        <v>45073</v>
      </c>
      <c r="E323">
        <f t="shared" ref="E323:E386" si="5">DATEDIF(C323,D323,"M")</f>
        <v>4</v>
      </c>
      <c r="F323" t="str">
        <f>_xlfn.XLOOKUP(data!$B323,campaign!$A$2:$A$18,campaign!$B$2:$B$18)</f>
        <v>Homeownership</v>
      </c>
      <c r="G323">
        <f>_xlfn.XLOOKUP($F323,campaign!$B$2:$B$18,campaign!$D$2:$D$18)</f>
        <v>13</v>
      </c>
      <c r="H323" t="str">
        <f>_xlfn.XLOOKUP($A323,customer!$A$2:$A$978,customer!$B$2:$B$978)</f>
        <v>Jemie Piche</v>
      </c>
    </row>
    <row r="324" spans="1:8" x14ac:dyDescent="0.2">
      <c r="A324" t="s">
        <v>2961</v>
      </c>
      <c r="B324" t="s">
        <v>3924</v>
      </c>
      <c r="C324" s="1">
        <v>44768</v>
      </c>
      <c r="D324" s="1">
        <v>44768</v>
      </c>
      <c r="E324">
        <f t="shared" si="5"/>
        <v>0</v>
      </c>
      <c r="F324" t="str">
        <f>_xlfn.XLOOKUP(data!$B324,campaign!$A$2:$A$18,campaign!$B$2:$B$18)</f>
        <v>RVOwner</v>
      </c>
      <c r="G324">
        <f>_xlfn.XLOOKUP($F324,campaign!$B$2:$B$18,campaign!$D$2:$D$18)</f>
        <v>22</v>
      </c>
      <c r="H324" t="str">
        <f>_xlfn.XLOOKUP($A324,customer!$A$2:$A$978,customer!$B$2:$B$978)</f>
        <v>Hermia Yatman</v>
      </c>
    </row>
    <row r="325" spans="1:8" x14ac:dyDescent="0.2">
      <c r="A325" t="s">
        <v>2961</v>
      </c>
      <c r="B325" t="s">
        <v>3924</v>
      </c>
      <c r="C325" s="1">
        <v>44768</v>
      </c>
      <c r="D325" s="1">
        <v>44833</v>
      </c>
      <c r="E325">
        <f t="shared" si="5"/>
        <v>2</v>
      </c>
      <c r="F325" t="str">
        <f>_xlfn.XLOOKUP(data!$B325,campaign!$A$2:$A$18,campaign!$B$2:$B$18)</f>
        <v>RVOwner</v>
      </c>
      <c r="G325">
        <f>_xlfn.XLOOKUP($F325,campaign!$B$2:$B$18,campaign!$D$2:$D$18)</f>
        <v>22</v>
      </c>
      <c r="H325" t="str">
        <f>_xlfn.XLOOKUP($A325,customer!$A$2:$A$978,customer!$B$2:$B$978)</f>
        <v>Hermia Yatman</v>
      </c>
    </row>
    <row r="326" spans="1:8" x14ac:dyDescent="0.2">
      <c r="A326" t="s">
        <v>2961</v>
      </c>
      <c r="B326" t="s">
        <v>3924</v>
      </c>
      <c r="C326" s="1">
        <v>44768</v>
      </c>
      <c r="D326" s="1">
        <v>44836</v>
      </c>
      <c r="E326">
        <f t="shared" si="5"/>
        <v>2</v>
      </c>
      <c r="F326" t="str">
        <f>_xlfn.XLOOKUP(data!$B326,campaign!$A$2:$A$18,campaign!$B$2:$B$18)</f>
        <v>RVOwner</v>
      </c>
      <c r="G326">
        <f>_xlfn.XLOOKUP($F326,campaign!$B$2:$B$18,campaign!$D$2:$D$18)</f>
        <v>22</v>
      </c>
      <c r="H326" t="str">
        <f>_xlfn.XLOOKUP($A326,customer!$A$2:$A$978,customer!$B$2:$B$978)</f>
        <v>Hermia Yatman</v>
      </c>
    </row>
    <row r="327" spans="1:8" x14ac:dyDescent="0.2">
      <c r="A327" t="s">
        <v>2961</v>
      </c>
      <c r="B327" t="s">
        <v>3924</v>
      </c>
      <c r="C327" s="1">
        <v>44768</v>
      </c>
      <c r="D327" s="1">
        <v>44869</v>
      </c>
      <c r="E327">
        <f t="shared" si="5"/>
        <v>3</v>
      </c>
      <c r="F327" t="str">
        <f>_xlfn.XLOOKUP(data!$B327,campaign!$A$2:$A$18,campaign!$B$2:$B$18)</f>
        <v>RVOwner</v>
      </c>
      <c r="G327">
        <f>_xlfn.XLOOKUP($F327,campaign!$B$2:$B$18,campaign!$D$2:$D$18)</f>
        <v>22</v>
      </c>
      <c r="H327" t="str">
        <f>_xlfn.XLOOKUP($A327,customer!$A$2:$A$978,customer!$B$2:$B$978)</f>
        <v>Hermia Yatman</v>
      </c>
    </row>
    <row r="328" spans="1:8" x14ac:dyDescent="0.2">
      <c r="A328" t="s">
        <v>2961</v>
      </c>
      <c r="B328" t="s">
        <v>3924</v>
      </c>
      <c r="C328" s="1">
        <v>44768</v>
      </c>
      <c r="D328" s="1">
        <v>44896</v>
      </c>
      <c r="E328">
        <f t="shared" si="5"/>
        <v>4</v>
      </c>
      <c r="F328" t="str">
        <f>_xlfn.XLOOKUP(data!$B328,campaign!$A$2:$A$18,campaign!$B$2:$B$18)</f>
        <v>RVOwner</v>
      </c>
      <c r="G328">
        <f>_xlfn.XLOOKUP($F328,campaign!$B$2:$B$18,campaign!$D$2:$D$18)</f>
        <v>22</v>
      </c>
      <c r="H328" t="str">
        <f>_xlfn.XLOOKUP($A328,customer!$A$2:$A$978,customer!$B$2:$B$978)</f>
        <v>Hermia Yatman</v>
      </c>
    </row>
    <row r="329" spans="1:8" x14ac:dyDescent="0.2">
      <c r="A329" t="s">
        <v>2961</v>
      </c>
      <c r="B329" t="s">
        <v>3924</v>
      </c>
      <c r="C329" s="1">
        <v>44768</v>
      </c>
      <c r="D329" s="1">
        <v>44991</v>
      </c>
      <c r="E329">
        <f t="shared" si="5"/>
        <v>7</v>
      </c>
      <c r="F329" t="str">
        <f>_xlfn.XLOOKUP(data!$B329,campaign!$A$2:$A$18,campaign!$B$2:$B$18)</f>
        <v>RVOwner</v>
      </c>
      <c r="G329">
        <f>_xlfn.XLOOKUP($F329,campaign!$B$2:$B$18,campaign!$D$2:$D$18)</f>
        <v>22</v>
      </c>
      <c r="H329" t="str">
        <f>_xlfn.XLOOKUP($A329,customer!$A$2:$A$978,customer!$B$2:$B$978)</f>
        <v>Hermia Yatman</v>
      </c>
    </row>
    <row r="330" spans="1:8" x14ac:dyDescent="0.2">
      <c r="A330" t="s">
        <v>2961</v>
      </c>
      <c r="B330" t="s">
        <v>3924</v>
      </c>
      <c r="C330" s="1">
        <v>44768</v>
      </c>
      <c r="D330" s="1">
        <v>45055</v>
      </c>
      <c r="E330">
        <f t="shared" si="5"/>
        <v>9</v>
      </c>
      <c r="F330" t="str">
        <f>_xlfn.XLOOKUP(data!$B330,campaign!$A$2:$A$18,campaign!$B$2:$B$18)</f>
        <v>RVOwner</v>
      </c>
      <c r="G330">
        <f>_xlfn.XLOOKUP($F330,campaign!$B$2:$B$18,campaign!$D$2:$D$18)</f>
        <v>22</v>
      </c>
      <c r="H330" t="str">
        <f>_xlfn.XLOOKUP($A330,customer!$A$2:$A$978,customer!$B$2:$B$978)</f>
        <v>Hermia Yatman</v>
      </c>
    </row>
    <row r="331" spans="1:8" x14ac:dyDescent="0.2">
      <c r="A331" t="s">
        <v>2961</v>
      </c>
      <c r="B331" t="s">
        <v>3952</v>
      </c>
      <c r="C331" s="1">
        <v>45039</v>
      </c>
      <c r="D331" s="1">
        <v>45039</v>
      </c>
      <c r="E331">
        <f t="shared" si="5"/>
        <v>0</v>
      </c>
      <c r="F331" t="str">
        <f>_xlfn.XLOOKUP(data!$B331,campaign!$A$2:$A$18,campaign!$B$2:$B$18)</f>
        <v>MadeCallToRetentionTeam</v>
      </c>
      <c r="G331">
        <f>_xlfn.XLOOKUP($F331,campaign!$B$2:$B$18,campaign!$D$2:$D$18)</f>
        <v>16</v>
      </c>
      <c r="H331" t="str">
        <f>_xlfn.XLOOKUP($A331,customer!$A$2:$A$978,customer!$B$2:$B$978)</f>
        <v>Hermia Yatman</v>
      </c>
    </row>
    <row r="332" spans="1:8" x14ac:dyDescent="0.2">
      <c r="A332" t="s">
        <v>2961</v>
      </c>
      <c r="B332" t="s">
        <v>3952</v>
      </c>
      <c r="C332" s="1">
        <v>45039</v>
      </c>
      <c r="D332" s="1">
        <v>45073</v>
      </c>
      <c r="E332">
        <f t="shared" si="5"/>
        <v>1</v>
      </c>
      <c r="F332" t="str">
        <f>_xlfn.XLOOKUP(data!$B332,campaign!$A$2:$A$18,campaign!$B$2:$B$18)</f>
        <v>MadeCallToRetentionTeam</v>
      </c>
      <c r="G332">
        <f>_xlfn.XLOOKUP($F332,campaign!$B$2:$B$18,campaign!$D$2:$D$18)</f>
        <v>16</v>
      </c>
      <c r="H332" t="str">
        <f>_xlfn.XLOOKUP($A332,customer!$A$2:$A$978,customer!$B$2:$B$978)</f>
        <v>Hermia Yatman</v>
      </c>
    </row>
    <row r="333" spans="1:8" x14ac:dyDescent="0.2">
      <c r="A333" t="s">
        <v>2961</v>
      </c>
      <c r="B333" t="s">
        <v>3952</v>
      </c>
      <c r="C333" s="1">
        <v>45039</v>
      </c>
      <c r="D333" s="1">
        <v>45082</v>
      </c>
      <c r="E333">
        <f t="shared" si="5"/>
        <v>1</v>
      </c>
      <c r="F333" t="str">
        <f>_xlfn.XLOOKUP(data!$B333,campaign!$A$2:$A$18,campaign!$B$2:$B$18)</f>
        <v>MadeCallToRetentionTeam</v>
      </c>
      <c r="G333">
        <f>_xlfn.XLOOKUP($F333,campaign!$B$2:$B$18,campaign!$D$2:$D$18)</f>
        <v>16</v>
      </c>
      <c r="H333" t="str">
        <f>_xlfn.XLOOKUP($A333,customer!$A$2:$A$978,customer!$B$2:$B$978)</f>
        <v>Hermia Yatman</v>
      </c>
    </row>
    <row r="334" spans="1:8" x14ac:dyDescent="0.2">
      <c r="A334" t="s">
        <v>2962</v>
      </c>
      <c r="B334" t="s">
        <v>3920</v>
      </c>
      <c r="C334" s="1">
        <v>44778</v>
      </c>
      <c r="D334" s="1">
        <v>44778</v>
      </c>
      <c r="E334">
        <f t="shared" si="5"/>
        <v>0</v>
      </c>
      <c r="F334" t="str">
        <f>_xlfn.XLOOKUP(data!$B334,campaign!$A$2:$A$18,campaign!$B$2:$B$18)</f>
        <v>ChildrenInHH</v>
      </c>
      <c r="G334">
        <f>_xlfn.XLOOKUP($F334,campaign!$B$2:$B$18,campaign!$D$2:$D$18)</f>
        <v>10</v>
      </c>
      <c r="H334" t="str">
        <f>_xlfn.XLOOKUP($A334,customer!$A$2:$A$978,customer!$B$2:$B$978)</f>
        <v>Dilan Nelane</v>
      </c>
    </row>
    <row r="335" spans="1:8" x14ac:dyDescent="0.2">
      <c r="A335" t="s">
        <v>2962</v>
      </c>
      <c r="B335" t="s">
        <v>3920</v>
      </c>
      <c r="C335" s="1">
        <v>44778</v>
      </c>
      <c r="D335" s="1">
        <v>44853</v>
      </c>
      <c r="E335">
        <f t="shared" si="5"/>
        <v>2</v>
      </c>
      <c r="F335" t="str">
        <f>_xlfn.XLOOKUP(data!$B335,campaign!$A$2:$A$18,campaign!$B$2:$B$18)</f>
        <v>ChildrenInHH</v>
      </c>
      <c r="G335">
        <f>_xlfn.XLOOKUP($F335,campaign!$B$2:$B$18,campaign!$D$2:$D$18)</f>
        <v>10</v>
      </c>
      <c r="H335" t="str">
        <f>_xlfn.XLOOKUP($A335,customer!$A$2:$A$978,customer!$B$2:$B$978)</f>
        <v>Dilan Nelane</v>
      </c>
    </row>
    <row r="336" spans="1:8" x14ac:dyDescent="0.2">
      <c r="A336" t="s">
        <v>2962</v>
      </c>
      <c r="B336" t="s">
        <v>3920</v>
      </c>
      <c r="C336" s="1">
        <v>44778</v>
      </c>
      <c r="D336" s="1">
        <v>44874</v>
      </c>
      <c r="E336">
        <f t="shared" si="5"/>
        <v>3</v>
      </c>
      <c r="F336" t="str">
        <f>_xlfn.XLOOKUP(data!$B336,campaign!$A$2:$A$18,campaign!$B$2:$B$18)</f>
        <v>ChildrenInHH</v>
      </c>
      <c r="G336">
        <f>_xlfn.XLOOKUP($F336,campaign!$B$2:$B$18,campaign!$D$2:$D$18)</f>
        <v>10</v>
      </c>
      <c r="H336" t="str">
        <f>_xlfn.XLOOKUP($A336,customer!$A$2:$A$978,customer!$B$2:$B$978)</f>
        <v>Dilan Nelane</v>
      </c>
    </row>
    <row r="337" spans="1:8" x14ac:dyDescent="0.2">
      <c r="A337" t="s">
        <v>2962</v>
      </c>
      <c r="B337" t="s">
        <v>3920</v>
      </c>
      <c r="C337" s="1">
        <v>44778</v>
      </c>
      <c r="D337" s="1">
        <v>44903</v>
      </c>
      <c r="E337">
        <f t="shared" si="5"/>
        <v>4</v>
      </c>
      <c r="F337" t="str">
        <f>_xlfn.XLOOKUP(data!$B337,campaign!$A$2:$A$18,campaign!$B$2:$B$18)</f>
        <v>ChildrenInHH</v>
      </c>
      <c r="G337">
        <f>_xlfn.XLOOKUP($F337,campaign!$B$2:$B$18,campaign!$D$2:$D$18)</f>
        <v>10</v>
      </c>
      <c r="H337" t="str">
        <f>_xlfn.XLOOKUP($A337,customer!$A$2:$A$978,customer!$B$2:$B$978)</f>
        <v>Dilan Nelane</v>
      </c>
    </row>
    <row r="338" spans="1:8" x14ac:dyDescent="0.2">
      <c r="A338" t="s">
        <v>2962</v>
      </c>
      <c r="B338" t="s">
        <v>3920</v>
      </c>
      <c r="C338" s="1">
        <v>44778</v>
      </c>
      <c r="D338" s="1">
        <v>44946</v>
      </c>
      <c r="E338">
        <f t="shared" si="5"/>
        <v>5</v>
      </c>
      <c r="F338" t="str">
        <f>_xlfn.XLOOKUP(data!$B338,campaign!$A$2:$A$18,campaign!$B$2:$B$18)</f>
        <v>ChildrenInHH</v>
      </c>
      <c r="G338">
        <f>_xlfn.XLOOKUP($F338,campaign!$B$2:$B$18,campaign!$D$2:$D$18)</f>
        <v>10</v>
      </c>
      <c r="H338" t="str">
        <f>_xlfn.XLOOKUP($A338,customer!$A$2:$A$978,customer!$B$2:$B$978)</f>
        <v>Dilan Nelane</v>
      </c>
    </row>
    <row r="339" spans="1:8" x14ac:dyDescent="0.2">
      <c r="A339" t="s">
        <v>2962</v>
      </c>
      <c r="B339" t="s">
        <v>3920</v>
      </c>
      <c r="C339" s="1">
        <v>44778</v>
      </c>
      <c r="D339" s="1">
        <v>44966</v>
      </c>
      <c r="E339">
        <f t="shared" si="5"/>
        <v>6</v>
      </c>
      <c r="F339" t="str">
        <f>_xlfn.XLOOKUP(data!$B339,campaign!$A$2:$A$18,campaign!$B$2:$B$18)</f>
        <v>ChildrenInHH</v>
      </c>
      <c r="G339">
        <f>_xlfn.XLOOKUP($F339,campaign!$B$2:$B$18,campaign!$D$2:$D$18)</f>
        <v>10</v>
      </c>
      <c r="H339" t="str">
        <f>_xlfn.XLOOKUP($A339,customer!$A$2:$A$978,customer!$B$2:$B$978)</f>
        <v>Dilan Nelane</v>
      </c>
    </row>
    <row r="340" spans="1:8" x14ac:dyDescent="0.2">
      <c r="A340" t="s">
        <v>2962</v>
      </c>
      <c r="B340" t="s">
        <v>3920</v>
      </c>
      <c r="C340" s="1">
        <v>44778</v>
      </c>
      <c r="D340" s="1">
        <v>44993</v>
      </c>
      <c r="E340">
        <f t="shared" si="5"/>
        <v>7</v>
      </c>
      <c r="F340" t="str">
        <f>_xlfn.XLOOKUP(data!$B340,campaign!$A$2:$A$18,campaign!$B$2:$B$18)</f>
        <v>ChildrenInHH</v>
      </c>
      <c r="G340">
        <f>_xlfn.XLOOKUP($F340,campaign!$B$2:$B$18,campaign!$D$2:$D$18)</f>
        <v>10</v>
      </c>
      <c r="H340" t="str">
        <f>_xlfn.XLOOKUP($A340,customer!$A$2:$A$978,customer!$B$2:$B$978)</f>
        <v>Dilan Nelane</v>
      </c>
    </row>
    <row r="341" spans="1:8" x14ac:dyDescent="0.2">
      <c r="A341" t="s">
        <v>2962</v>
      </c>
      <c r="B341" t="s">
        <v>3920</v>
      </c>
      <c r="C341" s="1">
        <v>44778</v>
      </c>
      <c r="D341" s="1">
        <v>45036</v>
      </c>
      <c r="E341">
        <f t="shared" si="5"/>
        <v>8</v>
      </c>
      <c r="F341" t="str">
        <f>_xlfn.XLOOKUP(data!$B341,campaign!$A$2:$A$18,campaign!$B$2:$B$18)</f>
        <v>ChildrenInHH</v>
      </c>
      <c r="G341">
        <f>_xlfn.XLOOKUP($F341,campaign!$B$2:$B$18,campaign!$D$2:$D$18)</f>
        <v>10</v>
      </c>
      <c r="H341" t="str">
        <f>_xlfn.XLOOKUP($A341,customer!$A$2:$A$978,customer!$B$2:$B$978)</f>
        <v>Dilan Nelane</v>
      </c>
    </row>
    <row r="342" spans="1:8" x14ac:dyDescent="0.2">
      <c r="A342" t="s">
        <v>2962</v>
      </c>
      <c r="B342" t="s">
        <v>3920</v>
      </c>
      <c r="C342" s="1">
        <v>44778</v>
      </c>
      <c r="D342" s="1">
        <v>45058</v>
      </c>
      <c r="E342">
        <f t="shared" si="5"/>
        <v>9</v>
      </c>
      <c r="F342" t="str">
        <f>_xlfn.XLOOKUP(data!$B342,campaign!$A$2:$A$18,campaign!$B$2:$B$18)</f>
        <v>ChildrenInHH</v>
      </c>
      <c r="G342">
        <f>_xlfn.XLOOKUP($F342,campaign!$B$2:$B$18,campaign!$D$2:$D$18)</f>
        <v>10</v>
      </c>
      <c r="H342" t="str">
        <f>_xlfn.XLOOKUP($A342,customer!$A$2:$A$978,customer!$B$2:$B$978)</f>
        <v>Dilan Nelane</v>
      </c>
    </row>
    <row r="343" spans="1:8" x14ac:dyDescent="0.2">
      <c r="A343" t="s">
        <v>2962</v>
      </c>
      <c r="B343" t="s">
        <v>3952</v>
      </c>
      <c r="C343" s="1">
        <v>44805</v>
      </c>
      <c r="D343" s="1">
        <v>44805</v>
      </c>
      <c r="E343">
        <f t="shared" si="5"/>
        <v>0</v>
      </c>
      <c r="F343" t="str">
        <f>_xlfn.XLOOKUP(data!$B343,campaign!$A$2:$A$18,campaign!$B$2:$B$18)</f>
        <v>MadeCallToRetentionTeam</v>
      </c>
      <c r="G343">
        <f>_xlfn.XLOOKUP($F343,campaign!$B$2:$B$18,campaign!$D$2:$D$18)</f>
        <v>16</v>
      </c>
      <c r="H343" t="str">
        <f>_xlfn.XLOOKUP($A343,customer!$A$2:$A$978,customer!$B$2:$B$978)</f>
        <v>Dilan Nelane</v>
      </c>
    </row>
    <row r="344" spans="1:8" x14ac:dyDescent="0.2">
      <c r="A344" t="s">
        <v>2962</v>
      </c>
      <c r="B344" t="s">
        <v>3952</v>
      </c>
      <c r="C344" s="1">
        <v>44805</v>
      </c>
      <c r="D344" s="1">
        <v>44869</v>
      </c>
      <c r="E344">
        <f t="shared" si="5"/>
        <v>2</v>
      </c>
      <c r="F344" t="str">
        <f>_xlfn.XLOOKUP(data!$B344,campaign!$A$2:$A$18,campaign!$B$2:$B$18)</f>
        <v>MadeCallToRetentionTeam</v>
      </c>
      <c r="G344">
        <f>_xlfn.XLOOKUP($F344,campaign!$B$2:$B$18,campaign!$D$2:$D$18)</f>
        <v>16</v>
      </c>
      <c r="H344" t="str">
        <f>_xlfn.XLOOKUP($A344,customer!$A$2:$A$978,customer!$B$2:$B$978)</f>
        <v>Dilan Nelane</v>
      </c>
    </row>
    <row r="345" spans="1:8" x14ac:dyDescent="0.2">
      <c r="A345" t="s">
        <v>2962</v>
      </c>
      <c r="B345" t="s">
        <v>3952</v>
      </c>
      <c r="C345" s="1">
        <v>44805</v>
      </c>
      <c r="D345" s="1">
        <v>44896</v>
      </c>
      <c r="E345">
        <f t="shared" si="5"/>
        <v>3</v>
      </c>
      <c r="F345" t="str">
        <f>_xlfn.XLOOKUP(data!$B345,campaign!$A$2:$A$18,campaign!$B$2:$B$18)</f>
        <v>MadeCallToRetentionTeam</v>
      </c>
      <c r="G345">
        <f>_xlfn.XLOOKUP($F345,campaign!$B$2:$B$18,campaign!$D$2:$D$18)</f>
        <v>16</v>
      </c>
      <c r="H345" t="str">
        <f>_xlfn.XLOOKUP($A345,customer!$A$2:$A$978,customer!$B$2:$B$978)</f>
        <v>Dilan Nelane</v>
      </c>
    </row>
    <row r="346" spans="1:8" x14ac:dyDescent="0.2">
      <c r="A346" t="s">
        <v>2962</v>
      </c>
      <c r="B346" t="s">
        <v>3952</v>
      </c>
      <c r="C346" s="1">
        <v>44805</v>
      </c>
      <c r="D346" s="1">
        <v>44935</v>
      </c>
      <c r="E346">
        <f t="shared" si="5"/>
        <v>4</v>
      </c>
      <c r="F346" t="str">
        <f>_xlfn.XLOOKUP(data!$B346,campaign!$A$2:$A$18,campaign!$B$2:$B$18)</f>
        <v>MadeCallToRetentionTeam</v>
      </c>
      <c r="G346">
        <f>_xlfn.XLOOKUP($F346,campaign!$B$2:$B$18,campaign!$D$2:$D$18)</f>
        <v>16</v>
      </c>
      <c r="H346" t="str">
        <f>_xlfn.XLOOKUP($A346,customer!$A$2:$A$978,customer!$B$2:$B$978)</f>
        <v>Dilan Nelane</v>
      </c>
    </row>
    <row r="347" spans="1:8" x14ac:dyDescent="0.2">
      <c r="A347" t="s">
        <v>2962</v>
      </c>
      <c r="B347" t="s">
        <v>3952</v>
      </c>
      <c r="C347" s="1">
        <v>44805</v>
      </c>
      <c r="D347" s="1">
        <v>44988</v>
      </c>
      <c r="E347">
        <f t="shared" si="5"/>
        <v>6</v>
      </c>
      <c r="F347" t="str">
        <f>_xlfn.XLOOKUP(data!$B347,campaign!$A$2:$A$18,campaign!$B$2:$B$18)</f>
        <v>MadeCallToRetentionTeam</v>
      </c>
      <c r="G347">
        <f>_xlfn.XLOOKUP($F347,campaign!$B$2:$B$18,campaign!$D$2:$D$18)</f>
        <v>16</v>
      </c>
      <c r="H347" t="str">
        <f>_xlfn.XLOOKUP($A347,customer!$A$2:$A$978,customer!$B$2:$B$978)</f>
        <v>Dilan Nelane</v>
      </c>
    </row>
    <row r="348" spans="1:8" x14ac:dyDescent="0.2">
      <c r="A348" t="s">
        <v>2962</v>
      </c>
      <c r="B348" t="s">
        <v>3952</v>
      </c>
      <c r="C348" s="1">
        <v>44805</v>
      </c>
      <c r="D348" s="1">
        <v>45026</v>
      </c>
      <c r="E348">
        <f t="shared" si="5"/>
        <v>7</v>
      </c>
      <c r="F348" t="str">
        <f>_xlfn.XLOOKUP(data!$B348,campaign!$A$2:$A$18,campaign!$B$2:$B$18)</f>
        <v>MadeCallToRetentionTeam</v>
      </c>
      <c r="G348">
        <f>_xlfn.XLOOKUP($F348,campaign!$B$2:$B$18,campaign!$D$2:$D$18)</f>
        <v>16</v>
      </c>
      <c r="H348" t="str">
        <f>_xlfn.XLOOKUP($A348,customer!$A$2:$A$978,customer!$B$2:$B$978)</f>
        <v>Dilan Nelane</v>
      </c>
    </row>
    <row r="349" spans="1:8" x14ac:dyDescent="0.2">
      <c r="A349" t="s">
        <v>2962</v>
      </c>
      <c r="B349" t="s">
        <v>3952</v>
      </c>
      <c r="C349" s="1">
        <v>44805</v>
      </c>
      <c r="D349" s="1">
        <v>45049</v>
      </c>
      <c r="E349">
        <f t="shared" si="5"/>
        <v>8</v>
      </c>
      <c r="F349" t="str">
        <f>_xlfn.XLOOKUP(data!$B349,campaign!$A$2:$A$18,campaign!$B$2:$B$18)</f>
        <v>MadeCallToRetentionTeam</v>
      </c>
      <c r="G349">
        <f>_xlfn.XLOOKUP($F349,campaign!$B$2:$B$18,campaign!$D$2:$D$18)</f>
        <v>16</v>
      </c>
      <c r="H349" t="str">
        <f>_xlfn.XLOOKUP($A349,customer!$A$2:$A$978,customer!$B$2:$B$978)</f>
        <v>Dilan Nelane</v>
      </c>
    </row>
    <row r="350" spans="1:8" x14ac:dyDescent="0.2">
      <c r="A350" t="s">
        <v>2962</v>
      </c>
      <c r="B350" t="s">
        <v>3923</v>
      </c>
      <c r="C350" s="1">
        <v>44919</v>
      </c>
      <c r="D350" s="1">
        <v>44919</v>
      </c>
      <c r="E350">
        <f t="shared" si="5"/>
        <v>0</v>
      </c>
      <c r="F350" t="str">
        <f>_xlfn.XLOOKUP(data!$B350,campaign!$A$2:$A$18,campaign!$B$2:$B$18)</f>
        <v>TruckOwner</v>
      </c>
      <c r="G350">
        <f>_xlfn.XLOOKUP($F350,campaign!$B$2:$B$18,campaign!$D$2:$D$18)</f>
        <v>26</v>
      </c>
      <c r="H350" t="str">
        <f>_xlfn.XLOOKUP($A350,customer!$A$2:$A$978,customer!$B$2:$B$978)</f>
        <v>Dilan Nelane</v>
      </c>
    </row>
    <row r="351" spans="1:8" x14ac:dyDescent="0.2">
      <c r="A351" t="s">
        <v>2962</v>
      </c>
      <c r="B351" t="s">
        <v>3923</v>
      </c>
      <c r="C351" s="1">
        <v>44919</v>
      </c>
      <c r="D351" s="1">
        <v>44951</v>
      </c>
      <c r="E351">
        <f t="shared" si="5"/>
        <v>1</v>
      </c>
      <c r="F351" t="str">
        <f>_xlfn.XLOOKUP(data!$B351,campaign!$A$2:$A$18,campaign!$B$2:$B$18)</f>
        <v>TruckOwner</v>
      </c>
      <c r="G351">
        <f>_xlfn.XLOOKUP($F351,campaign!$B$2:$B$18,campaign!$D$2:$D$18)</f>
        <v>26</v>
      </c>
      <c r="H351" t="str">
        <f>_xlfn.XLOOKUP($A351,customer!$A$2:$A$978,customer!$B$2:$B$978)</f>
        <v>Dilan Nelane</v>
      </c>
    </row>
    <row r="352" spans="1:8" x14ac:dyDescent="0.2">
      <c r="A352" t="s">
        <v>2962</v>
      </c>
      <c r="B352" t="s">
        <v>3923</v>
      </c>
      <c r="C352" s="1">
        <v>44919</v>
      </c>
      <c r="D352" s="1">
        <v>45013</v>
      </c>
      <c r="E352">
        <f t="shared" si="5"/>
        <v>3</v>
      </c>
      <c r="F352" t="str">
        <f>_xlfn.XLOOKUP(data!$B352,campaign!$A$2:$A$18,campaign!$B$2:$B$18)</f>
        <v>TruckOwner</v>
      </c>
      <c r="G352">
        <f>_xlfn.XLOOKUP($F352,campaign!$B$2:$B$18,campaign!$D$2:$D$18)</f>
        <v>26</v>
      </c>
      <c r="H352" t="str">
        <f>_xlfn.XLOOKUP($A352,customer!$A$2:$A$978,customer!$B$2:$B$978)</f>
        <v>Dilan Nelane</v>
      </c>
    </row>
    <row r="353" spans="1:8" x14ac:dyDescent="0.2">
      <c r="A353" t="s">
        <v>2962</v>
      </c>
      <c r="B353" t="s">
        <v>3923</v>
      </c>
      <c r="C353" s="1">
        <v>44919</v>
      </c>
      <c r="D353" s="1">
        <v>45017</v>
      </c>
      <c r="E353">
        <f t="shared" si="5"/>
        <v>3</v>
      </c>
      <c r="F353" t="str">
        <f>_xlfn.XLOOKUP(data!$B353,campaign!$A$2:$A$18,campaign!$B$2:$B$18)</f>
        <v>TruckOwner</v>
      </c>
      <c r="G353">
        <f>_xlfn.XLOOKUP($F353,campaign!$B$2:$B$18,campaign!$D$2:$D$18)</f>
        <v>26</v>
      </c>
      <c r="H353" t="str">
        <f>_xlfn.XLOOKUP($A353,customer!$A$2:$A$978,customer!$B$2:$B$978)</f>
        <v>Dilan Nelane</v>
      </c>
    </row>
    <row r="354" spans="1:8" x14ac:dyDescent="0.2">
      <c r="A354" t="s">
        <v>2962</v>
      </c>
      <c r="B354" t="s">
        <v>3923</v>
      </c>
      <c r="C354" s="1">
        <v>44919</v>
      </c>
      <c r="D354" s="1">
        <v>45084</v>
      </c>
      <c r="E354">
        <f t="shared" si="5"/>
        <v>5</v>
      </c>
      <c r="F354" t="str">
        <f>_xlfn.XLOOKUP(data!$B354,campaign!$A$2:$A$18,campaign!$B$2:$B$18)</f>
        <v>TruckOwner</v>
      </c>
      <c r="G354">
        <f>_xlfn.XLOOKUP($F354,campaign!$B$2:$B$18,campaign!$D$2:$D$18)</f>
        <v>26</v>
      </c>
      <c r="H354" t="str">
        <f>_xlfn.XLOOKUP($A354,customer!$A$2:$A$978,customer!$B$2:$B$978)</f>
        <v>Dilan Nelane</v>
      </c>
    </row>
    <row r="355" spans="1:8" x14ac:dyDescent="0.2">
      <c r="A355" t="s">
        <v>2963</v>
      </c>
      <c r="B355" t="s">
        <v>3947</v>
      </c>
      <c r="C355" s="1">
        <v>44802</v>
      </c>
      <c r="D355" s="1">
        <v>44802</v>
      </c>
      <c r="E355">
        <f t="shared" si="5"/>
        <v>0</v>
      </c>
      <c r="F355" t="str">
        <f>_xlfn.XLOOKUP(data!$B355,campaign!$A$2:$A$18,campaign!$B$2:$B$18)</f>
        <v>OwnsComputer</v>
      </c>
      <c r="G355">
        <f>_xlfn.XLOOKUP($F355,campaign!$B$2:$B$18,campaign!$D$2:$D$18)</f>
        <v>62</v>
      </c>
      <c r="H355" t="str">
        <f>_xlfn.XLOOKUP($A355,customer!$A$2:$A$978,customer!$B$2:$B$978)</f>
        <v>Kyla Dudin</v>
      </c>
    </row>
    <row r="356" spans="1:8" x14ac:dyDescent="0.2">
      <c r="A356" t="s">
        <v>2963</v>
      </c>
      <c r="B356" t="s">
        <v>3947</v>
      </c>
      <c r="C356" s="1">
        <v>44802</v>
      </c>
      <c r="D356" s="1">
        <v>44843</v>
      </c>
      <c r="E356">
        <f t="shared" si="5"/>
        <v>1</v>
      </c>
      <c r="F356" t="str">
        <f>_xlfn.XLOOKUP(data!$B356,campaign!$A$2:$A$18,campaign!$B$2:$B$18)</f>
        <v>OwnsComputer</v>
      </c>
      <c r="G356">
        <f>_xlfn.XLOOKUP($F356,campaign!$B$2:$B$18,campaign!$D$2:$D$18)</f>
        <v>62</v>
      </c>
      <c r="H356" t="str">
        <f>_xlfn.XLOOKUP($A356,customer!$A$2:$A$978,customer!$B$2:$B$978)</f>
        <v>Kyla Dudin</v>
      </c>
    </row>
    <row r="357" spans="1:8" x14ac:dyDescent="0.2">
      <c r="A357" t="s">
        <v>2963</v>
      </c>
      <c r="B357" t="s">
        <v>3947</v>
      </c>
      <c r="C357" s="1">
        <v>44802</v>
      </c>
      <c r="D357" s="1">
        <v>44907</v>
      </c>
      <c r="E357">
        <f t="shared" si="5"/>
        <v>3</v>
      </c>
      <c r="F357" t="str">
        <f>_xlfn.XLOOKUP(data!$B357,campaign!$A$2:$A$18,campaign!$B$2:$B$18)</f>
        <v>OwnsComputer</v>
      </c>
      <c r="G357">
        <f>_xlfn.XLOOKUP($F357,campaign!$B$2:$B$18,campaign!$D$2:$D$18)</f>
        <v>62</v>
      </c>
      <c r="H357" t="str">
        <f>_xlfn.XLOOKUP($A357,customer!$A$2:$A$978,customer!$B$2:$B$978)</f>
        <v>Kyla Dudin</v>
      </c>
    </row>
    <row r="358" spans="1:8" x14ac:dyDescent="0.2">
      <c r="A358" t="s">
        <v>2963</v>
      </c>
      <c r="B358" t="s">
        <v>3947</v>
      </c>
      <c r="C358" s="1">
        <v>44802</v>
      </c>
      <c r="D358" s="1">
        <v>44939</v>
      </c>
      <c r="E358">
        <f t="shared" si="5"/>
        <v>4</v>
      </c>
      <c r="F358" t="str">
        <f>_xlfn.XLOOKUP(data!$B358,campaign!$A$2:$A$18,campaign!$B$2:$B$18)</f>
        <v>OwnsComputer</v>
      </c>
      <c r="G358">
        <f>_xlfn.XLOOKUP($F358,campaign!$B$2:$B$18,campaign!$D$2:$D$18)</f>
        <v>62</v>
      </c>
      <c r="H358" t="str">
        <f>_xlfn.XLOOKUP($A358,customer!$A$2:$A$978,customer!$B$2:$B$978)</f>
        <v>Kyla Dudin</v>
      </c>
    </row>
    <row r="359" spans="1:8" x14ac:dyDescent="0.2">
      <c r="A359" t="s">
        <v>2963</v>
      </c>
      <c r="B359" t="s">
        <v>3947</v>
      </c>
      <c r="C359" s="1">
        <v>44802</v>
      </c>
      <c r="D359" s="1">
        <v>44990</v>
      </c>
      <c r="E359">
        <f t="shared" si="5"/>
        <v>6</v>
      </c>
      <c r="F359" t="str">
        <f>_xlfn.XLOOKUP(data!$B359,campaign!$A$2:$A$18,campaign!$B$2:$B$18)</f>
        <v>OwnsComputer</v>
      </c>
      <c r="G359">
        <f>_xlfn.XLOOKUP($F359,campaign!$B$2:$B$18,campaign!$D$2:$D$18)</f>
        <v>62</v>
      </c>
      <c r="H359" t="str">
        <f>_xlfn.XLOOKUP($A359,customer!$A$2:$A$978,customer!$B$2:$B$978)</f>
        <v>Kyla Dudin</v>
      </c>
    </row>
    <row r="360" spans="1:8" x14ac:dyDescent="0.2">
      <c r="A360" t="s">
        <v>2963</v>
      </c>
      <c r="B360" t="s">
        <v>3947</v>
      </c>
      <c r="C360" s="1">
        <v>44802</v>
      </c>
      <c r="D360" s="1">
        <v>45028</v>
      </c>
      <c r="E360">
        <f t="shared" si="5"/>
        <v>7</v>
      </c>
      <c r="F360" t="str">
        <f>_xlfn.XLOOKUP(data!$B360,campaign!$A$2:$A$18,campaign!$B$2:$B$18)</f>
        <v>OwnsComputer</v>
      </c>
      <c r="G360">
        <f>_xlfn.XLOOKUP($F360,campaign!$B$2:$B$18,campaign!$D$2:$D$18)</f>
        <v>62</v>
      </c>
      <c r="H360" t="str">
        <f>_xlfn.XLOOKUP($A360,customer!$A$2:$A$978,customer!$B$2:$B$978)</f>
        <v>Kyla Dudin</v>
      </c>
    </row>
    <row r="361" spans="1:8" x14ac:dyDescent="0.2">
      <c r="A361" t="s">
        <v>2963</v>
      </c>
      <c r="B361" t="s">
        <v>3947</v>
      </c>
      <c r="C361" s="1">
        <v>44802</v>
      </c>
      <c r="D361" s="1">
        <v>45055</v>
      </c>
      <c r="E361">
        <f t="shared" si="5"/>
        <v>8</v>
      </c>
      <c r="F361" t="str">
        <f>_xlfn.XLOOKUP(data!$B361,campaign!$A$2:$A$18,campaign!$B$2:$B$18)</f>
        <v>OwnsComputer</v>
      </c>
      <c r="G361">
        <f>_xlfn.XLOOKUP($F361,campaign!$B$2:$B$18,campaign!$D$2:$D$18)</f>
        <v>62</v>
      </c>
      <c r="H361" t="str">
        <f>_xlfn.XLOOKUP($A361,customer!$A$2:$A$978,customer!$B$2:$B$978)</f>
        <v>Kyla Dudin</v>
      </c>
    </row>
    <row r="362" spans="1:8" x14ac:dyDescent="0.2">
      <c r="A362" t="s">
        <v>2963</v>
      </c>
      <c r="B362" t="s">
        <v>3947</v>
      </c>
      <c r="C362" s="1">
        <v>44802</v>
      </c>
      <c r="D362" s="1">
        <v>45086</v>
      </c>
      <c r="E362">
        <f t="shared" si="5"/>
        <v>9</v>
      </c>
      <c r="F362" t="str">
        <f>_xlfn.XLOOKUP(data!$B362,campaign!$A$2:$A$18,campaign!$B$2:$B$18)</f>
        <v>OwnsComputer</v>
      </c>
      <c r="G362">
        <f>_xlfn.XLOOKUP($F362,campaign!$B$2:$B$18,campaign!$D$2:$D$18)</f>
        <v>62</v>
      </c>
      <c r="H362" t="str">
        <f>_xlfn.XLOOKUP($A362,customer!$A$2:$A$978,customer!$B$2:$B$978)</f>
        <v>Kyla Dudin</v>
      </c>
    </row>
    <row r="363" spans="1:8" x14ac:dyDescent="0.2">
      <c r="A363" t="s">
        <v>2963</v>
      </c>
      <c r="B363" t="s">
        <v>3926</v>
      </c>
      <c r="C363" s="1">
        <v>44853</v>
      </c>
      <c r="D363" s="1">
        <v>44853</v>
      </c>
      <c r="E363">
        <f t="shared" si="5"/>
        <v>0</v>
      </c>
      <c r="F363" t="str">
        <f>_xlfn.XLOOKUP(data!$B363,campaign!$A$2:$A$18,campaign!$B$2:$B$18)</f>
        <v>BuysViaMailOrder</v>
      </c>
      <c r="G363">
        <f>_xlfn.XLOOKUP($F363,campaign!$B$2:$B$18,campaign!$D$2:$D$18)</f>
        <v>25</v>
      </c>
      <c r="H363" t="str">
        <f>_xlfn.XLOOKUP($A363,customer!$A$2:$A$978,customer!$B$2:$B$978)</f>
        <v>Kyla Dudin</v>
      </c>
    </row>
    <row r="364" spans="1:8" x14ac:dyDescent="0.2">
      <c r="A364" t="s">
        <v>2963</v>
      </c>
      <c r="B364" t="s">
        <v>3926</v>
      </c>
      <c r="C364" s="1">
        <v>44853</v>
      </c>
      <c r="D364" s="1">
        <v>44891</v>
      </c>
      <c r="E364">
        <f t="shared" si="5"/>
        <v>1</v>
      </c>
      <c r="F364" t="str">
        <f>_xlfn.XLOOKUP(data!$B364,campaign!$A$2:$A$18,campaign!$B$2:$B$18)</f>
        <v>BuysViaMailOrder</v>
      </c>
      <c r="G364">
        <f>_xlfn.XLOOKUP($F364,campaign!$B$2:$B$18,campaign!$D$2:$D$18)</f>
        <v>25</v>
      </c>
      <c r="H364" t="str">
        <f>_xlfn.XLOOKUP($A364,customer!$A$2:$A$978,customer!$B$2:$B$978)</f>
        <v>Kyla Dudin</v>
      </c>
    </row>
    <row r="365" spans="1:8" x14ac:dyDescent="0.2">
      <c r="A365" t="s">
        <v>2963</v>
      </c>
      <c r="B365" t="s">
        <v>3926</v>
      </c>
      <c r="C365" s="1">
        <v>44853</v>
      </c>
      <c r="D365" s="1">
        <v>44914</v>
      </c>
      <c r="E365">
        <f t="shared" si="5"/>
        <v>2</v>
      </c>
      <c r="F365" t="str">
        <f>_xlfn.XLOOKUP(data!$B365,campaign!$A$2:$A$18,campaign!$B$2:$B$18)</f>
        <v>BuysViaMailOrder</v>
      </c>
      <c r="G365">
        <f>_xlfn.XLOOKUP($F365,campaign!$B$2:$B$18,campaign!$D$2:$D$18)</f>
        <v>25</v>
      </c>
      <c r="H365" t="str">
        <f>_xlfn.XLOOKUP($A365,customer!$A$2:$A$978,customer!$B$2:$B$978)</f>
        <v>Kyla Dudin</v>
      </c>
    </row>
    <row r="366" spans="1:8" x14ac:dyDescent="0.2">
      <c r="A366" t="s">
        <v>2963</v>
      </c>
      <c r="B366" t="s">
        <v>3926</v>
      </c>
      <c r="C366" s="1">
        <v>44853</v>
      </c>
      <c r="D366" s="1">
        <v>44990</v>
      </c>
      <c r="E366">
        <f t="shared" si="5"/>
        <v>4</v>
      </c>
      <c r="F366" t="str">
        <f>_xlfn.XLOOKUP(data!$B366,campaign!$A$2:$A$18,campaign!$B$2:$B$18)</f>
        <v>BuysViaMailOrder</v>
      </c>
      <c r="G366">
        <f>_xlfn.XLOOKUP($F366,campaign!$B$2:$B$18,campaign!$D$2:$D$18)</f>
        <v>25</v>
      </c>
      <c r="H366" t="str">
        <f>_xlfn.XLOOKUP($A366,customer!$A$2:$A$978,customer!$B$2:$B$978)</f>
        <v>Kyla Dudin</v>
      </c>
    </row>
    <row r="367" spans="1:8" x14ac:dyDescent="0.2">
      <c r="A367" t="s">
        <v>2963</v>
      </c>
      <c r="B367" t="s">
        <v>3926</v>
      </c>
      <c r="C367" s="1">
        <v>44853</v>
      </c>
      <c r="D367" s="1">
        <v>45044</v>
      </c>
      <c r="E367">
        <f t="shared" si="5"/>
        <v>6</v>
      </c>
      <c r="F367" t="str">
        <f>_xlfn.XLOOKUP(data!$B367,campaign!$A$2:$A$18,campaign!$B$2:$B$18)</f>
        <v>BuysViaMailOrder</v>
      </c>
      <c r="G367">
        <f>_xlfn.XLOOKUP($F367,campaign!$B$2:$B$18,campaign!$D$2:$D$18)</f>
        <v>25</v>
      </c>
      <c r="H367" t="str">
        <f>_xlfn.XLOOKUP($A367,customer!$A$2:$A$978,customer!$B$2:$B$978)</f>
        <v>Kyla Dudin</v>
      </c>
    </row>
    <row r="368" spans="1:8" x14ac:dyDescent="0.2">
      <c r="A368" t="s">
        <v>2963</v>
      </c>
      <c r="B368" t="s">
        <v>3926</v>
      </c>
      <c r="C368" s="1">
        <v>44853</v>
      </c>
      <c r="D368" s="1">
        <v>45065</v>
      </c>
      <c r="E368">
        <f t="shared" si="5"/>
        <v>7</v>
      </c>
      <c r="F368" t="str">
        <f>_xlfn.XLOOKUP(data!$B368,campaign!$A$2:$A$18,campaign!$B$2:$B$18)</f>
        <v>BuysViaMailOrder</v>
      </c>
      <c r="G368">
        <f>_xlfn.XLOOKUP($F368,campaign!$B$2:$B$18,campaign!$D$2:$D$18)</f>
        <v>25</v>
      </c>
      <c r="H368" t="str">
        <f>_xlfn.XLOOKUP($A368,customer!$A$2:$A$978,customer!$B$2:$B$978)</f>
        <v>Kyla Dudin</v>
      </c>
    </row>
    <row r="369" spans="1:8" x14ac:dyDescent="0.2">
      <c r="A369" t="s">
        <v>2963</v>
      </c>
      <c r="B369" t="s">
        <v>3920</v>
      </c>
      <c r="C369" s="1">
        <v>44883</v>
      </c>
      <c r="D369" s="1">
        <v>44883</v>
      </c>
      <c r="E369">
        <f t="shared" si="5"/>
        <v>0</v>
      </c>
      <c r="F369" t="str">
        <f>_xlfn.XLOOKUP(data!$B369,campaign!$A$2:$A$18,campaign!$B$2:$B$18)</f>
        <v>ChildrenInHH</v>
      </c>
      <c r="G369">
        <f>_xlfn.XLOOKUP($F369,campaign!$B$2:$B$18,campaign!$D$2:$D$18)</f>
        <v>10</v>
      </c>
      <c r="H369" t="str">
        <f>_xlfn.XLOOKUP($A369,customer!$A$2:$A$978,customer!$B$2:$B$978)</f>
        <v>Kyla Dudin</v>
      </c>
    </row>
    <row r="370" spans="1:8" x14ac:dyDescent="0.2">
      <c r="A370" t="s">
        <v>2963</v>
      </c>
      <c r="B370" t="s">
        <v>3920</v>
      </c>
      <c r="C370" s="1">
        <v>44883</v>
      </c>
      <c r="D370" s="1">
        <v>44950</v>
      </c>
      <c r="E370">
        <f t="shared" si="5"/>
        <v>2</v>
      </c>
      <c r="F370" t="str">
        <f>_xlfn.XLOOKUP(data!$B370,campaign!$A$2:$A$18,campaign!$B$2:$B$18)</f>
        <v>ChildrenInHH</v>
      </c>
      <c r="G370">
        <f>_xlfn.XLOOKUP($F370,campaign!$B$2:$B$18,campaign!$D$2:$D$18)</f>
        <v>10</v>
      </c>
      <c r="H370" t="str">
        <f>_xlfn.XLOOKUP($A370,customer!$A$2:$A$978,customer!$B$2:$B$978)</f>
        <v>Kyla Dudin</v>
      </c>
    </row>
    <row r="371" spans="1:8" x14ac:dyDescent="0.2">
      <c r="A371" t="s">
        <v>2963</v>
      </c>
      <c r="B371" t="s">
        <v>3920</v>
      </c>
      <c r="C371" s="1">
        <v>44883</v>
      </c>
      <c r="D371" s="1">
        <v>44984</v>
      </c>
      <c r="E371">
        <f t="shared" si="5"/>
        <v>3</v>
      </c>
      <c r="F371" t="str">
        <f>_xlfn.XLOOKUP(data!$B371,campaign!$A$2:$A$18,campaign!$B$2:$B$18)</f>
        <v>ChildrenInHH</v>
      </c>
      <c r="G371">
        <f>_xlfn.XLOOKUP($F371,campaign!$B$2:$B$18,campaign!$D$2:$D$18)</f>
        <v>10</v>
      </c>
      <c r="H371" t="str">
        <f>_xlfn.XLOOKUP($A371,customer!$A$2:$A$978,customer!$B$2:$B$978)</f>
        <v>Kyla Dudin</v>
      </c>
    </row>
    <row r="372" spans="1:8" x14ac:dyDescent="0.2">
      <c r="A372" t="s">
        <v>2963</v>
      </c>
      <c r="B372" t="s">
        <v>3920</v>
      </c>
      <c r="C372" s="1">
        <v>44883</v>
      </c>
      <c r="D372" s="1">
        <v>45039</v>
      </c>
      <c r="E372">
        <f t="shared" si="5"/>
        <v>5</v>
      </c>
      <c r="F372" t="str">
        <f>_xlfn.XLOOKUP(data!$B372,campaign!$A$2:$A$18,campaign!$B$2:$B$18)</f>
        <v>ChildrenInHH</v>
      </c>
      <c r="G372">
        <f>_xlfn.XLOOKUP($F372,campaign!$B$2:$B$18,campaign!$D$2:$D$18)</f>
        <v>10</v>
      </c>
      <c r="H372" t="str">
        <f>_xlfn.XLOOKUP($A372,customer!$A$2:$A$978,customer!$B$2:$B$978)</f>
        <v>Kyla Dudin</v>
      </c>
    </row>
    <row r="373" spans="1:8" x14ac:dyDescent="0.2">
      <c r="A373" t="s">
        <v>2963</v>
      </c>
      <c r="B373" t="s">
        <v>3920</v>
      </c>
      <c r="C373" s="1">
        <v>44883</v>
      </c>
      <c r="D373" s="1">
        <v>45048</v>
      </c>
      <c r="E373">
        <f t="shared" si="5"/>
        <v>5</v>
      </c>
      <c r="F373" t="str">
        <f>_xlfn.XLOOKUP(data!$B373,campaign!$A$2:$A$18,campaign!$B$2:$B$18)</f>
        <v>ChildrenInHH</v>
      </c>
      <c r="G373">
        <f>_xlfn.XLOOKUP($F373,campaign!$B$2:$B$18,campaign!$D$2:$D$18)</f>
        <v>10</v>
      </c>
      <c r="H373" t="str">
        <f>_xlfn.XLOOKUP($A373,customer!$A$2:$A$978,customer!$B$2:$B$978)</f>
        <v>Kyla Dudin</v>
      </c>
    </row>
    <row r="374" spans="1:8" x14ac:dyDescent="0.2">
      <c r="A374" t="s">
        <v>2963</v>
      </c>
      <c r="B374" t="s">
        <v>3920</v>
      </c>
      <c r="C374" s="1">
        <v>44883</v>
      </c>
      <c r="D374" s="1">
        <v>45079</v>
      </c>
      <c r="E374">
        <f t="shared" si="5"/>
        <v>6</v>
      </c>
      <c r="F374" t="str">
        <f>_xlfn.XLOOKUP(data!$B374,campaign!$A$2:$A$18,campaign!$B$2:$B$18)</f>
        <v>ChildrenInHH</v>
      </c>
      <c r="G374">
        <f>_xlfn.XLOOKUP($F374,campaign!$B$2:$B$18,campaign!$D$2:$D$18)</f>
        <v>10</v>
      </c>
      <c r="H374" t="str">
        <f>_xlfn.XLOOKUP($A374,customer!$A$2:$A$978,customer!$B$2:$B$978)</f>
        <v>Kyla Dudin</v>
      </c>
    </row>
    <row r="375" spans="1:8" x14ac:dyDescent="0.2">
      <c r="A375" t="s">
        <v>2964</v>
      </c>
      <c r="B375" t="s">
        <v>3953</v>
      </c>
      <c r="C375" s="1">
        <v>44761</v>
      </c>
      <c r="D375" s="1">
        <v>44761</v>
      </c>
      <c r="E375">
        <f t="shared" si="5"/>
        <v>0</v>
      </c>
      <c r="F375" t="str">
        <f>_xlfn.XLOOKUP(data!$B375,campaign!$A$2:$A$18,campaign!$B$2:$B$18)</f>
        <v>MaritalStatus</v>
      </c>
      <c r="G375">
        <f>_xlfn.XLOOKUP($F375,campaign!$B$2:$B$18,campaign!$D$2:$D$18)</f>
        <v>29</v>
      </c>
      <c r="H375" t="str">
        <f>_xlfn.XLOOKUP($A375,customer!$A$2:$A$978,customer!$B$2:$B$978)</f>
        <v>Ashby Winsom</v>
      </c>
    </row>
    <row r="376" spans="1:8" x14ac:dyDescent="0.2">
      <c r="A376" t="s">
        <v>2964</v>
      </c>
      <c r="B376" t="s">
        <v>3953</v>
      </c>
      <c r="C376" s="1">
        <v>44761</v>
      </c>
      <c r="D376" s="1">
        <v>44807</v>
      </c>
      <c r="E376">
        <f t="shared" si="5"/>
        <v>1</v>
      </c>
      <c r="F376" t="str">
        <f>_xlfn.XLOOKUP(data!$B376,campaign!$A$2:$A$18,campaign!$B$2:$B$18)</f>
        <v>MaritalStatus</v>
      </c>
      <c r="G376">
        <f>_xlfn.XLOOKUP($F376,campaign!$B$2:$B$18,campaign!$D$2:$D$18)</f>
        <v>29</v>
      </c>
      <c r="H376" t="str">
        <f>_xlfn.XLOOKUP($A376,customer!$A$2:$A$978,customer!$B$2:$B$978)</f>
        <v>Ashby Winsom</v>
      </c>
    </row>
    <row r="377" spans="1:8" x14ac:dyDescent="0.2">
      <c r="A377" t="s">
        <v>2964</v>
      </c>
      <c r="B377" t="s">
        <v>3953</v>
      </c>
      <c r="C377" s="1">
        <v>44761</v>
      </c>
      <c r="D377" s="1">
        <v>44859</v>
      </c>
      <c r="E377">
        <f t="shared" si="5"/>
        <v>3</v>
      </c>
      <c r="F377" t="str">
        <f>_xlfn.XLOOKUP(data!$B377,campaign!$A$2:$A$18,campaign!$B$2:$B$18)</f>
        <v>MaritalStatus</v>
      </c>
      <c r="G377">
        <f>_xlfn.XLOOKUP($F377,campaign!$B$2:$B$18,campaign!$D$2:$D$18)</f>
        <v>29</v>
      </c>
      <c r="H377" t="str">
        <f>_xlfn.XLOOKUP($A377,customer!$A$2:$A$978,customer!$B$2:$B$978)</f>
        <v>Ashby Winsom</v>
      </c>
    </row>
    <row r="378" spans="1:8" x14ac:dyDescent="0.2">
      <c r="A378" t="s">
        <v>2964</v>
      </c>
      <c r="B378" t="s">
        <v>3953</v>
      </c>
      <c r="C378" s="1">
        <v>44761</v>
      </c>
      <c r="D378" s="1">
        <v>44887</v>
      </c>
      <c r="E378">
        <f t="shared" si="5"/>
        <v>4</v>
      </c>
      <c r="F378" t="str">
        <f>_xlfn.XLOOKUP(data!$B378,campaign!$A$2:$A$18,campaign!$B$2:$B$18)</f>
        <v>MaritalStatus</v>
      </c>
      <c r="G378">
        <f>_xlfn.XLOOKUP($F378,campaign!$B$2:$B$18,campaign!$D$2:$D$18)</f>
        <v>29</v>
      </c>
      <c r="H378" t="str">
        <f>_xlfn.XLOOKUP($A378,customer!$A$2:$A$978,customer!$B$2:$B$978)</f>
        <v>Ashby Winsom</v>
      </c>
    </row>
    <row r="379" spans="1:8" x14ac:dyDescent="0.2">
      <c r="A379" t="s">
        <v>2964</v>
      </c>
      <c r="B379" t="s">
        <v>3953</v>
      </c>
      <c r="C379" s="1">
        <v>44761</v>
      </c>
      <c r="D379" s="1">
        <v>44919</v>
      </c>
      <c r="E379">
        <f t="shared" si="5"/>
        <v>5</v>
      </c>
      <c r="F379" t="str">
        <f>_xlfn.XLOOKUP(data!$B379,campaign!$A$2:$A$18,campaign!$B$2:$B$18)</f>
        <v>MaritalStatus</v>
      </c>
      <c r="G379">
        <f>_xlfn.XLOOKUP($F379,campaign!$B$2:$B$18,campaign!$D$2:$D$18)</f>
        <v>29</v>
      </c>
      <c r="H379" t="str">
        <f>_xlfn.XLOOKUP($A379,customer!$A$2:$A$978,customer!$B$2:$B$978)</f>
        <v>Ashby Winsom</v>
      </c>
    </row>
    <row r="380" spans="1:8" x14ac:dyDescent="0.2">
      <c r="A380" t="s">
        <v>2964</v>
      </c>
      <c r="B380" t="s">
        <v>3953</v>
      </c>
      <c r="C380" s="1">
        <v>44761</v>
      </c>
      <c r="D380" s="1">
        <v>44947</v>
      </c>
      <c r="E380">
        <f t="shared" si="5"/>
        <v>6</v>
      </c>
      <c r="F380" t="str">
        <f>_xlfn.XLOOKUP(data!$B380,campaign!$A$2:$A$18,campaign!$B$2:$B$18)</f>
        <v>MaritalStatus</v>
      </c>
      <c r="G380">
        <f>_xlfn.XLOOKUP($F380,campaign!$B$2:$B$18,campaign!$D$2:$D$18)</f>
        <v>29</v>
      </c>
      <c r="H380" t="str">
        <f>_xlfn.XLOOKUP($A380,customer!$A$2:$A$978,customer!$B$2:$B$978)</f>
        <v>Ashby Winsom</v>
      </c>
    </row>
    <row r="381" spans="1:8" x14ac:dyDescent="0.2">
      <c r="A381" t="s">
        <v>2964</v>
      </c>
      <c r="B381" t="s">
        <v>3953</v>
      </c>
      <c r="C381" s="1">
        <v>44761</v>
      </c>
      <c r="D381" s="1">
        <v>44985</v>
      </c>
      <c r="E381">
        <f t="shared" si="5"/>
        <v>7</v>
      </c>
      <c r="F381" t="str">
        <f>_xlfn.XLOOKUP(data!$B381,campaign!$A$2:$A$18,campaign!$B$2:$B$18)</f>
        <v>MaritalStatus</v>
      </c>
      <c r="G381">
        <f>_xlfn.XLOOKUP($F381,campaign!$B$2:$B$18,campaign!$D$2:$D$18)</f>
        <v>29</v>
      </c>
      <c r="H381" t="str">
        <f>_xlfn.XLOOKUP($A381,customer!$A$2:$A$978,customer!$B$2:$B$978)</f>
        <v>Ashby Winsom</v>
      </c>
    </row>
    <row r="382" spans="1:8" x14ac:dyDescent="0.2">
      <c r="A382" t="s">
        <v>2964</v>
      </c>
      <c r="B382" t="s">
        <v>3953</v>
      </c>
      <c r="C382" s="1">
        <v>44761</v>
      </c>
      <c r="D382" s="1">
        <v>45016</v>
      </c>
      <c r="E382">
        <f t="shared" si="5"/>
        <v>8</v>
      </c>
      <c r="F382" t="str">
        <f>_xlfn.XLOOKUP(data!$B382,campaign!$A$2:$A$18,campaign!$B$2:$B$18)</f>
        <v>MaritalStatus</v>
      </c>
      <c r="G382">
        <f>_xlfn.XLOOKUP($F382,campaign!$B$2:$B$18,campaign!$D$2:$D$18)</f>
        <v>29</v>
      </c>
      <c r="H382" t="str">
        <f>_xlfn.XLOOKUP($A382,customer!$A$2:$A$978,customer!$B$2:$B$978)</f>
        <v>Ashby Winsom</v>
      </c>
    </row>
    <row r="383" spans="1:8" x14ac:dyDescent="0.2">
      <c r="A383" t="s">
        <v>2964</v>
      </c>
      <c r="B383" t="s">
        <v>3953</v>
      </c>
      <c r="C383" s="1">
        <v>44761</v>
      </c>
      <c r="D383" s="1">
        <v>45036</v>
      </c>
      <c r="E383">
        <f t="shared" si="5"/>
        <v>9</v>
      </c>
      <c r="F383" t="str">
        <f>_xlfn.XLOOKUP(data!$B383,campaign!$A$2:$A$18,campaign!$B$2:$B$18)</f>
        <v>MaritalStatus</v>
      </c>
      <c r="G383">
        <f>_xlfn.XLOOKUP($F383,campaign!$B$2:$B$18,campaign!$D$2:$D$18)</f>
        <v>29</v>
      </c>
      <c r="H383" t="str">
        <f>_xlfn.XLOOKUP($A383,customer!$A$2:$A$978,customer!$B$2:$B$978)</f>
        <v>Ashby Winsom</v>
      </c>
    </row>
    <row r="384" spans="1:8" x14ac:dyDescent="0.2">
      <c r="A384" t="s">
        <v>2964</v>
      </c>
      <c r="B384" t="s">
        <v>3953</v>
      </c>
      <c r="C384" s="1">
        <v>44761</v>
      </c>
      <c r="D384" s="1">
        <v>45067</v>
      </c>
      <c r="E384">
        <f t="shared" si="5"/>
        <v>10</v>
      </c>
      <c r="F384" t="str">
        <f>_xlfn.XLOOKUP(data!$B384,campaign!$A$2:$A$18,campaign!$B$2:$B$18)</f>
        <v>MaritalStatus</v>
      </c>
      <c r="G384">
        <f>_xlfn.XLOOKUP($F384,campaign!$B$2:$B$18,campaign!$D$2:$D$18)</f>
        <v>29</v>
      </c>
      <c r="H384" t="str">
        <f>_xlfn.XLOOKUP($A384,customer!$A$2:$A$978,customer!$B$2:$B$978)</f>
        <v>Ashby Winsom</v>
      </c>
    </row>
    <row r="385" spans="1:8" x14ac:dyDescent="0.2">
      <c r="A385" t="s">
        <v>2964</v>
      </c>
      <c r="B385" t="s">
        <v>3927</v>
      </c>
      <c r="C385" s="1">
        <v>44818</v>
      </c>
      <c r="D385" s="1">
        <v>44818</v>
      </c>
      <c r="E385">
        <f t="shared" si="5"/>
        <v>0</v>
      </c>
      <c r="F385" t="str">
        <f>_xlfn.XLOOKUP(data!$B385,campaign!$A$2:$A$18,campaign!$B$2:$B$18)</f>
        <v>RespondsToMailOffers</v>
      </c>
      <c r="G385">
        <f>_xlfn.XLOOKUP($F385,campaign!$B$2:$B$18,campaign!$D$2:$D$18)</f>
        <v>27</v>
      </c>
      <c r="H385" t="str">
        <f>_xlfn.XLOOKUP($A385,customer!$A$2:$A$978,customer!$B$2:$B$978)</f>
        <v>Ashby Winsom</v>
      </c>
    </row>
    <row r="386" spans="1:8" x14ac:dyDescent="0.2">
      <c r="A386" t="s">
        <v>2964</v>
      </c>
      <c r="B386" t="s">
        <v>3927</v>
      </c>
      <c r="C386" s="1">
        <v>44818</v>
      </c>
      <c r="D386" s="1">
        <v>44854</v>
      </c>
      <c r="E386">
        <f t="shared" si="5"/>
        <v>1</v>
      </c>
      <c r="F386" t="str">
        <f>_xlfn.XLOOKUP(data!$B386,campaign!$A$2:$A$18,campaign!$B$2:$B$18)</f>
        <v>RespondsToMailOffers</v>
      </c>
      <c r="G386">
        <f>_xlfn.XLOOKUP($F386,campaign!$B$2:$B$18,campaign!$D$2:$D$18)</f>
        <v>27</v>
      </c>
      <c r="H386" t="str">
        <f>_xlfn.XLOOKUP($A386,customer!$A$2:$A$978,customer!$B$2:$B$978)</f>
        <v>Ashby Winsom</v>
      </c>
    </row>
    <row r="387" spans="1:8" x14ac:dyDescent="0.2">
      <c r="A387" t="s">
        <v>2964</v>
      </c>
      <c r="B387" t="s">
        <v>3927</v>
      </c>
      <c r="C387" s="1">
        <v>44818</v>
      </c>
      <c r="D387" s="1">
        <v>44951</v>
      </c>
      <c r="E387">
        <f t="shared" ref="E387:E450" si="6">DATEDIF(C387,D387,"M")</f>
        <v>4</v>
      </c>
      <c r="F387" t="str">
        <f>_xlfn.XLOOKUP(data!$B387,campaign!$A$2:$A$18,campaign!$B$2:$B$18)</f>
        <v>RespondsToMailOffers</v>
      </c>
      <c r="G387">
        <f>_xlfn.XLOOKUP($F387,campaign!$B$2:$B$18,campaign!$D$2:$D$18)</f>
        <v>27</v>
      </c>
      <c r="H387" t="str">
        <f>_xlfn.XLOOKUP($A387,customer!$A$2:$A$978,customer!$B$2:$B$978)</f>
        <v>Ashby Winsom</v>
      </c>
    </row>
    <row r="388" spans="1:8" x14ac:dyDescent="0.2">
      <c r="A388" t="s">
        <v>2964</v>
      </c>
      <c r="B388" t="s">
        <v>3927</v>
      </c>
      <c r="C388" s="1">
        <v>44818</v>
      </c>
      <c r="D388" s="1">
        <v>44980</v>
      </c>
      <c r="E388">
        <f t="shared" si="6"/>
        <v>5</v>
      </c>
      <c r="F388" t="str">
        <f>_xlfn.XLOOKUP(data!$B388,campaign!$A$2:$A$18,campaign!$B$2:$B$18)</f>
        <v>RespondsToMailOffers</v>
      </c>
      <c r="G388">
        <f>_xlfn.XLOOKUP($F388,campaign!$B$2:$B$18,campaign!$D$2:$D$18)</f>
        <v>27</v>
      </c>
      <c r="H388" t="str">
        <f>_xlfn.XLOOKUP($A388,customer!$A$2:$A$978,customer!$B$2:$B$978)</f>
        <v>Ashby Winsom</v>
      </c>
    </row>
    <row r="389" spans="1:8" x14ac:dyDescent="0.2">
      <c r="A389" t="s">
        <v>2964</v>
      </c>
      <c r="B389" t="s">
        <v>3927</v>
      </c>
      <c r="C389" s="1">
        <v>44818</v>
      </c>
      <c r="D389" s="1">
        <v>45007</v>
      </c>
      <c r="E389">
        <f t="shared" si="6"/>
        <v>6</v>
      </c>
      <c r="F389" t="str">
        <f>_xlfn.XLOOKUP(data!$B389,campaign!$A$2:$A$18,campaign!$B$2:$B$18)</f>
        <v>RespondsToMailOffers</v>
      </c>
      <c r="G389">
        <f>_xlfn.XLOOKUP($F389,campaign!$B$2:$B$18,campaign!$D$2:$D$18)</f>
        <v>27</v>
      </c>
      <c r="H389" t="str">
        <f>_xlfn.XLOOKUP($A389,customer!$A$2:$A$978,customer!$B$2:$B$978)</f>
        <v>Ashby Winsom</v>
      </c>
    </row>
    <row r="390" spans="1:8" x14ac:dyDescent="0.2">
      <c r="A390" t="s">
        <v>2964</v>
      </c>
      <c r="B390" t="s">
        <v>3927</v>
      </c>
      <c r="C390" s="1">
        <v>44818</v>
      </c>
      <c r="D390" s="1">
        <v>45038</v>
      </c>
      <c r="E390">
        <f t="shared" si="6"/>
        <v>7</v>
      </c>
      <c r="F390" t="str">
        <f>_xlfn.XLOOKUP(data!$B390,campaign!$A$2:$A$18,campaign!$B$2:$B$18)</f>
        <v>RespondsToMailOffers</v>
      </c>
      <c r="G390">
        <f>_xlfn.XLOOKUP($F390,campaign!$B$2:$B$18,campaign!$D$2:$D$18)</f>
        <v>27</v>
      </c>
      <c r="H390" t="str">
        <f>_xlfn.XLOOKUP($A390,customer!$A$2:$A$978,customer!$B$2:$B$978)</f>
        <v>Ashby Winsom</v>
      </c>
    </row>
    <row r="391" spans="1:8" x14ac:dyDescent="0.2">
      <c r="A391" t="s">
        <v>2964</v>
      </c>
      <c r="B391" t="s">
        <v>3927</v>
      </c>
      <c r="C391" s="1">
        <v>44818</v>
      </c>
      <c r="D391" s="1">
        <v>45073</v>
      </c>
      <c r="E391">
        <f t="shared" si="6"/>
        <v>8</v>
      </c>
      <c r="F391" t="str">
        <f>_xlfn.XLOOKUP(data!$B391,campaign!$A$2:$A$18,campaign!$B$2:$B$18)</f>
        <v>RespondsToMailOffers</v>
      </c>
      <c r="G391">
        <f>_xlfn.XLOOKUP($F391,campaign!$B$2:$B$18,campaign!$D$2:$D$18)</f>
        <v>27</v>
      </c>
      <c r="H391" t="str">
        <f>_xlfn.XLOOKUP($A391,customer!$A$2:$A$978,customer!$B$2:$B$978)</f>
        <v>Ashby Winsom</v>
      </c>
    </row>
    <row r="392" spans="1:8" x14ac:dyDescent="0.2">
      <c r="A392" t="s">
        <v>2965</v>
      </c>
      <c r="B392" t="s">
        <v>3947</v>
      </c>
      <c r="C392" s="1">
        <v>44832</v>
      </c>
      <c r="D392" s="1">
        <v>44832</v>
      </c>
      <c r="E392">
        <f t="shared" si="6"/>
        <v>0</v>
      </c>
      <c r="F392" t="str">
        <f>_xlfn.XLOOKUP(data!$B392,campaign!$A$2:$A$18,campaign!$B$2:$B$18)</f>
        <v>OwnsComputer</v>
      </c>
      <c r="G392">
        <f>_xlfn.XLOOKUP($F392,campaign!$B$2:$B$18,campaign!$D$2:$D$18)</f>
        <v>62</v>
      </c>
      <c r="H392" t="str">
        <f>_xlfn.XLOOKUP($A392,customer!$A$2:$A$978,customer!$B$2:$B$978)</f>
        <v>Derward Probetts</v>
      </c>
    </row>
    <row r="393" spans="1:8" x14ac:dyDescent="0.2">
      <c r="A393" t="s">
        <v>2965</v>
      </c>
      <c r="B393" t="s">
        <v>3947</v>
      </c>
      <c r="C393" s="1">
        <v>44832</v>
      </c>
      <c r="D393" s="1">
        <v>44868</v>
      </c>
      <c r="E393">
        <f t="shared" si="6"/>
        <v>1</v>
      </c>
      <c r="F393" t="str">
        <f>_xlfn.XLOOKUP(data!$B393,campaign!$A$2:$A$18,campaign!$B$2:$B$18)</f>
        <v>OwnsComputer</v>
      </c>
      <c r="G393">
        <f>_xlfn.XLOOKUP($F393,campaign!$B$2:$B$18,campaign!$D$2:$D$18)</f>
        <v>62</v>
      </c>
      <c r="H393" t="str">
        <f>_xlfn.XLOOKUP($A393,customer!$A$2:$A$978,customer!$B$2:$B$978)</f>
        <v>Derward Probetts</v>
      </c>
    </row>
    <row r="394" spans="1:8" x14ac:dyDescent="0.2">
      <c r="A394" t="s">
        <v>2965</v>
      </c>
      <c r="B394" t="s">
        <v>3947</v>
      </c>
      <c r="C394" s="1">
        <v>44832</v>
      </c>
      <c r="D394" s="1">
        <v>44965</v>
      </c>
      <c r="E394">
        <f t="shared" si="6"/>
        <v>4</v>
      </c>
      <c r="F394" t="str">
        <f>_xlfn.XLOOKUP(data!$B394,campaign!$A$2:$A$18,campaign!$B$2:$B$18)</f>
        <v>OwnsComputer</v>
      </c>
      <c r="G394">
        <f>_xlfn.XLOOKUP($F394,campaign!$B$2:$B$18,campaign!$D$2:$D$18)</f>
        <v>62</v>
      </c>
      <c r="H394" t="str">
        <f>_xlfn.XLOOKUP($A394,customer!$A$2:$A$978,customer!$B$2:$B$978)</f>
        <v>Derward Probetts</v>
      </c>
    </row>
    <row r="395" spans="1:8" x14ac:dyDescent="0.2">
      <c r="A395" t="s">
        <v>2965</v>
      </c>
      <c r="B395" t="s">
        <v>3947</v>
      </c>
      <c r="C395" s="1">
        <v>44832</v>
      </c>
      <c r="D395" s="1">
        <v>45013</v>
      </c>
      <c r="E395">
        <f t="shared" si="6"/>
        <v>6</v>
      </c>
      <c r="F395" t="str">
        <f>_xlfn.XLOOKUP(data!$B395,campaign!$A$2:$A$18,campaign!$B$2:$B$18)</f>
        <v>OwnsComputer</v>
      </c>
      <c r="G395">
        <f>_xlfn.XLOOKUP($F395,campaign!$B$2:$B$18,campaign!$D$2:$D$18)</f>
        <v>62</v>
      </c>
      <c r="H395" t="str">
        <f>_xlfn.XLOOKUP($A395,customer!$A$2:$A$978,customer!$B$2:$B$978)</f>
        <v>Derward Probetts</v>
      </c>
    </row>
    <row r="396" spans="1:8" x14ac:dyDescent="0.2">
      <c r="A396" t="s">
        <v>2965</v>
      </c>
      <c r="B396" t="s">
        <v>3947</v>
      </c>
      <c r="C396" s="1">
        <v>44832</v>
      </c>
      <c r="D396" s="1">
        <v>45018</v>
      </c>
      <c r="E396">
        <f t="shared" si="6"/>
        <v>6</v>
      </c>
      <c r="F396" t="str">
        <f>_xlfn.XLOOKUP(data!$B396,campaign!$A$2:$A$18,campaign!$B$2:$B$18)</f>
        <v>OwnsComputer</v>
      </c>
      <c r="G396">
        <f>_xlfn.XLOOKUP($F396,campaign!$B$2:$B$18,campaign!$D$2:$D$18)</f>
        <v>62</v>
      </c>
      <c r="H396" t="str">
        <f>_xlfn.XLOOKUP($A396,customer!$A$2:$A$978,customer!$B$2:$B$978)</f>
        <v>Derward Probetts</v>
      </c>
    </row>
    <row r="397" spans="1:8" x14ac:dyDescent="0.2">
      <c r="A397" t="s">
        <v>2965</v>
      </c>
      <c r="B397" t="s">
        <v>3947</v>
      </c>
      <c r="C397" s="1">
        <v>44832</v>
      </c>
      <c r="D397" s="1">
        <v>45056</v>
      </c>
      <c r="E397">
        <f t="shared" si="6"/>
        <v>7</v>
      </c>
      <c r="F397" t="str">
        <f>_xlfn.XLOOKUP(data!$B397,campaign!$A$2:$A$18,campaign!$B$2:$B$18)</f>
        <v>OwnsComputer</v>
      </c>
      <c r="G397">
        <f>_xlfn.XLOOKUP($F397,campaign!$B$2:$B$18,campaign!$D$2:$D$18)</f>
        <v>62</v>
      </c>
      <c r="H397" t="str">
        <f>_xlfn.XLOOKUP($A397,customer!$A$2:$A$978,customer!$B$2:$B$978)</f>
        <v>Derward Probetts</v>
      </c>
    </row>
    <row r="398" spans="1:8" x14ac:dyDescent="0.2">
      <c r="A398" t="s">
        <v>2965</v>
      </c>
      <c r="B398" t="s">
        <v>3921</v>
      </c>
      <c r="C398" s="1">
        <v>44853</v>
      </c>
      <c r="D398" s="1">
        <v>44853</v>
      </c>
      <c r="E398">
        <f t="shared" si="6"/>
        <v>0</v>
      </c>
      <c r="F398" t="str">
        <f>_xlfn.XLOOKUP(data!$B398,campaign!$A$2:$A$18,campaign!$B$2:$B$18)</f>
        <v>HandsetRefurbished</v>
      </c>
      <c r="G398">
        <f>_xlfn.XLOOKUP($F398,campaign!$B$2:$B$18,campaign!$D$2:$D$18)</f>
        <v>26</v>
      </c>
      <c r="H398" t="str">
        <f>_xlfn.XLOOKUP($A398,customer!$A$2:$A$978,customer!$B$2:$B$978)</f>
        <v>Derward Probetts</v>
      </c>
    </row>
    <row r="399" spans="1:8" x14ac:dyDescent="0.2">
      <c r="A399" t="s">
        <v>2965</v>
      </c>
      <c r="B399" t="s">
        <v>3921</v>
      </c>
      <c r="C399" s="1">
        <v>44853</v>
      </c>
      <c r="D399" s="1">
        <v>44887</v>
      </c>
      <c r="E399">
        <f t="shared" si="6"/>
        <v>1</v>
      </c>
      <c r="F399" t="str">
        <f>_xlfn.XLOOKUP(data!$B399,campaign!$A$2:$A$18,campaign!$B$2:$B$18)</f>
        <v>HandsetRefurbished</v>
      </c>
      <c r="G399">
        <f>_xlfn.XLOOKUP($F399,campaign!$B$2:$B$18,campaign!$D$2:$D$18)</f>
        <v>26</v>
      </c>
      <c r="H399" t="str">
        <f>_xlfn.XLOOKUP($A399,customer!$A$2:$A$978,customer!$B$2:$B$978)</f>
        <v>Derward Probetts</v>
      </c>
    </row>
    <row r="400" spans="1:8" x14ac:dyDescent="0.2">
      <c r="A400" t="s">
        <v>2965</v>
      </c>
      <c r="B400" t="s">
        <v>3921</v>
      </c>
      <c r="C400" s="1">
        <v>44853</v>
      </c>
      <c r="D400" s="1">
        <v>44899</v>
      </c>
      <c r="E400">
        <f t="shared" si="6"/>
        <v>1</v>
      </c>
      <c r="F400" t="str">
        <f>_xlfn.XLOOKUP(data!$B400,campaign!$A$2:$A$18,campaign!$B$2:$B$18)</f>
        <v>HandsetRefurbished</v>
      </c>
      <c r="G400">
        <f>_xlfn.XLOOKUP($F400,campaign!$B$2:$B$18,campaign!$D$2:$D$18)</f>
        <v>26</v>
      </c>
      <c r="H400" t="str">
        <f>_xlfn.XLOOKUP($A400,customer!$A$2:$A$978,customer!$B$2:$B$978)</f>
        <v>Derward Probetts</v>
      </c>
    </row>
    <row r="401" spans="1:8" x14ac:dyDescent="0.2">
      <c r="A401" t="s">
        <v>2965</v>
      </c>
      <c r="B401" t="s">
        <v>3921</v>
      </c>
      <c r="C401" s="1">
        <v>44853</v>
      </c>
      <c r="D401" s="1">
        <v>44955</v>
      </c>
      <c r="E401">
        <f t="shared" si="6"/>
        <v>3</v>
      </c>
      <c r="F401" t="str">
        <f>_xlfn.XLOOKUP(data!$B401,campaign!$A$2:$A$18,campaign!$B$2:$B$18)</f>
        <v>HandsetRefurbished</v>
      </c>
      <c r="G401">
        <f>_xlfn.XLOOKUP($F401,campaign!$B$2:$B$18,campaign!$D$2:$D$18)</f>
        <v>26</v>
      </c>
      <c r="H401" t="str">
        <f>_xlfn.XLOOKUP($A401,customer!$A$2:$A$978,customer!$B$2:$B$978)</f>
        <v>Derward Probetts</v>
      </c>
    </row>
    <row r="402" spans="1:8" x14ac:dyDescent="0.2">
      <c r="A402" t="s">
        <v>2965</v>
      </c>
      <c r="B402" t="s">
        <v>3921</v>
      </c>
      <c r="C402" s="1">
        <v>44853</v>
      </c>
      <c r="D402" s="1">
        <v>44977</v>
      </c>
      <c r="E402">
        <f t="shared" si="6"/>
        <v>4</v>
      </c>
      <c r="F402" t="str">
        <f>_xlfn.XLOOKUP(data!$B402,campaign!$A$2:$A$18,campaign!$B$2:$B$18)</f>
        <v>HandsetRefurbished</v>
      </c>
      <c r="G402">
        <f>_xlfn.XLOOKUP($F402,campaign!$B$2:$B$18,campaign!$D$2:$D$18)</f>
        <v>26</v>
      </c>
      <c r="H402" t="str">
        <f>_xlfn.XLOOKUP($A402,customer!$A$2:$A$978,customer!$B$2:$B$978)</f>
        <v>Derward Probetts</v>
      </c>
    </row>
    <row r="403" spans="1:8" x14ac:dyDescent="0.2">
      <c r="A403" t="s">
        <v>2965</v>
      </c>
      <c r="B403" t="s">
        <v>3921</v>
      </c>
      <c r="C403" s="1">
        <v>44853</v>
      </c>
      <c r="D403" s="1">
        <v>45007</v>
      </c>
      <c r="E403">
        <f t="shared" si="6"/>
        <v>5</v>
      </c>
      <c r="F403" t="str">
        <f>_xlfn.XLOOKUP(data!$B403,campaign!$A$2:$A$18,campaign!$B$2:$B$18)</f>
        <v>HandsetRefurbished</v>
      </c>
      <c r="G403">
        <f>_xlfn.XLOOKUP($F403,campaign!$B$2:$B$18,campaign!$D$2:$D$18)</f>
        <v>26</v>
      </c>
      <c r="H403" t="str">
        <f>_xlfn.XLOOKUP($A403,customer!$A$2:$A$978,customer!$B$2:$B$978)</f>
        <v>Derward Probetts</v>
      </c>
    </row>
    <row r="404" spans="1:8" x14ac:dyDescent="0.2">
      <c r="A404" t="s">
        <v>2965</v>
      </c>
      <c r="B404" t="s">
        <v>3922</v>
      </c>
      <c r="C404" s="1">
        <v>45040</v>
      </c>
      <c r="D404" s="1">
        <v>45040</v>
      </c>
      <c r="E404">
        <f t="shared" si="6"/>
        <v>0</v>
      </c>
      <c r="F404" t="str">
        <f>_xlfn.XLOOKUP(data!$B404,campaign!$A$2:$A$18,campaign!$B$2:$B$18)</f>
        <v>HandsetWebCapable</v>
      </c>
      <c r="G404">
        <f>_xlfn.XLOOKUP($F404,campaign!$B$2:$B$18,campaign!$D$2:$D$18)</f>
        <v>62</v>
      </c>
      <c r="H404" t="str">
        <f>_xlfn.XLOOKUP($A404,customer!$A$2:$A$978,customer!$B$2:$B$978)</f>
        <v>Derward Probetts</v>
      </c>
    </row>
    <row r="405" spans="1:8" x14ac:dyDescent="0.2">
      <c r="A405" t="s">
        <v>2965</v>
      </c>
      <c r="B405" t="s">
        <v>3922</v>
      </c>
      <c r="C405" s="1">
        <v>45040</v>
      </c>
      <c r="D405" s="1">
        <v>45074</v>
      </c>
      <c r="E405">
        <f t="shared" si="6"/>
        <v>1</v>
      </c>
      <c r="F405" t="str">
        <f>_xlfn.XLOOKUP(data!$B405,campaign!$A$2:$A$18,campaign!$B$2:$B$18)</f>
        <v>HandsetWebCapable</v>
      </c>
      <c r="G405">
        <f>_xlfn.XLOOKUP($F405,campaign!$B$2:$B$18,campaign!$D$2:$D$18)</f>
        <v>62</v>
      </c>
      <c r="H405" t="str">
        <f>_xlfn.XLOOKUP($A405,customer!$A$2:$A$978,customer!$B$2:$B$978)</f>
        <v>Derward Probetts</v>
      </c>
    </row>
    <row r="406" spans="1:8" x14ac:dyDescent="0.2">
      <c r="A406" t="s">
        <v>2965</v>
      </c>
      <c r="B406" t="s">
        <v>3922</v>
      </c>
      <c r="C406" s="1">
        <v>45040</v>
      </c>
      <c r="D406" s="1">
        <v>45083</v>
      </c>
      <c r="E406">
        <f t="shared" si="6"/>
        <v>1</v>
      </c>
      <c r="F406" t="str">
        <f>_xlfn.XLOOKUP(data!$B406,campaign!$A$2:$A$18,campaign!$B$2:$B$18)</f>
        <v>HandsetWebCapable</v>
      </c>
      <c r="G406">
        <f>_xlfn.XLOOKUP($F406,campaign!$B$2:$B$18,campaign!$D$2:$D$18)</f>
        <v>62</v>
      </c>
      <c r="H406" t="str">
        <f>_xlfn.XLOOKUP($A406,customer!$A$2:$A$978,customer!$B$2:$B$978)</f>
        <v>Derward Probetts</v>
      </c>
    </row>
    <row r="407" spans="1:8" x14ac:dyDescent="0.2">
      <c r="A407" t="s">
        <v>2966</v>
      </c>
      <c r="B407" t="s">
        <v>3948</v>
      </c>
      <c r="C407" s="1">
        <v>44738</v>
      </c>
      <c r="D407" s="1">
        <v>44738</v>
      </c>
      <c r="E407">
        <f t="shared" si="6"/>
        <v>0</v>
      </c>
      <c r="F407" t="str">
        <f>_xlfn.XLOOKUP(data!$B407,campaign!$A$2:$A$18,campaign!$B$2:$B$18)</f>
        <v>HasCreditCard</v>
      </c>
      <c r="G407">
        <f>_xlfn.XLOOKUP($F407,campaign!$B$2:$B$18,campaign!$D$2:$D$18)</f>
        <v>65</v>
      </c>
      <c r="H407" t="str">
        <f>_xlfn.XLOOKUP($A407,customer!$A$2:$A$978,customer!$B$2:$B$978)</f>
        <v>Ursuline Fitzjohn</v>
      </c>
    </row>
    <row r="408" spans="1:8" x14ac:dyDescent="0.2">
      <c r="A408" t="s">
        <v>2966</v>
      </c>
      <c r="B408" t="s">
        <v>3948</v>
      </c>
      <c r="C408" s="1">
        <v>44738</v>
      </c>
      <c r="D408" s="1">
        <v>44768</v>
      </c>
      <c r="E408">
        <f t="shared" si="6"/>
        <v>1</v>
      </c>
      <c r="F408" t="str">
        <f>_xlfn.XLOOKUP(data!$B408,campaign!$A$2:$A$18,campaign!$B$2:$B$18)</f>
        <v>HasCreditCard</v>
      </c>
      <c r="G408">
        <f>_xlfn.XLOOKUP($F408,campaign!$B$2:$B$18,campaign!$D$2:$D$18)</f>
        <v>65</v>
      </c>
      <c r="H408" t="str">
        <f>_xlfn.XLOOKUP($A408,customer!$A$2:$A$978,customer!$B$2:$B$978)</f>
        <v>Ursuline Fitzjohn</v>
      </c>
    </row>
    <row r="409" spans="1:8" x14ac:dyDescent="0.2">
      <c r="A409" t="s">
        <v>2966</v>
      </c>
      <c r="B409" t="s">
        <v>3948</v>
      </c>
      <c r="C409" s="1">
        <v>44738</v>
      </c>
      <c r="D409" s="1">
        <v>44809</v>
      </c>
      <c r="E409">
        <f t="shared" si="6"/>
        <v>2</v>
      </c>
      <c r="F409" t="str">
        <f>_xlfn.XLOOKUP(data!$B409,campaign!$A$2:$A$18,campaign!$B$2:$B$18)</f>
        <v>HasCreditCard</v>
      </c>
      <c r="G409">
        <f>_xlfn.XLOOKUP($F409,campaign!$B$2:$B$18,campaign!$D$2:$D$18)</f>
        <v>65</v>
      </c>
      <c r="H409" t="str">
        <f>_xlfn.XLOOKUP($A409,customer!$A$2:$A$978,customer!$B$2:$B$978)</f>
        <v>Ursuline Fitzjohn</v>
      </c>
    </row>
    <row r="410" spans="1:8" x14ac:dyDescent="0.2">
      <c r="A410" t="s">
        <v>2966</v>
      </c>
      <c r="B410" t="s">
        <v>3948</v>
      </c>
      <c r="C410" s="1">
        <v>44738</v>
      </c>
      <c r="D410" s="1">
        <v>44842</v>
      </c>
      <c r="E410">
        <f t="shared" si="6"/>
        <v>3</v>
      </c>
      <c r="F410" t="str">
        <f>_xlfn.XLOOKUP(data!$B410,campaign!$A$2:$A$18,campaign!$B$2:$B$18)</f>
        <v>HasCreditCard</v>
      </c>
      <c r="G410">
        <f>_xlfn.XLOOKUP($F410,campaign!$B$2:$B$18,campaign!$D$2:$D$18)</f>
        <v>65</v>
      </c>
      <c r="H410" t="str">
        <f>_xlfn.XLOOKUP($A410,customer!$A$2:$A$978,customer!$B$2:$B$978)</f>
        <v>Ursuline Fitzjohn</v>
      </c>
    </row>
    <row r="411" spans="1:8" x14ac:dyDescent="0.2">
      <c r="A411" t="s">
        <v>2966</v>
      </c>
      <c r="B411" t="s">
        <v>3948</v>
      </c>
      <c r="C411" s="1">
        <v>44738</v>
      </c>
      <c r="D411" s="1">
        <v>44874</v>
      </c>
      <c r="E411">
        <f t="shared" si="6"/>
        <v>4</v>
      </c>
      <c r="F411" t="str">
        <f>_xlfn.XLOOKUP(data!$B411,campaign!$A$2:$A$18,campaign!$B$2:$B$18)</f>
        <v>HasCreditCard</v>
      </c>
      <c r="G411">
        <f>_xlfn.XLOOKUP($F411,campaign!$B$2:$B$18,campaign!$D$2:$D$18)</f>
        <v>65</v>
      </c>
      <c r="H411" t="str">
        <f>_xlfn.XLOOKUP($A411,customer!$A$2:$A$978,customer!$B$2:$B$978)</f>
        <v>Ursuline Fitzjohn</v>
      </c>
    </row>
    <row r="412" spans="1:8" x14ac:dyDescent="0.2">
      <c r="A412" t="s">
        <v>2966</v>
      </c>
      <c r="B412" t="s">
        <v>3948</v>
      </c>
      <c r="C412" s="1">
        <v>44738</v>
      </c>
      <c r="D412" s="1">
        <v>44906</v>
      </c>
      <c r="E412">
        <f t="shared" si="6"/>
        <v>5</v>
      </c>
      <c r="F412" t="str">
        <f>_xlfn.XLOOKUP(data!$B412,campaign!$A$2:$A$18,campaign!$B$2:$B$18)</f>
        <v>HasCreditCard</v>
      </c>
      <c r="G412">
        <f>_xlfn.XLOOKUP($F412,campaign!$B$2:$B$18,campaign!$D$2:$D$18)</f>
        <v>65</v>
      </c>
      <c r="H412" t="str">
        <f>_xlfn.XLOOKUP($A412,customer!$A$2:$A$978,customer!$B$2:$B$978)</f>
        <v>Ursuline Fitzjohn</v>
      </c>
    </row>
    <row r="413" spans="1:8" x14ac:dyDescent="0.2">
      <c r="A413" t="s">
        <v>2966</v>
      </c>
      <c r="B413" t="s">
        <v>3948</v>
      </c>
      <c r="C413" s="1">
        <v>44738</v>
      </c>
      <c r="D413" s="1">
        <v>44966</v>
      </c>
      <c r="E413">
        <f t="shared" si="6"/>
        <v>7</v>
      </c>
      <c r="F413" t="str">
        <f>_xlfn.XLOOKUP(data!$B413,campaign!$A$2:$A$18,campaign!$B$2:$B$18)</f>
        <v>HasCreditCard</v>
      </c>
      <c r="G413">
        <f>_xlfn.XLOOKUP($F413,campaign!$B$2:$B$18,campaign!$D$2:$D$18)</f>
        <v>65</v>
      </c>
      <c r="H413" t="str">
        <f>_xlfn.XLOOKUP($A413,customer!$A$2:$A$978,customer!$B$2:$B$978)</f>
        <v>Ursuline Fitzjohn</v>
      </c>
    </row>
    <row r="414" spans="1:8" x14ac:dyDescent="0.2">
      <c r="A414" t="s">
        <v>2966</v>
      </c>
      <c r="B414" t="s">
        <v>3948</v>
      </c>
      <c r="C414" s="1">
        <v>44738</v>
      </c>
      <c r="D414" s="1">
        <v>44992</v>
      </c>
      <c r="E414">
        <f t="shared" si="6"/>
        <v>8</v>
      </c>
      <c r="F414" t="str">
        <f>_xlfn.XLOOKUP(data!$B414,campaign!$A$2:$A$18,campaign!$B$2:$B$18)</f>
        <v>HasCreditCard</v>
      </c>
      <c r="G414">
        <f>_xlfn.XLOOKUP($F414,campaign!$B$2:$B$18,campaign!$D$2:$D$18)</f>
        <v>65</v>
      </c>
      <c r="H414" t="str">
        <f>_xlfn.XLOOKUP($A414,customer!$A$2:$A$978,customer!$B$2:$B$978)</f>
        <v>Ursuline Fitzjohn</v>
      </c>
    </row>
    <row r="415" spans="1:8" x14ac:dyDescent="0.2">
      <c r="A415" t="s">
        <v>2966</v>
      </c>
      <c r="B415" t="s">
        <v>3948</v>
      </c>
      <c r="C415" s="1">
        <v>44738</v>
      </c>
      <c r="D415" s="1">
        <v>45043</v>
      </c>
      <c r="E415">
        <f t="shared" si="6"/>
        <v>10</v>
      </c>
      <c r="F415" t="str">
        <f>_xlfn.XLOOKUP(data!$B415,campaign!$A$2:$A$18,campaign!$B$2:$B$18)</f>
        <v>HasCreditCard</v>
      </c>
      <c r="G415">
        <f>_xlfn.XLOOKUP($F415,campaign!$B$2:$B$18,campaign!$D$2:$D$18)</f>
        <v>65</v>
      </c>
      <c r="H415" t="str">
        <f>_xlfn.XLOOKUP($A415,customer!$A$2:$A$978,customer!$B$2:$B$978)</f>
        <v>Ursuline Fitzjohn</v>
      </c>
    </row>
    <row r="416" spans="1:8" x14ac:dyDescent="0.2">
      <c r="A416" t="s">
        <v>2966</v>
      </c>
      <c r="B416" t="s">
        <v>3948</v>
      </c>
      <c r="C416" s="1">
        <v>44738</v>
      </c>
      <c r="D416" s="1">
        <v>45052</v>
      </c>
      <c r="E416">
        <f t="shared" si="6"/>
        <v>10</v>
      </c>
      <c r="F416" t="str">
        <f>_xlfn.XLOOKUP(data!$B416,campaign!$A$2:$A$18,campaign!$B$2:$B$18)</f>
        <v>HasCreditCard</v>
      </c>
      <c r="G416">
        <f>_xlfn.XLOOKUP($F416,campaign!$B$2:$B$18,campaign!$D$2:$D$18)</f>
        <v>65</v>
      </c>
      <c r="H416" t="str">
        <f>_xlfn.XLOOKUP($A416,customer!$A$2:$A$978,customer!$B$2:$B$978)</f>
        <v>Ursuline Fitzjohn</v>
      </c>
    </row>
    <row r="417" spans="1:8" x14ac:dyDescent="0.2">
      <c r="A417" t="s">
        <v>2966</v>
      </c>
      <c r="B417" t="s">
        <v>3948</v>
      </c>
      <c r="C417" s="1">
        <v>44738</v>
      </c>
      <c r="D417" s="1">
        <v>45079</v>
      </c>
      <c r="E417">
        <f t="shared" si="6"/>
        <v>11</v>
      </c>
      <c r="F417" t="str">
        <f>_xlfn.XLOOKUP(data!$B417,campaign!$A$2:$A$18,campaign!$B$2:$B$18)</f>
        <v>HasCreditCard</v>
      </c>
      <c r="G417">
        <f>_xlfn.XLOOKUP($F417,campaign!$B$2:$B$18,campaign!$D$2:$D$18)</f>
        <v>65</v>
      </c>
      <c r="H417" t="str">
        <f>_xlfn.XLOOKUP($A417,customer!$A$2:$A$978,customer!$B$2:$B$978)</f>
        <v>Ursuline Fitzjohn</v>
      </c>
    </row>
    <row r="418" spans="1:8" x14ac:dyDescent="0.2">
      <c r="A418" t="s">
        <v>2966</v>
      </c>
      <c r="B418" t="s">
        <v>3927</v>
      </c>
      <c r="C418" s="1">
        <v>44821</v>
      </c>
      <c r="D418" s="1">
        <v>44821</v>
      </c>
      <c r="E418">
        <f t="shared" si="6"/>
        <v>0</v>
      </c>
      <c r="F418" t="str">
        <f>_xlfn.XLOOKUP(data!$B418,campaign!$A$2:$A$18,campaign!$B$2:$B$18)</f>
        <v>RespondsToMailOffers</v>
      </c>
      <c r="G418">
        <f>_xlfn.XLOOKUP($F418,campaign!$B$2:$B$18,campaign!$D$2:$D$18)</f>
        <v>27</v>
      </c>
      <c r="H418" t="str">
        <f>_xlfn.XLOOKUP($A418,customer!$A$2:$A$978,customer!$B$2:$B$978)</f>
        <v>Ursuline Fitzjohn</v>
      </c>
    </row>
    <row r="419" spans="1:8" x14ac:dyDescent="0.2">
      <c r="A419" t="s">
        <v>2966</v>
      </c>
      <c r="B419" t="s">
        <v>3927</v>
      </c>
      <c r="C419" s="1">
        <v>44821</v>
      </c>
      <c r="D419" s="1">
        <v>44851</v>
      </c>
      <c r="E419">
        <f t="shared" si="6"/>
        <v>1</v>
      </c>
      <c r="F419" t="str">
        <f>_xlfn.XLOOKUP(data!$B419,campaign!$A$2:$A$18,campaign!$B$2:$B$18)</f>
        <v>RespondsToMailOffers</v>
      </c>
      <c r="G419">
        <f>_xlfn.XLOOKUP($F419,campaign!$B$2:$B$18,campaign!$D$2:$D$18)</f>
        <v>27</v>
      </c>
      <c r="H419" t="str">
        <f>_xlfn.XLOOKUP($A419,customer!$A$2:$A$978,customer!$B$2:$B$978)</f>
        <v>Ursuline Fitzjohn</v>
      </c>
    </row>
    <row r="420" spans="1:8" x14ac:dyDescent="0.2">
      <c r="A420" t="s">
        <v>2966</v>
      </c>
      <c r="B420" t="s">
        <v>3927</v>
      </c>
      <c r="C420" s="1">
        <v>44821</v>
      </c>
      <c r="D420" s="1">
        <v>44883</v>
      </c>
      <c r="E420">
        <f t="shared" si="6"/>
        <v>2</v>
      </c>
      <c r="F420" t="str">
        <f>_xlfn.XLOOKUP(data!$B420,campaign!$A$2:$A$18,campaign!$B$2:$B$18)</f>
        <v>RespondsToMailOffers</v>
      </c>
      <c r="G420">
        <f>_xlfn.XLOOKUP($F420,campaign!$B$2:$B$18,campaign!$D$2:$D$18)</f>
        <v>27</v>
      </c>
      <c r="H420" t="str">
        <f>_xlfn.XLOOKUP($A420,customer!$A$2:$A$978,customer!$B$2:$B$978)</f>
        <v>Ursuline Fitzjohn</v>
      </c>
    </row>
    <row r="421" spans="1:8" x14ac:dyDescent="0.2">
      <c r="A421" t="s">
        <v>2966</v>
      </c>
      <c r="B421" t="s">
        <v>3927</v>
      </c>
      <c r="C421" s="1">
        <v>44821</v>
      </c>
      <c r="D421" s="1">
        <v>44917</v>
      </c>
      <c r="E421">
        <f t="shared" si="6"/>
        <v>3</v>
      </c>
      <c r="F421" t="str">
        <f>_xlfn.XLOOKUP(data!$B421,campaign!$A$2:$A$18,campaign!$B$2:$B$18)</f>
        <v>RespondsToMailOffers</v>
      </c>
      <c r="G421">
        <f>_xlfn.XLOOKUP($F421,campaign!$B$2:$B$18,campaign!$D$2:$D$18)</f>
        <v>27</v>
      </c>
      <c r="H421" t="str">
        <f>_xlfn.XLOOKUP($A421,customer!$A$2:$A$978,customer!$B$2:$B$978)</f>
        <v>Ursuline Fitzjohn</v>
      </c>
    </row>
    <row r="422" spans="1:8" x14ac:dyDescent="0.2">
      <c r="A422" t="s">
        <v>2966</v>
      </c>
      <c r="B422" t="s">
        <v>3927</v>
      </c>
      <c r="C422" s="1">
        <v>44821</v>
      </c>
      <c r="D422" s="1">
        <v>44950</v>
      </c>
      <c r="E422">
        <f t="shared" si="6"/>
        <v>4</v>
      </c>
      <c r="F422" t="str">
        <f>_xlfn.XLOOKUP(data!$B422,campaign!$A$2:$A$18,campaign!$B$2:$B$18)</f>
        <v>RespondsToMailOffers</v>
      </c>
      <c r="G422">
        <f>_xlfn.XLOOKUP($F422,campaign!$B$2:$B$18,campaign!$D$2:$D$18)</f>
        <v>27</v>
      </c>
      <c r="H422" t="str">
        <f>_xlfn.XLOOKUP($A422,customer!$A$2:$A$978,customer!$B$2:$B$978)</f>
        <v>Ursuline Fitzjohn</v>
      </c>
    </row>
    <row r="423" spans="1:8" x14ac:dyDescent="0.2">
      <c r="A423" t="s">
        <v>2966</v>
      </c>
      <c r="B423" t="s">
        <v>3927</v>
      </c>
      <c r="C423" s="1">
        <v>44821</v>
      </c>
      <c r="D423" s="1">
        <v>44977</v>
      </c>
      <c r="E423">
        <f t="shared" si="6"/>
        <v>5</v>
      </c>
      <c r="F423" t="str">
        <f>_xlfn.XLOOKUP(data!$B423,campaign!$A$2:$A$18,campaign!$B$2:$B$18)</f>
        <v>RespondsToMailOffers</v>
      </c>
      <c r="G423">
        <f>_xlfn.XLOOKUP($F423,campaign!$B$2:$B$18,campaign!$D$2:$D$18)</f>
        <v>27</v>
      </c>
      <c r="H423" t="str">
        <f>_xlfn.XLOOKUP($A423,customer!$A$2:$A$978,customer!$B$2:$B$978)</f>
        <v>Ursuline Fitzjohn</v>
      </c>
    </row>
    <row r="424" spans="1:8" x14ac:dyDescent="0.2">
      <c r="A424" t="s">
        <v>2966</v>
      </c>
      <c r="B424" t="s">
        <v>3927</v>
      </c>
      <c r="C424" s="1">
        <v>44821</v>
      </c>
      <c r="D424" s="1">
        <v>44987</v>
      </c>
      <c r="E424">
        <f t="shared" si="6"/>
        <v>5</v>
      </c>
      <c r="F424" t="str">
        <f>_xlfn.XLOOKUP(data!$B424,campaign!$A$2:$A$18,campaign!$B$2:$B$18)</f>
        <v>RespondsToMailOffers</v>
      </c>
      <c r="G424">
        <f>_xlfn.XLOOKUP($F424,campaign!$B$2:$B$18,campaign!$D$2:$D$18)</f>
        <v>27</v>
      </c>
      <c r="H424" t="str">
        <f>_xlfn.XLOOKUP($A424,customer!$A$2:$A$978,customer!$B$2:$B$978)</f>
        <v>Ursuline Fitzjohn</v>
      </c>
    </row>
    <row r="425" spans="1:8" x14ac:dyDescent="0.2">
      <c r="A425" t="s">
        <v>2966</v>
      </c>
      <c r="B425" t="s">
        <v>3927</v>
      </c>
      <c r="C425" s="1">
        <v>44821</v>
      </c>
      <c r="D425" s="1">
        <v>45044</v>
      </c>
      <c r="E425">
        <f t="shared" si="6"/>
        <v>7</v>
      </c>
      <c r="F425" t="str">
        <f>_xlfn.XLOOKUP(data!$B425,campaign!$A$2:$A$18,campaign!$B$2:$B$18)</f>
        <v>RespondsToMailOffers</v>
      </c>
      <c r="G425">
        <f>_xlfn.XLOOKUP($F425,campaign!$B$2:$B$18,campaign!$D$2:$D$18)</f>
        <v>27</v>
      </c>
      <c r="H425" t="str">
        <f>_xlfn.XLOOKUP($A425,customer!$A$2:$A$978,customer!$B$2:$B$978)</f>
        <v>Ursuline Fitzjohn</v>
      </c>
    </row>
    <row r="426" spans="1:8" x14ac:dyDescent="0.2">
      <c r="A426" t="s">
        <v>2966</v>
      </c>
      <c r="B426" t="s">
        <v>3927</v>
      </c>
      <c r="C426" s="1">
        <v>44821</v>
      </c>
      <c r="D426" s="1">
        <v>45075</v>
      </c>
      <c r="E426">
        <f t="shared" si="6"/>
        <v>8</v>
      </c>
      <c r="F426" t="str">
        <f>_xlfn.XLOOKUP(data!$B426,campaign!$A$2:$A$18,campaign!$B$2:$B$18)</f>
        <v>RespondsToMailOffers</v>
      </c>
      <c r="G426">
        <f>_xlfn.XLOOKUP($F426,campaign!$B$2:$B$18,campaign!$D$2:$D$18)</f>
        <v>27</v>
      </c>
      <c r="H426" t="str">
        <f>_xlfn.XLOOKUP($A426,customer!$A$2:$A$978,customer!$B$2:$B$978)</f>
        <v>Ursuline Fitzjohn</v>
      </c>
    </row>
    <row r="427" spans="1:8" x14ac:dyDescent="0.2">
      <c r="A427" t="s">
        <v>2966</v>
      </c>
      <c r="B427" t="s">
        <v>3953</v>
      </c>
      <c r="C427" s="1">
        <v>44871</v>
      </c>
      <c r="D427" s="1">
        <v>44871</v>
      </c>
      <c r="E427">
        <f t="shared" si="6"/>
        <v>0</v>
      </c>
      <c r="F427" t="str">
        <f>_xlfn.XLOOKUP(data!$B427,campaign!$A$2:$A$18,campaign!$B$2:$B$18)</f>
        <v>MaritalStatus</v>
      </c>
      <c r="G427">
        <f>_xlfn.XLOOKUP($F427,campaign!$B$2:$B$18,campaign!$D$2:$D$18)</f>
        <v>29</v>
      </c>
      <c r="H427" t="str">
        <f>_xlfn.XLOOKUP($A427,customer!$A$2:$A$978,customer!$B$2:$B$978)</f>
        <v>Ursuline Fitzjohn</v>
      </c>
    </row>
    <row r="428" spans="1:8" x14ac:dyDescent="0.2">
      <c r="A428" t="s">
        <v>2966</v>
      </c>
      <c r="B428" t="s">
        <v>3953</v>
      </c>
      <c r="C428" s="1">
        <v>44871</v>
      </c>
      <c r="D428" s="1">
        <v>44911</v>
      </c>
      <c r="E428">
        <f t="shared" si="6"/>
        <v>1</v>
      </c>
      <c r="F428" t="str">
        <f>_xlfn.XLOOKUP(data!$B428,campaign!$A$2:$A$18,campaign!$B$2:$B$18)</f>
        <v>MaritalStatus</v>
      </c>
      <c r="G428">
        <f>_xlfn.XLOOKUP($F428,campaign!$B$2:$B$18,campaign!$D$2:$D$18)</f>
        <v>29</v>
      </c>
      <c r="H428" t="str">
        <f>_xlfn.XLOOKUP($A428,customer!$A$2:$A$978,customer!$B$2:$B$978)</f>
        <v>Ursuline Fitzjohn</v>
      </c>
    </row>
    <row r="429" spans="1:8" x14ac:dyDescent="0.2">
      <c r="A429" t="s">
        <v>2966</v>
      </c>
      <c r="B429" t="s">
        <v>3953</v>
      </c>
      <c r="C429" s="1">
        <v>44871</v>
      </c>
      <c r="D429" s="1">
        <v>44938</v>
      </c>
      <c r="E429">
        <f t="shared" si="6"/>
        <v>2</v>
      </c>
      <c r="F429" t="str">
        <f>_xlfn.XLOOKUP(data!$B429,campaign!$A$2:$A$18,campaign!$B$2:$B$18)</f>
        <v>MaritalStatus</v>
      </c>
      <c r="G429">
        <f>_xlfn.XLOOKUP($F429,campaign!$B$2:$B$18,campaign!$D$2:$D$18)</f>
        <v>29</v>
      </c>
      <c r="H429" t="str">
        <f>_xlfn.XLOOKUP($A429,customer!$A$2:$A$978,customer!$B$2:$B$978)</f>
        <v>Ursuline Fitzjohn</v>
      </c>
    </row>
    <row r="430" spans="1:8" x14ac:dyDescent="0.2">
      <c r="A430" t="s">
        <v>2966</v>
      </c>
      <c r="B430" t="s">
        <v>3953</v>
      </c>
      <c r="C430" s="1">
        <v>44871</v>
      </c>
      <c r="D430" s="1">
        <v>44978</v>
      </c>
      <c r="E430">
        <f t="shared" si="6"/>
        <v>3</v>
      </c>
      <c r="F430" t="str">
        <f>_xlfn.XLOOKUP(data!$B430,campaign!$A$2:$A$18,campaign!$B$2:$B$18)</f>
        <v>MaritalStatus</v>
      </c>
      <c r="G430">
        <f>_xlfn.XLOOKUP($F430,campaign!$B$2:$B$18,campaign!$D$2:$D$18)</f>
        <v>29</v>
      </c>
      <c r="H430" t="str">
        <f>_xlfn.XLOOKUP($A430,customer!$A$2:$A$978,customer!$B$2:$B$978)</f>
        <v>Ursuline Fitzjohn</v>
      </c>
    </row>
    <row r="431" spans="1:8" x14ac:dyDescent="0.2">
      <c r="A431" t="s">
        <v>2966</v>
      </c>
      <c r="B431" t="s">
        <v>3953</v>
      </c>
      <c r="C431" s="1">
        <v>44871</v>
      </c>
      <c r="D431" s="1">
        <v>45001</v>
      </c>
      <c r="E431">
        <f t="shared" si="6"/>
        <v>4</v>
      </c>
      <c r="F431" t="str">
        <f>_xlfn.XLOOKUP(data!$B431,campaign!$A$2:$A$18,campaign!$B$2:$B$18)</f>
        <v>MaritalStatus</v>
      </c>
      <c r="G431">
        <f>_xlfn.XLOOKUP($F431,campaign!$B$2:$B$18,campaign!$D$2:$D$18)</f>
        <v>29</v>
      </c>
      <c r="H431" t="str">
        <f>_xlfn.XLOOKUP($A431,customer!$A$2:$A$978,customer!$B$2:$B$978)</f>
        <v>Ursuline Fitzjohn</v>
      </c>
    </row>
    <row r="432" spans="1:8" x14ac:dyDescent="0.2">
      <c r="A432" t="s">
        <v>2966</v>
      </c>
      <c r="B432" t="s">
        <v>3953</v>
      </c>
      <c r="C432" s="1">
        <v>44871</v>
      </c>
      <c r="D432" s="1">
        <v>45025</v>
      </c>
      <c r="E432">
        <f t="shared" si="6"/>
        <v>5</v>
      </c>
      <c r="F432" t="str">
        <f>_xlfn.XLOOKUP(data!$B432,campaign!$A$2:$A$18,campaign!$B$2:$B$18)</f>
        <v>MaritalStatus</v>
      </c>
      <c r="G432">
        <f>_xlfn.XLOOKUP($F432,campaign!$B$2:$B$18,campaign!$D$2:$D$18)</f>
        <v>29</v>
      </c>
      <c r="H432" t="str">
        <f>_xlfn.XLOOKUP($A432,customer!$A$2:$A$978,customer!$B$2:$B$978)</f>
        <v>Ursuline Fitzjohn</v>
      </c>
    </row>
    <row r="433" spans="1:8" x14ac:dyDescent="0.2">
      <c r="A433" t="s">
        <v>2966</v>
      </c>
      <c r="B433" t="s">
        <v>3953</v>
      </c>
      <c r="C433" s="1">
        <v>44871</v>
      </c>
      <c r="D433" s="1">
        <v>45065</v>
      </c>
      <c r="E433">
        <f t="shared" si="6"/>
        <v>6</v>
      </c>
      <c r="F433" t="str">
        <f>_xlfn.XLOOKUP(data!$B433,campaign!$A$2:$A$18,campaign!$B$2:$B$18)</f>
        <v>MaritalStatus</v>
      </c>
      <c r="G433">
        <f>_xlfn.XLOOKUP($F433,campaign!$B$2:$B$18,campaign!$D$2:$D$18)</f>
        <v>29</v>
      </c>
      <c r="H433" t="str">
        <f>_xlfn.XLOOKUP($A433,customer!$A$2:$A$978,customer!$B$2:$B$978)</f>
        <v>Ursuline Fitzjohn</v>
      </c>
    </row>
    <row r="434" spans="1:8" x14ac:dyDescent="0.2">
      <c r="A434" t="s">
        <v>2967</v>
      </c>
      <c r="B434" t="s">
        <v>3923</v>
      </c>
      <c r="C434" s="1">
        <v>44655</v>
      </c>
      <c r="D434" s="1">
        <v>44655</v>
      </c>
      <c r="E434">
        <f t="shared" si="6"/>
        <v>0</v>
      </c>
      <c r="F434" t="str">
        <f>_xlfn.XLOOKUP(data!$B434,campaign!$A$2:$A$18,campaign!$B$2:$B$18)</f>
        <v>TruckOwner</v>
      </c>
      <c r="G434">
        <f>_xlfn.XLOOKUP($F434,campaign!$B$2:$B$18,campaign!$D$2:$D$18)</f>
        <v>26</v>
      </c>
      <c r="H434" t="str">
        <f>_xlfn.XLOOKUP($A434,customer!$A$2:$A$978,customer!$B$2:$B$978)</f>
        <v>Betteann Carress</v>
      </c>
    </row>
    <row r="435" spans="1:8" x14ac:dyDescent="0.2">
      <c r="A435" t="s">
        <v>2967</v>
      </c>
      <c r="B435" t="s">
        <v>3923</v>
      </c>
      <c r="C435" s="1">
        <v>44655</v>
      </c>
      <c r="D435" s="1">
        <v>44692</v>
      </c>
      <c r="E435">
        <f t="shared" si="6"/>
        <v>1</v>
      </c>
      <c r="F435" t="str">
        <f>_xlfn.XLOOKUP(data!$B435,campaign!$A$2:$A$18,campaign!$B$2:$B$18)</f>
        <v>TruckOwner</v>
      </c>
      <c r="G435">
        <f>_xlfn.XLOOKUP($F435,campaign!$B$2:$B$18,campaign!$D$2:$D$18)</f>
        <v>26</v>
      </c>
      <c r="H435" t="str">
        <f>_xlfn.XLOOKUP($A435,customer!$A$2:$A$978,customer!$B$2:$B$978)</f>
        <v>Betteann Carress</v>
      </c>
    </row>
    <row r="436" spans="1:8" x14ac:dyDescent="0.2">
      <c r="A436" t="s">
        <v>2967</v>
      </c>
      <c r="B436" t="s">
        <v>3923</v>
      </c>
      <c r="C436" s="1">
        <v>44655</v>
      </c>
      <c r="D436" s="1">
        <v>44730</v>
      </c>
      <c r="E436">
        <f t="shared" si="6"/>
        <v>2</v>
      </c>
      <c r="F436" t="str">
        <f>_xlfn.XLOOKUP(data!$B436,campaign!$A$2:$A$18,campaign!$B$2:$B$18)</f>
        <v>TruckOwner</v>
      </c>
      <c r="G436">
        <f>_xlfn.XLOOKUP($F436,campaign!$B$2:$B$18,campaign!$D$2:$D$18)</f>
        <v>26</v>
      </c>
      <c r="H436" t="str">
        <f>_xlfn.XLOOKUP($A436,customer!$A$2:$A$978,customer!$B$2:$B$978)</f>
        <v>Betteann Carress</v>
      </c>
    </row>
    <row r="437" spans="1:8" x14ac:dyDescent="0.2">
      <c r="A437" t="s">
        <v>2967</v>
      </c>
      <c r="B437" t="s">
        <v>3923</v>
      </c>
      <c r="C437" s="1">
        <v>44655</v>
      </c>
      <c r="D437" s="1">
        <v>44756</v>
      </c>
      <c r="E437">
        <f t="shared" si="6"/>
        <v>3</v>
      </c>
      <c r="F437" t="str">
        <f>_xlfn.XLOOKUP(data!$B437,campaign!$A$2:$A$18,campaign!$B$2:$B$18)</f>
        <v>TruckOwner</v>
      </c>
      <c r="G437">
        <f>_xlfn.XLOOKUP($F437,campaign!$B$2:$B$18,campaign!$D$2:$D$18)</f>
        <v>26</v>
      </c>
      <c r="H437" t="str">
        <f>_xlfn.XLOOKUP($A437,customer!$A$2:$A$978,customer!$B$2:$B$978)</f>
        <v>Betteann Carress</v>
      </c>
    </row>
    <row r="438" spans="1:8" x14ac:dyDescent="0.2">
      <c r="A438" t="s">
        <v>2967</v>
      </c>
      <c r="B438" t="s">
        <v>3923</v>
      </c>
      <c r="C438" s="1">
        <v>44655</v>
      </c>
      <c r="D438" s="1">
        <v>44790</v>
      </c>
      <c r="E438">
        <f t="shared" si="6"/>
        <v>4</v>
      </c>
      <c r="F438" t="str">
        <f>_xlfn.XLOOKUP(data!$B438,campaign!$A$2:$A$18,campaign!$B$2:$B$18)</f>
        <v>TruckOwner</v>
      </c>
      <c r="G438">
        <f>_xlfn.XLOOKUP($F438,campaign!$B$2:$B$18,campaign!$D$2:$D$18)</f>
        <v>26</v>
      </c>
      <c r="H438" t="str">
        <f>_xlfn.XLOOKUP($A438,customer!$A$2:$A$978,customer!$B$2:$B$978)</f>
        <v>Betteann Carress</v>
      </c>
    </row>
    <row r="439" spans="1:8" x14ac:dyDescent="0.2">
      <c r="A439" t="s">
        <v>2967</v>
      </c>
      <c r="B439" t="s">
        <v>3923</v>
      </c>
      <c r="C439" s="1">
        <v>44655</v>
      </c>
      <c r="D439" s="1">
        <v>44883</v>
      </c>
      <c r="E439">
        <f t="shared" si="6"/>
        <v>7</v>
      </c>
      <c r="F439" t="str">
        <f>_xlfn.XLOOKUP(data!$B439,campaign!$A$2:$A$18,campaign!$B$2:$B$18)</f>
        <v>TruckOwner</v>
      </c>
      <c r="G439">
        <f>_xlfn.XLOOKUP($F439,campaign!$B$2:$B$18,campaign!$D$2:$D$18)</f>
        <v>26</v>
      </c>
      <c r="H439" t="str">
        <f>_xlfn.XLOOKUP($A439,customer!$A$2:$A$978,customer!$B$2:$B$978)</f>
        <v>Betteann Carress</v>
      </c>
    </row>
    <row r="440" spans="1:8" x14ac:dyDescent="0.2">
      <c r="A440" t="s">
        <v>2967</v>
      </c>
      <c r="B440" t="s">
        <v>3923</v>
      </c>
      <c r="C440" s="1">
        <v>44655</v>
      </c>
      <c r="D440" s="1">
        <v>44908</v>
      </c>
      <c r="E440">
        <f t="shared" si="6"/>
        <v>8</v>
      </c>
      <c r="F440" t="str">
        <f>_xlfn.XLOOKUP(data!$B440,campaign!$A$2:$A$18,campaign!$B$2:$B$18)</f>
        <v>TruckOwner</v>
      </c>
      <c r="G440">
        <f>_xlfn.XLOOKUP($F440,campaign!$B$2:$B$18,campaign!$D$2:$D$18)</f>
        <v>26</v>
      </c>
      <c r="H440" t="str">
        <f>_xlfn.XLOOKUP($A440,customer!$A$2:$A$978,customer!$B$2:$B$978)</f>
        <v>Betteann Carress</v>
      </c>
    </row>
    <row r="441" spans="1:8" x14ac:dyDescent="0.2">
      <c r="A441" t="s">
        <v>2967</v>
      </c>
      <c r="B441" t="s">
        <v>3923</v>
      </c>
      <c r="C441" s="1">
        <v>44655</v>
      </c>
      <c r="D441" s="1">
        <v>44931</v>
      </c>
      <c r="E441">
        <f t="shared" si="6"/>
        <v>9</v>
      </c>
      <c r="F441" t="str">
        <f>_xlfn.XLOOKUP(data!$B441,campaign!$A$2:$A$18,campaign!$B$2:$B$18)</f>
        <v>TruckOwner</v>
      </c>
      <c r="G441">
        <f>_xlfn.XLOOKUP($F441,campaign!$B$2:$B$18,campaign!$D$2:$D$18)</f>
        <v>26</v>
      </c>
      <c r="H441" t="str">
        <f>_xlfn.XLOOKUP($A441,customer!$A$2:$A$978,customer!$B$2:$B$978)</f>
        <v>Betteann Carress</v>
      </c>
    </row>
    <row r="442" spans="1:8" x14ac:dyDescent="0.2">
      <c r="A442" t="s">
        <v>2967</v>
      </c>
      <c r="B442" t="s">
        <v>3923</v>
      </c>
      <c r="C442" s="1">
        <v>44655</v>
      </c>
      <c r="D442" s="1">
        <v>44962</v>
      </c>
      <c r="E442">
        <f t="shared" si="6"/>
        <v>10</v>
      </c>
      <c r="F442" t="str">
        <f>_xlfn.XLOOKUP(data!$B442,campaign!$A$2:$A$18,campaign!$B$2:$B$18)</f>
        <v>TruckOwner</v>
      </c>
      <c r="G442">
        <f>_xlfn.XLOOKUP($F442,campaign!$B$2:$B$18,campaign!$D$2:$D$18)</f>
        <v>26</v>
      </c>
      <c r="H442" t="str">
        <f>_xlfn.XLOOKUP($A442,customer!$A$2:$A$978,customer!$B$2:$B$978)</f>
        <v>Betteann Carress</v>
      </c>
    </row>
    <row r="443" spans="1:8" x14ac:dyDescent="0.2">
      <c r="A443" t="s">
        <v>2967</v>
      </c>
      <c r="B443" t="s">
        <v>3923</v>
      </c>
      <c r="C443" s="1">
        <v>44655</v>
      </c>
      <c r="D443" s="1">
        <v>44989</v>
      </c>
      <c r="E443">
        <f t="shared" si="6"/>
        <v>11</v>
      </c>
      <c r="F443" t="str">
        <f>_xlfn.XLOOKUP(data!$B443,campaign!$A$2:$A$18,campaign!$B$2:$B$18)</f>
        <v>TruckOwner</v>
      </c>
      <c r="G443">
        <f>_xlfn.XLOOKUP($F443,campaign!$B$2:$B$18,campaign!$D$2:$D$18)</f>
        <v>26</v>
      </c>
      <c r="H443" t="str">
        <f>_xlfn.XLOOKUP($A443,customer!$A$2:$A$978,customer!$B$2:$B$978)</f>
        <v>Betteann Carress</v>
      </c>
    </row>
    <row r="444" spans="1:8" x14ac:dyDescent="0.2">
      <c r="A444" t="s">
        <v>2967</v>
      </c>
      <c r="B444" t="s">
        <v>3923</v>
      </c>
      <c r="C444" s="1">
        <v>44655</v>
      </c>
      <c r="D444" s="1">
        <v>45063</v>
      </c>
      <c r="E444">
        <f t="shared" si="6"/>
        <v>13</v>
      </c>
      <c r="F444" t="str">
        <f>_xlfn.XLOOKUP(data!$B444,campaign!$A$2:$A$18,campaign!$B$2:$B$18)</f>
        <v>TruckOwner</v>
      </c>
      <c r="G444">
        <f>_xlfn.XLOOKUP($F444,campaign!$B$2:$B$18,campaign!$D$2:$D$18)</f>
        <v>26</v>
      </c>
      <c r="H444" t="str">
        <f>_xlfn.XLOOKUP($A444,customer!$A$2:$A$978,customer!$B$2:$B$978)</f>
        <v>Betteann Carress</v>
      </c>
    </row>
    <row r="445" spans="1:8" x14ac:dyDescent="0.2">
      <c r="A445" t="s">
        <v>2967</v>
      </c>
      <c r="B445" t="s">
        <v>3925</v>
      </c>
      <c r="C445" s="1">
        <v>44783</v>
      </c>
      <c r="D445" s="1">
        <v>44783</v>
      </c>
      <c r="E445">
        <f t="shared" si="6"/>
        <v>0</v>
      </c>
      <c r="F445" t="str">
        <f>_xlfn.XLOOKUP(data!$B445,campaign!$A$2:$A$18,campaign!$B$2:$B$18)</f>
        <v>Homeownership</v>
      </c>
      <c r="G445">
        <f>_xlfn.XLOOKUP($F445,campaign!$B$2:$B$18,campaign!$D$2:$D$18)</f>
        <v>13</v>
      </c>
      <c r="H445" t="str">
        <f>_xlfn.XLOOKUP($A445,customer!$A$2:$A$978,customer!$B$2:$B$978)</f>
        <v>Betteann Carress</v>
      </c>
    </row>
    <row r="446" spans="1:8" x14ac:dyDescent="0.2">
      <c r="A446" t="s">
        <v>2967</v>
      </c>
      <c r="B446" t="s">
        <v>3925</v>
      </c>
      <c r="C446" s="1">
        <v>44783</v>
      </c>
      <c r="D446" s="1">
        <v>44816</v>
      </c>
      <c r="E446">
        <f t="shared" si="6"/>
        <v>1</v>
      </c>
      <c r="F446" t="str">
        <f>_xlfn.XLOOKUP(data!$B446,campaign!$A$2:$A$18,campaign!$B$2:$B$18)</f>
        <v>Homeownership</v>
      </c>
      <c r="G446">
        <f>_xlfn.XLOOKUP($F446,campaign!$B$2:$B$18,campaign!$D$2:$D$18)</f>
        <v>13</v>
      </c>
      <c r="H446" t="str">
        <f>_xlfn.XLOOKUP($A446,customer!$A$2:$A$978,customer!$B$2:$B$978)</f>
        <v>Betteann Carress</v>
      </c>
    </row>
    <row r="447" spans="1:8" x14ac:dyDescent="0.2">
      <c r="A447" t="s">
        <v>2967</v>
      </c>
      <c r="B447" t="s">
        <v>3925</v>
      </c>
      <c r="C447" s="1">
        <v>44783</v>
      </c>
      <c r="D447" s="1">
        <v>44857</v>
      </c>
      <c r="E447">
        <f t="shared" si="6"/>
        <v>2</v>
      </c>
      <c r="F447" t="str">
        <f>_xlfn.XLOOKUP(data!$B447,campaign!$A$2:$A$18,campaign!$B$2:$B$18)</f>
        <v>Homeownership</v>
      </c>
      <c r="G447">
        <f>_xlfn.XLOOKUP($F447,campaign!$B$2:$B$18,campaign!$D$2:$D$18)</f>
        <v>13</v>
      </c>
      <c r="H447" t="str">
        <f>_xlfn.XLOOKUP($A447,customer!$A$2:$A$978,customer!$B$2:$B$978)</f>
        <v>Betteann Carress</v>
      </c>
    </row>
    <row r="448" spans="1:8" x14ac:dyDescent="0.2">
      <c r="A448" t="s">
        <v>2967</v>
      </c>
      <c r="B448" t="s">
        <v>3925</v>
      </c>
      <c r="C448" s="1">
        <v>44783</v>
      </c>
      <c r="D448" s="1">
        <v>44885</v>
      </c>
      <c r="E448">
        <f t="shared" si="6"/>
        <v>3</v>
      </c>
      <c r="F448" t="str">
        <f>_xlfn.XLOOKUP(data!$B448,campaign!$A$2:$A$18,campaign!$B$2:$B$18)</f>
        <v>Homeownership</v>
      </c>
      <c r="G448">
        <f>_xlfn.XLOOKUP($F448,campaign!$B$2:$B$18,campaign!$D$2:$D$18)</f>
        <v>13</v>
      </c>
      <c r="H448" t="str">
        <f>_xlfn.XLOOKUP($A448,customer!$A$2:$A$978,customer!$B$2:$B$978)</f>
        <v>Betteann Carress</v>
      </c>
    </row>
    <row r="449" spans="1:8" x14ac:dyDescent="0.2">
      <c r="A449" t="s">
        <v>2967</v>
      </c>
      <c r="B449" t="s">
        <v>3925</v>
      </c>
      <c r="C449" s="1">
        <v>44783</v>
      </c>
      <c r="D449" s="1">
        <v>44951</v>
      </c>
      <c r="E449">
        <f t="shared" si="6"/>
        <v>5</v>
      </c>
      <c r="F449" t="str">
        <f>_xlfn.XLOOKUP(data!$B449,campaign!$A$2:$A$18,campaign!$B$2:$B$18)</f>
        <v>Homeownership</v>
      </c>
      <c r="G449">
        <f>_xlfn.XLOOKUP($F449,campaign!$B$2:$B$18,campaign!$D$2:$D$18)</f>
        <v>13</v>
      </c>
      <c r="H449" t="str">
        <f>_xlfn.XLOOKUP($A449,customer!$A$2:$A$978,customer!$B$2:$B$978)</f>
        <v>Betteann Carress</v>
      </c>
    </row>
    <row r="450" spans="1:8" x14ac:dyDescent="0.2">
      <c r="A450" t="s">
        <v>2967</v>
      </c>
      <c r="B450" t="s">
        <v>3925</v>
      </c>
      <c r="C450" s="1">
        <v>44783</v>
      </c>
      <c r="D450" s="1">
        <v>44969</v>
      </c>
      <c r="E450">
        <f t="shared" si="6"/>
        <v>6</v>
      </c>
      <c r="F450" t="str">
        <f>_xlfn.XLOOKUP(data!$B450,campaign!$A$2:$A$18,campaign!$B$2:$B$18)</f>
        <v>Homeownership</v>
      </c>
      <c r="G450">
        <f>_xlfn.XLOOKUP($F450,campaign!$B$2:$B$18,campaign!$D$2:$D$18)</f>
        <v>13</v>
      </c>
      <c r="H450" t="str">
        <f>_xlfn.XLOOKUP($A450,customer!$A$2:$A$978,customer!$B$2:$B$978)</f>
        <v>Betteann Carress</v>
      </c>
    </row>
    <row r="451" spans="1:8" x14ac:dyDescent="0.2">
      <c r="A451" t="s">
        <v>2967</v>
      </c>
      <c r="B451" t="s">
        <v>3925</v>
      </c>
      <c r="C451" s="1">
        <v>44783</v>
      </c>
      <c r="D451" s="1">
        <v>45004</v>
      </c>
      <c r="E451">
        <f t="shared" ref="E451:E514" si="7">DATEDIF(C451,D451,"M")</f>
        <v>7</v>
      </c>
      <c r="F451" t="str">
        <f>_xlfn.XLOOKUP(data!$B451,campaign!$A$2:$A$18,campaign!$B$2:$B$18)</f>
        <v>Homeownership</v>
      </c>
      <c r="G451">
        <f>_xlfn.XLOOKUP($F451,campaign!$B$2:$B$18,campaign!$D$2:$D$18)</f>
        <v>13</v>
      </c>
      <c r="H451" t="str">
        <f>_xlfn.XLOOKUP($A451,customer!$A$2:$A$978,customer!$B$2:$B$978)</f>
        <v>Betteann Carress</v>
      </c>
    </row>
    <row r="452" spans="1:8" x14ac:dyDescent="0.2">
      <c r="A452" t="s">
        <v>2967</v>
      </c>
      <c r="B452" t="s">
        <v>3925</v>
      </c>
      <c r="C452" s="1">
        <v>44783</v>
      </c>
      <c r="D452" s="1">
        <v>45040</v>
      </c>
      <c r="E452">
        <f t="shared" si="7"/>
        <v>8</v>
      </c>
      <c r="F452" t="str">
        <f>_xlfn.XLOOKUP(data!$B452,campaign!$A$2:$A$18,campaign!$B$2:$B$18)</f>
        <v>Homeownership</v>
      </c>
      <c r="G452">
        <f>_xlfn.XLOOKUP($F452,campaign!$B$2:$B$18,campaign!$D$2:$D$18)</f>
        <v>13</v>
      </c>
      <c r="H452" t="str">
        <f>_xlfn.XLOOKUP($A452,customer!$A$2:$A$978,customer!$B$2:$B$978)</f>
        <v>Betteann Carress</v>
      </c>
    </row>
    <row r="453" spans="1:8" x14ac:dyDescent="0.2">
      <c r="A453" t="s">
        <v>2967</v>
      </c>
      <c r="B453" t="s">
        <v>3927</v>
      </c>
      <c r="C453" s="1">
        <v>44972</v>
      </c>
      <c r="D453" s="1">
        <v>44972</v>
      </c>
      <c r="E453">
        <f t="shared" si="7"/>
        <v>0</v>
      </c>
      <c r="F453" t="str">
        <f>_xlfn.XLOOKUP(data!$B453,campaign!$A$2:$A$18,campaign!$B$2:$B$18)</f>
        <v>RespondsToMailOffers</v>
      </c>
      <c r="G453">
        <f>_xlfn.XLOOKUP($F453,campaign!$B$2:$B$18,campaign!$D$2:$D$18)</f>
        <v>27</v>
      </c>
      <c r="H453" t="str">
        <f>_xlfn.XLOOKUP($A453,customer!$A$2:$A$978,customer!$B$2:$B$978)</f>
        <v>Betteann Carress</v>
      </c>
    </row>
    <row r="454" spans="1:8" x14ac:dyDescent="0.2">
      <c r="A454" t="s">
        <v>2967</v>
      </c>
      <c r="B454" t="s">
        <v>3927</v>
      </c>
      <c r="C454" s="1">
        <v>44972</v>
      </c>
      <c r="D454" s="1">
        <v>45001</v>
      </c>
      <c r="E454">
        <f t="shared" si="7"/>
        <v>1</v>
      </c>
      <c r="F454" t="str">
        <f>_xlfn.XLOOKUP(data!$B454,campaign!$A$2:$A$18,campaign!$B$2:$B$18)</f>
        <v>RespondsToMailOffers</v>
      </c>
      <c r="G454">
        <f>_xlfn.XLOOKUP($F454,campaign!$B$2:$B$18,campaign!$D$2:$D$18)</f>
        <v>27</v>
      </c>
      <c r="H454" t="str">
        <f>_xlfn.XLOOKUP($A454,customer!$A$2:$A$978,customer!$B$2:$B$978)</f>
        <v>Betteann Carress</v>
      </c>
    </row>
    <row r="455" spans="1:8" x14ac:dyDescent="0.2">
      <c r="A455" t="s">
        <v>2967</v>
      </c>
      <c r="B455" t="s">
        <v>3927</v>
      </c>
      <c r="C455" s="1">
        <v>44972</v>
      </c>
      <c r="D455" s="1">
        <v>45034</v>
      </c>
      <c r="E455">
        <f t="shared" si="7"/>
        <v>2</v>
      </c>
      <c r="F455" t="str">
        <f>_xlfn.XLOOKUP(data!$B455,campaign!$A$2:$A$18,campaign!$B$2:$B$18)</f>
        <v>RespondsToMailOffers</v>
      </c>
      <c r="G455">
        <f>_xlfn.XLOOKUP($F455,campaign!$B$2:$B$18,campaign!$D$2:$D$18)</f>
        <v>27</v>
      </c>
      <c r="H455" t="str">
        <f>_xlfn.XLOOKUP($A455,customer!$A$2:$A$978,customer!$B$2:$B$978)</f>
        <v>Betteann Carress</v>
      </c>
    </row>
    <row r="456" spans="1:8" x14ac:dyDescent="0.2">
      <c r="A456" t="s">
        <v>2967</v>
      </c>
      <c r="B456" t="s">
        <v>3927</v>
      </c>
      <c r="C456" s="1">
        <v>44972</v>
      </c>
      <c r="D456" s="1">
        <v>45061</v>
      </c>
      <c r="E456">
        <f t="shared" si="7"/>
        <v>3</v>
      </c>
      <c r="F456" t="str">
        <f>_xlfn.XLOOKUP(data!$B456,campaign!$A$2:$A$18,campaign!$B$2:$B$18)</f>
        <v>RespondsToMailOffers</v>
      </c>
      <c r="G456">
        <f>_xlfn.XLOOKUP($F456,campaign!$B$2:$B$18,campaign!$D$2:$D$18)</f>
        <v>27</v>
      </c>
      <c r="H456" t="str">
        <f>_xlfn.XLOOKUP($A456,customer!$A$2:$A$978,customer!$B$2:$B$978)</f>
        <v>Betteann Carress</v>
      </c>
    </row>
    <row r="457" spans="1:8" x14ac:dyDescent="0.2">
      <c r="A457" t="s">
        <v>2968</v>
      </c>
      <c r="B457" t="s">
        <v>3927</v>
      </c>
      <c r="C457" s="1">
        <v>44883</v>
      </c>
      <c r="D457" s="1">
        <v>44883</v>
      </c>
      <c r="E457">
        <f t="shared" si="7"/>
        <v>0</v>
      </c>
      <c r="F457" t="str">
        <f>_xlfn.XLOOKUP(data!$B457,campaign!$A$2:$A$18,campaign!$B$2:$B$18)</f>
        <v>RespondsToMailOffers</v>
      </c>
      <c r="G457">
        <f>_xlfn.XLOOKUP($F457,campaign!$B$2:$B$18,campaign!$D$2:$D$18)</f>
        <v>27</v>
      </c>
      <c r="H457" t="str">
        <f>_xlfn.XLOOKUP($A457,customer!$A$2:$A$978,customer!$B$2:$B$978)</f>
        <v>Godfrey Jaime</v>
      </c>
    </row>
    <row r="458" spans="1:8" x14ac:dyDescent="0.2">
      <c r="A458" t="s">
        <v>2968</v>
      </c>
      <c r="B458" t="s">
        <v>3927</v>
      </c>
      <c r="C458" s="1">
        <v>44883</v>
      </c>
      <c r="D458" s="1">
        <v>44917</v>
      </c>
      <c r="E458">
        <f t="shared" si="7"/>
        <v>1</v>
      </c>
      <c r="F458" t="str">
        <f>_xlfn.XLOOKUP(data!$B458,campaign!$A$2:$A$18,campaign!$B$2:$B$18)</f>
        <v>RespondsToMailOffers</v>
      </c>
      <c r="G458">
        <f>_xlfn.XLOOKUP($F458,campaign!$B$2:$B$18,campaign!$D$2:$D$18)</f>
        <v>27</v>
      </c>
      <c r="H458" t="str">
        <f>_xlfn.XLOOKUP($A458,customer!$A$2:$A$978,customer!$B$2:$B$978)</f>
        <v>Godfrey Jaime</v>
      </c>
    </row>
    <row r="459" spans="1:8" x14ac:dyDescent="0.2">
      <c r="A459" t="s">
        <v>2968</v>
      </c>
      <c r="B459" t="s">
        <v>3927</v>
      </c>
      <c r="C459" s="1">
        <v>44883</v>
      </c>
      <c r="D459" s="1">
        <v>44953</v>
      </c>
      <c r="E459">
        <f t="shared" si="7"/>
        <v>2</v>
      </c>
      <c r="F459" t="str">
        <f>_xlfn.XLOOKUP(data!$B459,campaign!$A$2:$A$18,campaign!$B$2:$B$18)</f>
        <v>RespondsToMailOffers</v>
      </c>
      <c r="G459">
        <f>_xlfn.XLOOKUP($F459,campaign!$B$2:$B$18,campaign!$D$2:$D$18)</f>
        <v>27</v>
      </c>
      <c r="H459" t="str">
        <f>_xlfn.XLOOKUP($A459,customer!$A$2:$A$978,customer!$B$2:$B$978)</f>
        <v>Godfrey Jaime</v>
      </c>
    </row>
    <row r="460" spans="1:8" x14ac:dyDescent="0.2">
      <c r="A460" t="s">
        <v>2968</v>
      </c>
      <c r="B460" t="s">
        <v>3927</v>
      </c>
      <c r="C460" s="1">
        <v>44883</v>
      </c>
      <c r="D460" s="1">
        <v>44975</v>
      </c>
      <c r="E460">
        <f t="shared" si="7"/>
        <v>3</v>
      </c>
      <c r="F460" t="str">
        <f>_xlfn.XLOOKUP(data!$B460,campaign!$A$2:$A$18,campaign!$B$2:$B$18)</f>
        <v>RespondsToMailOffers</v>
      </c>
      <c r="G460">
        <f>_xlfn.XLOOKUP($F460,campaign!$B$2:$B$18,campaign!$D$2:$D$18)</f>
        <v>27</v>
      </c>
      <c r="H460" t="str">
        <f>_xlfn.XLOOKUP($A460,customer!$A$2:$A$978,customer!$B$2:$B$978)</f>
        <v>Godfrey Jaime</v>
      </c>
    </row>
    <row r="461" spans="1:8" x14ac:dyDescent="0.2">
      <c r="A461" t="s">
        <v>2968</v>
      </c>
      <c r="B461" t="s">
        <v>3927</v>
      </c>
      <c r="C461" s="1">
        <v>44883</v>
      </c>
      <c r="D461" s="1">
        <v>45009</v>
      </c>
      <c r="E461">
        <f t="shared" si="7"/>
        <v>4</v>
      </c>
      <c r="F461" t="str">
        <f>_xlfn.XLOOKUP(data!$B461,campaign!$A$2:$A$18,campaign!$B$2:$B$18)</f>
        <v>RespondsToMailOffers</v>
      </c>
      <c r="G461">
        <f>_xlfn.XLOOKUP($F461,campaign!$B$2:$B$18,campaign!$D$2:$D$18)</f>
        <v>27</v>
      </c>
      <c r="H461" t="str">
        <f>_xlfn.XLOOKUP($A461,customer!$A$2:$A$978,customer!$B$2:$B$978)</f>
        <v>Godfrey Jaime</v>
      </c>
    </row>
    <row r="462" spans="1:8" x14ac:dyDescent="0.2">
      <c r="A462" t="s">
        <v>2968</v>
      </c>
      <c r="B462" t="s">
        <v>3927</v>
      </c>
      <c r="C462" s="1">
        <v>44883</v>
      </c>
      <c r="D462" s="1">
        <v>45039</v>
      </c>
      <c r="E462">
        <f t="shared" si="7"/>
        <v>5</v>
      </c>
      <c r="F462" t="str">
        <f>_xlfn.XLOOKUP(data!$B462,campaign!$A$2:$A$18,campaign!$B$2:$B$18)</f>
        <v>RespondsToMailOffers</v>
      </c>
      <c r="G462">
        <f>_xlfn.XLOOKUP($F462,campaign!$B$2:$B$18,campaign!$D$2:$D$18)</f>
        <v>27</v>
      </c>
      <c r="H462" t="str">
        <f>_xlfn.XLOOKUP($A462,customer!$A$2:$A$978,customer!$B$2:$B$978)</f>
        <v>Godfrey Jaime</v>
      </c>
    </row>
    <row r="463" spans="1:8" x14ac:dyDescent="0.2">
      <c r="A463" t="s">
        <v>2968</v>
      </c>
      <c r="B463" t="s">
        <v>3927</v>
      </c>
      <c r="C463" s="1">
        <v>44883</v>
      </c>
      <c r="D463" s="1">
        <v>45064</v>
      </c>
      <c r="E463">
        <f t="shared" si="7"/>
        <v>6</v>
      </c>
      <c r="F463" t="str">
        <f>_xlfn.XLOOKUP(data!$B463,campaign!$A$2:$A$18,campaign!$B$2:$B$18)</f>
        <v>RespondsToMailOffers</v>
      </c>
      <c r="G463">
        <f>_xlfn.XLOOKUP($F463,campaign!$B$2:$B$18,campaign!$D$2:$D$18)</f>
        <v>27</v>
      </c>
      <c r="H463" t="str">
        <f>_xlfn.XLOOKUP($A463,customer!$A$2:$A$978,customer!$B$2:$B$978)</f>
        <v>Godfrey Jaime</v>
      </c>
    </row>
    <row r="464" spans="1:8" x14ac:dyDescent="0.2">
      <c r="A464" t="s">
        <v>2968</v>
      </c>
      <c r="B464" t="s">
        <v>3926</v>
      </c>
      <c r="C464" s="1">
        <v>44918</v>
      </c>
      <c r="D464" s="1">
        <v>44918</v>
      </c>
      <c r="E464">
        <f t="shared" si="7"/>
        <v>0</v>
      </c>
      <c r="F464" t="str">
        <f>_xlfn.XLOOKUP(data!$B464,campaign!$A$2:$A$18,campaign!$B$2:$B$18)</f>
        <v>BuysViaMailOrder</v>
      </c>
      <c r="G464">
        <f>_xlfn.XLOOKUP($F464,campaign!$B$2:$B$18,campaign!$D$2:$D$18)</f>
        <v>25</v>
      </c>
      <c r="H464" t="str">
        <f>_xlfn.XLOOKUP($A464,customer!$A$2:$A$978,customer!$B$2:$B$978)</f>
        <v>Godfrey Jaime</v>
      </c>
    </row>
    <row r="465" spans="1:8" x14ac:dyDescent="0.2">
      <c r="A465" t="s">
        <v>2968</v>
      </c>
      <c r="B465" t="s">
        <v>3926</v>
      </c>
      <c r="C465" s="1">
        <v>44918</v>
      </c>
      <c r="D465" s="1">
        <v>44952</v>
      </c>
      <c r="E465">
        <f t="shared" si="7"/>
        <v>1</v>
      </c>
      <c r="F465" t="str">
        <f>_xlfn.XLOOKUP(data!$B465,campaign!$A$2:$A$18,campaign!$B$2:$B$18)</f>
        <v>BuysViaMailOrder</v>
      </c>
      <c r="G465">
        <f>_xlfn.XLOOKUP($F465,campaign!$B$2:$B$18,campaign!$D$2:$D$18)</f>
        <v>25</v>
      </c>
      <c r="H465" t="str">
        <f>_xlfn.XLOOKUP($A465,customer!$A$2:$A$978,customer!$B$2:$B$978)</f>
        <v>Godfrey Jaime</v>
      </c>
    </row>
    <row r="466" spans="1:8" x14ac:dyDescent="0.2">
      <c r="A466" t="s">
        <v>2968</v>
      </c>
      <c r="B466" t="s">
        <v>3926</v>
      </c>
      <c r="C466" s="1">
        <v>44918</v>
      </c>
      <c r="D466" s="1">
        <v>44964</v>
      </c>
      <c r="E466">
        <f t="shared" si="7"/>
        <v>1</v>
      </c>
      <c r="F466" t="str">
        <f>_xlfn.XLOOKUP(data!$B466,campaign!$A$2:$A$18,campaign!$B$2:$B$18)</f>
        <v>BuysViaMailOrder</v>
      </c>
      <c r="G466">
        <f>_xlfn.XLOOKUP($F466,campaign!$B$2:$B$18,campaign!$D$2:$D$18)</f>
        <v>25</v>
      </c>
      <c r="H466" t="str">
        <f>_xlfn.XLOOKUP($A466,customer!$A$2:$A$978,customer!$B$2:$B$978)</f>
        <v>Godfrey Jaime</v>
      </c>
    </row>
    <row r="467" spans="1:8" x14ac:dyDescent="0.2">
      <c r="A467" t="s">
        <v>2968</v>
      </c>
      <c r="B467" t="s">
        <v>3926</v>
      </c>
      <c r="C467" s="1">
        <v>44918</v>
      </c>
      <c r="D467" s="1">
        <v>45011</v>
      </c>
      <c r="E467">
        <f t="shared" si="7"/>
        <v>3</v>
      </c>
      <c r="F467" t="str">
        <f>_xlfn.XLOOKUP(data!$B467,campaign!$A$2:$A$18,campaign!$B$2:$B$18)</f>
        <v>BuysViaMailOrder</v>
      </c>
      <c r="G467">
        <f>_xlfn.XLOOKUP($F467,campaign!$B$2:$B$18,campaign!$D$2:$D$18)</f>
        <v>25</v>
      </c>
      <c r="H467" t="str">
        <f>_xlfn.XLOOKUP($A467,customer!$A$2:$A$978,customer!$B$2:$B$978)</f>
        <v>Godfrey Jaime</v>
      </c>
    </row>
    <row r="468" spans="1:8" x14ac:dyDescent="0.2">
      <c r="A468" t="s">
        <v>2968</v>
      </c>
      <c r="B468" t="s">
        <v>3926</v>
      </c>
      <c r="C468" s="1">
        <v>44918</v>
      </c>
      <c r="D468" s="1">
        <v>45053</v>
      </c>
      <c r="E468">
        <f t="shared" si="7"/>
        <v>4</v>
      </c>
      <c r="F468" t="str">
        <f>_xlfn.XLOOKUP(data!$B468,campaign!$A$2:$A$18,campaign!$B$2:$B$18)</f>
        <v>BuysViaMailOrder</v>
      </c>
      <c r="G468">
        <f>_xlfn.XLOOKUP($F468,campaign!$B$2:$B$18,campaign!$D$2:$D$18)</f>
        <v>25</v>
      </c>
      <c r="H468" t="str">
        <f>_xlfn.XLOOKUP($A468,customer!$A$2:$A$978,customer!$B$2:$B$978)</f>
        <v>Godfrey Jaime</v>
      </c>
    </row>
    <row r="469" spans="1:8" x14ac:dyDescent="0.2">
      <c r="A469" t="s">
        <v>2968</v>
      </c>
      <c r="B469" t="s">
        <v>3926</v>
      </c>
      <c r="C469" s="1">
        <v>44918</v>
      </c>
      <c r="D469" s="1">
        <v>45084</v>
      </c>
      <c r="E469">
        <f t="shared" si="7"/>
        <v>5</v>
      </c>
      <c r="F469" t="str">
        <f>_xlfn.XLOOKUP(data!$B469,campaign!$A$2:$A$18,campaign!$B$2:$B$18)</f>
        <v>BuysViaMailOrder</v>
      </c>
      <c r="G469">
        <f>_xlfn.XLOOKUP($F469,campaign!$B$2:$B$18,campaign!$D$2:$D$18)</f>
        <v>25</v>
      </c>
      <c r="H469" t="str">
        <f>_xlfn.XLOOKUP($A469,customer!$A$2:$A$978,customer!$B$2:$B$978)</f>
        <v>Godfrey Jaime</v>
      </c>
    </row>
    <row r="470" spans="1:8" x14ac:dyDescent="0.2">
      <c r="A470" t="s">
        <v>2968</v>
      </c>
      <c r="B470" t="s">
        <v>3920</v>
      </c>
      <c r="C470" s="1">
        <v>45045</v>
      </c>
      <c r="D470" s="1">
        <v>45045</v>
      </c>
      <c r="E470">
        <f t="shared" si="7"/>
        <v>0</v>
      </c>
      <c r="F470" t="str">
        <f>_xlfn.XLOOKUP(data!$B470,campaign!$A$2:$A$18,campaign!$B$2:$B$18)</f>
        <v>ChildrenInHH</v>
      </c>
      <c r="G470">
        <f>_xlfn.XLOOKUP($F470,campaign!$B$2:$B$18,campaign!$D$2:$D$18)</f>
        <v>10</v>
      </c>
      <c r="H470" t="str">
        <f>_xlfn.XLOOKUP($A470,customer!$A$2:$A$978,customer!$B$2:$B$978)</f>
        <v>Godfrey Jaime</v>
      </c>
    </row>
    <row r="471" spans="1:8" x14ac:dyDescent="0.2">
      <c r="A471" t="s">
        <v>2968</v>
      </c>
      <c r="B471" t="s">
        <v>3920</v>
      </c>
      <c r="C471" s="1">
        <v>45045</v>
      </c>
      <c r="D471" s="1">
        <v>45084</v>
      </c>
      <c r="E471">
        <f t="shared" si="7"/>
        <v>1</v>
      </c>
      <c r="F471" t="str">
        <f>_xlfn.XLOOKUP(data!$B471,campaign!$A$2:$A$18,campaign!$B$2:$B$18)</f>
        <v>ChildrenInHH</v>
      </c>
      <c r="G471">
        <f>_xlfn.XLOOKUP($F471,campaign!$B$2:$B$18,campaign!$D$2:$D$18)</f>
        <v>10</v>
      </c>
      <c r="H471" t="str">
        <f>_xlfn.XLOOKUP($A471,customer!$A$2:$A$978,customer!$B$2:$B$978)</f>
        <v>Godfrey Jaime</v>
      </c>
    </row>
    <row r="472" spans="1:8" x14ac:dyDescent="0.2">
      <c r="A472" t="s">
        <v>2969</v>
      </c>
      <c r="B472" t="s">
        <v>3952</v>
      </c>
      <c r="C472" s="1">
        <v>44811</v>
      </c>
      <c r="D472" s="1">
        <v>44811</v>
      </c>
      <c r="E472">
        <f t="shared" si="7"/>
        <v>0</v>
      </c>
      <c r="F472" t="str">
        <f>_xlfn.XLOOKUP(data!$B472,campaign!$A$2:$A$18,campaign!$B$2:$B$18)</f>
        <v>MadeCallToRetentionTeam</v>
      </c>
      <c r="G472">
        <f>_xlfn.XLOOKUP($F472,campaign!$B$2:$B$18,campaign!$D$2:$D$18)</f>
        <v>16</v>
      </c>
      <c r="H472" t="str">
        <f>_xlfn.XLOOKUP($A472,customer!$A$2:$A$978,customer!$B$2:$B$978)</f>
        <v>Melli Matteris</v>
      </c>
    </row>
    <row r="473" spans="1:8" x14ac:dyDescent="0.2">
      <c r="A473" t="s">
        <v>2969</v>
      </c>
      <c r="B473" t="s">
        <v>3952</v>
      </c>
      <c r="C473" s="1">
        <v>44811</v>
      </c>
      <c r="D473" s="1">
        <v>44850</v>
      </c>
      <c r="E473">
        <f t="shared" si="7"/>
        <v>1</v>
      </c>
      <c r="F473" t="str">
        <f>_xlfn.XLOOKUP(data!$B473,campaign!$A$2:$A$18,campaign!$B$2:$B$18)</f>
        <v>MadeCallToRetentionTeam</v>
      </c>
      <c r="G473">
        <f>_xlfn.XLOOKUP($F473,campaign!$B$2:$B$18,campaign!$D$2:$D$18)</f>
        <v>16</v>
      </c>
      <c r="H473" t="str">
        <f>_xlfn.XLOOKUP($A473,customer!$A$2:$A$978,customer!$B$2:$B$978)</f>
        <v>Melli Matteris</v>
      </c>
    </row>
    <row r="474" spans="1:8" x14ac:dyDescent="0.2">
      <c r="A474" t="s">
        <v>2969</v>
      </c>
      <c r="B474" t="s">
        <v>3952</v>
      </c>
      <c r="C474" s="1">
        <v>44811</v>
      </c>
      <c r="D474" s="1">
        <v>44936</v>
      </c>
      <c r="E474">
        <f t="shared" si="7"/>
        <v>4</v>
      </c>
      <c r="F474" t="str">
        <f>_xlfn.XLOOKUP(data!$B474,campaign!$A$2:$A$18,campaign!$B$2:$B$18)</f>
        <v>MadeCallToRetentionTeam</v>
      </c>
      <c r="G474">
        <f>_xlfn.XLOOKUP($F474,campaign!$B$2:$B$18,campaign!$D$2:$D$18)</f>
        <v>16</v>
      </c>
      <c r="H474" t="str">
        <f>_xlfn.XLOOKUP($A474,customer!$A$2:$A$978,customer!$B$2:$B$978)</f>
        <v>Melli Matteris</v>
      </c>
    </row>
    <row r="475" spans="1:8" x14ac:dyDescent="0.2">
      <c r="A475" t="s">
        <v>2969</v>
      </c>
      <c r="B475" t="s">
        <v>3952</v>
      </c>
      <c r="C475" s="1">
        <v>44811</v>
      </c>
      <c r="D475" s="1">
        <v>44974</v>
      </c>
      <c r="E475">
        <f t="shared" si="7"/>
        <v>5</v>
      </c>
      <c r="F475" t="str">
        <f>_xlfn.XLOOKUP(data!$B475,campaign!$A$2:$A$18,campaign!$B$2:$B$18)</f>
        <v>MadeCallToRetentionTeam</v>
      </c>
      <c r="G475">
        <f>_xlfn.XLOOKUP($F475,campaign!$B$2:$B$18,campaign!$D$2:$D$18)</f>
        <v>16</v>
      </c>
      <c r="H475" t="str">
        <f>_xlfn.XLOOKUP($A475,customer!$A$2:$A$978,customer!$B$2:$B$978)</f>
        <v>Melli Matteris</v>
      </c>
    </row>
    <row r="476" spans="1:8" x14ac:dyDescent="0.2">
      <c r="A476" t="s">
        <v>2969</v>
      </c>
      <c r="B476" t="s">
        <v>3952</v>
      </c>
      <c r="C476" s="1">
        <v>44811</v>
      </c>
      <c r="D476" s="1">
        <v>44994</v>
      </c>
      <c r="E476">
        <f t="shared" si="7"/>
        <v>6</v>
      </c>
      <c r="F476" t="str">
        <f>_xlfn.XLOOKUP(data!$B476,campaign!$A$2:$A$18,campaign!$B$2:$B$18)</f>
        <v>MadeCallToRetentionTeam</v>
      </c>
      <c r="G476">
        <f>_xlfn.XLOOKUP($F476,campaign!$B$2:$B$18,campaign!$D$2:$D$18)</f>
        <v>16</v>
      </c>
      <c r="H476" t="str">
        <f>_xlfn.XLOOKUP($A476,customer!$A$2:$A$978,customer!$B$2:$B$978)</f>
        <v>Melli Matteris</v>
      </c>
    </row>
    <row r="477" spans="1:8" x14ac:dyDescent="0.2">
      <c r="A477" t="s">
        <v>2969</v>
      </c>
      <c r="B477" t="s">
        <v>3952</v>
      </c>
      <c r="C477" s="1">
        <v>44811</v>
      </c>
      <c r="D477" s="1">
        <v>45032</v>
      </c>
      <c r="E477">
        <f t="shared" si="7"/>
        <v>7</v>
      </c>
      <c r="F477" t="str">
        <f>_xlfn.XLOOKUP(data!$B477,campaign!$A$2:$A$18,campaign!$B$2:$B$18)</f>
        <v>MadeCallToRetentionTeam</v>
      </c>
      <c r="G477">
        <f>_xlfn.XLOOKUP($F477,campaign!$B$2:$B$18,campaign!$D$2:$D$18)</f>
        <v>16</v>
      </c>
      <c r="H477" t="str">
        <f>_xlfn.XLOOKUP($A477,customer!$A$2:$A$978,customer!$B$2:$B$978)</f>
        <v>Melli Matteris</v>
      </c>
    </row>
    <row r="478" spans="1:8" x14ac:dyDescent="0.2">
      <c r="A478" t="s">
        <v>2969</v>
      </c>
      <c r="B478" t="s">
        <v>3952</v>
      </c>
      <c r="C478" s="1">
        <v>44811</v>
      </c>
      <c r="D478" s="1">
        <v>45065</v>
      </c>
      <c r="E478">
        <f t="shared" si="7"/>
        <v>8</v>
      </c>
      <c r="F478" t="str">
        <f>_xlfn.XLOOKUP(data!$B478,campaign!$A$2:$A$18,campaign!$B$2:$B$18)</f>
        <v>MadeCallToRetentionTeam</v>
      </c>
      <c r="G478">
        <f>_xlfn.XLOOKUP($F478,campaign!$B$2:$B$18,campaign!$D$2:$D$18)</f>
        <v>16</v>
      </c>
      <c r="H478" t="str">
        <f>_xlfn.XLOOKUP($A478,customer!$A$2:$A$978,customer!$B$2:$B$978)</f>
        <v>Melli Matteris</v>
      </c>
    </row>
    <row r="479" spans="1:8" x14ac:dyDescent="0.2">
      <c r="A479" t="s">
        <v>2969</v>
      </c>
      <c r="B479" t="s">
        <v>3929</v>
      </c>
      <c r="C479" s="1">
        <v>44868</v>
      </c>
      <c r="D479" s="1">
        <v>44868</v>
      </c>
      <c r="E479">
        <f t="shared" si="7"/>
        <v>0</v>
      </c>
      <c r="F479" t="str">
        <f>_xlfn.XLOOKUP(data!$B479,campaign!$A$2:$A$18,campaign!$B$2:$B$18)</f>
        <v>NonUSTravel</v>
      </c>
      <c r="G479">
        <f>_xlfn.XLOOKUP($F479,campaign!$B$2:$B$18,campaign!$D$2:$D$18)</f>
        <v>66</v>
      </c>
      <c r="H479" t="str">
        <f>_xlfn.XLOOKUP($A479,customer!$A$2:$A$978,customer!$B$2:$B$978)</f>
        <v>Melli Matteris</v>
      </c>
    </row>
    <row r="480" spans="1:8" x14ac:dyDescent="0.2">
      <c r="A480" t="s">
        <v>2969</v>
      </c>
      <c r="B480" t="s">
        <v>3929</v>
      </c>
      <c r="C480" s="1">
        <v>44868</v>
      </c>
      <c r="D480" s="1">
        <v>44910</v>
      </c>
      <c r="E480">
        <f t="shared" si="7"/>
        <v>1</v>
      </c>
      <c r="F480" t="str">
        <f>_xlfn.XLOOKUP(data!$B480,campaign!$A$2:$A$18,campaign!$B$2:$B$18)</f>
        <v>NonUSTravel</v>
      </c>
      <c r="G480">
        <f>_xlfn.XLOOKUP($F480,campaign!$B$2:$B$18,campaign!$D$2:$D$18)</f>
        <v>66</v>
      </c>
      <c r="H480" t="str">
        <f>_xlfn.XLOOKUP($A480,customer!$A$2:$A$978,customer!$B$2:$B$978)</f>
        <v>Melli Matteris</v>
      </c>
    </row>
    <row r="481" spans="1:8" x14ac:dyDescent="0.2">
      <c r="A481" t="s">
        <v>2969</v>
      </c>
      <c r="B481" t="s">
        <v>3929</v>
      </c>
      <c r="C481" s="1">
        <v>44868</v>
      </c>
      <c r="D481" s="1">
        <v>44929</v>
      </c>
      <c r="E481">
        <f t="shared" si="7"/>
        <v>2</v>
      </c>
      <c r="F481" t="str">
        <f>_xlfn.XLOOKUP(data!$B481,campaign!$A$2:$A$18,campaign!$B$2:$B$18)</f>
        <v>NonUSTravel</v>
      </c>
      <c r="G481">
        <f>_xlfn.XLOOKUP($F481,campaign!$B$2:$B$18,campaign!$D$2:$D$18)</f>
        <v>66</v>
      </c>
      <c r="H481" t="str">
        <f>_xlfn.XLOOKUP($A481,customer!$A$2:$A$978,customer!$B$2:$B$978)</f>
        <v>Melli Matteris</v>
      </c>
    </row>
    <row r="482" spans="1:8" x14ac:dyDescent="0.2">
      <c r="A482" t="s">
        <v>2969</v>
      </c>
      <c r="B482" t="s">
        <v>3929</v>
      </c>
      <c r="C482" s="1">
        <v>44868</v>
      </c>
      <c r="D482" s="1">
        <v>44969</v>
      </c>
      <c r="E482">
        <f t="shared" si="7"/>
        <v>3</v>
      </c>
      <c r="F482" t="str">
        <f>_xlfn.XLOOKUP(data!$B482,campaign!$A$2:$A$18,campaign!$B$2:$B$18)</f>
        <v>NonUSTravel</v>
      </c>
      <c r="G482">
        <f>_xlfn.XLOOKUP($F482,campaign!$B$2:$B$18,campaign!$D$2:$D$18)</f>
        <v>66</v>
      </c>
      <c r="H482" t="str">
        <f>_xlfn.XLOOKUP($A482,customer!$A$2:$A$978,customer!$B$2:$B$978)</f>
        <v>Melli Matteris</v>
      </c>
    </row>
    <row r="483" spans="1:8" x14ac:dyDescent="0.2">
      <c r="A483" t="s">
        <v>2969</v>
      </c>
      <c r="B483" t="s">
        <v>3929</v>
      </c>
      <c r="C483" s="1">
        <v>44868</v>
      </c>
      <c r="D483" s="1">
        <v>44993</v>
      </c>
      <c r="E483">
        <f t="shared" si="7"/>
        <v>4</v>
      </c>
      <c r="F483" t="str">
        <f>_xlfn.XLOOKUP(data!$B483,campaign!$A$2:$A$18,campaign!$B$2:$B$18)</f>
        <v>NonUSTravel</v>
      </c>
      <c r="G483">
        <f>_xlfn.XLOOKUP($F483,campaign!$B$2:$B$18,campaign!$D$2:$D$18)</f>
        <v>66</v>
      </c>
      <c r="H483" t="str">
        <f>_xlfn.XLOOKUP($A483,customer!$A$2:$A$978,customer!$B$2:$B$978)</f>
        <v>Melli Matteris</v>
      </c>
    </row>
    <row r="484" spans="1:8" x14ac:dyDescent="0.2">
      <c r="A484" t="s">
        <v>2969</v>
      </c>
      <c r="B484" t="s">
        <v>3929</v>
      </c>
      <c r="C484" s="1">
        <v>44868</v>
      </c>
      <c r="D484" s="1">
        <v>45061</v>
      </c>
      <c r="E484">
        <f t="shared" si="7"/>
        <v>6</v>
      </c>
      <c r="F484" t="str">
        <f>_xlfn.XLOOKUP(data!$B484,campaign!$A$2:$A$18,campaign!$B$2:$B$18)</f>
        <v>NonUSTravel</v>
      </c>
      <c r="G484">
        <f>_xlfn.XLOOKUP($F484,campaign!$B$2:$B$18,campaign!$D$2:$D$18)</f>
        <v>66</v>
      </c>
      <c r="H484" t="str">
        <f>_xlfn.XLOOKUP($A484,customer!$A$2:$A$978,customer!$B$2:$B$978)</f>
        <v>Melli Matteris</v>
      </c>
    </row>
    <row r="485" spans="1:8" x14ac:dyDescent="0.2">
      <c r="A485" t="s">
        <v>2969</v>
      </c>
      <c r="B485" t="s">
        <v>3928</v>
      </c>
      <c r="C485" s="1">
        <v>44903</v>
      </c>
      <c r="D485" s="1">
        <v>44903</v>
      </c>
      <c r="E485">
        <f t="shared" si="7"/>
        <v>0</v>
      </c>
      <c r="F485" t="str">
        <f>_xlfn.XLOOKUP(data!$B485,campaign!$A$2:$A$18,campaign!$B$2:$B$18)</f>
        <v>OptOutMailings</v>
      </c>
      <c r="G485">
        <f>_xlfn.XLOOKUP($F485,campaign!$B$2:$B$18,campaign!$D$2:$D$18)</f>
        <v>75</v>
      </c>
      <c r="H485" t="str">
        <f>_xlfn.XLOOKUP($A485,customer!$A$2:$A$978,customer!$B$2:$B$978)</f>
        <v>Melli Matteris</v>
      </c>
    </row>
    <row r="486" spans="1:8" x14ac:dyDescent="0.2">
      <c r="A486" t="s">
        <v>2969</v>
      </c>
      <c r="B486" t="s">
        <v>3928</v>
      </c>
      <c r="C486" s="1">
        <v>44903</v>
      </c>
      <c r="D486" s="1">
        <v>44949</v>
      </c>
      <c r="E486">
        <f t="shared" si="7"/>
        <v>1</v>
      </c>
      <c r="F486" t="str">
        <f>_xlfn.XLOOKUP(data!$B486,campaign!$A$2:$A$18,campaign!$B$2:$B$18)</f>
        <v>OptOutMailings</v>
      </c>
      <c r="G486">
        <f>_xlfn.XLOOKUP($F486,campaign!$B$2:$B$18,campaign!$D$2:$D$18)</f>
        <v>75</v>
      </c>
      <c r="H486" t="str">
        <f>_xlfn.XLOOKUP($A486,customer!$A$2:$A$978,customer!$B$2:$B$978)</f>
        <v>Melli Matteris</v>
      </c>
    </row>
    <row r="487" spans="1:8" x14ac:dyDescent="0.2">
      <c r="A487" t="s">
        <v>2969</v>
      </c>
      <c r="B487" t="s">
        <v>3928</v>
      </c>
      <c r="C487" s="1">
        <v>44903</v>
      </c>
      <c r="D487" s="1">
        <v>44966</v>
      </c>
      <c r="E487">
        <f t="shared" si="7"/>
        <v>2</v>
      </c>
      <c r="F487" t="str">
        <f>_xlfn.XLOOKUP(data!$B487,campaign!$A$2:$A$18,campaign!$B$2:$B$18)</f>
        <v>OptOutMailings</v>
      </c>
      <c r="G487">
        <f>_xlfn.XLOOKUP($F487,campaign!$B$2:$B$18,campaign!$D$2:$D$18)</f>
        <v>75</v>
      </c>
      <c r="H487" t="str">
        <f>_xlfn.XLOOKUP($A487,customer!$A$2:$A$978,customer!$B$2:$B$978)</f>
        <v>Melli Matteris</v>
      </c>
    </row>
    <row r="488" spans="1:8" x14ac:dyDescent="0.2">
      <c r="A488" t="s">
        <v>2969</v>
      </c>
      <c r="B488" t="s">
        <v>3928</v>
      </c>
      <c r="C488" s="1">
        <v>44903</v>
      </c>
      <c r="D488" s="1">
        <v>45004</v>
      </c>
      <c r="E488">
        <f t="shared" si="7"/>
        <v>3</v>
      </c>
      <c r="F488" t="str">
        <f>_xlfn.XLOOKUP(data!$B488,campaign!$A$2:$A$18,campaign!$B$2:$B$18)</f>
        <v>OptOutMailings</v>
      </c>
      <c r="G488">
        <f>_xlfn.XLOOKUP($F488,campaign!$B$2:$B$18,campaign!$D$2:$D$18)</f>
        <v>75</v>
      </c>
      <c r="H488" t="str">
        <f>_xlfn.XLOOKUP($A488,customer!$A$2:$A$978,customer!$B$2:$B$978)</f>
        <v>Melli Matteris</v>
      </c>
    </row>
    <row r="489" spans="1:8" x14ac:dyDescent="0.2">
      <c r="A489" t="s">
        <v>2969</v>
      </c>
      <c r="B489" t="s">
        <v>3928</v>
      </c>
      <c r="C489" s="1">
        <v>44903</v>
      </c>
      <c r="D489" s="1">
        <v>45025</v>
      </c>
      <c r="E489">
        <f t="shared" si="7"/>
        <v>4</v>
      </c>
      <c r="F489" t="str">
        <f>_xlfn.XLOOKUP(data!$B489,campaign!$A$2:$A$18,campaign!$B$2:$B$18)</f>
        <v>OptOutMailings</v>
      </c>
      <c r="G489">
        <f>_xlfn.XLOOKUP($F489,campaign!$B$2:$B$18,campaign!$D$2:$D$18)</f>
        <v>75</v>
      </c>
      <c r="H489" t="str">
        <f>_xlfn.XLOOKUP($A489,customer!$A$2:$A$978,customer!$B$2:$B$978)</f>
        <v>Melli Matteris</v>
      </c>
    </row>
    <row r="490" spans="1:8" x14ac:dyDescent="0.2">
      <c r="A490" t="s">
        <v>2969</v>
      </c>
      <c r="B490" t="s">
        <v>3928</v>
      </c>
      <c r="C490" s="1">
        <v>44903</v>
      </c>
      <c r="D490" s="1">
        <v>45069</v>
      </c>
      <c r="E490">
        <f t="shared" si="7"/>
        <v>5</v>
      </c>
      <c r="F490" t="str">
        <f>_xlfn.XLOOKUP(data!$B490,campaign!$A$2:$A$18,campaign!$B$2:$B$18)</f>
        <v>OptOutMailings</v>
      </c>
      <c r="G490">
        <f>_xlfn.XLOOKUP($F490,campaign!$B$2:$B$18,campaign!$D$2:$D$18)</f>
        <v>75</v>
      </c>
      <c r="H490" t="str">
        <f>_xlfn.XLOOKUP($A490,customer!$A$2:$A$978,customer!$B$2:$B$978)</f>
        <v>Melli Matteris</v>
      </c>
    </row>
    <row r="491" spans="1:8" x14ac:dyDescent="0.2">
      <c r="A491" t="s">
        <v>2970</v>
      </c>
      <c r="B491" t="s">
        <v>3949</v>
      </c>
      <c r="C491" s="1">
        <v>44592</v>
      </c>
      <c r="D491" s="1">
        <v>44592</v>
      </c>
      <c r="E491">
        <f t="shared" si="7"/>
        <v>0</v>
      </c>
      <c r="F491" t="str">
        <f>_xlfn.XLOOKUP(data!$B491,campaign!$A$2:$A$18,campaign!$B$2:$B$18)</f>
        <v>NewCellphoneUser</v>
      </c>
      <c r="G491">
        <f>_xlfn.XLOOKUP($F491,campaign!$B$2:$B$18,campaign!$D$2:$D$18)</f>
        <v>25</v>
      </c>
      <c r="H491" t="str">
        <f>_xlfn.XLOOKUP($A491,customer!$A$2:$A$978,customer!$B$2:$B$978)</f>
        <v>Beale Hazeldine</v>
      </c>
    </row>
    <row r="492" spans="1:8" x14ac:dyDescent="0.2">
      <c r="A492" t="s">
        <v>2970</v>
      </c>
      <c r="B492" t="s">
        <v>3949</v>
      </c>
      <c r="C492" s="1">
        <v>44592</v>
      </c>
      <c r="D492" s="1">
        <v>44658</v>
      </c>
      <c r="E492">
        <f t="shared" si="7"/>
        <v>2</v>
      </c>
      <c r="F492" t="str">
        <f>_xlfn.XLOOKUP(data!$B492,campaign!$A$2:$A$18,campaign!$B$2:$B$18)</f>
        <v>NewCellphoneUser</v>
      </c>
      <c r="G492">
        <f>_xlfn.XLOOKUP($F492,campaign!$B$2:$B$18,campaign!$D$2:$D$18)</f>
        <v>25</v>
      </c>
      <c r="H492" t="str">
        <f>_xlfn.XLOOKUP($A492,customer!$A$2:$A$978,customer!$B$2:$B$978)</f>
        <v>Beale Hazeldine</v>
      </c>
    </row>
    <row r="493" spans="1:8" x14ac:dyDescent="0.2">
      <c r="A493" t="s">
        <v>2970</v>
      </c>
      <c r="B493" t="s">
        <v>3949</v>
      </c>
      <c r="C493" s="1">
        <v>44592</v>
      </c>
      <c r="D493" s="1">
        <v>44776</v>
      </c>
      <c r="E493">
        <f t="shared" si="7"/>
        <v>6</v>
      </c>
      <c r="F493" t="str">
        <f>_xlfn.XLOOKUP(data!$B493,campaign!$A$2:$A$18,campaign!$B$2:$B$18)</f>
        <v>NewCellphoneUser</v>
      </c>
      <c r="G493">
        <f>_xlfn.XLOOKUP($F493,campaign!$B$2:$B$18,campaign!$D$2:$D$18)</f>
        <v>25</v>
      </c>
      <c r="H493" t="str">
        <f>_xlfn.XLOOKUP($A493,customer!$A$2:$A$978,customer!$B$2:$B$978)</f>
        <v>Beale Hazeldine</v>
      </c>
    </row>
    <row r="494" spans="1:8" x14ac:dyDescent="0.2">
      <c r="A494" t="s">
        <v>2970</v>
      </c>
      <c r="B494" t="s">
        <v>3949</v>
      </c>
      <c r="C494" s="1">
        <v>44592</v>
      </c>
      <c r="D494" s="1">
        <v>44807</v>
      </c>
      <c r="E494">
        <f t="shared" si="7"/>
        <v>7</v>
      </c>
      <c r="F494" t="str">
        <f>_xlfn.XLOOKUP(data!$B494,campaign!$A$2:$A$18,campaign!$B$2:$B$18)</f>
        <v>NewCellphoneUser</v>
      </c>
      <c r="G494">
        <f>_xlfn.XLOOKUP($F494,campaign!$B$2:$B$18,campaign!$D$2:$D$18)</f>
        <v>25</v>
      </c>
      <c r="H494" t="str">
        <f>_xlfn.XLOOKUP($A494,customer!$A$2:$A$978,customer!$B$2:$B$978)</f>
        <v>Beale Hazeldine</v>
      </c>
    </row>
    <row r="495" spans="1:8" x14ac:dyDescent="0.2">
      <c r="A495" t="s">
        <v>2970</v>
      </c>
      <c r="B495" t="s">
        <v>3949</v>
      </c>
      <c r="C495" s="1">
        <v>44592</v>
      </c>
      <c r="D495" s="1">
        <v>44845</v>
      </c>
      <c r="E495">
        <f t="shared" si="7"/>
        <v>8</v>
      </c>
      <c r="F495" t="str">
        <f>_xlfn.XLOOKUP(data!$B495,campaign!$A$2:$A$18,campaign!$B$2:$B$18)</f>
        <v>NewCellphoneUser</v>
      </c>
      <c r="G495">
        <f>_xlfn.XLOOKUP($F495,campaign!$B$2:$B$18,campaign!$D$2:$D$18)</f>
        <v>25</v>
      </c>
      <c r="H495" t="str">
        <f>_xlfn.XLOOKUP($A495,customer!$A$2:$A$978,customer!$B$2:$B$978)</f>
        <v>Beale Hazeldine</v>
      </c>
    </row>
    <row r="496" spans="1:8" x14ac:dyDescent="0.2">
      <c r="A496" t="s">
        <v>2970</v>
      </c>
      <c r="B496" t="s">
        <v>3949</v>
      </c>
      <c r="C496" s="1">
        <v>44592</v>
      </c>
      <c r="D496" s="1">
        <v>44907</v>
      </c>
      <c r="E496">
        <f t="shared" si="7"/>
        <v>10</v>
      </c>
      <c r="F496" t="str">
        <f>_xlfn.XLOOKUP(data!$B496,campaign!$A$2:$A$18,campaign!$B$2:$B$18)</f>
        <v>NewCellphoneUser</v>
      </c>
      <c r="G496">
        <f>_xlfn.XLOOKUP($F496,campaign!$B$2:$B$18,campaign!$D$2:$D$18)</f>
        <v>25</v>
      </c>
      <c r="H496" t="str">
        <f>_xlfn.XLOOKUP($A496,customer!$A$2:$A$978,customer!$B$2:$B$978)</f>
        <v>Beale Hazeldine</v>
      </c>
    </row>
    <row r="497" spans="1:8" x14ac:dyDescent="0.2">
      <c r="A497" t="s">
        <v>2970</v>
      </c>
      <c r="B497" t="s">
        <v>3949</v>
      </c>
      <c r="C497" s="1">
        <v>44592</v>
      </c>
      <c r="D497" s="1">
        <v>44927</v>
      </c>
      <c r="E497">
        <f t="shared" si="7"/>
        <v>11</v>
      </c>
      <c r="F497" t="str">
        <f>_xlfn.XLOOKUP(data!$B497,campaign!$A$2:$A$18,campaign!$B$2:$B$18)</f>
        <v>NewCellphoneUser</v>
      </c>
      <c r="G497">
        <f>_xlfn.XLOOKUP($F497,campaign!$B$2:$B$18,campaign!$D$2:$D$18)</f>
        <v>25</v>
      </c>
      <c r="H497" t="str">
        <f>_xlfn.XLOOKUP($A497,customer!$A$2:$A$978,customer!$B$2:$B$978)</f>
        <v>Beale Hazeldine</v>
      </c>
    </row>
    <row r="498" spans="1:8" x14ac:dyDescent="0.2">
      <c r="A498" t="s">
        <v>2970</v>
      </c>
      <c r="B498" t="s">
        <v>3949</v>
      </c>
      <c r="C498" s="1">
        <v>44592</v>
      </c>
      <c r="D498" s="1">
        <v>44959</v>
      </c>
      <c r="E498">
        <f t="shared" si="7"/>
        <v>12</v>
      </c>
      <c r="F498" t="str">
        <f>_xlfn.XLOOKUP(data!$B498,campaign!$A$2:$A$18,campaign!$B$2:$B$18)</f>
        <v>NewCellphoneUser</v>
      </c>
      <c r="G498">
        <f>_xlfn.XLOOKUP($F498,campaign!$B$2:$B$18,campaign!$D$2:$D$18)</f>
        <v>25</v>
      </c>
      <c r="H498" t="str">
        <f>_xlfn.XLOOKUP($A498,customer!$A$2:$A$978,customer!$B$2:$B$978)</f>
        <v>Beale Hazeldine</v>
      </c>
    </row>
    <row r="499" spans="1:8" x14ac:dyDescent="0.2">
      <c r="A499" t="s">
        <v>2970</v>
      </c>
      <c r="B499" t="s">
        <v>3949</v>
      </c>
      <c r="C499" s="1">
        <v>44592</v>
      </c>
      <c r="D499" s="1">
        <v>44990</v>
      </c>
      <c r="E499">
        <f t="shared" si="7"/>
        <v>13</v>
      </c>
      <c r="F499" t="str">
        <f>_xlfn.XLOOKUP(data!$B499,campaign!$A$2:$A$18,campaign!$B$2:$B$18)</f>
        <v>NewCellphoneUser</v>
      </c>
      <c r="G499">
        <f>_xlfn.XLOOKUP($F499,campaign!$B$2:$B$18,campaign!$D$2:$D$18)</f>
        <v>25</v>
      </c>
      <c r="H499" t="str">
        <f>_xlfn.XLOOKUP($A499,customer!$A$2:$A$978,customer!$B$2:$B$978)</f>
        <v>Beale Hazeldine</v>
      </c>
    </row>
    <row r="500" spans="1:8" x14ac:dyDescent="0.2">
      <c r="A500" t="s">
        <v>2970</v>
      </c>
      <c r="B500" t="s">
        <v>3949</v>
      </c>
      <c r="C500" s="1">
        <v>44592</v>
      </c>
      <c r="D500" s="1">
        <v>45024</v>
      </c>
      <c r="E500">
        <f t="shared" si="7"/>
        <v>14</v>
      </c>
      <c r="F500" t="str">
        <f>_xlfn.XLOOKUP(data!$B500,campaign!$A$2:$A$18,campaign!$B$2:$B$18)</f>
        <v>NewCellphoneUser</v>
      </c>
      <c r="G500">
        <f>_xlfn.XLOOKUP($F500,campaign!$B$2:$B$18,campaign!$D$2:$D$18)</f>
        <v>25</v>
      </c>
      <c r="H500" t="str">
        <f>_xlfn.XLOOKUP($A500,customer!$A$2:$A$978,customer!$B$2:$B$978)</f>
        <v>Beale Hazeldine</v>
      </c>
    </row>
    <row r="501" spans="1:8" x14ac:dyDescent="0.2">
      <c r="A501" t="s">
        <v>2970</v>
      </c>
      <c r="B501" t="s">
        <v>3928</v>
      </c>
      <c r="C501" s="1">
        <v>44667</v>
      </c>
      <c r="D501" s="1">
        <v>44667</v>
      </c>
      <c r="E501">
        <f t="shared" si="7"/>
        <v>0</v>
      </c>
      <c r="F501" t="str">
        <f>_xlfn.XLOOKUP(data!$B501,campaign!$A$2:$A$18,campaign!$B$2:$B$18)</f>
        <v>OptOutMailings</v>
      </c>
      <c r="G501">
        <f>_xlfn.XLOOKUP($F501,campaign!$B$2:$B$18,campaign!$D$2:$D$18)</f>
        <v>75</v>
      </c>
      <c r="H501" t="str">
        <f>_xlfn.XLOOKUP($A501,customer!$A$2:$A$978,customer!$B$2:$B$978)</f>
        <v>Beale Hazeldine</v>
      </c>
    </row>
    <row r="502" spans="1:8" x14ac:dyDescent="0.2">
      <c r="A502" t="s">
        <v>2970</v>
      </c>
      <c r="B502" t="s">
        <v>3928</v>
      </c>
      <c r="C502" s="1">
        <v>44667</v>
      </c>
      <c r="D502" s="1">
        <v>44698</v>
      </c>
      <c r="E502">
        <f t="shared" si="7"/>
        <v>1</v>
      </c>
      <c r="F502" t="str">
        <f>_xlfn.XLOOKUP(data!$B502,campaign!$A$2:$A$18,campaign!$B$2:$B$18)</f>
        <v>OptOutMailings</v>
      </c>
      <c r="G502">
        <f>_xlfn.XLOOKUP($F502,campaign!$B$2:$B$18,campaign!$D$2:$D$18)</f>
        <v>75</v>
      </c>
      <c r="H502" t="str">
        <f>_xlfn.XLOOKUP($A502,customer!$A$2:$A$978,customer!$B$2:$B$978)</f>
        <v>Beale Hazeldine</v>
      </c>
    </row>
    <row r="503" spans="1:8" x14ac:dyDescent="0.2">
      <c r="A503" t="s">
        <v>2970</v>
      </c>
      <c r="B503" t="s">
        <v>3928</v>
      </c>
      <c r="C503" s="1">
        <v>44667</v>
      </c>
      <c r="D503" s="1">
        <v>44739</v>
      </c>
      <c r="E503">
        <f t="shared" si="7"/>
        <v>2</v>
      </c>
      <c r="F503" t="str">
        <f>_xlfn.XLOOKUP(data!$B503,campaign!$A$2:$A$18,campaign!$B$2:$B$18)</f>
        <v>OptOutMailings</v>
      </c>
      <c r="G503">
        <f>_xlfn.XLOOKUP($F503,campaign!$B$2:$B$18,campaign!$D$2:$D$18)</f>
        <v>75</v>
      </c>
      <c r="H503" t="str">
        <f>_xlfn.XLOOKUP($A503,customer!$A$2:$A$978,customer!$B$2:$B$978)</f>
        <v>Beale Hazeldine</v>
      </c>
    </row>
    <row r="504" spans="1:8" x14ac:dyDescent="0.2">
      <c r="A504" t="s">
        <v>2970</v>
      </c>
      <c r="B504" t="s">
        <v>3928</v>
      </c>
      <c r="C504" s="1">
        <v>44667</v>
      </c>
      <c r="D504" s="1">
        <v>44764</v>
      </c>
      <c r="E504">
        <f t="shared" si="7"/>
        <v>3</v>
      </c>
      <c r="F504" t="str">
        <f>_xlfn.XLOOKUP(data!$B504,campaign!$A$2:$A$18,campaign!$B$2:$B$18)</f>
        <v>OptOutMailings</v>
      </c>
      <c r="G504">
        <f>_xlfn.XLOOKUP($F504,campaign!$B$2:$B$18,campaign!$D$2:$D$18)</f>
        <v>75</v>
      </c>
      <c r="H504" t="str">
        <f>_xlfn.XLOOKUP($A504,customer!$A$2:$A$978,customer!$B$2:$B$978)</f>
        <v>Beale Hazeldine</v>
      </c>
    </row>
    <row r="505" spans="1:8" x14ac:dyDescent="0.2">
      <c r="A505" t="s">
        <v>2970</v>
      </c>
      <c r="B505" t="s">
        <v>3928</v>
      </c>
      <c r="C505" s="1">
        <v>44667</v>
      </c>
      <c r="D505" s="1">
        <v>44803</v>
      </c>
      <c r="E505">
        <f t="shared" si="7"/>
        <v>4</v>
      </c>
      <c r="F505" t="str">
        <f>_xlfn.XLOOKUP(data!$B505,campaign!$A$2:$A$18,campaign!$B$2:$B$18)</f>
        <v>OptOutMailings</v>
      </c>
      <c r="G505">
        <f>_xlfn.XLOOKUP($F505,campaign!$B$2:$B$18,campaign!$D$2:$D$18)</f>
        <v>75</v>
      </c>
      <c r="H505" t="str">
        <f>_xlfn.XLOOKUP($A505,customer!$A$2:$A$978,customer!$B$2:$B$978)</f>
        <v>Beale Hazeldine</v>
      </c>
    </row>
    <row r="506" spans="1:8" x14ac:dyDescent="0.2">
      <c r="A506" t="s">
        <v>2970</v>
      </c>
      <c r="B506" t="s">
        <v>3928</v>
      </c>
      <c r="C506" s="1">
        <v>44667</v>
      </c>
      <c r="D506" s="1">
        <v>44894</v>
      </c>
      <c r="E506">
        <f t="shared" si="7"/>
        <v>7</v>
      </c>
      <c r="F506" t="str">
        <f>_xlfn.XLOOKUP(data!$B506,campaign!$A$2:$A$18,campaign!$B$2:$B$18)</f>
        <v>OptOutMailings</v>
      </c>
      <c r="G506">
        <f>_xlfn.XLOOKUP($F506,campaign!$B$2:$B$18,campaign!$D$2:$D$18)</f>
        <v>75</v>
      </c>
      <c r="H506" t="str">
        <f>_xlfn.XLOOKUP($A506,customer!$A$2:$A$978,customer!$B$2:$B$978)</f>
        <v>Beale Hazeldine</v>
      </c>
    </row>
    <row r="507" spans="1:8" x14ac:dyDescent="0.2">
      <c r="A507" t="s">
        <v>2970</v>
      </c>
      <c r="B507" t="s">
        <v>3928</v>
      </c>
      <c r="C507" s="1">
        <v>44667</v>
      </c>
      <c r="D507" s="1">
        <v>44957</v>
      </c>
      <c r="E507">
        <f t="shared" si="7"/>
        <v>9</v>
      </c>
      <c r="F507" t="str">
        <f>_xlfn.XLOOKUP(data!$B507,campaign!$A$2:$A$18,campaign!$B$2:$B$18)</f>
        <v>OptOutMailings</v>
      </c>
      <c r="G507">
        <f>_xlfn.XLOOKUP($F507,campaign!$B$2:$B$18,campaign!$D$2:$D$18)</f>
        <v>75</v>
      </c>
      <c r="H507" t="str">
        <f>_xlfn.XLOOKUP($A507,customer!$A$2:$A$978,customer!$B$2:$B$978)</f>
        <v>Beale Hazeldine</v>
      </c>
    </row>
    <row r="508" spans="1:8" x14ac:dyDescent="0.2">
      <c r="A508" t="s">
        <v>2970</v>
      </c>
      <c r="B508" t="s">
        <v>3928</v>
      </c>
      <c r="C508" s="1">
        <v>44667</v>
      </c>
      <c r="D508" s="1">
        <v>44980</v>
      </c>
      <c r="E508">
        <f t="shared" si="7"/>
        <v>10</v>
      </c>
      <c r="F508" t="str">
        <f>_xlfn.XLOOKUP(data!$B508,campaign!$A$2:$A$18,campaign!$B$2:$B$18)</f>
        <v>OptOutMailings</v>
      </c>
      <c r="G508">
        <f>_xlfn.XLOOKUP($F508,campaign!$B$2:$B$18,campaign!$D$2:$D$18)</f>
        <v>75</v>
      </c>
      <c r="H508" t="str">
        <f>_xlfn.XLOOKUP($A508,customer!$A$2:$A$978,customer!$B$2:$B$978)</f>
        <v>Beale Hazeldine</v>
      </c>
    </row>
    <row r="509" spans="1:8" x14ac:dyDescent="0.2">
      <c r="A509" t="s">
        <v>2970</v>
      </c>
      <c r="B509" t="s">
        <v>3928</v>
      </c>
      <c r="C509" s="1">
        <v>44667</v>
      </c>
      <c r="D509" s="1">
        <v>45001</v>
      </c>
      <c r="E509">
        <f t="shared" si="7"/>
        <v>11</v>
      </c>
      <c r="F509" t="str">
        <f>_xlfn.XLOOKUP(data!$B509,campaign!$A$2:$A$18,campaign!$B$2:$B$18)</f>
        <v>OptOutMailings</v>
      </c>
      <c r="G509">
        <f>_xlfn.XLOOKUP($F509,campaign!$B$2:$B$18,campaign!$D$2:$D$18)</f>
        <v>75</v>
      </c>
      <c r="H509" t="str">
        <f>_xlfn.XLOOKUP($A509,customer!$A$2:$A$978,customer!$B$2:$B$978)</f>
        <v>Beale Hazeldine</v>
      </c>
    </row>
    <row r="510" spans="1:8" x14ac:dyDescent="0.2">
      <c r="A510" t="s">
        <v>2970</v>
      </c>
      <c r="B510" t="s">
        <v>3928</v>
      </c>
      <c r="C510" s="1">
        <v>44667</v>
      </c>
      <c r="D510" s="1">
        <v>45067</v>
      </c>
      <c r="E510">
        <f t="shared" si="7"/>
        <v>13</v>
      </c>
      <c r="F510" t="str">
        <f>_xlfn.XLOOKUP(data!$B510,campaign!$A$2:$A$18,campaign!$B$2:$B$18)</f>
        <v>OptOutMailings</v>
      </c>
      <c r="G510">
        <f>_xlfn.XLOOKUP($F510,campaign!$B$2:$B$18,campaign!$D$2:$D$18)</f>
        <v>75</v>
      </c>
      <c r="H510" t="str">
        <f>_xlfn.XLOOKUP($A510,customer!$A$2:$A$978,customer!$B$2:$B$978)</f>
        <v>Beale Hazeldine</v>
      </c>
    </row>
    <row r="511" spans="1:8" x14ac:dyDescent="0.2">
      <c r="A511" t="s">
        <v>2970</v>
      </c>
      <c r="B511" t="s">
        <v>3924</v>
      </c>
      <c r="C511" s="1">
        <v>44845</v>
      </c>
      <c r="D511" s="1">
        <v>44845</v>
      </c>
      <c r="E511">
        <f t="shared" si="7"/>
        <v>0</v>
      </c>
      <c r="F511" t="str">
        <f>_xlfn.XLOOKUP(data!$B511,campaign!$A$2:$A$18,campaign!$B$2:$B$18)</f>
        <v>RVOwner</v>
      </c>
      <c r="G511">
        <f>_xlfn.XLOOKUP($F511,campaign!$B$2:$B$18,campaign!$D$2:$D$18)</f>
        <v>22</v>
      </c>
      <c r="H511" t="str">
        <f>_xlfn.XLOOKUP($A511,customer!$A$2:$A$978,customer!$B$2:$B$978)</f>
        <v>Beale Hazeldine</v>
      </c>
    </row>
    <row r="512" spans="1:8" x14ac:dyDescent="0.2">
      <c r="A512" t="s">
        <v>2970</v>
      </c>
      <c r="B512" t="s">
        <v>3924</v>
      </c>
      <c r="C512" s="1">
        <v>44845</v>
      </c>
      <c r="D512" s="1">
        <v>44880</v>
      </c>
      <c r="E512">
        <f t="shared" si="7"/>
        <v>1</v>
      </c>
      <c r="F512" t="str">
        <f>_xlfn.XLOOKUP(data!$B512,campaign!$A$2:$A$18,campaign!$B$2:$B$18)</f>
        <v>RVOwner</v>
      </c>
      <c r="G512">
        <f>_xlfn.XLOOKUP($F512,campaign!$B$2:$B$18,campaign!$D$2:$D$18)</f>
        <v>22</v>
      </c>
      <c r="H512" t="str">
        <f>_xlfn.XLOOKUP($A512,customer!$A$2:$A$978,customer!$B$2:$B$978)</f>
        <v>Beale Hazeldine</v>
      </c>
    </row>
    <row r="513" spans="1:8" x14ac:dyDescent="0.2">
      <c r="A513" t="s">
        <v>2970</v>
      </c>
      <c r="B513" t="s">
        <v>3924</v>
      </c>
      <c r="C513" s="1">
        <v>44845</v>
      </c>
      <c r="D513" s="1">
        <v>44911</v>
      </c>
      <c r="E513">
        <f t="shared" si="7"/>
        <v>2</v>
      </c>
      <c r="F513" t="str">
        <f>_xlfn.XLOOKUP(data!$B513,campaign!$A$2:$A$18,campaign!$B$2:$B$18)</f>
        <v>RVOwner</v>
      </c>
      <c r="G513">
        <f>_xlfn.XLOOKUP($F513,campaign!$B$2:$B$18,campaign!$D$2:$D$18)</f>
        <v>22</v>
      </c>
      <c r="H513" t="str">
        <f>_xlfn.XLOOKUP($A513,customer!$A$2:$A$978,customer!$B$2:$B$978)</f>
        <v>Beale Hazeldine</v>
      </c>
    </row>
    <row r="514" spans="1:8" x14ac:dyDescent="0.2">
      <c r="A514" t="s">
        <v>2970</v>
      </c>
      <c r="B514" t="s">
        <v>3924</v>
      </c>
      <c r="C514" s="1">
        <v>44845</v>
      </c>
      <c r="D514" s="1">
        <v>45008</v>
      </c>
      <c r="E514">
        <f t="shared" si="7"/>
        <v>5</v>
      </c>
      <c r="F514" t="str">
        <f>_xlfn.XLOOKUP(data!$B514,campaign!$A$2:$A$18,campaign!$B$2:$B$18)</f>
        <v>RVOwner</v>
      </c>
      <c r="G514">
        <f>_xlfn.XLOOKUP($F514,campaign!$B$2:$B$18,campaign!$D$2:$D$18)</f>
        <v>22</v>
      </c>
      <c r="H514" t="str">
        <f>_xlfn.XLOOKUP($A514,customer!$A$2:$A$978,customer!$B$2:$B$978)</f>
        <v>Beale Hazeldine</v>
      </c>
    </row>
    <row r="515" spans="1:8" x14ac:dyDescent="0.2">
      <c r="A515" t="s">
        <v>2970</v>
      </c>
      <c r="B515" t="s">
        <v>3924</v>
      </c>
      <c r="C515" s="1">
        <v>44845</v>
      </c>
      <c r="D515" s="1">
        <v>45038</v>
      </c>
      <c r="E515">
        <f t="shared" ref="E515:E578" si="8">DATEDIF(C515,D515,"M")</f>
        <v>6</v>
      </c>
      <c r="F515" t="str">
        <f>_xlfn.XLOOKUP(data!$B515,campaign!$A$2:$A$18,campaign!$B$2:$B$18)</f>
        <v>RVOwner</v>
      </c>
      <c r="G515">
        <f>_xlfn.XLOOKUP($F515,campaign!$B$2:$B$18,campaign!$D$2:$D$18)</f>
        <v>22</v>
      </c>
      <c r="H515" t="str">
        <f>_xlfn.XLOOKUP($A515,customer!$A$2:$A$978,customer!$B$2:$B$978)</f>
        <v>Beale Hazeldine</v>
      </c>
    </row>
    <row r="516" spans="1:8" x14ac:dyDescent="0.2">
      <c r="A516" t="s">
        <v>2970</v>
      </c>
      <c r="B516" t="s">
        <v>3924</v>
      </c>
      <c r="C516" s="1">
        <v>44845</v>
      </c>
      <c r="D516" s="1">
        <v>45072</v>
      </c>
      <c r="E516">
        <f t="shared" si="8"/>
        <v>7</v>
      </c>
      <c r="F516" t="str">
        <f>_xlfn.XLOOKUP(data!$B516,campaign!$A$2:$A$18,campaign!$B$2:$B$18)</f>
        <v>RVOwner</v>
      </c>
      <c r="G516">
        <f>_xlfn.XLOOKUP($F516,campaign!$B$2:$B$18,campaign!$D$2:$D$18)</f>
        <v>22</v>
      </c>
      <c r="H516" t="str">
        <f>_xlfn.XLOOKUP($A516,customer!$A$2:$A$978,customer!$B$2:$B$978)</f>
        <v>Beale Hazeldine</v>
      </c>
    </row>
    <row r="517" spans="1:8" x14ac:dyDescent="0.2">
      <c r="A517" t="s">
        <v>2971</v>
      </c>
      <c r="B517" t="s">
        <v>3929</v>
      </c>
      <c r="C517" s="1">
        <v>44740</v>
      </c>
      <c r="D517" s="1">
        <v>44740</v>
      </c>
      <c r="E517">
        <f t="shared" si="8"/>
        <v>0</v>
      </c>
      <c r="F517" t="str">
        <f>_xlfn.XLOOKUP(data!$B517,campaign!$A$2:$A$18,campaign!$B$2:$B$18)</f>
        <v>NonUSTravel</v>
      </c>
      <c r="G517">
        <f>_xlfn.XLOOKUP($F517,campaign!$B$2:$B$18,campaign!$D$2:$D$18)</f>
        <v>66</v>
      </c>
      <c r="H517" t="str">
        <f>_xlfn.XLOOKUP($A517,customer!$A$2:$A$978,customer!$B$2:$B$978)</f>
        <v>Lorita Eaglen</v>
      </c>
    </row>
    <row r="518" spans="1:8" x14ac:dyDescent="0.2">
      <c r="A518" t="s">
        <v>2971</v>
      </c>
      <c r="B518" t="s">
        <v>3929</v>
      </c>
      <c r="C518" s="1">
        <v>44740</v>
      </c>
      <c r="D518" s="1">
        <v>44777</v>
      </c>
      <c r="E518">
        <f t="shared" si="8"/>
        <v>1</v>
      </c>
      <c r="F518" t="str">
        <f>_xlfn.XLOOKUP(data!$B518,campaign!$A$2:$A$18,campaign!$B$2:$B$18)</f>
        <v>NonUSTravel</v>
      </c>
      <c r="G518">
        <f>_xlfn.XLOOKUP($F518,campaign!$B$2:$B$18,campaign!$D$2:$D$18)</f>
        <v>66</v>
      </c>
      <c r="H518" t="str">
        <f>_xlfn.XLOOKUP($A518,customer!$A$2:$A$978,customer!$B$2:$B$978)</f>
        <v>Lorita Eaglen</v>
      </c>
    </row>
    <row r="519" spans="1:8" x14ac:dyDescent="0.2">
      <c r="A519" t="s">
        <v>2971</v>
      </c>
      <c r="B519" t="s">
        <v>3929</v>
      </c>
      <c r="C519" s="1">
        <v>44740</v>
      </c>
      <c r="D519" s="1">
        <v>44810</v>
      </c>
      <c r="E519">
        <f t="shared" si="8"/>
        <v>2</v>
      </c>
      <c r="F519" t="str">
        <f>_xlfn.XLOOKUP(data!$B519,campaign!$A$2:$A$18,campaign!$B$2:$B$18)</f>
        <v>NonUSTravel</v>
      </c>
      <c r="G519">
        <f>_xlfn.XLOOKUP($F519,campaign!$B$2:$B$18,campaign!$D$2:$D$18)</f>
        <v>66</v>
      </c>
      <c r="H519" t="str">
        <f>_xlfn.XLOOKUP($A519,customer!$A$2:$A$978,customer!$B$2:$B$978)</f>
        <v>Lorita Eaglen</v>
      </c>
    </row>
    <row r="520" spans="1:8" x14ac:dyDescent="0.2">
      <c r="A520" t="s">
        <v>2971</v>
      </c>
      <c r="B520" t="s">
        <v>3929</v>
      </c>
      <c r="C520" s="1">
        <v>44740</v>
      </c>
      <c r="D520" s="1">
        <v>44847</v>
      </c>
      <c r="E520">
        <f t="shared" si="8"/>
        <v>3</v>
      </c>
      <c r="F520" t="str">
        <f>_xlfn.XLOOKUP(data!$B520,campaign!$A$2:$A$18,campaign!$B$2:$B$18)</f>
        <v>NonUSTravel</v>
      </c>
      <c r="G520">
        <f>_xlfn.XLOOKUP($F520,campaign!$B$2:$B$18,campaign!$D$2:$D$18)</f>
        <v>66</v>
      </c>
      <c r="H520" t="str">
        <f>_xlfn.XLOOKUP($A520,customer!$A$2:$A$978,customer!$B$2:$B$978)</f>
        <v>Lorita Eaglen</v>
      </c>
    </row>
    <row r="521" spans="1:8" x14ac:dyDescent="0.2">
      <c r="A521" t="s">
        <v>2971</v>
      </c>
      <c r="B521" t="s">
        <v>3929</v>
      </c>
      <c r="C521" s="1">
        <v>44740</v>
      </c>
      <c r="D521" s="1">
        <v>44869</v>
      </c>
      <c r="E521">
        <f t="shared" si="8"/>
        <v>4</v>
      </c>
      <c r="F521" t="str">
        <f>_xlfn.XLOOKUP(data!$B521,campaign!$A$2:$A$18,campaign!$B$2:$B$18)</f>
        <v>NonUSTravel</v>
      </c>
      <c r="G521">
        <f>_xlfn.XLOOKUP($F521,campaign!$B$2:$B$18,campaign!$D$2:$D$18)</f>
        <v>66</v>
      </c>
      <c r="H521" t="str">
        <f>_xlfn.XLOOKUP($A521,customer!$A$2:$A$978,customer!$B$2:$B$978)</f>
        <v>Lorita Eaglen</v>
      </c>
    </row>
    <row r="522" spans="1:8" x14ac:dyDescent="0.2">
      <c r="A522" t="s">
        <v>2971</v>
      </c>
      <c r="B522" t="s">
        <v>3929</v>
      </c>
      <c r="C522" s="1">
        <v>44740</v>
      </c>
      <c r="D522" s="1">
        <v>44905</v>
      </c>
      <c r="E522">
        <f t="shared" si="8"/>
        <v>5</v>
      </c>
      <c r="F522" t="str">
        <f>_xlfn.XLOOKUP(data!$B522,campaign!$A$2:$A$18,campaign!$B$2:$B$18)</f>
        <v>NonUSTravel</v>
      </c>
      <c r="G522">
        <f>_xlfn.XLOOKUP($F522,campaign!$B$2:$B$18,campaign!$D$2:$D$18)</f>
        <v>66</v>
      </c>
      <c r="H522" t="str">
        <f>_xlfn.XLOOKUP($A522,customer!$A$2:$A$978,customer!$B$2:$B$978)</f>
        <v>Lorita Eaglen</v>
      </c>
    </row>
    <row r="523" spans="1:8" x14ac:dyDescent="0.2">
      <c r="A523" t="s">
        <v>2971</v>
      </c>
      <c r="B523" t="s">
        <v>3929</v>
      </c>
      <c r="C523" s="1">
        <v>44740</v>
      </c>
      <c r="D523" s="1">
        <v>44959</v>
      </c>
      <c r="E523">
        <f t="shared" si="8"/>
        <v>7</v>
      </c>
      <c r="F523" t="str">
        <f>_xlfn.XLOOKUP(data!$B523,campaign!$A$2:$A$18,campaign!$B$2:$B$18)</f>
        <v>NonUSTravel</v>
      </c>
      <c r="G523">
        <f>_xlfn.XLOOKUP($F523,campaign!$B$2:$B$18,campaign!$D$2:$D$18)</f>
        <v>66</v>
      </c>
      <c r="H523" t="str">
        <f>_xlfn.XLOOKUP($A523,customer!$A$2:$A$978,customer!$B$2:$B$978)</f>
        <v>Lorita Eaglen</v>
      </c>
    </row>
    <row r="524" spans="1:8" x14ac:dyDescent="0.2">
      <c r="A524" t="s">
        <v>2971</v>
      </c>
      <c r="B524" t="s">
        <v>3929</v>
      </c>
      <c r="C524" s="1">
        <v>44740</v>
      </c>
      <c r="D524" s="1">
        <v>45013</v>
      </c>
      <c r="E524">
        <f t="shared" si="8"/>
        <v>9</v>
      </c>
      <c r="F524" t="str">
        <f>_xlfn.XLOOKUP(data!$B524,campaign!$A$2:$A$18,campaign!$B$2:$B$18)</f>
        <v>NonUSTravel</v>
      </c>
      <c r="G524">
        <f>_xlfn.XLOOKUP($F524,campaign!$B$2:$B$18,campaign!$D$2:$D$18)</f>
        <v>66</v>
      </c>
      <c r="H524" t="str">
        <f>_xlfn.XLOOKUP($A524,customer!$A$2:$A$978,customer!$B$2:$B$978)</f>
        <v>Lorita Eaglen</v>
      </c>
    </row>
    <row r="525" spans="1:8" x14ac:dyDescent="0.2">
      <c r="A525" t="s">
        <v>2971</v>
      </c>
      <c r="B525" t="s">
        <v>3929</v>
      </c>
      <c r="C525" s="1">
        <v>44740</v>
      </c>
      <c r="D525" s="1">
        <v>45025</v>
      </c>
      <c r="E525">
        <f t="shared" si="8"/>
        <v>9</v>
      </c>
      <c r="F525" t="str">
        <f>_xlfn.XLOOKUP(data!$B525,campaign!$A$2:$A$18,campaign!$B$2:$B$18)</f>
        <v>NonUSTravel</v>
      </c>
      <c r="G525">
        <f>_xlfn.XLOOKUP($F525,campaign!$B$2:$B$18,campaign!$D$2:$D$18)</f>
        <v>66</v>
      </c>
      <c r="H525" t="str">
        <f>_xlfn.XLOOKUP($A525,customer!$A$2:$A$978,customer!$B$2:$B$978)</f>
        <v>Lorita Eaglen</v>
      </c>
    </row>
    <row r="526" spans="1:8" x14ac:dyDescent="0.2">
      <c r="A526" t="s">
        <v>2971</v>
      </c>
      <c r="B526" t="s">
        <v>3929</v>
      </c>
      <c r="C526" s="1">
        <v>44740</v>
      </c>
      <c r="D526" s="1">
        <v>45084</v>
      </c>
      <c r="E526">
        <f t="shared" si="8"/>
        <v>11</v>
      </c>
      <c r="F526" t="str">
        <f>_xlfn.XLOOKUP(data!$B526,campaign!$A$2:$A$18,campaign!$B$2:$B$18)</f>
        <v>NonUSTravel</v>
      </c>
      <c r="G526">
        <f>_xlfn.XLOOKUP($F526,campaign!$B$2:$B$18,campaign!$D$2:$D$18)</f>
        <v>66</v>
      </c>
      <c r="H526" t="str">
        <f>_xlfn.XLOOKUP($A526,customer!$A$2:$A$978,customer!$B$2:$B$978)</f>
        <v>Lorita Eaglen</v>
      </c>
    </row>
    <row r="527" spans="1:8" x14ac:dyDescent="0.2">
      <c r="A527" t="s">
        <v>2971</v>
      </c>
      <c r="B527" t="s">
        <v>3924</v>
      </c>
      <c r="C527" s="1">
        <v>44925</v>
      </c>
      <c r="D527" s="1">
        <v>44925</v>
      </c>
      <c r="E527">
        <f t="shared" si="8"/>
        <v>0</v>
      </c>
      <c r="F527" t="str">
        <f>_xlfn.XLOOKUP(data!$B527,campaign!$A$2:$A$18,campaign!$B$2:$B$18)</f>
        <v>RVOwner</v>
      </c>
      <c r="G527">
        <f>_xlfn.XLOOKUP($F527,campaign!$B$2:$B$18,campaign!$D$2:$D$18)</f>
        <v>22</v>
      </c>
      <c r="H527" t="str">
        <f>_xlfn.XLOOKUP($A527,customer!$A$2:$A$978,customer!$B$2:$B$978)</f>
        <v>Lorita Eaglen</v>
      </c>
    </row>
    <row r="528" spans="1:8" x14ac:dyDescent="0.2">
      <c r="A528" t="s">
        <v>2971</v>
      </c>
      <c r="B528" t="s">
        <v>3924</v>
      </c>
      <c r="C528" s="1">
        <v>44925</v>
      </c>
      <c r="D528" s="1">
        <v>44957</v>
      </c>
      <c r="E528">
        <f t="shared" si="8"/>
        <v>1</v>
      </c>
      <c r="F528" t="str">
        <f>_xlfn.XLOOKUP(data!$B528,campaign!$A$2:$A$18,campaign!$B$2:$B$18)</f>
        <v>RVOwner</v>
      </c>
      <c r="G528">
        <f>_xlfn.XLOOKUP($F528,campaign!$B$2:$B$18,campaign!$D$2:$D$18)</f>
        <v>22</v>
      </c>
      <c r="H528" t="str">
        <f>_xlfn.XLOOKUP($A528,customer!$A$2:$A$978,customer!$B$2:$B$978)</f>
        <v>Lorita Eaglen</v>
      </c>
    </row>
    <row r="529" spans="1:8" x14ac:dyDescent="0.2">
      <c r="A529" t="s">
        <v>2971</v>
      </c>
      <c r="B529" t="s">
        <v>3924</v>
      </c>
      <c r="C529" s="1">
        <v>44925</v>
      </c>
      <c r="D529" s="1">
        <v>44958</v>
      </c>
      <c r="E529">
        <f t="shared" si="8"/>
        <v>1</v>
      </c>
      <c r="F529" t="str">
        <f>_xlfn.XLOOKUP(data!$B529,campaign!$A$2:$A$18,campaign!$B$2:$B$18)</f>
        <v>RVOwner</v>
      </c>
      <c r="G529">
        <f>_xlfn.XLOOKUP($F529,campaign!$B$2:$B$18,campaign!$D$2:$D$18)</f>
        <v>22</v>
      </c>
      <c r="H529" t="str">
        <f>_xlfn.XLOOKUP($A529,customer!$A$2:$A$978,customer!$B$2:$B$978)</f>
        <v>Lorita Eaglen</v>
      </c>
    </row>
    <row r="530" spans="1:8" x14ac:dyDescent="0.2">
      <c r="A530" t="s">
        <v>2971</v>
      </c>
      <c r="B530" t="s">
        <v>3924</v>
      </c>
      <c r="C530" s="1">
        <v>44925</v>
      </c>
      <c r="D530" s="1">
        <v>45015</v>
      </c>
      <c r="E530">
        <f t="shared" si="8"/>
        <v>3</v>
      </c>
      <c r="F530" t="str">
        <f>_xlfn.XLOOKUP(data!$B530,campaign!$A$2:$A$18,campaign!$B$2:$B$18)</f>
        <v>RVOwner</v>
      </c>
      <c r="G530">
        <f>_xlfn.XLOOKUP($F530,campaign!$B$2:$B$18,campaign!$D$2:$D$18)</f>
        <v>22</v>
      </c>
      <c r="H530" t="str">
        <f>_xlfn.XLOOKUP($A530,customer!$A$2:$A$978,customer!$B$2:$B$978)</f>
        <v>Lorita Eaglen</v>
      </c>
    </row>
    <row r="531" spans="1:8" x14ac:dyDescent="0.2">
      <c r="A531" t="s">
        <v>2971</v>
      </c>
      <c r="B531" t="s">
        <v>3924</v>
      </c>
      <c r="C531" s="1">
        <v>44925</v>
      </c>
      <c r="D531" s="1">
        <v>45027</v>
      </c>
      <c r="E531">
        <f t="shared" si="8"/>
        <v>3</v>
      </c>
      <c r="F531" t="str">
        <f>_xlfn.XLOOKUP(data!$B531,campaign!$A$2:$A$18,campaign!$B$2:$B$18)</f>
        <v>RVOwner</v>
      </c>
      <c r="G531">
        <f>_xlfn.XLOOKUP($F531,campaign!$B$2:$B$18,campaign!$D$2:$D$18)</f>
        <v>22</v>
      </c>
      <c r="H531" t="str">
        <f>_xlfn.XLOOKUP($A531,customer!$A$2:$A$978,customer!$B$2:$B$978)</f>
        <v>Lorita Eaglen</v>
      </c>
    </row>
    <row r="532" spans="1:8" x14ac:dyDescent="0.2">
      <c r="A532" t="s">
        <v>2971</v>
      </c>
      <c r="B532" t="s">
        <v>3924</v>
      </c>
      <c r="C532" s="1">
        <v>44925</v>
      </c>
      <c r="D532" s="1">
        <v>45054</v>
      </c>
      <c r="E532">
        <f t="shared" si="8"/>
        <v>4</v>
      </c>
      <c r="F532" t="str">
        <f>_xlfn.XLOOKUP(data!$B532,campaign!$A$2:$A$18,campaign!$B$2:$B$18)</f>
        <v>RVOwner</v>
      </c>
      <c r="G532">
        <f>_xlfn.XLOOKUP($F532,campaign!$B$2:$B$18,campaign!$D$2:$D$18)</f>
        <v>22</v>
      </c>
      <c r="H532" t="str">
        <f>_xlfn.XLOOKUP($A532,customer!$A$2:$A$978,customer!$B$2:$B$978)</f>
        <v>Lorita Eaglen</v>
      </c>
    </row>
    <row r="533" spans="1:8" x14ac:dyDescent="0.2">
      <c r="A533" t="s">
        <v>2971</v>
      </c>
      <c r="B533" t="s">
        <v>3948</v>
      </c>
      <c r="C533" s="1">
        <v>44948</v>
      </c>
      <c r="D533" s="1">
        <v>44948</v>
      </c>
      <c r="E533">
        <f t="shared" si="8"/>
        <v>0</v>
      </c>
      <c r="F533" t="str">
        <f>_xlfn.XLOOKUP(data!$B533,campaign!$A$2:$A$18,campaign!$B$2:$B$18)</f>
        <v>HasCreditCard</v>
      </c>
      <c r="G533">
        <f>_xlfn.XLOOKUP($F533,campaign!$B$2:$B$18,campaign!$D$2:$D$18)</f>
        <v>65</v>
      </c>
      <c r="H533" t="str">
        <f>_xlfn.XLOOKUP($A533,customer!$A$2:$A$978,customer!$B$2:$B$978)</f>
        <v>Lorita Eaglen</v>
      </c>
    </row>
    <row r="534" spans="1:8" x14ac:dyDescent="0.2">
      <c r="A534" t="s">
        <v>2971</v>
      </c>
      <c r="B534" t="s">
        <v>3948</v>
      </c>
      <c r="C534" s="1">
        <v>44948</v>
      </c>
      <c r="D534" s="1">
        <v>44982</v>
      </c>
      <c r="E534">
        <f t="shared" si="8"/>
        <v>1</v>
      </c>
      <c r="F534" t="str">
        <f>_xlfn.XLOOKUP(data!$B534,campaign!$A$2:$A$18,campaign!$B$2:$B$18)</f>
        <v>HasCreditCard</v>
      </c>
      <c r="G534">
        <f>_xlfn.XLOOKUP($F534,campaign!$B$2:$B$18,campaign!$D$2:$D$18)</f>
        <v>65</v>
      </c>
      <c r="H534" t="str">
        <f>_xlfn.XLOOKUP($A534,customer!$A$2:$A$978,customer!$B$2:$B$978)</f>
        <v>Lorita Eaglen</v>
      </c>
    </row>
    <row r="535" spans="1:8" x14ac:dyDescent="0.2">
      <c r="A535" t="s">
        <v>2971</v>
      </c>
      <c r="B535" t="s">
        <v>3948</v>
      </c>
      <c r="C535" s="1">
        <v>44948</v>
      </c>
      <c r="D535" s="1">
        <v>45008</v>
      </c>
      <c r="E535">
        <f t="shared" si="8"/>
        <v>2</v>
      </c>
      <c r="F535" t="str">
        <f>_xlfn.XLOOKUP(data!$B535,campaign!$A$2:$A$18,campaign!$B$2:$B$18)</f>
        <v>HasCreditCard</v>
      </c>
      <c r="G535">
        <f>_xlfn.XLOOKUP($F535,campaign!$B$2:$B$18,campaign!$D$2:$D$18)</f>
        <v>65</v>
      </c>
      <c r="H535" t="str">
        <f>_xlfn.XLOOKUP($A535,customer!$A$2:$A$978,customer!$B$2:$B$978)</f>
        <v>Lorita Eaglen</v>
      </c>
    </row>
    <row r="536" spans="1:8" x14ac:dyDescent="0.2">
      <c r="A536" t="s">
        <v>2971</v>
      </c>
      <c r="B536" t="s">
        <v>3948</v>
      </c>
      <c r="C536" s="1">
        <v>44948</v>
      </c>
      <c r="D536" s="1">
        <v>45017</v>
      </c>
      <c r="E536">
        <f t="shared" si="8"/>
        <v>2</v>
      </c>
      <c r="F536" t="str">
        <f>_xlfn.XLOOKUP(data!$B536,campaign!$A$2:$A$18,campaign!$B$2:$B$18)</f>
        <v>HasCreditCard</v>
      </c>
      <c r="G536">
        <f>_xlfn.XLOOKUP($F536,campaign!$B$2:$B$18,campaign!$D$2:$D$18)</f>
        <v>65</v>
      </c>
      <c r="H536" t="str">
        <f>_xlfn.XLOOKUP($A536,customer!$A$2:$A$978,customer!$B$2:$B$978)</f>
        <v>Lorita Eaglen</v>
      </c>
    </row>
    <row r="537" spans="1:8" x14ac:dyDescent="0.2">
      <c r="A537" t="s">
        <v>2971</v>
      </c>
      <c r="B537" t="s">
        <v>3948</v>
      </c>
      <c r="C537" s="1">
        <v>44948</v>
      </c>
      <c r="D537" s="1">
        <v>45052</v>
      </c>
      <c r="E537">
        <f t="shared" si="8"/>
        <v>3</v>
      </c>
      <c r="F537" t="str">
        <f>_xlfn.XLOOKUP(data!$B537,campaign!$A$2:$A$18,campaign!$B$2:$B$18)</f>
        <v>HasCreditCard</v>
      </c>
      <c r="G537">
        <f>_xlfn.XLOOKUP($F537,campaign!$B$2:$B$18,campaign!$D$2:$D$18)</f>
        <v>65</v>
      </c>
      <c r="H537" t="str">
        <f>_xlfn.XLOOKUP($A537,customer!$A$2:$A$978,customer!$B$2:$B$978)</f>
        <v>Lorita Eaglen</v>
      </c>
    </row>
    <row r="538" spans="1:8" x14ac:dyDescent="0.2">
      <c r="A538" t="s">
        <v>2972</v>
      </c>
      <c r="B538" t="s">
        <v>3951</v>
      </c>
      <c r="C538" s="1">
        <v>44774</v>
      </c>
      <c r="D538" s="1">
        <v>44774</v>
      </c>
      <c r="E538">
        <f t="shared" si="8"/>
        <v>0</v>
      </c>
      <c r="F538" t="str">
        <f>_xlfn.XLOOKUP(data!$B538,campaign!$A$2:$A$18,campaign!$B$2:$B$18)</f>
        <v>OwnsMotorcycle</v>
      </c>
      <c r="G538">
        <f>_xlfn.XLOOKUP($F538,campaign!$B$2:$B$18,campaign!$D$2:$D$18)</f>
        <v>14</v>
      </c>
      <c r="H538" t="str">
        <f>_xlfn.XLOOKUP($A538,customer!$A$2:$A$978,customer!$B$2:$B$978)</f>
        <v>Joeann Strewther</v>
      </c>
    </row>
    <row r="539" spans="1:8" x14ac:dyDescent="0.2">
      <c r="A539" t="s">
        <v>2972</v>
      </c>
      <c r="B539" t="s">
        <v>3951</v>
      </c>
      <c r="C539" s="1">
        <v>44774</v>
      </c>
      <c r="D539" s="1">
        <v>44820</v>
      </c>
      <c r="E539">
        <f t="shared" si="8"/>
        <v>1</v>
      </c>
      <c r="F539" t="str">
        <f>_xlfn.XLOOKUP(data!$B539,campaign!$A$2:$A$18,campaign!$B$2:$B$18)</f>
        <v>OwnsMotorcycle</v>
      </c>
      <c r="G539">
        <f>_xlfn.XLOOKUP($F539,campaign!$B$2:$B$18,campaign!$D$2:$D$18)</f>
        <v>14</v>
      </c>
      <c r="H539" t="str">
        <f>_xlfn.XLOOKUP($A539,customer!$A$2:$A$978,customer!$B$2:$B$978)</f>
        <v>Joeann Strewther</v>
      </c>
    </row>
    <row r="540" spans="1:8" x14ac:dyDescent="0.2">
      <c r="A540" t="s">
        <v>2972</v>
      </c>
      <c r="B540" t="s">
        <v>3951</v>
      </c>
      <c r="C540" s="1">
        <v>44774</v>
      </c>
      <c r="D540" s="1">
        <v>44840</v>
      </c>
      <c r="E540">
        <f t="shared" si="8"/>
        <v>2</v>
      </c>
      <c r="F540" t="str">
        <f>_xlfn.XLOOKUP(data!$B540,campaign!$A$2:$A$18,campaign!$B$2:$B$18)</f>
        <v>OwnsMotorcycle</v>
      </c>
      <c r="G540">
        <f>_xlfn.XLOOKUP($F540,campaign!$B$2:$B$18,campaign!$D$2:$D$18)</f>
        <v>14</v>
      </c>
      <c r="H540" t="str">
        <f>_xlfn.XLOOKUP($A540,customer!$A$2:$A$978,customer!$B$2:$B$978)</f>
        <v>Joeann Strewther</v>
      </c>
    </row>
    <row r="541" spans="1:8" x14ac:dyDescent="0.2">
      <c r="A541" t="s">
        <v>2972</v>
      </c>
      <c r="B541" t="s">
        <v>3951</v>
      </c>
      <c r="C541" s="1">
        <v>44774</v>
      </c>
      <c r="D541" s="1">
        <v>44880</v>
      </c>
      <c r="E541">
        <f t="shared" si="8"/>
        <v>3</v>
      </c>
      <c r="F541" t="str">
        <f>_xlfn.XLOOKUP(data!$B541,campaign!$A$2:$A$18,campaign!$B$2:$B$18)</f>
        <v>OwnsMotorcycle</v>
      </c>
      <c r="G541">
        <f>_xlfn.XLOOKUP($F541,campaign!$B$2:$B$18,campaign!$D$2:$D$18)</f>
        <v>14</v>
      </c>
      <c r="H541" t="str">
        <f>_xlfn.XLOOKUP($A541,customer!$A$2:$A$978,customer!$B$2:$B$978)</f>
        <v>Joeann Strewther</v>
      </c>
    </row>
    <row r="542" spans="1:8" x14ac:dyDescent="0.2">
      <c r="A542" t="s">
        <v>2972</v>
      </c>
      <c r="B542" t="s">
        <v>3951</v>
      </c>
      <c r="C542" s="1">
        <v>44774</v>
      </c>
      <c r="D542" s="1">
        <v>44909</v>
      </c>
      <c r="E542">
        <f t="shared" si="8"/>
        <v>4</v>
      </c>
      <c r="F542" t="str">
        <f>_xlfn.XLOOKUP(data!$B542,campaign!$A$2:$A$18,campaign!$B$2:$B$18)</f>
        <v>OwnsMotorcycle</v>
      </c>
      <c r="G542">
        <f>_xlfn.XLOOKUP($F542,campaign!$B$2:$B$18,campaign!$D$2:$D$18)</f>
        <v>14</v>
      </c>
      <c r="H542" t="str">
        <f>_xlfn.XLOOKUP($A542,customer!$A$2:$A$978,customer!$B$2:$B$978)</f>
        <v>Joeann Strewther</v>
      </c>
    </row>
    <row r="543" spans="1:8" x14ac:dyDescent="0.2">
      <c r="A543" t="s">
        <v>2972</v>
      </c>
      <c r="B543" t="s">
        <v>3951</v>
      </c>
      <c r="C543" s="1">
        <v>44774</v>
      </c>
      <c r="D543" s="1">
        <v>44937</v>
      </c>
      <c r="E543">
        <f t="shared" si="8"/>
        <v>5</v>
      </c>
      <c r="F543" t="str">
        <f>_xlfn.XLOOKUP(data!$B543,campaign!$A$2:$A$18,campaign!$B$2:$B$18)</f>
        <v>OwnsMotorcycle</v>
      </c>
      <c r="G543">
        <f>_xlfn.XLOOKUP($F543,campaign!$B$2:$B$18,campaign!$D$2:$D$18)</f>
        <v>14</v>
      </c>
      <c r="H543" t="str">
        <f>_xlfn.XLOOKUP($A543,customer!$A$2:$A$978,customer!$B$2:$B$978)</f>
        <v>Joeann Strewther</v>
      </c>
    </row>
    <row r="544" spans="1:8" x14ac:dyDescent="0.2">
      <c r="A544" t="s">
        <v>2972</v>
      </c>
      <c r="B544" t="s">
        <v>3951</v>
      </c>
      <c r="C544" s="1">
        <v>44774</v>
      </c>
      <c r="D544" s="1">
        <v>44965</v>
      </c>
      <c r="E544">
        <f t="shared" si="8"/>
        <v>6</v>
      </c>
      <c r="F544" t="str">
        <f>_xlfn.XLOOKUP(data!$B544,campaign!$A$2:$A$18,campaign!$B$2:$B$18)</f>
        <v>OwnsMotorcycle</v>
      </c>
      <c r="G544">
        <f>_xlfn.XLOOKUP($F544,campaign!$B$2:$B$18,campaign!$D$2:$D$18)</f>
        <v>14</v>
      </c>
      <c r="H544" t="str">
        <f>_xlfn.XLOOKUP($A544,customer!$A$2:$A$978,customer!$B$2:$B$978)</f>
        <v>Joeann Strewther</v>
      </c>
    </row>
    <row r="545" spans="1:8" x14ac:dyDescent="0.2">
      <c r="A545" t="s">
        <v>2972</v>
      </c>
      <c r="B545" t="s">
        <v>3951</v>
      </c>
      <c r="C545" s="1">
        <v>44774</v>
      </c>
      <c r="D545" s="1">
        <v>45000</v>
      </c>
      <c r="E545">
        <f t="shared" si="8"/>
        <v>7</v>
      </c>
      <c r="F545" t="str">
        <f>_xlfn.XLOOKUP(data!$B545,campaign!$A$2:$A$18,campaign!$B$2:$B$18)</f>
        <v>OwnsMotorcycle</v>
      </c>
      <c r="G545">
        <f>_xlfn.XLOOKUP($F545,campaign!$B$2:$B$18,campaign!$D$2:$D$18)</f>
        <v>14</v>
      </c>
      <c r="H545" t="str">
        <f>_xlfn.XLOOKUP($A545,customer!$A$2:$A$978,customer!$B$2:$B$978)</f>
        <v>Joeann Strewther</v>
      </c>
    </row>
    <row r="546" spans="1:8" x14ac:dyDescent="0.2">
      <c r="A546" t="s">
        <v>2972</v>
      </c>
      <c r="B546" t="s">
        <v>3951</v>
      </c>
      <c r="C546" s="1">
        <v>44774</v>
      </c>
      <c r="D546" s="1">
        <v>45026</v>
      </c>
      <c r="E546">
        <f t="shared" si="8"/>
        <v>8</v>
      </c>
      <c r="F546" t="str">
        <f>_xlfn.XLOOKUP(data!$B546,campaign!$A$2:$A$18,campaign!$B$2:$B$18)</f>
        <v>OwnsMotorcycle</v>
      </c>
      <c r="G546">
        <f>_xlfn.XLOOKUP($F546,campaign!$B$2:$B$18,campaign!$D$2:$D$18)</f>
        <v>14</v>
      </c>
      <c r="H546" t="str">
        <f>_xlfn.XLOOKUP($A546,customer!$A$2:$A$978,customer!$B$2:$B$978)</f>
        <v>Joeann Strewther</v>
      </c>
    </row>
    <row r="547" spans="1:8" x14ac:dyDescent="0.2">
      <c r="A547" t="s">
        <v>2972</v>
      </c>
      <c r="B547" t="s">
        <v>3951</v>
      </c>
      <c r="C547" s="1">
        <v>44774</v>
      </c>
      <c r="D547" s="1">
        <v>45061</v>
      </c>
      <c r="E547">
        <f t="shared" si="8"/>
        <v>9</v>
      </c>
      <c r="F547" t="str">
        <f>_xlfn.XLOOKUP(data!$B547,campaign!$A$2:$A$18,campaign!$B$2:$B$18)</f>
        <v>OwnsMotorcycle</v>
      </c>
      <c r="G547">
        <f>_xlfn.XLOOKUP($F547,campaign!$B$2:$B$18,campaign!$D$2:$D$18)</f>
        <v>14</v>
      </c>
      <c r="H547" t="str">
        <f>_xlfn.XLOOKUP($A547,customer!$A$2:$A$978,customer!$B$2:$B$978)</f>
        <v>Joeann Strewther</v>
      </c>
    </row>
    <row r="548" spans="1:8" x14ac:dyDescent="0.2">
      <c r="A548" t="s">
        <v>2972</v>
      </c>
      <c r="B548" t="s">
        <v>3921</v>
      </c>
      <c r="C548" s="1">
        <v>44838</v>
      </c>
      <c r="D548" s="1">
        <v>44838</v>
      </c>
      <c r="E548">
        <f t="shared" si="8"/>
        <v>0</v>
      </c>
      <c r="F548" t="str">
        <f>_xlfn.XLOOKUP(data!$B548,campaign!$A$2:$A$18,campaign!$B$2:$B$18)</f>
        <v>HandsetRefurbished</v>
      </c>
      <c r="G548">
        <f>_xlfn.XLOOKUP($F548,campaign!$B$2:$B$18,campaign!$D$2:$D$18)</f>
        <v>26</v>
      </c>
      <c r="H548" t="str">
        <f>_xlfn.XLOOKUP($A548,customer!$A$2:$A$978,customer!$B$2:$B$978)</f>
        <v>Joeann Strewther</v>
      </c>
    </row>
    <row r="549" spans="1:8" x14ac:dyDescent="0.2">
      <c r="A549" t="s">
        <v>2972</v>
      </c>
      <c r="B549" t="s">
        <v>3921</v>
      </c>
      <c r="C549" s="1">
        <v>44838</v>
      </c>
      <c r="D549" s="1">
        <v>44871</v>
      </c>
      <c r="E549">
        <f t="shared" si="8"/>
        <v>1</v>
      </c>
      <c r="F549" t="str">
        <f>_xlfn.XLOOKUP(data!$B549,campaign!$A$2:$A$18,campaign!$B$2:$B$18)</f>
        <v>HandsetRefurbished</v>
      </c>
      <c r="G549">
        <f>_xlfn.XLOOKUP($F549,campaign!$B$2:$B$18,campaign!$D$2:$D$18)</f>
        <v>26</v>
      </c>
      <c r="H549" t="str">
        <f>_xlfn.XLOOKUP($A549,customer!$A$2:$A$978,customer!$B$2:$B$978)</f>
        <v>Joeann Strewther</v>
      </c>
    </row>
    <row r="550" spans="1:8" x14ac:dyDescent="0.2">
      <c r="A550" t="s">
        <v>2972</v>
      </c>
      <c r="B550" t="s">
        <v>3921</v>
      </c>
      <c r="C550" s="1">
        <v>44838</v>
      </c>
      <c r="D550" s="1">
        <v>44899</v>
      </c>
      <c r="E550">
        <f t="shared" si="8"/>
        <v>2</v>
      </c>
      <c r="F550" t="str">
        <f>_xlfn.XLOOKUP(data!$B550,campaign!$A$2:$A$18,campaign!$B$2:$B$18)</f>
        <v>HandsetRefurbished</v>
      </c>
      <c r="G550">
        <f>_xlfn.XLOOKUP($F550,campaign!$B$2:$B$18,campaign!$D$2:$D$18)</f>
        <v>26</v>
      </c>
      <c r="H550" t="str">
        <f>_xlfn.XLOOKUP($A550,customer!$A$2:$A$978,customer!$B$2:$B$978)</f>
        <v>Joeann Strewther</v>
      </c>
    </row>
    <row r="551" spans="1:8" x14ac:dyDescent="0.2">
      <c r="A551" t="s">
        <v>2972</v>
      </c>
      <c r="B551" t="s">
        <v>3921</v>
      </c>
      <c r="C551" s="1">
        <v>44838</v>
      </c>
      <c r="D551" s="1">
        <v>44941</v>
      </c>
      <c r="E551">
        <f t="shared" si="8"/>
        <v>3</v>
      </c>
      <c r="F551" t="str">
        <f>_xlfn.XLOOKUP(data!$B551,campaign!$A$2:$A$18,campaign!$B$2:$B$18)</f>
        <v>HandsetRefurbished</v>
      </c>
      <c r="G551">
        <f>_xlfn.XLOOKUP($F551,campaign!$B$2:$B$18,campaign!$D$2:$D$18)</f>
        <v>26</v>
      </c>
      <c r="H551" t="str">
        <f>_xlfn.XLOOKUP($A551,customer!$A$2:$A$978,customer!$B$2:$B$978)</f>
        <v>Joeann Strewther</v>
      </c>
    </row>
    <row r="552" spans="1:8" x14ac:dyDescent="0.2">
      <c r="A552" t="s">
        <v>2972</v>
      </c>
      <c r="B552" t="s">
        <v>3921</v>
      </c>
      <c r="C552" s="1">
        <v>44838</v>
      </c>
      <c r="D552" s="1">
        <v>44970</v>
      </c>
      <c r="E552">
        <f t="shared" si="8"/>
        <v>4</v>
      </c>
      <c r="F552" t="str">
        <f>_xlfn.XLOOKUP(data!$B552,campaign!$A$2:$A$18,campaign!$B$2:$B$18)</f>
        <v>HandsetRefurbished</v>
      </c>
      <c r="G552">
        <f>_xlfn.XLOOKUP($F552,campaign!$B$2:$B$18,campaign!$D$2:$D$18)</f>
        <v>26</v>
      </c>
      <c r="H552" t="str">
        <f>_xlfn.XLOOKUP($A552,customer!$A$2:$A$978,customer!$B$2:$B$978)</f>
        <v>Joeann Strewther</v>
      </c>
    </row>
    <row r="553" spans="1:8" x14ac:dyDescent="0.2">
      <c r="A553" t="s">
        <v>2972</v>
      </c>
      <c r="B553" t="s">
        <v>3921</v>
      </c>
      <c r="C553" s="1">
        <v>44838</v>
      </c>
      <c r="D553" s="1">
        <v>44996</v>
      </c>
      <c r="E553">
        <f t="shared" si="8"/>
        <v>5</v>
      </c>
      <c r="F553" t="str">
        <f>_xlfn.XLOOKUP(data!$B553,campaign!$A$2:$A$18,campaign!$B$2:$B$18)</f>
        <v>HandsetRefurbished</v>
      </c>
      <c r="G553">
        <f>_xlfn.XLOOKUP($F553,campaign!$B$2:$B$18,campaign!$D$2:$D$18)</f>
        <v>26</v>
      </c>
      <c r="H553" t="str">
        <f>_xlfn.XLOOKUP($A553,customer!$A$2:$A$978,customer!$B$2:$B$978)</f>
        <v>Joeann Strewther</v>
      </c>
    </row>
    <row r="554" spans="1:8" x14ac:dyDescent="0.2">
      <c r="A554" t="s">
        <v>2972</v>
      </c>
      <c r="B554" t="s">
        <v>3921</v>
      </c>
      <c r="C554" s="1">
        <v>44838</v>
      </c>
      <c r="D554" s="1">
        <v>45020</v>
      </c>
      <c r="E554">
        <f t="shared" si="8"/>
        <v>6</v>
      </c>
      <c r="F554" t="str">
        <f>_xlfn.XLOOKUP(data!$B554,campaign!$A$2:$A$18,campaign!$B$2:$B$18)</f>
        <v>HandsetRefurbished</v>
      </c>
      <c r="G554">
        <f>_xlfn.XLOOKUP($F554,campaign!$B$2:$B$18,campaign!$D$2:$D$18)</f>
        <v>26</v>
      </c>
      <c r="H554" t="str">
        <f>_xlfn.XLOOKUP($A554,customer!$A$2:$A$978,customer!$B$2:$B$978)</f>
        <v>Joeann Strewther</v>
      </c>
    </row>
    <row r="555" spans="1:8" x14ac:dyDescent="0.2">
      <c r="A555" t="s">
        <v>2972</v>
      </c>
      <c r="B555" t="s">
        <v>3949</v>
      </c>
      <c r="C555" s="1">
        <v>44917</v>
      </c>
      <c r="D555" s="1">
        <v>44917</v>
      </c>
      <c r="E555">
        <f t="shared" si="8"/>
        <v>0</v>
      </c>
      <c r="F555" t="str">
        <f>_xlfn.XLOOKUP(data!$B555,campaign!$A$2:$A$18,campaign!$B$2:$B$18)</f>
        <v>NewCellphoneUser</v>
      </c>
      <c r="G555">
        <f>_xlfn.XLOOKUP($F555,campaign!$B$2:$B$18,campaign!$D$2:$D$18)</f>
        <v>25</v>
      </c>
      <c r="H555" t="str">
        <f>_xlfn.XLOOKUP($A555,customer!$A$2:$A$978,customer!$B$2:$B$978)</f>
        <v>Joeann Strewther</v>
      </c>
    </row>
    <row r="556" spans="1:8" x14ac:dyDescent="0.2">
      <c r="A556" t="s">
        <v>2972</v>
      </c>
      <c r="B556" t="s">
        <v>3949</v>
      </c>
      <c r="C556" s="1">
        <v>44917</v>
      </c>
      <c r="D556" s="1">
        <v>44957</v>
      </c>
      <c r="E556">
        <f t="shared" si="8"/>
        <v>1</v>
      </c>
      <c r="F556" t="str">
        <f>_xlfn.XLOOKUP(data!$B556,campaign!$A$2:$A$18,campaign!$B$2:$B$18)</f>
        <v>NewCellphoneUser</v>
      </c>
      <c r="G556">
        <f>_xlfn.XLOOKUP($F556,campaign!$B$2:$B$18,campaign!$D$2:$D$18)</f>
        <v>25</v>
      </c>
      <c r="H556" t="str">
        <f>_xlfn.XLOOKUP($A556,customer!$A$2:$A$978,customer!$B$2:$B$978)</f>
        <v>Joeann Strewther</v>
      </c>
    </row>
    <row r="557" spans="1:8" x14ac:dyDescent="0.2">
      <c r="A557" t="s">
        <v>2972</v>
      </c>
      <c r="B557" t="s">
        <v>3949</v>
      </c>
      <c r="C557" s="1">
        <v>44917</v>
      </c>
      <c r="D557" s="1">
        <v>44959</v>
      </c>
      <c r="E557">
        <f t="shared" si="8"/>
        <v>1</v>
      </c>
      <c r="F557" t="str">
        <f>_xlfn.XLOOKUP(data!$B557,campaign!$A$2:$A$18,campaign!$B$2:$B$18)</f>
        <v>NewCellphoneUser</v>
      </c>
      <c r="G557">
        <f>_xlfn.XLOOKUP($F557,campaign!$B$2:$B$18,campaign!$D$2:$D$18)</f>
        <v>25</v>
      </c>
      <c r="H557" t="str">
        <f>_xlfn.XLOOKUP($A557,customer!$A$2:$A$978,customer!$B$2:$B$978)</f>
        <v>Joeann Strewther</v>
      </c>
    </row>
    <row r="558" spans="1:8" x14ac:dyDescent="0.2">
      <c r="A558" t="s">
        <v>2972</v>
      </c>
      <c r="B558" t="s">
        <v>3949</v>
      </c>
      <c r="C558" s="1">
        <v>44917</v>
      </c>
      <c r="D558" s="1">
        <v>44987</v>
      </c>
      <c r="E558">
        <f t="shared" si="8"/>
        <v>2</v>
      </c>
      <c r="F558" t="str">
        <f>_xlfn.XLOOKUP(data!$B558,campaign!$A$2:$A$18,campaign!$B$2:$B$18)</f>
        <v>NewCellphoneUser</v>
      </c>
      <c r="G558">
        <f>_xlfn.XLOOKUP($F558,campaign!$B$2:$B$18,campaign!$D$2:$D$18)</f>
        <v>25</v>
      </c>
      <c r="H558" t="str">
        <f>_xlfn.XLOOKUP($A558,customer!$A$2:$A$978,customer!$B$2:$B$978)</f>
        <v>Joeann Strewther</v>
      </c>
    </row>
    <row r="559" spans="1:8" x14ac:dyDescent="0.2">
      <c r="A559" t="s">
        <v>2972</v>
      </c>
      <c r="B559" t="s">
        <v>3949</v>
      </c>
      <c r="C559" s="1">
        <v>44917</v>
      </c>
      <c r="D559" s="1">
        <v>45020</v>
      </c>
      <c r="E559">
        <f t="shared" si="8"/>
        <v>3</v>
      </c>
      <c r="F559" t="str">
        <f>_xlfn.XLOOKUP(data!$B559,campaign!$A$2:$A$18,campaign!$B$2:$B$18)</f>
        <v>NewCellphoneUser</v>
      </c>
      <c r="G559">
        <f>_xlfn.XLOOKUP($F559,campaign!$B$2:$B$18,campaign!$D$2:$D$18)</f>
        <v>25</v>
      </c>
      <c r="H559" t="str">
        <f>_xlfn.XLOOKUP($A559,customer!$A$2:$A$978,customer!$B$2:$B$978)</f>
        <v>Joeann Strewther</v>
      </c>
    </row>
    <row r="560" spans="1:8" x14ac:dyDescent="0.2">
      <c r="A560" t="s">
        <v>2972</v>
      </c>
      <c r="B560" t="s">
        <v>3949</v>
      </c>
      <c r="C560" s="1">
        <v>44917</v>
      </c>
      <c r="D560" s="1">
        <v>45072</v>
      </c>
      <c r="E560">
        <f t="shared" si="8"/>
        <v>5</v>
      </c>
      <c r="F560" t="str">
        <f>_xlfn.XLOOKUP(data!$B560,campaign!$A$2:$A$18,campaign!$B$2:$B$18)</f>
        <v>NewCellphoneUser</v>
      </c>
      <c r="G560">
        <f>_xlfn.XLOOKUP($F560,campaign!$B$2:$B$18,campaign!$D$2:$D$18)</f>
        <v>25</v>
      </c>
      <c r="H560" t="str">
        <f>_xlfn.XLOOKUP($A560,customer!$A$2:$A$978,customer!$B$2:$B$978)</f>
        <v>Joeann Strewther</v>
      </c>
    </row>
    <row r="561" spans="1:8" x14ac:dyDescent="0.2">
      <c r="A561" t="s">
        <v>2972</v>
      </c>
      <c r="B561" t="s">
        <v>3949</v>
      </c>
      <c r="C561" s="1">
        <v>44917</v>
      </c>
      <c r="D561" s="1">
        <v>45082</v>
      </c>
      <c r="E561">
        <f t="shared" si="8"/>
        <v>5</v>
      </c>
      <c r="F561" t="str">
        <f>_xlfn.XLOOKUP(data!$B561,campaign!$A$2:$A$18,campaign!$B$2:$B$18)</f>
        <v>NewCellphoneUser</v>
      </c>
      <c r="G561">
        <f>_xlfn.XLOOKUP($F561,campaign!$B$2:$B$18,campaign!$D$2:$D$18)</f>
        <v>25</v>
      </c>
      <c r="H561" t="str">
        <f>_xlfn.XLOOKUP($A561,customer!$A$2:$A$978,customer!$B$2:$B$978)</f>
        <v>Joeann Strewther</v>
      </c>
    </row>
    <row r="562" spans="1:8" x14ac:dyDescent="0.2">
      <c r="A562" t="s">
        <v>2973</v>
      </c>
      <c r="B562" t="s">
        <v>3949</v>
      </c>
      <c r="C562" s="1">
        <v>44625</v>
      </c>
      <c r="D562" s="1">
        <v>44625</v>
      </c>
      <c r="E562">
        <f t="shared" si="8"/>
        <v>0</v>
      </c>
      <c r="F562" t="str">
        <f>_xlfn.XLOOKUP(data!$B562,campaign!$A$2:$A$18,campaign!$B$2:$B$18)</f>
        <v>NewCellphoneUser</v>
      </c>
      <c r="G562">
        <f>_xlfn.XLOOKUP($F562,campaign!$B$2:$B$18,campaign!$D$2:$D$18)</f>
        <v>25</v>
      </c>
      <c r="H562" t="str">
        <f>_xlfn.XLOOKUP($A562,customer!$A$2:$A$978,customer!$B$2:$B$978)</f>
        <v>Ganny Eric</v>
      </c>
    </row>
    <row r="563" spans="1:8" x14ac:dyDescent="0.2">
      <c r="A563" t="s">
        <v>2973</v>
      </c>
      <c r="B563" t="s">
        <v>3949</v>
      </c>
      <c r="C563" s="1">
        <v>44625</v>
      </c>
      <c r="D563" s="1">
        <v>44669</v>
      </c>
      <c r="E563">
        <f t="shared" si="8"/>
        <v>1</v>
      </c>
      <c r="F563" t="str">
        <f>_xlfn.XLOOKUP(data!$B563,campaign!$A$2:$A$18,campaign!$B$2:$B$18)</f>
        <v>NewCellphoneUser</v>
      </c>
      <c r="G563">
        <f>_xlfn.XLOOKUP($F563,campaign!$B$2:$B$18,campaign!$D$2:$D$18)</f>
        <v>25</v>
      </c>
      <c r="H563" t="str">
        <f>_xlfn.XLOOKUP($A563,customer!$A$2:$A$978,customer!$B$2:$B$978)</f>
        <v>Ganny Eric</v>
      </c>
    </row>
    <row r="564" spans="1:8" x14ac:dyDescent="0.2">
      <c r="A564" t="s">
        <v>2973</v>
      </c>
      <c r="B564" t="s">
        <v>3949</v>
      </c>
      <c r="C564" s="1">
        <v>44625</v>
      </c>
      <c r="D564" s="1">
        <v>44691</v>
      </c>
      <c r="E564">
        <f t="shared" si="8"/>
        <v>2</v>
      </c>
      <c r="F564" t="str">
        <f>_xlfn.XLOOKUP(data!$B564,campaign!$A$2:$A$18,campaign!$B$2:$B$18)</f>
        <v>NewCellphoneUser</v>
      </c>
      <c r="G564">
        <f>_xlfn.XLOOKUP($F564,campaign!$B$2:$B$18,campaign!$D$2:$D$18)</f>
        <v>25</v>
      </c>
      <c r="H564" t="str">
        <f>_xlfn.XLOOKUP($A564,customer!$A$2:$A$978,customer!$B$2:$B$978)</f>
        <v>Ganny Eric</v>
      </c>
    </row>
    <row r="565" spans="1:8" x14ac:dyDescent="0.2">
      <c r="A565" t="s">
        <v>2973</v>
      </c>
      <c r="B565" t="s">
        <v>3949</v>
      </c>
      <c r="C565" s="1">
        <v>44625</v>
      </c>
      <c r="D565" s="1">
        <v>44724</v>
      </c>
      <c r="E565">
        <f t="shared" si="8"/>
        <v>3</v>
      </c>
      <c r="F565" t="str">
        <f>_xlfn.XLOOKUP(data!$B565,campaign!$A$2:$A$18,campaign!$B$2:$B$18)</f>
        <v>NewCellphoneUser</v>
      </c>
      <c r="G565">
        <f>_xlfn.XLOOKUP($F565,campaign!$B$2:$B$18,campaign!$D$2:$D$18)</f>
        <v>25</v>
      </c>
      <c r="H565" t="str">
        <f>_xlfn.XLOOKUP($A565,customer!$A$2:$A$978,customer!$B$2:$B$978)</f>
        <v>Ganny Eric</v>
      </c>
    </row>
    <row r="566" spans="1:8" x14ac:dyDescent="0.2">
      <c r="A566" t="s">
        <v>2973</v>
      </c>
      <c r="B566" t="s">
        <v>3949</v>
      </c>
      <c r="C566" s="1">
        <v>44625</v>
      </c>
      <c r="D566" s="1">
        <v>44751</v>
      </c>
      <c r="E566">
        <f t="shared" si="8"/>
        <v>4</v>
      </c>
      <c r="F566" t="str">
        <f>_xlfn.XLOOKUP(data!$B566,campaign!$A$2:$A$18,campaign!$B$2:$B$18)</f>
        <v>NewCellphoneUser</v>
      </c>
      <c r="G566">
        <f>_xlfn.XLOOKUP($F566,campaign!$B$2:$B$18,campaign!$D$2:$D$18)</f>
        <v>25</v>
      </c>
      <c r="H566" t="str">
        <f>_xlfn.XLOOKUP($A566,customer!$A$2:$A$978,customer!$B$2:$B$978)</f>
        <v>Ganny Eric</v>
      </c>
    </row>
    <row r="567" spans="1:8" x14ac:dyDescent="0.2">
      <c r="A567" t="s">
        <v>2973</v>
      </c>
      <c r="B567" t="s">
        <v>3949</v>
      </c>
      <c r="C567" s="1">
        <v>44625</v>
      </c>
      <c r="D567" s="1">
        <v>44792</v>
      </c>
      <c r="E567">
        <f t="shared" si="8"/>
        <v>5</v>
      </c>
      <c r="F567" t="str">
        <f>_xlfn.XLOOKUP(data!$B567,campaign!$A$2:$A$18,campaign!$B$2:$B$18)</f>
        <v>NewCellphoneUser</v>
      </c>
      <c r="G567">
        <f>_xlfn.XLOOKUP($F567,campaign!$B$2:$B$18,campaign!$D$2:$D$18)</f>
        <v>25</v>
      </c>
      <c r="H567" t="str">
        <f>_xlfn.XLOOKUP($A567,customer!$A$2:$A$978,customer!$B$2:$B$978)</f>
        <v>Ganny Eric</v>
      </c>
    </row>
    <row r="568" spans="1:8" x14ac:dyDescent="0.2">
      <c r="A568" t="s">
        <v>2973</v>
      </c>
      <c r="B568" t="s">
        <v>3949</v>
      </c>
      <c r="C568" s="1">
        <v>44625</v>
      </c>
      <c r="D568" s="1">
        <v>44821</v>
      </c>
      <c r="E568">
        <f t="shared" si="8"/>
        <v>6</v>
      </c>
      <c r="F568" t="str">
        <f>_xlfn.XLOOKUP(data!$B568,campaign!$A$2:$A$18,campaign!$B$2:$B$18)</f>
        <v>NewCellphoneUser</v>
      </c>
      <c r="G568">
        <f>_xlfn.XLOOKUP($F568,campaign!$B$2:$B$18,campaign!$D$2:$D$18)</f>
        <v>25</v>
      </c>
      <c r="H568" t="str">
        <f>_xlfn.XLOOKUP($A568,customer!$A$2:$A$978,customer!$B$2:$B$978)</f>
        <v>Ganny Eric</v>
      </c>
    </row>
    <row r="569" spans="1:8" x14ac:dyDescent="0.2">
      <c r="A569" t="s">
        <v>2973</v>
      </c>
      <c r="B569" t="s">
        <v>3949</v>
      </c>
      <c r="C569" s="1">
        <v>44625</v>
      </c>
      <c r="D569" s="1">
        <v>44843</v>
      </c>
      <c r="E569">
        <f t="shared" si="8"/>
        <v>7</v>
      </c>
      <c r="F569" t="str">
        <f>_xlfn.XLOOKUP(data!$B569,campaign!$A$2:$A$18,campaign!$B$2:$B$18)</f>
        <v>NewCellphoneUser</v>
      </c>
      <c r="G569">
        <f>_xlfn.XLOOKUP($F569,campaign!$B$2:$B$18,campaign!$D$2:$D$18)</f>
        <v>25</v>
      </c>
      <c r="H569" t="str">
        <f>_xlfn.XLOOKUP($A569,customer!$A$2:$A$978,customer!$B$2:$B$978)</f>
        <v>Ganny Eric</v>
      </c>
    </row>
    <row r="570" spans="1:8" x14ac:dyDescent="0.2">
      <c r="A570" t="s">
        <v>2973</v>
      </c>
      <c r="B570" t="s">
        <v>3949</v>
      </c>
      <c r="C570" s="1">
        <v>44625</v>
      </c>
      <c r="D570" s="1">
        <v>44905</v>
      </c>
      <c r="E570">
        <f t="shared" si="8"/>
        <v>9</v>
      </c>
      <c r="F570" t="str">
        <f>_xlfn.XLOOKUP(data!$B570,campaign!$A$2:$A$18,campaign!$B$2:$B$18)</f>
        <v>NewCellphoneUser</v>
      </c>
      <c r="G570">
        <f>_xlfn.XLOOKUP($F570,campaign!$B$2:$B$18,campaign!$D$2:$D$18)</f>
        <v>25</v>
      </c>
      <c r="H570" t="str">
        <f>_xlfn.XLOOKUP($A570,customer!$A$2:$A$978,customer!$B$2:$B$978)</f>
        <v>Ganny Eric</v>
      </c>
    </row>
    <row r="571" spans="1:8" x14ac:dyDescent="0.2">
      <c r="A571" t="s">
        <v>2973</v>
      </c>
      <c r="B571" t="s">
        <v>3949</v>
      </c>
      <c r="C571" s="1">
        <v>44625</v>
      </c>
      <c r="D571" s="1">
        <v>44935</v>
      </c>
      <c r="E571">
        <f t="shared" si="8"/>
        <v>10</v>
      </c>
      <c r="F571" t="str">
        <f>_xlfn.XLOOKUP(data!$B571,campaign!$A$2:$A$18,campaign!$B$2:$B$18)</f>
        <v>NewCellphoneUser</v>
      </c>
      <c r="G571">
        <f>_xlfn.XLOOKUP($F571,campaign!$B$2:$B$18,campaign!$D$2:$D$18)</f>
        <v>25</v>
      </c>
      <c r="H571" t="str">
        <f>_xlfn.XLOOKUP($A571,customer!$A$2:$A$978,customer!$B$2:$B$978)</f>
        <v>Ganny Eric</v>
      </c>
    </row>
    <row r="572" spans="1:8" x14ac:dyDescent="0.2">
      <c r="A572" t="s">
        <v>2973</v>
      </c>
      <c r="B572" t="s">
        <v>3949</v>
      </c>
      <c r="C572" s="1">
        <v>44625</v>
      </c>
      <c r="D572" s="1">
        <v>44962</v>
      </c>
      <c r="E572">
        <f t="shared" si="8"/>
        <v>11</v>
      </c>
      <c r="F572" t="str">
        <f>_xlfn.XLOOKUP(data!$B572,campaign!$A$2:$A$18,campaign!$B$2:$B$18)</f>
        <v>NewCellphoneUser</v>
      </c>
      <c r="G572">
        <f>_xlfn.XLOOKUP($F572,campaign!$B$2:$B$18,campaign!$D$2:$D$18)</f>
        <v>25</v>
      </c>
      <c r="H572" t="str">
        <f>_xlfn.XLOOKUP($A572,customer!$A$2:$A$978,customer!$B$2:$B$978)</f>
        <v>Ganny Eric</v>
      </c>
    </row>
    <row r="573" spans="1:8" x14ac:dyDescent="0.2">
      <c r="A573" t="s">
        <v>2973</v>
      </c>
      <c r="B573" t="s">
        <v>3949</v>
      </c>
      <c r="C573" s="1">
        <v>44625</v>
      </c>
      <c r="D573" s="1">
        <v>44993</v>
      </c>
      <c r="E573">
        <f t="shared" si="8"/>
        <v>12</v>
      </c>
      <c r="F573" t="str">
        <f>_xlfn.XLOOKUP(data!$B573,campaign!$A$2:$A$18,campaign!$B$2:$B$18)</f>
        <v>NewCellphoneUser</v>
      </c>
      <c r="G573">
        <f>_xlfn.XLOOKUP($F573,campaign!$B$2:$B$18,campaign!$D$2:$D$18)</f>
        <v>25</v>
      </c>
      <c r="H573" t="str">
        <f>_xlfn.XLOOKUP($A573,customer!$A$2:$A$978,customer!$B$2:$B$978)</f>
        <v>Ganny Eric</v>
      </c>
    </row>
    <row r="574" spans="1:8" x14ac:dyDescent="0.2">
      <c r="A574" t="s">
        <v>2973</v>
      </c>
      <c r="B574" t="s">
        <v>3949</v>
      </c>
      <c r="C574" s="1">
        <v>44625</v>
      </c>
      <c r="D574" s="1">
        <v>45024</v>
      </c>
      <c r="E574">
        <f t="shared" si="8"/>
        <v>13</v>
      </c>
      <c r="F574" t="str">
        <f>_xlfn.XLOOKUP(data!$B574,campaign!$A$2:$A$18,campaign!$B$2:$B$18)</f>
        <v>NewCellphoneUser</v>
      </c>
      <c r="G574">
        <f>_xlfn.XLOOKUP($F574,campaign!$B$2:$B$18,campaign!$D$2:$D$18)</f>
        <v>25</v>
      </c>
      <c r="H574" t="str">
        <f>_xlfn.XLOOKUP($A574,customer!$A$2:$A$978,customer!$B$2:$B$978)</f>
        <v>Ganny Eric</v>
      </c>
    </row>
    <row r="575" spans="1:8" x14ac:dyDescent="0.2">
      <c r="A575" t="s">
        <v>2973</v>
      </c>
      <c r="B575" t="s">
        <v>3949</v>
      </c>
      <c r="C575" s="1">
        <v>44625</v>
      </c>
      <c r="D575" s="1">
        <v>45053</v>
      </c>
      <c r="E575">
        <f t="shared" si="8"/>
        <v>14</v>
      </c>
      <c r="F575" t="str">
        <f>_xlfn.XLOOKUP(data!$B575,campaign!$A$2:$A$18,campaign!$B$2:$B$18)</f>
        <v>NewCellphoneUser</v>
      </c>
      <c r="G575">
        <f>_xlfn.XLOOKUP($F575,campaign!$B$2:$B$18,campaign!$D$2:$D$18)</f>
        <v>25</v>
      </c>
      <c r="H575" t="str">
        <f>_xlfn.XLOOKUP($A575,customer!$A$2:$A$978,customer!$B$2:$B$978)</f>
        <v>Ganny Eric</v>
      </c>
    </row>
    <row r="576" spans="1:8" x14ac:dyDescent="0.2">
      <c r="A576" t="s">
        <v>2973</v>
      </c>
      <c r="B576" t="s">
        <v>3953</v>
      </c>
      <c r="C576" s="1">
        <v>44965</v>
      </c>
      <c r="D576" s="1">
        <v>44965</v>
      </c>
      <c r="E576">
        <f t="shared" si="8"/>
        <v>0</v>
      </c>
      <c r="F576" t="str">
        <f>_xlfn.XLOOKUP(data!$B576,campaign!$A$2:$A$18,campaign!$B$2:$B$18)</f>
        <v>MaritalStatus</v>
      </c>
      <c r="G576">
        <f>_xlfn.XLOOKUP($F576,campaign!$B$2:$B$18,campaign!$D$2:$D$18)</f>
        <v>29</v>
      </c>
      <c r="H576" t="str">
        <f>_xlfn.XLOOKUP($A576,customer!$A$2:$A$978,customer!$B$2:$B$978)</f>
        <v>Ganny Eric</v>
      </c>
    </row>
    <row r="577" spans="1:8" x14ac:dyDescent="0.2">
      <c r="A577" t="s">
        <v>2973</v>
      </c>
      <c r="B577" t="s">
        <v>3953</v>
      </c>
      <c r="C577" s="1">
        <v>44965</v>
      </c>
      <c r="D577" s="1">
        <v>44996</v>
      </c>
      <c r="E577">
        <f t="shared" si="8"/>
        <v>1</v>
      </c>
      <c r="F577" t="str">
        <f>_xlfn.XLOOKUP(data!$B577,campaign!$A$2:$A$18,campaign!$B$2:$B$18)</f>
        <v>MaritalStatus</v>
      </c>
      <c r="G577">
        <f>_xlfn.XLOOKUP($F577,campaign!$B$2:$B$18,campaign!$D$2:$D$18)</f>
        <v>29</v>
      </c>
      <c r="H577" t="str">
        <f>_xlfn.XLOOKUP($A577,customer!$A$2:$A$978,customer!$B$2:$B$978)</f>
        <v>Ganny Eric</v>
      </c>
    </row>
    <row r="578" spans="1:8" x14ac:dyDescent="0.2">
      <c r="A578" t="s">
        <v>2973</v>
      </c>
      <c r="B578" t="s">
        <v>3953</v>
      </c>
      <c r="C578" s="1">
        <v>44965</v>
      </c>
      <c r="D578" s="1">
        <v>45025</v>
      </c>
      <c r="E578">
        <f t="shared" si="8"/>
        <v>2</v>
      </c>
      <c r="F578" t="str">
        <f>_xlfn.XLOOKUP(data!$B578,campaign!$A$2:$A$18,campaign!$B$2:$B$18)</f>
        <v>MaritalStatus</v>
      </c>
      <c r="G578">
        <f>_xlfn.XLOOKUP($F578,campaign!$B$2:$B$18,campaign!$D$2:$D$18)</f>
        <v>29</v>
      </c>
      <c r="H578" t="str">
        <f>_xlfn.XLOOKUP($A578,customer!$A$2:$A$978,customer!$B$2:$B$978)</f>
        <v>Ganny Eric</v>
      </c>
    </row>
    <row r="579" spans="1:8" x14ac:dyDescent="0.2">
      <c r="A579" t="s">
        <v>2973</v>
      </c>
      <c r="B579" t="s">
        <v>3953</v>
      </c>
      <c r="C579" s="1">
        <v>44965</v>
      </c>
      <c r="D579" s="1">
        <v>45066</v>
      </c>
      <c r="E579">
        <f t="shared" ref="E579:E642" si="9">DATEDIF(C579,D579,"M")</f>
        <v>3</v>
      </c>
      <c r="F579" t="str">
        <f>_xlfn.XLOOKUP(data!$B579,campaign!$A$2:$A$18,campaign!$B$2:$B$18)</f>
        <v>MaritalStatus</v>
      </c>
      <c r="G579">
        <f>_xlfn.XLOOKUP($F579,campaign!$B$2:$B$18,campaign!$D$2:$D$18)</f>
        <v>29</v>
      </c>
      <c r="H579" t="str">
        <f>_xlfn.XLOOKUP($A579,customer!$A$2:$A$978,customer!$B$2:$B$978)</f>
        <v>Ganny Eric</v>
      </c>
    </row>
    <row r="580" spans="1:8" x14ac:dyDescent="0.2">
      <c r="A580" t="s">
        <v>2974</v>
      </c>
      <c r="B580" t="s">
        <v>3947</v>
      </c>
      <c r="C580" s="1">
        <v>44926</v>
      </c>
      <c r="D580" s="1">
        <v>44926</v>
      </c>
      <c r="E580">
        <f t="shared" si="9"/>
        <v>0</v>
      </c>
      <c r="F580" t="str">
        <f>_xlfn.XLOOKUP(data!$B580,campaign!$A$2:$A$18,campaign!$B$2:$B$18)</f>
        <v>OwnsComputer</v>
      </c>
      <c r="G580">
        <f>_xlfn.XLOOKUP($F580,campaign!$B$2:$B$18,campaign!$D$2:$D$18)</f>
        <v>62</v>
      </c>
      <c r="H580" t="str">
        <f>_xlfn.XLOOKUP($A580,customer!$A$2:$A$978,customer!$B$2:$B$978)</f>
        <v>Lorant Le Surf</v>
      </c>
    </row>
    <row r="581" spans="1:8" x14ac:dyDescent="0.2">
      <c r="A581" t="s">
        <v>2974</v>
      </c>
      <c r="B581" t="s">
        <v>3947</v>
      </c>
      <c r="C581" s="1">
        <v>44926</v>
      </c>
      <c r="D581" s="1">
        <v>44970</v>
      </c>
      <c r="E581">
        <f t="shared" si="9"/>
        <v>1</v>
      </c>
      <c r="F581" t="str">
        <f>_xlfn.XLOOKUP(data!$B581,campaign!$A$2:$A$18,campaign!$B$2:$B$18)</f>
        <v>OwnsComputer</v>
      </c>
      <c r="G581">
        <f>_xlfn.XLOOKUP($F581,campaign!$B$2:$B$18,campaign!$D$2:$D$18)</f>
        <v>62</v>
      </c>
      <c r="H581" t="str">
        <f>_xlfn.XLOOKUP($A581,customer!$A$2:$A$978,customer!$B$2:$B$978)</f>
        <v>Lorant Le Surf</v>
      </c>
    </row>
    <row r="582" spans="1:8" x14ac:dyDescent="0.2">
      <c r="A582" t="s">
        <v>2974</v>
      </c>
      <c r="B582" t="s">
        <v>3947</v>
      </c>
      <c r="C582" s="1">
        <v>44926</v>
      </c>
      <c r="D582" s="1">
        <v>44989</v>
      </c>
      <c r="E582">
        <f t="shared" si="9"/>
        <v>2</v>
      </c>
      <c r="F582" t="str">
        <f>_xlfn.XLOOKUP(data!$B582,campaign!$A$2:$A$18,campaign!$B$2:$B$18)</f>
        <v>OwnsComputer</v>
      </c>
      <c r="G582">
        <f>_xlfn.XLOOKUP($F582,campaign!$B$2:$B$18,campaign!$D$2:$D$18)</f>
        <v>62</v>
      </c>
      <c r="H582" t="str">
        <f>_xlfn.XLOOKUP($A582,customer!$A$2:$A$978,customer!$B$2:$B$978)</f>
        <v>Lorant Le Surf</v>
      </c>
    </row>
    <row r="583" spans="1:8" x14ac:dyDescent="0.2">
      <c r="A583" t="s">
        <v>2974</v>
      </c>
      <c r="B583" t="s">
        <v>3947</v>
      </c>
      <c r="C583" s="1">
        <v>44926</v>
      </c>
      <c r="D583" s="1">
        <v>45018</v>
      </c>
      <c r="E583">
        <f t="shared" si="9"/>
        <v>3</v>
      </c>
      <c r="F583" t="str">
        <f>_xlfn.XLOOKUP(data!$B583,campaign!$A$2:$A$18,campaign!$B$2:$B$18)</f>
        <v>OwnsComputer</v>
      </c>
      <c r="G583">
        <f>_xlfn.XLOOKUP($F583,campaign!$B$2:$B$18,campaign!$D$2:$D$18)</f>
        <v>62</v>
      </c>
      <c r="H583" t="str">
        <f>_xlfn.XLOOKUP($A583,customer!$A$2:$A$978,customer!$B$2:$B$978)</f>
        <v>Lorant Le Surf</v>
      </c>
    </row>
    <row r="584" spans="1:8" x14ac:dyDescent="0.2">
      <c r="A584" t="s">
        <v>2974</v>
      </c>
      <c r="B584" t="s">
        <v>3947</v>
      </c>
      <c r="C584" s="1">
        <v>44926</v>
      </c>
      <c r="D584" s="1">
        <v>45052</v>
      </c>
      <c r="E584">
        <f t="shared" si="9"/>
        <v>4</v>
      </c>
      <c r="F584" t="str">
        <f>_xlfn.XLOOKUP(data!$B584,campaign!$A$2:$A$18,campaign!$B$2:$B$18)</f>
        <v>OwnsComputer</v>
      </c>
      <c r="G584">
        <f>_xlfn.XLOOKUP($F584,campaign!$B$2:$B$18,campaign!$D$2:$D$18)</f>
        <v>62</v>
      </c>
      <c r="H584" t="str">
        <f>_xlfn.XLOOKUP($A584,customer!$A$2:$A$978,customer!$B$2:$B$978)</f>
        <v>Lorant Le Surf</v>
      </c>
    </row>
    <row r="585" spans="1:8" x14ac:dyDescent="0.2">
      <c r="A585" t="s">
        <v>2974</v>
      </c>
      <c r="B585" t="s">
        <v>3927</v>
      </c>
      <c r="C585" s="1">
        <v>44975</v>
      </c>
      <c r="D585" s="1">
        <v>44975</v>
      </c>
      <c r="E585">
        <f t="shared" si="9"/>
        <v>0</v>
      </c>
      <c r="F585" t="str">
        <f>_xlfn.XLOOKUP(data!$B585,campaign!$A$2:$A$18,campaign!$B$2:$B$18)</f>
        <v>RespondsToMailOffers</v>
      </c>
      <c r="G585">
        <f>_xlfn.XLOOKUP($F585,campaign!$B$2:$B$18,campaign!$D$2:$D$18)</f>
        <v>27</v>
      </c>
      <c r="H585" t="str">
        <f>_xlfn.XLOOKUP($A585,customer!$A$2:$A$978,customer!$B$2:$B$978)</f>
        <v>Lorant Le Surf</v>
      </c>
    </row>
    <row r="586" spans="1:8" x14ac:dyDescent="0.2">
      <c r="A586" t="s">
        <v>2974</v>
      </c>
      <c r="B586" t="s">
        <v>3927</v>
      </c>
      <c r="C586" s="1">
        <v>44975</v>
      </c>
      <c r="D586" s="1">
        <v>45012</v>
      </c>
      <c r="E586">
        <f t="shared" si="9"/>
        <v>1</v>
      </c>
      <c r="F586" t="str">
        <f>_xlfn.XLOOKUP(data!$B586,campaign!$A$2:$A$18,campaign!$B$2:$B$18)</f>
        <v>RespondsToMailOffers</v>
      </c>
      <c r="G586">
        <f>_xlfn.XLOOKUP($F586,campaign!$B$2:$B$18,campaign!$D$2:$D$18)</f>
        <v>27</v>
      </c>
      <c r="H586" t="str">
        <f>_xlfn.XLOOKUP($A586,customer!$A$2:$A$978,customer!$B$2:$B$978)</f>
        <v>Lorant Le Surf</v>
      </c>
    </row>
    <row r="587" spans="1:8" x14ac:dyDescent="0.2">
      <c r="A587" t="s">
        <v>2974</v>
      </c>
      <c r="B587" t="s">
        <v>3927</v>
      </c>
      <c r="C587" s="1">
        <v>44975</v>
      </c>
      <c r="D587" s="1">
        <v>45038</v>
      </c>
      <c r="E587">
        <f t="shared" si="9"/>
        <v>2</v>
      </c>
      <c r="F587" t="str">
        <f>_xlfn.XLOOKUP(data!$B587,campaign!$A$2:$A$18,campaign!$B$2:$B$18)</f>
        <v>RespondsToMailOffers</v>
      </c>
      <c r="G587">
        <f>_xlfn.XLOOKUP($F587,campaign!$B$2:$B$18,campaign!$D$2:$D$18)</f>
        <v>27</v>
      </c>
      <c r="H587" t="str">
        <f>_xlfn.XLOOKUP($A587,customer!$A$2:$A$978,customer!$B$2:$B$978)</f>
        <v>Lorant Le Surf</v>
      </c>
    </row>
    <row r="588" spans="1:8" x14ac:dyDescent="0.2">
      <c r="A588" t="s">
        <v>2974</v>
      </c>
      <c r="B588" t="s">
        <v>3927</v>
      </c>
      <c r="C588" s="1">
        <v>44975</v>
      </c>
      <c r="D588" s="1">
        <v>45069</v>
      </c>
      <c r="E588">
        <f t="shared" si="9"/>
        <v>3</v>
      </c>
      <c r="F588" t="str">
        <f>_xlfn.XLOOKUP(data!$B588,campaign!$A$2:$A$18,campaign!$B$2:$B$18)</f>
        <v>RespondsToMailOffers</v>
      </c>
      <c r="G588">
        <f>_xlfn.XLOOKUP($F588,campaign!$B$2:$B$18,campaign!$D$2:$D$18)</f>
        <v>27</v>
      </c>
      <c r="H588" t="str">
        <f>_xlfn.XLOOKUP($A588,customer!$A$2:$A$978,customer!$B$2:$B$978)</f>
        <v>Lorant Le Surf</v>
      </c>
    </row>
    <row r="589" spans="1:8" x14ac:dyDescent="0.2">
      <c r="A589" t="s">
        <v>2974</v>
      </c>
      <c r="B589" t="s">
        <v>3927</v>
      </c>
      <c r="C589" s="1">
        <v>44975</v>
      </c>
      <c r="D589" s="1">
        <v>45079</v>
      </c>
      <c r="E589">
        <f t="shared" si="9"/>
        <v>3</v>
      </c>
      <c r="F589" t="str">
        <f>_xlfn.XLOOKUP(data!$B589,campaign!$A$2:$A$18,campaign!$B$2:$B$18)</f>
        <v>RespondsToMailOffers</v>
      </c>
      <c r="G589">
        <f>_xlfn.XLOOKUP($F589,campaign!$B$2:$B$18,campaign!$D$2:$D$18)</f>
        <v>27</v>
      </c>
      <c r="H589" t="str">
        <f>_xlfn.XLOOKUP($A589,customer!$A$2:$A$978,customer!$B$2:$B$978)</f>
        <v>Lorant Le Surf</v>
      </c>
    </row>
    <row r="590" spans="1:8" x14ac:dyDescent="0.2">
      <c r="A590" t="s">
        <v>2974</v>
      </c>
      <c r="B590" t="s">
        <v>3922</v>
      </c>
      <c r="C590" s="1">
        <v>45010</v>
      </c>
      <c r="D590" s="1">
        <v>45010</v>
      </c>
      <c r="E590">
        <f t="shared" si="9"/>
        <v>0</v>
      </c>
      <c r="F590" t="str">
        <f>_xlfn.XLOOKUP(data!$B590,campaign!$A$2:$A$18,campaign!$B$2:$B$18)</f>
        <v>HandsetWebCapable</v>
      </c>
      <c r="G590">
        <f>_xlfn.XLOOKUP($F590,campaign!$B$2:$B$18,campaign!$D$2:$D$18)</f>
        <v>62</v>
      </c>
      <c r="H590" t="str">
        <f>_xlfn.XLOOKUP($A590,customer!$A$2:$A$978,customer!$B$2:$B$978)</f>
        <v>Lorant Le Surf</v>
      </c>
    </row>
    <row r="591" spans="1:8" x14ac:dyDescent="0.2">
      <c r="A591" t="s">
        <v>2974</v>
      </c>
      <c r="B591" t="s">
        <v>3922</v>
      </c>
      <c r="C591" s="1">
        <v>45010</v>
      </c>
      <c r="D591" s="1">
        <v>45041</v>
      </c>
      <c r="E591">
        <f t="shared" si="9"/>
        <v>1</v>
      </c>
      <c r="F591" t="str">
        <f>_xlfn.XLOOKUP(data!$B591,campaign!$A$2:$A$18,campaign!$B$2:$B$18)</f>
        <v>HandsetWebCapable</v>
      </c>
      <c r="G591">
        <f>_xlfn.XLOOKUP($F591,campaign!$B$2:$B$18,campaign!$D$2:$D$18)</f>
        <v>62</v>
      </c>
      <c r="H591" t="str">
        <f>_xlfn.XLOOKUP($A591,customer!$A$2:$A$978,customer!$B$2:$B$978)</f>
        <v>Lorant Le Surf</v>
      </c>
    </row>
    <row r="592" spans="1:8" x14ac:dyDescent="0.2">
      <c r="A592" t="s">
        <v>2974</v>
      </c>
      <c r="B592" t="s">
        <v>3922</v>
      </c>
      <c r="C592" s="1">
        <v>45010</v>
      </c>
      <c r="D592" s="1">
        <v>45072</v>
      </c>
      <c r="E592">
        <f t="shared" si="9"/>
        <v>2</v>
      </c>
      <c r="F592" t="str">
        <f>_xlfn.XLOOKUP(data!$B592,campaign!$A$2:$A$18,campaign!$B$2:$B$18)</f>
        <v>HandsetWebCapable</v>
      </c>
      <c r="G592">
        <f>_xlfn.XLOOKUP($F592,campaign!$B$2:$B$18,campaign!$D$2:$D$18)</f>
        <v>62</v>
      </c>
      <c r="H592" t="str">
        <f>_xlfn.XLOOKUP($A592,customer!$A$2:$A$978,customer!$B$2:$B$978)</f>
        <v>Lorant Le Surf</v>
      </c>
    </row>
    <row r="593" spans="1:8" x14ac:dyDescent="0.2">
      <c r="A593" t="s">
        <v>2974</v>
      </c>
      <c r="B593" t="s">
        <v>3922</v>
      </c>
      <c r="C593" s="1">
        <v>45010</v>
      </c>
      <c r="D593" s="1">
        <v>45084</v>
      </c>
      <c r="E593">
        <f t="shared" si="9"/>
        <v>2</v>
      </c>
      <c r="F593" t="str">
        <f>_xlfn.XLOOKUP(data!$B593,campaign!$A$2:$A$18,campaign!$B$2:$B$18)</f>
        <v>HandsetWebCapable</v>
      </c>
      <c r="G593">
        <f>_xlfn.XLOOKUP($F593,campaign!$B$2:$B$18,campaign!$D$2:$D$18)</f>
        <v>62</v>
      </c>
      <c r="H593" t="str">
        <f>_xlfn.XLOOKUP($A593,customer!$A$2:$A$978,customer!$B$2:$B$978)</f>
        <v>Lorant Le Surf</v>
      </c>
    </row>
    <row r="594" spans="1:8" x14ac:dyDescent="0.2">
      <c r="A594" t="s">
        <v>2975</v>
      </c>
      <c r="B594" t="s">
        <v>3929</v>
      </c>
      <c r="C594" s="1">
        <v>44572</v>
      </c>
      <c r="D594" s="1">
        <v>44572</v>
      </c>
      <c r="E594">
        <f t="shared" si="9"/>
        <v>0</v>
      </c>
      <c r="F594" t="str">
        <f>_xlfn.XLOOKUP(data!$B594,campaign!$A$2:$A$18,campaign!$B$2:$B$18)</f>
        <v>NonUSTravel</v>
      </c>
      <c r="G594">
        <f>_xlfn.XLOOKUP($F594,campaign!$B$2:$B$18,campaign!$D$2:$D$18)</f>
        <v>66</v>
      </c>
      <c r="H594" t="str">
        <f>_xlfn.XLOOKUP($A594,customer!$A$2:$A$978,customer!$B$2:$B$978)</f>
        <v>Petrina Moscone</v>
      </c>
    </row>
    <row r="595" spans="1:8" x14ac:dyDescent="0.2">
      <c r="A595" t="s">
        <v>2975</v>
      </c>
      <c r="B595" t="s">
        <v>3929</v>
      </c>
      <c r="C595" s="1">
        <v>44572</v>
      </c>
      <c r="D595" s="1">
        <v>44616</v>
      </c>
      <c r="E595">
        <f t="shared" si="9"/>
        <v>1</v>
      </c>
      <c r="F595" t="str">
        <f>_xlfn.XLOOKUP(data!$B595,campaign!$A$2:$A$18,campaign!$B$2:$B$18)</f>
        <v>NonUSTravel</v>
      </c>
      <c r="G595">
        <f>_xlfn.XLOOKUP($F595,campaign!$B$2:$B$18,campaign!$D$2:$D$18)</f>
        <v>66</v>
      </c>
      <c r="H595" t="str">
        <f>_xlfn.XLOOKUP($A595,customer!$A$2:$A$978,customer!$B$2:$B$978)</f>
        <v>Petrina Moscone</v>
      </c>
    </row>
    <row r="596" spans="1:8" x14ac:dyDescent="0.2">
      <c r="A596" t="s">
        <v>2975</v>
      </c>
      <c r="B596" t="s">
        <v>3929</v>
      </c>
      <c r="C596" s="1">
        <v>44572</v>
      </c>
      <c r="D596" s="1">
        <v>44704</v>
      </c>
      <c r="E596">
        <f t="shared" si="9"/>
        <v>4</v>
      </c>
      <c r="F596" t="str">
        <f>_xlfn.XLOOKUP(data!$B596,campaign!$A$2:$A$18,campaign!$B$2:$B$18)</f>
        <v>NonUSTravel</v>
      </c>
      <c r="G596">
        <f>_xlfn.XLOOKUP($F596,campaign!$B$2:$B$18,campaign!$D$2:$D$18)</f>
        <v>66</v>
      </c>
      <c r="H596" t="str">
        <f>_xlfn.XLOOKUP($A596,customer!$A$2:$A$978,customer!$B$2:$B$978)</f>
        <v>Petrina Moscone</v>
      </c>
    </row>
    <row r="597" spans="1:8" x14ac:dyDescent="0.2">
      <c r="A597" t="s">
        <v>2975</v>
      </c>
      <c r="B597" t="s">
        <v>3929</v>
      </c>
      <c r="C597" s="1">
        <v>44572</v>
      </c>
      <c r="D597" s="1">
        <v>44766</v>
      </c>
      <c r="E597">
        <f t="shared" si="9"/>
        <v>6</v>
      </c>
      <c r="F597" t="str">
        <f>_xlfn.XLOOKUP(data!$B597,campaign!$A$2:$A$18,campaign!$B$2:$B$18)</f>
        <v>NonUSTravel</v>
      </c>
      <c r="G597">
        <f>_xlfn.XLOOKUP($F597,campaign!$B$2:$B$18,campaign!$D$2:$D$18)</f>
        <v>66</v>
      </c>
      <c r="H597" t="str">
        <f>_xlfn.XLOOKUP($A597,customer!$A$2:$A$978,customer!$B$2:$B$978)</f>
        <v>Petrina Moscone</v>
      </c>
    </row>
    <row r="598" spans="1:8" x14ac:dyDescent="0.2">
      <c r="A598" t="s">
        <v>2975</v>
      </c>
      <c r="B598" t="s">
        <v>3929</v>
      </c>
      <c r="C598" s="1">
        <v>44572</v>
      </c>
      <c r="D598" s="1">
        <v>44849</v>
      </c>
      <c r="E598">
        <f t="shared" si="9"/>
        <v>9</v>
      </c>
      <c r="F598" t="str">
        <f>_xlfn.XLOOKUP(data!$B598,campaign!$A$2:$A$18,campaign!$B$2:$B$18)</f>
        <v>NonUSTravel</v>
      </c>
      <c r="G598">
        <f>_xlfn.XLOOKUP($F598,campaign!$B$2:$B$18,campaign!$D$2:$D$18)</f>
        <v>66</v>
      </c>
      <c r="H598" t="str">
        <f>_xlfn.XLOOKUP($A598,customer!$A$2:$A$978,customer!$B$2:$B$978)</f>
        <v>Petrina Moscone</v>
      </c>
    </row>
    <row r="599" spans="1:8" x14ac:dyDescent="0.2">
      <c r="A599" t="s">
        <v>2975</v>
      </c>
      <c r="B599" t="s">
        <v>3929</v>
      </c>
      <c r="C599" s="1">
        <v>44572</v>
      </c>
      <c r="D599" s="1">
        <v>44888</v>
      </c>
      <c r="E599">
        <f t="shared" si="9"/>
        <v>10</v>
      </c>
      <c r="F599" t="str">
        <f>_xlfn.XLOOKUP(data!$B599,campaign!$A$2:$A$18,campaign!$B$2:$B$18)</f>
        <v>NonUSTravel</v>
      </c>
      <c r="G599">
        <f>_xlfn.XLOOKUP($F599,campaign!$B$2:$B$18,campaign!$D$2:$D$18)</f>
        <v>66</v>
      </c>
      <c r="H599" t="str">
        <f>_xlfn.XLOOKUP($A599,customer!$A$2:$A$978,customer!$B$2:$B$978)</f>
        <v>Petrina Moscone</v>
      </c>
    </row>
    <row r="600" spans="1:8" x14ac:dyDescent="0.2">
      <c r="A600" t="s">
        <v>2975</v>
      </c>
      <c r="B600" t="s">
        <v>3929</v>
      </c>
      <c r="C600" s="1">
        <v>44572</v>
      </c>
      <c r="D600" s="1">
        <v>44909</v>
      </c>
      <c r="E600">
        <f t="shared" si="9"/>
        <v>11</v>
      </c>
      <c r="F600" t="str">
        <f>_xlfn.XLOOKUP(data!$B600,campaign!$A$2:$A$18,campaign!$B$2:$B$18)</f>
        <v>NonUSTravel</v>
      </c>
      <c r="G600">
        <f>_xlfn.XLOOKUP($F600,campaign!$B$2:$B$18,campaign!$D$2:$D$18)</f>
        <v>66</v>
      </c>
      <c r="H600" t="str">
        <f>_xlfn.XLOOKUP($A600,customer!$A$2:$A$978,customer!$B$2:$B$978)</f>
        <v>Petrina Moscone</v>
      </c>
    </row>
    <row r="601" spans="1:8" x14ac:dyDescent="0.2">
      <c r="A601" t="s">
        <v>2975</v>
      </c>
      <c r="B601" t="s">
        <v>3929</v>
      </c>
      <c r="C601" s="1">
        <v>44572</v>
      </c>
      <c r="D601" s="1">
        <v>44950</v>
      </c>
      <c r="E601">
        <f t="shared" si="9"/>
        <v>12</v>
      </c>
      <c r="F601" t="str">
        <f>_xlfn.XLOOKUP(data!$B601,campaign!$A$2:$A$18,campaign!$B$2:$B$18)</f>
        <v>NonUSTravel</v>
      </c>
      <c r="G601">
        <f>_xlfn.XLOOKUP($F601,campaign!$B$2:$B$18,campaign!$D$2:$D$18)</f>
        <v>66</v>
      </c>
      <c r="H601" t="str">
        <f>_xlfn.XLOOKUP($A601,customer!$A$2:$A$978,customer!$B$2:$B$978)</f>
        <v>Petrina Moscone</v>
      </c>
    </row>
    <row r="602" spans="1:8" x14ac:dyDescent="0.2">
      <c r="A602" t="s">
        <v>2975</v>
      </c>
      <c r="B602" t="s">
        <v>3929</v>
      </c>
      <c r="C602" s="1">
        <v>44572</v>
      </c>
      <c r="D602" s="1">
        <v>44981</v>
      </c>
      <c r="E602">
        <f t="shared" si="9"/>
        <v>13</v>
      </c>
      <c r="F602" t="str">
        <f>_xlfn.XLOOKUP(data!$B602,campaign!$A$2:$A$18,campaign!$B$2:$B$18)</f>
        <v>NonUSTravel</v>
      </c>
      <c r="G602">
        <f>_xlfn.XLOOKUP($F602,campaign!$B$2:$B$18,campaign!$D$2:$D$18)</f>
        <v>66</v>
      </c>
      <c r="H602" t="str">
        <f>_xlfn.XLOOKUP($A602,customer!$A$2:$A$978,customer!$B$2:$B$978)</f>
        <v>Petrina Moscone</v>
      </c>
    </row>
    <row r="603" spans="1:8" x14ac:dyDescent="0.2">
      <c r="A603" t="s">
        <v>2975</v>
      </c>
      <c r="B603" t="s">
        <v>3929</v>
      </c>
      <c r="C603" s="1">
        <v>44572</v>
      </c>
      <c r="D603" s="1">
        <v>45008</v>
      </c>
      <c r="E603">
        <f t="shared" si="9"/>
        <v>14</v>
      </c>
      <c r="F603" t="str">
        <f>_xlfn.XLOOKUP(data!$B603,campaign!$A$2:$A$18,campaign!$B$2:$B$18)</f>
        <v>NonUSTravel</v>
      </c>
      <c r="G603">
        <f>_xlfn.XLOOKUP($F603,campaign!$B$2:$B$18,campaign!$D$2:$D$18)</f>
        <v>66</v>
      </c>
      <c r="H603" t="str">
        <f>_xlfn.XLOOKUP($A603,customer!$A$2:$A$978,customer!$B$2:$B$978)</f>
        <v>Petrina Moscone</v>
      </c>
    </row>
    <row r="604" spans="1:8" x14ac:dyDescent="0.2">
      <c r="A604" t="s">
        <v>2975</v>
      </c>
      <c r="B604" t="s">
        <v>3929</v>
      </c>
      <c r="C604" s="1">
        <v>44572</v>
      </c>
      <c r="D604" s="1">
        <v>45036</v>
      </c>
      <c r="E604">
        <f t="shared" si="9"/>
        <v>15</v>
      </c>
      <c r="F604" t="str">
        <f>_xlfn.XLOOKUP(data!$B604,campaign!$A$2:$A$18,campaign!$B$2:$B$18)</f>
        <v>NonUSTravel</v>
      </c>
      <c r="G604">
        <f>_xlfn.XLOOKUP($F604,campaign!$B$2:$B$18,campaign!$D$2:$D$18)</f>
        <v>66</v>
      </c>
      <c r="H604" t="str">
        <f>_xlfn.XLOOKUP($A604,customer!$A$2:$A$978,customer!$B$2:$B$978)</f>
        <v>Petrina Moscone</v>
      </c>
    </row>
    <row r="605" spans="1:8" x14ac:dyDescent="0.2">
      <c r="A605" t="s">
        <v>2975</v>
      </c>
      <c r="B605" t="s">
        <v>3929</v>
      </c>
      <c r="C605" s="1">
        <v>44572</v>
      </c>
      <c r="D605" s="1">
        <v>45066</v>
      </c>
      <c r="E605">
        <f t="shared" si="9"/>
        <v>16</v>
      </c>
      <c r="F605" t="str">
        <f>_xlfn.XLOOKUP(data!$B605,campaign!$A$2:$A$18,campaign!$B$2:$B$18)</f>
        <v>NonUSTravel</v>
      </c>
      <c r="G605">
        <f>_xlfn.XLOOKUP($F605,campaign!$B$2:$B$18,campaign!$D$2:$D$18)</f>
        <v>66</v>
      </c>
      <c r="H605" t="str">
        <f>_xlfn.XLOOKUP($A605,customer!$A$2:$A$978,customer!$B$2:$B$978)</f>
        <v>Petrina Moscone</v>
      </c>
    </row>
    <row r="606" spans="1:8" x14ac:dyDescent="0.2">
      <c r="A606" t="s">
        <v>2975</v>
      </c>
      <c r="B606" t="s">
        <v>3922</v>
      </c>
      <c r="C606" s="1">
        <v>44753</v>
      </c>
      <c r="D606" s="1">
        <v>44753</v>
      </c>
      <c r="E606">
        <f t="shared" si="9"/>
        <v>0</v>
      </c>
      <c r="F606" t="str">
        <f>_xlfn.XLOOKUP(data!$B606,campaign!$A$2:$A$18,campaign!$B$2:$B$18)</f>
        <v>HandsetWebCapable</v>
      </c>
      <c r="G606">
        <f>_xlfn.XLOOKUP($F606,campaign!$B$2:$B$18,campaign!$D$2:$D$18)</f>
        <v>62</v>
      </c>
      <c r="H606" t="str">
        <f>_xlfn.XLOOKUP($A606,customer!$A$2:$A$978,customer!$B$2:$B$978)</f>
        <v>Petrina Moscone</v>
      </c>
    </row>
    <row r="607" spans="1:8" x14ac:dyDescent="0.2">
      <c r="A607" t="s">
        <v>2975</v>
      </c>
      <c r="B607" t="s">
        <v>3922</v>
      </c>
      <c r="C607" s="1">
        <v>44753</v>
      </c>
      <c r="D607" s="1">
        <v>44789</v>
      </c>
      <c r="E607">
        <f t="shared" si="9"/>
        <v>1</v>
      </c>
      <c r="F607" t="str">
        <f>_xlfn.XLOOKUP(data!$B607,campaign!$A$2:$A$18,campaign!$B$2:$B$18)</f>
        <v>HandsetWebCapable</v>
      </c>
      <c r="G607">
        <f>_xlfn.XLOOKUP($F607,campaign!$B$2:$B$18,campaign!$D$2:$D$18)</f>
        <v>62</v>
      </c>
      <c r="H607" t="str">
        <f>_xlfn.XLOOKUP($A607,customer!$A$2:$A$978,customer!$B$2:$B$978)</f>
        <v>Petrina Moscone</v>
      </c>
    </row>
    <row r="608" spans="1:8" x14ac:dyDescent="0.2">
      <c r="A608" t="s">
        <v>2975</v>
      </c>
      <c r="B608" t="s">
        <v>3922</v>
      </c>
      <c r="C608" s="1">
        <v>44753</v>
      </c>
      <c r="D608" s="1">
        <v>44821</v>
      </c>
      <c r="E608">
        <f t="shared" si="9"/>
        <v>2</v>
      </c>
      <c r="F608" t="str">
        <f>_xlfn.XLOOKUP(data!$B608,campaign!$A$2:$A$18,campaign!$B$2:$B$18)</f>
        <v>HandsetWebCapable</v>
      </c>
      <c r="G608">
        <f>_xlfn.XLOOKUP($F608,campaign!$B$2:$B$18,campaign!$D$2:$D$18)</f>
        <v>62</v>
      </c>
      <c r="H608" t="str">
        <f>_xlfn.XLOOKUP($A608,customer!$A$2:$A$978,customer!$B$2:$B$978)</f>
        <v>Petrina Moscone</v>
      </c>
    </row>
    <row r="609" spans="1:8" x14ac:dyDescent="0.2">
      <c r="A609" t="s">
        <v>2975</v>
      </c>
      <c r="B609" t="s">
        <v>3922</v>
      </c>
      <c r="C609" s="1">
        <v>44753</v>
      </c>
      <c r="D609" s="1">
        <v>44854</v>
      </c>
      <c r="E609">
        <f t="shared" si="9"/>
        <v>3</v>
      </c>
      <c r="F609" t="str">
        <f>_xlfn.XLOOKUP(data!$B609,campaign!$A$2:$A$18,campaign!$B$2:$B$18)</f>
        <v>HandsetWebCapable</v>
      </c>
      <c r="G609">
        <f>_xlfn.XLOOKUP($F609,campaign!$B$2:$B$18,campaign!$D$2:$D$18)</f>
        <v>62</v>
      </c>
      <c r="H609" t="str">
        <f>_xlfn.XLOOKUP($A609,customer!$A$2:$A$978,customer!$B$2:$B$978)</f>
        <v>Petrina Moscone</v>
      </c>
    </row>
    <row r="610" spans="1:8" x14ac:dyDescent="0.2">
      <c r="A610" t="s">
        <v>2975</v>
      </c>
      <c r="B610" t="s">
        <v>3922</v>
      </c>
      <c r="C610" s="1">
        <v>44753</v>
      </c>
      <c r="D610" s="1">
        <v>44890</v>
      </c>
      <c r="E610">
        <f t="shared" si="9"/>
        <v>4</v>
      </c>
      <c r="F610" t="str">
        <f>_xlfn.XLOOKUP(data!$B610,campaign!$A$2:$A$18,campaign!$B$2:$B$18)</f>
        <v>HandsetWebCapable</v>
      </c>
      <c r="G610">
        <f>_xlfn.XLOOKUP($F610,campaign!$B$2:$B$18,campaign!$D$2:$D$18)</f>
        <v>62</v>
      </c>
      <c r="H610" t="str">
        <f>_xlfn.XLOOKUP($A610,customer!$A$2:$A$978,customer!$B$2:$B$978)</f>
        <v>Petrina Moscone</v>
      </c>
    </row>
    <row r="611" spans="1:8" x14ac:dyDescent="0.2">
      <c r="A611" t="s">
        <v>2975</v>
      </c>
      <c r="B611" t="s">
        <v>3922</v>
      </c>
      <c r="C611" s="1">
        <v>44753</v>
      </c>
      <c r="D611" s="1">
        <v>44906</v>
      </c>
      <c r="E611">
        <f t="shared" si="9"/>
        <v>5</v>
      </c>
      <c r="F611" t="str">
        <f>_xlfn.XLOOKUP(data!$B611,campaign!$A$2:$A$18,campaign!$B$2:$B$18)</f>
        <v>HandsetWebCapable</v>
      </c>
      <c r="G611">
        <f>_xlfn.XLOOKUP($F611,campaign!$B$2:$B$18,campaign!$D$2:$D$18)</f>
        <v>62</v>
      </c>
      <c r="H611" t="str">
        <f>_xlfn.XLOOKUP($A611,customer!$A$2:$A$978,customer!$B$2:$B$978)</f>
        <v>Petrina Moscone</v>
      </c>
    </row>
    <row r="612" spans="1:8" x14ac:dyDescent="0.2">
      <c r="A612" t="s">
        <v>2975</v>
      </c>
      <c r="B612" t="s">
        <v>3922</v>
      </c>
      <c r="C612" s="1">
        <v>44753</v>
      </c>
      <c r="D612" s="1">
        <v>44975</v>
      </c>
      <c r="E612">
        <f t="shared" si="9"/>
        <v>7</v>
      </c>
      <c r="F612" t="str">
        <f>_xlfn.XLOOKUP(data!$B612,campaign!$A$2:$A$18,campaign!$B$2:$B$18)</f>
        <v>HandsetWebCapable</v>
      </c>
      <c r="G612">
        <f>_xlfn.XLOOKUP($F612,campaign!$B$2:$B$18,campaign!$D$2:$D$18)</f>
        <v>62</v>
      </c>
      <c r="H612" t="str">
        <f>_xlfn.XLOOKUP($A612,customer!$A$2:$A$978,customer!$B$2:$B$978)</f>
        <v>Petrina Moscone</v>
      </c>
    </row>
    <row r="613" spans="1:8" x14ac:dyDescent="0.2">
      <c r="A613" t="s">
        <v>2975</v>
      </c>
      <c r="B613" t="s">
        <v>3922</v>
      </c>
      <c r="C613" s="1">
        <v>44753</v>
      </c>
      <c r="D613" s="1">
        <v>45000</v>
      </c>
      <c r="E613">
        <f t="shared" si="9"/>
        <v>8</v>
      </c>
      <c r="F613" t="str">
        <f>_xlfn.XLOOKUP(data!$B613,campaign!$A$2:$A$18,campaign!$B$2:$B$18)</f>
        <v>HandsetWebCapable</v>
      </c>
      <c r="G613">
        <f>_xlfn.XLOOKUP($F613,campaign!$B$2:$B$18,campaign!$D$2:$D$18)</f>
        <v>62</v>
      </c>
      <c r="H613" t="str">
        <f>_xlfn.XLOOKUP($A613,customer!$A$2:$A$978,customer!$B$2:$B$978)</f>
        <v>Petrina Moscone</v>
      </c>
    </row>
    <row r="614" spans="1:8" x14ac:dyDescent="0.2">
      <c r="A614" t="s">
        <v>2975</v>
      </c>
      <c r="B614" t="s">
        <v>3922</v>
      </c>
      <c r="C614" s="1">
        <v>44753</v>
      </c>
      <c r="D614" s="1">
        <v>45029</v>
      </c>
      <c r="E614">
        <f t="shared" si="9"/>
        <v>9</v>
      </c>
      <c r="F614" t="str">
        <f>_xlfn.XLOOKUP(data!$B614,campaign!$A$2:$A$18,campaign!$B$2:$B$18)</f>
        <v>HandsetWebCapable</v>
      </c>
      <c r="G614">
        <f>_xlfn.XLOOKUP($F614,campaign!$B$2:$B$18,campaign!$D$2:$D$18)</f>
        <v>62</v>
      </c>
      <c r="H614" t="str">
        <f>_xlfn.XLOOKUP($A614,customer!$A$2:$A$978,customer!$B$2:$B$978)</f>
        <v>Petrina Moscone</v>
      </c>
    </row>
    <row r="615" spans="1:8" x14ac:dyDescent="0.2">
      <c r="A615" t="s">
        <v>2975</v>
      </c>
      <c r="B615" t="s">
        <v>3947</v>
      </c>
      <c r="C615" s="1">
        <v>44879</v>
      </c>
      <c r="D615" s="1">
        <v>44879</v>
      </c>
      <c r="E615">
        <f t="shared" si="9"/>
        <v>0</v>
      </c>
      <c r="F615" t="str">
        <f>_xlfn.XLOOKUP(data!$B615,campaign!$A$2:$A$18,campaign!$B$2:$B$18)</f>
        <v>OwnsComputer</v>
      </c>
      <c r="G615">
        <f>_xlfn.XLOOKUP($F615,campaign!$B$2:$B$18,campaign!$D$2:$D$18)</f>
        <v>62</v>
      </c>
      <c r="H615" t="str">
        <f>_xlfn.XLOOKUP($A615,customer!$A$2:$A$978,customer!$B$2:$B$978)</f>
        <v>Petrina Moscone</v>
      </c>
    </row>
    <row r="616" spans="1:8" x14ac:dyDescent="0.2">
      <c r="A616" t="s">
        <v>2975</v>
      </c>
      <c r="B616" t="s">
        <v>3947</v>
      </c>
      <c r="C616" s="1">
        <v>44879</v>
      </c>
      <c r="D616" s="1">
        <v>44924</v>
      </c>
      <c r="E616">
        <f t="shared" si="9"/>
        <v>1</v>
      </c>
      <c r="F616" t="str">
        <f>_xlfn.XLOOKUP(data!$B616,campaign!$A$2:$A$18,campaign!$B$2:$B$18)</f>
        <v>OwnsComputer</v>
      </c>
      <c r="G616">
        <f>_xlfn.XLOOKUP($F616,campaign!$B$2:$B$18,campaign!$D$2:$D$18)</f>
        <v>62</v>
      </c>
      <c r="H616" t="str">
        <f>_xlfn.XLOOKUP($A616,customer!$A$2:$A$978,customer!$B$2:$B$978)</f>
        <v>Petrina Moscone</v>
      </c>
    </row>
    <row r="617" spans="1:8" x14ac:dyDescent="0.2">
      <c r="A617" t="s">
        <v>2975</v>
      </c>
      <c r="B617" t="s">
        <v>3947</v>
      </c>
      <c r="C617" s="1">
        <v>44879</v>
      </c>
      <c r="D617" s="1">
        <v>44952</v>
      </c>
      <c r="E617">
        <f t="shared" si="9"/>
        <v>2</v>
      </c>
      <c r="F617" t="str">
        <f>_xlfn.XLOOKUP(data!$B617,campaign!$A$2:$A$18,campaign!$B$2:$B$18)</f>
        <v>OwnsComputer</v>
      </c>
      <c r="G617">
        <f>_xlfn.XLOOKUP($F617,campaign!$B$2:$B$18,campaign!$D$2:$D$18)</f>
        <v>62</v>
      </c>
      <c r="H617" t="str">
        <f>_xlfn.XLOOKUP($A617,customer!$A$2:$A$978,customer!$B$2:$B$978)</f>
        <v>Petrina Moscone</v>
      </c>
    </row>
    <row r="618" spans="1:8" x14ac:dyDescent="0.2">
      <c r="A618" t="s">
        <v>2975</v>
      </c>
      <c r="B618" t="s">
        <v>3947</v>
      </c>
      <c r="C618" s="1">
        <v>44879</v>
      </c>
      <c r="D618" s="1">
        <v>44982</v>
      </c>
      <c r="E618">
        <f t="shared" si="9"/>
        <v>3</v>
      </c>
      <c r="F618" t="str">
        <f>_xlfn.XLOOKUP(data!$B618,campaign!$A$2:$A$18,campaign!$B$2:$B$18)</f>
        <v>OwnsComputer</v>
      </c>
      <c r="G618">
        <f>_xlfn.XLOOKUP($F618,campaign!$B$2:$B$18,campaign!$D$2:$D$18)</f>
        <v>62</v>
      </c>
      <c r="H618" t="str">
        <f>_xlfn.XLOOKUP($A618,customer!$A$2:$A$978,customer!$B$2:$B$978)</f>
        <v>Petrina Moscone</v>
      </c>
    </row>
    <row r="619" spans="1:8" x14ac:dyDescent="0.2">
      <c r="A619" t="s">
        <v>2975</v>
      </c>
      <c r="B619" t="s">
        <v>3947</v>
      </c>
      <c r="C619" s="1">
        <v>44879</v>
      </c>
      <c r="D619" s="1">
        <v>45000</v>
      </c>
      <c r="E619">
        <f t="shared" si="9"/>
        <v>4</v>
      </c>
      <c r="F619" t="str">
        <f>_xlfn.XLOOKUP(data!$B619,campaign!$A$2:$A$18,campaign!$B$2:$B$18)</f>
        <v>OwnsComputer</v>
      </c>
      <c r="G619">
        <f>_xlfn.XLOOKUP($F619,campaign!$B$2:$B$18,campaign!$D$2:$D$18)</f>
        <v>62</v>
      </c>
      <c r="H619" t="str">
        <f>_xlfn.XLOOKUP($A619,customer!$A$2:$A$978,customer!$B$2:$B$978)</f>
        <v>Petrina Moscone</v>
      </c>
    </row>
    <row r="620" spans="1:8" x14ac:dyDescent="0.2">
      <c r="A620" t="s">
        <v>2975</v>
      </c>
      <c r="B620" t="s">
        <v>3947</v>
      </c>
      <c r="C620" s="1">
        <v>44879</v>
      </c>
      <c r="D620" s="1">
        <v>45035</v>
      </c>
      <c r="E620">
        <f t="shared" si="9"/>
        <v>5</v>
      </c>
      <c r="F620" t="str">
        <f>_xlfn.XLOOKUP(data!$B620,campaign!$A$2:$A$18,campaign!$B$2:$B$18)</f>
        <v>OwnsComputer</v>
      </c>
      <c r="G620">
        <f>_xlfn.XLOOKUP($F620,campaign!$B$2:$B$18,campaign!$D$2:$D$18)</f>
        <v>62</v>
      </c>
      <c r="H620" t="str">
        <f>_xlfn.XLOOKUP($A620,customer!$A$2:$A$978,customer!$B$2:$B$978)</f>
        <v>Petrina Moscone</v>
      </c>
    </row>
    <row r="621" spans="1:8" x14ac:dyDescent="0.2">
      <c r="A621" t="s">
        <v>2975</v>
      </c>
      <c r="B621" t="s">
        <v>3947</v>
      </c>
      <c r="C621" s="1">
        <v>44879</v>
      </c>
      <c r="D621" s="1">
        <v>45075</v>
      </c>
      <c r="E621">
        <f t="shared" si="9"/>
        <v>6</v>
      </c>
      <c r="F621" t="str">
        <f>_xlfn.XLOOKUP(data!$B621,campaign!$A$2:$A$18,campaign!$B$2:$B$18)</f>
        <v>OwnsComputer</v>
      </c>
      <c r="G621">
        <f>_xlfn.XLOOKUP($F621,campaign!$B$2:$B$18,campaign!$D$2:$D$18)</f>
        <v>62</v>
      </c>
      <c r="H621" t="str">
        <f>_xlfn.XLOOKUP($A621,customer!$A$2:$A$978,customer!$B$2:$B$978)</f>
        <v>Petrina Moscone</v>
      </c>
    </row>
    <row r="622" spans="1:8" x14ac:dyDescent="0.2">
      <c r="A622" t="s">
        <v>2976</v>
      </c>
      <c r="B622" t="s">
        <v>3922</v>
      </c>
      <c r="C622" s="1">
        <v>44629</v>
      </c>
      <c r="D622" s="1">
        <v>44629</v>
      </c>
      <c r="E622">
        <f t="shared" si="9"/>
        <v>0</v>
      </c>
      <c r="F622" t="str">
        <f>_xlfn.XLOOKUP(data!$B622,campaign!$A$2:$A$18,campaign!$B$2:$B$18)</f>
        <v>HandsetWebCapable</v>
      </c>
      <c r="G622">
        <f>_xlfn.XLOOKUP($F622,campaign!$B$2:$B$18,campaign!$D$2:$D$18)</f>
        <v>62</v>
      </c>
      <c r="H622" t="str">
        <f>_xlfn.XLOOKUP($A622,customer!$A$2:$A$978,customer!$B$2:$B$978)</f>
        <v>Roman Cunnah</v>
      </c>
    </row>
    <row r="623" spans="1:8" x14ac:dyDescent="0.2">
      <c r="A623" t="s">
        <v>2976</v>
      </c>
      <c r="B623" t="s">
        <v>3922</v>
      </c>
      <c r="C623" s="1">
        <v>44629</v>
      </c>
      <c r="D623" s="1">
        <v>44666</v>
      </c>
      <c r="E623">
        <f t="shared" si="9"/>
        <v>1</v>
      </c>
      <c r="F623" t="str">
        <f>_xlfn.XLOOKUP(data!$B623,campaign!$A$2:$A$18,campaign!$B$2:$B$18)</f>
        <v>HandsetWebCapable</v>
      </c>
      <c r="G623">
        <f>_xlfn.XLOOKUP($F623,campaign!$B$2:$B$18,campaign!$D$2:$D$18)</f>
        <v>62</v>
      </c>
      <c r="H623" t="str">
        <f>_xlfn.XLOOKUP($A623,customer!$A$2:$A$978,customer!$B$2:$B$978)</f>
        <v>Roman Cunnah</v>
      </c>
    </row>
    <row r="624" spans="1:8" x14ac:dyDescent="0.2">
      <c r="A624" t="s">
        <v>2976</v>
      </c>
      <c r="B624" t="s">
        <v>3922</v>
      </c>
      <c r="C624" s="1">
        <v>44629</v>
      </c>
      <c r="D624" s="1">
        <v>44729</v>
      </c>
      <c r="E624">
        <f t="shared" si="9"/>
        <v>3</v>
      </c>
      <c r="F624" t="str">
        <f>_xlfn.XLOOKUP(data!$B624,campaign!$A$2:$A$18,campaign!$B$2:$B$18)</f>
        <v>HandsetWebCapable</v>
      </c>
      <c r="G624">
        <f>_xlfn.XLOOKUP($F624,campaign!$B$2:$B$18,campaign!$D$2:$D$18)</f>
        <v>62</v>
      </c>
      <c r="H624" t="str">
        <f>_xlfn.XLOOKUP($A624,customer!$A$2:$A$978,customer!$B$2:$B$978)</f>
        <v>Roman Cunnah</v>
      </c>
    </row>
    <row r="625" spans="1:8" x14ac:dyDescent="0.2">
      <c r="A625" t="s">
        <v>2976</v>
      </c>
      <c r="B625" t="s">
        <v>3922</v>
      </c>
      <c r="C625" s="1">
        <v>44629</v>
      </c>
      <c r="D625" s="1">
        <v>44751</v>
      </c>
      <c r="E625">
        <f t="shared" si="9"/>
        <v>4</v>
      </c>
      <c r="F625" t="str">
        <f>_xlfn.XLOOKUP(data!$B625,campaign!$A$2:$A$18,campaign!$B$2:$B$18)</f>
        <v>HandsetWebCapable</v>
      </c>
      <c r="G625">
        <f>_xlfn.XLOOKUP($F625,campaign!$B$2:$B$18,campaign!$D$2:$D$18)</f>
        <v>62</v>
      </c>
      <c r="H625" t="str">
        <f>_xlfn.XLOOKUP($A625,customer!$A$2:$A$978,customer!$B$2:$B$978)</f>
        <v>Roman Cunnah</v>
      </c>
    </row>
    <row r="626" spans="1:8" x14ac:dyDescent="0.2">
      <c r="A626" t="s">
        <v>2976</v>
      </c>
      <c r="B626" t="s">
        <v>3922</v>
      </c>
      <c r="C626" s="1">
        <v>44629</v>
      </c>
      <c r="D626" s="1">
        <v>44858</v>
      </c>
      <c r="E626">
        <f t="shared" si="9"/>
        <v>7</v>
      </c>
      <c r="F626" t="str">
        <f>_xlfn.XLOOKUP(data!$B626,campaign!$A$2:$A$18,campaign!$B$2:$B$18)</f>
        <v>HandsetWebCapable</v>
      </c>
      <c r="G626">
        <f>_xlfn.XLOOKUP($F626,campaign!$B$2:$B$18,campaign!$D$2:$D$18)</f>
        <v>62</v>
      </c>
      <c r="H626" t="str">
        <f>_xlfn.XLOOKUP($A626,customer!$A$2:$A$978,customer!$B$2:$B$978)</f>
        <v>Roman Cunnah</v>
      </c>
    </row>
    <row r="627" spans="1:8" x14ac:dyDescent="0.2">
      <c r="A627" t="s">
        <v>2976</v>
      </c>
      <c r="B627" t="s">
        <v>3922</v>
      </c>
      <c r="C627" s="1">
        <v>44629</v>
      </c>
      <c r="D627" s="1">
        <v>44876</v>
      </c>
      <c r="E627">
        <f t="shared" si="9"/>
        <v>8</v>
      </c>
      <c r="F627" t="str">
        <f>_xlfn.XLOOKUP(data!$B627,campaign!$A$2:$A$18,campaign!$B$2:$B$18)</f>
        <v>HandsetWebCapable</v>
      </c>
      <c r="G627">
        <f>_xlfn.XLOOKUP($F627,campaign!$B$2:$B$18,campaign!$D$2:$D$18)</f>
        <v>62</v>
      </c>
      <c r="H627" t="str">
        <f>_xlfn.XLOOKUP($A627,customer!$A$2:$A$978,customer!$B$2:$B$978)</f>
        <v>Roman Cunnah</v>
      </c>
    </row>
    <row r="628" spans="1:8" x14ac:dyDescent="0.2">
      <c r="A628" t="s">
        <v>2976</v>
      </c>
      <c r="B628" t="s">
        <v>3922</v>
      </c>
      <c r="C628" s="1">
        <v>44629</v>
      </c>
      <c r="D628" s="1">
        <v>44911</v>
      </c>
      <c r="E628">
        <f t="shared" si="9"/>
        <v>9</v>
      </c>
      <c r="F628" t="str">
        <f>_xlfn.XLOOKUP(data!$B628,campaign!$A$2:$A$18,campaign!$B$2:$B$18)</f>
        <v>HandsetWebCapable</v>
      </c>
      <c r="G628">
        <f>_xlfn.XLOOKUP($F628,campaign!$B$2:$B$18,campaign!$D$2:$D$18)</f>
        <v>62</v>
      </c>
      <c r="H628" t="str">
        <f>_xlfn.XLOOKUP($A628,customer!$A$2:$A$978,customer!$B$2:$B$978)</f>
        <v>Roman Cunnah</v>
      </c>
    </row>
    <row r="629" spans="1:8" x14ac:dyDescent="0.2">
      <c r="A629" t="s">
        <v>2976</v>
      </c>
      <c r="B629" t="s">
        <v>3922</v>
      </c>
      <c r="C629" s="1">
        <v>44629</v>
      </c>
      <c r="D629" s="1">
        <v>44972</v>
      </c>
      <c r="E629">
        <f t="shared" si="9"/>
        <v>11</v>
      </c>
      <c r="F629" t="str">
        <f>_xlfn.XLOOKUP(data!$B629,campaign!$A$2:$A$18,campaign!$B$2:$B$18)</f>
        <v>HandsetWebCapable</v>
      </c>
      <c r="G629">
        <f>_xlfn.XLOOKUP($F629,campaign!$B$2:$B$18,campaign!$D$2:$D$18)</f>
        <v>62</v>
      </c>
      <c r="H629" t="str">
        <f>_xlfn.XLOOKUP($A629,customer!$A$2:$A$978,customer!$B$2:$B$978)</f>
        <v>Roman Cunnah</v>
      </c>
    </row>
    <row r="630" spans="1:8" x14ac:dyDescent="0.2">
      <c r="A630" t="s">
        <v>2976</v>
      </c>
      <c r="B630" t="s">
        <v>3922</v>
      </c>
      <c r="C630" s="1">
        <v>44629</v>
      </c>
      <c r="D630" s="1">
        <v>44995</v>
      </c>
      <c r="E630">
        <f t="shared" si="9"/>
        <v>12</v>
      </c>
      <c r="F630" t="str">
        <f>_xlfn.XLOOKUP(data!$B630,campaign!$A$2:$A$18,campaign!$B$2:$B$18)</f>
        <v>HandsetWebCapable</v>
      </c>
      <c r="G630">
        <f>_xlfn.XLOOKUP($F630,campaign!$B$2:$B$18,campaign!$D$2:$D$18)</f>
        <v>62</v>
      </c>
      <c r="H630" t="str">
        <f>_xlfn.XLOOKUP($A630,customer!$A$2:$A$978,customer!$B$2:$B$978)</f>
        <v>Roman Cunnah</v>
      </c>
    </row>
    <row r="631" spans="1:8" x14ac:dyDescent="0.2">
      <c r="A631" t="s">
        <v>2976</v>
      </c>
      <c r="B631" t="s">
        <v>3922</v>
      </c>
      <c r="C631" s="1">
        <v>44629</v>
      </c>
      <c r="D631" s="1">
        <v>45064</v>
      </c>
      <c r="E631">
        <f t="shared" si="9"/>
        <v>14</v>
      </c>
      <c r="F631" t="str">
        <f>_xlfn.XLOOKUP(data!$B631,campaign!$A$2:$A$18,campaign!$B$2:$B$18)</f>
        <v>HandsetWebCapable</v>
      </c>
      <c r="G631">
        <f>_xlfn.XLOOKUP($F631,campaign!$B$2:$B$18,campaign!$D$2:$D$18)</f>
        <v>62</v>
      </c>
      <c r="H631" t="str">
        <f>_xlfn.XLOOKUP($A631,customer!$A$2:$A$978,customer!$B$2:$B$978)</f>
        <v>Roman Cunnah</v>
      </c>
    </row>
    <row r="632" spans="1:8" x14ac:dyDescent="0.2">
      <c r="A632" t="s">
        <v>2976</v>
      </c>
      <c r="B632" t="s">
        <v>3953</v>
      </c>
      <c r="C632" s="1">
        <v>44835</v>
      </c>
      <c r="D632" s="1">
        <v>44835</v>
      </c>
      <c r="E632">
        <f t="shared" si="9"/>
        <v>0</v>
      </c>
      <c r="F632" t="str">
        <f>_xlfn.XLOOKUP(data!$B632,campaign!$A$2:$A$18,campaign!$B$2:$B$18)</f>
        <v>MaritalStatus</v>
      </c>
      <c r="G632">
        <f>_xlfn.XLOOKUP($F632,campaign!$B$2:$B$18,campaign!$D$2:$D$18)</f>
        <v>29</v>
      </c>
      <c r="H632" t="str">
        <f>_xlfn.XLOOKUP($A632,customer!$A$2:$A$978,customer!$B$2:$B$978)</f>
        <v>Roman Cunnah</v>
      </c>
    </row>
    <row r="633" spans="1:8" x14ac:dyDescent="0.2">
      <c r="A633" t="s">
        <v>2976</v>
      </c>
      <c r="B633" t="s">
        <v>3953</v>
      </c>
      <c r="C633" s="1">
        <v>44835</v>
      </c>
      <c r="D633" s="1">
        <v>44876</v>
      </c>
      <c r="E633">
        <f t="shared" si="9"/>
        <v>1</v>
      </c>
      <c r="F633" t="str">
        <f>_xlfn.XLOOKUP(data!$B633,campaign!$A$2:$A$18,campaign!$B$2:$B$18)</f>
        <v>MaritalStatus</v>
      </c>
      <c r="G633">
        <f>_xlfn.XLOOKUP($F633,campaign!$B$2:$B$18,campaign!$D$2:$D$18)</f>
        <v>29</v>
      </c>
      <c r="H633" t="str">
        <f>_xlfn.XLOOKUP($A633,customer!$A$2:$A$978,customer!$B$2:$B$978)</f>
        <v>Roman Cunnah</v>
      </c>
    </row>
    <row r="634" spans="1:8" x14ac:dyDescent="0.2">
      <c r="A634" t="s">
        <v>2976</v>
      </c>
      <c r="B634" t="s">
        <v>3953</v>
      </c>
      <c r="C634" s="1">
        <v>44835</v>
      </c>
      <c r="D634" s="1">
        <v>44904</v>
      </c>
      <c r="E634">
        <f t="shared" si="9"/>
        <v>2</v>
      </c>
      <c r="F634" t="str">
        <f>_xlfn.XLOOKUP(data!$B634,campaign!$A$2:$A$18,campaign!$B$2:$B$18)</f>
        <v>MaritalStatus</v>
      </c>
      <c r="G634">
        <f>_xlfn.XLOOKUP($F634,campaign!$B$2:$B$18,campaign!$D$2:$D$18)</f>
        <v>29</v>
      </c>
      <c r="H634" t="str">
        <f>_xlfn.XLOOKUP($A634,customer!$A$2:$A$978,customer!$B$2:$B$978)</f>
        <v>Roman Cunnah</v>
      </c>
    </row>
    <row r="635" spans="1:8" x14ac:dyDescent="0.2">
      <c r="A635" t="s">
        <v>2976</v>
      </c>
      <c r="B635" t="s">
        <v>3953</v>
      </c>
      <c r="C635" s="1">
        <v>44835</v>
      </c>
      <c r="D635" s="1">
        <v>44969</v>
      </c>
      <c r="E635">
        <f t="shared" si="9"/>
        <v>4</v>
      </c>
      <c r="F635" t="str">
        <f>_xlfn.XLOOKUP(data!$B635,campaign!$A$2:$A$18,campaign!$B$2:$B$18)</f>
        <v>MaritalStatus</v>
      </c>
      <c r="G635">
        <f>_xlfn.XLOOKUP($F635,campaign!$B$2:$B$18,campaign!$D$2:$D$18)</f>
        <v>29</v>
      </c>
      <c r="H635" t="str">
        <f>_xlfn.XLOOKUP($A635,customer!$A$2:$A$978,customer!$B$2:$B$978)</f>
        <v>Roman Cunnah</v>
      </c>
    </row>
    <row r="636" spans="1:8" x14ac:dyDescent="0.2">
      <c r="A636" t="s">
        <v>2976</v>
      </c>
      <c r="B636" t="s">
        <v>3953</v>
      </c>
      <c r="C636" s="1">
        <v>44835</v>
      </c>
      <c r="D636" s="1">
        <v>44988</v>
      </c>
      <c r="E636">
        <f t="shared" si="9"/>
        <v>5</v>
      </c>
      <c r="F636" t="str">
        <f>_xlfn.XLOOKUP(data!$B636,campaign!$A$2:$A$18,campaign!$B$2:$B$18)</f>
        <v>MaritalStatus</v>
      </c>
      <c r="G636">
        <f>_xlfn.XLOOKUP($F636,campaign!$B$2:$B$18,campaign!$D$2:$D$18)</f>
        <v>29</v>
      </c>
      <c r="H636" t="str">
        <f>_xlfn.XLOOKUP($A636,customer!$A$2:$A$978,customer!$B$2:$B$978)</f>
        <v>Roman Cunnah</v>
      </c>
    </row>
    <row r="637" spans="1:8" x14ac:dyDescent="0.2">
      <c r="A637" t="s">
        <v>2976</v>
      </c>
      <c r="B637" t="s">
        <v>3953</v>
      </c>
      <c r="C637" s="1">
        <v>44835</v>
      </c>
      <c r="D637" s="1">
        <v>45031</v>
      </c>
      <c r="E637">
        <f t="shared" si="9"/>
        <v>6</v>
      </c>
      <c r="F637" t="str">
        <f>_xlfn.XLOOKUP(data!$B637,campaign!$A$2:$A$18,campaign!$B$2:$B$18)</f>
        <v>MaritalStatus</v>
      </c>
      <c r="G637">
        <f>_xlfn.XLOOKUP($F637,campaign!$B$2:$B$18,campaign!$D$2:$D$18)</f>
        <v>29</v>
      </c>
      <c r="H637" t="str">
        <f>_xlfn.XLOOKUP($A637,customer!$A$2:$A$978,customer!$B$2:$B$978)</f>
        <v>Roman Cunnah</v>
      </c>
    </row>
    <row r="638" spans="1:8" x14ac:dyDescent="0.2">
      <c r="A638" t="s">
        <v>2976</v>
      </c>
      <c r="B638" t="s">
        <v>3953</v>
      </c>
      <c r="C638" s="1">
        <v>44835</v>
      </c>
      <c r="D638" s="1">
        <v>45060</v>
      </c>
      <c r="E638">
        <f t="shared" si="9"/>
        <v>7</v>
      </c>
      <c r="F638" t="str">
        <f>_xlfn.XLOOKUP(data!$B638,campaign!$A$2:$A$18,campaign!$B$2:$B$18)</f>
        <v>MaritalStatus</v>
      </c>
      <c r="G638">
        <f>_xlfn.XLOOKUP($F638,campaign!$B$2:$B$18,campaign!$D$2:$D$18)</f>
        <v>29</v>
      </c>
      <c r="H638" t="str">
        <f>_xlfn.XLOOKUP($A638,customer!$A$2:$A$978,customer!$B$2:$B$978)</f>
        <v>Roman Cunnah</v>
      </c>
    </row>
    <row r="639" spans="1:8" x14ac:dyDescent="0.2">
      <c r="A639" t="s">
        <v>2977</v>
      </c>
      <c r="B639" t="s">
        <v>3924</v>
      </c>
      <c r="C639" s="1">
        <v>44619</v>
      </c>
      <c r="D639" s="1">
        <v>44619</v>
      </c>
      <c r="E639">
        <f t="shared" si="9"/>
        <v>0</v>
      </c>
      <c r="F639" t="str">
        <f>_xlfn.XLOOKUP(data!$B639,campaign!$A$2:$A$18,campaign!$B$2:$B$18)</f>
        <v>RVOwner</v>
      </c>
      <c r="G639">
        <f>_xlfn.XLOOKUP($F639,campaign!$B$2:$B$18,campaign!$D$2:$D$18)</f>
        <v>22</v>
      </c>
      <c r="H639" t="str">
        <f>_xlfn.XLOOKUP($A639,customer!$A$2:$A$978,customer!$B$2:$B$978)</f>
        <v>Irvine Mutton</v>
      </c>
    </row>
    <row r="640" spans="1:8" x14ac:dyDescent="0.2">
      <c r="A640" t="s">
        <v>2977</v>
      </c>
      <c r="B640" t="s">
        <v>3924</v>
      </c>
      <c r="C640" s="1">
        <v>44619</v>
      </c>
      <c r="D640" s="1">
        <v>44661</v>
      </c>
      <c r="E640">
        <f t="shared" si="9"/>
        <v>1</v>
      </c>
      <c r="F640" t="str">
        <f>_xlfn.XLOOKUP(data!$B640,campaign!$A$2:$A$18,campaign!$B$2:$B$18)</f>
        <v>RVOwner</v>
      </c>
      <c r="G640">
        <f>_xlfn.XLOOKUP($F640,campaign!$B$2:$B$18,campaign!$D$2:$D$18)</f>
        <v>22</v>
      </c>
      <c r="H640" t="str">
        <f>_xlfn.XLOOKUP($A640,customer!$A$2:$A$978,customer!$B$2:$B$978)</f>
        <v>Irvine Mutton</v>
      </c>
    </row>
    <row r="641" spans="1:8" x14ac:dyDescent="0.2">
      <c r="A641" t="s">
        <v>2977</v>
      </c>
      <c r="B641" t="s">
        <v>3924</v>
      </c>
      <c r="C641" s="1">
        <v>44619</v>
      </c>
      <c r="D641" s="1">
        <v>44688</v>
      </c>
      <c r="E641">
        <f t="shared" si="9"/>
        <v>2</v>
      </c>
      <c r="F641" t="str">
        <f>_xlfn.XLOOKUP(data!$B641,campaign!$A$2:$A$18,campaign!$B$2:$B$18)</f>
        <v>RVOwner</v>
      </c>
      <c r="G641">
        <f>_xlfn.XLOOKUP($F641,campaign!$B$2:$B$18,campaign!$D$2:$D$18)</f>
        <v>22</v>
      </c>
      <c r="H641" t="str">
        <f>_xlfn.XLOOKUP($A641,customer!$A$2:$A$978,customer!$B$2:$B$978)</f>
        <v>Irvine Mutton</v>
      </c>
    </row>
    <row r="642" spans="1:8" x14ac:dyDescent="0.2">
      <c r="A642" t="s">
        <v>2977</v>
      </c>
      <c r="B642" t="s">
        <v>3924</v>
      </c>
      <c r="C642" s="1">
        <v>44619</v>
      </c>
      <c r="D642" s="1">
        <v>44720</v>
      </c>
      <c r="E642">
        <f t="shared" si="9"/>
        <v>3</v>
      </c>
      <c r="F642" t="str">
        <f>_xlfn.XLOOKUP(data!$B642,campaign!$A$2:$A$18,campaign!$B$2:$B$18)</f>
        <v>RVOwner</v>
      </c>
      <c r="G642">
        <f>_xlfn.XLOOKUP($F642,campaign!$B$2:$B$18,campaign!$D$2:$D$18)</f>
        <v>22</v>
      </c>
      <c r="H642" t="str">
        <f>_xlfn.XLOOKUP($A642,customer!$A$2:$A$978,customer!$B$2:$B$978)</f>
        <v>Irvine Mutton</v>
      </c>
    </row>
    <row r="643" spans="1:8" x14ac:dyDescent="0.2">
      <c r="A643" t="s">
        <v>2977</v>
      </c>
      <c r="B643" t="s">
        <v>3924</v>
      </c>
      <c r="C643" s="1">
        <v>44619</v>
      </c>
      <c r="D643" s="1">
        <v>44814</v>
      </c>
      <c r="E643">
        <f t="shared" ref="E643:E706" si="10">DATEDIF(C643,D643,"M")</f>
        <v>6</v>
      </c>
      <c r="F643" t="str">
        <f>_xlfn.XLOOKUP(data!$B643,campaign!$A$2:$A$18,campaign!$B$2:$B$18)</f>
        <v>RVOwner</v>
      </c>
      <c r="G643">
        <f>_xlfn.XLOOKUP($F643,campaign!$B$2:$B$18,campaign!$D$2:$D$18)</f>
        <v>22</v>
      </c>
      <c r="H643" t="str">
        <f>_xlfn.XLOOKUP($A643,customer!$A$2:$A$978,customer!$B$2:$B$978)</f>
        <v>Irvine Mutton</v>
      </c>
    </row>
    <row r="644" spans="1:8" x14ac:dyDescent="0.2">
      <c r="A644" t="s">
        <v>2977</v>
      </c>
      <c r="B644" t="s">
        <v>3924</v>
      </c>
      <c r="C644" s="1">
        <v>44619</v>
      </c>
      <c r="D644" s="1">
        <v>44871</v>
      </c>
      <c r="E644">
        <f t="shared" si="10"/>
        <v>8</v>
      </c>
      <c r="F644" t="str">
        <f>_xlfn.XLOOKUP(data!$B644,campaign!$A$2:$A$18,campaign!$B$2:$B$18)</f>
        <v>RVOwner</v>
      </c>
      <c r="G644">
        <f>_xlfn.XLOOKUP($F644,campaign!$B$2:$B$18,campaign!$D$2:$D$18)</f>
        <v>22</v>
      </c>
      <c r="H644" t="str">
        <f>_xlfn.XLOOKUP($A644,customer!$A$2:$A$978,customer!$B$2:$B$978)</f>
        <v>Irvine Mutton</v>
      </c>
    </row>
    <row r="645" spans="1:8" x14ac:dyDescent="0.2">
      <c r="A645" t="s">
        <v>2977</v>
      </c>
      <c r="B645" t="s">
        <v>3924</v>
      </c>
      <c r="C645" s="1">
        <v>44619</v>
      </c>
      <c r="D645" s="1">
        <v>44922</v>
      </c>
      <c r="E645">
        <f t="shared" si="10"/>
        <v>10</v>
      </c>
      <c r="F645" t="str">
        <f>_xlfn.XLOOKUP(data!$B645,campaign!$A$2:$A$18,campaign!$B$2:$B$18)</f>
        <v>RVOwner</v>
      </c>
      <c r="G645">
        <f>_xlfn.XLOOKUP($F645,campaign!$B$2:$B$18,campaign!$D$2:$D$18)</f>
        <v>22</v>
      </c>
      <c r="H645" t="str">
        <f>_xlfn.XLOOKUP($A645,customer!$A$2:$A$978,customer!$B$2:$B$978)</f>
        <v>Irvine Mutton</v>
      </c>
    </row>
    <row r="646" spans="1:8" x14ac:dyDescent="0.2">
      <c r="A646" t="s">
        <v>2977</v>
      </c>
      <c r="B646" t="s">
        <v>3924</v>
      </c>
      <c r="C646" s="1">
        <v>44619</v>
      </c>
      <c r="D646" s="1">
        <v>44930</v>
      </c>
      <c r="E646">
        <f t="shared" si="10"/>
        <v>10</v>
      </c>
      <c r="F646" t="str">
        <f>_xlfn.XLOOKUP(data!$B646,campaign!$A$2:$A$18,campaign!$B$2:$B$18)</f>
        <v>RVOwner</v>
      </c>
      <c r="G646">
        <f>_xlfn.XLOOKUP($F646,campaign!$B$2:$B$18,campaign!$D$2:$D$18)</f>
        <v>22</v>
      </c>
      <c r="H646" t="str">
        <f>_xlfn.XLOOKUP($A646,customer!$A$2:$A$978,customer!$B$2:$B$978)</f>
        <v>Irvine Mutton</v>
      </c>
    </row>
    <row r="647" spans="1:8" x14ac:dyDescent="0.2">
      <c r="A647" t="s">
        <v>2977</v>
      </c>
      <c r="B647" t="s">
        <v>3924</v>
      </c>
      <c r="C647" s="1">
        <v>44619</v>
      </c>
      <c r="D647" s="1">
        <v>44995</v>
      </c>
      <c r="E647">
        <f t="shared" si="10"/>
        <v>12</v>
      </c>
      <c r="F647" t="str">
        <f>_xlfn.XLOOKUP(data!$B647,campaign!$A$2:$A$18,campaign!$B$2:$B$18)</f>
        <v>RVOwner</v>
      </c>
      <c r="G647">
        <f>_xlfn.XLOOKUP($F647,campaign!$B$2:$B$18,campaign!$D$2:$D$18)</f>
        <v>22</v>
      </c>
      <c r="H647" t="str">
        <f>_xlfn.XLOOKUP($A647,customer!$A$2:$A$978,customer!$B$2:$B$978)</f>
        <v>Irvine Mutton</v>
      </c>
    </row>
    <row r="648" spans="1:8" x14ac:dyDescent="0.2">
      <c r="A648" t="s">
        <v>2977</v>
      </c>
      <c r="B648" t="s">
        <v>3924</v>
      </c>
      <c r="C648" s="1">
        <v>44619</v>
      </c>
      <c r="D648" s="1">
        <v>45021</v>
      </c>
      <c r="E648">
        <f t="shared" si="10"/>
        <v>13</v>
      </c>
      <c r="F648" t="str">
        <f>_xlfn.XLOOKUP(data!$B648,campaign!$A$2:$A$18,campaign!$B$2:$B$18)</f>
        <v>RVOwner</v>
      </c>
      <c r="G648">
        <f>_xlfn.XLOOKUP($F648,campaign!$B$2:$B$18,campaign!$D$2:$D$18)</f>
        <v>22</v>
      </c>
      <c r="H648" t="str">
        <f>_xlfn.XLOOKUP($A648,customer!$A$2:$A$978,customer!$B$2:$B$978)</f>
        <v>Irvine Mutton</v>
      </c>
    </row>
    <row r="649" spans="1:8" x14ac:dyDescent="0.2">
      <c r="A649" t="s">
        <v>2977</v>
      </c>
      <c r="B649" t="s">
        <v>3924</v>
      </c>
      <c r="C649" s="1">
        <v>44619</v>
      </c>
      <c r="D649" s="1">
        <v>45047</v>
      </c>
      <c r="E649">
        <f t="shared" si="10"/>
        <v>14</v>
      </c>
      <c r="F649" t="str">
        <f>_xlfn.XLOOKUP(data!$B649,campaign!$A$2:$A$18,campaign!$B$2:$B$18)</f>
        <v>RVOwner</v>
      </c>
      <c r="G649">
        <f>_xlfn.XLOOKUP($F649,campaign!$B$2:$B$18,campaign!$D$2:$D$18)</f>
        <v>22</v>
      </c>
      <c r="H649" t="str">
        <f>_xlfn.XLOOKUP($A649,customer!$A$2:$A$978,customer!$B$2:$B$978)</f>
        <v>Irvine Mutton</v>
      </c>
    </row>
    <row r="650" spans="1:8" x14ac:dyDescent="0.2">
      <c r="A650" t="s">
        <v>2977</v>
      </c>
      <c r="B650" t="s">
        <v>3924</v>
      </c>
      <c r="C650" s="1">
        <v>44619</v>
      </c>
      <c r="D650" s="1">
        <v>45085</v>
      </c>
      <c r="E650">
        <f t="shared" si="10"/>
        <v>15</v>
      </c>
      <c r="F650" t="str">
        <f>_xlfn.XLOOKUP(data!$B650,campaign!$A$2:$A$18,campaign!$B$2:$B$18)</f>
        <v>RVOwner</v>
      </c>
      <c r="G650">
        <f>_xlfn.XLOOKUP($F650,campaign!$B$2:$B$18,campaign!$D$2:$D$18)</f>
        <v>22</v>
      </c>
      <c r="H650" t="str">
        <f>_xlfn.XLOOKUP($A650,customer!$A$2:$A$978,customer!$B$2:$B$978)</f>
        <v>Irvine Mutton</v>
      </c>
    </row>
    <row r="651" spans="1:8" x14ac:dyDescent="0.2">
      <c r="A651" t="s">
        <v>2977</v>
      </c>
      <c r="B651" t="s">
        <v>3929</v>
      </c>
      <c r="C651" s="1">
        <v>44722</v>
      </c>
      <c r="D651" s="1">
        <v>44722</v>
      </c>
      <c r="E651">
        <f t="shared" si="10"/>
        <v>0</v>
      </c>
      <c r="F651" t="str">
        <f>_xlfn.XLOOKUP(data!$B651,campaign!$A$2:$A$18,campaign!$B$2:$B$18)</f>
        <v>NonUSTravel</v>
      </c>
      <c r="G651">
        <f>_xlfn.XLOOKUP($F651,campaign!$B$2:$B$18,campaign!$D$2:$D$18)</f>
        <v>66</v>
      </c>
      <c r="H651" t="str">
        <f>_xlfn.XLOOKUP($A651,customer!$A$2:$A$978,customer!$B$2:$B$978)</f>
        <v>Irvine Mutton</v>
      </c>
    </row>
    <row r="652" spans="1:8" x14ac:dyDescent="0.2">
      <c r="A652" t="s">
        <v>2977</v>
      </c>
      <c r="B652" t="s">
        <v>3929</v>
      </c>
      <c r="C652" s="1">
        <v>44722</v>
      </c>
      <c r="D652" s="1">
        <v>44762</v>
      </c>
      <c r="E652">
        <f t="shared" si="10"/>
        <v>1</v>
      </c>
      <c r="F652" t="str">
        <f>_xlfn.XLOOKUP(data!$B652,campaign!$A$2:$A$18,campaign!$B$2:$B$18)</f>
        <v>NonUSTravel</v>
      </c>
      <c r="G652">
        <f>_xlfn.XLOOKUP($F652,campaign!$B$2:$B$18,campaign!$D$2:$D$18)</f>
        <v>66</v>
      </c>
      <c r="H652" t="str">
        <f>_xlfn.XLOOKUP($A652,customer!$A$2:$A$978,customer!$B$2:$B$978)</f>
        <v>Irvine Mutton</v>
      </c>
    </row>
    <row r="653" spans="1:8" x14ac:dyDescent="0.2">
      <c r="A653" t="s">
        <v>2977</v>
      </c>
      <c r="B653" t="s">
        <v>3929</v>
      </c>
      <c r="C653" s="1">
        <v>44722</v>
      </c>
      <c r="D653" s="1">
        <v>44797</v>
      </c>
      <c r="E653">
        <f t="shared" si="10"/>
        <v>2</v>
      </c>
      <c r="F653" t="str">
        <f>_xlfn.XLOOKUP(data!$B653,campaign!$A$2:$A$18,campaign!$B$2:$B$18)</f>
        <v>NonUSTravel</v>
      </c>
      <c r="G653">
        <f>_xlfn.XLOOKUP($F653,campaign!$B$2:$B$18,campaign!$D$2:$D$18)</f>
        <v>66</v>
      </c>
      <c r="H653" t="str">
        <f>_xlfn.XLOOKUP($A653,customer!$A$2:$A$978,customer!$B$2:$B$978)</f>
        <v>Irvine Mutton</v>
      </c>
    </row>
    <row r="654" spans="1:8" x14ac:dyDescent="0.2">
      <c r="A654" t="s">
        <v>2977</v>
      </c>
      <c r="B654" t="s">
        <v>3929</v>
      </c>
      <c r="C654" s="1">
        <v>44722</v>
      </c>
      <c r="D654" s="1">
        <v>44853</v>
      </c>
      <c r="E654">
        <f t="shared" si="10"/>
        <v>4</v>
      </c>
      <c r="F654" t="str">
        <f>_xlfn.XLOOKUP(data!$B654,campaign!$A$2:$A$18,campaign!$B$2:$B$18)</f>
        <v>NonUSTravel</v>
      </c>
      <c r="G654">
        <f>_xlfn.XLOOKUP($F654,campaign!$B$2:$B$18,campaign!$D$2:$D$18)</f>
        <v>66</v>
      </c>
      <c r="H654" t="str">
        <f>_xlfn.XLOOKUP($A654,customer!$A$2:$A$978,customer!$B$2:$B$978)</f>
        <v>Irvine Mutton</v>
      </c>
    </row>
    <row r="655" spans="1:8" x14ac:dyDescent="0.2">
      <c r="A655" t="s">
        <v>2977</v>
      </c>
      <c r="B655" t="s">
        <v>3929</v>
      </c>
      <c r="C655" s="1">
        <v>44722</v>
      </c>
      <c r="D655" s="1">
        <v>44882</v>
      </c>
      <c r="E655">
        <f t="shared" si="10"/>
        <v>5</v>
      </c>
      <c r="F655" t="str">
        <f>_xlfn.XLOOKUP(data!$B655,campaign!$A$2:$A$18,campaign!$B$2:$B$18)</f>
        <v>NonUSTravel</v>
      </c>
      <c r="G655">
        <f>_xlfn.XLOOKUP($F655,campaign!$B$2:$B$18,campaign!$D$2:$D$18)</f>
        <v>66</v>
      </c>
      <c r="H655" t="str">
        <f>_xlfn.XLOOKUP($A655,customer!$A$2:$A$978,customer!$B$2:$B$978)</f>
        <v>Irvine Mutton</v>
      </c>
    </row>
    <row r="656" spans="1:8" x14ac:dyDescent="0.2">
      <c r="A656" t="s">
        <v>2977</v>
      </c>
      <c r="B656" t="s">
        <v>3929</v>
      </c>
      <c r="C656" s="1">
        <v>44722</v>
      </c>
      <c r="D656" s="1">
        <v>44906</v>
      </c>
      <c r="E656">
        <f t="shared" si="10"/>
        <v>6</v>
      </c>
      <c r="F656" t="str">
        <f>_xlfn.XLOOKUP(data!$B656,campaign!$A$2:$A$18,campaign!$B$2:$B$18)</f>
        <v>NonUSTravel</v>
      </c>
      <c r="G656">
        <f>_xlfn.XLOOKUP($F656,campaign!$B$2:$B$18,campaign!$D$2:$D$18)</f>
        <v>66</v>
      </c>
      <c r="H656" t="str">
        <f>_xlfn.XLOOKUP($A656,customer!$A$2:$A$978,customer!$B$2:$B$978)</f>
        <v>Irvine Mutton</v>
      </c>
    </row>
    <row r="657" spans="1:8" x14ac:dyDescent="0.2">
      <c r="A657" t="s">
        <v>2977</v>
      </c>
      <c r="B657" t="s">
        <v>3929</v>
      </c>
      <c r="C657" s="1">
        <v>44722</v>
      </c>
      <c r="D657" s="1">
        <v>44942</v>
      </c>
      <c r="E657">
        <f t="shared" si="10"/>
        <v>7</v>
      </c>
      <c r="F657" t="str">
        <f>_xlfn.XLOOKUP(data!$B657,campaign!$A$2:$A$18,campaign!$B$2:$B$18)</f>
        <v>NonUSTravel</v>
      </c>
      <c r="G657">
        <f>_xlfn.XLOOKUP($F657,campaign!$B$2:$B$18,campaign!$D$2:$D$18)</f>
        <v>66</v>
      </c>
      <c r="H657" t="str">
        <f>_xlfn.XLOOKUP($A657,customer!$A$2:$A$978,customer!$B$2:$B$978)</f>
        <v>Irvine Mutton</v>
      </c>
    </row>
    <row r="658" spans="1:8" x14ac:dyDescent="0.2">
      <c r="A658" t="s">
        <v>2977</v>
      </c>
      <c r="B658" t="s">
        <v>3929</v>
      </c>
      <c r="C658" s="1">
        <v>44722</v>
      </c>
      <c r="D658" s="1">
        <v>44979</v>
      </c>
      <c r="E658">
        <f t="shared" si="10"/>
        <v>8</v>
      </c>
      <c r="F658" t="str">
        <f>_xlfn.XLOOKUP(data!$B658,campaign!$A$2:$A$18,campaign!$B$2:$B$18)</f>
        <v>NonUSTravel</v>
      </c>
      <c r="G658">
        <f>_xlfn.XLOOKUP($F658,campaign!$B$2:$B$18,campaign!$D$2:$D$18)</f>
        <v>66</v>
      </c>
      <c r="H658" t="str">
        <f>_xlfn.XLOOKUP($A658,customer!$A$2:$A$978,customer!$B$2:$B$978)</f>
        <v>Irvine Mutton</v>
      </c>
    </row>
    <row r="659" spans="1:8" x14ac:dyDescent="0.2">
      <c r="A659" t="s">
        <v>2977</v>
      </c>
      <c r="B659" t="s">
        <v>3929</v>
      </c>
      <c r="C659" s="1">
        <v>44722</v>
      </c>
      <c r="D659" s="1">
        <v>45036</v>
      </c>
      <c r="E659">
        <f t="shared" si="10"/>
        <v>10</v>
      </c>
      <c r="F659" t="str">
        <f>_xlfn.XLOOKUP(data!$B659,campaign!$A$2:$A$18,campaign!$B$2:$B$18)</f>
        <v>NonUSTravel</v>
      </c>
      <c r="G659">
        <f>_xlfn.XLOOKUP($F659,campaign!$B$2:$B$18,campaign!$D$2:$D$18)</f>
        <v>66</v>
      </c>
      <c r="H659" t="str">
        <f>_xlfn.XLOOKUP($A659,customer!$A$2:$A$978,customer!$B$2:$B$978)</f>
        <v>Irvine Mutton</v>
      </c>
    </row>
    <row r="660" spans="1:8" x14ac:dyDescent="0.2">
      <c r="A660" t="s">
        <v>2977</v>
      </c>
      <c r="B660" t="s">
        <v>3923</v>
      </c>
      <c r="C660" s="1">
        <v>44922</v>
      </c>
      <c r="D660" s="1">
        <v>44922</v>
      </c>
      <c r="E660">
        <f t="shared" si="10"/>
        <v>0</v>
      </c>
      <c r="F660" t="str">
        <f>_xlfn.XLOOKUP(data!$B660,campaign!$A$2:$A$18,campaign!$B$2:$B$18)</f>
        <v>TruckOwner</v>
      </c>
      <c r="G660">
        <f>_xlfn.XLOOKUP($F660,campaign!$B$2:$B$18,campaign!$D$2:$D$18)</f>
        <v>26</v>
      </c>
      <c r="H660" t="str">
        <f>_xlfn.XLOOKUP($A660,customer!$A$2:$A$978,customer!$B$2:$B$978)</f>
        <v>Irvine Mutton</v>
      </c>
    </row>
    <row r="661" spans="1:8" x14ac:dyDescent="0.2">
      <c r="A661" t="s">
        <v>2977</v>
      </c>
      <c r="B661" t="s">
        <v>3923</v>
      </c>
      <c r="C661" s="1">
        <v>44922</v>
      </c>
      <c r="D661" s="1">
        <v>44954</v>
      </c>
      <c r="E661">
        <f t="shared" si="10"/>
        <v>1</v>
      </c>
      <c r="F661" t="str">
        <f>_xlfn.XLOOKUP(data!$B661,campaign!$A$2:$A$18,campaign!$B$2:$B$18)</f>
        <v>TruckOwner</v>
      </c>
      <c r="G661">
        <f>_xlfn.XLOOKUP($F661,campaign!$B$2:$B$18,campaign!$D$2:$D$18)</f>
        <v>26</v>
      </c>
      <c r="H661" t="str">
        <f>_xlfn.XLOOKUP($A661,customer!$A$2:$A$978,customer!$B$2:$B$978)</f>
        <v>Irvine Mutton</v>
      </c>
    </row>
    <row r="662" spans="1:8" x14ac:dyDescent="0.2">
      <c r="A662" t="s">
        <v>2977</v>
      </c>
      <c r="B662" t="s">
        <v>3923</v>
      </c>
      <c r="C662" s="1">
        <v>44922</v>
      </c>
      <c r="D662" s="1">
        <v>44959</v>
      </c>
      <c r="E662">
        <f t="shared" si="10"/>
        <v>1</v>
      </c>
      <c r="F662" t="str">
        <f>_xlfn.XLOOKUP(data!$B662,campaign!$A$2:$A$18,campaign!$B$2:$B$18)</f>
        <v>TruckOwner</v>
      </c>
      <c r="G662">
        <f>_xlfn.XLOOKUP($F662,campaign!$B$2:$B$18,campaign!$D$2:$D$18)</f>
        <v>26</v>
      </c>
      <c r="H662" t="str">
        <f>_xlfn.XLOOKUP($A662,customer!$A$2:$A$978,customer!$B$2:$B$978)</f>
        <v>Irvine Mutton</v>
      </c>
    </row>
    <row r="663" spans="1:8" x14ac:dyDescent="0.2">
      <c r="A663" t="s">
        <v>2977</v>
      </c>
      <c r="B663" t="s">
        <v>3923</v>
      </c>
      <c r="C663" s="1">
        <v>44922</v>
      </c>
      <c r="D663" s="1">
        <v>44991</v>
      </c>
      <c r="E663">
        <f t="shared" si="10"/>
        <v>2</v>
      </c>
      <c r="F663" t="str">
        <f>_xlfn.XLOOKUP(data!$B663,campaign!$A$2:$A$18,campaign!$B$2:$B$18)</f>
        <v>TruckOwner</v>
      </c>
      <c r="G663">
        <f>_xlfn.XLOOKUP($F663,campaign!$B$2:$B$18,campaign!$D$2:$D$18)</f>
        <v>26</v>
      </c>
      <c r="H663" t="str">
        <f>_xlfn.XLOOKUP($A663,customer!$A$2:$A$978,customer!$B$2:$B$978)</f>
        <v>Irvine Mutton</v>
      </c>
    </row>
    <row r="664" spans="1:8" x14ac:dyDescent="0.2">
      <c r="A664" t="s">
        <v>2977</v>
      </c>
      <c r="B664" t="s">
        <v>3923</v>
      </c>
      <c r="C664" s="1">
        <v>44922</v>
      </c>
      <c r="D664" s="1">
        <v>45043</v>
      </c>
      <c r="E664">
        <f t="shared" si="10"/>
        <v>4</v>
      </c>
      <c r="F664" t="str">
        <f>_xlfn.XLOOKUP(data!$B664,campaign!$A$2:$A$18,campaign!$B$2:$B$18)</f>
        <v>TruckOwner</v>
      </c>
      <c r="G664">
        <f>_xlfn.XLOOKUP($F664,campaign!$B$2:$B$18,campaign!$D$2:$D$18)</f>
        <v>26</v>
      </c>
      <c r="H664" t="str">
        <f>_xlfn.XLOOKUP($A664,customer!$A$2:$A$978,customer!$B$2:$B$978)</f>
        <v>Irvine Mutton</v>
      </c>
    </row>
    <row r="665" spans="1:8" x14ac:dyDescent="0.2">
      <c r="A665" t="s">
        <v>2977</v>
      </c>
      <c r="B665" t="s">
        <v>3923</v>
      </c>
      <c r="C665" s="1">
        <v>44922</v>
      </c>
      <c r="D665" s="1">
        <v>45055</v>
      </c>
      <c r="E665">
        <f t="shared" si="10"/>
        <v>4</v>
      </c>
      <c r="F665" t="str">
        <f>_xlfn.XLOOKUP(data!$B665,campaign!$A$2:$A$18,campaign!$B$2:$B$18)</f>
        <v>TruckOwner</v>
      </c>
      <c r="G665">
        <f>_xlfn.XLOOKUP($F665,campaign!$B$2:$B$18,campaign!$D$2:$D$18)</f>
        <v>26</v>
      </c>
      <c r="H665" t="str">
        <f>_xlfn.XLOOKUP($A665,customer!$A$2:$A$978,customer!$B$2:$B$978)</f>
        <v>Irvine Mutton</v>
      </c>
    </row>
    <row r="666" spans="1:8" x14ac:dyDescent="0.2">
      <c r="A666" t="s">
        <v>2977</v>
      </c>
      <c r="B666" t="s">
        <v>3923</v>
      </c>
      <c r="C666" s="1">
        <v>44922</v>
      </c>
      <c r="D666" s="1">
        <v>45085</v>
      </c>
      <c r="E666">
        <f t="shared" si="10"/>
        <v>5</v>
      </c>
      <c r="F666" t="str">
        <f>_xlfn.XLOOKUP(data!$B666,campaign!$A$2:$A$18,campaign!$B$2:$B$18)</f>
        <v>TruckOwner</v>
      </c>
      <c r="G666">
        <f>_xlfn.XLOOKUP($F666,campaign!$B$2:$B$18,campaign!$D$2:$D$18)</f>
        <v>26</v>
      </c>
      <c r="H666" t="str">
        <f>_xlfn.XLOOKUP($A666,customer!$A$2:$A$978,customer!$B$2:$B$978)</f>
        <v>Irvine Mutton</v>
      </c>
    </row>
    <row r="667" spans="1:8" x14ac:dyDescent="0.2">
      <c r="A667" t="s">
        <v>2978</v>
      </c>
      <c r="B667" t="s">
        <v>3948</v>
      </c>
      <c r="C667" s="1">
        <v>44894</v>
      </c>
      <c r="D667" s="1">
        <v>44894</v>
      </c>
      <c r="E667">
        <f t="shared" si="10"/>
        <v>0</v>
      </c>
      <c r="F667" t="str">
        <f>_xlfn.XLOOKUP(data!$B667,campaign!$A$2:$A$18,campaign!$B$2:$B$18)</f>
        <v>HasCreditCard</v>
      </c>
      <c r="G667">
        <f>_xlfn.XLOOKUP($F667,campaign!$B$2:$B$18,campaign!$D$2:$D$18)</f>
        <v>65</v>
      </c>
      <c r="H667" t="str">
        <f>_xlfn.XLOOKUP($A667,customer!$A$2:$A$978,customer!$B$2:$B$978)</f>
        <v>Tabbie Tolossi</v>
      </c>
    </row>
    <row r="668" spans="1:8" x14ac:dyDescent="0.2">
      <c r="A668" t="s">
        <v>2978</v>
      </c>
      <c r="B668" t="s">
        <v>3948</v>
      </c>
      <c r="C668" s="1">
        <v>44894</v>
      </c>
      <c r="D668" s="1">
        <v>45045</v>
      </c>
      <c r="E668">
        <f t="shared" si="10"/>
        <v>5</v>
      </c>
      <c r="F668" t="str">
        <f>_xlfn.XLOOKUP(data!$B668,campaign!$A$2:$A$18,campaign!$B$2:$B$18)</f>
        <v>HasCreditCard</v>
      </c>
      <c r="G668">
        <f>_xlfn.XLOOKUP($F668,campaign!$B$2:$B$18,campaign!$D$2:$D$18)</f>
        <v>65</v>
      </c>
      <c r="H668" t="str">
        <f>_xlfn.XLOOKUP($A668,customer!$A$2:$A$978,customer!$B$2:$B$978)</f>
        <v>Tabbie Tolossi</v>
      </c>
    </row>
    <row r="669" spans="1:8" x14ac:dyDescent="0.2">
      <c r="A669" t="s">
        <v>2978</v>
      </c>
      <c r="B669" t="s">
        <v>3948</v>
      </c>
      <c r="C669" s="1">
        <v>44894</v>
      </c>
      <c r="D669" s="1">
        <v>45057</v>
      </c>
      <c r="E669">
        <f t="shared" si="10"/>
        <v>5</v>
      </c>
      <c r="F669" t="str">
        <f>_xlfn.XLOOKUP(data!$B669,campaign!$A$2:$A$18,campaign!$B$2:$B$18)</f>
        <v>HasCreditCard</v>
      </c>
      <c r="G669">
        <f>_xlfn.XLOOKUP($F669,campaign!$B$2:$B$18,campaign!$D$2:$D$18)</f>
        <v>65</v>
      </c>
      <c r="H669" t="str">
        <f>_xlfn.XLOOKUP($A669,customer!$A$2:$A$978,customer!$B$2:$B$978)</f>
        <v>Tabbie Tolossi</v>
      </c>
    </row>
    <row r="670" spans="1:8" x14ac:dyDescent="0.2">
      <c r="A670" t="s">
        <v>2978</v>
      </c>
      <c r="B670" t="s">
        <v>3948</v>
      </c>
      <c r="C670" s="1">
        <v>44894</v>
      </c>
      <c r="D670" s="1">
        <v>45088</v>
      </c>
      <c r="E670">
        <f t="shared" si="10"/>
        <v>6</v>
      </c>
      <c r="F670" t="str">
        <f>_xlfn.XLOOKUP(data!$B670,campaign!$A$2:$A$18,campaign!$B$2:$B$18)</f>
        <v>HasCreditCard</v>
      </c>
      <c r="G670">
        <f>_xlfn.XLOOKUP($F670,campaign!$B$2:$B$18,campaign!$D$2:$D$18)</f>
        <v>65</v>
      </c>
      <c r="H670" t="str">
        <f>_xlfn.XLOOKUP($A670,customer!$A$2:$A$978,customer!$B$2:$B$978)</f>
        <v>Tabbie Tolossi</v>
      </c>
    </row>
    <row r="671" spans="1:8" x14ac:dyDescent="0.2">
      <c r="A671" t="s">
        <v>2978</v>
      </c>
      <c r="B671" t="s">
        <v>3929</v>
      </c>
      <c r="C671" s="1">
        <v>44963</v>
      </c>
      <c r="D671" s="1">
        <v>44963</v>
      </c>
      <c r="E671">
        <f t="shared" si="10"/>
        <v>0</v>
      </c>
      <c r="F671" t="str">
        <f>_xlfn.XLOOKUP(data!$B671,campaign!$A$2:$A$18,campaign!$B$2:$B$18)</f>
        <v>NonUSTravel</v>
      </c>
      <c r="G671">
        <f>_xlfn.XLOOKUP($F671,campaign!$B$2:$B$18,campaign!$D$2:$D$18)</f>
        <v>66</v>
      </c>
      <c r="H671" t="str">
        <f>_xlfn.XLOOKUP($A671,customer!$A$2:$A$978,customer!$B$2:$B$978)</f>
        <v>Tabbie Tolossi</v>
      </c>
    </row>
    <row r="672" spans="1:8" x14ac:dyDescent="0.2">
      <c r="A672" t="s">
        <v>2978</v>
      </c>
      <c r="B672" t="s">
        <v>3929</v>
      </c>
      <c r="C672" s="1">
        <v>44963</v>
      </c>
      <c r="D672" s="1">
        <v>44996</v>
      </c>
      <c r="E672">
        <f t="shared" si="10"/>
        <v>1</v>
      </c>
      <c r="F672" t="str">
        <f>_xlfn.XLOOKUP(data!$B672,campaign!$A$2:$A$18,campaign!$B$2:$B$18)</f>
        <v>NonUSTravel</v>
      </c>
      <c r="G672">
        <f>_xlfn.XLOOKUP($F672,campaign!$B$2:$B$18,campaign!$D$2:$D$18)</f>
        <v>66</v>
      </c>
      <c r="H672" t="str">
        <f>_xlfn.XLOOKUP($A672,customer!$A$2:$A$978,customer!$B$2:$B$978)</f>
        <v>Tabbie Tolossi</v>
      </c>
    </row>
    <row r="673" spans="1:8" x14ac:dyDescent="0.2">
      <c r="A673" t="s">
        <v>2978</v>
      </c>
      <c r="B673" t="s">
        <v>3929</v>
      </c>
      <c r="C673" s="1">
        <v>44963</v>
      </c>
      <c r="D673" s="1">
        <v>45035</v>
      </c>
      <c r="E673">
        <f t="shared" si="10"/>
        <v>2</v>
      </c>
      <c r="F673" t="str">
        <f>_xlfn.XLOOKUP(data!$B673,campaign!$A$2:$A$18,campaign!$B$2:$B$18)</f>
        <v>NonUSTravel</v>
      </c>
      <c r="G673">
        <f>_xlfn.XLOOKUP($F673,campaign!$B$2:$B$18,campaign!$D$2:$D$18)</f>
        <v>66</v>
      </c>
      <c r="H673" t="str">
        <f>_xlfn.XLOOKUP($A673,customer!$A$2:$A$978,customer!$B$2:$B$978)</f>
        <v>Tabbie Tolossi</v>
      </c>
    </row>
    <row r="674" spans="1:8" x14ac:dyDescent="0.2">
      <c r="A674" t="s">
        <v>2978</v>
      </c>
      <c r="B674" t="s">
        <v>3929</v>
      </c>
      <c r="C674" s="1">
        <v>44963</v>
      </c>
      <c r="D674" s="1">
        <v>45058</v>
      </c>
      <c r="E674">
        <f t="shared" si="10"/>
        <v>3</v>
      </c>
      <c r="F674" t="str">
        <f>_xlfn.XLOOKUP(data!$B674,campaign!$A$2:$A$18,campaign!$B$2:$B$18)</f>
        <v>NonUSTravel</v>
      </c>
      <c r="G674">
        <f>_xlfn.XLOOKUP($F674,campaign!$B$2:$B$18,campaign!$D$2:$D$18)</f>
        <v>66</v>
      </c>
      <c r="H674" t="str">
        <f>_xlfn.XLOOKUP($A674,customer!$A$2:$A$978,customer!$B$2:$B$978)</f>
        <v>Tabbie Tolossi</v>
      </c>
    </row>
    <row r="675" spans="1:8" x14ac:dyDescent="0.2">
      <c r="A675" t="s">
        <v>2978</v>
      </c>
      <c r="B675" t="s">
        <v>3926</v>
      </c>
      <c r="C675" s="1">
        <v>45022</v>
      </c>
      <c r="D675" s="1">
        <v>45022</v>
      </c>
      <c r="E675">
        <f t="shared" si="10"/>
        <v>0</v>
      </c>
      <c r="F675" t="str">
        <f>_xlfn.XLOOKUP(data!$B675,campaign!$A$2:$A$18,campaign!$B$2:$B$18)</f>
        <v>BuysViaMailOrder</v>
      </c>
      <c r="G675">
        <f>_xlfn.XLOOKUP($F675,campaign!$B$2:$B$18,campaign!$D$2:$D$18)</f>
        <v>25</v>
      </c>
      <c r="H675" t="str">
        <f>_xlfn.XLOOKUP($A675,customer!$A$2:$A$978,customer!$B$2:$B$978)</f>
        <v>Tabbie Tolossi</v>
      </c>
    </row>
    <row r="676" spans="1:8" x14ac:dyDescent="0.2">
      <c r="A676" t="s">
        <v>2978</v>
      </c>
      <c r="B676" t="s">
        <v>3926</v>
      </c>
      <c r="C676" s="1">
        <v>45022</v>
      </c>
      <c r="D676" s="1">
        <v>45062</v>
      </c>
      <c r="E676">
        <f t="shared" si="10"/>
        <v>1</v>
      </c>
      <c r="F676" t="str">
        <f>_xlfn.XLOOKUP(data!$B676,campaign!$A$2:$A$18,campaign!$B$2:$B$18)</f>
        <v>BuysViaMailOrder</v>
      </c>
      <c r="G676">
        <f>_xlfn.XLOOKUP($F676,campaign!$B$2:$B$18,campaign!$D$2:$D$18)</f>
        <v>25</v>
      </c>
      <c r="H676" t="str">
        <f>_xlfn.XLOOKUP($A676,customer!$A$2:$A$978,customer!$B$2:$B$978)</f>
        <v>Tabbie Tolossi</v>
      </c>
    </row>
    <row r="677" spans="1:8" x14ac:dyDescent="0.2">
      <c r="A677" t="s">
        <v>2979</v>
      </c>
      <c r="B677" t="s">
        <v>3922</v>
      </c>
      <c r="C677" s="1">
        <v>44682</v>
      </c>
      <c r="D677" s="1">
        <v>44682</v>
      </c>
      <c r="E677">
        <f t="shared" si="10"/>
        <v>0</v>
      </c>
      <c r="F677" t="str">
        <f>_xlfn.XLOOKUP(data!$B677,campaign!$A$2:$A$18,campaign!$B$2:$B$18)</f>
        <v>HandsetWebCapable</v>
      </c>
      <c r="G677">
        <f>_xlfn.XLOOKUP($F677,campaign!$B$2:$B$18,campaign!$D$2:$D$18)</f>
        <v>62</v>
      </c>
      <c r="H677" t="str">
        <f>_xlfn.XLOOKUP($A677,customer!$A$2:$A$978,customer!$B$2:$B$978)</f>
        <v>Rutherford Messenger</v>
      </c>
    </row>
    <row r="678" spans="1:8" x14ac:dyDescent="0.2">
      <c r="A678" t="s">
        <v>2979</v>
      </c>
      <c r="B678" t="s">
        <v>3922</v>
      </c>
      <c r="C678" s="1">
        <v>44682</v>
      </c>
      <c r="D678" s="1">
        <v>44720</v>
      </c>
      <c r="E678">
        <f t="shared" si="10"/>
        <v>1</v>
      </c>
      <c r="F678" t="str">
        <f>_xlfn.XLOOKUP(data!$B678,campaign!$A$2:$A$18,campaign!$B$2:$B$18)</f>
        <v>HandsetWebCapable</v>
      </c>
      <c r="G678">
        <f>_xlfn.XLOOKUP($F678,campaign!$B$2:$B$18,campaign!$D$2:$D$18)</f>
        <v>62</v>
      </c>
      <c r="H678" t="str">
        <f>_xlfn.XLOOKUP($A678,customer!$A$2:$A$978,customer!$B$2:$B$978)</f>
        <v>Rutherford Messenger</v>
      </c>
    </row>
    <row r="679" spans="1:8" x14ac:dyDescent="0.2">
      <c r="A679" t="s">
        <v>2979</v>
      </c>
      <c r="B679" t="s">
        <v>3922</v>
      </c>
      <c r="C679" s="1">
        <v>44682</v>
      </c>
      <c r="D679" s="1">
        <v>44753</v>
      </c>
      <c r="E679">
        <f t="shared" si="10"/>
        <v>2</v>
      </c>
      <c r="F679" t="str">
        <f>_xlfn.XLOOKUP(data!$B679,campaign!$A$2:$A$18,campaign!$B$2:$B$18)</f>
        <v>HandsetWebCapable</v>
      </c>
      <c r="G679">
        <f>_xlfn.XLOOKUP($F679,campaign!$B$2:$B$18,campaign!$D$2:$D$18)</f>
        <v>62</v>
      </c>
      <c r="H679" t="str">
        <f>_xlfn.XLOOKUP($A679,customer!$A$2:$A$978,customer!$B$2:$B$978)</f>
        <v>Rutherford Messenger</v>
      </c>
    </row>
    <row r="680" spans="1:8" x14ac:dyDescent="0.2">
      <c r="A680" t="s">
        <v>2979</v>
      </c>
      <c r="B680" t="s">
        <v>3922</v>
      </c>
      <c r="C680" s="1">
        <v>44682</v>
      </c>
      <c r="D680" s="1">
        <v>44787</v>
      </c>
      <c r="E680">
        <f t="shared" si="10"/>
        <v>3</v>
      </c>
      <c r="F680" t="str">
        <f>_xlfn.XLOOKUP(data!$B680,campaign!$A$2:$A$18,campaign!$B$2:$B$18)</f>
        <v>HandsetWebCapable</v>
      </c>
      <c r="G680">
        <f>_xlfn.XLOOKUP($F680,campaign!$B$2:$B$18,campaign!$D$2:$D$18)</f>
        <v>62</v>
      </c>
      <c r="H680" t="str">
        <f>_xlfn.XLOOKUP($A680,customer!$A$2:$A$978,customer!$B$2:$B$978)</f>
        <v>Rutherford Messenger</v>
      </c>
    </row>
    <row r="681" spans="1:8" x14ac:dyDescent="0.2">
      <c r="A681" t="s">
        <v>2979</v>
      </c>
      <c r="B681" t="s">
        <v>3922</v>
      </c>
      <c r="C681" s="1">
        <v>44682</v>
      </c>
      <c r="D681" s="1">
        <v>44850</v>
      </c>
      <c r="E681">
        <f t="shared" si="10"/>
        <v>5</v>
      </c>
      <c r="F681" t="str">
        <f>_xlfn.XLOOKUP(data!$B681,campaign!$A$2:$A$18,campaign!$B$2:$B$18)</f>
        <v>HandsetWebCapable</v>
      </c>
      <c r="G681">
        <f>_xlfn.XLOOKUP($F681,campaign!$B$2:$B$18,campaign!$D$2:$D$18)</f>
        <v>62</v>
      </c>
      <c r="H681" t="str">
        <f>_xlfn.XLOOKUP($A681,customer!$A$2:$A$978,customer!$B$2:$B$978)</f>
        <v>Rutherford Messenger</v>
      </c>
    </row>
    <row r="682" spans="1:8" x14ac:dyDescent="0.2">
      <c r="A682" t="s">
        <v>2979</v>
      </c>
      <c r="B682" t="s">
        <v>3922</v>
      </c>
      <c r="C682" s="1">
        <v>44682</v>
      </c>
      <c r="D682" s="1">
        <v>44880</v>
      </c>
      <c r="E682">
        <f t="shared" si="10"/>
        <v>6</v>
      </c>
      <c r="F682" t="str">
        <f>_xlfn.XLOOKUP(data!$B682,campaign!$A$2:$A$18,campaign!$B$2:$B$18)</f>
        <v>HandsetWebCapable</v>
      </c>
      <c r="G682">
        <f>_xlfn.XLOOKUP($F682,campaign!$B$2:$B$18,campaign!$D$2:$D$18)</f>
        <v>62</v>
      </c>
      <c r="H682" t="str">
        <f>_xlfn.XLOOKUP($A682,customer!$A$2:$A$978,customer!$B$2:$B$978)</f>
        <v>Rutherford Messenger</v>
      </c>
    </row>
    <row r="683" spans="1:8" x14ac:dyDescent="0.2">
      <c r="A683" t="s">
        <v>2979</v>
      </c>
      <c r="B683" t="s">
        <v>3922</v>
      </c>
      <c r="C683" s="1">
        <v>44682</v>
      </c>
      <c r="D683" s="1">
        <v>44907</v>
      </c>
      <c r="E683">
        <f t="shared" si="10"/>
        <v>7</v>
      </c>
      <c r="F683" t="str">
        <f>_xlfn.XLOOKUP(data!$B683,campaign!$A$2:$A$18,campaign!$B$2:$B$18)</f>
        <v>HandsetWebCapable</v>
      </c>
      <c r="G683">
        <f>_xlfn.XLOOKUP($F683,campaign!$B$2:$B$18,campaign!$D$2:$D$18)</f>
        <v>62</v>
      </c>
      <c r="H683" t="str">
        <f>_xlfn.XLOOKUP($A683,customer!$A$2:$A$978,customer!$B$2:$B$978)</f>
        <v>Rutherford Messenger</v>
      </c>
    </row>
    <row r="684" spans="1:8" x14ac:dyDescent="0.2">
      <c r="A684" t="s">
        <v>2979</v>
      </c>
      <c r="B684" t="s">
        <v>3922</v>
      </c>
      <c r="C684" s="1">
        <v>44682</v>
      </c>
      <c r="D684" s="1">
        <v>44927</v>
      </c>
      <c r="E684">
        <f t="shared" si="10"/>
        <v>8</v>
      </c>
      <c r="F684" t="str">
        <f>_xlfn.XLOOKUP(data!$B684,campaign!$A$2:$A$18,campaign!$B$2:$B$18)</f>
        <v>HandsetWebCapable</v>
      </c>
      <c r="G684">
        <f>_xlfn.XLOOKUP($F684,campaign!$B$2:$B$18,campaign!$D$2:$D$18)</f>
        <v>62</v>
      </c>
      <c r="H684" t="str">
        <f>_xlfn.XLOOKUP($A684,customer!$A$2:$A$978,customer!$B$2:$B$978)</f>
        <v>Rutherford Messenger</v>
      </c>
    </row>
    <row r="685" spans="1:8" x14ac:dyDescent="0.2">
      <c r="A685" t="s">
        <v>2979</v>
      </c>
      <c r="B685" t="s">
        <v>3922</v>
      </c>
      <c r="C685" s="1">
        <v>44682</v>
      </c>
      <c r="D685" s="1">
        <v>44958</v>
      </c>
      <c r="E685">
        <f t="shared" si="10"/>
        <v>9</v>
      </c>
      <c r="F685" t="str">
        <f>_xlfn.XLOOKUP(data!$B685,campaign!$A$2:$A$18,campaign!$B$2:$B$18)</f>
        <v>HandsetWebCapable</v>
      </c>
      <c r="G685">
        <f>_xlfn.XLOOKUP($F685,campaign!$B$2:$B$18,campaign!$D$2:$D$18)</f>
        <v>62</v>
      </c>
      <c r="H685" t="str">
        <f>_xlfn.XLOOKUP($A685,customer!$A$2:$A$978,customer!$B$2:$B$978)</f>
        <v>Rutherford Messenger</v>
      </c>
    </row>
    <row r="686" spans="1:8" x14ac:dyDescent="0.2">
      <c r="A686" t="s">
        <v>2979</v>
      </c>
      <c r="B686" t="s">
        <v>3922</v>
      </c>
      <c r="C686" s="1">
        <v>44682</v>
      </c>
      <c r="D686" s="1">
        <v>44996</v>
      </c>
      <c r="E686">
        <f t="shared" si="10"/>
        <v>10</v>
      </c>
      <c r="F686" t="str">
        <f>_xlfn.XLOOKUP(data!$B686,campaign!$A$2:$A$18,campaign!$B$2:$B$18)</f>
        <v>HandsetWebCapable</v>
      </c>
      <c r="G686">
        <f>_xlfn.XLOOKUP($F686,campaign!$B$2:$B$18,campaign!$D$2:$D$18)</f>
        <v>62</v>
      </c>
      <c r="H686" t="str">
        <f>_xlfn.XLOOKUP($A686,customer!$A$2:$A$978,customer!$B$2:$B$978)</f>
        <v>Rutherford Messenger</v>
      </c>
    </row>
    <row r="687" spans="1:8" x14ac:dyDescent="0.2">
      <c r="A687" t="s">
        <v>2979</v>
      </c>
      <c r="B687" t="s">
        <v>3922</v>
      </c>
      <c r="C687" s="1">
        <v>44682</v>
      </c>
      <c r="D687" s="1">
        <v>45030</v>
      </c>
      <c r="E687">
        <f t="shared" si="10"/>
        <v>11</v>
      </c>
      <c r="F687" t="str">
        <f>_xlfn.XLOOKUP(data!$B687,campaign!$A$2:$A$18,campaign!$B$2:$B$18)</f>
        <v>HandsetWebCapable</v>
      </c>
      <c r="G687">
        <f>_xlfn.XLOOKUP($F687,campaign!$B$2:$B$18,campaign!$D$2:$D$18)</f>
        <v>62</v>
      </c>
      <c r="H687" t="str">
        <f>_xlfn.XLOOKUP($A687,customer!$A$2:$A$978,customer!$B$2:$B$978)</f>
        <v>Rutherford Messenger</v>
      </c>
    </row>
    <row r="688" spans="1:8" x14ac:dyDescent="0.2">
      <c r="A688" t="s">
        <v>2979</v>
      </c>
      <c r="B688" t="s">
        <v>3922</v>
      </c>
      <c r="C688" s="1">
        <v>44682</v>
      </c>
      <c r="D688" s="1">
        <v>45059</v>
      </c>
      <c r="E688">
        <f t="shared" si="10"/>
        <v>12</v>
      </c>
      <c r="F688" t="str">
        <f>_xlfn.XLOOKUP(data!$B688,campaign!$A$2:$A$18,campaign!$B$2:$B$18)</f>
        <v>HandsetWebCapable</v>
      </c>
      <c r="G688">
        <f>_xlfn.XLOOKUP($F688,campaign!$B$2:$B$18,campaign!$D$2:$D$18)</f>
        <v>62</v>
      </c>
      <c r="H688" t="str">
        <f>_xlfn.XLOOKUP($A688,customer!$A$2:$A$978,customer!$B$2:$B$978)</f>
        <v>Rutherford Messenger</v>
      </c>
    </row>
    <row r="689" spans="1:8" x14ac:dyDescent="0.2">
      <c r="A689" t="s">
        <v>2979</v>
      </c>
      <c r="B689" t="s">
        <v>3949</v>
      </c>
      <c r="C689" s="1">
        <v>44730</v>
      </c>
      <c r="D689" s="1">
        <v>44730</v>
      </c>
      <c r="E689">
        <f t="shared" si="10"/>
        <v>0</v>
      </c>
      <c r="F689" t="str">
        <f>_xlfn.XLOOKUP(data!$B689,campaign!$A$2:$A$18,campaign!$B$2:$B$18)</f>
        <v>NewCellphoneUser</v>
      </c>
      <c r="G689">
        <f>_xlfn.XLOOKUP($F689,campaign!$B$2:$B$18,campaign!$D$2:$D$18)</f>
        <v>25</v>
      </c>
      <c r="H689" t="str">
        <f>_xlfn.XLOOKUP($A689,customer!$A$2:$A$978,customer!$B$2:$B$978)</f>
        <v>Rutherford Messenger</v>
      </c>
    </row>
    <row r="690" spans="1:8" x14ac:dyDescent="0.2">
      <c r="A690" t="s">
        <v>2979</v>
      </c>
      <c r="B690" t="s">
        <v>3949</v>
      </c>
      <c r="C690" s="1">
        <v>44730</v>
      </c>
      <c r="D690" s="1">
        <v>44764</v>
      </c>
      <c r="E690">
        <f t="shared" si="10"/>
        <v>1</v>
      </c>
      <c r="F690" t="str">
        <f>_xlfn.XLOOKUP(data!$B690,campaign!$A$2:$A$18,campaign!$B$2:$B$18)</f>
        <v>NewCellphoneUser</v>
      </c>
      <c r="G690">
        <f>_xlfn.XLOOKUP($F690,campaign!$B$2:$B$18,campaign!$D$2:$D$18)</f>
        <v>25</v>
      </c>
      <c r="H690" t="str">
        <f>_xlfn.XLOOKUP($A690,customer!$A$2:$A$978,customer!$B$2:$B$978)</f>
        <v>Rutherford Messenger</v>
      </c>
    </row>
    <row r="691" spans="1:8" x14ac:dyDescent="0.2">
      <c r="A691" t="s">
        <v>2979</v>
      </c>
      <c r="B691" t="s">
        <v>3949</v>
      </c>
      <c r="C691" s="1">
        <v>44730</v>
      </c>
      <c r="D691" s="1">
        <v>44798</v>
      </c>
      <c r="E691">
        <f t="shared" si="10"/>
        <v>2</v>
      </c>
      <c r="F691" t="str">
        <f>_xlfn.XLOOKUP(data!$B691,campaign!$A$2:$A$18,campaign!$B$2:$B$18)</f>
        <v>NewCellphoneUser</v>
      </c>
      <c r="G691">
        <f>_xlfn.XLOOKUP($F691,campaign!$B$2:$B$18,campaign!$D$2:$D$18)</f>
        <v>25</v>
      </c>
      <c r="H691" t="str">
        <f>_xlfn.XLOOKUP($A691,customer!$A$2:$A$978,customer!$B$2:$B$978)</f>
        <v>Rutherford Messenger</v>
      </c>
    </row>
    <row r="692" spans="1:8" x14ac:dyDescent="0.2">
      <c r="A692" t="s">
        <v>2979</v>
      </c>
      <c r="B692" t="s">
        <v>3949</v>
      </c>
      <c r="C692" s="1">
        <v>44730</v>
      </c>
      <c r="D692" s="1">
        <v>44833</v>
      </c>
      <c r="E692">
        <f t="shared" si="10"/>
        <v>3</v>
      </c>
      <c r="F692" t="str">
        <f>_xlfn.XLOOKUP(data!$B692,campaign!$A$2:$A$18,campaign!$B$2:$B$18)</f>
        <v>NewCellphoneUser</v>
      </c>
      <c r="G692">
        <f>_xlfn.XLOOKUP($F692,campaign!$B$2:$B$18,campaign!$D$2:$D$18)</f>
        <v>25</v>
      </c>
      <c r="H692" t="str">
        <f>_xlfn.XLOOKUP($A692,customer!$A$2:$A$978,customer!$B$2:$B$978)</f>
        <v>Rutherford Messenger</v>
      </c>
    </row>
    <row r="693" spans="1:8" x14ac:dyDescent="0.2">
      <c r="A693" t="s">
        <v>2979</v>
      </c>
      <c r="B693" t="s">
        <v>3949</v>
      </c>
      <c r="C693" s="1">
        <v>44730</v>
      </c>
      <c r="D693" s="1">
        <v>44883</v>
      </c>
      <c r="E693">
        <f t="shared" si="10"/>
        <v>5</v>
      </c>
      <c r="F693" t="str">
        <f>_xlfn.XLOOKUP(data!$B693,campaign!$A$2:$A$18,campaign!$B$2:$B$18)</f>
        <v>NewCellphoneUser</v>
      </c>
      <c r="G693">
        <f>_xlfn.XLOOKUP($F693,campaign!$B$2:$B$18,campaign!$D$2:$D$18)</f>
        <v>25</v>
      </c>
      <c r="H693" t="str">
        <f>_xlfn.XLOOKUP($A693,customer!$A$2:$A$978,customer!$B$2:$B$978)</f>
        <v>Rutherford Messenger</v>
      </c>
    </row>
    <row r="694" spans="1:8" x14ac:dyDescent="0.2">
      <c r="A694" t="s">
        <v>2979</v>
      </c>
      <c r="B694" t="s">
        <v>3949</v>
      </c>
      <c r="C694" s="1">
        <v>44730</v>
      </c>
      <c r="D694" s="1">
        <v>44951</v>
      </c>
      <c r="E694">
        <f t="shared" si="10"/>
        <v>7</v>
      </c>
      <c r="F694" t="str">
        <f>_xlfn.XLOOKUP(data!$B694,campaign!$A$2:$A$18,campaign!$B$2:$B$18)</f>
        <v>NewCellphoneUser</v>
      </c>
      <c r="G694">
        <f>_xlfn.XLOOKUP($F694,campaign!$B$2:$B$18,campaign!$D$2:$D$18)</f>
        <v>25</v>
      </c>
      <c r="H694" t="str">
        <f>_xlfn.XLOOKUP($A694,customer!$A$2:$A$978,customer!$B$2:$B$978)</f>
        <v>Rutherford Messenger</v>
      </c>
    </row>
    <row r="695" spans="1:8" x14ac:dyDescent="0.2">
      <c r="A695" t="s">
        <v>2979</v>
      </c>
      <c r="B695" t="s">
        <v>3949</v>
      </c>
      <c r="C695" s="1">
        <v>44730</v>
      </c>
      <c r="D695" s="1">
        <v>44984</v>
      </c>
      <c r="E695">
        <f t="shared" si="10"/>
        <v>8</v>
      </c>
      <c r="F695" t="str">
        <f>_xlfn.XLOOKUP(data!$B695,campaign!$A$2:$A$18,campaign!$B$2:$B$18)</f>
        <v>NewCellphoneUser</v>
      </c>
      <c r="G695">
        <f>_xlfn.XLOOKUP($F695,campaign!$B$2:$B$18,campaign!$D$2:$D$18)</f>
        <v>25</v>
      </c>
      <c r="H695" t="str">
        <f>_xlfn.XLOOKUP($A695,customer!$A$2:$A$978,customer!$B$2:$B$978)</f>
        <v>Rutherford Messenger</v>
      </c>
    </row>
    <row r="696" spans="1:8" x14ac:dyDescent="0.2">
      <c r="A696" t="s">
        <v>2979</v>
      </c>
      <c r="B696" t="s">
        <v>3949</v>
      </c>
      <c r="C696" s="1">
        <v>44730</v>
      </c>
      <c r="D696" s="1">
        <v>45013</v>
      </c>
      <c r="E696">
        <f t="shared" si="10"/>
        <v>9</v>
      </c>
      <c r="F696" t="str">
        <f>_xlfn.XLOOKUP(data!$B696,campaign!$A$2:$A$18,campaign!$B$2:$B$18)</f>
        <v>NewCellphoneUser</v>
      </c>
      <c r="G696">
        <f>_xlfn.XLOOKUP($F696,campaign!$B$2:$B$18,campaign!$D$2:$D$18)</f>
        <v>25</v>
      </c>
      <c r="H696" t="str">
        <f>_xlfn.XLOOKUP($A696,customer!$A$2:$A$978,customer!$B$2:$B$978)</f>
        <v>Rutherford Messenger</v>
      </c>
    </row>
    <row r="697" spans="1:8" x14ac:dyDescent="0.2">
      <c r="A697" t="s">
        <v>2979</v>
      </c>
      <c r="B697" t="s">
        <v>3949</v>
      </c>
      <c r="C697" s="1">
        <v>44730</v>
      </c>
      <c r="D697" s="1">
        <v>45066</v>
      </c>
      <c r="E697">
        <f t="shared" si="10"/>
        <v>11</v>
      </c>
      <c r="F697" t="str">
        <f>_xlfn.XLOOKUP(data!$B697,campaign!$A$2:$A$18,campaign!$B$2:$B$18)</f>
        <v>NewCellphoneUser</v>
      </c>
      <c r="G697">
        <f>_xlfn.XLOOKUP($F697,campaign!$B$2:$B$18,campaign!$D$2:$D$18)</f>
        <v>25</v>
      </c>
      <c r="H697" t="str">
        <f>_xlfn.XLOOKUP($A697,customer!$A$2:$A$978,customer!$B$2:$B$978)</f>
        <v>Rutherford Messenger</v>
      </c>
    </row>
    <row r="698" spans="1:8" x14ac:dyDescent="0.2">
      <c r="A698" t="s">
        <v>2979</v>
      </c>
      <c r="B698" t="s">
        <v>3926</v>
      </c>
      <c r="C698" s="1">
        <v>44777</v>
      </c>
      <c r="D698" s="1">
        <v>44777</v>
      </c>
      <c r="E698">
        <f t="shared" si="10"/>
        <v>0</v>
      </c>
      <c r="F698" t="str">
        <f>_xlfn.XLOOKUP(data!$B698,campaign!$A$2:$A$18,campaign!$B$2:$B$18)</f>
        <v>BuysViaMailOrder</v>
      </c>
      <c r="G698">
        <f>_xlfn.XLOOKUP($F698,campaign!$B$2:$B$18,campaign!$D$2:$D$18)</f>
        <v>25</v>
      </c>
      <c r="H698" t="str">
        <f>_xlfn.XLOOKUP($A698,customer!$A$2:$A$978,customer!$B$2:$B$978)</f>
        <v>Rutherford Messenger</v>
      </c>
    </row>
    <row r="699" spans="1:8" x14ac:dyDescent="0.2">
      <c r="A699" t="s">
        <v>2979</v>
      </c>
      <c r="B699" t="s">
        <v>3926</v>
      </c>
      <c r="C699" s="1">
        <v>44777</v>
      </c>
      <c r="D699" s="1">
        <v>44821</v>
      </c>
      <c r="E699">
        <f t="shared" si="10"/>
        <v>1</v>
      </c>
      <c r="F699" t="str">
        <f>_xlfn.XLOOKUP(data!$B699,campaign!$A$2:$A$18,campaign!$B$2:$B$18)</f>
        <v>BuysViaMailOrder</v>
      </c>
      <c r="G699">
        <f>_xlfn.XLOOKUP($F699,campaign!$B$2:$B$18,campaign!$D$2:$D$18)</f>
        <v>25</v>
      </c>
      <c r="H699" t="str">
        <f>_xlfn.XLOOKUP($A699,customer!$A$2:$A$978,customer!$B$2:$B$978)</f>
        <v>Rutherford Messenger</v>
      </c>
    </row>
    <row r="700" spans="1:8" x14ac:dyDescent="0.2">
      <c r="A700" t="s">
        <v>2979</v>
      </c>
      <c r="B700" t="s">
        <v>3926</v>
      </c>
      <c r="C700" s="1">
        <v>44777</v>
      </c>
      <c r="D700" s="1">
        <v>44843</v>
      </c>
      <c r="E700">
        <f t="shared" si="10"/>
        <v>2</v>
      </c>
      <c r="F700" t="str">
        <f>_xlfn.XLOOKUP(data!$B700,campaign!$A$2:$A$18,campaign!$B$2:$B$18)</f>
        <v>BuysViaMailOrder</v>
      </c>
      <c r="G700">
        <f>_xlfn.XLOOKUP($F700,campaign!$B$2:$B$18,campaign!$D$2:$D$18)</f>
        <v>25</v>
      </c>
      <c r="H700" t="str">
        <f>_xlfn.XLOOKUP($A700,customer!$A$2:$A$978,customer!$B$2:$B$978)</f>
        <v>Rutherford Messenger</v>
      </c>
    </row>
    <row r="701" spans="1:8" x14ac:dyDescent="0.2">
      <c r="A701" t="s">
        <v>2979</v>
      </c>
      <c r="B701" t="s">
        <v>3926</v>
      </c>
      <c r="C701" s="1">
        <v>44777</v>
      </c>
      <c r="D701" s="1">
        <v>44874</v>
      </c>
      <c r="E701">
        <f t="shared" si="10"/>
        <v>3</v>
      </c>
      <c r="F701" t="str">
        <f>_xlfn.XLOOKUP(data!$B701,campaign!$A$2:$A$18,campaign!$B$2:$B$18)</f>
        <v>BuysViaMailOrder</v>
      </c>
      <c r="G701">
        <f>_xlfn.XLOOKUP($F701,campaign!$B$2:$B$18,campaign!$D$2:$D$18)</f>
        <v>25</v>
      </c>
      <c r="H701" t="str">
        <f>_xlfn.XLOOKUP($A701,customer!$A$2:$A$978,customer!$B$2:$B$978)</f>
        <v>Rutherford Messenger</v>
      </c>
    </row>
    <row r="702" spans="1:8" x14ac:dyDescent="0.2">
      <c r="A702" t="s">
        <v>2979</v>
      </c>
      <c r="B702" t="s">
        <v>3926</v>
      </c>
      <c r="C702" s="1">
        <v>44777</v>
      </c>
      <c r="D702" s="1">
        <v>44901</v>
      </c>
      <c r="E702">
        <f t="shared" si="10"/>
        <v>4</v>
      </c>
      <c r="F702" t="str">
        <f>_xlfn.XLOOKUP(data!$B702,campaign!$A$2:$A$18,campaign!$B$2:$B$18)</f>
        <v>BuysViaMailOrder</v>
      </c>
      <c r="G702">
        <f>_xlfn.XLOOKUP($F702,campaign!$B$2:$B$18,campaign!$D$2:$D$18)</f>
        <v>25</v>
      </c>
      <c r="H702" t="str">
        <f>_xlfn.XLOOKUP($A702,customer!$A$2:$A$978,customer!$B$2:$B$978)</f>
        <v>Rutherford Messenger</v>
      </c>
    </row>
    <row r="703" spans="1:8" x14ac:dyDescent="0.2">
      <c r="A703" t="s">
        <v>2979</v>
      </c>
      <c r="B703" t="s">
        <v>3926</v>
      </c>
      <c r="C703" s="1">
        <v>44777</v>
      </c>
      <c r="D703" s="1">
        <v>44935</v>
      </c>
      <c r="E703">
        <f t="shared" si="10"/>
        <v>5</v>
      </c>
      <c r="F703" t="str">
        <f>_xlfn.XLOOKUP(data!$B703,campaign!$A$2:$A$18,campaign!$B$2:$B$18)</f>
        <v>BuysViaMailOrder</v>
      </c>
      <c r="G703">
        <f>_xlfn.XLOOKUP($F703,campaign!$B$2:$B$18,campaign!$D$2:$D$18)</f>
        <v>25</v>
      </c>
      <c r="H703" t="str">
        <f>_xlfn.XLOOKUP($A703,customer!$A$2:$A$978,customer!$B$2:$B$978)</f>
        <v>Rutherford Messenger</v>
      </c>
    </row>
    <row r="704" spans="1:8" x14ac:dyDescent="0.2">
      <c r="A704" t="s">
        <v>2979</v>
      </c>
      <c r="B704" t="s">
        <v>3926</v>
      </c>
      <c r="C704" s="1">
        <v>44777</v>
      </c>
      <c r="D704" s="1">
        <v>44972</v>
      </c>
      <c r="E704">
        <f t="shared" si="10"/>
        <v>6</v>
      </c>
      <c r="F704" t="str">
        <f>_xlfn.XLOOKUP(data!$B704,campaign!$A$2:$A$18,campaign!$B$2:$B$18)</f>
        <v>BuysViaMailOrder</v>
      </c>
      <c r="G704">
        <f>_xlfn.XLOOKUP($F704,campaign!$B$2:$B$18,campaign!$D$2:$D$18)</f>
        <v>25</v>
      </c>
      <c r="H704" t="str">
        <f>_xlfn.XLOOKUP($A704,customer!$A$2:$A$978,customer!$B$2:$B$978)</f>
        <v>Rutherford Messenger</v>
      </c>
    </row>
    <row r="705" spans="1:8" x14ac:dyDescent="0.2">
      <c r="A705" t="s">
        <v>2979</v>
      </c>
      <c r="B705" t="s">
        <v>3926</v>
      </c>
      <c r="C705" s="1">
        <v>44777</v>
      </c>
      <c r="D705" s="1">
        <v>44992</v>
      </c>
      <c r="E705">
        <f t="shared" si="10"/>
        <v>7</v>
      </c>
      <c r="F705" t="str">
        <f>_xlfn.XLOOKUP(data!$B705,campaign!$A$2:$A$18,campaign!$B$2:$B$18)</f>
        <v>BuysViaMailOrder</v>
      </c>
      <c r="G705">
        <f>_xlfn.XLOOKUP($F705,campaign!$B$2:$B$18,campaign!$D$2:$D$18)</f>
        <v>25</v>
      </c>
      <c r="H705" t="str">
        <f>_xlfn.XLOOKUP($A705,customer!$A$2:$A$978,customer!$B$2:$B$978)</f>
        <v>Rutherford Messenger</v>
      </c>
    </row>
    <row r="706" spans="1:8" x14ac:dyDescent="0.2">
      <c r="A706" t="s">
        <v>2979</v>
      </c>
      <c r="B706" t="s">
        <v>3926</v>
      </c>
      <c r="C706" s="1">
        <v>44777</v>
      </c>
      <c r="D706" s="1">
        <v>45024</v>
      </c>
      <c r="E706">
        <f t="shared" si="10"/>
        <v>8</v>
      </c>
      <c r="F706" t="str">
        <f>_xlfn.XLOOKUP(data!$B706,campaign!$A$2:$A$18,campaign!$B$2:$B$18)</f>
        <v>BuysViaMailOrder</v>
      </c>
      <c r="G706">
        <f>_xlfn.XLOOKUP($F706,campaign!$B$2:$B$18,campaign!$D$2:$D$18)</f>
        <v>25</v>
      </c>
      <c r="H706" t="str">
        <f>_xlfn.XLOOKUP($A706,customer!$A$2:$A$978,customer!$B$2:$B$978)</f>
        <v>Rutherford Messenger</v>
      </c>
    </row>
    <row r="707" spans="1:8" x14ac:dyDescent="0.2">
      <c r="A707" t="s">
        <v>2979</v>
      </c>
      <c r="B707" t="s">
        <v>3926</v>
      </c>
      <c r="C707" s="1">
        <v>44777</v>
      </c>
      <c r="D707" s="1">
        <v>45050</v>
      </c>
      <c r="E707">
        <f t="shared" ref="E707:E770" si="11">DATEDIF(C707,D707,"M")</f>
        <v>9</v>
      </c>
      <c r="F707" t="str">
        <f>_xlfn.XLOOKUP(data!$B707,campaign!$A$2:$A$18,campaign!$B$2:$B$18)</f>
        <v>BuysViaMailOrder</v>
      </c>
      <c r="G707">
        <f>_xlfn.XLOOKUP($F707,campaign!$B$2:$B$18,campaign!$D$2:$D$18)</f>
        <v>25</v>
      </c>
      <c r="H707" t="str">
        <f>_xlfn.XLOOKUP($A707,customer!$A$2:$A$978,customer!$B$2:$B$978)</f>
        <v>Rutherford Messenger</v>
      </c>
    </row>
    <row r="708" spans="1:8" x14ac:dyDescent="0.2">
      <c r="A708" t="s">
        <v>2980</v>
      </c>
      <c r="B708" t="s">
        <v>3949</v>
      </c>
      <c r="C708" s="1">
        <v>44815</v>
      </c>
      <c r="D708" s="1">
        <v>44815</v>
      </c>
      <c r="E708">
        <f t="shared" si="11"/>
        <v>0</v>
      </c>
      <c r="F708" t="str">
        <f>_xlfn.XLOOKUP(data!$B708,campaign!$A$2:$A$18,campaign!$B$2:$B$18)</f>
        <v>NewCellphoneUser</v>
      </c>
      <c r="G708">
        <f>_xlfn.XLOOKUP($F708,campaign!$B$2:$B$18,campaign!$D$2:$D$18)</f>
        <v>25</v>
      </c>
      <c r="H708" t="str">
        <f>_xlfn.XLOOKUP($A708,customer!$A$2:$A$978,customer!$B$2:$B$978)</f>
        <v>Pascale Rollinson</v>
      </c>
    </row>
    <row r="709" spans="1:8" x14ac:dyDescent="0.2">
      <c r="A709" t="s">
        <v>2980</v>
      </c>
      <c r="B709" t="s">
        <v>3949</v>
      </c>
      <c r="C709" s="1">
        <v>44815</v>
      </c>
      <c r="D709" s="1">
        <v>44852</v>
      </c>
      <c r="E709">
        <f t="shared" si="11"/>
        <v>1</v>
      </c>
      <c r="F709" t="str">
        <f>_xlfn.XLOOKUP(data!$B709,campaign!$A$2:$A$18,campaign!$B$2:$B$18)</f>
        <v>NewCellphoneUser</v>
      </c>
      <c r="G709">
        <f>_xlfn.XLOOKUP($F709,campaign!$B$2:$B$18,campaign!$D$2:$D$18)</f>
        <v>25</v>
      </c>
      <c r="H709" t="str">
        <f>_xlfn.XLOOKUP($A709,customer!$A$2:$A$978,customer!$B$2:$B$978)</f>
        <v>Pascale Rollinson</v>
      </c>
    </row>
    <row r="710" spans="1:8" x14ac:dyDescent="0.2">
      <c r="A710" t="s">
        <v>2980</v>
      </c>
      <c r="B710" t="s">
        <v>3949</v>
      </c>
      <c r="C710" s="1">
        <v>44815</v>
      </c>
      <c r="D710" s="1">
        <v>44886</v>
      </c>
      <c r="E710">
        <f t="shared" si="11"/>
        <v>2</v>
      </c>
      <c r="F710" t="str">
        <f>_xlfn.XLOOKUP(data!$B710,campaign!$A$2:$A$18,campaign!$B$2:$B$18)</f>
        <v>NewCellphoneUser</v>
      </c>
      <c r="G710">
        <f>_xlfn.XLOOKUP($F710,campaign!$B$2:$B$18,campaign!$D$2:$D$18)</f>
        <v>25</v>
      </c>
      <c r="H710" t="str">
        <f>_xlfn.XLOOKUP($A710,customer!$A$2:$A$978,customer!$B$2:$B$978)</f>
        <v>Pascale Rollinson</v>
      </c>
    </row>
    <row r="711" spans="1:8" x14ac:dyDescent="0.2">
      <c r="A711" t="s">
        <v>2980</v>
      </c>
      <c r="B711" t="s">
        <v>3949</v>
      </c>
      <c r="C711" s="1">
        <v>44815</v>
      </c>
      <c r="D711" s="1">
        <v>44911</v>
      </c>
      <c r="E711">
        <f t="shared" si="11"/>
        <v>3</v>
      </c>
      <c r="F711" t="str">
        <f>_xlfn.XLOOKUP(data!$B711,campaign!$A$2:$A$18,campaign!$B$2:$B$18)</f>
        <v>NewCellphoneUser</v>
      </c>
      <c r="G711">
        <f>_xlfn.XLOOKUP($F711,campaign!$B$2:$B$18,campaign!$D$2:$D$18)</f>
        <v>25</v>
      </c>
      <c r="H711" t="str">
        <f>_xlfn.XLOOKUP($A711,customer!$A$2:$A$978,customer!$B$2:$B$978)</f>
        <v>Pascale Rollinson</v>
      </c>
    </row>
    <row r="712" spans="1:8" x14ac:dyDescent="0.2">
      <c r="A712" t="s">
        <v>2980</v>
      </c>
      <c r="B712" t="s">
        <v>3949</v>
      </c>
      <c r="C712" s="1">
        <v>44815</v>
      </c>
      <c r="D712" s="1">
        <v>44946</v>
      </c>
      <c r="E712">
        <f t="shared" si="11"/>
        <v>4</v>
      </c>
      <c r="F712" t="str">
        <f>_xlfn.XLOOKUP(data!$B712,campaign!$A$2:$A$18,campaign!$B$2:$B$18)</f>
        <v>NewCellphoneUser</v>
      </c>
      <c r="G712">
        <f>_xlfn.XLOOKUP($F712,campaign!$B$2:$B$18,campaign!$D$2:$D$18)</f>
        <v>25</v>
      </c>
      <c r="H712" t="str">
        <f>_xlfn.XLOOKUP($A712,customer!$A$2:$A$978,customer!$B$2:$B$978)</f>
        <v>Pascale Rollinson</v>
      </c>
    </row>
    <row r="713" spans="1:8" x14ac:dyDescent="0.2">
      <c r="A713" t="s">
        <v>2980</v>
      </c>
      <c r="B713" t="s">
        <v>3949</v>
      </c>
      <c r="C713" s="1">
        <v>44815</v>
      </c>
      <c r="D713" s="1">
        <v>44970</v>
      </c>
      <c r="E713">
        <f t="shared" si="11"/>
        <v>5</v>
      </c>
      <c r="F713" t="str">
        <f>_xlfn.XLOOKUP(data!$B713,campaign!$A$2:$A$18,campaign!$B$2:$B$18)</f>
        <v>NewCellphoneUser</v>
      </c>
      <c r="G713">
        <f>_xlfn.XLOOKUP($F713,campaign!$B$2:$B$18,campaign!$D$2:$D$18)</f>
        <v>25</v>
      </c>
      <c r="H713" t="str">
        <f>_xlfn.XLOOKUP($A713,customer!$A$2:$A$978,customer!$B$2:$B$978)</f>
        <v>Pascale Rollinson</v>
      </c>
    </row>
    <row r="714" spans="1:8" x14ac:dyDescent="0.2">
      <c r="A714" t="s">
        <v>2980</v>
      </c>
      <c r="B714" t="s">
        <v>3949</v>
      </c>
      <c r="C714" s="1">
        <v>44815</v>
      </c>
      <c r="D714" s="1">
        <v>45010</v>
      </c>
      <c r="E714">
        <f t="shared" si="11"/>
        <v>6</v>
      </c>
      <c r="F714" t="str">
        <f>_xlfn.XLOOKUP(data!$B714,campaign!$A$2:$A$18,campaign!$B$2:$B$18)</f>
        <v>NewCellphoneUser</v>
      </c>
      <c r="G714">
        <f>_xlfn.XLOOKUP($F714,campaign!$B$2:$B$18,campaign!$D$2:$D$18)</f>
        <v>25</v>
      </c>
      <c r="H714" t="str">
        <f>_xlfn.XLOOKUP($A714,customer!$A$2:$A$978,customer!$B$2:$B$978)</f>
        <v>Pascale Rollinson</v>
      </c>
    </row>
    <row r="715" spans="1:8" x14ac:dyDescent="0.2">
      <c r="A715" t="s">
        <v>2980</v>
      </c>
      <c r="B715" t="s">
        <v>3949</v>
      </c>
      <c r="C715" s="1">
        <v>44815</v>
      </c>
      <c r="D715" s="1">
        <v>45035</v>
      </c>
      <c r="E715">
        <f t="shared" si="11"/>
        <v>7</v>
      </c>
      <c r="F715" t="str">
        <f>_xlfn.XLOOKUP(data!$B715,campaign!$A$2:$A$18,campaign!$B$2:$B$18)</f>
        <v>NewCellphoneUser</v>
      </c>
      <c r="G715">
        <f>_xlfn.XLOOKUP($F715,campaign!$B$2:$B$18,campaign!$D$2:$D$18)</f>
        <v>25</v>
      </c>
      <c r="H715" t="str">
        <f>_xlfn.XLOOKUP($A715,customer!$A$2:$A$978,customer!$B$2:$B$978)</f>
        <v>Pascale Rollinson</v>
      </c>
    </row>
    <row r="716" spans="1:8" x14ac:dyDescent="0.2">
      <c r="A716" t="s">
        <v>2980</v>
      </c>
      <c r="B716" t="s">
        <v>3949</v>
      </c>
      <c r="C716" s="1">
        <v>44815</v>
      </c>
      <c r="D716" s="1">
        <v>45060</v>
      </c>
      <c r="E716">
        <f t="shared" si="11"/>
        <v>8</v>
      </c>
      <c r="F716" t="str">
        <f>_xlfn.XLOOKUP(data!$B716,campaign!$A$2:$A$18,campaign!$B$2:$B$18)</f>
        <v>NewCellphoneUser</v>
      </c>
      <c r="G716">
        <f>_xlfn.XLOOKUP($F716,campaign!$B$2:$B$18,campaign!$D$2:$D$18)</f>
        <v>25</v>
      </c>
      <c r="H716" t="str">
        <f>_xlfn.XLOOKUP($A716,customer!$A$2:$A$978,customer!$B$2:$B$978)</f>
        <v>Pascale Rollinson</v>
      </c>
    </row>
    <row r="717" spans="1:8" x14ac:dyDescent="0.2">
      <c r="A717" t="s">
        <v>2980</v>
      </c>
      <c r="B717" t="s">
        <v>3928</v>
      </c>
      <c r="C717" s="1">
        <v>44924</v>
      </c>
      <c r="D717" s="1">
        <v>44924</v>
      </c>
      <c r="E717">
        <f t="shared" si="11"/>
        <v>0</v>
      </c>
      <c r="F717" t="str">
        <f>_xlfn.XLOOKUP(data!$B717,campaign!$A$2:$A$18,campaign!$B$2:$B$18)</f>
        <v>OptOutMailings</v>
      </c>
      <c r="G717">
        <f>_xlfn.XLOOKUP($F717,campaign!$B$2:$B$18,campaign!$D$2:$D$18)</f>
        <v>75</v>
      </c>
      <c r="H717" t="str">
        <f>_xlfn.XLOOKUP($A717,customer!$A$2:$A$978,customer!$B$2:$B$978)</f>
        <v>Pascale Rollinson</v>
      </c>
    </row>
    <row r="718" spans="1:8" x14ac:dyDescent="0.2">
      <c r="A718" t="s">
        <v>2980</v>
      </c>
      <c r="B718" t="s">
        <v>3928</v>
      </c>
      <c r="C718" s="1">
        <v>44924</v>
      </c>
      <c r="D718" s="1">
        <v>44994</v>
      </c>
      <c r="E718">
        <f t="shared" si="11"/>
        <v>2</v>
      </c>
      <c r="F718" t="str">
        <f>_xlfn.XLOOKUP(data!$B718,campaign!$A$2:$A$18,campaign!$B$2:$B$18)</f>
        <v>OptOutMailings</v>
      </c>
      <c r="G718">
        <f>_xlfn.XLOOKUP($F718,campaign!$B$2:$B$18,campaign!$D$2:$D$18)</f>
        <v>75</v>
      </c>
      <c r="H718" t="str">
        <f>_xlfn.XLOOKUP($A718,customer!$A$2:$A$978,customer!$B$2:$B$978)</f>
        <v>Pascale Rollinson</v>
      </c>
    </row>
    <row r="719" spans="1:8" x14ac:dyDescent="0.2">
      <c r="A719" t="s">
        <v>2980</v>
      </c>
      <c r="B719" t="s">
        <v>3928</v>
      </c>
      <c r="C719" s="1">
        <v>44924</v>
      </c>
      <c r="D719" s="1">
        <v>45019</v>
      </c>
      <c r="E719">
        <f t="shared" si="11"/>
        <v>3</v>
      </c>
      <c r="F719" t="str">
        <f>_xlfn.XLOOKUP(data!$B719,campaign!$A$2:$A$18,campaign!$B$2:$B$18)</f>
        <v>OptOutMailings</v>
      </c>
      <c r="G719">
        <f>_xlfn.XLOOKUP($F719,campaign!$B$2:$B$18,campaign!$D$2:$D$18)</f>
        <v>75</v>
      </c>
      <c r="H719" t="str">
        <f>_xlfn.XLOOKUP($A719,customer!$A$2:$A$978,customer!$B$2:$B$978)</f>
        <v>Pascale Rollinson</v>
      </c>
    </row>
    <row r="720" spans="1:8" x14ac:dyDescent="0.2">
      <c r="A720" t="s">
        <v>2980</v>
      </c>
      <c r="B720" t="s">
        <v>3928</v>
      </c>
      <c r="C720" s="1">
        <v>44924</v>
      </c>
      <c r="D720" s="1">
        <v>45059</v>
      </c>
      <c r="E720">
        <f t="shared" si="11"/>
        <v>4</v>
      </c>
      <c r="F720" t="str">
        <f>_xlfn.XLOOKUP(data!$B720,campaign!$A$2:$A$18,campaign!$B$2:$B$18)</f>
        <v>OptOutMailings</v>
      </c>
      <c r="G720">
        <f>_xlfn.XLOOKUP($F720,campaign!$B$2:$B$18,campaign!$D$2:$D$18)</f>
        <v>75</v>
      </c>
      <c r="H720" t="str">
        <f>_xlfn.XLOOKUP($A720,customer!$A$2:$A$978,customer!$B$2:$B$978)</f>
        <v>Pascale Rollinson</v>
      </c>
    </row>
    <row r="721" spans="1:8" x14ac:dyDescent="0.2">
      <c r="A721" t="s">
        <v>2980</v>
      </c>
      <c r="B721" t="s">
        <v>3928</v>
      </c>
      <c r="C721" s="1">
        <v>44924</v>
      </c>
      <c r="D721" s="1">
        <v>45079</v>
      </c>
      <c r="E721">
        <f t="shared" si="11"/>
        <v>5</v>
      </c>
      <c r="F721" t="str">
        <f>_xlfn.XLOOKUP(data!$B721,campaign!$A$2:$A$18,campaign!$B$2:$B$18)</f>
        <v>OptOutMailings</v>
      </c>
      <c r="G721">
        <f>_xlfn.XLOOKUP($F721,campaign!$B$2:$B$18,campaign!$D$2:$D$18)</f>
        <v>75</v>
      </c>
      <c r="H721" t="str">
        <f>_xlfn.XLOOKUP($A721,customer!$A$2:$A$978,customer!$B$2:$B$978)</f>
        <v>Pascale Rollinson</v>
      </c>
    </row>
    <row r="722" spans="1:8" x14ac:dyDescent="0.2">
      <c r="A722" t="s">
        <v>2980</v>
      </c>
      <c r="B722" t="s">
        <v>3920</v>
      </c>
      <c r="C722" s="1">
        <v>44977</v>
      </c>
      <c r="D722" s="1">
        <v>44977</v>
      </c>
      <c r="E722">
        <f t="shared" si="11"/>
        <v>0</v>
      </c>
      <c r="F722" t="str">
        <f>_xlfn.XLOOKUP(data!$B722,campaign!$A$2:$A$18,campaign!$B$2:$B$18)</f>
        <v>ChildrenInHH</v>
      </c>
      <c r="G722">
        <f>_xlfn.XLOOKUP($F722,campaign!$B$2:$B$18,campaign!$D$2:$D$18)</f>
        <v>10</v>
      </c>
      <c r="H722" t="str">
        <f>_xlfn.XLOOKUP($A722,customer!$A$2:$A$978,customer!$B$2:$B$978)</f>
        <v>Pascale Rollinson</v>
      </c>
    </row>
    <row r="723" spans="1:8" x14ac:dyDescent="0.2">
      <c r="A723" t="s">
        <v>2980</v>
      </c>
      <c r="B723" t="s">
        <v>3920</v>
      </c>
      <c r="C723" s="1">
        <v>44977</v>
      </c>
      <c r="D723" s="1">
        <v>45005</v>
      </c>
      <c r="E723">
        <f t="shared" si="11"/>
        <v>1</v>
      </c>
      <c r="F723" t="str">
        <f>_xlfn.XLOOKUP(data!$B723,campaign!$A$2:$A$18,campaign!$B$2:$B$18)</f>
        <v>ChildrenInHH</v>
      </c>
      <c r="G723">
        <f>_xlfn.XLOOKUP($F723,campaign!$B$2:$B$18,campaign!$D$2:$D$18)</f>
        <v>10</v>
      </c>
      <c r="H723" t="str">
        <f>_xlfn.XLOOKUP($A723,customer!$A$2:$A$978,customer!$B$2:$B$978)</f>
        <v>Pascale Rollinson</v>
      </c>
    </row>
    <row r="724" spans="1:8" x14ac:dyDescent="0.2">
      <c r="A724" t="s">
        <v>2980</v>
      </c>
      <c r="B724" t="s">
        <v>3920</v>
      </c>
      <c r="C724" s="1">
        <v>44977</v>
      </c>
      <c r="D724" s="1">
        <v>45044</v>
      </c>
      <c r="E724">
        <f t="shared" si="11"/>
        <v>2</v>
      </c>
      <c r="F724" t="str">
        <f>_xlfn.XLOOKUP(data!$B724,campaign!$A$2:$A$18,campaign!$B$2:$B$18)</f>
        <v>ChildrenInHH</v>
      </c>
      <c r="G724">
        <f>_xlfn.XLOOKUP($F724,campaign!$B$2:$B$18,campaign!$D$2:$D$18)</f>
        <v>10</v>
      </c>
      <c r="H724" t="str">
        <f>_xlfn.XLOOKUP($A724,customer!$A$2:$A$978,customer!$B$2:$B$978)</f>
        <v>Pascale Rollinson</v>
      </c>
    </row>
    <row r="725" spans="1:8" x14ac:dyDescent="0.2">
      <c r="A725" t="s">
        <v>2980</v>
      </c>
      <c r="B725" t="s">
        <v>3920</v>
      </c>
      <c r="C725" s="1">
        <v>44977</v>
      </c>
      <c r="D725" s="1">
        <v>45070</v>
      </c>
      <c r="E725">
        <f t="shared" si="11"/>
        <v>3</v>
      </c>
      <c r="F725" t="str">
        <f>_xlfn.XLOOKUP(data!$B725,campaign!$A$2:$A$18,campaign!$B$2:$B$18)</f>
        <v>ChildrenInHH</v>
      </c>
      <c r="G725">
        <f>_xlfn.XLOOKUP($F725,campaign!$B$2:$B$18,campaign!$D$2:$D$18)</f>
        <v>10</v>
      </c>
      <c r="H725" t="str">
        <f>_xlfn.XLOOKUP($A725,customer!$A$2:$A$978,customer!$B$2:$B$978)</f>
        <v>Pascale Rollinson</v>
      </c>
    </row>
    <row r="726" spans="1:8" x14ac:dyDescent="0.2">
      <c r="A726" t="s">
        <v>2980</v>
      </c>
      <c r="B726" t="s">
        <v>3920</v>
      </c>
      <c r="C726" s="1">
        <v>44977</v>
      </c>
      <c r="D726" s="1">
        <v>45080</v>
      </c>
      <c r="E726">
        <f t="shared" si="11"/>
        <v>3</v>
      </c>
      <c r="F726" t="str">
        <f>_xlfn.XLOOKUP(data!$B726,campaign!$A$2:$A$18,campaign!$B$2:$B$18)</f>
        <v>ChildrenInHH</v>
      </c>
      <c r="G726">
        <f>_xlfn.XLOOKUP($F726,campaign!$B$2:$B$18,campaign!$D$2:$D$18)</f>
        <v>10</v>
      </c>
      <c r="H726" t="str">
        <f>_xlfn.XLOOKUP($A726,customer!$A$2:$A$978,customer!$B$2:$B$978)</f>
        <v>Pascale Rollinson</v>
      </c>
    </row>
    <row r="727" spans="1:8" x14ac:dyDescent="0.2">
      <c r="A727" t="s">
        <v>2981</v>
      </c>
      <c r="B727" t="s">
        <v>3928</v>
      </c>
      <c r="C727" s="1">
        <v>44624</v>
      </c>
      <c r="D727" s="1">
        <v>44624</v>
      </c>
      <c r="E727">
        <f t="shared" si="11"/>
        <v>0</v>
      </c>
      <c r="F727" t="str">
        <f>_xlfn.XLOOKUP(data!$B727,campaign!$A$2:$A$18,campaign!$B$2:$B$18)</f>
        <v>OptOutMailings</v>
      </c>
      <c r="G727">
        <f>_xlfn.XLOOKUP($F727,campaign!$B$2:$B$18,campaign!$D$2:$D$18)</f>
        <v>75</v>
      </c>
      <c r="H727" t="str">
        <f>_xlfn.XLOOKUP($A727,customer!$A$2:$A$978,customer!$B$2:$B$978)</f>
        <v>Brice Craker</v>
      </c>
    </row>
    <row r="728" spans="1:8" x14ac:dyDescent="0.2">
      <c r="A728" t="s">
        <v>2981</v>
      </c>
      <c r="B728" t="s">
        <v>3928</v>
      </c>
      <c r="C728" s="1">
        <v>44624</v>
      </c>
      <c r="D728" s="1">
        <v>44699</v>
      </c>
      <c r="E728">
        <f t="shared" si="11"/>
        <v>2</v>
      </c>
      <c r="F728" t="str">
        <f>_xlfn.XLOOKUP(data!$B728,campaign!$A$2:$A$18,campaign!$B$2:$B$18)</f>
        <v>OptOutMailings</v>
      </c>
      <c r="G728">
        <f>_xlfn.XLOOKUP($F728,campaign!$B$2:$B$18,campaign!$D$2:$D$18)</f>
        <v>75</v>
      </c>
      <c r="H728" t="str">
        <f>_xlfn.XLOOKUP($A728,customer!$A$2:$A$978,customer!$B$2:$B$978)</f>
        <v>Brice Craker</v>
      </c>
    </row>
    <row r="729" spans="1:8" x14ac:dyDescent="0.2">
      <c r="A729" t="s">
        <v>2981</v>
      </c>
      <c r="B729" t="s">
        <v>3928</v>
      </c>
      <c r="C729" s="1">
        <v>44624</v>
      </c>
      <c r="D729" s="1">
        <v>44720</v>
      </c>
      <c r="E729">
        <f t="shared" si="11"/>
        <v>3</v>
      </c>
      <c r="F729" t="str">
        <f>_xlfn.XLOOKUP(data!$B729,campaign!$A$2:$A$18,campaign!$B$2:$B$18)</f>
        <v>OptOutMailings</v>
      </c>
      <c r="G729">
        <f>_xlfn.XLOOKUP($F729,campaign!$B$2:$B$18,campaign!$D$2:$D$18)</f>
        <v>75</v>
      </c>
      <c r="H729" t="str">
        <f>_xlfn.XLOOKUP($A729,customer!$A$2:$A$978,customer!$B$2:$B$978)</f>
        <v>Brice Craker</v>
      </c>
    </row>
    <row r="730" spans="1:8" x14ac:dyDescent="0.2">
      <c r="A730" t="s">
        <v>2981</v>
      </c>
      <c r="B730" t="s">
        <v>3928</v>
      </c>
      <c r="C730" s="1">
        <v>44624</v>
      </c>
      <c r="D730" s="1">
        <v>44845</v>
      </c>
      <c r="E730">
        <f t="shared" si="11"/>
        <v>7</v>
      </c>
      <c r="F730" t="str">
        <f>_xlfn.XLOOKUP(data!$B730,campaign!$A$2:$A$18,campaign!$B$2:$B$18)</f>
        <v>OptOutMailings</v>
      </c>
      <c r="G730">
        <f>_xlfn.XLOOKUP($F730,campaign!$B$2:$B$18,campaign!$D$2:$D$18)</f>
        <v>75</v>
      </c>
      <c r="H730" t="str">
        <f>_xlfn.XLOOKUP($A730,customer!$A$2:$A$978,customer!$B$2:$B$978)</f>
        <v>Brice Craker</v>
      </c>
    </row>
    <row r="731" spans="1:8" x14ac:dyDescent="0.2">
      <c r="A731" t="s">
        <v>2981</v>
      </c>
      <c r="B731" t="s">
        <v>3928</v>
      </c>
      <c r="C731" s="1">
        <v>44624</v>
      </c>
      <c r="D731" s="1">
        <v>44905</v>
      </c>
      <c r="E731">
        <f t="shared" si="11"/>
        <v>9</v>
      </c>
      <c r="F731" t="str">
        <f>_xlfn.XLOOKUP(data!$B731,campaign!$A$2:$A$18,campaign!$B$2:$B$18)</f>
        <v>OptOutMailings</v>
      </c>
      <c r="G731">
        <f>_xlfn.XLOOKUP($F731,campaign!$B$2:$B$18,campaign!$D$2:$D$18)</f>
        <v>75</v>
      </c>
      <c r="H731" t="str">
        <f>_xlfn.XLOOKUP($A731,customer!$A$2:$A$978,customer!$B$2:$B$978)</f>
        <v>Brice Craker</v>
      </c>
    </row>
    <row r="732" spans="1:8" x14ac:dyDescent="0.2">
      <c r="A732" t="s">
        <v>2981</v>
      </c>
      <c r="B732" t="s">
        <v>3928</v>
      </c>
      <c r="C732" s="1">
        <v>44624</v>
      </c>
      <c r="D732" s="1">
        <v>44933</v>
      </c>
      <c r="E732">
        <f t="shared" si="11"/>
        <v>10</v>
      </c>
      <c r="F732" t="str">
        <f>_xlfn.XLOOKUP(data!$B732,campaign!$A$2:$A$18,campaign!$B$2:$B$18)</f>
        <v>OptOutMailings</v>
      </c>
      <c r="G732">
        <f>_xlfn.XLOOKUP($F732,campaign!$B$2:$B$18,campaign!$D$2:$D$18)</f>
        <v>75</v>
      </c>
      <c r="H732" t="str">
        <f>_xlfn.XLOOKUP($A732,customer!$A$2:$A$978,customer!$B$2:$B$978)</f>
        <v>Brice Craker</v>
      </c>
    </row>
    <row r="733" spans="1:8" x14ac:dyDescent="0.2">
      <c r="A733" t="s">
        <v>2981</v>
      </c>
      <c r="B733" t="s">
        <v>3928</v>
      </c>
      <c r="C733" s="1">
        <v>44624</v>
      </c>
      <c r="D733" s="1">
        <v>45004</v>
      </c>
      <c r="E733">
        <f t="shared" si="11"/>
        <v>12</v>
      </c>
      <c r="F733" t="str">
        <f>_xlfn.XLOOKUP(data!$B733,campaign!$A$2:$A$18,campaign!$B$2:$B$18)</f>
        <v>OptOutMailings</v>
      </c>
      <c r="G733">
        <f>_xlfn.XLOOKUP($F733,campaign!$B$2:$B$18,campaign!$D$2:$D$18)</f>
        <v>75</v>
      </c>
      <c r="H733" t="str">
        <f>_xlfn.XLOOKUP($A733,customer!$A$2:$A$978,customer!$B$2:$B$978)</f>
        <v>Brice Craker</v>
      </c>
    </row>
    <row r="734" spans="1:8" x14ac:dyDescent="0.2">
      <c r="A734" t="s">
        <v>2981</v>
      </c>
      <c r="B734" t="s">
        <v>3953</v>
      </c>
      <c r="C734" s="1">
        <v>44896</v>
      </c>
      <c r="D734" s="1">
        <v>44896</v>
      </c>
      <c r="E734">
        <f t="shared" si="11"/>
        <v>0</v>
      </c>
      <c r="F734" t="str">
        <f>_xlfn.XLOOKUP(data!$B734,campaign!$A$2:$A$18,campaign!$B$2:$B$18)</f>
        <v>MaritalStatus</v>
      </c>
      <c r="G734">
        <f>_xlfn.XLOOKUP($F734,campaign!$B$2:$B$18,campaign!$D$2:$D$18)</f>
        <v>29</v>
      </c>
      <c r="H734" t="str">
        <f>_xlfn.XLOOKUP($A734,customer!$A$2:$A$978,customer!$B$2:$B$978)</f>
        <v>Brice Craker</v>
      </c>
    </row>
    <row r="735" spans="1:8" x14ac:dyDescent="0.2">
      <c r="A735" t="s">
        <v>2981</v>
      </c>
      <c r="B735" t="s">
        <v>3953</v>
      </c>
      <c r="C735" s="1">
        <v>44896</v>
      </c>
      <c r="D735" s="1">
        <v>44936</v>
      </c>
      <c r="E735">
        <f t="shared" si="11"/>
        <v>1</v>
      </c>
      <c r="F735" t="str">
        <f>_xlfn.XLOOKUP(data!$B735,campaign!$A$2:$A$18,campaign!$B$2:$B$18)</f>
        <v>MaritalStatus</v>
      </c>
      <c r="G735">
        <f>_xlfn.XLOOKUP($F735,campaign!$B$2:$B$18,campaign!$D$2:$D$18)</f>
        <v>29</v>
      </c>
      <c r="H735" t="str">
        <f>_xlfn.XLOOKUP($A735,customer!$A$2:$A$978,customer!$B$2:$B$978)</f>
        <v>Brice Craker</v>
      </c>
    </row>
    <row r="736" spans="1:8" x14ac:dyDescent="0.2">
      <c r="A736" t="s">
        <v>2981</v>
      </c>
      <c r="B736" t="s">
        <v>3953</v>
      </c>
      <c r="C736" s="1">
        <v>44896</v>
      </c>
      <c r="D736" s="1">
        <v>44962</v>
      </c>
      <c r="E736">
        <f t="shared" si="11"/>
        <v>2</v>
      </c>
      <c r="F736" t="str">
        <f>_xlfn.XLOOKUP(data!$B736,campaign!$A$2:$A$18,campaign!$B$2:$B$18)</f>
        <v>MaritalStatus</v>
      </c>
      <c r="G736">
        <f>_xlfn.XLOOKUP($F736,campaign!$B$2:$B$18,campaign!$D$2:$D$18)</f>
        <v>29</v>
      </c>
      <c r="H736" t="str">
        <f>_xlfn.XLOOKUP($A736,customer!$A$2:$A$978,customer!$B$2:$B$978)</f>
        <v>Brice Craker</v>
      </c>
    </row>
    <row r="737" spans="1:8" x14ac:dyDescent="0.2">
      <c r="A737" t="s">
        <v>2981</v>
      </c>
      <c r="B737" t="s">
        <v>3953</v>
      </c>
      <c r="C737" s="1">
        <v>44896</v>
      </c>
      <c r="D737" s="1">
        <v>44987</v>
      </c>
      <c r="E737">
        <f t="shared" si="11"/>
        <v>3</v>
      </c>
      <c r="F737" t="str">
        <f>_xlfn.XLOOKUP(data!$B737,campaign!$A$2:$A$18,campaign!$B$2:$B$18)</f>
        <v>MaritalStatus</v>
      </c>
      <c r="G737">
        <f>_xlfn.XLOOKUP($F737,campaign!$B$2:$B$18,campaign!$D$2:$D$18)</f>
        <v>29</v>
      </c>
      <c r="H737" t="str">
        <f>_xlfn.XLOOKUP($A737,customer!$A$2:$A$978,customer!$B$2:$B$978)</f>
        <v>Brice Craker</v>
      </c>
    </row>
    <row r="738" spans="1:8" x14ac:dyDescent="0.2">
      <c r="A738" t="s">
        <v>2981</v>
      </c>
      <c r="B738" t="s">
        <v>3953</v>
      </c>
      <c r="C738" s="1">
        <v>44896</v>
      </c>
      <c r="D738" s="1">
        <v>45029</v>
      </c>
      <c r="E738">
        <f t="shared" si="11"/>
        <v>4</v>
      </c>
      <c r="F738" t="str">
        <f>_xlfn.XLOOKUP(data!$B738,campaign!$A$2:$A$18,campaign!$B$2:$B$18)</f>
        <v>MaritalStatus</v>
      </c>
      <c r="G738">
        <f>_xlfn.XLOOKUP($F738,campaign!$B$2:$B$18,campaign!$D$2:$D$18)</f>
        <v>29</v>
      </c>
      <c r="H738" t="str">
        <f>_xlfn.XLOOKUP($A738,customer!$A$2:$A$978,customer!$B$2:$B$978)</f>
        <v>Brice Craker</v>
      </c>
    </row>
    <row r="739" spans="1:8" x14ac:dyDescent="0.2">
      <c r="A739" t="s">
        <v>2981</v>
      </c>
      <c r="B739" t="s">
        <v>3953</v>
      </c>
      <c r="C739" s="1">
        <v>44896</v>
      </c>
      <c r="D739" s="1">
        <v>45055</v>
      </c>
      <c r="E739">
        <f t="shared" si="11"/>
        <v>5</v>
      </c>
      <c r="F739" t="str">
        <f>_xlfn.XLOOKUP(data!$B739,campaign!$A$2:$A$18,campaign!$B$2:$B$18)</f>
        <v>MaritalStatus</v>
      </c>
      <c r="G739">
        <f>_xlfn.XLOOKUP($F739,campaign!$B$2:$B$18,campaign!$D$2:$D$18)</f>
        <v>29</v>
      </c>
      <c r="H739" t="str">
        <f>_xlfn.XLOOKUP($A739,customer!$A$2:$A$978,customer!$B$2:$B$978)</f>
        <v>Brice Craker</v>
      </c>
    </row>
    <row r="740" spans="1:8" x14ac:dyDescent="0.2">
      <c r="A740" t="s">
        <v>2982</v>
      </c>
      <c r="B740" t="s">
        <v>3925</v>
      </c>
      <c r="C740" s="1">
        <v>44580</v>
      </c>
      <c r="D740" s="1">
        <v>44580</v>
      </c>
      <c r="E740">
        <f t="shared" si="11"/>
        <v>0</v>
      </c>
      <c r="F740" t="str">
        <f>_xlfn.XLOOKUP(data!$B740,campaign!$A$2:$A$18,campaign!$B$2:$B$18)</f>
        <v>Homeownership</v>
      </c>
      <c r="G740">
        <f>_xlfn.XLOOKUP($F740,campaign!$B$2:$B$18,campaign!$D$2:$D$18)</f>
        <v>13</v>
      </c>
      <c r="H740" t="str">
        <f>_xlfn.XLOOKUP($A740,customer!$A$2:$A$978,customer!$B$2:$B$978)</f>
        <v>Thomas Santello</v>
      </c>
    </row>
    <row r="741" spans="1:8" x14ac:dyDescent="0.2">
      <c r="A741" t="s">
        <v>2982</v>
      </c>
      <c r="B741" t="s">
        <v>3925</v>
      </c>
      <c r="C741" s="1">
        <v>44580</v>
      </c>
      <c r="D741" s="1">
        <v>44623</v>
      </c>
      <c r="E741">
        <f t="shared" si="11"/>
        <v>1</v>
      </c>
      <c r="F741" t="str">
        <f>_xlfn.XLOOKUP(data!$B741,campaign!$A$2:$A$18,campaign!$B$2:$B$18)</f>
        <v>Homeownership</v>
      </c>
      <c r="G741">
        <f>_xlfn.XLOOKUP($F741,campaign!$B$2:$B$18,campaign!$D$2:$D$18)</f>
        <v>13</v>
      </c>
      <c r="H741" t="str">
        <f>_xlfn.XLOOKUP($A741,customer!$A$2:$A$978,customer!$B$2:$B$978)</f>
        <v>Thomas Santello</v>
      </c>
    </row>
    <row r="742" spans="1:8" x14ac:dyDescent="0.2">
      <c r="A742" t="s">
        <v>2982</v>
      </c>
      <c r="B742" t="s">
        <v>3925</v>
      </c>
      <c r="C742" s="1">
        <v>44580</v>
      </c>
      <c r="D742" s="1">
        <v>44679</v>
      </c>
      <c r="E742">
        <f t="shared" si="11"/>
        <v>3</v>
      </c>
      <c r="F742" t="str">
        <f>_xlfn.XLOOKUP(data!$B742,campaign!$A$2:$A$18,campaign!$B$2:$B$18)</f>
        <v>Homeownership</v>
      </c>
      <c r="G742">
        <f>_xlfn.XLOOKUP($F742,campaign!$B$2:$B$18,campaign!$D$2:$D$18)</f>
        <v>13</v>
      </c>
      <c r="H742" t="str">
        <f>_xlfn.XLOOKUP($A742,customer!$A$2:$A$978,customer!$B$2:$B$978)</f>
        <v>Thomas Santello</v>
      </c>
    </row>
    <row r="743" spans="1:8" x14ac:dyDescent="0.2">
      <c r="A743" t="s">
        <v>2982</v>
      </c>
      <c r="B743" t="s">
        <v>3925</v>
      </c>
      <c r="C743" s="1">
        <v>44580</v>
      </c>
      <c r="D743" s="1">
        <v>44765</v>
      </c>
      <c r="E743">
        <f t="shared" si="11"/>
        <v>6</v>
      </c>
      <c r="F743" t="str">
        <f>_xlfn.XLOOKUP(data!$B743,campaign!$A$2:$A$18,campaign!$B$2:$B$18)</f>
        <v>Homeownership</v>
      </c>
      <c r="G743">
        <f>_xlfn.XLOOKUP($F743,campaign!$B$2:$B$18,campaign!$D$2:$D$18)</f>
        <v>13</v>
      </c>
      <c r="H743" t="str">
        <f>_xlfn.XLOOKUP($A743,customer!$A$2:$A$978,customer!$B$2:$B$978)</f>
        <v>Thomas Santello</v>
      </c>
    </row>
    <row r="744" spans="1:8" x14ac:dyDescent="0.2">
      <c r="A744" t="s">
        <v>2982</v>
      </c>
      <c r="B744" t="s">
        <v>3925</v>
      </c>
      <c r="C744" s="1">
        <v>44580</v>
      </c>
      <c r="D744" s="1">
        <v>44807</v>
      </c>
      <c r="E744">
        <f t="shared" si="11"/>
        <v>7</v>
      </c>
      <c r="F744" t="str">
        <f>_xlfn.XLOOKUP(data!$B744,campaign!$A$2:$A$18,campaign!$B$2:$B$18)</f>
        <v>Homeownership</v>
      </c>
      <c r="G744">
        <f>_xlfn.XLOOKUP($F744,campaign!$B$2:$B$18,campaign!$D$2:$D$18)</f>
        <v>13</v>
      </c>
      <c r="H744" t="str">
        <f>_xlfn.XLOOKUP($A744,customer!$A$2:$A$978,customer!$B$2:$B$978)</f>
        <v>Thomas Santello</v>
      </c>
    </row>
    <row r="745" spans="1:8" x14ac:dyDescent="0.2">
      <c r="A745" t="s">
        <v>2982</v>
      </c>
      <c r="B745" t="s">
        <v>3925</v>
      </c>
      <c r="C745" s="1">
        <v>44580</v>
      </c>
      <c r="D745" s="1">
        <v>44894</v>
      </c>
      <c r="E745">
        <f t="shared" si="11"/>
        <v>10</v>
      </c>
      <c r="F745" t="str">
        <f>_xlfn.XLOOKUP(data!$B745,campaign!$A$2:$A$18,campaign!$B$2:$B$18)</f>
        <v>Homeownership</v>
      </c>
      <c r="G745">
        <f>_xlfn.XLOOKUP($F745,campaign!$B$2:$B$18,campaign!$D$2:$D$18)</f>
        <v>13</v>
      </c>
      <c r="H745" t="str">
        <f>_xlfn.XLOOKUP($A745,customer!$A$2:$A$978,customer!$B$2:$B$978)</f>
        <v>Thomas Santello</v>
      </c>
    </row>
    <row r="746" spans="1:8" x14ac:dyDescent="0.2">
      <c r="A746" t="s">
        <v>2982</v>
      </c>
      <c r="B746" t="s">
        <v>3925</v>
      </c>
      <c r="C746" s="1">
        <v>44580</v>
      </c>
      <c r="D746" s="1">
        <v>44918</v>
      </c>
      <c r="E746">
        <f t="shared" si="11"/>
        <v>11</v>
      </c>
      <c r="F746" t="str">
        <f>_xlfn.XLOOKUP(data!$B746,campaign!$A$2:$A$18,campaign!$B$2:$B$18)</f>
        <v>Homeownership</v>
      </c>
      <c r="G746">
        <f>_xlfn.XLOOKUP($F746,campaign!$B$2:$B$18,campaign!$D$2:$D$18)</f>
        <v>13</v>
      </c>
      <c r="H746" t="str">
        <f>_xlfn.XLOOKUP($A746,customer!$A$2:$A$978,customer!$B$2:$B$978)</f>
        <v>Thomas Santello</v>
      </c>
    </row>
    <row r="747" spans="1:8" x14ac:dyDescent="0.2">
      <c r="A747" t="s">
        <v>2982</v>
      </c>
      <c r="B747" t="s">
        <v>3925</v>
      </c>
      <c r="C747" s="1">
        <v>44580</v>
      </c>
      <c r="D747" s="1">
        <v>44949</v>
      </c>
      <c r="E747">
        <f t="shared" si="11"/>
        <v>12</v>
      </c>
      <c r="F747" t="str">
        <f>_xlfn.XLOOKUP(data!$B747,campaign!$A$2:$A$18,campaign!$B$2:$B$18)</f>
        <v>Homeownership</v>
      </c>
      <c r="G747">
        <f>_xlfn.XLOOKUP($F747,campaign!$B$2:$B$18,campaign!$D$2:$D$18)</f>
        <v>13</v>
      </c>
      <c r="H747" t="str">
        <f>_xlfn.XLOOKUP($A747,customer!$A$2:$A$978,customer!$B$2:$B$978)</f>
        <v>Thomas Santello</v>
      </c>
    </row>
    <row r="748" spans="1:8" x14ac:dyDescent="0.2">
      <c r="A748" t="s">
        <v>2982</v>
      </c>
      <c r="B748" t="s">
        <v>3925</v>
      </c>
      <c r="C748" s="1">
        <v>44580</v>
      </c>
      <c r="D748" s="1">
        <v>44959</v>
      </c>
      <c r="E748">
        <f t="shared" si="11"/>
        <v>12</v>
      </c>
      <c r="F748" t="str">
        <f>_xlfn.XLOOKUP(data!$B748,campaign!$A$2:$A$18,campaign!$B$2:$B$18)</f>
        <v>Homeownership</v>
      </c>
      <c r="G748">
        <f>_xlfn.XLOOKUP($F748,campaign!$B$2:$B$18,campaign!$D$2:$D$18)</f>
        <v>13</v>
      </c>
      <c r="H748" t="str">
        <f>_xlfn.XLOOKUP($A748,customer!$A$2:$A$978,customer!$B$2:$B$978)</f>
        <v>Thomas Santello</v>
      </c>
    </row>
    <row r="749" spans="1:8" x14ac:dyDescent="0.2">
      <c r="A749" t="s">
        <v>2982</v>
      </c>
      <c r="B749" t="s">
        <v>3925</v>
      </c>
      <c r="C749" s="1">
        <v>44580</v>
      </c>
      <c r="D749" s="1">
        <v>45067</v>
      </c>
      <c r="E749">
        <f t="shared" si="11"/>
        <v>16</v>
      </c>
      <c r="F749" t="str">
        <f>_xlfn.XLOOKUP(data!$B749,campaign!$A$2:$A$18,campaign!$B$2:$B$18)</f>
        <v>Homeownership</v>
      </c>
      <c r="G749">
        <f>_xlfn.XLOOKUP($F749,campaign!$B$2:$B$18,campaign!$D$2:$D$18)</f>
        <v>13</v>
      </c>
      <c r="H749" t="str">
        <f>_xlfn.XLOOKUP($A749,customer!$A$2:$A$978,customer!$B$2:$B$978)</f>
        <v>Thomas Santello</v>
      </c>
    </row>
    <row r="750" spans="1:8" x14ac:dyDescent="0.2">
      <c r="A750" t="s">
        <v>2982</v>
      </c>
      <c r="B750" t="s">
        <v>3926</v>
      </c>
      <c r="C750" s="1">
        <v>44862</v>
      </c>
      <c r="D750" s="1">
        <v>44862</v>
      </c>
      <c r="E750">
        <f t="shared" si="11"/>
        <v>0</v>
      </c>
      <c r="F750" t="str">
        <f>_xlfn.XLOOKUP(data!$B750,campaign!$A$2:$A$18,campaign!$B$2:$B$18)</f>
        <v>BuysViaMailOrder</v>
      </c>
      <c r="G750">
        <f>_xlfn.XLOOKUP($F750,campaign!$B$2:$B$18,campaign!$D$2:$D$18)</f>
        <v>25</v>
      </c>
      <c r="H750" t="str">
        <f>_xlfn.XLOOKUP($A750,customer!$A$2:$A$978,customer!$B$2:$B$978)</f>
        <v>Thomas Santello</v>
      </c>
    </row>
    <row r="751" spans="1:8" x14ac:dyDescent="0.2">
      <c r="A751" t="s">
        <v>2982</v>
      </c>
      <c r="B751" t="s">
        <v>3926</v>
      </c>
      <c r="C751" s="1">
        <v>44862</v>
      </c>
      <c r="D751" s="1">
        <v>44908</v>
      </c>
      <c r="E751">
        <f t="shared" si="11"/>
        <v>1</v>
      </c>
      <c r="F751" t="str">
        <f>_xlfn.XLOOKUP(data!$B751,campaign!$A$2:$A$18,campaign!$B$2:$B$18)</f>
        <v>BuysViaMailOrder</v>
      </c>
      <c r="G751">
        <f>_xlfn.XLOOKUP($F751,campaign!$B$2:$B$18,campaign!$D$2:$D$18)</f>
        <v>25</v>
      </c>
      <c r="H751" t="str">
        <f>_xlfn.XLOOKUP($A751,customer!$A$2:$A$978,customer!$B$2:$B$978)</f>
        <v>Thomas Santello</v>
      </c>
    </row>
    <row r="752" spans="1:8" x14ac:dyDescent="0.2">
      <c r="A752" t="s">
        <v>2982</v>
      </c>
      <c r="B752" t="s">
        <v>3926</v>
      </c>
      <c r="C752" s="1">
        <v>44862</v>
      </c>
      <c r="D752" s="1">
        <v>44929</v>
      </c>
      <c r="E752">
        <f t="shared" si="11"/>
        <v>2</v>
      </c>
      <c r="F752" t="str">
        <f>_xlfn.XLOOKUP(data!$B752,campaign!$A$2:$A$18,campaign!$B$2:$B$18)</f>
        <v>BuysViaMailOrder</v>
      </c>
      <c r="G752">
        <f>_xlfn.XLOOKUP($F752,campaign!$B$2:$B$18,campaign!$D$2:$D$18)</f>
        <v>25</v>
      </c>
      <c r="H752" t="str">
        <f>_xlfn.XLOOKUP($A752,customer!$A$2:$A$978,customer!$B$2:$B$978)</f>
        <v>Thomas Santello</v>
      </c>
    </row>
    <row r="753" spans="1:8" x14ac:dyDescent="0.2">
      <c r="A753" t="s">
        <v>2982</v>
      </c>
      <c r="B753" t="s">
        <v>3926</v>
      </c>
      <c r="C753" s="1">
        <v>44862</v>
      </c>
      <c r="D753" s="1">
        <v>44965</v>
      </c>
      <c r="E753">
        <f t="shared" si="11"/>
        <v>3</v>
      </c>
      <c r="F753" t="str">
        <f>_xlfn.XLOOKUP(data!$B753,campaign!$A$2:$A$18,campaign!$B$2:$B$18)</f>
        <v>BuysViaMailOrder</v>
      </c>
      <c r="G753">
        <f>_xlfn.XLOOKUP($F753,campaign!$B$2:$B$18,campaign!$D$2:$D$18)</f>
        <v>25</v>
      </c>
      <c r="H753" t="str">
        <f>_xlfn.XLOOKUP($A753,customer!$A$2:$A$978,customer!$B$2:$B$978)</f>
        <v>Thomas Santello</v>
      </c>
    </row>
    <row r="754" spans="1:8" x14ac:dyDescent="0.2">
      <c r="A754" t="s">
        <v>2982</v>
      </c>
      <c r="B754" t="s">
        <v>3926</v>
      </c>
      <c r="C754" s="1">
        <v>44862</v>
      </c>
      <c r="D754" s="1">
        <v>45000</v>
      </c>
      <c r="E754">
        <f t="shared" si="11"/>
        <v>4</v>
      </c>
      <c r="F754" t="str">
        <f>_xlfn.XLOOKUP(data!$B754,campaign!$A$2:$A$18,campaign!$B$2:$B$18)</f>
        <v>BuysViaMailOrder</v>
      </c>
      <c r="G754">
        <f>_xlfn.XLOOKUP($F754,campaign!$B$2:$B$18,campaign!$D$2:$D$18)</f>
        <v>25</v>
      </c>
      <c r="H754" t="str">
        <f>_xlfn.XLOOKUP($A754,customer!$A$2:$A$978,customer!$B$2:$B$978)</f>
        <v>Thomas Santello</v>
      </c>
    </row>
    <row r="755" spans="1:8" x14ac:dyDescent="0.2">
      <c r="A755" t="s">
        <v>2982</v>
      </c>
      <c r="B755" t="s">
        <v>3926</v>
      </c>
      <c r="C755" s="1">
        <v>44862</v>
      </c>
      <c r="D755" s="1">
        <v>45026</v>
      </c>
      <c r="E755">
        <f t="shared" si="11"/>
        <v>5</v>
      </c>
      <c r="F755" t="str">
        <f>_xlfn.XLOOKUP(data!$B755,campaign!$A$2:$A$18,campaign!$B$2:$B$18)</f>
        <v>BuysViaMailOrder</v>
      </c>
      <c r="G755">
        <f>_xlfn.XLOOKUP($F755,campaign!$B$2:$B$18,campaign!$D$2:$D$18)</f>
        <v>25</v>
      </c>
      <c r="H755" t="str">
        <f>_xlfn.XLOOKUP($A755,customer!$A$2:$A$978,customer!$B$2:$B$978)</f>
        <v>Thomas Santello</v>
      </c>
    </row>
    <row r="756" spans="1:8" x14ac:dyDescent="0.2">
      <c r="A756" t="s">
        <v>2982</v>
      </c>
      <c r="B756" t="s">
        <v>3926</v>
      </c>
      <c r="C756" s="1">
        <v>44862</v>
      </c>
      <c r="D756" s="1">
        <v>45054</v>
      </c>
      <c r="E756">
        <f t="shared" si="11"/>
        <v>6</v>
      </c>
      <c r="F756" t="str">
        <f>_xlfn.XLOOKUP(data!$B756,campaign!$A$2:$A$18,campaign!$B$2:$B$18)</f>
        <v>BuysViaMailOrder</v>
      </c>
      <c r="G756">
        <f>_xlfn.XLOOKUP($F756,campaign!$B$2:$B$18,campaign!$D$2:$D$18)</f>
        <v>25</v>
      </c>
      <c r="H756" t="str">
        <f>_xlfn.XLOOKUP($A756,customer!$A$2:$A$978,customer!$B$2:$B$978)</f>
        <v>Thomas Santello</v>
      </c>
    </row>
    <row r="757" spans="1:8" x14ac:dyDescent="0.2">
      <c r="A757" t="s">
        <v>2982</v>
      </c>
      <c r="B757" t="s">
        <v>3926</v>
      </c>
      <c r="C757" s="1">
        <v>44862</v>
      </c>
      <c r="D757" s="1">
        <v>45080</v>
      </c>
      <c r="E757">
        <f t="shared" si="11"/>
        <v>7</v>
      </c>
      <c r="F757" t="str">
        <f>_xlfn.XLOOKUP(data!$B757,campaign!$A$2:$A$18,campaign!$B$2:$B$18)</f>
        <v>BuysViaMailOrder</v>
      </c>
      <c r="G757">
        <f>_xlfn.XLOOKUP($F757,campaign!$B$2:$B$18,campaign!$D$2:$D$18)</f>
        <v>25</v>
      </c>
      <c r="H757" t="str">
        <f>_xlfn.XLOOKUP($A757,customer!$A$2:$A$978,customer!$B$2:$B$978)</f>
        <v>Thomas Santello</v>
      </c>
    </row>
    <row r="758" spans="1:8" x14ac:dyDescent="0.2">
      <c r="A758" t="s">
        <v>2982</v>
      </c>
      <c r="B758" t="s">
        <v>3947</v>
      </c>
      <c r="C758" s="1">
        <v>44946</v>
      </c>
      <c r="D758" s="1">
        <v>44946</v>
      </c>
      <c r="E758">
        <f t="shared" si="11"/>
        <v>0</v>
      </c>
      <c r="F758" t="str">
        <f>_xlfn.XLOOKUP(data!$B758,campaign!$A$2:$A$18,campaign!$B$2:$B$18)</f>
        <v>OwnsComputer</v>
      </c>
      <c r="G758">
        <f>_xlfn.XLOOKUP($F758,campaign!$B$2:$B$18,campaign!$D$2:$D$18)</f>
        <v>62</v>
      </c>
      <c r="H758" t="str">
        <f>_xlfn.XLOOKUP($A758,customer!$A$2:$A$978,customer!$B$2:$B$978)</f>
        <v>Thomas Santello</v>
      </c>
    </row>
    <row r="759" spans="1:8" x14ac:dyDescent="0.2">
      <c r="A759" t="s">
        <v>2982</v>
      </c>
      <c r="B759" t="s">
        <v>3947</v>
      </c>
      <c r="C759" s="1">
        <v>44946</v>
      </c>
      <c r="D759" s="1">
        <v>44981</v>
      </c>
      <c r="E759">
        <f t="shared" si="11"/>
        <v>1</v>
      </c>
      <c r="F759" t="str">
        <f>_xlfn.XLOOKUP(data!$B759,campaign!$A$2:$A$18,campaign!$B$2:$B$18)</f>
        <v>OwnsComputer</v>
      </c>
      <c r="G759">
        <f>_xlfn.XLOOKUP($F759,campaign!$B$2:$B$18,campaign!$D$2:$D$18)</f>
        <v>62</v>
      </c>
      <c r="H759" t="str">
        <f>_xlfn.XLOOKUP($A759,customer!$A$2:$A$978,customer!$B$2:$B$978)</f>
        <v>Thomas Santello</v>
      </c>
    </row>
    <row r="760" spans="1:8" x14ac:dyDescent="0.2">
      <c r="A760" t="s">
        <v>2982</v>
      </c>
      <c r="B760" t="s">
        <v>3947</v>
      </c>
      <c r="C760" s="1">
        <v>44946</v>
      </c>
      <c r="D760" s="1">
        <v>44988</v>
      </c>
      <c r="E760">
        <f t="shared" si="11"/>
        <v>1</v>
      </c>
      <c r="F760" t="str">
        <f>_xlfn.XLOOKUP(data!$B760,campaign!$A$2:$A$18,campaign!$B$2:$B$18)</f>
        <v>OwnsComputer</v>
      </c>
      <c r="G760">
        <f>_xlfn.XLOOKUP($F760,campaign!$B$2:$B$18,campaign!$D$2:$D$18)</f>
        <v>62</v>
      </c>
      <c r="H760" t="str">
        <f>_xlfn.XLOOKUP($A760,customer!$A$2:$A$978,customer!$B$2:$B$978)</f>
        <v>Thomas Santello</v>
      </c>
    </row>
    <row r="761" spans="1:8" x14ac:dyDescent="0.2">
      <c r="A761" t="s">
        <v>2982</v>
      </c>
      <c r="B761" t="s">
        <v>3947</v>
      </c>
      <c r="C761" s="1">
        <v>44946</v>
      </c>
      <c r="D761" s="1">
        <v>45038</v>
      </c>
      <c r="E761">
        <f t="shared" si="11"/>
        <v>3</v>
      </c>
      <c r="F761" t="str">
        <f>_xlfn.XLOOKUP(data!$B761,campaign!$A$2:$A$18,campaign!$B$2:$B$18)</f>
        <v>OwnsComputer</v>
      </c>
      <c r="G761">
        <f>_xlfn.XLOOKUP($F761,campaign!$B$2:$B$18,campaign!$D$2:$D$18)</f>
        <v>62</v>
      </c>
      <c r="H761" t="str">
        <f>_xlfn.XLOOKUP($A761,customer!$A$2:$A$978,customer!$B$2:$B$978)</f>
        <v>Thomas Santello</v>
      </c>
    </row>
    <row r="762" spans="1:8" x14ac:dyDescent="0.2">
      <c r="A762" t="s">
        <v>2982</v>
      </c>
      <c r="B762" t="s">
        <v>3947</v>
      </c>
      <c r="C762" s="1">
        <v>44946</v>
      </c>
      <c r="D762" s="1">
        <v>45068</v>
      </c>
      <c r="E762">
        <f t="shared" si="11"/>
        <v>4</v>
      </c>
      <c r="F762" t="str">
        <f>_xlfn.XLOOKUP(data!$B762,campaign!$A$2:$A$18,campaign!$B$2:$B$18)</f>
        <v>OwnsComputer</v>
      </c>
      <c r="G762">
        <f>_xlfn.XLOOKUP($F762,campaign!$B$2:$B$18,campaign!$D$2:$D$18)</f>
        <v>62</v>
      </c>
      <c r="H762" t="str">
        <f>_xlfn.XLOOKUP($A762,customer!$A$2:$A$978,customer!$B$2:$B$978)</f>
        <v>Thomas Santello</v>
      </c>
    </row>
    <row r="763" spans="1:8" x14ac:dyDescent="0.2">
      <c r="A763" t="s">
        <v>2982</v>
      </c>
      <c r="B763" t="s">
        <v>3947</v>
      </c>
      <c r="C763" s="1">
        <v>44946</v>
      </c>
      <c r="D763" s="1">
        <v>45078</v>
      </c>
      <c r="E763">
        <f t="shared" si="11"/>
        <v>4</v>
      </c>
      <c r="F763" t="str">
        <f>_xlfn.XLOOKUP(data!$B763,campaign!$A$2:$A$18,campaign!$B$2:$B$18)</f>
        <v>OwnsComputer</v>
      </c>
      <c r="G763">
        <f>_xlfn.XLOOKUP($F763,campaign!$B$2:$B$18,campaign!$D$2:$D$18)</f>
        <v>62</v>
      </c>
      <c r="H763" t="str">
        <f>_xlfn.XLOOKUP($A763,customer!$A$2:$A$978,customer!$B$2:$B$978)</f>
        <v>Thomas Santello</v>
      </c>
    </row>
    <row r="764" spans="1:8" x14ac:dyDescent="0.2">
      <c r="A764" t="s">
        <v>2983</v>
      </c>
      <c r="B764" t="s">
        <v>3925</v>
      </c>
      <c r="C764" s="1">
        <v>44862</v>
      </c>
      <c r="D764" s="1">
        <v>44862</v>
      </c>
      <c r="E764">
        <f t="shared" si="11"/>
        <v>0</v>
      </c>
      <c r="F764" t="str">
        <f>_xlfn.XLOOKUP(data!$B764,campaign!$A$2:$A$18,campaign!$B$2:$B$18)</f>
        <v>Homeownership</v>
      </c>
      <c r="G764">
        <f>_xlfn.XLOOKUP($F764,campaign!$B$2:$B$18,campaign!$D$2:$D$18)</f>
        <v>13</v>
      </c>
      <c r="H764" t="str">
        <f>_xlfn.XLOOKUP($A764,customer!$A$2:$A$978,customer!$B$2:$B$978)</f>
        <v>Walton Evert</v>
      </c>
    </row>
    <row r="765" spans="1:8" x14ac:dyDescent="0.2">
      <c r="A765" t="s">
        <v>2983</v>
      </c>
      <c r="B765" t="s">
        <v>3925</v>
      </c>
      <c r="C765" s="1">
        <v>44862</v>
      </c>
      <c r="D765" s="1">
        <v>44893</v>
      </c>
      <c r="E765">
        <f t="shared" si="11"/>
        <v>1</v>
      </c>
      <c r="F765" t="str">
        <f>_xlfn.XLOOKUP(data!$B765,campaign!$A$2:$A$18,campaign!$B$2:$B$18)</f>
        <v>Homeownership</v>
      </c>
      <c r="G765">
        <f>_xlfn.XLOOKUP($F765,campaign!$B$2:$B$18,campaign!$D$2:$D$18)</f>
        <v>13</v>
      </c>
      <c r="H765" t="str">
        <f>_xlfn.XLOOKUP($A765,customer!$A$2:$A$978,customer!$B$2:$B$978)</f>
        <v>Walton Evert</v>
      </c>
    </row>
    <row r="766" spans="1:8" x14ac:dyDescent="0.2">
      <c r="A766" t="s">
        <v>2983</v>
      </c>
      <c r="B766" t="s">
        <v>3925</v>
      </c>
      <c r="C766" s="1">
        <v>44862</v>
      </c>
      <c r="D766" s="1">
        <v>44903</v>
      </c>
      <c r="E766">
        <f t="shared" si="11"/>
        <v>1</v>
      </c>
      <c r="F766" t="str">
        <f>_xlfn.XLOOKUP(data!$B766,campaign!$A$2:$A$18,campaign!$B$2:$B$18)</f>
        <v>Homeownership</v>
      </c>
      <c r="G766">
        <f>_xlfn.XLOOKUP($F766,campaign!$B$2:$B$18,campaign!$D$2:$D$18)</f>
        <v>13</v>
      </c>
      <c r="H766" t="str">
        <f>_xlfn.XLOOKUP($A766,customer!$A$2:$A$978,customer!$B$2:$B$978)</f>
        <v>Walton Evert</v>
      </c>
    </row>
    <row r="767" spans="1:8" x14ac:dyDescent="0.2">
      <c r="A767" t="s">
        <v>2983</v>
      </c>
      <c r="B767" t="s">
        <v>3925</v>
      </c>
      <c r="C767" s="1">
        <v>44862</v>
      </c>
      <c r="D767" s="1">
        <v>44962</v>
      </c>
      <c r="E767">
        <f t="shared" si="11"/>
        <v>3</v>
      </c>
      <c r="F767" t="str">
        <f>_xlfn.XLOOKUP(data!$B767,campaign!$A$2:$A$18,campaign!$B$2:$B$18)</f>
        <v>Homeownership</v>
      </c>
      <c r="G767">
        <f>_xlfn.XLOOKUP($F767,campaign!$B$2:$B$18,campaign!$D$2:$D$18)</f>
        <v>13</v>
      </c>
      <c r="H767" t="str">
        <f>_xlfn.XLOOKUP($A767,customer!$A$2:$A$978,customer!$B$2:$B$978)</f>
        <v>Walton Evert</v>
      </c>
    </row>
    <row r="768" spans="1:8" x14ac:dyDescent="0.2">
      <c r="A768" t="s">
        <v>2983</v>
      </c>
      <c r="B768" t="s">
        <v>3925</v>
      </c>
      <c r="C768" s="1">
        <v>44862</v>
      </c>
      <c r="D768" s="1">
        <v>45014</v>
      </c>
      <c r="E768">
        <f t="shared" si="11"/>
        <v>5</v>
      </c>
      <c r="F768" t="str">
        <f>_xlfn.XLOOKUP(data!$B768,campaign!$A$2:$A$18,campaign!$B$2:$B$18)</f>
        <v>Homeownership</v>
      </c>
      <c r="G768">
        <f>_xlfn.XLOOKUP($F768,campaign!$B$2:$B$18,campaign!$D$2:$D$18)</f>
        <v>13</v>
      </c>
      <c r="H768" t="str">
        <f>_xlfn.XLOOKUP($A768,customer!$A$2:$A$978,customer!$B$2:$B$978)</f>
        <v>Walton Evert</v>
      </c>
    </row>
    <row r="769" spans="1:8" x14ac:dyDescent="0.2">
      <c r="A769" t="s">
        <v>2983</v>
      </c>
      <c r="B769" t="s">
        <v>3925</v>
      </c>
      <c r="C769" s="1">
        <v>44862</v>
      </c>
      <c r="D769" s="1">
        <v>45021</v>
      </c>
      <c r="E769">
        <f t="shared" si="11"/>
        <v>5</v>
      </c>
      <c r="F769" t="str">
        <f>_xlfn.XLOOKUP(data!$B769,campaign!$A$2:$A$18,campaign!$B$2:$B$18)</f>
        <v>Homeownership</v>
      </c>
      <c r="G769">
        <f>_xlfn.XLOOKUP($F769,campaign!$B$2:$B$18,campaign!$D$2:$D$18)</f>
        <v>13</v>
      </c>
      <c r="H769" t="str">
        <f>_xlfn.XLOOKUP($A769,customer!$A$2:$A$978,customer!$B$2:$B$978)</f>
        <v>Walton Evert</v>
      </c>
    </row>
    <row r="770" spans="1:8" x14ac:dyDescent="0.2">
      <c r="A770" t="s">
        <v>2983</v>
      </c>
      <c r="B770" t="s">
        <v>3925</v>
      </c>
      <c r="C770" s="1">
        <v>44862</v>
      </c>
      <c r="D770" s="1">
        <v>45056</v>
      </c>
      <c r="E770">
        <f t="shared" si="11"/>
        <v>6</v>
      </c>
      <c r="F770" t="str">
        <f>_xlfn.XLOOKUP(data!$B770,campaign!$A$2:$A$18,campaign!$B$2:$B$18)</f>
        <v>Homeownership</v>
      </c>
      <c r="G770">
        <f>_xlfn.XLOOKUP($F770,campaign!$B$2:$B$18,campaign!$D$2:$D$18)</f>
        <v>13</v>
      </c>
      <c r="H770" t="str">
        <f>_xlfn.XLOOKUP($A770,customer!$A$2:$A$978,customer!$B$2:$B$978)</f>
        <v>Walton Evert</v>
      </c>
    </row>
    <row r="771" spans="1:8" x14ac:dyDescent="0.2">
      <c r="A771" t="s">
        <v>2983</v>
      </c>
      <c r="B771" t="s">
        <v>3925</v>
      </c>
      <c r="C771" s="1">
        <v>44862</v>
      </c>
      <c r="D771" s="1">
        <v>45086</v>
      </c>
      <c r="E771">
        <f t="shared" ref="E771:E834" si="12">DATEDIF(C771,D771,"M")</f>
        <v>7</v>
      </c>
      <c r="F771" t="str">
        <f>_xlfn.XLOOKUP(data!$B771,campaign!$A$2:$A$18,campaign!$B$2:$B$18)</f>
        <v>Homeownership</v>
      </c>
      <c r="G771">
        <f>_xlfn.XLOOKUP($F771,campaign!$B$2:$B$18,campaign!$D$2:$D$18)</f>
        <v>13</v>
      </c>
      <c r="H771" t="str">
        <f>_xlfn.XLOOKUP($A771,customer!$A$2:$A$978,customer!$B$2:$B$978)</f>
        <v>Walton Evert</v>
      </c>
    </row>
    <row r="772" spans="1:8" x14ac:dyDescent="0.2">
      <c r="A772" t="s">
        <v>2984</v>
      </c>
      <c r="B772" t="s">
        <v>3921</v>
      </c>
      <c r="C772" s="1">
        <v>44809</v>
      </c>
      <c r="D772" s="1">
        <v>44809</v>
      </c>
      <c r="E772">
        <f t="shared" si="12"/>
        <v>0</v>
      </c>
      <c r="F772" t="str">
        <f>_xlfn.XLOOKUP(data!$B772,campaign!$A$2:$A$18,campaign!$B$2:$B$18)</f>
        <v>HandsetRefurbished</v>
      </c>
      <c r="G772">
        <f>_xlfn.XLOOKUP($F772,campaign!$B$2:$B$18,campaign!$D$2:$D$18)</f>
        <v>26</v>
      </c>
      <c r="H772" t="str">
        <f>_xlfn.XLOOKUP($A772,customer!$A$2:$A$978,customer!$B$2:$B$978)</f>
        <v>Aloin Cunnane</v>
      </c>
    </row>
    <row r="773" spans="1:8" x14ac:dyDescent="0.2">
      <c r="A773" t="s">
        <v>2984</v>
      </c>
      <c r="B773" t="s">
        <v>3921</v>
      </c>
      <c r="C773" s="1">
        <v>44809</v>
      </c>
      <c r="D773" s="1">
        <v>44852</v>
      </c>
      <c r="E773">
        <f t="shared" si="12"/>
        <v>1</v>
      </c>
      <c r="F773" t="str">
        <f>_xlfn.XLOOKUP(data!$B773,campaign!$A$2:$A$18,campaign!$B$2:$B$18)</f>
        <v>HandsetRefurbished</v>
      </c>
      <c r="G773">
        <f>_xlfn.XLOOKUP($F773,campaign!$B$2:$B$18,campaign!$D$2:$D$18)</f>
        <v>26</v>
      </c>
      <c r="H773" t="str">
        <f>_xlfn.XLOOKUP($A773,customer!$A$2:$A$978,customer!$B$2:$B$978)</f>
        <v>Aloin Cunnane</v>
      </c>
    </row>
    <row r="774" spans="1:8" x14ac:dyDescent="0.2">
      <c r="A774" t="s">
        <v>2984</v>
      </c>
      <c r="B774" t="s">
        <v>3921</v>
      </c>
      <c r="C774" s="1">
        <v>44809</v>
      </c>
      <c r="D774" s="1">
        <v>44880</v>
      </c>
      <c r="E774">
        <f t="shared" si="12"/>
        <v>2</v>
      </c>
      <c r="F774" t="str">
        <f>_xlfn.XLOOKUP(data!$B774,campaign!$A$2:$A$18,campaign!$B$2:$B$18)</f>
        <v>HandsetRefurbished</v>
      </c>
      <c r="G774">
        <f>_xlfn.XLOOKUP($F774,campaign!$B$2:$B$18,campaign!$D$2:$D$18)</f>
        <v>26</v>
      </c>
      <c r="H774" t="str">
        <f>_xlfn.XLOOKUP($A774,customer!$A$2:$A$978,customer!$B$2:$B$978)</f>
        <v>Aloin Cunnane</v>
      </c>
    </row>
    <row r="775" spans="1:8" x14ac:dyDescent="0.2">
      <c r="A775" t="s">
        <v>2984</v>
      </c>
      <c r="B775" t="s">
        <v>3921</v>
      </c>
      <c r="C775" s="1">
        <v>44809</v>
      </c>
      <c r="D775" s="1">
        <v>44914</v>
      </c>
      <c r="E775">
        <f t="shared" si="12"/>
        <v>3</v>
      </c>
      <c r="F775" t="str">
        <f>_xlfn.XLOOKUP(data!$B775,campaign!$A$2:$A$18,campaign!$B$2:$B$18)</f>
        <v>HandsetRefurbished</v>
      </c>
      <c r="G775">
        <f>_xlfn.XLOOKUP($F775,campaign!$B$2:$B$18,campaign!$D$2:$D$18)</f>
        <v>26</v>
      </c>
      <c r="H775" t="str">
        <f>_xlfn.XLOOKUP($A775,customer!$A$2:$A$978,customer!$B$2:$B$978)</f>
        <v>Aloin Cunnane</v>
      </c>
    </row>
    <row r="776" spans="1:8" x14ac:dyDescent="0.2">
      <c r="A776" t="s">
        <v>2984</v>
      </c>
      <c r="B776" t="s">
        <v>3921</v>
      </c>
      <c r="C776" s="1">
        <v>44809</v>
      </c>
      <c r="D776" s="1">
        <v>44931</v>
      </c>
      <c r="E776">
        <f t="shared" si="12"/>
        <v>4</v>
      </c>
      <c r="F776" t="str">
        <f>_xlfn.XLOOKUP(data!$B776,campaign!$A$2:$A$18,campaign!$B$2:$B$18)</f>
        <v>HandsetRefurbished</v>
      </c>
      <c r="G776">
        <f>_xlfn.XLOOKUP($F776,campaign!$B$2:$B$18,campaign!$D$2:$D$18)</f>
        <v>26</v>
      </c>
      <c r="H776" t="str">
        <f>_xlfn.XLOOKUP($A776,customer!$A$2:$A$978,customer!$B$2:$B$978)</f>
        <v>Aloin Cunnane</v>
      </c>
    </row>
    <row r="777" spans="1:8" x14ac:dyDescent="0.2">
      <c r="A777" t="s">
        <v>2984</v>
      </c>
      <c r="B777" t="s">
        <v>3921</v>
      </c>
      <c r="C777" s="1">
        <v>44809</v>
      </c>
      <c r="D777" s="1">
        <v>44970</v>
      </c>
      <c r="E777">
        <f t="shared" si="12"/>
        <v>5</v>
      </c>
      <c r="F777" t="str">
        <f>_xlfn.XLOOKUP(data!$B777,campaign!$A$2:$A$18,campaign!$B$2:$B$18)</f>
        <v>HandsetRefurbished</v>
      </c>
      <c r="G777">
        <f>_xlfn.XLOOKUP($F777,campaign!$B$2:$B$18,campaign!$D$2:$D$18)</f>
        <v>26</v>
      </c>
      <c r="H777" t="str">
        <f>_xlfn.XLOOKUP($A777,customer!$A$2:$A$978,customer!$B$2:$B$978)</f>
        <v>Aloin Cunnane</v>
      </c>
    </row>
    <row r="778" spans="1:8" x14ac:dyDescent="0.2">
      <c r="A778" t="s">
        <v>2984</v>
      </c>
      <c r="B778" t="s">
        <v>3921</v>
      </c>
      <c r="C778" s="1">
        <v>44809</v>
      </c>
      <c r="D778" s="1">
        <v>44995</v>
      </c>
      <c r="E778">
        <f t="shared" si="12"/>
        <v>6</v>
      </c>
      <c r="F778" t="str">
        <f>_xlfn.XLOOKUP(data!$B778,campaign!$A$2:$A$18,campaign!$B$2:$B$18)</f>
        <v>HandsetRefurbished</v>
      </c>
      <c r="G778">
        <f>_xlfn.XLOOKUP($F778,campaign!$B$2:$B$18,campaign!$D$2:$D$18)</f>
        <v>26</v>
      </c>
      <c r="H778" t="str">
        <f>_xlfn.XLOOKUP($A778,customer!$A$2:$A$978,customer!$B$2:$B$978)</f>
        <v>Aloin Cunnane</v>
      </c>
    </row>
    <row r="779" spans="1:8" x14ac:dyDescent="0.2">
      <c r="A779" t="s">
        <v>2984</v>
      </c>
      <c r="B779" t="s">
        <v>3921</v>
      </c>
      <c r="C779" s="1">
        <v>44809</v>
      </c>
      <c r="D779" s="1">
        <v>45033</v>
      </c>
      <c r="E779">
        <f t="shared" si="12"/>
        <v>7</v>
      </c>
      <c r="F779" t="str">
        <f>_xlfn.XLOOKUP(data!$B779,campaign!$A$2:$A$18,campaign!$B$2:$B$18)</f>
        <v>HandsetRefurbished</v>
      </c>
      <c r="G779">
        <f>_xlfn.XLOOKUP($F779,campaign!$B$2:$B$18,campaign!$D$2:$D$18)</f>
        <v>26</v>
      </c>
      <c r="H779" t="str">
        <f>_xlfn.XLOOKUP($A779,customer!$A$2:$A$978,customer!$B$2:$B$978)</f>
        <v>Aloin Cunnane</v>
      </c>
    </row>
    <row r="780" spans="1:8" x14ac:dyDescent="0.2">
      <c r="A780" t="s">
        <v>2984</v>
      </c>
      <c r="B780" t="s">
        <v>3921</v>
      </c>
      <c r="C780" s="1">
        <v>44809</v>
      </c>
      <c r="D780" s="1">
        <v>45057</v>
      </c>
      <c r="E780">
        <f t="shared" si="12"/>
        <v>8</v>
      </c>
      <c r="F780" t="str">
        <f>_xlfn.XLOOKUP(data!$B780,campaign!$A$2:$A$18,campaign!$B$2:$B$18)</f>
        <v>HandsetRefurbished</v>
      </c>
      <c r="G780">
        <f>_xlfn.XLOOKUP($F780,campaign!$B$2:$B$18,campaign!$D$2:$D$18)</f>
        <v>26</v>
      </c>
      <c r="H780" t="str">
        <f>_xlfn.XLOOKUP($A780,customer!$A$2:$A$978,customer!$B$2:$B$978)</f>
        <v>Aloin Cunnane</v>
      </c>
    </row>
    <row r="781" spans="1:8" x14ac:dyDescent="0.2">
      <c r="A781" t="s">
        <v>2984</v>
      </c>
      <c r="B781" t="s">
        <v>3929</v>
      </c>
      <c r="C781" s="1">
        <v>45043</v>
      </c>
      <c r="D781" s="1">
        <v>45043</v>
      </c>
      <c r="E781">
        <f t="shared" si="12"/>
        <v>0</v>
      </c>
      <c r="F781" t="str">
        <f>_xlfn.XLOOKUP(data!$B781,campaign!$A$2:$A$18,campaign!$B$2:$B$18)</f>
        <v>NonUSTravel</v>
      </c>
      <c r="G781">
        <f>_xlfn.XLOOKUP($F781,campaign!$B$2:$B$18,campaign!$D$2:$D$18)</f>
        <v>66</v>
      </c>
      <c r="H781" t="str">
        <f>_xlfn.XLOOKUP($A781,customer!$A$2:$A$978,customer!$B$2:$B$978)</f>
        <v>Aloin Cunnane</v>
      </c>
    </row>
    <row r="782" spans="1:8" x14ac:dyDescent="0.2">
      <c r="A782" t="s">
        <v>2984</v>
      </c>
      <c r="B782" t="s">
        <v>3929</v>
      </c>
      <c r="C782" s="1">
        <v>45043</v>
      </c>
      <c r="D782" s="1">
        <v>45075</v>
      </c>
      <c r="E782">
        <f t="shared" si="12"/>
        <v>1</v>
      </c>
      <c r="F782" t="str">
        <f>_xlfn.XLOOKUP(data!$B782,campaign!$A$2:$A$18,campaign!$B$2:$B$18)</f>
        <v>NonUSTravel</v>
      </c>
      <c r="G782">
        <f>_xlfn.XLOOKUP($F782,campaign!$B$2:$B$18,campaign!$D$2:$D$18)</f>
        <v>66</v>
      </c>
      <c r="H782" t="str">
        <f>_xlfn.XLOOKUP($A782,customer!$A$2:$A$978,customer!$B$2:$B$978)</f>
        <v>Aloin Cunnane</v>
      </c>
    </row>
    <row r="783" spans="1:8" x14ac:dyDescent="0.2">
      <c r="A783" t="s">
        <v>2984</v>
      </c>
      <c r="B783" t="s">
        <v>3929</v>
      </c>
      <c r="C783" s="1">
        <v>45043</v>
      </c>
      <c r="D783" s="1">
        <v>45086</v>
      </c>
      <c r="E783">
        <f t="shared" si="12"/>
        <v>1</v>
      </c>
      <c r="F783" t="str">
        <f>_xlfn.XLOOKUP(data!$B783,campaign!$A$2:$A$18,campaign!$B$2:$B$18)</f>
        <v>NonUSTravel</v>
      </c>
      <c r="G783">
        <f>_xlfn.XLOOKUP($F783,campaign!$B$2:$B$18,campaign!$D$2:$D$18)</f>
        <v>66</v>
      </c>
      <c r="H783" t="str">
        <f>_xlfn.XLOOKUP($A783,customer!$A$2:$A$978,customer!$B$2:$B$978)</f>
        <v>Aloin Cunnane</v>
      </c>
    </row>
    <row r="784" spans="1:8" x14ac:dyDescent="0.2">
      <c r="A784" t="s">
        <v>2985</v>
      </c>
      <c r="B784" t="s">
        <v>3951</v>
      </c>
      <c r="C784" s="1">
        <v>44562</v>
      </c>
      <c r="D784" s="1">
        <v>44562</v>
      </c>
      <c r="E784">
        <f t="shared" si="12"/>
        <v>0</v>
      </c>
      <c r="F784" t="str">
        <f>_xlfn.XLOOKUP(data!$B784,campaign!$A$2:$A$18,campaign!$B$2:$B$18)</f>
        <v>OwnsMotorcycle</v>
      </c>
      <c r="G784">
        <f>_xlfn.XLOOKUP($F784,campaign!$B$2:$B$18,campaign!$D$2:$D$18)</f>
        <v>14</v>
      </c>
      <c r="H784" t="str">
        <f>_xlfn.XLOOKUP($A784,customer!$A$2:$A$978,customer!$B$2:$B$978)</f>
        <v>Aigneis Senn</v>
      </c>
    </row>
    <row r="785" spans="1:8" x14ac:dyDescent="0.2">
      <c r="A785" t="s">
        <v>2985</v>
      </c>
      <c r="B785" t="s">
        <v>3951</v>
      </c>
      <c r="C785" s="1">
        <v>44562</v>
      </c>
      <c r="D785" s="1">
        <v>44597</v>
      </c>
      <c r="E785">
        <f t="shared" si="12"/>
        <v>1</v>
      </c>
      <c r="F785" t="str">
        <f>_xlfn.XLOOKUP(data!$B785,campaign!$A$2:$A$18,campaign!$B$2:$B$18)</f>
        <v>OwnsMotorcycle</v>
      </c>
      <c r="G785">
        <f>_xlfn.XLOOKUP($F785,campaign!$B$2:$B$18,campaign!$D$2:$D$18)</f>
        <v>14</v>
      </c>
      <c r="H785" t="str">
        <f>_xlfn.XLOOKUP($A785,customer!$A$2:$A$978,customer!$B$2:$B$978)</f>
        <v>Aigneis Senn</v>
      </c>
    </row>
    <row r="786" spans="1:8" x14ac:dyDescent="0.2">
      <c r="A786" t="s">
        <v>2985</v>
      </c>
      <c r="B786" t="s">
        <v>3951</v>
      </c>
      <c r="C786" s="1">
        <v>44562</v>
      </c>
      <c r="D786" s="1">
        <v>44622</v>
      </c>
      <c r="E786">
        <f t="shared" si="12"/>
        <v>2</v>
      </c>
      <c r="F786" t="str">
        <f>_xlfn.XLOOKUP(data!$B786,campaign!$A$2:$A$18,campaign!$B$2:$B$18)</f>
        <v>OwnsMotorcycle</v>
      </c>
      <c r="G786">
        <f>_xlfn.XLOOKUP($F786,campaign!$B$2:$B$18,campaign!$D$2:$D$18)</f>
        <v>14</v>
      </c>
      <c r="H786" t="str">
        <f>_xlfn.XLOOKUP($A786,customer!$A$2:$A$978,customer!$B$2:$B$978)</f>
        <v>Aigneis Senn</v>
      </c>
    </row>
    <row r="787" spans="1:8" x14ac:dyDescent="0.2">
      <c r="A787" t="s">
        <v>2985</v>
      </c>
      <c r="B787" t="s">
        <v>3951</v>
      </c>
      <c r="C787" s="1">
        <v>44562</v>
      </c>
      <c r="D787" s="1">
        <v>44748</v>
      </c>
      <c r="E787">
        <f t="shared" si="12"/>
        <v>6</v>
      </c>
      <c r="F787" t="str">
        <f>_xlfn.XLOOKUP(data!$B787,campaign!$A$2:$A$18,campaign!$B$2:$B$18)</f>
        <v>OwnsMotorcycle</v>
      </c>
      <c r="G787">
        <f>_xlfn.XLOOKUP($F787,campaign!$B$2:$B$18,campaign!$D$2:$D$18)</f>
        <v>14</v>
      </c>
      <c r="H787" t="str">
        <f>_xlfn.XLOOKUP($A787,customer!$A$2:$A$978,customer!$B$2:$B$978)</f>
        <v>Aigneis Senn</v>
      </c>
    </row>
    <row r="788" spans="1:8" x14ac:dyDescent="0.2">
      <c r="A788" t="s">
        <v>2985</v>
      </c>
      <c r="B788" t="s">
        <v>3951</v>
      </c>
      <c r="C788" s="1">
        <v>44562</v>
      </c>
      <c r="D788" s="1">
        <v>44820</v>
      </c>
      <c r="E788">
        <f t="shared" si="12"/>
        <v>8</v>
      </c>
      <c r="F788" t="str">
        <f>_xlfn.XLOOKUP(data!$B788,campaign!$A$2:$A$18,campaign!$B$2:$B$18)</f>
        <v>OwnsMotorcycle</v>
      </c>
      <c r="G788">
        <f>_xlfn.XLOOKUP($F788,campaign!$B$2:$B$18,campaign!$D$2:$D$18)</f>
        <v>14</v>
      </c>
      <c r="H788" t="str">
        <f>_xlfn.XLOOKUP($A788,customer!$A$2:$A$978,customer!$B$2:$B$978)</f>
        <v>Aigneis Senn</v>
      </c>
    </row>
    <row r="789" spans="1:8" x14ac:dyDescent="0.2">
      <c r="A789" t="s">
        <v>2985</v>
      </c>
      <c r="B789" t="s">
        <v>3951</v>
      </c>
      <c r="C789" s="1">
        <v>44562</v>
      </c>
      <c r="D789" s="1">
        <v>44911</v>
      </c>
      <c r="E789">
        <f t="shared" si="12"/>
        <v>11</v>
      </c>
      <c r="F789" t="str">
        <f>_xlfn.XLOOKUP(data!$B789,campaign!$A$2:$A$18,campaign!$B$2:$B$18)</f>
        <v>OwnsMotorcycle</v>
      </c>
      <c r="G789">
        <f>_xlfn.XLOOKUP($F789,campaign!$B$2:$B$18,campaign!$D$2:$D$18)</f>
        <v>14</v>
      </c>
      <c r="H789" t="str">
        <f>_xlfn.XLOOKUP($A789,customer!$A$2:$A$978,customer!$B$2:$B$978)</f>
        <v>Aigneis Senn</v>
      </c>
    </row>
    <row r="790" spans="1:8" x14ac:dyDescent="0.2">
      <c r="A790" t="s">
        <v>2985</v>
      </c>
      <c r="B790" t="s">
        <v>3951</v>
      </c>
      <c r="C790" s="1">
        <v>44562</v>
      </c>
      <c r="D790" s="1">
        <v>44998</v>
      </c>
      <c r="E790">
        <f t="shared" si="12"/>
        <v>14</v>
      </c>
      <c r="F790" t="str">
        <f>_xlfn.XLOOKUP(data!$B790,campaign!$A$2:$A$18,campaign!$B$2:$B$18)</f>
        <v>OwnsMotorcycle</v>
      </c>
      <c r="G790">
        <f>_xlfn.XLOOKUP($F790,campaign!$B$2:$B$18,campaign!$D$2:$D$18)</f>
        <v>14</v>
      </c>
      <c r="H790" t="str">
        <f>_xlfn.XLOOKUP($A790,customer!$A$2:$A$978,customer!$B$2:$B$978)</f>
        <v>Aigneis Senn</v>
      </c>
    </row>
    <row r="791" spans="1:8" x14ac:dyDescent="0.2">
      <c r="A791" t="s">
        <v>2985</v>
      </c>
      <c r="B791" t="s">
        <v>3951</v>
      </c>
      <c r="C791" s="1">
        <v>44562</v>
      </c>
      <c r="D791" s="1">
        <v>45029</v>
      </c>
      <c r="E791">
        <f t="shared" si="12"/>
        <v>15</v>
      </c>
      <c r="F791" t="str">
        <f>_xlfn.XLOOKUP(data!$B791,campaign!$A$2:$A$18,campaign!$B$2:$B$18)</f>
        <v>OwnsMotorcycle</v>
      </c>
      <c r="G791">
        <f>_xlfn.XLOOKUP($F791,campaign!$B$2:$B$18,campaign!$D$2:$D$18)</f>
        <v>14</v>
      </c>
      <c r="H791" t="str">
        <f>_xlfn.XLOOKUP($A791,customer!$A$2:$A$978,customer!$B$2:$B$978)</f>
        <v>Aigneis Senn</v>
      </c>
    </row>
    <row r="792" spans="1:8" x14ac:dyDescent="0.2">
      <c r="A792" t="s">
        <v>2985</v>
      </c>
      <c r="B792" t="s">
        <v>3947</v>
      </c>
      <c r="C792" s="1">
        <v>44583</v>
      </c>
      <c r="D792" s="1">
        <v>44583</v>
      </c>
      <c r="E792">
        <f t="shared" si="12"/>
        <v>0</v>
      </c>
      <c r="F792" t="str">
        <f>_xlfn.XLOOKUP(data!$B792,campaign!$A$2:$A$18,campaign!$B$2:$B$18)</f>
        <v>OwnsComputer</v>
      </c>
      <c r="G792">
        <f>_xlfn.XLOOKUP($F792,campaign!$B$2:$B$18,campaign!$D$2:$D$18)</f>
        <v>62</v>
      </c>
      <c r="H792" t="str">
        <f>_xlfn.XLOOKUP($A792,customer!$A$2:$A$978,customer!$B$2:$B$978)</f>
        <v>Aigneis Senn</v>
      </c>
    </row>
    <row r="793" spans="1:8" x14ac:dyDescent="0.2">
      <c r="A793" t="s">
        <v>2985</v>
      </c>
      <c r="B793" t="s">
        <v>3947</v>
      </c>
      <c r="C793" s="1">
        <v>44583</v>
      </c>
      <c r="D793" s="1">
        <v>44740</v>
      </c>
      <c r="E793">
        <f t="shared" si="12"/>
        <v>5</v>
      </c>
      <c r="F793" t="str">
        <f>_xlfn.XLOOKUP(data!$B793,campaign!$A$2:$A$18,campaign!$B$2:$B$18)</f>
        <v>OwnsComputer</v>
      </c>
      <c r="G793">
        <f>_xlfn.XLOOKUP($F793,campaign!$B$2:$B$18,campaign!$D$2:$D$18)</f>
        <v>62</v>
      </c>
      <c r="H793" t="str">
        <f>_xlfn.XLOOKUP($A793,customer!$A$2:$A$978,customer!$B$2:$B$978)</f>
        <v>Aigneis Senn</v>
      </c>
    </row>
    <row r="794" spans="1:8" x14ac:dyDescent="0.2">
      <c r="A794" t="s">
        <v>2985</v>
      </c>
      <c r="B794" t="s">
        <v>3947</v>
      </c>
      <c r="C794" s="1">
        <v>44583</v>
      </c>
      <c r="D794" s="1">
        <v>44805</v>
      </c>
      <c r="E794">
        <f t="shared" si="12"/>
        <v>7</v>
      </c>
      <c r="F794" t="str">
        <f>_xlfn.XLOOKUP(data!$B794,campaign!$A$2:$A$18,campaign!$B$2:$B$18)</f>
        <v>OwnsComputer</v>
      </c>
      <c r="G794">
        <f>_xlfn.XLOOKUP($F794,campaign!$B$2:$B$18,campaign!$D$2:$D$18)</f>
        <v>62</v>
      </c>
      <c r="H794" t="str">
        <f>_xlfn.XLOOKUP($A794,customer!$A$2:$A$978,customer!$B$2:$B$978)</f>
        <v>Aigneis Senn</v>
      </c>
    </row>
    <row r="795" spans="1:8" x14ac:dyDescent="0.2">
      <c r="A795" t="s">
        <v>2985</v>
      </c>
      <c r="B795" t="s">
        <v>3947</v>
      </c>
      <c r="C795" s="1">
        <v>44583</v>
      </c>
      <c r="D795" s="1">
        <v>44862</v>
      </c>
      <c r="E795">
        <f t="shared" si="12"/>
        <v>9</v>
      </c>
      <c r="F795" t="str">
        <f>_xlfn.XLOOKUP(data!$B795,campaign!$A$2:$A$18,campaign!$B$2:$B$18)</f>
        <v>OwnsComputer</v>
      </c>
      <c r="G795">
        <f>_xlfn.XLOOKUP($F795,campaign!$B$2:$B$18,campaign!$D$2:$D$18)</f>
        <v>62</v>
      </c>
      <c r="H795" t="str">
        <f>_xlfn.XLOOKUP($A795,customer!$A$2:$A$978,customer!$B$2:$B$978)</f>
        <v>Aigneis Senn</v>
      </c>
    </row>
    <row r="796" spans="1:8" x14ac:dyDescent="0.2">
      <c r="A796" t="s">
        <v>2985</v>
      </c>
      <c r="B796" t="s">
        <v>3947</v>
      </c>
      <c r="C796" s="1">
        <v>44583</v>
      </c>
      <c r="D796" s="1">
        <v>44887</v>
      </c>
      <c r="E796">
        <f t="shared" si="12"/>
        <v>10</v>
      </c>
      <c r="F796" t="str">
        <f>_xlfn.XLOOKUP(data!$B796,campaign!$A$2:$A$18,campaign!$B$2:$B$18)</f>
        <v>OwnsComputer</v>
      </c>
      <c r="G796">
        <f>_xlfn.XLOOKUP($F796,campaign!$B$2:$B$18,campaign!$D$2:$D$18)</f>
        <v>62</v>
      </c>
      <c r="H796" t="str">
        <f>_xlfn.XLOOKUP($A796,customer!$A$2:$A$978,customer!$B$2:$B$978)</f>
        <v>Aigneis Senn</v>
      </c>
    </row>
    <row r="797" spans="1:8" x14ac:dyDescent="0.2">
      <c r="A797" t="s">
        <v>2985</v>
      </c>
      <c r="B797" t="s">
        <v>3947</v>
      </c>
      <c r="C797" s="1">
        <v>44583</v>
      </c>
      <c r="D797" s="1">
        <v>44899</v>
      </c>
      <c r="E797">
        <f t="shared" si="12"/>
        <v>10</v>
      </c>
      <c r="F797" t="str">
        <f>_xlfn.XLOOKUP(data!$B797,campaign!$A$2:$A$18,campaign!$B$2:$B$18)</f>
        <v>OwnsComputer</v>
      </c>
      <c r="G797">
        <f>_xlfn.XLOOKUP($F797,campaign!$B$2:$B$18,campaign!$D$2:$D$18)</f>
        <v>62</v>
      </c>
      <c r="H797" t="str">
        <f>_xlfn.XLOOKUP($A797,customer!$A$2:$A$978,customer!$B$2:$B$978)</f>
        <v>Aigneis Senn</v>
      </c>
    </row>
    <row r="798" spans="1:8" x14ac:dyDescent="0.2">
      <c r="A798" t="s">
        <v>2985</v>
      </c>
      <c r="B798" t="s">
        <v>3947</v>
      </c>
      <c r="C798" s="1">
        <v>44583</v>
      </c>
      <c r="D798" s="1">
        <v>45071</v>
      </c>
      <c r="E798">
        <f t="shared" si="12"/>
        <v>16</v>
      </c>
      <c r="F798" t="str">
        <f>_xlfn.XLOOKUP(data!$B798,campaign!$A$2:$A$18,campaign!$B$2:$B$18)</f>
        <v>OwnsComputer</v>
      </c>
      <c r="G798">
        <f>_xlfn.XLOOKUP($F798,campaign!$B$2:$B$18,campaign!$D$2:$D$18)</f>
        <v>62</v>
      </c>
      <c r="H798" t="str">
        <f>_xlfn.XLOOKUP($A798,customer!$A$2:$A$978,customer!$B$2:$B$978)</f>
        <v>Aigneis Senn</v>
      </c>
    </row>
    <row r="799" spans="1:8" x14ac:dyDescent="0.2">
      <c r="A799" t="s">
        <v>2985</v>
      </c>
      <c r="B799" t="s">
        <v>3949</v>
      </c>
      <c r="C799" s="1">
        <v>44994</v>
      </c>
      <c r="D799" s="1">
        <v>44994</v>
      </c>
      <c r="E799">
        <f t="shared" si="12"/>
        <v>0</v>
      </c>
      <c r="F799" t="str">
        <f>_xlfn.XLOOKUP(data!$B799,campaign!$A$2:$A$18,campaign!$B$2:$B$18)</f>
        <v>NewCellphoneUser</v>
      </c>
      <c r="G799">
        <f>_xlfn.XLOOKUP($F799,campaign!$B$2:$B$18,campaign!$D$2:$D$18)</f>
        <v>25</v>
      </c>
      <c r="H799" t="str">
        <f>_xlfn.XLOOKUP($A799,customer!$A$2:$A$978,customer!$B$2:$B$978)</f>
        <v>Aigneis Senn</v>
      </c>
    </row>
    <row r="800" spans="1:8" x14ac:dyDescent="0.2">
      <c r="A800" t="s">
        <v>2985</v>
      </c>
      <c r="B800" t="s">
        <v>3949</v>
      </c>
      <c r="C800" s="1">
        <v>44994</v>
      </c>
      <c r="D800" s="1">
        <v>45039</v>
      </c>
      <c r="E800">
        <f t="shared" si="12"/>
        <v>1</v>
      </c>
      <c r="F800" t="str">
        <f>_xlfn.XLOOKUP(data!$B800,campaign!$A$2:$A$18,campaign!$B$2:$B$18)</f>
        <v>NewCellphoneUser</v>
      </c>
      <c r="G800">
        <f>_xlfn.XLOOKUP($F800,campaign!$B$2:$B$18,campaign!$D$2:$D$18)</f>
        <v>25</v>
      </c>
      <c r="H800" t="str">
        <f>_xlfn.XLOOKUP($A800,customer!$A$2:$A$978,customer!$B$2:$B$978)</f>
        <v>Aigneis Senn</v>
      </c>
    </row>
    <row r="801" spans="1:8" x14ac:dyDescent="0.2">
      <c r="A801" t="s">
        <v>2985</v>
      </c>
      <c r="B801" t="s">
        <v>3949</v>
      </c>
      <c r="C801" s="1">
        <v>44994</v>
      </c>
      <c r="D801" s="1">
        <v>45061</v>
      </c>
      <c r="E801">
        <f t="shared" si="12"/>
        <v>2</v>
      </c>
      <c r="F801" t="str">
        <f>_xlfn.XLOOKUP(data!$B801,campaign!$A$2:$A$18,campaign!$B$2:$B$18)</f>
        <v>NewCellphoneUser</v>
      </c>
      <c r="G801">
        <f>_xlfn.XLOOKUP($F801,campaign!$B$2:$B$18,campaign!$D$2:$D$18)</f>
        <v>25</v>
      </c>
      <c r="H801" t="str">
        <f>_xlfn.XLOOKUP($A801,customer!$A$2:$A$978,customer!$B$2:$B$978)</f>
        <v>Aigneis Senn</v>
      </c>
    </row>
    <row r="802" spans="1:8" x14ac:dyDescent="0.2">
      <c r="A802" t="s">
        <v>2986</v>
      </c>
      <c r="B802" t="s">
        <v>3926</v>
      </c>
      <c r="C802" s="1">
        <v>44605</v>
      </c>
      <c r="D802" s="1">
        <v>44605</v>
      </c>
      <c r="E802">
        <f t="shared" si="12"/>
        <v>0</v>
      </c>
      <c r="F802" t="str">
        <f>_xlfn.XLOOKUP(data!$B802,campaign!$A$2:$A$18,campaign!$B$2:$B$18)</f>
        <v>BuysViaMailOrder</v>
      </c>
      <c r="G802">
        <f>_xlfn.XLOOKUP($F802,campaign!$B$2:$B$18,campaign!$D$2:$D$18)</f>
        <v>25</v>
      </c>
      <c r="H802" t="str">
        <f>_xlfn.XLOOKUP($A802,customer!$A$2:$A$978,customer!$B$2:$B$978)</f>
        <v>Rory Rodson</v>
      </c>
    </row>
    <row r="803" spans="1:8" x14ac:dyDescent="0.2">
      <c r="A803" t="s">
        <v>2986</v>
      </c>
      <c r="B803" t="s">
        <v>3926</v>
      </c>
      <c r="C803" s="1">
        <v>44605</v>
      </c>
      <c r="D803" s="1">
        <v>44635</v>
      </c>
      <c r="E803">
        <f t="shared" si="12"/>
        <v>1</v>
      </c>
      <c r="F803" t="str">
        <f>_xlfn.XLOOKUP(data!$B803,campaign!$A$2:$A$18,campaign!$B$2:$B$18)</f>
        <v>BuysViaMailOrder</v>
      </c>
      <c r="G803">
        <f>_xlfn.XLOOKUP($F803,campaign!$B$2:$B$18,campaign!$D$2:$D$18)</f>
        <v>25</v>
      </c>
      <c r="H803" t="str">
        <f>_xlfn.XLOOKUP($A803,customer!$A$2:$A$978,customer!$B$2:$B$978)</f>
        <v>Rory Rodson</v>
      </c>
    </row>
    <row r="804" spans="1:8" x14ac:dyDescent="0.2">
      <c r="A804" t="s">
        <v>2986</v>
      </c>
      <c r="B804" t="s">
        <v>3926</v>
      </c>
      <c r="C804" s="1">
        <v>44605</v>
      </c>
      <c r="D804" s="1">
        <v>44699</v>
      </c>
      <c r="E804">
        <f t="shared" si="12"/>
        <v>3</v>
      </c>
      <c r="F804" t="str">
        <f>_xlfn.XLOOKUP(data!$B804,campaign!$A$2:$A$18,campaign!$B$2:$B$18)</f>
        <v>BuysViaMailOrder</v>
      </c>
      <c r="G804">
        <f>_xlfn.XLOOKUP($F804,campaign!$B$2:$B$18,campaign!$D$2:$D$18)</f>
        <v>25</v>
      </c>
      <c r="H804" t="str">
        <f>_xlfn.XLOOKUP($A804,customer!$A$2:$A$978,customer!$B$2:$B$978)</f>
        <v>Rory Rodson</v>
      </c>
    </row>
    <row r="805" spans="1:8" x14ac:dyDescent="0.2">
      <c r="A805" t="s">
        <v>2986</v>
      </c>
      <c r="B805" t="s">
        <v>3926</v>
      </c>
      <c r="C805" s="1">
        <v>44605</v>
      </c>
      <c r="D805" s="1">
        <v>44726</v>
      </c>
      <c r="E805">
        <f t="shared" si="12"/>
        <v>4</v>
      </c>
      <c r="F805" t="str">
        <f>_xlfn.XLOOKUP(data!$B805,campaign!$A$2:$A$18,campaign!$B$2:$B$18)</f>
        <v>BuysViaMailOrder</v>
      </c>
      <c r="G805">
        <f>_xlfn.XLOOKUP($F805,campaign!$B$2:$B$18,campaign!$D$2:$D$18)</f>
        <v>25</v>
      </c>
      <c r="H805" t="str">
        <f>_xlfn.XLOOKUP($A805,customer!$A$2:$A$978,customer!$B$2:$B$978)</f>
        <v>Rory Rodson</v>
      </c>
    </row>
    <row r="806" spans="1:8" x14ac:dyDescent="0.2">
      <c r="A806" t="s">
        <v>2986</v>
      </c>
      <c r="B806" t="s">
        <v>3926</v>
      </c>
      <c r="C806" s="1">
        <v>44605</v>
      </c>
      <c r="D806" s="1">
        <v>44756</v>
      </c>
      <c r="E806">
        <f t="shared" si="12"/>
        <v>5</v>
      </c>
      <c r="F806" t="str">
        <f>_xlfn.XLOOKUP(data!$B806,campaign!$A$2:$A$18,campaign!$B$2:$B$18)</f>
        <v>BuysViaMailOrder</v>
      </c>
      <c r="G806">
        <f>_xlfn.XLOOKUP($F806,campaign!$B$2:$B$18,campaign!$D$2:$D$18)</f>
        <v>25</v>
      </c>
      <c r="H806" t="str">
        <f>_xlfn.XLOOKUP($A806,customer!$A$2:$A$978,customer!$B$2:$B$978)</f>
        <v>Rory Rodson</v>
      </c>
    </row>
    <row r="807" spans="1:8" x14ac:dyDescent="0.2">
      <c r="A807" t="s">
        <v>2986</v>
      </c>
      <c r="B807" t="s">
        <v>3926</v>
      </c>
      <c r="C807" s="1">
        <v>44605</v>
      </c>
      <c r="D807" s="1">
        <v>44820</v>
      </c>
      <c r="E807">
        <f t="shared" si="12"/>
        <v>7</v>
      </c>
      <c r="F807" t="str">
        <f>_xlfn.XLOOKUP(data!$B807,campaign!$A$2:$A$18,campaign!$B$2:$B$18)</f>
        <v>BuysViaMailOrder</v>
      </c>
      <c r="G807">
        <f>_xlfn.XLOOKUP($F807,campaign!$B$2:$B$18,campaign!$D$2:$D$18)</f>
        <v>25</v>
      </c>
      <c r="H807" t="str">
        <f>_xlfn.XLOOKUP($A807,customer!$A$2:$A$978,customer!$B$2:$B$978)</f>
        <v>Rory Rodson</v>
      </c>
    </row>
    <row r="808" spans="1:8" x14ac:dyDescent="0.2">
      <c r="A808" t="s">
        <v>2986</v>
      </c>
      <c r="B808" t="s">
        <v>3926</v>
      </c>
      <c r="C808" s="1">
        <v>44605</v>
      </c>
      <c r="D808" s="1">
        <v>44949</v>
      </c>
      <c r="E808">
        <f t="shared" si="12"/>
        <v>11</v>
      </c>
      <c r="F808" t="str">
        <f>_xlfn.XLOOKUP(data!$B808,campaign!$A$2:$A$18,campaign!$B$2:$B$18)</f>
        <v>BuysViaMailOrder</v>
      </c>
      <c r="G808">
        <f>_xlfn.XLOOKUP($F808,campaign!$B$2:$B$18,campaign!$D$2:$D$18)</f>
        <v>25</v>
      </c>
      <c r="H808" t="str">
        <f>_xlfn.XLOOKUP($A808,customer!$A$2:$A$978,customer!$B$2:$B$978)</f>
        <v>Rory Rodson</v>
      </c>
    </row>
    <row r="809" spans="1:8" x14ac:dyDescent="0.2">
      <c r="A809" t="s">
        <v>2986</v>
      </c>
      <c r="B809" t="s">
        <v>3926</v>
      </c>
      <c r="C809" s="1">
        <v>44605</v>
      </c>
      <c r="D809" s="1">
        <v>44978</v>
      </c>
      <c r="E809">
        <f t="shared" si="12"/>
        <v>12</v>
      </c>
      <c r="F809" t="str">
        <f>_xlfn.XLOOKUP(data!$B809,campaign!$A$2:$A$18,campaign!$B$2:$B$18)</f>
        <v>BuysViaMailOrder</v>
      </c>
      <c r="G809">
        <f>_xlfn.XLOOKUP($F809,campaign!$B$2:$B$18,campaign!$D$2:$D$18)</f>
        <v>25</v>
      </c>
      <c r="H809" t="str">
        <f>_xlfn.XLOOKUP($A809,customer!$A$2:$A$978,customer!$B$2:$B$978)</f>
        <v>Rory Rodson</v>
      </c>
    </row>
    <row r="810" spans="1:8" x14ac:dyDescent="0.2">
      <c r="A810" t="s">
        <v>2986</v>
      </c>
      <c r="B810" t="s">
        <v>3926</v>
      </c>
      <c r="C810" s="1">
        <v>44605</v>
      </c>
      <c r="D810" s="1">
        <v>45007</v>
      </c>
      <c r="E810">
        <f t="shared" si="12"/>
        <v>13</v>
      </c>
      <c r="F810" t="str">
        <f>_xlfn.XLOOKUP(data!$B810,campaign!$A$2:$A$18,campaign!$B$2:$B$18)</f>
        <v>BuysViaMailOrder</v>
      </c>
      <c r="G810">
        <f>_xlfn.XLOOKUP($F810,campaign!$B$2:$B$18,campaign!$D$2:$D$18)</f>
        <v>25</v>
      </c>
      <c r="H810" t="str">
        <f>_xlfn.XLOOKUP($A810,customer!$A$2:$A$978,customer!$B$2:$B$978)</f>
        <v>Rory Rodson</v>
      </c>
    </row>
    <row r="811" spans="1:8" x14ac:dyDescent="0.2">
      <c r="A811" t="s">
        <v>2986</v>
      </c>
      <c r="B811" t="s">
        <v>3926</v>
      </c>
      <c r="C811" s="1">
        <v>44605</v>
      </c>
      <c r="D811" s="1">
        <v>45029</v>
      </c>
      <c r="E811">
        <f t="shared" si="12"/>
        <v>14</v>
      </c>
      <c r="F811" t="str">
        <f>_xlfn.XLOOKUP(data!$B811,campaign!$A$2:$A$18,campaign!$B$2:$B$18)</f>
        <v>BuysViaMailOrder</v>
      </c>
      <c r="G811">
        <f>_xlfn.XLOOKUP($F811,campaign!$B$2:$B$18,campaign!$D$2:$D$18)</f>
        <v>25</v>
      </c>
      <c r="H811" t="str">
        <f>_xlfn.XLOOKUP($A811,customer!$A$2:$A$978,customer!$B$2:$B$978)</f>
        <v>Rory Rodson</v>
      </c>
    </row>
    <row r="812" spans="1:8" x14ac:dyDescent="0.2">
      <c r="A812" t="s">
        <v>2986</v>
      </c>
      <c r="B812" t="s">
        <v>3926</v>
      </c>
      <c r="C812" s="1">
        <v>44605</v>
      </c>
      <c r="D812" s="1">
        <v>45064</v>
      </c>
      <c r="E812">
        <f t="shared" si="12"/>
        <v>15</v>
      </c>
      <c r="F812" t="str">
        <f>_xlfn.XLOOKUP(data!$B812,campaign!$A$2:$A$18,campaign!$B$2:$B$18)</f>
        <v>BuysViaMailOrder</v>
      </c>
      <c r="G812">
        <f>_xlfn.XLOOKUP($F812,campaign!$B$2:$B$18,campaign!$D$2:$D$18)</f>
        <v>25</v>
      </c>
      <c r="H812" t="str">
        <f>_xlfn.XLOOKUP($A812,customer!$A$2:$A$978,customer!$B$2:$B$978)</f>
        <v>Rory Rodson</v>
      </c>
    </row>
    <row r="813" spans="1:8" x14ac:dyDescent="0.2">
      <c r="A813" t="s">
        <v>2986</v>
      </c>
      <c r="B813" t="s">
        <v>3921</v>
      </c>
      <c r="C813" s="1">
        <v>44800</v>
      </c>
      <c r="D813" s="1">
        <v>44800</v>
      </c>
      <c r="E813">
        <f t="shared" si="12"/>
        <v>0</v>
      </c>
      <c r="F813" t="str">
        <f>_xlfn.XLOOKUP(data!$B813,campaign!$A$2:$A$18,campaign!$B$2:$B$18)</f>
        <v>HandsetRefurbished</v>
      </c>
      <c r="G813">
        <f>_xlfn.XLOOKUP($F813,campaign!$B$2:$B$18,campaign!$D$2:$D$18)</f>
        <v>26</v>
      </c>
      <c r="H813" t="str">
        <f>_xlfn.XLOOKUP($A813,customer!$A$2:$A$978,customer!$B$2:$B$978)</f>
        <v>Rory Rodson</v>
      </c>
    </row>
    <row r="814" spans="1:8" x14ac:dyDescent="0.2">
      <c r="A814" t="s">
        <v>2986</v>
      </c>
      <c r="B814" t="s">
        <v>3921</v>
      </c>
      <c r="C814" s="1">
        <v>44800</v>
      </c>
      <c r="D814" s="1">
        <v>44833</v>
      </c>
      <c r="E814">
        <f t="shared" si="12"/>
        <v>1</v>
      </c>
      <c r="F814" t="str">
        <f>_xlfn.XLOOKUP(data!$B814,campaign!$A$2:$A$18,campaign!$B$2:$B$18)</f>
        <v>HandsetRefurbished</v>
      </c>
      <c r="G814">
        <f>_xlfn.XLOOKUP($F814,campaign!$B$2:$B$18,campaign!$D$2:$D$18)</f>
        <v>26</v>
      </c>
      <c r="H814" t="str">
        <f>_xlfn.XLOOKUP($A814,customer!$A$2:$A$978,customer!$B$2:$B$978)</f>
        <v>Rory Rodson</v>
      </c>
    </row>
    <row r="815" spans="1:8" x14ac:dyDescent="0.2">
      <c r="A815" t="s">
        <v>2986</v>
      </c>
      <c r="B815" t="s">
        <v>3921</v>
      </c>
      <c r="C815" s="1">
        <v>44800</v>
      </c>
      <c r="D815" s="1">
        <v>44842</v>
      </c>
      <c r="E815">
        <f t="shared" si="12"/>
        <v>1</v>
      </c>
      <c r="F815" t="str">
        <f>_xlfn.XLOOKUP(data!$B815,campaign!$A$2:$A$18,campaign!$B$2:$B$18)</f>
        <v>HandsetRefurbished</v>
      </c>
      <c r="G815">
        <f>_xlfn.XLOOKUP($F815,campaign!$B$2:$B$18,campaign!$D$2:$D$18)</f>
        <v>26</v>
      </c>
      <c r="H815" t="str">
        <f>_xlfn.XLOOKUP($A815,customer!$A$2:$A$978,customer!$B$2:$B$978)</f>
        <v>Rory Rodson</v>
      </c>
    </row>
    <row r="816" spans="1:8" x14ac:dyDescent="0.2">
      <c r="A816" t="s">
        <v>2986</v>
      </c>
      <c r="B816" t="s">
        <v>3921</v>
      </c>
      <c r="C816" s="1">
        <v>44800</v>
      </c>
      <c r="D816" s="1">
        <v>44873</v>
      </c>
      <c r="E816">
        <f t="shared" si="12"/>
        <v>2</v>
      </c>
      <c r="F816" t="str">
        <f>_xlfn.XLOOKUP(data!$B816,campaign!$A$2:$A$18,campaign!$B$2:$B$18)</f>
        <v>HandsetRefurbished</v>
      </c>
      <c r="G816">
        <f>_xlfn.XLOOKUP($F816,campaign!$B$2:$B$18,campaign!$D$2:$D$18)</f>
        <v>26</v>
      </c>
      <c r="H816" t="str">
        <f>_xlfn.XLOOKUP($A816,customer!$A$2:$A$978,customer!$B$2:$B$978)</f>
        <v>Rory Rodson</v>
      </c>
    </row>
    <row r="817" spans="1:8" x14ac:dyDescent="0.2">
      <c r="A817" t="s">
        <v>2986</v>
      </c>
      <c r="B817" t="s">
        <v>3921</v>
      </c>
      <c r="C817" s="1">
        <v>44800</v>
      </c>
      <c r="D817" s="1">
        <v>44896</v>
      </c>
      <c r="E817">
        <f t="shared" si="12"/>
        <v>3</v>
      </c>
      <c r="F817" t="str">
        <f>_xlfn.XLOOKUP(data!$B817,campaign!$A$2:$A$18,campaign!$B$2:$B$18)</f>
        <v>HandsetRefurbished</v>
      </c>
      <c r="G817">
        <f>_xlfn.XLOOKUP($F817,campaign!$B$2:$B$18,campaign!$D$2:$D$18)</f>
        <v>26</v>
      </c>
      <c r="H817" t="str">
        <f>_xlfn.XLOOKUP($A817,customer!$A$2:$A$978,customer!$B$2:$B$978)</f>
        <v>Rory Rodson</v>
      </c>
    </row>
    <row r="818" spans="1:8" x14ac:dyDescent="0.2">
      <c r="A818" t="s">
        <v>2986</v>
      </c>
      <c r="B818" t="s">
        <v>3921</v>
      </c>
      <c r="C818" s="1">
        <v>44800</v>
      </c>
      <c r="D818" s="1">
        <v>44936</v>
      </c>
      <c r="E818">
        <f t="shared" si="12"/>
        <v>4</v>
      </c>
      <c r="F818" t="str">
        <f>_xlfn.XLOOKUP(data!$B818,campaign!$A$2:$A$18,campaign!$B$2:$B$18)</f>
        <v>HandsetRefurbished</v>
      </c>
      <c r="G818">
        <f>_xlfn.XLOOKUP($F818,campaign!$B$2:$B$18,campaign!$D$2:$D$18)</f>
        <v>26</v>
      </c>
      <c r="H818" t="str">
        <f>_xlfn.XLOOKUP($A818,customer!$A$2:$A$978,customer!$B$2:$B$978)</f>
        <v>Rory Rodson</v>
      </c>
    </row>
    <row r="819" spans="1:8" x14ac:dyDescent="0.2">
      <c r="A819" t="s">
        <v>2986</v>
      </c>
      <c r="B819" t="s">
        <v>3921</v>
      </c>
      <c r="C819" s="1">
        <v>44800</v>
      </c>
      <c r="D819" s="1">
        <v>45015</v>
      </c>
      <c r="E819">
        <f t="shared" si="12"/>
        <v>7</v>
      </c>
      <c r="F819" t="str">
        <f>_xlfn.XLOOKUP(data!$B819,campaign!$A$2:$A$18,campaign!$B$2:$B$18)</f>
        <v>HandsetRefurbished</v>
      </c>
      <c r="G819">
        <f>_xlfn.XLOOKUP($F819,campaign!$B$2:$B$18,campaign!$D$2:$D$18)</f>
        <v>26</v>
      </c>
      <c r="H819" t="str">
        <f>_xlfn.XLOOKUP($A819,customer!$A$2:$A$978,customer!$B$2:$B$978)</f>
        <v>Rory Rodson</v>
      </c>
    </row>
    <row r="820" spans="1:8" x14ac:dyDescent="0.2">
      <c r="A820" t="s">
        <v>2986</v>
      </c>
      <c r="B820" t="s">
        <v>3921</v>
      </c>
      <c r="C820" s="1">
        <v>44800</v>
      </c>
      <c r="D820" s="1">
        <v>45027</v>
      </c>
      <c r="E820">
        <f t="shared" si="12"/>
        <v>7</v>
      </c>
      <c r="F820" t="str">
        <f>_xlfn.XLOOKUP(data!$B820,campaign!$A$2:$A$18,campaign!$B$2:$B$18)</f>
        <v>HandsetRefurbished</v>
      </c>
      <c r="G820">
        <f>_xlfn.XLOOKUP($F820,campaign!$B$2:$B$18,campaign!$D$2:$D$18)</f>
        <v>26</v>
      </c>
      <c r="H820" t="str">
        <f>_xlfn.XLOOKUP($A820,customer!$A$2:$A$978,customer!$B$2:$B$978)</f>
        <v>Rory Rodson</v>
      </c>
    </row>
    <row r="821" spans="1:8" x14ac:dyDescent="0.2">
      <c r="A821" t="s">
        <v>2986</v>
      </c>
      <c r="B821" t="s">
        <v>3921</v>
      </c>
      <c r="C821" s="1">
        <v>44800</v>
      </c>
      <c r="D821" s="1">
        <v>45073</v>
      </c>
      <c r="E821">
        <f t="shared" si="12"/>
        <v>9</v>
      </c>
      <c r="F821" t="str">
        <f>_xlfn.XLOOKUP(data!$B821,campaign!$A$2:$A$18,campaign!$B$2:$B$18)</f>
        <v>HandsetRefurbished</v>
      </c>
      <c r="G821">
        <f>_xlfn.XLOOKUP($F821,campaign!$B$2:$B$18,campaign!$D$2:$D$18)</f>
        <v>26</v>
      </c>
      <c r="H821" t="str">
        <f>_xlfn.XLOOKUP($A821,customer!$A$2:$A$978,customer!$B$2:$B$978)</f>
        <v>Rory Rodson</v>
      </c>
    </row>
    <row r="822" spans="1:8" x14ac:dyDescent="0.2">
      <c r="A822" t="s">
        <v>2986</v>
      </c>
      <c r="B822" t="s">
        <v>3953</v>
      </c>
      <c r="C822" s="1">
        <v>44900</v>
      </c>
      <c r="D822" s="1">
        <v>44900</v>
      </c>
      <c r="E822">
        <f t="shared" si="12"/>
        <v>0</v>
      </c>
      <c r="F822" t="str">
        <f>_xlfn.XLOOKUP(data!$B822,campaign!$A$2:$A$18,campaign!$B$2:$B$18)</f>
        <v>MaritalStatus</v>
      </c>
      <c r="G822">
        <f>_xlfn.XLOOKUP($F822,campaign!$B$2:$B$18,campaign!$D$2:$D$18)</f>
        <v>29</v>
      </c>
      <c r="H822" t="str">
        <f>_xlfn.XLOOKUP($A822,customer!$A$2:$A$978,customer!$B$2:$B$978)</f>
        <v>Rory Rodson</v>
      </c>
    </row>
    <row r="823" spans="1:8" x14ac:dyDescent="0.2">
      <c r="A823" t="s">
        <v>2986</v>
      </c>
      <c r="B823" t="s">
        <v>3953</v>
      </c>
      <c r="C823" s="1">
        <v>44900</v>
      </c>
      <c r="D823" s="1">
        <v>44935</v>
      </c>
      <c r="E823">
        <f t="shared" si="12"/>
        <v>1</v>
      </c>
      <c r="F823" t="str">
        <f>_xlfn.XLOOKUP(data!$B823,campaign!$A$2:$A$18,campaign!$B$2:$B$18)</f>
        <v>MaritalStatus</v>
      </c>
      <c r="G823">
        <f>_xlfn.XLOOKUP($F823,campaign!$B$2:$B$18,campaign!$D$2:$D$18)</f>
        <v>29</v>
      </c>
      <c r="H823" t="str">
        <f>_xlfn.XLOOKUP($A823,customer!$A$2:$A$978,customer!$B$2:$B$978)</f>
        <v>Rory Rodson</v>
      </c>
    </row>
    <row r="824" spans="1:8" x14ac:dyDescent="0.2">
      <c r="A824" t="s">
        <v>2986</v>
      </c>
      <c r="B824" t="s">
        <v>3953</v>
      </c>
      <c r="C824" s="1">
        <v>44900</v>
      </c>
      <c r="D824" s="1">
        <v>44976</v>
      </c>
      <c r="E824">
        <f t="shared" si="12"/>
        <v>2</v>
      </c>
      <c r="F824" t="str">
        <f>_xlfn.XLOOKUP(data!$B824,campaign!$A$2:$A$18,campaign!$B$2:$B$18)</f>
        <v>MaritalStatus</v>
      </c>
      <c r="G824">
        <f>_xlfn.XLOOKUP($F824,campaign!$B$2:$B$18,campaign!$D$2:$D$18)</f>
        <v>29</v>
      </c>
      <c r="H824" t="str">
        <f>_xlfn.XLOOKUP($A824,customer!$A$2:$A$978,customer!$B$2:$B$978)</f>
        <v>Rory Rodson</v>
      </c>
    </row>
    <row r="825" spans="1:8" x14ac:dyDescent="0.2">
      <c r="A825" t="s">
        <v>2986</v>
      </c>
      <c r="B825" t="s">
        <v>3953</v>
      </c>
      <c r="C825" s="1">
        <v>44900</v>
      </c>
      <c r="D825" s="1">
        <v>44991</v>
      </c>
      <c r="E825">
        <f t="shared" si="12"/>
        <v>3</v>
      </c>
      <c r="F825" t="str">
        <f>_xlfn.XLOOKUP(data!$B825,campaign!$A$2:$A$18,campaign!$B$2:$B$18)</f>
        <v>MaritalStatus</v>
      </c>
      <c r="G825">
        <f>_xlfn.XLOOKUP($F825,campaign!$B$2:$B$18,campaign!$D$2:$D$18)</f>
        <v>29</v>
      </c>
      <c r="H825" t="str">
        <f>_xlfn.XLOOKUP($A825,customer!$A$2:$A$978,customer!$B$2:$B$978)</f>
        <v>Rory Rodson</v>
      </c>
    </row>
    <row r="826" spans="1:8" x14ac:dyDescent="0.2">
      <c r="A826" t="s">
        <v>2986</v>
      </c>
      <c r="B826" t="s">
        <v>3953</v>
      </c>
      <c r="C826" s="1">
        <v>44900</v>
      </c>
      <c r="D826" s="1">
        <v>45029</v>
      </c>
      <c r="E826">
        <f t="shared" si="12"/>
        <v>4</v>
      </c>
      <c r="F826" t="str">
        <f>_xlfn.XLOOKUP(data!$B826,campaign!$A$2:$A$18,campaign!$B$2:$B$18)</f>
        <v>MaritalStatus</v>
      </c>
      <c r="G826">
        <f>_xlfn.XLOOKUP($F826,campaign!$B$2:$B$18,campaign!$D$2:$D$18)</f>
        <v>29</v>
      </c>
      <c r="H826" t="str">
        <f>_xlfn.XLOOKUP($A826,customer!$A$2:$A$978,customer!$B$2:$B$978)</f>
        <v>Rory Rodson</v>
      </c>
    </row>
    <row r="827" spans="1:8" x14ac:dyDescent="0.2">
      <c r="A827" t="s">
        <v>2986</v>
      </c>
      <c r="B827" t="s">
        <v>3953</v>
      </c>
      <c r="C827" s="1">
        <v>44900</v>
      </c>
      <c r="D827" s="1">
        <v>45052</v>
      </c>
      <c r="E827">
        <f t="shared" si="12"/>
        <v>5</v>
      </c>
      <c r="F827" t="str">
        <f>_xlfn.XLOOKUP(data!$B827,campaign!$A$2:$A$18,campaign!$B$2:$B$18)</f>
        <v>MaritalStatus</v>
      </c>
      <c r="G827">
        <f>_xlfn.XLOOKUP($F827,campaign!$B$2:$B$18,campaign!$D$2:$D$18)</f>
        <v>29</v>
      </c>
      <c r="H827" t="str">
        <f>_xlfn.XLOOKUP($A827,customer!$A$2:$A$978,customer!$B$2:$B$978)</f>
        <v>Rory Rodson</v>
      </c>
    </row>
    <row r="828" spans="1:8" x14ac:dyDescent="0.2">
      <c r="A828" t="s">
        <v>2987</v>
      </c>
      <c r="B828" t="s">
        <v>3929</v>
      </c>
      <c r="C828" s="1">
        <v>44590</v>
      </c>
      <c r="D828" s="1">
        <v>44590</v>
      </c>
      <c r="E828">
        <f t="shared" si="12"/>
        <v>0</v>
      </c>
      <c r="F828" t="str">
        <f>_xlfn.XLOOKUP(data!$B828,campaign!$A$2:$A$18,campaign!$B$2:$B$18)</f>
        <v>NonUSTravel</v>
      </c>
      <c r="G828">
        <f>_xlfn.XLOOKUP($F828,campaign!$B$2:$B$18,campaign!$D$2:$D$18)</f>
        <v>66</v>
      </c>
      <c r="H828" t="str">
        <f>_xlfn.XLOOKUP($A828,customer!$A$2:$A$978,customer!$B$2:$B$978)</f>
        <v>Melody Grimmett</v>
      </c>
    </row>
    <row r="829" spans="1:8" x14ac:dyDescent="0.2">
      <c r="A829" t="s">
        <v>2987</v>
      </c>
      <c r="B829" t="s">
        <v>3929</v>
      </c>
      <c r="C829" s="1">
        <v>44590</v>
      </c>
      <c r="D829" s="1">
        <v>44620</v>
      </c>
      <c r="E829">
        <f t="shared" si="12"/>
        <v>0</v>
      </c>
      <c r="F829" t="str">
        <f>_xlfn.XLOOKUP(data!$B829,campaign!$A$2:$A$18,campaign!$B$2:$B$18)</f>
        <v>NonUSTravel</v>
      </c>
      <c r="G829">
        <f>_xlfn.XLOOKUP($F829,campaign!$B$2:$B$18,campaign!$D$2:$D$18)</f>
        <v>66</v>
      </c>
      <c r="H829" t="str">
        <f>_xlfn.XLOOKUP($A829,customer!$A$2:$A$978,customer!$B$2:$B$978)</f>
        <v>Melody Grimmett</v>
      </c>
    </row>
    <row r="830" spans="1:8" x14ac:dyDescent="0.2">
      <c r="A830" t="s">
        <v>2987</v>
      </c>
      <c r="B830" t="s">
        <v>3929</v>
      </c>
      <c r="C830" s="1">
        <v>44590</v>
      </c>
      <c r="D830" s="1">
        <v>44625</v>
      </c>
      <c r="E830">
        <f t="shared" si="12"/>
        <v>1</v>
      </c>
      <c r="F830" t="str">
        <f>_xlfn.XLOOKUP(data!$B830,campaign!$A$2:$A$18,campaign!$B$2:$B$18)</f>
        <v>NonUSTravel</v>
      </c>
      <c r="G830">
        <f>_xlfn.XLOOKUP($F830,campaign!$B$2:$B$18,campaign!$D$2:$D$18)</f>
        <v>66</v>
      </c>
      <c r="H830" t="str">
        <f>_xlfn.XLOOKUP($A830,customer!$A$2:$A$978,customer!$B$2:$B$978)</f>
        <v>Melody Grimmett</v>
      </c>
    </row>
    <row r="831" spans="1:8" x14ac:dyDescent="0.2">
      <c r="A831" t="s">
        <v>2987</v>
      </c>
      <c r="B831" t="s">
        <v>3929</v>
      </c>
      <c r="C831" s="1">
        <v>44590</v>
      </c>
      <c r="D831" s="1">
        <v>44680</v>
      </c>
      <c r="E831">
        <f t="shared" si="12"/>
        <v>3</v>
      </c>
      <c r="F831" t="str">
        <f>_xlfn.XLOOKUP(data!$B831,campaign!$A$2:$A$18,campaign!$B$2:$B$18)</f>
        <v>NonUSTravel</v>
      </c>
      <c r="G831">
        <f>_xlfn.XLOOKUP($F831,campaign!$B$2:$B$18,campaign!$D$2:$D$18)</f>
        <v>66</v>
      </c>
      <c r="H831" t="str">
        <f>_xlfn.XLOOKUP($A831,customer!$A$2:$A$978,customer!$B$2:$B$978)</f>
        <v>Melody Grimmett</v>
      </c>
    </row>
    <row r="832" spans="1:8" x14ac:dyDescent="0.2">
      <c r="A832" t="s">
        <v>2987</v>
      </c>
      <c r="B832" t="s">
        <v>3929</v>
      </c>
      <c r="C832" s="1">
        <v>44590</v>
      </c>
      <c r="D832" s="1">
        <v>44723</v>
      </c>
      <c r="E832">
        <f t="shared" si="12"/>
        <v>4</v>
      </c>
      <c r="F832" t="str">
        <f>_xlfn.XLOOKUP(data!$B832,campaign!$A$2:$A$18,campaign!$B$2:$B$18)</f>
        <v>NonUSTravel</v>
      </c>
      <c r="G832">
        <f>_xlfn.XLOOKUP($F832,campaign!$B$2:$B$18,campaign!$D$2:$D$18)</f>
        <v>66</v>
      </c>
      <c r="H832" t="str">
        <f>_xlfn.XLOOKUP($A832,customer!$A$2:$A$978,customer!$B$2:$B$978)</f>
        <v>Melody Grimmett</v>
      </c>
    </row>
    <row r="833" spans="1:8" x14ac:dyDescent="0.2">
      <c r="A833" t="s">
        <v>2987</v>
      </c>
      <c r="B833" t="s">
        <v>3929</v>
      </c>
      <c r="C833" s="1">
        <v>44590</v>
      </c>
      <c r="D833" s="1">
        <v>44755</v>
      </c>
      <c r="E833">
        <f t="shared" si="12"/>
        <v>5</v>
      </c>
      <c r="F833" t="str">
        <f>_xlfn.XLOOKUP(data!$B833,campaign!$A$2:$A$18,campaign!$B$2:$B$18)</f>
        <v>NonUSTravel</v>
      </c>
      <c r="G833">
        <f>_xlfn.XLOOKUP($F833,campaign!$B$2:$B$18,campaign!$D$2:$D$18)</f>
        <v>66</v>
      </c>
      <c r="H833" t="str">
        <f>_xlfn.XLOOKUP($A833,customer!$A$2:$A$978,customer!$B$2:$B$978)</f>
        <v>Melody Grimmett</v>
      </c>
    </row>
    <row r="834" spans="1:8" x14ac:dyDescent="0.2">
      <c r="A834" t="s">
        <v>2987</v>
      </c>
      <c r="B834" t="s">
        <v>3929</v>
      </c>
      <c r="C834" s="1">
        <v>44590</v>
      </c>
      <c r="D834" s="1">
        <v>44803</v>
      </c>
      <c r="E834">
        <f t="shared" si="12"/>
        <v>7</v>
      </c>
      <c r="F834" t="str">
        <f>_xlfn.XLOOKUP(data!$B834,campaign!$A$2:$A$18,campaign!$B$2:$B$18)</f>
        <v>NonUSTravel</v>
      </c>
      <c r="G834">
        <f>_xlfn.XLOOKUP($F834,campaign!$B$2:$B$18,campaign!$D$2:$D$18)</f>
        <v>66</v>
      </c>
      <c r="H834" t="str">
        <f>_xlfn.XLOOKUP($A834,customer!$A$2:$A$978,customer!$B$2:$B$978)</f>
        <v>Melody Grimmett</v>
      </c>
    </row>
    <row r="835" spans="1:8" x14ac:dyDescent="0.2">
      <c r="A835" t="s">
        <v>2987</v>
      </c>
      <c r="B835" t="s">
        <v>3929</v>
      </c>
      <c r="C835" s="1">
        <v>44590</v>
      </c>
      <c r="D835" s="1">
        <v>44815</v>
      </c>
      <c r="E835">
        <f t="shared" ref="E835:E898" si="13">DATEDIF(C835,D835,"M")</f>
        <v>7</v>
      </c>
      <c r="F835" t="str">
        <f>_xlfn.XLOOKUP(data!$B835,campaign!$A$2:$A$18,campaign!$B$2:$B$18)</f>
        <v>NonUSTravel</v>
      </c>
      <c r="G835">
        <f>_xlfn.XLOOKUP($F835,campaign!$B$2:$B$18,campaign!$D$2:$D$18)</f>
        <v>66</v>
      </c>
      <c r="H835" t="str">
        <f>_xlfn.XLOOKUP($A835,customer!$A$2:$A$978,customer!$B$2:$B$978)</f>
        <v>Melody Grimmett</v>
      </c>
    </row>
    <row r="836" spans="1:8" x14ac:dyDescent="0.2">
      <c r="A836" t="s">
        <v>2987</v>
      </c>
      <c r="B836" t="s">
        <v>3929</v>
      </c>
      <c r="C836" s="1">
        <v>44590</v>
      </c>
      <c r="D836" s="1">
        <v>44847</v>
      </c>
      <c r="E836">
        <f t="shared" si="13"/>
        <v>8</v>
      </c>
      <c r="F836" t="str">
        <f>_xlfn.XLOOKUP(data!$B836,campaign!$A$2:$A$18,campaign!$B$2:$B$18)</f>
        <v>NonUSTravel</v>
      </c>
      <c r="G836">
        <f>_xlfn.XLOOKUP($F836,campaign!$B$2:$B$18,campaign!$D$2:$D$18)</f>
        <v>66</v>
      </c>
      <c r="H836" t="str">
        <f>_xlfn.XLOOKUP($A836,customer!$A$2:$A$978,customer!$B$2:$B$978)</f>
        <v>Melody Grimmett</v>
      </c>
    </row>
    <row r="837" spans="1:8" x14ac:dyDescent="0.2">
      <c r="A837" t="s">
        <v>2987</v>
      </c>
      <c r="B837" t="s">
        <v>3929</v>
      </c>
      <c r="C837" s="1">
        <v>44590</v>
      </c>
      <c r="D837" s="1">
        <v>44873</v>
      </c>
      <c r="E837">
        <f t="shared" si="13"/>
        <v>9</v>
      </c>
      <c r="F837" t="str">
        <f>_xlfn.XLOOKUP(data!$B837,campaign!$A$2:$A$18,campaign!$B$2:$B$18)</f>
        <v>NonUSTravel</v>
      </c>
      <c r="G837">
        <f>_xlfn.XLOOKUP($F837,campaign!$B$2:$B$18,campaign!$D$2:$D$18)</f>
        <v>66</v>
      </c>
      <c r="H837" t="str">
        <f>_xlfn.XLOOKUP($A837,customer!$A$2:$A$978,customer!$B$2:$B$978)</f>
        <v>Melody Grimmett</v>
      </c>
    </row>
    <row r="838" spans="1:8" x14ac:dyDescent="0.2">
      <c r="A838" t="s">
        <v>2987</v>
      </c>
      <c r="B838" t="s">
        <v>3929</v>
      </c>
      <c r="C838" s="1">
        <v>44590</v>
      </c>
      <c r="D838" s="1">
        <v>44901</v>
      </c>
      <c r="E838">
        <f t="shared" si="13"/>
        <v>10</v>
      </c>
      <c r="F838" t="str">
        <f>_xlfn.XLOOKUP(data!$B838,campaign!$A$2:$A$18,campaign!$B$2:$B$18)</f>
        <v>NonUSTravel</v>
      </c>
      <c r="G838">
        <f>_xlfn.XLOOKUP($F838,campaign!$B$2:$B$18,campaign!$D$2:$D$18)</f>
        <v>66</v>
      </c>
      <c r="H838" t="str">
        <f>_xlfn.XLOOKUP($A838,customer!$A$2:$A$978,customer!$B$2:$B$978)</f>
        <v>Melody Grimmett</v>
      </c>
    </row>
    <row r="839" spans="1:8" x14ac:dyDescent="0.2">
      <c r="A839" t="s">
        <v>2987</v>
      </c>
      <c r="B839" t="s">
        <v>3929</v>
      </c>
      <c r="C839" s="1">
        <v>44590</v>
      </c>
      <c r="D839" s="1">
        <v>44931</v>
      </c>
      <c r="E839">
        <f t="shared" si="13"/>
        <v>11</v>
      </c>
      <c r="F839" t="str">
        <f>_xlfn.XLOOKUP(data!$B839,campaign!$A$2:$A$18,campaign!$B$2:$B$18)</f>
        <v>NonUSTravel</v>
      </c>
      <c r="G839">
        <f>_xlfn.XLOOKUP($F839,campaign!$B$2:$B$18,campaign!$D$2:$D$18)</f>
        <v>66</v>
      </c>
      <c r="H839" t="str">
        <f>_xlfn.XLOOKUP($A839,customer!$A$2:$A$978,customer!$B$2:$B$978)</f>
        <v>Melody Grimmett</v>
      </c>
    </row>
    <row r="840" spans="1:8" x14ac:dyDescent="0.2">
      <c r="A840" t="s">
        <v>2987</v>
      </c>
      <c r="B840" t="s">
        <v>3929</v>
      </c>
      <c r="C840" s="1">
        <v>44590</v>
      </c>
      <c r="D840" s="1">
        <v>44989</v>
      </c>
      <c r="E840">
        <f t="shared" si="13"/>
        <v>13</v>
      </c>
      <c r="F840" t="str">
        <f>_xlfn.XLOOKUP(data!$B840,campaign!$A$2:$A$18,campaign!$B$2:$B$18)</f>
        <v>NonUSTravel</v>
      </c>
      <c r="G840">
        <f>_xlfn.XLOOKUP($F840,campaign!$B$2:$B$18,campaign!$D$2:$D$18)</f>
        <v>66</v>
      </c>
      <c r="H840" t="str">
        <f>_xlfn.XLOOKUP($A840,customer!$A$2:$A$978,customer!$B$2:$B$978)</f>
        <v>Melody Grimmett</v>
      </c>
    </row>
    <row r="841" spans="1:8" x14ac:dyDescent="0.2">
      <c r="A841" t="s">
        <v>2987</v>
      </c>
      <c r="B841" t="s">
        <v>3929</v>
      </c>
      <c r="C841" s="1">
        <v>44590</v>
      </c>
      <c r="D841" s="1">
        <v>45060</v>
      </c>
      <c r="E841">
        <f t="shared" si="13"/>
        <v>15</v>
      </c>
      <c r="F841" t="str">
        <f>_xlfn.XLOOKUP(data!$B841,campaign!$A$2:$A$18,campaign!$B$2:$B$18)</f>
        <v>NonUSTravel</v>
      </c>
      <c r="G841">
        <f>_xlfn.XLOOKUP($F841,campaign!$B$2:$B$18,campaign!$D$2:$D$18)</f>
        <v>66</v>
      </c>
      <c r="H841" t="str">
        <f>_xlfn.XLOOKUP($A841,customer!$A$2:$A$978,customer!$B$2:$B$978)</f>
        <v>Melody Grimmett</v>
      </c>
    </row>
    <row r="842" spans="1:8" x14ac:dyDescent="0.2">
      <c r="A842" t="s">
        <v>2987</v>
      </c>
      <c r="B842" t="s">
        <v>3922</v>
      </c>
      <c r="C842" s="1">
        <v>44742</v>
      </c>
      <c r="D842" s="1">
        <v>44742</v>
      </c>
      <c r="E842">
        <f t="shared" si="13"/>
        <v>0</v>
      </c>
      <c r="F842" t="str">
        <f>_xlfn.XLOOKUP(data!$B842,campaign!$A$2:$A$18,campaign!$B$2:$B$18)</f>
        <v>HandsetWebCapable</v>
      </c>
      <c r="G842">
        <f>_xlfn.XLOOKUP($F842,campaign!$B$2:$B$18,campaign!$D$2:$D$18)</f>
        <v>62</v>
      </c>
      <c r="H842" t="str">
        <f>_xlfn.XLOOKUP($A842,customer!$A$2:$A$978,customer!$B$2:$B$978)</f>
        <v>Melody Grimmett</v>
      </c>
    </row>
    <row r="843" spans="1:8" x14ac:dyDescent="0.2">
      <c r="A843" t="s">
        <v>2987</v>
      </c>
      <c r="B843" t="s">
        <v>3922</v>
      </c>
      <c r="C843" s="1">
        <v>44742</v>
      </c>
      <c r="D843" s="1">
        <v>44786</v>
      </c>
      <c r="E843">
        <f t="shared" si="13"/>
        <v>1</v>
      </c>
      <c r="F843" t="str">
        <f>_xlfn.XLOOKUP(data!$B843,campaign!$A$2:$A$18,campaign!$B$2:$B$18)</f>
        <v>HandsetWebCapable</v>
      </c>
      <c r="G843">
        <f>_xlfn.XLOOKUP($F843,campaign!$B$2:$B$18,campaign!$D$2:$D$18)</f>
        <v>62</v>
      </c>
      <c r="H843" t="str">
        <f>_xlfn.XLOOKUP($A843,customer!$A$2:$A$978,customer!$B$2:$B$978)</f>
        <v>Melody Grimmett</v>
      </c>
    </row>
    <row r="844" spans="1:8" x14ac:dyDescent="0.2">
      <c r="A844" t="s">
        <v>2987</v>
      </c>
      <c r="B844" t="s">
        <v>3922</v>
      </c>
      <c r="C844" s="1">
        <v>44742</v>
      </c>
      <c r="D844" s="1">
        <v>44812</v>
      </c>
      <c r="E844">
        <f t="shared" si="13"/>
        <v>2</v>
      </c>
      <c r="F844" t="str">
        <f>_xlfn.XLOOKUP(data!$B844,campaign!$A$2:$A$18,campaign!$B$2:$B$18)</f>
        <v>HandsetWebCapable</v>
      </c>
      <c r="G844">
        <f>_xlfn.XLOOKUP($F844,campaign!$B$2:$B$18,campaign!$D$2:$D$18)</f>
        <v>62</v>
      </c>
      <c r="H844" t="str">
        <f>_xlfn.XLOOKUP($A844,customer!$A$2:$A$978,customer!$B$2:$B$978)</f>
        <v>Melody Grimmett</v>
      </c>
    </row>
    <row r="845" spans="1:8" x14ac:dyDescent="0.2">
      <c r="A845" t="s">
        <v>2987</v>
      </c>
      <c r="B845" t="s">
        <v>3922</v>
      </c>
      <c r="C845" s="1">
        <v>44742</v>
      </c>
      <c r="D845" s="1">
        <v>44845</v>
      </c>
      <c r="E845">
        <f t="shared" si="13"/>
        <v>3</v>
      </c>
      <c r="F845" t="str">
        <f>_xlfn.XLOOKUP(data!$B845,campaign!$A$2:$A$18,campaign!$B$2:$B$18)</f>
        <v>HandsetWebCapable</v>
      </c>
      <c r="G845">
        <f>_xlfn.XLOOKUP($F845,campaign!$B$2:$B$18,campaign!$D$2:$D$18)</f>
        <v>62</v>
      </c>
      <c r="H845" t="str">
        <f>_xlfn.XLOOKUP($A845,customer!$A$2:$A$978,customer!$B$2:$B$978)</f>
        <v>Melody Grimmett</v>
      </c>
    </row>
    <row r="846" spans="1:8" x14ac:dyDescent="0.2">
      <c r="A846" t="s">
        <v>2987</v>
      </c>
      <c r="B846" t="s">
        <v>3922</v>
      </c>
      <c r="C846" s="1">
        <v>44742</v>
      </c>
      <c r="D846" s="1">
        <v>44900</v>
      </c>
      <c r="E846">
        <f t="shared" si="13"/>
        <v>5</v>
      </c>
      <c r="F846" t="str">
        <f>_xlfn.XLOOKUP(data!$B846,campaign!$A$2:$A$18,campaign!$B$2:$B$18)</f>
        <v>HandsetWebCapable</v>
      </c>
      <c r="G846">
        <f>_xlfn.XLOOKUP($F846,campaign!$B$2:$B$18,campaign!$D$2:$D$18)</f>
        <v>62</v>
      </c>
      <c r="H846" t="str">
        <f>_xlfn.XLOOKUP($A846,customer!$A$2:$A$978,customer!$B$2:$B$978)</f>
        <v>Melody Grimmett</v>
      </c>
    </row>
    <row r="847" spans="1:8" x14ac:dyDescent="0.2">
      <c r="A847" t="s">
        <v>2987</v>
      </c>
      <c r="B847" t="s">
        <v>3922</v>
      </c>
      <c r="C847" s="1">
        <v>44742</v>
      </c>
      <c r="D847" s="1">
        <v>44928</v>
      </c>
      <c r="E847">
        <f t="shared" si="13"/>
        <v>6</v>
      </c>
      <c r="F847" t="str">
        <f>_xlfn.XLOOKUP(data!$B847,campaign!$A$2:$A$18,campaign!$B$2:$B$18)</f>
        <v>HandsetWebCapable</v>
      </c>
      <c r="G847">
        <f>_xlfn.XLOOKUP($F847,campaign!$B$2:$B$18,campaign!$D$2:$D$18)</f>
        <v>62</v>
      </c>
      <c r="H847" t="str">
        <f>_xlfn.XLOOKUP($A847,customer!$A$2:$A$978,customer!$B$2:$B$978)</f>
        <v>Melody Grimmett</v>
      </c>
    </row>
    <row r="848" spans="1:8" x14ac:dyDescent="0.2">
      <c r="A848" t="s">
        <v>2987</v>
      </c>
      <c r="B848" t="s">
        <v>3922</v>
      </c>
      <c r="C848" s="1">
        <v>44742</v>
      </c>
      <c r="D848" s="1">
        <v>44962</v>
      </c>
      <c r="E848">
        <f t="shared" si="13"/>
        <v>7</v>
      </c>
      <c r="F848" t="str">
        <f>_xlfn.XLOOKUP(data!$B848,campaign!$A$2:$A$18,campaign!$B$2:$B$18)</f>
        <v>HandsetWebCapable</v>
      </c>
      <c r="G848">
        <f>_xlfn.XLOOKUP($F848,campaign!$B$2:$B$18,campaign!$D$2:$D$18)</f>
        <v>62</v>
      </c>
      <c r="H848" t="str">
        <f>_xlfn.XLOOKUP($A848,customer!$A$2:$A$978,customer!$B$2:$B$978)</f>
        <v>Melody Grimmett</v>
      </c>
    </row>
    <row r="849" spans="1:8" x14ac:dyDescent="0.2">
      <c r="A849" t="s">
        <v>2987</v>
      </c>
      <c r="B849" t="s">
        <v>3922</v>
      </c>
      <c r="C849" s="1">
        <v>44742</v>
      </c>
      <c r="D849" s="1">
        <v>44995</v>
      </c>
      <c r="E849">
        <f t="shared" si="13"/>
        <v>8</v>
      </c>
      <c r="F849" t="str">
        <f>_xlfn.XLOOKUP(data!$B849,campaign!$A$2:$A$18,campaign!$B$2:$B$18)</f>
        <v>HandsetWebCapable</v>
      </c>
      <c r="G849">
        <f>_xlfn.XLOOKUP($F849,campaign!$B$2:$B$18,campaign!$D$2:$D$18)</f>
        <v>62</v>
      </c>
      <c r="H849" t="str">
        <f>_xlfn.XLOOKUP($A849,customer!$A$2:$A$978,customer!$B$2:$B$978)</f>
        <v>Melody Grimmett</v>
      </c>
    </row>
    <row r="850" spans="1:8" x14ac:dyDescent="0.2">
      <c r="A850" t="s">
        <v>2987</v>
      </c>
      <c r="B850" t="s">
        <v>3922</v>
      </c>
      <c r="C850" s="1">
        <v>44742</v>
      </c>
      <c r="D850" s="1">
        <v>45051</v>
      </c>
      <c r="E850">
        <f t="shared" si="13"/>
        <v>10</v>
      </c>
      <c r="F850" t="str">
        <f>_xlfn.XLOOKUP(data!$B850,campaign!$A$2:$A$18,campaign!$B$2:$B$18)</f>
        <v>HandsetWebCapable</v>
      </c>
      <c r="G850">
        <f>_xlfn.XLOOKUP($F850,campaign!$B$2:$B$18,campaign!$D$2:$D$18)</f>
        <v>62</v>
      </c>
      <c r="H850" t="str">
        <f>_xlfn.XLOOKUP($A850,customer!$A$2:$A$978,customer!$B$2:$B$978)</f>
        <v>Melody Grimmett</v>
      </c>
    </row>
    <row r="851" spans="1:8" x14ac:dyDescent="0.2">
      <c r="A851" t="s">
        <v>2987</v>
      </c>
      <c r="B851" t="s">
        <v>3950</v>
      </c>
      <c r="C851" s="1">
        <v>44862</v>
      </c>
      <c r="D851" s="1">
        <v>44862</v>
      </c>
      <c r="E851">
        <f t="shared" si="13"/>
        <v>0</v>
      </c>
      <c r="F851" t="str">
        <f>_xlfn.XLOOKUP(data!$B851,campaign!$A$2:$A$18,campaign!$B$2:$B$18)</f>
        <v>NotNewCellphoneUser</v>
      </c>
      <c r="G851">
        <f>_xlfn.XLOOKUP($F851,campaign!$B$2:$B$18,campaign!$D$2:$D$18)</f>
        <v>28</v>
      </c>
      <c r="H851" t="str">
        <f>_xlfn.XLOOKUP($A851,customer!$A$2:$A$978,customer!$B$2:$B$978)</f>
        <v>Melody Grimmett</v>
      </c>
    </row>
    <row r="852" spans="1:8" x14ac:dyDescent="0.2">
      <c r="A852" t="s">
        <v>2987</v>
      </c>
      <c r="B852" t="s">
        <v>3950</v>
      </c>
      <c r="C852" s="1">
        <v>44862</v>
      </c>
      <c r="D852" s="1">
        <v>44923</v>
      </c>
      <c r="E852">
        <f t="shared" si="13"/>
        <v>2</v>
      </c>
      <c r="F852" t="str">
        <f>_xlfn.XLOOKUP(data!$B852,campaign!$A$2:$A$18,campaign!$B$2:$B$18)</f>
        <v>NotNewCellphoneUser</v>
      </c>
      <c r="G852">
        <f>_xlfn.XLOOKUP($F852,campaign!$B$2:$B$18,campaign!$D$2:$D$18)</f>
        <v>28</v>
      </c>
      <c r="H852" t="str">
        <f>_xlfn.XLOOKUP($A852,customer!$A$2:$A$978,customer!$B$2:$B$978)</f>
        <v>Melody Grimmett</v>
      </c>
    </row>
    <row r="853" spans="1:8" x14ac:dyDescent="0.2">
      <c r="A853" t="s">
        <v>2987</v>
      </c>
      <c r="B853" t="s">
        <v>3950</v>
      </c>
      <c r="C853" s="1">
        <v>44862</v>
      </c>
      <c r="D853" s="1">
        <v>44932</v>
      </c>
      <c r="E853">
        <f t="shared" si="13"/>
        <v>2</v>
      </c>
      <c r="F853" t="str">
        <f>_xlfn.XLOOKUP(data!$B853,campaign!$A$2:$A$18,campaign!$B$2:$B$18)</f>
        <v>NotNewCellphoneUser</v>
      </c>
      <c r="G853">
        <f>_xlfn.XLOOKUP($F853,campaign!$B$2:$B$18,campaign!$D$2:$D$18)</f>
        <v>28</v>
      </c>
      <c r="H853" t="str">
        <f>_xlfn.XLOOKUP($A853,customer!$A$2:$A$978,customer!$B$2:$B$978)</f>
        <v>Melody Grimmett</v>
      </c>
    </row>
    <row r="854" spans="1:8" x14ac:dyDescent="0.2">
      <c r="A854" t="s">
        <v>2987</v>
      </c>
      <c r="B854" t="s">
        <v>3950</v>
      </c>
      <c r="C854" s="1">
        <v>44862</v>
      </c>
      <c r="D854" s="1">
        <v>44985</v>
      </c>
      <c r="E854">
        <f t="shared" si="13"/>
        <v>4</v>
      </c>
      <c r="F854" t="str">
        <f>_xlfn.XLOOKUP(data!$B854,campaign!$A$2:$A$18,campaign!$B$2:$B$18)</f>
        <v>NotNewCellphoneUser</v>
      </c>
      <c r="G854">
        <f>_xlfn.XLOOKUP($F854,campaign!$B$2:$B$18,campaign!$D$2:$D$18)</f>
        <v>28</v>
      </c>
      <c r="H854" t="str">
        <f>_xlfn.XLOOKUP($A854,customer!$A$2:$A$978,customer!$B$2:$B$978)</f>
        <v>Melody Grimmett</v>
      </c>
    </row>
    <row r="855" spans="1:8" x14ac:dyDescent="0.2">
      <c r="A855" t="s">
        <v>2987</v>
      </c>
      <c r="B855" t="s">
        <v>3950</v>
      </c>
      <c r="C855" s="1">
        <v>44862</v>
      </c>
      <c r="D855" s="1">
        <v>44990</v>
      </c>
      <c r="E855">
        <f t="shared" si="13"/>
        <v>4</v>
      </c>
      <c r="F855" t="str">
        <f>_xlfn.XLOOKUP(data!$B855,campaign!$A$2:$A$18,campaign!$B$2:$B$18)</f>
        <v>NotNewCellphoneUser</v>
      </c>
      <c r="G855">
        <f>_xlfn.XLOOKUP($F855,campaign!$B$2:$B$18,campaign!$D$2:$D$18)</f>
        <v>28</v>
      </c>
      <c r="H855" t="str">
        <f>_xlfn.XLOOKUP($A855,customer!$A$2:$A$978,customer!$B$2:$B$978)</f>
        <v>Melody Grimmett</v>
      </c>
    </row>
    <row r="856" spans="1:8" x14ac:dyDescent="0.2">
      <c r="A856" t="s">
        <v>2987</v>
      </c>
      <c r="B856" t="s">
        <v>3950</v>
      </c>
      <c r="C856" s="1">
        <v>44862</v>
      </c>
      <c r="D856" s="1">
        <v>45019</v>
      </c>
      <c r="E856">
        <f t="shared" si="13"/>
        <v>5</v>
      </c>
      <c r="F856" t="str">
        <f>_xlfn.XLOOKUP(data!$B856,campaign!$A$2:$A$18,campaign!$B$2:$B$18)</f>
        <v>NotNewCellphoneUser</v>
      </c>
      <c r="G856">
        <f>_xlfn.XLOOKUP($F856,campaign!$B$2:$B$18,campaign!$D$2:$D$18)</f>
        <v>28</v>
      </c>
      <c r="H856" t="str">
        <f>_xlfn.XLOOKUP($A856,customer!$A$2:$A$978,customer!$B$2:$B$978)</f>
        <v>Melody Grimmett</v>
      </c>
    </row>
    <row r="857" spans="1:8" x14ac:dyDescent="0.2">
      <c r="A857" t="s">
        <v>2987</v>
      </c>
      <c r="B857" t="s">
        <v>3950</v>
      </c>
      <c r="C857" s="1">
        <v>44862</v>
      </c>
      <c r="D857" s="1">
        <v>45055</v>
      </c>
      <c r="E857">
        <f t="shared" si="13"/>
        <v>6</v>
      </c>
      <c r="F857" t="str">
        <f>_xlfn.XLOOKUP(data!$B857,campaign!$A$2:$A$18,campaign!$B$2:$B$18)</f>
        <v>NotNewCellphoneUser</v>
      </c>
      <c r="G857">
        <f>_xlfn.XLOOKUP($F857,campaign!$B$2:$B$18,campaign!$D$2:$D$18)</f>
        <v>28</v>
      </c>
      <c r="H857" t="str">
        <f>_xlfn.XLOOKUP($A857,customer!$A$2:$A$978,customer!$B$2:$B$978)</f>
        <v>Melody Grimmett</v>
      </c>
    </row>
    <row r="858" spans="1:8" x14ac:dyDescent="0.2">
      <c r="A858" t="s">
        <v>2988</v>
      </c>
      <c r="B858" t="s">
        <v>3950</v>
      </c>
      <c r="C858" s="1">
        <v>44563</v>
      </c>
      <c r="D858" s="1">
        <v>44563</v>
      </c>
      <c r="E858">
        <f t="shared" si="13"/>
        <v>0</v>
      </c>
      <c r="F858" t="str">
        <f>_xlfn.XLOOKUP(data!$B858,campaign!$A$2:$A$18,campaign!$B$2:$B$18)</f>
        <v>NotNewCellphoneUser</v>
      </c>
      <c r="G858">
        <f>_xlfn.XLOOKUP($F858,campaign!$B$2:$B$18,campaign!$D$2:$D$18)</f>
        <v>28</v>
      </c>
      <c r="H858" t="str">
        <f>_xlfn.XLOOKUP($A858,customer!$A$2:$A$978,customer!$B$2:$B$978)</f>
        <v>Ashleigh Stanford</v>
      </c>
    </row>
    <row r="859" spans="1:8" x14ac:dyDescent="0.2">
      <c r="A859" t="s">
        <v>2988</v>
      </c>
      <c r="B859" t="s">
        <v>3950</v>
      </c>
      <c r="C859" s="1">
        <v>44563</v>
      </c>
      <c r="D859" s="1">
        <v>44787</v>
      </c>
      <c r="E859">
        <f t="shared" si="13"/>
        <v>7</v>
      </c>
      <c r="F859" t="str">
        <f>_xlfn.XLOOKUP(data!$B859,campaign!$A$2:$A$18,campaign!$B$2:$B$18)</f>
        <v>NotNewCellphoneUser</v>
      </c>
      <c r="G859">
        <f>_xlfn.XLOOKUP($F859,campaign!$B$2:$B$18,campaign!$D$2:$D$18)</f>
        <v>28</v>
      </c>
      <c r="H859" t="str">
        <f>_xlfn.XLOOKUP($A859,customer!$A$2:$A$978,customer!$B$2:$B$978)</f>
        <v>Ashleigh Stanford</v>
      </c>
    </row>
    <row r="860" spans="1:8" x14ac:dyDescent="0.2">
      <c r="A860" t="s">
        <v>2988</v>
      </c>
      <c r="B860" t="s">
        <v>3950</v>
      </c>
      <c r="C860" s="1">
        <v>44563</v>
      </c>
      <c r="D860" s="1">
        <v>44874</v>
      </c>
      <c r="E860">
        <f t="shared" si="13"/>
        <v>10</v>
      </c>
      <c r="F860" t="str">
        <f>_xlfn.XLOOKUP(data!$B860,campaign!$A$2:$A$18,campaign!$B$2:$B$18)</f>
        <v>NotNewCellphoneUser</v>
      </c>
      <c r="G860">
        <f>_xlfn.XLOOKUP($F860,campaign!$B$2:$B$18,campaign!$D$2:$D$18)</f>
        <v>28</v>
      </c>
      <c r="H860" t="str">
        <f>_xlfn.XLOOKUP($A860,customer!$A$2:$A$978,customer!$B$2:$B$978)</f>
        <v>Ashleigh Stanford</v>
      </c>
    </row>
    <row r="861" spans="1:8" x14ac:dyDescent="0.2">
      <c r="A861" t="s">
        <v>2988</v>
      </c>
      <c r="B861" t="s">
        <v>3950</v>
      </c>
      <c r="C861" s="1">
        <v>44563</v>
      </c>
      <c r="D861" s="1">
        <v>44941</v>
      </c>
      <c r="E861">
        <f t="shared" si="13"/>
        <v>12</v>
      </c>
      <c r="F861" t="str">
        <f>_xlfn.XLOOKUP(data!$B861,campaign!$A$2:$A$18,campaign!$B$2:$B$18)</f>
        <v>NotNewCellphoneUser</v>
      </c>
      <c r="G861">
        <f>_xlfn.XLOOKUP($F861,campaign!$B$2:$B$18,campaign!$D$2:$D$18)</f>
        <v>28</v>
      </c>
      <c r="H861" t="str">
        <f>_xlfn.XLOOKUP($A861,customer!$A$2:$A$978,customer!$B$2:$B$978)</f>
        <v>Ashleigh Stanford</v>
      </c>
    </row>
    <row r="862" spans="1:8" x14ac:dyDescent="0.2">
      <c r="A862" t="s">
        <v>2988</v>
      </c>
      <c r="B862" t="s">
        <v>3950</v>
      </c>
      <c r="C862" s="1">
        <v>44563</v>
      </c>
      <c r="D862" s="1">
        <v>45031</v>
      </c>
      <c r="E862">
        <f t="shared" si="13"/>
        <v>15</v>
      </c>
      <c r="F862" t="str">
        <f>_xlfn.XLOOKUP(data!$B862,campaign!$A$2:$A$18,campaign!$B$2:$B$18)</f>
        <v>NotNewCellphoneUser</v>
      </c>
      <c r="G862">
        <f>_xlfn.XLOOKUP($F862,campaign!$B$2:$B$18,campaign!$D$2:$D$18)</f>
        <v>28</v>
      </c>
      <c r="H862" t="str">
        <f>_xlfn.XLOOKUP($A862,customer!$A$2:$A$978,customer!$B$2:$B$978)</f>
        <v>Ashleigh Stanford</v>
      </c>
    </row>
    <row r="863" spans="1:8" x14ac:dyDescent="0.2">
      <c r="A863" t="s">
        <v>2988</v>
      </c>
      <c r="B863" t="s">
        <v>3950</v>
      </c>
      <c r="C863" s="1">
        <v>44563</v>
      </c>
      <c r="D863" s="1">
        <v>45060</v>
      </c>
      <c r="E863">
        <f t="shared" si="13"/>
        <v>16</v>
      </c>
      <c r="F863" t="str">
        <f>_xlfn.XLOOKUP(data!$B863,campaign!$A$2:$A$18,campaign!$B$2:$B$18)</f>
        <v>NotNewCellphoneUser</v>
      </c>
      <c r="G863">
        <f>_xlfn.XLOOKUP($F863,campaign!$B$2:$B$18,campaign!$D$2:$D$18)</f>
        <v>28</v>
      </c>
      <c r="H863" t="str">
        <f>_xlfn.XLOOKUP($A863,customer!$A$2:$A$978,customer!$B$2:$B$978)</f>
        <v>Ashleigh Stanford</v>
      </c>
    </row>
    <row r="864" spans="1:8" x14ac:dyDescent="0.2">
      <c r="A864" t="s">
        <v>2988</v>
      </c>
      <c r="B864" t="s">
        <v>3948</v>
      </c>
      <c r="C864" s="1">
        <v>44883</v>
      </c>
      <c r="D864" s="1">
        <v>44883</v>
      </c>
      <c r="E864">
        <f t="shared" si="13"/>
        <v>0</v>
      </c>
      <c r="F864" t="str">
        <f>_xlfn.XLOOKUP(data!$B864,campaign!$A$2:$A$18,campaign!$B$2:$B$18)</f>
        <v>HasCreditCard</v>
      </c>
      <c r="G864">
        <f>_xlfn.XLOOKUP($F864,campaign!$B$2:$B$18,campaign!$D$2:$D$18)</f>
        <v>65</v>
      </c>
      <c r="H864" t="str">
        <f>_xlfn.XLOOKUP($A864,customer!$A$2:$A$978,customer!$B$2:$B$978)</f>
        <v>Ashleigh Stanford</v>
      </c>
    </row>
    <row r="865" spans="1:8" x14ac:dyDescent="0.2">
      <c r="A865" t="s">
        <v>2988</v>
      </c>
      <c r="B865" t="s">
        <v>3948</v>
      </c>
      <c r="C865" s="1">
        <v>44883</v>
      </c>
      <c r="D865" s="1">
        <v>44925</v>
      </c>
      <c r="E865">
        <f t="shared" si="13"/>
        <v>1</v>
      </c>
      <c r="F865" t="str">
        <f>_xlfn.XLOOKUP(data!$B865,campaign!$A$2:$A$18,campaign!$B$2:$B$18)</f>
        <v>HasCreditCard</v>
      </c>
      <c r="G865">
        <f>_xlfn.XLOOKUP($F865,campaign!$B$2:$B$18,campaign!$D$2:$D$18)</f>
        <v>65</v>
      </c>
      <c r="H865" t="str">
        <f>_xlfn.XLOOKUP($A865,customer!$A$2:$A$978,customer!$B$2:$B$978)</f>
        <v>Ashleigh Stanford</v>
      </c>
    </row>
    <row r="866" spans="1:8" x14ac:dyDescent="0.2">
      <c r="A866" t="s">
        <v>2988</v>
      </c>
      <c r="B866" t="s">
        <v>3948</v>
      </c>
      <c r="C866" s="1">
        <v>44883</v>
      </c>
      <c r="D866" s="1">
        <v>44950</v>
      </c>
      <c r="E866">
        <f t="shared" si="13"/>
        <v>2</v>
      </c>
      <c r="F866" t="str">
        <f>_xlfn.XLOOKUP(data!$B866,campaign!$A$2:$A$18,campaign!$B$2:$B$18)</f>
        <v>HasCreditCard</v>
      </c>
      <c r="G866">
        <f>_xlfn.XLOOKUP($F866,campaign!$B$2:$B$18,campaign!$D$2:$D$18)</f>
        <v>65</v>
      </c>
      <c r="H866" t="str">
        <f>_xlfn.XLOOKUP($A866,customer!$A$2:$A$978,customer!$B$2:$B$978)</f>
        <v>Ashleigh Stanford</v>
      </c>
    </row>
    <row r="867" spans="1:8" x14ac:dyDescent="0.2">
      <c r="A867" t="s">
        <v>2988</v>
      </c>
      <c r="B867" t="s">
        <v>3948</v>
      </c>
      <c r="C867" s="1">
        <v>44883</v>
      </c>
      <c r="D867" s="1">
        <v>45016</v>
      </c>
      <c r="E867">
        <f t="shared" si="13"/>
        <v>4</v>
      </c>
      <c r="F867" t="str">
        <f>_xlfn.XLOOKUP(data!$B867,campaign!$A$2:$A$18,campaign!$B$2:$B$18)</f>
        <v>HasCreditCard</v>
      </c>
      <c r="G867">
        <f>_xlfn.XLOOKUP($F867,campaign!$B$2:$B$18,campaign!$D$2:$D$18)</f>
        <v>65</v>
      </c>
      <c r="H867" t="str">
        <f>_xlfn.XLOOKUP($A867,customer!$A$2:$A$978,customer!$B$2:$B$978)</f>
        <v>Ashleigh Stanford</v>
      </c>
    </row>
    <row r="868" spans="1:8" x14ac:dyDescent="0.2">
      <c r="A868" t="s">
        <v>2988</v>
      </c>
      <c r="B868" t="s">
        <v>3948</v>
      </c>
      <c r="C868" s="1">
        <v>44883</v>
      </c>
      <c r="D868" s="1">
        <v>45036</v>
      </c>
      <c r="E868">
        <f t="shared" si="13"/>
        <v>5</v>
      </c>
      <c r="F868" t="str">
        <f>_xlfn.XLOOKUP(data!$B868,campaign!$A$2:$A$18,campaign!$B$2:$B$18)</f>
        <v>HasCreditCard</v>
      </c>
      <c r="G868">
        <f>_xlfn.XLOOKUP($F868,campaign!$B$2:$B$18,campaign!$D$2:$D$18)</f>
        <v>65</v>
      </c>
      <c r="H868" t="str">
        <f>_xlfn.XLOOKUP($A868,customer!$A$2:$A$978,customer!$B$2:$B$978)</f>
        <v>Ashleigh Stanford</v>
      </c>
    </row>
    <row r="869" spans="1:8" x14ac:dyDescent="0.2">
      <c r="A869" t="s">
        <v>2988</v>
      </c>
      <c r="B869" t="s">
        <v>3948</v>
      </c>
      <c r="C869" s="1">
        <v>44883</v>
      </c>
      <c r="D869" s="1">
        <v>45072</v>
      </c>
      <c r="E869">
        <f t="shared" si="13"/>
        <v>6</v>
      </c>
      <c r="F869" t="str">
        <f>_xlfn.XLOOKUP(data!$B869,campaign!$A$2:$A$18,campaign!$B$2:$B$18)</f>
        <v>HasCreditCard</v>
      </c>
      <c r="G869">
        <f>_xlfn.XLOOKUP($F869,campaign!$B$2:$B$18,campaign!$D$2:$D$18)</f>
        <v>65</v>
      </c>
      <c r="H869" t="str">
        <f>_xlfn.XLOOKUP($A869,customer!$A$2:$A$978,customer!$B$2:$B$978)</f>
        <v>Ashleigh Stanford</v>
      </c>
    </row>
    <row r="870" spans="1:8" x14ac:dyDescent="0.2">
      <c r="A870" t="s">
        <v>2988</v>
      </c>
      <c r="B870" t="s">
        <v>3948</v>
      </c>
      <c r="C870" s="1">
        <v>44883</v>
      </c>
      <c r="D870" s="1">
        <v>45079</v>
      </c>
      <c r="E870">
        <f t="shared" si="13"/>
        <v>6</v>
      </c>
      <c r="F870" t="str">
        <f>_xlfn.XLOOKUP(data!$B870,campaign!$A$2:$A$18,campaign!$B$2:$B$18)</f>
        <v>HasCreditCard</v>
      </c>
      <c r="G870">
        <f>_xlfn.XLOOKUP($F870,campaign!$B$2:$B$18,campaign!$D$2:$D$18)</f>
        <v>65</v>
      </c>
      <c r="H870" t="str">
        <f>_xlfn.XLOOKUP($A870,customer!$A$2:$A$978,customer!$B$2:$B$978)</f>
        <v>Ashleigh Stanford</v>
      </c>
    </row>
    <row r="871" spans="1:8" x14ac:dyDescent="0.2">
      <c r="A871" t="s">
        <v>2988</v>
      </c>
      <c r="B871" t="s">
        <v>3953</v>
      </c>
      <c r="C871" s="1">
        <v>44984</v>
      </c>
      <c r="D871" s="1">
        <v>44984</v>
      </c>
      <c r="E871">
        <f t="shared" si="13"/>
        <v>0</v>
      </c>
      <c r="F871" t="str">
        <f>_xlfn.XLOOKUP(data!$B871,campaign!$A$2:$A$18,campaign!$B$2:$B$18)</f>
        <v>MaritalStatus</v>
      </c>
      <c r="G871">
        <f>_xlfn.XLOOKUP($F871,campaign!$B$2:$B$18,campaign!$D$2:$D$18)</f>
        <v>29</v>
      </c>
      <c r="H871" t="str">
        <f>_xlfn.XLOOKUP($A871,customer!$A$2:$A$978,customer!$B$2:$B$978)</f>
        <v>Ashleigh Stanford</v>
      </c>
    </row>
    <row r="872" spans="1:8" x14ac:dyDescent="0.2">
      <c r="A872" t="s">
        <v>2988</v>
      </c>
      <c r="B872" t="s">
        <v>3953</v>
      </c>
      <c r="C872" s="1">
        <v>44984</v>
      </c>
      <c r="D872" s="1">
        <v>45015</v>
      </c>
      <c r="E872">
        <f t="shared" si="13"/>
        <v>1</v>
      </c>
      <c r="F872" t="str">
        <f>_xlfn.XLOOKUP(data!$B872,campaign!$A$2:$A$18,campaign!$B$2:$B$18)</f>
        <v>MaritalStatus</v>
      </c>
      <c r="G872">
        <f>_xlfn.XLOOKUP($F872,campaign!$B$2:$B$18,campaign!$D$2:$D$18)</f>
        <v>29</v>
      </c>
      <c r="H872" t="str">
        <f>_xlfn.XLOOKUP($A872,customer!$A$2:$A$978,customer!$B$2:$B$978)</f>
        <v>Ashleigh Stanford</v>
      </c>
    </row>
    <row r="873" spans="1:8" x14ac:dyDescent="0.2">
      <c r="A873" t="s">
        <v>2988</v>
      </c>
      <c r="B873" t="s">
        <v>3953</v>
      </c>
      <c r="C873" s="1">
        <v>44984</v>
      </c>
      <c r="D873" s="1">
        <v>45027</v>
      </c>
      <c r="E873">
        <f t="shared" si="13"/>
        <v>1</v>
      </c>
      <c r="F873" t="str">
        <f>_xlfn.XLOOKUP(data!$B873,campaign!$A$2:$A$18,campaign!$B$2:$B$18)</f>
        <v>MaritalStatus</v>
      </c>
      <c r="G873">
        <f>_xlfn.XLOOKUP($F873,campaign!$B$2:$B$18,campaign!$D$2:$D$18)</f>
        <v>29</v>
      </c>
      <c r="H873" t="str">
        <f>_xlfn.XLOOKUP($A873,customer!$A$2:$A$978,customer!$B$2:$B$978)</f>
        <v>Ashleigh Stanford</v>
      </c>
    </row>
    <row r="874" spans="1:8" x14ac:dyDescent="0.2">
      <c r="A874" t="s">
        <v>2988</v>
      </c>
      <c r="B874" t="s">
        <v>3953</v>
      </c>
      <c r="C874" s="1">
        <v>44984</v>
      </c>
      <c r="D874" s="1">
        <v>45074</v>
      </c>
      <c r="E874">
        <f t="shared" si="13"/>
        <v>3</v>
      </c>
      <c r="F874" t="str">
        <f>_xlfn.XLOOKUP(data!$B874,campaign!$A$2:$A$18,campaign!$B$2:$B$18)</f>
        <v>MaritalStatus</v>
      </c>
      <c r="G874">
        <f>_xlfn.XLOOKUP($F874,campaign!$B$2:$B$18,campaign!$D$2:$D$18)</f>
        <v>29</v>
      </c>
      <c r="H874" t="str">
        <f>_xlfn.XLOOKUP($A874,customer!$A$2:$A$978,customer!$B$2:$B$978)</f>
        <v>Ashleigh Stanford</v>
      </c>
    </row>
    <row r="875" spans="1:8" x14ac:dyDescent="0.2">
      <c r="A875" t="s">
        <v>2988</v>
      </c>
      <c r="B875" t="s">
        <v>3953</v>
      </c>
      <c r="C875" s="1">
        <v>44984</v>
      </c>
      <c r="D875" s="1">
        <v>45087</v>
      </c>
      <c r="E875">
        <f t="shared" si="13"/>
        <v>3</v>
      </c>
      <c r="F875" t="str">
        <f>_xlfn.XLOOKUP(data!$B875,campaign!$A$2:$A$18,campaign!$B$2:$B$18)</f>
        <v>MaritalStatus</v>
      </c>
      <c r="G875">
        <f>_xlfn.XLOOKUP($F875,campaign!$B$2:$B$18,campaign!$D$2:$D$18)</f>
        <v>29</v>
      </c>
      <c r="H875" t="str">
        <f>_xlfn.XLOOKUP($A875,customer!$A$2:$A$978,customer!$B$2:$B$978)</f>
        <v>Ashleigh Stanford</v>
      </c>
    </row>
    <row r="876" spans="1:8" x14ac:dyDescent="0.2">
      <c r="A876" t="s">
        <v>2989</v>
      </c>
      <c r="B876" t="s">
        <v>3947</v>
      </c>
      <c r="C876" s="1">
        <v>44660</v>
      </c>
      <c r="D876" s="1">
        <v>44660</v>
      </c>
      <c r="E876">
        <f t="shared" si="13"/>
        <v>0</v>
      </c>
      <c r="F876" t="str">
        <f>_xlfn.XLOOKUP(data!$B876,campaign!$A$2:$A$18,campaign!$B$2:$B$18)</f>
        <v>OwnsComputer</v>
      </c>
      <c r="G876">
        <f>_xlfn.XLOOKUP($F876,campaign!$B$2:$B$18,campaign!$D$2:$D$18)</f>
        <v>62</v>
      </c>
      <c r="H876" t="str">
        <f>_xlfn.XLOOKUP($A876,customer!$A$2:$A$978,customer!$B$2:$B$978)</f>
        <v>Kassia Dobney</v>
      </c>
    </row>
    <row r="877" spans="1:8" x14ac:dyDescent="0.2">
      <c r="A877" t="s">
        <v>2989</v>
      </c>
      <c r="B877" t="s">
        <v>3947</v>
      </c>
      <c r="C877" s="1">
        <v>44660</v>
      </c>
      <c r="D877" s="1">
        <v>44732</v>
      </c>
      <c r="E877">
        <f t="shared" si="13"/>
        <v>2</v>
      </c>
      <c r="F877" t="str">
        <f>_xlfn.XLOOKUP(data!$B877,campaign!$A$2:$A$18,campaign!$B$2:$B$18)</f>
        <v>OwnsComputer</v>
      </c>
      <c r="G877">
        <f>_xlfn.XLOOKUP($F877,campaign!$B$2:$B$18,campaign!$D$2:$D$18)</f>
        <v>62</v>
      </c>
      <c r="H877" t="str">
        <f>_xlfn.XLOOKUP($A877,customer!$A$2:$A$978,customer!$B$2:$B$978)</f>
        <v>Kassia Dobney</v>
      </c>
    </row>
    <row r="878" spans="1:8" x14ac:dyDescent="0.2">
      <c r="A878" t="s">
        <v>2989</v>
      </c>
      <c r="B878" t="s">
        <v>3947</v>
      </c>
      <c r="C878" s="1">
        <v>44660</v>
      </c>
      <c r="D878" s="1">
        <v>44789</v>
      </c>
      <c r="E878">
        <f t="shared" si="13"/>
        <v>4</v>
      </c>
      <c r="F878" t="str">
        <f>_xlfn.XLOOKUP(data!$B878,campaign!$A$2:$A$18,campaign!$B$2:$B$18)</f>
        <v>OwnsComputer</v>
      </c>
      <c r="G878">
        <f>_xlfn.XLOOKUP($F878,campaign!$B$2:$B$18,campaign!$D$2:$D$18)</f>
        <v>62</v>
      </c>
      <c r="H878" t="str">
        <f>_xlfn.XLOOKUP($A878,customer!$A$2:$A$978,customer!$B$2:$B$978)</f>
        <v>Kassia Dobney</v>
      </c>
    </row>
    <row r="879" spans="1:8" x14ac:dyDescent="0.2">
      <c r="A879" t="s">
        <v>2989</v>
      </c>
      <c r="B879" t="s">
        <v>3947</v>
      </c>
      <c r="C879" s="1">
        <v>44660</v>
      </c>
      <c r="D879" s="1">
        <v>44879</v>
      </c>
      <c r="E879">
        <f t="shared" si="13"/>
        <v>7</v>
      </c>
      <c r="F879" t="str">
        <f>_xlfn.XLOOKUP(data!$B879,campaign!$A$2:$A$18,campaign!$B$2:$B$18)</f>
        <v>OwnsComputer</v>
      </c>
      <c r="G879">
        <f>_xlfn.XLOOKUP($F879,campaign!$B$2:$B$18,campaign!$D$2:$D$18)</f>
        <v>62</v>
      </c>
      <c r="H879" t="str">
        <f>_xlfn.XLOOKUP($A879,customer!$A$2:$A$978,customer!$B$2:$B$978)</f>
        <v>Kassia Dobney</v>
      </c>
    </row>
    <row r="880" spans="1:8" x14ac:dyDescent="0.2">
      <c r="A880" t="s">
        <v>2989</v>
      </c>
      <c r="B880" t="s">
        <v>3947</v>
      </c>
      <c r="C880" s="1">
        <v>44660</v>
      </c>
      <c r="D880" s="1">
        <v>44907</v>
      </c>
      <c r="E880">
        <f t="shared" si="13"/>
        <v>8</v>
      </c>
      <c r="F880" t="str">
        <f>_xlfn.XLOOKUP(data!$B880,campaign!$A$2:$A$18,campaign!$B$2:$B$18)</f>
        <v>OwnsComputer</v>
      </c>
      <c r="G880">
        <f>_xlfn.XLOOKUP($F880,campaign!$B$2:$B$18,campaign!$D$2:$D$18)</f>
        <v>62</v>
      </c>
      <c r="H880" t="str">
        <f>_xlfn.XLOOKUP($A880,customer!$A$2:$A$978,customer!$B$2:$B$978)</f>
        <v>Kassia Dobney</v>
      </c>
    </row>
    <row r="881" spans="1:8" x14ac:dyDescent="0.2">
      <c r="A881" t="s">
        <v>2989</v>
      </c>
      <c r="B881" t="s">
        <v>3947</v>
      </c>
      <c r="C881" s="1">
        <v>44660</v>
      </c>
      <c r="D881" s="1">
        <v>44948</v>
      </c>
      <c r="E881">
        <f t="shared" si="13"/>
        <v>9</v>
      </c>
      <c r="F881" t="str">
        <f>_xlfn.XLOOKUP(data!$B881,campaign!$A$2:$A$18,campaign!$B$2:$B$18)</f>
        <v>OwnsComputer</v>
      </c>
      <c r="G881">
        <f>_xlfn.XLOOKUP($F881,campaign!$B$2:$B$18,campaign!$D$2:$D$18)</f>
        <v>62</v>
      </c>
      <c r="H881" t="str">
        <f>_xlfn.XLOOKUP($A881,customer!$A$2:$A$978,customer!$B$2:$B$978)</f>
        <v>Kassia Dobney</v>
      </c>
    </row>
    <row r="882" spans="1:8" x14ac:dyDescent="0.2">
      <c r="A882" t="s">
        <v>2989</v>
      </c>
      <c r="B882" t="s">
        <v>3947</v>
      </c>
      <c r="C882" s="1">
        <v>44660</v>
      </c>
      <c r="D882" s="1">
        <v>45009</v>
      </c>
      <c r="E882">
        <f t="shared" si="13"/>
        <v>11</v>
      </c>
      <c r="F882" t="str">
        <f>_xlfn.XLOOKUP(data!$B882,campaign!$A$2:$A$18,campaign!$B$2:$B$18)</f>
        <v>OwnsComputer</v>
      </c>
      <c r="G882">
        <f>_xlfn.XLOOKUP($F882,campaign!$B$2:$B$18,campaign!$D$2:$D$18)</f>
        <v>62</v>
      </c>
      <c r="H882" t="str">
        <f>_xlfn.XLOOKUP($A882,customer!$A$2:$A$978,customer!$B$2:$B$978)</f>
        <v>Kassia Dobney</v>
      </c>
    </row>
    <row r="883" spans="1:8" x14ac:dyDescent="0.2">
      <c r="A883" t="s">
        <v>2989</v>
      </c>
      <c r="B883" t="s">
        <v>3947</v>
      </c>
      <c r="C883" s="1">
        <v>44660</v>
      </c>
      <c r="D883" s="1">
        <v>45031</v>
      </c>
      <c r="E883">
        <f t="shared" si="13"/>
        <v>12</v>
      </c>
      <c r="F883" t="str">
        <f>_xlfn.XLOOKUP(data!$B883,campaign!$A$2:$A$18,campaign!$B$2:$B$18)</f>
        <v>OwnsComputer</v>
      </c>
      <c r="G883">
        <f>_xlfn.XLOOKUP($F883,campaign!$B$2:$B$18,campaign!$D$2:$D$18)</f>
        <v>62</v>
      </c>
      <c r="H883" t="str">
        <f>_xlfn.XLOOKUP($A883,customer!$A$2:$A$978,customer!$B$2:$B$978)</f>
        <v>Kassia Dobney</v>
      </c>
    </row>
    <row r="884" spans="1:8" x14ac:dyDescent="0.2">
      <c r="A884" t="s">
        <v>2989</v>
      </c>
      <c r="B884" t="s">
        <v>3947</v>
      </c>
      <c r="C884" s="1">
        <v>44660</v>
      </c>
      <c r="D884" s="1">
        <v>45063</v>
      </c>
      <c r="E884">
        <f t="shared" si="13"/>
        <v>13</v>
      </c>
      <c r="F884" t="str">
        <f>_xlfn.XLOOKUP(data!$B884,campaign!$A$2:$A$18,campaign!$B$2:$B$18)</f>
        <v>OwnsComputer</v>
      </c>
      <c r="G884">
        <f>_xlfn.XLOOKUP($F884,campaign!$B$2:$B$18,campaign!$D$2:$D$18)</f>
        <v>62</v>
      </c>
      <c r="H884" t="str">
        <f>_xlfn.XLOOKUP($A884,customer!$A$2:$A$978,customer!$B$2:$B$978)</f>
        <v>Kassia Dobney</v>
      </c>
    </row>
    <row r="885" spans="1:8" x14ac:dyDescent="0.2">
      <c r="A885" t="s">
        <v>2989</v>
      </c>
      <c r="B885" t="s">
        <v>3952</v>
      </c>
      <c r="C885" s="1">
        <v>44703</v>
      </c>
      <c r="D885" s="1">
        <v>44703</v>
      </c>
      <c r="E885">
        <f t="shared" si="13"/>
        <v>0</v>
      </c>
      <c r="F885" t="str">
        <f>_xlfn.XLOOKUP(data!$B885,campaign!$A$2:$A$18,campaign!$B$2:$B$18)</f>
        <v>MadeCallToRetentionTeam</v>
      </c>
      <c r="G885">
        <f>_xlfn.XLOOKUP($F885,campaign!$B$2:$B$18,campaign!$D$2:$D$18)</f>
        <v>16</v>
      </c>
      <c r="H885" t="str">
        <f>_xlfn.XLOOKUP($A885,customer!$A$2:$A$978,customer!$B$2:$B$978)</f>
        <v>Kassia Dobney</v>
      </c>
    </row>
    <row r="886" spans="1:8" x14ac:dyDescent="0.2">
      <c r="A886" t="s">
        <v>2989</v>
      </c>
      <c r="B886" t="s">
        <v>3952</v>
      </c>
      <c r="C886" s="1">
        <v>44703</v>
      </c>
      <c r="D886" s="1">
        <v>44746</v>
      </c>
      <c r="E886">
        <f t="shared" si="13"/>
        <v>1</v>
      </c>
      <c r="F886" t="str">
        <f>_xlfn.XLOOKUP(data!$B886,campaign!$A$2:$A$18,campaign!$B$2:$B$18)</f>
        <v>MadeCallToRetentionTeam</v>
      </c>
      <c r="G886">
        <f>_xlfn.XLOOKUP($F886,campaign!$B$2:$B$18,campaign!$D$2:$D$18)</f>
        <v>16</v>
      </c>
      <c r="H886" t="str">
        <f>_xlfn.XLOOKUP($A886,customer!$A$2:$A$978,customer!$B$2:$B$978)</f>
        <v>Kassia Dobney</v>
      </c>
    </row>
    <row r="887" spans="1:8" x14ac:dyDescent="0.2">
      <c r="A887" t="s">
        <v>2989</v>
      </c>
      <c r="B887" t="s">
        <v>3952</v>
      </c>
      <c r="C887" s="1">
        <v>44703</v>
      </c>
      <c r="D887" s="1">
        <v>44804</v>
      </c>
      <c r="E887">
        <f t="shared" si="13"/>
        <v>3</v>
      </c>
      <c r="F887" t="str">
        <f>_xlfn.XLOOKUP(data!$B887,campaign!$A$2:$A$18,campaign!$B$2:$B$18)</f>
        <v>MadeCallToRetentionTeam</v>
      </c>
      <c r="G887">
        <f>_xlfn.XLOOKUP($F887,campaign!$B$2:$B$18,campaign!$D$2:$D$18)</f>
        <v>16</v>
      </c>
      <c r="H887" t="str">
        <f>_xlfn.XLOOKUP($A887,customer!$A$2:$A$978,customer!$B$2:$B$978)</f>
        <v>Kassia Dobney</v>
      </c>
    </row>
    <row r="888" spans="1:8" x14ac:dyDescent="0.2">
      <c r="A888" t="s">
        <v>2989</v>
      </c>
      <c r="B888" t="s">
        <v>3952</v>
      </c>
      <c r="C888" s="1">
        <v>44703</v>
      </c>
      <c r="D888" s="1">
        <v>44805</v>
      </c>
      <c r="E888">
        <f t="shared" si="13"/>
        <v>3</v>
      </c>
      <c r="F888" t="str">
        <f>_xlfn.XLOOKUP(data!$B888,campaign!$A$2:$A$18,campaign!$B$2:$B$18)</f>
        <v>MadeCallToRetentionTeam</v>
      </c>
      <c r="G888">
        <f>_xlfn.XLOOKUP($F888,campaign!$B$2:$B$18,campaign!$D$2:$D$18)</f>
        <v>16</v>
      </c>
      <c r="H888" t="str">
        <f>_xlfn.XLOOKUP($A888,customer!$A$2:$A$978,customer!$B$2:$B$978)</f>
        <v>Kassia Dobney</v>
      </c>
    </row>
    <row r="889" spans="1:8" x14ac:dyDescent="0.2">
      <c r="A889" t="s">
        <v>2989</v>
      </c>
      <c r="B889" t="s">
        <v>3952</v>
      </c>
      <c r="C889" s="1">
        <v>44703</v>
      </c>
      <c r="D889" s="1">
        <v>44893</v>
      </c>
      <c r="E889">
        <f t="shared" si="13"/>
        <v>6</v>
      </c>
      <c r="F889" t="str">
        <f>_xlfn.XLOOKUP(data!$B889,campaign!$A$2:$A$18,campaign!$B$2:$B$18)</f>
        <v>MadeCallToRetentionTeam</v>
      </c>
      <c r="G889">
        <f>_xlfn.XLOOKUP($F889,campaign!$B$2:$B$18,campaign!$D$2:$D$18)</f>
        <v>16</v>
      </c>
      <c r="H889" t="str">
        <f>_xlfn.XLOOKUP($A889,customer!$A$2:$A$978,customer!$B$2:$B$978)</f>
        <v>Kassia Dobney</v>
      </c>
    </row>
    <row r="890" spans="1:8" x14ac:dyDescent="0.2">
      <c r="A890" t="s">
        <v>2989</v>
      </c>
      <c r="B890" t="s">
        <v>3952</v>
      </c>
      <c r="C890" s="1">
        <v>44703</v>
      </c>
      <c r="D890" s="1">
        <v>44898</v>
      </c>
      <c r="E890">
        <f t="shared" si="13"/>
        <v>6</v>
      </c>
      <c r="F890" t="str">
        <f>_xlfn.XLOOKUP(data!$B890,campaign!$A$2:$A$18,campaign!$B$2:$B$18)</f>
        <v>MadeCallToRetentionTeam</v>
      </c>
      <c r="G890">
        <f>_xlfn.XLOOKUP($F890,campaign!$B$2:$B$18,campaign!$D$2:$D$18)</f>
        <v>16</v>
      </c>
      <c r="H890" t="str">
        <f>_xlfn.XLOOKUP($A890,customer!$A$2:$A$978,customer!$B$2:$B$978)</f>
        <v>Kassia Dobney</v>
      </c>
    </row>
    <row r="891" spans="1:8" x14ac:dyDescent="0.2">
      <c r="A891" t="s">
        <v>2989</v>
      </c>
      <c r="B891" t="s">
        <v>3952</v>
      </c>
      <c r="C891" s="1">
        <v>44703</v>
      </c>
      <c r="D891" s="1">
        <v>45007</v>
      </c>
      <c r="E891">
        <f t="shared" si="13"/>
        <v>10</v>
      </c>
      <c r="F891" t="str">
        <f>_xlfn.XLOOKUP(data!$B891,campaign!$A$2:$A$18,campaign!$B$2:$B$18)</f>
        <v>MadeCallToRetentionTeam</v>
      </c>
      <c r="G891">
        <f>_xlfn.XLOOKUP($F891,campaign!$B$2:$B$18,campaign!$D$2:$D$18)</f>
        <v>16</v>
      </c>
      <c r="H891" t="str">
        <f>_xlfn.XLOOKUP($A891,customer!$A$2:$A$978,customer!$B$2:$B$978)</f>
        <v>Kassia Dobney</v>
      </c>
    </row>
    <row r="892" spans="1:8" x14ac:dyDescent="0.2">
      <c r="A892" t="s">
        <v>2989</v>
      </c>
      <c r="B892" t="s">
        <v>3952</v>
      </c>
      <c r="C892" s="1">
        <v>44703</v>
      </c>
      <c r="D892" s="1">
        <v>45075</v>
      </c>
      <c r="E892">
        <f t="shared" si="13"/>
        <v>12</v>
      </c>
      <c r="F892" t="str">
        <f>_xlfn.XLOOKUP(data!$B892,campaign!$A$2:$A$18,campaign!$B$2:$B$18)</f>
        <v>MadeCallToRetentionTeam</v>
      </c>
      <c r="G892">
        <f>_xlfn.XLOOKUP($F892,campaign!$B$2:$B$18,campaign!$D$2:$D$18)</f>
        <v>16</v>
      </c>
      <c r="H892" t="str">
        <f>_xlfn.XLOOKUP($A892,customer!$A$2:$A$978,customer!$B$2:$B$978)</f>
        <v>Kassia Dobney</v>
      </c>
    </row>
    <row r="893" spans="1:8" x14ac:dyDescent="0.2">
      <c r="A893" t="s">
        <v>2989</v>
      </c>
      <c r="B893" t="s">
        <v>3952</v>
      </c>
      <c r="C893" s="1">
        <v>44703</v>
      </c>
      <c r="D893" s="1">
        <v>45081</v>
      </c>
      <c r="E893">
        <f t="shared" si="13"/>
        <v>12</v>
      </c>
      <c r="F893" t="str">
        <f>_xlfn.XLOOKUP(data!$B893,campaign!$A$2:$A$18,campaign!$B$2:$B$18)</f>
        <v>MadeCallToRetentionTeam</v>
      </c>
      <c r="G893">
        <f>_xlfn.XLOOKUP($F893,campaign!$B$2:$B$18,campaign!$D$2:$D$18)</f>
        <v>16</v>
      </c>
      <c r="H893" t="str">
        <f>_xlfn.XLOOKUP($A893,customer!$A$2:$A$978,customer!$B$2:$B$978)</f>
        <v>Kassia Dobney</v>
      </c>
    </row>
    <row r="894" spans="1:8" x14ac:dyDescent="0.2">
      <c r="A894" t="s">
        <v>2989</v>
      </c>
      <c r="B894" t="s">
        <v>3927</v>
      </c>
      <c r="C894" s="1">
        <v>45009</v>
      </c>
      <c r="D894" s="1">
        <v>45009</v>
      </c>
      <c r="E894">
        <f t="shared" si="13"/>
        <v>0</v>
      </c>
      <c r="F894" t="str">
        <f>_xlfn.XLOOKUP(data!$B894,campaign!$A$2:$A$18,campaign!$B$2:$B$18)</f>
        <v>RespondsToMailOffers</v>
      </c>
      <c r="G894">
        <f>_xlfn.XLOOKUP($F894,campaign!$B$2:$B$18,campaign!$D$2:$D$18)</f>
        <v>27</v>
      </c>
      <c r="H894" t="str">
        <f>_xlfn.XLOOKUP($A894,customer!$A$2:$A$978,customer!$B$2:$B$978)</f>
        <v>Kassia Dobney</v>
      </c>
    </row>
    <row r="895" spans="1:8" x14ac:dyDescent="0.2">
      <c r="A895" t="s">
        <v>2989</v>
      </c>
      <c r="B895" t="s">
        <v>3927</v>
      </c>
      <c r="C895" s="1">
        <v>45009</v>
      </c>
      <c r="D895" s="1">
        <v>45040</v>
      </c>
      <c r="E895">
        <f t="shared" si="13"/>
        <v>1</v>
      </c>
      <c r="F895" t="str">
        <f>_xlfn.XLOOKUP(data!$B895,campaign!$A$2:$A$18,campaign!$B$2:$B$18)</f>
        <v>RespondsToMailOffers</v>
      </c>
      <c r="G895">
        <f>_xlfn.XLOOKUP($F895,campaign!$B$2:$B$18,campaign!$D$2:$D$18)</f>
        <v>27</v>
      </c>
      <c r="H895" t="str">
        <f>_xlfn.XLOOKUP($A895,customer!$A$2:$A$978,customer!$B$2:$B$978)</f>
        <v>Kassia Dobney</v>
      </c>
    </row>
    <row r="896" spans="1:8" x14ac:dyDescent="0.2">
      <c r="A896" t="s">
        <v>2989</v>
      </c>
      <c r="B896" t="s">
        <v>3927</v>
      </c>
      <c r="C896" s="1">
        <v>45009</v>
      </c>
      <c r="D896" s="1">
        <v>45055</v>
      </c>
      <c r="E896">
        <f t="shared" si="13"/>
        <v>1</v>
      </c>
      <c r="F896" t="str">
        <f>_xlfn.XLOOKUP(data!$B896,campaign!$A$2:$A$18,campaign!$B$2:$B$18)</f>
        <v>RespondsToMailOffers</v>
      </c>
      <c r="G896">
        <f>_xlfn.XLOOKUP($F896,campaign!$B$2:$B$18,campaign!$D$2:$D$18)</f>
        <v>27</v>
      </c>
      <c r="H896" t="str">
        <f>_xlfn.XLOOKUP($A896,customer!$A$2:$A$978,customer!$B$2:$B$978)</f>
        <v>Kassia Dobney</v>
      </c>
    </row>
    <row r="897" spans="1:8" x14ac:dyDescent="0.2">
      <c r="A897" t="s">
        <v>2989</v>
      </c>
      <c r="B897" t="s">
        <v>3927</v>
      </c>
      <c r="C897" s="1">
        <v>45009</v>
      </c>
      <c r="D897" s="1">
        <v>45084</v>
      </c>
      <c r="E897">
        <f t="shared" si="13"/>
        <v>2</v>
      </c>
      <c r="F897" t="str">
        <f>_xlfn.XLOOKUP(data!$B897,campaign!$A$2:$A$18,campaign!$B$2:$B$18)</f>
        <v>RespondsToMailOffers</v>
      </c>
      <c r="G897">
        <f>_xlfn.XLOOKUP($F897,campaign!$B$2:$B$18,campaign!$D$2:$D$18)</f>
        <v>27</v>
      </c>
      <c r="H897" t="str">
        <f>_xlfn.XLOOKUP($A897,customer!$A$2:$A$978,customer!$B$2:$B$978)</f>
        <v>Kassia Dobney</v>
      </c>
    </row>
    <row r="898" spans="1:8" x14ac:dyDescent="0.2">
      <c r="A898" t="s">
        <v>2990</v>
      </c>
      <c r="B898" t="s">
        <v>3947</v>
      </c>
      <c r="C898" s="1">
        <v>44654</v>
      </c>
      <c r="D898" s="1">
        <v>44654</v>
      </c>
      <c r="E898">
        <f t="shared" si="13"/>
        <v>0</v>
      </c>
      <c r="F898" t="str">
        <f>_xlfn.XLOOKUP(data!$B898,campaign!$A$2:$A$18,campaign!$B$2:$B$18)</f>
        <v>OwnsComputer</v>
      </c>
      <c r="G898">
        <f>_xlfn.XLOOKUP($F898,campaign!$B$2:$B$18,campaign!$D$2:$D$18)</f>
        <v>62</v>
      </c>
      <c r="H898" t="str">
        <f>_xlfn.XLOOKUP($A898,customer!$A$2:$A$978,customer!$B$2:$B$978)</f>
        <v>Elinore Goulding</v>
      </c>
    </row>
    <row r="899" spans="1:8" x14ac:dyDescent="0.2">
      <c r="A899" t="s">
        <v>2990</v>
      </c>
      <c r="B899" t="s">
        <v>3947</v>
      </c>
      <c r="C899" s="1">
        <v>44654</v>
      </c>
      <c r="D899" s="1">
        <v>44691</v>
      </c>
      <c r="E899">
        <f t="shared" ref="E899:E962" si="14">DATEDIF(C899,D899,"M")</f>
        <v>1</v>
      </c>
      <c r="F899" t="str">
        <f>_xlfn.XLOOKUP(data!$B899,campaign!$A$2:$A$18,campaign!$B$2:$B$18)</f>
        <v>OwnsComputer</v>
      </c>
      <c r="G899">
        <f>_xlfn.XLOOKUP($F899,campaign!$B$2:$B$18,campaign!$D$2:$D$18)</f>
        <v>62</v>
      </c>
      <c r="H899" t="str">
        <f>_xlfn.XLOOKUP($A899,customer!$A$2:$A$978,customer!$B$2:$B$978)</f>
        <v>Elinore Goulding</v>
      </c>
    </row>
    <row r="900" spans="1:8" x14ac:dyDescent="0.2">
      <c r="A900" t="s">
        <v>2990</v>
      </c>
      <c r="B900" t="s">
        <v>3947</v>
      </c>
      <c r="C900" s="1">
        <v>44654</v>
      </c>
      <c r="D900" s="1">
        <v>44723</v>
      </c>
      <c r="E900">
        <f t="shared" si="14"/>
        <v>2</v>
      </c>
      <c r="F900" t="str">
        <f>_xlfn.XLOOKUP(data!$B900,campaign!$A$2:$A$18,campaign!$B$2:$B$18)</f>
        <v>OwnsComputer</v>
      </c>
      <c r="G900">
        <f>_xlfn.XLOOKUP($F900,campaign!$B$2:$B$18,campaign!$D$2:$D$18)</f>
        <v>62</v>
      </c>
      <c r="H900" t="str">
        <f>_xlfn.XLOOKUP($A900,customer!$A$2:$A$978,customer!$B$2:$B$978)</f>
        <v>Elinore Goulding</v>
      </c>
    </row>
    <row r="901" spans="1:8" x14ac:dyDescent="0.2">
      <c r="A901" t="s">
        <v>2990</v>
      </c>
      <c r="B901" t="s">
        <v>3947</v>
      </c>
      <c r="C901" s="1">
        <v>44654</v>
      </c>
      <c r="D901" s="1">
        <v>44760</v>
      </c>
      <c r="E901">
        <f t="shared" si="14"/>
        <v>3</v>
      </c>
      <c r="F901" t="str">
        <f>_xlfn.XLOOKUP(data!$B901,campaign!$A$2:$A$18,campaign!$B$2:$B$18)</f>
        <v>OwnsComputer</v>
      </c>
      <c r="G901">
        <f>_xlfn.XLOOKUP($F901,campaign!$B$2:$B$18,campaign!$D$2:$D$18)</f>
        <v>62</v>
      </c>
      <c r="H901" t="str">
        <f>_xlfn.XLOOKUP($A901,customer!$A$2:$A$978,customer!$B$2:$B$978)</f>
        <v>Elinore Goulding</v>
      </c>
    </row>
    <row r="902" spans="1:8" x14ac:dyDescent="0.2">
      <c r="A902" t="s">
        <v>2990</v>
      </c>
      <c r="B902" t="s">
        <v>3947</v>
      </c>
      <c r="C902" s="1">
        <v>44654</v>
      </c>
      <c r="D902" s="1">
        <v>44784</v>
      </c>
      <c r="E902">
        <f t="shared" si="14"/>
        <v>4</v>
      </c>
      <c r="F902" t="str">
        <f>_xlfn.XLOOKUP(data!$B902,campaign!$A$2:$A$18,campaign!$B$2:$B$18)</f>
        <v>OwnsComputer</v>
      </c>
      <c r="G902">
        <f>_xlfn.XLOOKUP($F902,campaign!$B$2:$B$18,campaign!$D$2:$D$18)</f>
        <v>62</v>
      </c>
      <c r="H902" t="str">
        <f>_xlfn.XLOOKUP($A902,customer!$A$2:$A$978,customer!$B$2:$B$978)</f>
        <v>Elinore Goulding</v>
      </c>
    </row>
    <row r="903" spans="1:8" x14ac:dyDescent="0.2">
      <c r="A903" t="s">
        <v>2990</v>
      </c>
      <c r="B903" t="s">
        <v>3947</v>
      </c>
      <c r="C903" s="1">
        <v>44654</v>
      </c>
      <c r="D903" s="1">
        <v>44810</v>
      </c>
      <c r="E903">
        <f t="shared" si="14"/>
        <v>5</v>
      </c>
      <c r="F903" t="str">
        <f>_xlfn.XLOOKUP(data!$B903,campaign!$A$2:$A$18,campaign!$B$2:$B$18)</f>
        <v>OwnsComputer</v>
      </c>
      <c r="G903">
        <f>_xlfn.XLOOKUP($F903,campaign!$B$2:$B$18,campaign!$D$2:$D$18)</f>
        <v>62</v>
      </c>
      <c r="H903" t="str">
        <f>_xlfn.XLOOKUP($A903,customer!$A$2:$A$978,customer!$B$2:$B$978)</f>
        <v>Elinore Goulding</v>
      </c>
    </row>
    <row r="904" spans="1:8" x14ac:dyDescent="0.2">
      <c r="A904" t="s">
        <v>2990</v>
      </c>
      <c r="B904" t="s">
        <v>3947</v>
      </c>
      <c r="C904" s="1">
        <v>44654</v>
      </c>
      <c r="D904" s="1">
        <v>44840</v>
      </c>
      <c r="E904">
        <f t="shared" si="14"/>
        <v>6</v>
      </c>
      <c r="F904" t="str">
        <f>_xlfn.XLOOKUP(data!$B904,campaign!$A$2:$A$18,campaign!$B$2:$B$18)</f>
        <v>OwnsComputer</v>
      </c>
      <c r="G904">
        <f>_xlfn.XLOOKUP($F904,campaign!$B$2:$B$18,campaign!$D$2:$D$18)</f>
        <v>62</v>
      </c>
      <c r="H904" t="str">
        <f>_xlfn.XLOOKUP($A904,customer!$A$2:$A$978,customer!$B$2:$B$978)</f>
        <v>Elinore Goulding</v>
      </c>
    </row>
    <row r="905" spans="1:8" x14ac:dyDescent="0.2">
      <c r="A905" t="s">
        <v>2990</v>
      </c>
      <c r="B905" t="s">
        <v>3947</v>
      </c>
      <c r="C905" s="1">
        <v>44654</v>
      </c>
      <c r="D905" s="1">
        <v>44875</v>
      </c>
      <c r="E905">
        <f t="shared" si="14"/>
        <v>7</v>
      </c>
      <c r="F905" t="str">
        <f>_xlfn.XLOOKUP(data!$B905,campaign!$A$2:$A$18,campaign!$B$2:$B$18)</f>
        <v>OwnsComputer</v>
      </c>
      <c r="G905">
        <f>_xlfn.XLOOKUP($F905,campaign!$B$2:$B$18,campaign!$D$2:$D$18)</f>
        <v>62</v>
      </c>
      <c r="H905" t="str">
        <f>_xlfn.XLOOKUP($A905,customer!$A$2:$A$978,customer!$B$2:$B$978)</f>
        <v>Elinore Goulding</v>
      </c>
    </row>
    <row r="906" spans="1:8" x14ac:dyDescent="0.2">
      <c r="A906" t="s">
        <v>2990</v>
      </c>
      <c r="B906" t="s">
        <v>3947</v>
      </c>
      <c r="C906" s="1">
        <v>44654</v>
      </c>
      <c r="D906" s="1">
        <v>44903</v>
      </c>
      <c r="E906">
        <f t="shared" si="14"/>
        <v>8</v>
      </c>
      <c r="F906" t="str">
        <f>_xlfn.XLOOKUP(data!$B906,campaign!$A$2:$A$18,campaign!$B$2:$B$18)</f>
        <v>OwnsComputer</v>
      </c>
      <c r="G906">
        <f>_xlfn.XLOOKUP($F906,campaign!$B$2:$B$18,campaign!$D$2:$D$18)</f>
        <v>62</v>
      </c>
      <c r="H906" t="str">
        <f>_xlfn.XLOOKUP($A906,customer!$A$2:$A$978,customer!$B$2:$B$978)</f>
        <v>Elinore Goulding</v>
      </c>
    </row>
    <row r="907" spans="1:8" x14ac:dyDescent="0.2">
      <c r="A907" t="s">
        <v>2990</v>
      </c>
      <c r="B907" t="s">
        <v>3923</v>
      </c>
      <c r="C907" s="1">
        <v>44775</v>
      </c>
      <c r="D907" s="1">
        <v>44775</v>
      </c>
      <c r="E907">
        <f t="shared" si="14"/>
        <v>0</v>
      </c>
      <c r="F907" t="str">
        <f>_xlfn.XLOOKUP(data!$B907,campaign!$A$2:$A$18,campaign!$B$2:$B$18)</f>
        <v>TruckOwner</v>
      </c>
      <c r="G907">
        <f>_xlfn.XLOOKUP($F907,campaign!$B$2:$B$18,campaign!$D$2:$D$18)</f>
        <v>26</v>
      </c>
      <c r="H907" t="str">
        <f>_xlfn.XLOOKUP($A907,customer!$A$2:$A$978,customer!$B$2:$B$978)</f>
        <v>Elinore Goulding</v>
      </c>
    </row>
    <row r="908" spans="1:8" x14ac:dyDescent="0.2">
      <c r="A908" t="s">
        <v>2990</v>
      </c>
      <c r="B908" t="s">
        <v>3923</v>
      </c>
      <c r="C908" s="1">
        <v>44775</v>
      </c>
      <c r="D908" s="1">
        <v>44820</v>
      </c>
      <c r="E908">
        <f t="shared" si="14"/>
        <v>1</v>
      </c>
      <c r="F908" t="str">
        <f>_xlfn.XLOOKUP(data!$B908,campaign!$A$2:$A$18,campaign!$B$2:$B$18)</f>
        <v>TruckOwner</v>
      </c>
      <c r="G908">
        <f>_xlfn.XLOOKUP($F908,campaign!$B$2:$B$18,campaign!$D$2:$D$18)</f>
        <v>26</v>
      </c>
      <c r="H908" t="str">
        <f>_xlfn.XLOOKUP($A908,customer!$A$2:$A$978,customer!$B$2:$B$978)</f>
        <v>Elinore Goulding</v>
      </c>
    </row>
    <row r="909" spans="1:8" x14ac:dyDescent="0.2">
      <c r="A909" t="s">
        <v>2990</v>
      </c>
      <c r="B909" t="s">
        <v>3923</v>
      </c>
      <c r="C909" s="1">
        <v>44775</v>
      </c>
      <c r="D909" s="1">
        <v>44842</v>
      </c>
      <c r="E909">
        <f t="shared" si="14"/>
        <v>2</v>
      </c>
      <c r="F909" t="str">
        <f>_xlfn.XLOOKUP(data!$B909,campaign!$A$2:$A$18,campaign!$B$2:$B$18)</f>
        <v>TruckOwner</v>
      </c>
      <c r="G909">
        <f>_xlfn.XLOOKUP($F909,campaign!$B$2:$B$18,campaign!$D$2:$D$18)</f>
        <v>26</v>
      </c>
      <c r="H909" t="str">
        <f>_xlfn.XLOOKUP($A909,customer!$A$2:$A$978,customer!$B$2:$B$978)</f>
        <v>Elinore Goulding</v>
      </c>
    </row>
    <row r="910" spans="1:8" x14ac:dyDescent="0.2">
      <c r="A910" t="s">
        <v>2990</v>
      </c>
      <c r="B910" t="s">
        <v>3923</v>
      </c>
      <c r="C910" s="1">
        <v>44775</v>
      </c>
      <c r="D910" s="1">
        <v>44873</v>
      </c>
      <c r="E910">
        <f t="shared" si="14"/>
        <v>3</v>
      </c>
      <c r="F910" t="str">
        <f>_xlfn.XLOOKUP(data!$B910,campaign!$A$2:$A$18,campaign!$B$2:$B$18)</f>
        <v>TruckOwner</v>
      </c>
      <c r="G910">
        <f>_xlfn.XLOOKUP($F910,campaign!$B$2:$B$18,campaign!$D$2:$D$18)</f>
        <v>26</v>
      </c>
      <c r="H910" t="str">
        <f>_xlfn.XLOOKUP($A910,customer!$A$2:$A$978,customer!$B$2:$B$978)</f>
        <v>Elinore Goulding</v>
      </c>
    </row>
    <row r="911" spans="1:8" x14ac:dyDescent="0.2">
      <c r="A911" t="s">
        <v>2990</v>
      </c>
      <c r="B911" t="s">
        <v>3923</v>
      </c>
      <c r="C911" s="1">
        <v>44775</v>
      </c>
      <c r="D911" s="1">
        <v>44904</v>
      </c>
      <c r="E911">
        <f t="shared" si="14"/>
        <v>4</v>
      </c>
      <c r="F911" t="str">
        <f>_xlfn.XLOOKUP(data!$B911,campaign!$A$2:$A$18,campaign!$B$2:$B$18)</f>
        <v>TruckOwner</v>
      </c>
      <c r="G911">
        <f>_xlfn.XLOOKUP($F911,campaign!$B$2:$B$18,campaign!$D$2:$D$18)</f>
        <v>26</v>
      </c>
      <c r="H911" t="str">
        <f>_xlfn.XLOOKUP($A911,customer!$A$2:$A$978,customer!$B$2:$B$978)</f>
        <v>Elinore Goulding</v>
      </c>
    </row>
    <row r="912" spans="1:8" x14ac:dyDescent="0.2">
      <c r="A912" t="s">
        <v>2990</v>
      </c>
      <c r="B912" t="s">
        <v>3923</v>
      </c>
      <c r="C912" s="1">
        <v>44775</v>
      </c>
      <c r="D912" s="1">
        <v>44935</v>
      </c>
      <c r="E912">
        <f t="shared" si="14"/>
        <v>5</v>
      </c>
      <c r="F912" t="str">
        <f>_xlfn.XLOOKUP(data!$B912,campaign!$A$2:$A$18,campaign!$B$2:$B$18)</f>
        <v>TruckOwner</v>
      </c>
      <c r="G912">
        <f>_xlfn.XLOOKUP($F912,campaign!$B$2:$B$18,campaign!$D$2:$D$18)</f>
        <v>26</v>
      </c>
      <c r="H912" t="str">
        <f>_xlfn.XLOOKUP($A912,customer!$A$2:$A$978,customer!$B$2:$B$978)</f>
        <v>Elinore Goulding</v>
      </c>
    </row>
    <row r="913" spans="1:8" x14ac:dyDescent="0.2">
      <c r="A913" t="s">
        <v>2990</v>
      </c>
      <c r="B913" t="s">
        <v>3923</v>
      </c>
      <c r="C913" s="1">
        <v>44775</v>
      </c>
      <c r="D913" s="1">
        <v>44960</v>
      </c>
      <c r="E913">
        <f t="shared" si="14"/>
        <v>6</v>
      </c>
      <c r="F913" t="str">
        <f>_xlfn.XLOOKUP(data!$B913,campaign!$A$2:$A$18,campaign!$B$2:$B$18)</f>
        <v>TruckOwner</v>
      </c>
      <c r="G913">
        <f>_xlfn.XLOOKUP($F913,campaign!$B$2:$B$18,campaign!$D$2:$D$18)</f>
        <v>26</v>
      </c>
      <c r="H913" t="str">
        <f>_xlfn.XLOOKUP($A913,customer!$A$2:$A$978,customer!$B$2:$B$978)</f>
        <v>Elinore Goulding</v>
      </c>
    </row>
    <row r="914" spans="1:8" x14ac:dyDescent="0.2">
      <c r="A914" t="s">
        <v>2990</v>
      </c>
      <c r="B914" t="s">
        <v>3923</v>
      </c>
      <c r="C914" s="1">
        <v>44775</v>
      </c>
      <c r="D914" s="1">
        <v>44991</v>
      </c>
      <c r="E914">
        <f t="shared" si="14"/>
        <v>7</v>
      </c>
      <c r="F914" t="str">
        <f>_xlfn.XLOOKUP(data!$B914,campaign!$A$2:$A$18,campaign!$B$2:$B$18)</f>
        <v>TruckOwner</v>
      </c>
      <c r="G914">
        <f>_xlfn.XLOOKUP($F914,campaign!$B$2:$B$18,campaign!$D$2:$D$18)</f>
        <v>26</v>
      </c>
      <c r="H914" t="str">
        <f>_xlfn.XLOOKUP($A914,customer!$A$2:$A$978,customer!$B$2:$B$978)</f>
        <v>Elinore Goulding</v>
      </c>
    </row>
    <row r="915" spans="1:8" x14ac:dyDescent="0.2">
      <c r="A915" t="s">
        <v>2990</v>
      </c>
      <c r="B915" t="s">
        <v>3923</v>
      </c>
      <c r="C915" s="1">
        <v>44775</v>
      </c>
      <c r="D915" s="1">
        <v>45020</v>
      </c>
      <c r="E915">
        <f t="shared" si="14"/>
        <v>8</v>
      </c>
      <c r="F915" t="str">
        <f>_xlfn.XLOOKUP(data!$B915,campaign!$A$2:$A$18,campaign!$B$2:$B$18)</f>
        <v>TruckOwner</v>
      </c>
      <c r="G915">
        <f>_xlfn.XLOOKUP($F915,campaign!$B$2:$B$18,campaign!$D$2:$D$18)</f>
        <v>26</v>
      </c>
      <c r="H915" t="str">
        <f>_xlfn.XLOOKUP($A915,customer!$A$2:$A$978,customer!$B$2:$B$978)</f>
        <v>Elinore Goulding</v>
      </c>
    </row>
    <row r="916" spans="1:8" x14ac:dyDescent="0.2">
      <c r="A916" t="s">
        <v>2990</v>
      </c>
      <c r="B916" t="s">
        <v>3922</v>
      </c>
      <c r="C916" s="1">
        <v>45004</v>
      </c>
      <c r="D916" s="1">
        <v>45004</v>
      </c>
      <c r="E916">
        <f t="shared" si="14"/>
        <v>0</v>
      </c>
      <c r="F916" t="str">
        <f>_xlfn.XLOOKUP(data!$B916,campaign!$A$2:$A$18,campaign!$B$2:$B$18)</f>
        <v>HandsetWebCapable</v>
      </c>
      <c r="G916">
        <f>_xlfn.XLOOKUP($F916,campaign!$B$2:$B$18,campaign!$D$2:$D$18)</f>
        <v>62</v>
      </c>
      <c r="H916" t="str">
        <f>_xlfn.XLOOKUP($A916,customer!$A$2:$A$978,customer!$B$2:$B$978)</f>
        <v>Elinore Goulding</v>
      </c>
    </row>
    <row r="917" spans="1:8" x14ac:dyDescent="0.2">
      <c r="A917" t="s">
        <v>2990</v>
      </c>
      <c r="B917" t="s">
        <v>3922</v>
      </c>
      <c r="C917" s="1">
        <v>45004</v>
      </c>
      <c r="D917" s="1">
        <v>45046</v>
      </c>
      <c r="E917">
        <f t="shared" si="14"/>
        <v>1</v>
      </c>
      <c r="F917" t="str">
        <f>_xlfn.XLOOKUP(data!$B917,campaign!$A$2:$A$18,campaign!$B$2:$B$18)</f>
        <v>HandsetWebCapable</v>
      </c>
      <c r="G917">
        <f>_xlfn.XLOOKUP($F917,campaign!$B$2:$B$18,campaign!$D$2:$D$18)</f>
        <v>62</v>
      </c>
      <c r="H917" t="str">
        <f>_xlfn.XLOOKUP($A917,customer!$A$2:$A$978,customer!$B$2:$B$978)</f>
        <v>Elinore Goulding</v>
      </c>
    </row>
    <row r="918" spans="1:8" x14ac:dyDescent="0.2">
      <c r="A918" t="s">
        <v>2990</v>
      </c>
      <c r="B918" t="s">
        <v>3922</v>
      </c>
      <c r="C918" s="1">
        <v>45004</v>
      </c>
      <c r="D918" s="1">
        <v>45050</v>
      </c>
      <c r="E918">
        <f t="shared" si="14"/>
        <v>1</v>
      </c>
      <c r="F918" t="str">
        <f>_xlfn.XLOOKUP(data!$B918,campaign!$A$2:$A$18,campaign!$B$2:$B$18)</f>
        <v>HandsetWebCapable</v>
      </c>
      <c r="G918">
        <f>_xlfn.XLOOKUP($F918,campaign!$B$2:$B$18,campaign!$D$2:$D$18)</f>
        <v>62</v>
      </c>
      <c r="H918" t="str">
        <f>_xlfn.XLOOKUP($A918,customer!$A$2:$A$978,customer!$B$2:$B$978)</f>
        <v>Elinore Goulding</v>
      </c>
    </row>
    <row r="919" spans="1:8" x14ac:dyDescent="0.2">
      <c r="A919" t="s">
        <v>2990</v>
      </c>
      <c r="B919" t="s">
        <v>3922</v>
      </c>
      <c r="C919" s="1">
        <v>45004</v>
      </c>
      <c r="D919" s="1">
        <v>45079</v>
      </c>
      <c r="E919">
        <f t="shared" si="14"/>
        <v>2</v>
      </c>
      <c r="F919" t="str">
        <f>_xlfn.XLOOKUP(data!$B919,campaign!$A$2:$A$18,campaign!$B$2:$B$18)</f>
        <v>HandsetWebCapable</v>
      </c>
      <c r="G919">
        <f>_xlfn.XLOOKUP($F919,campaign!$B$2:$B$18,campaign!$D$2:$D$18)</f>
        <v>62</v>
      </c>
      <c r="H919" t="str">
        <f>_xlfn.XLOOKUP($A919,customer!$A$2:$A$978,customer!$B$2:$B$978)</f>
        <v>Elinore Goulding</v>
      </c>
    </row>
    <row r="920" spans="1:8" x14ac:dyDescent="0.2">
      <c r="A920" t="s">
        <v>2991</v>
      </c>
      <c r="B920" t="s">
        <v>3922</v>
      </c>
      <c r="C920" s="1">
        <v>44644</v>
      </c>
      <c r="D920" s="1">
        <v>44644</v>
      </c>
      <c r="E920">
        <f t="shared" si="14"/>
        <v>0</v>
      </c>
      <c r="F920" t="str">
        <f>_xlfn.XLOOKUP(data!$B920,campaign!$A$2:$A$18,campaign!$B$2:$B$18)</f>
        <v>HandsetWebCapable</v>
      </c>
      <c r="G920">
        <f>_xlfn.XLOOKUP($F920,campaign!$B$2:$B$18,campaign!$D$2:$D$18)</f>
        <v>62</v>
      </c>
      <c r="H920" t="str">
        <f>_xlfn.XLOOKUP($A920,customer!$A$2:$A$978,customer!$B$2:$B$978)</f>
        <v>Harp Randerson</v>
      </c>
    </row>
    <row r="921" spans="1:8" x14ac:dyDescent="0.2">
      <c r="A921" t="s">
        <v>2991</v>
      </c>
      <c r="B921" t="s">
        <v>3922</v>
      </c>
      <c r="C921" s="1">
        <v>44644</v>
      </c>
      <c r="D921" s="1">
        <v>44677</v>
      </c>
      <c r="E921">
        <f t="shared" si="14"/>
        <v>1</v>
      </c>
      <c r="F921" t="str">
        <f>_xlfn.XLOOKUP(data!$B921,campaign!$A$2:$A$18,campaign!$B$2:$B$18)</f>
        <v>HandsetWebCapable</v>
      </c>
      <c r="G921">
        <f>_xlfn.XLOOKUP($F921,campaign!$B$2:$B$18,campaign!$D$2:$D$18)</f>
        <v>62</v>
      </c>
      <c r="H921" t="str">
        <f>_xlfn.XLOOKUP($A921,customer!$A$2:$A$978,customer!$B$2:$B$978)</f>
        <v>Harp Randerson</v>
      </c>
    </row>
    <row r="922" spans="1:8" x14ac:dyDescent="0.2">
      <c r="A922" t="s">
        <v>2991</v>
      </c>
      <c r="B922" t="s">
        <v>3922</v>
      </c>
      <c r="C922" s="1">
        <v>44644</v>
      </c>
      <c r="D922" s="1">
        <v>44749</v>
      </c>
      <c r="E922">
        <f t="shared" si="14"/>
        <v>3</v>
      </c>
      <c r="F922" t="str">
        <f>_xlfn.XLOOKUP(data!$B922,campaign!$A$2:$A$18,campaign!$B$2:$B$18)</f>
        <v>HandsetWebCapable</v>
      </c>
      <c r="G922">
        <f>_xlfn.XLOOKUP($F922,campaign!$B$2:$B$18,campaign!$D$2:$D$18)</f>
        <v>62</v>
      </c>
      <c r="H922" t="str">
        <f>_xlfn.XLOOKUP($A922,customer!$A$2:$A$978,customer!$B$2:$B$978)</f>
        <v>Harp Randerson</v>
      </c>
    </row>
    <row r="923" spans="1:8" x14ac:dyDescent="0.2">
      <c r="A923" t="s">
        <v>2991</v>
      </c>
      <c r="B923" t="s">
        <v>3922</v>
      </c>
      <c r="C923" s="1">
        <v>44644</v>
      </c>
      <c r="D923" s="1">
        <v>44781</v>
      </c>
      <c r="E923">
        <f t="shared" si="14"/>
        <v>4</v>
      </c>
      <c r="F923" t="str">
        <f>_xlfn.XLOOKUP(data!$B923,campaign!$A$2:$A$18,campaign!$B$2:$B$18)</f>
        <v>HandsetWebCapable</v>
      </c>
      <c r="G923">
        <f>_xlfn.XLOOKUP($F923,campaign!$B$2:$B$18,campaign!$D$2:$D$18)</f>
        <v>62</v>
      </c>
      <c r="H923" t="str">
        <f>_xlfn.XLOOKUP($A923,customer!$A$2:$A$978,customer!$B$2:$B$978)</f>
        <v>Harp Randerson</v>
      </c>
    </row>
    <row r="924" spans="1:8" x14ac:dyDescent="0.2">
      <c r="A924" t="s">
        <v>2991</v>
      </c>
      <c r="B924" t="s">
        <v>3922</v>
      </c>
      <c r="C924" s="1">
        <v>44644</v>
      </c>
      <c r="D924" s="1">
        <v>44836</v>
      </c>
      <c r="E924">
        <f t="shared" si="14"/>
        <v>6</v>
      </c>
      <c r="F924" t="str">
        <f>_xlfn.XLOOKUP(data!$B924,campaign!$A$2:$A$18,campaign!$B$2:$B$18)</f>
        <v>HandsetWebCapable</v>
      </c>
      <c r="G924">
        <f>_xlfn.XLOOKUP($F924,campaign!$B$2:$B$18,campaign!$D$2:$D$18)</f>
        <v>62</v>
      </c>
      <c r="H924" t="str">
        <f>_xlfn.XLOOKUP($A924,customer!$A$2:$A$978,customer!$B$2:$B$978)</f>
        <v>Harp Randerson</v>
      </c>
    </row>
    <row r="925" spans="1:8" x14ac:dyDescent="0.2">
      <c r="A925" t="s">
        <v>2991</v>
      </c>
      <c r="B925" t="s">
        <v>3922</v>
      </c>
      <c r="C925" s="1">
        <v>44644</v>
      </c>
      <c r="D925" s="1">
        <v>44889</v>
      </c>
      <c r="E925">
        <f t="shared" si="14"/>
        <v>8</v>
      </c>
      <c r="F925" t="str">
        <f>_xlfn.XLOOKUP(data!$B925,campaign!$A$2:$A$18,campaign!$B$2:$B$18)</f>
        <v>HandsetWebCapable</v>
      </c>
      <c r="G925">
        <f>_xlfn.XLOOKUP($F925,campaign!$B$2:$B$18,campaign!$D$2:$D$18)</f>
        <v>62</v>
      </c>
      <c r="H925" t="str">
        <f>_xlfn.XLOOKUP($A925,customer!$A$2:$A$978,customer!$B$2:$B$978)</f>
        <v>Harp Randerson</v>
      </c>
    </row>
    <row r="926" spans="1:8" x14ac:dyDescent="0.2">
      <c r="A926" t="s">
        <v>2991</v>
      </c>
      <c r="B926" t="s">
        <v>3922</v>
      </c>
      <c r="C926" s="1">
        <v>44644</v>
      </c>
      <c r="D926" s="1">
        <v>44951</v>
      </c>
      <c r="E926">
        <f t="shared" si="14"/>
        <v>10</v>
      </c>
      <c r="F926" t="str">
        <f>_xlfn.XLOOKUP(data!$B926,campaign!$A$2:$A$18,campaign!$B$2:$B$18)</f>
        <v>HandsetWebCapable</v>
      </c>
      <c r="G926">
        <f>_xlfn.XLOOKUP($F926,campaign!$B$2:$B$18,campaign!$D$2:$D$18)</f>
        <v>62</v>
      </c>
      <c r="H926" t="str">
        <f>_xlfn.XLOOKUP($A926,customer!$A$2:$A$978,customer!$B$2:$B$978)</f>
        <v>Harp Randerson</v>
      </c>
    </row>
    <row r="927" spans="1:8" x14ac:dyDescent="0.2">
      <c r="A927" t="s">
        <v>2991</v>
      </c>
      <c r="B927" t="s">
        <v>3922</v>
      </c>
      <c r="C927" s="1">
        <v>44644</v>
      </c>
      <c r="D927" s="1">
        <v>45045</v>
      </c>
      <c r="E927">
        <f t="shared" si="14"/>
        <v>13</v>
      </c>
      <c r="F927" t="str">
        <f>_xlfn.XLOOKUP(data!$B927,campaign!$A$2:$A$18,campaign!$B$2:$B$18)</f>
        <v>HandsetWebCapable</v>
      </c>
      <c r="G927">
        <f>_xlfn.XLOOKUP($F927,campaign!$B$2:$B$18,campaign!$D$2:$D$18)</f>
        <v>62</v>
      </c>
      <c r="H927" t="str">
        <f>_xlfn.XLOOKUP($A927,customer!$A$2:$A$978,customer!$B$2:$B$978)</f>
        <v>Harp Randerson</v>
      </c>
    </row>
    <row r="928" spans="1:8" x14ac:dyDescent="0.2">
      <c r="A928" t="s">
        <v>2991</v>
      </c>
      <c r="B928" t="s">
        <v>3922</v>
      </c>
      <c r="C928" s="1">
        <v>44644</v>
      </c>
      <c r="D928" s="1">
        <v>45049</v>
      </c>
      <c r="E928">
        <f t="shared" si="14"/>
        <v>13</v>
      </c>
      <c r="F928" t="str">
        <f>_xlfn.XLOOKUP(data!$B928,campaign!$A$2:$A$18,campaign!$B$2:$B$18)</f>
        <v>HandsetWebCapable</v>
      </c>
      <c r="G928">
        <f>_xlfn.XLOOKUP($F928,campaign!$B$2:$B$18,campaign!$D$2:$D$18)</f>
        <v>62</v>
      </c>
      <c r="H928" t="str">
        <f>_xlfn.XLOOKUP($A928,customer!$A$2:$A$978,customer!$B$2:$B$978)</f>
        <v>Harp Randerson</v>
      </c>
    </row>
    <row r="929" spans="1:8" x14ac:dyDescent="0.2">
      <c r="A929" t="s">
        <v>2991</v>
      </c>
      <c r="B929" t="s">
        <v>3948</v>
      </c>
      <c r="C929" s="1">
        <v>44673</v>
      </c>
      <c r="D929" s="1">
        <v>44673</v>
      </c>
      <c r="E929">
        <f t="shared" si="14"/>
        <v>0</v>
      </c>
      <c r="F929" t="str">
        <f>_xlfn.XLOOKUP(data!$B929,campaign!$A$2:$A$18,campaign!$B$2:$B$18)</f>
        <v>HasCreditCard</v>
      </c>
      <c r="G929">
        <f>_xlfn.XLOOKUP($F929,campaign!$B$2:$B$18,campaign!$D$2:$D$18)</f>
        <v>65</v>
      </c>
      <c r="H929" t="str">
        <f>_xlfn.XLOOKUP($A929,customer!$A$2:$A$978,customer!$B$2:$B$978)</f>
        <v>Harp Randerson</v>
      </c>
    </row>
    <row r="930" spans="1:8" x14ac:dyDescent="0.2">
      <c r="A930" t="s">
        <v>2991</v>
      </c>
      <c r="B930" t="s">
        <v>3948</v>
      </c>
      <c r="C930" s="1">
        <v>44673</v>
      </c>
      <c r="D930" s="1">
        <v>44715</v>
      </c>
      <c r="E930">
        <f t="shared" si="14"/>
        <v>1</v>
      </c>
      <c r="F930" t="str">
        <f>_xlfn.XLOOKUP(data!$B930,campaign!$A$2:$A$18,campaign!$B$2:$B$18)</f>
        <v>HasCreditCard</v>
      </c>
      <c r="G930">
        <f>_xlfn.XLOOKUP($F930,campaign!$B$2:$B$18,campaign!$D$2:$D$18)</f>
        <v>65</v>
      </c>
      <c r="H930" t="str">
        <f>_xlfn.XLOOKUP($A930,customer!$A$2:$A$978,customer!$B$2:$B$978)</f>
        <v>Harp Randerson</v>
      </c>
    </row>
    <row r="931" spans="1:8" x14ac:dyDescent="0.2">
      <c r="A931" t="s">
        <v>2991</v>
      </c>
      <c r="B931" t="s">
        <v>3948</v>
      </c>
      <c r="C931" s="1">
        <v>44673</v>
      </c>
      <c r="D931" s="1">
        <v>44767</v>
      </c>
      <c r="E931">
        <f t="shared" si="14"/>
        <v>3</v>
      </c>
      <c r="F931" t="str">
        <f>_xlfn.XLOOKUP(data!$B931,campaign!$A$2:$A$18,campaign!$B$2:$B$18)</f>
        <v>HasCreditCard</v>
      </c>
      <c r="G931">
        <f>_xlfn.XLOOKUP($F931,campaign!$B$2:$B$18,campaign!$D$2:$D$18)</f>
        <v>65</v>
      </c>
      <c r="H931" t="str">
        <f>_xlfn.XLOOKUP($A931,customer!$A$2:$A$978,customer!$B$2:$B$978)</f>
        <v>Harp Randerson</v>
      </c>
    </row>
    <row r="932" spans="1:8" x14ac:dyDescent="0.2">
      <c r="A932" t="s">
        <v>2991</v>
      </c>
      <c r="B932" t="s">
        <v>3948</v>
      </c>
      <c r="C932" s="1">
        <v>44673</v>
      </c>
      <c r="D932" s="1">
        <v>44834</v>
      </c>
      <c r="E932">
        <f t="shared" si="14"/>
        <v>5</v>
      </c>
      <c r="F932" t="str">
        <f>_xlfn.XLOOKUP(data!$B932,campaign!$A$2:$A$18,campaign!$B$2:$B$18)</f>
        <v>HasCreditCard</v>
      </c>
      <c r="G932">
        <f>_xlfn.XLOOKUP($F932,campaign!$B$2:$B$18,campaign!$D$2:$D$18)</f>
        <v>65</v>
      </c>
      <c r="H932" t="str">
        <f>_xlfn.XLOOKUP($A932,customer!$A$2:$A$978,customer!$B$2:$B$978)</f>
        <v>Harp Randerson</v>
      </c>
    </row>
    <row r="933" spans="1:8" x14ac:dyDescent="0.2">
      <c r="A933" t="s">
        <v>2991</v>
      </c>
      <c r="B933" t="s">
        <v>3948</v>
      </c>
      <c r="C933" s="1">
        <v>44673</v>
      </c>
      <c r="D933" s="1">
        <v>44836</v>
      </c>
      <c r="E933">
        <f t="shared" si="14"/>
        <v>5</v>
      </c>
      <c r="F933" t="str">
        <f>_xlfn.XLOOKUP(data!$B933,campaign!$A$2:$A$18,campaign!$B$2:$B$18)</f>
        <v>HasCreditCard</v>
      </c>
      <c r="G933">
        <f>_xlfn.XLOOKUP($F933,campaign!$B$2:$B$18,campaign!$D$2:$D$18)</f>
        <v>65</v>
      </c>
      <c r="H933" t="str">
        <f>_xlfn.XLOOKUP($A933,customer!$A$2:$A$978,customer!$B$2:$B$978)</f>
        <v>Harp Randerson</v>
      </c>
    </row>
    <row r="934" spans="1:8" x14ac:dyDescent="0.2">
      <c r="A934" t="s">
        <v>2991</v>
      </c>
      <c r="B934" t="s">
        <v>3948</v>
      </c>
      <c r="C934" s="1">
        <v>44673</v>
      </c>
      <c r="D934" s="1">
        <v>44868</v>
      </c>
      <c r="E934">
        <f t="shared" si="14"/>
        <v>6</v>
      </c>
      <c r="F934" t="str">
        <f>_xlfn.XLOOKUP(data!$B934,campaign!$A$2:$A$18,campaign!$B$2:$B$18)</f>
        <v>HasCreditCard</v>
      </c>
      <c r="G934">
        <f>_xlfn.XLOOKUP($F934,campaign!$B$2:$B$18,campaign!$D$2:$D$18)</f>
        <v>65</v>
      </c>
      <c r="H934" t="str">
        <f>_xlfn.XLOOKUP($A934,customer!$A$2:$A$978,customer!$B$2:$B$978)</f>
        <v>Harp Randerson</v>
      </c>
    </row>
    <row r="935" spans="1:8" x14ac:dyDescent="0.2">
      <c r="A935" t="s">
        <v>2991</v>
      </c>
      <c r="B935" t="s">
        <v>3948</v>
      </c>
      <c r="C935" s="1">
        <v>44673</v>
      </c>
      <c r="D935" s="1">
        <v>44920</v>
      </c>
      <c r="E935">
        <f t="shared" si="14"/>
        <v>8</v>
      </c>
      <c r="F935" t="str">
        <f>_xlfn.XLOOKUP(data!$B935,campaign!$A$2:$A$18,campaign!$B$2:$B$18)</f>
        <v>HasCreditCard</v>
      </c>
      <c r="G935">
        <f>_xlfn.XLOOKUP($F935,campaign!$B$2:$B$18,campaign!$D$2:$D$18)</f>
        <v>65</v>
      </c>
      <c r="H935" t="str">
        <f>_xlfn.XLOOKUP($A935,customer!$A$2:$A$978,customer!$B$2:$B$978)</f>
        <v>Harp Randerson</v>
      </c>
    </row>
    <row r="936" spans="1:8" x14ac:dyDescent="0.2">
      <c r="A936" t="s">
        <v>2991</v>
      </c>
      <c r="B936" t="s">
        <v>3948</v>
      </c>
      <c r="C936" s="1">
        <v>44673</v>
      </c>
      <c r="D936" s="1">
        <v>44928</v>
      </c>
      <c r="E936">
        <f t="shared" si="14"/>
        <v>8</v>
      </c>
      <c r="F936" t="str">
        <f>_xlfn.XLOOKUP(data!$B936,campaign!$A$2:$A$18,campaign!$B$2:$B$18)</f>
        <v>HasCreditCard</v>
      </c>
      <c r="G936">
        <f>_xlfn.XLOOKUP($F936,campaign!$B$2:$B$18,campaign!$D$2:$D$18)</f>
        <v>65</v>
      </c>
      <c r="H936" t="str">
        <f>_xlfn.XLOOKUP($A936,customer!$A$2:$A$978,customer!$B$2:$B$978)</f>
        <v>Harp Randerson</v>
      </c>
    </row>
    <row r="937" spans="1:8" x14ac:dyDescent="0.2">
      <c r="A937" t="s">
        <v>2991</v>
      </c>
      <c r="B937" t="s">
        <v>3948</v>
      </c>
      <c r="C937" s="1">
        <v>44673</v>
      </c>
      <c r="D937" s="1">
        <v>44960</v>
      </c>
      <c r="E937">
        <f t="shared" si="14"/>
        <v>9</v>
      </c>
      <c r="F937" t="str">
        <f>_xlfn.XLOOKUP(data!$B937,campaign!$A$2:$A$18,campaign!$B$2:$B$18)</f>
        <v>HasCreditCard</v>
      </c>
      <c r="G937">
        <f>_xlfn.XLOOKUP($F937,campaign!$B$2:$B$18,campaign!$D$2:$D$18)</f>
        <v>65</v>
      </c>
      <c r="H937" t="str">
        <f>_xlfn.XLOOKUP($A937,customer!$A$2:$A$978,customer!$B$2:$B$978)</f>
        <v>Harp Randerson</v>
      </c>
    </row>
    <row r="938" spans="1:8" x14ac:dyDescent="0.2">
      <c r="A938" t="s">
        <v>2991</v>
      </c>
      <c r="B938" t="s">
        <v>3948</v>
      </c>
      <c r="C938" s="1">
        <v>44673</v>
      </c>
      <c r="D938" s="1">
        <v>45009</v>
      </c>
      <c r="E938">
        <f t="shared" si="14"/>
        <v>11</v>
      </c>
      <c r="F938" t="str">
        <f>_xlfn.XLOOKUP(data!$B938,campaign!$A$2:$A$18,campaign!$B$2:$B$18)</f>
        <v>HasCreditCard</v>
      </c>
      <c r="G938">
        <f>_xlfn.XLOOKUP($F938,campaign!$B$2:$B$18,campaign!$D$2:$D$18)</f>
        <v>65</v>
      </c>
      <c r="H938" t="str">
        <f>_xlfn.XLOOKUP($A938,customer!$A$2:$A$978,customer!$B$2:$B$978)</f>
        <v>Harp Randerson</v>
      </c>
    </row>
    <row r="939" spans="1:8" x14ac:dyDescent="0.2">
      <c r="A939" t="s">
        <v>2991</v>
      </c>
      <c r="B939" t="s">
        <v>3948</v>
      </c>
      <c r="C939" s="1">
        <v>44673</v>
      </c>
      <c r="D939" s="1">
        <v>45050</v>
      </c>
      <c r="E939">
        <f t="shared" si="14"/>
        <v>12</v>
      </c>
      <c r="F939" t="str">
        <f>_xlfn.XLOOKUP(data!$B939,campaign!$A$2:$A$18,campaign!$B$2:$B$18)</f>
        <v>HasCreditCard</v>
      </c>
      <c r="G939">
        <f>_xlfn.XLOOKUP($F939,campaign!$B$2:$B$18,campaign!$D$2:$D$18)</f>
        <v>65</v>
      </c>
      <c r="H939" t="str">
        <f>_xlfn.XLOOKUP($A939,customer!$A$2:$A$978,customer!$B$2:$B$978)</f>
        <v>Harp Randerson</v>
      </c>
    </row>
    <row r="940" spans="1:8" x14ac:dyDescent="0.2">
      <c r="A940" t="s">
        <v>2991</v>
      </c>
      <c r="B940" t="s">
        <v>3927</v>
      </c>
      <c r="C940" s="1">
        <v>45012</v>
      </c>
      <c r="D940" s="1">
        <v>45012</v>
      </c>
      <c r="E940">
        <f t="shared" si="14"/>
        <v>0</v>
      </c>
      <c r="F940" t="str">
        <f>_xlfn.XLOOKUP(data!$B940,campaign!$A$2:$A$18,campaign!$B$2:$B$18)</f>
        <v>RespondsToMailOffers</v>
      </c>
      <c r="G940">
        <f>_xlfn.XLOOKUP($F940,campaign!$B$2:$B$18,campaign!$D$2:$D$18)</f>
        <v>27</v>
      </c>
      <c r="H940" t="str">
        <f>_xlfn.XLOOKUP($A940,customer!$A$2:$A$978,customer!$B$2:$B$978)</f>
        <v>Harp Randerson</v>
      </c>
    </row>
    <row r="941" spans="1:8" x14ac:dyDescent="0.2">
      <c r="A941" t="s">
        <v>2991</v>
      </c>
      <c r="B941" t="s">
        <v>3927</v>
      </c>
      <c r="C941" s="1">
        <v>45012</v>
      </c>
      <c r="D941" s="1">
        <v>45046</v>
      </c>
      <c r="E941">
        <f t="shared" si="14"/>
        <v>1</v>
      </c>
      <c r="F941" t="str">
        <f>_xlfn.XLOOKUP(data!$B941,campaign!$A$2:$A$18,campaign!$B$2:$B$18)</f>
        <v>RespondsToMailOffers</v>
      </c>
      <c r="G941">
        <f>_xlfn.XLOOKUP($F941,campaign!$B$2:$B$18,campaign!$D$2:$D$18)</f>
        <v>27</v>
      </c>
      <c r="H941" t="str">
        <f>_xlfn.XLOOKUP($A941,customer!$A$2:$A$978,customer!$B$2:$B$978)</f>
        <v>Harp Randerson</v>
      </c>
    </row>
    <row r="942" spans="1:8" x14ac:dyDescent="0.2">
      <c r="A942" t="s">
        <v>2991</v>
      </c>
      <c r="B942" t="s">
        <v>3927</v>
      </c>
      <c r="C942" s="1">
        <v>45012</v>
      </c>
      <c r="D942" s="1">
        <v>45049</v>
      </c>
      <c r="E942">
        <f t="shared" si="14"/>
        <v>1</v>
      </c>
      <c r="F942" t="str">
        <f>_xlfn.XLOOKUP(data!$B942,campaign!$A$2:$A$18,campaign!$B$2:$B$18)</f>
        <v>RespondsToMailOffers</v>
      </c>
      <c r="G942">
        <f>_xlfn.XLOOKUP($F942,campaign!$B$2:$B$18,campaign!$D$2:$D$18)</f>
        <v>27</v>
      </c>
      <c r="H942" t="str">
        <f>_xlfn.XLOOKUP($A942,customer!$A$2:$A$978,customer!$B$2:$B$978)</f>
        <v>Harp Randerson</v>
      </c>
    </row>
    <row r="943" spans="1:8" x14ac:dyDescent="0.2">
      <c r="A943" t="s">
        <v>2991</v>
      </c>
      <c r="B943" t="s">
        <v>3927</v>
      </c>
      <c r="C943" s="1">
        <v>45012</v>
      </c>
      <c r="D943" s="1">
        <v>45086</v>
      </c>
      <c r="E943">
        <f t="shared" si="14"/>
        <v>2</v>
      </c>
      <c r="F943" t="str">
        <f>_xlfn.XLOOKUP(data!$B943,campaign!$A$2:$A$18,campaign!$B$2:$B$18)</f>
        <v>RespondsToMailOffers</v>
      </c>
      <c r="G943">
        <f>_xlfn.XLOOKUP($F943,campaign!$B$2:$B$18,campaign!$D$2:$D$18)</f>
        <v>27</v>
      </c>
      <c r="H943" t="str">
        <f>_xlfn.XLOOKUP($A943,customer!$A$2:$A$978,customer!$B$2:$B$978)</f>
        <v>Harp Randerson</v>
      </c>
    </row>
    <row r="944" spans="1:8" x14ac:dyDescent="0.2">
      <c r="A944" t="s">
        <v>2992</v>
      </c>
      <c r="B944" t="s">
        <v>3929</v>
      </c>
      <c r="C944" s="1">
        <v>44586</v>
      </c>
      <c r="D944" s="1">
        <v>44586</v>
      </c>
      <c r="E944">
        <f t="shared" si="14"/>
        <v>0</v>
      </c>
      <c r="F944" t="str">
        <f>_xlfn.XLOOKUP(data!$B944,campaign!$A$2:$A$18,campaign!$B$2:$B$18)</f>
        <v>NonUSTravel</v>
      </c>
      <c r="G944">
        <f>_xlfn.XLOOKUP($F944,campaign!$B$2:$B$18,campaign!$D$2:$D$18)</f>
        <v>66</v>
      </c>
      <c r="H944" t="str">
        <f>_xlfn.XLOOKUP($A944,customer!$A$2:$A$978,customer!$B$2:$B$978)</f>
        <v>Edgar Gonsalvo</v>
      </c>
    </row>
    <row r="945" spans="1:8" x14ac:dyDescent="0.2">
      <c r="A945" t="s">
        <v>2992</v>
      </c>
      <c r="B945" t="s">
        <v>3929</v>
      </c>
      <c r="C945" s="1">
        <v>44586</v>
      </c>
      <c r="D945" s="1">
        <v>44647</v>
      </c>
      <c r="E945">
        <f t="shared" si="14"/>
        <v>2</v>
      </c>
      <c r="F945" t="str">
        <f>_xlfn.XLOOKUP(data!$B945,campaign!$A$2:$A$18,campaign!$B$2:$B$18)</f>
        <v>NonUSTravel</v>
      </c>
      <c r="G945">
        <f>_xlfn.XLOOKUP($F945,campaign!$B$2:$B$18,campaign!$D$2:$D$18)</f>
        <v>66</v>
      </c>
      <c r="H945" t="str">
        <f>_xlfn.XLOOKUP($A945,customer!$A$2:$A$978,customer!$B$2:$B$978)</f>
        <v>Edgar Gonsalvo</v>
      </c>
    </row>
    <row r="946" spans="1:8" x14ac:dyDescent="0.2">
      <c r="A946" t="s">
        <v>2992</v>
      </c>
      <c r="B946" t="s">
        <v>3929</v>
      </c>
      <c r="C946" s="1">
        <v>44586</v>
      </c>
      <c r="D946" s="1">
        <v>44770</v>
      </c>
      <c r="E946">
        <f t="shared" si="14"/>
        <v>6</v>
      </c>
      <c r="F946" t="str">
        <f>_xlfn.XLOOKUP(data!$B946,campaign!$A$2:$A$18,campaign!$B$2:$B$18)</f>
        <v>NonUSTravel</v>
      </c>
      <c r="G946">
        <f>_xlfn.XLOOKUP($F946,campaign!$B$2:$B$18,campaign!$D$2:$D$18)</f>
        <v>66</v>
      </c>
      <c r="H946" t="str">
        <f>_xlfn.XLOOKUP($A946,customer!$A$2:$A$978,customer!$B$2:$B$978)</f>
        <v>Edgar Gonsalvo</v>
      </c>
    </row>
    <row r="947" spans="1:8" x14ac:dyDescent="0.2">
      <c r="A947" t="s">
        <v>2992</v>
      </c>
      <c r="B947" t="s">
        <v>3929</v>
      </c>
      <c r="C947" s="1">
        <v>44586</v>
      </c>
      <c r="D947" s="1">
        <v>44832</v>
      </c>
      <c r="E947">
        <f t="shared" si="14"/>
        <v>8</v>
      </c>
      <c r="F947" t="str">
        <f>_xlfn.XLOOKUP(data!$B947,campaign!$A$2:$A$18,campaign!$B$2:$B$18)</f>
        <v>NonUSTravel</v>
      </c>
      <c r="G947">
        <f>_xlfn.XLOOKUP($F947,campaign!$B$2:$B$18,campaign!$D$2:$D$18)</f>
        <v>66</v>
      </c>
      <c r="H947" t="str">
        <f>_xlfn.XLOOKUP($A947,customer!$A$2:$A$978,customer!$B$2:$B$978)</f>
        <v>Edgar Gonsalvo</v>
      </c>
    </row>
    <row r="948" spans="1:8" x14ac:dyDescent="0.2">
      <c r="A948" t="s">
        <v>2992</v>
      </c>
      <c r="B948" t="s">
        <v>3929</v>
      </c>
      <c r="C948" s="1">
        <v>44586</v>
      </c>
      <c r="D948" s="1">
        <v>44843</v>
      </c>
      <c r="E948">
        <f t="shared" si="14"/>
        <v>8</v>
      </c>
      <c r="F948" t="str">
        <f>_xlfn.XLOOKUP(data!$B948,campaign!$A$2:$A$18,campaign!$B$2:$B$18)</f>
        <v>NonUSTravel</v>
      </c>
      <c r="G948">
        <f>_xlfn.XLOOKUP($F948,campaign!$B$2:$B$18,campaign!$D$2:$D$18)</f>
        <v>66</v>
      </c>
      <c r="H948" t="str">
        <f>_xlfn.XLOOKUP($A948,customer!$A$2:$A$978,customer!$B$2:$B$978)</f>
        <v>Edgar Gonsalvo</v>
      </c>
    </row>
    <row r="949" spans="1:8" x14ac:dyDescent="0.2">
      <c r="A949" t="s">
        <v>2992</v>
      </c>
      <c r="B949" t="s">
        <v>3929</v>
      </c>
      <c r="C949" s="1">
        <v>44586</v>
      </c>
      <c r="D949" s="1">
        <v>44890</v>
      </c>
      <c r="E949">
        <f t="shared" si="14"/>
        <v>10</v>
      </c>
      <c r="F949" t="str">
        <f>_xlfn.XLOOKUP(data!$B949,campaign!$A$2:$A$18,campaign!$B$2:$B$18)</f>
        <v>NonUSTravel</v>
      </c>
      <c r="G949">
        <f>_xlfn.XLOOKUP($F949,campaign!$B$2:$B$18,campaign!$D$2:$D$18)</f>
        <v>66</v>
      </c>
      <c r="H949" t="str">
        <f>_xlfn.XLOOKUP($A949,customer!$A$2:$A$978,customer!$B$2:$B$978)</f>
        <v>Edgar Gonsalvo</v>
      </c>
    </row>
    <row r="950" spans="1:8" x14ac:dyDescent="0.2">
      <c r="A950" t="s">
        <v>2992</v>
      </c>
      <c r="B950" t="s">
        <v>3929</v>
      </c>
      <c r="C950" s="1">
        <v>44586</v>
      </c>
      <c r="D950" s="1">
        <v>44954</v>
      </c>
      <c r="E950">
        <f t="shared" si="14"/>
        <v>12</v>
      </c>
      <c r="F950" t="str">
        <f>_xlfn.XLOOKUP(data!$B950,campaign!$A$2:$A$18,campaign!$B$2:$B$18)</f>
        <v>NonUSTravel</v>
      </c>
      <c r="G950">
        <f>_xlfn.XLOOKUP($F950,campaign!$B$2:$B$18,campaign!$D$2:$D$18)</f>
        <v>66</v>
      </c>
      <c r="H950" t="str">
        <f>_xlfn.XLOOKUP($A950,customer!$A$2:$A$978,customer!$B$2:$B$978)</f>
        <v>Edgar Gonsalvo</v>
      </c>
    </row>
    <row r="951" spans="1:8" x14ac:dyDescent="0.2">
      <c r="A951" t="s">
        <v>2992</v>
      </c>
      <c r="B951" t="s">
        <v>3929</v>
      </c>
      <c r="C951" s="1">
        <v>44586</v>
      </c>
      <c r="D951" s="1">
        <v>45022</v>
      </c>
      <c r="E951">
        <f t="shared" si="14"/>
        <v>14</v>
      </c>
      <c r="F951" t="str">
        <f>_xlfn.XLOOKUP(data!$B951,campaign!$A$2:$A$18,campaign!$B$2:$B$18)</f>
        <v>NonUSTravel</v>
      </c>
      <c r="G951">
        <f>_xlfn.XLOOKUP($F951,campaign!$B$2:$B$18,campaign!$D$2:$D$18)</f>
        <v>66</v>
      </c>
      <c r="H951" t="str">
        <f>_xlfn.XLOOKUP($A951,customer!$A$2:$A$978,customer!$B$2:$B$978)</f>
        <v>Edgar Gonsalvo</v>
      </c>
    </row>
    <row r="952" spans="1:8" x14ac:dyDescent="0.2">
      <c r="A952" t="s">
        <v>2992</v>
      </c>
      <c r="B952" t="s">
        <v>3929</v>
      </c>
      <c r="C952" s="1">
        <v>44586</v>
      </c>
      <c r="D952" s="1">
        <v>45081</v>
      </c>
      <c r="E952">
        <f t="shared" si="14"/>
        <v>16</v>
      </c>
      <c r="F952" t="str">
        <f>_xlfn.XLOOKUP(data!$B952,campaign!$A$2:$A$18,campaign!$B$2:$B$18)</f>
        <v>NonUSTravel</v>
      </c>
      <c r="G952">
        <f>_xlfn.XLOOKUP($F952,campaign!$B$2:$B$18,campaign!$D$2:$D$18)</f>
        <v>66</v>
      </c>
      <c r="H952" t="str">
        <f>_xlfn.XLOOKUP($A952,customer!$A$2:$A$978,customer!$B$2:$B$978)</f>
        <v>Edgar Gonsalvo</v>
      </c>
    </row>
    <row r="953" spans="1:8" x14ac:dyDescent="0.2">
      <c r="A953" t="s">
        <v>2992</v>
      </c>
      <c r="B953" t="s">
        <v>3948</v>
      </c>
      <c r="C953" s="1">
        <v>44662</v>
      </c>
      <c r="D953" s="1">
        <v>44662</v>
      </c>
      <c r="E953">
        <f t="shared" si="14"/>
        <v>0</v>
      </c>
      <c r="F953" t="str">
        <f>_xlfn.XLOOKUP(data!$B953,campaign!$A$2:$A$18,campaign!$B$2:$B$18)</f>
        <v>HasCreditCard</v>
      </c>
      <c r="G953">
        <f>_xlfn.XLOOKUP($F953,campaign!$B$2:$B$18,campaign!$D$2:$D$18)</f>
        <v>65</v>
      </c>
      <c r="H953" t="str">
        <f>_xlfn.XLOOKUP($A953,customer!$A$2:$A$978,customer!$B$2:$B$978)</f>
        <v>Edgar Gonsalvo</v>
      </c>
    </row>
    <row r="954" spans="1:8" x14ac:dyDescent="0.2">
      <c r="A954" t="s">
        <v>2992</v>
      </c>
      <c r="B954" t="s">
        <v>3948</v>
      </c>
      <c r="C954" s="1">
        <v>44662</v>
      </c>
      <c r="D954" s="1">
        <v>44699</v>
      </c>
      <c r="E954">
        <f t="shared" si="14"/>
        <v>1</v>
      </c>
      <c r="F954" t="str">
        <f>_xlfn.XLOOKUP(data!$B954,campaign!$A$2:$A$18,campaign!$B$2:$B$18)</f>
        <v>HasCreditCard</v>
      </c>
      <c r="G954">
        <f>_xlfn.XLOOKUP($F954,campaign!$B$2:$B$18,campaign!$D$2:$D$18)</f>
        <v>65</v>
      </c>
      <c r="H954" t="str">
        <f>_xlfn.XLOOKUP($A954,customer!$A$2:$A$978,customer!$B$2:$B$978)</f>
        <v>Edgar Gonsalvo</v>
      </c>
    </row>
    <row r="955" spans="1:8" x14ac:dyDescent="0.2">
      <c r="A955" t="s">
        <v>2992</v>
      </c>
      <c r="B955" t="s">
        <v>3948</v>
      </c>
      <c r="C955" s="1">
        <v>44662</v>
      </c>
      <c r="D955" s="1">
        <v>44790</v>
      </c>
      <c r="E955">
        <f t="shared" si="14"/>
        <v>4</v>
      </c>
      <c r="F955" t="str">
        <f>_xlfn.XLOOKUP(data!$B955,campaign!$A$2:$A$18,campaign!$B$2:$B$18)</f>
        <v>HasCreditCard</v>
      </c>
      <c r="G955">
        <f>_xlfn.XLOOKUP($F955,campaign!$B$2:$B$18,campaign!$D$2:$D$18)</f>
        <v>65</v>
      </c>
      <c r="H955" t="str">
        <f>_xlfn.XLOOKUP($A955,customer!$A$2:$A$978,customer!$B$2:$B$978)</f>
        <v>Edgar Gonsalvo</v>
      </c>
    </row>
    <row r="956" spans="1:8" x14ac:dyDescent="0.2">
      <c r="A956" t="s">
        <v>2992</v>
      </c>
      <c r="B956" t="s">
        <v>3948</v>
      </c>
      <c r="C956" s="1">
        <v>44662</v>
      </c>
      <c r="D956" s="1">
        <v>44917</v>
      </c>
      <c r="E956">
        <f t="shared" si="14"/>
        <v>8</v>
      </c>
      <c r="F956" t="str">
        <f>_xlfn.XLOOKUP(data!$B956,campaign!$A$2:$A$18,campaign!$B$2:$B$18)</f>
        <v>HasCreditCard</v>
      </c>
      <c r="G956">
        <f>_xlfn.XLOOKUP($F956,campaign!$B$2:$B$18,campaign!$D$2:$D$18)</f>
        <v>65</v>
      </c>
      <c r="H956" t="str">
        <f>_xlfn.XLOOKUP($A956,customer!$A$2:$A$978,customer!$B$2:$B$978)</f>
        <v>Edgar Gonsalvo</v>
      </c>
    </row>
    <row r="957" spans="1:8" x14ac:dyDescent="0.2">
      <c r="A957" t="s">
        <v>2992</v>
      </c>
      <c r="B957" t="s">
        <v>3948</v>
      </c>
      <c r="C957" s="1">
        <v>44662</v>
      </c>
      <c r="D957" s="1">
        <v>44950</v>
      </c>
      <c r="E957">
        <f t="shared" si="14"/>
        <v>9</v>
      </c>
      <c r="F957" t="str">
        <f>_xlfn.XLOOKUP(data!$B957,campaign!$A$2:$A$18,campaign!$B$2:$B$18)</f>
        <v>HasCreditCard</v>
      </c>
      <c r="G957">
        <f>_xlfn.XLOOKUP($F957,campaign!$B$2:$B$18,campaign!$D$2:$D$18)</f>
        <v>65</v>
      </c>
      <c r="H957" t="str">
        <f>_xlfn.XLOOKUP($A957,customer!$A$2:$A$978,customer!$B$2:$B$978)</f>
        <v>Edgar Gonsalvo</v>
      </c>
    </row>
    <row r="958" spans="1:8" x14ac:dyDescent="0.2">
      <c r="A958" t="s">
        <v>2992</v>
      </c>
      <c r="B958" t="s">
        <v>3948</v>
      </c>
      <c r="C958" s="1">
        <v>44662</v>
      </c>
      <c r="D958" s="1">
        <v>44999</v>
      </c>
      <c r="E958">
        <f t="shared" si="14"/>
        <v>11</v>
      </c>
      <c r="F958" t="str">
        <f>_xlfn.XLOOKUP(data!$B958,campaign!$A$2:$A$18,campaign!$B$2:$B$18)</f>
        <v>HasCreditCard</v>
      </c>
      <c r="G958">
        <f>_xlfn.XLOOKUP($F958,campaign!$B$2:$B$18,campaign!$D$2:$D$18)</f>
        <v>65</v>
      </c>
      <c r="H958" t="str">
        <f>_xlfn.XLOOKUP($A958,customer!$A$2:$A$978,customer!$B$2:$B$978)</f>
        <v>Edgar Gonsalvo</v>
      </c>
    </row>
    <row r="959" spans="1:8" x14ac:dyDescent="0.2">
      <c r="A959" t="s">
        <v>2992</v>
      </c>
      <c r="B959" t="s">
        <v>3948</v>
      </c>
      <c r="C959" s="1">
        <v>44662</v>
      </c>
      <c r="D959" s="1">
        <v>45061</v>
      </c>
      <c r="E959">
        <f t="shared" si="14"/>
        <v>13</v>
      </c>
      <c r="F959" t="str">
        <f>_xlfn.XLOOKUP(data!$B959,campaign!$A$2:$A$18,campaign!$B$2:$B$18)</f>
        <v>HasCreditCard</v>
      </c>
      <c r="G959">
        <f>_xlfn.XLOOKUP($F959,campaign!$B$2:$B$18,campaign!$D$2:$D$18)</f>
        <v>65</v>
      </c>
      <c r="H959" t="str">
        <f>_xlfn.XLOOKUP($A959,customer!$A$2:$A$978,customer!$B$2:$B$978)</f>
        <v>Edgar Gonsalvo</v>
      </c>
    </row>
    <row r="960" spans="1:8" x14ac:dyDescent="0.2">
      <c r="A960" t="s">
        <v>2992</v>
      </c>
      <c r="B960" t="s">
        <v>3950</v>
      </c>
      <c r="C960" s="1">
        <v>45015</v>
      </c>
      <c r="D960" s="1">
        <v>45015</v>
      </c>
      <c r="E960">
        <f t="shared" si="14"/>
        <v>0</v>
      </c>
      <c r="F960" t="str">
        <f>_xlfn.XLOOKUP(data!$B960,campaign!$A$2:$A$18,campaign!$B$2:$B$18)</f>
        <v>NotNewCellphoneUser</v>
      </c>
      <c r="G960">
        <f>_xlfn.XLOOKUP($F960,campaign!$B$2:$B$18,campaign!$D$2:$D$18)</f>
        <v>28</v>
      </c>
      <c r="H960" t="str">
        <f>_xlfn.XLOOKUP($A960,customer!$A$2:$A$978,customer!$B$2:$B$978)</f>
        <v>Edgar Gonsalvo</v>
      </c>
    </row>
    <row r="961" spans="1:8" x14ac:dyDescent="0.2">
      <c r="A961" t="s">
        <v>2992</v>
      </c>
      <c r="B961" t="s">
        <v>3950</v>
      </c>
      <c r="C961" s="1">
        <v>45015</v>
      </c>
      <c r="D961" s="1">
        <v>45046</v>
      </c>
      <c r="E961">
        <f t="shared" si="14"/>
        <v>1</v>
      </c>
      <c r="F961" t="str">
        <f>_xlfn.XLOOKUP(data!$B961,campaign!$A$2:$A$18,campaign!$B$2:$B$18)</f>
        <v>NotNewCellphoneUser</v>
      </c>
      <c r="G961">
        <f>_xlfn.XLOOKUP($F961,campaign!$B$2:$B$18,campaign!$D$2:$D$18)</f>
        <v>28</v>
      </c>
      <c r="H961" t="str">
        <f>_xlfn.XLOOKUP($A961,customer!$A$2:$A$978,customer!$B$2:$B$978)</f>
        <v>Edgar Gonsalvo</v>
      </c>
    </row>
    <row r="962" spans="1:8" x14ac:dyDescent="0.2">
      <c r="A962" t="s">
        <v>2992</v>
      </c>
      <c r="B962" t="s">
        <v>3950</v>
      </c>
      <c r="C962" s="1">
        <v>45015</v>
      </c>
      <c r="D962" s="1">
        <v>45054</v>
      </c>
      <c r="E962">
        <f t="shared" si="14"/>
        <v>1</v>
      </c>
      <c r="F962" t="str">
        <f>_xlfn.XLOOKUP(data!$B962,campaign!$A$2:$A$18,campaign!$B$2:$B$18)</f>
        <v>NotNewCellphoneUser</v>
      </c>
      <c r="G962">
        <f>_xlfn.XLOOKUP($F962,campaign!$B$2:$B$18,campaign!$D$2:$D$18)</f>
        <v>28</v>
      </c>
      <c r="H962" t="str">
        <f>_xlfn.XLOOKUP($A962,customer!$A$2:$A$978,customer!$B$2:$B$978)</f>
        <v>Edgar Gonsalvo</v>
      </c>
    </row>
    <row r="963" spans="1:8" x14ac:dyDescent="0.2">
      <c r="A963" t="s">
        <v>2993</v>
      </c>
      <c r="B963" t="s">
        <v>3922</v>
      </c>
      <c r="C963" s="1">
        <v>44653</v>
      </c>
      <c r="D963" s="1">
        <v>44653</v>
      </c>
      <c r="E963">
        <f t="shared" ref="E963:E1026" si="15">DATEDIF(C963,D963,"M")</f>
        <v>0</v>
      </c>
      <c r="F963" t="str">
        <f>_xlfn.XLOOKUP(data!$B963,campaign!$A$2:$A$18,campaign!$B$2:$B$18)</f>
        <v>HandsetWebCapable</v>
      </c>
      <c r="G963">
        <f>_xlfn.XLOOKUP($F963,campaign!$B$2:$B$18,campaign!$D$2:$D$18)</f>
        <v>62</v>
      </c>
      <c r="H963" t="str">
        <f>_xlfn.XLOOKUP($A963,customer!$A$2:$A$978,customer!$B$2:$B$978)</f>
        <v>Sutherland Glazyer</v>
      </c>
    </row>
    <row r="964" spans="1:8" x14ac:dyDescent="0.2">
      <c r="A964" t="s">
        <v>2993</v>
      </c>
      <c r="B964" t="s">
        <v>3922</v>
      </c>
      <c r="C964" s="1">
        <v>44653</v>
      </c>
      <c r="D964" s="1">
        <v>44696</v>
      </c>
      <c r="E964">
        <f t="shared" si="15"/>
        <v>1</v>
      </c>
      <c r="F964" t="str">
        <f>_xlfn.XLOOKUP(data!$B964,campaign!$A$2:$A$18,campaign!$B$2:$B$18)</f>
        <v>HandsetWebCapable</v>
      </c>
      <c r="G964">
        <f>_xlfn.XLOOKUP($F964,campaign!$B$2:$B$18,campaign!$D$2:$D$18)</f>
        <v>62</v>
      </c>
      <c r="H964" t="str">
        <f>_xlfn.XLOOKUP($A964,customer!$A$2:$A$978,customer!$B$2:$B$978)</f>
        <v>Sutherland Glazyer</v>
      </c>
    </row>
    <row r="965" spans="1:8" x14ac:dyDescent="0.2">
      <c r="A965" t="s">
        <v>2993</v>
      </c>
      <c r="B965" t="s">
        <v>3922</v>
      </c>
      <c r="C965" s="1">
        <v>44653</v>
      </c>
      <c r="D965" s="1">
        <v>44718</v>
      </c>
      <c r="E965">
        <f t="shared" si="15"/>
        <v>2</v>
      </c>
      <c r="F965" t="str">
        <f>_xlfn.XLOOKUP(data!$B965,campaign!$A$2:$A$18,campaign!$B$2:$B$18)</f>
        <v>HandsetWebCapable</v>
      </c>
      <c r="G965">
        <f>_xlfn.XLOOKUP($F965,campaign!$B$2:$B$18,campaign!$D$2:$D$18)</f>
        <v>62</v>
      </c>
      <c r="H965" t="str">
        <f>_xlfn.XLOOKUP($A965,customer!$A$2:$A$978,customer!$B$2:$B$978)</f>
        <v>Sutherland Glazyer</v>
      </c>
    </row>
    <row r="966" spans="1:8" x14ac:dyDescent="0.2">
      <c r="A966" t="s">
        <v>2993</v>
      </c>
      <c r="B966" t="s">
        <v>3922</v>
      </c>
      <c r="C966" s="1">
        <v>44653</v>
      </c>
      <c r="D966" s="1">
        <v>44749</v>
      </c>
      <c r="E966">
        <f t="shared" si="15"/>
        <v>3</v>
      </c>
      <c r="F966" t="str">
        <f>_xlfn.XLOOKUP(data!$B966,campaign!$A$2:$A$18,campaign!$B$2:$B$18)</f>
        <v>HandsetWebCapable</v>
      </c>
      <c r="G966">
        <f>_xlfn.XLOOKUP($F966,campaign!$B$2:$B$18,campaign!$D$2:$D$18)</f>
        <v>62</v>
      </c>
      <c r="H966" t="str">
        <f>_xlfn.XLOOKUP($A966,customer!$A$2:$A$978,customer!$B$2:$B$978)</f>
        <v>Sutherland Glazyer</v>
      </c>
    </row>
    <row r="967" spans="1:8" x14ac:dyDescent="0.2">
      <c r="A967" t="s">
        <v>2993</v>
      </c>
      <c r="B967" t="s">
        <v>3922</v>
      </c>
      <c r="C967" s="1">
        <v>44653</v>
      </c>
      <c r="D967" s="1">
        <v>44784</v>
      </c>
      <c r="E967">
        <f t="shared" si="15"/>
        <v>4</v>
      </c>
      <c r="F967" t="str">
        <f>_xlfn.XLOOKUP(data!$B967,campaign!$A$2:$A$18,campaign!$B$2:$B$18)</f>
        <v>HandsetWebCapable</v>
      </c>
      <c r="G967">
        <f>_xlfn.XLOOKUP($F967,campaign!$B$2:$B$18,campaign!$D$2:$D$18)</f>
        <v>62</v>
      </c>
      <c r="H967" t="str">
        <f>_xlfn.XLOOKUP($A967,customer!$A$2:$A$978,customer!$B$2:$B$978)</f>
        <v>Sutherland Glazyer</v>
      </c>
    </row>
    <row r="968" spans="1:8" x14ac:dyDescent="0.2">
      <c r="A968" t="s">
        <v>2993</v>
      </c>
      <c r="B968" t="s">
        <v>3922</v>
      </c>
      <c r="C968" s="1">
        <v>44653</v>
      </c>
      <c r="D968" s="1">
        <v>44837</v>
      </c>
      <c r="E968">
        <f t="shared" si="15"/>
        <v>6</v>
      </c>
      <c r="F968" t="str">
        <f>_xlfn.XLOOKUP(data!$B968,campaign!$A$2:$A$18,campaign!$B$2:$B$18)</f>
        <v>HandsetWebCapable</v>
      </c>
      <c r="G968">
        <f>_xlfn.XLOOKUP($F968,campaign!$B$2:$B$18,campaign!$D$2:$D$18)</f>
        <v>62</v>
      </c>
      <c r="H968" t="str">
        <f>_xlfn.XLOOKUP($A968,customer!$A$2:$A$978,customer!$B$2:$B$978)</f>
        <v>Sutherland Glazyer</v>
      </c>
    </row>
    <row r="969" spans="1:8" x14ac:dyDescent="0.2">
      <c r="A969" t="s">
        <v>2993</v>
      </c>
      <c r="B969" t="s">
        <v>3922</v>
      </c>
      <c r="C969" s="1">
        <v>44653</v>
      </c>
      <c r="D969" s="1">
        <v>44872</v>
      </c>
      <c r="E969">
        <f t="shared" si="15"/>
        <v>7</v>
      </c>
      <c r="F969" t="str">
        <f>_xlfn.XLOOKUP(data!$B969,campaign!$A$2:$A$18,campaign!$B$2:$B$18)</f>
        <v>HandsetWebCapable</v>
      </c>
      <c r="G969">
        <f>_xlfn.XLOOKUP($F969,campaign!$B$2:$B$18,campaign!$D$2:$D$18)</f>
        <v>62</v>
      </c>
      <c r="H969" t="str">
        <f>_xlfn.XLOOKUP($A969,customer!$A$2:$A$978,customer!$B$2:$B$978)</f>
        <v>Sutherland Glazyer</v>
      </c>
    </row>
    <row r="970" spans="1:8" x14ac:dyDescent="0.2">
      <c r="A970" t="s">
        <v>2993</v>
      </c>
      <c r="B970" t="s">
        <v>3922</v>
      </c>
      <c r="C970" s="1">
        <v>44653</v>
      </c>
      <c r="D970" s="1">
        <v>44941</v>
      </c>
      <c r="E970">
        <f t="shared" si="15"/>
        <v>9</v>
      </c>
      <c r="F970" t="str">
        <f>_xlfn.XLOOKUP(data!$B970,campaign!$A$2:$A$18,campaign!$B$2:$B$18)</f>
        <v>HandsetWebCapable</v>
      </c>
      <c r="G970">
        <f>_xlfn.XLOOKUP($F970,campaign!$B$2:$B$18,campaign!$D$2:$D$18)</f>
        <v>62</v>
      </c>
      <c r="H970" t="str">
        <f>_xlfn.XLOOKUP($A970,customer!$A$2:$A$978,customer!$B$2:$B$978)</f>
        <v>Sutherland Glazyer</v>
      </c>
    </row>
    <row r="971" spans="1:8" x14ac:dyDescent="0.2">
      <c r="A971" t="s">
        <v>2993</v>
      </c>
      <c r="B971" t="s">
        <v>3922</v>
      </c>
      <c r="C971" s="1">
        <v>44653</v>
      </c>
      <c r="D971" s="1">
        <v>44991</v>
      </c>
      <c r="E971">
        <f t="shared" si="15"/>
        <v>11</v>
      </c>
      <c r="F971" t="str">
        <f>_xlfn.XLOOKUP(data!$B971,campaign!$A$2:$A$18,campaign!$B$2:$B$18)</f>
        <v>HandsetWebCapable</v>
      </c>
      <c r="G971">
        <f>_xlfn.XLOOKUP($F971,campaign!$B$2:$B$18,campaign!$D$2:$D$18)</f>
        <v>62</v>
      </c>
      <c r="H971" t="str">
        <f>_xlfn.XLOOKUP($A971,customer!$A$2:$A$978,customer!$B$2:$B$978)</f>
        <v>Sutherland Glazyer</v>
      </c>
    </row>
    <row r="972" spans="1:8" x14ac:dyDescent="0.2">
      <c r="A972" t="s">
        <v>2993</v>
      </c>
      <c r="B972" t="s">
        <v>3922</v>
      </c>
      <c r="C972" s="1">
        <v>44653</v>
      </c>
      <c r="D972" s="1">
        <v>45032</v>
      </c>
      <c r="E972">
        <f t="shared" si="15"/>
        <v>12</v>
      </c>
      <c r="F972" t="str">
        <f>_xlfn.XLOOKUP(data!$B972,campaign!$A$2:$A$18,campaign!$B$2:$B$18)</f>
        <v>HandsetWebCapable</v>
      </c>
      <c r="G972">
        <f>_xlfn.XLOOKUP($F972,campaign!$B$2:$B$18,campaign!$D$2:$D$18)</f>
        <v>62</v>
      </c>
      <c r="H972" t="str">
        <f>_xlfn.XLOOKUP($A972,customer!$A$2:$A$978,customer!$B$2:$B$978)</f>
        <v>Sutherland Glazyer</v>
      </c>
    </row>
    <row r="973" spans="1:8" x14ac:dyDescent="0.2">
      <c r="A973" t="s">
        <v>2993</v>
      </c>
      <c r="B973" t="s">
        <v>3922</v>
      </c>
      <c r="C973" s="1">
        <v>44653</v>
      </c>
      <c r="D973" s="1">
        <v>45057</v>
      </c>
      <c r="E973">
        <f t="shared" si="15"/>
        <v>13</v>
      </c>
      <c r="F973" t="str">
        <f>_xlfn.XLOOKUP(data!$B973,campaign!$A$2:$A$18,campaign!$B$2:$B$18)</f>
        <v>HandsetWebCapable</v>
      </c>
      <c r="G973">
        <f>_xlfn.XLOOKUP($F973,campaign!$B$2:$B$18,campaign!$D$2:$D$18)</f>
        <v>62</v>
      </c>
      <c r="H973" t="str">
        <f>_xlfn.XLOOKUP($A973,customer!$A$2:$A$978,customer!$B$2:$B$978)</f>
        <v>Sutherland Glazyer</v>
      </c>
    </row>
    <row r="974" spans="1:8" x14ac:dyDescent="0.2">
      <c r="A974" t="s">
        <v>2993</v>
      </c>
      <c r="B974" t="s">
        <v>3949</v>
      </c>
      <c r="C974" s="1">
        <v>44670</v>
      </c>
      <c r="D974" s="1">
        <v>44670</v>
      </c>
      <c r="E974">
        <f t="shared" si="15"/>
        <v>0</v>
      </c>
      <c r="F974" t="str">
        <f>_xlfn.XLOOKUP(data!$B974,campaign!$A$2:$A$18,campaign!$B$2:$B$18)</f>
        <v>NewCellphoneUser</v>
      </c>
      <c r="G974">
        <f>_xlfn.XLOOKUP($F974,campaign!$B$2:$B$18,campaign!$D$2:$D$18)</f>
        <v>25</v>
      </c>
      <c r="H974" t="str">
        <f>_xlfn.XLOOKUP($A974,customer!$A$2:$A$978,customer!$B$2:$B$978)</f>
        <v>Sutherland Glazyer</v>
      </c>
    </row>
    <row r="975" spans="1:8" x14ac:dyDescent="0.2">
      <c r="A975" t="s">
        <v>2993</v>
      </c>
      <c r="B975" t="s">
        <v>3949</v>
      </c>
      <c r="C975" s="1">
        <v>44670</v>
      </c>
      <c r="D975" s="1">
        <v>44707</v>
      </c>
      <c r="E975">
        <f t="shared" si="15"/>
        <v>1</v>
      </c>
      <c r="F975" t="str">
        <f>_xlfn.XLOOKUP(data!$B975,campaign!$A$2:$A$18,campaign!$B$2:$B$18)</f>
        <v>NewCellphoneUser</v>
      </c>
      <c r="G975">
        <f>_xlfn.XLOOKUP($F975,campaign!$B$2:$B$18,campaign!$D$2:$D$18)</f>
        <v>25</v>
      </c>
      <c r="H975" t="str">
        <f>_xlfn.XLOOKUP($A975,customer!$A$2:$A$978,customer!$B$2:$B$978)</f>
        <v>Sutherland Glazyer</v>
      </c>
    </row>
    <row r="976" spans="1:8" x14ac:dyDescent="0.2">
      <c r="A976" t="s">
        <v>2993</v>
      </c>
      <c r="B976" t="s">
        <v>3949</v>
      </c>
      <c r="C976" s="1">
        <v>44670</v>
      </c>
      <c r="D976" s="1">
        <v>44734</v>
      </c>
      <c r="E976">
        <f t="shared" si="15"/>
        <v>2</v>
      </c>
      <c r="F976" t="str">
        <f>_xlfn.XLOOKUP(data!$B976,campaign!$A$2:$A$18,campaign!$B$2:$B$18)</f>
        <v>NewCellphoneUser</v>
      </c>
      <c r="G976">
        <f>_xlfn.XLOOKUP($F976,campaign!$B$2:$B$18,campaign!$D$2:$D$18)</f>
        <v>25</v>
      </c>
      <c r="H976" t="str">
        <f>_xlfn.XLOOKUP($A976,customer!$A$2:$A$978,customer!$B$2:$B$978)</f>
        <v>Sutherland Glazyer</v>
      </c>
    </row>
    <row r="977" spans="1:8" x14ac:dyDescent="0.2">
      <c r="A977" t="s">
        <v>2993</v>
      </c>
      <c r="B977" t="s">
        <v>3949</v>
      </c>
      <c r="C977" s="1">
        <v>44670</v>
      </c>
      <c r="D977" s="1">
        <v>44804</v>
      </c>
      <c r="E977">
        <f t="shared" si="15"/>
        <v>4</v>
      </c>
      <c r="F977" t="str">
        <f>_xlfn.XLOOKUP(data!$B977,campaign!$A$2:$A$18,campaign!$B$2:$B$18)</f>
        <v>NewCellphoneUser</v>
      </c>
      <c r="G977">
        <f>_xlfn.XLOOKUP($F977,campaign!$B$2:$B$18,campaign!$D$2:$D$18)</f>
        <v>25</v>
      </c>
      <c r="H977" t="str">
        <f>_xlfn.XLOOKUP($A977,customer!$A$2:$A$978,customer!$B$2:$B$978)</f>
        <v>Sutherland Glazyer</v>
      </c>
    </row>
    <row r="978" spans="1:8" x14ac:dyDescent="0.2">
      <c r="A978" t="s">
        <v>2993</v>
      </c>
      <c r="B978" t="s">
        <v>3949</v>
      </c>
      <c r="C978" s="1">
        <v>44670</v>
      </c>
      <c r="D978" s="1">
        <v>44858</v>
      </c>
      <c r="E978">
        <f t="shared" si="15"/>
        <v>6</v>
      </c>
      <c r="F978" t="str">
        <f>_xlfn.XLOOKUP(data!$B978,campaign!$A$2:$A$18,campaign!$B$2:$B$18)</f>
        <v>NewCellphoneUser</v>
      </c>
      <c r="G978">
        <f>_xlfn.XLOOKUP($F978,campaign!$B$2:$B$18,campaign!$D$2:$D$18)</f>
        <v>25</v>
      </c>
      <c r="H978" t="str">
        <f>_xlfn.XLOOKUP($A978,customer!$A$2:$A$978,customer!$B$2:$B$978)</f>
        <v>Sutherland Glazyer</v>
      </c>
    </row>
    <row r="979" spans="1:8" x14ac:dyDescent="0.2">
      <c r="A979" t="s">
        <v>2993</v>
      </c>
      <c r="B979" t="s">
        <v>3949</v>
      </c>
      <c r="C979" s="1">
        <v>44670</v>
      </c>
      <c r="D979" s="1">
        <v>44885</v>
      </c>
      <c r="E979">
        <f t="shared" si="15"/>
        <v>7</v>
      </c>
      <c r="F979" t="str">
        <f>_xlfn.XLOOKUP(data!$B979,campaign!$A$2:$A$18,campaign!$B$2:$B$18)</f>
        <v>NewCellphoneUser</v>
      </c>
      <c r="G979">
        <f>_xlfn.XLOOKUP($F979,campaign!$B$2:$B$18,campaign!$D$2:$D$18)</f>
        <v>25</v>
      </c>
      <c r="H979" t="str">
        <f>_xlfn.XLOOKUP($A979,customer!$A$2:$A$978,customer!$B$2:$B$978)</f>
        <v>Sutherland Glazyer</v>
      </c>
    </row>
    <row r="980" spans="1:8" x14ac:dyDescent="0.2">
      <c r="A980" t="s">
        <v>2993</v>
      </c>
      <c r="B980" t="s">
        <v>3949</v>
      </c>
      <c r="C980" s="1">
        <v>44670</v>
      </c>
      <c r="D980" s="1">
        <v>44923</v>
      </c>
      <c r="E980">
        <f t="shared" si="15"/>
        <v>8</v>
      </c>
      <c r="F980" t="str">
        <f>_xlfn.XLOOKUP(data!$B980,campaign!$A$2:$A$18,campaign!$B$2:$B$18)</f>
        <v>NewCellphoneUser</v>
      </c>
      <c r="G980">
        <f>_xlfn.XLOOKUP($F980,campaign!$B$2:$B$18,campaign!$D$2:$D$18)</f>
        <v>25</v>
      </c>
      <c r="H980" t="str">
        <f>_xlfn.XLOOKUP($A980,customer!$A$2:$A$978,customer!$B$2:$B$978)</f>
        <v>Sutherland Glazyer</v>
      </c>
    </row>
    <row r="981" spans="1:8" x14ac:dyDescent="0.2">
      <c r="A981" t="s">
        <v>2993</v>
      </c>
      <c r="B981" t="s">
        <v>3949</v>
      </c>
      <c r="C981" s="1">
        <v>44670</v>
      </c>
      <c r="D981" s="1">
        <v>44951</v>
      </c>
      <c r="E981">
        <f t="shared" si="15"/>
        <v>9</v>
      </c>
      <c r="F981" t="str">
        <f>_xlfn.XLOOKUP(data!$B981,campaign!$A$2:$A$18,campaign!$B$2:$B$18)</f>
        <v>NewCellphoneUser</v>
      </c>
      <c r="G981">
        <f>_xlfn.XLOOKUP($F981,campaign!$B$2:$B$18,campaign!$D$2:$D$18)</f>
        <v>25</v>
      </c>
      <c r="H981" t="str">
        <f>_xlfn.XLOOKUP($A981,customer!$A$2:$A$978,customer!$B$2:$B$978)</f>
        <v>Sutherland Glazyer</v>
      </c>
    </row>
    <row r="982" spans="1:8" x14ac:dyDescent="0.2">
      <c r="A982" t="s">
        <v>2993</v>
      </c>
      <c r="B982" t="s">
        <v>3949</v>
      </c>
      <c r="C982" s="1">
        <v>44670</v>
      </c>
      <c r="D982" s="1">
        <v>45011</v>
      </c>
      <c r="E982">
        <f t="shared" si="15"/>
        <v>11</v>
      </c>
      <c r="F982" t="str">
        <f>_xlfn.XLOOKUP(data!$B982,campaign!$A$2:$A$18,campaign!$B$2:$B$18)</f>
        <v>NewCellphoneUser</v>
      </c>
      <c r="G982">
        <f>_xlfn.XLOOKUP($F982,campaign!$B$2:$B$18,campaign!$D$2:$D$18)</f>
        <v>25</v>
      </c>
      <c r="H982" t="str">
        <f>_xlfn.XLOOKUP($A982,customer!$A$2:$A$978,customer!$B$2:$B$978)</f>
        <v>Sutherland Glazyer</v>
      </c>
    </row>
    <row r="983" spans="1:8" x14ac:dyDescent="0.2">
      <c r="A983" t="s">
        <v>2993</v>
      </c>
      <c r="B983" t="s">
        <v>3949</v>
      </c>
      <c r="C983" s="1">
        <v>44670</v>
      </c>
      <c r="D983" s="1">
        <v>45069</v>
      </c>
      <c r="E983">
        <f t="shared" si="15"/>
        <v>13</v>
      </c>
      <c r="F983" t="str">
        <f>_xlfn.XLOOKUP(data!$B983,campaign!$A$2:$A$18,campaign!$B$2:$B$18)</f>
        <v>NewCellphoneUser</v>
      </c>
      <c r="G983">
        <f>_xlfn.XLOOKUP($F983,campaign!$B$2:$B$18,campaign!$D$2:$D$18)</f>
        <v>25</v>
      </c>
      <c r="H983" t="str">
        <f>_xlfn.XLOOKUP($A983,customer!$A$2:$A$978,customer!$B$2:$B$978)</f>
        <v>Sutherland Glazyer</v>
      </c>
    </row>
    <row r="984" spans="1:8" x14ac:dyDescent="0.2">
      <c r="A984" t="s">
        <v>2993</v>
      </c>
      <c r="B984" t="s">
        <v>3948</v>
      </c>
      <c r="C984" s="1">
        <v>44766</v>
      </c>
      <c r="D984" s="1">
        <v>44766</v>
      </c>
      <c r="E984">
        <f t="shared" si="15"/>
        <v>0</v>
      </c>
      <c r="F984" t="str">
        <f>_xlfn.XLOOKUP(data!$B984,campaign!$A$2:$A$18,campaign!$B$2:$B$18)</f>
        <v>HasCreditCard</v>
      </c>
      <c r="G984">
        <f>_xlfn.XLOOKUP($F984,campaign!$B$2:$B$18,campaign!$D$2:$D$18)</f>
        <v>65</v>
      </c>
      <c r="H984" t="str">
        <f>_xlfn.XLOOKUP($A984,customer!$A$2:$A$978,customer!$B$2:$B$978)</f>
        <v>Sutherland Glazyer</v>
      </c>
    </row>
    <row r="985" spans="1:8" x14ac:dyDescent="0.2">
      <c r="A985" t="s">
        <v>2993</v>
      </c>
      <c r="B985" t="s">
        <v>3948</v>
      </c>
      <c r="C985" s="1">
        <v>44766</v>
      </c>
      <c r="D985" s="1">
        <v>44807</v>
      </c>
      <c r="E985">
        <f t="shared" si="15"/>
        <v>1</v>
      </c>
      <c r="F985" t="str">
        <f>_xlfn.XLOOKUP(data!$B985,campaign!$A$2:$A$18,campaign!$B$2:$B$18)</f>
        <v>HasCreditCard</v>
      </c>
      <c r="G985">
        <f>_xlfn.XLOOKUP($F985,campaign!$B$2:$B$18,campaign!$D$2:$D$18)</f>
        <v>65</v>
      </c>
      <c r="H985" t="str">
        <f>_xlfn.XLOOKUP($A985,customer!$A$2:$A$978,customer!$B$2:$B$978)</f>
        <v>Sutherland Glazyer</v>
      </c>
    </row>
    <row r="986" spans="1:8" x14ac:dyDescent="0.2">
      <c r="A986" t="s">
        <v>2993</v>
      </c>
      <c r="B986" t="s">
        <v>3948</v>
      </c>
      <c r="C986" s="1">
        <v>44766</v>
      </c>
      <c r="D986" s="1">
        <v>44858</v>
      </c>
      <c r="E986">
        <f t="shared" si="15"/>
        <v>3</v>
      </c>
      <c r="F986" t="str">
        <f>_xlfn.XLOOKUP(data!$B986,campaign!$A$2:$A$18,campaign!$B$2:$B$18)</f>
        <v>HasCreditCard</v>
      </c>
      <c r="G986">
        <f>_xlfn.XLOOKUP($F986,campaign!$B$2:$B$18,campaign!$D$2:$D$18)</f>
        <v>65</v>
      </c>
      <c r="H986" t="str">
        <f>_xlfn.XLOOKUP($A986,customer!$A$2:$A$978,customer!$B$2:$B$978)</f>
        <v>Sutherland Glazyer</v>
      </c>
    </row>
    <row r="987" spans="1:8" x14ac:dyDescent="0.2">
      <c r="A987" t="s">
        <v>2993</v>
      </c>
      <c r="B987" t="s">
        <v>3948</v>
      </c>
      <c r="C987" s="1">
        <v>44766</v>
      </c>
      <c r="D987" s="1">
        <v>44898</v>
      </c>
      <c r="E987">
        <f t="shared" si="15"/>
        <v>4</v>
      </c>
      <c r="F987" t="str">
        <f>_xlfn.XLOOKUP(data!$B987,campaign!$A$2:$A$18,campaign!$B$2:$B$18)</f>
        <v>HasCreditCard</v>
      </c>
      <c r="G987">
        <f>_xlfn.XLOOKUP($F987,campaign!$B$2:$B$18,campaign!$D$2:$D$18)</f>
        <v>65</v>
      </c>
      <c r="H987" t="str">
        <f>_xlfn.XLOOKUP($A987,customer!$A$2:$A$978,customer!$B$2:$B$978)</f>
        <v>Sutherland Glazyer</v>
      </c>
    </row>
    <row r="988" spans="1:8" x14ac:dyDescent="0.2">
      <c r="A988" t="s">
        <v>2993</v>
      </c>
      <c r="B988" t="s">
        <v>3948</v>
      </c>
      <c r="C988" s="1">
        <v>44766</v>
      </c>
      <c r="D988" s="1">
        <v>44961</v>
      </c>
      <c r="E988">
        <f t="shared" si="15"/>
        <v>6</v>
      </c>
      <c r="F988" t="str">
        <f>_xlfn.XLOOKUP(data!$B988,campaign!$A$2:$A$18,campaign!$B$2:$B$18)</f>
        <v>HasCreditCard</v>
      </c>
      <c r="G988">
        <f>_xlfn.XLOOKUP($F988,campaign!$B$2:$B$18,campaign!$D$2:$D$18)</f>
        <v>65</v>
      </c>
      <c r="H988" t="str">
        <f>_xlfn.XLOOKUP($A988,customer!$A$2:$A$978,customer!$B$2:$B$978)</f>
        <v>Sutherland Glazyer</v>
      </c>
    </row>
    <row r="989" spans="1:8" x14ac:dyDescent="0.2">
      <c r="A989" t="s">
        <v>2993</v>
      </c>
      <c r="B989" t="s">
        <v>3948</v>
      </c>
      <c r="C989" s="1">
        <v>44766</v>
      </c>
      <c r="D989" s="1">
        <v>44992</v>
      </c>
      <c r="E989">
        <f t="shared" si="15"/>
        <v>7</v>
      </c>
      <c r="F989" t="str">
        <f>_xlfn.XLOOKUP(data!$B989,campaign!$A$2:$A$18,campaign!$B$2:$B$18)</f>
        <v>HasCreditCard</v>
      </c>
      <c r="G989">
        <f>_xlfn.XLOOKUP($F989,campaign!$B$2:$B$18,campaign!$D$2:$D$18)</f>
        <v>65</v>
      </c>
      <c r="H989" t="str">
        <f>_xlfn.XLOOKUP($A989,customer!$A$2:$A$978,customer!$B$2:$B$978)</f>
        <v>Sutherland Glazyer</v>
      </c>
    </row>
    <row r="990" spans="1:8" x14ac:dyDescent="0.2">
      <c r="A990" t="s">
        <v>2993</v>
      </c>
      <c r="B990" t="s">
        <v>3948</v>
      </c>
      <c r="C990" s="1">
        <v>44766</v>
      </c>
      <c r="D990" s="1">
        <v>45046</v>
      </c>
      <c r="E990">
        <f t="shared" si="15"/>
        <v>9</v>
      </c>
      <c r="F990" t="str">
        <f>_xlfn.XLOOKUP(data!$B990,campaign!$A$2:$A$18,campaign!$B$2:$B$18)</f>
        <v>HasCreditCard</v>
      </c>
      <c r="G990">
        <f>_xlfn.XLOOKUP($F990,campaign!$B$2:$B$18,campaign!$D$2:$D$18)</f>
        <v>65</v>
      </c>
      <c r="H990" t="str">
        <f>_xlfn.XLOOKUP($A990,customer!$A$2:$A$978,customer!$B$2:$B$978)</f>
        <v>Sutherland Glazyer</v>
      </c>
    </row>
    <row r="991" spans="1:8" x14ac:dyDescent="0.2">
      <c r="A991" t="s">
        <v>2993</v>
      </c>
      <c r="B991" t="s">
        <v>3948</v>
      </c>
      <c r="C991" s="1">
        <v>44766</v>
      </c>
      <c r="D991" s="1">
        <v>45085</v>
      </c>
      <c r="E991">
        <f t="shared" si="15"/>
        <v>10</v>
      </c>
      <c r="F991" t="str">
        <f>_xlfn.XLOOKUP(data!$B991,campaign!$A$2:$A$18,campaign!$B$2:$B$18)</f>
        <v>HasCreditCard</v>
      </c>
      <c r="G991">
        <f>_xlfn.XLOOKUP($F991,campaign!$B$2:$B$18,campaign!$D$2:$D$18)</f>
        <v>65</v>
      </c>
      <c r="H991" t="str">
        <f>_xlfn.XLOOKUP($A991,customer!$A$2:$A$978,customer!$B$2:$B$978)</f>
        <v>Sutherland Glazyer</v>
      </c>
    </row>
    <row r="992" spans="1:8" x14ac:dyDescent="0.2">
      <c r="A992" t="s">
        <v>2994</v>
      </c>
      <c r="B992" t="s">
        <v>3948</v>
      </c>
      <c r="C992" s="1">
        <v>44583</v>
      </c>
      <c r="D992" s="1">
        <v>44583</v>
      </c>
      <c r="E992">
        <f t="shared" si="15"/>
        <v>0</v>
      </c>
      <c r="F992" t="str">
        <f>_xlfn.XLOOKUP(data!$B992,campaign!$A$2:$A$18,campaign!$B$2:$B$18)</f>
        <v>HasCreditCard</v>
      </c>
      <c r="G992">
        <f>_xlfn.XLOOKUP($F992,campaign!$B$2:$B$18,campaign!$D$2:$D$18)</f>
        <v>65</v>
      </c>
      <c r="H992" t="str">
        <f>_xlfn.XLOOKUP($A992,customer!$A$2:$A$978,customer!$B$2:$B$978)</f>
        <v>Janos McKeveney</v>
      </c>
    </row>
    <row r="993" spans="1:8" x14ac:dyDescent="0.2">
      <c r="A993" t="s">
        <v>2994</v>
      </c>
      <c r="B993" t="s">
        <v>3948</v>
      </c>
      <c r="C993" s="1">
        <v>44583</v>
      </c>
      <c r="D993" s="1">
        <v>44675</v>
      </c>
      <c r="E993">
        <f t="shared" si="15"/>
        <v>3</v>
      </c>
      <c r="F993" t="str">
        <f>_xlfn.XLOOKUP(data!$B993,campaign!$A$2:$A$18,campaign!$B$2:$B$18)</f>
        <v>HasCreditCard</v>
      </c>
      <c r="G993">
        <f>_xlfn.XLOOKUP($F993,campaign!$B$2:$B$18,campaign!$D$2:$D$18)</f>
        <v>65</v>
      </c>
      <c r="H993" t="str">
        <f>_xlfn.XLOOKUP($A993,customer!$A$2:$A$978,customer!$B$2:$B$978)</f>
        <v>Janos McKeveney</v>
      </c>
    </row>
    <row r="994" spans="1:8" x14ac:dyDescent="0.2">
      <c r="A994" t="s">
        <v>2994</v>
      </c>
      <c r="B994" t="s">
        <v>3948</v>
      </c>
      <c r="C994" s="1">
        <v>44583</v>
      </c>
      <c r="D994" s="1">
        <v>44777</v>
      </c>
      <c r="E994">
        <f t="shared" si="15"/>
        <v>6</v>
      </c>
      <c r="F994" t="str">
        <f>_xlfn.XLOOKUP(data!$B994,campaign!$A$2:$A$18,campaign!$B$2:$B$18)</f>
        <v>HasCreditCard</v>
      </c>
      <c r="G994">
        <f>_xlfn.XLOOKUP($F994,campaign!$B$2:$B$18,campaign!$D$2:$D$18)</f>
        <v>65</v>
      </c>
      <c r="H994" t="str">
        <f>_xlfn.XLOOKUP($A994,customer!$A$2:$A$978,customer!$B$2:$B$978)</f>
        <v>Janos McKeveney</v>
      </c>
    </row>
    <row r="995" spans="1:8" x14ac:dyDescent="0.2">
      <c r="A995" t="s">
        <v>2994</v>
      </c>
      <c r="B995" t="s">
        <v>3948</v>
      </c>
      <c r="C995" s="1">
        <v>44583</v>
      </c>
      <c r="D995" s="1">
        <v>44871</v>
      </c>
      <c r="E995">
        <f t="shared" si="15"/>
        <v>9</v>
      </c>
      <c r="F995" t="str">
        <f>_xlfn.XLOOKUP(data!$B995,campaign!$A$2:$A$18,campaign!$B$2:$B$18)</f>
        <v>HasCreditCard</v>
      </c>
      <c r="G995">
        <f>_xlfn.XLOOKUP($F995,campaign!$B$2:$B$18,campaign!$D$2:$D$18)</f>
        <v>65</v>
      </c>
      <c r="H995" t="str">
        <f>_xlfn.XLOOKUP($A995,customer!$A$2:$A$978,customer!$B$2:$B$978)</f>
        <v>Janos McKeveney</v>
      </c>
    </row>
    <row r="996" spans="1:8" x14ac:dyDescent="0.2">
      <c r="A996" t="s">
        <v>2994</v>
      </c>
      <c r="B996" t="s">
        <v>3948</v>
      </c>
      <c r="C996" s="1">
        <v>44583</v>
      </c>
      <c r="D996" s="1">
        <v>44930</v>
      </c>
      <c r="E996">
        <f t="shared" si="15"/>
        <v>11</v>
      </c>
      <c r="F996" t="str">
        <f>_xlfn.XLOOKUP(data!$B996,campaign!$A$2:$A$18,campaign!$B$2:$B$18)</f>
        <v>HasCreditCard</v>
      </c>
      <c r="G996">
        <f>_xlfn.XLOOKUP($F996,campaign!$B$2:$B$18,campaign!$D$2:$D$18)</f>
        <v>65</v>
      </c>
      <c r="H996" t="str">
        <f>_xlfn.XLOOKUP($A996,customer!$A$2:$A$978,customer!$B$2:$B$978)</f>
        <v>Janos McKeveney</v>
      </c>
    </row>
    <row r="997" spans="1:8" x14ac:dyDescent="0.2">
      <c r="A997" t="s">
        <v>2994</v>
      </c>
      <c r="B997" t="s">
        <v>3948</v>
      </c>
      <c r="C997" s="1">
        <v>44583</v>
      </c>
      <c r="D997" s="1">
        <v>45051</v>
      </c>
      <c r="E997">
        <f t="shared" si="15"/>
        <v>15</v>
      </c>
      <c r="F997" t="str">
        <f>_xlfn.XLOOKUP(data!$B997,campaign!$A$2:$A$18,campaign!$B$2:$B$18)</f>
        <v>HasCreditCard</v>
      </c>
      <c r="G997">
        <f>_xlfn.XLOOKUP($F997,campaign!$B$2:$B$18,campaign!$D$2:$D$18)</f>
        <v>65</v>
      </c>
      <c r="H997" t="str">
        <f>_xlfn.XLOOKUP($A997,customer!$A$2:$A$978,customer!$B$2:$B$978)</f>
        <v>Janos McKeveney</v>
      </c>
    </row>
    <row r="998" spans="1:8" x14ac:dyDescent="0.2">
      <c r="A998" t="s">
        <v>2994</v>
      </c>
      <c r="B998" t="s">
        <v>3928</v>
      </c>
      <c r="C998" s="1">
        <v>44742</v>
      </c>
      <c r="D998" s="1">
        <v>44742</v>
      </c>
      <c r="E998">
        <f t="shared" si="15"/>
        <v>0</v>
      </c>
      <c r="F998" t="str">
        <f>_xlfn.XLOOKUP(data!$B998,campaign!$A$2:$A$18,campaign!$B$2:$B$18)</f>
        <v>OptOutMailings</v>
      </c>
      <c r="G998">
        <f>_xlfn.XLOOKUP($F998,campaign!$B$2:$B$18,campaign!$D$2:$D$18)</f>
        <v>75</v>
      </c>
      <c r="H998" t="str">
        <f>_xlfn.XLOOKUP($A998,customer!$A$2:$A$978,customer!$B$2:$B$978)</f>
        <v>Janos McKeveney</v>
      </c>
    </row>
    <row r="999" spans="1:8" x14ac:dyDescent="0.2">
      <c r="A999" t="s">
        <v>2994</v>
      </c>
      <c r="B999" t="s">
        <v>3928</v>
      </c>
      <c r="C999" s="1">
        <v>44742</v>
      </c>
      <c r="D999" s="1">
        <v>44812</v>
      </c>
      <c r="E999">
        <f t="shared" si="15"/>
        <v>2</v>
      </c>
      <c r="F999" t="str">
        <f>_xlfn.XLOOKUP(data!$B999,campaign!$A$2:$A$18,campaign!$B$2:$B$18)</f>
        <v>OptOutMailings</v>
      </c>
      <c r="G999">
        <f>_xlfn.XLOOKUP($F999,campaign!$B$2:$B$18,campaign!$D$2:$D$18)</f>
        <v>75</v>
      </c>
      <c r="H999" t="str">
        <f>_xlfn.XLOOKUP($A999,customer!$A$2:$A$978,customer!$B$2:$B$978)</f>
        <v>Janos McKeveney</v>
      </c>
    </row>
    <row r="1000" spans="1:8" x14ac:dyDescent="0.2">
      <c r="A1000" t="s">
        <v>2994</v>
      </c>
      <c r="B1000" t="s">
        <v>3928</v>
      </c>
      <c r="C1000" s="1">
        <v>44742</v>
      </c>
      <c r="D1000" s="1">
        <v>44836</v>
      </c>
      <c r="E1000">
        <f t="shared" si="15"/>
        <v>3</v>
      </c>
      <c r="F1000" t="str">
        <f>_xlfn.XLOOKUP(data!$B1000,campaign!$A$2:$A$18,campaign!$B$2:$B$18)</f>
        <v>OptOutMailings</v>
      </c>
      <c r="G1000">
        <f>_xlfn.XLOOKUP($F1000,campaign!$B$2:$B$18,campaign!$D$2:$D$18)</f>
        <v>75</v>
      </c>
      <c r="H1000" t="str">
        <f>_xlfn.XLOOKUP($A1000,customer!$A$2:$A$978,customer!$B$2:$B$978)</f>
        <v>Janos McKeveney</v>
      </c>
    </row>
    <row r="1001" spans="1:8" x14ac:dyDescent="0.2">
      <c r="A1001" t="s">
        <v>2994</v>
      </c>
      <c r="B1001" t="s">
        <v>3928</v>
      </c>
      <c r="C1001" s="1">
        <v>44742</v>
      </c>
      <c r="D1001" s="1">
        <v>44867</v>
      </c>
      <c r="E1001">
        <f t="shared" si="15"/>
        <v>4</v>
      </c>
      <c r="F1001" t="str">
        <f>_xlfn.XLOOKUP(data!$B1001,campaign!$A$2:$A$18,campaign!$B$2:$B$18)</f>
        <v>OptOutMailings</v>
      </c>
      <c r="G1001">
        <f>_xlfn.XLOOKUP($F1001,campaign!$B$2:$B$18,campaign!$D$2:$D$18)</f>
        <v>75</v>
      </c>
      <c r="H1001" t="str">
        <f>_xlfn.XLOOKUP($A1001,customer!$A$2:$A$978,customer!$B$2:$B$978)</f>
        <v>Janos McKeveney</v>
      </c>
    </row>
    <row r="1002" spans="1:8" x14ac:dyDescent="0.2">
      <c r="A1002" t="s">
        <v>2994</v>
      </c>
      <c r="B1002" t="s">
        <v>3928</v>
      </c>
      <c r="C1002" s="1">
        <v>44742</v>
      </c>
      <c r="D1002" s="1">
        <v>44896</v>
      </c>
      <c r="E1002">
        <f t="shared" si="15"/>
        <v>5</v>
      </c>
      <c r="F1002" t="str">
        <f>_xlfn.XLOOKUP(data!$B1002,campaign!$A$2:$A$18,campaign!$B$2:$B$18)</f>
        <v>OptOutMailings</v>
      </c>
      <c r="G1002">
        <f>_xlfn.XLOOKUP($F1002,campaign!$B$2:$B$18,campaign!$D$2:$D$18)</f>
        <v>75</v>
      </c>
      <c r="H1002" t="str">
        <f>_xlfn.XLOOKUP($A1002,customer!$A$2:$A$978,customer!$B$2:$B$978)</f>
        <v>Janos McKeveney</v>
      </c>
    </row>
    <row r="1003" spans="1:8" x14ac:dyDescent="0.2">
      <c r="A1003" t="s">
        <v>2994</v>
      </c>
      <c r="B1003" t="s">
        <v>3928</v>
      </c>
      <c r="C1003" s="1">
        <v>44742</v>
      </c>
      <c r="D1003" s="1">
        <v>44932</v>
      </c>
      <c r="E1003">
        <f t="shared" si="15"/>
        <v>6</v>
      </c>
      <c r="F1003" t="str">
        <f>_xlfn.XLOOKUP(data!$B1003,campaign!$A$2:$A$18,campaign!$B$2:$B$18)</f>
        <v>OptOutMailings</v>
      </c>
      <c r="G1003">
        <f>_xlfn.XLOOKUP($F1003,campaign!$B$2:$B$18,campaign!$D$2:$D$18)</f>
        <v>75</v>
      </c>
      <c r="H1003" t="str">
        <f>_xlfn.XLOOKUP($A1003,customer!$A$2:$A$978,customer!$B$2:$B$978)</f>
        <v>Janos McKeveney</v>
      </c>
    </row>
    <row r="1004" spans="1:8" x14ac:dyDescent="0.2">
      <c r="A1004" t="s">
        <v>2994</v>
      </c>
      <c r="B1004" t="s">
        <v>3928</v>
      </c>
      <c r="C1004" s="1">
        <v>44742</v>
      </c>
      <c r="D1004" s="1">
        <v>44998</v>
      </c>
      <c r="E1004">
        <f t="shared" si="15"/>
        <v>8</v>
      </c>
      <c r="F1004" t="str">
        <f>_xlfn.XLOOKUP(data!$B1004,campaign!$A$2:$A$18,campaign!$B$2:$B$18)</f>
        <v>OptOutMailings</v>
      </c>
      <c r="G1004">
        <f>_xlfn.XLOOKUP($F1004,campaign!$B$2:$B$18,campaign!$D$2:$D$18)</f>
        <v>75</v>
      </c>
      <c r="H1004" t="str">
        <f>_xlfn.XLOOKUP($A1004,customer!$A$2:$A$978,customer!$B$2:$B$978)</f>
        <v>Janos McKeveney</v>
      </c>
    </row>
    <row r="1005" spans="1:8" x14ac:dyDescent="0.2">
      <c r="A1005" t="s">
        <v>2994</v>
      </c>
      <c r="B1005" t="s">
        <v>3928</v>
      </c>
      <c r="C1005" s="1">
        <v>44742</v>
      </c>
      <c r="D1005" s="1">
        <v>45020</v>
      </c>
      <c r="E1005">
        <f t="shared" si="15"/>
        <v>9</v>
      </c>
      <c r="F1005" t="str">
        <f>_xlfn.XLOOKUP(data!$B1005,campaign!$A$2:$A$18,campaign!$B$2:$B$18)</f>
        <v>OptOutMailings</v>
      </c>
      <c r="G1005">
        <f>_xlfn.XLOOKUP($F1005,campaign!$B$2:$B$18,campaign!$D$2:$D$18)</f>
        <v>75</v>
      </c>
      <c r="H1005" t="str">
        <f>_xlfn.XLOOKUP($A1005,customer!$A$2:$A$978,customer!$B$2:$B$978)</f>
        <v>Janos McKeveney</v>
      </c>
    </row>
    <row r="1006" spans="1:8" x14ac:dyDescent="0.2">
      <c r="A1006" t="s">
        <v>2994</v>
      </c>
      <c r="B1006" t="s">
        <v>3925</v>
      </c>
      <c r="C1006" s="1">
        <v>44900</v>
      </c>
      <c r="D1006" s="1">
        <v>44900</v>
      </c>
      <c r="E1006">
        <f t="shared" si="15"/>
        <v>0</v>
      </c>
      <c r="F1006" t="str">
        <f>_xlfn.XLOOKUP(data!$B1006,campaign!$A$2:$A$18,campaign!$B$2:$B$18)</f>
        <v>Homeownership</v>
      </c>
      <c r="G1006">
        <f>_xlfn.XLOOKUP($F1006,campaign!$B$2:$B$18,campaign!$D$2:$D$18)</f>
        <v>13</v>
      </c>
      <c r="H1006" t="str">
        <f>_xlfn.XLOOKUP($A1006,customer!$A$2:$A$978,customer!$B$2:$B$978)</f>
        <v>Janos McKeveney</v>
      </c>
    </row>
    <row r="1007" spans="1:8" x14ac:dyDescent="0.2">
      <c r="A1007" t="s">
        <v>2994</v>
      </c>
      <c r="B1007" t="s">
        <v>3925</v>
      </c>
      <c r="C1007" s="1">
        <v>44900</v>
      </c>
      <c r="D1007" s="1">
        <v>44941</v>
      </c>
      <c r="E1007">
        <f t="shared" si="15"/>
        <v>1</v>
      </c>
      <c r="F1007" t="str">
        <f>_xlfn.XLOOKUP(data!$B1007,campaign!$A$2:$A$18,campaign!$B$2:$B$18)</f>
        <v>Homeownership</v>
      </c>
      <c r="G1007">
        <f>_xlfn.XLOOKUP($F1007,campaign!$B$2:$B$18,campaign!$D$2:$D$18)</f>
        <v>13</v>
      </c>
      <c r="H1007" t="str">
        <f>_xlfn.XLOOKUP($A1007,customer!$A$2:$A$978,customer!$B$2:$B$978)</f>
        <v>Janos McKeveney</v>
      </c>
    </row>
    <row r="1008" spans="1:8" x14ac:dyDescent="0.2">
      <c r="A1008" t="s">
        <v>2994</v>
      </c>
      <c r="B1008" t="s">
        <v>3925</v>
      </c>
      <c r="C1008" s="1">
        <v>44900</v>
      </c>
      <c r="D1008" s="1">
        <v>44967</v>
      </c>
      <c r="E1008">
        <f t="shared" si="15"/>
        <v>2</v>
      </c>
      <c r="F1008" t="str">
        <f>_xlfn.XLOOKUP(data!$B1008,campaign!$A$2:$A$18,campaign!$B$2:$B$18)</f>
        <v>Homeownership</v>
      </c>
      <c r="G1008">
        <f>_xlfn.XLOOKUP($F1008,campaign!$B$2:$B$18,campaign!$D$2:$D$18)</f>
        <v>13</v>
      </c>
      <c r="H1008" t="str">
        <f>_xlfn.XLOOKUP($A1008,customer!$A$2:$A$978,customer!$B$2:$B$978)</f>
        <v>Janos McKeveney</v>
      </c>
    </row>
    <row r="1009" spans="1:8" x14ac:dyDescent="0.2">
      <c r="A1009" t="s">
        <v>2994</v>
      </c>
      <c r="B1009" t="s">
        <v>3925</v>
      </c>
      <c r="C1009" s="1">
        <v>44900</v>
      </c>
      <c r="D1009" s="1">
        <v>44992</v>
      </c>
      <c r="E1009">
        <f t="shared" si="15"/>
        <v>3</v>
      </c>
      <c r="F1009" t="str">
        <f>_xlfn.XLOOKUP(data!$B1009,campaign!$A$2:$A$18,campaign!$B$2:$B$18)</f>
        <v>Homeownership</v>
      </c>
      <c r="G1009">
        <f>_xlfn.XLOOKUP($F1009,campaign!$B$2:$B$18,campaign!$D$2:$D$18)</f>
        <v>13</v>
      </c>
      <c r="H1009" t="str">
        <f>_xlfn.XLOOKUP($A1009,customer!$A$2:$A$978,customer!$B$2:$B$978)</f>
        <v>Janos McKeveney</v>
      </c>
    </row>
    <row r="1010" spans="1:8" x14ac:dyDescent="0.2">
      <c r="A1010" t="s">
        <v>2994</v>
      </c>
      <c r="B1010" t="s">
        <v>3925</v>
      </c>
      <c r="C1010" s="1">
        <v>44900</v>
      </c>
      <c r="D1010" s="1">
        <v>45033</v>
      </c>
      <c r="E1010">
        <f t="shared" si="15"/>
        <v>4</v>
      </c>
      <c r="F1010" t="str">
        <f>_xlfn.XLOOKUP(data!$B1010,campaign!$A$2:$A$18,campaign!$B$2:$B$18)</f>
        <v>Homeownership</v>
      </c>
      <c r="G1010">
        <f>_xlfn.XLOOKUP($F1010,campaign!$B$2:$B$18,campaign!$D$2:$D$18)</f>
        <v>13</v>
      </c>
      <c r="H1010" t="str">
        <f>_xlfn.XLOOKUP($A1010,customer!$A$2:$A$978,customer!$B$2:$B$978)</f>
        <v>Janos McKeveney</v>
      </c>
    </row>
    <row r="1011" spans="1:8" x14ac:dyDescent="0.2">
      <c r="A1011" t="s">
        <v>2994</v>
      </c>
      <c r="B1011" t="s">
        <v>3925</v>
      </c>
      <c r="C1011" s="1">
        <v>44900</v>
      </c>
      <c r="D1011" s="1">
        <v>45058</v>
      </c>
      <c r="E1011">
        <f t="shared" si="15"/>
        <v>5</v>
      </c>
      <c r="F1011" t="str">
        <f>_xlfn.XLOOKUP(data!$B1011,campaign!$A$2:$A$18,campaign!$B$2:$B$18)</f>
        <v>Homeownership</v>
      </c>
      <c r="G1011">
        <f>_xlfn.XLOOKUP($F1011,campaign!$B$2:$B$18,campaign!$D$2:$D$18)</f>
        <v>13</v>
      </c>
      <c r="H1011" t="str">
        <f>_xlfn.XLOOKUP($A1011,customer!$A$2:$A$978,customer!$B$2:$B$978)</f>
        <v>Janos McKeveney</v>
      </c>
    </row>
    <row r="1012" spans="1:8" x14ac:dyDescent="0.2">
      <c r="A1012" t="s">
        <v>2995</v>
      </c>
      <c r="B1012" t="s">
        <v>3924</v>
      </c>
      <c r="C1012" s="1">
        <v>44885</v>
      </c>
      <c r="D1012" s="1">
        <v>44885</v>
      </c>
      <c r="E1012">
        <f t="shared" si="15"/>
        <v>0</v>
      </c>
      <c r="F1012" t="str">
        <f>_xlfn.XLOOKUP(data!$B1012,campaign!$A$2:$A$18,campaign!$B$2:$B$18)</f>
        <v>RVOwner</v>
      </c>
      <c r="G1012">
        <f>_xlfn.XLOOKUP($F1012,campaign!$B$2:$B$18,campaign!$D$2:$D$18)</f>
        <v>22</v>
      </c>
      <c r="H1012" t="str">
        <f>_xlfn.XLOOKUP($A1012,customer!$A$2:$A$978,customer!$B$2:$B$978)</f>
        <v>Robbi Maudling</v>
      </c>
    </row>
    <row r="1013" spans="1:8" x14ac:dyDescent="0.2">
      <c r="A1013" t="s">
        <v>2995</v>
      </c>
      <c r="B1013" t="s">
        <v>3924</v>
      </c>
      <c r="C1013" s="1">
        <v>44885</v>
      </c>
      <c r="D1013" s="1">
        <v>44926</v>
      </c>
      <c r="E1013">
        <f t="shared" si="15"/>
        <v>1</v>
      </c>
      <c r="F1013" t="str">
        <f>_xlfn.XLOOKUP(data!$B1013,campaign!$A$2:$A$18,campaign!$B$2:$B$18)</f>
        <v>RVOwner</v>
      </c>
      <c r="G1013">
        <f>_xlfn.XLOOKUP($F1013,campaign!$B$2:$B$18,campaign!$D$2:$D$18)</f>
        <v>22</v>
      </c>
      <c r="H1013" t="str">
        <f>_xlfn.XLOOKUP($A1013,customer!$A$2:$A$978,customer!$B$2:$B$978)</f>
        <v>Robbi Maudling</v>
      </c>
    </row>
    <row r="1014" spans="1:8" x14ac:dyDescent="0.2">
      <c r="A1014" t="s">
        <v>2995</v>
      </c>
      <c r="B1014" t="s">
        <v>3924</v>
      </c>
      <c r="C1014" s="1">
        <v>44885</v>
      </c>
      <c r="D1014" s="1">
        <v>44929</v>
      </c>
      <c r="E1014">
        <f t="shared" si="15"/>
        <v>1</v>
      </c>
      <c r="F1014" t="str">
        <f>_xlfn.XLOOKUP(data!$B1014,campaign!$A$2:$A$18,campaign!$B$2:$B$18)</f>
        <v>RVOwner</v>
      </c>
      <c r="G1014">
        <f>_xlfn.XLOOKUP($F1014,campaign!$B$2:$B$18,campaign!$D$2:$D$18)</f>
        <v>22</v>
      </c>
      <c r="H1014" t="str">
        <f>_xlfn.XLOOKUP($A1014,customer!$A$2:$A$978,customer!$B$2:$B$978)</f>
        <v>Robbi Maudling</v>
      </c>
    </row>
    <row r="1015" spans="1:8" x14ac:dyDescent="0.2">
      <c r="A1015" t="s">
        <v>2995</v>
      </c>
      <c r="B1015" t="s">
        <v>3924</v>
      </c>
      <c r="C1015" s="1">
        <v>44885</v>
      </c>
      <c r="D1015" s="1">
        <v>44986</v>
      </c>
      <c r="E1015">
        <f t="shared" si="15"/>
        <v>3</v>
      </c>
      <c r="F1015" t="str">
        <f>_xlfn.XLOOKUP(data!$B1015,campaign!$A$2:$A$18,campaign!$B$2:$B$18)</f>
        <v>RVOwner</v>
      </c>
      <c r="G1015">
        <f>_xlfn.XLOOKUP($F1015,campaign!$B$2:$B$18,campaign!$D$2:$D$18)</f>
        <v>22</v>
      </c>
      <c r="H1015" t="str">
        <f>_xlfn.XLOOKUP($A1015,customer!$A$2:$A$978,customer!$B$2:$B$978)</f>
        <v>Robbi Maudling</v>
      </c>
    </row>
    <row r="1016" spans="1:8" x14ac:dyDescent="0.2">
      <c r="A1016" t="s">
        <v>2995</v>
      </c>
      <c r="B1016" t="s">
        <v>3924</v>
      </c>
      <c r="C1016" s="1">
        <v>44885</v>
      </c>
      <c r="D1016" s="1">
        <v>45043</v>
      </c>
      <c r="E1016">
        <f t="shared" si="15"/>
        <v>5</v>
      </c>
      <c r="F1016" t="str">
        <f>_xlfn.XLOOKUP(data!$B1016,campaign!$A$2:$A$18,campaign!$B$2:$B$18)</f>
        <v>RVOwner</v>
      </c>
      <c r="G1016">
        <f>_xlfn.XLOOKUP($F1016,campaign!$B$2:$B$18,campaign!$D$2:$D$18)</f>
        <v>22</v>
      </c>
      <c r="H1016" t="str">
        <f>_xlfn.XLOOKUP($A1016,customer!$A$2:$A$978,customer!$B$2:$B$978)</f>
        <v>Robbi Maudling</v>
      </c>
    </row>
    <row r="1017" spans="1:8" x14ac:dyDescent="0.2">
      <c r="A1017" t="s">
        <v>2995</v>
      </c>
      <c r="B1017" t="s">
        <v>3924</v>
      </c>
      <c r="C1017" s="1">
        <v>44885</v>
      </c>
      <c r="D1017" s="1">
        <v>45047</v>
      </c>
      <c r="E1017">
        <f t="shared" si="15"/>
        <v>5</v>
      </c>
      <c r="F1017" t="str">
        <f>_xlfn.XLOOKUP(data!$B1017,campaign!$A$2:$A$18,campaign!$B$2:$B$18)</f>
        <v>RVOwner</v>
      </c>
      <c r="G1017">
        <f>_xlfn.XLOOKUP($F1017,campaign!$B$2:$B$18,campaign!$D$2:$D$18)</f>
        <v>22</v>
      </c>
      <c r="H1017" t="str">
        <f>_xlfn.XLOOKUP($A1017,customer!$A$2:$A$978,customer!$B$2:$B$978)</f>
        <v>Robbi Maudling</v>
      </c>
    </row>
    <row r="1018" spans="1:8" x14ac:dyDescent="0.2">
      <c r="A1018" t="s">
        <v>2995</v>
      </c>
      <c r="B1018" t="s">
        <v>3924</v>
      </c>
      <c r="C1018" s="1">
        <v>44885</v>
      </c>
      <c r="D1018" s="1">
        <v>45078</v>
      </c>
      <c r="E1018">
        <f t="shared" si="15"/>
        <v>6</v>
      </c>
      <c r="F1018" t="str">
        <f>_xlfn.XLOOKUP(data!$B1018,campaign!$A$2:$A$18,campaign!$B$2:$B$18)</f>
        <v>RVOwner</v>
      </c>
      <c r="G1018">
        <f>_xlfn.XLOOKUP($F1018,campaign!$B$2:$B$18,campaign!$D$2:$D$18)</f>
        <v>22</v>
      </c>
      <c r="H1018" t="str">
        <f>_xlfn.XLOOKUP($A1018,customer!$A$2:$A$978,customer!$B$2:$B$978)</f>
        <v>Robbi Maudling</v>
      </c>
    </row>
    <row r="1019" spans="1:8" x14ac:dyDescent="0.2">
      <c r="A1019" t="s">
        <v>2995</v>
      </c>
      <c r="B1019" t="s">
        <v>3953</v>
      </c>
      <c r="C1019" s="1">
        <v>44900</v>
      </c>
      <c r="D1019" s="1">
        <v>44900</v>
      </c>
      <c r="E1019">
        <f t="shared" si="15"/>
        <v>0</v>
      </c>
      <c r="F1019" t="str">
        <f>_xlfn.XLOOKUP(data!$B1019,campaign!$A$2:$A$18,campaign!$B$2:$B$18)</f>
        <v>MaritalStatus</v>
      </c>
      <c r="G1019">
        <f>_xlfn.XLOOKUP($F1019,campaign!$B$2:$B$18,campaign!$D$2:$D$18)</f>
        <v>29</v>
      </c>
      <c r="H1019" t="str">
        <f>_xlfn.XLOOKUP($A1019,customer!$A$2:$A$978,customer!$B$2:$B$978)</f>
        <v>Robbi Maudling</v>
      </c>
    </row>
    <row r="1020" spans="1:8" x14ac:dyDescent="0.2">
      <c r="A1020" t="s">
        <v>2995</v>
      </c>
      <c r="B1020" t="s">
        <v>3953</v>
      </c>
      <c r="C1020" s="1">
        <v>44900</v>
      </c>
      <c r="D1020" s="1">
        <v>44975</v>
      </c>
      <c r="E1020">
        <f t="shared" si="15"/>
        <v>2</v>
      </c>
      <c r="F1020" t="str">
        <f>_xlfn.XLOOKUP(data!$B1020,campaign!$A$2:$A$18,campaign!$B$2:$B$18)</f>
        <v>MaritalStatus</v>
      </c>
      <c r="G1020">
        <f>_xlfn.XLOOKUP($F1020,campaign!$B$2:$B$18,campaign!$D$2:$D$18)</f>
        <v>29</v>
      </c>
      <c r="H1020" t="str">
        <f>_xlfn.XLOOKUP($A1020,customer!$A$2:$A$978,customer!$B$2:$B$978)</f>
        <v>Robbi Maudling</v>
      </c>
    </row>
    <row r="1021" spans="1:8" x14ac:dyDescent="0.2">
      <c r="A1021" t="s">
        <v>2995</v>
      </c>
      <c r="B1021" t="s">
        <v>3953</v>
      </c>
      <c r="C1021" s="1">
        <v>44900</v>
      </c>
      <c r="D1021" s="1">
        <v>44991</v>
      </c>
      <c r="E1021">
        <f t="shared" si="15"/>
        <v>3</v>
      </c>
      <c r="F1021" t="str">
        <f>_xlfn.XLOOKUP(data!$B1021,campaign!$A$2:$A$18,campaign!$B$2:$B$18)</f>
        <v>MaritalStatus</v>
      </c>
      <c r="G1021">
        <f>_xlfn.XLOOKUP($F1021,campaign!$B$2:$B$18,campaign!$D$2:$D$18)</f>
        <v>29</v>
      </c>
      <c r="H1021" t="str">
        <f>_xlfn.XLOOKUP($A1021,customer!$A$2:$A$978,customer!$B$2:$B$978)</f>
        <v>Robbi Maudling</v>
      </c>
    </row>
    <row r="1022" spans="1:8" x14ac:dyDescent="0.2">
      <c r="A1022" t="s">
        <v>2995</v>
      </c>
      <c r="B1022" t="s">
        <v>3953</v>
      </c>
      <c r="C1022" s="1">
        <v>44900</v>
      </c>
      <c r="D1022" s="1">
        <v>45054</v>
      </c>
      <c r="E1022">
        <f t="shared" si="15"/>
        <v>5</v>
      </c>
      <c r="F1022" t="str">
        <f>_xlfn.XLOOKUP(data!$B1022,campaign!$A$2:$A$18,campaign!$B$2:$B$18)</f>
        <v>MaritalStatus</v>
      </c>
      <c r="G1022">
        <f>_xlfn.XLOOKUP($F1022,campaign!$B$2:$B$18,campaign!$D$2:$D$18)</f>
        <v>29</v>
      </c>
      <c r="H1022" t="str">
        <f>_xlfn.XLOOKUP($A1022,customer!$A$2:$A$978,customer!$B$2:$B$978)</f>
        <v>Robbi Maudling</v>
      </c>
    </row>
    <row r="1023" spans="1:8" x14ac:dyDescent="0.2">
      <c r="A1023" t="s">
        <v>2995</v>
      </c>
      <c r="B1023" t="s">
        <v>3920</v>
      </c>
      <c r="C1023" s="1">
        <v>44928</v>
      </c>
      <c r="D1023" s="1">
        <v>44928</v>
      </c>
      <c r="E1023">
        <f t="shared" si="15"/>
        <v>0</v>
      </c>
      <c r="F1023" t="str">
        <f>_xlfn.XLOOKUP(data!$B1023,campaign!$A$2:$A$18,campaign!$B$2:$B$18)</f>
        <v>ChildrenInHH</v>
      </c>
      <c r="G1023">
        <f>_xlfn.XLOOKUP($F1023,campaign!$B$2:$B$18,campaign!$D$2:$D$18)</f>
        <v>10</v>
      </c>
      <c r="H1023" t="str">
        <f>_xlfn.XLOOKUP($A1023,customer!$A$2:$A$978,customer!$B$2:$B$978)</f>
        <v>Robbi Maudling</v>
      </c>
    </row>
    <row r="1024" spans="1:8" x14ac:dyDescent="0.2">
      <c r="A1024" t="s">
        <v>2995</v>
      </c>
      <c r="B1024" t="s">
        <v>3920</v>
      </c>
      <c r="C1024" s="1">
        <v>44928</v>
      </c>
      <c r="D1024" s="1">
        <v>44959</v>
      </c>
      <c r="E1024">
        <f t="shared" si="15"/>
        <v>1</v>
      </c>
      <c r="F1024" t="str">
        <f>_xlfn.XLOOKUP(data!$B1024,campaign!$A$2:$A$18,campaign!$B$2:$B$18)</f>
        <v>ChildrenInHH</v>
      </c>
      <c r="G1024">
        <f>_xlfn.XLOOKUP($F1024,campaign!$B$2:$B$18,campaign!$D$2:$D$18)</f>
        <v>10</v>
      </c>
      <c r="H1024" t="str">
        <f>_xlfn.XLOOKUP($A1024,customer!$A$2:$A$978,customer!$B$2:$B$978)</f>
        <v>Robbi Maudling</v>
      </c>
    </row>
    <row r="1025" spans="1:8" x14ac:dyDescent="0.2">
      <c r="A1025" t="s">
        <v>2995</v>
      </c>
      <c r="B1025" t="s">
        <v>3920</v>
      </c>
      <c r="C1025" s="1">
        <v>44928</v>
      </c>
      <c r="D1025" s="1">
        <v>44990</v>
      </c>
      <c r="E1025">
        <f t="shared" si="15"/>
        <v>2</v>
      </c>
      <c r="F1025" t="str">
        <f>_xlfn.XLOOKUP(data!$B1025,campaign!$A$2:$A$18,campaign!$B$2:$B$18)</f>
        <v>ChildrenInHH</v>
      </c>
      <c r="G1025">
        <f>_xlfn.XLOOKUP($F1025,campaign!$B$2:$B$18,campaign!$D$2:$D$18)</f>
        <v>10</v>
      </c>
      <c r="H1025" t="str">
        <f>_xlfn.XLOOKUP($A1025,customer!$A$2:$A$978,customer!$B$2:$B$978)</f>
        <v>Robbi Maudling</v>
      </c>
    </row>
    <row r="1026" spans="1:8" x14ac:dyDescent="0.2">
      <c r="A1026" t="s">
        <v>2995</v>
      </c>
      <c r="B1026" t="s">
        <v>3920</v>
      </c>
      <c r="C1026" s="1">
        <v>44928</v>
      </c>
      <c r="D1026" s="1">
        <v>45029</v>
      </c>
      <c r="E1026">
        <f t="shared" si="15"/>
        <v>3</v>
      </c>
      <c r="F1026" t="str">
        <f>_xlfn.XLOOKUP(data!$B1026,campaign!$A$2:$A$18,campaign!$B$2:$B$18)</f>
        <v>ChildrenInHH</v>
      </c>
      <c r="G1026">
        <f>_xlfn.XLOOKUP($F1026,campaign!$B$2:$B$18,campaign!$D$2:$D$18)</f>
        <v>10</v>
      </c>
      <c r="H1026" t="str">
        <f>_xlfn.XLOOKUP($A1026,customer!$A$2:$A$978,customer!$B$2:$B$978)</f>
        <v>Robbi Maudling</v>
      </c>
    </row>
    <row r="1027" spans="1:8" x14ac:dyDescent="0.2">
      <c r="A1027" t="s">
        <v>2995</v>
      </c>
      <c r="B1027" t="s">
        <v>3920</v>
      </c>
      <c r="C1027" s="1">
        <v>44928</v>
      </c>
      <c r="D1027" s="1">
        <v>45061</v>
      </c>
      <c r="E1027">
        <f t="shared" ref="E1027:E1090" si="16">DATEDIF(C1027,D1027,"M")</f>
        <v>4</v>
      </c>
      <c r="F1027" t="str">
        <f>_xlfn.XLOOKUP(data!$B1027,campaign!$A$2:$A$18,campaign!$B$2:$B$18)</f>
        <v>ChildrenInHH</v>
      </c>
      <c r="G1027">
        <f>_xlfn.XLOOKUP($F1027,campaign!$B$2:$B$18,campaign!$D$2:$D$18)</f>
        <v>10</v>
      </c>
      <c r="H1027" t="str">
        <f>_xlfn.XLOOKUP($A1027,customer!$A$2:$A$978,customer!$B$2:$B$978)</f>
        <v>Robbi Maudling</v>
      </c>
    </row>
    <row r="1028" spans="1:8" x14ac:dyDescent="0.2">
      <c r="A1028" t="s">
        <v>2996</v>
      </c>
      <c r="B1028" t="s">
        <v>3951</v>
      </c>
      <c r="C1028" s="1">
        <v>44831</v>
      </c>
      <c r="D1028" s="1">
        <v>44831</v>
      </c>
      <c r="E1028">
        <f t="shared" si="16"/>
        <v>0</v>
      </c>
      <c r="F1028" t="str">
        <f>_xlfn.XLOOKUP(data!$B1028,campaign!$A$2:$A$18,campaign!$B$2:$B$18)</f>
        <v>OwnsMotorcycle</v>
      </c>
      <c r="G1028">
        <f>_xlfn.XLOOKUP($F1028,campaign!$B$2:$B$18,campaign!$D$2:$D$18)</f>
        <v>14</v>
      </c>
      <c r="H1028" t="str">
        <f>_xlfn.XLOOKUP($A1028,customer!$A$2:$A$978,customer!$B$2:$B$978)</f>
        <v>Stern Petruszka</v>
      </c>
    </row>
    <row r="1029" spans="1:8" x14ac:dyDescent="0.2">
      <c r="A1029" t="s">
        <v>2996</v>
      </c>
      <c r="B1029" t="s">
        <v>3951</v>
      </c>
      <c r="C1029" s="1">
        <v>44831</v>
      </c>
      <c r="D1029" s="1">
        <v>44861</v>
      </c>
      <c r="E1029">
        <f t="shared" si="16"/>
        <v>1</v>
      </c>
      <c r="F1029" t="str">
        <f>_xlfn.XLOOKUP(data!$B1029,campaign!$A$2:$A$18,campaign!$B$2:$B$18)</f>
        <v>OwnsMotorcycle</v>
      </c>
      <c r="G1029">
        <f>_xlfn.XLOOKUP($F1029,campaign!$B$2:$B$18,campaign!$D$2:$D$18)</f>
        <v>14</v>
      </c>
      <c r="H1029" t="str">
        <f>_xlfn.XLOOKUP($A1029,customer!$A$2:$A$978,customer!$B$2:$B$978)</f>
        <v>Stern Petruszka</v>
      </c>
    </row>
    <row r="1030" spans="1:8" x14ac:dyDescent="0.2">
      <c r="A1030" t="s">
        <v>2996</v>
      </c>
      <c r="B1030" t="s">
        <v>3951</v>
      </c>
      <c r="C1030" s="1">
        <v>44831</v>
      </c>
      <c r="D1030" s="1">
        <v>44875</v>
      </c>
      <c r="E1030">
        <f t="shared" si="16"/>
        <v>1</v>
      </c>
      <c r="F1030" t="str">
        <f>_xlfn.XLOOKUP(data!$B1030,campaign!$A$2:$A$18,campaign!$B$2:$B$18)</f>
        <v>OwnsMotorcycle</v>
      </c>
      <c r="G1030">
        <f>_xlfn.XLOOKUP($F1030,campaign!$B$2:$B$18,campaign!$D$2:$D$18)</f>
        <v>14</v>
      </c>
      <c r="H1030" t="str">
        <f>_xlfn.XLOOKUP($A1030,customer!$A$2:$A$978,customer!$B$2:$B$978)</f>
        <v>Stern Petruszka</v>
      </c>
    </row>
    <row r="1031" spans="1:8" x14ac:dyDescent="0.2">
      <c r="A1031" t="s">
        <v>2996</v>
      </c>
      <c r="B1031" t="s">
        <v>3951</v>
      </c>
      <c r="C1031" s="1">
        <v>44831</v>
      </c>
      <c r="D1031" s="1">
        <v>44896</v>
      </c>
      <c r="E1031">
        <f t="shared" si="16"/>
        <v>2</v>
      </c>
      <c r="F1031" t="str">
        <f>_xlfn.XLOOKUP(data!$B1031,campaign!$A$2:$A$18,campaign!$B$2:$B$18)</f>
        <v>OwnsMotorcycle</v>
      </c>
      <c r="G1031">
        <f>_xlfn.XLOOKUP($F1031,campaign!$B$2:$B$18,campaign!$D$2:$D$18)</f>
        <v>14</v>
      </c>
      <c r="H1031" t="str">
        <f>_xlfn.XLOOKUP($A1031,customer!$A$2:$A$978,customer!$B$2:$B$978)</f>
        <v>Stern Petruszka</v>
      </c>
    </row>
    <row r="1032" spans="1:8" x14ac:dyDescent="0.2">
      <c r="A1032" t="s">
        <v>2996</v>
      </c>
      <c r="B1032" t="s">
        <v>3951</v>
      </c>
      <c r="C1032" s="1">
        <v>44831</v>
      </c>
      <c r="D1032" s="1">
        <v>44937</v>
      </c>
      <c r="E1032">
        <f t="shared" si="16"/>
        <v>3</v>
      </c>
      <c r="F1032" t="str">
        <f>_xlfn.XLOOKUP(data!$B1032,campaign!$A$2:$A$18,campaign!$B$2:$B$18)</f>
        <v>OwnsMotorcycle</v>
      </c>
      <c r="G1032">
        <f>_xlfn.XLOOKUP($F1032,campaign!$B$2:$B$18,campaign!$D$2:$D$18)</f>
        <v>14</v>
      </c>
      <c r="H1032" t="str">
        <f>_xlfn.XLOOKUP($A1032,customer!$A$2:$A$978,customer!$B$2:$B$978)</f>
        <v>Stern Petruszka</v>
      </c>
    </row>
    <row r="1033" spans="1:8" x14ac:dyDescent="0.2">
      <c r="A1033" t="s">
        <v>2996</v>
      </c>
      <c r="B1033" t="s">
        <v>3951</v>
      </c>
      <c r="C1033" s="1">
        <v>44831</v>
      </c>
      <c r="D1033" s="1">
        <v>44960</v>
      </c>
      <c r="E1033">
        <f t="shared" si="16"/>
        <v>4</v>
      </c>
      <c r="F1033" t="str">
        <f>_xlfn.XLOOKUP(data!$B1033,campaign!$A$2:$A$18,campaign!$B$2:$B$18)</f>
        <v>OwnsMotorcycle</v>
      </c>
      <c r="G1033">
        <f>_xlfn.XLOOKUP($F1033,campaign!$B$2:$B$18,campaign!$D$2:$D$18)</f>
        <v>14</v>
      </c>
      <c r="H1033" t="str">
        <f>_xlfn.XLOOKUP($A1033,customer!$A$2:$A$978,customer!$B$2:$B$978)</f>
        <v>Stern Petruszka</v>
      </c>
    </row>
    <row r="1034" spans="1:8" x14ac:dyDescent="0.2">
      <c r="A1034" t="s">
        <v>2996</v>
      </c>
      <c r="B1034" t="s">
        <v>3951</v>
      </c>
      <c r="C1034" s="1">
        <v>44831</v>
      </c>
      <c r="D1034" s="1">
        <v>44987</v>
      </c>
      <c r="E1034">
        <f t="shared" si="16"/>
        <v>5</v>
      </c>
      <c r="F1034" t="str">
        <f>_xlfn.XLOOKUP(data!$B1034,campaign!$A$2:$A$18,campaign!$B$2:$B$18)</f>
        <v>OwnsMotorcycle</v>
      </c>
      <c r="G1034">
        <f>_xlfn.XLOOKUP($F1034,campaign!$B$2:$B$18,campaign!$D$2:$D$18)</f>
        <v>14</v>
      </c>
      <c r="H1034" t="str">
        <f>_xlfn.XLOOKUP($A1034,customer!$A$2:$A$978,customer!$B$2:$B$978)</f>
        <v>Stern Petruszka</v>
      </c>
    </row>
    <row r="1035" spans="1:8" x14ac:dyDescent="0.2">
      <c r="A1035" t="s">
        <v>2996</v>
      </c>
      <c r="B1035" t="s">
        <v>3951</v>
      </c>
      <c r="C1035" s="1">
        <v>44831</v>
      </c>
      <c r="D1035" s="1">
        <v>45045</v>
      </c>
      <c r="E1035">
        <f t="shared" si="16"/>
        <v>7</v>
      </c>
      <c r="F1035" t="str">
        <f>_xlfn.XLOOKUP(data!$B1035,campaign!$A$2:$A$18,campaign!$B$2:$B$18)</f>
        <v>OwnsMotorcycle</v>
      </c>
      <c r="G1035">
        <f>_xlfn.XLOOKUP($F1035,campaign!$B$2:$B$18,campaign!$D$2:$D$18)</f>
        <v>14</v>
      </c>
      <c r="H1035" t="str">
        <f>_xlfn.XLOOKUP($A1035,customer!$A$2:$A$978,customer!$B$2:$B$978)</f>
        <v>Stern Petruszka</v>
      </c>
    </row>
    <row r="1036" spans="1:8" x14ac:dyDescent="0.2">
      <c r="A1036" t="s">
        <v>2996</v>
      </c>
      <c r="B1036" t="s">
        <v>3951</v>
      </c>
      <c r="C1036" s="1">
        <v>44831</v>
      </c>
      <c r="D1036" s="1">
        <v>45087</v>
      </c>
      <c r="E1036">
        <f t="shared" si="16"/>
        <v>8</v>
      </c>
      <c r="F1036" t="str">
        <f>_xlfn.XLOOKUP(data!$B1036,campaign!$A$2:$A$18,campaign!$B$2:$B$18)</f>
        <v>OwnsMotorcycle</v>
      </c>
      <c r="G1036">
        <f>_xlfn.XLOOKUP($F1036,campaign!$B$2:$B$18,campaign!$D$2:$D$18)</f>
        <v>14</v>
      </c>
      <c r="H1036" t="str">
        <f>_xlfn.XLOOKUP($A1036,customer!$A$2:$A$978,customer!$B$2:$B$978)</f>
        <v>Stern Petruszka</v>
      </c>
    </row>
    <row r="1037" spans="1:8" x14ac:dyDescent="0.2">
      <c r="A1037" t="s">
        <v>2996</v>
      </c>
      <c r="B1037" t="s">
        <v>3924</v>
      </c>
      <c r="C1037" s="1">
        <v>44906</v>
      </c>
      <c r="D1037" s="1">
        <v>44906</v>
      </c>
      <c r="E1037">
        <f t="shared" si="16"/>
        <v>0</v>
      </c>
      <c r="F1037" t="str">
        <f>_xlfn.XLOOKUP(data!$B1037,campaign!$A$2:$A$18,campaign!$B$2:$B$18)</f>
        <v>RVOwner</v>
      </c>
      <c r="G1037">
        <f>_xlfn.XLOOKUP($F1037,campaign!$B$2:$B$18,campaign!$D$2:$D$18)</f>
        <v>22</v>
      </c>
      <c r="H1037" t="str">
        <f>_xlfn.XLOOKUP($A1037,customer!$A$2:$A$978,customer!$B$2:$B$978)</f>
        <v>Stern Petruszka</v>
      </c>
    </row>
    <row r="1038" spans="1:8" x14ac:dyDescent="0.2">
      <c r="A1038" t="s">
        <v>2996</v>
      </c>
      <c r="B1038" t="s">
        <v>3924</v>
      </c>
      <c r="C1038" s="1">
        <v>44906</v>
      </c>
      <c r="D1038" s="1">
        <v>44951</v>
      </c>
      <c r="E1038">
        <f t="shared" si="16"/>
        <v>1</v>
      </c>
      <c r="F1038" t="str">
        <f>_xlfn.XLOOKUP(data!$B1038,campaign!$A$2:$A$18,campaign!$B$2:$B$18)</f>
        <v>RVOwner</v>
      </c>
      <c r="G1038">
        <f>_xlfn.XLOOKUP($F1038,campaign!$B$2:$B$18,campaign!$D$2:$D$18)</f>
        <v>22</v>
      </c>
      <c r="H1038" t="str">
        <f>_xlfn.XLOOKUP($A1038,customer!$A$2:$A$978,customer!$B$2:$B$978)</f>
        <v>Stern Petruszka</v>
      </c>
    </row>
    <row r="1039" spans="1:8" x14ac:dyDescent="0.2">
      <c r="A1039" t="s">
        <v>2996</v>
      </c>
      <c r="B1039" t="s">
        <v>3924</v>
      </c>
      <c r="C1039" s="1">
        <v>44906</v>
      </c>
      <c r="D1039" s="1">
        <v>44968</v>
      </c>
      <c r="E1039">
        <f t="shared" si="16"/>
        <v>2</v>
      </c>
      <c r="F1039" t="str">
        <f>_xlfn.XLOOKUP(data!$B1039,campaign!$A$2:$A$18,campaign!$B$2:$B$18)</f>
        <v>RVOwner</v>
      </c>
      <c r="G1039">
        <f>_xlfn.XLOOKUP($F1039,campaign!$B$2:$B$18,campaign!$D$2:$D$18)</f>
        <v>22</v>
      </c>
      <c r="H1039" t="str">
        <f>_xlfn.XLOOKUP($A1039,customer!$A$2:$A$978,customer!$B$2:$B$978)</f>
        <v>Stern Petruszka</v>
      </c>
    </row>
    <row r="1040" spans="1:8" x14ac:dyDescent="0.2">
      <c r="A1040" t="s">
        <v>2996</v>
      </c>
      <c r="B1040" t="s">
        <v>3924</v>
      </c>
      <c r="C1040" s="1">
        <v>44906</v>
      </c>
      <c r="D1040" s="1">
        <v>45007</v>
      </c>
      <c r="E1040">
        <f t="shared" si="16"/>
        <v>3</v>
      </c>
      <c r="F1040" t="str">
        <f>_xlfn.XLOOKUP(data!$B1040,campaign!$A$2:$A$18,campaign!$B$2:$B$18)</f>
        <v>RVOwner</v>
      </c>
      <c r="G1040">
        <f>_xlfn.XLOOKUP($F1040,campaign!$B$2:$B$18,campaign!$D$2:$D$18)</f>
        <v>22</v>
      </c>
      <c r="H1040" t="str">
        <f>_xlfn.XLOOKUP($A1040,customer!$A$2:$A$978,customer!$B$2:$B$978)</f>
        <v>Stern Petruszka</v>
      </c>
    </row>
    <row r="1041" spans="1:8" x14ac:dyDescent="0.2">
      <c r="A1041" t="s">
        <v>2996</v>
      </c>
      <c r="B1041" t="s">
        <v>3924</v>
      </c>
      <c r="C1041" s="1">
        <v>44906</v>
      </c>
      <c r="D1041" s="1">
        <v>45040</v>
      </c>
      <c r="E1041">
        <f t="shared" si="16"/>
        <v>4</v>
      </c>
      <c r="F1041" t="str">
        <f>_xlfn.XLOOKUP(data!$B1041,campaign!$A$2:$A$18,campaign!$B$2:$B$18)</f>
        <v>RVOwner</v>
      </c>
      <c r="G1041">
        <f>_xlfn.XLOOKUP($F1041,campaign!$B$2:$B$18,campaign!$D$2:$D$18)</f>
        <v>22</v>
      </c>
      <c r="H1041" t="str">
        <f>_xlfn.XLOOKUP($A1041,customer!$A$2:$A$978,customer!$B$2:$B$978)</f>
        <v>Stern Petruszka</v>
      </c>
    </row>
    <row r="1042" spans="1:8" x14ac:dyDescent="0.2">
      <c r="A1042" t="s">
        <v>2996</v>
      </c>
      <c r="B1042" t="s">
        <v>3924</v>
      </c>
      <c r="C1042" s="1">
        <v>44906</v>
      </c>
      <c r="D1042" s="1">
        <v>45058</v>
      </c>
      <c r="E1042">
        <f t="shared" si="16"/>
        <v>5</v>
      </c>
      <c r="F1042" t="str">
        <f>_xlfn.XLOOKUP(data!$B1042,campaign!$A$2:$A$18,campaign!$B$2:$B$18)</f>
        <v>RVOwner</v>
      </c>
      <c r="G1042">
        <f>_xlfn.XLOOKUP($F1042,campaign!$B$2:$B$18,campaign!$D$2:$D$18)</f>
        <v>22</v>
      </c>
      <c r="H1042" t="str">
        <f>_xlfn.XLOOKUP($A1042,customer!$A$2:$A$978,customer!$B$2:$B$978)</f>
        <v>Stern Petruszka</v>
      </c>
    </row>
    <row r="1043" spans="1:8" x14ac:dyDescent="0.2">
      <c r="A1043" t="s">
        <v>2996</v>
      </c>
      <c r="B1043" t="s">
        <v>3922</v>
      </c>
      <c r="C1043" s="1">
        <v>44991</v>
      </c>
      <c r="D1043" s="1">
        <v>44991</v>
      </c>
      <c r="E1043">
        <f t="shared" si="16"/>
        <v>0</v>
      </c>
      <c r="F1043" t="str">
        <f>_xlfn.XLOOKUP(data!$B1043,campaign!$A$2:$A$18,campaign!$B$2:$B$18)</f>
        <v>HandsetWebCapable</v>
      </c>
      <c r="G1043">
        <f>_xlfn.XLOOKUP($F1043,campaign!$B$2:$B$18,campaign!$D$2:$D$18)</f>
        <v>62</v>
      </c>
      <c r="H1043" t="str">
        <f>_xlfn.XLOOKUP($A1043,customer!$A$2:$A$978,customer!$B$2:$B$978)</f>
        <v>Stern Petruszka</v>
      </c>
    </row>
    <row r="1044" spans="1:8" x14ac:dyDescent="0.2">
      <c r="A1044" t="s">
        <v>2996</v>
      </c>
      <c r="B1044" t="s">
        <v>3922</v>
      </c>
      <c r="C1044" s="1">
        <v>44991</v>
      </c>
      <c r="D1044" s="1">
        <v>45034</v>
      </c>
      <c r="E1044">
        <f t="shared" si="16"/>
        <v>1</v>
      </c>
      <c r="F1044" t="str">
        <f>_xlfn.XLOOKUP(data!$B1044,campaign!$A$2:$A$18,campaign!$B$2:$B$18)</f>
        <v>HandsetWebCapable</v>
      </c>
      <c r="G1044">
        <f>_xlfn.XLOOKUP($F1044,campaign!$B$2:$B$18,campaign!$D$2:$D$18)</f>
        <v>62</v>
      </c>
      <c r="H1044" t="str">
        <f>_xlfn.XLOOKUP($A1044,customer!$A$2:$A$978,customer!$B$2:$B$978)</f>
        <v>Stern Petruszka</v>
      </c>
    </row>
    <row r="1045" spans="1:8" x14ac:dyDescent="0.2">
      <c r="A1045" t="s">
        <v>2996</v>
      </c>
      <c r="B1045" t="s">
        <v>3922</v>
      </c>
      <c r="C1045" s="1">
        <v>44991</v>
      </c>
      <c r="D1045" s="1">
        <v>45067</v>
      </c>
      <c r="E1045">
        <f t="shared" si="16"/>
        <v>2</v>
      </c>
      <c r="F1045" t="str">
        <f>_xlfn.XLOOKUP(data!$B1045,campaign!$A$2:$A$18,campaign!$B$2:$B$18)</f>
        <v>HandsetWebCapable</v>
      </c>
      <c r="G1045">
        <f>_xlfn.XLOOKUP($F1045,campaign!$B$2:$B$18,campaign!$D$2:$D$18)</f>
        <v>62</v>
      </c>
      <c r="H1045" t="str">
        <f>_xlfn.XLOOKUP($A1045,customer!$A$2:$A$978,customer!$B$2:$B$978)</f>
        <v>Stern Petruszka</v>
      </c>
    </row>
    <row r="1046" spans="1:8" x14ac:dyDescent="0.2">
      <c r="A1046" t="s">
        <v>2997</v>
      </c>
      <c r="B1046" t="s">
        <v>3924</v>
      </c>
      <c r="C1046" s="1">
        <v>44596</v>
      </c>
      <c r="D1046" s="1">
        <v>44596</v>
      </c>
      <c r="E1046">
        <f t="shared" si="16"/>
        <v>0</v>
      </c>
      <c r="F1046" t="str">
        <f>_xlfn.XLOOKUP(data!$B1046,campaign!$A$2:$A$18,campaign!$B$2:$B$18)</f>
        <v>RVOwner</v>
      </c>
      <c r="G1046">
        <f>_xlfn.XLOOKUP($F1046,campaign!$B$2:$B$18,campaign!$D$2:$D$18)</f>
        <v>22</v>
      </c>
      <c r="H1046" t="str">
        <f>_xlfn.XLOOKUP($A1046,customer!$A$2:$A$978,customer!$B$2:$B$978)</f>
        <v>Noellyn Greger</v>
      </c>
    </row>
    <row r="1047" spans="1:8" x14ac:dyDescent="0.2">
      <c r="A1047" t="s">
        <v>2997</v>
      </c>
      <c r="B1047" t="s">
        <v>3924</v>
      </c>
      <c r="C1047" s="1">
        <v>44596</v>
      </c>
      <c r="D1047" s="1">
        <v>44667</v>
      </c>
      <c r="E1047">
        <f t="shared" si="16"/>
        <v>2</v>
      </c>
      <c r="F1047" t="str">
        <f>_xlfn.XLOOKUP(data!$B1047,campaign!$A$2:$A$18,campaign!$B$2:$B$18)</f>
        <v>RVOwner</v>
      </c>
      <c r="G1047">
        <f>_xlfn.XLOOKUP($F1047,campaign!$B$2:$B$18,campaign!$D$2:$D$18)</f>
        <v>22</v>
      </c>
      <c r="H1047" t="str">
        <f>_xlfn.XLOOKUP($A1047,customer!$A$2:$A$978,customer!$B$2:$B$978)</f>
        <v>Noellyn Greger</v>
      </c>
    </row>
    <row r="1048" spans="1:8" x14ac:dyDescent="0.2">
      <c r="A1048" t="s">
        <v>2997</v>
      </c>
      <c r="B1048" t="s">
        <v>3924</v>
      </c>
      <c r="C1048" s="1">
        <v>44596</v>
      </c>
      <c r="D1048" s="1">
        <v>44688</v>
      </c>
      <c r="E1048">
        <f t="shared" si="16"/>
        <v>3</v>
      </c>
      <c r="F1048" t="str">
        <f>_xlfn.XLOOKUP(data!$B1048,campaign!$A$2:$A$18,campaign!$B$2:$B$18)</f>
        <v>RVOwner</v>
      </c>
      <c r="G1048">
        <f>_xlfn.XLOOKUP($F1048,campaign!$B$2:$B$18,campaign!$D$2:$D$18)</f>
        <v>22</v>
      </c>
      <c r="H1048" t="str">
        <f>_xlfn.XLOOKUP($A1048,customer!$A$2:$A$978,customer!$B$2:$B$978)</f>
        <v>Noellyn Greger</v>
      </c>
    </row>
    <row r="1049" spans="1:8" x14ac:dyDescent="0.2">
      <c r="A1049" t="s">
        <v>2997</v>
      </c>
      <c r="B1049" t="s">
        <v>3924</v>
      </c>
      <c r="C1049" s="1">
        <v>44596</v>
      </c>
      <c r="D1049" s="1">
        <v>44729</v>
      </c>
      <c r="E1049">
        <f t="shared" si="16"/>
        <v>4</v>
      </c>
      <c r="F1049" t="str">
        <f>_xlfn.XLOOKUP(data!$B1049,campaign!$A$2:$A$18,campaign!$B$2:$B$18)</f>
        <v>RVOwner</v>
      </c>
      <c r="G1049">
        <f>_xlfn.XLOOKUP($F1049,campaign!$B$2:$B$18,campaign!$D$2:$D$18)</f>
        <v>22</v>
      </c>
      <c r="H1049" t="str">
        <f>_xlfn.XLOOKUP($A1049,customer!$A$2:$A$978,customer!$B$2:$B$978)</f>
        <v>Noellyn Greger</v>
      </c>
    </row>
    <row r="1050" spans="1:8" x14ac:dyDescent="0.2">
      <c r="A1050" t="s">
        <v>2997</v>
      </c>
      <c r="B1050" t="s">
        <v>3924</v>
      </c>
      <c r="C1050" s="1">
        <v>44596</v>
      </c>
      <c r="D1050" s="1">
        <v>44753</v>
      </c>
      <c r="E1050">
        <f t="shared" si="16"/>
        <v>5</v>
      </c>
      <c r="F1050" t="str">
        <f>_xlfn.XLOOKUP(data!$B1050,campaign!$A$2:$A$18,campaign!$B$2:$B$18)</f>
        <v>RVOwner</v>
      </c>
      <c r="G1050">
        <f>_xlfn.XLOOKUP($F1050,campaign!$B$2:$B$18,campaign!$D$2:$D$18)</f>
        <v>22</v>
      </c>
      <c r="H1050" t="str">
        <f>_xlfn.XLOOKUP($A1050,customer!$A$2:$A$978,customer!$B$2:$B$978)</f>
        <v>Noellyn Greger</v>
      </c>
    </row>
    <row r="1051" spans="1:8" x14ac:dyDescent="0.2">
      <c r="A1051" t="s">
        <v>2997</v>
      </c>
      <c r="B1051" t="s">
        <v>3924</v>
      </c>
      <c r="C1051" s="1">
        <v>44596</v>
      </c>
      <c r="D1051" s="1">
        <v>44792</v>
      </c>
      <c r="E1051">
        <f t="shared" si="16"/>
        <v>6</v>
      </c>
      <c r="F1051" t="str">
        <f>_xlfn.XLOOKUP(data!$B1051,campaign!$A$2:$A$18,campaign!$B$2:$B$18)</f>
        <v>RVOwner</v>
      </c>
      <c r="G1051">
        <f>_xlfn.XLOOKUP($F1051,campaign!$B$2:$B$18,campaign!$D$2:$D$18)</f>
        <v>22</v>
      </c>
      <c r="H1051" t="str">
        <f>_xlfn.XLOOKUP($A1051,customer!$A$2:$A$978,customer!$B$2:$B$978)</f>
        <v>Noellyn Greger</v>
      </c>
    </row>
    <row r="1052" spans="1:8" x14ac:dyDescent="0.2">
      <c r="A1052" t="s">
        <v>2997</v>
      </c>
      <c r="B1052" t="s">
        <v>3924</v>
      </c>
      <c r="C1052" s="1">
        <v>44596</v>
      </c>
      <c r="D1052" s="1">
        <v>44809</v>
      </c>
      <c r="E1052">
        <f t="shared" si="16"/>
        <v>7</v>
      </c>
      <c r="F1052" t="str">
        <f>_xlfn.XLOOKUP(data!$B1052,campaign!$A$2:$A$18,campaign!$B$2:$B$18)</f>
        <v>RVOwner</v>
      </c>
      <c r="G1052">
        <f>_xlfn.XLOOKUP($F1052,campaign!$B$2:$B$18,campaign!$D$2:$D$18)</f>
        <v>22</v>
      </c>
      <c r="H1052" t="str">
        <f>_xlfn.XLOOKUP($A1052,customer!$A$2:$A$978,customer!$B$2:$B$978)</f>
        <v>Noellyn Greger</v>
      </c>
    </row>
    <row r="1053" spans="1:8" x14ac:dyDescent="0.2">
      <c r="A1053" t="s">
        <v>2997</v>
      </c>
      <c r="B1053" t="s">
        <v>3924</v>
      </c>
      <c r="C1053" s="1">
        <v>44596</v>
      </c>
      <c r="D1053" s="1">
        <v>44839</v>
      </c>
      <c r="E1053">
        <f t="shared" si="16"/>
        <v>8</v>
      </c>
      <c r="F1053" t="str">
        <f>_xlfn.XLOOKUP(data!$B1053,campaign!$A$2:$A$18,campaign!$B$2:$B$18)</f>
        <v>RVOwner</v>
      </c>
      <c r="G1053">
        <f>_xlfn.XLOOKUP($F1053,campaign!$B$2:$B$18,campaign!$D$2:$D$18)</f>
        <v>22</v>
      </c>
      <c r="H1053" t="str">
        <f>_xlfn.XLOOKUP($A1053,customer!$A$2:$A$978,customer!$B$2:$B$978)</f>
        <v>Noellyn Greger</v>
      </c>
    </row>
    <row r="1054" spans="1:8" x14ac:dyDescent="0.2">
      <c r="A1054" t="s">
        <v>2997</v>
      </c>
      <c r="B1054" t="s">
        <v>3924</v>
      </c>
      <c r="C1054" s="1">
        <v>44596</v>
      </c>
      <c r="D1054" s="1">
        <v>44879</v>
      </c>
      <c r="E1054">
        <f t="shared" si="16"/>
        <v>9</v>
      </c>
      <c r="F1054" t="str">
        <f>_xlfn.XLOOKUP(data!$B1054,campaign!$A$2:$A$18,campaign!$B$2:$B$18)</f>
        <v>RVOwner</v>
      </c>
      <c r="G1054">
        <f>_xlfn.XLOOKUP($F1054,campaign!$B$2:$B$18,campaign!$D$2:$D$18)</f>
        <v>22</v>
      </c>
      <c r="H1054" t="str">
        <f>_xlfn.XLOOKUP($A1054,customer!$A$2:$A$978,customer!$B$2:$B$978)</f>
        <v>Noellyn Greger</v>
      </c>
    </row>
    <row r="1055" spans="1:8" x14ac:dyDescent="0.2">
      <c r="A1055" t="s">
        <v>2997</v>
      </c>
      <c r="B1055" t="s">
        <v>3924</v>
      </c>
      <c r="C1055" s="1">
        <v>44596</v>
      </c>
      <c r="D1055" s="1">
        <v>44914</v>
      </c>
      <c r="E1055">
        <f t="shared" si="16"/>
        <v>10</v>
      </c>
      <c r="F1055" t="str">
        <f>_xlfn.XLOOKUP(data!$B1055,campaign!$A$2:$A$18,campaign!$B$2:$B$18)</f>
        <v>RVOwner</v>
      </c>
      <c r="G1055">
        <f>_xlfn.XLOOKUP($F1055,campaign!$B$2:$B$18,campaign!$D$2:$D$18)</f>
        <v>22</v>
      </c>
      <c r="H1055" t="str">
        <f>_xlfn.XLOOKUP($A1055,customer!$A$2:$A$978,customer!$B$2:$B$978)</f>
        <v>Noellyn Greger</v>
      </c>
    </row>
    <row r="1056" spans="1:8" x14ac:dyDescent="0.2">
      <c r="A1056" t="s">
        <v>2997</v>
      </c>
      <c r="B1056" t="s">
        <v>3924</v>
      </c>
      <c r="C1056" s="1">
        <v>44596</v>
      </c>
      <c r="D1056" s="1">
        <v>44970</v>
      </c>
      <c r="E1056">
        <f t="shared" si="16"/>
        <v>12</v>
      </c>
      <c r="F1056" t="str">
        <f>_xlfn.XLOOKUP(data!$B1056,campaign!$A$2:$A$18,campaign!$B$2:$B$18)</f>
        <v>RVOwner</v>
      </c>
      <c r="G1056">
        <f>_xlfn.XLOOKUP($F1056,campaign!$B$2:$B$18,campaign!$D$2:$D$18)</f>
        <v>22</v>
      </c>
      <c r="H1056" t="str">
        <f>_xlfn.XLOOKUP($A1056,customer!$A$2:$A$978,customer!$B$2:$B$978)</f>
        <v>Noellyn Greger</v>
      </c>
    </row>
    <row r="1057" spans="1:8" x14ac:dyDescent="0.2">
      <c r="A1057" t="s">
        <v>2997</v>
      </c>
      <c r="B1057" t="s">
        <v>3924</v>
      </c>
      <c r="C1057" s="1">
        <v>44596</v>
      </c>
      <c r="D1057" s="1">
        <v>45003</v>
      </c>
      <c r="E1057">
        <f t="shared" si="16"/>
        <v>13</v>
      </c>
      <c r="F1057" t="str">
        <f>_xlfn.XLOOKUP(data!$B1057,campaign!$A$2:$A$18,campaign!$B$2:$B$18)</f>
        <v>RVOwner</v>
      </c>
      <c r="G1057">
        <f>_xlfn.XLOOKUP($F1057,campaign!$B$2:$B$18,campaign!$D$2:$D$18)</f>
        <v>22</v>
      </c>
      <c r="H1057" t="str">
        <f>_xlfn.XLOOKUP($A1057,customer!$A$2:$A$978,customer!$B$2:$B$978)</f>
        <v>Noellyn Greger</v>
      </c>
    </row>
    <row r="1058" spans="1:8" x14ac:dyDescent="0.2">
      <c r="A1058" t="s">
        <v>2997</v>
      </c>
      <c r="B1058" t="s">
        <v>3924</v>
      </c>
      <c r="C1058" s="1">
        <v>44596</v>
      </c>
      <c r="D1058" s="1">
        <v>45032</v>
      </c>
      <c r="E1058">
        <f t="shared" si="16"/>
        <v>14</v>
      </c>
      <c r="F1058" t="str">
        <f>_xlfn.XLOOKUP(data!$B1058,campaign!$A$2:$A$18,campaign!$B$2:$B$18)</f>
        <v>RVOwner</v>
      </c>
      <c r="G1058">
        <f>_xlfn.XLOOKUP($F1058,campaign!$B$2:$B$18,campaign!$D$2:$D$18)</f>
        <v>22</v>
      </c>
      <c r="H1058" t="str">
        <f>_xlfn.XLOOKUP($A1058,customer!$A$2:$A$978,customer!$B$2:$B$978)</f>
        <v>Noellyn Greger</v>
      </c>
    </row>
    <row r="1059" spans="1:8" x14ac:dyDescent="0.2">
      <c r="A1059" t="s">
        <v>2997</v>
      </c>
      <c r="B1059" t="s">
        <v>3924</v>
      </c>
      <c r="C1059" s="1">
        <v>44596</v>
      </c>
      <c r="D1059" s="1">
        <v>45054</v>
      </c>
      <c r="E1059">
        <f t="shared" si="16"/>
        <v>15</v>
      </c>
      <c r="F1059" t="str">
        <f>_xlfn.XLOOKUP(data!$B1059,campaign!$A$2:$A$18,campaign!$B$2:$B$18)</f>
        <v>RVOwner</v>
      </c>
      <c r="G1059">
        <f>_xlfn.XLOOKUP($F1059,campaign!$B$2:$B$18,campaign!$D$2:$D$18)</f>
        <v>22</v>
      </c>
      <c r="H1059" t="str">
        <f>_xlfn.XLOOKUP($A1059,customer!$A$2:$A$978,customer!$B$2:$B$978)</f>
        <v>Noellyn Greger</v>
      </c>
    </row>
    <row r="1060" spans="1:8" x14ac:dyDescent="0.2">
      <c r="A1060" t="s">
        <v>2997</v>
      </c>
      <c r="B1060" t="s">
        <v>3925</v>
      </c>
      <c r="C1060" s="1">
        <v>44946</v>
      </c>
      <c r="D1060" s="1">
        <v>44946</v>
      </c>
      <c r="E1060">
        <f t="shared" si="16"/>
        <v>0</v>
      </c>
      <c r="F1060" t="str">
        <f>_xlfn.XLOOKUP(data!$B1060,campaign!$A$2:$A$18,campaign!$B$2:$B$18)</f>
        <v>Homeownership</v>
      </c>
      <c r="G1060">
        <f>_xlfn.XLOOKUP($F1060,campaign!$B$2:$B$18,campaign!$D$2:$D$18)</f>
        <v>13</v>
      </c>
      <c r="H1060" t="str">
        <f>_xlfn.XLOOKUP($A1060,customer!$A$2:$A$978,customer!$B$2:$B$978)</f>
        <v>Noellyn Greger</v>
      </c>
    </row>
    <row r="1061" spans="1:8" x14ac:dyDescent="0.2">
      <c r="A1061" t="s">
        <v>2997</v>
      </c>
      <c r="B1061" t="s">
        <v>3925</v>
      </c>
      <c r="C1061" s="1">
        <v>44946</v>
      </c>
      <c r="D1061" s="1">
        <v>44981</v>
      </c>
      <c r="E1061">
        <f t="shared" si="16"/>
        <v>1</v>
      </c>
      <c r="F1061" t="str">
        <f>_xlfn.XLOOKUP(data!$B1061,campaign!$A$2:$A$18,campaign!$B$2:$B$18)</f>
        <v>Homeownership</v>
      </c>
      <c r="G1061">
        <f>_xlfn.XLOOKUP($F1061,campaign!$B$2:$B$18,campaign!$D$2:$D$18)</f>
        <v>13</v>
      </c>
      <c r="H1061" t="str">
        <f>_xlfn.XLOOKUP($A1061,customer!$A$2:$A$978,customer!$B$2:$B$978)</f>
        <v>Noellyn Greger</v>
      </c>
    </row>
    <row r="1062" spans="1:8" x14ac:dyDescent="0.2">
      <c r="A1062" t="s">
        <v>2997</v>
      </c>
      <c r="B1062" t="s">
        <v>3925</v>
      </c>
      <c r="C1062" s="1">
        <v>44946</v>
      </c>
      <c r="D1062" s="1">
        <v>45016</v>
      </c>
      <c r="E1062">
        <f t="shared" si="16"/>
        <v>2</v>
      </c>
      <c r="F1062" t="str">
        <f>_xlfn.XLOOKUP(data!$B1062,campaign!$A$2:$A$18,campaign!$B$2:$B$18)</f>
        <v>Homeownership</v>
      </c>
      <c r="G1062">
        <f>_xlfn.XLOOKUP($F1062,campaign!$B$2:$B$18,campaign!$D$2:$D$18)</f>
        <v>13</v>
      </c>
      <c r="H1062" t="str">
        <f>_xlfn.XLOOKUP($A1062,customer!$A$2:$A$978,customer!$B$2:$B$978)</f>
        <v>Noellyn Greger</v>
      </c>
    </row>
    <row r="1063" spans="1:8" x14ac:dyDescent="0.2">
      <c r="A1063" t="s">
        <v>2997</v>
      </c>
      <c r="B1063" t="s">
        <v>3925</v>
      </c>
      <c r="C1063" s="1">
        <v>44946</v>
      </c>
      <c r="D1063" s="1">
        <v>45036</v>
      </c>
      <c r="E1063">
        <f t="shared" si="16"/>
        <v>3</v>
      </c>
      <c r="F1063" t="str">
        <f>_xlfn.XLOOKUP(data!$B1063,campaign!$A$2:$A$18,campaign!$B$2:$B$18)</f>
        <v>Homeownership</v>
      </c>
      <c r="G1063">
        <f>_xlfn.XLOOKUP($F1063,campaign!$B$2:$B$18,campaign!$D$2:$D$18)</f>
        <v>13</v>
      </c>
      <c r="H1063" t="str">
        <f>_xlfn.XLOOKUP($A1063,customer!$A$2:$A$978,customer!$B$2:$B$978)</f>
        <v>Noellyn Greger</v>
      </c>
    </row>
    <row r="1064" spans="1:8" x14ac:dyDescent="0.2">
      <c r="A1064" t="s">
        <v>2997</v>
      </c>
      <c r="B1064" t="s">
        <v>3925</v>
      </c>
      <c r="C1064" s="1">
        <v>44946</v>
      </c>
      <c r="D1064" s="1">
        <v>45076</v>
      </c>
      <c r="E1064">
        <f t="shared" si="16"/>
        <v>4</v>
      </c>
      <c r="F1064" t="str">
        <f>_xlfn.XLOOKUP(data!$B1064,campaign!$A$2:$A$18,campaign!$B$2:$B$18)</f>
        <v>Homeownership</v>
      </c>
      <c r="G1064">
        <f>_xlfn.XLOOKUP($F1064,campaign!$B$2:$B$18,campaign!$D$2:$D$18)</f>
        <v>13</v>
      </c>
      <c r="H1064" t="str">
        <f>_xlfn.XLOOKUP($A1064,customer!$A$2:$A$978,customer!$B$2:$B$978)</f>
        <v>Noellyn Greger</v>
      </c>
    </row>
    <row r="1065" spans="1:8" x14ac:dyDescent="0.2">
      <c r="A1065" t="s">
        <v>2997</v>
      </c>
      <c r="B1065" t="s">
        <v>3925</v>
      </c>
      <c r="C1065" s="1">
        <v>44946</v>
      </c>
      <c r="D1065" s="1">
        <v>45081</v>
      </c>
      <c r="E1065">
        <f t="shared" si="16"/>
        <v>4</v>
      </c>
      <c r="F1065" t="str">
        <f>_xlfn.XLOOKUP(data!$B1065,campaign!$A$2:$A$18,campaign!$B$2:$B$18)</f>
        <v>Homeownership</v>
      </c>
      <c r="G1065">
        <f>_xlfn.XLOOKUP($F1065,campaign!$B$2:$B$18,campaign!$D$2:$D$18)</f>
        <v>13</v>
      </c>
      <c r="H1065" t="str">
        <f>_xlfn.XLOOKUP($A1065,customer!$A$2:$A$978,customer!$B$2:$B$978)</f>
        <v>Noellyn Greger</v>
      </c>
    </row>
    <row r="1066" spans="1:8" x14ac:dyDescent="0.2">
      <c r="A1066" t="s">
        <v>2998</v>
      </c>
      <c r="B1066" t="s">
        <v>3920</v>
      </c>
      <c r="C1066" s="1">
        <v>44744</v>
      </c>
      <c r="D1066" s="1">
        <v>44744</v>
      </c>
      <c r="E1066">
        <f t="shared" si="16"/>
        <v>0</v>
      </c>
      <c r="F1066" t="str">
        <f>_xlfn.XLOOKUP(data!$B1066,campaign!$A$2:$A$18,campaign!$B$2:$B$18)</f>
        <v>ChildrenInHH</v>
      </c>
      <c r="G1066">
        <f>_xlfn.XLOOKUP($F1066,campaign!$B$2:$B$18,campaign!$D$2:$D$18)</f>
        <v>10</v>
      </c>
      <c r="H1066" t="str">
        <f>_xlfn.XLOOKUP($A1066,customer!$A$2:$A$978,customer!$B$2:$B$978)</f>
        <v>Dore Fulun</v>
      </c>
    </row>
    <row r="1067" spans="1:8" x14ac:dyDescent="0.2">
      <c r="A1067" t="s">
        <v>2998</v>
      </c>
      <c r="B1067" t="s">
        <v>3920</v>
      </c>
      <c r="C1067" s="1">
        <v>44744</v>
      </c>
      <c r="D1067" s="1">
        <v>44806</v>
      </c>
      <c r="E1067">
        <f t="shared" si="16"/>
        <v>2</v>
      </c>
      <c r="F1067" t="str">
        <f>_xlfn.XLOOKUP(data!$B1067,campaign!$A$2:$A$18,campaign!$B$2:$B$18)</f>
        <v>ChildrenInHH</v>
      </c>
      <c r="G1067">
        <f>_xlfn.XLOOKUP($F1067,campaign!$B$2:$B$18,campaign!$D$2:$D$18)</f>
        <v>10</v>
      </c>
      <c r="H1067" t="str">
        <f>_xlfn.XLOOKUP($A1067,customer!$A$2:$A$978,customer!$B$2:$B$978)</f>
        <v>Dore Fulun</v>
      </c>
    </row>
    <row r="1068" spans="1:8" x14ac:dyDescent="0.2">
      <c r="A1068" t="s">
        <v>2998</v>
      </c>
      <c r="B1068" t="s">
        <v>3920</v>
      </c>
      <c r="C1068" s="1">
        <v>44744</v>
      </c>
      <c r="D1068" s="1">
        <v>44840</v>
      </c>
      <c r="E1068">
        <f t="shared" si="16"/>
        <v>3</v>
      </c>
      <c r="F1068" t="str">
        <f>_xlfn.XLOOKUP(data!$B1068,campaign!$A$2:$A$18,campaign!$B$2:$B$18)</f>
        <v>ChildrenInHH</v>
      </c>
      <c r="G1068">
        <f>_xlfn.XLOOKUP($F1068,campaign!$B$2:$B$18,campaign!$D$2:$D$18)</f>
        <v>10</v>
      </c>
      <c r="H1068" t="str">
        <f>_xlfn.XLOOKUP($A1068,customer!$A$2:$A$978,customer!$B$2:$B$978)</f>
        <v>Dore Fulun</v>
      </c>
    </row>
    <row r="1069" spans="1:8" x14ac:dyDescent="0.2">
      <c r="A1069" t="s">
        <v>2998</v>
      </c>
      <c r="B1069" t="s">
        <v>3920</v>
      </c>
      <c r="C1069" s="1">
        <v>44744</v>
      </c>
      <c r="D1069" s="1">
        <v>44898</v>
      </c>
      <c r="E1069">
        <f t="shared" si="16"/>
        <v>5</v>
      </c>
      <c r="F1069" t="str">
        <f>_xlfn.XLOOKUP(data!$B1069,campaign!$A$2:$A$18,campaign!$B$2:$B$18)</f>
        <v>ChildrenInHH</v>
      </c>
      <c r="G1069">
        <f>_xlfn.XLOOKUP($F1069,campaign!$B$2:$B$18,campaign!$D$2:$D$18)</f>
        <v>10</v>
      </c>
      <c r="H1069" t="str">
        <f>_xlfn.XLOOKUP($A1069,customer!$A$2:$A$978,customer!$B$2:$B$978)</f>
        <v>Dore Fulun</v>
      </c>
    </row>
    <row r="1070" spans="1:8" x14ac:dyDescent="0.2">
      <c r="A1070" t="s">
        <v>2998</v>
      </c>
      <c r="B1070" t="s">
        <v>3920</v>
      </c>
      <c r="C1070" s="1">
        <v>44744</v>
      </c>
      <c r="D1070" s="1">
        <v>44940</v>
      </c>
      <c r="E1070">
        <f t="shared" si="16"/>
        <v>6</v>
      </c>
      <c r="F1070" t="str">
        <f>_xlfn.XLOOKUP(data!$B1070,campaign!$A$2:$A$18,campaign!$B$2:$B$18)</f>
        <v>ChildrenInHH</v>
      </c>
      <c r="G1070">
        <f>_xlfn.XLOOKUP($F1070,campaign!$B$2:$B$18,campaign!$D$2:$D$18)</f>
        <v>10</v>
      </c>
      <c r="H1070" t="str">
        <f>_xlfn.XLOOKUP($A1070,customer!$A$2:$A$978,customer!$B$2:$B$978)</f>
        <v>Dore Fulun</v>
      </c>
    </row>
    <row r="1071" spans="1:8" x14ac:dyDescent="0.2">
      <c r="A1071" t="s">
        <v>2998</v>
      </c>
      <c r="B1071" t="s">
        <v>3920</v>
      </c>
      <c r="C1071" s="1">
        <v>44744</v>
      </c>
      <c r="D1071" s="1">
        <v>44962</v>
      </c>
      <c r="E1071">
        <f t="shared" si="16"/>
        <v>7</v>
      </c>
      <c r="F1071" t="str">
        <f>_xlfn.XLOOKUP(data!$B1071,campaign!$A$2:$A$18,campaign!$B$2:$B$18)</f>
        <v>ChildrenInHH</v>
      </c>
      <c r="G1071">
        <f>_xlfn.XLOOKUP($F1071,campaign!$B$2:$B$18,campaign!$D$2:$D$18)</f>
        <v>10</v>
      </c>
      <c r="H1071" t="str">
        <f>_xlfn.XLOOKUP($A1071,customer!$A$2:$A$978,customer!$B$2:$B$978)</f>
        <v>Dore Fulun</v>
      </c>
    </row>
    <row r="1072" spans="1:8" x14ac:dyDescent="0.2">
      <c r="A1072" t="s">
        <v>2998</v>
      </c>
      <c r="B1072" t="s">
        <v>3920</v>
      </c>
      <c r="C1072" s="1">
        <v>44744</v>
      </c>
      <c r="D1072" s="1">
        <v>44998</v>
      </c>
      <c r="E1072">
        <f t="shared" si="16"/>
        <v>8</v>
      </c>
      <c r="F1072" t="str">
        <f>_xlfn.XLOOKUP(data!$B1072,campaign!$A$2:$A$18,campaign!$B$2:$B$18)</f>
        <v>ChildrenInHH</v>
      </c>
      <c r="G1072">
        <f>_xlfn.XLOOKUP($F1072,campaign!$B$2:$B$18,campaign!$D$2:$D$18)</f>
        <v>10</v>
      </c>
      <c r="H1072" t="str">
        <f>_xlfn.XLOOKUP($A1072,customer!$A$2:$A$978,customer!$B$2:$B$978)</f>
        <v>Dore Fulun</v>
      </c>
    </row>
    <row r="1073" spans="1:8" x14ac:dyDescent="0.2">
      <c r="A1073" t="s">
        <v>2998</v>
      </c>
      <c r="B1073" t="s">
        <v>3920</v>
      </c>
      <c r="C1073" s="1">
        <v>44744</v>
      </c>
      <c r="D1073" s="1">
        <v>45030</v>
      </c>
      <c r="E1073">
        <f t="shared" si="16"/>
        <v>9</v>
      </c>
      <c r="F1073" t="str">
        <f>_xlfn.XLOOKUP(data!$B1073,campaign!$A$2:$A$18,campaign!$B$2:$B$18)</f>
        <v>ChildrenInHH</v>
      </c>
      <c r="G1073">
        <f>_xlfn.XLOOKUP($F1073,campaign!$B$2:$B$18,campaign!$D$2:$D$18)</f>
        <v>10</v>
      </c>
      <c r="H1073" t="str">
        <f>_xlfn.XLOOKUP($A1073,customer!$A$2:$A$978,customer!$B$2:$B$978)</f>
        <v>Dore Fulun</v>
      </c>
    </row>
    <row r="1074" spans="1:8" x14ac:dyDescent="0.2">
      <c r="A1074" t="s">
        <v>2998</v>
      </c>
      <c r="B1074" t="s">
        <v>3926</v>
      </c>
      <c r="C1074" s="1">
        <v>44880</v>
      </c>
      <c r="D1074" s="1">
        <v>44880</v>
      </c>
      <c r="E1074">
        <f t="shared" si="16"/>
        <v>0</v>
      </c>
      <c r="F1074" t="str">
        <f>_xlfn.XLOOKUP(data!$B1074,campaign!$A$2:$A$18,campaign!$B$2:$B$18)</f>
        <v>BuysViaMailOrder</v>
      </c>
      <c r="G1074">
        <f>_xlfn.XLOOKUP($F1074,campaign!$B$2:$B$18,campaign!$D$2:$D$18)</f>
        <v>25</v>
      </c>
      <c r="H1074" t="str">
        <f>_xlfn.XLOOKUP($A1074,customer!$A$2:$A$978,customer!$B$2:$B$978)</f>
        <v>Dore Fulun</v>
      </c>
    </row>
    <row r="1075" spans="1:8" x14ac:dyDescent="0.2">
      <c r="A1075" t="s">
        <v>2998</v>
      </c>
      <c r="B1075" t="s">
        <v>3926</v>
      </c>
      <c r="C1075" s="1">
        <v>44880</v>
      </c>
      <c r="D1075" s="1">
        <v>44912</v>
      </c>
      <c r="E1075">
        <f t="shared" si="16"/>
        <v>1</v>
      </c>
      <c r="F1075" t="str">
        <f>_xlfn.XLOOKUP(data!$B1075,campaign!$A$2:$A$18,campaign!$B$2:$B$18)</f>
        <v>BuysViaMailOrder</v>
      </c>
      <c r="G1075">
        <f>_xlfn.XLOOKUP($F1075,campaign!$B$2:$B$18,campaign!$D$2:$D$18)</f>
        <v>25</v>
      </c>
      <c r="H1075" t="str">
        <f>_xlfn.XLOOKUP($A1075,customer!$A$2:$A$978,customer!$B$2:$B$978)</f>
        <v>Dore Fulun</v>
      </c>
    </row>
    <row r="1076" spans="1:8" x14ac:dyDescent="0.2">
      <c r="A1076" t="s">
        <v>2998</v>
      </c>
      <c r="B1076" t="s">
        <v>3926</v>
      </c>
      <c r="C1076" s="1">
        <v>44880</v>
      </c>
      <c r="D1076" s="1">
        <v>44951</v>
      </c>
      <c r="E1076">
        <f t="shared" si="16"/>
        <v>2</v>
      </c>
      <c r="F1076" t="str">
        <f>_xlfn.XLOOKUP(data!$B1076,campaign!$A$2:$A$18,campaign!$B$2:$B$18)</f>
        <v>BuysViaMailOrder</v>
      </c>
      <c r="G1076">
        <f>_xlfn.XLOOKUP($F1076,campaign!$B$2:$B$18,campaign!$D$2:$D$18)</f>
        <v>25</v>
      </c>
      <c r="H1076" t="str">
        <f>_xlfn.XLOOKUP($A1076,customer!$A$2:$A$978,customer!$B$2:$B$978)</f>
        <v>Dore Fulun</v>
      </c>
    </row>
    <row r="1077" spans="1:8" x14ac:dyDescent="0.2">
      <c r="A1077" t="s">
        <v>2998</v>
      </c>
      <c r="B1077" t="s">
        <v>3926</v>
      </c>
      <c r="C1077" s="1">
        <v>44880</v>
      </c>
      <c r="D1077" s="1">
        <v>44979</v>
      </c>
      <c r="E1077">
        <f t="shared" si="16"/>
        <v>3</v>
      </c>
      <c r="F1077" t="str">
        <f>_xlfn.XLOOKUP(data!$B1077,campaign!$A$2:$A$18,campaign!$B$2:$B$18)</f>
        <v>BuysViaMailOrder</v>
      </c>
      <c r="G1077">
        <f>_xlfn.XLOOKUP($F1077,campaign!$B$2:$B$18,campaign!$D$2:$D$18)</f>
        <v>25</v>
      </c>
      <c r="H1077" t="str">
        <f>_xlfn.XLOOKUP($A1077,customer!$A$2:$A$978,customer!$B$2:$B$978)</f>
        <v>Dore Fulun</v>
      </c>
    </row>
    <row r="1078" spans="1:8" x14ac:dyDescent="0.2">
      <c r="A1078" t="s">
        <v>2998</v>
      </c>
      <c r="B1078" t="s">
        <v>3926</v>
      </c>
      <c r="C1078" s="1">
        <v>44880</v>
      </c>
      <c r="D1078" s="1">
        <v>44987</v>
      </c>
      <c r="E1078">
        <f t="shared" si="16"/>
        <v>3</v>
      </c>
      <c r="F1078" t="str">
        <f>_xlfn.XLOOKUP(data!$B1078,campaign!$A$2:$A$18,campaign!$B$2:$B$18)</f>
        <v>BuysViaMailOrder</v>
      </c>
      <c r="G1078">
        <f>_xlfn.XLOOKUP($F1078,campaign!$B$2:$B$18,campaign!$D$2:$D$18)</f>
        <v>25</v>
      </c>
      <c r="H1078" t="str">
        <f>_xlfn.XLOOKUP($A1078,customer!$A$2:$A$978,customer!$B$2:$B$978)</f>
        <v>Dore Fulun</v>
      </c>
    </row>
    <row r="1079" spans="1:8" x14ac:dyDescent="0.2">
      <c r="A1079" t="s">
        <v>2998</v>
      </c>
      <c r="B1079" t="s">
        <v>3926</v>
      </c>
      <c r="C1079" s="1">
        <v>44880</v>
      </c>
      <c r="D1079" s="1">
        <v>45065</v>
      </c>
      <c r="E1079">
        <f t="shared" si="16"/>
        <v>6</v>
      </c>
      <c r="F1079" t="str">
        <f>_xlfn.XLOOKUP(data!$B1079,campaign!$A$2:$A$18,campaign!$B$2:$B$18)</f>
        <v>BuysViaMailOrder</v>
      </c>
      <c r="G1079">
        <f>_xlfn.XLOOKUP($F1079,campaign!$B$2:$B$18,campaign!$D$2:$D$18)</f>
        <v>25</v>
      </c>
      <c r="H1079" t="str">
        <f>_xlfn.XLOOKUP($A1079,customer!$A$2:$A$978,customer!$B$2:$B$978)</f>
        <v>Dore Fulun</v>
      </c>
    </row>
    <row r="1080" spans="1:8" x14ac:dyDescent="0.2">
      <c r="A1080" t="s">
        <v>2998</v>
      </c>
      <c r="B1080" t="s">
        <v>3947</v>
      </c>
      <c r="C1080" s="1">
        <v>44941</v>
      </c>
      <c r="D1080" s="1">
        <v>44941</v>
      </c>
      <c r="E1080">
        <f t="shared" si="16"/>
        <v>0</v>
      </c>
      <c r="F1080" t="str">
        <f>_xlfn.XLOOKUP(data!$B1080,campaign!$A$2:$A$18,campaign!$B$2:$B$18)</f>
        <v>OwnsComputer</v>
      </c>
      <c r="G1080">
        <f>_xlfn.XLOOKUP($F1080,campaign!$B$2:$B$18,campaign!$D$2:$D$18)</f>
        <v>62</v>
      </c>
      <c r="H1080" t="str">
        <f>_xlfn.XLOOKUP($A1080,customer!$A$2:$A$978,customer!$B$2:$B$978)</f>
        <v>Dore Fulun</v>
      </c>
    </row>
    <row r="1081" spans="1:8" x14ac:dyDescent="0.2">
      <c r="A1081" t="s">
        <v>2998</v>
      </c>
      <c r="B1081" t="s">
        <v>3947</v>
      </c>
      <c r="C1081" s="1">
        <v>44941</v>
      </c>
      <c r="D1081" s="1">
        <v>44976</v>
      </c>
      <c r="E1081">
        <f t="shared" si="16"/>
        <v>1</v>
      </c>
      <c r="F1081" t="str">
        <f>_xlfn.XLOOKUP(data!$B1081,campaign!$A$2:$A$18,campaign!$B$2:$B$18)</f>
        <v>OwnsComputer</v>
      </c>
      <c r="G1081">
        <f>_xlfn.XLOOKUP($F1081,campaign!$B$2:$B$18,campaign!$D$2:$D$18)</f>
        <v>62</v>
      </c>
      <c r="H1081" t="str">
        <f>_xlfn.XLOOKUP($A1081,customer!$A$2:$A$978,customer!$B$2:$B$978)</f>
        <v>Dore Fulun</v>
      </c>
    </row>
    <row r="1082" spans="1:8" x14ac:dyDescent="0.2">
      <c r="A1082" t="s">
        <v>2998</v>
      </c>
      <c r="B1082" t="s">
        <v>3947</v>
      </c>
      <c r="C1082" s="1">
        <v>44941</v>
      </c>
      <c r="D1082" s="1">
        <v>45005</v>
      </c>
      <c r="E1082">
        <f t="shared" si="16"/>
        <v>2</v>
      </c>
      <c r="F1082" t="str">
        <f>_xlfn.XLOOKUP(data!$B1082,campaign!$A$2:$A$18,campaign!$B$2:$B$18)</f>
        <v>OwnsComputer</v>
      </c>
      <c r="G1082">
        <f>_xlfn.XLOOKUP($F1082,campaign!$B$2:$B$18,campaign!$D$2:$D$18)</f>
        <v>62</v>
      </c>
      <c r="H1082" t="str">
        <f>_xlfn.XLOOKUP($A1082,customer!$A$2:$A$978,customer!$B$2:$B$978)</f>
        <v>Dore Fulun</v>
      </c>
    </row>
    <row r="1083" spans="1:8" x14ac:dyDescent="0.2">
      <c r="A1083" t="s">
        <v>2998</v>
      </c>
      <c r="B1083" t="s">
        <v>3947</v>
      </c>
      <c r="C1083" s="1">
        <v>44941</v>
      </c>
      <c r="D1083" s="1">
        <v>45037</v>
      </c>
      <c r="E1083">
        <f t="shared" si="16"/>
        <v>3</v>
      </c>
      <c r="F1083" t="str">
        <f>_xlfn.XLOOKUP(data!$B1083,campaign!$A$2:$A$18,campaign!$B$2:$B$18)</f>
        <v>OwnsComputer</v>
      </c>
      <c r="G1083">
        <f>_xlfn.XLOOKUP($F1083,campaign!$B$2:$B$18,campaign!$D$2:$D$18)</f>
        <v>62</v>
      </c>
      <c r="H1083" t="str">
        <f>_xlfn.XLOOKUP($A1083,customer!$A$2:$A$978,customer!$B$2:$B$978)</f>
        <v>Dore Fulun</v>
      </c>
    </row>
    <row r="1084" spans="1:8" x14ac:dyDescent="0.2">
      <c r="A1084" t="s">
        <v>2998</v>
      </c>
      <c r="B1084" t="s">
        <v>3947</v>
      </c>
      <c r="C1084" s="1">
        <v>44941</v>
      </c>
      <c r="D1084" s="1">
        <v>45074</v>
      </c>
      <c r="E1084">
        <f t="shared" si="16"/>
        <v>4</v>
      </c>
      <c r="F1084" t="str">
        <f>_xlfn.XLOOKUP(data!$B1084,campaign!$A$2:$A$18,campaign!$B$2:$B$18)</f>
        <v>OwnsComputer</v>
      </c>
      <c r="G1084">
        <f>_xlfn.XLOOKUP($F1084,campaign!$B$2:$B$18,campaign!$D$2:$D$18)</f>
        <v>62</v>
      </c>
      <c r="H1084" t="str">
        <f>_xlfn.XLOOKUP($A1084,customer!$A$2:$A$978,customer!$B$2:$B$978)</f>
        <v>Dore Fulun</v>
      </c>
    </row>
    <row r="1085" spans="1:8" x14ac:dyDescent="0.2">
      <c r="A1085" t="s">
        <v>2999</v>
      </c>
      <c r="B1085" t="s">
        <v>3949</v>
      </c>
      <c r="C1085" s="1">
        <v>44855</v>
      </c>
      <c r="D1085" s="1">
        <v>44855</v>
      </c>
      <c r="E1085">
        <f t="shared" si="16"/>
        <v>0</v>
      </c>
      <c r="F1085" t="str">
        <f>_xlfn.XLOOKUP(data!$B1085,campaign!$A$2:$A$18,campaign!$B$2:$B$18)</f>
        <v>NewCellphoneUser</v>
      </c>
      <c r="G1085">
        <f>_xlfn.XLOOKUP($F1085,campaign!$B$2:$B$18,campaign!$D$2:$D$18)</f>
        <v>25</v>
      </c>
      <c r="H1085" t="str">
        <f>_xlfn.XLOOKUP($A1085,customer!$A$2:$A$978,customer!$B$2:$B$978)</f>
        <v>Hilario Gornar</v>
      </c>
    </row>
    <row r="1086" spans="1:8" x14ac:dyDescent="0.2">
      <c r="A1086" t="s">
        <v>2999</v>
      </c>
      <c r="B1086" t="s">
        <v>3949</v>
      </c>
      <c r="C1086" s="1">
        <v>44855</v>
      </c>
      <c r="D1086" s="1">
        <v>44889</v>
      </c>
      <c r="E1086">
        <f t="shared" si="16"/>
        <v>1</v>
      </c>
      <c r="F1086" t="str">
        <f>_xlfn.XLOOKUP(data!$B1086,campaign!$A$2:$A$18,campaign!$B$2:$B$18)</f>
        <v>NewCellphoneUser</v>
      </c>
      <c r="G1086">
        <f>_xlfn.XLOOKUP($F1086,campaign!$B$2:$B$18,campaign!$D$2:$D$18)</f>
        <v>25</v>
      </c>
      <c r="H1086" t="str">
        <f>_xlfn.XLOOKUP($A1086,customer!$A$2:$A$978,customer!$B$2:$B$978)</f>
        <v>Hilario Gornar</v>
      </c>
    </row>
    <row r="1087" spans="1:8" x14ac:dyDescent="0.2">
      <c r="A1087" t="s">
        <v>2999</v>
      </c>
      <c r="B1087" t="s">
        <v>3949</v>
      </c>
      <c r="C1087" s="1">
        <v>44855</v>
      </c>
      <c r="D1087" s="1">
        <v>44924</v>
      </c>
      <c r="E1087">
        <f t="shared" si="16"/>
        <v>2</v>
      </c>
      <c r="F1087" t="str">
        <f>_xlfn.XLOOKUP(data!$B1087,campaign!$A$2:$A$18,campaign!$B$2:$B$18)</f>
        <v>NewCellphoneUser</v>
      </c>
      <c r="G1087">
        <f>_xlfn.XLOOKUP($F1087,campaign!$B$2:$B$18,campaign!$D$2:$D$18)</f>
        <v>25</v>
      </c>
      <c r="H1087" t="str">
        <f>_xlfn.XLOOKUP($A1087,customer!$A$2:$A$978,customer!$B$2:$B$978)</f>
        <v>Hilario Gornar</v>
      </c>
    </row>
    <row r="1088" spans="1:8" x14ac:dyDescent="0.2">
      <c r="A1088" t="s">
        <v>2999</v>
      </c>
      <c r="B1088" t="s">
        <v>3949</v>
      </c>
      <c r="C1088" s="1">
        <v>44855</v>
      </c>
      <c r="D1088" s="1">
        <v>44950</v>
      </c>
      <c r="E1088">
        <f t="shared" si="16"/>
        <v>3</v>
      </c>
      <c r="F1088" t="str">
        <f>_xlfn.XLOOKUP(data!$B1088,campaign!$A$2:$A$18,campaign!$B$2:$B$18)</f>
        <v>NewCellphoneUser</v>
      </c>
      <c r="G1088">
        <f>_xlfn.XLOOKUP($F1088,campaign!$B$2:$B$18,campaign!$D$2:$D$18)</f>
        <v>25</v>
      </c>
      <c r="H1088" t="str">
        <f>_xlfn.XLOOKUP($A1088,customer!$A$2:$A$978,customer!$B$2:$B$978)</f>
        <v>Hilario Gornar</v>
      </c>
    </row>
    <row r="1089" spans="1:8" x14ac:dyDescent="0.2">
      <c r="A1089" t="s">
        <v>2999</v>
      </c>
      <c r="B1089" t="s">
        <v>3949</v>
      </c>
      <c r="C1089" s="1">
        <v>44855</v>
      </c>
      <c r="D1089" s="1">
        <v>44959</v>
      </c>
      <c r="E1089">
        <f t="shared" si="16"/>
        <v>3</v>
      </c>
      <c r="F1089" t="str">
        <f>_xlfn.XLOOKUP(data!$B1089,campaign!$A$2:$A$18,campaign!$B$2:$B$18)</f>
        <v>NewCellphoneUser</v>
      </c>
      <c r="G1089">
        <f>_xlfn.XLOOKUP($F1089,campaign!$B$2:$B$18,campaign!$D$2:$D$18)</f>
        <v>25</v>
      </c>
      <c r="H1089" t="str">
        <f>_xlfn.XLOOKUP($A1089,customer!$A$2:$A$978,customer!$B$2:$B$978)</f>
        <v>Hilario Gornar</v>
      </c>
    </row>
    <row r="1090" spans="1:8" x14ac:dyDescent="0.2">
      <c r="A1090" t="s">
        <v>2999</v>
      </c>
      <c r="B1090" t="s">
        <v>3949</v>
      </c>
      <c r="C1090" s="1">
        <v>44855</v>
      </c>
      <c r="D1090" s="1">
        <v>44991</v>
      </c>
      <c r="E1090">
        <f t="shared" si="16"/>
        <v>4</v>
      </c>
      <c r="F1090" t="str">
        <f>_xlfn.XLOOKUP(data!$B1090,campaign!$A$2:$A$18,campaign!$B$2:$B$18)</f>
        <v>NewCellphoneUser</v>
      </c>
      <c r="G1090">
        <f>_xlfn.XLOOKUP($F1090,campaign!$B$2:$B$18,campaign!$D$2:$D$18)</f>
        <v>25</v>
      </c>
      <c r="H1090" t="str">
        <f>_xlfn.XLOOKUP($A1090,customer!$A$2:$A$978,customer!$B$2:$B$978)</f>
        <v>Hilario Gornar</v>
      </c>
    </row>
    <row r="1091" spans="1:8" x14ac:dyDescent="0.2">
      <c r="A1091" t="s">
        <v>2999</v>
      </c>
      <c r="B1091" t="s">
        <v>3949</v>
      </c>
      <c r="C1091" s="1">
        <v>44855</v>
      </c>
      <c r="D1091" s="1">
        <v>45046</v>
      </c>
      <c r="E1091">
        <f t="shared" ref="E1091:E1154" si="17">DATEDIF(C1091,D1091,"M")</f>
        <v>6</v>
      </c>
      <c r="F1091" t="str">
        <f>_xlfn.XLOOKUP(data!$B1091,campaign!$A$2:$A$18,campaign!$B$2:$B$18)</f>
        <v>NewCellphoneUser</v>
      </c>
      <c r="G1091">
        <f>_xlfn.XLOOKUP($F1091,campaign!$B$2:$B$18,campaign!$D$2:$D$18)</f>
        <v>25</v>
      </c>
      <c r="H1091" t="str">
        <f>_xlfn.XLOOKUP($A1091,customer!$A$2:$A$978,customer!$B$2:$B$978)</f>
        <v>Hilario Gornar</v>
      </c>
    </row>
    <row r="1092" spans="1:8" x14ac:dyDescent="0.2">
      <c r="A1092" t="s">
        <v>2999</v>
      </c>
      <c r="B1092" t="s">
        <v>3949</v>
      </c>
      <c r="C1092" s="1">
        <v>44855</v>
      </c>
      <c r="D1092" s="1">
        <v>45072</v>
      </c>
      <c r="E1092">
        <f t="shared" si="17"/>
        <v>7</v>
      </c>
      <c r="F1092" t="str">
        <f>_xlfn.XLOOKUP(data!$B1092,campaign!$A$2:$A$18,campaign!$B$2:$B$18)</f>
        <v>NewCellphoneUser</v>
      </c>
      <c r="G1092">
        <f>_xlfn.XLOOKUP($F1092,campaign!$B$2:$B$18,campaign!$D$2:$D$18)</f>
        <v>25</v>
      </c>
      <c r="H1092" t="str">
        <f>_xlfn.XLOOKUP($A1092,customer!$A$2:$A$978,customer!$B$2:$B$978)</f>
        <v>Hilario Gornar</v>
      </c>
    </row>
    <row r="1093" spans="1:8" x14ac:dyDescent="0.2">
      <c r="A1093" t="s">
        <v>2999</v>
      </c>
      <c r="B1093" t="s">
        <v>3925</v>
      </c>
      <c r="C1093" s="1">
        <v>44976</v>
      </c>
      <c r="D1093" s="1">
        <v>44976</v>
      </c>
      <c r="E1093">
        <f t="shared" si="17"/>
        <v>0</v>
      </c>
      <c r="F1093" t="str">
        <f>_xlfn.XLOOKUP(data!$B1093,campaign!$A$2:$A$18,campaign!$B$2:$B$18)</f>
        <v>Homeownership</v>
      </c>
      <c r="G1093">
        <f>_xlfn.XLOOKUP($F1093,campaign!$B$2:$B$18,campaign!$D$2:$D$18)</f>
        <v>13</v>
      </c>
      <c r="H1093" t="str">
        <f>_xlfn.XLOOKUP($A1093,customer!$A$2:$A$978,customer!$B$2:$B$978)</f>
        <v>Hilario Gornar</v>
      </c>
    </row>
    <row r="1094" spans="1:8" x14ac:dyDescent="0.2">
      <c r="A1094" t="s">
        <v>2999</v>
      </c>
      <c r="B1094" t="s">
        <v>3925</v>
      </c>
      <c r="C1094" s="1">
        <v>44976</v>
      </c>
      <c r="D1094" s="1">
        <v>45010</v>
      </c>
      <c r="E1094">
        <f t="shared" si="17"/>
        <v>1</v>
      </c>
      <c r="F1094" t="str">
        <f>_xlfn.XLOOKUP(data!$B1094,campaign!$A$2:$A$18,campaign!$B$2:$B$18)</f>
        <v>Homeownership</v>
      </c>
      <c r="G1094">
        <f>_xlfn.XLOOKUP($F1094,campaign!$B$2:$B$18,campaign!$D$2:$D$18)</f>
        <v>13</v>
      </c>
      <c r="H1094" t="str">
        <f>_xlfn.XLOOKUP($A1094,customer!$A$2:$A$978,customer!$B$2:$B$978)</f>
        <v>Hilario Gornar</v>
      </c>
    </row>
    <row r="1095" spans="1:8" x14ac:dyDescent="0.2">
      <c r="A1095" t="s">
        <v>2999</v>
      </c>
      <c r="B1095" t="s">
        <v>3925</v>
      </c>
      <c r="C1095" s="1">
        <v>44976</v>
      </c>
      <c r="D1095" s="1">
        <v>45019</v>
      </c>
      <c r="E1095">
        <f t="shared" si="17"/>
        <v>1</v>
      </c>
      <c r="F1095" t="str">
        <f>_xlfn.XLOOKUP(data!$B1095,campaign!$A$2:$A$18,campaign!$B$2:$B$18)</f>
        <v>Homeownership</v>
      </c>
      <c r="G1095">
        <f>_xlfn.XLOOKUP($F1095,campaign!$B$2:$B$18,campaign!$D$2:$D$18)</f>
        <v>13</v>
      </c>
      <c r="H1095" t="str">
        <f>_xlfn.XLOOKUP($A1095,customer!$A$2:$A$978,customer!$B$2:$B$978)</f>
        <v>Hilario Gornar</v>
      </c>
    </row>
    <row r="1096" spans="1:8" x14ac:dyDescent="0.2">
      <c r="A1096" t="s">
        <v>2999</v>
      </c>
      <c r="B1096" t="s">
        <v>3925</v>
      </c>
      <c r="C1096" s="1">
        <v>44976</v>
      </c>
      <c r="D1096" s="1">
        <v>45071</v>
      </c>
      <c r="E1096">
        <f t="shared" si="17"/>
        <v>3</v>
      </c>
      <c r="F1096" t="str">
        <f>_xlfn.XLOOKUP(data!$B1096,campaign!$A$2:$A$18,campaign!$B$2:$B$18)</f>
        <v>Homeownership</v>
      </c>
      <c r="G1096">
        <f>_xlfn.XLOOKUP($F1096,campaign!$B$2:$B$18,campaign!$D$2:$D$18)</f>
        <v>13</v>
      </c>
      <c r="H1096" t="str">
        <f>_xlfn.XLOOKUP($A1096,customer!$A$2:$A$978,customer!$B$2:$B$978)</f>
        <v>Hilario Gornar</v>
      </c>
    </row>
    <row r="1097" spans="1:8" x14ac:dyDescent="0.2">
      <c r="A1097" t="s">
        <v>2999</v>
      </c>
      <c r="B1097" t="s">
        <v>3925</v>
      </c>
      <c r="C1097" s="1">
        <v>44976</v>
      </c>
      <c r="D1097" s="1">
        <v>45078</v>
      </c>
      <c r="E1097">
        <f t="shared" si="17"/>
        <v>3</v>
      </c>
      <c r="F1097" t="str">
        <f>_xlfn.XLOOKUP(data!$B1097,campaign!$A$2:$A$18,campaign!$B$2:$B$18)</f>
        <v>Homeownership</v>
      </c>
      <c r="G1097">
        <f>_xlfn.XLOOKUP($F1097,campaign!$B$2:$B$18,campaign!$D$2:$D$18)</f>
        <v>13</v>
      </c>
      <c r="H1097" t="str">
        <f>_xlfn.XLOOKUP($A1097,customer!$A$2:$A$978,customer!$B$2:$B$978)</f>
        <v>Hilario Gornar</v>
      </c>
    </row>
    <row r="1098" spans="1:8" x14ac:dyDescent="0.2">
      <c r="A1098" t="s">
        <v>3000</v>
      </c>
      <c r="B1098" t="s">
        <v>3948</v>
      </c>
      <c r="C1098" s="1">
        <v>44803</v>
      </c>
      <c r="D1098" s="1">
        <v>44803</v>
      </c>
      <c r="E1098">
        <f t="shared" si="17"/>
        <v>0</v>
      </c>
      <c r="F1098" t="str">
        <f>_xlfn.XLOOKUP(data!$B1098,campaign!$A$2:$A$18,campaign!$B$2:$B$18)</f>
        <v>HasCreditCard</v>
      </c>
      <c r="G1098">
        <f>_xlfn.XLOOKUP($F1098,campaign!$B$2:$B$18,campaign!$D$2:$D$18)</f>
        <v>65</v>
      </c>
      <c r="H1098" t="str">
        <f>_xlfn.XLOOKUP($A1098,customer!$A$2:$A$978,customer!$B$2:$B$978)</f>
        <v>Emile Krauss</v>
      </c>
    </row>
    <row r="1099" spans="1:8" x14ac:dyDescent="0.2">
      <c r="A1099" t="s">
        <v>3000</v>
      </c>
      <c r="B1099" t="s">
        <v>3948</v>
      </c>
      <c r="C1099" s="1">
        <v>44803</v>
      </c>
      <c r="D1099" s="1">
        <v>44842</v>
      </c>
      <c r="E1099">
        <f t="shared" si="17"/>
        <v>1</v>
      </c>
      <c r="F1099" t="str">
        <f>_xlfn.XLOOKUP(data!$B1099,campaign!$A$2:$A$18,campaign!$B$2:$B$18)</f>
        <v>HasCreditCard</v>
      </c>
      <c r="G1099">
        <f>_xlfn.XLOOKUP($F1099,campaign!$B$2:$B$18,campaign!$D$2:$D$18)</f>
        <v>65</v>
      </c>
      <c r="H1099" t="str">
        <f>_xlfn.XLOOKUP($A1099,customer!$A$2:$A$978,customer!$B$2:$B$978)</f>
        <v>Emile Krauss</v>
      </c>
    </row>
    <row r="1100" spans="1:8" x14ac:dyDescent="0.2">
      <c r="A1100" t="s">
        <v>3000</v>
      </c>
      <c r="B1100" t="s">
        <v>3948</v>
      </c>
      <c r="C1100" s="1">
        <v>44803</v>
      </c>
      <c r="D1100" s="1">
        <v>44877</v>
      </c>
      <c r="E1100">
        <f t="shared" si="17"/>
        <v>2</v>
      </c>
      <c r="F1100" t="str">
        <f>_xlfn.XLOOKUP(data!$B1100,campaign!$A$2:$A$18,campaign!$B$2:$B$18)</f>
        <v>HasCreditCard</v>
      </c>
      <c r="G1100">
        <f>_xlfn.XLOOKUP($F1100,campaign!$B$2:$B$18,campaign!$D$2:$D$18)</f>
        <v>65</v>
      </c>
      <c r="H1100" t="str">
        <f>_xlfn.XLOOKUP($A1100,customer!$A$2:$A$978,customer!$B$2:$B$978)</f>
        <v>Emile Krauss</v>
      </c>
    </row>
    <row r="1101" spans="1:8" x14ac:dyDescent="0.2">
      <c r="A1101" t="s">
        <v>3000</v>
      </c>
      <c r="B1101" t="s">
        <v>3948</v>
      </c>
      <c r="C1101" s="1">
        <v>44803</v>
      </c>
      <c r="D1101" s="1">
        <v>44897</v>
      </c>
      <c r="E1101">
        <f t="shared" si="17"/>
        <v>3</v>
      </c>
      <c r="F1101" t="str">
        <f>_xlfn.XLOOKUP(data!$B1101,campaign!$A$2:$A$18,campaign!$B$2:$B$18)</f>
        <v>HasCreditCard</v>
      </c>
      <c r="G1101">
        <f>_xlfn.XLOOKUP($F1101,campaign!$B$2:$B$18,campaign!$D$2:$D$18)</f>
        <v>65</v>
      </c>
      <c r="H1101" t="str">
        <f>_xlfn.XLOOKUP($A1101,customer!$A$2:$A$978,customer!$B$2:$B$978)</f>
        <v>Emile Krauss</v>
      </c>
    </row>
    <row r="1102" spans="1:8" x14ac:dyDescent="0.2">
      <c r="A1102" t="s">
        <v>3000</v>
      </c>
      <c r="B1102" t="s">
        <v>3948</v>
      </c>
      <c r="C1102" s="1">
        <v>44803</v>
      </c>
      <c r="D1102" s="1">
        <v>44965</v>
      </c>
      <c r="E1102">
        <f t="shared" si="17"/>
        <v>5</v>
      </c>
      <c r="F1102" t="str">
        <f>_xlfn.XLOOKUP(data!$B1102,campaign!$A$2:$A$18,campaign!$B$2:$B$18)</f>
        <v>HasCreditCard</v>
      </c>
      <c r="G1102">
        <f>_xlfn.XLOOKUP($F1102,campaign!$B$2:$B$18,campaign!$D$2:$D$18)</f>
        <v>65</v>
      </c>
      <c r="H1102" t="str">
        <f>_xlfn.XLOOKUP($A1102,customer!$A$2:$A$978,customer!$B$2:$B$978)</f>
        <v>Emile Krauss</v>
      </c>
    </row>
    <row r="1103" spans="1:8" x14ac:dyDescent="0.2">
      <c r="A1103" t="s">
        <v>3000</v>
      </c>
      <c r="B1103" t="s">
        <v>3948</v>
      </c>
      <c r="C1103" s="1">
        <v>44803</v>
      </c>
      <c r="D1103" s="1">
        <v>44990</v>
      </c>
      <c r="E1103">
        <f t="shared" si="17"/>
        <v>6</v>
      </c>
      <c r="F1103" t="str">
        <f>_xlfn.XLOOKUP(data!$B1103,campaign!$A$2:$A$18,campaign!$B$2:$B$18)</f>
        <v>HasCreditCard</v>
      </c>
      <c r="G1103">
        <f>_xlfn.XLOOKUP($F1103,campaign!$B$2:$B$18,campaign!$D$2:$D$18)</f>
        <v>65</v>
      </c>
      <c r="H1103" t="str">
        <f>_xlfn.XLOOKUP($A1103,customer!$A$2:$A$978,customer!$B$2:$B$978)</f>
        <v>Emile Krauss</v>
      </c>
    </row>
    <row r="1104" spans="1:8" x14ac:dyDescent="0.2">
      <c r="A1104" t="s">
        <v>3000</v>
      </c>
      <c r="B1104" t="s">
        <v>3948</v>
      </c>
      <c r="C1104" s="1">
        <v>44803</v>
      </c>
      <c r="D1104" s="1">
        <v>45046</v>
      </c>
      <c r="E1104">
        <f t="shared" si="17"/>
        <v>8</v>
      </c>
      <c r="F1104" t="str">
        <f>_xlfn.XLOOKUP(data!$B1104,campaign!$A$2:$A$18,campaign!$B$2:$B$18)</f>
        <v>HasCreditCard</v>
      </c>
      <c r="G1104">
        <f>_xlfn.XLOOKUP($F1104,campaign!$B$2:$B$18,campaign!$D$2:$D$18)</f>
        <v>65</v>
      </c>
      <c r="H1104" t="str">
        <f>_xlfn.XLOOKUP($A1104,customer!$A$2:$A$978,customer!$B$2:$B$978)</f>
        <v>Emile Krauss</v>
      </c>
    </row>
    <row r="1105" spans="1:8" x14ac:dyDescent="0.2">
      <c r="A1105" t="s">
        <v>3000</v>
      </c>
      <c r="B1105" t="s">
        <v>3948</v>
      </c>
      <c r="C1105" s="1">
        <v>44803</v>
      </c>
      <c r="D1105" s="1">
        <v>45053</v>
      </c>
      <c r="E1105">
        <f t="shared" si="17"/>
        <v>8</v>
      </c>
      <c r="F1105" t="str">
        <f>_xlfn.XLOOKUP(data!$B1105,campaign!$A$2:$A$18,campaign!$B$2:$B$18)</f>
        <v>HasCreditCard</v>
      </c>
      <c r="G1105">
        <f>_xlfn.XLOOKUP($F1105,campaign!$B$2:$B$18,campaign!$D$2:$D$18)</f>
        <v>65</v>
      </c>
      <c r="H1105" t="str">
        <f>_xlfn.XLOOKUP($A1105,customer!$A$2:$A$978,customer!$B$2:$B$978)</f>
        <v>Emile Krauss</v>
      </c>
    </row>
    <row r="1106" spans="1:8" x14ac:dyDescent="0.2">
      <c r="A1106" t="s">
        <v>3000</v>
      </c>
      <c r="B1106" t="s">
        <v>3924</v>
      </c>
      <c r="C1106" s="1">
        <v>44833</v>
      </c>
      <c r="D1106" s="1">
        <v>44833</v>
      </c>
      <c r="E1106">
        <f t="shared" si="17"/>
        <v>0</v>
      </c>
      <c r="F1106" t="str">
        <f>_xlfn.XLOOKUP(data!$B1106,campaign!$A$2:$A$18,campaign!$B$2:$B$18)</f>
        <v>RVOwner</v>
      </c>
      <c r="G1106">
        <f>_xlfn.XLOOKUP($F1106,campaign!$B$2:$B$18,campaign!$D$2:$D$18)</f>
        <v>22</v>
      </c>
      <c r="H1106" t="str">
        <f>_xlfn.XLOOKUP($A1106,customer!$A$2:$A$978,customer!$B$2:$B$978)</f>
        <v>Emile Krauss</v>
      </c>
    </row>
    <row r="1107" spans="1:8" x14ac:dyDescent="0.2">
      <c r="A1107" t="s">
        <v>3000</v>
      </c>
      <c r="B1107" t="s">
        <v>3924</v>
      </c>
      <c r="C1107" s="1">
        <v>44833</v>
      </c>
      <c r="D1107" s="1">
        <v>44869</v>
      </c>
      <c r="E1107">
        <f t="shared" si="17"/>
        <v>1</v>
      </c>
      <c r="F1107" t="str">
        <f>_xlfn.XLOOKUP(data!$B1107,campaign!$A$2:$A$18,campaign!$B$2:$B$18)</f>
        <v>RVOwner</v>
      </c>
      <c r="G1107">
        <f>_xlfn.XLOOKUP($F1107,campaign!$B$2:$B$18,campaign!$D$2:$D$18)</f>
        <v>22</v>
      </c>
      <c r="H1107" t="str">
        <f>_xlfn.XLOOKUP($A1107,customer!$A$2:$A$978,customer!$B$2:$B$978)</f>
        <v>Emile Krauss</v>
      </c>
    </row>
    <row r="1108" spans="1:8" x14ac:dyDescent="0.2">
      <c r="A1108" t="s">
        <v>3000</v>
      </c>
      <c r="B1108" t="s">
        <v>3924</v>
      </c>
      <c r="C1108" s="1">
        <v>44833</v>
      </c>
      <c r="D1108" s="1">
        <v>44896</v>
      </c>
      <c r="E1108">
        <f t="shared" si="17"/>
        <v>2</v>
      </c>
      <c r="F1108" t="str">
        <f>_xlfn.XLOOKUP(data!$B1108,campaign!$A$2:$A$18,campaign!$B$2:$B$18)</f>
        <v>RVOwner</v>
      </c>
      <c r="G1108">
        <f>_xlfn.XLOOKUP($F1108,campaign!$B$2:$B$18,campaign!$D$2:$D$18)</f>
        <v>22</v>
      </c>
      <c r="H1108" t="str">
        <f>_xlfn.XLOOKUP($A1108,customer!$A$2:$A$978,customer!$B$2:$B$978)</f>
        <v>Emile Krauss</v>
      </c>
    </row>
    <row r="1109" spans="1:8" x14ac:dyDescent="0.2">
      <c r="A1109" t="s">
        <v>3000</v>
      </c>
      <c r="B1109" t="s">
        <v>3924</v>
      </c>
      <c r="C1109" s="1">
        <v>44833</v>
      </c>
      <c r="D1109" s="1">
        <v>44970</v>
      </c>
      <c r="E1109">
        <f t="shared" si="17"/>
        <v>4</v>
      </c>
      <c r="F1109" t="str">
        <f>_xlfn.XLOOKUP(data!$B1109,campaign!$A$2:$A$18,campaign!$B$2:$B$18)</f>
        <v>RVOwner</v>
      </c>
      <c r="G1109">
        <f>_xlfn.XLOOKUP($F1109,campaign!$B$2:$B$18,campaign!$D$2:$D$18)</f>
        <v>22</v>
      </c>
      <c r="H1109" t="str">
        <f>_xlfn.XLOOKUP($A1109,customer!$A$2:$A$978,customer!$B$2:$B$978)</f>
        <v>Emile Krauss</v>
      </c>
    </row>
    <row r="1110" spans="1:8" x14ac:dyDescent="0.2">
      <c r="A1110" t="s">
        <v>3000</v>
      </c>
      <c r="B1110" t="s">
        <v>3924</v>
      </c>
      <c r="C1110" s="1">
        <v>44833</v>
      </c>
      <c r="D1110" s="1">
        <v>45051</v>
      </c>
      <c r="E1110">
        <f t="shared" si="17"/>
        <v>7</v>
      </c>
      <c r="F1110" t="str">
        <f>_xlfn.XLOOKUP(data!$B1110,campaign!$A$2:$A$18,campaign!$B$2:$B$18)</f>
        <v>RVOwner</v>
      </c>
      <c r="G1110">
        <f>_xlfn.XLOOKUP($F1110,campaign!$B$2:$B$18,campaign!$D$2:$D$18)</f>
        <v>22</v>
      </c>
      <c r="H1110" t="str">
        <f>_xlfn.XLOOKUP($A1110,customer!$A$2:$A$978,customer!$B$2:$B$978)</f>
        <v>Emile Krauss</v>
      </c>
    </row>
    <row r="1111" spans="1:8" x14ac:dyDescent="0.2">
      <c r="A1111" t="s">
        <v>3000</v>
      </c>
      <c r="B1111" t="s">
        <v>3924</v>
      </c>
      <c r="C1111" s="1">
        <v>44833</v>
      </c>
      <c r="D1111" s="1">
        <v>45090</v>
      </c>
      <c r="E1111">
        <f t="shared" si="17"/>
        <v>8</v>
      </c>
      <c r="F1111" t="str">
        <f>_xlfn.XLOOKUP(data!$B1111,campaign!$A$2:$A$18,campaign!$B$2:$B$18)</f>
        <v>RVOwner</v>
      </c>
      <c r="G1111">
        <f>_xlfn.XLOOKUP($F1111,campaign!$B$2:$B$18,campaign!$D$2:$D$18)</f>
        <v>22</v>
      </c>
      <c r="H1111" t="str">
        <f>_xlfn.XLOOKUP($A1111,customer!$A$2:$A$978,customer!$B$2:$B$978)</f>
        <v>Emile Krauss</v>
      </c>
    </row>
    <row r="1112" spans="1:8" x14ac:dyDescent="0.2">
      <c r="A1112" t="s">
        <v>3000</v>
      </c>
      <c r="B1112" t="s">
        <v>3923</v>
      </c>
      <c r="C1112" s="1">
        <v>44924</v>
      </c>
      <c r="D1112" s="1">
        <v>44924</v>
      </c>
      <c r="E1112">
        <f t="shared" si="17"/>
        <v>0</v>
      </c>
      <c r="F1112" t="str">
        <f>_xlfn.XLOOKUP(data!$B1112,campaign!$A$2:$A$18,campaign!$B$2:$B$18)</f>
        <v>TruckOwner</v>
      </c>
      <c r="G1112">
        <f>_xlfn.XLOOKUP($F1112,campaign!$B$2:$B$18,campaign!$D$2:$D$18)</f>
        <v>26</v>
      </c>
      <c r="H1112" t="str">
        <f>_xlfn.XLOOKUP($A1112,customer!$A$2:$A$978,customer!$B$2:$B$978)</f>
        <v>Emile Krauss</v>
      </c>
    </row>
    <row r="1113" spans="1:8" x14ac:dyDescent="0.2">
      <c r="A1113" t="s">
        <v>3000</v>
      </c>
      <c r="B1113" t="s">
        <v>3923</v>
      </c>
      <c r="C1113" s="1">
        <v>44924</v>
      </c>
      <c r="D1113" s="1">
        <v>44957</v>
      </c>
      <c r="E1113">
        <f t="shared" si="17"/>
        <v>1</v>
      </c>
      <c r="F1113" t="str">
        <f>_xlfn.XLOOKUP(data!$B1113,campaign!$A$2:$A$18,campaign!$B$2:$B$18)</f>
        <v>TruckOwner</v>
      </c>
      <c r="G1113">
        <f>_xlfn.XLOOKUP($F1113,campaign!$B$2:$B$18,campaign!$D$2:$D$18)</f>
        <v>26</v>
      </c>
      <c r="H1113" t="str">
        <f>_xlfn.XLOOKUP($A1113,customer!$A$2:$A$978,customer!$B$2:$B$978)</f>
        <v>Emile Krauss</v>
      </c>
    </row>
    <row r="1114" spans="1:8" x14ac:dyDescent="0.2">
      <c r="A1114" t="s">
        <v>3000</v>
      </c>
      <c r="B1114" t="s">
        <v>3923</v>
      </c>
      <c r="C1114" s="1">
        <v>44924</v>
      </c>
      <c r="D1114" s="1">
        <v>44965</v>
      </c>
      <c r="E1114">
        <f t="shared" si="17"/>
        <v>1</v>
      </c>
      <c r="F1114" t="str">
        <f>_xlfn.XLOOKUP(data!$B1114,campaign!$A$2:$A$18,campaign!$B$2:$B$18)</f>
        <v>TruckOwner</v>
      </c>
      <c r="G1114">
        <f>_xlfn.XLOOKUP($F1114,campaign!$B$2:$B$18,campaign!$D$2:$D$18)</f>
        <v>26</v>
      </c>
      <c r="H1114" t="str">
        <f>_xlfn.XLOOKUP($A1114,customer!$A$2:$A$978,customer!$B$2:$B$978)</f>
        <v>Emile Krauss</v>
      </c>
    </row>
    <row r="1115" spans="1:8" x14ac:dyDescent="0.2">
      <c r="A1115" t="s">
        <v>3000</v>
      </c>
      <c r="B1115" t="s">
        <v>3923</v>
      </c>
      <c r="C1115" s="1">
        <v>44924</v>
      </c>
      <c r="D1115" s="1">
        <v>44992</v>
      </c>
      <c r="E1115">
        <f t="shared" si="17"/>
        <v>2</v>
      </c>
      <c r="F1115" t="str">
        <f>_xlfn.XLOOKUP(data!$B1115,campaign!$A$2:$A$18,campaign!$B$2:$B$18)</f>
        <v>TruckOwner</v>
      </c>
      <c r="G1115">
        <f>_xlfn.XLOOKUP($F1115,campaign!$B$2:$B$18,campaign!$D$2:$D$18)</f>
        <v>26</v>
      </c>
      <c r="H1115" t="str">
        <f>_xlfn.XLOOKUP($A1115,customer!$A$2:$A$978,customer!$B$2:$B$978)</f>
        <v>Emile Krauss</v>
      </c>
    </row>
    <row r="1116" spans="1:8" x14ac:dyDescent="0.2">
      <c r="A1116" t="s">
        <v>3000</v>
      </c>
      <c r="B1116" t="s">
        <v>3923</v>
      </c>
      <c r="C1116" s="1">
        <v>44924</v>
      </c>
      <c r="D1116" s="1">
        <v>45018</v>
      </c>
      <c r="E1116">
        <f t="shared" si="17"/>
        <v>3</v>
      </c>
      <c r="F1116" t="str">
        <f>_xlfn.XLOOKUP(data!$B1116,campaign!$A$2:$A$18,campaign!$B$2:$B$18)</f>
        <v>TruckOwner</v>
      </c>
      <c r="G1116">
        <f>_xlfn.XLOOKUP($F1116,campaign!$B$2:$B$18,campaign!$D$2:$D$18)</f>
        <v>26</v>
      </c>
      <c r="H1116" t="str">
        <f>_xlfn.XLOOKUP($A1116,customer!$A$2:$A$978,customer!$B$2:$B$978)</f>
        <v>Emile Krauss</v>
      </c>
    </row>
    <row r="1117" spans="1:8" x14ac:dyDescent="0.2">
      <c r="A1117" t="s">
        <v>3000</v>
      </c>
      <c r="B1117" t="s">
        <v>3923</v>
      </c>
      <c r="C1117" s="1">
        <v>44924</v>
      </c>
      <c r="D1117" s="1">
        <v>45054</v>
      </c>
      <c r="E1117">
        <f t="shared" si="17"/>
        <v>4</v>
      </c>
      <c r="F1117" t="str">
        <f>_xlfn.XLOOKUP(data!$B1117,campaign!$A$2:$A$18,campaign!$B$2:$B$18)</f>
        <v>TruckOwner</v>
      </c>
      <c r="G1117">
        <f>_xlfn.XLOOKUP($F1117,campaign!$B$2:$B$18,campaign!$D$2:$D$18)</f>
        <v>26</v>
      </c>
      <c r="H1117" t="str">
        <f>_xlfn.XLOOKUP($A1117,customer!$A$2:$A$978,customer!$B$2:$B$978)</f>
        <v>Emile Krauss</v>
      </c>
    </row>
    <row r="1118" spans="1:8" x14ac:dyDescent="0.2">
      <c r="A1118" t="s">
        <v>3000</v>
      </c>
      <c r="B1118" t="s">
        <v>3923</v>
      </c>
      <c r="C1118" s="1">
        <v>44924</v>
      </c>
      <c r="D1118" s="1">
        <v>45079</v>
      </c>
      <c r="E1118">
        <f t="shared" si="17"/>
        <v>5</v>
      </c>
      <c r="F1118" t="str">
        <f>_xlfn.XLOOKUP(data!$B1118,campaign!$A$2:$A$18,campaign!$B$2:$B$18)</f>
        <v>TruckOwner</v>
      </c>
      <c r="G1118">
        <f>_xlfn.XLOOKUP($F1118,campaign!$B$2:$B$18,campaign!$D$2:$D$18)</f>
        <v>26</v>
      </c>
      <c r="H1118" t="str">
        <f>_xlfn.XLOOKUP($A1118,customer!$A$2:$A$978,customer!$B$2:$B$978)</f>
        <v>Emile Krauss</v>
      </c>
    </row>
    <row r="1119" spans="1:8" x14ac:dyDescent="0.2">
      <c r="A1119" t="s">
        <v>3001</v>
      </c>
      <c r="B1119" t="s">
        <v>3921</v>
      </c>
      <c r="C1119" s="1">
        <v>44686</v>
      </c>
      <c r="D1119" s="1">
        <v>44686</v>
      </c>
      <c r="E1119">
        <f t="shared" si="17"/>
        <v>0</v>
      </c>
      <c r="F1119" t="str">
        <f>_xlfn.XLOOKUP(data!$B1119,campaign!$A$2:$A$18,campaign!$B$2:$B$18)</f>
        <v>HandsetRefurbished</v>
      </c>
      <c r="G1119">
        <f>_xlfn.XLOOKUP($F1119,campaign!$B$2:$B$18,campaign!$D$2:$D$18)</f>
        <v>26</v>
      </c>
      <c r="H1119" t="str">
        <f>_xlfn.XLOOKUP($A1119,customer!$A$2:$A$978,customer!$B$2:$B$978)</f>
        <v>Neddy Asquez</v>
      </c>
    </row>
    <row r="1120" spans="1:8" x14ac:dyDescent="0.2">
      <c r="A1120" t="s">
        <v>3001</v>
      </c>
      <c r="B1120" t="s">
        <v>3921</v>
      </c>
      <c r="C1120" s="1">
        <v>44686</v>
      </c>
      <c r="D1120" s="1">
        <v>44747</v>
      </c>
      <c r="E1120">
        <f t="shared" si="17"/>
        <v>2</v>
      </c>
      <c r="F1120" t="str">
        <f>_xlfn.XLOOKUP(data!$B1120,campaign!$A$2:$A$18,campaign!$B$2:$B$18)</f>
        <v>HandsetRefurbished</v>
      </c>
      <c r="G1120">
        <f>_xlfn.XLOOKUP($F1120,campaign!$B$2:$B$18,campaign!$D$2:$D$18)</f>
        <v>26</v>
      </c>
      <c r="H1120" t="str">
        <f>_xlfn.XLOOKUP($A1120,customer!$A$2:$A$978,customer!$B$2:$B$978)</f>
        <v>Neddy Asquez</v>
      </c>
    </row>
    <row r="1121" spans="1:8" x14ac:dyDescent="0.2">
      <c r="A1121" t="s">
        <v>3001</v>
      </c>
      <c r="B1121" t="s">
        <v>3921</v>
      </c>
      <c r="C1121" s="1">
        <v>44686</v>
      </c>
      <c r="D1121" s="1">
        <v>44782</v>
      </c>
      <c r="E1121">
        <f t="shared" si="17"/>
        <v>3</v>
      </c>
      <c r="F1121" t="str">
        <f>_xlfn.XLOOKUP(data!$B1121,campaign!$A$2:$A$18,campaign!$B$2:$B$18)</f>
        <v>HandsetRefurbished</v>
      </c>
      <c r="G1121">
        <f>_xlfn.XLOOKUP($F1121,campaign!$B$2:$B$18,campaign!$D$2:$D$18)</f>
        <v>26</v>
      </c>
      <c r="H1121" t="str">
        <f>_xlfn.XLOOKUP($A1121,customer!$A$2:$A$978,customer!$B$2:$B$978)</f>
        <v>Neddy Asquez</v>
      </c>
    </row>
    <row r="1122" spans="1:8" x14ac:dyDescent="0.2">
      <c r="A1122" t="s">
        <v>3001</v>
      </c>
      <c r="B1122" t="s">
        <v>3921</v>
      </c>
      <c r="C1122" s="1">
        <v>44686</v>
      </c>
      <c r="D1122" s="1">
        <v>44840</v>
      </c>
      <c r="E1122">
        <f t="shared" si="17"/>
        <v>5</v>
      </c>
      <c r="F1122" t="str">
        <f>_xlfn.XLOOKUP(data!$B1122,campaign!$A$2:$A$18,campaign!$B$2:$B$18)</f>
        <v>HandsetRefurbished</v>
      </c>
      <c r="G1122">
        <f>_xlfn.XLOOKUP($F1122,campaign!$B$2:$B$18,campaign!$D$2:$D$18)</f>
        <v>26</v>
      </c>
      <c r="H1122" t="str">
        <f>_xlfn.XLOOKUP($A1122,customer!$A$2:$A$978,customer!$B$2:$B$978)</f>
        <v>Neddy Asquez</v>
      </c>
    </row>
    <row r="1123" spans="1:8" x14ac:dyDescent="0.2">
      <c r="A1123" t="s">
        <v>3001</v>
      </c>
      <c r="B1123" t="s">
        <v>3921</v>
      </c>
      <c r="C1123" s="1">
        <v>44686</v>
      </c>
      <c r="D1123" s="1">
        <v>44870</v>
      </c>
      <c r="E1123">
        <f t="shared" si="17"/>
        <v>6</v>
      </c>
      <c r="F1123" t="str">
        <f>_xlfn.XLOOKUP(data!$B1123,campaign!$A$2:$A$18,campaign!$B$2:$B$18)</f>
        <v>HandsetRefurbished</v>
      </c>
      <c r="G1123">
        <f>_xlfn.XLOOKUP($F1123,campaign!$B$2:$B$18,campaign!$D$2:$D$18)</f>
        <v>26</v>
      </c>
      <c r="H1123" t="str">
        <f>_xlfn.XLOOKUP($A1123,customer!$A$2:$A$978,customer!$B$2:$B$978)</f>
        <v>Neddy Asquez</v>
      </c>
    </row>
    <row r="1124" spans="1:8" x14ac:dyDescent="0.2">
      <c r="A1124" t="s">
        <v>3001</v>
      </c>
      <c r="B1124" t="s">
        <v>3921</v>
      </c>
      <c r="C1124" s="1">
        <v>44686</v>
      </c>
      <c r="D1124" s="1">
        <v>44910</v>
      </c>
      <c r="E1124">
        <f t="shared" si="17"/>
        <v>7</v>
      </c>
      <c r="F1124" t="str">
        <f>_xlfn.XLOOKUP(data!$B1124,campaign!$A$2:$A$18,campaign!$B$2:$B$18)</f>
        <v>HandsetRefurbished</v>
      </c>
      <c r="G1124">
        <f>_xlfn.XLOOKUP($F1124,campaign!$B$2:$B$18,campaign!$D$2:$D$18)</f>
        <v>26</v>
      </c>
      <c r="H1124" t="str">
        <f>_xlfn.XLOOKUP($A1124,customer!$A$2:$A$978,customer!$B$2:$B$978)</f>
        <v>Neddy Asquez</v>
      </c>
    </row>
    <row r="1125" spans="1:8" x14ac:dyDescent="0.2">
      <c r="A1125" t="s">
        <v>3001</v>
      </c>
      <c r="B1125" t="s">
        <v>3921</v>
      </c>
      <c r="C1125" s="1">
        <v>44686</v>
      </c>
      <c r="D1125" s="1">
        <v>44938</v>
      </c>
      <c r="E1125">
        <f t="shared" si="17"/>
        <v>8</v>
      </c>
      <c r="F1125" t="str">
        <f>_xlfn.XLOOKUP(data!$B1125,campaign!$A$2:$A$18,campaign!$B$2:$B$18)</f>
        <v>HandsetRefurbished</v>
      </c>
      <c r="G1125">
        <f>_xlfn.XLOOKUP($F1125,campaign!$B$2:$B$18,campaign!$D$2:$D$18)</f>
        <v>26</v>
      </c>
      <c r="H1125" t="str">
        <f>_xlfn.XLOOKUP($A1125,customer!$A$2:$A$978,customer!$B$2:$B$978)</f>
        <v>Neddy Asquez</v>
      </c>
    </row>
    <row r="1126" spans="1:8" x14ac:dyDescent="0.2">
      <c r="A1126" t="s">
        <v>3001</v>
      </c>
      <c r="B1126" t="s">
        <v>3921</v>
      </c>
      <c r="C1126" s="1">
        <v>44686</v>
      </c>
      <c r="D1126" s="1">
        <v>44973</v>
      </c>
      <c r="E1126">
        <f t="shared" si="17"/>
        <v>9</v>
      </c>
      <c r="F1126" t="str">
        <f>_xlfn.XLOOKUP(data!$B1126,campaign!$A$2:$A$18,campaign!$B$2:$B$18)</f>
        <v>HandsetRefurbished</v>
      </c>
      <c r="G1126">
        <f>_xlfn.XLOOKUP($F1126,campaign!$B$2:$B$18,campaign!$D$2:$D$18)</f>
        <v>26</v>
      </c>
      <c r="H1126" t="str">
        <f>_xlfn.XLOOKUP($A1126,customer!$A$2:$A$978,customer!$B$2:$B$978)</f>
        <v>Neddy Asquez</v>
      </c>
    </row>
    <row r="1127" spans="1:8" x14ac:dyDescent="0.2">
      <c r="A1127" t="s">
        <v>3001</v>
      </c>
      <c r="B1127" t="s">
        <v>3921</v>
      </c>
      <c r="C1127" s="1">
        <v>44686</v>
      </c>
      <c r="D1127" s="1">
        <v>44992</v>
      </c>
      <c r="E1127">
        <f t="shared" si="17"/>
        <v>10</v>
      </c>
      <c r="F1127" t="str">
        <f>_xlfn.XLOOKUP(data!$B1127,campaign!$A$2:$A$18,campaign!$B$2:$B$18)</f>
        <v>HandsetRefurbished</v>
      </c>
      <c r="G1127">
        <f>_xlfn.XLOOKUP($F1127,campaign!$B$2:$B$18,campaign!$D$2:$D$18)</f>
        <v>26</v>
      </c>
      <c r="H1127" t="str">
        <f>_xlfn.XLOOKUP($A1127,customer!$A$2:$A$978,customer!$B$2:$B$978)</f>
        <v>Neddy Asquez</v>
      </c>
    </row>
    <row r="1128" spans="1:8" x14ac:dyDescent="0.2">
      <c r="A1128" t="s">
        <v>3001</v>
      </c>
      <c r="B1128" t="s">
        <v>3921</v>
      </c>
      <c r="C1128" s="1">
        <v>44686</v>
      </c>
      <c r="D1128" s="1">
        <v>45034</v>
      </c>
      <c r="E1128">
        <f t="shared" si="17"/>
        <v>11</v>
      </c>
      <c r="F1128" t="str">
        <f>_xlfn.XLOOKUP(data!$B1128,campaign!$A$2:$A$18,campaign!$B$2:$B$18)</f>
        <v>HandsetRefurbished</v>
      </c>
      <c r="G1128">
        <f>_xlfn.XLOOKUP($F1128,campaign!$B$2:$B$18,campaign!$D$2:$D$18)</f>
        <v>26</v>
      </c>
      <c r="H1128" t="str">
        <f>_xlfn.XLOOKUP($A1128,customer!$A$2:$A$978,customer!$B$2:$B$978)</f>
        <v>Neddy Asquez</v>
      </c>
    </row>
    <row r="1129" spans="1:8" x14ac:dyDescent="0.2">
      <c r="A1129" t="s">
        <v>3001</v>
      </c>
      <c r="B1129" t="s">
        <v>3921</v>
      </c>
      <c r="C1129" s="1">
        <v>44686</v>
      </c>
      <c r="D1129" s="1">
        <v>45062</v>
      </c>
      <c r="E1129">
        <f t="shared" si="17"/>
        <v>12</v>
      </c>
      <c r="F1129" t="str">
        <f>_xlfn.XLOOKUP(data!$B1129,campaign!$A$2:$A$18,campaign!$B$2:$B$18)</f>
        <v>HandsetRefurbished</v>
      </c>
      <c r="G1129">
        <f>_xlfn.XLOOKUP($F1129,campaign!$B$2:$B$18,campaign!$D$2:$D$18)</f>
        <v>26</v>
      </c>
      <c r="H1129" t="str">
        <f>_xlfn.XLOOKUP($A1129,customer!$A$2:$A$978,customer!$B$2:$B$978)</f>
        <v>Neddy Asquez</v>
      </c>
    </row>
    <row r="1130" spans="1:8" x14ac:dyDescent="0.2">
      <c r="A1130" t="s">
        <v>3001</v>
      </c>
      <c r="B1130" t="s">
        <v>3953</v>
      </c>
      <c r="C1130" s="1">
        <v>44788</v>
      </c>
      <c r="D1130" s="1">
        <v>44788</v>
      </c>
      <c r="E1130">
        <f t="shared" si="17"/>
        <v>0</v>
      </c>
      <c r="F1130" t="str">
        <f>_xlfn.XLOOKUP(data!$B1130,campaign!$A$2:$A$18,campaign!$B$2:$B$18)</f>
        <v>MaritalStatus</v>
      </c>
      <c r="G1130">
        <f>_xlfn.XLOOKUP($F1130,campaign!$B$2:$B$18,campaign!$D$2:$D$18)</f>
        <v>29</v>
      </c>
      <c r="H1130" t="str">
        <f>_xlfn.XLOOKUP($A1130,customer!$A$2:$A$978,customer!$B$2:$B$978)</f>
        <v>Neddy Asquez</v>
      </c>
    </row>
    <row r="1131" spans="1:8" x14ac:dyDescent="0.2">
      <c r="A1131" t="s">
        <v>3001</v>
      </c>
      <c r="B1131" t="s">
        <v>3953</v>
      </c>
      <c r="C1131" s="1">
        <v>44788</v>
      </c>
      <c r="D1131" s="1">
        <v>44829</v>
      </c>
      <c r="E1131">
        <f t="shared" si="17"/>
        <v>1</v>
      </c>
      <c r="F1131" t="str">
        <f>_xlfn.XLOOKUP(data!$B1131,campaign!$A$2:$A$18,campaign!$B$2:$B$18)</f>
        <v>MaritalStatus</v>
      </c>
      <c r="G1131">
        <f>_xlfn.XLOOKUP($F1131,campaign!$B$2:$B$18,campaign!$D$2:$D$18)</f>
        <v>29</v>
      </c>
      <c r="H1131" t="str">
        <f>_xlfn.XLOOKUP($A1131,customer!$A$2:$A$978,customer!$B$2:$B$978)</f>
        <v>Neddy Asquez</v>
      </c>
    </row>
    <row r="1132" spans="1:8" x14ac:dyDescent="0.2">
      <c r="A1132" t="s">
        <v>3001</v>
      </c>
      <c r="B1132" t="s">
        <v>3953</v>
      </c>
      <c r="C1132" s="1">
        <v>44788</v>
      </c>
      <c r="D1132" s="1">
        <v>44864</v>
      </c>
      <c r="E1132">
        <f t="shared" si="17"/>
        <v>2</v>
      </c>
      <c r="F1132" t="str">
        <f>_xlfn.XLOOKUP(data!$B1132,campaign!$A$2:$A$18,campaign!$B$2:$B$18)</f>
        <v>MaritalStatus</v>
      </c>
      <c r="G1132">
        <f>_xlfn.XLOOKUP($F1132,campaign!$B$2:$B$18,campaign!$D$2:$D$18)</f>
        <v>29</v>
      </c>
      <c r="H1132" t="str">
        <f>_xlfn.XLOOKUP($A1132,customer!$A$2:$A$978,customer!$B$2:$B$978)</f>
        <v>Neddy Asquez</v>
      </c>
    </row>
    <row r="1133" spans="1:8" x14ac:dyDescent="0.2">
      <c r="A1133" t="s">
        <v>3001</v>
      </c>
      <c r="B1133" t="s">
        <v>3953</v>
      </c>
      <c r="C1133" s="1">
        <v>44788</v>
      </c>
      <c r="D1133" s="1">
        <v>44894</v>
      </c>
      <c r="E1133">
        <f t="shared" si="17"/>
        <v>3</v>
      </c>
      <c r="F1133" t="str">
        <f>_xlfn.XLOOKUP(data!$B1133,campaign!$A$2:$A$18,campaign!$B$2:$B$18)</f>
        <v>MaritalStatus</v>
      </c>
      <c r="G1133">
        <f>_xlfn.XLOOKUP($F1133,campaign!$B$2:$B$18,campaign!$D$2:$D$18)</f>
        <v>29</v>
      </c>
      <c r="H1133" t="str">
        <f>_xlfn.XLOOKUP($A1133,customer!$A$2:$A$978,customer!$B$2:$B$978)</f>
        <v>Neddy Asquez</v>
      </c>
    </row>
    <row r="1134" spans="1:8" x14ac:dyDescent="0.2">
      <c r="A1134" t="s">
        <v>3001</v>
      </c>
      <c r="B1134" t="s">
        <v>3953</v>
      </c>
      <c r="C1134" s="1">
        <v>44788</v>
      </c>
      <c r="D1134" s="1">
        <v>44910</v>
      </c>
      <c r="E1134">
        <f t="shared" si="17"/>
        <v>4</v>
      </c>
      <c r="F1134" t="str">
        <f>_xlfn.XLOOKUP(data!$B1134,campaign!$A$2:$A$18,campaign!$B$2:$B$18)</f>
        <v>MaritalStatus</v>
      </c>
      <c r="G1134">
        <f>_xlfn.XLOOKUP($F1134,campaign!$B$2:$B$18,campaign!$D$2:$D$18)</f>
        <v>29</v>
      </c>
      <c r="H1134" t="str">
        <f>_xlfn.XLOOKUP($A1134,customer!$A$2:$A$978,customer!$B$2:$B$978)</f>
        <v>Neddy Asquez</v>
      </c>
    </row>
    <row r="1135" spans="1:8" x14ac:dyDescent="0.2">
      <c r="A1135" t="s">
        <v>3001</v>
      </c>
      <c r="B1135" t="s">
        <v>3953</v>
      </c>
      <c r="C1135" s="1">
        <v>44788</v>
      </c>
      <c r="D1135" s="1">
        <v>44954</v>
      </c>
      <c r="E1135">
        <f t="shared" si="17"/>
        <v>5</v>
      </c>
      <c r="F1135" t="str">
        <f>_xlfn.XLOOKUP(data!$B1135,campaign!$A$2:$A$18,campaign!$B$2:$B$18)</f>
        <v>MaritalStatus</v>
      </c>
      <c r="G1135">
        <f>_xlfn.XLOOKUP($F1135,campaign!$B$2:$B$18,campaign!$D$2:$D$18)</f>
        <v>29</v>
      </c>
      <c r="H1135" t="str">
        <f>_xlfn.XLOOKUP($A1135,customer!$A$2:$A$978,customer!$B$2:$B$978)</f>
        <v>Neddy Asquez</v>
      </c>
    </row>
    <row r="1136" spans="1:8" x14ac:dyDescent="0.2">
      <c r="A1136" t="s">
        <v>3001</v>
      </c>
      <c r="B1136" t="s">
        <v>3953</v>
      </c>
      <c r="C1136" s="1">
        <v>44788</v>
      </c>
      <c r="D1136" s="1">
        <v>44978</v>
      </c>
      <c r="E1136">
        <f t="shared" si="17"/>
        <v>6</v>
      </c>
      <c r="F1136" t="str">
        <f>_xlfn.XLOOKUP(data!$B1136,campaign!$A$2:$A$18,campaign!$B$2:$B$18)</f>
        <v>MaritalStatus</v>
      </c>
      <c r="G1136">
        <f>_xlfn.XLOOKUP($F1136,campaign!$B$2:$B$18,campaign!$D$2:$D$18)</f>
        <v>29</v>
      </c>
      <c r="H1136" t="str">
        <f>_xlfn.XLOOKUP($A1136,customer!$A$2:$A$978,customer!$B$2:$B$978)</f>
        <v>Neddy Asquez</v>
      </c>
    </row>
    <row r="1137" spans="1:8" x14ac:dyDescent="0.2">
      <c r="A1137" t="s">
        <v>3001</v>
      </c>
      <c r="B1137" t="s">
        <v>3953</v>
      </c>
      <c r="C1137" s="1">
        <v>44788</v>
      </c>
      <c r="D1137" s="1">
        <v>45006</v>
      </c>
      <c r="E1137">
        <f t="shared" si="17"/>
        <v>7</v>
      </c>
      <c r="F1137" t="str">
        <f>_xlfn.XLOOKUP(data!$B1137,campaign!$A$2:$A$18,campaign!$B$2:$B$18)</f>
        <v>MaritalStatus</v>
      </c>
      <c r="G1137">
        <f>_xlfn.XLOOKUP($F1137,campaign!$B$2:$B$18,campaign!$D$2:$D$18)</f>
        <v>29</v>
      </c>
      <c r="H1137" t="str">
        <f>_xlfn.XLOOKUP($A1137,customer!$A$2:$A$978,customer!$B$2:$B$978)</f>
        <v>Neddy Asquez</v>
      </c>
    </row>
    <row r="1138" spans="1:8" x14ac:dyDescent="0.2">
      <c r="A1138" t="s">
        <v>3001</v>
      </c>
      <c r="B1138" t="s">
        <v>3953</v>
      </c>
      <c r="C1138" s="1">
        <v>44788</v>
      </c>
      <c r="D1138" s="1">
        <v>45039</v>
      </c>
      <c r="E1138">
        <f t="shared" si="17"/>
        <v>8</v>
      </c>
      <c r="F1138" t="str">
        <f>_xlfn.XLOOKUP(data!$B1138,campaign!$A$2:$A$18,campaign!$B$2:$B$18)</f>
        <v>MaritalStatus</v>
      </c>
      <c r="G1138">
        <f>_xlfn.XLOOKUP($F1138,campaign!$B$2:$B$18,campaign!$D$2:$D$18)</f>
        <v>29</v>
      </c>
      <c r="H1138" t="str">
        <f>_xlfn.XLOOKUP($A1138,customer!$A$2:$A$978,customer!$B$2:$B$978)</f>
        <v>Neddy Asquez</v>
      </c>
    </row>
    <row r="1139" spans="1:8" x14ac:dyDescent="0.2">
      <c r="A1139" t="s">
        <v>3001</v>
      </c>
      <c r="B1139" t="s">
        <v>3950</v>
      </c>
      <c r="C1139" s="1">
        <v>44796</v>
      </c>
      <c r="D1139" s="1">
        <v>44796</v>
      </c>
      <c r="E1139">
        <f t="shared" si="17"/>
        <v>0</v>
      </c>
      <c r="F1139" t="str">
        <f>_xlfn.XLOOKUP(data!$B1139,campaign!$A$2:$A$18,campaign!$B$2:$B$18)</f>
        <v>NotNewCellphoneUser</v>
      </c>
      <c r="G1139">
        <f>_xlfn.XLOOKUP($F1139,campaign!$B$2:$B$18,campaign!$D$2:$D$18)</f>
        <v>28</v>
      </c>
      <c r="H1139" t="str">
        <f>_xlfn.XLOOKUP($A1139,customer!$A$2:$A$978,customer!$B$2:$B$978)</f>
        <v>Neddy Asquez</v>
      </c>
    </row>
    <row r="1140" spans="1:8" x14ac:dyDescent="0.2">
      <c r="A1140" t="s">
        <v>3001</v>
      </c>
      <c r="B1140" t="s">
        <v>3950</v>
      </c>
      <c r="C1140" s="1">
        <v>44796</v>
      </c>
      <c r="D1140" s="1">
        <v>44830</v>
      </c>
      <c r="E1140">
        <f t="shared" si="17"/>
        <v>1</v>
      </c>
      <c r="F1140" t="str">
        <f>_xlfn.XLOOKUP(data!$B1140,campaign!$A$2:$A$18,campaign!$B$2:$B$18)</f>
        <v>NotNewCellphoneUser</v>
      </c>
      <c r="G1140">
        <f>_xlfn.XLOOKUP($F1140,campaign!$B$2:$B$18,campaign!$D$2:$D$18)</f>
        <v>28</v>
      </c>
      <c r="H1140" t="str">
        <f>_xlfn.XLOOKUP($A1140,customer!$A$2:$A$978,customer!$B$2:$B$978)</f>
        <v>Neddy Asquez</v>
      </c>
    </row>
    <row r="1141" spans="1:8" x14ac:dyDescent="0.2">
      <c r="A1141" t="s">
        <v>3001</v>
      </c>
      <c r="B1141" t="s">
        <v>3950</v>
      </c>
      <c r="C1141" s="1">
        <v>44796</v>
      </c>
      <c r="D1141" s="1">
        <v>44862</v>
      </c>
      <c r="E1141">
        <f t="shared" si="17"/>
        <v>2</v>
      </c>
      <c r="F1141" t="str">
        <f>_xlfn.XLOOKUP(data!$B1141,campaign!$A$2:$A$18,campaign!$B$2:$B$18)</f>
        <v>NotNewCellphoneUser</v>
      </c>
      <c r="G1141">
        <f>_xlfn.XLOOKUP($F1141,campaign!$B$2:$B$18,campaign!$D$2:$D$18)</f>
        <v>28</v>
      </c>
      <c r="H1141" t="str">
        <f>_xlfn.XLOOKUP($A1141,customer!$A$2:$A$978,customer!$B$2:$B$978)</f>
        <v>Neddy Asquez</v>
      </c>
    </row>
    <row r="1142" spans="1:8" x14ac:dyDescent="0.2">
      <c r="A1142" t="s">
        <v>3001</v>
      </c>
      <c r="B1142" t="s">
        <v>3950</v>
      </c>
      <c r="C1142" s="1">
        <v>44796</v>
      </c>
      <c r="D1142" s="1">
        <v>44867</v>
      </c>
      <c r="E1142">
        <f t="shared" si="17"/>
        <v>2</v>
      </c>
      <c r="F1142" t="str">
        <f>_xlfn.XLOOKUP(data!$B1142,campaign!$A$2:$A$18,campaign!$B$2:$B$18)</f>
        <v>NotNewCellphoneUser</v>
      </c>
      <c r="G1142">
        <f>_xlfn.XLOOKUP($F1142,campaign!$B$2:$B$18,campaign!$D$2:$D$18)</f>
        <v>28</v>
      </c>
      <c r="H1142" t="str">
        <f>_xlfn.XLOOKUP($A1142,customer!$A$2:$A$978,customer!$B$2:$B$978)</f>
        <v>Neddy Asquez</v>
      </c>
    </row>
    <row r="1143" spans="1:8" x14ac:dyDescent="0.2">
      <c r="A1143" t="s">
        <v>3001</v>
      </c>
      <c r="B1143" t="s">
        <v>3950</v>
      </c>
      <c r="C1143" s="1">
        <v>44796</v>
      </c>
      <c r="D1143" s="1">
        <v>44902</v>
      </c>
      <c r="E1143">
        <f t="shared" si="17"/>
        <v>3</v>
      </c>
      <c r="F1143" t="str">
        <f>_xlfn.XLOOKUP(data!$B1143,campaign!$A$2:$A$18,campaign!$B$2:$B$18)</f>
        <v>NotNewCellphoneUser</v>
      </c>
      <c r="G1143">
        <f>_xlfn.XLOOKUP($F1143,campaign!$B$2:$B$18,campaign!$D$2:$D$18)</f>
        <v>28</v>
      </c>
      <c r="H1143" t="str">
        <f>_xlfn.XLOOKUP($A1143,customer!$A$2:$A$978,customer!$B$2:$B$978)</f>
        <v>Neddy Asquez</v>
      </c>
    </row>
    <row r="1144" spans="1:8" x14ac:dyDescent="0.2">
      <c r="A1144" t="s">
        <v>3001</v>
      </c>
      <c r="B1144" t="s">
        <v>3950</v>
      </c>
      <c r="C1144" s="1">
        <v>44796</v>
      </c>
      <c r="D1144" s="1">
        <v>44930</v>
      </c>
      <c r="E1144">
        <f t="shared" si="17"/>
        <v>4</v>
      </c>
      <c r="F1144" t="str">
        <f>_xlfn.XLOOKUP(data!$B1144,campaign!$A$2:$A$18,campaign!$B$2:$B$18)</f>
        <v>NotNewCellphoneUser</v>
      </c>
      <c r="G1144">
        <f>_xlfn.XLOOKUP($F1144,campaign!$B$2:$B$18,campaign!$D$2:$D$18)</f>
        <v>28</v>
      </c>
      <c r="H1144" t="str">
        <f>_xlfn.XLOOKUP($A1144,customer!$A$2:$A$978,customer!$B$2:$B$978)</f>
        <v>Neddy Asquez</v>
      </c>
    </row>
    <row r="1145" spans="1:8" x14ac:dyDescent="0.2">
      <c r="A1145" t="s">
        <v>3001</v>
      </c>
      <c r="B1145" t="s">
        <v>3950</v>
      </c>
      <c r="C1145" s="1">
        <v>44796</v>
      </c>
      <c r="D1145" s="1">
        <v>44983</v>
      </c>
      <c r="E1145">
        <f t="shared" si="17"/>
        <v>6</v>
      </c>
      <c r="F1145" t="str">
        <f>_xlfn.XLOOKUP(data!$B1145,campaign!$A$2:$A$18,campaign!$B$2:$B$18)</f>
        <v>NotNewCellphoneUser</v>
      </c>
      <c r="G1145">
        <f>_xlfn.XLOOKUP($F1145,campaign!$B$2:$B$18,campaign!$D$2:$D$18)</f>
        <v>28</v>
      </c>
      <c r="H1145" t="str">
        <f>_xlfn.XLOOKUP($A1145,customer!$A$2:$A$978,customer!$B$2:$B$978)</f>
        <v>Neddy Asquez</v>
      </c>
    </row>
    <row r="1146" spans="1:8" x14ac:dyDescent="0.2">
      <c r="A1146" t="s">
        <v>3001</v>
      </c>
      <c r="B1146" t="s">
        <v>3950</v>
      </c>
      <c r="C1146" s="1">
        <v>44796</v>
      </c>
      <c r="D1146" s="1">
        <v>45012</v>
      </c>
      <c r="E1146">
        <f t="shared" si="17"/>
        <v>7</v>
      </c>
      <c r="F1146" t="str">
        <f>_xlfn.XLOOKUP(data!$B1146,campaign!$A$2:$A$18,campaign!$B$2:$B$18)</f>
        <v>NotNewCellphoneUser</v>
      </c>
      <c r="G1146">
        <f>_xlfn.XLOOKUP($F1146,campaign!$B$2:$B$18,campaign!$D$2:$D$18)</f>
        <v>28</v>
      </c>
      <c r="H1146" t="str">
        <f>_xlfn.XLOOKUP($A1146,customer!$A$2:$A$978,customer!$B$2:$B$978)</f>
        <v>Neddy Asquez</v>
      </c>
    </row>
    <row r="1147" spans="1:8" x14ac:dyDescent="0.2">
      <c r="A1147" t="s">
        <v>3001</v>
      </c>
      <c r="B1147" t="s">
        <v>3950</v>
      </c>
      <c r="C1147" s="1">
        <v>44796</v>
      </c>
      <c r="D1147" s="1">
        <v>45040</v>
      </c>
      <c r="E1147">
        <f t="shared" si="17"/>
        <v>8</v>
      </c>
      <c r="F1147" t="str">
        <f>_xlfn.XLOOKUP(data!$B1147,campaign!$A$2:$A$18,campaign!$B$2:$B$18)</f>
        <v>NotNewCellphoneUser</v>
      </c>
      <c r="G1147">
        <f>_xlfn.XLOOKUP($F1147,campaign!$B$2:$B$18,campaign!$D$2:$D$18)</f>
        <v>28</v>
      </c>
      <c r="H1147" t="str">
        <f>_xlfn.XLOOKUP($A1147,customer!$A$2:$A$978,customer!$B$2:$B$978)</f>
        <v>Neddy Asquez</v>
      </c>
    </row>
    <row r="1148" spans="1:8" x14ac:dyDescent="0.2">
      <c r="A1148" t="s">
        <v>3001</v>
      </c>
      <c r="B1148" t="s">
        <v>3950</v>
      </c>
      <c r="C1148" s="1">
        <v>44796</v>
      </c>
      <c r="D1148" s="1">
        <v>45071</v>
      </c>
      <c r="E1148">
        <f t="shared" si="17"/>
        <v>9</v>
      </c>
      <c r="F1148" t="str">
        <f>_xlfn.XLOOKUP(data!$B1148,campaign!$A$2:$A$18,campaign!$B$2:$B$18)</f>
        <v>NotNewCellphoneUser</v>
      </c>
      <c r="G1148">
        <f>_xlfn.XLOOKUP($F1148,campaign!$B$2:$B$18,campaign!$D$2:$D$18)</f>
        <v>28</v>
      </c>
      <c r="H1148" t="str">
        <f>_xlfn.XLOOKUP($A1148,customer!$A$2:$A$978,customer!$B$2:$B$978)</f>
        <v>Neddy Asquez</v>
      </c>
    </row>
    <row r="1149" spans="1:8" x14ac:dyDescent="0.2">
      <c r="A1149" t="s">
        <v>3002</v>
      </c>
      <c r="B1149" t="s">
        <v>3952</v>
      </c>
      <c r="C1149" s="1">
        <v>44811</v>
      </c>
      <c r="D1149" s="1">
        <v>44811</v>
      </c>
      <c r="E1149">
        <f t="shared" si="17"/>
        <v>0</v>
      </c>
      <c r="F1149" t="str">
        <f>_xlfn.XLOOKUP(data!$B1149,campaign!$A$2:$A$18,campaign!$B$2:$B$18)</f>
        <v>MadeCallToRetentionTeam</v>
      </c>
      <c r="G1149">
        <f>_xlfn.XLOOKUP($F1149,campaign!$B$2:$B$18,campaign!$D$2:$D$18)</f>
        <v>16</v>
      </c>
      <c r="H1149" t="str">
        <f>_xlfn.XLOOKUP($A1149,customer!$A$2:$A$978,customer!$B$2:$B$978)</f>
        <v>Batholomew Allix</v>
      </c>
    </row>
    <row r="1150" spans="1:8" x14ac:dyDescent="0.2">
      <c r="A1150" t="s">
        <v>3002</v>
      </c>
      <c r="B1150" t="s">
        <v>3952</v>
      </c>
      <c r="C1150" s="1">
        <v>44811</v>
      </c>
      <c r="D1150" s="1">
        <v>44848</v>
      </c>
      <c r="E1150">
        <f t="shared" si="17"/>
        <v>1</v>
      </c>
      <c r="F1150" t="str">
        <f>_xlfn.XLOOKUP(data!$B1150,campaign!$A$2:$A$18,campaign!$B$2:$B$18)</f>
        <v>MadeCallToRetentionTeam</v>
      </c>
      <c r="G1150">
        <f>_xlfn.XLOOKUP($F1150,campaign!$B$2:$B$18,campaign!$D$2:$D$18)</f>
        <v>16</v>
      </c>
      <c r="H1150" t="str">
        <f>_xlfn.XLOOKUP($A1150,customer!$A$2:$A$978,customer!$B$2:$B$978)</f>
        <v>Batholomew Allix</v>
      </c>
    </row>
    <row r="1151" spans="1:8" x14ac:dyDescent="0.2">
      <c r="A1151" t="s">
        <v>3002</v>
      </c>
      <c r="B1151" t="s">
        <v>3952</v>
      </c>
      <c r="C1151" s="1">
        <v>44811</v>
      </c>
      <c r="D1151" s="1">
        <v>44906</v>
      </c>
      <c r="E1151">
        <f t="shared" si="17"/>
        <v>3</v>
      </c>
      <c r="F1151" t="str">
        <f>_xlfn.XLOOKUP(data!$B1151,campaign!$A$2:$A$18,campaign!$B$2:$B$18)</f>
        <v>MadeCallToRetentionTeam</v>
      </c>
      <c r="G1151">
        <f>_xlfn.XLOOKUP($F1151,campaign!$B$2:$B$18,campaign!$D$2:$D$18)</f>
        <v>16</v>
      </c>
      <c r="H1151" t="str">
        <f>_xlfn.XLOOKUP($A1151,customer!$A$2:$A$978,customer!$B$2:$B$978)</f>
        <v>Batholomew Allix</v>
      </c>
    </row>
    <row r="1152" spans="1:8" x14ac:dyDescent="0.2">
      <c r="A1152" t="s">
        <v>3002</v>
      </c>
      <c r="B1152" t="s">
        <v>3952</v>
      </c>
      <c r="C1152" s="1">
        <v>44811</v>
      </c>
      <c r="D1152" s="1">
        <v>44979</v>
      </c>
      <c r="E1152">
        <f t="shared" si="17"/>
        <v>5</v>
      </c>
      <c r="F1152" t="str">
        <f>_xlfn.XLOOKUP(data!$B1152,campaign!$A$2:$A$18,campaign!$B$2:$B$18)</f>
        <v>MadeCallToRetentionTeam</v>
      </c>
      <c r="G1152">
        <f>_xlfn.XLOOKUP($F1152,campaign!$B$2:$B$18,campaign!$D$2:$D$18)</f>
        <v>16</v>
      </c>
      <c r="H1152" t="str">
        <f>_xlfn.XLOOKUP($A1152,customer!$A$2:$A$978,customer!$B$2:$B$978)</f>
        <v>Batholomew Allix</v>
      </c>
    </row>
    <row r="1153" spans="1:8" x14ac:dyDescent="0.2">
      <c r="A1153" t="s">
        <v>3002</v>
      </c>
      <c r="B1153" t="s">
        <v>3952</v>
      </c>
      <c r="C1153" s="1">
        <v>44811</v>
      </c>
      <c r="D1153" s="1">
        <v>45003</v>
      </c>
      <c r="E1153">
        <f t="shared" si="17"/>
        <v>6</v>
      </c>
      <c r="F1153" t="str">
        <f>_xlfn.XLOOKUP(data!$B1153,campaign!$A$2:$A$18,campaign!$B$2:$B$18)</f>
        <v>MadeCallToRetentionTeam</v>
      </c>
      <c r="G1153">
        <f>_xlfn.XLOOKUP($F1153,campaign!$B$2:$B$18,campaign!$D$2:$D$18)</f>
        <v>16</v>
      </c>
      <c r="H1153" t="str">
        <f>_xlfn.XLOOKUP($A1153,customer!$A$2:$A$978,customer!$B$2:$B$978)</f>
        <v>Batholomew Allix</v>
      </c>
    </row>
    <row r="1154" spans="1:8" x14ac:dyDescent="0.2">
      <c r="A1154" t="s">
        <v>3002</v>
      </c>
      <c r="B1154" t="s">
        <v>3952</v>
      </c>
      <c r="C1154" s="1">
        <v>44811</v>
      </c>
      <c r="D1154" s="1">
        <v>45036</v>
      </c>
      <c r="E1154">
        <f t="shared" si="17"/>
        <v>7</v>
      </c>
      <c r="F1154" t="str">
        <f>_xlfn.XLOOKUP(data!$B1154,campaign!$A$2:$A$18,campaign!$B$2:$B$18)</f>
        <v>MadeCallToRetentionTeam</v>
      </c>
      <c r="G1154">
        <f>_xlfn.XLOOKUP($F1154,campaign!$B$2:$B$18,campaign!$D$2:$D$18)</f>
        <v>16</v>
      </c>
      <c r="H1154" t="str">
        <f>_xlfn.XLOOKUP($A1154,customer!$A$2:$A$978,customer!$B$2:$B$978)</f>
        <v>Batholomew Allix</v>
      </c>
    </row>
    <row r="1155" spans="1:8" x14ac:dyDescent="0.2">
      <c r="A1155" t="s">
        <v>3002</v>
      </c>
      <c r="B1155" t="s">
        <v>3952</v>
      </c>
      <c r="C1155" s="1">
        <v>44811</v>
      </c>
      <c r="D1155" s="1">
        <v>45067</v>
      </c>
      <c r="E1155">
        <f t="shared" ref="E1155:E1218" si="18">DATEDIF(C1155,D1155,"M")</f>
        <v>8</v>
      </c>
      <c r="F1155" t="str">
        <f>_xlfn.XLOOKUP(data!$B1155,campaign!$A$2:$A$18,campaign!$B$2:$B$18)</f>
        <v>MadeCallToRetentionTeam</v>
      </c>
      <c r="G1155">
        <f>_xlfn.XLOOKUP($F1155,campaign!$B$2:$B$18,campaign!$D$2:$D$18)</f>
        <v>16</v>
      </c>
      <c r="H1155" t="str">
        <f>_xlfn.XLOOKUP($A1155,customer!$A$2:$A$978,customer!$B$2:$B$978)</f>
        <v>Batholomew Allix</v>
      </c>
    </row>
    <row r="1156" spans="1:8" x14ac:dyDescent="0.2">
      <c r="A1156" t="s">
        <v>3002</v>
      </c>
      <c r="B1156" t="s">
        <v>3922</v>
      </c>
      <c r="C1156" s="1">
        <v>44874</v>
      </c>
      <c r="D1156" s="1">
        <v>44874</v>
      </c>
      <c r="E1156">
        <f t="shared" si="18"/>
        <v>0</v>
      </c>
      <c r="F1156" t="str">
        <f>_xlfn.XLOOKUP(data!$B1156,campaign!$A$2:$A$18,campaign!$B$2:$B$18)</f>
        <v>HandsetWebCapable</v>
      </c>
      <c r="G1156">
        <f>_xlfn.XLOOKUP($F1156,campaign!$B$2:$B$18,campaign!$D$2:$D$18)</f>
        <v>62</v>
      </c>
      <c r="H1156" t="str">
        <f>_xlfn.XLOOKUP($A1156,customer!$A$2:$A$978,customer!$B$2:$B$978)</f>
        <v>Batholomew Allix</v>
      </c>
    </row>
    <row r="1157" spans="1:8" x14ac:dyDescent="0.2">
      <c r="A1157" t="s">
        <v>3002</v>
      </c>
      <c r="B1157" t="s">
        <v>3922</v>
      </c>
      <c r="C1157" s="1">
        <v>44874</v>
      </c>
      <c r="D1157" s="1">
        <v>44909</v>
      </c>
      <c r="E1157">
        <f t="shared" si="18"/>
        <v>1</v>
      </c>
      <c r="F1157" t="str">
        <f>_xlfn.XLOOKUP(data!$B1157,campaign!$A$2:$A$18,campaign!$B$2:$B$18)</f>
        <v>HandsetWebCapable</v>
      </c>
      <c r="G1157">
        <f>_xlfn.XLOOKUP($F1157,campaign!$B$2:$B$18,campaign!$D$2:$D$18)</f>
        <v>62</v>
      </c>
      <c r="H1157" t="str">
        <f>_xlfn.XLOOKUP($A1157,customer!$A$2:$A$978,customer!$B$2:$B$978)</f>
        <v>Batholomew Allix</v>
      </c>
    </row>
    <row r="1158" spans="1:8" x14ac:dyDescent="0.2">
      <c r="A1158" t="s">
        <v>3002</v>
      </c>
      <c r="B1158" t="s">
        <v>3922</v>
      </c>
      <c r="C1158" s="1">
        <v>44874</v>
      </c>
      <c r="D1158" s="1">
        <v>44967</v>
      </c>
      <c r="E1158">
        <f t="shared" si="18"/>
        <v>3</v>
      </c>
      <c r="F1158" t="str">
        <f>_xlfn.XLOOKUP(data!$B1158,campaign!$A$2:$A$18,campaign!$B$2:$B$18)</f>
        <v>HandsetWebCapable</v>
      </c>
      <c r="G1158">
        <f>_xlfn.XLOOKUP($F1158,campaign!$B$2:$B$18,campaign!$D$2:$D$18)</f>
        <v>62</v>
      </c>
      <c r="H1158" t="str">
        <f>_xlfn.XLOOKUP($A1158,customer!$A$2:$A$978,customer!$B$2:$B$978)</f>
        <v>Batholomew Allix</v>
      </c>
    </row>
    <row r="1159" spans="1:8" x14ac:dyDescent="0.2">
      <c r="A1159" t="s">
        <v>3002</v>
      </c>
      <c r="B1159" t="s">
        <v>3922</v>
      </c>
      <c r="C1159" s="1">
        <v>44874</v>
      </c>
      <c r="D1159" s="1">
        <v>45030</v>
      </c>
      <c r="E1159">
        <f t="shared" si="18"/>
        <v>5</v>
      </c>
      <c r="F1159" t="str">
        <f>_xlfn.XLOOKUP(data!$B1159,campaign!$A$2:$A$18,campaign!$B$2:$B$18)</f>
        <v>HandsetWebCapable</v>
      </c>
      <c r="G1159">
        <f>_xlfn.XLOOKUP($F1159,campaign!$B$2:$B$18,campaign!$D$2:$D$18)</f>
        <v>62</v>
      </c>
      <c r="H1159" t="str">
        <f>_xlfn.XLOOKUP($A1159,customer!$A$2:$A$978,customer!$B$2:$B$978)</f>
        <v>Batholomew Allix</v>
      </c>
    </row>
    <row r="1160" spans="1:8" x14ac:dyDescent="0.2">
      <c r="A1160" t="s">
        <v>3003</v>
      </c>
      <c r="B1160" t="s">
        <v>3921</v>
      </c>
      <c r="C1160" s="1">
        <v>44579</v>
      </c>
      <c r="D1160" s="1">
        <v>44579</v>
      </c>
      <c r="E1160">
        <f t="shared" si="18"/>
        <v>0</v>
      </c>
      <c r="F1160" t="str">
        <f>_xlfn.XLOOKUP(data!$B1160,campaign!$A$2:$A$18,campaign!$B$2:$B$18)</f>
        <v>HandsetRefurbished</v>
      </c>
      <c r="G1160">
        <f>_xlfn.XLOOKUP($F1160,campaign!$B$2:$B$18,campaign!$D$2:$D$18)</f>
        <v>26</v>
      </c>
      <c r="H1160" t="str">
        <f>_xlfn.XLOOKUP($A1160,customer!$A$2:$A$978,customer!$B$2:$B$978)</f>
        <v>Alexia Spadollini</v>
      </c>
    </row>
    <row r="1161" spans="1:8" x14ac:dyDescent="0.2">
      <c r="A1161" t="s">
        <v>3003</v>
      </c>
      <c r="B1161" t="s">
        <v>3921</v>
      </c>
      <c r="C1161" s="1">
        <v>44579</v>
      </c>
      <c r="D1161" s="1">
        <v>44617</v>
      </c>
      <c r="E1161">
        <f t="shared" si="18"/>
        <v>1</v>
      </c>
      <c r="F1161" t="str">
        <f>_xlfn.XLOOKUP(data!$B1161,campaign!$A$2:$A$18,campaign!$B$2:$B$18)</f>
        <v>HandsetRefurbished</v>
      </c>
      <c r="G1161">
        <f>_xlfn.XLOOKUP($F1161,campaign!$B$2:$B$18,campaign!$D$2:$D$18)</f>
        <v>26</v>
      </c>
      <c r="H1161" t="str">
        <f>_xlfn.XLOOKUP($A1161,customer!$A$2:$A$978,customer!$B$2:$B$978)</f>
        <v>Alexia Spadollini</v>
      </c>
    </row>
    <row r="1162" spans="1:8" x14ac:dyDescent="0.2">
      <c r="A1162" t="s">
        <v>3003</v>
      </c>
      <c r="B1162" t="s">
        <v>3921</v>
      </c>
      <c r="C1162" s="1">
        <v>44579</v>
      </c>
      <c r="D1162" s="1">
        <v>44647</v>
      </c>
      <c r="E1162">
        <f t="shared" si="18"/>
        <v>2</v>
      </c>
      <c r="F1162" t="str">
        <f>_xlfn.XLOOKUP(data!$B1162,campaign!$A$2:$A$18,campaign!$B$2:$B$18)</f>
        <v>HandsetRefurbished</v>
      </c>
      <c r="G1162">
        <f>_xlfn.XLOOKUP($F1162,campaign!$B$2:$B$18,campaign!$D$2:$D$18)</f>
        <v>26</v>
      </c>
      <c r="H1162" t="str">
        <f>_xlfn.XLOOKUP($A1162,customer!$A$2:$A$978,customer!$B$2:$B$978)</f>
        <v>Alexia Spadollini</v>
      </c>
    </row>
    <row r="1163" spans="1:8" x14ac:dyDescent="0.2">
      <c r="A1163" t="s">
        <v>3003</v>
      </c>
      <c r="B1163" t="s">
        <v>3921</v>
      </c>
      <c r="C1163" s="1">
        <v>44579</v>
      </c>
      <c r="D1163" s="1">
        <v>44669</v>
      </c>
      <c r="E1163">
        <f t="shared" si="18"/>
        <v>3</v>
      </c>
      <c r="F1163" t="str">
        <f>_xlfn.XLOOKUP(data!$B1163,campaign!$A$2:$A$18,campaign!$B$2:$B$18)</f>
        <v>HandsetRefurbished</v>
      </c>
      <c r="G1163">
        <f>_xlfn.XLOOKUP($F1163,campaign!$B$2:$B$18,campaign!$D$2:$D$18)</f>
        <v>26</v>
      </c>
      <c r="H1163" t="str">
        <f>_xlfn.XLOOKUP($A1163,customer!$A$2:$A$978,customer!$B$2:$B$978)</f>
        <v>Alexia Spadollini</v>
      </c>
    </row>
    <row r="1164" spans="1:8" x14ac:dyDescent="0.2">
      <c r="A1164" t="s">
        <v>3003</v>
      </c>
      <c r="B1164" t="s">
        <v>3921</v>
      </c>
      <c r="C1164" s="1">
        <v>44579</v>
      </c>
      <c r="D1164" s="1">
        <v>44706</v>
      </c>
      <c r="E1164">
        <f t="shared" si="18"/>
        <v>4</v>
      </c>
      <c r="F1164" t="str">
        <f>_xlfn.XLOOKUP(data!$B1164,campaign!$A$2:$A$18,campaign!$B$2:$B$18)</f>
        <v>HandsetRefurbished</v>
      </c>
      <c r="G1164">
        <f>_xlfn.XLOOKUP($F1164,campaign!$B$2:$B$18,campaign!$D$2:$D$18)</f>
        <v>26</v>
      </c>
      <c r="H1164" t="str">
        <f>_xlfn.XLOOKUP($A1164,customer!$A$2:$A$978,customer!$B$2:$B$978)</f>
        <v>Alexia Spadollini</v>
      </c>
    </row>
    <row r="1165" spans="1:8" x14ac:dyDescent="0.2">
      <c r="A1165" t="s">
        <v>3003</v>
      </c>
      <c r="B1165" t="s">
        <v>3921</v>
      </c>
      <c r="C1165" s="1">
        <v>44579</v>
      </c>
      <c r="D1165" s="1">
        <v>44731</v>
      </c>
      <c r="E1165">
        <f t="shared" si="18"/>
        <v>5</v>
      </c>
      <c r="F1165" t="str">
        <f>_xlfn.XLOOKUP(data!$B1165,campaign!$A$2:$A$18,campaign!$B$2:$B$18)</f>
        <v>HandsetRefurbished</v>
      </c>
      <c r="G1165">
        <f>_xlfn.XLOOKUP($F1165,campaign!$B$2:$B$18,campaign!$D$2:$D$18)</f>
        <v>26</v>
      </c>
      <c r="H1165" t="str">
        <f>_xlfn.XLOOKUP($A1165,customer!$A$2:$A$978,customer!$B$2:$B$978)</f>
        <v>Alexia Spadollini</v>
      </c>
    </row>
    <row r="1166" spans="1:8" x14ac:dyDescent="0.2">
      <c r="A1166" t="s">
        <v>3003</v>
      </c>
      <c r="B1166" t="s">
        <v>3921</v>
      </c>
      <c r="C1166" s="1">
        <v>44579</v>
      </c>
      <c r="D1166" s="1">
        <v>44791</v>
      </c>
      <c r="E1166">
        <f t="shared" si="18"/>
        <v>7</v>
      </c>
      <c r="F1166" t="str">
        <f>_xlfn.XLOOKUP(data!$B1166,campaign!$A$2:$A$18,campaign!$B$2:$B$18)</f>
        <v>HandsetRefurbished</v>
      </c>
      <c r="G1166">
        <f>_xlfn.XLOOKUP($F1166,campaign!$B$2:$B$18,campaign!$D$2:$D$18)</f>
        <v>26</v>
      </c>
      <c r="H1166" t="str">
        <f>_xlfn.XLOOKUP($A1166,customer!$A$2:$A$978,customer!$B$2:$B$978)</f>
        <v>Alexia Spadollini</v>
      </c>
    </row>
    <row r="1167" spans="1:8" x14ac:dyDescent="0.2">
      <c r="A1167" t="s">
        <v>3003</v>
      </c>
      <c r="B1167" t="s">
        <v>3921</v>
      </c>
      <c r="C1167" s="1">
        <v>44579</v>
      </c>
      <c r="D1167" s="1">
        <v>44834</v>
      </c>
      <c r="E1167">
        <f t="shared" si="18"/>
        <v>8</v>
      </c>
      <c r="F1167" t="str">
        <f>_xlfn.XLOOKUP(data!$B1167,campaign!$A$2:$A$18,campaign!$B$2:$B$18)</f>
        <v>HandsetRefurbished</v>
      </c>
      <c r="G1167">
        <f>_xlfn.XLOOKUP($F1167,campaign!$B$2:$B$18,campaign!$D$2:$D$18)</f>
        <v>26</v>
      </c>
      <c r="H1167" t="str">
        <f>_xlfn.XLOOKUP($A1167,customer!$A$2:$A$978,customer!$B$2:$B$978)</f>
        <v>Alexia Spadollini</v>
      </c>
    </row>
    <row r="1168" spans="1:8" x14ac:dyDescent="0.2">
      <c r="A1168" t="s">
        <v>3003</v>
      </c>
      <c r="B1168" t="s">
        <v>3921</v>
      </c>
      <c r="C1168" s="1">
        <v>44579</v>
      </c>
      <c r="D1168" s="1">
        <v>44861</v>
      </c>
      <c r="E1168">
        <f t="shared" si="18"/>
        <v>9</v>
      </c>
      <c r="F1168" t="str">
        <f>_xlfn.XLOOKUP(data!$B1168,campaign!$A$2:$A$18,campaign!$B$2:$B$18)</f>
        <v>HandsetRefurbished</v>
      </c>
      <c r="G1168">
        <f>_xlfn.XLOOKUP($F1168,campaign!$B$2:$B$18,campaign!$D$2:$D$18)</f>
        <v>26</v>
      </c>
      <c r="H1168" t="str">
        <f>_xlfn.XLOOKUP($A1168,customer!$A$2:$A$978,customer!$B$2:$B$978)</f>
        <v>Alexia Spadollini</v>
      </c>
    </row>
    <row r="1169" spans="1:8" x14ac:dyDescent="0.2">
      <c r="A1169" t="s">
        <v>3003</v>
      </c>
      <c r="B1169" t="s">
        <v>3921</v>
      </c>
      <c r="C1169" s="1">
        <v>44579</v>
      </c>
      <c r="D1169" s="1">
        <v>44895</v>
      </c>
      <c r="E1169">
        <f t="shared" si="18"/>
        <v>10</v>
      </c>
      <c r="F1169" t="str">
        <f>_xlfn.XLOOKUP(data!$B1169,campaign!$A$2:$A$18,campaign!$B$2:$B$18)</f>
        <v>HandsetRefurbished</v>
      </c>
      <c r="G1169">
        <f>_xlfn.XLOOKUP($F1169,campaign!$B$2:$B$18,campaign!$D$2:$D$18)</f>
        <v>26</v>
      </c>
      <c r="H1169" t="str">
        <f>_xlfn.XLOOKUP($A1169,customer!$A$2:$A$978,customer!$B$2:$B$978)</f>
        <v>Alexia Spadollini</v>
      </c>
    </row>
    <row r="1170" spans="1:8" x14ac:dyDescent="0.2">
      <c r="A1170" t="s">
        <v>3003</v>
      </c>
      <c r="B1170" t="s">
        <v>3921</v>
      </c>
      <c r="C1170" s="1">
        <v>44579</v>
      </c>
      <c r="D1170" s="1">
        <v>44917</v>
      </c>
      <c r="E1170">
        <f t="shared" si="18"/>
        <v>11</v>
      </c>
      <c r="F1170" t="str">
        <f>_xlfn.XLOOKUP(data!$B1170,campaign!$A$2:$A$18,campaign!$B$2:$B$18)</f>
        <v>HandsetRefurbished</v>
      </c>
      <c r="G1170">
        <f>_xlfn.XLOOKUP($F1170,campaign!$B$2:$B$18,campaign!$D$2:$D$18)</f>
        <v>26</v>
      </c>
      <c r="H1170" t="str">
        <f>_xlfn.XLOOKUP($A1170,customer!$A$2:$A$978,customer!$B$2:$B$978)</f>
        <v>Alexia Spadollini</v>
      </c>
    </row>
    <row r="1171" spans="1:8" x14ac:dyDescent="0.2">
      <c r="A1171" t="s">
        <v>3003</v>
      </c>
      <c r="B1171" t="s">
        <v>3921</v>
      </c>
      <c r="C1171" s="1">
        <v>44579</v>
      </c>
      <c r="D1171" s="1">
        <v>44957</v>
      </c>
      <c r="E1171">
        <f t="shared" si="18"/>
        <v>12</v>
      </c>
      <c r="F1171" t="str">
        <f>_xlfn.XLOOKUP(data!$B1171,campaign!$A$2:$A$18,campaign!$B$2:$B$18)</f>
        <v>HandsetRefurbished</v>
      </c>
      <c r="G1171">
        <f>_xlfn.XLOOKUP($F1171,campaign!$B$2:$B$18,campaign!$D$2:$D$18)</f>
        <v>26</v>
      </c>
      <c r="H1171" t="str">
        <f>_xlfn.XLOOKUP($A1171,customer!$A$2:$A$978,customer!$B$2:$B$978)</f>
        <v>Alexia Spadollini</v>
      </c>
    </row>
    <row r="1172" spans="1:8" x14ac:dyDescent="0.2">
      <c r="A1172" t="s">
        <v>3003</v>
      </c>
      <c r="B1172" t="s">
        <v>3921</v>
      </c>
      <c r="C1172" s="1">
        <v>44579</v>
      </c>
      <c r="D1172" s="1">
        <v>44977</v>
      </c>
      <c r="E1172">
        <f t="shared" si="18"/>
        <v>13</v>
      </c>
      <c r="F1172" t="str">
        <f>_xlfn.XLOOKUP(data!$B1172,campaign!$A$2:$A$18,campaign!$B$2:$B$18)</f>
        <v>HandsetRefurbished</v>
      </c>
      <c r="G1172">
        <f>_xlfn.XLOOKUP($F1172,campaign!$B$2:$B$18,campaign!$D$2:$D$18)</f>
        <v>26</v>
      </c>
      <c r="H1172" t="str">
        <f>_xlfn.XLOOKUP($A1172,customer!$A$2:$A$978,customer!$B$2:$B$978)</f>
        <v>Alexia Spadollini</v>
      </c>
    </row>
    <row r="1173" spans="1:8" x14ac:dyDescent="0.2">
      <c r="A1173" t="s">
        <v>3003</v>
      </c>
      <c r="B1173" t="s">
        <v>3921</v>
      </c>
      <c r="C1173" s="1">
        <v>44579</v>
      </c>
      <c r="D1173" s="1">
        <v>45010</v>
      </c>
      <c r="E1173">
        <f t="shared" si="18"/>
        <v>14</v>
      </c>
      <c r="F1173" t="str">
        <f>_xlfn.XLOOKUP(data!$B1173,campaign!$A$2:$A$18,campaign!$B$2:$B$18)</f>
        <v>HandsetRefurbished</v>
      </c>
      <c r="G1173">
        <f>_xlfn.XLOOKUP($F1173,campaign!$B$2:$B$18,campaign!$D$2:$D$18)</f>
        <v>26</v>
      </c>
      <c r="H1173" t="str">
        <f>_xlfn.XLOOKUP($A1173,customer!$A$2:$A$978,customer!$B$2:$B$978)</f>
        <v>Alexia Spadollini</v>
      </c>
    </row>
    <row r="1174" spans="1:8" x14ac:dyDescent="0.2">
      <c r="A1174" t="s">
        <v>3003</v>
      </c>
      <c r="B1174" t="s">
        <v>3921</v>
      </c>
      <c r="C1174" s="1">
        <v>44579</v>
      </c>
      <c r="D1174" s="1">
        <v>45038</v>
      </c>
      <c r="E1174">
        <f t="shared" si="18"/>
        <v>15</v>
      </c>
      <c r="F1174" t="str">
        <f>_xlfn.XLOOKUP(data!$B1174,campaign!$A$2:$A$18,campaign!$B$2:$B$18)</f>
        <v>HandsetRefurbished</v>
      </c>
      <c r="G1174">
        <f>_xlfn.XLOOKUP($F1174,campaign!$B$2:$B$18,campaign!$D$2:$D$18)</f>
        <v>26</v>
      </c>
      <c r="H1174" t="str">
        <f>_xlfn.XLOOKUP($A1174,customer!$A$2:$A$978,customer!$B$2:$B$978)</f>
        <v>Alexia Spadollini</v>
      </c>
    </row>
    <row r="1175" spans="1:8" x14ac:dyDescent="0.2">
      <c r="A1175" t="s">
        <v>3003</v>
      </c>
      <c r="B1175" t="s">
        <v>3921</v>
      </c>
      <c r="C1175" s="1">
        <v>44579</v>
      </c>
      <c r="D1175" s="1">
        <v>45066</v>
      </c>
      <c r="E1175">
        <f t="shared" si="18"/>
        <v>16</v>
      </c>
      <c r="F1175" t="str">
        <f>_xlfn.XLOOKUP(data!$B1175,campaign!$A$2:$A$18,campaign!$B$2:$B$18)</f>
        <v>HandsetRefurbished</v>
      </c>
      <c r="G1175">
        <f>_xlfn.XLOOKUP($F1175,campaign!$B$2:$B$18,campaign!$D$2:$D$18)</f>
        <v>26</v>
      </c>
      <c r="H1175" t="str">
        <f>_xlfn.XLOOKUP($A1175,customer!$A$2:$A$978,customer!$B$2:$B$978)</f>
        <v>Alexia Spadollini</v>
      </c>
    </row>
    <row r="1176" spans="1:8" x14ac:dyDescent="0.2">
      <c r="A1176" t="s">
        <v>3003</v>
      </c>
      <c r="B1176" t="s">
        <v>3948</v>
      </c>
      <c r="C1176" s="1">
        <v>44671</v>
      </c>
      <c r="D1176" s="1">
        <v>44671</v>
      </c>
      <c r="E1176">
        <f t="shared" si="18"/>
        <v>0</v>
      </c>
      <c r="F1176" t="str">
        <f>_xlfn.XLOOKUP(data!$B1176,campaign!$A$2:$A$18,campaign!$B$2:$B$18)</f>
        <v>HasCreditCard</v>
      </c>
      <c r="G1176">
        <f>_xlfn.XLOOKUP($F1176,campaign!$B$2:$B$18,campaign!$D$2:$D$18)</f>
        <v>65</v>
      </c>
      <c r="H1176" t="str">
        <f>_xlfn.XLOOKUP($A1176,customer!$A$2:$A$978,customer!$B$2:$B$978)</f>
        <v>Alexia Spadollini</v>
      </c>
    </row>
    <row r="1177" spans="1:8" x14ac:dyDescent="0.2">
      <c r="A1177" t="s">
        <v>3003</v>
      </c>
      <c r="B1177" t="s">
        <v>3948</v>
      </c>
      <c r="C1177" s="1">
        <v>44671</v>
      </c>
      <c r="D1177" s="1">
        <v>44704</v>
      </c>
      <c r="E1177">
        <f t="shared" si="18"/>
        <v>1</v>
      </c>
      <c r="F1177" t="str">
        <f>_xlfn.XLOOKUP(data!$B1177,campaign!$A$2:$A$18,campaign!$B$2:$B$18)</f>
        <v>HasCreditCard</v>
      </c>
      <c r="G1177">
        <f>_xlfn.XLOOKUP($F1177,campaign!$B$2:$B$18,campaign!$D$2:$D$18)</f>
        <v>65</v>
      </c>
      <c r="H1177" t="str">
        <f>_xlfn.XLOOKUP($A1177,customer!$A$2:$A$978,customer!$B$2:$B$978)</f>
        <v>Alexia Spadollini</v>
      </c>
    </row>
    <row r="1178" spans="1:8" x14ac:dyDescent="0.2">
      <c r="A1178" t="s">
        <v>3003</v>
      </c>
      <c r="B1178" t="s">
        <v>3948</v>
      </c>
      <c r="C1178" s="1">
        <v>44671</v>
      </c>
      <c r="D1178" s="1">
        <v>44714</v>
      </c>
      <c r="E1178">
        <f t="shared" si="18"/>
        <v>1</v>
      </c>
      <c r="F1178" t="str">
        <f>_xlfn.XLOOKUP(data!$B1178,campaign!$A$2:$A$18,campaign!$B$2:$B$18)</f>
        <v>HasCreditCard</v>
      </c>
      <c r="G1178">
        <f>_xlfn.XLOOKUP($F1178,campaign!$B$2:$B$18,campaign!$D$2:$D$18)</f>
        <v>65</v>
      </c>
      <c r="H1178" t="str">
        <f>_xlfn.XLOOKUP($A1178,customer!$A$2:$A$978,customer!$B$2:$B$978)</f>
        <v>Alexia Spadollini</v>
      </c>
    </row>
    <row r="1179" spans="1:8" x14ac:dyDescent="0.2">
      <c r="A1179" t="s">
        <v>3003</v>
      </c>
      <c r="B1179" t="s">
        <v>3948</v>
      </c>
      <c r="C1179" s="1">
        <v>44671</v>
      </c>
      <c r="D1179" s="1">
        <v>44768</v>
      </c>
      <c r="E1179">
        <f t="shared" si="18"/>
        <v>3</v>
      </c>
      <c r="F1179" t="str">
        <f>_xlfn.XLOOKUP(data!$B1179,campaign!$A$2:$A$18,campaign!$B$2:$B$18)</f>
        <v>HasCreditCard</v>
      </c>
      <c r="G1179">
        <f>_xlfn.XLOOKUP($F1179,campaign!$B$2:$B$18,campaign!$D$2:$D$18)</f>
        <v>65</v>
      </c>
      <c r="H1179" t="str">
        <f>_xlfn.XLOOKUP($A1179,customer!$A$2:$A$978,customer!$B$2:$B$978)</f>
        <v>Alexia Spadollini</v>
      </c>
    </row>
    <row r="1180" spans="1:8" x14ac:dyDescent="0.2">
      <c r="A1180" t="s">
        <v>3003</v>
      </c>
      <c r="B1180" t="s">
        <v>3948</v>
      </c>
      <c r="C1180" s="1">
        <v>44671</v>
      </c>
      <c r="D1180" s="1">
        <v>44825</v>
      </c>
      <c r="E1180">
        <f t="shared" si="18"/>
        <v>5</v>
      </c>
      <c r="F1180" t="str">
        <f>_xlfn.XLOOKUP(data!$B1180,campaign!$A$2:$A$18,campaign!$B$2:$B$18)</f>
        <v>HasCreditCard</v>
      </c>
      <c r="G1180">
        <f>_xlfn.XLOOKUP($F1180,campaign!$B$2:$B$18,campaign!$D$2:$D$18)</f>
        <v>65</v>
      </c>
      <c r="H1180" t="str">
        <f>_xlfn.XLOOKUP($A1180,customer!$A$2:$A$978,customer!$B$2:$B$978)</f>
        <v>Alexia Spadollini</v>
      </c>
    </row>
    <row r="1181" spans="1:8" x14ac:dyDescent="0.2">
      <c r="A1181" t="s">
        <v>3003</v>
      </c>
      <c r="B1181" t="s">
        <v>3948</v>
      </c>
      <c r="C1181" s="1">
        <v>44671</v>
      </c>
      <c r="D1181" s="1">
        <v>44863</v>
      </c>
      <c r="E1181">
        <f t="shared" si="18"/>
        <v>6</v>
      </c>
      <c r="F1181" t="str">
        <f>_xlfn.XLOOKUP(data!$B1181,campaign!$A$2:$A$18,campaign!$B$2:$B$18)</f>
        <v>HasCreditCard</v>
      </c>
      <c r="G1181">
        <f>_xlfn.XLOOKUP($F1181,campaign!$B$2:$B$18,campaign!$D$2:$D$18)</f>
        <v>65</v>
      </c>
      <c r="H1181" t="str">
        <f>_xlfn.XLOOKUP($A1181,customer!$A$2:$A$978,customer!$B$2:$B$978)</f>
        <v>Alexia Spadollini</v>
      </c>
    </row>
    <row r="1182" spans="1:8" x14ac:dyDescent="0.2">
      <c r="A1182" t="s">
        <v>3003</v>
      </c>
      <c r="B1182" t="s">
        <v>3948</v>
      </c>
      <c r="C1182" s="1">
        <v>44671</v>
      </c>
      <c r="D1182" s="1">
        <v>44894</v>
      </c>
      <c r="E1182">
        <f t="shared" si="18"/>
        <v>7</v>
      </c>
      <c r="F1182" t="str">
        <f>_xlfn.XLOOKUP(data!$B1182,campaign!$A$2:$A$18,campaign!$B$2:$B$18)</f>
        <v>HasCreditCard</v>
      </c>
      <c r="G1182">
        <f>_xlfn.XLOOKUP($F1182,campaign!$B$2:$B$18,campaign!$D$2:$D$18)</f>
        <v>65</v>
      </c>
      <c r="H1182" t="str">
        <f>_xlfn.XLOOKUP($A1182,customer!$A$2:$A$978,customer!$B$2:$B$978)</f>
        <v>Alexia Spadollini</v>
      </c>
    </row>
    <row r="1183" spans="1:8" x14ac:dyDescent="0.2">
      <c r="A1183" t="s">
        <v>3003</v>
      </c>
      <c r="B1183" t="s">
        <v>3948</v>
      </c>
      <c r="C1183" s="1">
        <v>44671</v>
      </c>
      <c r="D1183" s="1">
        <v>44917</v>
      </c>
      <c r="E1183">
        <f t="shared" si="18"/>
        <v>8</v>
      </c>
      <c r="F1183" t="str">
        <f>_xlfn.XLOOKUP(data!$B1183,campaign!$A$2:$A$18,campaign!$B$2:$B$18)</f>
        <v>HasCreditCard</v>
      </c>
      <c r="G1183">
        <f>_xlfn.XLOOKUP($F1183,campaign!$B$2:$B$18,campaign!$D$2:$D$18)</f>
        <v>65</v>
      </c>
      <c r="H1183" t="str">
        <f>_xlfn.XLOOKUP($A1183,customer!$A$2:$A$978,customer!$B$2:$B$978)</f>
        <v>Alexia Spadollini</v>
      </c>
    </row>
    <row r="1184" spans="1:8" x14ac:dyDescent="0.2">
      <c r="A1184" t="s">
        <v>3003</v>
      </c>
      <c r="B1184" t="s">
        <v>3948</v>
      </c>
      <c r="C1184" s="1">
        <v>44671</v>
      </c>
      <c r="D1184" s="1">
        <v>44955</v>
      </c>
      <c r="E1184">
        <f t="shared" si="18"/>
        <v>9</v>
      </c>
      <c r="F1184" t="str">
        <f>_xlfn.XLOOKUP(data!$B1184,campaign!$A$2:$A$18,campaign!$B$2:$B$18)</f>
        <v>HasCreditCard</v>
      </c>
      <c r="G1184">
        <f>_xlfn.XLOOKUP($F1184,campaign!$B$2:$B$18,campaign!$D$2:$D$18)</f>
        <v>65</v>
      </c>
      <c r="H1184" t="str">
        <f>_xlfn.XLOOKUP($A1184,customer!$A$2:$A$978,customer!$B$2:$B$978)</f>
        <v>Alexia Spadollini</v>
      </c>
    </row>
    <row r="1185" spans="1:8" x14ac:dyDescent="0.2">
      <c r="A1185" t="s">
        <v>3003</v>
      </c>
      <c r="B1185" t="s">
        <v>3948</v>
      </c>
      <c r="C1185" s="1">
        <v>44671</v>
      </c>
      <c r="D1185" s="1">
        <v>44990</v>
      </c>
      <c r="E1185">
        <f t="shared" si="18"/>
        <v>10</v>
      </c>
      <c r="F1185" t="str">
        <f>_xlfn.XLOOKUP(data!$B1185,campaign!$A$2:$A$18,campaign!$B$2:$B$18)</f>
        <v>HasCreditCard</v>
      </c>
      <c r="G1185">
        <f>_xlfn.XLOOKUP($F1185,campaign!$B$2:$B$18,campaign!$D$2:$D$18)</f>
        <v>65</v>
      </c>
      <c r="H1185" t="str">
        <f>_xlfn.XLOOKUP($A1185,customer!$A$2:$A$978,customer!$B$2:$B$978)</f>
        <v>Alexia Spadollini</v>
      </c>
    </row>
    <row r="1186" spans="1:8" x14ac:dyDescent="0.2">
      <c r="A1186" t="s">
        <v>3003</v>
      </c>
      <c r="B1186" t="s">
        <v>3948</v>
      </c>
      <c r="C1186" s="1">
        <v>44671</v>
      </c>
      <c r="D1186" s="1">
        <v>45020</v>
      </c>
      <c r="E1186">
        <f t="shared" si="18"/>
        <v>11</v>
      </c>
      <c r="F1186" t="str">
        <f>_xlfn.XLOOKUP(data!$B1186,campaign!$A$2:$A$18,campaign!$B$2:$B$18)</f>
        <v>HasCreditCard</v>
      </c>
      <c r="G1186">
        <f>_xlfn.XLOOKUP($F1186,campaign!$B$2:$B$18,campaign!$D$2:$D$18)</f>
        <v>65</v>
      </c>
      <c r="H1186" t="str">
        <f>_xlfn.XLOOKUP($A1186,customer!$A$2:$A$978,customer!$B$2:$B$978)</f>
        <v>Alexia Spadollini</v>
      </c>
    </row>
    <row r="1187" spans="1:8" x14ac:dyDescent="0.2">
      <c r="A1187" t="s">
        <v>3004</v>
      </c>
      <c r="B1187" t="s">
        <v>3949</v>
      </c>
      <c r="C1187" s="1">
        <v>44789</v>
      </c>
      <c r="D1187" s="1">
        <v>44789</v>
      </c>
      <c r="E1187">
        <f t="shared" si="18"/>
        <v>0</v>
      </c>
      <c r="F1187" t="str">
        <f>_xlfn.XLOOKUP(data!$B1187,campaign!$A$2:$A$18,campaign!$B$2:$B$18)</f>
        <v>NewCellphoneUser</v>
      </c>
      <c r="G1187">
        <f>_xlfn.XLOOKUP($F1187,campaign!$B$2:$B$18,campaign!$D$2:$D$18)</f>
        <v>25</v>
      </c>
      <c r="H1187" t="str">
        <f>_xlfn.XLOOKUP($A1187,customer!$A$2:$A$978,customer!$B$2:$B$978)</f>
        <v>Jolene Shillan</v>
      </c>
    </row>
    <row r="1188" spans="1:8" x14ac:dyDescent="0.2">
      <c r="A1188" t="s">
        <v>3004</v>
      </c>
      <c r="B1188" t="s">
        <v>3949</v>
      </c>
      <c r="C1188" s="1">
        <v>44789</v>
      </c>
      <c r="D1188" s="1">
        <v>44862</v>
      </c>
      <c r="E1188">
        <f t="shared" si="18"/>
        <v>2</v>
      </c>
      <c r="F1188" t="str">
        <f>_xlfn.XLOOKUP(data!$B1188,campaign!$A$2:$A$18,campaign!$B$2:$B$18)</f>
        <v>NewCellphoneUser</v>
      </c>
      <c r="G1188">
        <f>_xlfn.XLOOKUP($F1188,campaign!$B$2:$B$18,campaign!$D$2:$D$18)</f>
        <v>25</v>
      </c>
      <c r="H1188" t="str">
        <f>_xlfn.XLOOKUP($A1188,customer!$A$2:$A$978,customer!$B$2:$B$978)</f>
        <v>Jolene Shillan</v>
      </c>
    </row>
    <row r="1189" spans="1:8" x14ac:dyDescent="0.2">
      <c r="A1189" t="s">
        <v>3004</v>
      </c>
      <c r="B1189" t="s">
        <v>3949</v>
      </c>
      <c r="C1189" s="1">
        <v>44789</v>
      </c>
      <c r="D1189" s="1">
        <v>44891</v>
      </c>
      <c r="E1189">
        <f t="shared" si="18"/>
        <v>3</v>
      </c>
      <c r="F1189" t="str">
        <f>_xlfn.XLOOKUP(data!$B1189,campaign!$A$2:$A$18,campaign!$B$2:$B$18)</f>
        <v>NewCellphoneUser</v>
      </c>
      <c r="G1189">
        <f>_xlfn.XLOOKUP($F1189,campaign!$B$2:$B$18,campaign!$D$2:$D$18)</f>
        <v>25</v>
      </c>
      <c r="H1189" t="str">
        <f>_xlfn.XLOOKUP($A1189,customer!$A$2:$A$978,customer!$B$2:$B$978)</f>
        <v>Jolene Shillan</v>
      </c>
    </row>
    <row r="1190" spans="1:8" x14ac:dyDescent="0.2">
      <c r="A1190" t="s">
        <v>3004</v>
      </c>
      <c r="B1190" t="s">
        <v>3949</v>
      </c>
      <c r="C1190" s="1">
        <v>44789</v>
      </c>
      <c r="D1190" s="1">
        <v>44920</v>
      </c>
      <c r="E1190">
        <f t="shared" si="18"/>
        <v>4</v>
      </c>
      <c r="F1190" t="str">
        <f>_xlfn.XLOOKUP(data!$B1190,campaign!$A$2:$A$18,campaign!$B$2:$B$18)</f>
        <v>NewCellphoneUser</v>
      </c>
      <c r="G1190">
        <f>_xlfn.XLOOKUP($F1190,campaign!$B$2:$B$18,campaign!$D$2:$D$18)</f>
        <v>25</v>
      </c>
      <c r="H1190" t="str">
        <f>_xlfn.XLOOKUP($A1190,customer!$A$2:$A$978,customer!$B$2:$B$978)</f>
        <v>Jolene Shillan</v>
      </c>
    </row>
    <row r="1191" spans="1:8" x14ac:dyDescent="0.2">
      <c r="A1191" t="s">
        <v>3004</v>
      </c>
      <c r="B1191" t="s">
        <v>3949</v>
      </c>
      <c r="C1191" s="1">
        <v>44789</v>
      </c>
      <c r="D1191" s="1">
        <v>44982</v>
      </c>
      <c r="E1191">
        <f t="shared" si="18"/>
        <v>6</v>
      </c>
      <c r="F1191" t="str">
        <f>_xlfn.XLOOKUP(data!$B1191,campaign!$A$2:$A$18,campaign!$B$2:$B$18)</f>
        <v>NewCellphoneUser</v>
      </c>
      <c r="G1191">
        <f>_xlfn.XLOOKUP($F1191,campaign!$B$2:$B$18,campaign!$D$2:$D$18)</f>
        <v>25</v>
      </c>
      <c r="H1191" t="str">
        <f>_xlfn.XLOOKUP($A1191,customer!$A$2:$A$978,customer!$B$2:$B$978)</f>
        <v>Jolene Shillan</v>
      </c>
    </row>
    <row r="1192" spans="1:8" x14ac:dyDescent="0.2">
      <c r="A1192" t="s">
        <v>3004</v>
      </c>
      <c r="B1192" t="s">
        <v>3949</v>
      </c>
      <c r="C1192" s="1">
        <v>44789</v>
      </c>
      <c r="D1192" s="1">
        <v>45004</v>
      </c>
      <c r="E1192">
        <f t="shared" si="18"/>
        <v>7</v>
      </c>
      <c r="F1192" t="str">
        <f>_xlfn.XLOOKUP(data!$B1192,campaign!$A$2:$A$18,campaign!$B$2:$B$18)</f>
        <v>NewCellphoneUser</v>
      </c>
      <c r="G1192">
        <f>_xlfn.XLOOKUP($F1192,campaign!$B$2:$B$18,campaign!$D$2:$D$18)</f>
        <v>25</v>
      </c>
      <c r="H1192" t="str">
        <f>_xlfn.XLOOKUP($A1192,customer!$A$2:$A$978,customer!$B$2:$B$978)</f>
        <v>Jolene Shillan</v>
      </c>
    </row>
    <row r="1193" spans="1:8" x14ac:dyDescent="0.2">
      <c r="A1193" t="s">
        <v>3004</v>
      </c>
      <c r="B1193" t="s">
        <v>3949</v>
      </c>
      <c r="C1193" s="1">
        <v>44789</v>
      </c>
      <c r="D1193" s="1">
        <v>45075</v>
      </c>
      <c r="E1193">
        <f t="shared" si="18"/>
        <v>9</v>
      </c>
      <c r="F1193" t="str">
        <f>_xlfn.XLOOKUP(data!$B1193,campaign!$A$2:$A$18,campaign!$B$2:$B$18)</f>
        <v>NewCellphoneUser</v>
      </c>
      <c r="G1193">
        <f>_xlfn.XLOOKUP($F1193,campaign!$B$2:$B$18,campaign!$D$2:$D$18)</f>
        <v>25</v>
      </c>
      <c r="H1193" t="str">
        <f>_xlfn.XLOOKUP($A1193,customer!$A$2:$A$978,customer!$B$2:$B$978)</f>
        <v>Jolene Shillan</v>
      </c>
    </row>
    <row r="1194" spans="1:8" x14ac:dyDescent="0.2">
      <c r="A1194" t="s">
        <v>3004</v>
      </c>
      <c r="B1194" t="s">
        <v>3929</v>
      </c>
      <c r="C1194" s="1">
        <v>44811</v>
      </c>
      <c r="D1194" s="1">
        <v>44811</v>
      </c>
      <c r="E1194">
        <f t="shared" si="18"/>
        <v>0</v>
      </c>
      <c r="F1194" t="str">
        <f>_xlfn.XLOOKUP(data!$B1194,campaign!$A$2:$A$18,campaign!$B$2:$B$18)</f>
        <v>NonUSTravel</v>
      </c>
      <c r="G1194">
        <f>_xlfn.XLOOKUP($F1194,campaign!$B$2:$B$18,campaign!$D$2:$D$18)</f>
        <v>66</v>
      </c>
      <c r="H1194" t="str">
        <f>_xlfn.XLOOKUP($A1194,customer!$A$2:$A$978,customer!$B$2:$B$978)</f>
        <v>Jolene Shillan</v>
      </c>
    </row>
    <row r="1195" spans="1:8" x14ac:dyDescent="0.2">
      <c r="A1195" t="s">
        <v>3004</v>
      </c>
      <c r="B1195" t="s">
        <v>3929</v>
      </c>
      <c r="C1195" s="1">
        <v>44811</v>
      </c>
      <c r="D1195" s="1">
        <v>44850</v>
      </c>
      <c r="E1195">
        <f t="shared" si="18"/>
        <v>1</v>
      </c>
      <c r="F1195" t="str">
        <f>_xlfn.XLOOKUP(data!$B1195,campaign!$A$2:$A$18,campaign!$B$2:$B$18)</f>
        <v>NonUSTravel</v>
      </c>
      <c r="G1195">
        <f>_xlfn.XLOOKUP($F1195,campaign!$B$2:$B$18,campaign!$D$2:$D$18)</f>
        <v>66</v>
      </c>
      <c r="H1195" t="str">
        <f>_xlfn.XLOOKUP($A1195,customer!$A$2:$A$978,customer!$B$2:$B$978)</f>
        <v>Jolene Shillan</v>
      </c>
    </row>
    <row r="1196" spans="1:8" x14ac:dyDescent="0.2">
      <c r="A1196" t="s">
        <v>3004</v>
      </c>
      <c r="B1196" t="s">
        <v>3929</v>
      </c>
      <c r="C1196" s="1">
        <v>44811</v>
      </c>
      <c r="D1196" s="1">
        <v>44882</v>
      </c>
      <c r="E1196">
        <f t="shared" si="18"/>
        <v>2</v>
      </c>
      <c r="F1196" t="str">
        <f>_xlfn.XLOOKUP(data!$B1196,campaign!$A$2:$A$18,campaign!$B$2:$B$18)</f>
        <v>NonUSTravel</v>
      </c>
      <c r="G1196">
        <f>_xlfn.XLOOKUP($F1196,campaign!$B$2:$B$18,campaign!$D$2:$D$18)</f>
        <v>66</v>
      </c>
      <c r="H1196" t="str">
        <f>_xlfn.XLOOKUP($A1196,customer!$A$2:$A$978,customer!$B$2:$B$978)</f>
        <v>Jolene Shillan</v>
      </c>
    </row>
    <row r="1197" spans="1:8" x14ac:dyDescent="0.2">
      <c r="A1197" t="s">
        <v>3004</v>
      </c>
      <c r="B1197" t="s">
        <v>3929</v>
      </c>
      <c r="C1197" s="1">
        <v>44811</v>
      </c>
      <c r="D1197" s="1">
        <v>44905</v>
      </c>
      <c r="E1197">
        <f t="shared" si="18"/>
        <v>3</v>
      </c>
      <c r="F1197" t="str">
        <f>_xlfn.XLOOKUP(data!$B1197,campaign!$A$2:$A$18,campaign!$B$2:$B$18)</f>
        <v>NonUSTravel</v>
      </c>
      <c r="G1197">
        <f>_xlfn.XLOOKUP($F1197,campaign!$B$2:$B$18,campaign!$D$2:$D$18)</f>
        <v>66</v>
      </c>
      <c r="H1197" t="str">
        <f>_xlfn.XLOOKUP($A1197,customer!$A$2:$A$978,customer!$B$2:$B$978)</f>
        <v>Jolene Shillan</v>
      </c>
    </row>
    <row r="1198" spans="1:8" x14ac:dyDescent="0.2">
      <c r="A1198" t="s">
        <v>3004</v>
      </c>
      <c r="B1198" t="s">
        <v>3929</v>
      </c>
      <c r="C1198" s="1">
        <v>44811</v>
      </c>
      <c r="D1198" s="1">
        <v>44946</v>
      </c>
      <c r="E1198">
        <f t="shared" si="18"/>
        <v>4</v>
      </c>
      <c r="F1198" t="str">
        <f>_xlfn.XLOOKUP(data!$B1198,campaign!$A$2:$A$18,campaign!$B$2:$B$18)</f>
        <v>NonUSTravel</v>
      </c>
      <c r="G1198">
        <f>_xlfn.XLOOKUP($F1198,campaign!$B$2:$B$18,campaign!$D$2:$D$18)</f>
        <v>66</v>
      </c>
      <c r="H1198" t="str">
        <f>_xlfn.XLOOKUP($A1198,customer!$A$2:$A$978,customer!$B$2:$B$978)</f>
        <v>Jolene Shillan</v>
      </c>
    </row>
    <row r="1199" spans="1:8" x14ac:dyDescent="0.2">
      <c r="A1199" t="s">
        <v>3004</v>
      </c>
      <c r="B1199" t="s">
        <v>3929</v>
      </c>
      <c r="C1199" s="1">
        <v>44811</v>
      </c>
      <c r="D1199" s="1">
        <v>44969</v>
      </c>
      <c r="E1199">
        <f t="shared" si="18"/>
        <v>5</v>
      </c>
      <c r="F1199" t="str">
        <f>_xlfn.XLOOKUP(data!$B1199,campaign!$A$2:$A$18,campaign!$B$2:$B$18)</f>
        <v>NonUSTravel</v>
      </c>
      <c r="G1199">
        <f>_xlfn.XLOOKUP($F1199,campaign!$B$2:$B$18,campaign!$D$2:$D$18)</f>
        <v>66</v>
      </c>
      <c r="H1199" t="str">
        <f>_xlfn.XLOOKUP($A1199,customer!$A$2:$A$978,customer!$B$2:$B$978)</f>
        <v>Jolene Shillan</v>
      </c>
    </row>
    <row r="1200" spans="1:8" x14ac:dyDescent="0.2">
      <c r="A1200" t="s">
        <v>3004</v>
      </c>
      <c r="B1200" t="s">
        <v>3929</v>
      </c>
      <c r="C1200" s="1">
        <v>44811</v>
      </c>
      <c r="D1200" s="1">
        <v>44993</v>
      </c>
      <c r="E1200">
        <f t="shared" si="18"/>
        <v>6</v>
      </c>
      <c r="F1200" t="str">
        <f>_xlfn.XLOOKUP(data!$B1200,campaign!$A$2:$A$18,campaign!$B$2:$B$18)</f>
        <v>NonUSTravel</v>
      </c>
      <c r="G1200">
        <f>_xlfn.XLOOKUP($F1200,campaign!$B$2:$B$18,campaign!$D$2:$D$18)</f>
        <v>66</v>
      </c>
      <c r="H1200" t="str">
        <f>_xlfn.XLOOKUP($A1200,customer!$A$2:$A$978,customer!$B$2:$B$978)</f>
        <v>Jolene Shillan</v>
      </c>
    </row>
    <row r="1201" spans="1:8" x14ac:dyDescent="0.2">
      <c r="A1201" t="s">
        <v>3004</v>
      </c>
      <c r="B1201" t="s">
        <v>3920</v>
      </c>
      <c r="C1201" s="1">
        <v>44929</v>
      </c>
      <c r="D1201" s="1">
        <v>44929</v>
      </c>
      <c r="E1201">
        <f t="shared" si="18"/>
        <v>0</v>
      </c>
      <c r="F1201" t="str">
        <f>_xlfn.XLOOKUP(data!$B1201,campaign!$A$2:$A$18,campaign!$B$2:$B$18)</f>
        <v>ChildrenInHH</v>
      </c>
      <c r="G1201">
        <f>_xlfn.XLOOKUP($F1201,campaign!$B$2:$B$18,campaign!$D$2:$D$18)</f>
        <v>10</v>
      </c>
      <c r="H1201" t="str">
        <f>_xlfn.XLOOKUP($A1201,customer!$A$2:$A$978,customer!$B$2:$B$978)</f>
        <v>Jolene Shillan</v>
      </c>
    </row>
    <row r="1202" spans="1:8" x14ac:dyDescent="0.2">
      <c r="A1202" t="s">
        <v>3004</v>
      </c>
      <c r="B1202" t="s">
        <v>3920</v>
      </c>
      <c r="C1202" s="1">
        <v>44929</v>
      </c>
      <c r="D1202" s="1">
        <v>44963</v>
      </c>
      <c r="E1202">
        <f t="shared" si="18"/>
        <v>1</v>
      </c>
      <c r="F1202" t="str">
        <f>_xlfn.XLOOKUP(data!$B1202,campaign!$A$2:$A$18,campaign!$B$2:$B$18)</f>
        <v>ChildrenInHH</v>
      </c>
      <c r="G1202">
        <f>_xlfn.XLOOKUP($F1202,campaign!$B$2:$B$18,campaign!$D$2:$D$18)</f>
        <v>10</v>
      </c>
      <c r="H1202" t="str">
        <f>_xlfn.XLOOKUP($A1202,customer!$A$2:$A$978,customer!$B$2:$B$978)</f>
        <v>Jolene Shillan</v>
      </c>
    </row>
    <row r="1203" spans="1:8" x14ac:dyDescent="0.2">
      <c r="A1203" t="s">
        <v>3004</v>
      </c>
      <c r="B1203" t="s">
        <v>3920</v>
      </c>
      <c r="C1203" s="1">
        <v>44929</v>
      </c>
      <c r="D1203" s="1">
        <v>44988</v>
      </c>
      <c r="E1203">
        <f t="shared" si="18"/>
        <v>2</v>
      </c>
      <c r="F1203" t="str">
        <f>_xlfn.XLOOKUP(data!$B1203,campaign!$A$2:$A$18,campaign!$B$2:$B$18)</f>
        <v>ChildrenInHH</v>
      </c>
      <c r="G1203">
        <f>_xlfn.XLOOKUP($F1203,campaign!$B$2:$B$18,campaign!$D$2:$D$18)</f>
        <v>10</v>
      </c>
      <c r="H1203" t="str">
        <f>_xlfn.XLOOKUP($A1203,customer!$A$2:$A$978,customer!$B$2:$B$978)</f>
        <v>Jolene Shillan</v>
      </c>
    </row>
    <row r="1204" spans="1:8" x14ac:dyDescent="0.2">
      <c r="A1204" t="s">
        <v>3004</v>
      </c>
      <c r="B1204" t="s">
        <v>3920</v>
      </c>
      <c r="C1204" s="1">
        <v>44929</v>
      </c>
      <c r="D1204" s="1">
        <v>45032</v>
      </c>
      <c r="E1204">
        <f t="shared" si="18"/>
        <v>3</v>
      </c>
      <c r="F1204" t="str">
        <f>_xlfn.XLOOKUP(data!$B1204,campaign!$A$2:$A$18,campaign!$B$2:$B$18)</f>
        <v>ChildrenInHH</v>
      </c>
      <c r="G1204">
        <f>_xlfn.XLOOKUP($F1204,campaign!$B$2:$B$18,campaign!$D$2:$D$18)</f>
        <v>10</v>
      </c>
      <c r="H1204" t="str">
        <f>_xlfn.XLOOKUP($A1204,customer!$A$2:$A$978,customer!$B$2:$B$978)</f>
        <v>Jolene Shillan</v>
      </c>
    </row>
    <row r="1205" spans="1:8" x14ac:dyDescent="0.2">
      <c r="A1205" t="s">
        <v>3004</v>
      </c>
      <c r="B1205" t="s">
        <v>3920</v>
      </c>
      <c r="C1205" s="1">
        <v>44929</v>
      </c>
      <c r="D1205" s="1">
        <v>45063</v>
      </c>
      <c r="E1205">
        <f t="shared" si="18"/>
        <v>4</v>
      </c>
      <c r="F1205" t="str">
        <f>_xlfn.XLOOKUP(data!$B1205,campaign!$A$2:$A$18,campaign!$B$2:$B$18)</f>
        <v>ChildrenInHH</v>
      </c>
      <c r="G1205">
        <f>_xlfn.XLOOKUP($F1205,campaign!$B$2:$B$18,campaign!$D$2:$D$18)</f>
        <v>10</v>
      </c>
      <c r="H1205" t="str">
        <f>_xlfn.XLOOKUP($A1205,customer!$A$2:$A$978,customer!$B$2:$B$978)</f>
        <v>Jolene Shillan</v>
      </c>
    </row>
    <row r="1206" spans="1:8" x14ac:dyDescent="0.2">
      <c r="A1206" t="s">
        <v>3005</v>
      </c>
      <c r="B1206" t="s">
        <v>3929</v>
      </c>
      <c r="C1206" s="1">
        <v>44824</v>
      </c>
      <c r="D1206" s="1">
        <v>44824</v>
      </c>
      <c r="E1206">
        <f t="shared" si="18"/>
        <v>0</v>
      </c>
      <c r="F1206" t="str">
        <f>_xlfn.XLOOKUP(data!$B1206,campaign!$A$2:$A$18,campaign!$B$2:$B$18)</f>
        <v>NonUSTravel</v>
      </c>
      <c r="G1206">
        <f>_xlfn.XLOOKUP($F1206,campaign!$B$2:$B$18,campaign!$D$2:$D$18)</f>
        <v>66</v>
      </c>
      <c r="H1206" t="str">
        <f>_xlfn.XLOOKUP($A1206,customer!$A$2:$A$978,customer!$B$2:$B$978)</f>
        <v>Margo Leger</v>
      </c>
    </row>
    <row r="1207" spans="1:8" x14ac:dyDescent="0.2">
      <c r="A1207" t="s">
        <v>3005</v>
      </c>
      <c r="B1207" t="s">
        <v>3929</v>
      </c>
      <c r="C1207" s="1">
        <v>44824</v>
      </c>
      <c r="D1207" s="1">
        <v>44864</v>
      </c>
      <c r="E1207">
        <f t="shared" si="18"/>
        <v>1</v>
      </c>
      <c r="F1207" t="str">
        <f>_xlfn.XLOOKUP(data!$B1207,campaign!$A$2:$A$18,campaign!$B$2:$B$18)</f>
        <v>NonUSTravel</v>
      </c>
      <c r="G1207">
        <f>_xlfn.XLOOKUP($F1207,campaign!$B$2:$B$18,campaign!$D$2:$D$18)</f>
        <v>66</v>
      </c>
      <c r="H1207" t="str">
        <f>_xlfn.XLOOKUP($A1207,customer!$A$2:$A$978,customer!$B$2:$B$978)</f>
        <v>Margo Leger</v>
      </c>
    </row>
    <row r="1208" spans="1:8" x14ac:dyDescent="0.2">
      <c r="A1208" t="s">
        <v>3005</v>
      </c>
      <c r="B1208" t="s">
        <v>3929</v>
      </c>
      <c r="C1208" s="1">
        <v>44824</v>
      </c>
      <c r="D1208" s="1">
        <v>44867</v>
      </c>
      <c r="E1208">
        <f t="shared" si="18"/>
        <v>1</v>
      </c>
      <c r="F1208" t="str">
        <f>_xlfn.XLOOKUP(data!$B1208,campaign!$A$2:$A$18,campaign!$B$2:$B$18)</f>
        <v>NonUSTravel</v>
      </c>
      <c r="G1208">
        <f>_xlfn.XLOOKUP($F1208,campaign!$B$2:$B$18,campaign!$D$2:$D$18)</f>
        <v>66</v>
      </c>
      <c r="H1208" t="str">
        <f>_xlfn.XLOOKUP($A1208,customer!$A$2:$A$978,customer!$B$2:$B$978)</f>
        <v>Margo Leger</v>
      </c>
    </row>
    <row r="1209" spans="1:8" x14ac:dyDescent="0.2">
      <c r="A1209" t="s">
        <v>3005</v>
      </c>
      <c r="B1209" t="s">
        <v>3929</v>
      </c>
      <c r="C1209" s="1">
        <v>44824</v>
      </c>
      <c r="D1209" s="1">
        <v>45008</v>
      </c>
      <c r="E1209">
        <f t="shared" si="18"/>
        <v>6</v>
      </c>
      <c r="F1209" t="str">
        <f>_xlfn.XLOOKUP(data!$B1209,campaign!$A$2:$A$18,campaign!$B$2:$B$18)</f>
        <v>NonUSTravel</v>
      </c>
      <c r="G1209">
        <f>_xlfn.XLOOKUP($F1209,campaign!$B$2:$B$18,campaign!$D$2:$D$18)</f>
        <v>66</v>
      </c>
      <c r="H1209" t="str">
        <f>_xlfn.XLOOKUP($A1209,customer!$A$2:$A$978,customer!$B$2:$B$978)</f>
        <v>Margo Leger</v>
      </c>
    </row>
    <row r="1210" spans="1:8" x14ac:dyDescent="0.2">
      <c r="A1210" t="s">
        <v>3005</v>
      </c>
      <c r="B1210" t="s">
        <v>3929</v>
      </c>
      <c r="C1210" s="1">
        <v>44824</v>
      </c>
      <c r="D1210" s="1">
        <v>45077</v>
      </c>
      <c r="E1210">
        <f t="shared" si="18"/>
        <v>8</v>
      </c>
      <c r="F1210" t="str">
        <f>_xlfn.XLOOKUP(data!$B1210,campaign!$A$2:$A$18,campaign!$B$2:$B$18)</f>
        <v>NonUSTravel</v>
      </c>
      <c r="G1210">
        <f>_xlfn.XLOOKUP($F1210,campaign!$B$2:$B$18,campaign!$D$2:$D$18)</f>
        <v>66</v>
      </c>
      <c r="H1210" t="str">
        <f>_xlfn.XLOOKUP($A1210,customer!$A$2:$A$978,customer!$B$2:$B$978)</f>
        <v>Margo Leger</v>
      </c>
    </row>
    <row r="1211" spans="1:8" x14ac:dyDescent="0.2">
      <c r="A1211" t="s">
        <v>3005</v>
      </c>
      <c r="B1211" t="s">
        <v>3929</v>
      </c>
      <c r="C1211" s="1">
        <v>44824</v>
      </c>
      <c r="D1211" s="1">
        <v>45078</v>
      </c>
      <c r="E1211">
        <f t="shared" si="18"/>
        <v>8</v>
      </c>
      <c r="F1211" t="str">
        <f>_xlfn.XLOOKUP(data!$B1211,campaign!$A$2:$A$18,campaign!$B$2:$B$18)</f>
        <v>NonUSTravel</v>
      </c>
      <c r="G1211">
        <f>_xlfn.XLOOKUP($F1211,campaign!$B$2:$B$18,campaign!$D$2:$D$18)</f>
        <v>66</v>
      </c>
      <c r="H1211" t="str">
        <f>_xlfn.XLOOKUP($A1211,customer!$A$2:$A$978,customer!$B$2:$B$978)</f>
        <v>Margo Leger</v>
      </c>
    </row>
    <row r="1212" spans="1:8" x14ac:dyDescent="0.2">
      <c r="A1212" t="s">
        <v>3005</v>
      </c>
      <c r="B1212" t="s">
        <v>3925</v>
      </c>
      <c r="C1212" s="1">
        <v>44929</v>
      </c>
      <c r="D1212" s="1">
        <v>44929</v>
      </c>
      <c r="E1212">
        <f t="shared" si="18"/>
        <v>0</v>
      </c>
      <c r="F1212" t="str">
        <f>_xlfn.XLOOKUP(data!$B1212,campaign!$A$2:$A$18,campaign!$B$2:$B$18)</f>
        <v>Homeownership</v>
      </c>
      <c r="G1212">
        <f>_xlfn.XLOOKUP($F1212,campaign!$B$2:$B$18,campaign!$D$2:$D$18)</f>
        <v>13</v>
      </c>
      <c r="H1212" t="str">
        <f>_xlfn.XLOOKUP($A1212,customer!$A$2:$A$978,customer!$B$2:$B$978)</f>
        <v>Margo Leger</v>
      </c>
    </row>
    <row r="1213" spans="1:8" x14ac:dyDescent="0.2">
      <c r="A1213" t="s">
        <v>3005</v>
      </c>
      <c r="B1213" t="s">
        <v>3925</v>
      </c>
      <c r="C1213" s="1">
        <v>44929</v>
      </c>
      <c r="D1213" s="1">
        <v>44973</v>
      </c>
      <c r="E1213">
        <f t="shared" si="18"/>
        <v>1</v>
      </c>
      <c r="F1213" t="str">
        <f>_xlfn.XLOOKUP(data!$B1213,campaign!$A$2:$A$18,campaign!$B$2:$B$18)</f>
        <v>Homeownership</v>
      </c>
      <c r="G1213">
        <f>_xlfn.XLOOKUP($F1213,campaign!$B$2:$B$18,campaign!$D$2:$D$18)</f>
        <v>13</v>
      </c>
      <c r="H1213" t="str">
        <f>_xlfn.XLOOKUP($A1213,customer!$A$2:$A$978,customer!$B$2:$B$978)</f>
        <v>Margo Leger</v>
      </c>
    </row>
    <row r="1214" spans="1:8" x14ac:dyDescent="0.2">
      <c r="A1214" t="s">
        <v>3005</v>
      </c>
      <c r="B1214" t="s">
        <v>3925</v>
      </c>
      <c r="C1214" s="1">
        <v>44929</v>
      </c>
      <c r="D1214" s="1">
        <v>44996</v>
      </c>
      <c r="E1214">
        <f t="shared" si="18"/>
        <v>2</v>
      </c>
      <c r="F1214" t="str">
        <f>_xlfn.XLOOKUP(data!$B1214,campaign!$A$2:$A$18,campaign!$B$2:$B$18)</f>
        <v>Homeownership</v>
      </c>
      <c r="G1214">
        <f>_xlfn.XLOOKUP($F1214,campaign!$B$2:$B$18,campaign!$D$2:$D$18)</f>
        <v>13</v>
      </c>
      <c r="H1214" t="str">
        <f>_xlfn.XLOOKUP($A1214,customer!$A$2:$A$978,customer!$B$2:$B$978)</f>
        <v>Margo Leger</v>
      </c>
    </row>
    <row r="1215" spans="1:8" x14ac:dyDescent="0.2">
      <c r="A1215" t="s">
        <v>3005</v>
      </c>
      <c r="B1215" t="s">
        <v>3925</v>
      </c>
      <c r="C1215" s="1">
        <v>44929</v>
      </c>
      <c r="D1215" s="1">
        <v>45023</v>
      </c>
      <c r="E1215">
        <f t="shared" si="18"/>
        <v>3</v>
      </c>
      <c r="F1215" t="str">
        <f>_xlfn.XLOOKUP(data!$B1215,campaign!$A$2:$A$18,campaign!$B$2:$B$18)</f>
        <v>Homeownership</v>
      </c>
      <c r="G1215">
        <f>_xlfn.XLOOKUP($F1215,campaign!$B$2:$B$18,campaign!$D$2:$D$18)</f>
        <v>13</v>
      </c>
      <c r="H1215" t="str">
        <f>_xlfn.XLOOKUP($A1215,customer!$A$2:$A$978,customer!$B$2:$B$978)</f>
        <v>Margo Leger</v>
      </c>
    </row>
    <row r="1216" spans="1:8" x14ac:dyDescent="0.2">
      <c r="A1216" t="s">
        <v>3005</v>
      </c>
      <c r="B1216" t="s">
        <v>3925</v>
      </c>
      <c r="C1216" s="1">
        <v>44929</v>
      </c>
      <c r="D1216" s="1">
        <v>45060</v>
      </c>
      <c r="E1216">
        <f t="shared" si="18"/>
        <v>4</v>
      </c>
      <c r="F1216" t="str">
        <f>_xlfn.XLOOKUP(data!$B1216,campaign!$A$2:$A$18,campaign!$B$2:$B$18)</f>
        <v>Homeownership</v>
      </c>
      <c r="G1216">
        <f>_xlfn.XLOOKUP($F1216,campaign!$B$2:$B$18,campaign!$D$2:$D$18)</f>
        <v>13</v>
      </c>
      <c r="H1216" t="str">
        <f>_xlfn.XLOOKUP($A1216,customer!$A$2:$A$978,customer!$B$2:$B$978)</f>
        <v>Margo Leger</v>
      </c>
    </row>
    <row r="1217" spans="1:8" x14ac:dyDescent="0.2">
      <c r="A1217" t="s">
        <v>3005</v>
      </c>
      <c r="B1217" t="s">
        <v>3949</v>
      </c>
      <c r="C1217" s="1">
        <v>44957</v>
      </c>
      <c r="D1217" s="1">
        <v>44957</v>
      </c>
      <c r="E1217">
        <f t="shared" si="18"/>
        <v>0</v>
      </c>
      <c r="F1217" t="str">
        <f>_xlfn.XLOOKUP(data!$B1217,campaign!$A$2:$A$18,campaign!$B$2:$B$18)</f>
        <v>NewCellphoneUser</v>
      </c>
      <c r="G1217">
        <f>_xlfn.XLOOKUP($F1217,campaign!$B$2:$B$18,campaign!$D$2:$D$18)</f>
        <v>25</v>
      </c>
      <c r="H1217" t="str">
        <f>_xlfn.XLOOKUP($A1217,customer!$A$2:$A$978,customer!$B$2:$B$978)</f>
        <v>Margo Leger</v>
      </c>
    </row>
    <row r="1218" spans="1:8" x14ac:dyDescent="0.2">
      <c r="A1218" t="s">
        <v>3005</v>
      </c>
      <c r="B1218" t="s">
        <v>3949</v>
      </c>
      <c r="C1218" s="1">
        <v>44957</v>
      </c>
      <c r="D1218" s="1">
        <v>44985</v>
      </c>
      <c r="E1218">
        <f t="shared" si="18"/>
        <v>0</v>
      </c>
      <c r="F1218" t="str">
        <f>_xlfn.XLOOKUP(data!$B1218,campaign!$A$2:$A$18,campaign!$B$2:$B$18)</f>
        <v>NewCellphoneUser</v>
      </c>
      <c r="G1218">
        <f>_xlfn.XLOOKUP($F1218,campaign!$B$2:$B$18,campaign!$D$2:$D$18)</f>
        <v>25</v>
      </c>
      <c r="H1218" t="str">
        <f>_xlfn.XLOOKUP($A1218,customer!$A$2:$A$978,customer!$B$2:$B$978)</f>
        <v>Margo Leger</v>
      </c>
    </row>
    <row r="1219" spans="1:8" x14ac:dyDescent="0.2">
      <c r="A1219" t="s">
        <v>3005</v>
      </c>
      <c r="B1219" t="s">
        <v>3949</v>
      </c>
      <c r="C1219" s="1">
        <v>44957</v>
      </c>
      <c r="D1219" s="1">
        <v>44989</v>
      </c>
      <c r="E1219">
        <f t="shared" ref="E1219:E1282" si="19">DATEDIF(C1219,D1219,"M")</f>
        <v>1</v>
      </c>
      <c r="F1219" t="str">
        <f>_xlfn.XLOOKUP(data!$B1219,campaign!$A$2:$A$18,campaign!$B$2:$B$18)</f>
        <v>NewCellphoneUser</v>
      </c>
      <c r="G1219">
        <f>_xlfn.XLOOKUP($F1219,campaign!$B$2:$B$18,campaign!$D$2:$D$18)</f>
        <v>25</v>
      </c>
      <c r="H1219" t="str">
        <f>_xlfn.XLOOKUP($A1219,customer!$A$2:$A$978,customer!$B$2:$B$978)</f>
        <v>Margo Leger</v>
      </c>
    </row>
    <row r="1220" spans="1:8" x14ac:dyDescent="0.2">
      <c r="A1220" t="s">
        <v>3005</v>
      </c>
      <c r="B1220" t="s">
        <v>3949</v>
      </c>
      <c r="C1220" s="1">
        <v>44957</v>
      </c>
      <c r="D1220" s="1">
        <v>45025</v>
      </c>
      <c r="E1220">
        <f t="shared" si="19"/>
        <v>2</v>
      </c>
      <c r="F1220" t="str">
        <f>_xlfn.XLOOKUP(data!$B1220,campaign!$A$2:$A$18,campaign!$B$2:$B$18)</f>
        <v>NewCellphoneUser</v>
      </c>
      <c r="G1220">
        <f>_xlfn.XLOOKUP($F1220,campaign!$B$2:$B$18,campaign!$D$2:$D$18)</f>
        <v>25</v>
      </c>
      <c r="H1220" t="str">
        <f>_xlfn.XLOOKUP($A1220,customer!$A$2:$A$978,customer!$B$2:$B$978)</f>
        <v>Margo Leger</v>
      </c>
    </row>
    <row r="1221" spans="1:8" x14ac:dyDescent="0.2">
      <c r="A1221" t="s">
        <v>3005</v>
      </c>
      <c r="B1221" t="s">
        <v>3949</v>
      </c>
      <c r="C1221" s="1">
        <v>44957</v>
      </c>
      <c r="D1221" s="1">
        <v>45060</v>
      </c>
      <c r="E1221">
        <f t="shared" si="19"/>
        <v>3</v>
      </c>
      <c r="F1221" t="str">
        <f>_xlfn.XLOOKUP(data!$B1221,campaign!$A$2:$A$18,campaign!$B$2:$B$18)</f>
        <v>NewCellphoneUser</v>
      </c>
      <c r="G1221">
        <f>_xlfn.XLOOKUP($F1221,campaign!$B$2:$B$18,campaign!$D$2:$D$18)</f>
        <v>25</v>
      </c>
      <c r="H1221" t="str">
        <f>_xlfn.XLOOKUP($A1221,customer!$A$2:$A$978,customer!$B$2:$B$978)</f>
        <v>Margo Leger</v>
      </c>
    </row>
    <row r="1222" spans="1:8" x14ac:dyDescent="0.2">
      <c r="A1222" t="s">
        <v>3007</v>
      </c>
      <c r="B1222" t="s">
        <v>3928</v>
      </c>
      <c r="C1222" s="1">
        <v>44629</v>
      </c>
      <c r="D1222" s="1">
        <v>44629</v>
      </c>
      <c r="E1222">
        <f t="shared" si="19"/>
        <v>0</v>
      </c>
      <c r="F1222" t="str">
        <f>_xlfn.XLOOKUP(data!$B1222,campaign!$A$2:$A$18,campaign!$B$2:$B$18)</f>
        <v>OptOutMailings</v>
      </c>
      <c r="G1222">
        <f>_xlfn.XLOOKUP($F1222,campaign!$B$2:$B$18,campaign!$D$2:$D$18)</f>
        <v>75</v>
      </c>
      <c r="H1222" t="str">
        <f>_xlfn.XLOOKUP($A1222,customer!$A$2:$A$978,customer!$B$2:$B$978)</f>
        <v>Wendeline Batiste</v>
      </c>
    </row>
    <row r="1223" spans="1:8" x14ac:dyDescent="0.2">
      <c r="A1223" t="s">
        <v>3007</v>
      </c>
      <c r="B1223" t="s">
        <v>3928</v>
      </c>
      <c r="C1223" s="1">
        <v>44629</v>
      </c>
      <c r="D1223" s="1">
        <v>44660</v>
      </c>
      <c r="E1223">
        <f t="shared" si="19"/>
        <v>1</v>
      </c>
      <c r="F1223" t="str">
        <f>_xlfn.XLOOKUP(data!$B1223,campaign!$A$2:$A$18,campaign!$B$2:$B$18)</f>
        <v>OptOutMailings</v>
      </c>
      <c r="G1223">
        <f>_xlfn.XLOOKUP($F1223,campaign!$B$2:$B$18,campaign!$D$2:$D$18)</f>
        <v>75</v>
      </c>
      <c r="H1223" t="str">
        <f>_xlfn.XLOOKUP($A1223,customer!$A$2:$A$978,customer!$B$2:$B$978)</f>
        <v>Wendeline Batiste</v>
      </c>
    </row>
    <row r="1224" spans="1:8" x14ac:dyDescent="0.2">
      <c r="A1224" t="s">
        <v>3007</v>
      </c>
      <c r="B1224" t="s">
        <v>3928</v>
      </c>
      <c r="C1224" s="1">
        <v>44629</v>
      </c>
      <c r="D1224" s="1">
        <v>44701</v>
      </c>
      <c r="E1224">
        <f t="shared" si="19"/>
        <v>2</v>
      </c>
      <c r="F1224" t="str">
        <f>_xlfn.XLOOKUP(data!$B1224,campaign!$A$2:$A$18,campaign!$B$2:$B$18)</f>
        <v>OptOutMailings</v>
      </c>
      <c r="G1224">
        <f>_xlfn.XLOOKUP($F1224,campaign!$B$2:$B$18,campaign!$D$2:$D$18)</f>
        <v>75</v>
      </c>
      <c r="H1224" t="str">
        <f>_xlfn.XLOOKUP($A1224,customer!$A$2:$A$978,customer!$B$2:$B$978)</f>
        <v>Wendeline Batiste</v>
      </c>
    </row>
    <row r="1225" spans="1:8" x14ac:dyDescent="0.2">
      <c r="A1225" t="s">
        <v>3007</v>
      </c>
      <c r="B1225" t="s">
        <v>3928</v>
      </c>
      <c r="C1225" s="1">
        <v>44629</v>
      </c>
      <c r="D1225" s="1">
        <v>44786</v>
      </c>
      <c r="E1225">
        <f t="shared" si="19"/>
        <v>5</v>
      </c>
      <c r="F1225" t="str">
        <f>_xlfn.XLOOKUP(data!$B1225,campaign!$A$2:$A$18,campaign!$B$2:$B$18)</f>
        <v>OptOutMailings</v>
      </c>
      <c r="G1225">
        <f>_xlfn.XLOOKUP($F1225,campaign!$B$2:$B$18,campaign!$D$2:$D$18)</f>
        <v>75</v>
      </c>
      <c r="H1225" t="str">
        <f>_xlfn.XLOOKUP($A1225,customer!$A$2:$A$978,customer!$B$2:$B$978)</f>
        <v>Wendeline Batiste</v>
      </c>
    </row>
    <row r="1226" spans="1:8" x14ac:dyDescent="0.2">
      <c r="A1226" t="s">
        <v>3007</v>
      </c>
      <c r="B1226" t="s">
        <v>3928</v>
      </c>
      <c r="C1226" s="1">
        <v>44629</v>
      </c>
      <c r="D1226" s="1">
        <v>44819</v>
      </c>
      <c r="E1226">
        <f t="shared" si="19"/>
        <v>6</v>
      </c>
      <c r="F1226" t="str">
        <f>_xlfn.XLOOKUP(data!$B1226,campaign!$A$2:$A$18,campaign!$B$2:$B$18)</f>
        <v>OptOutMailings</v>
      </c>
      <c r="G1226">
        <f>_xlfn.XLOOKUP($F1226,campaign!$B$2:$B$18,campaign!$D$2:$D$18)</f>
        <v>75</v>
      </c>
      <c r="H1226" t="str">
        <f>_xlfn.XLOOKUP($A1226,customer!$A$2:$A$978,customer!$B$2:$B$978)</f>
        <v>Wendeline Batiste</v>
      </c>
    </row>
    <row r="1227" spans="1:8" x14ac:dyDescent="0.2">
      <c r="A1227" t="s">
        <v>3007</v>
      </c>
      <c r="B1227" t="s">
        <v>3928</v>
      </c>
      <c r="C1227" s="1">
        <v>44629</v>
      </c>
      <c r="D1227" s="1">
        <v>44879</v>
      </c>
      <c r="E1227">
        <f t="shared" si="19"/>
        <v>8</v>
      </c>
      <c r="F1227" t="str">
        <f>_xlfn.XLOOKUP(data!$B1227,campaign!$A$2:$A$18,campaign!$B$2:$B$18)</f>
        <v>OptOutMailings</v>
      </c>
      <c r="G1227">
        <f>_xlfn.XLOOKUP($F1227,campaign!$B$2:$B$18,campaign!$D$2:$D$18)</f>
        <v>75</v>
      </c>
      <c r="H1227" t="str">
        <f>_xlfn.XLOOKUP($A1227,customer!$A$2:$A$978,customer!$B$2:$B$978)</f>
        <v>Wendeline Batiste</v>
      </c>
    </row>
    <row r="1228" spans="1:8" x14ac:dyDescent="0.2">
      <c r="A1228" t="s">
        <v>3007</v>
      </c>
      <c r="B1228" t="s">
        <v>3928</v>
      </c>
      <c r="C1228" s="1">
        <v>44629</v>
      </c>
      <c r="D1228" s="1">
        <v>44971</v>
      </c>
      <c r="E1228">
        <f t="shared" si="19"/>
        <v>11</v>
      </c>
      <c r="F1228" t="str">
        <f>_xlfn.XLOOKUP(data!$B1228,campaign!$A$2:$A$18,campaign!$B$2:$B$18)</f>
        <v>OptOutMailings</v>
      </c>
      <c r="G1228">
        <f>_xlfn.XLOOKUP($F1228,campaign!$B$2:$B$18,campaign!$D$2:$D$18)</f>
        <v>75</v>
      </c>
      <c r="H1228" t="str">
        <f>_xlfn.XLOOKUP($A1228,customer!$A$2:$A$978,customer!$B$2:$B$978)</f>
        <v>Wendeline Batiste</v>
      </c>
    </row>
    <row r="1229" spans="1:8" x14ac:dyDescent="0.2">
      <c r="A1229" t="s">
        <v>3007</v>
      </c>
      <c r="B1229" t="s">
        <v>3928</v>
      </c>
      <c r="C1229" s="1">
        <v>44629</v>
      </c>
      <c r="D1229" s="1">
        <v>45009</v>
      </c>
      <c r="E1229">
        <f t="shared" si="19"/>
        <v>12</v>
      </c>
      <c r="F1229" t="str">
        <f>_xlfn.XLOOKUP(data!$B1229,campaign!$A$2:$A$18,campaign!$B$2:$B$18)</f>
        <v>OptOutMailings</v>
      </c>
      <c r="G1229">
        <f>_xlfn.XLOOKUP($F1229,campaign!$B$2:$B$18,campaign!$D$2:$D$18)</f>
        <v>75</v>
      </c>
      <c r="H1229" t="str">
        <f>_xlfn.XLOOKUP($A1229,customer!$A$2:$A$978,customer!$B$2:$B$978)</f>
        <v>Wendeline Batiste</v>
      </c>
    </row>
    <row r="1230" spans="1:8" x14ac:dyDescent="0.2">
      <c r="A1230" t="s">
        <v>3007</v>
      </c>
      <c r="B1230" t="s">
        <v>3928</v>
      </c>
      <c r="C1230" s="1">
        <v>44629</v>
      </c>
      <c r="D1230" s="1">
        <v>45063</v>
      </c>
      <c r="E1230">
        <f t="shared" si="19"/>
        <v>14</v>
      </c>
      <c r="F1230" t="str">
        <f>_xlfn.XLOOKUP(data!$B1230,campaign!$A$2:$A$18,campaign!$B$2:$B$18)</f>
        <v>OptOutMailings</v>
      </c>
      <c r="G1230">
        <f>_xlfn.XLOOKUP($F1230,campaign!$B$2:$B$18,campaign!$D$2:$D$18)</f>
        <v>75</v>
      </c>
      <c r="H1230" t="str">
        <f>_xlfn.XLOOKUP($A1230,customer!$A$2:$A$978,customer!$B$2:$B$978)</f>
        <v>Wendeline Batiste</v>
      </c>
    </row>
    <row r="1231" spans="1:8" x14ac:dyDescent="0.2">
      <c r="A1231" t="s">
        <v>3007</v>
      </c>
      <c r="B1231" t="s">
        <v>3951</v>
      </c>
      <c r="C1231" s="1">
        <v>44667</v>
      </c>
      <c r="D1231" s="1">
        <v>44667</v>
      </c>
      <c r="E1231">
        <f t="shared" si="19"/>
        <v>0</v>
      </c>
      <c r="F1231" t="str">
        <f>_xlfn.XLOOKUP(data!$B1231,campaign!$A$2:$A$18,campaign!$B$2:$B$18)</f>
        <v>OwnsMotorcycle</v>
      </c>
      <c r="G1231">
        <f>_xlfn.XLOOKUP($F1231,campaign!$B$2:$B$18,campaign!$D$2:$D$18)</f>
        <v>14</v>
      </c>
      <c r="H1231" t="str">
        <f>_xlfn.XLOOKUP($A1231,customer!$A$2:$A$978,customer!$B$2:$B$978)</f>
        <v>Wendeline Batiste</v>
      </c>
    </row>
    <row r="1232" spans="1:8" x14ac:dyDescent="0.2">
      <c r="A1232" t="s">
        <v>3007</v>
      </c>
      <c r="B1232" t="s">
        <v>3951</v>
      </c>
      <c r="C1232" s="1">
        <v>44667</v>
      </c>
      <c r="D1232" s="1">
        <v>44768</v>
      </c>
      <c r="E1232">
        <f t="shared" si="19"/>
        <v>3</v>
      </c>
      <c r="F1232" t="str">
        <f>_xlfn.XLOOKUP(data!$B1232,campaign!$A$2:$A$18,campaign!$B$2:$B$18)</f>
        <v>OwnsMotorcycle</v>
      </c>
      <c r="G1232">
        <f>_xlfn.XLOOKUP($F1232,campaign!$B$2:$B$18,campaign!$D$2:$D$18)</f>
        <v>14</v>
      </c>
      <c r="H1232" t="str">
        <f>_xlfn.XLOOKUP($A1232,customer!$A$2:$A$978,customer!$B$2:$B$978)</f>
        <v>Wendeline Batiste</v>
      </c>
    </row>
    <row r="1233" spans="1:8" x14ac:dyDescent="0.2">
      <c r="A1233" t="s">
        <v>3007</v>
      </c>
      <c r="B1233" t="s">
        <v>3951</v>
      </c>
      <c r="C1233" s="1">
        <v>44667</v>
      </c>
      <c r="D1233" s="1">
        <v>44834</v>
      </c>
      <c r="E1233">
        <f t="shared" si="19"/>
        <v>5</v>
      </c>
      <c r="F1233" t="str">
        <f>_xlfn.XLOOKUP(data!$B1233,campaign!$A$2:$A$18,campaign!$B$2:$B$18)</f>
        <v>OwnsMotorcycle</v>
      </c>
      <c r="G1233">
        <f>_xlfn.XLOOKUP($F1233,campaign!$B$2:$B$18,campaign!$D$2:$D$18)</f>
        <v>14</v>
      </c>
      <c r="H1233" t="str">
        <f>_xlfn.XLOOKUP($A1233,customer!$A$2:$A$978,customer!$B$2:$B$978)</f>
        <v>Wendeline Batiste</v>
      </c>
    </row>
    <row r="1234" spans="1:8" x14ac:dyDescent="0.2">
      <c r="A1234" t="s">
        <v>3007</v>
      </c>
      <c r="B1234" t="s">
        <v>3951</v>
      </c>
      <c r="C1234" s="1">
        <v>44667</v>
      </c>
      <c r="D1234" s="1">
        <v>44889</v>
      </c>
      <c r="E1234">
        <f t="shared" si="19"/>
        <v>7</v>
      </c>
      <c r="F1234" t="str">
        <f>_xlfn.XLOOKUP(data!$B1234,campaign!$A$2:$A$18,campaign!$B$2:$B$18)</f>
        <v>OwnsMotorcycle</v>
      </c>
      <c r="G1234">
        <f>_xlfn.XLOOKUP($F1234,campaign!$B$2:$B$18,campaign!$D$2:$D$18)</f>
        <v>14</v>
      </c>
      <c r="H1234" t="str">
        <f>_xlfn.XLOOKUP($A1234,customer!$A$2:$A$978,customer!$B$2:$B$978)</f>
        <v>Wendeline Batiste</v>
      </c>
    </row>
    <row r="1235" spans="1:8" x14ac:dyDescent="0.2">
      <c r="A1235" t="s">
        <v>3007</v>
      </c>
      <c r="B1235" t="s">
        <v>3951</v>
      </c>
      <c r="C1235" s="1">
        <v>44667</v>
      </c>
      <c r="D1235" s="1">
        <v>44976</v>
      </c>
      <c r="E1235">
        <f t="shared" si="19"/>
        <v>10</v>
      </c>
      <c r="F1235" t="str">
        <f>_xlfn.XLOOKUP(data!$B1235,campaign!$A$2:$A$18,campaign!$B$2:$B$18)</f>
        <v>OwnsMotorcycle</v>
      </c>
      <c r="G1235">
        <f>_xlfn.XLOOKUP($F1235,campaign!$B$2:$B$18,campaign!$D$2:$D$18)</f>
        <v>14</v>
      </c>
      <c r="H1235" t="str">
        <f>_xlfn.XLOOKUP($A1235,customer!$A$2:$A$978,customer!$B$2:$B$978)</f>
        <v>Wendeline Batiste</v>
      </c>
    </row>
    <row r="1236" spans="1:8" x14ac:dyDescent="0.2">
      <c r="A1236" t="s">
        <v>3007</v>
      </c>
      <c r="B1236" t="s">
        <v>3951</v>
      </c>
      <c r="C1236" s="1">
        <v>44667</v>
      </c>
      <c r="D1236" s="1">
        <v>45009</v>
      </c>
      <c r="E1236">
        <f t="shared" si="19"/>
        <v>11</v>
      </c>
      <c r="F1236" t="str">
        <f>_xlfn.XLOOKUP(data!$B1236,campaign!$A$2:$A$18,campaign!$B$2:$B$18)</f>
        <v>OwnsMotorcycle</v>
      </c>
      <c r="G1236">
        <f>_xlfn.XLOOKUP($F1236,campaign!$B$2:$B$18,campaign!$D$2:$D$18)</f>
        <v>14</v>
      </c>
      <c r="H1236" t="str">
        <f>_xlfn.XLOOKUP($A1236,customer!$A$2:$A$978,customer!$B$2:$B$978)</f>
        <v>Wendeline Batiste</v>
      </c>
    </row>
    <row r="1237" spans="1:8" x14ac:dyDescent="0.2">
      <c r="A1237" t="s">
        <v>3007</v>
      </c>
      <c r="B1237" t="s">
        <v>3951</v>
      </c>
      <c r="C1237" s="1">
        <v>44667</v>
      </c>
      <c r="D1237" s="1">
        <v>45043</v>
      </c>
      <c r="E1237">
        <f t="shared" si="19"/>
        <v>12</v>
      </c>
      <c r="F1237" t="str">
        <f>_xlfn.XLOOKUP(data!$B1237,campaign!$A$2:$A$18,campaign!$B$2:$B$18)</f>
        <v>OwnsMotorcycle</v>
      </c>
      <c r="G1237">
        <f>_xlfn.XLOOKUP($F1237,campaign!$B$2:$B$18,campaign!$D$2:$D$18)</f>
        <v>14</v>
      </c>
      <c r="H1237" t="str">
        <f>_xlfn.XLOOKUP($A1237,customer!$A$2:$A$978,customer!$B$2:$B$978)</f>
        <v>Wendeline Batiste</v>
      </c>
    </row>
    <row r="1238" spans="1:8" x14ac:dyDescent="0.2">
      <c r="A1238" t="s">
        <v>3007</v>
      </c>
      <c r="B1238" t="s">
        <v>3951</v>
      </c>
      <c r="C1238" s="1">
        <v>44667</v>
      </c>
      <c r="D1238" s="1">
        <v>45069</v>
      </c>
      <c r="E1238">
        <f t="shared" si="19"/>
        <v>13</v>
      </c>
      <c r="F1238" t="str">
        <f>_xlfn.XLOOKUP(data!$B1238,campaign!$A$2:$A$18,campaign!$B$2:$B$18)</f>
        <v>OwnsMotorcycle</v>
      </c>
      <c r="G1238">
        <f>_xlfn.XLOOKUP($F1238,campaign!$B$2:$B$18,campaign!$D$2:$D$18)</f>
        <v>14</v>
      </c>
      <c r="H1238" t="str">
        <f>_xlfn.XLOOKUP($A1238,customer!$A$2:$A$978,customer!$B$2:$B$978)</f>
        <v>Wendeline Batiste</v>
      </c>
    </row>
    <row r="1239" spans="1:8" x14ac:dyDescent="0.2">
      <c r="A1239" t="s">
        <v>3007</v>
      </c>
      <c r="B1239" t="s">
        <v>3950</v>
      </c>
      <c r="C1239" s="1">
        <v>44821</v>
      </c>
      <c r="D1239" s="1">
        <v>44821</v>
      </c>
      <c r="E1239">
        <f t="shared" si="19"/>
        <v>0</v>
      </c>
      <c r="F1239" t="str">
        <f>_xlfn.XLOOKUP(data!$B1239,campaign!$A$2:$A$18,campaign!$B$2:$B$18)</f>
        <v>NotNewCellphoneUser</v>
      </c>
      <c r="G1239">
        <f>_xlfn.XLOOKUP($F1239,campaign!$B$2:$B$18,campaign!$D$2:$D$18)</f>
        <v>28</v>
      </c>
      <c r="H1239" t="str">
        <f>_xlfn.XLOOKUP($A1239,customer!$A$2:$A$978,customer!$B$2:$B$978)</f>
        <v>Wendeline Batiste</v>
      </c>
    </row>
    <row r="1240" spans="1:8" x14ac:dyDescent="0.2">
      <c r="A1240" t="s">
        <v>3007</v>
      </c>
      <c r="B1240" t="s">
        <v>3950</v>
      </c>
      <c r="C1240" s="1">
        <v>44821</v>
      </c>
      <c r="D1240" s="1">
        <v>44854</v>
      </c>
      <c r="E1240">
        <f t="shared" si="19"/>
        <v>1</v>
      </c>
      <c r="F1240" t="str">
        <f>_xlfn.XLOOKUP(data!$B1240,campaign!$A$2:$A$18,campaign!$B$2:$B$18)</f>
        <v>NotNewCellphoneUser</v>
      </c>
      <c r="G1240">
        <f>_xlfn.XLOOKUP($F1240,campaign!$B$2:$B$18,campaign!$D$2:$D$18)</f>
        <v>28</v>
      </c>
      <c r="H1240" t="str">
        <f>_xlfn.XLOOKUP($A1240,customer!$A$2:$A$978,customer!$B$2:$B$978)</f>
        <v>Wendeline Batiste</v>
      </c>
    </row>
    <row r="1241" spans="1:8" x14ac:dyDescent="0.2">
      <c r="A1241" t="s">
        <v>3007</v>
      </c>
      <c r="B1241" t="s">
        <v>3950</v>
      </c>
      <c r="C1241" s="1">
        <v>44821</v>
      </c>
      <c r="D1241" s="1">
        <v>44926</v>
      </c>
      <c r="E1241">
        <f t="shared" si="19"/>
        <v>3</v>
      </c>
      <c r="F1241" t="str">
        <f>_xlfn.XLOOKUP(data!$B1241,campaign!$A$2:$A$18,campaign!$B$2:$B$18)</f>
        <v>NotNewCellphoneUser</v>
      </c>
      <c r="G1241">
        <f>_xlfn.XLOOKUP($F1241,campaign!$B$2:$B$18,campaign!$D$2:$D$18)</f>
        <v>28</v>
      </c>
      <c r="H1241" t="str">
        <f>_xlfn.XLOOKUP($A1241,customer!$A$2:$A$978,customer!$B$2:$B$978)</f>
        <v>Wendeline Batiste</v>
      </c>
    </row>
    <row r="1242" spans="1:8" x14ac:dyDescent="0.2">
      <c r="A1242" t="s">
        <v>3007</v>
      </c>
      <c r="B1242" t="s">
        <v>3950</v>
      </c>
      <c r="C1242" s="1">
        <v>44821</v>
      </c>
      <c r="D1242" s="1">
        <v>44947</v>
      </c>
      <c r="E1242">
        <f t="shared" si="19"/>
        <v>4</v>
      </c>
      <c r="F1242" t="str">
        <f>_xlfn.XLOOKUP(data!$B1242,campaign!$A$2:$A$18,campaign!$B$2:$B$18)</f>
        <v>NotNewCellphoneUser</v>
      </c>
      <c r="G1242">
        <f>_xlfn.XLOOKUP($F1242,campaign!$B$2:$B$18,campaign!$D$2:$D$18)</f>
        <v>28</v>
      </c>
      <c r="H1242" t="str">
        <f>_xlfn.XLOOKUP($A1242,customer!$A$2:$A$978,customer!$B$2:$B$978)</f>
        <v>Wendeline Batiste</v>
      </c>
    </row>
    <row r="1243" spans="1:8" x14ac:dyDescent="0.2">
      <c r="A1243" t="s">
        <v>3007</v>
      </c>
      <c r="B1243" t="s">
        <v>3950</v>
      </c>
      <c r="C1243" s="1">
        <v>44821</v>
      </c>
      <c r="D1243" s="1">
        <v>44984</v>
      </c>
      <c r="E1243">
        <f t="shared" si="19"/>
        <v>5</v>
      </c>
      <c r="F1243" t="str">
        <f>_xlfn.XLOOKUP(data!$B1243,campaign!$A$2:$A$18,campaign!$B$2:$B$18)</f>
        <v>NotNewCellphoneUser</v>
      </c>
      <c r="G1243">
        <f>_xlfn.XLOOKUP($F1243,campaign!$B$2:$B$18,campaign!$D$2:$D$18)</f>
        <v>28</v>
      </c>
      <c r="H1243" t="str">
        <f>_xlfn.XLOOKUP($A1243,customer!$A$2:$A$978,customer!$B$2:$B$978)</f>
        <v>Wendeline Batiste</v>
      </c>
    </row>
    <row r="1244" spans="1:8" x14ac:dyDescent="0.2">
      <c r="A1244" t="s">
        <v>3007</v>
      </c>
      <c r="B1244" t="s">
        <v>3950</v>
      </c>
      <c r="C1244" s="1">
        <v>44821</v>
      </c>
      <c r="D1244" s="1">
        <v>45012</v>
      </c>
      <c r="E1244">
        <f t="shared" si="19"/>
        <v>6</v>
      </c>
      <c r="F1244" t="str">
        <f>_xlfn.XLOOKUP(data!$B1244,campaign!$A$2:$A$18,campaign!$B$2:$B$18)</f>
        <v>NotNewCellphoneUser</v>
      </c>
      <c r="G1244">
        <f>_xlfn.XLOOKUP($F1244,campaign!$B$2:$B$18,campaign!$D$2:$D$18)</f>
        <v>28</v>
      </c>
      <c r="H1244" t="str">
        <f>_xlfn.XLOOKUP($A1244,customer!$A$2:$A$978,customer!$B$2:$B$978)</f>
        <v>Wendeline Batiste</v>
      </c>
    </row>
    <row r="1245" spans="1:8" x14ac:dyDescent="0.2">
      <c r="A1245" t="s">
        <v>3007</v>
      </c>
      <c r="B1245" t="s">
        <v>3950</v>
      </c>
      <c r="C1245" s="1">
        <v>44821</v>
      </c>
      <c r="D1245" s="1">
        <v>45065</v>
      </c>
      <c r="E1245">
        <f t="shared" si="19"/>
        <v>8</v>
      </c>
      <c r="F1245" t="str">
        <f>_xlfn.XLOOKUP(data!$B1245,campaign!$A$2:$A$18,campaign!$B$2:$B$18)</f>
        <v>NotNewCellphoneUser</v>
      </c>
      <c r="G1245">
        <f>_xlfn.XLOOKUP($F1245,campaign!$B$2:$B$18,campaign!$D$2:$D$18)</f>
        <v>28</v>
      </c>
      <c r="H1245" t="str">
        <f>_xlfn.XLOOKUP($A1245,customer!$A$2:$A$978,customer!$B$2:$B$978)</f>
        <v>Wendeline Batiste</v>
      </c>
    </row>
    <row r="1246" spans="1:8" x14ac:dyDescent="0.2">
      <c r="A1246" t="s">
        <v>3008</v>
      </c>
      <c r="B1246" t="s">
        <v>3921</v>
      </c>
      <c r="C1246" s="1">
        <v>44784</v>
      </c>
      <c r="D1246" s="1">
        <v>44784</v>
      </c>
      <c r="E1246">
        <f t="shared" si="19"/>
        <v>0</v>
      </c>
      <c r="F1246" t="str">
        <f>_xlfn.XLOOKUP(data!$B1246,campaign!$A$2:$A$18,campaign!$B$2:$B$18)</f>
        <v>HandsetRefurbished</v>
      </c>
      <c r="G1246">
        <f>_xlfn.XLOOKUP($F1246,campaign!$B$2:$B$18,campaign!$D$2:$D$18)</f>
        <v>26</v>
      </c>
      <c r="H1246" t="str">
        <f>_xlfn.XLOOKUP($A1246,customer!$A$2:$A$978,customer!$B$2:$B$978)</f>
        <v>De witt Elener</v>
      </c>
    </row>
    <row r="1247" spans="1:8" x14ac:dyDescent="0.2">
      <c r="A1247" t="s">
        <v>3008</v>
      </c>
      <c r="B1247" t="s">
        <v>3921</v>
      </c>
      <c r="C1247" s="1">
        <v>44784</v>
      </c>
      <c r="D1247" s="1">
        <v>44826</v>
      </c>
      <c r="E1247">
        <f t="shared" si="19"/>
        <v>1</v>
      </c>
      <c r="F1247" t="str">
        <f>_xlfn.XLOOKUP(data!$B1247,campaign!$A$2:$A$18,campaign!$B$2:$B$18)</f>
        <v>HandsetRefurbished</v>
      </c>
      <c r="G1247">
        <f>_xlfn.XLOOKUP($F1247,campaign!$B$2:$B$18,campaign!$D$2:$D$18)</f>
        <v>26</v>
      </c>
      <c r="H1247" t="str">
        <f>_xlfn.XLOOKUP($A1247,customer!$A$2:$A$978,customer!$B$2:$B$978)</f>
        <v>De witt Elener</v>
      </c>
    </row>
    <row r="1248" spans="1:8" x14ac:dyDescent="0.2">
      <c r="A1248" t="s">
        <v>3008</v>
      </c>
      <c r="B1248" t="s">
        <v>3921</v>
      </c>
      <c r="C1248" s="1">
        <v>44784</v>
      </c>
      <c r="D1248" s="1">
        <v>44855</v>
      </c>
      <c r="E1248">
        <f t="shared" si="19"/>
        <v>2</v>
      </c>
      <c r="F1248" t="str">
        <f>_xlfn.XLOOKUP(data!$B1248,campaign!$A$2:$A$18,campaign!$B$2:$B$18)</f>
        <v>HandsetRefurbished</v>
      </c>
      <c r="G1248">
        <f>_xlfn.XLOOKUP($F1248,campaign!$B$2:$B$18,campaign!$D$2:$D$18)</f>
        <v>26</v>
      </c>
      <c r="H1248" t="str">
        <f>_xlfn.XLOOKUP($A1248,customer!$A$2:$A$978,customer!$B$2:$B$978)</f>
        <v>De witt Elener</v>
      </c>
    </row>
    <row r="1249" spans="1:8" x14ac:dyDescent="0.2">
      <c r="A1249" t="s">
        <v>3008</v>
      </c>
      <c r="B1249" t="s">
        <v>3921</v>
      </c>
      <c r="C1249" s="1">
        <v>44784</v>
      </c>
      <c r="D1249" s="1">
        <v>44891</v>
      </c>
      <c r="E1249">
        <f t="shared" si="19"/>
        <v>3</v>
      </c>
      <c r="F1249" t="str">
        <f>_xlfn.XLOOKUP(data!$B1249,campaign!$A$2:$A$18,campaign!$B$2:$B$18)</f>
        <v>HandsetRefurbished</v>
      </c>
      <c r="G1249">
        <f>_xlfn.XLOOKUP($F1249,campaign!$B$2:$B$18,campaign!$D$2:$D$18)</f>
        <v>26</v>
      </c>
      <c r="H1249" t="str">
        <f>_xlfn.XLOOKUP($A1249,customer!$A$2:$A$978,customer!$B$2:$B$978)</f>
        <v>De witt Elener</v>
      </c>
    </row>
    <row r="1250" spans="1:8" x14ac:dyDescent="0.2">
      <c r="A1250" t="s">
        <v>3008</v>
      </c>
      <c r="B1250" t="s">
        <v>3921</v>
      </c>
      <c r="C1250" s="1">
        <v>44784</v>
      </c>
      <c r="D1250" s="1">
        <v>44913</v>
      </c>
      <c r="E1250">
        <f t="shared" si="19"/>
        <v>4</v>
      </c>
      <c r="F1250" t="str">
        <f>_xlfn.XLOOKUP(data!$B1250,campaign!$A$2:$A$18,campaign!$B$2:$B$18)</f>
        <v>HandsetRefurbished</v>
      </c>
      <c r="G1250">
        <f>_xlfn.XLOOKUP($F1250,campaign!$B$2:$B$18,campaign!$D$2:$D$18)</f>
        <v>26</v>
      </c>
      <c r="H1250" t="str">
        <f>_xlfn.XLOOKUP($A1250,customer!$A$2:$A$978,customer!$B$2:$B$978)</f>
        <v>De witt Elener</v>
      </c>
    </row>
    <row r="1251" spans="1:8" x14ac:dyDescent="0.2">
      <c r="A1251" t="s">
        <v>3008</v>
      </c>
      <c r="B1251" t="s">
        <v>3921</v>
      </c>
      <c r="C1251" s="1">
        <v>44784</v>
      </c>
      <c r="D1251" s="1">
        <v>44945</v>
      </c>
      <c r="E1251">
        <f t="shared" si="19"/>
        <v>5</v>
      </c>
      <c r="F1251" t="str">
        <f>_xlfn.XLOOKUP(data!$B1251,campaign!$A$2:$A$18,campaign!$B$2:$B$18)</f>
        <v>HandsetRefurbished</v>
      </c>
      <c r="G1251">
        <f>_xlfn.XLOOKUP($F1251,campaign!$B$2:$B$18,campaign!$D$2:$D$18)</f>
        <v>26</v>
      </c>
      <c r="H1251" t="str">
        <f>_xlfn.XLOOKUP($A1251,customer!$A$2:$A$978,customer!$B$2:$B$978)</f>
        <v>De witt Elener</v>
      </c>
    </row>
    <row r="1252" spans="1:8" x14ac:dyDescent="0.2">
      <c r="A1252" t="s">
        <v>3008</v>
      </c>
      <c r="B1252" t="s">
        <v>3921</v>
      </c>
      <c r="C1252" s="1">
        <v>44784</v>
      </c>
      <c r="D1252" s="1">
        <v>44977</v>
      </c>
      <c r="E1252">
        <f t="shared" si="19"/>
        <v>6</v>
      </c>
      <c r="F1252" t="str">
        <f>_xlfn.XLOOKUP(data!$B1252,campaign!$A$2:$A$18,campaign!$B$2:$B$18)</f>
        <v>HandsetRefurbished</v>
      </c>
      <c r="G1252">
        <f>_xlfn.XLOOKUP($F1252,campaign!$B$2:$B$18,campaign!$D$2:$D$18)</f>
        <v>26</v>
      </c>
      <c r="H1252" t="str">
        <f>_xlfn.XLOOKUP($A1252,customer!$A$2:$A$978,customer!$B$2:$B$978)</f>
        <v>De witt Elener</v>
      </c>
    </row>
    <row r="1253" spans="1:8" x14ac:dyDescent="0.2">
      <c r="A1253" t="s">
        <v>3008</v>
      </c>
      <c r="B1253" t="s">
        <v>3921</v>
      </c>
      <c r="C1253" s="1">
        <v>44784</v>
      </c>
      <c r="D1253" s="1">
        <v>45009</v>
      </c>
      <c r="E1253">
        <f t="shared" si="19"/>
        <v>7</v>
      </c>
      <c r="F1253" t="str">
        <f>_xlfn.XLOOKUP(data!$B1253,campaign!$A$2:$A$18,campaign!$B$2:$B$18)</f>
        <v>HandsetRefurbished</v>
      </c>
      <c r="G1253">
        <f>_xlfn.XLOOKUP($F1253,campaign!$B$2:$B$18,campaign!$D$2:$D$18)</f>
        <v>26</v>
      </c>
      <c r="H1253" t="str">
        <f>_xlfn.XLOOKUP($A1253,customer!$A$2:$A$978,customer!$B$2:$B$978)</f>
        <v>De witt Elener</v>
      </c>
    </row>
    <row r="1254" spans="1:8" x14ac:dyDescent="0.2">
      <c r="A1254" t="s">
        <v>3008</v>
      </c>
      <c r="B1254" t="s">
        <v>3921</v>
      </c>
      <c r="C1254" s="1">
        <v>44784</v>
      </c>
      <c r="D1254" s="1">
        <v>45029</v>
      </c>
      <c r="E1254">
        <f t="shared" si="19"/>
        <v>8</v>
      </c>
      <c r="F1254" t="str">
        <f>_xlfn.XLOOKUP(data!$B1254,campaign!$A$2:$A$18,campaign!$B$2:$B$18)</f>
        <v>HandsetRefurbished</v>
      </c>
      <c r="G1254">
        <f>_xlfn.XLOOKUP($F1254,campaign!$B$2:$B$18,campaign!$D$2:$D$18)</f>
        <v>26</v>
      </c>
      <c r="H1254" t="str">
        <f>_xlfn.XLOOKUP($A1254,customer!$A$2:$A$978,customer!$B$2:$B$978)</f>
        <v>De witt Elener</v>
      </c>
    </row>
    <row r="1255" spans="1:8" x14ac:dyDescent="0.2">
      <c r="A1255" t="s">
        <v>3008</v>
      </c>
      <c r="B1255" t="s">
        <v>3953</v>
      </c>
      <c r="C1255" s="1">
        <v>44827</v>
      </c>
      <c r="D1255" s="1">
        <v>44827</v>
      </c>
      <c r="E1255">
        <f t="shared" si="19"/>
        <v>0</v>
      </c>
      <c r="F1255" t="str">
        <f>_xlfn.XLOOKUP(data!$B1255,campaign!$A$2:$A$18,campaign!$B$2:$B$18)</f>
        <v>MaritalStatus</v>
      </c>
      <c r="G1255">
        <f>_xlfn.XLOOKUP($F1255,campaign!$B$2:$B$18,campaign!$D$2:$D$18)</f>
        <v>29</v>
      </c>
      <c r="H1255" t="str">
        <f>_xlfn.XLOOKUP($A1255,customer!$A$2:$A$978,customer!$B$2:$B$978)</f>
        <v>De witt Elener</v>
      </c>
    </row>
    <row r="1256" spans="1:8" x14ac:dyDescent="0.2">
      <c r="A1256" t="s">
        <v>3008</v>
      </c>
      <c r="B1256" t="s">
        <v>3953</v>
      </c>
      <c r="C1256" s="1">
        <v>44827</v>
      </c>
      <c r="D1256" s="1">
        <v>44861</v>
      </c>
      <c r="E1256">
        <f t="shared" si="19"/>
        <v>1</v>
      </c>
      <c r="F1256" t="str">
        <f>_xlfn.XLOOKUP(data!$B1256,campaign!$A$2:$A$18,campaign!$B$2:$B$18)</f>
        <v>MaritalStatus</v>
      </c>
      <c r="G1256">
        <f>_xlfn.XLOOKUP($F1256,campaign!$B$2:$B$18,campaign!$D$2:$D$18)</f>
        <v>29</v>
      </c>
      <c r="H1256" t="str">
        <f>_xlfn.XLOOKUP($A1256,customer!$A$2:$A$978,customer!$B$2:$B$978)</f>
        <v>De witt Elener</v>
      </c>
    </row>
    <row r="1257" spans="1:8" x14ac:dyDescent="0.2">
      <c r="A1257" t="s">
        <v>3008</v>
      </c>
      <c r="B1257" t="s">
        <v>3953</v>
      </c>
      <c r="C1257" s="1">
        <v>44827</v>
      </c>
      <c r="D1257" s="1">
        <v>44895</v>
      </c>
      <c r="E1257">
        <f t="shared" si="19"/>
        <v>2</v>
      </c>
      <c r="F1257" t="str">
        <f>_xlfn.XLOOKUP(data!$B1257,campaign!$A$2:$A$18,campaign!$B$2:$B$18)</f>
        <v>MaritalStatus</v>
      </c>
      <c r="G1257">
        <f>_xlfn.XLOOKUP($F1257,campaign!$B$2:$B$18,campaign!$D$2:$D$18)</f>
        <v>29</v>
      </c>
      <c r="H1257" t="str">
        <f>_xlfn.XLOOKUP($A1257,customer!$A$2:$A$978,customer!$B$2:$B$978)</f>
        <v>De witt Elener</v>
      </c>
    </row>
    <row r="1258" spans="1:8" x14ac:dyDescent="0.2">
      <c r="A1258" t="s">
        <v>3008</v>
      </c>
      <c r="B1258" t="s">
        <v>3953</v>
      </c>
      <c r="C1258" s="1">
        <v>44827</v>
      </c>
      <c r="D1258" s="1">
        <v>44897</v>
      </c>
      <c r="E1258">
        <f t="shared" si="19"/>
        <v>2</v>
      </c>
      <c r="F1258" t="str">
        <f>_xlfn.XLOOKUP(data!$B1258,campaign!$A$2:$A$18,campaign!$B$2:$B$18)</f>
        <v>MaritalStatus</v>
      </c>
      <c r="G1258">
        <f>_xlfn.XLOOKUP($F1258,campaign!$B$2:$B$18,campaign!$D$2:$D$18)</f>
        <v>29</v>
      </c>
      <c r="H1258" t="str">
        <f>_xlfn.XLOOKUP($A1258,customer!$A$2:$A$978,customer!$B$2:$B$978)</f>
        <v>De witt Elener</v>
      </c>
    </row>
    <row r="1259" spans="1:8" x14ac:dyDescent="0.2">
      <c r="A1259" t="s">
        <v>3008</v>
      </c>
      <c r="B1259" t="s">
        <v>3953</v>
      </c>
      <c r="C1259" s="1">
        <v>44827</v>
      </c>
      <c r="D1259" s="1">
        <v>44953</v>
      </c>
      <c r="E1259">
        <f t="shared" si="19"/>
        <v>4</v>
      </c>
      <c r="F1259" t="str">
        <f>_xlfn.XLOOKUP(data!$B1259,campaign!$A$2:$A$18,campaign!$B$2:$B$18)</f>
        <v>MaritalStatus</v>
      </c>
      <c r="G1259">
        <f>_xlfn.XLOOKUP($F1259,campaign!$B$2:$B$18,campaign!$D$2:$D$18)</f>
        <v>29</v>
      </c>
      <c r="H1259" t="str">
        <f>_xlfn.XLOOKUP($A1259,customer!$A$2:$A$978,customer!$B$2:$B$978)</f>
        <v>De witt Elener</v>
      </c>
    </row>
    <row r="1260" spans="1:8" x14ac:dyDescent="0.2">
      <c r="A1260" t="s">
        <v>3008</v>
      </c>
      <c r="B1260" t="s">
        <v>3953</v>
      </c>
      <c r="C1260" s="1">
        <v>44827</v>
      </c>
      <c r="D1260" s="1">
        <v>44983</v>
      </c>
      <c r="E1260">
        <f t="shared" si="19"/>
        <v>5</v>
      </c>
      <c r="F1260" t="str">
        <f>_xlfn.XLOOKUP(data!$B1260,campaign!$A$2:$A$18,campaign!$B$2:$B$18)</f>
        <v>MaritalStatus</v>
      </c>
      <c r="G1260">
        <f>_xlfn.XLOOKUP($F1260,campaign!$B$2:$B$18,campaign!$D$2:$D$18)</f>
        <v>29</v>
      </c>
      <c r="H1260" t="str">
        <f>_xlfn.XLOOKUP($A1260,customer!$A$2:$A$978,customer!$B$2:$B$978)</f>
        <v>De witt Elener</v>
      </c>
    </row>
    <row r="1261" spans="1:8" x14ac:dyDescent="0.2">
      <c r="A1261" t="s">
        <v>3008</v>
      </c>
      <c r="B1261" t="s">
        <v>3953</v>
      </c>
      <c r="C1261" s="1">
        <v>44827</v>
      </c>
      <c r="D1261" s="1">
        <v>45013</v>
      </c>
      <c r="E1261">
        <f t="shared" si="19"/>
        <v>6</v>
      </c>
      <c r="F1261" t="str">
        <f>_xlfn.XLOOKUP(data!$B1261,campaign!$A$2:$A$18,campaign!$B$2:$B$18)</f>
        <v>MaritalStatus</v>
      </c>
      <c r="G1261">
        <f>_xlfn.XLOOKUP($F1261,campaign!$B$2:$B$18,campaign!$D$2:$D$18)</f>
        <v>29</v>
      </c>
      <c r="H1261" t="str">
        <f>_xlfn.XLOOKUP($A1261,customer!$A$2:$A$978,customer!$B$2:$B$978)</f>
        <v>De witt Elener</v>
      </c>
    </row>
    <row r="1262" spans="1:8" x14ac:dyDescent="0.2">
      <c r="A1262" t="s">
        <v>3008</v>
      </c>
      <c r="B1262" t="s">
        <v>3953</v>
      </c>
      <c r="C1262" s="1">
        <v>44827</v>
      </c>
      <c r="D1262" s="1">
        <v>45022</v>
      </c>
      <c r="E1262">
        <f t="shared" si="19"/>
        <v>6</v>
      </c>
      <c r="F1262" t="str">
        <f>_xlfn.XLOOKUP(data!$B1262,campaign!$A$2:$A$18,campaign!$B$2:$B$18)</f>
        <v>MaritalStatus</v>
      </c>
      <c r="G1262">
        <f>_xlfn.XLOOKUP($F1262,campaign!$B$2:$B$18,campaign!$D$2:$D$18)</f>
        <v>29</v>
      </c>
      <c r="H1262" t="str">
        <f>_xlfn.XLOOKUP($A1262,customer!$A$2:$A$978,customer!$B$2:$B$978)</f>
        <v>De witt Elener</v>
      </c>
    </row>
    <row r="1263" spans="1:8" x14ac:dyDescent="0.2">
      <c r="A1263" t="s">
        <v>3008</v>
      </c>
      <c r="B1263" t="s">
        <v>3953</v>
      </c>
      <c r="C1263" s="1">
        <v>44827</v>
      </c>
      <c r="D1263" s="1">
        <v>45075</v>
      </c>
      <c r="E1263">
        <f t="shared" si="19"/>
        <v>8</v>
      </c>
      <c r="F1263" t="str">
        <f>_xlfn.XLOOKUP(data!$B1263,campaign!$A$2:$A$18,campaign!$B$2:$B$18)</f>
        <v>MaritalStatus</v>
      </c>
      <c r="G1263">
        <f>_xlfn.XLOOKUP($F1263,campaign!$B$2:$B$18,campaign!$D$2:$D$18)</f>
        <v>29</v>
      </c>
      <c r="H1263" t="str">
        <f>_xlfn.XLOOKUP($A1263,customer!$A$2:$A$978,customer!$B$2:$B$978)</f>
        <v>De witt Elener</v>
      </c>
    </row>
    <row r="1264" spans="1:8" x14ac:dyDescent="0.2">
      <c r="A1264" t="s">
        <v>3008</v>
      </c>
      <c r="B1264" t="s">
        <v>3953</v>
      </c>
      <c r="C1264" s="1">
        <v>44827</v>
      </c>
      <c r="D1264" s="1">
        <v>45080</v>
      </c>
      <c r="E1264">
        <f t="shared" si="19"/>
        <v>8</v>
      </c>
      <c r="F1264" t="str">
        <f>_xlfn.XLOOKUP(data!$B1264,campaign!$A$2:$A$18,campaign!$B$2:$B$18)</f>
        <v>MaritalStatus</v>
      </c>
      <c r="G1264">
        <f>_xlfn.XLOOKUP($F1264,campaign!$B$2:$B$18,campaign!$D$2:$D$18)</f>
        <v>29</v>
      </c>
      <c r="H1264" t="str">
        <f>_xlfn.XLOOKUP($A1264,customer!$A$2:$A$978,customer!$B$2:$B$978)</f>
        <v>De witt Elener</v>
      </c>
    </row>
    <row r="1265" spans="1:8" x14ac:dyDescent="0.2">
      <c r="A1265" t="s">
        <v>3008</v>
      </c>
      <c r="B1265" t="s">
        <v>3928</v>
      </c>
      <c r="C1265" s="1">
        <v>44916</v>
      </c>
      <c r="D1265" s="1">
        <v>44916</v>
      </c>
      <c r="E1265">
        <f t="shared" si="19"/>
        <v>0</v>
      </c>
      <c r="F1265" t="str">
        <f>_xlfn.XLOOKUP(data!$B1265,campaign!$A$2:$A$18,campaign!$B$2:$B$18)</f>
        <v>OptOutMailings</v>
      </c>
      <c r="G1265">
        <f>_xlfn.XLOOKUP($F1265,campaign!$B$2:$B$18,campaign!$D$2:$D$18)</f>
        <v>75</v>
      </c>
      <c r="H1265" t="str">
        <f>_xlfn.XLOOKUP($A1265,customer!$A$2:$A$978,customer!$B$2:$B$978)</f>
        <v>De witt Elener</v>
      </c>
    </row>
    <row r="1266" spans="1:8" x14ac:dyDescent="0.2">
      <c r="A1266" t="s">
        <v>3008</v>
      </c>
      <c r="B1266" t="s">
        <v>3928</v>
      </c>
      <c r="C1266" s="1">
        <v>44916</v>
      </c>
      <c r="D1266" s="1">
        <v>44957</v>
      </c>
      <c r="E1266">
        <f t="shared" si="19"/>
        <v>1</v>
      </c>
      <c r="F1266" t="str">
        <f>_xlfn.XLOOKUP(data!$B1266,campaign!$A$2:$A$18,campaign!$B$2:$B$18)</f>
        <v>OptOutMailings</v>
      </c>
      <c r="G1266">
        <f>_xlfn.XLOOKUP($F1266,campaign!$B$2:$B$18,campaign!$D$2:$D$18)</f>
        <v>75</v>
      </c>
      <c r="H1266" t="str">
        <f>_xlfn.XLOOKUP($A1266,customer!$A$2:$A$978,customer!$B$2:$B$978)</f>
        <v>De witt Elener</v>
      </c>
    </row>
    <row r="1267" spans="1:8" x14ac:dyDescent="0.2">
      <c r="A1267" t="s">
        <v>3008</v>
      </c>
      <c r="B1267" t="s">
        <v>3928</v>
      </c>
      <c r="C1267" s="1">
        <v>44916</v>
      </c>
      <c r="D1267" s="1">
        <v>44978</v>
      </c>
      <c r="E1267">
        <f t="shared" si="19"/>
        <v>2</v>
      </c>
      <c r="F1267" t="str">
        <f>_xlfn.XLOOKUP(data!$B1267,campaign!$A$2:$A$18,campaign!$B$2:$B$18)</f>
        <v>OptOutMailings</v>
      </c>
      <c r="G1267">
        <f>_xlfn.XLOOKUP($F1267,campaign!$B$2:$B$18,campaign!$D$2:$D$18)</f>
        <v>75</v>
      </c>
      <c r="H1267" t="str">
        <f>_xlfn.XLOOKUP($A1267,customer!$A$2:$A$978,customer!$B$2:$B$978)</f>
        <v>De witt Elener</v>
      </c>
    </row>
    <row r="1268" spans="1:8" x14ac:dyDescent="0.2">
      <c r="A1268" t="s">
        <v>3008</v>
      </c>
      <c r="B1268" t="s">
        <v>3928</v>
      </c>
      <c r="C1268" s="1">
        <v>44916</v>
      </c>
      <c r="D1268" s="1">
        <v>45010</v>
      </c>
      <c r="E1268">
        <f t="shared" si="19"/>
        <v>3</v>
      </c>
      <c r="F1268" t="str">
        <f>_xlfn.XLOOKUP(data!$B1268,campaign!$A$2:$A$18,campaign!$B$2:$B$18)</f>
        <v>OptOutMailings</v>
      </c>
      <c r="G1268">
        <f>_xlfn.XLOOKUP($F1268,campaign!$B$2:$B$18,campaign!$D$2:$D$18)</f>
        <v>75</v>
      </c>
      <c r="H1268" t="str">
        <f>_xlfn.XLOOKUP($A1268,customer!$A$2:$A$978,customer!$B$2:$B$978)</f>
        <v>De witt Elener</v>
      </c>
    </row>
    <row r="1269" spans="1:8" x14ac:dyDescent="0.2">
      <c r="A1269" t="s">
        <v>3008</v>
      </c>
      <c r="B1269" t="s">
        <v>3928</v>
      </c>
      <c r="C1269" s="1">
        <v>44916</v>
      </c>
      <c r="D1269" s="1">
        <v>45037</v>
      </c>
      <c r="E1269">
        <f t="shared" si="19"/>
        <v>4</v>
      </c>
      <c r="F1269" t="str">
        <f>_xlfn.XLOOKUP(data!$B1269,campaign!$A$2:$A$18,campaign!$B$2:$B$18)</f>
        <v>OptOutMailings</v>
      </c>
      <c r="G1269">
        <f>_xlfn.XLOOKUP($F1269,campaign!$B$2:$B$18,campaign!$D$2:$D$18)</f>
        <v>75</v>
      </c>
      <c r="H1269" t="str">
        <f>_xlfn.XLOOKUP($A1269,customer!$A$2:$A$978,customer!$B$2:$B$978)</f>
        <v>De witt Elener</v>
      </c>
    </row>
    <row r="1270" spans="1:8" x14ac:dyDescent="0.2">
      <c r="A1270" t="s">
        <v>3008</v>
      </c>
      <c r="B1270" t="s">
        <v>3928</v>
      </c>
      <c r="C1270" s="1">
        <v>44916</v>
      </c>
      <c r="D1270" s="1">
        <v>45072</v>
      </c>
      <c r="E1270">
        <f t="shared" si="19"/>
        <v>5</v>
      </c>
      <c r="F1270" t="str">
        <f>_xlfn.XLOOKUP(data!$B1270,campaign!$A$2:$A$18,campaign!$B$2:$B$18)</f>
        <v>OptOutMailings</v>
      </c>
      <c r="G1270">
        <f>_xlfn.XLOOKUP($F1270,campaign!$B$2:$B$18,campaign!$D$2:$D$18)</f>
        <v>75</v>
      </c>
      <c r="H1270" t="str">
        <f>_xlfn.XLOOKUP($A1270,customer!$A$2:$A$978,customer!$B$2:$B$978)</f>
        <v>De witt Elener</v>
      </c>
    </row>
    <row r="1271" spans="1:8" x14ac:dyDescent="0.2">
      <c r="A1271" t="s">
        <v>3008</v>
      </c>
      <c r="B1271" t="s">
        <v>3928</v>
      </c>
      <c r="C1271" s="1">
        <v>44916</v>
      </c>
      <c r="D1271" s="1">
        <v>45079</v>
      </c>
      <c r="E1271">
        <f t="shared" si="19"/>
        <v>5</v>
      </c>
      <c r="F1271" t="str">
        <f>_xlfn.XLOOKUP(data!$B1271,campaign!$A$2:$A$18,campaign!$B$2:$B$18)</f>
        <v>OptOutMailings</v>
      </c>
      <c r="G1271">
        <f>_xlfn.XLOOKUP($F1271,campaign!$B$2:$B$18,campaign!$D$2:$D$18)</f>
        <v>75</v>
      </c>
      <c r="H1271" t="str">
        <f>_xlfn.XLOOKUP($A1271,customer!$A$2:$A$978,customer!$B$2:$B$978)</f>
        <v>De witt Elener</v>
      </c>
    </row>
    <row r="1272" spans="1:8" x14ac:dyDescent="0.2">
      <c r="A1272" t="s">
        <v>3009</v>
      </c>
      <c r="B1272" t="s">
        <v>3951</v>
      </c>
      <c r="C1272" s="1">
        <v>44683</v>
      </c>
      <c r="D1272" s="1">
        <v>44683</v>
      </c>
      <c r="E1272">
        <f t="shared" si="19"/>
        <v>0</v>
      </c>
      <c r="F1272" t="str">
        <f>_xlfn.XLOOKUP(data!$B1272,campaign!$A$2:$A$18,campaign!$B$2:$B$18)</f>
        <v>OwnsMotorcycle</v>
      </c>
      <c r="G1272">
        <f>_xlfn.XLOOKUP($F1272,campaign!$B$2:$B$18,campaign!$D$2:$D$18)</f>
        <v>14</v>
      </c>
      <c r="H1272" t="str">
        <f>_xlfn.XLOOKUP($A1272,customer!$A$2:$A$978,customer!$B$2:$B$978)</f>
        <v>De witt Pinfold</v>
      </c>
    </row>
    <row r="1273" spans="1:8" x14ac:dyDescent="0.2">
      <c r="A1273" t="s">
        <v>3009</v>
      </c>
      <c r="B1273" t="s">
        <v>3951</v>
      </c>
      <c r="C1273" s="1">
        <v>44683</v>
      </c>
      <c r="D1273" s="1">
        <v>44758</v>
      </c>
      <c r="E1273">
        <f t="shared" si="19"/>
        <v>2</v>
      </c>
      <c r="F1273" t="str">
        <f>_xlfn.XLOOKUP(data!$B1273,campaign!$A$2:$A$18,campaign!$B$2:$B$18)</f>
        <v>OwnsMotorcycle</v>
      </c>
      <c r="G1273">
        <f>_xlfn.XLOOKUP($F1273,campaign!$B$2:$B$18,campaign!$D$2:$D$18)</f>
        <v>14</v>
      </c>
      <c r="H1273" t="str">
        <f>_xlfn.XLOOKUP($A1273,customer!$A$2:$A$978,customer!$B$2:$B$978)</f>
        <v>De witt Pinfold</v>
      </c>
    </row>
    <row r="1274" spans="1:8" x14ac:dyDescent="0.2">
      <c r="A1274" t="s">
        <v>3009</v>
      </c>
      <c r="B1274" t="s">
        <v>3951</v>
      </c>
      <c r="C1274" s="1">
        <v>44683</v>
      </c>
      <c r="D1274" s="1">
        <v>44937</v>
      </c>
      <c r="E1274">
        <f t="shared" si="19"/>
        <v>8</v>
      </c>
      <c r="F1274" t="str">
        <f>_xlfn.XLOOKUP(data!$B1274,campaign!$A$2:$A$18,campaign!$B$2:$B$18)</f>
        <v>OwnsMotorcycle</v>
      </c>
      <c r="G1274">
        <f>_xlfn.XLOOKUP($F1274,campaign!$B$2:$B$18,campaign!$D$2:$D$18)</f>
        <v>14</v>
      </c>
      <c r="H1274" t="str">
        <f>_xlfn.XLOOKUP($A1274,customer!$A$2:$A$978,customer!$B$2:$B$978)</f>
        <v>De witt Pinfold</v>
      </c>
    </row>
    <row r="1275" spans="1:8" x14ac:dyDescent="0.2">
      <c r="A1275" t="s">
        <v>3009</v>
      </c>
      <c r="B1275" t="s">
        <v>3951</v>
      </c>
      <c r="C1275" s="1">
        <v>44683</v>
      </c>
      <c r="D1275" s="1">
        <v>44974</v>
      </c>
      <c r="E1275">
        <f t="shared" si="19"/>
        <v>9</v>
      </c>
      <c r="F1275" t="str">
        <f>_xlfn.XLOOKUP(data!$B1275,campaign!$A$2:$A$18,campaign!$B$2:$B$18)</f>
        <v>OwnsMotorcycle</v>
      </c>
      <c r="G1275">
        <f>_xlfn.XLOOKUP($F1275,campaign!$B$2:$B$18,campaign!$D$2:$D$18)</f>
        <v>14</v>
      </c>
      <c r="H1275" t="str">
        <f>_xlfn.XLOOKUP($A1275,customer!$A$2:$A$978,customer!$B$2:$B$978)</f>
        <v>De witt Pinfold</v>
      </c>
    </row>
    <row r="1276" spans="1:8" x14ac:dyDescent="0.2">
      <c r="A1276" t="s">
        <v>3009</v>
      </c>
      <c r="B1276" t="s">
        <v>3951</v>
      </c>
      <c r="C1276" s="1">
        <v>44683</v>
      </c>
      <c r="D1276" s="1">
        <v>44995</v>
      </c>
      <c r="E1276">
        <f t="shared" si="19"/>
        <v>10</v>
      </c>
      <c r="F1276" t="str">
        <f>_xlfn.XLOOKUP(data!$B1276,campaign!$A$2:$A$18,campaign!$B$2:$B$18)</f>
        <v>OwnsMotorcycle</v>
      </c>
      <c r="G1276">
        <f>_xlfn.XLOOKUP($F1276,campaign!$B$2:$B$18,campaign!$D$2:$D$18)</f>
        <v>14</v>
      </c>
      <c r="H1276" t="str">
        <f>_xlfn.XLOOKUP($A1276,customer!$A$2:$A$978,customer!$B$2:$B$978)</f>
        <v>De witt Pinfold</v>
      </c>
    </row>
    <row r="1277" spans="1:8" x14ac:dyDescent="0.2">
      <c r="A1277" t="s">
        <v>3009</v>
      </c>
      <c r="B1277" t="s">
        <v>3951</v>
      </c>
      <c r="C1277" s="1">
        <v>44683</v>
      </c>
      <c r="D1277" s="1">
        <v>45027</v>
      </c>
      <c r="E1277">
        <f t="shared" si="19"/>
        <v>11</v>
      </c>
      <c r="F1277" t="str">
        <f>_xlfn.XLOOKUP(data!$B1277,campaign!$A$2:$A$18,campaign!$B$2:$B$18)</f>
        <v>OwnsMotorcycle</v>
      </c>
      <c r="G1277">
        <f>_xlfn.XLOOKUP($F1277,campaign!$B$2:$B$18,campaign!$D$2:$D$18)</f>
        <v>14</v>
      </c>
      <c r="H1277" t="str">
        <f>_xlfn.XLOOKUP($A1277,customer!$A$2:$A$978,customer!$B$2:$B$978)</f>
        <v>De witt Pinfold</v>
      </c>
    </row>
    <row r="1278" spans="1:8" x14ac:dyDescent="0.2">
      <c r="A1278" t="s">
        <v>3009</v>
      </c>
      <c r="B1278" t="s">
        <v>3925</v>
      </c>
      <c r="C1278" s="1">
        <v>44873</v>
      </c>
      <c r="D1278" s="1">
        <v>44873</v>
      </c>
      <c r="E1278">
        <f t="shared" si="19"/>
        <v>0</v>
      </c>
      <c r="F1278" t="str">
        <f>_xlfn.XLOOKUP(data!$B1278,campaign!$A$2:$A$18,campaign!$B$2:$B$18)</f>
        <v>Homeownership</v>
      </c>
      <c r="G1278">
        <f>_xlfn.XLOOKUP($F1278,campaign!$B$2:$B$18,campaign!$D$2:$D$18)</f>
        <v>13</v>
      </c>
      <c r="H1278" t="str">
        <f>_xlfn.XLOOKUP($A1278,customer!$A$2:$A$978,customer!$B$2:$B$978)</f>
        <v>De witt Pinfold</v>
      </c>
    </row>
    <row r="1279" spans="1:8" x14ac:dyDescent="0.2">
      <c r="A1279" t="s">
        <v>3009</v>
      </c>
      <c r="B1279" t="s">
        <v>3925</v>
      </c>
      <c r="C1279" s="1">
        <v>44873</v>
      </c>
      <c r="D1279" s="1">
        <v>44910</v>
      </c>
      <c r="E1279">
        <f t="shared" si="19"/>
        <v>1</v>
      </c>
      <c r="F1279" t="str">
        <f>_xlfn.XLOOKUP(data!$B1279,campaign!$A$2:$A$18,campaign!$B$2:$B$18)</f>
        <v>Homeownership</v>
      </c>
      <c r="G1279">
        <f>_xlfn.XLOOKUP($F1279,campaign!$B$2:$B$18,campaign!$D$2:$D$18)</f>
        <v>13</v>
      </c>
      <c r="H1279" t="str">
        <f>_xlfn.XLOOKUP($A1279,customer!$A$2:$A$978,customer!$B$2:$B$978)</f>
        <v>De witt Pinfold</v>
      </c>
    </row>
    <row r="1280" spans="1:8" x14ac:dyDescent="0.2">
      <c r="A1280" t="s">
        <v>3009</v>
      </c>
      <c r="B1280" t="s">
        <v>3925</v>
      </c>
      <c r="C1280" s="1">
        <v>44873</v>
      </c>
      <c r="D1280" s="1">
        <v>45004</v>
      </c>
      <c r="E1280">
        <f t="shared" si="19"/>
        <v>4</v>
      </c>
      <c r="F1280" t="str">
        <f>_xlfn.XLOOKUP(data!$B1280,campaign!$A$2:$A$18,campaign!$B$2:$B$18)</f>
        <v>Homeownership</v>
      </c>
      <c r="G1280">
        <f>_xlfn.XLOOKUP($F1280,campaign!$B$2:$B$18,campaign!$D$2:$D$18)</f>
        <v>13</v>
      </c>
      <c r="H1280" t="str">
        <f>_xlfn.XLOOKUP($A1280,customer!$A$2:$A$978,customer!$B$2:$B$978)</f>
        <v>De witt Pinfold</v>
      </c>
    </row>
    <row r="1281" spans="1:8" x14ac:dyDescent="0.2">
      <c r="A1281" t="s">
        <v>3009</v>
      </c>
      <c r="B1281" t="s">
        <v>3925</v>
      </c>
      <c r="C1281" s="1">
        <v>44873</v>
      </c>
      <c r="D1281" s="1">
        <v>45036</v>
      </c>
      <c r="E1281">
        <f t="shared" si="19"/>
        <v>5</v>
      </c>
      <c r="F1281" t="str">
        <f>_xlfn.XLOOKUP(data!$B1281,campaign!$A$2:$A$18,campaign!$B$2:$B$18)</f>
        <v>Homeownership</v>
      </c>
      <c r="G1281">
        <f>_xlfn.XLOOKUP($F1281,campaign!$B$2:$B$18,campaign!$D$2:$D$18)</f>
        <v>13</v>
      </c>
      <c r="H1281" t="str">
        <f>_xlfn.XLOOKUP($A1281,customer!$A$2:$A$978,customer!$B$2:$B$978)</f>
        <v>De witt Pinfold</v>
      </c>
    </row>
    <row r="1282" spans="1:8" x14ac:dyDescent="0.2">
      <c r="A1282" t="s">
        <v>3009</v>
      </c>
      <c r="B1282" t="s">
        <v>3925</v>
      </c>
      <c r="C1282" s="1">
        <v>44873</v>
      </c>
      <c r="D1282" s="1">
        <v>45055</v>
      </c>
      <c r="E1282">
        <f t="shared" si="19"/>
        <v>6</v>
      </c>
      <c r="F1282" t="str">
        <f>_xlfn.XLOOKUP(data!$B1282,campaign!$A$2:$A$18,campaign!$B$2:$B$18)</f>
        <v>Homeownership</v>
      </c>
      <c r="G1282">
        <f>_xlfn.XLOOKUP($F1282,campaign!$B$2:$B$18,campaign!$D$2:$D$18)</f>
        <v>13</v>
      </c>
      <c r="H1282" t="str">
        <f>_xlfn.XLOOKUP($A1282,customer!$A$2:$A$978,customer!$B$2:$B$978)</f>
        <v>De witt Pinfold</v>
      </c>
    </row>
    <row r="1283" spans="1:8" x14ac:dyDescent="0.2">
      <c r="A1283" t="s">
        <v>3009</v>
      </c>
      <c r="B1283" t="s">
        <v>3948</v>
      </c>
      <c r="C1283" s="1">
        <v>44995</v>
      </c>
      <c r="D1283" s="1">
        <v>44995</v>
      </c>
      <c r="E1283">
        <f t="shared" ref="E1283:E1346" si="20">DATEDIF(C1283,D1283,"M")</f>
        <v>0</v>
      </c>
      <c r="F1283" t="str">
        <f>_xlfn.XLOOKUP(data!$B1283,campaign!$A$2:$A$18,campaign!$B$2:$B$18)</f>
        <v>HasCreditCard</v>
      </c>
      <c r="G1283">
        <f>_xlfn.XLOOKUP($F1283,campaign!$B$2:$B$18,campaign!$D$2:$D$18)</f>
        <v>65</v>
      </c>
      <c r="H1283" t="str">
        <f>_xlfn.XLOOKUP($A1283,customer!$A$2:$A$978,customer!$B$2:$B$978)</f>
        <v>De witt Pinfold</v>
      </c>
    </row>
    <row r="1284" spans="1:8" x14ac:dyDescent="0.2">
      <c r="A1284" t="s">
        <v>3009</v>
      </c>
      <c r="B1284" t="s">
        <v>3948</v>
      </c>
      <c r="C1284" s="1">
        <v>44995</v>
      </c>
      <c r="D1284" s="1">
        <v>45040</v>
      </c>
      <c r="E1284">
        <f t="shared" si="20"/>
        <v>1</v>
      </c>
      <c r="F1284" t="str">
        <f>_xlfn.XLOOKUP(data!$B1284,campaign!$A$2:$A$18,campaign!$B$2:$B$18)</f>
        <v>HasCreditCard</v>
      </c>
      <c r="G1284">
        <f>_xlfn.XLOOKUP($F1284,campaign!$B$2:$B$18,campaign!$D$2:$D$18)</f>
        <v>65</v>
      </c>
      <c r="H1284" t="str">
        <f>_xlfn.XLOOKUP($A1284,customer!$A$2:$A$978,customer!$B$2:$B$978)</f>
        <v>De witt Pinfold</v>
      </c>
    </row>
    <row r="1285" spans="1:8" x14ac:dyDescent="0.2">
      <c r="A1285" t="s">
        <v>3009</v>
      </c>
      <c r="B1285" t="s">
        <v>3948</v>
      </c>
      <c r="C1285" s="1">
        <v>44995</v>
      </c>
      <c r="D1285" s="1">
        <v>45069</v>
      </c>
      <c r="E1285">
        <f t="shared" si="20"/>
        <v>2</v>
      </c>
      <c r="F1285" t="str">
        <f>_xlfn.XLOOKUP(data!$B1285,campaign!$A$2:$A$18,campaign!$B$2:$B$18)</f>
        <v>HasCreditCard</v>
      </c>
      <c r="G1285">
        <f>_xlfn.XLOOKUP($F1285,campaign!$B$2:$B$18,campaign!$D$2:$D$18)</f>
        <v>65</v>
      </c>
      <c r="H1285" t="str">
        <f>_xlfn.XLOOKUP($A1285,customer!$A$2:$A$978,customer!$B$2:$B$978)</f>
        <v>De witt Pinfold</v>
      </c>
    </row>
    <row r="1286" spans="1:8" x14ac:dyDescent="0.2">
      <c r="A1286" t="s">
        <v>3010</v>
      </c>
      <c r="B1286" t="s">
        <v>3949</v>
      </c>
      <c r="C1286" s="1">
        <v>44735</v>
      </c>
      <c r="D1286" s="1">
        <v>44735</v>
      </c>
      <c r="E1286">
        <f t="shared" si="20"/>
        <v>0</v>
      </c>
      <c r="F1286" t="str">
        <f>_xlfn.XLOOKUP(data!$B1286,campaign!$A$2:$A$18,campaign!$B$2:$B$18)</f>
        <v>NewCellphoneUser</v>
      </c>
      <c r="G1286">
        <f>_xlfn.XLOOKUP($F1286,campaign!$B$2:$B$18,campaign!$D$2:$D$18)</f>
        <v>25</v>
      </c>
      <c r="H1286" t="str">
        <f>_xlfn.XLOOKUP($A1286,customer!$A$2:$A$978,customer!$B$2:$B$978)</f>
        <v>Quincy Keward</v>
      </c>
    </row>
    <row r="1287" spans="1:8" x14ac:dyDescent="0.2">
      <c r="A1287" t="s">
        <v>3010</v>
      </c>
      <c r="B1287" t="s">
        <v>3949</v>
      </c>
      <c r="C1287" s="1">
        <v>44735</v>
      </c>
      <c r="D1287" s="1">
        <v>44769</v>
      </c>
      <c r="E1287">
        <f t="shared" si="20"/>
        <v>1</v>
      </c>
      <c r="F1287" t="str">
        <f>_xlfn.XLOOKUP(data!$B1287,campaign!$A$2:$A$18,campaign!$B$2:$B$18)</f>
        <v>NewCellphoneUser</v>
      </c>
      <c r="G1287">
        <f>_xlfn.XLOOKUP($F1287,campaign!$B$2:$B$18,campaign!$D$2:$D$18)</f>
        <v>25</v>
      </c>
      <c r="H1287" t="str">
        <f>_xlfn.XLOOKUP($A1287,customer!$A$2:$A$978,customer!$B$2:$B$978)</f>
        <v>Quincy Keward</v>
      </c>
    </row>
    <row r="1288" spans="1:8" x14ac:dyDescent="0.2">
      <c r="A1288" t="s">
        <v>3010</v>
      </c>
      <c r="B1288" t="s">
        <v>3949</v>
      </c>
      <c r="C1288" s="1">
        <v>44735</v>
      </c>
      <c r="D1288" s="1">
        <v>44796</v>
      </c>
      <c r="E1288">
        <f t="shared" si="20"/>
        <v>2</v>
      </c>
      <c r="F1288" t="str">
        <f>_xlfn.XLOOKUP(data!$B1288,campaign!$A$2:$A$18,campaign!$B$2:$B$18)</f>
        <v>NewCellphoneUser</v>
      </c>
      <c r="G1288">
        <f>_xlfn.XLOOKUP($F1288,campaign!$B$2:$B$18,campaign!$D$2:$D$18)</f>
        <v>25</v>
      </c>
      <c r="H1288" t="str">
        <f>_xlfn.XLOOKUP($A1288,customer!$A$2:$A$978,customer!$B$2:$B$978)</f>
        <v>Quincy Keward</v>
      </c>
    </row>
    <row r="1289" spans="1:8" x14ac:dyDescent="0.2">
      <c r="A1289" t="s">
        <v>3010</v>
      </c>
      <c r="B1289" t="s">
        <v>3949</v>
      </c>
      <c r="C1289" s="1">
        <v>44735</v>
      </c>
      <c r="D1289" s="1">
        <v>44870</v>
      </c>
      <c r="E1289">
        <f t="shared" si="20"/>
        <v>4</v>
      </c>
      <c r="F1289" t="str">
        <f>_xlfn.XLOOKUP(data!$B1289,campaign!$A$2:$A$18,campaign!$B$2:$B$18)</f>
        <v>NewCellphoneUser</v>
      </c>
      <c r="G1289">
        <f>_xlfn.XLOOKUP($F1289,campaign!$B$2:$B$18,campaign!$D$2:$D$18)</f>
        <v>25</v>
      </c>
      <c r="H1289" t="str">
        <f>_xlfn.XLOOKUP($A1289,customer!$A$2:$A$978,customer!$B$2:$B$978)</f>
        <v>Quincy Keward</v>
      </c>
    </row>
    <row r="1290" spans="1:8" x14ac:dyDescent="0.2">
      <c r="A1290" t="s">
        <v>3010</v>
      </c>
      <c r="B1290" t="s">
        <v>3949</v>
      </c>
      <c r="C1290" s="1">
        <v>44735</v>
      </c>
      <c r="D1290" s="1">
        <v>44896</v>
      </c>
      <c r="E1290">
        <f t="shared" si="20"/>
        <v>5</v>
      </c>
      <c r="F1290" t="str">
        <f>_xlfn.XLOOKUP(data!$B1290,campaign!$A$2:$A$18,campaign!$B$2:$B$18)</f>
        <v>NewCellphoneUser</v>
      </c>
      <c r="G1290">
        <f>_xlfn.XLOOKUP($F1290,campaign!$B$2:$B$18,campaign!$D$2:$D$18)</f>
        <v>25</v>
      </c>
      <c r="H1290" t="str">
        <f>_xlfn.XLOOKUP($A1290,customer!$A$2:$A$978,customer!$B$2:$B$978)</f>
        <v>Quincy Keward</v>
      </c>
    </row>
    <row r="1291" spans="1:8" x14ac:dyDescent="0.2">
      <c r="A1291" t="s">
        <v>3010</v>
      </c>
      <c r="B1291" t="s">
        <v>3949</v>
      </c>
      <c r="C1291" s="1">
        <v>44735</v>
      </c>
      <c r="D1291" s="1">
        <v>45080</v>
      </c>
      <c r="E1291">
        <f t="shared" si="20"/>
        <v>11</v>
      </c>
      <c r="F1291" t="str">
        <f>_xlfn.XLOOKUP(data!$B1291,campaign!$A$2:$A$18,campaign!$B$2:$B$18)</f>
        <v>NewCellphoneUser</v>
      </c>
      <c r="G1291">
        <f>_xlfn.XLOOKUP($F1291,campaign!$B$2:$B$18,campaign!$D$2:$D$18)</f>
        <v>25</v>
      </c>
      <c r="H1291" t="str">
        <f>_xlfn.XLOOKUP($A1291,customer!$A$2:$A$978,customer!$B$2:$B$978)</f>
        <v>Quincy Keward</v>
      </c>
    </row>
    <row r="1292" spans="1:8" x14ac:dyDescent="0.2">
      <c r="A1292" t="s">
        <v>3010</v>
      </c>
      <c r="B1292" t="s">
        <v>3926</v>
      </c>
      <c r="C1292" s="1">
        <v>44937</v>
      </c>
      <c r="D1292" s="1">
        <v>44937</v>
      </c>
      <c r="E1292">
        <f t="shared" si="20"/>
        <v>0</v>
      </c>
      <c r="F1292" t="str">
        <f>_xlfn.XLOOKUP(data!$B1292,campaign!$A$2:$A$18,campaign!$B$2:$B$18)</f>
        <v>BuysViaMailOrder</v>
      </c>
      <c r="G1292">
        <f>_xlfn.XLOOKUP($F1292,campaign!$B$2:$B$18,campaign!$D$2:$D$18)</f>
        <v>25</v>
      </c>
      <c r="H1292" t="str">
        <f>_xlfn.XLOOKUP($A1292,customer!$A$2:$A$978,customer!$B$2:$B$978)</f>
        <v>Quincy Keward</v>
      </c>
    </row>
    <row r="1293" spans="1:8" x14ac:dyDescent="0.2">
      <c r="A1293" t="s">
        <v>3010</v>
      </c>
      <c r="B1293" t="s">
        <v>3926</v>
      </c>
      <c r="C1293" s="1">
        <v>44937</v>
      </c>
      <c r="D1293" s="1">
        <v>44973</v>
      </c>
      <c r="E1293">
        <f t="shared" si="20"/>
        <v>1</v>
      </c>
      <c r="F1293" t="str">
        <f>_xlfn.XLOOKUP(data!$B1293,campaign!$A$2:$A$18,campaign!$B$2:$B$18)</f>
        <v>BuysViaMailOrder</v>
      </c>
      <c r="G1293">
        <f>_xlfn.XLOOKUP($F1293,campaign!$B$2:$B$18,campaign!$D$2:$D$18)</f>
        <v>25</v>
      </c>
      <c r="H1293" t="str">
        <f>_xlfn.XLOOKUP($A1293,customer!$A$2:$A$978,customer!$B$2:$B$978)</f>
        <v>Quincy Keward</v>
      </c>
    </row>
    <row r="1294" spans="1:8" x14ac:dyDescent="0.2">
      <c r="A1294" t="s">
        <v>3010</v>
      </c>
      <c r="B1294" t="s">
        <v>3926</v>
      </c>
      <c r="C1294" s="1">
        <v>44937</v>
      </c>
      <c r="D1294" s="1">
        <v>45011</v>
      </c>
      <c r="E1294">
        <f t="shared" si="20"/>
        <v>2</v>
      </c>
      <c r="F1294" t="str">
        <f>_xlfn.XLOOKUP(data!$B1294,campaign!$A$2:$A$18,campaign!$B$2:$B$18)</f>
        <v>BuysViaMailOrder</v>
      </c>
      <c r="G1294">
        <f>_xlfn.XLOOKUP($F1294,campaign!$B$2:$B$18,campaign!$D$2:$D$18)</f>
        <v>25</v>
      </c>
      <c r="H1294" t="str">
        <f>_xlfn.XLOOKUP($A1294,customer!$A$2:$A$978,customer!$B$2:$B$978)</f>
        <v>Quincy Keward</v>
      </c>
    </row>
    <row r="1295" spans="1:8" x14ac:dyDescent="0.2">
      <c r="A1295" t="s">
        <v>3010</v>
      </c>
      <c r="B1295" t="s">
        <v>3926</v>
      </c>
      <c r="C1295" s="1">
        <v>44937</v>
      </c>
      <c r="D1295" s="1">
        <v>45038</v>
      </c>
      <c r="E1295">
        <f t="shared" si="20"/>
        <v>3</v>
      </c>
      <c r="F1295" t="str">
        <f>_xlfn.XLOOKUP(data!$B1295,campaign!$A$2:$A$18,campaign!$B$2:$B$18)</f>
        <v>BuysViaMailOrder</v>
      </c>
      <c r="G1295">
        <f>_xlfn.XLOOKUP($F1295,campaign!$B$2:$B$18,campaign!$D$2:$D$18)</f>
        <v>25</v>
      </c>
      <c r="H1295" t="str">
        <f>_xlfn.XLOOKUP($A1295,customer!$A$2:$A$978,customer!$B$2:$B$978)</f>
        <v>Quincy Keward</v>
      </c>
    </row>
    <row r="1296" spans="1:8" x14ac:dyDescent="0.2">
      <c r="A1296" t="s">
        <v>3010</v>
      </c>
      <c r="B1296" t="s">
        <v>3926</v>
      </c>
      <c r="C1296" s="1">
        <v>44937</v>
      </c>
      <c r="D1296" s="1">
        <v>45058</v>
      </c>
      <c r="E1296">
        <f t="shared" si="20"/>
        <v>4</v>
      </c>
      <c r="F1296" t="str">
        <f>_xlfn.XLOOKUP(data!$B1296,campaign!$A$2:$A$18,campaign!$B$2:$B$18)</f>
        <v>BuysViaMailOrder</v>
      </c>
      <c r="G1296">
        <f>_xlfn.XLOOKUP($F1296,campaign!$B$2:$B$18,campaign!$D$2:$D$18)</f>
        <v>25</v>
      </c>
      <c r="H1296" t="str">
        <f>_xlfn.XLOOKUP($A1296,customer!$A$2:$A$978,customer!$B$2:$B$978)</f>
        <v>Quincy Keward</v>
      </c>
    </row>
    <row r="1297" spans="1:8" x14ac:dyDescent="0.2">
      <c r="A1297" t="s">
        <v>3011</v>
      </c>
      <c r="B1297" t="s">
        <v>3925</v>
      </c>
      <c r="C1297" s="1">
        <v>44599</v>
      </c>
      <c r="D1297" s="1">
        <v>44599</v>
      </c>
      <c r="E1297">
        <f t="shared" si="20"/>
        <v>0</v>
      </c>
      <c r="F1297" t="str">
        <f>_xlfn.XLOOKUP(data!$B1297,campaign!$A$2:$A$18,campaign!$B$2:$B$18)</f>
        <v>Homeownership</v>
      </c>
      <c r="G1297">
        <f>_xlfn.XLOOKUP($F1297,campaign!$B$2:$B$18,campaign!$D$2:$D$18)</f>
        <v>13</v>
      </c>
      <c r="H1297" t="str">
        <f>_xlfn.XLOOKUP($A1297,customer!$A$2:$A$978,customer!$B$2:$B$978)</f>
        <v>Itch Mingauld</v>
      </c>
    </row>
    <row r="1298" spans="1:8" x14ac:dyDescent="0.2">
      <c r="A1298" t="s">
        <v>3011</v>
      </c>
      <c r="B1298" t="s">
        <v>3925</v>
      </c>
      <c r="C1298" s="1">
        <v>44599</v>
      </c>
      <c r="D1298" s="1">
        <v>44637</v>
      </c>
      <c r="E1298">
        <f t="shared" si="20"/>
        <v>1</v>
      </c>
      <c r="F1298" t="str">
        <f>_xlfn.XLOOKUP(data!$B1298,campaign!$A$2:$A$18,campaign!$B$2:$B$18)</f>
        <v>Homeownership</v>
      </c>
      <c r="G1298">
        <f>_xlfn.XLOOKUP($F1298,campaign!$B$2:$B$18,campaign!$D$2:$D$18)</f>
        <v>13</v>
      </c>
      <c r="H1298" t="str">
        <f>_xlfn.XLOOKUP($A1298,customer!$A$2:$A$978,customer!$B$2:$B$978)</f>
        <v>Itch Mingauld</v>
      </c>
    </row>
    <row r="1299" spans="1:8" x14ac:dyDescent="0.2">
      <c r="A1299" t="s">
        <v>3011</v>
      </c>
      <c r="B1299" t="s">
        <v>3925</v>
      </c>
      <c r="C1299" s="1">
        <v>44599</v>
      </c>
      <c r="D1299" s="1">
        <v>44702</v>
      </c>
      <c r="E1299">
        <f t="shared" si="20"/>
        <v>3</v>
      </c>
      <c r="F1299" t="str">
        <f>_xlfn.XLOOKUP(data!$B1299,campaign!$A$2:$A$18,campaign!$B$2:$B$18)</f>
        <v>Homeownership</v>
      </c>
      <c r="G1299">
        <f>_xlfn.XLOOKUP($F1299,campaign!$B$2:$B$18,campaign!$D$2:$D$18)</f>
        <v>13</v>
      </c>
      <c r="H1299" t="str">
        <f>_xlfn.XLOOKUP($A1299,customer!$A$2:$A$978,customer!$B$2:$B$978)</f>
        <v>Itch Mingauld</v>
      </c>
    </row>
    <row r="1300" spans="1:8" x14ac:dyDescent="0.2">
      <c r="A1300" t="s">
        <v>3011</v>
      </c>
      <c r="B1300" t="s">
        <v>3925</v>
      </c>
      <c r="C1300" s="1">
        <v>44599</v>
      </c>
      <c r="D1300" s="1">
        <v>44721</v>
      </c>
      <c r="E1300">
        <f t="shared" si="20"/>
        <v>4</v>
      </c>
      <c r="F1300" t="str">
        <f>_xlfn.XLOOKUP(data!$B1300,campaign!$A$2:$A$18,campaign!$B$2:$B$18)</f>
        <v>Homeownership</v>
      </c>
      <c r="G1300">
        <f>_xlfn.XLOOKUP($F1300,campaign!$B$2:$B$18,campaign!$D$2:$D$18)</f>
        <v>13</v>
      </c>
      <c r="H1300" t="str">
        <f>_xlfn.XLOOKUP($A1300,customer!$A$2:$A$978,customer!$B$2:$B$978)</f>
        <v>Itch Mingauld</v>
      </c>
    </row>
    <row r="1301" spans="1:8" x14ac:dyDescent="0.2">
      <c r="A1301" t="s">
        <v>3011</v>
      </c>
      <c r="B1301" t="s">
        <v>3925</v>
      </c>
      <c r="C1301" s="1">
        <v>44599</v>
      </c>
      <c r="D1301" s="1">
        <v>44753</v>
      </c>
      <c r="E1301">
        <f t="shared" si="20"/>
        <v>5</v>
      </c>
      <c r="F1301" t="str">
        <f>_xlfn.XLOOKUP(data!$B1301,campaign!$A$2:$A$18,campaign!$B$2:$B$18)</f>
        <v>Homeownership</v>
      </c>
      <c r="G1301">
        <f>_xlfn.XLOOKUP($F1301,campaign!$B$2:$B$18,campaign!$D$2:$D$18)</f>
        <v>13</v>
      </c>
      <c r="H1301" t="str">
        <f>_xlfn.XLOOKUP($A1301,customer!$A$2:$A$978,customer!$B$2:$B$978)</f>
        <v>Itch Mingauld</v>
      </c>
    </row>
    <row r="1302" spans="1:8" x14ac:dyDescent="0.2">
      <c r="A1302" t="s">
        <v>3011</v>
      </c>
      <c r="B1302" t="s">
        <v>3925</v>
      </c>
      <c r="C1302" s="1">
        <v>44599</v>
      </c>
      <c r="D1302" s="1">
        <v>44795</v>
      </c>
      <c r="E1302">
        <f t="shared" si="20"/>
        <v>6</v>
      </c>
      <c r="F1302" t="str">
        <f>_xlfn.XLOOKUP(data!$B1302,campaign!$A$2:$A$18,campaign!$B$2:$B$18)</f>
        <v>Homeownership</v>
      </c>
      <c r="G1302">
        <f>_xlfn.XLOOKUP($F1302,campaign!$B$2:$B$18,campaign!$D$2:$D$18)</f>
        <v>13</v>
      </c>
      <c r="H1302" t="str">
        <f>_xlfn.XLOOKUP($A1302,customer!$A$2:$A$978,customer!$B$2:$B$978)</f>
        <v>Itch Mingauld</v>
      </c>
    </row>
    <row r="1303" spans="1:8" x14ac:dyDescent="0.2">
      <c r="A1303" t="s">
        <v>3011</v>
      </c>
      <c r="B1303" t="s">
        <v>3925</v>
      </c>
      <c r="C1303" s="1">
        <v>44599</v>
      </c>
      <c r="D1303" s="1">
        <v>44848</v>
      </c>
      <c r="E1303">
        <f t="shared" si="20"/>
        <v>8</v>
      </c>
      <c r="F1303" t="str">
        <f>_xlfn.XLOOKUP(data!$B1303,campaign!$A$2:$A$18,campaign!$B$2:$B$18)</f>
        <v>Homeownership</v>
      </c>
      <c r="G1303">
        <f>_xlfn.XLOOKUP($F1303,campaign!$B$2:$B$18,campaign!$D$2:$D$18)</f>
        <v>13</v>
      </c>
      <c r="H1303" t="str">
        <f>_xlfn.XLOOKUP($A1303,customer!$A$2:$A$978,customer!$B$2:$B$978)</f>
        <v>Itch Mingauld</v>
      </c>
    </row>
    <row r="1304" spans="1:8" x14ac:dyDescent="0.2">
      <c r="A1304" t="s">
        <v>3011</v>
      </c>
      <c r="B1304" t="s">
        <v>3925</v>
      </c>
      <c r="C1304" s="1">
        <v>44599</v>
      </c>
      <c r="D1304" s="1">
        <v>44875</v>
      </c>
      <c r="E1304">
        <f t="shared" si="20"/>
        <v>9</v>
      </c>
      <c r="F1304" t="str">
        <f>_xlfn.XLOOKUP(data!$B1304,campaign!$A$2:$A$18,campaign!$B$2:$B$18)</f>
        <v>Homeownership</v>
      </c>
      <c r="G1304">
        <f>_xlfn.XLOOKUP($F1304,campaign!$B$2:$B$18,campaign!$D$2:$D$18)</f>
        <v>13</v>
      </c>
      <c r="H1304" t="str">
        <f>_xlfn.XLOOKUP($A1304,customer!$A$2:$A$978,customer!$B$2:$B$978)</f>
        <v>Itch Mingauld</v>
      </c>
    </row>
    <row r="1305" spans="1:8" x14ac:dyDescent="0.2">
      <c r="A1305" t="s">
        <v>3011</v>
      </c>
      <c r="B1305" t="s">
        <v>3925</v>
      </c>
      <c r="C1305" s="1">
        <v>44599</v>
      </c>
      <c r="D1305" s="1">
        <v>44915</v>
      </c>
      <c r="E1305">
        <f t="shared" si="20"/>
        <v>10</v>
      </c>
      <c r="F1305" t="str">
        <f>_xlfn.XLOOKUP(data!$B1305,campaign!$A$2:$A$18,campaign!$B$2:$B$18)</f>
        <v>Homeownership</v>
      </c>
      <c r="G1305">
        <f>_xlfn.XLOOKUP($F1305,campaign!$B$2:$B$18,campaign!$D$2:$D$18)</f>
        <v>13</v>
      </c>
      <c r="H1305" t="str">
        <f>_xlfn.XLOOKUP($A1305,customer!$A$2:$A$978,customer!$B$2:$B$978)</f>
        <v>Itch Mingauld</v>
      </c>
    </row>
    <row r="1306" spans="1:8" x14ac:dyDescent="0.2">
      <c r="A1306" t="s">
        <v>3011</v>
      </c>
      <c r="B1306" t="s">
        <v>3925</v>
      </c>
      <c r="C1306" s="1">
        <v>44599</v>
      </c>
      <c r="D1306" s="1">
        <v>44968</v>
      </c>
      <c r="E1306">
        <f t="shared" si="20"/>
        <v>12</v>
      </c>
      <c r="F1306" t="str">
        <f>_xlfn.XLOOKUP(data!$B1306,campaign!$A$2:$A$18,campaign!$B$2:$B$18)</f>
        <v>Homeownership</v>
      </c>
      <c r="G1306">
        <f>_xlfn.XLOOKUP($F1306,campaign!$B$2:$B$18,campaign!$D$2:$D$18)</f>
        <v>13</v>
      </c>
      <c r="H1306" t="str">
        <f>_xlfn.XLOOKUP($A1306,customer!$A$2:$A$978,customer!$B$2:$B$978)</f>
        <v>Itch Mingauld</v>
      </c>
    </row>
    <row r="1307" spans="1:8" x14ac:dyDescent="0.2">
      <c r="A1307" t="s">
        <v>3011</v>
      </c>
      <c r="B1307" t="s">
        <v>3925</v>
      </c>
      <c r="C1307" s="1">
        <v>44599</v>
      </c>
      <c r="D1307" s="1">
        <v>45000</v>
      </c>
      <c r="E1307">
        <f t="shared" si="20"/>
        <v>13</v>
      </c>
      <c r="F1307" t="str">
        <f>_xlfn.XLOOKUP(data!$B1307,campaign!$A$2:$A$18,campaign!$B$2:$B$18)</f>
        <v>Homeownership</v>
      </c>
      <c r="G1307">
        <f>_xlfn.XLOOKUP($F1307,campaign!$B$2:$B$18,campaign!$D$2:$D$18)</f>
        <v>13</v>
      </c>
      <c r="H1307" t="str">
        <f>_xlfn.XLOOKUP($A1307,customer!$A$2:$A$978,customer!$B$2:$B$978)</f>
        <v>Itch Mingauld</v>
      </c>
    </row>
    <row r="1308" spans="1:8" x14ac:dyDescent="0.2">
      <c r="A1308" t="s">
        <v>3011</v>
      </c>
      <c r="B1308" t="s">
        <v>3925</v>
      </c>
      <c r="C1308" s="1">
        <v>44599</v>
      </c>
      <c r="D1308" s="1">
        <v>45038</v>
      </c>
      <c r="E1308">
        <f t="shared" si="20"/>
        <v>14</v>
      </c>
      <c r="F1308" t="str">
        <f>_xlfn.XLOOKUP(data!$B1308,campaign!$A$2:$A$18,campaign!$B$2:$B$18)</f>
        <v>Homeownership</v>
      </c>
      <c r="G1308">
        <f>_xlfn.XLOOKUP($F1308,campaign!$B$2:$B$18,campaign!$D$2:$D$18)</f>
        <v>13</v>
      </c>
      <c r="H1308" t="str">
        <f>_xlfn.XLOOKUP($A1308,customer!$A$2:$A$978,customer!$B$2:$B$978)</f>
        <v>Itch Mingauld</v>
      </c>
    </row>
    <row r="1309" spans="1:8" x14ac:dyDescent="0.2">
      <c r="A1309" t="s">
        <v>3011</v>
      </c>
      <c r="B1309" t="s">
        <v>3925</v>
      </c>
      <c r="C1309" s="1">
        <v>44599</v>
      </c>
      <c r="D1309" s="1">
        <v>45067</v>
      </c>
      <c r="E1309">
        <f t="shared" si="20"/>
        <v>15</v>
      </c>
      <c r="F1309" t="str">
        <f>_xlfn.XLOOKUP(data!$B1309,campaign!$A$2:$A$18,campaign!$B$2:$B$18)</f>
        <v>Homeownership</v>
      </c>
      <c r="G1309">
        <f>_xlfn.XLOOKUP($F1309,campaign!$B$2:$B$18,campaign!$D$2:$D$18)</f>
        <v>13</v>
      </c>
      <c r="H1309" t="str">
        <f>_xlfn.XLOOKUP($A1309,customer!$A$2:$A$978,customer!$B$2:$B$978)</f>
        <v>Itch Mingauld</v>
      </c>
    </row>
    <row r="1310" spans="1:8" x14ac:dyDescent="0.2">
      <c r="A1310" t="s">
        <v>3011</v>
      </c>
      <c r="B1310" t="s">
        <v>3929</v>
      </c>
      <c r="C1310" s="1">
        <v>44845</v>
      </c>
      <c r="D1310" s="1">
        <v>44845</v>
      </c>
      <c r="E1310">
        <f t="shared" si="20"/>
        <v>0</v>
      </c>
      <c r="F1310" t="str">
        <f>_xlfn.XLOOKUP(data!$B1310,campaign!$A$2:$A$18,campaign!$B$2:$B$18)</f>
        <v>NonUSTravel</v>
      </c>
      <c r="G1310">
        <f>_xlfn.XLOOKUP($F1310,campaign!$B$2:$B$18,campaign!$D$2:$D$18)</f>
        <v>66</v>
      </c>
      <c r="H1310" t="str">
        <f>_xlfn.XLOOKUP($A1310,customer!$A$2:$A$978,customer!$B$2:$B$978)</f>
        <v>Itch Mingauld</v>
      </c>
    </row>
    <row r="1311" spans="1:8" x14ac:dyDescent="0.2">
      <c r="A1311" t="s">
        <v>3011</v>
      </c>
      <c r="B1311" t="s">
        <v>3929</v>
      </c>
      <c r="C1311" s="1">
        <v>44845</v>
      </c>
      <c r="D1311" s="1">
        <v>44884</v>
      </c>
      <c r="E1311">
        <f t="shared" si="20"/>
        <v>1</v>
      </c>
      <c r="F1311" t="str">
        <f>_xlfn.XLOOKUP(data!$B1311,campaign!$A$2:$A$18,campaign!$B$2:$B$18)</f>
        <v>NonUSTravel</v>
      </c>
      <c r="G1311">
        <f>_xlfn.XLOOKUP($F1311,campaign!$B$2:$B$18,campaign!$D$2:$D$18)</f>
        <v>66</v>
      </c>
      <c r="H1311" t="str">
        <f>_xlfn.XLOOKUP($A1311,customer!$A$2:$A$978,customer!$B$2:$B$978)</f>
        <v>Itch Mingauld</v>
      </c>
    </row>
    <row r="1312" spans="1:8" x14ac:dyDescent="0.2">
      <c r="A1312" t="s">
        <v>3011</v>
      </c>
      <c r="B1312" t="s">
        <v>3929</v>
      </c>
      <c r="C1312" s="1">
        <v>44845</v>
      </c>
      <c r="D1312" s="1">
        <v>44915</v>
      </c>
      <c r="E1312">
        <f t="shared" si="20"/>
        <v>2</v>
      </c>
      <c r="F1312" t="str">
        <f>_xlfn.XLOOKUP(data!$B1312,campaign!$A$2:$A$18,campaign!$B$2:$B$18)</f>
        <v>NonUSTravel</v>
      </c>
      <c r="G1312">
        <f>_xlfn.XLOOKUP($F1312,campaign!$B$2:$B$18,campaign!$D$2:$D$18)</f>
        <v>66</v>
      </c>
      <c r="H1312" t="str">
        <f>_xlfn.XLOOKUP($A1312,customer!$A$2:$A$978,customer!$B$2:$B$978)</f>
        <v>Itch Mingauld</v>
      </c>
    </row>
    <row r="1313" spans="1:8" x14ac:dyDescent="0.2">
      <c r="A1313" t="s">
        <v>3011</v>
      </c>
      <c r="B1313" t="s">
        <v>3929</v>
      </c>
      <c r="C1313" s="1">
        <v>44845</v>
      </c>
      <c r="D1313" s="1">
        <v>44951</v>
      </c>
      <c r="E1313">
        <f t="shared" si="20"/>
        <v>3</v>
      </c>
      <c r="F1313" t="str">
        <f>_xlfn.XLOOKUP(data!$B1313,campaign!$A$2:$A$18,campaign!$B$2:$B$18)</f>
        <v>NonUSTravel</v>
      </c>
      <c r="G1313">
        <f>_xlfn.XLOOKUP($F1313,campaign!$B$2:$B$18,campaign!$D$2:$D$18)</f>
        <v>66</v>
      </c>
      <c r="H1313" t="str">
        <f>_xlfn.XLOOKUP($A1313,customer!$A$2:$A$978,customer!$B$2:$B$978)</f>
        <v>Itch Mingauld</v>
      </c>
    </row>
    <row r="1314" spans="1:8" x14ac:dyDescent="0.2">
      <c r="A1314" t="s">
        <v>3011</v>
      </c>
      <c r="B1314" t="s">
        <v>3929</v>
      </c>
      <c r="C1314" s="1">
        <v>44845</v>
      </c>
      <c r="D1314" s="1">
        <v>44969</v>
      </c>
      <c r="E1314">
        <f t="shared" si="20"/>
        <v>4</v>
      </c>
      <c r="F1314" t="str">
        <f>_xlfn.XLOOKUP(data!$B1314,campaign!$A$2:$A$18,campaign!$B$2:$B$18)</f>
        <v>NonUSTravel</v>
      </c>
      <c r="G1314">
        <f>_xlfn.XLOOKUP($F1314,campaign!$B$2:$B$18,campaign!$D$2:$D$18)</f>
        <v>66</v>
      </c>
      <c r="H1314" t="str">
        <f>_xlfn.XLOOKUP($A1314,customer!$A$2:$A$978,customer!$B$2:$B$978)</f>
        <v>Itch Mingauld</v>
      </c>
    </row>
    <row r="1315" spans="1:8" x14ac:dyDescent="0.2">
      <c r="A1315" t="s">
        <v>3011</v>
      </c>
      <c r="B1315" t="s">
        <v>3929</v>
      </c>
      <c r="C1315" s="1">
        <v>44845</v>
      </c>
      <c r="D1315" s="1">
        <v>45003</v>
      </c>
      <c r="E1315">
        <f t="shared" si="20"/>
        <v>5</v>
      </c>
      <c r="F1315" t="str">
        <f>_xlfn.XLOOKUP(data!$B1315,campaign!$A$2:$A$18,campaign!$B$2:$B$18)</f>
        <v>NonUSTravel</v>
      </c>
      <c r="G1315">
        <f>_xlfn.XLOOKUP($F1315,campaign!$B$2:$B$18,campaign!$D$2:$D$18)</f>
        <v>66</v>
      </c>
      <c r="H1315" t="str">
        <f>_xlfn.XLOOKUP($A1315,customer!$A$2:$A$978,customer!$B$2:$B$978)</f>
        <v>Itch Mingauld</v>
      </c>
    </row>
    <row r="1316" spans="1:8" x14ac:dyDescent="0.2">
      <c r="A1316" t="s">
        <v>3011</v>
      </c>
      <c r="B1316" t="s">
        <v>3929</v>
      </c>
      <c r="C1316" s="1">
        <v>44845</v>
      </c>
      <c r="D1316" s="1">
        <v>45035</v>
      </c>
      <c r="E1316">
        <f t="shared" si="20"/>
        <v>6</v>
      </c>
      <c r="F1316" t="str">
        <f>_xlfn.XLOOKUP(data!$B1316,campaign!$A$2:$A$18,campaign!$B$2:$B$18)</f>
        <v>NonUSTravel</v>
      </c>
      <c r="G1316">
        <f>_xlfn.XLOOKUP($F1316,campaign!$B$2:$B$18,campaign!$D$2:$D$18)</f>
        <v>66</v>
      </c>
      <c r="H1316" t="str">
        <f>_xlfn.XLOOKUP($A1316,customer!$A$2:$A$978,customer!$B$2:$B$978)</f>
        <v>Itch Mingauld</v>
      </c>
    </row>
    <row r="1317" spans="1:8" x14ac:dyDescent="0.2">
      <c r="A1317" t="s">
        <v>3011</v>
      </c>
      <c r="B1317" t="s">
        <v>3929</v>
      </c>
      <c r="C1317" s="1">
        <v>44845</v>
      </c>
      <c r="D1317" s="1">
        <v>45065</v>
      </c>
      <c r="E1317">
        <f t="shared" si="20"/>
        <v>7</v>
      </c>
      <c r="F1317" t="str">
        <f>_xlfn.XLOOKUP(data!$B1317,campaign!$A$2:$A$18,campaign!$B$2:$B$18)</f>
        <v>NonUSTravel</v>
      </c>
      <c r="G1317">
        <f>_xlfn.XLOOKUP($F1317,campaign!$B$2:$B$18,campaign!$D$2:$D$18)</f>
        <v>66</v>
      </c>
      <c r="H1317" t="str">
        <f>_xlfn.XLOOKUP($A1317,customer!$A$2:$A$978,customer!$B$2:$B$978)</f>
        <v>Itch Mingauld</v>
      </c>
    </row>
    <row r="1318" spans="1:8" x14ac:dyDescent="0.2">
      <c r="A1318" t="s">
        <v>3011</v>
      </c>
      <c r="B1318" t="s">
        <v>3949</v>
      </c>
      <c r="C1318" s="1">
        <v>45003</v>
      </c>
      <c r="D1318" s="1">
        <v>45003</v>
      </c>
      <c r="E1318">
        <f t="shared" si="20"/>
        <v>0</v>
      </c>
      <c r="F1318" t="str">
        <f>_xlfn.XLOOKUP(data!$B1318,campaign!$A$2:$A$18,campaign!$B$2:$B$18)</f>
        <v>NewCellphoneUser</v>
      </c>
      <c r="G1318">
        <f>_xlfn.XLOOKUP($F1318,campaign!$B$2:$B$18,campaign!$D$2:$D$18)</f>
        <v>25</v>
      </c>
      <c r="H1318" t="str">
        <f>_xlfn.XLOOKUP($A1318,customer!$A$2:$A$978,customer!$B$2:$B$978)</f>
        <v>Itch Mingauld</v>
      </c>
    </row>
    <row r="1319" spans="1:8" x14ac:dyDescent="0.2">
      <c r="A1319" t="s">
        <v>3011</v>
      </c>
      <c r="B1319" t="s">
        <v>3949</v>
      </c>
      <c r="C1319" s="1">
        <v>45003</v>
      </c>
      <c r="D1319" s="1">
        <v>45038</v>
      </c>
      <c r="E1319">
        <f t="shared" si="20"/>
        <v>1</v>
      </c>
      <c r="F1319" t="str">
        <f>_xlfn.XLOOKUP(data!$B1319,campaign!$A$2:$A$18,campaign!$B$2:$B$18)</f>
        <v>NewCellphoneUser</v>
      </c>
      <c r="G1319">
        <f>_xlfn.XLOOKUP($F1319,campaign!$B$2:$B$18,campaign!$D$2:$D$18)</f>
        <v>25</v>
      </c>
      <c r="H1319" t="str">
        <f>_xlfn.XLOOKUP($A1319,customer!$A$2:$A$978,customer!$B$2:$B$978)</f>
        <v>Itch Mingauld</v>
      </c>
    </row>
    <row r="1320" spans="1:8" x14ac:dyDescent="0.2">
      <c r="A1320" t="s">
        <v>3011</v>
      </c>
      <c r="B1320" t="s">
        <v>3949</v>
      </c>
      <c r="C1320" s="1">
        <v>45003</v>
      </c>
      <c r="D1320" s="1">
        <v>45077</v>
      </c>
      <c r="E1320">
        <f t="shared" si="20"/>
        <v>2</v>
      </c>
      <c r="F1320" t="str">
        <f>_xlfn.XLOOKUP(data!$B1320,campaign!$A$2:$A$18,campaign!$B$2:$B$18)</f>
        <v>NewCellphoneUser</v>
      </c>
      <c r="G1320">
        <f>_xlfn.XLOOKUP($F1320,campaign!$B$2:$B$18,campaign!$D$2:$D$18)</f>
        <v>25</v>
      </c>
      <c r="H1320" t="str">
        <f>_xlfn.XLOOKUP($A1320,customer!$A$2:$A$978,customer!$B$2:$B$978)</f>
        <v>Itch Mingauld</v>
      </c>
    </row>
    <row r="1321" spans="1:8" x14ac:dyDescent="0.2">
      <c r="A1321" t="s">
        <v>3012</v>
      </c>
      <c r="B1321" t="s">
        <v>3951</v>
      </c>
      <c r="C1321" s="1">
        <v>44719</v>
      </c>
      <c r="D1321" s="1">
        <v>44719</v>
      </c>
      <c r="E1321">
        <f t="shared" si="20"/>
        <v>0</v>
      </c>
      <c r="F1321" t="str">
        <f>_xlfn.XLOOKUP(data!$B1321,campaign!$A$2:$A$18,campaign!$B$2:$B$18)</f>
        <v>OwnsMotorcycle</v>
      </c>
      <c r="G1321">
        <f>_xlfn.XLOOKUP($F1321,campaign!$B$2:$B$18,campaign!$D$2:$D$18)</f>
        <v>14</v>
      </c>
      <c r="H1321" t="str">
        <f>_xlfn.XLOOKUP($A1321,customer!$A$2:$A$978,customer!$B$2:$B$978)</f>
        <v>Catharine Merwood</v>
      </c>
    </row>
    <row r="1322" spans="1:8" x14ac:dyDescent="0.2">
      <c r="A1322" t="s">
        <v>3012</v>
      </c>
      <c r="B1322" t="s">
        <v>3951</v>
      </c>
      <c r="C1322" s="1">
        <v>44719</v>
      </c>
      <c r="D1322" s="1">
        <v>44758</v>
      </c>
      <c r="E1322">
        <f t="shared" si="20"/>
        <v>1</v>
      </c>
      <c r="F1322" t="str">
        <f>_xlfn.XLOOKUP(data!$B1322,campaign!$A$2:$A$18,campaign!$B$2:$B$18)</f>
        <v>OwnsMotorcycle</v>
      </c>
      <c r="G1322">
        <f>_xlfn.XLOOKUP($F1322,campaign!$B$2:$B$18,campaign!$D$2:$D$18)</f>
        <v>14</v>
      </c>
      <c r="H1322" t="str">
        <f>_xlfn.XLOOKUP($A1322,customer!$A$2:$A$978,customer!$B$2:$B$978)</f>
        <v>Catharine Merwood</v>
      </c>
    </row>
    <row r="1323" spans="1:8" x14ac:dyDescent="0.2">
      <c r="A1323" t="s">
        <v>3012</v>
      </c>
      <c r="B1323" t="s">
        <v>3951</v>
      </c>
      <c r="C1323" s="1">
        <v>44719</v>
      </c>
      <c r="D1323" s="1">
        <v>44790</v>
      </c>
      <c r="E1323">
        <f t="shared" si="20"/>
        <v>2</v>
      </c>
      <c r="F1323" t="str">
        <f>_xlfn.XLOOKUP(data!$B1323,campaign!$A$2:$A$18,campaign!$B$2:$B$18)</f>
        <v>OwnsMotorcycle</v>
      </c>
      <c r="G1323">
        <f>_xlfn.XLOOKUP($F1323,campaign!$B$2:$B$18,campaign!$D$2:$D$18)</f>
        <v>14</v>
      </c>
      <c r="H1323" t="str">
        <f>_xlfn.XLOOKUP($A1323,customer!$A$2:$A$978,customer!$B$2:$B$978)</f>
        <v>Catharine Merwood</v>
      </c>
    </row>
    <row r="1324" spans="1:8" x14ac:dyDescent="0.2">
      <c r="A1324" t="s">
        <v>3012</v>
      </c>
      <c r="B1324" t="s">
        <v>3951</v>
      </c>
      <c r="C1324" s="1">
        <v>44719</v>
      </c>
      <c r="D1324" s="1">
        <v>44817</v>
      </c>
      <c r="E1324">
        <f t="shared" si="20"/>
        <v>3</v>
      </c>
      <c r="F1324" t="str">
        <f>_xlfn.XLOOKUP(data!$B1324,campaign!$A$2:$A$18,campaign!$B$2:$B$18)</f>
        <v>OwnsMotorcycle</v>
      </c>
      <c r="G1324">
        <f>_xlfn.XLOOKUP($F1324,campaign!$B$2:$B$18,campaign!$D$2:$D$18)</f>
        <v>14</v>
      </c>
      <c r="H1324" t="str">
        <f>_xlfn.XLOOKUP($A1324,customer!$A$2:$A$978,customer!$B$2:$B$978)</f>
        <v>Catharine Merwood</v>
      </c>
    </row>
    <row r="1325" spans="1:8" x14ac:dyDescent="0.2">
      <c r="A1325" t="s">
        <v>3012</v>
      </c>
      <c r="B1325" t="s">
        <v>3951</v>
      </c>
      <c r="C1325" s="1">
        <v>44719</v>
      </c>
      <c r="D1325" s="1">
        <v>44855</v>
      </c>
      <c r="E1325">
        <f t="shared" si="20"/>
        <v>4</v>
      </c>
      <c r="F1325" t="str">
        <f>_xlfn.XLOOKUP(data!$B1325,campaign!$A$2:$A$18,campaign!$B$2:$B$18)</f>
        <v>OwnsMotorcycle</v>
      </c>
      <c r="G1325">
        <f>_xlfn.XLOOKUP($F1325,campaign!$B$2:$B$18,campaign!$D$2:$D$18)</f>
        <v>14</v>
      </c>
      <c r="H1325" t="str">
        <f>_xlfn.XLOOKUP($A1325,customer!$A$2:$A$978,customer!$B$2:$B$978)</f>
        <v>Catharine Merwood</v>
      </c>
    </row>
    <row r="1326" spans="1:8" x14ac:dyDescent="0.2">
      <c r="A1326" t="s">
        <v>3012</v>
      </c>
      <c r="B1326" t="s">
        <v>3951</v>
      </c>
      <c r="C1326" s="1">
        <v>44719</v>
      </c>
      <c r="D1326" s="1">
        <v>44875</v>
      </c>
      <c r="E1326">
        <f t="shared" si="20"/>
        <v>5</v>
      </c>
      <c r="F1326" t="str">
        <f>_xlfn.XLOOKUP(data!$B1326,campaign!$A$2:$A$18,campaign!$B$2:$B$18)</f>
        <v>OwnsMotorcycle</v>
      </c>
      <c r="G1326">
        <f>_xlfn.XLOOKUP($F1326,campaign!$B$2:$B$18,campaign!$D$2:$D$18)</f>
        <v>14</v>
      </c>
      <c r="H1326" t="str">
        <f>_xlfn.XLOOKUP($A1326,customer!$A$2:$A$978,customer!$B$2:$B$978)</f>
        <v>Catharine Merwood</v>
      </c>
    </row>
    <row r="1327" spans="1:8" x14ac:dyDescent="0.2">
      <c r="A1327" t="s">
        <v>3012</v>
      </c>
      <c r="B1327" t="s">
        <v>3951</v>
      </c>
      <c r="C1327" s="1">
        <v>44719</v>
      </c>
      <c r="D1327" s="1">
        <v>44908</v>
      </c>
      <c r="E1327">
        <f t="shared" si="20"/>
        <v>6</v>
      </c>
      <c r="F1327" t="str">
        <f>_xlfn.XLOOKUP(data!$B1327,campaign!$A$2:$A$18,campaign!$B$2:$B$18)</f>
        <v>OwnsMotorcycle</v>
      </c>
      <c r="G1327">
        <f>_xlfn.XLOOKUP($F1327,campaign!$B$2:$B$18,campaign!$D$2:$D$18)</f>
        <v>14</v>
      </c>
      <c r="H1327" t="str">
        <f>_xlfn.XLOOKUP($A1327,customer!$A$2:$A$978,customer!$B$2:$B$978)</f>
        <v>Catharine Merwood</v>
      </c>
    </row>
    <row r="1328" spans="1:8" x14ac:dyDescent="0.2">
      <c r="A1328" t="s">
        <v>3012</v>
      </c>
      <c r="B1328" t="s">
        <v>3951</v>
      </c>
      <c r="C1328" s="1">
        <v>44719</v>
      </c>
      <c r="D1328" s="1">
        <v>45036</v>
      </c>
      <c r="E1328">
        <f t="shared" si="20"/>
        <v>10</v>
      </c>
      <c r="F1328" t="str">
        <f>_xlfn.XLOOKUP(data!$B1328,campaign!$A$2:$A$18,campaign!$B$2:$B$18)</f>
        <v>OwnsMotorcycle</v>
      </c>
      <c r="G1328">
        <f>_xlfn.XLOOKUP($F1328,campaign!$B$2:$B$18,campaign!$D$2:$D$18)</f>
        <v>14</v>
      </c>
      <c r="H1328" t="str">
        <f>_xlfn.XLOOKUP($A1328,customer!$A$2:$A$978,customer!$B$2:$B$978)</f>
        <v>Catharine Merwood</v>
      </c>
    </row>
    <row r="1329" spans="1:8" x14ac:dyDescent="0.2">
      <c r="A1329" t="s">
        <v>3012</v>
      </c>
      <c r="B1329" t="s">
        <v>3951</v>
      </c>
      <c r="C1329" s="1">
        <v>44719</v>
      </c>
      <c r="D1329" s="1">
        <v>45059</v>
      </c>
      <c r="E1329">
        <f t="shared" si="20"/>
        <v>11</v>
      </c>
      <c r="F1329" t="str">
        <f>_xlfn.XLOOKUP(data!$B1329,campaign!$A$2:$A$18,campaign!$B$2:$B$18)</f>
        <v>OwnsMotorcycle</v>
      </c>
      <c r="G1329">
        <f>_xlfn.XLOOKUP($F1329,campaign!$B$2:$B$18,campaign!$D$2:$D$18)</f>
        <v>14</v>
      </c>
      <c r="H1329" t="str">
        <f>_xlfn.XLOOKUP($A1329,customer!$A$2:$A$978,customer!$B$2:$B$978)</f>
        <v>Catharine Merwood</v>
      </c>
    </row>
    <row r="1330" spans="1:8" x14ac:dyDescent="0.2">
      <c r="A1330" t="s">
        <v>3012</v>
      </c>
      <c r="B1330" t="s">
        <v>3947</v>
      </c>
      <c r="C1330" s="1">
        <v>44866</v>
      </c>
      <c r="D1330" s="1">
        <v>44866</v>
      </c>
      <c r="E1330">
        <f t="shared" si="20"/>
        <v>0</v>
      </c>
      <c r="F1330" t="str">
        <f>_xlfn.XLOOKUP(data!$B1330,campaign!$A$2:$A$18,campaign!$B$2:$B$18)</f>
        <v>OwnsComputer</v>
      </c>
      <c r="G1330">
        <f>_xlfn.XLOOKUP($F1330,campaign!$B$2:$B$18,campaign!$D$2:$D$18)</f>
        <v>62</v>
      </c>
      <c r="H1330" t="str">
        <f>_xlfn.XLOOKUP($A1330,customer!$A$2:$A$978,customer!$B$2:$B$978)</f>
        <v>Catharine Merwood</v>
      </c>
    </row>
    <row r="1331" spans="1:8" x14ac:dyDescent="0.2">
      <c r="A1331" t="s">
        <v>3012</v>
      </c>
      <c r="B1331" t="s">
        <v>3947</v>
      </c>
      <c r="C1331" s="1">
        <v>44866</v>
      </c>
      <c r="D1331" s="1">
        <v>44910</v>
      </c>
      <c r="E1331">
        <f t="shared" si="20"/>
        <v>1</v>
      </c>
      <c r="F1331" t="str">
        <f>_xlfn.XLOOKUP(data!$B1331,campaign!$A$2:$A$18,campaign!$B$2:$B$18)</f>
        <v>OwnsComputer</v>
      </c>
      <c r="G1331">
        <f>_xlfn.XLOOKUP($F1331,campaign!$B$2:$B$18,campaign!$D$2:$D$18)</f>
        <v>62</v>
      </c>
      <c r="H1331" t="str">
        <f>_xlfn.XLOOKUP($A1331,customer!$A$2:$A$978,customer!$B$2:$B$978)</f>
        <v>Catharine Merwood</v>
      </c>
    </row>
    <row r="1332" spans="1:8" x14ac:dyDescent="0.2">
      <c r="A1332" t="s">
        <v>3012</v>
      </c>
      <c r="B1332" t="s">
        <v>3947</v>
      </c>
      <c r="C1332" s="1">
        <v>44866</v>
      </c>
      <c r="D1332" s="1">
        <v>44930</v>
      </c>
      <c r="E1332">
        <f t="shared" si="20"/>
        <v>2</v>
      </c>
      <c r="F1332" t="str">
        <f>_xlfn.XLOOKUP(data!$B1332,campaign!$A$2:$A$18,campaign!$B$2:$B$18)</f>
        <v>OwnsComputer</v>
      </c>
      <c r="G1332">
        <f>_xlfn.XLOOKUP($F1332,campaign!$B$2:$B$18,campaign!$D$2:$D$18)</f>
        <v>62</v>
      </c>
      <c r="H1332" t="str">
        <f>_xlfn.XLOOKUP($A1332,customer!$A$2:$A$978,customer!$B$2:$B$978)</f>
        <v>Catharine Merwood</v>
      </c>
    </row>
    <row r="1333" spans="1:8" x14ac:dyDescent="0.2">
      <c r="A1333" t="s">
        <v>3012</v>
      </c>
      <c r="B1333" t="s">
        <v>3947</v>
      </c>
      <c r="C1333" s="1">
        <v>44866</v>
      </c>
      <c r="D1333" s="1">
        <v>44964</v>
      </c>
      <c r="E1333">
        <f t="shared" si="20"/>
        <v>3</v>
      </c>
      <c r="F1333" t="str">
        <f>_xlfn.XLOOKUP(data!$B1333,campaign!$A$2:$A$18,campaign!$B$2:$B$18)</f>
        <v>OwnsComputer</v>
      </c>
      <c r="G1333">
        <f>_xlfn.XLOOKUP($F1333,campaign!$B$2:$B$18,campaign!$D$2:$D$18)</f>
        <v>62</v>
      </c>
      <c r="H1333" t="str">
        <f>_xlfn.XLOOKUP($A1333,customer!$A$2:$A$978,customer!$B$2:$B$978)</f>
        <v>Catharine Merwood</v>
      </c>
    </row>
    <row r="1334" spans="1:8" x14ac:dyDescent="0.2">
      <c r="A1334" t="s">
        <v>3012</v>
      </c>
      <c r="B1334" t="s">
        <v>3947</v>
      </c>
      <c r="C1334" s="1">
        <v>44866</v>
      </c>
      <c r="D1334" s="1">
        <v>44988</v>
      </c>
      <c r="E1334">
        <f t="shared" si="20"/>
        <v>4</v>
      </c>
      <c r="F1334" t="str">
        <f>_xlfn.XLOOKUP(data!$B1334,campaign!$A$2:$A$18,campaign!$B$2:$B$18)</f>
        <v>OwnsComputer</v>
      </c>
      <c r="G1334">
        <f>_xlfn.XLOOKUP($F1334,campaign!$B$2:$B$18,campaign!$D$2:$D$18)</f>
        <v>62</v>
      </c>
      <c r="H1334" t="str">
        <f>_xlfn.XLOOKUP($A1334,customer!$A$2:$A$978,customer!$B$2:$B$978)</f>
        <v>Catharine Merwood</v>
      </c>
    </row>
    <row r="1335" spans="1:8" x14ac:dyDescent="0.2">
      <c r="A1335" t="s">
        <v>3012</v>
      </c>
      <c r="B1335" t="s">
        <v>3947</v>
      </c>
      <c r="C1335" s="1">
        <v>44866</v>
      </c>
      <c r="D1335" s="1">
        <v>45028</v>
      </c>
      <c r="E1335">
        <f t="shared" si="20"/>
        <v>5</v>
      </c>
      <c r="F1335" t="str">
        <f>_xlfn.XLOOKUP(data!$B1335,campaign!$A$2:$A$18,campaign!$B$2:$B$18)</f>
        <v>OwnsComputer</v>
      </c>
      <c r="G1335">
        <f>_xlfn.XLOOKUP($F1335,campaign!$B$2:$B$18,campaign!$D$2:$D$18)</f>
        <v>62</v>
      </c>
      <c r="H1335" t="str">
        <f>_xlfn.XLOOKUP($A1335,customer!$A$2:$A$978,customer!$B$2:$B$978)</f>
        <v>Catharine Merwood</v>
      </c>
    </row>
    <row r="1336" spans="1:8" x14ac:dyDescent="0.2">
      <c r="A1336" t="s">
        <v>3012</v>
      </c>
      <c r="B1336" t="s">
        <v>3929</v>
      </c>
      <c r="C1336" s="1">
        <v>44950</v>
      </c>
      <c r="D1336" s="1">
        <v>44950</v>
      </c>
      <c r="E1336">
        <f t="shared" si="20"/>
        <v>0</v>
      </c>
      <c r="F1336" t="str">
        <f>_xlfn.XLOOKUP(data!$B1336,campaign!$A$2:$A$18,campaign!$B$2:$B$18)</f>
        <v>NonUSTravel</v>
      </c>
      <c r="G1336">
        <f>_xlfn.XLOOKUP($F1336,campaign!$B$2:$B$18,campaign!$D$2:$D$18)</f>
        <v>66</v>
      </c>
      <c r="H1336" t="str">
        <f>_xlfn.XLOOKUP($A1336,customer!$A$2:$A$978,customer!$B$2:$B$978)</f>
        <v>Catharine Merwood</v>
      </c>
    </row>
    <row r="1337" spans="1:8" x14ac:dyDescent="0.2">
      <c r="A1337" t="s">
        <v>3012</v>
      </c>
      <c r="B1337" t="s">
        <v>3929</v>
      </c>
      <c r="C1337" s="1">
        <v>44950</v>
      </c>
      <c r="D1337" s="1">
        <v>44981</v>
      </c>
      <c r="E1337">
        <f t="shared" si="20"/>
        <v>1</v>
      </c>
      <c r="F1337" t="str">
        <f>_xlfn.XLOOKUP(data!$B1337,campaign!$A$2:$A$18,campaign!$B$2:$B$18)</f>
        <v>NonUSTravel</v>
      </c>
      <c r="G1337">
        <f>_xlfn.XLOOKUP($F1337,campaign!$B$2:$B$18,campaign!$D$2:$D$18)</f>
        <v>66</v>
      </c>
      <c r="H1337" t="str">
        <f>_xlfn.XLOOKUP($A1337,customer!$A$2:$A$978,customer!$B$2:$B$978)</f>
        <v>Catharine Merwood</v>
      </c>
    </row>
    <row r="1338" spans="1:8" x14ac:dyDescent="0.2">
      <c r="A1338" t="s">
        <v>3012</v>
      </c>
      <c r="B1338" t="s">
        <v>3929</v>
      </c>
      <c r="C1338" s="1">
        <v>44950</v>
      </c>
      <c r="D1338" s="1">
        <v>44988</v>
      </c>
      <c r="E1338">
        <f t="shared" si="20"/>
        <v>1</v>
      </c>
      <c r="F1338" t="str">
        <f>_xlfn.XLOOKUP(data!$B1338,campaign!$A$2:$A$18,campaign!$B$2:$B$18)</f>
        <v>NonUSTravel</v>
      </c>
      <c r="G1338">
        <f>_xlfn.XLOOKUP($F1338,campaign!$B$2:$B$18,campaign!$D$2:$D$18)</f>
        <v>66</v>
      </c>
      <c r="H1338" t="str">
        <f>_xlfn.XLOOKUP($A1338,customer!$A$2:$A$978,customer!$B$2:$B$978)</f>
        <v>Catharine Merwood</v>
      </c>
    </row>
    <row r="1339" spans="1:8" x14ac:dyDescent="0.2">
      <c r="A1339" t="s">
        <v>3012</v>
      </c>
      <c r="B1339" t="s">
        <v>3929</v>
      </c>
      <c r="C1339" s="1">
        <v>44950</v>
      </c>
      <c r="D1339" s="1">
        <v>45040</v>
      </c>
      <c r="E1339">
        <f t="shared" si="20"/>
        <v>3</v>
      </c>
      <c r="F1339" t="str">
        <f>_xlfn.XLOOKUP(data!$B1339,campaign!$A$2:$A$18,campaign!$B$2:$B$18)</f>
        <v>NonUSTravel</v>
      </c>
      <c r="G1339">
        <f>_xlfn.XLOOKUP($F1339,campaign!$B$2:$B$18,campaign!$D$2:$D$18)</f>
        <v>66</v>
      </c>
      <c r="H1339" t="str">
        <f>_xlfn.XLOOKUP($A1339,customer!$A$2:$A$978,customer!$B$2:$B$978)</f>
        <v>Catharine Merwood</v>
      </c>
    </row>
    <row r="1340" spans="1:8" x14ac:dyDescent="0.2">
      <c r="A1340" t="s">
        <v>3012</v>
      </c>
      <c r="B1340" t="s">
        <v>3929</v>
      </c>
      <c r="C1340" s="1">
        <v>44950</v>
      </c>
      <c r="D1340" s="1">
        <v>45054</v>
      </c>
      <c r="E1340">
        <f t="shared" si="20"/>
        <v>3</v>
      </c>
      <c r="F1340" t="str">
        <f>_xlfn.XLOOKUP(data!$B1340,campaign!$A$2:$A$18,campaign!$B$2:$B$18)</f>
        <v>NonUSTravel</v>
      </c>
      <c r="G1340">
        <f>_xlfn.XLOOKUP($F1340,campaign!$B$2:$B$18,campaign!$D$2:$D$18)</f>
        <v>66</v>
      </c>
      <c r="H1340" t="str">
        <f>_xlfn.XLOOKUP($A1340,customer!$A$2:$A$978,customer!$B$2:$B$978)</f>
        <v>Catharine Merwood</v>
      </c>
    </row>
    <row r="1341" spans="1:8" x14ac:dyDescent="0.2">
      <c r="A1341" t="s">
        <v>3012</v>
      </c>
      <c r="B1341" t="s">
        <v>3929</v>
      </c>
      <c r="C1341" s="1">
        <v>44950</v>
      </c>
      <c r="D1341" s="1">
        <v>45084</v>
      </c>
      <c r="E1341">
        <f t="shared" si="20"/>
        <v>4</v>
      </c>
      <c r="F1341" t="str">
        <f>_xlfn.XLOOKUP(data!$B1341,campaign!$A$2:$A$18,campaign!$B$2:$B$18)</f>
        <v>NonUSTravel</v>
      </c>
      <c r="G1341">
        <f>_xlfn.XLOOKUP($F1341,campaign!$B$2:$B$18,campaign!$D$2:$D$18)</f>
        <v>66</v>
      </c>
      <c r="H1341" t="str">
        <f>_xlfn.XLOOKUP($A1341,customer!$A$2:$A$978,customer!$B$2:$B$978)</f>
        <v>Catharine Merwood</v>
      </c>
    </row>
    <row r="1342" spans="1:8" x14ac:dyDescent="0.2">
      <c r="A1342" t="s">
        <v>3013</v>
      </c>
      <c r="B1342" t="s">
        <v>3952</v>
      </c>
      <c r="C1342" s="1">
        <v>44664</v>
      </c>
      <c r="D1342" s="1">
        <v>44664</v>
      </c>
      <c r="E1342">
        <f t="shared" si="20"/>
        <v>0</v>
      </c>
      <c r="F1342" t="str">
        <f>_xlfn.XLOOKUP(data!$B1342,campaign!$A$2:$A$18,campaign!$B$2:$B$18)</f>
        <v>MadeCallToRetentionTeam</v>
      </c>
      <c r="G1342">
        <f>_xlfn.XLOOKUP($F1342,campaign!$B$2:$B$18,campaign!$D$2:$D$18)</f>
        <v>16</v>
      </c>
      <c r="H1342" t="str">
        <f>_xlfn.XLOOKUP($A1342,customer!$A$2:$A$978,customer!$B$2:$B$978)</f>
        <v>Travers Meatyard</v>
      </c>
    </row>
    <row r="1343" spans="1:8" x14ac:dyDescent="0.2">
      <c r="A1343" t="s">
        <v>3013</v>
      </c>
      <c r="B1343" t="s">
        <v>3952</v>
      </c>
      <c r="C1343" s="1">
        <v>44664</v>
      </c>
      <c r="D1343" s="1">
        <v>44732</v>
      </c>
      <c r="E1343">
        <f t="shared" si="20"/>
        <v>2</v>
      </c>
      <c r="F1343" t="str">
        <f>_xlfn.XLOOKUP(data!$B1343,campaign!$A$2:$A$18,campaign!$B$2:$B$18)</f>
        <v>MadeCallToRetentionTeam</v>
      </c>
      <c r="G1343">
        <f>_xlfn.XLOOKUP($F1343,campaign!$B$2:$B$18,campaign!$D$2:$D$18)</f>
        <v>16</v>
      </c>
      <c r="H1343" t="str">
        <f>_xlfn.XLOOKUP($A1343,customer!$A$2:$A$978,customer!$B$2:$B$978)</f>
        <v>Travers Meatyard</v>
      </c>
    </row>
    <row r="1344" spans="1:8" x14ac:dyDescent="0.2">
      <c r="A1344" t="s">
        <v>3013</v>
      </c>
      <c r="B1344" t="s">
        <v>3952</v>
      </c>
      <c r="C1344" s="1">
        <v>44664</v>
      </c>
      <c r="D1344" s="1">
        <v>44759</v>
      </c>
      <c r="E1344">
        <f t="shared" si="20"/>
        <v>3</v>
      </c>
      <c r="F1344" t="str">
        <f>_xlfn.XLOOKUP(data!$B1344,campaign!$A$2:$A$18,campaign!$B$2:$B$18)</f>
        <v>MadeCallToRetentionTeam</v>
      </c>
      <c r="G1344">
        <f>_xlfn.XLOOKUP($F1344,campaign!$B$2:$B$18,campaign!$D$2:$D$18)</f>
        <v>16</v>
      </c>
      <c r="H1344" t="str">
        <f>_xlfn.XLOOKUP($A1344,customer!$A$2:$A$978,customer!$B$2:$B$978)</f>
        <v>Travers Meatyard</v>
      </c>
    </row>
    <row r="1345" spans="1:8" x14ac:dyDescent="0.2">
      <c r="A1345" t="s">
        <v>3013</v>
      </c>
      <c r="B1345" t="s">
        <v>3952</v>
      </c>
      <c r="C1345" s="1">
        <v>44664</v>
      </c>
      <c r="D1345" s="1">
        <v>44792</v>
      </c>
      <c r="E1345">
        <f t="shared" si="20"/>
        <v>4</v>
      </c>
      <c r="F1345" t="str">
        <f>_xlfn.XLOOKUP(data!$B1345,campaign!$A$2:$A$18,campaign!$B$2:$B$18)</f>
        <v>MadeCallToRetentionTeam</v>
      </c>
      <c r="G1345">
        <f>_xlfn.XLOOKUP($F1345,campaign!$B$2:$B$18,campaign!$D$2:$D$18)</f>
        <v>16</v>
      </c>
      <c r="H1345" t="str">
        <f>_xlfn.XLOOKUP($A1345,customer!$A$2:$A$978,customer!$B$2:$B$978)</f>
        <v>Travers Meatyard</v>
      </c>
    </row>
    <row r="1346" spans="1:8" x14ac:dyDescent="0.2">
      <c r="A1346" t="s">
        <v>3013</v>
      </c>
      <c r="B1346" t="s">
        <v>3952</v>
      </c>
      <c r="C1346" s="1">
        <v>44664</v>
      </c>
      <c r="D1346" s="1">
        <v>44826</v>
      </c>
      <c r="E1346">
        <f t="shared" si="20"/>
        <v>5</v>
      </c>
      <c r="F1346" t="str">
        <f>_xlfn.XLOOKUP(data!$B1346,campaign!$A$2:$A$18,campaign!$B$2:$B$18)</f>
        <v>MadeCallToRetentionTeam</v>
      </c>
      <c r="G1346">
        <f>_xlfn.XLOOKUP($F1346,campaign!$B$2:$B$18,campaign!$D$2:$D$18)</f>
        <v>16</v>
      </c>
      <c r="H1346" t="str">
        <f>_xlfn.XLOOKUP($A1346,customer!$A$2:$A$978,customer!$B$2:$B$978)</f>
        <v>Travers Meatyard</v>
      </c>
    </row>
    <row r="1347" spans="1:8" x14ac:dyDescent="0.2">
      <c r="A1347" t="s">
        <v>3013</v>
      </c>
      <c r="B1347" t="s">
        <v>3952</v>
      </c>
      <c r="C1347" s="1">
        <v>44664</v>
      </c>
      <c r="D1347" s="1">
        <v>44849</v>
      </c>
      <c r="E1347">
        <f t="shared" ref="E1347:E1410" si="21">DATEDIF(C1347,D1347,"M")</f>
        <v>6</v>
      </c>
      <c r="F1347" t="str">
        <f>_xlfn.XLOOKUP(data!$B1347,campaign!$A$2:$A$18,campaign!$B$2:$B$18)</f>
        <v>MadeCallToRetentionTeam</v>
      </c>
      <c r="G1347">
        <f>_xlfn.XLOOKUP($F1347,campaign!$B$2:$B$18,campaign!$D$2:$D$18)</f>
        <v>16</v>
      </c>
      <c r="H1347" t="str">
        <f>_xlfn.XLOOKUP($A1347,customer!$A$2:$A$978,customer!$B$2:$B$978)</f>
        <v>Travers Meatyard</v>
      </c>
    </row>
    <row r="1348" spans="1:8" x14ac:dyDescent="0.2">
      <c r="A1348" t="s">
        <v>3013</v>
      </c>
      <c r="B1348" t="s">
        <v>3952</v>
      </c>
      <c r="C1348" s="1">
        <v>44664</v>
      </c>
      <c r="D1348" s="1">
        <v>44887</v>
      </c>
      <c r="E1348">
        <f t="shared" si="21"/>
        <v>7</v>
      </c>
      <c r="F1348" t="str">
        <f>_xlfn.XLOOKUP(data!$B1348,campaign!$A$2:$A$18,campaign!$B$2:$B$18)</f>
        <v>MadeCallToRetentionTeam</v>
      </c>
      <c r="G1348">
        <f>_xlfn.XLOOKUP($F1348,campaign!$B$2:$B$18,campaign!$D$2:$D$18)</f>
        <v>16</v>
      </c>
      <c r="H1348" t="str">
        <f>_xlfn.XLOOKUP($A1348,customer!$A$2:$A$978,customer!$B$2:$B$978)</f>
        <v>Travers Meatyard</v>
      </c>
    </row>
    <row r="1349" spans="1:8" x14ac:dyDescent="0.2">
      <c r="A1349" t="s">
        <v>3013</v>
      </c>
      <c r="B1349" t="s">
        <v>3952</v>
      </c>
      <c r="C1349" s="1">
        <v>44664</v>
      </c>
      <c r="D1349" s="1">
        <v>44921</v>
      </c>
      <c r="E1349">
        <f t="shared" si="21"/>
        <v>8</v>
      </c>
      <c r="F1349" t="str">
        <f>_xlfn.XLOOKUP(data!$B1349,campaign!$A$2:$A$18,campaign!$B$2:$B$18)</f>
        <v>MadeCallToRetentionTeam</v>
      </c>
      <c r="G1349">
        <f>_xlfn.XLOOKUP($F1349,campaign!$B$2:$B$18,campaign!$D$2:$D$18)</f>
        <v>16</v>
      </c>
      <c r="H1349" t="str">
        <f>_xlfn.XLOOKUP($A1349,customer!$A$2:$A$978,customer!$B$2:$B$978)</f>
        <v>Travers Meatyard</v>
      </c>
    </row>
    <row r="1350" spans="1:8" x14ac:dyDescent="0.2">
      <c r="A1350" t="s">
        <v>3013</v>
      </c>
      <c r="B1350" t="s">
        <v>3952</v>
      </c>
      <c r="C1350" s="1">
        <v>44664</v>
      </c>
      <c r="D1350" s="1">
        <v>44954</v>
      </c>
      <c r="E1350">
        <f t="shared" si="21"/>
        <v>9</v>
      </c>
      <c r="F1350" t="str">
        <f>_xlfn.XLOOKUP(data!$B1350,campaign!$A$2:$A$18,campaign!$B$2:$B$18)</f>
        <v>MadeCallToRetentionTeam</v>
      </c>
      <c r="G1350">
        <f>_xlfn.XLOOKUP($F1350,campaign!$B$2:$B$18,campaign!$D$2:$D$18)</f>
        <v>16</v>
      </c>
      <c r="H1350" t="str">
        <f>_xlfn.XLOOKUP($A1350,customer!$A$2:$A$978,customer!$B$2:$B$978)</f>
        <v>Travers Meatyard</v>
      </c>
    </row>
    <row r="1351" spans="1:8" x14ac:dyDescent="0.2">
      <c r="A1351" t="s">
        <v>3013</v>
      </c>
      <c r="B1351" t="s">
        <v>3952</v>
      </c>
      <c r="C1351" s="1">
        <v>44664</v>
      </c>
      <c r="D1351" s="1">
        <v>44976</v>
      </c>
      <c r="E1351">
        <f t="shared" si="21"/>
        <v>10</v>
      </c>
      <c r="F1351" t="str">
        <f>_xlfn.XLOOKUP(data!$B1351,campaign!$A$2:$A$18,campaign!$B$2:$B$18)</f>
        <v>MadeCallToRetentionTeam</v>
      </c>
      <c r="G1351">
        <f>_xlfn.XLOOKUP($F1351,campaign!$B$2:$B$18,campaign!$D$2:$D$18)</f>
        <v>16</v>
      </c>
      <c r="H1351" t="str">
        <f>_xlfn.XLOOKUP($A1351,customer!$A$2:$A$978,customer!$B$2:$B$978)</f>
        <v>Travers Meatyard</v>
      </c>
    </row>
    <row r="1352" spans="1:8" x14ac:dyDescent="0.2">
      <c r="A1352" t="s">
        <v>3013</v>
      </c>
      <c r="B1352" t="s">
        <v>3952</v>
      </c>
      <c r="C1352" s="1">
        <v>44664</v>
      </c>
      <c r="D1352" s="1">
        <v>45001</v>
      </c>
      <c r="E1352">
        <f t="shared" si="21"/>
        <v>11</v>
      </c>
      <c r="F1352" t="str">
        <f>_xlfn.XLOOKUP(data!$B1352,campaign!$A$2:$A$18,campaign!$B$2:$B$18)</f>
        <v>MadeCallToRetentionTeam</v>
      </c>
      <c r="G1352">
        <f>_xlfn.XLOOKUP($F1352,campaign!$B$2:$B$18,campaign!$D$2:$D$18)</f>
        <v>16</v>
      </c>
      <c r="H1352" t="str">
        <f>_xlfn.XLOOKUP($A1352,customer!$A$2:$A$978,customer!$B$2:$B$978)</f>
        <v>Travers Meatyard</v>
      </c>
    </row>
    <row r="1353" spans="1:8" x14ac:dyDescent="0.2">
      <c r="A1353" t="s">
        <v>3013</v>
      </c>
      <c r="B1353" t="s">
        <v>3952</v>
      </c>
      <c r="C1353" s="1">
        <v>44664</v>
      </c>
      <c r="D1353" s="1">
        <v>45031</v>
      </c>
      <c r="E1353">
        <f t="shared" si="21"/>
        <v>12</v>
      </c>
      <c r="F1353" t="str">
        <f>_xlfn.XLOOKUP(data!$B1353,campaign!$A$2:$A$18,campaign!$B$2:$B$18)</f>
        <v>MadeCallToRetentionTeam</v>
      </c>
      <c r="G1353">
        <f>_xlfn.XLOOKUP($F1353,campaign!$B$2:$B$18,campaign!$D$2:$D$18)</f>
        <v>16</v>
      </c>
      <c r="H1353" t="str">
        <f>_xlfn.XLOOKUP($A1353,customer!$A$2:$A$978,customer!$B$2:$B$978)</f>
        <v>Travers Meatyard</v>
      </c>
    </row>
    <row r="1354" spans="1:8" x14ac:dyDescent="0.2">
      <c r="A1354" t="s">
        <v>3013</v>
      </c>
      <c r="B1354" t="s">
        <v>3921</v>
      </c>
      <c r="C1354" s="1">
        <v>44790</v>
      </c>
      <c r="D1354" s="1">
        <v>44790</v>
      </c>
      <c r="E1354">
        <f t="shared" si="21"/>
        <v>0</v>
      </c>
      <c r="F1354" t="str">
        <f>_xlfn.XLOOKUP(data!$B1354,campaign!$A$2:$A$18,campaign!$B$2:$B$18)</f>
        <v>HandsetRefurbished</v>
      </c>
      <c r="G1354">
        <f>_xlfn.XLOOKUP($F1354,campaign!$B$2:$B$18,campaign!$D$2:$D$18)</f>
        <v>26</v>
      </c>
      <c r="H1354" t="str">
        <f>_xlfn.XLOOKUP($A1354,customer!$A$2:$A$978,customer!$B$2:$B$978)</f>
        <v>Travers Meatyard</v>
      </c>
    </row>
    <row r="1355" spans="1:8" x14ac:dyDescent="0.2">
      <c r="A1355" t="s">
        <v>3013</v>
      </c>
      <c r="B1355" t="s">
        <v>3921</v>
      </c>
      <c r="C1355" s="1">
        <v>44790</v>
      </c>
      <c r="D1355" s="1">
        <v>44823</v>
      </c>
      <c r="E1355">
        <f t="shared" si="21"/>
        <v>1</v>
      </c>
      <c r="F1355" t="str">
        <f>_xlfn.XLOOKUP(data!$B1355,campaign!$A$2:$A$18,campaign!$B$2:$B$18)</f>
        <v>HandsetRefurbished</v>
      </c>
      <c r="G1355">
        <f>_xlfn.XLOOKUP($F1355,campaign!$B$2:$B$18,campaign!$D$2:$D$18)</f>
        <v>26</v>
      </c>
      <c r="H1355" t="str">
        <f>_xlfn.XLOOKUP($A1355,customer!$A$2:$A$978,customer!$B$2:$B$978)</f>
        <v>Travers Meatyard</v>
      </c>
    </row>
    <row r="1356" spans="1:8" x14ac:dyDescent="0.2">
      <c r="A1356" t="s">
        <v>3013</v>
      </c>
      <c r="B1356" t="s">
        <v>3921</v>
      </c>
      <c r="C1356" s="1">
        <v>44790</v>
      </c>
      <c r="D1356" s="1">
        <v>44853</v>
      </c>
      <c r="E1356">
        <f t="shared" si="21"/>
        <v>2</v>
      </c>
      <c r="F1356" t="str">
        <f>_xlfn.XLOOKUP(data!$B1356,campaign!$A$2:$A$18,campaign!$B$2:$B$18)</f>
        <v>HandsetRefurbished</v>
      </c>
      <c r="G1356">
        <f>_xlfn.XLOOKUP($F1356,campaign!$B$2:$B$18,campaign!$D$2:$D$18)</f>
        <v>26</v>
      </c>
      <c r="H1356" t="str">
        <f>_xlfn.XLOOKUP($A1356,customer!$A$2:$A$978,customer!$B$2:$B$978)</f>
        <v>Travers Meatyard</v>
      </c>
    </row>
    <row r="1357" spans="1:8" x14ac:dyDescent="0.2">
      <c r="A1357" t="s">
        <v>3013</v>
      </c>
      <c r="B1357" t="s">
        <v>3921</v>
      </c>
      <c r="C1357" s="1">
        <v>44790</v>
      </c>
      <c r="D1357" s="1">
        <v>44891</v>
      </c>
      <c r="E1357">
        <f t="shared" si="21"/>
        <v>3</v>
      </c>
      <c r="F1357" t="str">
        <f>_xlfn.XLOOKUP(data!$B1357,campaign!$A$2:$A$18,campaign!$B$2:$B$18)</f>
        <v>HandsetRefurbished</v>
      </c>
      <c r="G1357">
        <f>_xlfn.XLOOKUP($F1357,campaign!$B$2:$B$18,campaign!$D$2:$D$18)</f>
        <v>26</v>
      </c>
      <c r="H1357" t="str">
        <f>_xlfn.XLOOKUP($A1357,customer!$A$2:$A$978,customer!$B$2:$B$978)</f>
        <v>Travers Meatyard</v>
      </c>
    </row>
    <row r="1358" spans="1:8" x14ac:dyDescent="0.2">
      <c r="A1358" t="s">
        <v>3013</v>
      </c>
      <c r="B1358" t="s">
        <v>3921</v>
      </c>
      <c r="C1358" s="1">
        <v>44790</v>
      </c>
      <c r="D1358" s="1">
        <v>44924</v>
      </c>
      <c r="E1358">
        <f t="shared" si="21"/>
        <v>4</v>
      </c>
      <c r="F1358" t="str">
        <f>_xlfn.XLOOKUP(data!$B1358,campaign!$A$2:$A$18,campaign!$B$2:$B$18)</f>
        <v>HandsetRefurbished</v>
      </c>
      <c r="G1358">
        <f>_xlfn.XLOOKUP($F1358,campaign!$B$2:$B$18,campaign!$D$2:$D$18)</f>
        <v>26</v>
      </c>
      <c r="H1358" t="str">
        <f>_xlfn.XLOOKUP($A1358,customer!$A$2:$A$978,customer!$B$2:$B$978)</f>
        <v>Travers Meatyard</v>
      </c>
    </row>
    <row r="1359" spans="1:8" x14ac:dyDescent="0.2">
      <c r="A1359" t="s">
        <v>3013</v>
      </c>
      <c r="B1359" t="s">
        <v>3921</v>
      </c>
      <c r="C1359" s="1">
        <v>44790</v>
      </c>
      <c r="D1359" s="1">
        <v>44949</v>
      </c>
      <c r="E1359">
        <f t="shared" si="21"/>
        <v>5</v>
      </c>
      <c r="F1359" t="str">
        <f>_xlfn.XLOOKUP(data!$B1359,campaign!$A$2:$A$18,campaign!$B$2:$B$18)</f>
        <v>HandsetRefurbished</v>
      </c>
      <c r="G1359">
        <f>_xlfn.XLOOKUP($F1359,campaign!$B$2:$B$18,campaign!$D$2:$D$18)</f>
        <v>26</v>
      </c>
      <c r="H1359" t="str">
        <f>_xlfn.XLOOKUP($A1359,customer!$A$2:$A$978,customer!$B$2:$B$978)</f>
        <v>Travers Meatyard</v>
      </c>
    </row>
    <row r="1360" spans="1:8" x14ac:dyDescent="0.2">
      <c r="A1360" t="s">
        <v>3013</v>
      </c>
      <c r="B1360" t="s">
        <v>3921</v>
      </c>
      <c r="C1360" s="1">
        <v>44790</v>
      </c>
      <c r="D1360" s="1">
        <v>45009</v>
      </c>
      <c r="E1360">
        <f t="shared" si="21"/>
        <v>7</v>
      </c>
      <c r="F1360" t="str">
        <f>_xlfn.XLOOKUP(data!$B1360,campaign!$A$2:$A$18,campaign!$B$2:$B$18)</f>
        <v>HandsetRefurbished</v>
      </c>
      <c r="G1360">
        <f>_xlfn.XLOOKUP($F1360,campaign!$B$2:$B$18,campaign!$D$2:$D$18)</f>
        <v>26</v>
      </c>
      <c r="H1360" t="str">
        <f>_xlfn.XLOOKUP($A1360,customer!$A$2:$A$978,customer!$B$2:$B$978)</f>
        <v>Travers Meatyard</v>
      </c>
    </row>
    <row r="1361" spans="1:8" x14ac:dyDescent="0.2">
      <c r="A1361" t="s">
        <v>3013</v>
      </c>
      <c r="B1361" t="s">
        <v>3921</v>
      </c>
      <c r="C1361" s="1">
        <v>44790</v>
      </c>
      <c r="D1361" s="1">
        <v>45037</v>
      </c>
      <c r="E1361">
        <f t="shared" si="21"/>
        <v>8</v>
      </c>
      <c r="F1361" t="str">
        <f>_xlfn.XLOOKUP(data!$B1361,campaign!$A$2:$A$18,campaign!$B$2:$B$18)</f>
        <v>HandsetRefurbished</v>
      </c>
      <c r="G1361">
        <f>_xlfn.XLOOKUP($F1361,campaign!$B$2:$B$18,campaign!$D$2:$D$18)</f>
        <v>26</v>
      </c>
      <c r="H1361" t="str">
        <f>_xlfn.XLOOKUP($A1361,customer!$A$2:$A$978,customer!$B$2:$B$978)</f>
        <v>Travers Meatyard</v>
      </c>
    </row>
    <row r="1362" spans="1:8" x14ac:dyDescent="0.2">
      <c r="A1362" t="s">
        <v>3013</v>
      </c>
      <c r="B1362" t="s">
        <v>3921</v>
      </c>
      <c r="C1362" s="1">
        <v>44790</v>
      </c>
      <c r="D1362" s="1">
        <v>45070</v>
      </c>
      <c r="E1362">
        <f t="shared" si="21"/>
        <v>9</v>
      </c>
      <c r="F1362" t="str">
        <f>_xlfn.XLOOKUP(data!$B1362,campaign!$A$2:$A$18,campaign!$B$2:$B$18)</f>
        <v>HandsetRefurbished</v>
      </c>
      <c r="G1362">
        <f>_xlfn.XLOOKUP($F1362,campaign!$B$2:$B$18,campaign!$D$2:$D$18)</f>
        <v>26</v>
      </c>
      <c r="H1362" t="str">
        <f>_xlfn.XLOOKUP($A1362,customer!$A$2:$A$978,customer!$B$2:$B$978)</f>
        <v>Travers Meatyard</v>
      </c>
    </row>
    <row r="1363" spans="1:8" x14ac:dyDescent="0.2">
      <c r="A1363" t="s">
        <v>3014</v>
      </c>
      <c r="B1363" t="s">
        <v>3929</v>
      </c>
      <c r="C1363" s="1">
        <v>44746</v>
      </c>
      <c r="D1363" s="1">
        <v>44746</v>
      </c>
      <c r="E1363">
        <f t="shared" si="21"/>
        <v>0</v>
      </c>
      <c r="F1363" t="str">
        <f>_xlfn.XLOOKUP(data!$B1363,campaign!$A$2:$A$18,campaign!$B$2:$B$18)</f>
        <v>NonUSTravel</v>
      </c>
      <c r="G1363">
        <f>_xlfn.XLOOKUP($F1363,campaign!$B$2:$B$18,campaign!$D$2:$D$18)</f>
        <v>66</v>
      </c>
      <c r="H1363" t="str">
        <f>_xlfn.XLOOKUP($A1363,customer!$A$2:$A$978,customer!$B$2:$B$978)</f>
        <v>Axel Hurdman</v>
      </c>
    </row>
    <row r="1364" spans="1:8" x14ac:dyDescent="0.2">
      <c r="A1364" t="s">
        <v>3014</v>
      </c>
      <c r="B1364" t="s">
        <v>3929</v>
      </c>
      <c r="C1364" s="1">
        <v>44746</v>
      </c>
      <c r="D1364" s="1">
        <v>44823</v>
      </c>
      <c r="E1364">
        <f t="shared" si="21"/>
        <v>2</v>
      </c>
      <c r="F1364" t="str">
        <f>_xlfn.XLOOKUP(data!$B1364,campaign!$A$2:$A$18,campaign!$B$2:$B$18)</f>
        <v>NonUSTravel</v>
      </c>
      <c r="G1364">
        <f>_xlfn.XLOOKUP($F1364,campaign!$B$2:$B$18,campaign!$D$2:$D$18)</f>
        <v>66</v>
      </c>
      <c r="H1364" t="str">
        <f>_xlfn.XLOOKUP($A1364,customer!$A$2:$A$978,customer!$B$2:$B$978)</f>
        <v>Axel Hurdman</v>
      </c>
    </row>
    <row r="1365" spans="1:8" x14ac:dyDescent="0.2">
      <c r="A1365" t="s">
        <v>3014</v>
      </c>
      <c r="B1365" t="s">
        <v>3929</v>
      </c>
      <c r="C1365" s="1">
        <v>44746</v>
      </c>
      <c r="D1365" s="1">
        <v>44875</v>
      </c>
      <c r="E1365">
        <f t="shared" si="21"/>
        <v>4</v>
      </c>
      <c r="F1365" t="str">
        <f>_xlfn.XLOOKUP(data!$B1365,campaign!$A$2:$A$18,campaign!$B$2:$B$18)</f>
        <v>NonUSTravel</v>
      </c>
      <c r="G1365">
        <f>_xlfn.XLOOKUP($F1365,campaign!$B$2:$B$18,campaign!$D$2:$D$18)</f>
        <v>66</v>
      </c>
      <c r="H1365" t="str">
        <f>_xlfn.XLOOKUP($A1365,customer!$A$2:$A$978,customer!$B$2:$B$978)</f>
        <v>Axel Hurdman</v>
      </c>
    </row>
    <row r="1366" spans="1:8" x14ac:dyDescent="0.2">
      <c r="A1366" t="s">
        <v>3014</v>
      </c>
      <c r="B1366" t="s">
        <v>3929</v>
      </c>
      <c r="C1366" s="1">
        <v>44746</v>
      </c>
      <c r="D1366" s="1">
        <v>44912</v>
      </c>
      <c r="E1366">
        <f t="shared" si="21"/>
        <v>5</v>
      </c>
      <c r="F1366" t="str">
        <f>_xlfn.XLOOKUP(data!$B1366,campaign!$A$2:$A$18,campaign!$B$2:$B$18)</f>
        <v>NonUSTravel</v>
      </c>
      <c r="G1366">
        <f>_xlfn.XLOOKUP($F1366,campaign!$B$2:$B$18,campaign!$D$2:$D$18)</f>
        <v>66</v>
      </c>
      <c r="H1366" t="str">
        <f>_xlfn.XLOOKUP($A1366,customer!$A$2:$A$978,customer!$B$2:$B$978)</f>
        <v>Axel Hurdman</v>
      </c>
    </row>
    <row r="1367" spans="1:8" x14ac:dyDescent="0.2">
      <c r="A1367" t="s">
        <v>3014</v>
      </c>
      <c r="B1367" t="s">
        <v>3929</v>
      </c>
      <c r="C1367" s="1">
        <v>44746</v>
      </c>
      <c r="D1367" s="1">
        <v>44942</v>
      </c>
      <c r="E1367">
        <f t="shared" si="21"/>
        <v>6</v>
      </c>
      <c r="F1367" t="str">
        <f>_xlfn.XLOOKUP(data!$B1367,campaign!$A$2:$A$18,campaign!$B$2:$B$18)</f>
        <v>NonUSTravel</v>
      </c>
      <c r="G1367">
        <f>_xlfn.XLOOKUP($F1367,campaign!$B$2:$B$18,campaign!$D$2:$D$18)</f>
        <v>66</v>
      </c>
      <c r="H1367" t="str">
        <f>_xlfn.XLOOKUP($A1367,customer!$A$2:$A$978,customer!$B$2:$B$978)</f>
        <v>Axel Hurdman</v>
      </c>
    </row>
    <row r="1368" spans="1:8" x14ac:dyDescent="0.2">
      <c r="A1368" t="s">
        <v>3014</v>
      </c>
      <c r="B1368" t="s">
        <v>3929</v>
      </c>
      <c r="C1368" s="1">
        <v>44746</v>
      </c>
      <c r="D1368" s="1">
        <v>44967</v>
      </c>
      <c r="E1368">
        <f t="shared" si="21"/>
        <v>7</v>
      </c>
      <c r="F1368" t="str">
        <f>_xlfn.XLOOKUP(data!$B1368,campaign!$A$2:$A$18,campaign!$B$2:$B$18)</f>
        <v>NonUSTravel</v>
      </c>
      <c r="G1368">
        <f>_xlfn.XLOOKUP($F1368,campaign!$B$2:$B$18,campaign!$D$2:$D$18)</f>
        <v>66</v>
      </c>
      <c r="H1368" t="str">
        <f>_xlfn.XLOOKUP($A1368,customer!$A$2:$A$978,customer!$B$2:$B$978)</f>
        <v>Axel Hurdman</v>
      </c>
    </row>
    <row r="1369" spans="1:8" x14ac:dyDescent="0.2">
      <c r="A1369" t="s">
        <v>3014</v>
      </c>
      <c r="B1369" t="s">
        <v>3929</v>
      </c>
      <c r="C1369" s="1">
        <v>44746</v>
      </c>
      <c r="D1369" s="1">
        <v>45003</v>
      </c>
      <c r="E1369">
        <f t="shared" si="21"/>
        <v>8</v>
      </c>
      <c r="F1369" t="str">
        <f>_xlfn.XLOOKUP(data!$B1369,campaign!$A$2:$A$18,campaign!$B$2:$B$18)</f>
        <v>NonUSTravel</v>
      </c>
      <c r="G1369">
        <f>_xlfn.XLOOKUP($F1369,campaign!$B$2:$B$18,campaign!$D$2:$D$18)</f>
        <v>66</v>
      </c>
      <c r="H1369" t="str">
        <f>_xlfn.XLOOKUP($A1369,customer!$A$2:$A$978,customer!$B$2:$B$978)</f>
        <v>Axel Hurdman</v>
      </c>
    </row>
    <row r="1370" spans="1:8" x14ac:dyDescent="0.2">
      <c r="A1370" t="s">
        <v>3014</v>
      </c>
      <c r="B1370" t="s">
        <v>3929</v>
      </c>
      <c r="C1370" s="1">
        <v>44746</v>
      </c>
      <c r="D1370" s="1">
        <v>45020</v>
      </c>
      <c r="E1370">
        <f t="shared" si="21"/>
        <v>9</v>
      </c>
      <c r="F1370" t="str">
        <f>_xlfn.XLOOKUP(data!$B1370,campaign!$A$2:$A$18,campaign!$B$2:$B$18)</f>
        <v>NonUSTravel</v>
      </c>
      <c r="G1370">
        <f>_xlfn.XLOOKUP($F1370,campaign!$B$2:$B$18,campaign!$D$2:$D$18)</f>
        <v>66</v>
      </c>
      <c r="H1370" t="str">
        <f>_xlfn.XLOOKUP($A1370,customer!$A$2:$A$978,customer!$B$2:$B$978)</f>
        <v>Axel Hurdman</v>
      </c>
    </row>
    <row r="1371" spans="1:8" x14ac:dyDescent="0.2">
      <c r="A1371" t="s">
        <v>3014</v>
      </c>
      <c r="B1371" t="s">
        <v>3929</v>
      </c>
      <c r="C1371" s="1">
        <v>44746</v>
      </c>
      <c r="D1371" s="1">
        <v>45063</v>
      </c>
      <c r="E1371">
        <f t="shared" si="21"/>
        <v>10</v>
      </c>
      <c r="F1371" t="str">
        <f>_xlfn.XLOOKUP(data!$B1371,campaign!$A$2:$A$18,campaign!$B$2:$B$18)</f>
        <v>NonUSTravel</v>
      </c>
      <c r="G1371">
        <f>_xlfn.XLOOKUP($F1371,campaign!$B$2:$B$18,campaign!$D$2:$D$18)</f>
        <v>66</v>
      </c>
      <c r="H1371" t="str">
        <f>_xlfn.XLOOKUP($A1371,customer!$A$2:$A$978,customer!$B$2:$B$978)</f>
        <v>Axel Hurdman</v>
      </c>
    </row>
    <row r="1372" spans="1:8" x14ac:dyDescent="0.2">
      <c r="A1372" t="s">
        <v>3014</v>
      </c>
      <c r="B1372" t="s">
        <v>3953</v>
      </c>
      <c r="C1372" s="1">
        <v>44774</v>
      </c>
      <c r="D1372" s="1">
        <v>44774</v>
      </c>
      <c r="E1372">
        <f t="shared" si="21"/>
        <v>0</v>
      </c>
      <c r="F1372" t="str">
        <f>_xlfn.XLOOKUP(data!$B1372,campaign!$A$2:$A$18,campaign!$B$2:$B$18)</f>
        <v>MaritalStatus</v>
      </c>
      <c r="G1372">
        <f>_xlfn.XLOOKUP($F1372,campaign!$B$2:$B$18,campaign!$D$2:$D$18)</f>
        <v>29</v>
      </c>
      <c r="H1372" t="str">
        <f>_xlfn.XLOOKUP($A1372,customer!$A$2:$A$978,customer!$B$2:$B$978)</f>
        <v>Axel Hurdman</v>
      </c>
    </row>
    <row r="1373" spans="1:8" x14ac:dyDescent="0.2">
      <c r="A1373" t="s">
        <v>3014</v>
      </c>
      <c r="B1373" t="s">
        <v>3953</v>
      </c>
      <c r="C1373" s="1">
        <v>44774</v>
      </c>
      <c r="D1373" s="1">
        <v>44815</v>
      </c>
      <c r="E1373">
        <f t="shared" si="21"/>
        <v>1</v>
      </c>
      <c r="F1373" t="str">
        <f>_xlfn.XLOOKUP(data!$B1373,campaign!$A$2:$A$18,campaign!$B$2:$B$18)</f>
        <v>MaritalStatus</v>
      </c>
      <c r="G1373">
        <f>_xlfn.XLOOKUP($F1373,campaign!$B$2:$B$18,campaign!$D$2:$D$18)</f>
        <v>29</v>
      </c>
      <c r="H1373" t="str">
        <f>_xlfn.XLOOKUP($A1373,customer!$A$2:$A$978,customer!$B$2:$B$978)</f>
        <v>Axel Hurdman</v>
      </c>
    </row>
    <row r="1374" spans="1:8" x14ac:dyDescent="0.2">
      <c r="A1374" t="s">
        <v>3014</v>
      </c>
      <c r="B1374" t="s">
        <v>3953</v>
      </c>
      <c r="C1374" s="1">
        <v>44774</v>
      </c>
      <c r="D1374" s="1">
        <v>44835</v>
      </c>
      <c r="E1374">
        <f t="shared" si="21"/>
        <v>2</v>
      </c>
      <c r="F1374" t="str">
        <f>_xlfn.XLOOKUP(data!$B1374,campaign!$A$2:$A$18,campaign!$B$2:$B$18)</f>
        <v>MaritalStatus</v>
      </c>
      <c r="G1374">
        <f>_xlfn.XLOOKUP($F1374,campaign!$B$2:$B$18,campaign!$D$2:$D$18)</f>
        <v>29</v>
      </c>
      <c r="H1374" t="str">
        <f>_xlfn.XLOOKUP($A1374,customer!$A$2:$A$978,customer!$B$2:$B$978)</f>
        <v>Axel Hurdman</v>
      </c>
    </row>
    <row r="1375" spans="1:8" x14ac:dyDescent="0.2">
      <c r="A1375" t="s">
        <v>3014</v>
      </c>
      <c r="B1375" t="s">
        <v>3953</v>
      </c>
      <c r="C1375" s="1">
        <v>44774</v>
      </c>
      <c r="D1375" s="1">
        <v>44897</v>
      </c>
      <c r="E1375">
        <f t="shared" si="21"/>
        <v>4</v>
      </c>
      <c r="F1375" t="str">
        <f>_xlfn.XLOOKUP(data!$B1375,campaign!$A$2:$A$18,campaign!$B$2:$B$18)</f>
        <v>MaritalStatus</v>
      </c>
      <c r="G1375">
        <f>_xlfn.XLOOKUP($F1375,campaign!$B$2:$B$18,campaign!$D$2:$D$18)</f>
        <v>29</v>
      </c>
      <c r="H1375" t="str">
        <f>_xlfn.XLOOKUP($A1375,customer!$A$2:$A$978,customer!$B$2:$B$978)</f>
        <v>Axel Hurdman</v>
      </c>
    </row>
    <row r="1376" spans="1:8" x14ac:dyDescent="0.2">
      <c r="A1376" t="s">
        <v>3014</v>
      </c>
      <c r="B1376" t="s">
        <v>3953</v>
      </c>
      <c r="C1376" s="1">
        <v>44774</v>
      </c>
      <c r="D1376" s="1">
        <v>44929</v>
      </c>
      <c r="E1376">
        <f t="shared" si="21"/>
        <v>5</v>
      </c>
      <c r="F1376" t="str">
        <f>_xlfn.XLOOKUP(data!$B1376,campaign!$A$2:$A$18,campaign!$B$2:$B$18)</f>
        <v>MaritalStatus</v>
      </c>
      <c r="G1376">
        <f>_xlfn.XLOOKUP($F1376,campaign!$B$2:$B$18,campaign!$D$2:$D$18)</f>
        <v>29</v>
      </c>
      <c r="H1376" t="str">
        <f>_xlfn.XLOOKUP($A1376,customer!$A$2:$A$978,customer!$B$2:$B$978)</f>
        <v>Axel Hurdman</v>
      </c>
    </row>
    <row r="1377" spans="1:8" x14ac:dyDescent="0.2">
      <c r="A1377" t="s">
        <v>3014</v>
      </c>
      <c r="B1377" t="s">
        <v>3953</v>
      </c>
      <c r="C1377" s="1">
        <v>44774</v>
      </c>
      <c r="D1377" s="1">
        <v>44970</v>
      </c>
      <c r="E1377">
        <f t="shared" si="21"/>
        <v>6</v>
      </c>
      <c r="F1377" t="str">
        <f>_xlfn.XLOOKUP(data!$B1377,campaign!$A$2:$A$18,campaign!$B$2:$B$18)</f>
        <v>MaritalStatus</v>
      </c>
      <c r="G1377">
        <f>_xlfn.XLOOKUP($F1377,campaign!$B$2:$B$18,campaign!$D$2:$D$18)</f>
        <v>29</v>
      </c>
      <c r="H1377" t="str">
        <f>_xlfn.XLOOKUP($A1377,customer!$A$2:$A$978,customer!$B$2:$B$978)</f>
        <v>Axel Hurdman</v>
      </c>
    </row>
    <row r="1378" spans="1:8" x14ac:dyDescent="0.2">
      <c r="A1378" t="s">
        <v>3014</v>
      </c>
      <c r="B1378" t="s">
        <v>3953</v>
      </c>
      <c r="C1378" s="1">
        <v>44774</v>
      </c>
      <c r="D1378" s="1">
        <v>45021</v>
      </c>
      <c r="E1378">
        <f t="shared" si="21"/>
        <v>8</v>
      </c>
      <c r="F1378" t="str">
        <f>_xlfn.XLOOKUP(data!$B1378,campaign!$A$2:$A$18,campaign!$B$2:$B$18)</f>
        <v>MaritalStatus</v>
      </c>
      <c r="G1378">
        <f>_xlfn.XLOOKUP($F1378,campaign!$B$2:$B$18,campaign!$D$2:$D$18)</f>
        <v>29</v>
      </c>
      <c r="H1378" t="str">
        <f>_xlfn.XLOOKUP($A1378,customer!$A$2:$A$978,customer!$B$2:$B$978)</f>
        <v>Axel Hurdman</v>
      </c>
    </row>
    <row r="1379" spans="1:8" x14ac:dyDescent="0.2">
      <c r="A1379" t="s">
        <v>3014</v>
      </c>
      <c r="B1379" t="s">
        <v>3953</v>
      </c>
      <c r="C1379" s="1">
        <v>44774</v>
      </c>
      <c r="D1379" s="1">
        <v>45053</v>
      </c>
      <c r="E1379">
        <f t="shared" si="21"/>
        <v>9</v>
      </c>
      <c r="F1379" t="str">
        <f>_xlfn.XLOOKUP(data!$B1379,campaign!$A$2:$A$18,campaign!$B$2:$B$18)</f>
        <v>MaritalStatus</v>
      </c>
      <c r="G1379">
        <f>_xlfn.XLOOKUP($F1379,campaign!$B$2:$B$18,campaign!$D$2:$D$18)</f>
        <v>29</v>
      </c>
      <c r="H1379" t="str">
        <f>_xlfn.XLOOKUP($A1379,customer!$A$2:$A$978,customer!$B$2:$B$978)</f>
        <v>Axel Hurdman</v>
      </c>
    </row>
    <row r="1380" spans="1:8" x14ac:dyDescent="0.2">
      <c r="A1380" t="s">
        <v>3014</v>
      </c>
      <c r="B1380" t="s">
        <v>3952</v>
      </c>
      <c r="C1380" s="1">
        <v>44828</v>
      </c>
      <c r="D1380" s="1">
        <v>44828</v>
      </c>
      <c r="E1380">
        <f t="shared" si="21"/>
        <v>0</v>
      </c>
      <c r="F1380" t="str">
        <f>_xlfn.XLOOKUP(data!$B1380,campaign!$A$2:$A$18,campaign!$B$2:$B$18)</f>
        <v>MadeCallToRetentionTeam</v>
      </c>
      <c r="G1380">
        <f>_xlfn.XLOOKUP($F1380,campaign!$B$2:$B$18,campaign!$D$2:$D$18)</f>
        <v>16</v>
      </c>
      <c r="H1380" t="str">
        <f>_xlfn.XLOOKUP($A1380,customer!$A$2:$A$978,customer!$B$2:$B$978)</f>
        <v>Axel Hurdman</v>
      </c>
    </row>
    <row r="1381" spans="1:8" x14ac:dyDescent="0.2">
      <c r="A1381" t="s">
        <v>3014</v>
      </c>
      <c r="B1381" t="s">
        <v>3952</v>
      </c>
      <c r="C1381" s="1">
        <v>44828</v>
      </c>
      <c r="D1381" s="1">
        <v>44863</v>
      </c>
      <c r="E1381">
        <f t="shared" si="21"/>
        <v>1</v>
      </c>
      <c r="F1381" t="str">
        <f>_xlfn.XLOOKUP(data!$B1381,campaign!$A$2:$A$18,campaign!$B$2:$B$18)</f>
        <v>MadeCallToRetentionTeam</v>
      </c>
      <c r="G1381">
        <f>_xlfn.XLOOKUP($F1381,campaign!$B$2:$B$18,campaign!$D$2:$D$18)</f>
        <v>16</v>
      </c>
      <c r="H1381" t="str">
        <f>_xlfn.XLOOKUP($A1381,customer!$A$2:$A$978,customer!$B$2:$B$978)</f>
        <v>Axel Hurdman</v>
      </c>
    </row>
    <row r="1382" spans="1:8" x14ac:dyDescent="0.2">
      <c r="A1382" t="s">
        <v>3014</v>
      </c>
      <c r="B1382" t="s">
        <v>3952</v>
      </c>
      <c r="C1382" s="1">
        <v>44828</v>
      </c>
      <c r="D1382" s="1">
        <v>44892</v>
      </c>
      <c r="E1382">
        <f t="shared" si="21"/>
        <v>2</v>
      </c>
      <c r="F1382" t="str">
        <f>_xlfn.XLOOKUP(data!$B1382,campaign!$A$2:$A$18,campaign!$B$2:$B$18)</f>
        <v>MadeCallToRetentionTeam</v>
      </c>
      <c r="G1382">
        <f>_xlfn.XLOOKUP($F1382,campaign!$B$2:$B$18,campaign!$D$2:$D$18)</f>
        <v>16</v>
      </c>
      <c r="H1382" t="str">
        <f>_xlfn.XLOOKUP($A1382,customer!$A$2:$A$978,customer!$B$2:$B$978)</f>
        <v>Axel Hurdman</v>
      </c>
    </row>
    <row r="1383" spans="1:8" x14ac:dyDescent="0.2">
      <c r="A1383" t="s">
        <v>3014</v>
      </c>
      <c r="B1383" t="s">
        <v>3952</v>
      </c>
      <c r="C1383" s="1">
        <v>44828</v>
      </c>
      <c r="D1383" s="1">
        <v>44897</v>
      </c>
      <c r="E1383">
        <f t="shared" si="21"/>
        <v>2</v>
      </c>
      <c r="F1383" t="str">
        <f>_xlfn.XLOOKUP(data!$B1383,campaign!$A$2:$A$18,campaign!$B$2:$B$18)</f>
        <v>MadeCallToRetentionTeam</v>
      </c>
      <c r="G1383">
        <f>_xlfn.XLOOKUP($F1383,campaign!$B$2:$B$18,campaign!$D$2:$D$18)</f>
        <v>16</v>
      </c>
      <c r="H1383" t="str">
        <f>_xlfn.XLOOKUP($A1383,customer!$A$2:$A$978,customer!$B$2:$B$978)</f>
        <v>Axel Hurdman</v>
      </c>
    </row>
    <row r="1384" spans="1:8" x14ac:dyDescent="0.2">
      <c r="A1384" t="s">
        <v>3014</v>
      </c>
      <c r="B1384" t="s">
        <v>3952</v>
      </c>
      <c r="C1384" s="1">
        <v>44828</v>
      </c>
      <c r="D1384" s="1">
        <v>44934</v>
      </c>
      <c r="E1384">
        <f t="shared" si="21"/>
        <v>3</v>
      </c>
      <c r="F1384" t="str">
        <f>_xlfn.XLOOKUP(data!$B1384,campaign!$A$2:$A$18,campaign!$B$2:$B$18)</f>
        <v>MadeCallToRetentionTeam</v>
      </c>
      <c r="G1384">
        <f>_xlfn.XLOOKUP($F1384,campaign!$B$2:$B$18,campaign!$D$2:$D$18)</f>
        <v>16</v>
      </c>
      <c r="H1384" t="str">
        <f>_xlfn.XLOOKUP($A1384,customer!$A$2:$A$978,customer!$B$2:$B$978)</f>
        <v>Axel Hurdman</v>
      </c>
    </row>
    <row r="1385" spans="1:8" x14ac:dyDescent="0.2">
      <c r="A1385" t="s">
        <v>3014</v>
      </c>
      <c r="B1385" t="s">
        <v>3952</v>
      </c>
      <c r="C1385" s="1">
        <v>44828</v>
      </c>
      <c r="D1385" s="1">
        <v>44982</v>
      </c>
      <c r="E1385">
        <f t="shared" si="21"/>
        <v>5</v>
      </c>
      <c r="F1385" t="str">
        <f>_xlfn.XLOOKUP(data!$B1385,campaign!$A$2:$A$18,campaign!$B$2:$B$18)</f>
        <v>MadeCallToRetentionTeam</v>
      </c>
      <c r="G1385">
        <f>_xlfn.XLOOKUP($F1385,campaign!$B$2:$B$18,campaign!$D$2:$D$18)</f>
        <v>16</v>
      </c>
      <c r="H1385" t="str">
        <f>_xlfn.XLOOKUP($A1385,customer!$A$2:$A$978,customer!$B$2:$B$978)</f>
        <v>Axel Hurdman</v>
      </c>
    </row>
    <row r="1386" spans="1:8" x14ac:dyDescent="0.2">
      <c r="A1386" t="s">
        <v>3014</v>
      </c>
      <c r="B1386" t="s">
        <v>3952</v>
      </c>
      <c r="C1386" s="1">
        <v>44828</v>
      </c>
      <c r="D1386" s="1">
        <v>45015</v>
      </c>
      <c r="E1386">
        <f t="shared" si="21"/>
        <v>6</v>
      </c>
      <c r="F1386" t="str">
        <f>_xlfn.XLOOKUP(data!$B1386,campaign!$A$2:$A$18,campaign!$B$2:$B$18)</f>
        <v>MadeCallToRetentionTeam</v>
      </c>
      <c r="G1386">
        <f>_xlfn.XLOOKUP($F1386,campaign!$B$2:$B$18,campaign!$D$2:$D$18)</f>
        <v>16</v>
      </c>
      <c r="H1386" t="str">
        <f>_xlfn.XLOOKUP($A1386,customer!$A$2:$A$978,customer!$B$2:$B$978)</f>
        <v>Axel Hurdman</v>
      </c>
    </row>
    <row r="1387" spans="1:8" x14ac:dyDescent="0.2">
      <c r="A1387" t="s">
        <v>3014</v>
      </c>
      <c r="B1387" t="s">
        <v>3952</v>
      </c>
      <c r="C1387" s="1">
        <v>44828</v>
      </c>
      <c r="D1387" s="1">
        <v>45043</v>
      </c>
      <c r="E1387">
        <f t="shared" si="21"/>
        <v>7</v>
      </c>
      <c r="F1387" t="str">
        <f>_xlfn.XLOOKUP(data!$B1387,campaign!$A$2:$A$18,campaign!$B$2:$B$18)</f>
        <v>MadeCallToRetentionTeam</v>
      </c>
      <c r="G1387">
        <f>_xlfn.XLOOKUP($F1387,campaign!$B$2:$B$18,campaign!$D$2:$D$18)</f>
        <v>16</v>
      </c>
      <c r="H1387" t="str">
        <f>_xlfn.XLOOKUP($A1387,customer!$A$2:$A$978,customer!$B$2:$B$978)</f>
        <v>Axel Hurdman</v>
      </c>
    </row>
    <row r="1388" spans="1:8" x14ac:dyDescent="0.2">
      <c r="A1388" t="s">
        <v>3014</v>
      </c>
      <c r="B1388" t="s">
        <v>3952</v>
      </c>
      <c r="C1388" s="1">
        <v>44828</v>
      </c>
      <c r="D1388" s="1">
        <v>45070</v>
      </c>
      <c r="E1388">
        <f t="shared" si="21"/>
        <v>8</v>
      </c>
      <c r="F1388" t="str">
        <f>_xlfn.XLOOKUP(data!$B1388,campaign!$A$2:$A$18,campaign!$B$2:$B$18)</f>
        <v>MadeCallToRetentionTeam</v>
      </c>
      <c r="G1388">
        <f>_xlfn.XLOOKUP($F1388,campaign!$B$2:$B$18,campaign!$D$2:$D$18)</f>
        <v>16</v>
      </c>
      <c r="H1388" t="str">
        <f>_xlfn.XLOOKUP($A1388,customer!$A$2:$A$978,customer!$B$2:$B$978)</f>
        <v>Axel Hurdman</v>
      </c>
    </row>
    <row r="1389" spans="1:8" x14ac:dyDescent="0.2">
      <c r="A1389" t="s">
        <v>3015</v>
      </c>
      <c r="B1389" t="s">
        <v>3949</v>
      </c>
      <c r="C1389" s="1">
        <v>44589</v>
      </c>
      <c r="D1389" s="1">
        <v>44589</v>
      </c>
      <c r="E1389">
        <f t="shared" si="21"/>
        <v>0</v>
      </c>
      <c r="F1389" t="str">
        <f>_xlfn.XLOOKUP(data!$B1389,campaign!$A$2:$A$18,campaign!$B$2:$B$18)</f>
        <v>NewCellphoneUser</v>
      </c>
      <c r="G1389">
        <f>_xlfn.XLOOKUP($F1389,campaign!$B$2:$B$18,campaign!$D$2:$D$18)</f>
        <v>25</v>
      </c>
      <c r="H1389" t="str">
        <f>_xlfn.XLOOKUP($A1389,customer!$A$2:$A$978,customer!$B$2:$B$978)</f>
        <v>Terencio Damsell</v>
      </c>
    </row>
    <row r="1390" spans="1:8" x14ac:dyDescent="0.2">
      <c r="A1390" t="s">
        <v>3015</v>
      </c>
      <c r="B1390" t="s">
        <v>3949</v>
      </c>
      <c r="C1390" s="1">
        <v>44589</v>
      </c>
      <c r="D1390" s="1">
        <v>44651</v>
      </c>
      <c r="E1390">
        <f t="shared" si="21"/>
        <v>2</v>
      </c>
      <c r="F1390" t="str">
        <f>_xlfn.XLOOKUP(data!$B1390,campaign!$A$2:$A$18,campaign!$B$2:$B$18)</f>
        <v>NewCellphoneUser</v>
      </c>
      <c r="G1390">
        <f>_xlfn.XLOOKUP($F1390,campaign!$B$2:$B$18,campaign!$D$2:$D$18)</f>
        <v>25</v>
      </c>
      <c r="H1390" t="str">
        <f>_xlfn.XLOOKUP($A1390,customer!$A$2:$A$978,customer!$B$2:$B$978)</f>
        <v>Terencio Damsell</v>
      </c>
    </row>
    <row r="1391" spans="1:8" x14ac:dyDescent="0.2">
      <c r="A1391" t="s">
        <v>3015</v>
      </c>
      <c r="B1391" t="s">
        <v>3949</v>
      </c>
      <c r="C1391" s="1">
        <v>44589</v>
      </c>
      <c r="D1391" s="1">
        <v>44748</v>
      </c>
      <c r="E1391">
        <f t="shared" si="21"/>
        <v>5</v>
      </c>
      <c r="F1391" t="str">
        <f>_xlfn.XLOOKUP(data!$B1391,campaign!$A$2:$A$18,campaign!$B$2:$B$18)</f>
        <v>NewCellphoneUser</v>
      </c>
      <c r="G1391">
        <f>_xlfn.XLOOKUP($F1391,campaign!$B$2:$B$18,campaign!$D$2:$D$18)</f>
        <v>25</v>
      </c>
      <c r="H1391" t="str">
        <f>_xlfn.XLOOKUP($A1391,customer!$A$2:$A$978,customer!$B$2:$B$978)</f>
        <v>Terencio Damsell</v>
      </c>
    </row>
    <row r="1392" spans="1:8" x14ac:dyDescent="0.2">
      <c r="A1392" t="s">
        <v>3015</v>
      </c>
      <c r="B1392" t="s">
        <v>3949</v>
      </c>
      <c r="C1392" s="1">
        <v>44589</v>
      </c>
      <c r="D1392" s="1">
        <v>44781</v>
      </c>
      <c r="E1392">
        <f t="shared" si="21"/>
        <v>6</v>
      </c>
      <c r="F1392" t="str">
        <f>_xlfn.XLOOKUP(data!$B1392,campaign!$A$2:$A$18,campaign!$B$2:$B$18)</f>
        <v>NewCellphoneUser</v>
      </c>
      <c r="G1392">
        <f>_xlfn.XLOOKUP($F1392,campaign!$B$2:$B$18,campaign!$D$2:$D$18)</f>
        <v>25</v>
      </c>
      <c r="H1392" t="str">
        <f>_xlfn.XLOOKUP($A1392,customer!$A$2:$A$978,customer!$B$2:$B$978)</f>
        <v>Terencio Damsell</v>
      </c>
    </row>
    <row r="1393" spans="1:8" x14ac:dyDescent="0.2">
      <c r="A1393" t="s">
        <v>3015</v>
      </c>
      <c r="B1393" t="s">
        <v>3949</v>
      </c>
      <c r="C1393" s="1">
        <v>44589</v>
      </c>
      <c r="D1393" s="1">
        <v>44813</v>
      </c>
      <c r="E1393">
        <f t="shared" si="21"/>
        <v>7</v>
      </c>
      <c r="F1393" t="str">
        <f>_xlfn.XLOOKUP(data!$B1393,campaign!$A$2:$A$18,campaign!$B$2:$B$18)</f>
        <v>NewCellphoneUser</v>
      </c>
      <c r="G1393">
        <f>_xlfn.XLOOKUP($F1393,campaign!$B$2:$B$18,campaign!$D$2:$D$18)</f>
        <v>25</v>
      </c>
      <c r="H1393" t="str">
        <f>_xlfn.XLOOKUP($A1393,customer!$A$2:$A$978,customer!$B$2:$B$978)</f>
        <v>Terencio Damsell</v>
      </c>
    </row>
    <row r="1394" spans="1:8" x14ac:dyDescent="0.2">
      <c r="A1394" t="s">
        <v>3015</v>
      </c>
      <c r="B1394" t="s">
        <v>3949</v>
      </c>
      <c r="C1394" s="1">
        <v>44589</v>
      </c>
      <c r="D1394" s="1">
        <v>44838</v>
      </c>
      <c r="E1394">
        <f t="shared" si="21"/>
        <v>8</v>
      </c>
      <c r="F1394" t="str">
        <f>_xlfn.XLOOKUP(data!$B1394,campaign!$A$2:$A$18,campaign!$B$2:$B$18)</f>
        <v>NewCellphoneUser</v>
      </c>
      <c r="G1394">
        <f>_xlfn.XLOOKUP($F1394,campaign!$B$2:$B$18,campaign!$D$2:$D$18)</f>
        <v>25</v>
      </c>
      <c r="H1394" t="str">
        <f>_xlfn.XLOOKUP($A1394,customer!$A$2:$A$978,customer!$B$2:$B$978)</f>
        <v>Terencio Damsell</v>
      </c>
    </row>
    <row r="1395" spans="1:8" x14ac:dyDescent="0.2">
      <c r="A1395" t="s">
        <v>3015</v>
      </c>
      <c r="B1395" t="s">
        <v>3949</v>
      </c>
      <c r="C1395" s="1">
        <v>44589</v>
      </c>
      <c r="D1395" s="1">
        <v>44934</v>
      </c>
      <c r="E1395">
        <f t="shared" si="21"/>
        <v>11</v>
      </c>
      <c r="F1395" t="str">
        <f>_xlfn.XLOOKUP(data!$B1395,campaign!$A$2:$A$18,campaign!$B$2:$B$18)</f>
        <v>NewCellphoneUser</v>
      </c>
      <c r="G1395">
        <f>_xlfn.XLOOKUP($F1395,campaign!$B$2:$B$18,campaign!$D$2:$D$18)</f>
        <v>25</v>
      </c>
      <c r="H1395" t="str">
        <f>_xlfn.XLOOKUP($A1395,customer!$A$2:$A$978,customer!$B$2:$B$978)</f>
        <v>Terencio Damsell</v>
      </c>
    </row>
    <row r="1396" spans="1:8" x14ac:dyDescent="0.2">
      <c r="A1396" t="s">
        <v>3015</v>
      </c>
      <c r="B1396" t="s">
        <v>3949</v>
      </c>
      <c r="C1396" s="1">
        <v>44589</v>
      </c>
      <c r="D1396" s="1">
        <v>45026</v>
      </c>
      <c r="E1396">
        <f t="shared" si="21"/>
        <v>14</v>
      </c>
      <c r="F1396" t="str">
        <f>_xlfn.XLOOKUP(data!$B1396,campaign!$A$2:$A$18,campaign!$B$2:$B$18)</f>
        <v>NewCellphoneUser</v>
      </c>
      <c r="G1396">
        <f>_xlfn.XLOOKUP($F1396,campaign!$B$2:$B$18,campaign!$D$2:$D$18)</f>
        <v>25</v>
      </c>
      <c r="H1396" t="str">
        <f>_xlfn.XLOOKUP($A1396,customer!$A$2:$A$978,customer!$B$2:$B$978)</f>
        <v>Terencio Damsell</v>
      </c>
    </row>
    <row r="1397" spans="1:8" x14ac:dyDescent="0.2">
      <c r="A1397" t="s">
        <v>3015</v>
      </c>
      <c r="B1397" t="s">
        <v>3949</v>
      </c>
      <c r="C1397" s="1">
        <v>44589</v>
      </c>
      <c r="D1397" s="1">
        <v>45082</v>
      </c>
      <c r="E1397">
        <f t="shared" si="21"/>
        <v>16</v>
      </c>
      <c r="F1397" t="str">
        <f>_xlfn.XLOOKUP(data!$B1397,campaign!$A$2:$A$18,campaign!$B$2:$B$18)</f>
        <v>NewCellphoneUser</v>
      </c>
      <c r="G1397">
        <f>_xlfn.XLOOKUP($F1397,campaign!$B$2:$B$18,campaign!$D$2:$D$18)</f>
        <v>25</v>
      </c>
      <c r="H1397" t="str">
        <f>_xlfn.XLOOKUP($A1397,customer!$A$2:$A$978,customer!$B$2:$B$978)</f>
        <v>Terencio Damsell</v>
      </c>
    </row>
    <row r="1398" spans="1:8" x14ac:dyDescent="0.2">
      <c r="A1398" t="s">
        <v>3015</v>
      </c>
      <c r="B1398" t="s">
        <v>3929</v>
      </c>
      <c r="C1398" s="1">
        <v>44827</v>
      </c>
      <c r="D1398" s="1">
        <v>44827</v>
      </c>
      <c r="E1398">
        <f t="shared" si="21"/>
        <v>0</v>
      </c>
      <c r="F1398" t="str">
        <f>_xlfn.XLOOKUP(data!$B1398,campaign!$A$2:$A$18,campaign!$B$2:$B$18)</f>
        <v>NonUSTravel</v>
      </c>
      <c r="G1398">
        <f>_xlfn.XLOOKUP($F1398,campaign!$B$2:$B$18,campaign!$D$2:$D$18)</f>
        <v>66</v>
      </c>
      <c r="H1398" t="str">
        <f>_xlfn.XLOOKUP($A1398,customer!$A$2:$A$978,customer!$B$2:$B$978)</f>
        <v>Terencio Damsell</v>
      </c>
    </row>
    <row r="1399" spans="1:8" x14ac:dyDescent="0.2">
      <c r="A1399" t="s">
        <v>3015</v>
      </c>
      <c r="B1399" t="s">
        <v>3929</v>
      </c>
      <c r="C1399" s="1">
        <v>44827</v>
      </c>
      <c r="D1399" s="1">
        <v>44891</v>
      </c>
      <c r="E1399">
        <f t="shared" si="21"/>
        <v>2</v>
      </c>
      <c r="F1399" t="str">
        <f>_xlfn.XLOOKUP(data!$B1399,campaign!$A$2:$A$18,campaign!$B$2:$B$18)</f>
        <v>NonUSTravel</v>
      </c>
      <c r="G1399">
        <f>_xlfn.XLOOKUP($F1399,campaign!$B$2:$B$18,campaign!$D$2:$D$18)</f>
        <v>66</v>
      </c>
      <c r="H1399" t="str">
        <f>_xlfn.XLOOKUP($A1399,customer!$A$2:$A$978,customer!$B$2:$B$978)</f>
        <v>Terencio Damsell</v>
      </c>
    </row>
    <row r="1400" spans="1:8" x14ac:dyDescent="0.2">
      <c r="A1400" t="s">
        <v>3015</v>
      </c>
      <c r="B1400" t="s">
        <v>3929</v>
      </c>
      <c r="C1400" s="1">
        <v>44827</v>
      </c>
      <c r="D1400" s="1">
        <v>44902</v>
      </c>
      <c r="E1400">
        <f t="shared" si="21"/>
        <v>2</v>
      </c>
      <c r="F1400" t="str">
        <f>_xlfn.XLOOKUP(data!$B1400,campaign!$A$2:$A$18,campaign!$B$2:$B$18)</f>
        <v>NonUSTravel</v>
      </c>
      <c r="G1400">
        <f>_xlfn.XLOOKUP($F1400,campaign!$B$2:$B$18,campaign!$D$2:$D$18)</f>
        <v>66</v>
      </c>
      <c r="H1400" t="str">
        <f>_xlfn.XLOOKUP($A1400,customer!$A$2:$A$978,customer!$B$2:$B$978)</f>
        <v>Terencio Damsell</v>
      </c>
    </row>
    <row r="1401" spans="1:8" x14ac:dyDescent="0.2">
      <c r="A1401" t="s">
        <v>3015</v>
      </c>
      <c r="B1401" t="s">
        <v>3929</v>
      </c>
      <c r="C1401" s="1">
        <v>44827</v>
      </c>
      <c r="D1401" s="1">
        <v>44933</v>
      </c>
      <c r="E1401">
        <f t="shared" si="21"/>
        <v>3</v>
      </c>
      <c r="F1401" t="str">
        <f>_xlfn.XLOOKUP(data!$B1401,campaign!$A$2:$A$18,campaign!$B$2:$B$18)</f>
        <v>NonUSTravel</v>
      </c>
      <c r="G1401">
        <f>_xlfn.XLOOKUP($F1401,campaign!$B$2:$B$18,campaign!$D$2:$D$18)</f>
        <v>66</v>
      </c>
      <c r="H1401" t="str">
        <f>_xlfn.XLOOKUP($A1401,customer!$A$2:$A$978,customer!$B$2:$B$978)</f>
        <v>Terencio Damsell</v>
      </c>
    </row>
    <row r="1402" spans="1:8" x14ac:dyDescent="0.2">
      <c r="A1402" t="s">
        <v>3015</v>
      </c>
      <c r="B1402" t="s">
        <v>3929</v>
      </c>
      <c r="C1402" s="1">
        <v>44827</v>
      </c>
      <c r="D1402" s="1">
        <v>44980</v>
      </c>
      <c r="E1402">
        <f t="shared" si="21"/>
        <v>5</v>
      </c>
      <c r="F1402" t="str">
        <f>_xlfn.XLOOKUP(data!$B1402,campaign!$A$2:$A$18,campaign!$B$2:$B$18)</f>
        <v>NonUSTravel</v>
      </c>
      <c r="G1402">
        <f>_xlfn.XLOOKUP($F1402,campaign!$B$2:$B$18,campaign!$D$2:$D$18)</f>
        <v>66</v>
      </c>
      <c r="H1402" t="str">
        <f>_xlfn.XLOOKUP($A1402,customer!$A$2:$A$978,customer!$B$2:$B$978)</f>
        <v>Terencio Damsell</v>
      </c>
    </row>
    <row r="1403" spans="1:8" x14ac:dyDescent="0.2">
      <c r="A1403" t="s">
        <v>3015</v>
      </c>
      <c r="B1403" t="s">
        <v>3929</v>
      </c>
      <c r="C1403" s="1">
        <v>44827</v>
      </c>
      <c r="D1403" s="1">
        <v>44987</v>
      </c>
      <c r="E1403">
        <f t="shared" si="21"/>
        <v>5</v>
      </c>
      <c r="F1403" t="str">
        <f>_xlfn.XLOOKUP(data!$B1403,campaign!$A$2:$A$18,campaign!$B$2:$B$18)</f>
        <v>NonUSTravel</v>
      </c>
      <c r="G1403">
        <f>_xlfn.XLOOKUP($F1403,campaign!$B$2:$B$18,campaign!$D$2:$D$18)</f>
        <v>66</v>
      </c>
      <c r="H1403" t="str">
        <f>_xlfn.XLOOKUP($A1403,customer!$A$2:$A$978,customer!$B$2:$B$978)</f>
        <v>Terencio Damsell</v>
      </c>
    </row>
    <row r="1404" spans="1:8" x14ac:dyDescent="0.2">
      <c r="A1404" t="s">
        <v>3015</v>
      </c>
      <c r="B1404" t="s">
        <v>3929</v>
      </c>
      <c r="C1404" s="1">
        <v>44827</v>
      </c>
      <c r="D1404" s="1">
        <v>45054</v>
      </c>
      <c r="E1404">
        <f t="shared" si="21"/>
        <v>7</v>
      </c>
      <c r="F1404" t="str">
        <f>_xlfn.XLOOKUP(data!$B1404,campaign!$A$2:$A$18,campaign!$B$2:$B$18)</f>
        <v>NonUSTravel</v>
      </c>
      <c r="G1404">
        <f>_xlfn.XLOOKUP($F1404,campaign!$B$2:$B$18,campaign!$D$2:$D$18)</f>
        <v>66</v>
      </c>
      <c r="H1404" t="str">
        <f>_xlfn.XLOOKUP($A1404,customer!$A$2:$A$978,customer!$B$2:$B$978)</f>
        <v>Terencio Damsell</v>
      </c>
    </row>
    <row r="1405" spans="1:8" x14ac:dyDescent="0.2">
      <c r="A1405" t="s">
        <v>3015</v>
      </c>
      <c r="B1405" t="s">
        <v>3920</v>
      </c>
      <c r="C1405" s="1">
        <v>44935</v>
      </c>
      <c r="D1405" s="1">
        <v>44935</v>
      </c>
      <c r="E1405">
        <f t="shared" si="21"/>
        <v>0</v>
      </c>
      <c r="F1405" t="str">
        <f>_xlfn.XLOOKUP(data!$B1405,campaign!$A$2:$A$18,campaign!$B$2:$B$18)</f>
        <v>ChildrenInHH</v>
      </c>
      <c r="G1405">
        <f>_xlfn.XLOOKUP($F1405,campaign!$B$2:$B$18,campaign!$D$2:$D$18)</f>
        <v>10</v>
      </c>
      <c r="H1405" t="str">
        <f>_xlfn.XLOOKUP($A1405,customer!$A$2:$A$978,customer!$B$2:$B$978)</f>
        <v>Terencio Damsell</v>
      </c>
    </row>
    <row r="1406" spans="1:8" x14ac:dyDescent="0.2">
      <c r="A1406" t="s">
        <v>3015</v>
      </c>
      <c r="B1406" t="s">
        <v>3920</v>
      </c>
      <c r="C1406" s="1">
        <v>44935</v>
      </c>
      <c r="D1406" s="1">
        <v>44974</v>
      </c>
      <c r="E1406">
        <f t="shared" si="21"/>
        <v>1</v>
      </c>
      <c r="F1406" t="str">
        <f>_xlfn.XLOOKUP(data!$B1406,campaign!$A$2:$A$18,campaign!$B$2:$B$18)</f>
        <v>ChildrenInHH</v>
      </c>
      <c r="G1406">
        <f>_xlfn.XLOOKUP($F1406,campaign!$B$2:$B$18,campaign!$D$2:$D$18)</f>
        <v>10</v>
      </c>
      <c r="H1406" t="str">
        <f>_xlfn.XLOOKUP($A1406,customer!$A$2:$A$978,customer!$B$2:$B$978)</f>
        <v>Terencio Damsell</v>
      </c>
    </row>
    <row r="1407" spans="1:8" x14ac:dyDescent="0.2">
      <c r="A1407" t="s">
        <v>3015</v>
      </c>
      <c r="B1407" t="s">
        <v>3920</v>
      </c>
      <c r="C1407" s="1">
        <v>44935</v>
      </c>
      <c r="D1407" s="1">
        <v>45006</v>
      </c>
      <c r="E1407">
        <f t="shared" si="21"/>
        <v>2</v>
      </c>
      <c r="F1407" t="str">
        <f>_xlfn.XLOOKUP(data!$B1407,campaign!$A$2:$A$18,campaign!$B$2:$B$18)</f>
        <v>ChildrenInHH</v>
      </c>
      <c r="G1407">
        <f>_xlfn.XLOOKUP($F1407,campaign!$B$2:$B$18,campaign!$D$2:$D$18)</f>
        <v>10</v>
      </c>
      <c r="H1407" t="str">
        <f>_xlfn.XLOOKUP($A1407,customer!$A$2:$A$978,customer!$B$2:$B$978)</f>
        <v>Terencio Damsell</v>
      </c>
    </row>
    <row r="1408" spans="1:8" x14ac:dyDescent="0.2">
      <c r="A1408" t="s">
        <v>3015</v>
      </c>
      <c r="B1408" t="s">
        <v>3920</v>
      </c>
      <c r="C1408" s="1">
        <v>44935</v>
      </c>
      <c r="D1408" s="1">
        <v>45037</v>
      </c>
      <c r="E1408">
        <f t="shared" si="21"/>
        <v>3</v>
      </c>
      <c r="F1408" t="str">
        <f>_xlfn.XLOOKUP(data!$B1408,campaign!$A$2:$A$18,campaign!$B$2:$B$18)</f>
        <v>ChildrenInHH</v>
      </c>
      <c r="G1408">
        <f>_xlfn.XLOOKUP($F1408,campaign!$B$2:$B$18,campaign!$D$2:$D$18)</f>
        <v>10</v>
      </c>
      <c r="H1408" t="str">
        <f>_xlfn.XLOOKUP($A1408,customer!$A$2:$A$978,customer!$B$2:$B$978)</f>
        <v>Terencio Damsell</v>
      </c>
    </row>
    <row r="1409" spans="1:8" x14ac:dyDescent="0.2">
      <c r="A1409" t="s">
        <v>3015</v>
      </c>
      <c r="B1409" t="s">
        <v>3920</v>
      </c>
      <c r="C1409" s="1">
        <v>44935</v>
      </c>
      <c r="D1409" s="1">
        <v>45059</v>
      </c>
      <c r="E1409">
        <f t="shared" si="21"/>
        <v>4</v>
      </c>
      <c r="F1409" t="str">
        <f>_xlfn.XLOOKUP(data!$B1409,campaign!$A$2:$A$18,campaign!$B$2:$B$18)</f>
        <v>ChildrenInHH</v>
      </c>
      <c r="G1409">
        <f>_xlfn.XLOOKUP($F1409,campaign!$B$2:$B$18,campaign!$D$2:$D$18)</f>
        <v>10</v>
      </c>
      <c r="H1409" t="str">
        <f>_xlfn.XLOOKUP($A1409,customer!$A$2:$A$978,customer!$B$2:$B$978)</f>
        <v>Terencio Damsell</v>
      </c>
    </row>
    <row r="1410" spans="1:8" x14ac:dyDescent="0.2">
      <c r="A1410" t="s">
        <v>3016</v>
      </c>
      <c r="B1410" t="s">
        <v>3921</v>
      </c>
      <c r="C1410" s="1">
        <v>44573</v>
      </c>
      <c r="D1410" s="1">
        <v>44573</v>
      </c>
      <c r="E1410">
        <f t="shared" si="21"/>
        <v>0</v>
      </c>
      <c r="F1410" t="str">
        <f>_xlfn.XLOOKUP(data!$B1410,campaign!$A$2:$A$18,campaign!$B$2:$B$18)</f>
        <v>HandsetRefurbished</v>
      </c>
      <c r="G1410">
        <f>_xlfn.XLOOKUP($F1410,campaign!$B$2:$B$18,campaign!$D$2:$D$18)</f>
        <v>26</v>
      </c>
      <c r="H1410" t="str">
        <f>_xlfn.XLOOKUP($A1410,customer!$A$2:$A$978,customer!$B$2:$B$978)</f>
        <v>Rosy Mongeot</v>
      </c>
    </row>
    <row r="1411" spans="1:8" x14ac:dyDescent="0.2">
      <c r="A1411" t="s">
        <v>3016</v>
      </c>
      <c r="B1411" t="s">
        <v>3921</v>
      </c>
      <c r="C1411" s="1">
        <v>44573</v>
      </c>
      <c r="D1411" s="1">
        <v>44613</v>
      </c>
      <c r="E1411">
        <f t="shared" ref="E1411:E1474" si="22">DATEDIF(C1411,D1411,"M")</f>
        <v>1</v>
      </c>
      <c r="F1411" t="str">
        <f>_xlfn.XLOOKUP(data!$B1411,campaign!$A$2:$A$18,campaign!$B$2:$B$18)</f>
        <v>HandsetRefurbished</v>
      </c>
      <c r="G1411">
        <f>_xlfn.XLOOKUP($F1411,campaign!$B$2:$B$18,campaign!$D$2:$D$18)</f>
        <v>26</v>
      </c>
      <c r="H1411" t="str">
        <f>_xlfn.XLOOKUP($A1411,customer!$A$2:$A$978,customer!$B$2:$B$978)</f>
        <v>Rosy Mongeot</v>
      </c>
    </row>
    <row r="1412" spans="1:8" x14ac:dyDescent="0.2">
      <c r="A1412" t="s">
        <v>3016</v>
      </c>
      <c r="B1412" t="s">
        <v>3921</v>
      </c>
      <c r="C1412" s="1">
        <v>44573</v>
      </c>
      <c r="D1412" s="1">
        <v>44640</v>
      </c>
      <c r="E1412">
        <f t="shared" si="22"/>
        <v>2</v>
      </c>
      <c r="F1412" t="str">
        <f>_xlfn.XLOOKUP(data!$B1412,campaign!$A$2:$A$18,campaign!$B$2:$B$18)</f>
        <v>HandsetRefurbished</v>
      </c>
      <c r="G1412">
        <f>_xlfn.XLOOKUP($F1412,campaign!$B$2:$B$18,campaign!$D$2:$D$18)</f>
        <v>26</v>
      </c>
      <c r="H1412" t="str">
        <f>_xlfn.XLOOKUP($A1412,customer!$A$2:$A$978,customer!$B$2:$B$978)</f>
        <v>Rosy Mongeot</v>
      </c>
    </row>
    <row r="1413" spans="1:8" x14ac:dyDescent="0.2">
      <c r="A1413" t="s">
        <v>3016</v>
      </c>
      <c r="B1413" t="s">
        <v>3921</v>
      </c>
      <c r="C1413" s="1">
        <v>44573</v>
      </c>
      <c r="D1413" s="1">
        <v>44823</v>
      </c>
      <c r="E1413">
        <f t="shared" si="22"/>
        <v>8</v>
      </c>
      <c r="F1413" t="str">
        <f>_xlfn.XLOOKUP(data!$B1413,campaign!$A$2:$A$18,campaign!$B$2:$B$18)</f>
        <v>HandsetRefurbished</v>
      </c>
      <c r="G1413">
        <f>_xlfn.XLOOKUP($F1413,campaign!$B$2:$B$18,campaign!$D$2:$D$18)</f>
        <v>26</v>
      </c>
      <c r="H1413" t="str">
        <f>_xlfn.XLOOKUP($A1413,customer!$A$2:$A$978,customer!$B$2:$B$978)</f>
        <v>Rosy Mongeot</v>
      </c>
    </row>
    <row r="1414" spans="1:8" x14ac:dyDescent="0.2">
      <c r="A1414" t="s">
        <v>3016</v>
      </c>
      <c r="B1414" t="s">
        <v>3921</v>
      </c>
      <c r="C1414" s="1">
        <v>44573</v>
      </c>
      <c r="D1414" s="1">
        <v>44853</v>
      </c>
      <c r="E1414">
        <f t="shared" si="22"/>
        <v>9</v>
      </c>
      <c r="F1414" t="str">
        <f>_xlfn.XLOOKUP(data!$B1414,campaign!$A$2:$A$18,campaign!$B$2:$B$18)</f>
        <v>HandsetRefurbished</v>
      </c>
      <c r="G1414">
        <f>_xlfn.XLOOKUP($F1414,campaign!$B$2:$B$18,campaign!$D$2:$D$18)</f>
        <v>26</v>
      </c>
      <c r="H1414" t="str">
        <f>_xlfn.XLOOKUP($A1414,customer!$A$2:$A$978,customer!$B$2:$B$978)</f>
        <v>Rosy Mongeot</v>
      </c>
    </row>
    <row r="1415" spans="1:8" x14ac:dyDescent="0.2">
      <c r="A1415" t="s">
        <v>3016</v>
      </c>
      <c r="B1415" t="s">
        <v>3921</v>
      </c>
      <c r="C1415" s="1">
        <v>44573</v>
      </c>
      <c r="D1415" s="1">
        <v>44913</v>
      </c>
      <c r="E1415">
        <f t="shared" si="22"/>
        <v>11</v>
      </c>
      <c r="F1415" t="str">
        <f>_xlfn.XLOOKUP(data!$B1415,campaign!$A$2:$A$18,campaign!$B$2:$B$18)</f>
        <v>HandsetRefurbished</v>
      </c>
      <c r="G1415">
        <f>_xlfn.XLOOKUP($F1415,campaign!$B$2:$B$18,campaign!$D$2:$D$18)</f>
        <v>26</v>
      </c>
      <c r="H1415" t="str">
        <f>_xlfn.XLOOKUP($A1415,customer!$A$2:$A$978,customer!$B$2:$B$978)</f>
        <v>Rosy Mongeot</v>
      </c>
    </row>
    <row r="1416" spans="1:8" x14ac:dyDescent="0.2">
      <c r="A1416" t="s">
        <v>3016</v>
      </c>
      <c r="B1416" t="s">
        <v>3921</v>
      </c>
      <c r="C1416" s="1">
        <v>44573</v>
      </c>
      <c r="D1416" s="1">
        <v>45043</v>
      </c>
      <c r="E1416">
        <f t="shared" si="22"/>
        <v>15</v>
      </c>
      <c r="F1416" t="str">
        <f>_xlfn.XLOOKUP(data!$B1416,campaign!$A$2:$A$18,campaign!$B$2:$B$18)</f>
        <v>HandsetRefurbished</v>
      </c>
      <c r="G1416">
        <f>_xlfn.XLOOKUP($F1416,campaign!$B$2:$B$18,campaign!$D$2:$D$18)</f>
        <v>26</v>
      </c>
      <c r="H1416" t="str">
        <f>_xlfn.XLOOKUP($A1416,customer!$A$2:$A$978,customer!$B$2:$B$978)</f>
        <v>Rosy Mongeot</v>
      </c>
    </row>
    <row r="1417" spans="1:8" x14ac:dyDescent="0.2">
      <c r="A1417" t="s">
        <v>3016</v>
      </c>
      <c r="B1417" t="s">
        <v>3921</v>
      </c>
      <c r="C1417" s="1">
        <v>44573</v>
      </c>
      <c r="D1417" s="1">
        <v>45070</v>
      </c>
      <c r="E1417">
        <f t="shared" si="22"/>
        <v>16</v>
      </c>
      <c r="F1417" t="str">
        <f>_xlfn.XLOOKUP(data!$B1417,campaign!$A$2:$A$18,campaign!$B$2:$B$18)</f>
        <v>HandsetRefurbished</v>
      </c>
      <c r="G1417">
        <f>_xlfn.XLOOKUP($F1417,campaign!$B$2:$B$18,campaign!$D$2:$D$18)</f>
        <v>26</v>
      </c>
      <c r="H1417" t="str">
        <f>_xlfn.XLOOKUP($A1417,customer!$A$2:$A$978,customer!$B$2:$B$978)</f>
        <v>Rosy Mongeot</v>
      </c>
    </row>
    <row r="1418" spans="1:8" x14ac:dyDescent="0.2">
      <c r="A1418" t="s">
        <v>3016</v>
      </c>
      <c r="B1418" t="s">
        <v>3924</v>
      </c>
      <c r="C1418" s="1">
        <v>44758</v>
      </c>
      <c r="D1418" s="1">
        <v>44758</v>
      </c>
      <c r="E1418">
        <f t="shared" si="22"/>
        <v>0</v>
      </c>
      <c r="F1418" t="str">
        <f>_xlfn.XLOOKUP(data!$B1418,campaign!$A$2:$A$18,campaign!$B$2:$B$18)</f>
        <v>RVOwner</v>
      </c>
      <c r="G1418">
        <f>_xlfn.XLOOKUP($F1418,campaign!$B$2:$B$18,campaign!$D$2:$D$18)</f>
        <v>22</v>
      </c>
      <c r="H1418" t="str">
        <f>_xlfn.XLOOKUP($A1418,customer!$A$2:$A$978,customer!$B$2:$B$978)</f>
        <v>Rosy Mongeot</v>
      </c>
    </row>
    <row r="1419" spans="1:8" x14ac:dyDescent="0.2">
      <c r="A1419" t="s">
        <v>3016</v>
      </c>
      <c r="B1419" t="s">
        <v>3924</v>
      </c>
      <c r="C1419" s="1">
        <v>44758</v>
      </c>
      <c r="D1419" s="1">
        <v>44790</v>
      </c>
      <c r="E1419">
        <f t="shared" si="22"/>
        <v>1</v>
      </c>
      <c r="F1419" t="str">
        <f>_xlfn.XLOOKUP(data!$B1419,campaign!$A$2:$A$18,campaign!$B$2:$B$18)</f>
        <v>RVOwner</v>
      </c>
      <c r="G1419">
        <f>_xlfn.XLOOKUP($F1419,campaign!$B$2:$B$18,campaign!$D$2:$D$18)</f>
        <v>22</v>
      </c>
      <c r="H1419" t="str">
        <f>_xlfn.XLOOKUP($A1419,customer!$A$2:$A$978,customer!$B$2:$B$978)</f>
        <v>Rosy Mongeot</v>
      </c>
    </row>
    <row r="1420" spans="1:8" x14ac:dyDescent="0.2">
      <c r="A1420" t="s">
        <v>3016</v>
      </c>
      <c r="B1420" t="s">
        <v>3924</v>
      </c>
      <c r="C1420" s="1">
        <v>44758</v>
      </c>
      <c r="D1420" s="1">
        <v>44821</v>
      </c>
      <c r="E1420">
        <f t="shared" si="22"/>
        <v>2</v>
      </c>
      <c r="F1420" t="str">
        <f>_xlfn.XLOOKUP(data!$B1420,campaign!$A$2:$A$18,campaign!$B$2:$B$18)</f>
        <v>RVOwner</v>
      </c>
      <c r="G1420">
        <f>_xlfn.XLOOKUP($F1420,campaign!$B$2:$B$18,campaign!$D$2:$D$18)</f>
        <v>22</v>
      </c>
      <c r="H1420" t="str">
        <f>_xlfn.XLOOKUP($A1420,customer!$A$2:$A$978,customer!$B$2:$B$978)</f>
        <v>Rosy Mongeot</v>
      </c>
    </row>
    <row r="1421" spans="1:8" x14ac:dyDescent="0.2">
      <c r="A1421" t="s">
        <v>3016</v>
      </c>
      <c r="B1421" t="s">
        <v>3924</v>
      </c>
      <c r="C1421" s="1">
        <v>44758</v>
      </c>
      <c r="D1421" s="1">
        <v>44864</v>
      </c>
      <c r="E1421">
        <f t="shared" si="22"/>
        <v>3</v>
      </c>
      <c r="F1421" t="str">
        <f>_xlfn.XLOOKUP(data!$B1421,campaign!$A$2:$A$18,campaign!$B$2:$B$18)</f>
        <v>RVOwner</v>
      </c>
      <c r="G1421">
        <f>_xlfn.XLOOKUP($F1421,campaign!$B$2:$B$18,campaign!$D$2:$D$18)</f>
        <v>22</v>
      </c>
      <c r="H1421" t="str">
        <f>_xlfn.XLOOKUP($A1421,customer!$A$2:$A$978,customer!$B$2:$B$978)</f>
        <v>Rosy Mongeot</v>
      </c>
    </row>
    <row r="1422" spans="1:8" x14ac:dyDescent="0.2">
      <c r="A1422" t="s">
        <v>3016</v>
      </c>
      <c r="B1422" t="s">
        <v>3924</v>
      </c>
      <c r="C1422" s="1">
        <v>44758</v>
      </c>
      <c r="D1422" s="1">
        <v>44885</v>
      </c>
      <c r="E1422">
        <f t="shared" si="22"/>
        <v>4</v>
      </c>
      <c r="F1422" t="str">
        <f>_xlfn.XLOOKUP(data!$B1422,campaign!$A$2:$A$18,campaign!$B$2:$B$18)</f>
        <v>RVOwner</v>
      </c>
      <c r="G1422">
        <f>_xlfn.XLOOKUP($F1422,campaign!$B$2:$B$18,campaign!$D$2:$D$18)</f>
        <v>22</v>
      </c>
      <c r="H1422" t="str">
        <f>_xlfn.XLOOKUP($A1422,customer!$A$2:$A$978,customer!$B$2:$B$978)</f>
        <v>Rosy Mongeot</v>
      </c>
    </row>
    <row r="1423" spans="1:8" x14ac:dyDescent="0.2">
      <c r="A1423" t="s">
        <v>3016</v>
      </c>
      <c r="B1423" t="s">
        <v>3924</v>
      </c>
      <c r="C1423" s="1">
        <v>44758</v>
      </c>
      <c r="D1423" s="1">
        <v>44915</v>
      </c>
      <c r="E1423">
        <f t="shared" si="22"/>
        <v>5</v>
      </c>
      <c r="F1423" t="str">
        <f>_xlfn.XLOOKUP(data!$B1423,campaign!$A$2:$A$18,campaign!$B$2:$B$18)</f>
        <v>RVOwner</v>
      </c>
      <c r="G1423">
        <f>_xlfn.XLOOKUP($F1423,campaign!$B$2:$B$18,campaign!$D$2:$D$18)</f>
        <v>22</v>
      </c>
      <c r="H1423" t="str">
        <f>_xlfn.XLOOKUP($A1423,customer!$A$2:$A$978,customer!$B$2:$B$978)</f>
        <v>Rosy Mongeot</v>
      </c>
    </row>
    <row r="1424" spans="1:8" x14ac:dyDescent="0.2">
      <c r="A1424" t="s">
        <v>3016</v>
      </c>
      <c r="B1424" t="s">
        <v>3924</v>
      </c>
      <c r="C1424" s="1">
        <v>44758</v>
      </c>
      <c r="D1424" s="1">
        <v>44952</v>
      </c>
      <c r="E1424">
        <f t="shared" si="22"/>
        <v>6</v>
      </c>
      <c r="F1424" t="str">
        <f>_xlfn.XLOOKUP(data!$B1424,campaign!$A$2:$A$18,campaign!$B$2:$B$18)</f>
        <v>RVOwner</v>
      </c>
      <c r="G1424">
        <f>_xlfn.XLOOKUP($F1424,campaign!$B$2:$B$18,campaign!$D$2:$D$18)</f>
        <v>22</v>
      </c>
      <c r="H1424" t="str">
        <f>_xlfn.XLOOKUP($A1424,customer!$A$2:$A$978,customer!$B$2:$B$978)</f>
        <v>Rosy Mongeot</v>
      </c>
    </row>
    <row r="1425" spans="1:8" x14ac:dyDescent="0.2">
      <c r="A1425" t="s">
        <v>3016</v>
      </c>
      <c r="B1425" t="s">
        <v>3924</v>
      </c>
      <c r="C1425" s="1">
        <v>44758</v>
      </c>
      <c r="D1425" s="1">
        <v>45067</v>
      </c>
      <c r="E1425">
        <f t="shared" si="22"/>
        <v>10</v>
      </c>
      <c r="F1425" t="str">
        <f>_xlfn.XLOOKUP(data!$B1425,campaign!$A$2:$A$18,campaign!$B$2:$B$18)</f>
        <v>RVOwner</v>
      </c>
      <c r="G1425">
        <f>_xlfn.XLOOKUP($F1425,campaign!$B$2:$B$18,campaign!$D$2:$D$18)</f>
        <v>22</v>
      </c>
      <c r="H1425" t="str">
        <f>_xlfn.XLOOKUP($A1425,customer!$A$2:$A$978,customer!$B$2:$B$978)</f>
        <v>Rosy Mongeot</v>
      </c>
    </row>
    <row r="1426" spans="1:8" x14ac:dyDescent="0.2">
      <c r="A1426" t="s">
        <v>3016</v>
      </c>
      <c r="B1426" t="s">
        <v>3947</v>
      </c>
      <c r="C1426" s="1">
        <v>45021</v>
      </c>
      <c r="D1426" s="1">
        <v>45021</v>
      </c>
      <c r="E1426">
        <f t="shared" si="22"/>
        <v>0</v>
      </c>
      <c r="F1426" t="str">
        <f>_xlfn.XLOOKUP(data!$B1426,campaign!$A$2:$A$18,campaign!$B$2:$B$18)</f>
        <v>OwnsComputer</v>
      </c>
      <c r="G1426">
        <f>_xlfn.XLOOKUP($F1426,campaign!$B$2:$B$18,campaign!$D$2:$D$18)</f>
        <v>62</v>
      </c>
      <c r="H1426" t="str">
        <f>_xlfn.XLOOKUP($A1426,customer!$A$2:$A$978,customer!$B$2:$B$978)</f>
        <v>Rosy Mongeot</v>
      </c>
    </row>
    <row r="1427" spans="1:8" x14ac:dyDescent="0.2">
      <c r="A1427" t="s">
        <v>3016</v>
      </c>
      <c r="B1427" t="s">
        <v>3947</v>
      </c>
      <c r="C1427" s="1">
        <v>45021</v>
      </c>
      <c r="D1427" s="1">
        <v>45057</v>
      </c>
      <c r="E1427">
        <f t="shared" si="22"/>
        <v>1</v>
      </c>
      <c r="F1427" t="str">
        <f>_xlfn.XLOOKUP(data!$B1427,campaign!$A$2:$A$18,campaign!$B$2:$B$18)</f>
        <v>OwnsComputer</v>
      </c>
      <c r="G1427">
        <f>_xlfn.XLOOKUP($F1427,campaign!$B$2:$B$18,campaign!$D$2:$D$18)</f>
        <v>62</v>
      </c>
      <c r="H1427" t="str">
        <f>_xlfn.XLOOKUP($A1427,customer!$A$2:$A$978,customer!$B$2:$B$978)</f>
        <v>Rosy Mongeot</v>
      </c>
    </row>
    <row r="1428" spans="1:8" x14ac:dyDescent="0.2">
      <c r="A1428" t="s">
        <v>3017</v>
      </c>
      <c r="B1428" t="s">
        <v>3947</v>
      </c>
      <c r="C1428" s="1">
        <v>44617</v>
      </c>
      <c r="D1428" s="1">
        <v>44617</v>
      </c>
      <c r="E1428">
        <f t="shared" si="22"/>
        <v>0</v>
      </c>
      <c r="F1428" t="str">
        <f>_xlfn.XLOOKUP(data!$B1428,campaign!$A$2:$A$18,campaign!$B$2:$B$18)</f>
        <v>OwnsComputer</v>
      </c>
      <c r="G1428">
        <f>_xlfn.XLOOKUP($F1428,campaign!$B$2:$B$18,campaign!$D$2:$D$18)</f>
        <v>62</v>
      </c>
      <c r="H1428" t="str">
        <f>_xlfn.XLOOKUP($A1428,customer!$A$2:$A$978,customer!$B$2:$B$978)</f>
        <v>Ashli Lawrie</v>
      </c>
    </row>
    <row r="1429" spans="1:8" x14ac:dyDescent="0.2">
      <c r="A1429" t="s">
        <v>3017</v>
      </c>
      <c r="B1429" t="s">
        <v>3947</v>
      </c>
      <c r="C1429" s="1">
        <v>44617</v>
      </c>
      <c r="D1429" s="1">
        <v>44655</v>
      </c>
      <c r="E1429">
        <f t="shared" si="22"/>
        <v>1</v>
      </c>
      <c r="F1429" t="str">
        <f>_xlfn.XLOOKUP(data!$B1429,campaign!$A$2:$A$18,campaign!$B$2:$B$18)</f>
        <v>OwnsComputer</v>
      </c>
      <c r="G1429">
        <f>_xlfn.XLOOKUP($F1429,campaign!$B$2:$B$18,campaign!$D$2:$D$18)</f>
        <v>62</v>
      </c>
      <c r="H1429" t="str">
        <f>_xlfn.XLOOKUP($A1429,customer!$A$2:$A$978,customer!$B$2:$B$978)</f>
        <v>Ashli Lawrie</v>
      </c>
    </row>
    <row r="1430" spans="1:8" x14ac:dyDescent="0.2">
      <c r="A1430" t="s">
        <v>3017</v>
      </c>
      <c r="B1430" t="s">
        <v>3947</v>
      </c>
      <c r="C1430" s="1">
        <v>44617</v>
      </c>
      <c r="D1430" s="1">
        <v>44771</v>
      </c>
      <c r="E1430">
        <f t="shared" si="22"/>
        <v>5</v>
      </c>
      <c r="F1430" t="str">
        <f>_xlfn.XLOOKUP(data!$B1430,campaign!$A$2:$A$18,campaign!$B$2:$B$18)</f>
        <v>OwnsComputer</v>
      </c>
      <c r="G1430">
        <f>_xlfn.XLOOKUP($F1430,campaign!$B$2:$B$18,campaign!$D$2:$D$18)</f>
        <v>62</v>
      </c>
      <c r="H1430" t="str">
        <f>_xlfn.XLOOKUP($A1430,customer!$A$2:$A$978,customer!$B$2:$B$978)</f>
        <v>Ashli Lawrie</v>
      </c>
    </row>
    <row r="1431" spans="1:8" x14ac:dyDescent="0.2">
      <c r="A1431" t="s">
        <v>3017</v>
      </c>
      <c r="B1431" t="s">
        <v>3947</v>
      </c>
      <c r="C1431" s="1">
        <v>44617</v>
      </c>
      <c r="D1431" s="1">
        <v>44774</v>
      </c>
      <c r="E1431">
        <f t="shared" si="22"/>
        <v>5</v>
      </c>
      <c r="F1431" t="str">
        <f>_xlfn.XLOOKUP(data!$B1431,campaign!$A$2:$A$18,campaign!$B$2:$B$18)</f>
        <v>OwnsComputer</v>
      </c>
      <c r="G1431">
        <f>_xlfn.XLOOKUP($F1431,campaign!$B$2:$B$18,campaign!$D$2:$D$18)</f>
        <v>62</v>
      </c>
      <c r="H1431" t="str">
        <f>_xlfn.XLOOKUP($A1431,customer!$A$2:$A$978,customer!$B$2:$B$978)</f>
        <v>Ashli Lawrie</v>
      </c>
    </row>
    <row r="1432" spans="1:8" x14ac:dyDescent="0.2">
      <c r="A1432" t="s">
        <v>3017</v>
      </c>
      <c r="B1432" t="s">
        <v>3947</v>
      </c>
      <c r="C1432" s="1">
        <v>44617</v>
      </c>
      <c r="D1432" s="1">
        <v>44833</v>
      </c>
      <c r="E1432">
        <f t="shared" si="22"/>
        <v>7</v>
      </c>
      <c r="F1432" t="str">
        <f>_xlfn.XLOOKUP(data!$B1432,campaign!$A$2:$A$18,campaign!$B$2:$B$18)</f>
        <v>OwnsComputer</v>
      </c>
      <c r="G1432">
        <f>_xlfn.XLOOKUP($F1432,campaign!$B$2:$B$18,campaign!$D$2:$D$18)</f>
        <v>62</v>
      </c>
      <c r="H1432" t="str">
        <f>_xlfn.XLOOKUP($A1432,customer!$A$2:$A$978,customer!$B$2:$B$978)</f>
        <v>Ashli Lawrie</v>
      </c>
    </row>
    <row r="1433" spans="1:8" x14ac:dyDescent="0.2">
      <c r="A1433" t="s">
        <v>3017</v>
      </c>
      <c r="B1433" t="s">
        <v>3947</v>
      </c>
      <c r="C1433" s="1">
        <v>44617</v>
      </c>
      <c r="D1433" s="1">
        <v>44863</v>
      </c>
      <c r="E1433">
        <f t="shared" si="22"/>
        <v>8</v>
      </c>
      <c r="F1433" t="str">
        <f>_xlfn.XLOOKUP(data!$B1433,campaign!$A$2:$A$18,campaign!$B$2:$B$18)</f>
        <v>OwnsComputer</v>
      </c>
      <c r="G1433">
        <f>_xlfn.XLOOKUP($F1433,campaign!$B$2:$B$18,campaign!$D$2:$D$18)</f>
        <v>62</v>
      </c>
      <c r="H1433" t="str">
        <f>_xlfn.XLOOKUP($A1433,customer!$A$2:$A$978,customer!$B$2:$B$978)</f>
        <v>Ashli Lawrie</v>
      </c>
    </row>
    <row r="1434" spans="1:8" x14ac:dyDescent="0.2">
      <c r="A1434" t="s">
        <v>3017</v>
      </c>
      <c r="B1434" t="s">
        <v>3947</v>
      </c>
      <c r="C1434" s="1">
        <v>44617</v>
      </c>
      <c r="D1434" s="1">
        <v>44895</v>
      </c>
      <c r="E1434">
        <f t="shared" si="22"/>
        <v>9</v>
      </c>
      <c r="F1434" t="str">
        <f>_xlfn.XLOOKUP(data!$B1434,campaign!$A$2:$A$18,campaign!$B$2:$B$18)</f>
        <v>OwnsComputer</v>
      </c>
      <c r="G1434">
        <f>_xlfn.XLOOKUP($F1434,campaign!$B$2:$B$18,campaign!$D$2:$D$18)</f>
        <v>62</v>
      </c>
      <c r="H1434" t="str">
        <f>_xlfn.XLOOKUP($A1434,customer!$A$2:$A$978,customer!$B$2:$B$978)</f>
        <v>Ashli Lawrie</v>
      </c>
    </row>
    <row r="1435" spans="1:8" x14ac:dyDescent="0.2">
      <c r="A1435" t="s">
        <v>3017</v>
      </c>
      <c r="B1435" t="s">
        <v>3947</v>
      </c>
      <c r="C1435" s="1">
        <v>44617</v>
      </c>
      <c r="D1435" s="1">
        <v>44900</v>
      </c>
      <c r="E1435">
        <f t="shared" si="22"/>
        <v>9</v>
      </c>
      <c r="F1435" t="str">
        <f>_xlfn.XLOOKUP(data!$B1435,campaign!$A$2:$A$18,campaign!$B$2:$B$18)</f>
        <v>OwnsComputer</v>
      </c>
      <c r="G1435">
        <f>_xlfn.XLOOKUP($F1435,campaign!$B$2:$B$18,campaign!$D$2:$D$18)</f>
        <v>62</v>
      </c>
      <c r="H1435" t="str">
        <f>_xlfn.XLOOKUP($A1435,customer!$A$2:$A$978,customer!$B$2:$B$978)</f>
        <v>Ashli Lawrie</v>
      </c>
    </row>
    <row r="1436" spans="1:8" x14ac:dyDescent="0.2">
      <c r="A1436" t="s">
        <v>3017</v>
      </c>
      <c r="B1436" t="s">
        <v>3947</v>
      </c>
      <c r="C1436" s="1">
        <v>44617</v>
      </c>
      <c r="D1436" s="1">
        <v>44952</v>
      </c>
      <c r="E1436">
        <f t="shared" si="22"/>
        <v>11</v>
      </c>
      <c r="F1436" t="str">
        <f>_xlfn.XLOOKUP(data!$B1436,campaign!$A$2:$A$18,campaign!$B$2:$B$18)</f>
        <v>OwnsComputer</v>
      </c>
      <c r="G1436">
        <f>_xlfn.XLOOKUP($F1436,campaign!$B$2:$B$18,campaign!$D$2:$D$18)</f>
        <v>62</v>
      </c>
      <c r="H1436" t="str">
        <f>_xlfn.XLOOKUP($A1436,customer!$A$2:$A$978,customer!$B$2:$B$978)</f>
        <v>Ashli Lawrie</v>
      </c>
    </row>
    <row r="1437" spans="1:8" x14ac:dyDescent="0.2">
      <c r="A1437" t="s">
        <v>3017</v>
      </c>
      <c r="B1437" t="s">
        <v>3947</v>
      </c>
      <c r="C1437" s="1">
        <v>44617</v>
      </c>
      <c r="D1437" s="1">
        <v>44959</v>
      </c>
      <c r="E1437">
        <f t="shared" si="22"/>
        <v>11</v>
      </c>
      <c r="F1437" t="str">
        <f>_xlfn.XLOOKUP(data!$B1437,campaign!$A$2:$A$18,campaign!$B$2:$B$18)</f>
        <v>OwnsComputer</v>
      </c>
      <c r="G1437">
        <f>_xlfn.XLOOKUP($F1437,campaign!$B$2:$B$18,campaign!$D$2:$D$18)</f>
        <v>62</v>
      </c>
      <c r="H1437" t="str">
        <f>_xlfn.XLOOKUP($A1437,customer!$A$2:$A$978,customer!$B$2:$B$978)</f>
        <v>Ashli Lawrie</v>
      </c>
    </row>
    <row r="1438" spans="1:8" x14ac:dyDescent="0.2">
      <c r="A1438" t="s">
        <v>3017</v>
      </c>
      <c r="B1438" t="s">
        <v>3947</v>
      </c>
      <c r="C1438" s="1">
        <v>44617</v>
      </c>
      <c r="D1438" s="1">
        <v>45042</v>
      </c>
      <c r="E1438">
        <f t="shared" si="22"/>
        <v>14</v>
      </c>
      <c r="F1438" t="str">
        <f>_xlfn.XLOOKUP(data!$B1438,campaign!$A$2:$A$18,campaign!$B$2:$B$18)</f>
        <v>OwnsComputer</v>
      </c>
      <c r="G1438">
        <f>_xlfn.XLOOKUP($F1438,campaign!$B$2:$B$18,campaign!$D$2:$D$18)</f>
        <v>62</v>
      </c>
      <c r="H1438" t="str">
        <f>_xlfn.XLOOKUP($A1438,customer!$A$2:$A$978,customer!$B$2:$B$978)</f>
        <v>Ashli Lawrie</v>
      </c>
    </row>
    <row r="1439" spans="1:8" x14ac:dyDescent="0.2">
      <c r="A1439" t="s">
        <v>3017</v>
      </c>
      <c r="B1439" t="s">
        <v>3947</v>
      </c>
      <c r="C1439" s="1">
        <v>44617</v>
      </c>
      <c r="D1439" s="1">
        <v>45072</v>
      </c>
      <c r="E1439">
        <f t="shared" si="22"/>
        <v>15</v>
      </c>
      <c r="F1439" t="str">
        <f>_xlfn.XLOOKUP(data!$B1439,campaign!$A$2:$A$18,campaign!$B$2:$B$18)</f>
        <v>OwnsComputer</v>
      </c>
      <c r="G1439">
        <f>_xlfn.XLOOKUP($F1439,campaign!$B$2:$B$18,campaign!$D$2:$D$18)</f>
        <v>62</v>
      </c>
      <c r="H1439" t="str">
        <f>_xlfn.XLOOKUP($A1439,customer!$A$2:$A$978,customer!$B$2:$B$978)</f>
        <v>Ashli Lawrie</v>
      </c>
    </row>
    <row r="1440" spans="1:8" x14ac:dyDescent="0.2">
      <c r="A1440" t="s">
        <v>3017</v>
      </c>
      <c r="B1440" t="s">
        <v>3947</v>
      </c>
      <c r="C1440" s="1">
        <v>44617</v>
      </c>
      <c r="D1440" s="1">
        <v>45084</v>
      </c>
      <c r="E1440">
        <f t="shared" si="22"/>
        <v>15</v>
      </c>
      <c r="F1440" t="str">
        <f>_xlfn.XLOOKUP(data!$B1440,campaign!$A$2:$A$18,campaign!$B$2:$B$18)</f>
        <v>OwnsComputer</v>
      </c>
      <c r="G1440">
        <f>_xlfn.XLOOKUP($F1440,campaign!$B$2:$B$18,campaign!$D$2:$D$18)</f>
        <v>62</v>
      </c>
      <c r="H1440" t="str">
        <f>_xlfn.XLOOKUP($A1440,customer!$A$2:$A$978,customer!$B$2:$B$978)</f>
        <v>Ashli Lawrie</v>
      </c>
    </row>
    <row r="1441" spans="1:8" x14ac:dyDescent="0.2">
      <c r="A1441" t="s">
        <v>3017</v>
      </c>
      <c r="B1441" t="s">
        <v>3950</v>
      </c>
      <c r="C1441" s="1">
        <v>45033</v>
      </c>
      <c r="D1441" s="1">
        <v>45033</v>
      </c>
      <c r="E1441">
        <f t="shared" si="22"/>
        <v>0</v>
      </c>
      <c r="F1441" t="str">
        <f>_xlfn.XLOOKUP(data!$B1441,campaign!$A$2:$A$18,campaign!$B$2:$B$18)</f>
        <v>NotNewCellphoneUser</v>
      </c>
      <c r="G1441">
        <f>_xlfn.XLOOKUP($F1441,campaign!$B$2:$B$18,campaign!$D$2:$D$18)</f>
        <v>28</v>
      </c>
      <c r="H1441" t="str">
        <f>_xlfn.XLOOKUP($A1441,customer!$A$2:$A$978,customer!$B$2:$B$978)</f>
        <v>Ashli Lawrie</v>
      </c>
    </row>
    <row r="1442" spans="1:8" x14ac:dyDescent="0.2">
      <c r="A1442" t="s">
        <v>3017</v>
      </c>
      <c r="B1442" t="s">
        <v>3950</v>
      </c>
      <c r="C1442" s="1">
        <v>45033</v>
      </c>
      <c r="D1442" s="1">
        <v>45073</v>
      </c>
      <c r="E1442">
        <f t="shared" si="22"/>
        <v>1</v>
      </c>
      <c r="F1442" t="str">
        <f>_xlfn.XLOOKUP(data!$B1442,campaign!$A$2:$A$18,campaign!$B$2:$B$18)</f>
        <v>NotNewCellphoneUser</v>
      </c>
      <c r="G1442">
        <f>_xlfn.XLOOKUP($F1442,campaign!$B$2:$B$18,campaign!$D$2:$D$18)</f>
        <v>28</v>
      </c>
      <c r="H1442" t="str">
        <f>_xlfn.XLOOKUP($A1442,customer!$A$2:$A$978,customer!$B$2:$B$978)</f>
        <v>Ashli Lawrie</v>
      </c>
    </row>
    <row r="1443" spans="1:8" x14ac:dyDescent="0.2">
      <c r="A1443" t="s">
        <v>3017</v>
      </c>
      <c r="B1443" t="s">
        <v>3950</v>
      </c>
      <c r="C1443" s="1">
        <v>45033</v>
      </c>
      <c r="D1443" s="1">
        <v>45078</v>
      </c>
      <c r="E1443">
        <f t="shared" si="22"/>
        <v>1</v>
      </c>
      <c r="F1443" t="str">
        <f>_xlfn.XLOOKUP(data!$B1443,campaign!$A$2:$A$18,campaign!$B$2:$B$18)</f>
        <v>NotNewCellphoneUser</v>
      </c>
      <c r="G1443">
        <f>_xlfn.XLOOKUP($F1443,campaign!$B$2:$B$18,campaign!$D$2:$D$18)</f>
        <v>28</v>
      </c>
      <c r="H1443" t="str">
        <f>_xlfn.XLOOKUP($A1443,customer!$A$2:$A$978,customer!$B$2:$B$978)</f>
        <v>Ashli Lawrie</v>
      </c>
    </row>
    <row r="1444" spans="1:8" x14ac:dyDescent="0.2">
      <c r="A1444" t="s">
        <v>3017</v>
      </c>
      <c r="B1444" t="s">
        <v>3925</v>
      </c>
      <c r="C1444" s="1">
        <v>45042</v>
      </c>
      <c r="D1444" s="1">
        <v>45042</v>
      </c>
      <c r="E1444">
        <f t="shared" si="22"/>
        <v>0</v>
      </c>
      <c r="F1444" t="str">
        <f>_xlfn.XLOOKUP(data!$B1444,campaign!$A$2:$A$18,campaign!$B$2:$B$18)</f>
        <v>Homeownership</v>
      </c>
      <c r="G1444">
        <f>_xlfn.XLOOKUP($F1444,campaign!$B$2:$B$18,campaign!$D$2:$D$18)</f>
        <v>13</v>
      </c>
      <c r="H1444" t="str">
        <f>_xlfn.XLOOKUP($A1444,customer!$A$2:$A$978,customer!$B$2:$B$978)</f>
        <v>Ashli Lawrie</v>
      </c>
    </row>
    <row r="1445" spans="1:8" x14ac:dyDescent="0.2">
      <c r="A1445" t="s">
        <v>3017</v>
      </c>
      <c r="B1445" t="s">
        <v>3925</v>
      </c>
      <c r="C1445" s="1">
        <v>45042</v>
      </c>
      <c r="D1445" s="1">
        <v>45076</v>
      </c>
      <c r="E1445">
        <f t="shared" si="22"/>
        <v>1</v>
      </c>
      <c r="F1445" t="str">
        <f>_xlfn.XLOOKUP(data!$B1445,campaign!$A$2:$A$18,campaign!$B$2:$B$18)</f>
        <v>Homeownership</v>
      </c>
      <c r="G1445">
        <f>_xlfn.XLOOKUP($F1445,campaign!$B$2:$B$18,campaign!$D$2:$D$18)</f>
        <v>13</v>
      </c>
      <c r="H1445" t="str">
        <f>_xlfn.XLOOKUP($A1445,customer!$A$2:$A$978,customer!$B$2:$B$978)</f>
        <v>Ashli Lawrie</v>
      </c>
    </row>
    <row r="1446" spans="1:8" x14ac:dyDescent="0.2">
      <c r="A1446" t="s">
        <v>3017</v>
      </c>
      <c r="B1446" t="s">
        <v>3925</v>
      </c>
      <c r="C1446" s="1">
        <v>45042</v>
      </c>
      <c r="D1446" s="1">
        <v>45080</v>
      </c>
      <c r="E1446">
        <f t="shared" si="22"/>
        <v>1</v>
      </c>
      <c r="F1446" t="str">
        <f>_xlfn.XLOOKUP(data!$B1446,campaign!$A$2:$A$18,campaign!$B$2:$B$18)</f>
        <v>Homeownership</v>
      </c>
      <c r="G1446">
        <f>_xlfn.XLOOKUP($F1446,campaign!$B$2:$B$18,campaign!$D$2:$D$18)</f>
        <v>13</v>
      </c>
      <c r="H1446" t="str">
        <f>_xlfn.XLOOKUP($A1446,customer!$A$2:$A$978,customer!$B$2:$B$978)</f>
        <v>Ashli Lawrie</v>
      </c>
    </row>
    <row r="1447" spans="1:8" x14ac:dyDescent="0.2">
      <c r="A1447" t="s">
        <v>3018</v>
      </c>
      <c r="B1447" t="s">
        <v>3949</v>
      </c>
      <c r="C1447" s="1">
        <v>44696</v>
      </c>
      <c r="D1447" s="1">
        <v>44696</v>
      </c>
      <c r="E1447">
        <f t="shared" si="22"/>
        <v>0</v>
      </c>
      <c r="F1447" t="str">
        <f>_xlfn.XLOOKUP(data!$B1447,campaign!$A$2:$A$18,campaign!$B$2:$B$18)</f>
        <v>NewCellphoneUser</v>
      </c>
      <c r="G1447">
        <f>_xlfn.XLOOKUP($F1447,campaign!$B$2:$B$18,campaign!$D$2:$D$18)</f>
        <v>25</v>
      </c>
      <c r="H1447" t="str">
        <f>_xlfn.XLOOKUP($A1447,customer!$A$2:$A$978,customer!$B$2:$B$978)</f>
        <v>Denny Bairstow</v>
      </c>
    </row>
    <row r="1448" spans="1:8" x14ac:dyDescent="0.2">
      <c r="A1448" t="s">
        <v>3018</v>
      </c>
      <c r="B1448" t="s">
        <v>3949</v>
      </c>
      <c r="C1448" s="1">
        <v>44696</v>
      </c>
      <c r="D1448" s="1">
        <v>44727</v>
      </c>
      <c r="E1448">
        <f t="shared" si="22"/>
        <v>1</v>
      </c>
      <c r="F1448" t="str">
        <f>_xlfn.XLOOKUP(data!$B1448,campaign!$A$2:$A$18,campaign!$B$2:$B$18)</f>
        <v>NewCellphoneUser</v>
      </c>
      <c r="G1448">
        <f>_xlfn.XLOOKUP($F1448,campaign!$B$2:$B$18,campaign!$D$2:$D$18)</f>
        <v>25</v>
      </c>
      <c r="H1448" t="str">
        <f>_xlfn.XLOOKUP($A1448,customer!$A$2:$A$978,customer!$B$2:$B$978)</f>
        <v>Denny Bairstow</v>
      </c>
    </row>
    <row r="1449" spans="1:8" x14ac:dyDescent="0.2">
      <c r="A1449" t="s">
        <v>3018</v>
      </c>
      <c r="B1449" t="s">
        <v>3949</v>
      </c>
      <c r="C1449" s="1">
        <v>44696</v>
      </c>
      <c r="D1449" s="1">
        <v>44768</v>
      </c>
      <c r="E1449">
        <f t="shared" si="22"/>
        <v>2</v>
      </c>
      <c r="F1449" t="str">
        <f>_xlfn.XLOOKUP(data!$B1449,campaign!$A$2:$A$18,campaign!$B$2:$B$18)</f>
        <v>NewCellphoneUser</v>
      </c>
      <c r="G1449">
        <f>_xlfn.XLOOKUP($F1449,campaign!$B$2:$B$18,campaign!$D$2:$D$18)</f>
        <v>25</v>
      </c>
      <c r="H1449" t="str">
        <f>_xlfn.XLOOKUP($A1449,customer!$A$2:$A$978,customer!$B$2:$B$978)</f>
        <v>Denny Bairstow</v>
      </c>
    </row>
    <row r="1450" spans="1:8" x14ac:dyDescent="0.2">
      <c r="A1450" t="s">
        <v>3018</v>
      </c>
      <c r="B1450" t="s">
        <v>3949</v>
      </c>
      <c r="C1450" s="1">
        <v>44696</v>
      </c>
      <c r="D1450" s="1">
        <v>44794</v>
      </c>
      <c r="E1450">
        <f t="shared" si="22"/>
        <v>3</v>
      </c>
      <c r="F1450" t="str">
        <f>_xlfn.XLOOKUP(data!$B1450,campaign!$A$2:$A$18,campaign!$B$2:$B$18)</f>
        <v>NewCellphoneUser</v>
      </c>
      <c r="G1450">
        <f>_xlfn.XLOOKUP($F1450,campaign!$B$2:$B$18,campaign!$D$2:$D$18)</f>
        <v>25</v>
      </c>
      <c r="H1450" t="str">
        <f>_xlfn.XLOOKUP($A1450,customer!$A$2:$A$978,customer!$B$2:$B$978)</f>
        <v>Denny Bairstow</v>
      </c>
    </row>
    <row r="1451" spans="1:8" x14ac:dyDescent="0.2">
      <c r="A1451" t="s">
        <v>3018</v>
      </c>
      <c r="B1451" t="s">
        <v>3949</v>
      </c>
      <c r="C1451" s="1">
        <v>44696</v>
      </c>
      <c r="D1451" s="1">
        <v>44854</v>
      </c>
      <c r="E1451">
        <f t="shared" si="22"/>
        <v>5</v>
      </c>
      <c r="F1451" t="str">
        <f>_xlfn.XLOOKUP(data!$B1451,campaign!$A$2:$A$18,campaign!$B$2:$B$18)</f>
        <v>NewCellphoneUser</v>
      </c>
      <c r="G1451">
        <f>_xlfn.XLOOKUP($F1451,campaign!$B$2:$B$18,campaign!$D$2:$D$18)</f>
        <v>25</v>
      </c>
      <c r="H1451" t="str">
        <f>_xlfn.XLOOKUP($A1451,customer!$A$2:$A$978,customer!$B$2:$B$978)</f>
        <v>Denny Bairstow</v>
      </c>
    </row>
    <row r="1452" spans="1:8" x14ac:dyDescent="0.2">
      <c r="A1452" t="s">
        <v>3018</v>
      </c>
      <c r="B1452" t="s">
        <v>3949</v>
      </c>
      <c r="C1452" s="1">
        <v>44696</v>
      </c>
      <c r="D1452" s="1">
        <v>44880</v>
      </c>
      <c r="E1452">
        <f t="shared" si="22"/>
        <v>6</v>
      </c>
      <c r="F1452" t="str">
        <f>_xlfn.XLOOKUP(data!$B1452,campaign!$A$2:$A$18,campaign!$B$2:$B$18)</f>
        <v>NewCellphoneUser</v>
      </c>
      <c r="G1452">
        <f>_xlfn.XLOOKUP($F1452,campaign!$B$2:$B$18,campaign!$D$2:$D$18)</f>
        <v>25</v>
      </c>
      <c r="H1452" t="str">
        <f>_xlfn.XLOOKUP($A1452,customer!$A$2:$A$978,customer!$B$2:$B$978)</f>
        <v>Denny Bairstow</v>
      </c>
    </row>
    <row r="1453" spans="1:8" x14ac:dyDescent="0.2">
      <c r="A1453" t="s">
        <v>3018</v>
      </c>
      <c r="B1453" t="s">
        <v>3949</v>
      </c>
      <c r="C1453" s="1">
        <v>44696</v>
      </c>
      <c r="D1453" s="1">
        <v>44979</v>
      </c>
      <c r="E1453">
        <f t="shared" si="22"/>
        <v>9</v>
      </c>
      <c r="F1453" t="str">
        <f>_xlfn.XLOOKUP(data!$B1453,campaign!$A$2:$A$18,campaign!$B$2:$B$18)</f>
        <v>NewCellphoneUser</v>
      </c>
      <c r="G1453">
        <f>_xlfn.XLOOKUP($F1453,campaign!$B$2:$B$18,campaign!$D$2:$D$18)</f>
        <v>25</v>
      </c>
      <c r="H1453" t="str">
        <f>_xlfn.XLOOKUP($A1453,customer!$A$2:$A$978,customer!$B$2:$B$978)</f>
        <v>Denny Bairstow</v>
      </c>
    </row>
    <row r="1454" spans="1:8" x14ac:dyDescent="0.2">
      <c r="A1454" t="s">
        <v>3018</v>
      </c>
      <c r="B1454" t="s">
        <v>3949</v>
      </c>
      <c r="C1454" s="1">
        <v>44696</v>
      </c>
      <c r="D1454" s="1">
        <v>45043</v>
      </c>
      <c r="E1454">
        <f t="shared" si="22"/>
        <v>11</v>
      </c>
      <c r="F1454" t="str">
        <f>_xlfn.XLOOKUP(data!$B1454,campaign!$A$2:$A$18,campaign!$B$2:$B$18)</f>
        <v>NewCellphoneUser</v>
      </c>
      <c r="G1454">
        <f>_xlfn.XLOOKUP($F1454,campaign!$B$2:$B$18,campaign!$D$2:$D$18)</f>
        <v>25</v>
      </c>
      <c r="H1454" t="str">
        <f>_xlfn.XLOOKUP($A1454,customer!$A$2:$A$978,customer!$B$2:$B$978)</f>
        <v>Denny Bairstow</v>
      </c>
    </row>
    <row r="1455" spans="1:8" x14ac:dyDescent="0.2">
      <c r="A1455" t="s">
        <v>3018</v>
      </c>
      <c r="B1455" t="s">
        <v>3949</v>
      </c>
      <c r="C1455" s="1">
        <v>44696</v>
      </c>
      <c r="D1455" s="1">
        <v>45072</v>
      </c>
      <c r="E1455">
        <f t="shared" si="22"/>
        <v>12</v>
      </c>
      <c r="F1455" t="str">
        <f>_xlfn.XLOOKUP(data!$B1455,campaign!$A$2:$A$18,campaign!$B$2:$B$18)</f>
        <v>NewCellphoneUser</v>
      </c>
      <c r="G1455">
        <f>_xlfn.XLOOKUP($F1455,campaign!$B$2:$B$18,campaign!$D$2:$D$18)</f>
        <v>25</v>
      </c>
      <c r="H1455" t="str">
        <f>_xlfn.XLOOKUP($A1455,customer!$A$2:$A$978,customer!$B$2:$B$978)</f>
        <v>Denny Bairstow</v>
      </c>
    </row>
    <row r="1456" spans="1:8" x14ac:dyDescent="0.2">
      <c r="A1456" t="s">
        <v>3018</v>
      </c>
      <c r="B1456" t="s">
        <v>3947</v>
      </c>
      <c r="C1456" s="1">
        <v>44875</v>
      </c>
      <c r="D1456" s="1">
        <v>44875</v>
      </c>
      <c r="E1456">
        <f t="shared" si="22"/>
        <v>0</v>
      </c>
      <c r="F1456" t="str">
        <f>_xlfn.XLOOKUP(data!$B1456,campaign!$A$2:$A$18,campaign!$B$2:$B$18)</f>
        <v>OwnsComputer</v>
      </c>
      <c r="G1456">
        <f>_xlfn.XLOOKUP($F1456,campaign!$B$2:$B$18,campaign!$D$2:$D$18)</f>
        <v>62</v>
      </c>
      <c r="H1456" t="str">
        <f>_xlfn.XLOOKUP($A1456,customer!$A$2:$A$978,customer!$B$2:$B$978)</f>
        <v>Denny Bairstow</v>
      </c>
    </row>
    <row r="1457" spans="1:8" x14ac:dyDescent="0.2">
      <c r="A1457" t="s">
        <v>3018</v>
      </c>
      <c r="B1457" t="s">
        <v>3947</v>
      </c>
      <c r="C1457" s="1">
        <v>44875</v>
      </c>
      <c r="D1457" s="1">
        <v>44905</v>
      </c>
      <c r="E1457">
        <f t="shared" si="22"/>
        <v>1</v>
      </c>
      <c r="F1457" t="str">
        <f>_xlfn.XLOOKUP(data!$B1457,campaign!$A$2:$A$18,campaign!$B$2:$B$18)</f>
        <v>OwnsComputer</v>
      </c>
      <c r="G1457">
        <f>_xlfn.XLOOKUP($F1457,campaign!$B$2:$B$18,campaign!$D$2:$D$18)</f>
        <v>62</v>
      </c>
      <c r="H1457" t="str">
        <f>_xlfn.XLOOKUP($A1457,customer!$A$2:$A$978,customer!$B$2:$B$978)</f>
        <v>Denny Bairstow</v>
      </c>
    </row>
    <row r="1458" spans="1:8" x14ac:dyDescent="0.2">
      <c r="A1458" t="s">
        <v>3018</v>
      </c>
      <c r="B1458" t="s">
        <v>3947</v>
      </c>
      <c r="C1458" s="1">
        <v>44875</v>
      </c>
      <c r="D1458" s="1">
        <v>44941</v>
      </c>
      <c r="E1458">
        <f t="shared" si="22"/>
        <v>2</v>
      </c>
      <c r="F1458" t="str">
        <f>_xlfn.XLOOKUP(data!$B1458,campaign!$A$2:$A$18,campaign!$B$2:$B$18)</f>
        <v>OwnsComputer</v>
      </c>
      <c r="G1458">
        <f>_xlfn.XLOOKUP($F1458,campaign!$B$2:$B$18,campaign!$D$2:$D$18)</f>
        <v>62</v>
      </c>
      <c r="H1458" t="str">
        <f>_xlfn.XLOOKUP($A1458,customer!$A$2:$A$978,customer!$B$2:$B$978)</f>
        <v>Denny Bairstow</v>
      </c>
    </row>
    <row r="1459" spans="1:8" x14ac:dyDescent="0.2">
      <c r="A1459" t="s">
        <v>3018</v>
      </c>
      <c r="B1459" t="s">
        <v>3947</v>
      </c>
      <c r="C1459" s="1">
        <v>44875</v>
      </c>
      <c r="D1459" s="1">
        <v>44973</v>
      </c>
      <c r="E1459">
        <f t="shared" si="22"/>
        <v>3</v>
      </c>
      <c r="F1459" t="str">
        <f>_xlfn.XLOOKUP(data!$B1459,campaign!$A$2:$A$18,campaign!$B$2:$B$18)</f>
        <v>OwnsComputer</v>
      </c>
      <c r="G1459">
        <f>_xlfn.XLOOKUP($F1459,campaign!$B$2:$B$18,campaign!$D$2:$D$18)</f>
        <v>62</v>
      </c>
      <c r="H1459" t="str">
        <f>_xlfn.XLOOKUP($A1459,customer!$A$2:$A$978,customer!$B$2:$B$978)</f>
        <v>Denny Bairstow</v>
      </c>
    </row>
    <row r="1460" spans="1:8" x14ac:dyDescent="0.2">
      <c r="A1460" t="s">
        <v>3018</v>
      </c>
      <c r="B1460" t="s">
        <v>3947</v>
      </c>
      <c r="C1460" s="1">
        <v>44875</v>
      </c>
      <c r="D1460" s="1">
        <v>44995</v>
      </c>
      <c r="E1460">
        <f t="shared" si="22"/>
        <v>4</v>
      </c>
      <c r="F1460" t="str">
        <f>_xlfn.XLOOKUP(data!$B1460,campaign!$A$2:$A$18,campaign!$B$2:$B$18)</f>
        <v>OwnsComputer</v>
      </c>
      <c r="G1460">
        <f>_xlfn.XLOOKUP($F1460,campaign!$B$2:$B$18,campaign!$D$2:$D$18)</f>
        <v>62</v>
      </c>
      <c r="H1460" t="str">
        <f>_xlfn.XLOOKUP($A1460,customer!$A$2:$A$978,customer!$B$2:$B$978)</f>
        <v>Denny Bairstow</v>
      </c>
    </row>
    <row r="1461" spans="1:8" x14ac:dyDescent="0.2">
      <c r="A1461" t="s">
        <v>3018</v>
      </c>
      <c r="B1461" t="s">
        <v>3947</v>
      </c>
      <c r="C1461" s="1">
        <v>44875</v>
      </c>
      <c r="D1461" s="1">
        <v>45033</v>
      </c>
      <c r="E1461">
        <f t="shared" si="22"/>
        <v>5</v>
      </c>
      <c r="F1461" t="str">
        <f>_xlfn.XLOOKUP(data!$B1461,campaign!$A$2:$A$18,campaign!$B$2:$B$18)</f>
        <v>OwnsComputer</v>
      </c>
      <c r="G1461">
        <f>_xlfn.XLOOKUP($F1461,campaign!$B$2:$B$18,campaign!$D$2:$D$18)</f>
        <v>62</v>
      </c>
      <c r="H1461" t="str">
        <f>_xlfn.XLOOKUP($A1461,customer!$A$2:$A$978,customer!$B$2:$B$978)</f>
        <v>Denny Bairstow</v>
      </c>
    </row>
    <row r="1462" spans="1:8" x14ac:dyDescent="0.2">
      <c r="A1462" t="s">
        <v>3018</v>
      </c>
      <c r="B1462" t="s">
        <v>3950</v>
      </c>
      <c r="C1462" s="1">
        <v>45026</v>
      </c>
      <c r="D1462" s="1">
        <v>45026</v>
      </c>
      <c r="E1462">
        <f t="shared" si="22"/>
        <v>0</v>
      </c>
      <c r="F1462" t="str">
        <f>_xlfn.XLOOKUP(data!$B1462,campaign!$A$2:$A$18,campaign!$B$2:$B$18)</f>
        <v>NotNewCellphoneUser</v>
      </c>
      <c r="G1462">
        <f>_xlfn.XLOOKUP($F1462,campaign!$B$2:$B$18,campaign!$D$2:$D$18)</f>
        <v>28</v>
      </c>
      <c r="H1462" t="str">
        <f>_xlfn.XLOOKUP($A1462,customer!$A$2:$A$978,customer!$B$2:$B$978)</f>
        <v>Denny Bairstow</v>
      </c>
    </row>
    <row r="1463" spans="1:8" x14ac:dyDescent="0.2">
      <c r="A1463" t="s">
        <v>3018</v>
      </c>
      <c r="B1463" t="s">
        <v>3950</v>
      </c>
      <c r="C1463" s="1">
        <v>45026</v>
      </c>
      <c r="D1463" s="1">
        <v>45060</v>
      </c>
      <c r="E1463">
        <f t="shared" si="22"/>
        <v>1</v>
      </c>
      <c r="F1463" t="str">
        <f>_xlfn.XLOOKUP(data!$B1463,campaign!$A$2:$A$18,campaign!$B$2:$B$18)</f>
        <v>NotNewCellphoneUser</v>
      </c>
      <c r="G1463">
        <f>_xlfn.XLOOKUP($F1463,campaign!$B$2:$B$18,campaign!$D$2:$D$18)</f>
        <v>28</v>
      </c>
      <c r="H1463" t="str">
        <f>_xlfn.XLOOKUP($A1463,customer!$A$2:$A$978,customer!$B$2:$B$978)</f>
        <v>Denny Bairstow</v>
      </c>
    </row>
    <row r="1464" spans="1:8" x14ac:dyDescent="0.2">
      <c r="A1464" t="s">
        <v>3019</v>
      </c>
      <c r="B1464" t="s">
        <v>3921</v>
      </c>
      <c r="C1464" s="1">
        <v>44778</v>
      </c>
      <c r="D1464" s="1">
        <v>44778</v>
      </c>
      <c r="E1464">
        <f t="shared" si="22"/>
        <v>0</v>
      </c>
      <c r="F1464" t="str">
        <f>_xlfn.XLOOKUP(data!$B1464,campaign!$A$2:$A$18,campaign!$B$2:$B$18)</f>
        <v>HandsetRefurbished</v>
      </c>
      <c r="G1464">
        <f>_xlfn.XLOOKUP($F1464,campaign!$B$2:$B$18,campaign!$D$2:$D$18)</f>
        <v>26</v>
      </c>
      <c r="H1464" t="str">
        <f>_xlfn.XLOOKUP($A1464,customer!$A$2:$A$978,customer!$B$2:$B$978)</f>
        <v>Xever Peare</v>
      </c>
    </row>
    <row r="1465" spans="1:8" x14ac:dyDescent="0.2">
      <c r="A1465" t="s">
        <v>3019</v>
      </c>
      <c r="B1465" t="s">
        <v>3921</v>
      </c>
      <c r="C1465" s="1">
        <v>44778</v>
      </c>
      <c r="D1465" s="1">
        <v>44810</v>
      </c>
      <c r="E1465">
        <f t="shared" si="22"/>
        <v>1</v>
      </c>
      <c r="F1465" t="str">
        <f>_xlfn.XLOOKUP(data!$B1465,campaign!$A$2:$A$18,campaign!$B$2:$B$18)</f>
        <v>HandsetRefurbished</v>
      </c>
      <c r="G1465">
        <f>_xlfn.XLOOKUP($F1465,campaign!$B$2:$B$18,campaign!$D$2:$D$18)</f>
        <v>26</v>
      </c>
      <c r="H1465" t="str">
        <f>_xlfn.XLOOKUP($A1465,customer!$A$2:$A$978,customer!$B$2:$B$978)</f>
        <v>Xever Peare</v>
      </c>
    </row>
    <row r="1466" spans="1:8" x14ac:dyDescent="0.2">
      <c r="A1466" t="s">
        <v>3019</v>
      </c>
      <c r="B1466" t="s">
        <v>3921</v>
      </c>
      <c r="C1466" s="1">
        <v>44778</v>
      </c>
      <c r="D1466" s="1">
        <v>44843</v>
      </c>
      <c r="E1466">
        <f t="shared" si="22"/>
        <v>2</v>
      </c>
      <c r="F1466" t="str">
        <f>_xlfn.XLOOKUP(data!$B1466,campaign!$A$2:$A$18,campaign!$B$2:$B$18)</f>
        <v>HandsetRefurbished</v>
      </c>
      <c r="G1466">
        <f>_xlfn.XLOOKUP($F1466,campaign!$B$2:$B$18,campaign!$D$2:$D$18)</f>
        <v>26</v>
      </c>
      <c r="H1466" t="str">
        <f>_xlfn.XLOOKUP($A1466,customer!$A$2:$A$978,customer!$B$2:$B$978)</f>
        <v>Xever Peare</v>
      </c>
    </row>
    <row r="1467" spans="1:8" x14ac:dyDescent="0.2">
      <c r="A1467" t="s">
        <v>3019</v>
      </c>
      <c r="B1467" t="s">
        <v>3921</v>
      </c>
      <c r="C1467" s="1">
        <v>44778</v>
      </c>
      <c r="D1467" s="1">
        <v>44879</v>
      </c>
      <c r="E1467">
        <f t="shared" si="22"/>
        <v>3</v>
      </c>
      <c r="F1467" t="str">
        <f>_xlfn.XLOOKUP(data!$B1467,campaign!$A$2:$A$18,campaign!$B$2:$B$18)</f>
        <v>HandsetRefurbished</v>
      </c>
      <c r="G1467">
        <f>_xlfn.XLOOKUP($F1467,campaign!$B$2:$B$18,campaign!$D$2:$D$18)</f>
        <v>26</v>
      </c>
      <c r="H1467" t="str">
        <f>_xlfn.XLOOKUP($A1467,customer!$A$2:$A$978,customer!$B$2:$B$978)</f>
        <v>Xever Peare</v>
      </c>
    </row>
    <row r="1468" spans="1:8" x14ac:dyDescent="0.2">
      <c r="A1468" t="s">
        <v>3019</v>
      </c>
      <c r="B1468" t="s">
        <v>3921</v>
      </c>
      <c r="C1468" s="1">
        <v>44778</v>
      </c>
      <c r="D1468" s="1">
        <v>44906</v>
      </c>
      <c r="E1468">
        <f t="shared" si="22"/>
        <v>4</v>
      </c>
      <c r="F1468" t="str">
        <f>_xlfn.XLOOKUP(data!$B1468,campaign!$A$2:$A$18,campaign!$B$2:$B$18)</f>
        <v>HandsetRefurbished</v>
      </c>
      <c r="G1468">
        <f>_xlfn.XLOOKUP($F1468,campaign!$B$2:$B$18,campaign!$D$2:$D$18)</f>
        <v>26</v>
      </c>
      <c r="H1468" t="str">
        <f>_xlfn.XLOOKUP($A1468,customer!$A$2:$A$978,customer!$B$2:$B$978)</f>
        <v>Xever Peare</v>
      </c>
    </row>
    <row r="1469" spans="1:8" x14ac:dyDescent="0.2">
      <c r="A1469" t="s">
        <v>3019</v>
      </c>
      <c r="B1469" t="s">
        <v>3921</v>
      </c>
      <c r="C1469" s="1">
        <v>44778</v>
      </c>
      <c r="D1469" s="1">
        <v>44944</v>
      </c>
      <c r="E1469">
        <f t="shared" si="22"/>
        <v>5</v>
      </c>
      <c r="F1469" t="str">
        <f>_xlfn.XLOOKUP(data!$B1469,campaign!$A$2:$A$18,campaign!$B$2:$B$18)</f>
        <v>HandsetRefurbished</v>
      </c>
      <c r="G1469">
        <f>_xlfn.XLOOKUP($F1469,campaign!$B$2:$B$18,campaign!$D$2:$D$18)</f>
        <v>26</v>
      </c>
      <c r="H1469" t="str">
        <f>_xlfn.XLOOKUP($A1469,customer!$A$2:$A$978,customer!$B$2:$B$978)</f>
        <v>Xever Peare</v>
      </c>
    </row>
    <row r="1470" spans="1:8" x14ac:dyDescent="0.2">
      <c r="A1470" t="s">
        <v>3019</v>
      </c>
      <c r="B1470" t="s">
        <v>3921</v>
      </c>
      <c r="C1470" s="1">
        <v>44778</v>
      </c>
      <c r="D1470" s="1">
        <v>44970</v>
      </c>
      <c r="E1470">
        <f t="shared" si="22"/>
        <v>6</v>
      </c>
      <c r="F1470" t="str">
        <f>_xlfn.XLOOKUP(data!$B1470,campaign!$A$2:$A$18,campaign!$B$2:$B$18)</f>
        <v>HandsetRefurbished</v>
      </c>
      <c r="G1470">
        <f>_xlfn.XLOOKUP($F1470,campaign!$B$2:$B$18,campaign!$D$2:$D$18)</f>
        <v>26</v>
      </c>
      <c r="H1470" t="str">
        <f>_xlfn.XLOOKUP($A1470,customer!$A$2:$A$978,customer!$B$2:$B$978)</f>
        <v>Xever Peare</v>
      </c>
    </row>
    <row r="1471" spans="1:8" x14ac:dyDescent="0.2">
      <c r="A1471" t="s">
        <v>3019</v>
      </c>
      <c r="B1471" t="s">
        <v>3921</v>
      </c>
      <c r="C1471" s="1">
        <v>44778</v>
      </c>
      <c r="D1471" s="1">
        <v>45003</v>
      </c>
      <c r="E1471">
        <f t="shared" si="22"/>
        <v>7</v>
      </c>
      <c r="F1471" t="str">
        <f>_xlfn.XLOOKUP(data!$B1471,campaign!$A$2:$A$18,campaign!$B$2:$B$18)</f>
        <v>HandsetRefurbished</v>
      </c>
      <c r="G1471">
        <f>_xlfn.XLOOKUP($F1471,campaign!$B$2:$B$18,campaign!$D$2:$D$18)</f>
        <v>26</v>
      </c>
      <c r="H1471" t="str">
        <f>_xlfn.XLOOKUP($A1471,customer!$A$2:$A$978,customer!$B$2:$B$978)</f>
        <v>Xever Peare</v>
      </c>
    </row>
    <row r="1472" spans="1:8" x14ac:dyDescent="0.2">
      <c r="A1472" t="s">
        <v>3019</v>
      </c>
      <c r="B1472" t="s">
        <v>3921</v>
      </c>
      <c r="C1472" s="1">
        <v>44778</v>
      </c>
      <c r="D1472" s="1">
        <v>45061</v>
      </c>
      <c r="E1472">
        <f t="shared" si="22"/>
        <v>9</v>
      </c>
      <c r="F1472" t="str">
        <f>_xlfn.XLOOKUP(data!$B1472,campaign!$A$2:$A$18,campaign!$B$2:$B$18)</f>
        <v>HandsetRefurbished</v>
      </c>
      <c r="G1472">
        <f>_xlfn.XLOOKUP($F1472,campaign!$B$2:$B$18,campaign!$D$2:$D$18)</f>
        <v>26</v>
      </c>
      <c r="H1472" t="str">
        <f>_xlfn.XLOOKUP($A1472,customer!$A$2:$A$978,customer!$B$2:$B$978)</f>
        <v>Xever Peare</v>
      </c>
    </row>
    <row r="1473" spans="1:8" x14ac:dyDescent="0.2">
      <c r="A1473" t="s">
        <v>3019</v>
      </c>
      <c r="B1473" t="s">
        <v>3950</v>
      </c>
      <c r="C1473" s="1">
        <v>45030</v>
      </c>
      <c r="D1473" s="1">
        <v>45030</v>
      </c>
      <c r="E1473">
        <f t="shared" si="22"/>
        <v>0</v>
      </c>
      <c r="F1473" t="str">
        <f>_xlfn.XLOOKUP(data!$B1473,campaign!$A$2:$A$18,campaign!$B$2:$B$18)</f>
        <v>NotNewCellphoneUser</v>
      </c>
      <c r="G1473">
        <f>_xlfn.XLOOKUP($F1473,campaign!$B$2:$B$18,campaign!$D$2:$D$18)</f>
        <v>28</v>
      </c>
      <c r="H1473" t="str">
        <f>_xlfn.XLOOKUP($A1473,customer!$A$2:$A$978,customer!$B$2:$B$978)</f>
        <v>Xever Peare</v>
      </c>
    </row>
    <row r="1474" spans="1:8" x14ac:dyDescent="0.2">
      <c r="A1474" t="s">
        <v>3019</v>
      </c>
      <c r="B1474" t="s">
        <v>3950</v>
      </c>
      <c r="C1474" s="1">
        <v>45030</v>
      </c>
      <c r="D1474" s="1">
        <v>45065</v>
      </c>
      <c r="E1474">
        <f t="shared" si="22"/>
        <v>1</v>
      </c>
      <c r="F1474" t="str">
        <f>_xlfn.XLOOKUP(data!$B1474,campaign!$A$2:$A$18,campaign!$B$2:$B$18)</f>
        <v>NotNewCellphoneUser</v>
      </c>
      <c r="G1474">
        <f>_xlfn.XLOOKUP($F1474,campaign!$B$2:$B$18,campaign!$D$2:$D$18)</f>
        <v>28</v>
      </c>
      <c r="H1474" t="str">
        <f>_xlfn.XLOOKUP($A1474,customer!$A$2:$A$978,customer!$B$2:$B$978)</f>
        <v>Xever Peare</v>
      </c>
    </row>
    <row r="1475" spans="1:8" x14ac:dyDescent="0.2">
      <c r="A1475" t="s">
        <v>3020</v>
      </c>
      <c r="B1475" t="s">
        <v>3929</v>
      </c>
      <c r="C1475" s="1">
        <v>44728</v>
      </c>
      <c r="D1475" s="1">
        <v>44728</v>
      </c>
      <c r="E1475">
        <f t="shared" ref="E1475:E1538" si="23">DATEDIF(C1475,D1475,"M")</f>
        <v>0</v>
      </c>
      <c r="F1475" t="str">
        <f>_xlfn.XLOOKUP(data!$B1475,campaign!$A$2:$A$18,campaign!$B$2:$B$18)</f>
        <v>NonUSTravel</v>
      </c>
      <c r="G1475">
        <f>_xlfn.XLOOKUP($F1475,campaign!$B$2:$B$18,campaign!$D$2:$D$18)</f>
        <v>66</v>
      </c>
      <c r="H1475" t="str">
        <f>_xlfn.XLOOKUP($A1475,customer!$A$2:$A$978,customer!$B$2:$B$978)</f>
        <v>Aldo Haggidon</v>
      </c>
    </row>
    <row r="1476" spans="1:8" x14ac:dyDescent="0.2">
      <c r="A1476" t="s">
        <v>3020</v>
      </c>
      <c r="B1476" t="s">
        <v>3929</v>
      </c>
      <c r="C1476" s="1">
        <v>44728</v>
      </c>
      <c r="D1476" s="1">
        <v>44763</v>
      </c>
      <c r="E1476">
        <f t="shared" si="23"/>
        <v>1</v>
      </c>
      <c r="F1476" t="str">
        <f>_xlfn.XLOOKUP(data!$B1476,campaign!$A$2:$A$18,campaign!$B$2:$B$18)</f>
        <v>NonUSTravel</v>
      </c>
      <c r="G1476">
        <f>_xlfn.XLOOKUP($F1476,campaign!$B$2:$B$18,campaign!$D$2:$D$18)</f>
        <v>66</v>
      </c>
      <c r="H1476" t="str">
        <f>_xlfn.XLOOKUP($A1476,customer!$A$2:$A$978,customer!$B$2:$B$978)</f>
        <v>Aldo Haggidon</v>
      </c>
    </row>
    <row r="1477" spans="1:8" x14ac:dyDescent="0.2">
      <c r="A1477" t="s">
        <v>3020</v>
      </c>
      <c r="B1477" t="s">
        <v>3929</v>
      </c>
      <c r="C1477" s="1">
        <v>44728</v>
      </c>
      <c r="D1477" s="1">
        <v>44853</v>
      </c>
      <c r="E1477">
        <f t="shared" si="23"/>
        <v>4</v>
      </c>
      <c r="F1477" t="str">
        <f>_xlfn.XLOOKUP(data!$B1477,campaign!$A$2:$A$18,campaign!$B$2:$B$18)</f>
        <v>NonUSTravel</v>
      </c>
      <c r="G1477">
        <f>_xlfn.XLOOKUP($F1477,campaign!$B$2:$B$18,campaign!$D$2:$D$18)</f>
        <v>66</v>
      </c>
      <c r="H1477" t="str">
        <f>_xlfn.XLOOKUP($A1477,customer!$A$2:$A$978,customer!$B$2:$B$978)</f>
        <v>Aldo Haggidon</v>
      </c>
    </row>
    <row r="1478" spans="1:8" x14ac:dyDescent="0.2">
      <c r="A1478" t="s">
        <v>3020</v>
      </c>
      <c r="B1478" t="s">
        <v>3929</v>
      </c>
      <c r="C1478" s="1">
        <v>44728</v>
      </c>
      <c r="D1478" s="1">
        <v>44890</v>
      </c>
      <c r="E1478">
        <f t="shared" si="23"/>
        <v>5</v>
      </c>
      <c r="F1478" t="str">
        <f>_xlfn.XLOOKUP(data!$B1478,campaign!$A$2:$A$18,campaign!$B$2:$B$18)</f>
        <v>NonUSTravel</v>
      </c>
      <c r="G1478">
        <f>_xlfn.XLOOKUP($F1478,campaign!$B$2:$B$18,campaign!$D$2:$D$18)</f>
        <v>66</v>
      </c>
      <c r="H1478" t="str">
        <f>_xlfn.XLOOKUP($A1478,customer!$A$2:$A$978,customer!$B$2:$B$978)</f>
        <v>Aldo Haggidon</v>
      </c>
    </row>
    <row r="1479" spans="1:8" x14ac:dyDescent="0.2">
      <c r="A1479" t="s">
        <v>3020</v>
      </c>
      <c r="B1479" t="s">
        <v>3929</v>
      </c>
      <c r="C1479" s="1">
        <v>44728</v>
      </c>
      <c r="D1479" s="1">
        <v>44915</v>
      </c>
      <c r="E1479">
        <f t="shared" si="23"/>
        <v>6</v>
      </c>
      <c r="F1479" t="str">
        <f>_xlfn.XLOOKUP(data!$B1479,campaign!$A$2:$A$18,campaign!$B$2:$B$18)</f>
        <v>NonUSTravel</v>
      </c>
      <c r="G1479">
        <f>_xlfn.XLOOKUP($F1479,campaign!$B$2:$B$18,campaign!$D$2:$D$18)</f>
        <v>66</v>
      </c>
      <c r="H1479" t="str">
        <f>_xlfn.XLOOKUP($A1479,customer!$A$2:$A$978,customer!$B$2:$B$978)</f>
        <v>Aldo Haggidon</v>
      </c>
    </row>
    <row r="1480" spans="1:8" x14ac:dyDescent="0.2">
      <c r="A1480" t="s">
        <v>3020</v>
      </c>
      <c r="B1480" t="s">
        <v>3929</v>
      </c>
      <c r="C1480" s="1">
        <v>44728</v>
      </c>
      <c r="D1480" s="1">
        <v>44955</v>
      </c>
      <c r="E1480">
        <f t="shared" si="23"/>
        <v>7</v>
      </c>
      <c r="F1480" t="str">
        <f>_xlfn.XLOOKUP(data!$B1480,campaign!$A$2:$A$18,campaign!$B$2:$B$18)</f>
        <v>NonUSTravel</v>
      </c>
      <c r="G1480">
        <f>_xlfn.XLOOKUP($F1480,campaign!$B$2:$B$18,campaign!$D$2:$D$18)</f>
        <v>66</v>
      </c>
      <c r="H1480" t="str">
        <f>_xlfn.XLOOKUP($A1480,customer!$A$2:$A$978,customer!$B$2:$B$978)</f>
        <v>Aldo Haggidon</v>
      </c>
    </row>
    <row r="1481" spans="1:8" x14ac:dyDescent="0.2">
      <c r="A1481" t="s">
        <v>3020</v>
      </c>
      <c r="B1481" t="s">
        <v>3929</v>
      </c>
      <c r="C1481" s="1">
        <v>44728</v>
      </c>
      <c r="D1481" s="1">
        <v>44973</v>
      </c>
      <c r="E1481">
        <f t="shared" si="23"/>
        <v>8</v>
      </c>
      <c r="F1481" t="str">
        <f>_xlfn.XLOOKUP(data!$B1481,campaign!$A$2:$A$18,campaign!$B$2:$B$18)</f>
        <v>NonUSTravel</v>
      </c>
      <c r="G1481">
        <f>_xlfn.XLOOKUP($F1481,campaign!$B$2:$B$18,campaign!$D$2:$D$18)</f>
        <v>66</v>
      </c>
      <c r="H1481" t="str">
        <f>_xlfn.XLOOKUP($A1481,customer!$A$2:$A$978,customer!$B$2:$B$978)</f>
        <v>Aldo Haggidon</v>
      </c>
    </row>
    <row r="1482" spans="1:8" x14ac:dyDescent="0.2">
      <c r="A1482" t="s">
        <v>3020</v>
      </c>
      <c r="B1482" t="s">
        <v>3929</v>
      </c>
      <c r="C1482" s="1">
        <v>44728</v>
      </c>
      <c r="D1482" s="1">
        <v>45014</v>
      </c>
      <c r="E1482">
        <f t="shared" si="23"/>
        <v>9</v>
      </c>
      <c r="F1482" t="str">
        <f>_xlfn.XLOOKUP(data!$B1482,campaign!$A$2:$A$18,campaign!$B$2:$B$18)</f>
        <v>NonUSTravel</v>
      </c>
      <c r="G1482">
        <f>_xlfn.XLOOKUP($F1482,campaign!$B$2:$B$18,campaign!$D$2:$D$18)</f>
        <v>66</v>
      </c>
      <c r="H1482" t="str">
        <f>_xlfn.XLOOKUP($A1482,customer!$A$2:$A$978,customer!$B$2:$B$978)</f>
        <v>Aldo Haggidon</v>
      </c>
    </row>
    <row r="1483" spans="1:8" x14ac:dyDescent="0.2">
      <c r="A1483" t="s">
        <v>3020</v>
      </c>
      <c r="B1483" t="s">
        <v>3929</v>
      </c>
      <c r="C1483" s="1">
        <v>44728</v>
      </c>
      <c r="D1483" s="1">
        <v>45041</v>
      </c>
      <c r="E1483">
        <f t="shared" si="23"/>
        <v>10</v>
      </c>
      <c r="F1483" t="str">
        <f>_xlfn.XLOOKUP(data!$B1483,campaign!$A$2:$A$18,campaign!$B$2:$B$18)</f>
        <v>NonUSTravel</v>
      </c>
      <c r="G1483">
        <f>_xlfn.XLOOKUP($F1483,campaign!$B$2:$B$18,campaign!$D$2:$D$18)</f>
        <v>66</v>
      </c>
      <c r="H1483" t="str">
        <f>_xlfn.XLOOKUP($A1483,customer!$A$2:$A$978,customer!$B$2:$B$978)</f>
        <v>Aldo Haggidon</v>
      </c>
    </row>
    <row r="1484" spans="1:8" x14ac:dyDescent="0.2">
      <c r="A1484" t="s">
        <v>3020</v>
      </c>
      <c r="B1484" t="s">
        <v>3929</v>
      </c>
      <c r="C1484" s="1">
        <v>44728</v>
      </c>
      <c r="D1484" s="1">
        <v>45067</v>
      </c>
      <c r="E1484">
        <f t="shared" si="23"/>
        <v>11</v>
      </c>
      <c r="F1484" t="str">
        <f>_xlfn.XLOOKUP(data!$B1484,campaign!$A$2:$A$18,campaign!$B$2:$B$18)</f>
        <v>NonUSTravel</v>
      </c>
      <c r="G1484">
        <f>_xlfn.XLOOKUP($F1484,campaign!$B$2:$B$18,campaign!$D$2:$D$18)</f>
        <v>66</v>
      </c>
      <c r="H1484" t="str">
        <f>_xlfn.XLOOKUP($A1484,customer!$A$2:$A$978,customer!$B$2:$B$978)</f>
        <v>Aldo Haggidon</v>
      </c>
    </row>
    <row r="1485" spans="1:8" x14ac:dyDescent="0.2">
      <c r="A1485" t="s">
        <v>3020</v>
      </c>
      <c r="B1485" t="s">
        <v>3953</v>
      </c>
      <c r="C1485" s="1">
        <v>44910</v>
      </c>
      <c r="D1485" s="1">
        <v>44910</v>
      </c>
      <c r="E1485">
        <f t="shared" si="23"/>
        <v>0</v>
      </c>
      <c r="F1485" t="str">
        <f>_xlfn.XLOOKUP(data!$B1485,campaign!$A$2:$A$18,campaign!$B$2:$B$18)</f>
        <v>MaritalStatus</v>
      </c>
      <c r="G1485">
        <f>_xlfn.XLOOKUP($F1485,campaign!$B$2:$B$18,campaign!$D$2:$D$18)</f>
        <v>29</v>
      </c>
      <c r="H1485" t="str">
        <f>_xlfn.XLOOKUP($A1485,customer!$A$2:$A$978,customer!$B$2:$B$978)</f>
        <v>Aldo Haggidon</v>
      </c>
    </row>
    <row r="1486" spans="1:8" x14ac:dyDescent="0.2">
      <c r="A1486" t="s">
        <v>3020</v>
      </c>
      <c r="B1486" t="s">
        <v>3953</v>
      </c>
      <c r="C1486" s="1">
        <v>44910</v>
      </c>
      <c r="D1486" s="1">
        <v>44955</v>
      </c>
      <c r="E1486">
        <f t="shared" si="23"/>
        <v>1</v>
      </c>
      <c r="F1486" t="str">
        <f>_xlfn.XLOOKUP(data!$B1486,campaign!$A$2:$A$18,campaign!$B$2:$B$18)</f>
        <v>MaritalStatus</v>
      </c>
      <c r="G1486">
        <f>_xlfn.XLOOKUP($F1486,campaign!$B$2:$B$18,campaign!$D$2:$D$18)</f>
        <v>29</v>
      </c>
      <c r="H1486" t="str">
        <f>_xlfn.XLOOKUP($A1486,customer!$A$2:$A$978,customer!$B$2:$B$978)</f>
        <v>Aldo Haggidon</v>
      </c>
    </row>
    <row r="1487" spans="1:8" x14ac:dyDescent="0.2">
      <c r="A1487" t="s">
        <v>3020</v>
      </c>
      <c r="B1487" t="s">
        <v>3953</v>
      </c>
      <c r="C1487" s="1">
        <v>44910</v>
      </c>
      <c r="D1487" s="1">
        <v>44981</v>
      </c>
      <c r="E1487">
        <f t="shared" si="23"/>
        <v>2</v>
      </c>
      <c r="F1487" t="str">
        <f>_xlfn.XLOOKUP(data!$B1487,campaign!$A$2:$A$18,campaign!$B$2:$B$18)</f>
        <v>MaritalStatus</v>
      </c>
      <c r="G1487">
        <f>_xlfn.XLOOKUP($F1487,campaign!$B$2:$B$18,campaign!$D$2:$D$18)</f>
        <v>29</v>
      </c>
      <c r="H1487" t="str">
        <f>_xlfn.XLOOKUP($A1487,customer!$A$2:$A$978,customer!$B$2:$B$978)</f>
        <v>Aldo Haggidon</v>
      </c>
    </row>
    <row r="1488" spans="1:8" x14ac:dyDescent="0.2">
      <c r="A1488" t="s">
        <v>3020</v>
      </c>
      <c r="B1488" t="s">
        <v>3953</v>
      </c>
      <c r="C1488" s="1">
        <v>44910</v>
      </c>
      <c r="D1488" s="1">
        <v>45000</v>
      </c>
      <c r="E1488">
        <f t="shared" si="23"/>
        <v>3</v>
      </c>
      <c r="F1488" t="str">
        <f>_xlfn.XLOOKUP(data!$B1488,campaign!$A$2:$A$18,campaign!$B$2:$B$18)</f>
        <v>MaritalStatus</v>
      </c>
      <c r="G1488">
        <f>_xlfn.XLOOKUP($F1488,campaign!$B$2:$B$18,campaign!$D$2:$D$18)</f>
        <v>29</v>
      </c>
      <c r="H1488" t="str">
        <f>_xlfn.XLOOKUP($A1488,customer!$A$2:$A$978,customer!$B$2:$B$978)</f>
        <v>Aldo Haggidon</v>
      </c>
    </row>
    <row r="1489" spans="1:8" x14ac:dyDescent="0.2">
      <c r="A1489" t="s">
        <v>3020</v>
      </c>
      <c r="B1489" t="s">
        <v>3953</v>
      </c>
      <c r="C1489" s="1">
        <v>44910</v>
      </c>
      <c r="D1489" s="1">
        <v>45035</v>
      </c>
      <c r="E1489">
        <f t="shared" si="23"/>
        <v>4</v>
      </c>
      <c r="F1489" t="str">
        <f>_xlfn.XLOOKUP(data!$B1489,campaign!$A$2:$A$18,campaign!$B$2:$B$18)</f>
        <v>MaritalStatus</v>
      </c>
      <c r="G1489">
        <f>_xlfn.XLOOKUP($F1489,campaign!$B$2:$B$18,campaign!$D$2:$D$18)</f>
        <v>29</v>
      </c>
      <c r="H1489" t="str">
        <f>_xlfn.XLOOKUP($A1489,customer!$A$2:$A$978,customer!$B$2:$B$978)</f>
        <v>Aldo Haggidon</v>
      </c>
    </row>
    <row r="1490" spans="1:8" x14ac:dyDescent="0.2">
      <c r="A1490" t="s">
        <v>3020</v>
      </c>
      <c r="B1490" t="s">
        <v>3953</v>
      </c>
      <c r="C1490" s="1">
        <v>44910</v>
      </c>
      <c r="D1490" s="1">
        <v>45068</v>
      </c>
      <c r="E1490">
        <f t="shared" si="23"/>
        <v>5</v>
      </c>
      <c r="F1490" t="str">
        <f>_xlfn.XLOOKUP(data!$B1490,campaign!$A$2:$A$18,campaign!$B$2:$B$18)</f>
        <v>MaritalStatus</v>
      </c>
      <c r="G1490">
        <f>_xlfn.XLOOKUP($F1490,campaign!$B$2:$B$18,campaign!$D$2:$D$18)</f>
        <v>29</v>
      </c>
      <c r="H1490" t="str">
        <f>_xlfn.XLOOKUP($A1490,customer!$A$2:$A$978,customer!$B$2:$B$978)</f>
        <v>Aldo Haggidon</v>
      </c>
    </row>
    <row r="1491" spans="1:8" x14ac:dyDescent="0.2">
      <c r="A1491" t="s">
        <v>3021</v>
      </c>
      <c r="B1491" t="s">
        <v>3929</v>
      </c>
      <c r="C1491" s="1">
        <v>44642</v>
      </c>
      <c r="D1491" s="1">
        <v>44642</v>
      </c>
      <c r="E1491">
        <f t="shared" si="23"/>
        <v>0</v>
      </c>
      <c r="F1491" t="str">
        <f>_xlfn.XLOOKUP(data!$B1491,campaign!$A$2:$A$18,campaign!$B$2:$B$18)</f>
        <v>NonUSTravel</v>
      </c>
      <c r="G1491">
        <f>_xlfn.XLOOKUP($F1491,campaign!$B$2:$B$18,campaign!$D$2:$D$18)</f>
        <v>66</v>
      </c>
      <c r="H1491" t="str">
        <f>_xlfn.XLOOKUP($A1491,customer!$A$2:$A$978,customer!$B$2:$B$978)</f>
        <v>Caresse Nanninini</v>
      </c>
    </row>
    <row r="1492" spans="1:8" x14ac:dyDescent="0.2">
      <c r="A1492" t="s">
        <v>3021</v>
      </c>
      <c r="B1492" t="s">
        <v>3929</v>
      </c>
      <c r="C1492" s="1">
        <v>44642</v>
      </c>
      <c r="D1492" s="1">
        <v>44688</v>
      </c>
      <c r="E1492">
        <f t="shared" si="23"/>
        <v>1</v>
      </c>
      <c r="F1492" t="str">
        <f>_xlfn.XLOOKUP(data!$B1492,campaign!$A$2:$A$18,campaign!$B$2:$B$18)</f>
        <v>NonUSTravel</v>
      </c>
      <c r="G1492">
        <f>_xlfn.XLOOKUP($F1492,campaign!$B$2:$B$18,campaign!$D$2:$D$18)</f>
        <v>66</v>
      </c>
      <c r="H1492" t="str">
        <f>_xlfn.XLOOKUP($A1492,customer!$A$2:$A$978,customer!$B$2:$B$978)</f>
        <v>Caresse Nanninini</v>
      </c>
    </row>
    <row r="1493" spans="1:8" x14ac:dyDescent="0.2">
      <c r="A1493" t="s">
        <v>3021</v>
      </c>
      <c r="B1493" t="s">
        <v>3929</v>
      </c>
      <c r="C1493" s="1">
        <v>44642</v>
      </c>
      <c r="D1493" s="1">
        <v>44828</v>
      </c>
      <c r="E1493">
        <f t="shared" si="23"/>
        <v>6</v>
      </c>
      <c r="F1493" t="str">
        <f>_xlfn.XLOOKUP(data!$B1493,campaign!$A$2:$A$18,campaign!$B$2:$B$18)</f>
        <v>NonUSTravel</v>
      </c>
      <c r="G1493">
        <f>_xlfn.XLOOKUP($F1493,campaign!$B$2:$B$18,campaign!$D$2:$D$18)</f>
        <v>66</v>
      </c>
      <c r="H1493" t="str">
        <f>_xlfn.XLOOKUP($A1493,customer!$A$2:$A$978,customer!$B$2:$B$978)</f>
        <v>Caresse Nanninini</v>
      </c>
    </row>
    <row r="1494" spans="1:8" x14ac:dyDescent="0.2">
      <c r="A1494" t="s">
        <v>3021</v>
      </c>
      <c r="B1494" t="s">
        <v>3929</v>
      </c>
      <c r="C1494" s="1">
        <v>44642</v>
      </c>
      <c r="D1494" s="1">
        <v>44858</v>
      </c>
      <c r="E1494">
        <f t="shared" si="23"/>
        <v>7</v>
      </c>
      <c r="F1494" t="str">
        <f>_xlfn.XLOOKUP(data!$B1494,campaign!$A$2:$A$18,campaign!$B$2:$B$18)</f>
        <v>NonUSTravel</v>
      </c>
      <c r="G1494">
        <f>_xlfn.XLOOKUP($F1494,campaign!$B$2:$B$18,campaign!$D$2:$D$18)</f>
        <v>66</v>
      </c>
      <c r="H1494" t="str">
        <f>_xlfn.XLOOKUP($A1494,customer!$A$2:$A$978,customer!$B$2:$B$978)</f>
        <v>Caresse Nanninini</v>
      </c>
    </row>
    <row r="1495" spans="1:8" x14ac:dyDescent="0.2">
      <c r="A1495" t="s">
        <v>3021</v>
      </c>
      <c r="B1495" t="s">
        <v>3929</v>
      </c>
      <c r="C1495" s="1">
        <v>44642</v>
      </c>
      <c r="D1495" s="1">
        <v>44928</v>
      </c>
      <c r="E1495">
        <f t="shared" si="23"/>
        <v>9</v>
      </c>
      <c r="F1495" t="str">
        <f>_xlfn.XLOOKUP(data!$B1495,campaign!$A$2:$A$18,campaign!$B$2:$B$18)</f>
        <v>NonUSTravel</v>
      </c>
      <c r="G1495">
        <f>_xlfn.XLOOKUP($F1495,campaign!$B$2:$B$18,campaign!$D$2:$D$18)</f>
        <v>66</v>
      </c>
      <c r="H1495" t="str">
        <f>_xlfn.XLOOKUP($A1495,customer!$A$2:$A$978,customer!$B$2:$B$978)</f>
        <v>Caresse Nanninini</v>
      </c>
    </row>
    <row r="1496" spans="1:8" x14ac:dyDescent="0.2">
      <c r="A1496" t="s">
        <v>3021</v>
      </c>
      <c r="B1496" t="s">
        <v>3929</v>
      </c>
      <c r="C1496" s="1">
        <v>44642</v>
      </c>
      <c r="D1496" s="1">
        <v>44963</v>
      </c>
      <c r="E1496">
        <f t="shared" si="23"/>
        <v>10</v>
      </c>
      <c r="F1496" t="str">
        <f>_xlfn.XLOOKUP(data!$B1496,campaign!$A$2:$A$18,campaign!$B$2:$B$18)</f>
        <v>NonUSTravel</v>
      </c>
      <c r="G1496">
        <f>_xlfn.XLOOKUP($F1496,campaign!$B$2:$B$18,campaign!$D$2:$D$18)</f>
        <v>66</v>
      </c>
      <c r="H1496" t="str">
        <f>_xlfn.XLOOKUP($A1496,customer!$A$2:$A$978,customer!$B$2:$B$978)</f>
        <v>Caresse Nanninini</v>
      </c>
    </row>
    <row r="1497" spans="1:8" x14ac:dyDescent="0.2">
      <c r="A1497" t="s">
        <v>3021</v>
      </c>
      <c r="B1497" t="s">
        <v>3929</v>
      </c>
      <c r="C1497" s="1">
        <v>44642</v>
      </c>
      <c r="D1497" s="1">
        <v>44988</v>
      </c>
      <c r="E1497">
        <f t="shared" si="23"/>
        <v>11</v>
      </c>
      <c r="F1497" t="str">
        <f>_xlfn.XLOOKUP(data!$B1497,campaign!$A$2:$A$18,campaign!$B$2:$B$18)</f>
        <v>NonUSTravel</v>
      </c>
      <c r="G1497">
        <f>_xlfn.XLOOKUP($F1497,campaign!$B$2:$B$18,campaign!$D$2:$D$18)</f>
        <v>66</v>
      </c>
      <c r="H1497" t="str">
        <f>_xlfn.XLOOKUP($A1497,customer!$A$2:$A$978,customer!$B$2:$B$978)</f>
        <v>Caresse Nanninini</v>
      </c>
    </row>
    <row r="1498" spans="1:8" x14ac:dyDescent="0.2">
      <c r="A1498" t="s">
        <v>3021</v>
      </c>
      <c r="B1498" t="s">
        <v>3929</v>
      </c>
      <c r="C1498" s="1">
        <v>44642</v>
      </c>
      <c r="D1498" s="1">
        <v>45048</v>
      </c>
      <c r="E1498">
        <f t="shared" si="23"/>
        <v>13</v>
      </c>
      <c r="F1498" t="str">
        <f>_xlfn.XLOOKUP(data!$B1498,campaign!$A$2:$A$18,campaign!$B$2:$B$18)</f>
        <v>NonUSTravel</v>
      </c>
      <c r="G1498">
        <f>_xlfn.XLOOKUP($F1498,campaign!$B$2:$B$18,campaign!$D$2:$D$18)</f>
        <v>66</v>
      </c>
      <c r="H1498" t="str">
        <f>_xlfn.XLOOKUP($A1498,customer!$A$2:$A$978,customer!$B$2:$B$978)</f>
        <v>Caresse Nanninini</v>
      </c>
    </row>
    <row r="1499" spans="1:8" x14ac:dyDescent="0.2">
      <c r="A1499" t="s">
        <v>3021</v>
      </c>
      <c r="B1499" t="s">
        <v>3949</v>
      </c>
      <c r="C1499" s="1">
        <v>44812</v>
      </c>
      <c r="D1499" s="1">
        <v>44812</v>
      </c>
      <c r="E1499">
        <f t="shared" si="23"/>
        <v>0</v>
      </c>
      <c r="F1499" t="str">
        <f>_xlfn.XLOOKUP(data!$B1499,campaign!$A$2:$A$18,campaign!$B$2:$B$18)</f>
        <v>NewCellphoneUser</v>
      </c>
      <c r="G1499">
        <f>_xlfn.XLOOKUP($F1499,campaign!$B$2:$B$18,campaign!$D$2:$D$18)</f>
        <v>25</v>
      </c>
      <c r="H1499" t="str">
        <f>_xlfn.XLOOKUP($A1499,customer!$A$2:$A$978,customer!$B$2:$B$978)</f>
        <v>Caresse Nanninini</v>
      </c>
    </row>
    <row r="1500" spans="1:8" x14ac:dyDescent="0.2">
      <c r="A1500" t="s">
        <v>3021</v>
      </c>
      <c r="B1500" t="s">
        <v>3949</v>
      </c>
      <c r="C1500" s="1">
        <v>44812</v>
      </c>
      <c r="D1500" s="1">
        <v>44852</v>
      </c>
      <c r="E1500">
        <f t="shared" si="23"/>
        <v>1</v>
      </c>
      <c r="F1500" t="str">
        <f>_xlfn.XLOOKUP(data!$B1500,campaign!$A$2:$A$18,campaign!$B$2:$B$18)</f>
        <v>NewCellphoneUser</v>
      </c>
      <c r="G1500">
        <f>_xlfn.XLOOKUP($F1500,campaign!$B$2:$B$18,campaign!$D$2:$D$18)</f>
        <v>25</v>
      </c>
      <c r="H1500" t="str">
        <f>_xlfn.XLOOKUP($A1500,customer!$A$2:$A$978,customer!$B$2:$B$978)</f>
        <v>Caresse Nanninini</v>
      </c>
    </row>
    <row r="1501" spans="1:8" x14ac:dyDescent="0.2">
      <c r="A1501" t="s">
        <v>3021</v>
      </c>
      <c r="B1501" t="s">
        <v>3949</v>
      </c>
      <c r="C1501" s="1">
        <v>44812</v>
      </c>
      <c r="D1501" s="1">
        <v>44887</v>
      </c>
      <c r="E1501">
        <f t="shared" si="23"/>
        <v>2</v>
      </c>
      <c r="F1501" t="str">
        <f>_xlfn.XLOOKUP(data!$B1501,campaign!$A$2:$A$18,campaign!$B$2:$B$18)</f>
        <v>NewCellphoneUser</v>
      </c>
      <c r="G1501">
        <f>_xlfn.XLOOKUP($F1501,campaign!$B$2:$B$18,campaign!$D$2:$D$18)</f>
        <v>25</v>
      </c>
      <c r="H1501" t="str">
        <f>_xlfn.XLOOKUP($A1501,customer!$A$2:$A$978,customer!$B$2:$B$978)</f>
        <v>Caresse Nanninini</v>
      </c>
    </row>
    <row r="1502" spans="1:8" x14ac:dyDescent="0.2">
      <c r="A1502" t="s">
        <v>3021</v>
      </c>
      <c r="B1502" t="s">
        <v>3949</v>
      </c>
      <c r="C1502" s="1">
        <v>44812</v>
      </c>
      <c r="D1502" s="1">
        <v>44906</v>
      </c>
      <c r="E1502">
        <f t="shared" si="23"/>
        <v>3</v>
      </c>
      <c r="F1502" t="str">
        <f>_xlfn.XLOOKUP(data!$B1502,campaign!$A$2:$A$18,campaign!$B$2:$B$18)</f>
        <v>NewCellphoneUser</v>
      </c>
      <c r="G1502">
        <f>_xlfn.XLOOKUP($F1502,campaign!$B$2:$B$18,campaign!$D$2:$D$18)</f>
        <v>25</v>
      </c>
      <c r="H1502" t="str">
        <f>_xlfn.XLOOKUP($A1502,customer!$A$2:$A$978,customer!$B$2:$B$978)</f>
        <v>Caresse Nanninini</v>
      </c>
    </row>
    <row r="1503" spans="1:8" x14ac:dyDescent="0.2">
      <c r="A1503" t="s">
        <v>3021</v>
      </c>
      <c r="B1503" t="s">
        <v>3949</v>
      </c>
      <c r="C1503" s="1">
        <v>44812</v>
      </c>
      <c r="D1503" s="1">
        <v>44936</v>
      </c>
      <c r="E1503">
        <f t="shared" si="23"/>
        <v>4</v>
      </c>
      <c r="F1503" t="str">
        <f>_xlfn.XLOOKUP(data!$B1503,campaign!$A$2:$A$18,campaign!$B$2:$B$18)</f>
        <v>NewCellphoneUser</v>
      </c>
      <c r="G1503">
        <f>_xlfn.XLOOKUP($F1503,campaign!$B$2:$B$18,campaign!$D$2:$D$18)</f>
        <v>25</v>
      </c>
      <c r="H1503" t="str">
        <f>_xlfn.XLOOKUP($A1503,customer!$A$2:$A$978,customer!$B$2:$B$978)</f>
        <v>Caresse Nanninini</v>
      </c>
    </row>
    <row r="1504" spans="1:8" x14ac:dyDescent="0.2">
      <c r="A1504" t="s">
        <v>3021</v>
      </c>
      <c r="B1504" t="s">
        <v>3949</v>
      </c>
      <c r="C1504" s="1">
        <v>44812</v>
      </c>
      <c r="D1504" s="1">
        <v>44975</v>
      </c>
      <c r="E1504">
        <f t="shared" si="23"/>
        <v>5</v>
      </c>
      <c r="F1504" t="str">
        <f>_xlfn.XLOOKUP(data!$B1504,campaign!$A$2:$A$18,campaign!$B$2:$B$18)</f>
        <v>NewCellphoneUser</v>
      </c>
      <c r="G1504">
        <f>_xlfn.XLOOKUP($F1504,campaign!$B$2:$B$18,campaign!$D$2:$D$18)</f>
        <v>25</v>
      </c>
      <c r="H1504" t="str">
        <f>_xlfn.XLOOKUP($A1504,customer!$A$2:$A$978,customer!$B$2:$B$978)</f>
        <v>Caresse Nanninini</v>
      </c>
    </row>
    <row r="1505" spans="1:8" x14ac:dyDescent="0.2">
      <c r="A1505" t="s">
        <v>3021</v>
      </c>
      <c r="B1505" t="s">
        <v>3949</v>
      </c>
      <c r="C1505" s="1">
        <v>44812</v>
      </c>
      <c r="D1505" s="1">
        <v>45003</v>
      </c>
      <c r="E1505">
        <f t="shared" si="23"/>
        <v>6</v>
      </c>
      <c r="F1505" t="str">
        <f>_xlfn.XLOOKUP(data!$B1505,campaign!$A$2:$A$18,campaign!$B$2:$B$18)</f>
        <v>NewCellphoneUser</v>
      </c>
      <c r="G1505">
        <f>_xlfn.XLOOKUP($F1505,campaign!$B$2:$B$18,campaign!$D$2:$D$18)</f>
        <v>25</v>
      </c>
      <c r="H1505" t="str">
        <f>_xlfn.XLOOKUP($A1505,customer!$A$2:$A$978,customer!$B$2:$B$978)</f>
        <v>Caresse Nanninini</v>
      </c>
    </row>
    <row r="1506" spans="1:8" x14ac:dyDescent="0.2">
      <c r="A1506" t="s">
        <v>3021</v>
      </c>
      <c r="B1506" t="s">
        <v>3949</v>
      </c>
      <c r="C1506" s="1">
        <v>44812</v>
      </c>
      <c r="D1506" s="1">
        <v>45065</v>
      </c>
      <c r="E1506">
        <f t="shared" si="23"/>
        <v>8</v>
      </c>
      <c r="F1506" t="str">
        <f>_xlfn.XLOOKUP(data!$B1506,campaign!$A$2:$A$18,campaign!$B$2:$B$18)</f>
        <v>NewCellphoneUser</v>
      </c>
      <c r="G1506">
        <f>_xlfn.XLOOKUP($F1506,campaign!$B$2:$B$18,campaign!$D$2:$D$18)</f>
        <v>25</v>
      </c>
      <c r="H1506" t="str">
        <f>_xlfn.XLOOKUP($A1506,customer!$A$2:$A$978,customer!$B$2:$B$978)</f>
        <v>Caresse Nanninini</v>
      </c>
    </row>
    <row r="1507" spans="1:8" x14ac:dyDescent="0.2">
      <c r="A1507" t="s">
        <v>3022</v>
      </c>
      <c r="B1507" t="s">
        <v>3926</v>
      </c>
      <c r="C1507" s="1">
        <v>44573</v>
      </c>
      <c r="D1507" s="1">
        <v>44573</v>
      </c>
      <c r="E1507">
        <f t="shared" si="23"/>
        <v>0</v>
      </c>
      <c r="F1507" t="str">
        <f>_xlfn.XLOOKUP(data!$B1507,campaign!$A$2:$A$18,campaign!$B$2:$B$18)</f>
        <v>BuysViaMailOrder</v>
      </c>
      <c r="G1507">
        <f>_xlfn.XLOOKUP($F1507,campaign!$B$2:$B$18,campaign!$D$2:$D$18)</f>
        <v>25</v>
      </c>
      <c r="H1507" t="str">
        <f>_xlfn.XLOOKUP($A1507,customer!$A$2:$A$978,customer!$B$2:$B$978)</f>
        <v>Sybyl Bacher</v>
      </c>
    </row>
    <row r="1508" spans="1:8" x14ac:dyDescent="0.2">
      <c r="A1508" t="s">
        <v>3022</v>
      </c>
      <c r="B1508" t="s">
        <v>3926</v>
      </c>
      <c r="C1508" s="1">
        <v>44573</v>
      </c>
      <c r="D1508" s="1">
        <v>44618</v>
      </c>
      <c r="E1508">
        <f t="shared" si="23"/>
        <v>1</v>
      </c>
      <c r="F1508" t="str">
        <f>_xlfn.XLOOKUP(data!$B1508,campaign!$A$2:$A$18,campaign!$B$2:$B$18)</f>
        <v>BuysViaMailOrder</v>
      </c>
      <c r="G1508">
        <f>_xlfn.XLOOKUP($F1508,campaign!$B$2:$B$18,campaign!$D$2:$D$18)</f>
        <v>25</v>
      </c>
      <c r="H1508" t="str">
        <f>_xlfn.XLOOKUP($A1508,customer!$A$2:$A$978,customer!$B$2:$B$978)</f>
        <v>Sybyl Bacher</v>
      </c>
    </row>
    <row r="1509" spans="1:8" x14ac:dyDescent="0.2">
      <c r="A1509" t="s">
        <v>3022</v>
      </c>
      <c r="B1509" t="s">
        <v>3926</v>
      </c>
      <c r="C1509" s="1">
        <v>44573</v>
      </c>
      <c r="D1509" s="1">
        <v>44636</v>
      </c>
      <c r="E1509">
        <f t="shared" si="23"/>
        <v>2</v>
      </c>
      <c r="F1509" t="str">
        <f>_xlfn.XLOOKUP(data!$B1509,campaign!$A$2:$A$18,campaign!$B$2:$B$18)</f>
        <v>BuysViaMailOrder</v>
      </c>
      <c r="G1509">
        <f>_xlfn.XLOOKUP($F1509,campaign!$B$2:$B$18,campaign!$D$2:$D$18)</f>
        <v>25</v>
      </c>
      <c r="H1509" t="str">
        <f>_xlfn.XLOOKUP($A1509,customer!$A$2:$A$978,customer!$B$2:$B$978)</f>
        <v>Sybyl Bacher</v>
      </c>
    </row>
    <row r="1510" spans="1:8" x14ac:dyDescent="0.2">
      <c r="A1510" t="s">
        <v>3022</v>
      </c>
      <c r="B1510" t="s">
        <v>3926</v>
      </c>
      <c r="C1510" s="1">
        <v>44573</v>
      </c>
      <c r="D1510" s="1">
        <v>44672</v>
      </c>
      <c r="E1510">
        <f t="shared" si="23"/>
        <v>3</v>
      </c>
      <c r="F1510" t="str">
        <f>_xlfn.XLOOKUP(data!$B1510,campaign!$A$2:$A$18,campaign!$B$2:$B$18)</f>
        <v>BuysViaMailOrder</v>
      </c>
      <c r="G1510">
        <f>_xlfn.XLOOKUP($F1510,campaign!$B$2:$B$18,campaign!$D$2:$D$18)</f>
        <v>25</v>
      </c>
      <c r="H1510" t="str">
        <f>_xlfn.XLOOKUP($A1510,customer!$A$2:$A$978,customer!$B$2:$B$978)</f>
        <v>Sybyl Bacher</v>
      </c>
    </row>
    <row r="1511" spans="1:8" x14ac:dyDescent="0.2">
      <c r="A1511" t="s">
        <v>3022</v>
      </c>
      <c r="B1511" t="s">
        <v>3926</v>
      </c>
      <c r="C1511" s="1">
        <v>44573</v>
      </c>
      <c r="D1511" s="1">
        <v>44705</v>
      </c>
      <c r="E1511">
        <f t="shared" si="23"/>
        <v>4</v>
      </c>
      <c r="F1511" t="str">
        <f>_xlfn.XLOOKUP(data!$B1511,campaign!$A$2:$A$18,campaign!$B$2:$B$18)</f>
        <v>BuysViaMailOrder</v>
      </c>
      <c r="G1511">
        <f>_xlfn.XLOOKUP($F1511,campaign!$B$2:$B$18,campaign!$D$2:$D$18)</f>
        <v>25</v>
      </c>
      <c r="H1511" t="str">
        <f>_xlfn.XLOOKUP($A1511,customer!$A$2:$A$978,customer!$B$2:$B$978)</f>
        <v>Sybyl Bacher</v>
      </c>
    </row>
    <row r="1512" spans="1:8" x14ac:dyDescent="0.2">
      <c r="A1512" t="s">
        <v>3022</v>
      </c>
      <c r="B1512" t="s">
        <v>3926</v>
      </c>
      <c r="C1512" s="1">
        <v>44573</v>
      </c>
      <c r="D1512" s="1">
        <v>44763</v>
      </c>
      <c r="E1512">
        <f t="shared" si="23"/>
        <v>6</v>
      </c>
      <c r="F1512" t="str">
        <f>_xlfn.XLOOKUP(data!$B1512,campaign!$A$2:$A$18,campaign!$B$2:$B$18)</f>
        <v>BuysViaMailOrder</v>
      </c>
      <c r="G1512">
        <f>_xlfn.XLOOKUP($F1512,campaign!$B$2:$B$18,campaign!$D$2:$D$18)</f>
        <v>25</v>
      </c>
      <c r="H1512" t="str">
        <f>_xlfn.XLOOKUP($A1512,customer!$A$2:$A$978,customer!$B$2:$B$978)</f>
        <v>Sybyl Bacher</v>
      </c>
    </row>
    <row r="1513" spans="1:8" x14ac:dyDescent="0.2">
      <c r="A1513" t="s">
        <v>3022</v>
      </c>
      <c r="B1513" t="s">
        <v>3926</v>
      </c>
      <c r="C1513" s="1">
        <v>44573</v>
      </c>
      <c r="D1513" s="1">
        <v>44785</v>
      </c>
      <c r="E1513">
        <f t="shared" si="23"/>
        <v>7</v>
      </c>
      <c r="F1513" t="str">
        <f>_xlfn.XLOOKUP(data!$B1513,campaign!$A$2:$A$18,campaign!$B$2:$B$18)</f>
        <v>BuysViaMailOrder</v>
      </c>
      <c r="G1513">
        <f>_xlfn.XLOOKUP($F1513,campaign!$B$2:$B$18,campaign!$D$2:$D$18)</f>
        <v>25</v>
      </c>
      <c r="H1513" t="str">
        <f>_xlfn.XLOOKUP($A1513,customer!$A$2:$A$978,customer!$B$2:$B$978)</f>
        <v>Sybyl Bacher</v>
      </c>
    </row>
    <row r="1514" spans="1:8" x14ac:dyDescent="0.2">
      <c r="A1514" t="s">
        <v>3022</v>
      </c>
      <c r="B1514" t="s">
        <v>3926</v>
      </c>
      <c r="C1514" s="1">
        <v>44573</v>
      </c>
      <c r="D1514" s="1">
        <v>44861</v>
      </c>
      <c r="E1514">
        <f t="shared" si="23"/>
        <v>9</v>
      </c>
      <c r="F1514" t="str">
        <f>_xlfn.XLOOKUP(data!$B1514,campaign!$A$2:$A$18,campaign!$B$2:$B$18)</f>
        <v>BuysViaMailOrder</v>
      </c>
      <c r="G1514">
        <f>_xlfn.XLOOKUP($F1514,campaign!$B$2:$B$18,campaign!$D$2:$D$18)</f>
        <v>25</v>
      </c>
      <c r="H1514" t="str">
        <f>_xlfn.XLOOKUP($A1514,customer!$A$2:$A$978,customer!$B$2:$B$978)</f>
        <v>Sybyl Bacher</v>
      </c>
    </row>
    <row r="1515" spans="1:8" x14ac:dyDescent="0.2">
      <c r="A1515" t="s">
        <v>3022</v>
      </c>
      <c r="B1515" t="s">
        <v>3926</v>
      </c>
      <c r="C1515" s="1">
        <v>44573</v>
      </c>
      <c r="D1515" s="1">
        <v>44915</v>
      </c>
      <c r="E1515">
        <f t="shared" si="23"/>
        <v>11</v>
      </c>
      <c r="F1515" t="str">
        <f>_xlfn.XLOOKUP(data!$B1515,campaign!$A$2:$A$18,campaign!$B$2:$B$18)</f>
        <v>BuysViaMailOrder</v>
      </c>
      <c r="G1515">
        <f>_xlfn.XLOOKUP($F1515,campaign!$B$2:$B$18,campaign!$D$2:$D$18)</f>
        <v>25</v>
      </c>
      <c r="H1515" t="str">
        <f>_xlfn.XLOOKUP($A1515,customer!$A$2:$A$978,customer!$B$2:$B$978)</f>
        <v>Sybyl Bacher</v>
      </c>
    </row>
    <row r="1516" spans="1:8" x14ac:dyDescent="0.2">
      <c r="A1516" t="s">
        <v>3022</v>
      </c>
      <c r="B1516" t="s">
        <v>3926</v>
      </c>
      <c r="C1516" s="1">
        <v>44573</v>
      </c>
      <c r="D1516" s="1">
        <v>44947</v>
      </c>
      <c r="E1516">
        <f t="shared" si="23"/>
        <v>12</v>
      </c>
      <c r="F1516" t="str">
        <f>_xlfn.XLOOKUP(data!$B1516,campaign!$A$2:$A$18,campaign!$B$2:$B$18)</f>
        <v>BuysViaMailOrder</v>
      </c>
      <c r="G1516">
        <f>_xlfn.XLOOKUP($F1516,campaign!$B$2:$B$18,campaign!$D$2:$D$18)</f>
        <v>25</v>
      </c>
      <c r="H1516" t="str">
        <f>_xlfn.XLOOKUP($A1516,customer!$A$2:$A$978,customer!$B$2:$B$978)</f>
        <v>Sybyl Bacher</v>
      </c>
    </row>
    <row r="1517" spans="1:8" x14ac:dyDescent="0.2">
      <c r="A1517" t="s">
        <v>3022</v>
      </c>
      <c r="B1517" t="s">
        <v>3926</v>
      </c>
      <c r="C1517" s="1">
        <v>44573</v>
      </c>
      <c r="D1517" s="1">
        <v>44999</v>
      </c>
      <c r="E1517">
        <f t="shared" si="23"/>
        <v>14</v>
      </c>
      <c r="F1517" t="str">
        <f>_xlfn.XLOOKUP(data!$B1517,campaign!$A$2:$A$18,campaign!$B$2:$B$18)</f>
        <v>BuysViaMailOrder</v>
      </c>
      <c r="G1517">
        <f>_xlfn.XLOOKUP($F1517,campaign!$B$2:$B$18,campaign!$D$2:$D$18)</f>
        <v>25</v>
      </c>
      <c r="H1517" t="str">
        <f>_xlfn.XLOOKUP($A1517,customer!$A$2:$A$978,customer!$B$2:$B$978)</f>
        <v>Sybyl Bacher</v>
      </c>
    </row>
    <row r="1518" spans="1:8" x14ac:dyDescent="0.2">
      <c r="A1518" t="s">
        <v>3022</v>
      </c>
      <c r="B1518" t="s">
        <v>3926</v>
      </c>
      <c r="C1518" s="1">
        <v>44573</v>
      </c>
      <c r="D1518" s="1">
        <v>45069</v>
      </c>
      <c r="E1518">
        <f t="shared" si="23"/>
        <v>16</v>
      </c>
      <c r="F1518" t="str">
        <f>_xlfn.XLOOKUP(data!$B1518,campaign!$A$2:$A$18,campaign!$B$2:$B$18)</f>
        <v>BuysViaMailOrder</v>
      </c>
      <c r="G1518">
        <f>_xlfn.XLOOKUP($F1518,campaign!$B$2:$B$18,campaign!$D$2:$D$18)</f>
        <v>25</v>
      </c>
      <c r="H1518" t="str">
        <f>_xlfn.XLOOKUP($A1518,customer!$A$2:$A$978,customer!$B$2:$B$978)</f>
        <v>Sybyl Bacher</v>
      </c>
    </row>
    <row r="1519" spans="1:8" x14ac:dyDescent="0.2">
      <c r="A1519" t="s">
        <v>3022</v>
      </c>
      <c r="B1519" t="s">
        <v>3922</v>
      </c>
      <c r="C1519" s="1">
        <v>44773</v>
      </c>
      <c r="D1519" s="1">
        <v>44773</v>
      </c>
      <c r="E1519">
        <f t="shared" si="23"/>
        <v>0</v>
      </c>
      <c r="F1519" t="str">
        <f>_xlfn.XLOOKUP(data!$B1519,campaign!$A$2:$A$18,campaign!$B$2:$B$18)</f>
        <v>HandsetWebCapable</v>
      </c>
      <c r="G1519">
        <f>_xlfn.XLOOKUP($F1519,campaign!$B$2:$B$18,campaign!$D$2:$D$18)</f>
        <v>62</v>
      </c>
      <c r="H1519" t="str">
        <f>_xlfn.XLOOKUP($A1519,customer!$A$2:$A$978,customer!$B$2:$B$978)</f>
        <v>Sybyl Bacher</v>
      </c>
    </row>
    <row r="1520" spans="1:8" x14ac:dyDescent="0.2">
      <c r="A1520" t="s">
        <v>3022</v>
      </c>
      <c r="B1520" t="s">
        <v>3922</v>
      </c>
      <c r="C1520" s="1">
        <v>44773</v>
      </c>
      <c r="D1520" s="1">
        <v>44805</v>
      </c>
      <c r="E1520">
        <f t="shared" si="23"/>
        <v>1</v>
      </c>
      <c r="F1520" t="str">
        <f>_xlfn.XLOOKUP(data!$B1520,campaign!$A$2:$A$18,campaign!$B$2:$B$18)</f>
        <v>HandsetWebCapable</v>
      </c>
      <c r="G1520">
        <f>_xlfn.XLOOKUP($F1520,campaign!$B$2:$B$18,campaign!$D$2:$D$18)</f>
        <v>62</v>
      </c>
      <c r="H1520" t="str">
        <f>_xlfn.XLOOKUP($A1520,customer!$A$2:$A$978,customer!$B$2:$B$978)</f>
        <v>Sybyl Bacher</v>
      </c>
    </row>
    <row r="1521" spans="1:8" x14ac:dyDescent="0.2">
      <c r="A1521" t="s">
        <v>3022</v>
      </c>
      <c r="B1521" t="s">
        <v>3922</v>
      </c>
      <c r="C1521" s="1">
        <v>44773</v>
      </c>
      <c r="D1521" s="1">
        <v>44844</v>
      </c>
      <c r="E1521">
        <f t="shared" si="23"/>
        <v>2</v>
      </c>
      <c r="F1521" t="str">
        <f>_xlfn.XLOOKUP(data!$B1521,campaign!$A$2:$A$18,campaign!$B$2:$B$18)</f>
        <v>HandsetWebCapable</v>
      </c>
      <c r="G1521">
        <f>_xlfn.XLOOKUP($F1521,campaign!$B$2:$B$18,campaign!$D$2:$D$18)</f>
        <v>62</v>
      </c>
      <c r="H1521" t="str">
        <f>_xlfn.XLOOKUP($A1521,customer!$A$2:$A$978,customer!$B$2:$B$978)</f>
        <v>Sybyl Bacher</v>
      </c>
    </row>
    <row r="1522" spans="1:8" x14ac:dyDescent="0.2">
      <c r="A1522" t="s">
        <v>3022</v>
      </c>
      <c r="B1522" t="s">
        <v>3922</v>
      </c>
      <c r="C1522" s="1">
        <v>44773</v>
      </c>
      <c r="D1522" s="1">
        <v>44866</v>
      </c>
      <c r="E1522">
        <f t="shared" si="23"/>
        <v>3</v>
      </c>
      <c r="F1522" t="str">
        <f>_xlfn.XLOOKUP(data!$B1522,campaign!$A$2:$A$18,campaign!$B$2:$B$18)</f>
        <v>HandsetWebCapable</v>
      </c>
      <c r="G1522">
        <f>_xlfn.XLOOKUP($F1522,campaign!$B$2:$B$18,campaign!$D$2:$D$18)</f>
        <v>62</v>
      </c>
      <c r="H1522" t="str">
        <f>_xlfn.XLOOKUP($A1522,customer!$A$2:$A$978,customer!$B$2:$B$978)</f>
        <v>Sybyl Bacher</v>
      </c>
    </row>
    <row r="1523" spans="1:8" x14ac:dyDescent="0.2">
      <c r="A1523" t="s">
        <v>3022</v>
      </c>
      <c r="B1523" t="s">
        <v>3922</v>
      </c>
      <c r="C1523" s="1">
        <v>44773</v>
      </c>
      <c r="D1523" s="1">
        <v>44926</v>
      </c>
      <c r="E1523">
        <f t="shared" si="23"/>
        <v>5</v>
      </c>
      <c r="F1523" t="str">
        <f>_xlfn.XLOOKUP(data!$B1523,campaign!$A$2:$A$18,campaign!$B$2:$B$18)</f>
        <v>HandsetWebCapable</v>
      </c>
      <c r="G1523">
        <f>_xlfn.XLOOKUP($F1523,campaign!$B$2:$B$18,campaign!$D$2:$D$18)</f>
        <v>62</v>
      </c>
      <c r="H1523" t="str">
        <f>_xlfn.XLOOKUP($A1523,customer!$A$2:$A$978,customer!$B$2:$B$978)</f>
        <v>Sybyl Bacher</v>
      </c>
    </row>
    <row r="1524" spans="1:8" x14ac:dyDescent="0.2">
      <c r="A1524" t="s">
        <v>3022</v>
      </c>
      <c r="B1524" t="s">
        <v>3922</v>
      </c>
      <c r="C1524" s="1">
        <v>44773</v>
      </c>
      <c r="D1524" s="1">
        <v>44992</v>
      </c>
      <c r="E1524">
        <f t="shared" si="23"/>
        <v>7</v>
      </c>
      <c r="F1524" t="str">
        <f>_xlfn.XLOOKUP(data!$B1524,campaign!$A$2:$A$18,campaign!$B$2:$B$18)</f>
        <v>HandsetWebCapable</v>
      </c>
      <c r="G1524">
        <f>_xlfn.XLOOKUP($F1524,campaign!$B$2:$B$18,campaign!$D$2:$D$18)</f>
        <v>62</v>
      </c>
      <c r="H1524" t="str">
        <f>_xlfn.XLOOKUP($A1524,customer!$A$2:$A$978,customer!$B$2:$B$978)</f>
        <v>Sybyl Bacher</v>
      </c>
    </row>
    <row r="1525" spans="1:8" x14ac:dyDescent="0.2">
      <c r="A1525" t="s">
        <v>3022</v>
      </c>
      <c r="B1525" t="s">
        <v>3922</v>
      </c>
      <c r="C1525" s="1">
        <v>44773</v>
      </c>
      <c r="D1525" s="1">
        <v>45017</v>
      </c>
      <c r="E1525">
        <f t="shared" si="23"/>
        <v>8</v>
      </c>
      <c r="F1525" t="str">
        <f>_xlfn.XLOOKUP(data!$B1525,campaign!$A$2:$A$18,campaign!$B$2:$B$18)</f>
        <v>HandsetWebCapable</v>
      </c>
      <c r="G1525">
        <f>_xlfn.XLOOKUP($F1525,campaign!$B$2:$B$18,campaign!$D$2:$D$18)</f>
        <v>62</v>
      </c>
      <c r="H1525" t="str">
        <f>_xlfn.XLOOKUP($A1525,customer!$A$2:$A$978,customer!$B$2:$B$978)</f>
        <v>Sybyl Bacher</v>
      </c>
    </row>
    <row r="1526" spans="1:8" x14ac:dyDescent="0.2">
      <c r="A1526" t="s">
        <v>3022</v>
      </c>
      <c r="B1526" t="s">
        <v>3922</v>
      </c>
      <c r="C1526" s="1">
        <v>44773</v>
      </c>
      <c r="D1526" s="1">
        <v>45060</v>
      </c>
      <c r="E1526">
        <f t="shared" si="23"/>
        <v>9</v>
      </c>
      <c r="F1526" t="str">
        <f>_xlfn.XLOOKUP(data!$B1526,campaign!$A$2:$A$18,campaign!$B$2:$B$18)</f>
        <v>HandsetWebCapable</v>
      </c>
      <c r="G1526">
        <f>_xlfn.XLOOKUP($F1526,campaign!$B$2:$B$18,campaign!$D$2:$D$18)</f>
        <v>62</v>
      </c>
      <c r="H1526" t="str">
        <f>_xlfn.XLOOKUP($A1526,customer!$A$2:$A$978,customer!$B$2:$B$978)</f>
        <v>Sybyl Bacher</v>
      </c>
    </row>
    <row r="1527" spans="1:8" x14ac:dyDescent="0.2">
      <c r="A1527" t="s">
        <v>3022</v>
      </c>
      <c r="B1527" t="s">
        <v>3947</v>
      </c>
      <c r="C1527" s="1">
        <v>44842</v>
      </c>
      <c r="D1527" s="1">
        <v>44842</v>
      </c>
      <c r="E1527">
        <f t="shared" si="23"/>
        <v>0</v>
      </c>
      <c r="F1527" t="str">
        <f>_xlfn.XLOOKUP(data!$B1527,campaign!$A$2:$A$18,campaign!$B$2:$B$18)</f>
        <v>OwnsComputer</v>
      </c>
      <c r="G1527">
        <f>_xlfn.XLOOKUP($F1527,campaign!$B$2:$B$18,campaign!$D$2:$D$18)</f>
        <v>62</v>
      </c>
      <c r="H1527" t="str">
        <f>_xlfn.XLOOKUP($A1527,customer!$A$2:$A$978,customer!$B$2:$B$978)</f>
        <v>Sybyl Bacher</v>
      </c>
    </row>
    <row r="1528" spans="1:8" x14ac:dyDescent="0.2">
      <c r="A1528" t="s">
        <v>3022</v>
      </c>
      <c r="B1528" t="s">
        <v>3947</v>
      </c>
      <c r="C1528" s="1">
        <v>44842</v>
      </c>
      <c r="D1528" s="1">
        <v>44907</v>
      </c>
      <c r="E1528">
        <f t="shared" si="23"/>
        <v>2</v>
      </c>
      <c r="F1528" t="str">
        <f>_xlfn.XLOOKUP(data!$B1528,campaign!$A$2:$A$18,campaign!$B$2:$B$18)</f>
        <v>OwnsComputer</v>
      </c>
      <c r="G1528">
        <f>_xlfn.XLOOKUP($F1528,campaign!$B$2:$B$18,campaign!$D$2:$D$18)</f>
        <v>62</v>
      </c>
      <c r="H1528" t="str">
        <f>_xlfn.XLOOKUP($A1528,customer!$A$2:$A$978,customer!$B$2:$B$978)</f>
        <v>Sybyl Bacher</v>
      </c>
    </row>
    <row r="1529" spans="1:8" x14ac:dyDescent="0.2">
      <c r="A1529" t="s">
        <v>3022</v>
      </c>
      <c r="B1529" t="s">
        <v>3947</v>
      </c>
      <c r="C1529" s="1">
        <v>44842</v>
      </c>
      <c r="D1529" s="1">
        <v>44942</v>
      </c>
      <c r="E1529">
        <f t="shared" si="23"/>
        <v>3</v>
      </c>
      <c r="F1529" t="str">
        <f>_xlfn.XLOOKUP(data!$B1529,campaign!$A$2:$A$18,campaign!$B$2:$B$18)</f>
        <v>OwnsComputer</v>
      </c>
      <c r="G1529">
        <f>_xlfn.XLOOKUP($F1529,campaign!$B$2:$B$18,campaign!$D$2:$D$18)</f>
        <v>62</v>
      </c>
      <c r="H1529" t="str">
        <f>_xlfn.XLOOKUP($A1529,customer!$A$2:$A$978,customer!$B$2:$B$978)</f>
        <v>Sybyl Bacher</v>
      </c>
    </row>
    <row r="1530" spans="1:8" x14ac:dyDescent="0.2">
      <c r="A1530" t="s">
        <v>3022</v>
      </c>
      <c r="B1530" t="s">
        <v>3947</v>
      </c>
      <c r="C1530" s="1">
        <v>44842</v>
      </c>
      <c r="D1530" s="1">
        <v>45006</v>
      </c>
      <c r="E1530">
        <f t="shared" si="23"/>
        <v>5</v>
      </c>
      <c r="F1530" t="str">
        <f>_xlfn.XLOOKUP(data!$B1530,campaign!$A$2:$A$18,campaign!$B$2:$B$18)</f>
        <v>OwnsComputer</v>
      </c>
      <c r="G1530">
        <f>_xlfn.XLOOKUP($F1530,campaign!$B$2:$B$18,campaign!$D$2:$D$18)</f>
        <v>62</v>
      </c>
      <c r="H1530" t="str">
        <f>_xlfn.XLOOKUP($A1530,customer!$A$2:$A$978,customer!$B$2:$B$978)</f>
        <v>Sybyl Bacher</v>
      </c>
    </row>
    <row r="1531" spans="1:8" x14ac:dyDescent="0.2">
      <c r="A1531" t="s">
        <v>3022</v>
      </c>
      <c r="B1531" t="s">
        <v>3947</v>
      </c>
      <c r="C1531" s="1">
        <v>44842</v>
      </c>
      <c r="D1531" s="1">
        <v>45024</v>
      </c>
      <c r="E1531">
        <f t="shared" si="23"/>
        <v>6</v>
      </c>
      <c r="F1531" t="str">
        <f>_xlfn.XLOOKUP(data!$B1531,campaign!$A$2:$A$18,campaign!$B$2:$B$18)</f>
        <v>OwnsComputer</v>
      </c>
      <c r="G1531">
        <f>_xlfn.XLOOKUP($F1531,campaign!$B$2:$B$18,campaign!$D$2:$D$18)</f>
        <v>62</v>
      </c>
      <c r="H1531" t="str">
        <f>_xlfn.XLOOKUP($A1531,customer!$A$2:$A$978,customer!$B$2:$B$978)</f>
        <v>Sybyl Bacher</v>
      </c>
    </row>
    <row r="1532" spans="1:8" x14ac:dyDescent="0.2">
      <c r="A1532" t="s">
        <v>3022</v>
      </c>
      <c r="B1532" t="s">
        <v>3947</v>
      </c>
      <c r="C1532" s="1">
        <v>44842</v>
      </c>
      <c r="D1532" s="1">
        <v>45061</v>
      </c>
      <c r="E1532">
        <f t="shared" si="23"/>
        <v>7</v>
      </c>
      <c r="F1532" t="str">
        <f>_xlfn.XLOOKUP(data!$B1532,campaign!$A$2:$A$18,campaign!$B$2:$B$18)</f>
        <v>OwnsComputer</v>
      </c>
      <c r="G1532">
        <f>_xlfn.XLOOKUP($F1532,campaign!$B$2:$B$18,campaign!$D$2:$D$18)</f>
        <v>62</v>
      </c>
      <c r="H1532" t="str">
        <f>_xlfn.XLOOKUP($A1532,customer!$A$2:$A$978,customer!$B$2:$B$978)</f>
        <v>Sybyl Bacher</v>
      </c>
    </row>
    <row r="1533" spans="1:8" x14ac:dyDescent="0.2">
      <c r="A1533" t="s">
        <v>3023</v>
      </c>
      <c r="B1533" t="s">
        <v>3950</v>
      </c>
      <c r="C1533" s="1">
        <v>44809</v>
      </c>
      <c r="D1533" s="1">
        <v>44809</v>
      </c>
      <c r="E1533">
        <f t="shared" si="23"/>
        <v>0</v>
      </c>
      <c r="F1533" t="str">
        <f>_xlfn.XLOOKUP(data!$B1533,campaign!$A$2:$A$18,campaign!$B$2:$B$18)</f>
        <v>NotNewCellphoneUser</v>
      </c>
      <c r="G1533">
        <f>_xlfn.XLOOKUP($F1533,campaign!$B$2:$B$18,campaign!$D$2:$D$18)</f>
        <v>28</v>
      </c>
      <c r="H1533" t="str">
        <f>_xlfn.XLOOKUP($A1533,customer!$A$2:$A$978,customer!$B$2:$B$978)</f>
        <v>Simonette Hanmer</v>
      </c>
    </row>
    <row r="1534" spans="1:8" x14ac:dyDescent="0.2">
      <c r="A1534" t="s">
        <v>3023</v>
      </c>
      <c r="B1534" t="s">
        <v>3950</v>
      </c>
      <c r="C1534" s="1">
        <v>44809</v>
      </c>
      <c r="D1534" s="1">
        <v>44850</v>
      </c>
      <c r="E1534">
        <f t="shared" si="23"/>
        <v>1</v>
      </c>
      <c r="F1534" t="str">
        <f>_xlfn.XLOOKUP(data!$B1534,campaign!$A$2:$A$18,campaign!$B$2:$B$18)</f>
        <v>NotNewCellphoneUser</v>
      </c>
      <c r="G1534">
        <f>_xlfn.XLOOKUP($F1534,campaign!$B$2:$B$18,campaign!$D$2:$D$18)</f>
        <v>28</v>
      </c>
      <c r="H1534" t="str">
        <f>_xlfn.XLOOKUP($A1534,customer!$A$2:$A$978,customer!$B$2:$B$978)</f>
        <v>Simonette Hanmer</v>
      </c>
    </row>
    <row r="1535" spans="1:8" x14ac:dyDescent="0.2">
      <c r="A1535" t="s">
        <v>3023</v>
      </c>
      <c r="B1535" t="s">
        <v>3950</v>
      </c>
      <c r="C1535" s="1">
        <v>44809</v>
      </c>
      <c r="D1535" s="1">
        <v>44940</v>
      </c>
      <c r="E1535">
        <f t="shared" si="23"/>
        <v>4</v>
      </c>
      <c r="F1535" t="str">
        <f>_xlfn.XLOOKUP(data!$B1535,campaign!$A$2:$A$18,campaign!$B$2:$B$18)</f>
        <v>NotNewCellphoneUser</v>
      </c>
      <c r="G1535">
        <f>_xlfn.XLOOKUP($F1535,campaign!$B$2:$B$18,campaign!$D$2:$D$18)</f>
        <v>28</v>
      </c>
      <c r="H1535" t="str">
        <f>_xlfn.XLOOKUP($A1535,customer!$A$2:$A$978,customer!$B$2:$B$978)</f>
        <v>Simonette Hanmer</v>
      </c>
    </row>
    <row r="1536" spans="1:8" x14ac:dyDescent="0.2">
      <c r="A1536" t="s">
        <v>3023</v>
      </c>
      <c r="B1536" t="s">
        <v>3950</v>
      </c>
      <c r="C1536" s="1">
        <v>44809</v>
      </c>
      <c r="D1536" s="1">
        <v>44994</v>
      </c>
      <c r="E1536">
        <f t="shared" si="23"/>
        <v>6</v>
      </c>
      <c r="F1536" t="str">
        <f>_xlfn.XLOOKUP(data!$B1536,campaign!$A$2:$A$18,campaign!$B$2:$B$18)</f>
        <v>NotNewCellphoneUser</v>
      </c>
      <c r="G1536">
        <f>_xlfn.XLOOKUP($F1536,campaign!$B$2:$B$18,campaign!$D$2:$D$18)</f>
        <v>28</v>
      </c>
      <c r="H1536" t="str">
        <f>_xlfn.XLOOKUP($A1536,customer!$A$2:$A$978,customer!$B$2:$B$978)</f>
        <v>Simonette Hanmer</v>
      </c>
    </row>
    <row r="1537" spans="1:8" x14ac:dyDescent="0.2">
      <c r="A1537" t="s">
        <v>3023</v>
      </c>
      <c r="B1537" t="s">
        <v>3950</v>
      </c>
      <c r="C1537" s="1">
        <v>44809</v>
      </c>
      <c r="D1537" s="1">
        <v>45025</v>
      </c>
      <c r="E1537">
        <f t="shared" si="23"/>
        <v>7</v>
      </c>
      <c r="F1537" t="str">
        <f>_xlfn.XLOOKUP(data!$B1537,campaign!$A$2:$A$18,campaign!$B$2:$B$18)</f>
        <v>NotNewCellphoneUser</v>
      </c>
      <c r="G1537">
        <f>_xlfn.XLOOKUP($F1537,campaign!$B$2:$B$18,campaign!$D$2:$D$18)</f>
        <v>28</v>
      </c>
      <c r="H1537" t="str">
        <f>_xlfn.XLOOKUP($A1537,customer!$A$2:$A$978,customer!$B$2:$B$978)</f>
        <v>Simonette Hanmer</v>
      </c>
    </row>
    <row r="1538" spans="1:8" x14ac:dyDescent="0.2">
      <c r="A1538" t="s">
        <v>3023</v>
      </c>
      <c r="B1538" t="s">
        <v>3950</v>
      </c>
      <c r="C1538" s="1">
        <v>44809</v>
      </c>
      <c r="D1538" s="1">
        <v>45065</v>
      </c>
      <c r="E1538">
        <f t="shared" si="23"/>
        <v>8</v>
      </c>
      <c r="F1538" t="str">
        <f>_xlfn.XLOOKUP(data!$B1538,campaign!$A$2:$A$18,campaign!$B$2:$B$18)</f>
        <v>NotNewCellphoneUser</v>
      </c>
      <c r="G1538">
        <f>_xlfn.XLOOKUP($F1538,campaign!$B$2:$B$18,campaign!$D$2:$D$18)</f>
        <v>28</v>
      </c>
      <c r="H1538" t="str">
        <f>_xlfn.XLOOKUP($A1538,customer!$A$2:$A$978,customer!$B$2:$B$978)</f>
        <v>Simonette Hanmer</v>
      </c>
    </row>
    <row r="1539" spans="1:8" x14ac:dyDescent="0.2">
      <c r="A1539" t="s">
        <v>3023</v>
      </c>
      <c r="B1539" t="s">
        <v>3947</v>
      </c>
      <c r="C1539" s="1">
        <v>45020</v>
      </c>
      <c r="D1539" s="1">
        <v>45020</v>
      </c>
      <c r="E1539">
        <f t="shared" ref="E1539:E1602" si="24">DATEDIF(C1539,D1539,"M")</f>
        <v>0</v>
      </c>
      <c r="F1539" t="str">
        <f>_xlfn.XLOOKUP(data!$B1539,campaign!$A$2:$A$18,campaign!$B$2:$B$18)</f>
        <v>OwnsComputer</v>
      </c>
      <c r="G1539">
        <f>_xlfn.XLOOKUP($F1539,campaign!$B$2:$B$18,campaign!$D$2:$D$18)</f>
        <v>62</v>
      </c>
      <c r="H1539" t="str">
        <f>_xlfn.XLOOKUP($A1539,customer!$A$2:$A$978,customer!$B$2:$B$978)</f>
        <v>Simonette Hanmer</v>
      </c>
    </row>
    <row r="1540" spans="1:8" x14ac:dyDescent="0.2">
      <c r="A1540" t="s">
        <v>3023</v>
      </c>
      <c r="B1540" t="s">
        <v>3947</v>
      </c>
      <c r="C1540" s="1">
        <v>45020</v>
      </c>
      <c r="D1540" s="1">
        <v>45052</v>
      </c>
      <c r="E1540">
        <f t="shared" si="24"/>
        <v>1</v>
      </c>
      <c r="F1540" t="str">
        <f>_xlfn.XLOOKUP(data!$B1540,campaign!$A$2:$A$18,campaign!$B$2:$B$18)</f>
        <v>OwnsComputer</v>
      </c>
      <c r="G1540">
        <f>_xlfn.XLOOKUP($F1540,campaign!$B$2:$B$18,campaign!$D$2:$D$18)</f>
        <v>62</v>
      </c>
      <c r="H1540" t="str">
        <f>_xlfn.XLOOKUP($A1540,customer!$A$2:$A$978,customer!$B$2:$B$978)</f>
        <v>Simonette Hanmer</v>
      </c>
    </row>
    <row r="1541" spans="1:8" x14ac:dyDescent="0.2">
      <c r="A1541" t="s">
        <v>3023</v>
      </c>
      <c r="B1541" t="s">
        <v>3929</v>
      </c>
      <c r="C1541" s="1">
        <v>45022</v>
      </c>
      <c r="D1541" s="1">
        <v>45022</v>
      </c>
      <c r="E1541">
        <f t="shared" si="24"/>
        <v>0</v>
      </c>
      <c r="F1541" t="str">
        <f>_xlfn.XLOOKUP(data!$B1541,campaign!$A$2:$A$18,campaign!$B$2:$B$18)</f>
        <v>NonUSTravel</v>
      </c>
      <c r="G1541">
        <f>_xlfn.XLOOKUP($F1541,campaign!$B$2:$B$18,campaign!$D$2:$D$18)</f>
        <v>66</v>
      </c>
      <c r="H1541" t="str">
        <f>_xlfn.XLOOKUP($A1541,customer!$A$2:$A$978,customer!$B$2:$B$978)</f>
        <v>Simonette Hanmer</v>
      </c>
    </row>
    <row r="1542" spans="1:8" x14ac:dyDescent="0.2">
      <c r="A1542" t="s">
        <v>3023</v>
      </c>
      <c r="B1542" t="s">
        <v>3929</v>
      </c>
      <c r="C1542" s="1">
        <v>45022</v>
      </c>
      <c r="D1542" s="1">
        <v>45057</v>
      </c>
      <c r="E1542">
        <f t="shared" si="24"/>
        <v>1</v>
      </c>
      <c r="F1542" t="str">
        <f>_xlfn.XLOOKUP(data!$B1542,campaign!$A$2:$A$18,campaign!$B$2:$B$18)</f>
        <v>NonUSTravel</v>
      </c>
      <c r="G1542">
        <f>_xlfn.XLOOKUP($F1542,campaign!$B$2:$B$18,campaign!$D$2:$D$18)</f>
        <v>66</v>
      </c>
      <c r="H1542" t="str">
        <f>_xlfn.XLOOKUP($A1542,customer!$A$2:$A$978,customer!$B$2:$B$978)</f>
        <v>Simonette Hanmer</v>
      </c>
    </row>
    <row r="1543" spans="1:8" x14ac:dyDescent="0.2">
      <c r="A1543" t="s">
        <v>3024</v>
      </c>
      <c r="B1543" t="s">
        <v>3923</v>
      </c>
      <c r="C1543" s="1">
        <v>44643</v>
      </c>
      <c r="D1543" s="1">
        <v>44643</v>
      </c>
      <c r="E1543">
        <f t="shared" si="24"/>
        <v>0</v>
      </c>
      <c r="F1543" t="str">
        <f>_xlfn.XLOOKUP(data!$B1543,campaign!$A$2:$A$18,campaign!$B$2:$B$18)</f>
        <v>TruckOwner</v>
      </c>
      <c r="G1543">
        <f>_xlfn.XLOOKUP($F1543,campaign!$B$2:$B$18,campaign!$D$2:$D$18)</f>
        <v>26</v>
      </c>
      <c r="H1543" t="str">
        <f>_xlfn.XLOOKUP($A1543,customer!$A$2:$A$978,customer!$B$2:$B$978)</f>
        <v>Conrado Greenwood</v>
      </c>
    </row>
    <row r="1544" spans="1:8" x14ac:dyDescent="0.2">
      <c r="A1544" t="s">
        <v>3024</v>
      </c>
      <c r="B1544" t="s">
        <v>3923</v>
      </c>
      <c r="C1544" s="1">
        <v>44643</v>
      </c>
      <c r="D1544" s="1">
        <v>44717</v>
      </c>
      <c r="E1544">
        <f t="shared" si="24"/>
        <v>2</v>
      </c>
      <c r="F1544" t="str">
        <f>_xlfn.XLOOKUP(data!$B1544,campaign!$A$2:$A$18,campaign!$B$2:$B$18)</f>
        <v>TruckOwner</v>
      </c>
      <c r="G1544">
        <f>_xlfn.XLOOKUP($F1544,campaign!$B$2:$B$18,campaign!$D$2:$D$18)</f>
        <v>26</v>
      </c>
      <c r="H1544" t="str">
        <f>_xlfn.XLOOKUP($A1544,customer!$A$2:$A$978,customer!$B$2:$B$978)</f>
        <v>Conrado Greenwood</v>
      </c>
    </row>
    <row r="1545" spans="1:8" x14ac:dyDescent="0.2">
      <c r="A1545" t="s">
        <v>3024</v>
      </c>
      <c r="B1545" t="s">
        <v>3923</v>
      </c>
      <c r="C1545" s="1">
        <v>44643</v>
      </c>
      <c r="D1545" s="1">
        <v>44772</v>
      </c>
      <c r="E1545">
        <f t="shared" si="24"/>
        <v>4</v>
      </c>
      <c r="F1545" t="str">
        <f>_xlfn.XLOOKUP(data!$B1545,campaign!$A$2:$A$18,campaign!$B$2:$B$18)</f>
        <v>TruckOwner</v>
      </c>
      <c r="G1545">
        <f>_xlfn.XLOOKUP($F1545,campaign!$B$2:$B$18,campaign!$D$2:$D$18)</f>
        <v>26</v>
      </c>
      <c r="H1545" t="str">
        <f>_xlfn.XLOOKUP($A1545,customer!$A$2:$A$978,customer!$B$2:$B$978)</f>
        <v>Conrado Greenwood</v>
      </c>
    </row>
    <row r="1546" spans="1:8" x14ac:dyDescent="0.2">
      <c r="A1546" t="s">
        <v>3024</v>
      </c>
      <c r="B1546" t="s">
        <v>3923</v>
      </c>
      <c r="C1546" s="1">
        <v>44643</v>
      </c>
      <c r="D1546" s="1">
        <v>44839</v>
      </c>
      <c r="E1546">
        <f t="shared" si="24"/>
        <v>6</v>
      </c>
      <c r="F1546" t="str">
        <f>_xlfn.XLOOKUP(data!$B1546,campaign!$A$2:$A$18,campaign!$B$2:$B$18)</f>
        <v>TruckOwner</v>
      </c>
      <c r="G1546">
        <f>_xlfn.XLOOKUP($F1546,campaign!$B$2:$B$18,campaign!$D$2:$D$18)</f>
        <v>26</v>
      </c>
      <c r="H1546" t="str">
        <f>_xlfn.XLOOKUP($A1546,customer!$A$2:$A$978,customer!$B$2:$B$978)</f>
        <v>Conrado Greenwood</v>
      </c>
    </row>
    <row r="1547" spans="1:8" x14ac:dyDescent="0.2">
      <c r="A1547" t="s">
        <v>3024</v>
      </c>
      <c r="B1547" t="s">
        <v>3923</v>
      </c>
      <c r="C1547" s="1">
        <v>44643</v>
      </c>
      <c r="D1547" s="1">
        <v>44919</v>
      </c>
      <c r="E1547">
        <f t="shared" si="24"/>
        <v>9</v>
      </c>
      <c r="F1547" t="str">
        <f>_xlfn.XLOOKUP(data!$B1547,campaign!$A$2:$A$18,campaign!$B$2:$B$18)</f>
        <v>TruckOwner</v>
      </c>
      <c r="G1547">
        <f>_xlfn.XLOOKUP($F1547,campaign!$B$2:$B$18,campaign!$D$2:$D$18)</f>
        <v>26</v>
      </c>
      <c r="H1547" t="str">
        <f>_xlfn.XLOOKUP($A1547,customer!$A$2:$A$978,customer!$B$2:$B$978)</f>
        <v>Conrado Greenwood</v>
      </c>
    </row>
    <row r="1548" spans="1:8" x14ac:dyDescent="0.2">
      <c r="A1548" t="s">
        <v>3024</v>
      </c>
      <c r="B1548" t="s">
        <v>3923</v>
      </c>
      <c r="C1548" s="1">
        <v>44643</v>
      </c>
      <c r="D1548" s="1">
        <v>44959</v>
      </c>
      <c r="E1548">
        <f t="shared" si="24"/>
        <v>10</v>
      </c>
      <c r="F1548" t="str">
        <f>_xlfn.XLOOKUP(data!$B1548,campaign!$A$2:$A$18,campaign!$B$2:$B$18)</f>
        <v>TruckOwner</v>
      </c>
      <c r="G1548">
        <f>_xlfn.XLOOKUP($F1548,campaign!$B$2:$B$18,campaign!$D$2:$D$18)</f>
        <v>26</v>
      </c>
      <c r="H1548" t="str">
        <f>_xlfn.XLOOKUP($A1548,customer!$A$2:$A$978,customer!$B$2:$B$978)</f>
        <v>Conrado Greenwood</v>
      </c>
    </row>
    <row r="1549" spans="1:8" x14ac:dyDescent="0.2">
      <c r="A1549" t="s">
        <v>3024</v>
      </c>
      <c r="B1549" t="s">
        <v>3923</v>
      </c>
      <c r="C1549" s="1">
        <v>44643</v>
      </c>
      <c r="D1549" s="1">
        <v>45016</v>
      </c>
      <c r="E1549">
        <f t="shared" si="24"/>
        <v>12</v>
      </c>
      <c r="F1549" t="str">
        <f>_xlfn.XLOOKUP(data!$B1549,campaign!$A$2:$A$18,campaign!$B$2:$B$18)</f>
        <v>TruckOwner</v>
      </c>
      <c r="G1549">
        <f>_xlfn.XLOOKUP($F1549,campaign!$B$2:$B$18,campaign!$D$2:$D$18)</f>
        <v>26</v>
      </c>
      <c r="H1549" t="str">
        <f>_xlfn.XLOOKUP($A1549,customer!$A$2:$A$978,customer!$B$2:$B$978)</f>
        <v>Conrado Greenwood</v>
      </c>
    </row>
    <row r="1550" spans="1:8" x14ac:dyDescent="0.2">
      <c r="A1550" t="s">
        <v>3024</v>
      </c>
      <c r="B1550" t="s">
        <v>3923</v>
      </c>
      <c r="C1550" s="1">
        <v>44643</v>
      </c>
      <c r="D1550" s="1">
        <v>45078</v>
      </c>
      <c r="E1550">
        <f t="shared" si="24"/>
        <v>14</v>
      </c>
      <c r="F1550" t="str">
        <f>_xlfn.XLOOKUP(data!$B1550,campaign!$A$2:$A$18,campaign!$B$2:$B$18)</f>
        <v>TruckOwner</v>
      </c>
      <c r="G1550">
        <f>_xlfn.XLOOKUP($F1550,campaign!$B$2:$B$18,campaign!$D$2:$D$18)</f>
        <v>26</v>
      </c>
      <c r="H1550" t="str">
        <f>_xlfn.XLOOKUP($A1550,customer!$A$2:$A$978,customer!$B$2:$B$978)</f>
        <v>Conrado Greenwood</v>
      </c>
    </row>
    <row r="1551" spans="1:8" x14ac:dyDescent="0.2">
      <c r="A1551" t="s">
        <v>3024</v>
      </c>
      <c r="B1551" t="s">
        <v>3949</v>
      </c>
      <c r="C1551" s="1">
        <v>44714</v>
      </c>
      <c r="D1551" s="1">
        <v>44714</v>
      </c>
      <c r="E1551">
        <f t="shared" si="24"/>
        <v>0</v>
      </c>
      <c r="F1551" t="str">
        <f>_xlfn.XLOOKUP(data!$B1551,campaign!$A$2:$A$18,campaign!$B$2:$B$18)</f>
        <v>NewCellphoneUser</v>
      </c>
      <c r="G1551">
        <f>_xlfn.XLOOKUP($F1551,campaign!$B$2:$B$18,campaign!$D$2:$D$18)</f>
        <v>25</v>
      </c>
      <c r="H1551" t="str">
        <f>_xlfn.XLOOKUP($A1551,customer!$A$2:$A$978,customer!$B$2:$B$978)</f>
        <v>Conrado Greenwood</v>
      </c>
    </row>
    <row r="1552" spans="1:8" x14ac:dyDescent="0.2">
      <c r="A1552" t="s">
        <v>3024</v>
      </c>
      <c r="B1552" t="s">
        <v>3949</v>
      </c>
      <c r="C1552" s="1">
        <v>44714</v>
      </c>
      <c r="D1552" s="1">
        <v>44750</v>
      </c>
      <c r="E1552">
        <f t="shared" si="24"/>
        <v>1</v>
      </c>
      <c r="F1552" t="str">
        <f>_xlfn.XLOOKUP(data!$B1552,campaign!$A$2:$A$18,campaign!$B$2:$B$18)</f>
        <v>NewCellphoneUser</v>
      </c>
      <c r="G1552">
        <f>_xlfn.XLOOKUP($F1552,campaign!$B$2:$B$18,campaign!$D$2:$D$18)</f>
        <v>25</v>
      </c>
      <c r="H1552" t="str">
        <f>_xlfn.XLOOKUP($A1552,customer!$A$2:$A$978,customer!$B$2:$B$978)</f>
        <v>Conrado Greenwood</v>
      </c>
    </row>
    <row r="1553" spans="1:8" x14ac:dyDescent="0.2">
      <c r="A1553" t="s">
        <v>3024</v>
      </c>
      <c r="B1553" t="s">
        <v>3949</v>
      </c>
      <c r="C1553" s="1">
        <v>44714</v>
      </c>
      <c r="D1553" s="1">
        <v>44778</v>
      </c>
      <c r="E1553">
        <f t="shared" si="24"/>
        <v>2</v>
      </c>
      <c r="F1553" t="str">
        <f>_xlfn.XLOOKUP(data!$B1553,campaign!$A$2:$A$18,campaign!$B$2:$B$18)</f>
        <v>NewCellphoneUser</v>
      </c>
      <c r="G1553">
        <f>_xlfn.XLOOKUP($F1553,campaign!$B$2:$B$18,campaign!$D$2:$D$18)</f>
        <v>25</v>
      </c>
      <c r="H1553" t="str">
        <f>_xlfn.XLOOKUP($A1553,customer!$A$2:$A$978,customer!$B$2:$B$978)</f>
        <v>Conrado Greenwood</v>
      </c>
    </row>
    <row r="1554" spans="1:8" x14ac:dyDescent="0.2">
      <c r="A1554" t="s">
        <v>3024</v>
      </c>
      <c r="B1554" t="s">
        <v>3949</v>
      </c>
      <c r="C1554" s="1">
        <v>44714</v>
      </c>
      <c r="D1554" s="1">
        <v>44810</v>
      </c>
      <c r="E1554">
        <f t="shared" si="24"/>
        <v>3</v>
      </c>
      <c r="F1554" t="str">
        <f>_xlfn.XLOOKUP(data!$B1554,campaign!$A$2:$A$18,campaign!$B$2:$B$18)</f>
        <v>NewCellphoneUser</v>
      </c>
      <c r="G1554">
        <f>_xlfn.XLOOKUP($F1554,campaign!$B$2:$B$18,campaign!$D$2:$D$18)</f>
        <v>25</v>
      </c>
      <c r="H1554" t="str">
        <f>_xlfn.XLOOKUP($A1554,customer!$A$2:$A$978,customer!$B$2:$B$978)</f>
        <v>Conrado Greenwood</v>
      </c>
    </row>
    <row r="1555" spans="1:8" x14ac:dyDescent="0.2">
      <c r="A1555" t="s">
        <v>3024</v>
      </c>
      <c r="B1555" t="s">
        <v>3949</v>
      </c>
      <c r="C1555" s="1">
        <v>44714</v>
      </c>
      <c r="D1555" s="1">
        <v>44847</v>
      </c>
      <c r="E1555">
        <f t="shared" si="24"/>
        <v>4</v>
      </c>
      <c r="F1555" t="str">
        <f>_xlfn.XLOOKUP(data!$B1555,campaign!$A$2:$A$18,campaign!$B$2:$B$18)</f>
        <v>NewCellphoneUser</v>
      </c>
      <c r="G1555">
        <f>_xlfn.XLOOKUP($F1555,campaign!$B$2:$B$18,campaign!$D$2:$D$18)</f>
        <v>25</v>
      </c>
      <c r="H1555" t="str">
        <f>_xlfn.XLOOKUP($A1555,customer!$A$2:$A$978,customer!$B$2:$B$978)</f>
        <v>Conrado Greenwood</v>
      </c>
    </row>
    <row r="1556" spans="1:8" x14ac:dyDescent="0.2">
      <c r="A1556" t="s">
        <v>3024</v>
      </c>
      <c r="B1556" t="s">
        <v>3949</v>
      </c>
      <c r="C1556" s="1">
        <v>44714</v>
      </c>
      <c r="D1556" s="1">
        <v>44878</v>
      </c>
      <c r="E1556">
        <f t="shared" si="24"/>
        <v>5</v>
      </c>
      <c r="F1556" t="str">
        <f>_xlfn.XLOOKUP(data!$B1556,campaign!$A$2:$A$18,campaign!$B$2:$B$18)</f>
        <v>NewCellphoneUser</v>
      </c>
      <c r="G1556">
        <f>_xlfn.XLOOKUP($F1556,campaign!$B$2:$B$18,campaign!$D$2:$D$18)</f>
        <v>25</v>
      </c>
      <c r="H1556" t="str">
        <f>_xlfn.XLOOKUP($A1556,customer!$A$2:$A$978,customer!$B$2:$B$978)</f>
        <v>Conrado Greenwood</v>
      </c>
    </row>
    <row r="1557" spans="1:8" x14ac:dyDescent="0.2">
      <c r="A1557" t="s">
        <v>3024</v>
      </c>
      <c r="B1557" t="s">
        <v>3949</v>
      </c>
      <c r="C1557" s="1">
        <v>44714</v>
      </c>
      <c r="D1557" s="1">
        <v>44908</v>
      </c>
      <c r="E1557">
        <f t="shared" si="24"/>
        <v>6</v>
      </c>
      <c r="F1557" t="str">
        <f>_xlfn.XLOOKUP(data!$B1557,campaign!$A$2:$A$18,campaign!$B$2:$B$18)</f>
        <v>NewCellphoneUser</v>
      </c>
      <c r="G1557">
        <f>_xlfn.XLOOKUP($F1557,campaign!$B$2:$B$18,campaign!$D$2:$D$18)</f>
        <v>25</v>
      </c>
      <c r="H1557" t="str">
        <f>_xlfn.XLOOKUP($A1557,customer!$A$2:$A$978,customer!$B$2:$B$978)</f>
        <v>Conrado Greenwood</v>
      </c>
    </row>
    <row r="1558" spans="1:8" x14ac:dyDescent="0.2">
      <c r="A1558" t="s">
        <v>3024</v>
      </c>
      <c r="B1558" t="s">
        <v>3949</v>
      </c>
      <c r="C1558" s="1">
        <v>44714</v>
      </c>
      <c r="D1558" s="1">
        <v>44936</v>
      </c>
      <c r="E1558">
        <f t="shared" si="24"/>
        <v>7</v>
      </c>
      <c r="F1558" t="str">
        <f>_xlfn.XLOOKUP(data!$B1558,campaign!$A$2:$A$18,campaign!$B$2:$B$18)</f>
        <v>NewCellphoneUser</v>
      </c>
      <c r="G1558">
        <f>_xlfn.XLOOKUP($F1558,campaign!$B$2:$B$18,campaign!$D$2:$D$18)</f>
        <v>25</v>
      </c>
      <c r="H1558" t="str">
        <f>_xlfn.XLOOKUP($A1558,customer!$A$2:$A$978,customer!$B$2:$B$978)</f>
        <v>Conrado Greenwood</v>
      </c>
    </row>
    <row r="1559" spans="1:8" x14ac:dyDescent="0.2">
      <c r="A1559" t="s">
        <v>3024</v>
      </c>
      <c r="B1559" t="s">
        <v>3949</v>
      </c>
      <c r="C1559" s="1">
        <v>44714</v>
      </c>
      <c r="D1559" s="1">
        <v>44970</v>
      </c>
      <c r="E1559">
        <f t="shared" si="24"/>
        <v>8</v>
      </c>
      <c r="F1559" t="str">
        <f>_xlfn.XLOOKUP(data!$B1559,campaign!$A$2:$A$18,campaign!$B$2:$B$18)</f>
        <v>NewCellphoneUser</v>
      </c>
      <c r="G1559">
        <f>_xlfn.XLOOKUP($F1559,campaign!$B$2:$B$18,campaign!$D$2:$D$18)</f>
        <v>25</v>
      </c>
      <c r="H1559" t="str">
        <f>_xlfn.XLOOKUP($A1559,customer!$A$2:$A$978,customer!$B$2:$B$978)</f>
        <v>Conrado Greenwood</v>
      </c>
    </row>
    <row r="1560" spans="1:8" x14ac:dyDescent="0.2">
      <c r="A1560" t="s">
        <v>3024</v>
      </c>
      <c r="B1560" t="s">
        <v>3949</v>
      </c>
      <c r="C1560" s="1">
        <v>44714</v>
      </c>
      <c r="D1560" s="1">
        <v>45000</v>
      </c>
      <c r="E1560">
        <f t="shared" si="24"/>
        <v>9</v>
      </c>
      <c r="F1560" t="str">
        <f>_xlfn.XLOOKUP(data!$B1560,campaign!$A$2:$A$18,campaign!$B$2:$B$18)</f>
        <v>NewCellphoneUser</v>
      </c>
      <c r="G1560">
        <f>_xlfn.XLOOKUP($F1560,campaign!$B$2:$B$18,campaign!$D$2:$D$18)</f>
        <v>25</v>
      </c>
      <c r="H1560" t="str">
        <f>_xlfn.XLOOKUP($A1560,customer!$A$2:$A$978,customer!$B$2:$B$978)</f>
        <v>Conrado Greenwood</v>
      </c>
    </row>
    <row r="1561" spans="1:8" x14ac:dyDescent="0.2">
      <c r="A1561" t="s">
        <v>3024</v>
      </c>
      <c r="B1561" t="s">
        <v>3949</v>
      </c>
      <c r="C1561" s="1">
        <v>44714</v>
      </c>
      <c r="D1561" s="1">
        <v>45055</v>
      </c>
      <c r="E1561">
        <f t="shared" si="24"/>
        <v>11</v>
      </c>
      <c r="F1561" t="str">
        <f>_xlfn.XLOOKUP(data!$B1561,campaign!$A$2:$A$18,campaign!$B$2:$B$18)</f>
        <v>NewCellphoneUser</v>
      </c>
      <c r="G1561">
        <f>_xlfn.XLOOKUP($F1561,campaign!$B$2:$B$18,campaign!$D$2:$D$18)</f>
        <v>25</v>
      </c>
      <c r="H1561" t="str">
        <f>_xlfn.XLOOKUP($A1561,customer!$A$2:$A$978,customer!$B$2:$B$978)</f>
        <v>Conrado Greenwood</v>
      </c>
    </row>
    <row r="1562" spans="1:8" x14ac:dyDescent="0.2">
      <c r="A1562" t="s">
        <v>3024</v>
      </c>
      <c r="B1562" t="s">
        <v>3948</v>
      </c>
      <c r="C1562" s="1">
        <v>44750</v>
      </c>
      <c r="D1562" s="1">
        <v>44750</v>
      </c>
      <c r="E1562">
        <f t="shared" si="24"/>
        <v>0</v>
      </c>
      <c r="F1562" t="str">
        <f>_xlfn.XLOOKUP(data!$B1562,campaign!$A$2:$A$18,campaign!$B$2:$B$18)</f>
        <v>HasCreditCard</v>
      </c>
      <c r="G1562">
        <f>_xlfn.XLOOKUP($F1562,campaign!$B$2:$B$18,campaign!$D$2:$D$18)</f>
        <v>65</v>
      </c>
      <c r="H1562" t="str">
        <f>_xlfn.XLOOKUP($A1562,customer!$A$2:$A$978,customer!$B$2:$B$978)</f>
        <v>Conrado Greenwood</v>
      </c>
    </row>
    <row r="1563" spans="1:8" x14ac:dyDescent="0.2">
      <c r="A1563" t="s">
        <v>3024</v>
      </c>
      <c r="B1563" t="s">
        <v>3948</v>
      </c>
      <c r="C1563" s="1">
        <v>44750</v>
      </c>
      <c r="D1563" s="1">
        <v>44821</v>
      </c>
      <c r="E1563">
        <f t="shared" si="24"/>
        <v>2</v>
      </c>
      <c r="F1563" t="str">
        <f>_xlfn.XLOOKUP(data!$B1563,campaign!$A$2:$A$18,campaign!$B$2:$B$18)</f>
        <v>HasCreditCard</v>
      </c>
      <c r="G1563">
        <f>_xlfn.XLOOKUP($F1563,campaign!$B$2:$B$18,campaign!$D$2:$D$18)</f>
        <v>65</v>
      </c>
      <c r="H1563" t="str">
        <f>_xlfn.XLOOKUP($A1563,customer!$A$2:$A$978,customer!$B$2:$B$978)</f>
        <v>Conrado Greenwood</v>
      </c>
    </row>
    <row r="1564" spans="1:8" x14ac:dyDescent="0.2">
      <c r="A1564" t="s">
        <v>3024</v>
      </c>
      <c r="B1564" t="s">
        <v>3948</v>
      </c>
      <c r="C1564" s="1">
        <v>44750</v>
      </c>
      <c r="D1564" s="1">
        <v>44846</v>
      </c>
      <c r="E1564">
        <f t="shared" si="24"/>
        <v>3</v>
      </c>
      <c r="F1564" t="str">
        <f>_xlfn.XLOOKUP(data!$B1564,campaign!$A$2:$A$18,campaign!$B$2:$B$18)</f>
        <v>HasCreditCard</v>
      </c>
      <c r="G1564">
        <f>_xlfn.XLOOKUP($F1564,campaign!$B$2:$B$18,campaign!$D$2:$D$18)</f>
        <v>65</v>
      </c>
      <c r="H1564" t="str">
        <f>_xlfn.XLOOKUP($A1564,customer!$A$2:$A$978,customer!$B$2:$B$978)</f>
        <v>Conrado Greenwood</v>
      </c>
    </row>
    <row r="1565" spans="1:8" x14ac:dyDescent="0.2">
      <c r="A1565" t="s">
        <v>3024</v>
      </c>
      <c r="B1565" t="s">
        <v>3948</v>
      </c>
      <c r="C1565" s="1">
        <v>44750</v>
      </c>
      <c r="D1565" s="1">
        <v>44881</v>
      </c>
      <c r="E1565">
        <f t="shared" si="24"/>
        <v>4</v>
      </c>
      <c r="F1565" t="str">
        <f>_xlfn.XLOOKUP(data!$B1565,campaign!$A$2:$A$18,campaign!$B$2:$B$18)</f>
        <v>HasCreditCard</v>
      </c>
      <c r="G1565">
        <f>_xlfn.XLOOKUP($F1565,campaign!$B$2:$B$18,campaign!$D$2:$D$18)</f>
        <v>65</v>
      </c>
      <c r="H1565" t="str">
        <f>_xlfn.XLOOKUP($A1565,customer!$A$2:$A$978,customer!$B$2:$B$978)</f>
        <v>Conrado Greenwood</v>
      </c>
    </row>
    <row r="1566" spans="1:8" x14ac:dyDescent="0.2">
      <c r="A1566" t="s">
        <v>3024</v>
      </c>
      <c r="B1566" t="s">
        <v>3948</v>
      </c>
      <c r="C1566" s="1">
        <v>44750</v>
      </c>
      <c r="D1566" s="1">
        <v>44907</v>
      </c>
      <c r="E1566">
        <f t="shared" si="24"/>
        <v>5</v>
      </c>
      <c r="F1566" t="str">
        <f>_xlfn.XLOOKUP(data!$B1566,campaign!$A$2:$A$18,campaign!$B$2:$B$18)</f>
        <v>HasCreditCard</v>
      </c>
      <c r="G1566">
        <f>_xlfn.XLOOKUP($F1566,campaign!$B$2:$B$18,campaign!$D$2:$D$18)</f>
        <v>65</v>
      </c>
      <c r="H1566" t="str">
        <f>_xlfn.XLOOKUP($A1566,customer!$A$2:$A$978,customer!$B$2:$B$978)</f>
        <v>Conrado Greenwood</v>
      </c>
    </row>
    <row r="1567" spans="1:8" x14ac:dyDescent="0.2">
      <c r="A1567" t="s">
        <v>3024</v>
      </c>
      <c r="B1567" t="s">
        <v>3948</v>
      </c>
      <c r="C1567" s="1">
        <v>44750</v>
      </c>
      <c r="D1567" s="1">
        <v>44975</v>
      </c>
      <c r="E1567">
        <f t="shared" si="24"/>
        <v>7</v>
      </c>
      <c r="F1567" t="str">
        <f>_xlfn.XLOOKUP(data!$B1567,campaign!$A$2:$A$18,campaign!$B$2:$B$18)</f>
        <v>HasCreditCard</v>
      </c>
      <c r="G1567">
        <f>_xlfn.XLOOKUP($F1567,campaign!$B$2:$B$18,campaign!$D$2:$D$18)</f>
        <v>65</v>
      </c>
      <c r="H1567" t="str">
        <f>_xlfn.XLOOKUP($A1567,customer!$A$2:$A$978,customer!$B$2:$B$978)</f>
        <v>Conrado Greenwood</v>
      </c>
    </row>
    <row r="1568" spans="1:8" x14ac:dyDescent="0.2">
      <c r="A1568" t="s">
        <v>3024</v>
      </c>
      <c r="B1568" t="s">
        <v>3948</v>
      </c>
      <c r="C1568" s="1">
        <v>44750</v>
      </c>
      <c r="D1568" s="1">
        <v>45038</v>
      </c>
      <c r="E1568">
        <f t="shared" si="24"/>
        <v>9</v>
      </c>
      <c r="F1568" t="str">
        <f>_xlfn.XLOOKUP(data!$B1568,campaign!$A$2:$A$18,campaign!$B$2:$B$18)</f>
        <v>HasCreditCard</v>
      </c>
      <c r="G1568">
        <f>_xlfn.XLOOKUP($F1568,campaign!$B$2:$B$18,campaign!$D$2:$D$18)</f>
        <v>65</v>
      </c>
      <c r="H1568" t="str">
        <f>_xlfn.XLOOKUP($A1568,customer!$A$2:$A$978,customer!$B$2:$B$978)</f>
        <v>Conrado Greenwood</v>
      </c>
    </row>
    <row r="1569" spans="1:8" x14ac:dyDescent="0.2">
      <c r="A1569" t="s">
        <v>3024</v>
      </c>
      <c r="B1569" t="s">
        <v>3948</v>
      </c>
      <c r="C1569" s="1">
        <v>44750</v>
      </c>
      <c r="D1569" s="1">
        <v>45060</v>
      </c>
      <c r="E1569">
        <f t="shared" si="24"/>
        <v>10</v>
      </c>
      <c r="F1569" t="str">
        <f>_xlfn.XLOOKUP(data!$B1569,campaign!$A$2:$A$18,campaign!$B$2:$B$18)</f>
        <v>HasCreditCard</v>
      </c>
      <c r="G1569">
        <f>_xlfn.XLOOKUP($F1569,campaign!$B$2:$B$18,campaign!$D$2:$D$18)</f>
        <v>65</v>
      </c>
      <c r="H1569" t="str">
        <f>_xlfn.XLOOKUP($A1569,customer!$A$2:$A$978,customer!$B$2:$B$978)</f>
        <v>Conrado Greenwood</v>
      </c>
    </row>
    <row r="1570" spans="1:8" x14ac:dyDescent="0.2">
      <c r="A1570" t="s">
        <v>3025</v>
      </c>
      <c r="B1570" t="s">
        <v>3929</v>
      </c>
      <c r="C1570" s="1">
        <v>44779</v>
      </c>
      <c r="D1570" s="1">
        <v>44779</v>
      </c>
      <c r="E1570">
        <f t="shared" si="24"/>
        <v>0</v>
      </c>
      <c r="F1570" t="str">
        <f>_xlfn.XLOOKUP(data!$B1570,campaign!$A$2:$A$18,campaign!$B$2:$B$18)</f>
        <v>NonUSTravel</v>
      </c>
      <c r="G1570">
        <f>_xlfn.XLOOKUP($F1570,campaign!$B$2:$B$18,campaign!$D$2:$D$18)</f>
        <v>66</v>
      </c>
      <c r="H1570" t="str">
        <f>_xlfn.XLOOKUP($A1570,customer!$A$2:$A$978,customer!$B$2:$B$978)</f>
        <v>Marj Grimme</v>
      </c>
    </row>
    <row r="1571" spans="1:8" x14ac:dyDescent="0.2">
      <c r="A1571" t="s">
        <v>3025</v>
      </c>
      <c r="B1571" t="s">
        <v>3929</v>
      </c>
      <c r="C1571" s="1">
        <v>44779</v>
      </c>
      <c r="D1571" s="1">
        <v>44852</v>
      </c>
      <c r="E1571">
        <f t="shared" si="24"/>
        <v>2</v>
      </c>
      <c r="F1571" t="str">
        <f>_xlfn.XLOOKUP(data!$B1571,campaign!$A$2:$A$18,campaign!$B$2:$B$18)</f>
        <v>NonUSTravel</v>
      </c>
      <c r="G1571">
        <f>_xlfn.XLOOKUP($F1571,campaign!$B$2:$B$18,campaign!$D$2:$D$18)</f>
        <v>66</v>
      </c>
      <c r="H1571" t="str">
        <f>_xlfn.XLOOKUP($A1571,customer!$A$2:$A$978,customer!$B$2:$B$978)</f>
        <v>Marj Grimme</v>
      </c>
    </row>
    <row r="1572" spans="1:8" x14ac:dyDescent="0.2">
      <c r="A1572" t="s">
        <v>3025</v>
      </c>
      <c r="B1572" t="s">
        <v>3929</v>
      </c>
      <c r="C1572" s="1">
        <v>44779</v>
      </c>
      <c r="D1572" s="1">
        <v>44910</v>
      </c>
      <c r="E1572">
        <f t="shared" si="24"/>
        <v>4</v>
      </c>
      <c r="F1572" t="str">
        <f>_xlfn.XLOOKUP(data!$B1572,campaign!$A$2:$A$18,campaign!$B$2:$B$18)</f>
        <v>NonUSTravel</v>
      </c>
      <c r="G1572">
        <f>_xlfn.XLOOKUP($F1572,campaign!$B$2:$B$18,campaign!$D$2:$D$18)</f>
        <v>66</v>
      </c>
      <c r="H1572" t="str">
        <f>_xlfn.XLOOKUP($A1572,customer!$A$2:$A$978,customer!$B$2:$B$978)</f>
        <v>Marj Grimme</v>
      </c>
    </row>
    <row r="1573" spans="1:8" x14ac:dyDescent="0.2">
      <c r="A1573" t="s">
        <v>3025</v>
      </c>
      <c r="B1573" t="s">
        <v>3929</v>
      </c>
      <c r="C1573" s="1">
        <v>44779</v>
      </c>
      <c r="D1573" s="1">
        <v>44937</v>
      </c>
      <c r="E1573">
        <f t="shared" si="24"/>
        <v>5</v>
      </c>
      <c r="F1573" t="str">
        <f>_xlfn.XLOOKUP(data!$B1573,campaign!$A$2:$A$18,campaign!$B$2:$B$18)</f>
        <v>NonUSTravel</v>
      </c>
      <c r="G1573">
        <f>_xlfn.XLOOKUP($F1573,campaign!$B$2:$B$18,campaign!$D$2:$D$18)</f>
        <v>66</v>
      </c>
      <c r="H1573" t="str">
        <f>_xlfn.XLOOKUP($A1573,customer!$A$2:$A$978,customer!$B$2:$B$978)</f>
        <v>Marj Grimme</v>
      </c>
    </row>
    <row r="1574" spans="1:8" x14ac:dyDescent="0.2">
      <c r="A1574" t="s">
        <v>3025</v>
      </c>
      <c r="B1574" t="s">
        <v>3929</v>
      </c>
      <c r="C1574" s="1">
        <v>44779</v>
      </c>
      <c r="D1574" s="1">
        <v>44977</v>
      </c>
      <c r="E1574">
        <f t="shared" si="24"/>
        <v>6</v>
      </c>
      <c r="F1574" t="str">
        <f>_xlfn.XLOOKUP(data!$B1574,campaign!$A$2:$A$18,campaign!$B$2:$B$18)</f>
        <v>NonUSTravel</v>
      </c>
      <c r="G1574">
        <f>_xlfn.XLOOKUP($F1574,campaign!$B$2:$B$18,campaign!$D$2:$D$18)</f>
        <v>66</v>
      </c>
      <c r="H1574" t="str">
        <f>_xlfn.XLOOKUP($A1574,customer!$A$2:$A$978,customer!$B$2:$B$978)</f>
        <v>Marj Grimme</v>
      </c>
    </row>
    <row r="1575" spans="1:8" x14ac:dyDescent="0.2">
      <c r="A1575" t="s">
        <v>3025</v>
      </c>
      <c r="B1575" t="s">
        <v>3929</v>
      </c>
      <c r="C1575" s="1">
        <v>44779</v>
      </c>
      <c r="D1575" s="1">
        <v>44998</v>
      </c>
      <c r="E1575">
        <f t="shared" si="24"/>
        <v>7</v>
      </c>
      <c r="F1575" t="str">
        <f>_xlfn.XLOOKUP(data!$B1575,campaign!$A$2:$A$18,campaign!$B$2:$B$18)</f>
        <v>NonUSTravel</v>
      </c>
      <c r="G1575">
        <f>_xlfn.XLOOKUP($F1575,campaign!$B$2:$B$18,campaign!$D$2:$D$18)</f>
        <v>66</v>
      </c>
      <c r="H1575" t="str">
        <f>_xlfn.XLOOKUP($A1575,customer!$A$2:$A$978,customer!$B$2:$B$978)</f>
        <v>Marj Grimme</v>
      </c>
    </row>
    <row r="1576" spans="1:8" x14ac:dyDescent="0.2">
      <c r="A1576" t="s">
        <v>3025</v>
      </c>
      <c r="B1576" t="s">
        <v>3929</v>
      </c>
      <c r="C1576" s="1">
        <v>44779</v>
      </c>
      <c r="D1576" s="1">
        <v>45030</v>
      </c>
      <c r="E1576">
        <f t="shared" si="24"/>
        <v>8</v>
      </c>
      <c r="F1576" t="str">
        <f>_xlfn.XLOOKUP(data!$B1576,campaign!$A$2:$A$18,campaign!$B$2:$B$18)</f>
        <v>NonUSTravel</v>
      </c>
      <c r="G1576">
        <f>_xlfn.XLOOKUP($F1576,campaign!$B$2:$B$18,campaign!$D$2:$D$18)</f>
        <v>66</v>
      </c>
      <c r="H1576" t="str">
        <f>_xlfn.XLOOKUP($A1576,customer!$A$2:$A$978,customer!$B$2:$B$978)</f>
        <v>Marj Grimme</v>
      </c>
    </row>
    <row r="1577" spans="1:8" x14ac:dyDescent="0.2">
      <c r="A1577" t="s">
        <v>3025</v>
      </c>
      <c r="B1577" t="s">
        <v>3929</v>
      </c>
      <c r="C1577" s="1">
        <v>44779</v>
      </c>
      <c r="D1577" s="1">
        <v>45066</v>
      </c>
      <c r="E1577">
        <f t="shared" si="24"/>
        <v>9</v>
      </c>
      <c r="F1577" t="str">
        <f>_xlfn.XLOOKUP(data!$B1577,campaign!$A$2:$A$18,campaign!$B$2:$B$18)</f>
        <v>NonUSTravel</v>
      </c>
      <c r="G1577">
        <f>_xlfn.XLOOKUP($F1577,campaign!$B$2:$B$18,campaign!$D$2:$D$18)</f>
        <v>66</v>
      </c>
      <c r="H1577" t="str">
        <f>_xlfn.XLOOKUP($A1577,customer!$A$2:$A$978,customer!$B$2:$B$978)</f>
        <v>Marj Grimme</v>
      </c>
    </row>
    <row r="1578" spans="1:8" x14ac:dyDescent="0.2">
      <c r="A1578" t="s">
        <v>3025</v>
      </c>
      <c r="B1578" t="s">
        <v>3925</v>
      </c>
      <c r="C1578" s="1">
        <v>44839</v>
      </c>
      <c r="D1578" s="1">
        <v>44839</v>
      </c>
      <c r="E1578">
        <f t="shared" si="24"/>
        <v>0</v>
      </c>
      <c r="F1578" t="str">
        <f>_xlfn.XLOOKUP(data!$B1578,campaign!$A$2:$A$18,campaign!$B$2:$B$18)</f>
        <v>Homeownership</v>
      </c>
      <c r="G1578">
        <f>_xlfn.XLOOKUP($F1578,campaign!$B$2:$B$18,campaign!$D$2:$D$18)</f>
        <v>13</v>
      </c>
      <c r="H1578" t="str">
        <f>_xlfn.XLOOKUP($A1578,customer!$A$2:$A$978,customer!$B$2:$B$978)</f>
        <v>Marj Grimme</v>
      </c>
    </row>
    <row r="1579" spans="1:8" x14ac:dyDescent="0.2">
      <c r="A1579" t="s">
        <v>3025</v>
      </c>
      <c r="B1579" t="s">
        <v>3925</v>
      </c>
      <c r="C1579" s="1">
        <v>44839</v>
      </c>
      <c r="D1579" s="1">
        <v>44877</v>
      </c>
      <c r="E1579">
        <f t="shared" si="24"/>
        <v>1</v>
      </c>
      <c r="F1579" t="str">
        <f>_xlfn.XLOOKUP(data!$B1579,campaign!$A$2:$A$18,campaign!$B$2:$B$18)</f>
        <v>Homeownership</v>
      </c>
      <c r="G1579">
        <f>_xlfn.XLOOKUP($F1579,campaign!$B$2:$B$18,campaign!$D$2:$D$18)</f>
        <v>13</v>
      </c>
      <c r="H1579" t="str">
        <f>_xlfn.XLOOKUP($A1579,customer!$A$2:$A$978,customer!$B$2:$B$978)</f>
        <v>Marj Grimme</v>
      </c>
    </row>
    <row r="1580" spans="1:8" x14ac:dyDescent="0.2">
      <c r="A1580" t="s">
        <v>3025</v>
      </c>
      <c r="B1580" t="s">
        <v>3925</v>
      </c>
      <c r="C1580" s="1">
        <v>44839</v>
      </c>
      <c r="D1580" s="1">
        <v>44905</v>
      </c>
      <c r="E1580">
        <f t="shared" si="24"/>
        <v>2</v>
      </c>
      <c r="F1580" t="str">
        <f>_xlfn.XLOOKUP(data!$B1580,campaign!$A$2:$A$18,campaign!$B$2:$B$18)</f>
        <v>Homeownership</v>
      </c>
      <c r="G1580">
        <f>_xlfn.XLOOKUP($F1580,campaign!$B$2:$B$18,campaign!$D$2:$D$18)</f>
        <v>13</v>
      </c>
      <c r="H1580" t="str">
        <f>_xlfn.XLOOKUP($A1580,customer!$A$2:$A$978,customer!$B$2:$B$978)</f>
        <v>Marj Grimme</v>
      </c>
    </row>
    <row r="1581" spans="1:8" x14ac:dyDescent="0.2">
      <c r="A1581" t="s">
        <v>3025</v>
      </c>
      <c r="B1581" t="s">
        <v>3925</v>
      </c>
      <c r="C1581" s="1">
        <v>44839</v>
      </c>
      <c r="D1581" s="1">
        <v>44943</v>
      </c>
      <c r="E1581">
        <f t="shared" si="24"/>
        <v>3</v>
      </c>
      <c r="F1581" t="str">
        <f>_xlfn.XLOOKUP(data!$B1581,campaign!$A$2:$A$18,campaign!$B$2:$B$18)</f>
        <v>Homeownership</v>
      </c>
      <c r="G1581">
        <f>_xlfn.XLOOKUP($F1581,campaign!$B$2:$B$18,campaign!$D$2:$D$18)</f>
        <v>13</v>
      </c>
      <c r="H1581" t="str">
        <f>_xlfn.XLOOKUP($A1581,customer!$A$2:$A$978,customer!$B$2:$B$978)</f>
        <v>Marj Grimme</v>
      </c>
    </row>
    <row r="1582" spans="1:8" x14ac:dyDescent="0.2">
      <c r="A1582" t="s">
        <v>3025</v>
      </c>
      <c r="B1582" t="s">
        <v>3925</v>
      </c>
      <c r="C1582" s="1">
        <v>44839</v>
      </c>
      <c r="D1582" s="1">
        <v>44974</v>
      </c>
      <c r="E1582">
        <f t="shared" si="24"/>
        <v>4</v>
      </c>
      <c r="F1582" t="str">
        <f>_xlfn.XLOOKUP(data!$B1582,campaign!$A$2:$A$18,campaign!$B$2:$B$18)</f>
        <v>Homeownership</v>
      </c>
      <c r="G1582">
        <f>_xlfn.XLOOKUP($F1582,campaign!$B$2:$B$18,campaign!$D$2:$D$18)</f>
        <v>13</v>
      </c>
      <c r="H1582" t="str">
        <f>_xlfn.XLOOKUP($A1582,customer!$A$2:$A$978,customer!$B$2:$B$978)</f>
        <v>Marj Grimme</v>
      </c>
    </row>
    <row r="1583" spans="1:8" x14ac:dyDescent="0.2">
      <c r="A1583" t="s">
        <v>3025</v>
      </c>
      <c r="B1583" t="s">
        <v>3925</v>
      </c>
      <c r="C1583" s="1">
        <v>44839</v>
      </c>
      <c r="D1583" s="1">
        <v>44999</v>
      </c>
      <c r="E1583">
        <f t="shared" si="24"/>
        <v>5</v>
      </c>
      <c r="F1583" t="str">
        <f>_xlfn.XLOOKUP(data!$B1583,campaign!$A$2:$A$18,campaign!$B$2:$B$18)</f>
        <v>Homeownership</v>
      </c>
      <c r="G1583">
        <f>_xlfn.XLOOKUP($F1583,campaign!$B$2:$B$18,campaign!$D$2:$D$18)</f>
        <v>13</v>
      </c>
      <c r="H1583" t="str">
        <f>_xlfn.XLOOKUP($A1583,customer!$A$2:$A$978,customer!$B$2:$B$978)</f>
        <v>Marj Grimme</v>
      </c>
    </row>
    <row r="1584" spans="1:8" x14ac:dyDescent="0.2">
      <c r="A1584" t="s">
        <v>3025</v>
      </c>
      <c r="B1584" t="s">
        <v>3925</v>
      </c>
      <c r="C1584" s="1">
        <v>44839</v>
      </c>
      <c r="D1584" s="1">
        <v>45021</v>
      </c>
      <c r="E1584">
        <f t="shared" si="24"/>
        <v>6</v>
      </c>
      <c r="F1584" t="str">
        <f>_xlfn.XLOOKUP(data!$B1584,campaign!$A$2:$A$18,campaign!$B$2:$B$18)</f>
        <v>Homeownership</v>
      </c>
      <c r="G1584">
        <f>_xlfn.XLOOKUP($F1584,campaign!$B$2:$B$18,campaign!$D$2:$D$18)</f>
        <v>13</v>
      </c>
      <c r="H1584" t="str">
        <f>_xlfn.XLOOKUP($A1584,customer!$A$2:$A$978,customer!$B$2:$B$978)</f>
        <v>Marj Grimme</v>
      </c>
    </row>
    <row r="1585" spans="1:8" x14ac:dyDescent="0.2">
      <c r="A1585" t="s">
        <v>3025</v>
      </c>
      <c r="B1585" t="s">
        <v>3925</v>
      </c>
      <c r="C1585" s="1">
        <v>44839</v>
      </c>
      <c r="D1585" s="1">
        <v>45055</v>
      </c>
      <c r="E1585">
        <f t="shared" si="24"/>
        <v>7</v>
      </c>
      <c r="F1585" t="str">
        <f>_xlfn.XLOOKUP(data!$B1585,campaign!$A$2:$A$18,campaign!$B$2:$B$18)</f>
        <v>Homeownership</v>
      </c>
      <c r="G1585">
        <f>_xlfn.XLOOKUP($F1585,campaign!$B$2:$B$18,campaign!$D$2:$D$18)</f>
        <v>13</v>
      </c>
      <c r="H1585" t="str">
        <f>_xlfn.XLOOKUP($A1585,customer!$A$2:$A$978,customer!$B$2:$B$978)</f>
        <v>Marj Grimme</v>
      </c>
    </row>
    <row r="1586" spans="1:8" x14ac:dyDescent="0.2">
      <c r="A1586" t="s">
        <v>3025</v>
      </c>
      <c r="B1586" t="s">
        <v>3927</v>
      </c>
      <c r="C1586" s="1">
        <v>44934</v>
      </c>
      <c r="D1586" s="1">
        <v>44934</v>
      </c>
      <c r="E1586">
        <f t="shared" si="24"/>
        <v>0</v>
      </c>
      <c r="F1586" t="str">
        <f>_xlfn.XLOOKUP(data!$B1586,campaign!$A$2:$A$18,campaign!$B$2:$B$18)</f>
        <v>RespondsToMailOffers</v>
      </c>
      <c r="G1586">
        <f>_xlfn.XLOOKUP($F1586,campaign!$B$2:$B$18,campaign!$D$2:$D$18)</f>
        <v>27</v>
      </c>
      <c r="H1586" t="str">
        <f>_xlfn.XLOOKUP($A1586,customer!$A$2:$A$978,customer!$B$2:$B$978)</f>
        <v>Marj Grimme</v>
      </c>
    </row>
    <row r="1587" spans="1:8" x14ac:dyDescent="0.2">
      <c r="A1587" t="s">
        <v>3025</v>
      </c>
      <c r="B1587" t="s">
        <v>3927</v>
      </c>
      <c r="C1587" s="1">
        <v>44934</v>
      </c>
      <c r="D1587" s="1">
        <v>44970</v>
      </c>
      <c r="E1587">
        <f t="shared" si="24"/>
        <v>1</v>
      </c>
      <c r="F1587" t="str">
        <f>_xlfn.XLOOKUP(data!$B1587,campaign!$A$2:$A$18,campaign!$B$2:$B$18)</f>
        <v>RespondsToMailOffers</v>
      </c>
      <c r="G1587">
        <f>_xlfn.XLOOKUP($F1587,campaign!$B$2:$B$18,campaign!$D$2:$D$18)</f>
        <v>27</v>
      </c>
      <c r="H1587" t="str">
        <f>_xlfn.XLOOKUP($A1587,customer!$A$2:$A$978,customer!$B$2:$B$978)</f>
        <v>Marj Grimme</v>
      </c>
    </row>
    <row r="1588" spans="1:8" x14ac:dyDescent="0.2">
      <c r="A1588" t="s">
        <v>3025</v>
      </c>
      <c r="B1588" t="s">
        <v>3927</v>
      </c>
      <c r="C1588" s="1">
        <v>44934</v>
      </c>
      <c r="D1588" s="1">
        <v>45008</v>
      </c>
      <c r="E1588">
        <f t="shared" si="24"/>
        <v>2</v>
      </c>
      <c r="F1588" t="str">
        <f>_xlfn.XLOOKUP(data!$B1588,campaign!$A$2:$A$18,campaign!$B$2:$B$18)</f>
        <v>RespondsToMailOffers</v>
      </c>
      <c r="G1588">
        <f>_xlfn.XLOOKUP($F1588,campaign!$B$2:$B$18,campaign!$D$2:$D$18)</f>
        <v>27</v>
      </c>
      <c r="H1588" t="str">
        <f>_xlfn.XLOOKUP($A1588,customer!$A$2:$A$978,customer!$B$2:$B$978)</f>
        <v>Marj Grimme</v>
      </c>
    </row>
    <row r="1589" spans="1:8" x14ac:dyDescent="0.2">
      <c r="A1589" t="s">
        <v>3025</v>
      </c>
      <c r="B1589" t="s">
        <v>3927</v>
      </c>
      <c r="C1589" s="1">
        <v>44934</v>
      </c>
      <c r="D1589" s="1">
        <v>45027</v>
      </c>
      <c r="E1589">
        <f t="shared" si="24"/>
        <v>3</v>
      </c>
      <c r="F1589" t="str">
        <f>_xlfn.XLOOKUP(data!$B1589,campaign!$A$2:$A$18,campaign!$B$2:$B$18)</f>
        <v>RespondsToMailOffers</v>
      </c>
      <c r="G1589">
        <f>_xlfn.XLOOKUP($F1589,campaign!$B$2:$B$18,campaign!$D$2:$D$18)</f>
        <v>27</v>
      </c>
      <c r="H1589" t="str">
        <f>_xlfn.XLOOKUP($A1589,customer!$A$2:$A$978,customer!$B$2:$B$978)</f>
        <v>Marj Grimme</v>
      </c>
    </row>
    <row r="1590" spans="1:8" x14ac:dyDescent="0.2">
      <c r="A1590" t="s">
        <v>3025</v>
      </c>
      <c r="B1590" t="s">
        <v>3927</v>
      </c>
      <c r="C1590" s="1">
        <v>44934</v>
      </c>
      <c r="D1590" s="1">
        <v>45054</v>
      </c>
      <c r="E1590">
        <f t="shared" si="24"/>
        <v>4</v>
      </c>
      <c r="F1590" t="str">
        <f>_xlfn.XLOOKUP(data!$B1590,campaign!$A$2:$A$18,campaign!$B$2:$B$18)</f>
        <v>RespondsToMailOffers</v>
      </c>
      <c r="G1590">
        <f>_xlfn.XLOOKUP($F1590,campaign!$B$2:$B$18,campaign!$D$2:$D$18)</f>
        <v>27</v>
      </c>
      <c r="H1590" t="str">
        <f>_xlfn.XLOOKUP($A1590,customer!$A$2:$A$978,customer!$B$2:$B$978)</f>
        <v>Marj Grimme</v>
      </c>
    </row>
    <row r="1591" spans="1:8" x14ac:dyDescent="0.2">
      <c r="A1591" t="s">
        <v>3026</v>
      </c>
      <c r="B1591" t="s">
        <v>3950</v>
      </c>
      <c r="C1591" s="1">
        <v>44693</v>
      </c>
      <c r="D1591" s="1">
        <v>44693</v>
      </c>
      <c r="E1591">
        <f t="shared" si="24"/>
        <v>0</v>
      </c>
      <c r="F1591" t="str">
        <f>_xlfn.XLOOKUP(data!$B1591,campaign!$A$2:$A$18,campaign!$B$2:$B$18)</f>
        <v>NotNewCellphoneUser</v>
      </c>
      <c r="G1591">
        <f>_xlfn.XLOOKUP($F1591,campaign!$B$2:$B$18,campaign!$D$2:$D$18)</f>
        <v>28</v>
      </c>
      <c r="H1591" t="str">
        <f>_xlfn.XLOOKUP($A1591,customer!$A$2:$A$978,customer!$B$2:$B$978)</f>
        <v>Louisa Main</v>
      </c>
    </row>
    <row r="1592" spans="1:8" x14ac:dyDescent="0.2">
      <c r="A1592" t="s">
        <v>3026</v>
      </c>
      <c r="B1592" t="s">
        <v>3950</v>
      </c>
      <c r="C1592" s="1">
        <v>44693</v>
      </c>
      <c r="D1592" s="1">
        <v>44732</v>
      </c>
      <c r="E1592">
        <f t="shared" si="24"/>
        <v>1</v>
      </c>
      <c r="F1592" t="str">
        <f>_xlfn.XLOOKUP(data!$B1592,campaign!$A$2:$A$18,campaign!$B$2:$B$18)</f>
        <v>NotNewCellphoneUser</v>
      </c>
      <c r="G1592">
        <f>_xlfn.XLOOKUP($F1592,campaign!$B$2:$B$18,campaign!$D$2:$D$18)</f>
        <v>28</v>
      </c>
      <c r="H1592" t="str">
        <f>_xlfn.XLOOKUP($A1592,customer!$A$2:$A$978,customer!$B$2:$B$978)</f>
        <v>Louisa Main</v>
      </c>
    </row>
    <row r="1593" spans="1:8" x14ac:dyDescent="0.2">
      <c r="A1593" t="s">
        <v>3026</v>
      </c>
      <c r="B1593" t="s">
        <v>3950</v>
      </c>
      <c r="C1593" s="1">
        <v>44693</v>
      </c>
      <c r="D1593" s="1">
        <v>44789</v>
      </c>
      <c r="E1593">
        <f t="shared" si="24"/>
        <v>3</v>
      </c>
      <c r="F1593" t="str">
        <f>_xlfn.XLOOKUP(data!$B1593,campaign!$A$2:$A$18,campaign!$B$2:$B$18)</f>
        <v>NotNewCellphoneUser</v>
      </c>
      <c r="G1593">
        <f>_xlfn.XLOOKUP($F1593,campaign!$B$2:$B$18,campaign!$D$2:$D$18)</f>
        <v>28</v>
      </c>
      <c r="H1593" t="str">
        <f>_xlfn.XLOOKUP($A1593,customer!$A$2:$A$978,customer!$B$2:$B$978)</f>
        <v>Louisa Main</v>
      </c>
    </row>
    <row r="1594" spans="1:8" x14ac:dyDescent="0.2">
      <c r="A1594" t="s">
        <v>3026</v>
      </c>
      <c r="B1594" t="s">
        <v>3950</v>
      </c>
      <c r="C1594" s="1">
        <v>44693</v>
      </c>
      <c r="D1594" s="1">
        <v>44820</v>
      </c>
      <c r="E1594">
        <f t="shared" si="24"/>
        <v>4</v>
      </c>
      <c r="F1594" t="str">
        <f>_xlfn.XLOOKUP(data!$B1594,campaign!$A$2:$A$18,campaign!$B$2:$B$18)</f>
        <v>NotNewCellphoneUser</v>
      </c>
      <c r="G1594">
        <f>_xlfn.XLOOKUP($F1594,campaign!$B$2:$B$18,campaign!$D$2:$D$18)</f>
        <v>28</v>
      </c>
      <c r="H1594" t="str">
        <f>_xlfn.XLOOKUP($A1594,customer!$A$2:$A$978,customer!$B$2:$B$978)</f>
        <v>Louisa Main</v>
      </c>
    </row>
    <row r="1595" spans="1:8" x14ac:dyDescent="0.2">
      <c r="A1595" t="s">
        <v>3026</v>
      </c>
      <c r="B1595" t="s">
        <v>3950</v>
      </c>
      <c r="C1595" s="1">
        <v>44693</v>
      </c>
      <c r="D1595" s="1">
        <v>44879</v>
      </c>
      <c r="E1595">
        <f t="shared" si="24"/>
        <v>6</v>
      </c>
      <c r="F1595" t="str">
        <f>_xlfn.XLOOKUP(data!$B1595,campaign!$A$2:$A$18,campaign!$B$2:$B$18)</f>
        <v>NotNewCellphoneUser</v>
      </c>
      <c r="G1595">
        <f>_xlfn.XLOOKUP($F1595,campaign!$B$2:$B$18,campaign!$D$2:$D$18)</f>
        <v>28</v>
      </c>
      <c r="H1595" t="str">
        <f>_xlfn.XLOOKUP($A1595,customer!$A$2:$A$978,customer!$B$2:$B$978)</f>
        <v>Louisa Main</v>
      </c>
    </row>
    <row r="1596" spans="1:8" x14ac:dyDescent="0.2">
      <c r="A1596" t="s">
        <v>3026</v>
      </c>
      <c r="B1596" t="s">
        <v>3950</v>
      </c>
      <c r="C1596" s="1">
        <v>44693</v>
      </c>
      <c r="D1596" s="1">
        <v>44907</v>
      </c>
      <c r="E1596">
        <f t="shared" si="24"/>
        <v>7</v>
      </c>
      <c r="F1596" t="str">
        <f>_xlfn.XLOOKUP(data!$B1596,campaign!$A$2:$A$18,campaign!$B$2:$B$18)</f>
        <v>NotNewCellphoneUser</v>
      </c>
      <c r="G1596">
        <f>_xlfn.XLOOKUP($F1596,campaign!$B$2:$B$18,campaign!$D$2:$D$18)</f>
        <v>28</v>
      </c>
      <c r="H1596" t="str">
        <f>_xlfn.XLOOKUP($A1596,customer!$A$2:$A$978,customer!$B$2:$B$978)</f>
        <v>Louisa Main</v>
      </c>
    </row>
    <row r="1597" spans="1:8" x14ac:dyDescent="0.2">
      <c r="A1597" t="s">
        <v>3026</v>
      </c>
      <c r="B1597" t="s">
        <v>3950</v>
      </c>
      <c r="C1597" s="1">
        <v>44693</v>
      </c>
      <c r="D1597" s="1">
        <v>44946</v>
      </c>
      <c r="E1597">
        <f t="shared" si="24"/>
        <v>8</v>
      </c>
      <c r="F1597" t="str">
        <f>_xlfn.XLOOKUP(data!$B1597,campaign!$A$2:$A$18,campaign!$B$2:$B$18)</f>
        <v>NotNewCellphoneUser</v>
      </c>
      <c r="G1597">
        <f>_xlfn.XLOOKUP($F1597,campaign!$B$2:$B$18,campaign!$D$2:$D$18)</f>
        <v>28</v>
      </c>
      <c r="H1597" t="str">
        <f>_xlfn.XLOOKUP($A1597,customer!$A$2:$A$978,customer!$B$2:$B$978)</f>
        <v>Louisa Main</v>
      </c>
    </row>
    <row r="1598" spans="1:8" x14ac:dyDescent="0.2">
      <c r="A1598" t="s">
        <v>3026</v>
      </c>
      <c r="B1598" t="s">
        <v>3950</v>
      </c>
      <c r="C1598" s="1">
        <v>44693</v>
      </c>
      <c r="D1598" s="1">
        <v>44981</v>
      </c>
      <c r="E1598">
        <f t="shared" si="24"/>
        <v>9</v>
      </c>
      <c r="F1598" t="str">
        <f>_xlfn.XLOOKUP(data!$B1598,campaign!$A$2:$A$18,campaign!$B$2:$B$18)</f>
        <v>NotNewCellphoneUser</v>
      </c>
      <c r="G1598">
        <f>_xlfn.XLOOKUP($F1598,campaign!$B$2:$B$18,campaign!$D$2:$D$18)</f>
        <v>28</v>
      </c>
      <c r="H1598" t="str">
        <f>_xlfn.XLOOKUP($A1598,customer!$A$2:$A$978,customer!$B$2:$B$978)</f>
        <v>Louisa Main</v>
      </c>
    </row>
    <row r="1599" spans="1:8" x14ac:dyDescent="0.2">
      <c r="A1599" t="s">
        <v>3026</v>
      </c>
      <c r="B1599" t="s">
        <v>3950</v>
      </c>
      <c r="C1599" s="1">
        <v>44693</v>
      </c>
      <c r="D1599" s="1">
        <v>45003</v>
      </c>
      <c r="E1599">
        <f t="shared" si="24"/>
        <v>10</v>
      </c>
      <c r="F1599" t="str">
        <f>_xlfn.XLOOKUP(data!$B1599,campaign!$A$2:$A$18,campaign!$B$2:$B$18)</f>
        <v>NotNewCellphoneUser</v>
      </c>
      <c r="G1599">
        <f>_xlfn.XLOOKUP($F1599,campaign!$B$2:$B$18,campaign!$D$2:$D$18)</f>
        <v>28</v>
      </c>
      <c r="H1599" t="str">
        <f>_xlfn.XLOOKUP($A1599,customer!$A$2:$A$978,customer!$B$2:$B$978)</f>
        <v>Louisa Main</v>
      </c>
    </row>
    <row r="1600" spans="1:8" x14ac:dyDescent="0.2">
      <c r="A1600" t="s">
        <v>3026</v>
      </c>
      <c r="B1600" t="s">
        <v>3950</v>
      </c>
      <c r="C1600" s="1">
        <v>44693</v>
      </c>
      <c r="D1600" s="1">
        <v>45043</v>
      </c>
      <c r="E1600">
        <f t="shared" si="24"/>
        <v>11</v>
      </c>
      <c r="F1600" t="str">
        <f>_xlfn.XLOOKUP(data!$B1600,campaign!$A$2:$A$18,campaign!$B$2:$B$18)</f>
        <v>NotNewCellphoneUser</v>
      </c>
      <c r="G1600">
        <f>_xlfn.XLOOKUP($F1600,campaign!$B$2:$B$18,campaign!$D$2:$D$18)</f>
        <v>28</v>
      </c>
      <c r="H1600" t="str">
        <f>_xlfn.XLOOKUP($A1600,customer!$A$2:$A$978,customer!$B$2:$B$978)</f>
        <v>Louisa Main</v>
      </c>
    </row>
    <row r="1601" spans="1:8" x14ac:dyDescent="0.2">
      <c r="A1601" t="s">
        <v>3026</v>
      </c>
      <c r="B1601" t="s">
        <v>3950</v>
      </c>
      <c r="C1601" s="1">
        <v>44693</v>
      </c>
      <c r="D1601" s="1">
        <v>45065</v>
      </c>
      <c r="E1601">
        <f t="shared" si="24"/>
        <v>12</v>
      </c>
      <c r="F1601" t="str">
        <f>_xlfn.XLOOKUP(data!$B1601,campaign!$A$2:$A$18,campaign!$B$2:$B$18)</f>
        <v>NotNewCellphoneUser</v>
      </c>
      <c r="G1601">
        <f>_xlfn.XLOOKUP($F1601,campaign!$B$2:$B$18,campaign!$D$2:$D$18)</f>
        <v>28</v>
      </c>
      <c r="H1601" t="str">
        <f>_xlfn.XLOOKUP($A1601,customer!$A$2:$A$978,customer!$B$2:$B$978)</f>
        <v>Louisa Main</v>
      </c>
    </row>
    <row r="1602" spans="1:8" x14ac:dyDescent="0.2">
      <c r="A1602" t="s">
        <v>3026</v>
      </c>
      <c r="B1602" t="s">
        <v>3928</v>
      </c>
      <c r="C1602" s="1">
        <v>44878</v>
      </c>
      <c r="D1602" s="1">
        <v>44878</v>
      </c>
      <c r="E1602">
        <f t="shared" si="24"/>
        <v>0</v>
      </c>
      <c r="F1602" t="str">
        <f>_xlfn.XLOOKUP(data!$B1602,campaign!$A$2:$A$18,campaign!$B$2:$B$18)</f>
        <v>OptOutMailings</v>
      </c>
      <c r="G1602">
        <f>_xlfn.XLOOKUP($F1602,campaign!$B$2:$B$18,campaign!$D$2:$D$18)</f>
        <v>75</v>
      </c>
      <c r="H1602" t="str">
        <f>_xlfn.XLOOKUP($A1602,customer!$A$2:$A$978,customer!$B$2:$B$978)</f>
        <v>Louisa Main</v>
      </c>
    </row>
    <row r="1603" spans="1:8" x14ac:dyDescent="0.2">
      <c r="A1603" t="s">
        <v>3026</v>
      </c>
      <c r="B1603" t="s">
        <v>3928</v>
      </c>
      <c r="C1603" s="1">
        <v>44878</v>
      </c>
      <c r="D1603" s="1">
        <v>44912</v>
      </c>
      <c r="E1603">
        <f t="shared" ref="E1603:E1666" si="25">DATEDIF(C1603,D1603,"M")</f>
        <v>1</v>
      </c>
      <c r="F1603" t="str">
        <f>_xlfn.XLOOKUP(data!$B1603,campaign!$A$2:$A$18,campaign!$B$2:$B$18)</f>
        <v>OptOutMailings</v>
      </c>
      <c r="G1603">
        <f>_xlfn.XLOOKUP($F1603,campaign!$B$2:$B$18,campaign!$D$2:$D$18)</f>
        <v>75</v>
      </c>
      <c r="H1603" t="str">
        <f>_xlfn.XLOOKUP($A1603,customer!$A$2:$A$978,customer!$B$2:$B$978)</f>
        <v>Louisa Main</v>
      </c>
    </row>
    <row r="1604" spans="1:8" x14ac:dyDescent="0.2">
      <c r="A1604" t="s">
        <v>3026</v>
      </c>
      <c r="B1604" t="s">
        <v>3928</v>
      </c>
      <c r="C1604" s="1">
        <v>44878</v>
      </c>
      <c r="D1604" s="1">
        <v>44941</v>
      </c>
      <c r="E1604">
        <f t="shared" si="25"/>
        <v>2</v>
      </c>
      <c r="F1604" t="str">
        <f>_xlfn.XLOOKUP(data!$B1604,campaign!$A$2:$A$18,campaign!$B$2:$B$18)</f>
        <v>OptOutMailings</v>
      </c>
      <c r="G1604">
        <f>_xlfn.XLOOKUP($F1604,campaign!$B$2:$B$18,campaign!$D$2:$D$18)</f>
        <v>75</v>
      </c>
      <c r="H1604" t="str">
        <f>_xlfn.XLOOKUP($A1604,customer!$A$2:$A$978,customer!$B$2:$B$978)</f>
        <v>Louisa Main</v>
      </c>
    </row>
    <row r="1605" spans="1:8" x14ac:dyDescent="0.2">
      <c r="A1605" t="s">
        <v>3026</v>
      </c>
      <c r="B1605" t="s">
        <v>3928</v>
      </c>
      <c r="C1605" s="1">
        <v>44878</v>
      </c>
      <c r="D1605" s="1">
        <v>44973</v>
      </c>
      <c r="E1605">
        <f t="shared" si="25"/>
        <v>3</v>
      </c>
      <c r="F1605" t="str">
        <f>_xlfn.XLOOKUP(data!$B1605,campaign!$A$2:$A$18,campaign!$B$2:$B$18)</f>
        <v>OptOutMailings</v>
      </c>
      <c r="G1605">
        <f>_xlfn.XLOOKUP($F1605,campaign!$B$2:$B$18,campaign!$D$2:$D$18)</f>
        <v>75</v>
      </c>
      <c r="H1605" t="str">
        <f>_xlfn.XLOOKUP($A1605,customer!$A$2:$A$978,customer!$B$2:$B$978)</f>
        <v>Louisa Main</v>
      </c>
    </row>
    <row r="1606" spans="1:8" x14ac:dyDescent="0.2">
      <c r="A1606" t="s">
        <v>3026</v>
      </c>
      <c r="B1606" t="s">
        <v>3928</v>
      </c>
      <c r="C1606" s="1">
        <v>44878</v>
      </c>
      <c r="D1606" s="1">
        <v>45000</v>
      </c>
      <c r="E1606">
        <f t="shared" si="25"/>
        <v>4</v>
      </c>
      <c r="F1606" t="str">
        <f>_xlfn.XLOOKUP(data!$B1606,campaign!$A$2:$A$18,campaign!$B$2:$B$18)</f>
        <v>OptOutMailings</v>
      </c>
      <c r="G1606">
        <f>_xlfn.XLOOKUP($F1606,campaign!$B$2:$B$18,campaign!$D$2:$D$18)</f>
        <v>75</v>
      </c>
      <c r="H1606" t="str">
        <f>_xlfn.XLOOKUP($A1606,customer!$A$2:$A$978,customer!$B$2:$B$978)</f>
        <v>Louisa Main</v>
      </c>
    </row>
    <row r="1607" spans="1:8" x14ac:dyDescent="0.2">
      <c r="A1607" t="s">
        <v>3026</v>
      </c>
      <c r="B1607" t="s">
        <v>3928</v>
      </c>
      <c r="C1607" s="1">
        <v>44878</v>
      </c>
      <c r="D1607" s="1">
        <v>45042</v>
      </c>
      <c r="E1607">
        <f t="shared" si="25"/>
        <v>5</v>
      </c>
      <c r="F1607" t="str">
        <f>_xlfn.XLOOKUP(data!$B1607,campaign!$A$2:$A$18,campaign!$B$2:$B$18)</f>
        <v>OptOutMailings</v>
      </c>
      <c r="G1607">
        <f>_xlfn.XLOOKUP($F1607,campaign!$B$2:$B$18,campaign!$D$2:$D$18)</f>
        <v>75</v>
      </c>
      <c r="H1607" t="str">
        <f>_xlfn.XLOOKUP($A1607,customer!$A$2:$A$978,customer!$B$2:$B$978)</f>
        <v>Louisa Main</v>
      </c>
    </row>
    <row r="1608" spans="1:8" x14ac:dyDescent="0.2">
      <c r="A1608" t="s">
        <v>3026</v>
      </c>
      <c r="B1608" t="s">
        <v>3928</v>
      </c>
      <c r="C1608" s="1">
        <v>44878</v>
      </c>
      <c r="D1608" s="1">
        <v>45062</v>
      </c>
      <c r="E1608">
        <f t="shared" si="25"/>
        <v>6</v>
      </c>
      <c r="F1608" t="str">
        <f>_xlfn.XLOOKUP(data!$B1608,campaign!$A$2:$A$18,campaign!$B$2:$B$18)</f>
        <v>OptOutMailings</v>
      </c>
      <c r="G1608">
        <f>_xlfn.XLOOKUP($F1608,campaign!$B$2:$B$18,campaign!$D$2:$D$18)</f>
        <v>75</v>
      </c>
      <c r="H1608" t="str">
        <f>_xlfn.XLOOKUP($A1608,customer!$A$2:$A$978,customer!$B$2:$B$978)</f>
        <v>Louisa Main</v>
      </c>
    </row>
    <row r="1609" spans="1:8" x14ac:dyDescent="0.2">
      <c r="A1609" t="s">
        <v>3027</v>
      </c>
      <c r="B1609" t="s">
        <v>3928</v>
      </c>
      <c r="C1609" s="1">
        <v>44736</v>
      </c>
      <c r="D1609" s="1">
        <v>44736</v>
      </c>
      <c r="E1609">
        <f t="shared" si="25"/>
        <v>0</v>
      </c>
      <c r="F1609" t="str">
        <f>_xlfn.XLOOKUP(data!$B1609,campaign!$A$2:$A$18,campaign!$B$2:$B$18)</f>
        <v>OptOutMailings</v>
      </c>
      <c r="G1609">
        <f>_xlfn.XLOOKUP($F1609,campaign!$B$2:$B$18,campaign!$D$2:$D$18)</f>
        <v>75</v>
      </c>
      <c r="H1609" t="str">
        <f>_xlfn.XLOOKUP($A1609,customer!$A$2:$A$978,customer!$B$2:$B$978)</f>
        <v>Nicol Glencrash</v>
      </c>
    </row>
    <row r="1610" spans="1:8" x14ac:dyDescent="0.2">
      <c r="A1610" t="s">
        <v>3027</v>
      </c>
      <c r="B1610" t="s">
        <v>3928</v>
      </c>
      <c r="C1610" s="1">
        <v>44736</v>
      </c>
      <c r="D1610" s="1">
        <v>44798</v>
      </c>
      <c r="E1610">
        <f t="shared" si="25"/>
        <v>2</v>
      </c>
      <c r="F1610" t="str">
        <f>_xlfn.XLOOKUP(data!$B1610,campaign!$A$2:$A$18,campaign!$B$2:$B$18)</f>
        <v>OptOutMailings</v>
      </c>
      <c r="G1610">
        <f>_xlfn.XLOOKUP($F1610,campaign!$B$2:$B$18,campaign!$D$2:$D$18)</f>
        <v>75</v>
      </c>
      <c r="H1610" t="str">
        <f>_xlfn.XLOOKUP($A1610,customer!$A$2:$A$978,customer!$B$2:$B$978)</f>
        <v>Nicol Glencrash</v>
      </c>
    </row>
    <row r="1611" spans="1:8" x14ac:dyDescent="0.2">
      <c r="A1611" t="s">
        <v>3027</v>
      </c>
      <c r="B1611" t="s">
        <v>3928</v>
      </c>
      <c r="C1611" s="1">
        <v>44736</v>
      </c>
      <c r="D1611" s="1">
        <v>44831</v>
      </c>
      <c r="E1611">
        <f t="shared" si="25"/>
        <v>3</v>
      </c>
      <c r="F1611" t="str">
        <f>_xlfn.XLOOKUP(data!$B1611,campaign!$A$2:$A$18,campaign!$B$2:$B$18)</f>
        <v>OptOutMailings</v>
      </c>
      <c r="G1611">
        <f>_xlfn.XLOOKUP($F1611,campaign!$B$2:$B$18,campaign!$D$2:$D$18)</f>
        <v>75</v>
      </c>
      <c r="H1611" t="str">
        <f>_xlfn.XLOOKUP($A1611,customer!$A$2:$A$978,customer!$B$2:$B$978)</f>
        <v>Nicol Glencrash</v>
      </c>
    </row>
    <row r="1612" spans="1:8" x14ac:dyDescent="0.2">
      <c r="A1612" t="s">
        <v>3027</v>
      </c>
      <c r="B1612" t="s">
        <v>3928</v>
      </c>
      <c r="C1612" s="1">
        <v>44736</v>
      </c>
      <c r="D1612" s="1">
        <v>44838</v>
      </c>
      <c r="E1612">
        <f t="shared" si="25"/>
        <v>3</v>
      </c>
      <c r="F1612" t="str">
        <f>_xlfn.XLOOKUP(data!$B1612,campaign!$A$2:$A$18,campaign!$B$2:$B$18)</f>
        <v>OptOutMailings</v>
      </c>
      <c r="G1612">
        <f>_xlfn.XLOOKUP($F1612,campaign!$B$2:$B$18,campaign!$D$2:$D$18)</f>
        <v>75</v>
      </c>
      <c r="H1612" t="str">
        <f>_xlfn.XLOOKUP($A1612,customer!$A$2:$A$978,customer!$B$2:$B$978)</f>
        <v>Nicol Glencrash</v>
      </c>
    </row>
    <row r="1613" spans="1:8" x14ac:dyDescent="0.2">
      <c r="A1613" t="s">
        <v>3027</v>
      </c>
      <c r="B1613" t="s">
        <v>3928</v>
      </c>
      <c r="C1613" s="1">
        <v>44736</v>
      </c>
      <c r="D1613" s="1">
        <v>44873</v>
      </c>
      <c r="E1613">
        <f t="shared" si="25"/>
        <v>4</v>
      </c>
      <c r="F1613" t="str">
        <f>_xlfn.XLOOKUP(data!$B1613,campaign!$A$2:$A$18,campaign!$B$2:$B$18)</f>
        <v>OptOutMailings</v>
      </c>
      <c r="G1613">
        <f>_xlfn.XLOOKUP($F1613,campaign!$B$2:$B$18,campaign!$D$2:$D$18)</f>
        <v>75</v>
      </c>
      <c r="H1613" t="str">
        <f>_xlfn.XLOOKUP($A1613,customer!$A$2:$A$978,customer!$B$2:$B$978)</f>
        <v>Nicol Glencrash</v>
      </c>
    </row>
    <row r="1614" spans="1:8" x14ac:dyDescent="0.2">
      <c r="A1614" t="s">
        <v>3027</v>
      </c>
      <c r="B1614" t="s">
        <v>3928</v>
      </c>
      <c r="C1614" s="1">
        <v>44736</v>
      </c>
      <c r="D1614" s="1">
        <v>44932</v>
      </c>
      <c r="E1614">
        <f t="shared" si="25"/>
        <v>6</v>
      </c>
      <c r="F1614" t="str">
        <f>_xlfn.XLOOKUP(data!$B1614,campaign!$A$2:$A$18,campaign!$B$2:$B$18)</f>
        <v>OptOutMailings</v>
      </c>
      <c r="G1614">
        <f>_xlfn.XLOOKUP($F1614,campaign!$B$2:$B$18,campaign!$D$2:$D$18)</f>
        <v>75</v>
      </c>
      <c r="H1614" t="str">
        <f>_xlfn.XLOOKUP($A1614,customer!$A$2:$A$978,customer!$B$2:$B$978)</f>
        <v>Nicol Glencrash</v>
      </c>
    </row>
    <row r="1615" spans="1:8" x14ac:dyDescent="0.2">
      <c r="A1615" t="s">
        <v>3027</v>
      </c>
      <c r="B1615" t="s">
        <v>3928</v>
      </c>
      <c r="C1615" s="1">
        <v>44736</v>
      </c>
      <c r="D1615" s="1">
        <v>44982</v>
      </c>
      <c r="E1615">
        <f t="shared" si="25"/>
        <v>8</v>
      </c>
      <c r="F1615" t="str">
        <f>_xlfn.XLOOKUP(data!$B1615,campaign!$A$2:$A$18,campaign!$B$2:$B$18)</f>
        <v>OptOutMailings</v>
      </c>
      <c r="G1615">
        <f>_xlfn.XLOOKUP($F1615,campaign!$B$2:$B$18,campaign!$D$2:$D$18)</f>
        <v>75</v>
      </c>
      <c r="H1615" t="str">
        <f>_xlfn.XLOOKUP($A1615,customer!$A$2:$A$978,customer!$B$2:$B$978)</f>
        <v>Nicol Glencrash</v>
      </c>
    </row>
    <row r="1616" spans="1:8" x14ac:dyDescent="0.2">
      <c r="A1616" t="s">
        <v>3027</v>
      </c>
      <c r="B1616" t="s">
        <v>3928</v>
      </c>
      <c r="C1616" s="1">
        <v>44736</v>
      </c>
      <c r="D1616" s="1">
        <v>45014</v>
      </c>
      <c r="E1616">
        <f t="shared" si="25"/>
        <v>9</v>
      </c>
      <c r="F1616" t="str">
        <f>_xlfn.XLOOKUP(data!$B1616,campaign!$A$2:$A$18,campaign!$B$2:$B$18)</f>
        <v>OptOutMailings</v>
      </c>
      <c r="G1616">
        <f>_xlfn.XLOOKUP($F1616,campaign!$B$2:$B$18,campaign!$D$2:$D$18)</f>
        <v>75</v>
      </c>
      <c r="H1616" t="str">
        <f>_xlfn.XLOOKUP($A1616,customer!$A$2:$A$978,customer!$B$2:$B$978)</f>
        <v>Nicol Glencrash</v>
      </c>
    </row>
    <row r="1617" spans="1:8" x14ac:dyDescent="0.2">
      <c r="A1617" t="s">
        <v>3027</v>
      </c>
      <c r="B1617" t="s">
        <v>3928</v>
      </c>
      <c r="C1617" s="1">
        <v>44736</v>
      </c>
      <c r="D1617" s="1">
        <v>45021</v>
      </c>
      <c r="E1617">
        <f t="shared" si="25"/>
        <v>9</v>
      </c>
      <c r="F1617" t="str">
        <f>_xlfn.XLOOKUP(data!$B1617,campaign!$A$2:$A$18,campaign!$B$2:$B$18)</f>
        <v>OptOutMailings</v>
      </c>
      <c r="G1617">
        <f>_xlfn.XLOOKUP($F1617,campaign!$B$2:$B$18,campaign!$D$2:$D$18)</f>
        <v>75</v>
      </c>
      <c r="H1617" t="str">
        <f>_xlfn.XLOOKUP($A1617,customer!$A$2:$A$978,customer!$B$2:$B$978)</f>
        <v>Nicol Glencrash</v>
      </c>
    </row>
    <row r="1618" spans="1:8" x14ac:dyDescent="0.2">
      <c r="A1618" t="s">
        <v>3027</v>
      </c>
      <c r="B1618" t="s">
        <v>3950</v>
      </c>
      <c r="C1618" s="1">
        <v>44758</v>
      </c>
      <c r="D1618" s="1">
        <v>44758</v>
      </c>
      <c r="E1618">
        <f t="shared" si="25"/>
        <v>0</v>
      </c>
      <c r="F1618" t="str">
        <f>_xlfn.XLOOKUP(data!$B1618,campaign!$A$2:$A$18,campaign!$B$2:$B$18)</f>
        <v>NotNewCellphoneUser</v>
      </c>
      <c r="G1618">
        <f>_xlfn.XLOOKUP($F1618,campaign!$B$2:$B$18,campaign!$D$2:$D$18)</f>
        <v>28</v>
      </c>
      <c r="H1618" t="str">
        <f>_xlfn.XLOOKUP($A1618,customer!$A$2:$A$978,customer!$B$2:$B$978)</f>
        <v>Nicol Glencrash</v>
      </c>
    </row>
    <row r="1619" spans="1:8" x14ac:dyDescent="0.2">
      <c r="A1619" t="s">
        <v>3027</v>
      </c>
      <c r="B1619" t="s">
        <v>3950</v>
      </c>
      <c r="C1619" s="1">
        <v>44758</v>
      </c>
      <c r="D1619" s="1">
        <v>44791</v>
      </c>
      <c r="E1619">
        <f t="shared" si="25"/>
        <v>1</v>
      </c>
      <c r="F1619" t="str">
        <f>_xlfn.XLOOKUP(data!$B1619,campaign!$A$2:$A$18,campaign!$B$2:$B$18)</f>
        <v>NotNewCellphoneUser</v>
      </c>
      <c r="G1619">
        <f>_xlfn.XLOOKUP($F1619,campaign!$B$2:$B$18,campaign!$D$2:$D$18)</f>
        <v>28</v>
      </c>
      <c r="H1619" t="str">
        <f>_xlfn.XLOOKUP($A1619,customer!$A$2:$A$978,customer!$B$2:$B$978)</f>
        <v>Nicol Glencrash</v>
      </c>
    </row>
    <row r="1620" spans="1:8" x14ac:dyDescent="0.2">
      <c r="A1620" t="s">
        <v>3027</v>
      </c>
      <c r="B1620" t="s">
        <v>3950</v>
      </c>
      <c r="C1620" s="1">
        <v>44758</v>
      </c>
      <c r="D1620" s="1">
        <v>44823</v>
      </c>
      <c r="E1620">
        <f t="shared" si="25"/>
        <v>2</v>
      </c>
      <c r="F1620" t="str">
        <f>_xlfn.XLOOKUP(data!$B1620,campaign!$A$2:$A$18,campaign!$B$2:$B$18)</f>
        <v>NotNewCellphoneUser</v>
      </c>
      <c r="G1620">
        <f>_xlfn.XLOOKUP($F1620,campaign!$B$2:$B$18,campaign!$D$2:$D$18)</f>
        <v>28</v>
      </c>
      <c r="H1620" t="str">
        <f>_xlfn.XLOOKUP($A1620,customer!$A$2:$A$978,customer!$B$2:$B$978)</f>
        <v>Nicol Glencrash</v>
      </c>
    </row>
    <row r="1621" spans="1:8" x14ac:dyDescent="0.2">
      <c r="A1621" t="s">
        <v>3027</v>
      </c>
      <c r="B1621" t="s">
        <v>3950</v>
      </c>
      <c r="C1621" s="1">
        <v>44758</v>
      </c>
      <c r="D1621" s="1">
        <v>44835</v>
      </c>
      <c r="E1621">
        <f t="shared" si="25"/>
        <v>2</v>
      </c>
      <c r="F1621" t="str">
        <f>_xlfn.XLOOKUP(data!$B1621,campaign!$A$2:$A$18,campaign!$B$2:$B$18)</f>
        <v>NotNewCellphoneUser</v>
      </c>
      <c r="G1621">
        <f>_xlfn.XLOOKUP($F1621,campaign!$B$2:$B$18,campaign!$D$2:$D$18)</f>
        <v>28</v>
      </c>
      <c r="H1621" t="str">
        <f>_xlfn.XLOOKUP($A1621,customer!$A$2:$A$978,customer!$B$2:$B$978)</f>
        <v>Nicol Glencrash</v>
      </c>
    </row>
    <row r="1622" spans="1:8" x14ac:dyDescent="0.2">
      <c r="A1622" t="s">
        <v>3027</v>
      </c>
      <c r="B1622" t="s">
        <v>3950</v>
      </c>
      <c r="C1622" s="1">
        <v>44758</v>
      </c>
      <c r="D1622" s="1">
        <v>44920</v>
      </c>
      <c r="E1622">
        <f t="shared" si="25"/>
        <v>5</v>
      </c>
      <c r="F1622" t="str">
        <f>_xlfn.XLOOKUP(data!$B1622,campaign!$A$2:$A$18,campaign!$B$2:$B$18)</f>
        <v>NotNewCellphoneUser</v>
      </c>
      <c r="G1622">
        <f>_xlfn.XLOOKUP($F1622,campaign!$B$2:$B$18,campaign!$D$2:$D$18)</f>
        <v>28</v>
      </c>
      <c r="H1622" t="str">
        <f>_xlfn.XLOOKUP($A1622,customer!$A$2:$A$978,customer!$B$2:$B$978)</f>
        <v>Nicol Glencrash</v>
      </c>
    </row>
    <row r="1623" spans="1:8" x14ac:dyDescent="0.2">
      <c r="A1623" t="s">
        <v>3027</v>
      </c>
      <c r="B1623" t="s">
        <v>3950</v>
      </c>
      <c r="C1623" s="1">
        <v>44758</v>
      </c>
      <c r="D1623" s="1">
        <v>44977</v>
      </c>
      <c r="E1623">
        <f t="shared" si="25"/>
        <v>7</v>
      </c>
      <c r="F1623" t="str">
        <f>_xlfn.XLOOKUP(data!$B1623,campaign!$A$2:$A$18,campaign!$B$2:$B$18)</f>
        <v>NotNewCellphoneUser</v>
      </c>
      <c r="G1623">
        <f>_xlfn.XLOOKUP($F1623,campaign!$B$2:$B$18,campaign!$D$2:$D$18)</f>
        <v>28</v>
      </c>
      <c r="H1623" t="str">
        <f>_xlfn.XLOOKUP($A1623,customer!$A$2:$A$978,customer!$B$2:$B$978)</f>
        <v>Nicol Glencrash</v>
      </c>
    </row>
    <row r="1624" spans="1:8" x14ac:dyDescent="0.2">
      <c r="A1624" t="s">
        <v>3027</v>
      </c>
      <c r="B1624" t="s">
        <v>3950</v>
      </c>
      <c r="C1624" s="1">
        <v>44758</v>
      </c>
      <c r="D1624" s="1">
        <v>45009</v>
      </c>
      <c r="E1624">
        <f t="shared" si="25"/>
        <v>8</v>
      </c>
      <c r="F1624" t="str">
        <f>_xlfn.XLOOKUP(data!$B1624,campaign!$A$2:$A$18,campaign!$B$2:$B$18)</f>
        <v>NotNewCellphoneUser</v>
      </c>
      <c r="G1624">
        <f>_xlfn.XLOOKUP($F1624,campaign!$B$2:$B$18,campaign!$D$2:$D$18)</f>
        <v>28</v>
      </c>
      <c r="H1624" t="str">
        <f>_xlfn.XLOOKUP($A1624,customer!$A$2:$A$978,customer!$B$2:$B$978)</f>
        <v>Nicol Glencrash</v>
      </c>
    </row>
    <row r="1625" spans="1:8" x14ac:dyDescent="0.2">
      <c r="A1625" t="s">
        <v>3027</v>
      </c>
      <c r="B1625" t="s">
        <v>3950</v>
      </c>
      <c r="C1625" s="1">
        <v>44758</v>
      </c>
      <c r="D1625" s="1">
        <v>45069</v>
      </c>
      <c r="E1625">
        <f t="shared" si="25"/>
        <v>10</v>
      </c>
      <c r="F1625" t="str">
        <f>_xlfn.XLOOKUP(data!$B1625,campaign!$A$2:$A$18,campaign!$B$2:$B$18)</f>
        <v>NotNewCellphoneUser</v>
      </c>
      <c r="G1625">
        <f>_xlfn.XLOOKUP($F1625,campaign!$B$2:$B$18,campaign!$D$2:$D$18)</f>
        <v>28</v>
      </c>
      <c r="H1625" t="str">
        <f>_xlfn.XLOOKUP($A1625,customer!$A$2:$A$978,customer!$B$2:$B$978)</f>
        <v>Nicol Glencrash</v>
      </c>
    </row>
    <row r="1626" spans="1:8" x14ac:dyDescent="0.2">
      <c r="A1626" t="s">
        <v>3027</v>
      </c>
      <c r="B1626" t="s">
        <v>3927</v>
      </c>
      <c r="C1626" s="1">
        <v>44953</v>
      </c>
      <c r="D1626" s="1">
        <v>44953</v>
      </c>
      <c r="E1626">
        <f t="shared" si="25"/>
        <v>0</v>
      </c>
      <c r="F1626" t="str">
        <f>_xlfn.XLOOKUP(data!$B1626,campaign!$A$2:$A$18,campaign!$B$2:$B$18)</f>
        <v>RespondsToMailOffers</v>
      </c>
      <c r="G1626">
        <f>_xlfn.XLOOKUP($F1626,campaign!$B$2:$B$18,campaign!$D$2:$D$18)</f>
        <v>27</v>
      </c>
      <c r="H1626" t="str">
        <f>_xlfn.XLOOKUP($A1626,customer!$A$2:$A$978,customer!$B$2:$B$978)</f>
        <v>Nicol Glencrash</v>
      </c>
    </row>
    <row r="1627" spans="1:8" x14ac:dyDescent="0.2">
      <c r="A1627" t="s">
        <v>3027</v>
      </c>
      <c r="B1627" t="s">
        <v>3927</v>
      </c>
      <c r="C1627" s="1">
        <v>44953</v>
      </c>
      <c r="D1627" s="1">
        <v>44985</v>
      </c>
      <c r="E1627">
        <f t="shared" si="25"/>
        <v>1</v>
      </c>
      <c r="F1627" t="str">
        <f>_xlfn.XLOOKUP(data!$B1627,campaign!$A$2:$A$18,campaign!$B$2:$B$18)</f>
        <v>RespondsToMailOffers</v>
      </c>
      <c r="G1627">
        <f>_xlfn.XLOOKUP($F1627,campaign!$B$2:$B$18,campaign!$D$2:$D$18)</f>
        <v>27</v>
      </c>
      <c r="H1627" t="str">
        <f>_xlfn.XLOOKUP($A1627,customer!$A$2:$A$978,customer!$B$2:$B$978)</f>
        <v>Nicol Glencrash</v>
      </c>
    </row>
    <row r="1628" spans="1:8" x14ac:dyDescent="0.2">
      <c r="A1628" t="s">
        <v>3027</v>
      </c>
      <c r="B1628" t="s">
        <v>3927</v>
      </c>
      <c r="C1628" s="1">
        <v>44953</v>
      </c>
      <c r="D1628" s="1">
        <v>44998</v>
      </c>
      <c r="E1628">
        <f t="shared" si="25"/>
        <v>1</v>
      </c>
      <c r="F1628" t="str">
        <f>_xlfn.XLOOKUP(data!$B1628,campaign!$A$2:$A$18,campaign!$B$2:$B$18)</f>
        <v>RespondsToMailOffers</v>
      </c>
      <c r="G1628">
        <f>_xlfn.XLOOKUP($F1628,campaign!$B$2:$B$18,campaign!$D$2:$D$18)</f>
        <v>27</v>
      </c>
      <c r="H1628" t="str">
        <f>_xlfn.XLOOKUP($A1628,customer!$A$2:$A$978,customer!$B$2:$B$978)</f>
        <v>Nicol Glencrash</v>
      </c>
    </row>
    <row r="1629" spans="1:8" x14ac:dyDescent="0.2">
      <c r="A1629" t="s">
        <v>3027</v>
      </c>
      <c r="B1629" t="s">
        <v>3927</v>
      </c>
      <c r="C1629" s="1">
        <v>44953</v>
      </c>
      <c r="D1629" s="1">
        <v>45018</v>
      </c>
      <c r="E1629">
        <f t="shared" si="25"/>
        <v>2</v>
      </c>
      <c r="F1629" t="str">
        <f>_xlfn.XLOOKUP(data!$B1629,campaign!$A$2:$A$18,campaign!$B$2:$B$18)</f>
        <v>RespondsToMailOffers</v>
      </c>
      <c r="G1629">
        <f>_xlfn.XLOOKUP($F1629,campaign!$B$2:$B$18,campaign!$D$2:$D$18)</f>
        <v>27</v>
      </c>
      <c r="H1629" t="str">
        <f>_xlfn.XLOOKUP($A1629,customer!$A$2:$A$978,customer!$B$2:$B$978)</f>
        <v>Nicol Glencrash</v>
      </c>
    </row>
    <row r="1630" spans="1:8" x14ac:dyDescent="0.2">
      <c r="A1630" t="s">
        <v>3027</v>
      </c>
      <c r="B1630" t="s">
        <v>3927</v>
      </c>
      <c r="C1630" s="1">
        <v>44953</v>
      </c>
      <c r="D1630" s="1">
        <v>45049</v>
      </c>
      <c r="E1630">
        <f t="shared" si="25"/>
        <v>3</v>
      </c>
      <c r="F1630" t="str">
        <f>_xlfn.XLOOKUP(data!$B1630,campaign!$A$2:$A$18,campaign!$B$2:$B$18)</f>
        <v>RespondsToMailOffers</v>
      </c>
      <c r="G1630">
        <f>_xlfn.XLOOKUP($F1630,campaign!$B$2:$B$18,campaign!$D$2:$D$18)</f>
        <v>27</v>
      </c>
      <c r="H1630" t="str">
        <f>_xlfn.XLOOKUP($A1630,customer!$A$2:$A$978,customer!$B$2:$B$978)</f>
        <v>Nicol Glencrash</v>
      </c>
    </row>
    <row r="1631" spans="1:8" x14ac:dyDescent="0.2">
      <c r="A1631" t="s">
        <v>3027</v>
      </c>
      <c r="B1631" t="s">
        <v>3927</v>
      </c>
      <c r="C1631" s="1">
        <v>44953</v>
      </c>
      <c r="D1631" s="1">
        <v>45082</v>
      </c>
      <c r="E1631">
        <f t="shared" si="25"/>
        <v>4</v>
      </c>
      <c r="F1631" t="str">
        <f>_xlfn.XLOOKUP(data!$B1631,campaign!$A$2:$A$18,campaign!$B$2:$B$18)</f>
        <v>RespondsToMailOffers</v>
      </c>
      <c r="G1631">
        <f>_xlfn.XLOOKUP($F1631,campaign!$B$2:$B$18,campaign!$D$2:$D$18)</f>
        <v>27</v>
      </c>
      <c r="H1631" t="str">
        <f>_xlfn.XLOOKUP($A1631,customer!$A$2:$A$978,customer!$B$2:$B$978)</f>
        <v>Nicol Glencrash</v>
      </c>
    </row>
    <row r="1632" spans="1:8" x14ac:dyDescent="0.2">
      <c r="A1632" t="s">
        <v>3028</v>
      </c>
      <c r="B1632" t="s">
        <v>3929</v>
      </c>
      <c r="C1632" s="1">
        <v>44923</v>
      </c>
      <c r="D1632" s="1">
        <v>44923</v>
      </c>
      <c r="E1632">
        <f t="shared" si="25"/>
        <v>0</v>
      </c>
      <c r="F1632" t="str">
        <f>_xlfn.XLOOKUP(data!$B1632,campaign!$A$2:$A$18,campaign!$B$2:$B$18)</f>
        <v>NonUSTravel</v>
      </c>
      <c r="G1632">
        <f>_xlfn.XLOOKUP($F1632,campaign!$B$2:$B$18,campaign!$D$2:$D$18)</f>
        <v>66</v>
      </c>
      <c r="H1632" t="str">
        <f>_xlfn.XLOOKUP($A1632,customer!$A$2:$A$978,customer!$B$2:$B$978)</f>
        <v>Kirby Rosettini</v>
      </c>
    </row>
    <row r="1633" spans="1:8" x14ac:dyDescent="0.2">
      <c r="A1633" t="s">
        <v>3028</v>
      </c>
      <c r="B1633" t="s">
        <v>3929</v>
      </c>
      <c r="C1633" s="1">
        <v>44923</v>
      </c>
      <c r="D1633" s="1">
        <v>44985</v>
      </c>
      <c r="E1633">
        <f t="shared" si="25"/>
        <v>2</v>
      </c>
      <c r="F1633" t="str">
        <f>_xlfn.XLOOKUP(data!$B1633,campaign!$A$2:$A$18,campaign!$B$2:$B$18)</f>
        <v>NonUSTravel</v>
      </c>
      <c r="G1633">
        <f>_xlfn.XLOOKUP($F1633,campaign!$B$2:$B$18,campaign!$D$2:$D$18)</f>
        <v>66</v>
      </c>
      <c r="H1633" t="str">
        <f>_xlfn.XLOOKUP($A1633,customer!$A$2:$A$978,customer!$B$2:$B$978)</f>
        <v>Kirby Rosettini</v>
      </c>
    </row>
    <row r="1634" spans="1:8" x14ac:dyDescent="0.2">
      <c r="A1634" t="s">
        <v>3028</v>
      </c>
      <c r="B1634" t="s">
        <v>3929</v>
      </c>
      <c r="C1634" s="1">
        <v>44923</v>
      </c>
      <c r="D1634" s="1">
        <v>44990</v>
      </c>
      <c r="E1634">
        <f t="shared" si="25"/>
        <v>2</v>
      </c>
      <c r="F1634" t="str">
        <f>_xlfn.XLOOKUP(data!$B1634,campaign!$A$2:$A$18,campaign!$B$2:$B$18)</f>
        <v>NonUSTravel</v>
      </c>
      <c r="G1634">
        <f>_xlfn.XLOOKUP($F1634,campaign!$B$2:$B$18,campaign!$D$2:$D$18)</f>
        <v>66</v>
      </c>
      <c r="H1634" t="str">
        <f>_xlfn.XLOOKUP($A1634,customer!$A$2:$A$978,customer!$B$2:$B$978)</f>
        <v>Kirby Rosettini</v>
      </c>
    </row>
    <row r="1635" spans="1:8" x14ac:dyDescent="0.2">
      <c r="A1635" t="s">
        <v>3028</v>
      </c>
      <c r="B1635" t="s">
        <v>3929</v>
      </c>
      <c r="C1635" s="1">
        <v>44923</v>
      </c>
      <c r="D1635" s="1">
        <v>45022</v>
      </c>
      <c r="E1635">
        <f t="shared" si="25"/>
        <v>3</v>
      </c>
      <c r="F1635" t="str">
        <f>_xlfn.XLOOKUP(data!$B1635,campaign!$A$2:$A$18,campaign!$B$2:$B$18)</f>
        <v>NonUSTravel</v>
      </c>
      <c r="G1635">
        <f>_xlfn.XLOOKUP($F1635,campaign!$B$2:$B$18,campaign!$D$2:$D$18)</f>
        <v>66</v>
      </c>
      <c r="H1635" t="str">
        <f>_xlfn.XLOOKUP($A1635,customer!$A$2:$A$978,customer!$B$2:$B$978)</f>
        <v>Kirby Rosettini</v>
      </c>
    </row>
    <row r="1636" spans="1:8" x14ac:dyDescent="0.2">
      <c r="A1636" t="s">
        <v>3028</v>
      </c>
      <c r="B1636" t="s">
        <v>3929</v>
      </c>
      <c r="C1636" s="1">
        <v>44923</v>
      </c>
      <c r="D1636" s="1">
        <v>45076</v>
      </c>
      <c r="E1636">
        <f t="shared" si="25"/>
        <v>5</v>
      </c>
      <c r="F1636" t="str">
        <f>_xlfn.XLOOKUP(data!$B1636,campaign!$A$2:$A$18,campaign!$B$2:$B$18)</f>
        <v>NonUSTravel</v>
      </c>
      <c r="G1636">
        <f>_xlfn.XLOOKUP($F1636,campaign!$B$2:$B$18,campaign!$D$2:$D$18)</f>
        <v>66</v>
      </c>
      <c r="H1636" t="str">
        <f>_xlfn.XLOOKUP($A1636,customer!$A$2:$A$978,customer!$B$2:$B$978)</f>
        <v>Kirby Rosettini</v>
      </c>
    </row>
    <row r="1637" spans="1:8" x14ac:dyDescent="0.2">
      <c r="A1637" t="s">
        <v>3028</v>
      </c>
      <c r="B1637" t="s">
        <v>3929</v>
      </c>
      <c r="C1637" s="1">
        <v>44923</v>
      </c>
      <c r="D1637" s="1">
        <v>45089</v>
      </c>
      <c r="E1637">
        <f t="shared" si="25"/>
        <v>5</v>
      </c>
      <c r="F1637" t="str">
        <f>_xlfn.XLOOKUP(data!$B1637,campaign!$A$2:$A$18,campaign!$B$2:$B$18)</f>
        <v>NonUSTravel</v>
      </c>
      <c r="G1637">
        <f>_xlfn.XLOOKUP($F1637,campaign!$B$2:$B$18,campaign!$D$2:$D$18)</f>
        <v>66</v>
      </c>
      <c r="H1637" t="str">
        <f>_xlfn.XLOOKUP($A1637,customer!$A$2:$A$978,customer!$B$2:$B$978)</f>
        <v>Kirby Rosettini</v>
      </c>
    </row>
    <row r="1638" spans="1:8" x14ac:dyDescent="0.2">
      <c r="A1638" t="s">
        <v>3028</v>
      </c>
      <c r="B1638" t="s">
        <v>3949</v>
      </c>
      <c r="C1638" s="1">
        <v>44980</v>
      </c>
      <c r="D1638" s="1">
        <v>44980</v>
      </c>
      <c r="E1638">
        <f t="shared" si="25"/>
        <v>0</v>
      </c>
      <c r="F1638" t="str">
        <f>_xlfn.XLOOKUP(data!$B1638,campaign!$A$2:$A$18,campaign!$B$2:$B$18)</f>
        <v>NewCellphoneUser</v>
      </c>
      <c r="G1638">
        <f>_xlfn.XLOOKUP($F1638,campaign!$B$2:$B$18,campaign!$D$2:$D$18)</f>
        <v>25</v>
      </c>
      <c r="H1638" t="str">
        <f>_xlfn.XLOOKUP($A1638,customer!$A$2:$A$978,customer!$B$2:$B$978)</f>
        <v>Kirby Rosettini</v>
      </c>
    </row>
    <row r="1639" spans="1:8" x14ac:dyDescent="0.2">
      <c r="A1639" t="s">
        <v>3028</v>
      </c>
      <c r="B1639" t="s">
        <v>3949</v>
      </c>
      <c r="C1639" s="1">
        <v>44980</v>
      </c>
      <c r="D1639" s="1">
        <v>45013</v>
      </c>
      <c r="E1639">
        <f t="shared" si="25"/>
        <v>1</v>
      </c>
      <c r="F1639" t="str">
        <f>_xlfn.XLOOKUP(data!$B1639,campaign!$A$2:$A$18,campaign!$B$2:$B$18)</f>
        <v>NewCellphoneUser</v>
      </c>
      <c r="G1639">
        <f>_xlfn.XLOOKUP($F1639,campaign!$B$2:$B$18,campaign!$D$2:$D$18)</f>
        <v>25</v>
      </c>
      <c r="H1639" t="str">
        <f>_xlfn.XLOOKUP($A1639,customer!$A$2:$A$978,customer!$B$2:$B$978)</f>
        <v>Kirby Rosettini</v>
      </c>
    </row>
    <row r="1640" spans="1:8" x14ac:dyDescent="0.2">
      <c r="A1640" t="s">
        <v>3028</v>
      </c>
      <c r="B1640" t="s">
        <v>3949</v>
      </c>
      <c r="C1640" s="1">
        <v>44980</v>
      </c>
      <c r="D1640" s="1">
        <v>45018</v>
      </c>
      <c r="E1640">
        <f t="shared" si="25"/>
        <v>1</v>
      </c>
      <c r="F1640" t="str">
        <f>_xlfn.XLOOKUP(data!$B1640,campaign!$A$2:$A$18,campaign!$B$2:$B$18)</f>
        <v>NewCellphoneUser</v>
      </c>
      <c r="G1640">
        <f>_xlfn.XLOOKUP($F1640,campaign!$B$2:$B$18,campaign!$D$2:$D$18)</f>
        <v>25</v>
      </c>
      <c r="H1640" t="str">
        <f>_xlfn.XLOOKUP($A1640,customer!$A$2:$A$978,customer!$B$2:$B$978)</f>
        <v>Kirby Rosettini</v>
      </c>
    </row>
    <row r="1641" spans="1:8" x14ac:dyDescent="0.2">
      <c r="A1641" t="s">
        <v>3028</v>
      </c>
      <c r="B1641" t="s">
        <v>3949</v>
      </c>
      <c r="C1641" s="1">
        <v>44980</v>
      </c>
      <c r="D1641" s="1">
        <v>45077</v>
      </c>
      <c r="E1641">
        <f t="shared" si="25"/>
        <v>3</v>
      </c>
      <c r="F1641" t="str">
        <f>_xlfn.XLOOKUP(data!$B1641,campaign!$A$2:$A$18,campaign!$B$2:$B$18)</f>
        <v>NewCellphoneUser</v>
      </c>
      <c r="G1641">
        <f>_xlfn.XLOOKUP($F1641,campaign!$B$2:$B$18,campaign!$D$2:$D$18)</f>
        <v>25</v>
      </c>
      <c r="H1641" t="str">
        <f>_xlfn.XLOOKUP($A1641,customer!$A$2:$A$978,customer!$B$2:$B$978)</f>
        <v>Kirby Rosettini</v>
      </c>
    </row>
    <row r="1642" spans="1:8" x14ac:dyDescent="0.2">
      <c r="A1642" t="s">
        <v>3028</v>
      </c>
      <c r="B1642" t="s">
        <v>3949</v>
      </c>
      <c r="C1642" s="1">
        <v>44980</v>
      </c>
      <c r="D1642" s="1">
        <v>45079</v>
      </c>
      <c r="E1642">
        <f t="shared" si="25"/>
        <v>3</v>
      </c>
      <c r="F1642" t="str">
        <f>_xlfn.XLOOKUP(data!$B1642,campaign!$A$2:$A$18,campaign!$B$2:$B$18)</f>
        <v>NewCellphoneUser</v>
      </c>
      <c r="G1642">
        <f>_xlfn.XLOOKUP($F1642,campaign!$B$2:$B$18,campaign!$D$2:$D$18)</f>
        <v>25</v>
      </c>
      <c r="H1642" t="str">
        <f>_xlfn.XLOOKUP($A1642,customer!$A$2:$A$978,customer!$B$2:$B$978)</f>
        <v>Kirby Rosettini</v>
      </c>
    </row>
    <row r="1643" spans="1:8" x14ac:dyDescent="0.2">
      <c r="A1643" t="s">
        <v>3029</v>
      </c>
      <c r="B1643" t="s">
        <v>3948</v>
      </c>
      <c r="C1643" s="1">
        <v>44634</v>
      </c>
      <c r="D1643" s="1">
        <v>44634</v>
      </c>
      <c r="E1643">
        <f t="shared" si="25"/>
        <v>0</v>
      </c>
      <c r="F1643" t="str">
        <f>_xlfn.XLOOKUP(data!$B1643,campaign!$A$2:$A$18,campaign!$B$2:$B$18)</f>
        <v>HasCreditCard</v>
      </c>
      <c r="G1643">
        <f>_xlfn.XLOOKUP($F1643,campaign!$B$2:$B$18,campaign!$D$2:$D$18)</f>
        <v>65</v>
      </c>
      <c r="H1643" t="str">
        <f>_xlfn.XLOOKUP($A1643,customer!$A$2:$A$978,customer!$B$2:$B$978)</f>
        <v>Willey Sherbrook</v>
      </c>
    </row>
    <row r="1644" spans="1:8" x14ac:dyDescent="0.2">
      <c r="A1644" t="s">
        <v>3029</v>
      </c>
      <c r="B1644" t="s">
        <v>3948</v>
      </c>
      <c r="C1644" s="1">
        <v>44634</v>
      </c>
      <c r="D1644" s="1">
        <v>44757</v>
      </c>
      <c r="E1644">
        <f t="shared" si="25"/>
        <v>4</v>
      </c>
      <c r="F1644" t="str">
        <f>_xlfn.XLOOKUP(data!$B1644,campaign!$A$2:$A$18,campaign!$B$2:$B$18)</f>
        <v>HasCreditCard</v>
      </c>
      <c r="G1644">
        <f>_xlfn.XLOOKUP($F1644,campaign!$B$2:$B$18,campaign!$D$2:$D$18)</f>
        <v>65</v>
      </c>
      <c r="H1644" t="str">
        <f>_xlfn.XLOOKUP($A1644,customer!$A$2:$A$978,customer!$B$2:$B$978)</f>
        <v>Willey Sherbrook</v>
      </c>
    </row>
    <row r="1645" spans="1:8" x14ac:dyDescent="0.2">
      <c r="A1645" t="s">
        <v>3029</v>
      </c>
      <c r="B1645" t="s">
        <v>3948</v>
      </c>
      <c r="C1645" s="1">
        <v>44634</v>
      </c>
      <c r="D1645" s="1">
        <v>44792</v>
      </c>
      <c r="E1645">
        <f t="shared" si="25"/>
        <v>5</v>
      </c>
      <c r="F1645" t="str">
        <f>_xlfn.XLOOKUP(data!$B1645,campaign!$A$2:$A$18,campaign!$B$2:$B$18)</f>
        <v>HasCreditCard</v>
      </c>
      <c r="G1645">
        <f>_xlfn.XLOOKUP($F1645,campaign!$B$2:$B$18,campaign!$D$2:$D$18)</f>
        <v>65</v>
      </c>
      <c r="H1645" t="str">
        <f>_xlfn.XLOOKUP($A1645,customer!$A$2:$A$978,customer!$B$2:$B$978)</f>
        <v>Willey Sherbrook</v>
      </c>
    </row>
    <row r="1646" spans="1:8" x14ac:dyDescent="0.2">
      <c r="A1646" t="s">
        <v>3029</v>
      </c>
      <c r="B1646" t="s">
        <v>3948</v>
      </c>
      <c r="C1646" s="1">
        <v>44634</v>
      </c>
      <c r="D1646" s="1">
        <v>44892</v>
      </c>
      <c r="E1646">
        <f t="shared" si="25"/>
        <v>8</v>
      </c>
      <c r="F1646" t="str">
        <f>_xlfn.XLOOKUP(data!$B1646,campaign!$A$2:$A$18,campaign!$B$2:$B$18)</f>
        <v>HasCreditCard</v>
      </c>
      <c r="G1646">
        <f>_xlfn.XLOOKUP($F1646,campaign!$B$2:$B$18,campaign!$D$2:$D$18)</f>
        <v>65</v>
      </c>
      <c r="H1646" t="str">
        <f>_xlfn.XLOOKUP($A1646,customer!$A$2:$A$978,customer!$B$2:$B$978)</f>
        <v>Willey Sherbrook</v>
      </c>
    </row>
    <row r="1647" spans="1:8" x14ac:dyDescent="0.2">
      <c r="A1647" t="s">
        <v>3029</v>
      </c>
      <c r="B1647" t="s">
        <v>3948</v>
      </c>
      <c r="C1647" s="1">
        <v>44634</v>
      </c>
      <c r="D1647" s="1">
        <v>44977</v>
      </c>
      <c r="E1647">
        <f t="shared" si="25"/>
        <v>11</v>
      </c>
      <c r="F1647" t="str">
        <f>_xlfn.XLOOKUP(data!$B1647,campaign!$A$2:$A$18,campaign!$B$2:$B$18)</f>
        <v>HasCreditCard</v>
      </c>
      <c r="G1647">
        <f>_xlfn.XLOOKUP($F1647,campaign!$B$2:$B$18,campaign!$D$2:$D$18)</f>
        <v>65</v>
      </c>
      <c r="H1647" t="str">
        <f>_xlfn.XLOOKUP($A1647,customer!$A$2:$A$978,customer!$B$2:$B$978)</f>
        <v>Willey Sherbrook</v>
      </c>
    </row>
    <row r="1648" spans="1:8" x14ac:dyDescent="0.2">
      <c r="A1648" t="s">
        <v>3029</v>
      </c>
      <c r="B1648" t="s">
        <v>3948</v>
      </c>
      <c r="C1648" s="1">
        <v>44634</v>
      </c>
      <c r="D1648" s="1">
        <v>45008</v>
      </c>
      <c r="E1648">
        <f t="shared" si="25"/>
        <v>12</v>
      </c>
      <c r="F1648" t="str">
        <f>_xlfn.XLOOKUP(data!$B1648,campaign!$A$2:$A$18,campaign!$B$2:$B$18)</f>
        <v>HasCreditCard</v>
      </c>
      <c r="G1648">
        <f>_xlfn.XLOOKUP($F1648,campaign!$B$2:$B$18,campaign!$D$2:$D$18)</f>
        <v>65</v>
      </c>
      <c r="H1648" t="str">
        <f>_xlfn.XLOOKUP($A1648,customer!$A$2:$A$978,customer!$B$2:$B$978)</f>
        <v>Willey Sherbrook</v>
      </c>
    </row>
    <row r="1649" spans="1:8" x14ac:dyDescent="0.2">
      <c r="A1649" t="s">
        <v>3029</v>
      </c>
      <c r="B1649" t="s">
        <v>3948</v>
      </c>
      <c r="C1649" s="1">
        <v>44634</v>
      </c>
      <c r="D1649" s="1">
        <v>45035</v>
      </c>
      <c r="E1649">
        <f t="shared" si="25"/>
        <v>13</v>
      </c>
      <c r="F1649" t="str">
        <f>_xlfn.XLOOKUP(data!$B1649,campaign!$A$2:$A$18,campaign!$B$2:$B$18)</f>
        <v>HasCreditCard</v>
      </c>
      <c r="G1649">
        <f>_xlfn.XLOOKUP($F1649,campaign!$B$2:$B$18,campaign!$D$2:$D$18)</f>
        <v>65</v>
      </c>
      <c r="H1649" t="str">
        <f>_xlfn.XLOOKUP($A1649,customer!$A$2:$A$978,customer!$B$2:$B$978)</f>
        <v>Willey Sherbrook</v>
      </c>
    </row>
    <row r="1650" spans="1:8" x14ac:dyDescent="0.2">
      <c r="A1650" t="s">
        <v>3029</v>
      </c>
      <c r="B1650" t="s">
        <v>3927</v>
      </c>
      <c r="C1650" s="1">
        <v>44808</v>
      </c>
      <c r="D1650" s="1">
        <v>44808</v>
      </c>
      <c r="E1650">
        <f t="shared" si="25"/>
        <v>0</v>
      </c>
      <c r="F1650" t="str">
        <f>_xlfn.XLOOKUP(data!$B1650,campaign!$A$2:$A$18,campaign!$B$2:$B$18)</f>
        <v>RespondsToMailOffers</v>
      </c>
      <c r="G1650">
        <f>_xlfn.XLOOKUP($F1650,campaign!$B$2:$B$18,campaign!$D$2:$D$18)</f>
        <v>27</v>
      </c>
      <c r="H1650" t="str">
        <f>_xlfn.XLOOKUP($A1650,customer!$A$2:$A$978,customer!$B$2:$B$978)</f>
        <v>Willey Sherbrook</v>
      </c>
    </row>
    <row r="1651" spans="1:8" x14ac:dyDescent="0.2">
      <c r="A1651" t="s">
        <v>3029</v>
      </c>
      <c r="B1651" t="s">
        <v>3927</v>
      </c>
      <c r="C1651" s="1">
        <v>44808</v>
      </c>
      <c r="D1651" s="1">
        <v>44839</v>
      </c>
      <c r="E1651">
        <f t="shared" si="25"/>
        <v>1</v>
      </c>
      <c r="F1651" t="str">
        <f>_xlfn.XLOOKUP(data!$B1651,campaign!$A$2:$A$18,campaign!$B$2:$B$18)</f>
        <v>RespondsToMailOffers</v>
      </c>
      <c r="G1651">
        <f>_xlfn.XLOOKUP($F1651,campaign!$B$2:$B$18,campaign!$D$2:$D$18)</f>
        <v>27</v>
      </c>
      <c r="H1651" t="str">
        <f>_xlfn.XLOOKUP($A1651,customer!$A$2:$A$978,customer!$B$2:$B$978)</f>
        <v>Willey Sherbrook</v>
      </c>
    </row>
    <row r="1652" spans="1:8" x14ac:dyDescent="0.2">
      <c r="A1652" t="s">
        <v>3029</v>
      </c>
      <c r="B1652" t="s">
        <v>3927</v>
      </c>
      <c r="C1652" s="1">
        <v>44808</v>
      </c>
      <c r="D1652" s="1">
        <v>44881</v>
      </c>
      <c r="E1652">
        <f t="shared" si="25"/>
        <v>2</v>
      </c>
      <c r="F1652" t="str">
        <f>_xlfn.XLOOKUP(data!$B1652,campaign!$A$2:$A$18,campaign!$B$2:$B$18)</f>
        <v>RespondsToMailOffers</v>
      </c>
      <c r="G1652">
        <f>_xlfn.XLOOKUP($F1652,campaign!$B$2:$B$18,campaign!$D$2:$D$18)</f>
        <v>27</v>
      </c>
      <c r="H1652" t="str">
        <f>_xlfn.XLOOKUP($A1652,customer!$A$2:$A$978,customer!$B$2:$B$978)</f>
        <v>Willey Sherbrook</v>
      </c>
    </row>
    <row r="1653" spans="1:8" x14ac:dyDescent="0.2">
      <c r="A1653" t="s">
        <v>3029</v>
      </c>
      <c r="B1653" t="s">
        <v>3927</v>
      </c>
      <c r="C1653" s="1">
        <v>44808</v>
      </c>
      <c r="D1653" s="1">
        <v>44905</v>
      </c>
      <c r="E1653">
        <f t="shared" si="25"/>
        <v>3</v>
      </c>
      <c r="F1653" t="str">
        <f>_xlfn.XLOOKUP(data!$B1653,campaign!$A$2:$A$18,campaign!$B$2:$B$18)</f>
        <v>RespondsToMailOffers</v>
      </c>
      <c r="G1653">
        <f>_xlfn.XLOOKUP($F1653,campaign!$B$2:$B$18,campaign!$D$2:$D$18)</f>
        <v>27</v>
      </c>
      <c r="H1653" t="str">
        <f>_xlfn.XLOOKUP($A1653,customer!$A$2:$A$978,customer!$B$2:$B$978)</f>
        <v>Willey Sherbrook</v>
      </c>
    </row>
    <row r="1654" spans="1:8" x14ac:dyDescent="0.2">
      <c r="A1654" t="s">
        <v>3029</v>
      </c>
      <c r="B1654" t="s">
        <v>3927</v>
      </c>
      <c r="C1654" s="1">
        <v>44808</v>
      </c>
      <c r="D1654" s="1">
        <v>44968</v>
      </c>
      <c r="E1654">
        <f t="shared" si="25"/>
        <v>5</v>
      </c>
      <c r="F1654" t="str">
        <f>_xlfn.XLOOKUP(data!$B1654,campaign!$A$2:$A$18,campaign!$B$2:$B$18)</f>
        <v>RespondsToMailOffers</v>
      </c>
      <c r="G1654">
        <f>_xlfn.XLOOKUP($F1654,campaign!$B$2:$B$18,campaign!$D$2:$D$18)</f>
        <v>27</v>
      </c>
      <c r="H1654" t="str">
        <f>_xlfn.XLOOKUP($A1654,customer!$A$2:$A$978,customer!$B$2:$B$978)</f>
        <v>Willey Sherbrook</v>
      </c>
    </row>
    <row r="1655" spans="1:8" x14ac:dyDescent="0.2">
      <c r="A1655" t="s">
        <v>3029</v>
      </c>
      <c r="B1655" t="s">
        <v>3927</v>
      </c>
      <c r="C1655" s="1">
        <v>44808</v>
      </c>
      <c r="D1655" s="1">
        <v>44990</v>
      </c>
      <c r="E1655">
        <f t="shared" si="25"/>
        <v>6</v>
      </c>
      <c r="F1655" t="str">
        <f>_xlfn.XLOOKUP(data!$B1655,campaign!$A$2:$A$18,campaign!$B$2:$B$18)</f>
        <v>RespondsToMailOffers</v>
      </c>
      <c r="G1655">
        <f>_xlfn.XLOOKUP($F1655,campaign!$B$2:$B$18,campaign!$D$2:$D$18)</f>
        <v>27</v>
      </c>
      <c r="H1655" t="str">
        <f>_xlfn.XLOOKUP($A1655,customer!$A$2:$A$978,customer!$B$2:$B$978)</f>
        <v>Willey Sherbrook</v>
      </c>
    </row>
    <row r="1656" spans="1:8" x14ac:dyDescent="0.2">
      <c r="A1656" t="s">
        <v>3029</v>
      </c>
      <c r="B1656" t="s">
        <v>3927</v>
      </c>
      <c r="C1656" s="1">
        <v>44808</v>
      </c>
      <c r="D1656" s="1">
        <v>45031</v>
      </c>
      <c r="E1656">
        <f t="shared" si="25"/>
        <v>7</v>
      </c>
      <c r="F1656" t="str">
        <f>_xlfn.XLOOKUP(data!$B1656,campaign!$A$2:$A$18,campaign!$B$2:$B$18)</f>
        <v>RespondsToMailOffers</v>
      </c>
      <c r="G1656">
        <f>_xlfn.XLOOKUP($F1656,campaign!$B$2:$B$18,campaign!$D$2:$D$18)</f>
        <v>27</v>
      </c>
      <c r="H1656" t="str">
        <f>_xlfn.XLOOKUP($A1656,customer!$A$2:$A$978,customer!$B$2:$B$978)</f>
        <v>Willey Sherbrook</v>
      </c>
    </row>
    <row r="1657" spans="1:8" x14ac:dyDescent="0.2">
      <c r="A1657" t="s">
        <v>3029</v>
      </c>
      <c r="B1657" t="s">
        <v>3927</v>
      </c>
      <c r="C1657" s="1">
        <v>44808</v>
      </c>
      <c r="D1657" s="1">
        <v>45057</v>
      </c>
      <c r="E1657">
        <f t="shared" si="25"/>
        <v>8</v>
      </c>
      <c r="F1657" t="str">
        <f>_xlfn.XLOOKUP(data!$B1657,campaign!$A$2:$A$18,campaign!$B$2:$B$18)</f>
        <v>RespondsToMailOffers</v>
      </c>
      <c r="G1657">
        <f>_xlfn.XLOOKUP($F1657,campaign!$B$2:$B$18,campaign!$D$2:$D$18)</f>
        <v>27</v>
      </c>
      <c r="H1657" t="str">
        <f>_xlfn.XLOOKUP($A1657,customer!$A$2:$A$978,customer!$B$2:$B$978)</f>
        <v>Willey Sherbrook</v>
      </c>
    </row>
    <row r="1658" spans="1:8" x14ac:dyDescent="0.2">
      <c r="A1658" t="s">
        <v>3029</v>
      </c>
      <c r="B1658" t="s">
        <v>3920</v>
      </c>
      <c r="C1658" s="1">
        <v>44947</v>
      </c>
      <c r="D1658" s="1">
        <v>44947</v>
      </c>
      <c r="E1658">
        <f t="shared" si="25"/>
        <v>0</v>
      </c>
      <c r="F1658" t="str">
        <f>_xlfn.XLOOKUP(data!$B1658,campaign!$A$2:$A$18,campaign!$B$2:$B$18)</f>
        <v>ChildrenInHH</v>
      </c>
      <c r="G1658">
        <f>_xlfn.XLOOKUP($F1658,campaign!$B$2:$B$18,campaign!$D$2:$D$18)</f>
        <v>10</v>
      </c>
      <c r="H1658" t="str">
        <f>_xlfn.XLOOKUP($A1658,customer!$A$2:$A$978,customer!$B$2:$B$978)</f>
        <v>Willey Sherbrook</v>
      </c>
    </row>
    <row r="1659" spans="1:8" x14ac:dyDescent="0.2">
      <c r="A1659" t="s">
        <v>3029</v>
      </c>
      <c r="B1659" t="s">
        <v>3920</v>
      </c>
      <c r="C1659" s="1">
        <v>44947</v>
      </c>
      <c r="D1659" s="1">
        <v>44978</v>
      </c>
      <c r="E1659">
        <f t="shared" si="25"/>
        <v>1</v>
      </c>
      <c r="F1659" t="str">
        <f>_xlfn.XLOOKUP(data!$B1659,campaign!$A$2:$A$18,campaign!$B$2:$B$18)</f>
        <v>ChildrenInHH</v>
      </c>
      <c r="G1659">
        <f>_xlfn.XLOOKUP($F1659,campaign!$B$2:$B$18,campaign!$D$2:$D$18)</f>
        <v>10</v>
      </c>
      <c r="H1659" t="str">
        <f>_xlfn.XLOOKUP($A1659,customer!$A$2:$A$978,customer!$B$2:$B$978)</f>
        <v>Willey Sherbrook</v>
      </c>
    </row>
    <row r="1660" spans="1:8" x14ac:dyDescent="0.2">
      <c r="A1660" t="s">
        <v>3029</v>
      </c>
      <c r="B1660" t="s">
        <v>3920</v>
      </c>
      <c r="C1660" s="1">
        <v>44947</v>
      </c>
      <c r="D1660" s="1">
        <v>44986</v>
      </c>
      <c r="E1660">
        <f t="shared" si="25"/>
        <v>1</v>
      </c>
      <c r="F1660" t="str">
        <f>_xlfn.XLOOKUP(data!$B1660,campaign!$A$2:$A$18,campaign!$B$2:$B$18)</f>
        <v>ChildrenInHH</v>
      </c>
      <c r="G1660">
        <f>_xlfn.XLOOKUP($F1660,campaign!$B$2:$B$18,campaign!$D$2:$D$18)</f>
        <v>10</v>
      </c>
      <c r="H1660" t="str">
        <f>_xlfn.XLOOKUP($A1660,customer!$A$2:$A$978,customer!$B$2:$B$978)</f>
        <v>Willey Sherbrook</v>
      </c>
    </row>
    <row r="1661" spans="1:8" x14ac:dyDescent="0.2">
      <c r="A1661" t="s">
        <v>3029</v>
      </c>
      <c r="B1661" t="s">
        <v>3920</v>
      </c>
      <c r="C1661" s="1">
        <v>44947</v>
      </c>
      <c r="D1661" s="1">
        <v>45038</v>
      </c>
      <c r="E1661">
        <f t="shared" si="25"/>
        <v>3</v>
      </c>
      <c r="F1661" t="str">
        <f>_xlfn.XLOOKUP(data!$B1661,campaign!$A$2:$A$18,campaign!$B$2:$B$18)</f>
        <v>ChildrenInHH</v>
      </c>
      <c r="G1661">
        <f>_xlfn.XLOOKUP($F1661,campaign!$B$2:$B$18,campaign!$D$2:$D$18)</f>
        <v>10</v>
      </c>
      <c r="H1661" t="str">
        <f>_xlfn.XLOOKUP($A1661,customer!$A$2:$A$978,customer!$B$2:$B$978)</f>
        <v>Willey Sherbrook</v>
      </c>
    </row>
    <row r="1662" spans="1:8" x14ac:dyDescent="0.2">
      <c r="A1662" t="s">
        <v>3029</v>
      </c>
      <c r="B1662" t="s">
        <v>3920</v>
      </c>
      <c r="C1662" s="1">
        <v>44947</v>
      </c>
      <c r="D1662" s="1">
        <v>45049</v>
      </c>
      <c r="E1662">
        <f t="shared" si="25"/>
        <v>3</v>
      </c>
      <c r="F1662" t="str">
        <f>_xlfn.XLOOKUP(data!$B1662,campaign!$A$2:$A$18,campaign!$B$2:$B$18)</f>
        <v>ChildrenInHH</v>
      </c>
      <c r="G1662">
        <f>_xlfn.XLOOKUP($F1662,campaign!$B$2:$B$18,campaign!$D$2:$D$18)</f>
        <v>10</v>
      </c>
      <c r="H1662" t="str">
        <f>_xlfn.XLOOKUP($A1662,customer!$A$2:$A$978,customer!$B$2:$B$978)</f>
        <v>Willey Sherbrook</v>
      </c>
    </row>
    <row r="1663" spans="1:8" x14ac:dyDescent="0.2">
      <c r="A1663" t="s">
        <v>3030</v>
      </c>
      <c r="B1663" t="s">
        <v>3950</v>
      </c>
      <c r="C1663" s="1">
        <v>44811</v>
      </c>
      <c r="D1663" s="1">
        <v>44811</v>
      </c>
      <c r="E1663">
        <f t="shared" si="25"/>
        <v>0</v>
      </c>
      <c r="F1663" t="str">
        <f>_xlfn.XLOOKUP(data!$B1663,campaign!$A$2:$A$18,campaign!$B$2:$B$18)</f>
        <v>NotNewCellphoneUser</v>
      </c>
      <c r="G1663">
        <f>_xlfn.XLOOKUP($F1663,campaign!$B$2:$B$18,campaign!$D$2:$D$18)</f>
        <v>28</v>
      </c>
      <c r="H1663" t="str">
        <f>_xlfn.XLOOKUP($A1663,customer!$A$2:$A$978,customer!$B$2:$B$978)</f>
        <v>Flossy MacNish</v>
      </c>
    </row>
    <row r="1664" spans="1:8" x14ac:dyDescent="0.2">
      <c r="A1664" t="s">
        <v>3030</v>
      </c>
      <c r="B1664" t="s">
        <v>3950</v>
      </c>
      <c r="C1664" s="1">
        <v>44811</v>
      </c>
      <c r="D1664" s="1">
        <v>44852</v>
      </c>
      <c r="E1664">
        <f t="shared" si="25"/>
        <v>1</v>
      </c>
      <c r="F1664" t="str">
        <f>_xlfn.XLOOKUP(data!$B1664,campaign!$A$2:$A$18,campaign!$B$2:$B$18)</f>
        <v>NotNewCellphoneUser</v>
      </c>
      <c r="G1664">
        <f>_xlfn.XLOOKUP($F1664,campaign!$B$2:$B$18,campaign!$D$2:$D$18)</f>
        <v>28</v>
      </c>
      <c r="H1664" t="str">
        <f>_xlfn.XLOOKUP($A1664,customer!$A$2:$A$978,customer!$B$2:$B$978)</f>
        <v>Flossy MacNish</v>
      </c>
    </row>
    <row r="1665" spans="1:8" x14ac:dyDescent="0.2">
      <c r="A1665" t="s">
        <v>3030</v>
      </c>
      <c r="B1665" t="s">
        <v>3950</v>
      </c>
      <c r="C1665" s="1">
        <v>44811</v>
      </c>
      <c r="D1665" s="1">
        <v>44882</v>
      </c>
      <c r="E1665">
        <f t="shared" si="25"/>
        <v>2</v>
      </c>
      <c r="F1665" t="str">
        <f>_xlfn.XLOOKUP(data!$B1665,campaign!$A$2:$A$18,campaign!$B$2:$B$18)</f>
        <v>NotNewCellphoneUser</v>
      </c>
      <c r="G1665">
        <f>_xlfn.XLOOKUP($F1665,campaign!$B$2:$B$18,campaign!$D$2:$D$18)</f>
        <v>28</v>
      </c>
      <c r="H1665" t="str">
        <f>_xlfn.XLOOKUP($A1665,customer!$A$2:$A$978,customer!$B$2:$B$978)</f>
        <v>Flossy MacNish</v>
      </c>
    </row>
    <row r="1666" spans="1:8" x14ac:dyDescent="0.2">
      <c r="A1666" t="s">
        <v>3030</v>
      </c>
      <c r="B1666" t="s">
        <v>3950</v>
      </c>
      <c r="C1666" s="1">
        <v>44811</v>
      </c>
      <c r="D1666" s="1">
        <v>44909</v>
      </c>
      <c r="E1666">
        <f t="shared" si="25"/>
        <v>3</v>
      </c>
      <c r="F1666" t="str">
        <f>_xlfn.XLOOKUP(data!$B1666,campaign!$A$2:$A$18,campaign!$B$2:$B$18)</f>
        <v>NotNewCellphoneUser</v>
      </c>
      <c r="G1666">
        <f>_xlfn.XLOOKUP($F1666,campaign!$B$2:$B$18,campaign!$D$2:$D$18)</f>
        <v>28</v>
      </c>
      <c r="H1666" t="str">
        <f>_xlfn.XLOOKUP($A1666,customer!$A$2:$A$978,customer!$B$2:$B$978)</f>
        <v>Flossy MacNish</v>
      </c>
    </row>
    <row r="1667" spans="1:8" x14ac:dyDescent="0.2">
      <c r="A1667" t="s">
        <v>3030</v>
      </c>
      <c r="B1667" t="s">
        <v>3950</v>
      </c>
      <c r="C1667" s="1">
        <v>44811</v>
      </c>
      <c r="D1667" s="1">
        <v>44969</v>
      </c>
      <c r="E1667">
        <f t="shared" ref="E1667:E1730" si="26">DATEDIF(C1667,D1667,"M")</f>
        <v>5</v>
      </c>
      <c r="F1667" t="str">
        <f>_xlfn.XLOOKUP(data!$B1667,campaign!$A$2:$A$18,campaign!$B$2:$B$18)</f>
        <v>NotNewCellphoneUser</v>
      </c>
      <c r="G1667">
        <f>_xlfn.XLOOKUP($F1667,campaign!$B$2:$B$18,campaign!$D$2:$D$18)</f>
        <v>28</v>
      </c>
      <c r="H1667" t="str">
        <f>_xlfn.XLOOKUP($A1667,customer!$A$2:$A$978,customer!$B$2:$B$978)</f>
        <v>Flossy MacNish</v>
      </c>
    </row>
    <row r="1668" spans="1:8" x14ac:dyDescent="0.2">
      <c r="A1668" t="s">
        <v>3030</v>
      </c>
      <c r="B1668" t="s">
        <v>3950</v>
      </c>
      <c r="C1668" s="1">
        <v>44811</v>
      </c>
      <c r="D1668" s="1">
        <v>45004</v>
      </c>
      <c r="E1668">
        <f t="shared" si="26"/>
        <v>6</v>
      </c>
      <c r="F1668" t="str">
        <f>_xlfn.XLOOKUP(data!$B1668,campaign!$A$2:$A$18,campaign!$B$2:$B$18)</f>
        <v>NotNewCellphoneUser</v>
      </c>
      <c r="G1668">
        <f>_xlfn.XLOOKUP($F1668,campaign!$B$2:$B$18,campaign!$D$2:$D$18)</f>
        <v>28</v>
      </c>
      <c r="H1668" t="str">
        <f>_xlfn.XLOOKUP($A1668,customer!$A$2:$A$978,customer!$B$2:$B$978)</f>
        <v>Flossy MacNish</v>
      </c>
    </row>
    <row r="1669" spans="1:8" x14ac:dyDescent="0.2">
      <c r="A1669" t="s">
        <v>3030</v>
      </c>
      <c r="B1669" t="s">
        <v>3949</v>
      </c>
      <c r="C1669" s="1">
        <v>44817</v>
      </c>
      <c r="D1669" s="1">
        <v>44817</v>
      </c>
      <c r="E1669">
        <f t="shared" si="26"/>
        <v>0</v>
      </c>
      <c r="F1669" t="str">
        <f>_xlfn.XLOOKUP(data!$B1669,campaign!$A$2:$A$18,campaign!$B$2:$B$18)</f>
        <v>NewCellphoneUser</v>
      </c>
      <c r="G1669">
        <f>_xlfn.XLOOKUP($F1669,campaign!$B$2:$B$18,campaign!$D$2:$D$18)</f>
        <v>25</v>
      </c>
      <c r="H1669" t="str">
        <f>_xlfn.XLOOKUP($A1669,customer!$A$2:$A$978,customer!$B$2:$B$978)</f>
        <v>Flossy MacNish</v>
      </c>
    </row>
    <row r="1670" spans="1:8" x14ac:dyDescent="0.2">
      <c r="A1670" t="s">
        <v>3030</v>
      </c>
      <c r="B1670" t="s">
        <v>3949</v>
      </c>
      <c r="C1670" s="1">
        <v>44817</v>
      </c>
      <c r="D1670" s="1">
        <v>44849</v>
      </c>
      <c r="E1670">
        <f t="shared" si="26"/>
        <v>1</v>
      </c>
      <c r="F1670" t="str">
        <f>_xlfn.XLOOKUP(data!$B1670,campaign!$A$2:$A$18,campaign!$B$2:$B$18)</f>
        <v>NewCellphoneUser</v>
      </c>
      <c r="G1670">
        <f>_xlfn.XLOOKUP($F1670,campaign!$B$2:$B$18,campaign!$D$2:$D$18)</f>
        <v>25</v>
      </c>
      <c r="H1670" t="str">
        <f>_xlfn.XLOOKUP($A1670,customer!$A$2:$A$978,customer!$B$2:$B$978)</f>
        <v>Flossy MacNish</v>
      </c>
    </row>
    <row r="1671" spans="1:8" x14ac:dyDescent="0.2">
      <c r="A1671" t="s">
        <v>3030</v>
      </c>
      <c r="B1671" t="s">
        <v>3949</v>
      </c>
      <c r="C1671" s="1">
        <v>44817</v>
      </c>
      <c r="D1671" s="1">
        <v>44891</v>
      </c>
      <c r="E1671">
        <f t="shared" si="26"/>
        <v>2</v>
      </c>
      <c r="F1671" t="str">
        <f>_xlfn.XLOOKUP(data!$B1671,campaign!$A$2:$A$18,campaign!$B$2:$B$18)</f>
        <v>NewCellphoneUser</v>
      </c>
      <c r="G1671">
        <f>_xlfn.XLOOKUP($F1671,campaign!$B$2:$B$18,campaign!$D$2:$D$18)</f>
        <v>25</v>
      </c>
      <c r="H1671" t="str">
        <f>_xlfn.XLOOKUP($A1671,customer!$A$2:$A$978,customer!$B$2:$B$978)</f>
        <v>Flossy MacNish</v>
      </c>
    </row>
    <row r="1672" spans="1:8" x14ac:dyDescent="0.2">
      <c r="A1672" t="s">
        <v>3030</v>
      </c>
      <c r="B1672" t="s">
        <v>3949</v>
      </c>
      <c r="C1672" s="1">
        <v>44817</v>
      </c>
      <c r="D1672" s="1">
        <v>44918</v>
      </c>
      <c r="E1672">
        <f t="shared" si="26"/>
        <v>3</v>
      </c>
      <c r="F1672" t="str">
        <f>_xlfn.XLOOKUP(data!$B1672,campaign!$A$2:$A$18,campaign!$B$2:$B$18)</f>
        <v>NewCellphoneUser</v>
      </c>
      <c r="G1672">
        <f>_xlfn.XLOOKUP($F1672,campaign!$B$2:$B$18,campaign!$D$2:$D$18)</f>
        <v>25</v>
      </c>
      <c r="H1672" t="str">
        <f>_xlfn.XLOOKUP($A1672,customer!$A$2:$A$978,customer!$B$2:$B$978)</f>
        <v>Flossy MacNish</v>
      </c>
    </row>
    <row r="1673" spans="1:8" x14ac:dyDescent="0.2">
      <c r="A1673" t="s">
        <v>3030</v>
      </c>
      <c r="B1673" t="s">
        <v>3949</v>
      </c>
      <c r="C1673" s="1">
        <v>44817</v>
      </c>
      <c r="D1673" s="1">
        <v>44952</v>
      </c>
      <c r="E1673">
        <f t="shared" si="26"/>
        <v>4</v>
      </c>
      <c r="F1673" t="str">
        <f>_xlfn.XLOOKUP(data!$B1673,campaign!$A$2:$A$18,campaign!$B$2:$B$18)</f>
        <v>NewCellphoneUser</v>
      </c>
      <c r="G1673">
        <f>_xlfn.XLOOKUP($F1673,campaign!$B$2:$B$18,campaign!$D$2:$D$18)</f>
        <v>25</v>
      </c>
      <c r="H1673" t="str">
        <f>_xlfn.XLOOKUP($A1673,customer!$A$2:$A$978,customer!$B$2:$B$978)</f>
        <v>Flossy MacNish</v>
      </c>
    </row>
    <row r="1674" spans="1:8" x14ac:dyDescent="0.2">
      <c r="A1674" t="s">
        <v>3030</v>
      </c>
      <c r="B1674" t="s">
        <v>3949</v>
      </c>
      <c r="C1674" s="1">
        <v>44817</v>
      </c>
      <c r="D1674" s="1">
        <v>44970</v>
      </c>
      <c r="E1674">
        <f t="shared" si="26"/>
        <v>5</v>
      </c>
      <c r="F1674" t="str">
        <f>_xlfn.XLOOKUP(data!$B1674,campaign!$A$2:$A$18,campaign!$B$2:$B$18)</f>
        <v>NewCellphoneUser</v>
      </c>
      <c r="G1674">
        <f>_xlfn.XLOOKUP($F1674,campaign!$B$2:$B$18,campaign!$D$2:$D$18)</f>
        <v>25</v>
      </c>
      <c r="H1674" t="str">
        <f>_xlfn.XLOOKUP($A1674,customer!$A$2:$A$978,customer!$B$2:$B$978)</f>
        <v>Flossy MacNish</v>
      </c>
    </row>
    <row r="1675" spans="1:8" x14ac:dyDescent="0.2">
      <c r="A1675" t="s">
        <v>3030</v>
      </c>
      <c r="B1675" t="s">
        <v>3949</v>
      </c>
      <c r="C1675" s="1">
        <v>44817</v>
      </c>
      <c r="D1675" s="1">
        <v>45013</v>
      </c>
      <c r="E1675">
        <f t="shared" si="26"/>
        <v>6</v>
      </c>
      <c r="F1675" t="str">
        <f>_xlfn.XLOOKUP(data!$B1675,campaign!$A$2:$A$18,campaign!$B$2:$B$18)</f>
        <v>NewCellphoneUser</v>
      </c>
      <c r="G1675">
        <f>_xlfn.XLOOKUP($F1675,campaign!$B$2:$B$18,campaign!$D$2:$D$18)</f>
        <v>25</v>
      </c>
      <c r="H1675" t="str">
        <f>_xlfn.XLOOKUP($A1675,customer!$A$2:$A$978,customer!$B$2:$B$978)</f>
        <v>Flossy MacNish</v>
      </c>
    </row>
    <row r="1676" spans="1:8" x14ac:dyDescent="0.2">
      <c r="A1676" t="s">
        <v>3030</v>
      </c>
      <c r="B1676" t="s">
        <v>3949</v>
      </c>
      <c r="C1676" s="1">
        <v>44817</v>
      </c>
      <c r="D1676" s="1">
        <v>45043</v>
      </c>
      <c r="E1676">
        <f t="shared" si="26"/>
        <v>7</v>
      </c>
      <c r="F1676" t="str">
        <f>_xlfn.XLOOKUP(data!$B1676,campaign!$A$2:$A$18,campaign!$B$2:$B$18)</f>
        <v>NewCellphoneUser</v>
      </c>
      <c r="G1676">
        <f>_xlfn.XLOOKUP($F1676,campaign!$B$2:$B$18,campaign!$D$2:$D$18)</f>
        <v>25</v>
      </c>
      <c r="H1676" t="str">
        <f>_xlfn.XLOOKUP($A1676,customer!$A$2:$A$978,customer!$B$2:$B$978)</f>
        <v>Flossy MacNish</v>
      </c>
    </row>
    <row r="1677" spans="1:8" x14ac:dyDescent="0.2">
      <c r="A1677" t="s">
        <v>3030</v>
      </c>
      <c r="B1677" t="s">
        <v>3949</v>
      </c>
      <c r="C1677" s="1">
        <v>44817</v>
      </c>
      <c r="D1677" s="1">
        <v>45059</v>
      </c>
      <c r="E1677">
        <f t="shared" si="26"/>
        <v>8</v>
      </c>
      <c r="F1677" t="str">
        <f>_xlfn.XLOOKUP(data!$B1677,campaign!$A$2:$A$18,campaign!$B$2:$B$18)</f>
        <v>NewCellphoneUser</v>
      </c>
      <c r="G1677">
        <f>_xlfn.XLOOKUP($F1677,campaign!$B$2:$B$18,campaign!$D$2:$D$18)</f>
        <v>25</v>
      </c>
      <c r="H1677" t="str">
        <f>_xlfn.XLOOKUP($A1677,customer!$A$2:$A$978,customer!$B$2:$B$978)</f>
        <v>Flossy MacNish</v>
      </c>
    </row>
    <row r="1678" spans="1:8" x14ac:dyDescent="0.2">
      <c r="A1678" t="s">
        <v>3030</v>
      </c>
      <c r="B1678" t="s">
        <v>3953</v>
      </c>
      <c r="C1678" s="1">
        <v>44833</v>
      </c>
      <c r="D1678" s="1">
        <v>44833</v>
      </c>
      <c r="E1678">
        <f t="shared" si="26"/>
        <v>0</v>
      </c>
      <c r="F1678" t="str">
        <f>_xlfn.XLOOKUP(data!$B1678,campaign!$A$2:$A$18,campaign!$B$2:$B$18)</f>
        <v>MaritalStatus</v>
      </c>
      <c r="G1678">
        <f>_xlfn.XLOOKUP($F1678,campaign!$B$2:$B$18,campaign!$D$2:$D$18)</f>
        <v>29</v>
      </c>
      <c r="H1678" t="str">
        <f>_xlfn.XLOOKUP($A1678,customer!$A$2:$A$978,customer!$B$2:$B$978)</f>
        <v>Flossy MacNish</v>
      </c>
    </row>
    <row r="1679" spans="1:8" x14ac:dyDescent="0.2">
      <c r="A1679" t="s">
        <v>3030</v>
      </c>
      <c r="B1679" t="s">
        <v>3953</v>
      </c>
      <c r="C1679" s="1">
        <v>44833</v>
      </c>
      <c r="D1679" s="1">
        <v>44876</v>
      </c>
      <c r="E1679">
        <f t="shared" si="26"/>
        <v>1</v>
      </c>
      <c r="F1679" t="str">
        <f>_xlfn.XLOOKUP(data!$B1679,campaign!$A$2:$A$18,campaign!$B$2:$B$18)</f>
        <v>MaritalStatus</v>
      </c>
      <c r="G1679">
        <f>_xlfn.XLOOKUP($F1679,campaign!$B$2:$B$18,campaign!$D$2:$D$18)</f>
        <v>29</v>
      </c>
      <c r="H1679" t="str">
        <f>_xlfn.XLOOKUP($A1679,customer!$A$2:$A$978,customer!$B$2:$B$978)</f>
        <v>Flossy MacNish</v>
      </c>
    </row>
    <row r="1680" spans="1:8" x14ac:dyDescent="0.2">
      <c r="A1680" t="s">
        <v>3030</v>
      </c>
      <c r="B1680" t="s">
        <v>3953</v>
      </c>
      <c r="C1680" s="1">
        <v>44833</v>
      </c>
      <c r="D1680" s="1">
        <v>44902</v>
      </c>
      <c r="E1680">
        <f t="shared" si="26"/>
        <v>2</v>
      </c>
      <c r="F1680" t="str">
        <f>_xlfn.XLOOKUP(data!$B1680,campaign!$A$2:$A$18,campaign!$B$2:$B$18)</f>
        <v>MaritalStatus</v>
      </c>
      <c r="G1680">
        <f>_xlfn.XLOOKUP($F1680,campaign!$B$2:$B$18,campaign!$D$2:$D$18)</f>
        <v>29</v>
      </c>
      <c r="H1680" t="str">
        <f>_xlfn.XLOOKUP($A1680,customer!$A$2:$A$978,customer!$B$2:$B$978)</f>
        <v>Flossy MacNish</v>
      </c>
    </row>
    <row r="1681" spans="1:8" x14ac:dyDescent="0.2">
      <c r="A1681" t="s">
        <v>3030</v>
      </c>
      <c r="B1681" t="s">
        <v>3953</v>
      </c>
      <c r="C1681" s="1">
        <v>44833</v>
      </c>
      <c r="D1681" s="1">
        <v>44933</v>
      </c>
      <c r="E1681">
        <f t="shared" si="26"/>
        <v>3</v>
      </c>
      <c r="F1681" t="str">
        <f>_xlfn.XLOOKUP(data!$B1681,campaign!$A$2:$A$18,campaign!$B$2:$B$18)</f>
        <v>MaritalStatus</v>
      </c>
      <c r="G1681">
        <f>_xlfn.XLOOKUP($F1681,campaign!$B$2:$B$18,campaign!$D$2:$D$18)</f>
        <v>29</v>
      </c>
      <c r="H1681" t="str">
        <f>_xlfn.XLOOKUP($A1681,customer!$A$2:$A$978,customer!$B$2:$B$978)</f>
        <v>Flossy MacNish</v>
      </c>
    </row>
    <row r="1682" spans="1:8" x14ac:dyDescent="0.2">
      <c r="A1682" t="s">
        <v>3030</v>
      </c>
      <c r="B1682" t="s">
        <v>3953</v>
      </c>
      <c r="C1682" s="1">
        <v>44833</v>
      </c>
      <c r="D1682" s="1">
        <v>45058</v>
      </c>
      <c r="E1682">
        <f t="shared" si="26"/>
        <v>7</v>
      </c>
      <c r="F1682" t="str">
        <f>_xlfn.XLOOKUP(data!$B1682,campaign!$A$2:$A$18,campaign!$B$2:$B$18)</f>
        <v>MaritalStatus</v>
      </c>
      <c r="G1682">
        <f>_xlfn.XLOOKUP($F1682,campaign!$B$2:$B$18,campaign!$D$2:$D$18)</f>
        <v>29</v>
      </c>
      <c r="H1682" t="str">
        <f>_xlfn.XLOOKUP($A1682,customer!$A$2:$A$978,customer!$B$2:$B$978)</f>
        <v>Flossy MacNish</v>
      </c>
    </row>
    <row r="1683" spans="1:8" x14ac:dyDescent="0.2">
      <c r="A1683" t="s">
        <v>3030</v>
      </c>
      <c r="B1683" t="s">
        <v>3953</v>
      </c>
      <c r="C1683" s="1">
        <v>44833</v>
      </c>
      <c r="D1683" s="1">
        <v>45081</v>
      </c>
      <c r="E1683">
        <f t="shared" si="26"/>
        <v>8</v>
      </c>
      <c r="F1683" t="str">
        <f>_xlfn.XLOOKUP(data!$B1683,campaign!$A$2:$A$18,campaign!$B$2:$B$18)</f>
        <v>MaritalStatus</v>
      </c>
      <c r="G1683">
        <f>_xlfn.XLOOKUP($F1683,campaign!$B$2:$B$18,campaign!$D$2:$D$18)</f>
        <v>29</v>
      </c>
      <c r="H1683" t="str">
        <f>_xlfn.XLOOKUP($A1683,customer!$A$2:$A$978,customer!$B$2:$B$978)</f>
        <v>Flossy MacNish</v>
      </c>
    </row>
    <row r="1684" spans="1:8" x14ac:dyDescent="0.2">
      <c r="A1684" t="s">
        <v>3031</v>
      </c>
      <c r="B1684" t="s">
        <v>3949</v>
      </c>
      <c r="C1684" s="1">
        <v>44928</v>
      </c>
      <c r="D1684" s="1">
        <v>44928</v>
      </c>
      <c r="E1684">
        <f t="shared" si="26"/>
        <v>0</v>
      </c>
      <c r="F1684" t="str">
        <f>_xlfn.XLOOKUP(data!$B1684,campaign!$A$2:$A$18,campaign!$B$2:$B$18)</f>
        <v>NewCellphoneUser</v>
      </c>
      <c r="G1684">
        <f>_xlfn.XLOOKUP($F1684,campaign!$B$2:$B$18,campaign!$D$2:$D$18)</f>
        <v>25</v>
      </c>
      <c r="H1684" t="str">
        <f>_xlfn.XLOOKUP($A1684,customer!$A$2:$A$978,customer!$B$2:$B$978)</f>
        <v>Lorenza Robinett</v>
      </c>
    </row>
    <row r="1685" spans="1:8" x14ac:dyDescent="0.2">
      <c r="A1685" t="s">
        <v>3031</v>
      </c>
      <c r="B1685" t="s">
        <v>3949</v>
      </c>
      <c r="C1685" s="1">
        <v>44928</v>
      </c>
      <c r="D1685" s="1">
        <v>44973</v>
      </c>
      <c r="E1685">
        <f t="shared" si="26"/>
        <v>1</v>
      </c>
      <c r="F1685" t="str">
        <f>_xlfn.XLOOKUP(data!$B1685,campaign!$A$2:$A$18,campaign!$B$2:$B$18)</f>
        <v>NewCellphoneUser</v>
      </c>
      <c r="G1685">
        <f>_xlfn.XLOOKUP($F1685,campaign!$B$2:$B$18,campaign!$D$2:$D$18)</f>
        <v>25</v>
      </c>
      <c r="H1685" t="str">
        <f>_xlfn.XLOOKUP($A1685,customer!$A$2:$A$978,customer!$B$2:$B$978)</f>
        <v>Lorenza Robinett</v>
      </c>
    </row>
    <row r="1686" spans="1:8" x14ac:dyDescent="0.2">
      <c r="A1686" t="s">
        <v>3031</v>
      </c>
      <c r="B1686" t="s">
        <v>3949</v>
      </c>
      <c r="C1686" s="1">
        <v>44928</v>
      </c>
      <c r="D1686" s="1">
        <v>44992</v>
      </c>
      <c r="E1686">
        <f t="shared" si="26"/>
        <v>2</v>
      </c>
      <c r="F1686" t="str">
        <f>_xlfn.XLOOKUP(data!$B1686,campaign!$A$2:$A$18,campaign!$B$2:$B$18)</f>
        <v>NewCellphoneUser</v>
      </c>
      <c r="G1686">
        <f>_xlfn.XLOOKUP($F1686,campaign!$B$2:$B$18,campaign!$D$2:$D$18)</f>
        <v>25</v>
      </c>
      <c r="H1686" t="str">
        <f>_xlfn.XLOOKUP($A1686,customer!$A$2:$A$978,customer!$B$2:$B$978)</f>
        <v>Lorenza Robinett</v>
      </c>
    </row>
    <row r="1687" spans="1:8" x14ac:dyDescent="0.2">
      <c r="A1687" t="s">
        <v>3031</v>
      </c>
      <c r="B1687" t="s">
        <v>3949</v>
      </c>
      <c r="C1687" s="1">
        <v>44928</v>
      </c>
      <c r="D1687" s="1">
        <v>45025</v>
      </c>
      <c r="E1687">
        <f t="shared" si="26"/>
        <v>3</v>
      </c>
      <c r="F1687" t="str">
        <f>_xlfn.XLOOKUP(data!$B1687,campaign!$A$2:$A$18,campaign!$B$2:$B$18)</f>
        <v>NewCellphoneUser</v>
      </c>
      <c r="G1687">
        <f>_xlfn.XLOOKUP($F1687,campaign!$B$2:$B$18,campaign!$D$2:$D$18)</f>
        <v>25</v>
      </c>
      <c r="H1687" t="str">
        <f>_xlfn.XLOOKUP($A1687,customer!$A$2:$A$978,customer!$B$2:$B$978)</f>
        <v>Lorenza Robinett</v>
      </c>
    </row>
    <row r="1688" spans="1:8" x14ac:dyDescent="0.2">
      <c r="A1688" t="s">
        <v>3031</v>
      </c>
      <c r="B1688" t="s">
        <v>3949</v>
      </c>
      <c r="C1688" s="1">
        <v>44928</v>
      </c>
      <c r="D1688" s="1">
        <v>45051</v>
      </c>
      <c r="E1688">
        <f t="shared" si="26"/>
        <v>4</v>
      </c>
      <c r="F1688" t="str">
        <f>_xlfn.XLOOKUP(data!$B1688,campaign!$A$2:$A$18,campaign!$B$2:$B$18)</f>
        <v>NewCellphoneUser</v>
      </c>
      <c r="G1688">
        <f>_xlfn.XLOOKUP($F1688,campaign!$B$2:$B$18,campaign!$D$2:$D$18)</f>
        <v>25</v>
      </c>
      <c r="H1688" t="str">
        <f>_xlfn.XLOOKUP($A1688,customer!$A$2:$A$978,customer!$B$2:$B$978)</f>
        <v>Lorenza Robinett</v>
      </c>
    </row>
    <row r="1689" spans="1:8" x14ac:dyDescent="0.2">
      <c r="A1689" t="s">
        <v>3031</v>
      </c>
      <c r="B1689" t="s">
        <v>3928</v>
      </c>
      <c r="C1689" s="1">
        <v>44930</v>
      </c>
      <c r="D1689" s="1">
        <v>44930</v>
      </c>
      <c r="E1689">
        <f t="shared" si="26"/>
        <v>0</v>
      </c>
      <c r="F1689" t="str">
        <f>_xlfn.XLOOKUP(data!$B1689,campaign!$A$2:$A$18,campaign!$B$2:$B$18)</f>
        <v>OptOutMailings</v>
      </c>
      <c r="G1689">
        <f>_xlfn.XLOOKUP($F1689,campaign!$B$2:$B$18,campaign!$D$2:$D$18)</f>
        <v>75</v>
      </c>
      <c r="H1689" t="str">
        <f>_xlfn.XLOOKUP($A1689,customer!$A$2:$A$978,customer!$B$2:$B$978)</f>
        <v>Lorenza Robinett</v>
      </c>
    </row>
    <row r="1690" spans="1:8" x14ac:dyDescent="0.2">
      <c r="A1690" t="s">
        <v>3031</v>
      </c>
      <c r="B1690" t="s">
        <v>3928</v>
      </c>
      <c r="C1690" s="1">
        <v>44930</v>
      </c>
      <c r="D1690" s="1">
        <v>44974</v>
      </c>
      <c r="E1690">
        <f t="shared" si="26"/>
        <v>1</v>
      </c>
      <c r="F1690" t="str">
        <f>_xlfn.XLOOKUP(data!$B1690,campaign!$A$2:$A$18,campaign!$B$2:$B$18)</f>
        <v>OptOutMailings</v>
      </c>
      <c r="G1690">
        <f>_xlfn.XLOOKUP($F1690,campaign!$B$2:$B$18,campaign!$D$2:$D$18)</f>
        <v>75</v>
      </c>
      <c r="H1690" t="str">
        <f>_xlfn.XLOOKUP($A1690,customer!$A$2:$A$978,customer!$B$2:$B$978)</f>
        <v>Lorenza Robinett</v>
      </c>
    </row>
    <row r="1691" spans="1:8" x14ac:dyDescent="0.2">
      <c r="A1691" t="s">
        <v>3031</v>
      </c>
      <c r="B1691" t="s">
        <v>3928</v>
      </c>
      <c r="C1691" s="1">
        <v>44930</v>
      </c>
      <c r="D1691" s="1">
        <v>44999</v>
      </c>
      <c r="E1691">
        <f t="shared" si="26"/>
        <v>2</v>
      </c>
      <c r="F1691" t="str">
        <f>_xlfn.XLOOKUP(data!$B1691,campaign!$A$2:$A$18,campaign!$B$2:$B$18)</f>
        <v>OptOutMailings</v>
      </c>
      <c r="G1691">
        <f>_xlfn.XLOOKUP($F1691,campaign!$B$2:$B$18,campaign!$D$2:$D$18)</f>
        <v>75</v>
      </c>
      <c r="H1691" t="str">
        <f>_xlfn.XLOOKUP($A1691,customer!$A$2:$A$978,customer!$B$2:$B$978)</f>
        <v>Lorenza Robinett</v>
      </c>
    </row>
    <row r="1692" spans="1:8" x14ac:dyDescent="0.2">
      <c r="A1692" t="s">
        <v>3031</v>
      </c>
      <c r="B1692" t="s">
        <v>3928</v>
      </c>
      <c r="C1692" s="1">
        <v>44930</v>
      </c>
      <c r="D1692" s="1">
        <v>45028</v>
      </c>
      <c r="E1692">
        <f t="shared" si="26"/>
        <v>3</v>
      </c>
      <c r="F1692" t="str">
        <f>_xlfn.XLOOKUP(data!$B1692,campaign!$A$2:$A$18,campaign!$B$2:$B$18)</f>
        <v>OptOutMailings</v>
      </c>
      <c r="G1692">
        <f>_xlfn.XLOOKUP($F1692,campaign!$B$2:$B$18,campaign!$D$2:$D$18)</f>
        <v>75</v>
      </c>
      <c r="H1692" t="str">
        <f>_xlfn.XLOOKUP($A1692,customer!$A$2:$A$978,customer!$B$2:$B$978)</f>
        <v>Lorenza Robinett</v>
      </c>
    </row>
    <row r="1693" spans="1:8" x14ac:dyDescent="0.2">
      <c r="A1693" t="s">
        <v>3031</v>
      </c>
      <c r="B1693" t="s">
        <v>3928</v>
      </c>
      <c r="C1693" s="1">
        <v>44930</v>
      </c>
      <c r="D1693" s="1">
        <v>45061</v>
      </c>
      <c r="E1693">
        <f t="shared" si="26"/>
        <v>4</v>
      </c>
      <c r="F1693" t="str">
        <f>_xlfn.XLOOKUP(data!$B1693,campaign!$A$2:$A$18,campaign!$B$2:$B$18)</f>
        <v>OptOutMailings</v>
      </c>
      <c r="G1693">
        <f>_xlfn.XLOOKUP($F1693,campaign!$B$2:$B$18,campaign!$D$2:$D$18)</f>
        <v>75</v>
      </c>
      <c r="H1693" t="str">
        <f>_xlfn.XLOOKUP($A1693,customer!$A$2:$A$978,customer!$B$2:$B$978)</f>
        <v>Lorenza Robinett</v>
      </c>
    </row>
    <row r="1694" spans="1:8" x14ac:dyDescent="0.2">
      <c r="A1694" t="s">
        <v>3031</v>
      </c>
      <c r="B1694" t="s">
        <v>3953</v>
      </c>
      <c r="C1694" s="1">
        <v>45011</v>
      </c>
      <c r="D1694" s="1">
        <v>45011</v>
      </c>
      <c r="E1694">
        <f t="shared" si="26"/>
        <v>0</v>
      </c>
      <c r="F1694" t="str">
        <f>_xlfn.XLOOKUP(data!$B1694,campaign!$A$2:$A$18,campaign!$B$2:$B$18)</f>
        <v>MaritalStatus</v>
      </c>
      <c r="G1694">
        <f>_xlfn.XLOOKUP($F1694,campaign!$B$2:$B$18,campaign!$D$2:$D$18)</f>
        <v>29</v>
      </c>
      <c r="H1694" t="str">
        <f>_xlfn.XLOOKUP($A1694,customer!$A$2:$A$978,customer!$B$2:$B$978)</f>
        <v>Lorenza Robinett</v>
      </c>
    </row>
    <row r="1695" spans="1:8" x14ac:dyDescent="0.2">
      <c r="A1695" t="s">
        <v>3031</v>
      </c>
      <c r="B1695" t="s">
        <v>3953</v>
      </c>
      <c r="C1695" s="1">
        <v>45011</v>
      </c>
      <c r="D1695" s="1">
        <v>45043</v>
      </c>
      <c r="E1695">
        <f t="shared" si="26"/>
        <v>1</v>
      </c>
      <c r="F1695" t="str">
        <f>_xlfn.XLOOKUP(data!$B1695,campaign!$A$2:$A$18,campaign!$B$2:$B$18)</f>
        <v>MaritalStatus</v>
      </c>
      <c r="G1695">
        <f>_xlfn.XLOOKUP($F1695,campaign!$B$2:$B$18,campaign!$D$2:$D$18)</f>
        <v>29</v>
      </c>
      <c r="H1695" t="str">
        <f>_xlfn.XLOOKUP($A1695,customer!$A$2:$A$978,customer!$B$2:$B$978)</f>
        <v>Lorenza Robinett</v>
      </c>
    </row>
    <row r="1696" spans="1:8" x14ac:dyDescent="0.2">
      <c r="A1696" t="s">
        <v>3031</v>
      </c>
      <c r="B1696" t="s">
        <v>3953</v>
      </c>
      <c r="C1696" s="1">
        <v>45011</v>
      </c>
      <c r="D1696" s="1">
        <v>45054</v>
      </c>
      <c r="E1696">
        <f t="shared" si="26"/>
        <v>1</v>
      </c>
      <c r="F1696" t="str">
        <f>_xlfn.XLOOKUP(data!$B1696,campaign!$A$2:$A$18,campaign!$B$2:$B$18)</f>
        <v>MaritalStatus</v>
      </c>
      <c r="G1696">
        <f>_xlfn.XLOOKUP($F1696,campaign!$B$2:$B$18,campaign!$D$2:$D$18)</f>
        <v>29</v>
      </c>
      <c r="H1696" t="str">
        <f>_xlfn.XLOOKUP($A1696,customer!$A$2:$A$978,customer!$B$2:$B$978)</f>
        <v>Lorenza Robinett</v>
      </c>
    </row>
    <row r="1697" spans="1:8" x14ac:dyDescent="0.2">
      <c r="A1697" t="s">
        <v>3031</v>
      </c>
      <c r="B1697" t="s">
        <v>3953</v>
      </c>
      <c r="C1697" s="1">
        <v>45011</v>
      </c>
      <c r="D1697" s="1">
        <v>45081</v>
      </c>
      <c r="E1697">
        <f t="shared" si="26"/>
        <v>2</v>
      </c>
      <c r="F1697" t="str">
        <f>_xlfn.XLOOKUP(data!$B1697,campaign!$A$2:$A$18,campaign!$B$2:$B$18)</f>
        <v>MaritalStatus</v>
      </c>
      <c r="G1697">
        <f>_xlfn.XLOOKUP($F1697,campaign!$B$2:$B$18,campaign!$D$2:$D$18)</f>
        <v>29</v>
      </c>
      <c r="H1697" t="str">
        <f>_xlfn.XLOOKUP($A1697,customer!$A$2:$A$978,customer!$B$2:$B$978)</f>
        <v>Lorenza Robinett</v>
      </c>
    </row>
    <row r="1698" spans="1:8" x14ac:dyDescent="0.2">
      <c r="A1698" t="s">
        <v>3032</v>
      </c>
      <c r="B1698" t="s">
        <v>3925</v>
      </c>
      <c r="C1698" s="1">
        <v>44608</v>
      </c>
      <c r="D1698" s="1">
        <v>44608</v>
      </c>
      <c r="E1698">
        <f t="shared" si="26"/>
        <v>0</v>
      </c>
      <c r="F1698" t="str">
        <f>_xlfn.XLOOKUP(data!$B1698,campaign!$A$2:$A$18,campaign!$B$2:$B$18)</f>
        <v>Homeownership</v>
      </c>
      <c r="G1698">
        <f>_xlfn.XLOOKUP($F1698,campaign!$B$2:$B$18,campaign!$D$2:$D$18)</f>
        <v>13</v>
      </c>
      <c r="H1698" t="str">
        <f>_xlfn.XLOOKUP($A1698,customer!$A$2:$A$978,customer!$B$2:$B$978)</f>
        <v>Delbert Harbidge</v>
      </c>
    </row>
    <row r="1699" spans="1:8" x14ac:dyDescent="0.2">
      <c r="A1699" t="s">
        <v>3032</v>
      </c>
      <c r="B1699" t="s">
        <v>3925</v>
      </c>
      <c r="C1699" s="1">
        <v>44608</v>
      </c>
      <c r="D1699" s="1">
        <v>44639</v>
      </c>
      <c r="E1699">
        <f t="shared" si="26"/>
        <v>1</v>
      </c>
      <c r="F1699" t="str">
        <f>_xlfn.XLOOKUP(data!$B1699,campaign!$A$2:$A$18,campaign!$B$2:$B$18)</f>
        <v>Homeownership</v>
      </c>
      <c r="G1699">
        <f>_xlfn.XLOOKUP($F1699,campaign!$B$2:$B$18,campaign!$D$2:$D$18)</f>
        <v>13</v>
      </c>
      <c r="H1699" t="str">
        <f>_xlfn.XLOOKUP($A1699,customer!$A$2:$A$978,customer!$B$2:$B$978)</f>
        <v>Delbert Harbidge</v>
      </c>
    </row>
    <row r="1700" spans="1:8" x14ac:dyDescent="0.2">
      <c r="A1700" t="s">
        <v>3032</v>
      </c>
      <c r="B1700" t="s">
        <v>3925</v>
      </c>
      <c r="C1700" s="1">
        <v>44608</v>
      </c>
      <c r="D1700" s="1">
        <v>44709</v>
      </c>
      <c r="E1700">
        <f t="shared" si="26"/>
        <v>3</v>
      </c>
      <c r="F1700" t="str">
        <f>_xlfn.XLOOKUP(data!$B1700,campaign!$A$2:$A$18,campaign!$B$2:$B$18)</f>
        <v>Homeownership</v>
      </c>
      <c r="G1700">
        <f>_xlfn.XLOOKUP($F1700,campaign!$B$2:$B$18,campaign!$D$2:$D$18)</f>
        <v>13</v>
      </c>
      <c r="H1700" t="str">
        <f>_xlfn.XLOOKUP($A1700,customer!$A$2:$A$978,customer!$B$2:$B$978)</f>
        <v>Delbert Harbidge</v>
      </c>
    </row>
    <row r="1701" spans="1:8" x14ac:dyDescent="0.2">
      <c r="A1701" t="s">
        <v>3032</v>
      </c>
      <c r="B1701" t="s">
        <v>3925</v>
      </c>
      <c r="C1701" s="1">
        <v>44608</v>
      </c>
      <c r="D1701" s="1">
        <v>44741</v>
      </c>
      <c r="E1701">
        <f t="shared" si="26"/>
        <v>4</v>
      </c>
      <c r="F1701" t="str">
        <f>_xlfn.XLOOKUP(data!$B1701,campaign!$A$2:$A$18,campaign!$B$2:$B$18)</f>
        <v>Homeownership</v>
      </c>
      <c r="G1701">
        <f>_xlfn.XLOOKUP($F1701,campaign!$B$2:$B$18,campaign!$D$2:$D$18)</f>
        <v>13</v>
      </c>
      <c r="H1701" t="str">
        <f>_xlfn.XLOOKUP($A1701,customer!$A$2:$A$978,customer!$B$2:$B$978)</f>
        <v>Delbert Harbidge</v>
      </c>
    </row>
    <row r="1702" spans="1:8" x14ac:dyDescent="0.2">
      <c r="A1702" t="s">
        <v>3032</v>
      </c>
      <c r="B1702" t="s">
        <v>3925</v>
      </c>
      <c r="C1702" s="1">
        <v>44608</v>
      </c>
      <c r="D1702" s="1">
        <v>44765</v>
      </c>
      <c r="E1702">
        <f t="shared" si="26"/>
        <v>5</v>
      </c>
      <c r="F1702" t="str">
        <f>_xlfn.XLOOKUP(data!$B1702,campaign!$A$2:$A$18,campaign!$B$2:$B$18)</f>
        <v>Homeownership</v>
      </c>
      <c r="G1702">
        <f>_xlfn.XLOOKUP($F1702,campaign!$B$2:$B$18,campaign!$D$2:$D$18)</f>
        <v>13</v>
      </c>
      <c r="H1702" t="str">
        <f>_xlfn.XLOOKUP($A1702,customer!$A$2:$A$978,customer!$B$2:$B$978)</f>
        <v>Delbert Harbidge</v>
      </c>
    </row>
    <row r="1703" spans="1:8" x14ac:dyDescent="0.2">
      <c r="A1703" t="s">
        <v>3032</v>
      </c>
      <c r="B1703" t="s">
        <v>3925</v>
      </c>
      <c r="C1703" s="1">
        <v>44608</v>
      </c>
      <c r="D1703" s="1">
        <v>44822</v>
      </c>
      <c r="E1703">
        <f t="shared" si="26"/>
        <v>7</v>
      </c>
      <c r="F1703" t="str">
        <f>_xlfn.XLOOKUP(data!$B1703,campaign!$A$2:$A$18,campaign!$B$2:$B$18)</f>
        <v>Homeownership</v>
      </c>
      <c r="G1703">
        <f>_xlfn.XLOOKUP($F1703,campaign!$B$2:$B$18,campaign!$D$2:$D$18)</f>
        <v>13</v>
      </c>
      <c r="H1703" t="str">
        <f>_xlfn.XLOOKUP($A1703,customer!$A$2:$A$978,customer!$B$2:$B$978)</f>
        <v>Delbert Harbidge</v>
      </c>
    </row>
    <row r="1704" spans="1:8" x14ac:dyDescent="0.2">
      <c r="A1704" t="s">
        <v>3032</v>
      </c>
      <c r="B1704" t="s">
        <v>3925</v>
      </c>
      <c r="C1704" s="1">
        <v>44608</v>
      </c>
      <c r="D1704" s="1">
        <v>44864</v>
      </c>
      <c r="E1704">
        <f t="shared" si="26"/>
        <v>8</v>
      </c>
      <c r="F1704" t="str">
        <f>_xlfn.XLOOKUP(data!$B1704,campaign!$A$2:$A$18,campaign!$B$2:$B$18)</f>
        <v>Homeownership</v>
      </c>
      <c r="G1704">
        <f>_xlfn.XLOOKUP($F1704,campaign!$B$2:$B$18,campaign!$D$2:$D$18)</f>
        <v>13</v>
      </c>
      <c r="H1704" t="str">
        <f>_xlfn.XLOOKUP($A1704,customer!$A$2:$A$978,customer!$B$2:$B$978)</f>
        <v>Delbert Harbidge</v>
      </c>
    </row>
    <row r="1705" spans="1:8" x14ac:dyDescent="0.2">
      <c r="A1705" t="s">
        <v>3032</v>
      </c>
      <c r="B1705" t="s">
        <v>3925</v>
      </c>
      <c r="C1705" s="1">
        <v>44608</v>
      </c>
      <c r="D1705" s="1">
        <v>44886</v>
      </c>
      <c r="E1705">
        <f t="shared" si="26"/>
        <v>9</v>
      </c>
      <c r="F1705" t="str">
        <f>_xlfn.XLOOKUP(data!$B1705,campaign!$A$2:$A$18,campaign!$B$2:$B$18)</f>
        <v>Homeownership</v>
      </c>
      <c r="G1705">
        <f>_xlfn.XLOOKUP($F1705,campaign!$B$2:$B$18,campaign!$D$2:$D$18)</f>
        <v>13</v>
      </c>
      <c r="H1705" t="str">
        <f>_xlfn.XLOOKUP($A1705,customer!$A$2:$A$978,customer!$B$2:$B$978)</f>
        <v>Delbert Harbidge</v>
      </c>
    </row>
    <row r="1706" spans="1:8" x14ac:dyDescent="0.2">
      <c r="A1706" t="s">
        <v>3032</v>
      </c>
      <c r="B1706" t="s">
        <v>3925</v>
      </c>
      <c r="C1706" s="1">
        <v>44608</v>
      </c>
      <c r="D1706" s="1">
        <v>44947</v>
      </c>
      <c r="E1706">
        <f t="shared" si="26"/>
        <v>11</v>
      </c>
      <c r="F1706" t="str">
        <f>_xlfn.XLOOKUP(data!$B1706,campaign!$A$2:$A$18,campaign!$B$2:$B$18)</f>
        <v>Homeownership</v>
      </c>
      <c r="G1706">
        <f>_xlfn.XLOOKUP($F1706,campaign!$B$2:$B$18,campaign!$D$2:$D$18)</f>
        <v>13</v>
      </c>
      <c r="H1706" t="str">
        <f>_xlfn.XLOOKUP($A1706,customer!$A$2:$A$978,customer!$B$2:$B$978)</f>
        <v>Delbert Harbidge</v>
      </c>
    </row>
    <row r="1707" spans="1:8" x14ac:dyDescent="0.2">
      <c r="A1707" t="s">
        <v>3032</v>
      </c>
      <c r="B1707" t="s">
        <v>3925</v>
      </c>
      <c r="C1707" s="1">
        <v>44608</v>
      </c>
      <c r="D1707" s="1">
        <v>44982</v>
      </c>
      <c r="E1707">
        <f t="shared" si="26"/>
        <v>12</v>
      </c>
      <c r="F1707" t="str">
        <f>_xlfn.XLOOKUP(data!$B1707,campaign!$A$2:$A$18,campaign!$B$2:$B$18)</f>
        <v>Homeownership</v>
      </c>
      <c r="G1707">
        <f>_xlfn.XLOOKUP($F1707,campaign!$B$2:$B$18,campaign!$D$2:$D$18)</f>
        <v>13</v>
      </c>
      <c r="H1707" t="str">
        <f>_xlfn.XLOOKUP($A1707,customer!$A$2:$A$978,customer!$B$2:$B$978)</f>
        <v>Delbert Harbidge</v>
      </c>
    </row>
    <row r="1708" spans="1:8" x14ac:dyDescent="0.2">
      <c r="A1708" t="s">
        <v>3032</v>
      </c>
      <c r="B1708" t="s">
        <v>3925</v>
      </c>
      <c r="C1708" s="1">
        <v>44608</v>
      </c>
      <c r="D1708" s="1">
        <v>45008</v>
      </c>
      <c r="E1708">
        <f t="shared" si="26"/>
        <v>13</v>
      </c>
      <c r="F1708" t="str">
        <f>_xlfn.XLOOKUP(data!$B1708,campaign!$A$2:$A$18,campaign!$B$2:$B$18)</f>
        <v>Homeownership</v>
      </c>
      <c r="G1708">
        <f>_xlfn.XLOOKUP($F1708,campaign!$B$2:$B$18,campaign!$D$2:$D$18)</f>
        <v>13</v>
      </c>
      <c r="H1708" t="str">
        <f>_xlfn.XLOOKUP($A1708,customer!$A$2:$A$978,customer!$B$2:$B$978)</f>
        <v>Delbert Harbidge</v>
      </c>
    </row>
    <row r="1709" spans="1:8" x14ac:dyDescent="0.2">
      <c r="A1709" t="s">
        <v>3032</v>
      </c>
      <c r="B1709" t="s">
        <v>3952</v>
      </c>
      <c r="C1709" s="1">
        <v>44832</v>
      </c>
      <c r="D1709" s="1">
        <v>44832</v>
      </c>
      <c r="E1709">
        <f t="shared" si="26"/>
        <v>0</v>
      </c>
      <c r="F1709" t="str">
        <f>_xlfn.XLOOKUP(data!$B1709,campaign!$A$2:$A$18,campaign!$B$2:$B$18)</f>
        <v>MadeCallToRetentionTeam</v>
      </c>
      <c r="G1709">
        <f>_xlfn.XLOOKUP($F1709,campaign!$B$2:$B$18,campaign!$D$2:$D$18)</f>
        <v>16</v>
      </c>
      <c r="H1709" t="str">
        <f>_xlfn.XLOOKUP($A1709,customer!$A$2:$A$978,customer!$B$2:$B$978)</f>
        <v>Delbert Harbidge</v>
      </c>
    </row>
    <row r="1710" spans="1:8" x14ac:dyDescent="0.2">
      <c r="A1710" t="s">
        <v>3032</v>
      </c>
      <c r="B1710" t="s">
        <v>3952</v>
      </c>
      <c r="C1710" s="1">
        <v>44832</v>
      </c>
      <c r="D1710" s="1">
        <v>44866</v>
      </c>
      <c r="E1710">
        <f t="shared" si="26"/>
        <v>1</v>
      </c>
      <c r="F1710" t="str">
        <f>_xlfn.XLOOKUP(data!$B1710,campaign!$A$2:$A$18,campaign!$B$2:$B$18)</f>
        <v>MadeCallToRetentionTeam</v>
      </c>
      <c r="G1710">
        <f>_xlfn.XLOOKUP($F1710,campaign!$B$2:$B$18,campaign!$D$2:$D$18)</f>
        <v>16</v>
      </c>
      <c r="H1710" t="str">
        <f>_xlfn.XLOOKUP($A1710,customer!$A$2:$A$978,customer!$B$2:$B$978)</f>
        <v>Delbert Harbidge</v>
      </c>
    </row>
    <row r="1711" spans="1:8" x14ac:dyDescent="0.2">
      <c r="A1711" t="s">
        <v>3032</v>
      </c>
      <c r="B1711" t="s">
        <v>3952</v>
      </c>
      <c r="C1711" s="1">
        <v>44832</v>
      </c>
      <c r="D1711" s="1">
        <v>44907</v>
      </c>
      <c r="E1711">
        <f t="shared" si="26"/>
        <v>2</v>
      </c>
      <c r="F1711" t="str">
        <f>_xlfn.XLOOKUP(data!$B1711,campaign!$A$2:$A$18,campaign!$B$2:$B$18)</f>
        <v>MadeCallToRetentionTeam</v>
      </c>
      <c r="G1711">
        <f>_xlfn.XLOOKUP($F1711,campaign!$B$2:$B$18,campaign!$D$2:$D$18)</f>
        <v>16</v>
      </c>
      <c r="H1711" t="str">
        <f>_xlfn.XLOOKUP($A1711,customer!$A$2:$A$978,customer!$B$2:$B$978)</f>
        <v>Delbert Harbidge</v>
      </c>
    </row>
    <row r="1712" spans="1:8" x14ac:dyDescent="0.2">
      <c r="A1712" t="s">
        <v>3032</v>
      </c>
      <c r="B1712" t="s">
        <v>3952</v>
      </c>
      <c r="C1712" s="1">
        <v>44832</v>
      </c>
      <c r="D1712" s="1">
        <v>44956</v>
      </c>
      <c r="E1712">
        <f t="shared" si="26"/>
        <v>4</v>
      </c>
      <c r="F1712" t="str">
        <f>_xlfn.XLOOKUP(data!$B1712,campaign!$A$2:$A$18,campaign!$B$2:$B$18)</f>
        <v>MadeCallToRetentionTeam</v>
      </c>
      <c r="G1712">
        <f>_xlfn.XLOOKUP($F1712,campaign!$B$2:$B$18,campaign!$D$2:$D$18)</f>
        <v>16</v>
      </c>
      <c r="H1712" t="str">
        <f>_xlfn.XLOOKUP($A1712,customer!$A$2:$A$978,customer!$B$2:$B$978)</f>
        <v>Delbert Harbidge</v>
      </c>
    </row>
    <row r="1713" spans="1:8" x14ac:dyDescent="0.2">
      <c r="A1713" t="s">
        <v>3032</v>
      </c>
      <c r="B1713" t="s">
        <v>3952</v>
      </c>
      <c r="C1713" s="1">
        <v>44832</v>
      </c>
      <c r="D1713" s="1">
        <v>44967</v>
      </c>
      <c r="E1713">
        <f t="shared" si="26"/>
        <v>4</v>
      </c>
      <c r="F1713" t="str">
        <f>_xlfn.XLOOKUP(data!$B1713,campaign!$A$2:$A$18,campaign!$B$2:$B$18)</f>
        <v>MadeCallToRetentionTeam</v>
      </c>
      <c r="G1713">
        <f>_xlfn.XLOOKUP($F1713,campaign!$B$2:$B$18,campaign!$D$2:$D$18)</f>
        <v>16</v>
      </c>
      <c r="H1713" t="str">
        <f>_xlfn.XLOOKUP($A1713,customer!$A$2:$A$978,customer!$B$2:$B$978)</f>
        <v>Delbert Harbidge</v>
      </c>
    </row>
    <row r="1714" spans="1:8" x14ac:dyDescent="0.2">
      <c r="A1714" t="s">
        <v>3032</v>
      </c>
      <c r="B1714" t="s">
        <v>3952</v>
      </c>
      <c r="C1714" s="1">
        <v>44832</v>
      </c>
      <c r="D1714" s="1">
        <v>44995</v>
      </c>
      <c r="E1714">
        <f t="shared" si="26"/>
        <v>5</v>
      </c>
      <c r="F1714" t="str">
        <f>_xlfn.XLOOKUP(data!$B1714,campaign!$A$2:$A$18,campaign!$B$2:$B$18)</f>
        <v>MadeCallToRetentionTeam</v>
      </c>
      <c r="G1714">
        <f>_xlfn.XLOOKUP($F1714,campaign!$B$2:$B$18,campaign!$D$2:$D$18)</f>
        <v>16</v>
      </c>
      <c r="H1714" t="str">
        <f>_xlfn.XLOOKUP($A1714,customer!$A$2:$A$978,customer!$B$2:$B$978)</f>
        <v>Delbert Harbidge</v>
      </c>
    </row>
    <row r="1715" spans="1:8" x14ac:dyDescent="0.2">
      <c r="A1715" t="s">
        <v>3032</v>
      </c>
      <c r="B1715" t="s">
        <v>3952</v>
      </c>
      <c r="C1715" s="1">
        <v>44832</v>
      </c>
      <c r="D1715" s="1">
        <v>45044</v>
      </c>
      <c r="E1715">
        <f t="shared" si="26"/>
        <v>7</v>
      </c>
      <c r="F1715" t="str">
        <f>_xlfn.XLOOKUP(data!$B1715,campaign!$A$2:$A$18,campaign!$B$2:$B$18)</f>
        <v>MadeCallToRetentionTeam</v>
      </c>
      <c r="G1715">
        <f>_xlfn.XLOOKUP($F1715,campaign!$B$2:$B$18,campaign!$D$2:$D$18)</f>
        <v>16</v>
      </c>
      <c r="H1715" t="str">
        <f>_xlfn.XLOOKUP($A1715,customer!$A$2:$A$978,customer!$B$2:$B$978)</f>
        <v>Delbert Harbidge</v>
      </c>
    </row>
    <row r="1716" spans="1:8" x14ac:dyDescent="0.2">
      <c r="A1716" t="s">
        <v>3032</v>
      </c>
      <c r="B1716" t="s">
        <v>3952</v>
      </c>
      <c r="C1716" s="1">
        <v>44832</v>
      </c>
      <c r="D1716" s="1">
        <v>45050</v>
      </c>
      <c r="E1716">
        <f t="shared" si="26"/>
        <v>7</v>
      </c>
      <c r="F1716" t="str">
        <f>_xlfn.XLOOKUP(data!$B1716,campaign!$A$2:$A$18,campaign!$B$2:$B$18)</f>
        <v>MadeCallToRetentionTeam</v>
      </c>
      <c r="G1716">
        <f>_xlfn.XLOOKUP($F1716,campaign!$B$2:$B$18,campaign!$D$2:$D$18)</f>
        <v>16</v>
      </c>
      <c r="H1716" t="str">
        <f>_xlfn.XLOOKUP($A1716,customer!$A$2:$A$978,customer!$B$2:$B$978)</f>
        <v>Delbert Harbidge</v>
      </c>
    </row>
    <row r="1717" spans="1:8" x14ac:dyDescent="0.2">
      <c r="A1717" t="s">
        <v>3032</v>
      </c>
      <c r="B1717" t="s">
        <v>3952</v>
      </c>
      <c r="C1717" s="1">
        <v>44832</v>
      </c>
      <c r="D1717" s="1">
        <v>45089</v>
      </c>
      <c r="E1717">
        <f t="shared" si="26"/>
        <v>8</v>
      </c>
      <c r="F1717" t="str">
        <f>_xlfn.XLOOKUP(data!$B1717,campaign!$A$2:$A$18,campaign!$B$2:$B$18)</f>
        <v>MadeCallToRetentionTeam</v>
      </c>
      <c r="G1717">
        <f>_xlfn.XLOOKUP($F1717,campaign!$B$2:$B$18,campaign!$D$2:$D$18)</f>
        <v>16</v>
      </c>
      <c r="H1717" t="str">
        <f>_xlfn.XLOOKUP($A1717,customer!$A$2:$A$978,customer!$B$2:$B$978)</f>
        <v>Delbert Harbidge</v>
      </c>
    </row>
    <row r="1718" spans="1:8" x14ac:dyDescent="0.2">
      <c r="A1718" t="s">
        <v>3032</v>
      </c>
      <c r="B1718" t="s">
        <v>3920</v>
      </c>
      <c r="C1718" s="1">
        <v>44843</v>
      </c>
      <c r="D1718" s="1">
        <v>44843</v>
      </c>
      <c r="E1718">
        <f t="shared" si="26"/>
        <v>0</v>
      </c>
      <c r="F1718" t="str">
        <f>_xlfn.XLOOKUP(data!$B1718,campaign!$A$2:$A$18,campaign!$B$2:$B$18)</f>
        <v>ChildrenInHH</v>
      </c>
      <c r="G1718">
        <f>_xlfn.XLOOKUP($F1718,campaign!$B$2:$B$18,campaign!$D$2:$D$18)</f>
        <v>10</v>
      </c>
      <c r="H1718" t="str">
        <f>_xlfn.XLOOKUP($A1718,customer!$A$2:$A$978,customer!$B$2:$B$978)</f>
        <v>Delbert Harbidge</v>
      </c>
    </row>
    <row r="1719" spans="1:8" x14ac:dyDescent="0.2">
      <c r="A1719" t="s">
        <v>3032</v>
      </c>
      <c r="B1719" t="s">
        <v>3920</v>
      </c>
      <c r="C1719" s="1">
        <v>44843</v>
      </c>
      <c r="D1719" s="1">
        <v>44880</v>
      </c>
      <c r="E1719">
        <f t="shared" si="26"/>
        <v>1</v>
      </c>
      <c r="F1719" t="str">
        <f>_xlfn.XLOOKUP(data!$B1719,campaign!$A$2:$A$18,campaign!$B$2:$B$18)</f>
        <v>ChildrenInHH</v>
      </c>
      <c r="G1719">
        <f>_xlfn.XLOOKUP($F1719,campaign!$B$2:$B$18,campaign!$D$2:$D$18)</f>
        <v>10</v>
      </c>
      <c r="H1719" t="str">
        <f>_xlfn.XLOOKUP($A1719,customer!$A$2:$A$978,customer!$B$2:$B$978)</f>
        <v>Delbert Harbidge</v>
      </c>
    </row>
    <row r="1720" spans="1:8" x14ac:dyDescent="0.2">
      <c r="A1720" t="s">
        <v>3032</v>
      </c>
      <c r="B1720" t="s">
        <v>3920</v>
      </c>
      <c r="C1720" s="1">
        <v>44843</v>
      </c>
      <c r="D1720" s="1">
        <v>44908</v>
      </c>
      <c r="E1720">
        <f t="shared" si="26"/>
        <v>2</v>
      </c>
      <c r="F1720" t="str">
        <f>_xlfn.XLOOKUP(data!$B1720,campaign!$A$2:$A$18,campaign!$B$2:$B$18)</f>
        <v>ChildrenInHH</v>
      </c>
      <c r="G1720">
        <f>_xlfn.XLOOKUP($F1720,campaign!$B$2:$B$18,campaign!$D$2:$D$18)</f>
        <v>10</v>
      </c>
      <c r="H1720" t="str">
        <f>_xlfn.XLOOKUP($A1720,customer!$A$2:$A$978,customer!$B$2:$B$978)</f>
        <v>Delbert Harbidge</v>
      </c>
    </row>
    <row r="1721" spans="1:8" x14ac:dyDescent="0.2">
      <c r="A1721" t="s">
        <v>3032</v>
      </c>
      <c r="B1721" t="s">
        <v>3920</v>
      </c>
      <c r="C1721" s="1">
        <v>44843</v>
      </c>
      <c r="D1721" s="1">
        <v>44945</v>
      </c>
      <c r="E1721">
        <f t="shared" si="26"/>
        <v>3</v>
      </c>
      <c r="F1721" t="str">
        <f>_xlfn.XLOOKUP(data!$B1721,campaign!$A$2:$A$18,campaign!$B$2:$B$18)</f>
        <v>ChildrenInHH</v>
      </c>
      <c r="G1721">
        <f>_xlfn.XLOOKUP($F1721,campaign!$B$2:$B$18,campaign!$D$2:$D$18)</f>
        <v>10</v>
      </c>
      <c r="H1721" t="str">
        <f>_xlfn.XLOOKUP($A1721,customer!$A$2:$A$978,customer!$B$2:$B$978)</f>
        <v>Delbert Harbidge</v>
      </c>
    </row>
    <row r="1722" spans="1:8" x14ac:dyDescent="0.2">
      <c r="A1722" t="s">
        <v>3032</v>
      </c>
      <c r="B1722" t="s">
        <v>3920</v>
      </c>
      <c r="C1722" s="1">
        <v>44843</v>
      </c>
      <c r="D1722" s="1">
        <v>44968</v>
      </c>
      <c r="E1722">
        <f t="shared" si="26"/>
        <v>4</v>
      </c>
      <c r="F1722" t="str">
        <f>_xlfn.XLOOKUP(data!$B1722,campaign!$A$2:$A$18,campaign!$B$2:$B$18)</f>
        <v>ChildrenInHH</v>
      </c>
      <c r="G1722">
        <f>_xlfn.XLOOKUP($F1722,campaign!$B$2:$B$18,campaign!$D$2:$D$18)</f>
        <v>10</v>
      </c>
      <c r="H1722" t="str">
        <f>_xlfn.XLOOKUP($A1722,customer!$A$2:$A$978,customer!$B$2:$B$978)</f>
        <v>Delbert Harbidge</v>
      </c>
    </row>
    <row r="1723" spans="1:8" x14ac:dyDescent="0.2">
      <c r="A1723" t="s">
        <v>3032</v>
      </c>
      <c r="B1723" t="s">
        <v>3920</v>
      </c>
      <c r="C1723" s="1">
        <v>44843</v>
      </c>
      <c r="D1723" s="1">
        <v>45029</v>
      </c>
      <c r="E1723">
        <f t="shared" si="26"/>
        <v>6</v>
      </c>
      <c r="F1723" t="str">
        <f>_xlfn.XLOOKUP(data!$B1723,campaign!$A$2:$A$18,campaign!$B$2:$B$18)</f>
        <v>ChildrenInHH</v>
      </c>
      <c r="G1723">
        <f>_xlfn.XLOOKUP($F1723,campaign!$B$2:$B$18,campaign!$D$2:$D$18)</f>
        <v>10</v>
      </c>
      <c r="H1723" t="str">
        <f>_xlfn.XLOOKUP($A1723,customer!$A$2:$A$978,customer!$B$2:$B$978)</f>
        <v>Delbert Harbidge</v>
      </c>
    </row>
    <row r="1724" spans="1:8" x14ac:dyDescent="0.2">
      <c r="A1724" t="s">
        <v>3032</v>
      </c>
      <c r="B1724" t="s">
        <v>3920</v>
      </c>
      <c r="C1724" s="1">
        <v>44843</v>
      </c>
      <c r="D1724" s="1">
        <v>45066</v>
      </c>
      <c r="E1724">
        <f t="shared" si="26"/>
        <v>7</v>
      </c>
      <c r="F1724" t="str">
        <f>_xlfn.XLOOKUP(data!$B1724,campaign!$A$2:$A$18,campaign!$B$2:$B$18)</f>
        <v>ChildrenInHH</v>
      </c>
      <c r="G1724">
        <f>_xlfn.XLOOKUP($F1724,campaign!$B$2:$B$18,campaign!$D$2:$D$18)</f>
        <v>10</v>
      </c>
      <c r="H1724" t="str">
        <f>_xlfn.XLOOKUP($A1724,customer!$A$2:$A$978,customer!$B$2:$B$978)</f>
        <v>Delbert Harbidge</v>
      </c>
    </row>
    <row r="1725" spans="1:8" x14ac:dyDescent="0.2">
      <c r="A1725" t="s">
        <v>3033</v>
      </c>
      <c r="B1725" t="s">
        <v>3920</v>
      </c>
      <c r="C1725" s="1">
        <v>45031</v>
      </c>
      <c r="D1725" s="1">
        <v>45031</v>
      </c>
      <c r="E1725">
        <f t="shared" si="26"/>
        <v>0</v>
      </c>
      <c r="F1725" t="str">
        <f>_xlfn.XLOOKUP(data!$B1725,campaign!$A$2:$A$18,campaign!$B$2:$B$18)</f>
        <v>ChildrenInHH</v>
      </c>
      <c r="G1725">
        <f>_xlfn.XLOOKUP($F1725,campaign!$B$2:$B$18,campaign!$D$2:$D$18)</f>
        <v>10</v>
      </c>
      <c r="H1725" t="str">
        <f>_xlfn.XLOOKUP($A1725,customer!$A$2:$A$978,customer!$B$2:$B$978)</f>
        <v>Denyse Blankhorn</v>
      </c>
    </row>
    <row r="1726" spans="1:8" x14ac:dyDescent="0.2">
      <c r="A1726" t="s">
        <v>3033</v>
      </c>
      <c r="B1726" t="s">
        <v>3920</v>
      </c>
      <c r="C1726" s="1">
        <v>45031</v>
      </c>
      <c r="D1726" s="1">
        <v>45073</v>
      </c>
      <c r="E1726">
        <f t="shared" si="26"/>
        <v>1</v>
      </c>
      <c r="F1726" t="str">
        <f>_xlfn.XLOOKUP(data!$B1726,campaign!$A$2:$A$18,campaign!$B$2:$B$18)</f>
        <v>ChildrenInHH</v>
      </c>
      <c r="G1726">
        <f>_xlfn.XLOOKUP($F1726,campaign!$B$2:$B$18,campaign!$D$2:$D$18)</f>
        <v>10</v>
      </c>
      <c r="H1726" t="str">
        <f>_xlfn.XLOOKUP($A1726,customer!$A$2:$A$978,customer!$B$2:$B$978)</f>
        <v>Denyse Blankhorn</v>
      </c>
    </row>
    <row r="1727" spans="1:8" x14ac:dyDescent="0.2">
      <c r="A1727" t="s">
        <v>3034</v>
      </c>
      <c r="B1727" t="s">
        <v>3929</v>
      </c>
      <c r="C1727" s="1">
        <v>44689</v>
      </c>
      <c r="D1727" s="1">
        <v>44689</v>
      </c>
      <c r="E1727">
        <f t="shared" si="26"/>
        <v>0</v>
      </c>
      <c r="F1727" t="str">
        <f>_xlfn.XLOOKUP(data!$B1727,campaign!$A$2:$A$18,campaign!$B$2:$B$18)</f>
        <v>NonUSTravel</v>
      </c>
      <c r="G1727">
        <f>_xlfn.XLOOKUP($F1727,campaign!$B$2:$B$18,campaign!$D$2:$D$18)</f>
        <v>66</v>
      </c>
      <c r="H1727" t="str">
        <f>_xlfn.XLOOKUP($A1727,customer!$A$2:$A$978,customer!$B$2:$B$978)</f>
        <v>Denis Leatham</v>
      </c>
    </row>
    <row r="1728" spans="1:8" x14ac:dyDescent="0.2">
      <c r="A1728" t="s">
        <v>3034</v>
      </c>
      <c r="B1728" t="s">
        <v>3929</v>
      </c>
      <c r="C1728" s="1">
        <v>44689</v>
      </c>
      <c r="D1728" s="1">
        <v>44781</v>
      </c>
      <c r="E1728">
        <f t="shared" si="26"/>
        <v>3</v>
      </c>
      <c r="F1728" t="str">
        <f>_xlfn.XLOOKUP(data!$B1728,campaign!$A$2:$A$18,campaign!$B$2:$B$18)</f>
        <v>NonUSTravel</v>
      </c>
      <c r="G1728">
        <f>_xlfn.XLOOKUP($F1728,campaign!$B$2:$B$18,campaign!$D$2:$D$18)</f>
        <v>66</v>
      </c>
      <c r="H1728" t="str">
        <f>_xlfn.XLOOKUP($A1728,customer!$A$2:$A$978,customer!$B$2:$B$978)</f>
        <v>Denis Leatham</v>
      </c>
    </row>
    <row r="1729" spans="1:8" x14ac:dyDescent="0.2">
      <c r="A1729" t="s">
        <v>3034</v>
      </c>
      <c r="B1729" t="s">
        <v>3929</v>
      </c>
      <c r="C1729" s="1">
        <v>44689</v>
      </c>
      <c r="D1729" s="1">
        <v>44855</v>
      </c>
      <c r="E1729">
        <f t="shared" si="26"/>
        <v>5</v>
      </c>
      <c r="F1729" t="str">
        <f>_xlfn.XLOOKUP(data!$B1729,campaign!$A$2:$A$18,campaign!$B$2:$B$18)</f>
        <v>NonUSTravel</v>
      </c>
      <c r="G1729">
        <f>_xlfn.XLOOKUP($F1729,campaign!$B$2:$B$18,campaign!$D$2:$D$18)</f>
        <v>66</v>
      </c>
      <c r="H1729" t="str">
        <f>_xlfn.XLOOKUP($A1729,customer!$A$2:$A$978,customer!$B$2:$B$978)</f>
        <v>Denis Leatham</v>
      </c>
    </row>
    <row r="1730" spans="1:8" x14ac:dyDescent="0.2">
      <c r="A1730" t="s">
        <v>3034</v>
      </c>
      <c r="B1730" t="s">
        <v>3929</v>
      </c>
      <c r="C1730" s="1">
        <v>44689</v>
      </c>
      <c r="D1730" s="1">
        <v>44874</v>
      </c>
      <c r="E1730">
        <f t="shared" si="26"/>
        <v>6</v>
      </c>
      <c r="F1730" t="str">
        <f>_xlfn.XLOOKUP(data!$B1730,campaign!$A$2:$A$18,campaign!$B$2:$B$18)</f>
        <v>NonUSTravel</v>
      </c>
      <c r="G1730">
        <f>_xlfn.XLOOKUP($F1730,campaign!$B$2:$B$18,campaign!$D$2:$D$18)</f>
        <v>66</v>
      </c>
      <c r="H1730" t="str">
        <f>_xlfn.XLOOKUP($A1730,customer!$A$2:$A$978,customer!$B$2:$B$978)</f>
        <v>Denis Leatham</v>
      </c>
    </row>
    <row r="1731" spans="1:8" x14ac:dyDescent="0.2">
      <c r="A1731" t="s">
        <v>3034</v>
      </c>
      <c r="B1731" t="s">
        <v>3929</v>
      </c>
      <c r="C1731" s="1">
        <v>44689</v>
      </c>
      <c r="D1731" s="1">
        <v>44917</v>
      </c>
      <c r="E1731">
        <f t="shared" ref="E1731:E1794" si="27">DATEDIF(C1731,D1731,"M")</f>
        <v>7</v>
      </c>
      <c r="F1731" t="str">
        <f>_xlfn.XLOOKUP(data!$B1731,campaign!$A$2:$A$18,campaign!$B$2:$B$18)</f>
        <v>NonUSTravel</v>
      </c>
      <c r="G1731">
        <f>_xlfn.XLOOKUP($F1731,campaign!$B$2:$B$18,campaign!$D$2:$D$18)</f>
        <v>66</v>
      </c>
      <c r="H1731" t="str">
        <f>_xlfn.XLOOKUP($A1731,customer!$A$2:$A$978,customer!$B$2:$B$978)</f>
        <v>Denis Leatham</v>
      </c>
    </row>
    <row r="1732" spans="1:8" x14ac:dyDescent="0.2">
      <c r="A1732" t="s">
        <v>3034</v>
      </c>
      <c r="B1732" t="s">
        <v>3929</v>
      </c>
      <c r="C1732" s="1">
        <v>44689</v>
      </c>
      <c r="D1732" s="1">
        <v>44934</v>
      </c>
      <c r="E1732">
        <f t="shared" si="27"/>
        <v>8</v>
      </c>
      <c r="F1732" t="str">
        <f>_xlfn.XLOOKUP(data!$B1732,campaign!$A$2:$A$18,campaign!$B$2:$B$18)</f>
        <v>NonUSTravel</v>
      </c>
      <c r="G1732">
        <f>_xlfn.XLOOKUP($F1732,campaign!$B$2:$B$18,campaign!$D$2:$D$18)</f>
        <v>66</v>
      </c>
      <c r="H1732" t="str">
        <f>_xlfn.XLOOKUP($A1732,customer!$A$2:$A$978,customer!$B$2:$B$978)</f>
        <v>Denis Leatham</v>
      </c>
    </row>
    <row r="1733" spans="1:8" x14ac:dyDescent="0.2">
      <c r="A1733" t="s">
        <v>3034</v>
      </c>
      <c r="B1733" t="s">
        <v>3929</v>
      </c>
      <c r="C1733" s="1">
        <v>44689</v>
      </c>
      <c r="D1733" s="1">
        <v>44998</v>
      </c>
      <c r="E1733">
        <f t="shared" si="27"/>
        <v>10</v>
      </c>
      <c r="F1733" t="str">
        <f>_xlfn.XLOOKUP(data!$B1733,campaign!$A$2:$A$18,campaign!$B$2:$B$18)</f>
        <v>NonUSTravel</v>
      </c>
      <c r="G1733">
        <f>_xlfn.XLOOKUP($F1733,campaign!$B$2:$B$18,campaign!$D$2:$D$18)</f>
        <v>66</v>
      </c>
      <c r="H1733" t="str">
        <f>_xlfn.XLOOKUP($A1733,customer!$A$2:$A$978,customer!$B$2:$B$978)</f>
        <v>Denis Leatham</v>
      </c>
    </row>
    <row r="1734" spans="1:8" x14ac:dyDescent="0.2">
      <c r="A1734" t="s">
        <v>3034</v>
      </c>
      <c r="B1734" t="s">
        <v>3929</v>
      </c>
      <c r="C1734" s="1">
        <v>44689</v>
      </c>
      <c r="D1734" s="1">
        <v>45032</v>
      </c>
      <c r="E1734">
        <f t="shared" si="27"/>
        <v>11</v>
      </c>
      <c r="F1734" t="str">
        <f>_xlfn.XLOOKUP(data!$B1734,campaign!$A$2:$A$18,campaign!$B$2:$B$18)</f>
        <v>NonUSTravel</v>
      </c>
      <c r="G1734">
        <f>_xlfn.XLOOKUP($F1734,campaign!$B$2:$B$18,campaign!$D$2:$D$18)</f>
        <v>66</v>
      </c>
      <c r="H1734" t="str">
        <f>_xlfn.XLOOKUP($A1734,customer!$A$2:$A$978,customer!$B$2:$B$978)</f>
        <v>Denis Leatham</v>
      </c>
    </row>
    <row r="1735" spans="1:8" x14ac:dyDescent="0.2">
      <c r="A1735" t="s">
        <v>3034</v>
      </c>
      <c r="B1735" t="s">
        <v>3948</v>
      </c>
      <c r="C1735" s="1">
        <v>44780</v>
      </c>
      <c r="D1735" s="1">
        <v>44780</v>
      </c>
      <c r="E1735">
        <f t="shared" si="27"/>
        <v>0</v>
      </c>
      <c r="F1735" t="str">
        <f>_xlfn.XLOOKUP(data!$B1735,campaign!$A$2:$A$18,campaign!$B$2:$B$18)</f>
        <v>HasCreditCard</v>
      </c>
      <c r="G1735">
        <f>_xlfn.XLOOKUP($F1735,campaign!$B$2:$B$18,campaign!$D$2:$D$18)</f>
        <v>65</v>
      </c>
      <c r="H1735" t="str">
        <f>_xlfn.XLOOKUP($A1735,customer!$A$2:$A$978,customer!$B$2:$B$978)</f>
        <v>Denis Leatham</v>
      </c>
    </row>
    <row r="1736" spans="1:8" x14ac:dyDescent="0.2">
      <c r="A1736" t="s">
        <v>3034</v>
      </c>
      <c r="B1736" t="s">
        <v>3948</v>
      </c>
      <c r="C1736" s="1">
        <v>44780</v>
      </c>
      <c r="D1736" s="1">
        <v>44887</v>
      </c>
      <c r="E1736">
        <f t="shared" si="27"/>
        <v>3</v>
      </c>
      <c r="F1736" t="str">
        <f>_xlfn.XLOOKUP(data!$B1736,campaign!$A$2:$A$18,campaign!$B$2:$B$18)</f>
        <v>HasCreditCard</v>
      </c>
      <c r="G1736">
        <f>_xlfn.XLOOKUP($F1736,campaign!$B$2:$B$18,campaign!$D$2:$D$18)</f>
        <v>65</v>
      </c>
      <c r="H1736" t="str">
        <f>_xlfn.XLOOKUP($A1736,customer!$A$2:$A$978,customer!$B$2:$B$978)</f>
        <v>Denis Leatham</v>
      </c>
    </row>
    <row r="1737" spans="1:8" x14ac:dyDescent="0.2">
      <c r="A1737" t="s">
        <v>3034</v>
      </c>
      <c r="B1737" t="s">
        <v>3948</v>
      </c>
      <c r="C1737" s="1">
        <v>44780</v>
      </c>
      <c r="D1737" s="1">
        <v>44948</v>
      </c>
      <c r="E1737">
        <f t="shared" si="27"/>
        <v>5</v>
      </c>
      <c r="F1737" t="str">
        <f>_xlfn.XLOOKUP(data!$B1737,campaign!$A$2:$A$18,campaign!$B$2:$B$18)</f>
        <v>HasCreditCard</v>
      </c>
      <c r="G1737">
        <f>_xlfn.XLOOKUP($F1737,campaign!$B$2:$B$18,campaign!$D$2:$D$18)</f>
        <v>65</v>
      </c>
      <c r="H1737" t="str">
        <f>_xlfn.XLOOKUP($A1737,customer!$A$2:$A$978,customer!$B$2:$B$978)</f>
        <v>Denis Leatham</v>
      </c>
    </row>
    <row r="1738" spans="1:8" x14ac:dyDescent="0.2">
      <c r="A1738" t="s">
        <v>3034</v>
      </c>
      <c r="B1738" t="s">
        <v>3948</v>
      </c>
      <c r="C1738" s="1">
        <v>44780</v>
      </c>
      <c r="D1738" s="1">
        <v>44979</v>
      </c>
      <c r="E1738">
        <f t="shared" si="27"/>
        <v>6</v>
      </c>
      <c r="F1738" t="str">
        <f>_xlfn.XLOOKUP(data!$B1738,campaign!$A$2:$A$18,campaign!$B$2:$B$18)</f>
        <v>HasCreditCard</v>
      </c>
      <c r="G1738">
        <f>_xlfn.XLOOKUP($F1738,campaign!$B$2:$B$18,campaign!$D$2:$D$18)</f>
        <v>65</v>
      </c>
      <c r="H1738" t="str">
        <f>_xlfn.XLOOKUP($A1738,customer!$A$2:$A$978,customer!$B$2:$B$978)</f>
        <v>Denis Leatham</v>
      </c>
    </row>
    <row r="1739" spans="1:8" x14ac:dyDescent="0.2">
      <c r="A1739" t="s">
        <v>3034</v>
      </c>
      <c r="B1739" t="s">
        <v>3948</v>
      </c>
      <c r="C1739" s="1">
        <v>44780</v>
      </c>
      <c r="D1739" s="1">
        <v>45064</v>
      </c>
      <c r="E1739">
        <f t="shared" si="27"/>
        <v>9</v>
      </c>
      <c r="F1739" t="str">
        <f>_xlfn.XLOOKUP(data!$B1739,campaign!$A$2:$A$18,campaign!$B$2:$B$18)</f>
        <v>HasCreditCard</v>
      </c>
      <c r="G1739">
        <f>_xlfn.XLOOKUP($F1739,campaign!$B$2:$B$18,campaign!$D$2:$D$18)</f>
        <v>65</v>
      </c>
      <c r="H1739" t="str">
        <f>_xlfn.XLOOKUP($A1739,customer!$A$2:$A$978,customer!$B$2:$B$978)</f>
        <v>Denis Leatham</v>
      </c>
    </row>
    <row r="1740" spans="1:8" x14ac:dyDescent="0.2">
      <c r="A1740" t="s">
        <v>3034</v>
      </c>
      <c r="B1740" t="s">
        <v>3920</v>
      </c>
      <c r="C1740" s="1">
        <v>45044</v>
      </c>
      <c r="D1740" s="1">
        <v>45044</v>
      </c>
      <c r="E1740">
        <f t="shared" si="27"/>
        <v>0</v>
      </c>
      <c r="F1740" t="str">
        <f>_xlfn.XLOOKUP(data!$B1740,campaign!$A$2:$A$18,campaign!$B$2:$B$18)</f>
        <v>ChildrenInHH</v>
      </c>
      <c r="G1740">
        <f>_xlfn.XLOOKUP($F1740,campaign!$B$2:$B$18,campaign!$D$2:$D$18)</f>
        <v>10</v>
      </c>
      <c r="H1740" t="str">
        <f>_xlfn.XLOOKUP($A1740,customer!$A$2:$A$978,customer!$B$2:$B$978)</f>
        <v>Denis Leatham</v>
      </c>
    </row>
    <row r="1741" spans="1:8" x14ac:dyDescent="0.2">
      <c r="A1741" t="s">
        <v>3034</v>
      </c>
      <c r="B1741" t="s">
        <v>3920</v>
      </c>
      <c r="C1741" s="1">
        <v>45044</v>
      </c>
      <c r="D1741" s="1">
        <v>45076</v>
      </c>
      <c r="E1741">
        <f t="shared" si="27"/>
        <v>1</v>
      </c>
      <c r="F1741" t="str">
        <f>_xlfn.XLOOKUP(data!$B1741,campaign!$A$2:$A$18,campaign!$B$2:$B$18)</f>
        <v>ChildrenInHH</v>
      </c>
      <c r="G1741">
        <f>_xlfn.XLOOKUP($F1741,campaign!$B$2:$B$18,campaign!$D$2:$D$18)</f>
        <v>10</v>
      </c>
      <c r="H1741" t="str">
        <f>_xlfn.XLOOKUP($A1741,customer!$A$2:$A$978,customer!$B$2:$B$978)</f>
        <v>Denis Leatham</v>
      </c>
    </row>
    <row r="1742" spans="1:8" x14ac:dyDescent="0.2">
      <c r="A1742" t="s">
        <v>3034</v>
      </c>
      <c r="B1742" t="s">
        <v>3920</v>
      </c>
      <c r="C1742" s="1">
        <v>45044</v>
      </c>
      <c r="D1742" s="1">
        <v>45082</v>
      </c>
      <c r="E1742">
        <f t="shared" si="27"/>
        <v>1</v>
      </c>
      <c r="F1742" t="str">
        <f>_xlfn.XLOOKUP(data!$B1742,campaign!$A$2:$A$18,campaign!$B$2:$B$18)</f>
        <v>ChildrenInHH</v>
      </c>
      <c r="G1742">
        <f>_xlfn.XLOOKUP($F1742,campaign!$B$2:$B$18,campaign!$D$2:$D$18)</f>
        <v>10</v>
      </c>
      <c r="H1742" t="str">
        <f>_xlfn.XLOOKUP($A1742,customer!$A$2:$A$978,customer!$B$2:$B$978)</f>
        <v>Denis Leatham</v>
      </c>
    </row>
    <row r="1743" spans="1:8" x14ac:dyDescent="0.2">
      <c r="A1743" t="s">
        <v>3035</v>
      </c>
      <c r="B1743" t="s">
        <v>3950</v>
      </c>
      <c r="C1743" s="1">
        <v>44835</v>
      </c>
      <c r="D1743" s="1">
        <v>44835</v>
      </c>
      <c r="E1743">
        <f t="shared" si="27"/>
        <v>0</v>
      </c>
      <c r="F1743" t="str">
        <f>_xlfn.XLOOKUP(data!$B1743,campaign!$A$2:$A$18,campaign!$B$2:$B$18)</f>
        <v>NotNewCellphoneUser</v>
      </c>
      <c r="G1743">
        <f>_xlfn.XLOOKUP($F1743,campaign!$B$2:$B$18,campaign!$D$2:$D$18)</f>
        <v>28</v>
      </c>
      <c r="H1743" t="str">
        <f>_xlfn.XLOOKUP($A1743,customer!$A$2:$A$978,customer!$B$2:$B$978)</f>
        <v>Kellie Rubinivitz</v>
      </c>
    </row>
    <row r="1744" spans="1:8" x14ac:dyDescent="0.2">
      <c r="A1744" t="s">
        <v>3035</v>
      </c>
      <c r="B1744" t="s">
        <v>3950</v>
      </c>
      <c r="C1744" s="1">
        <v>44835</v>
      </c>
      <c r="D1744" s="1">
        <v>44900</v>
      </c>
      <c r="E1744">
        <f t="shared" si="27"/>
        <v>2</v>
      </c>
      <c r="F1744" t="str">
        <f>_xlfn.XLOOKUP(data!$B1744,campaign!$A$2:$A$18,campaign!$B$2:$B$18)</f>
        <v>NotNewCellphoneUser</v>
      </c>
      <c r="G1744">
        <f>_xlfn.XLOOKUP($F1744,campaign!$B$2:$B$18,campaign!$D$2:$D$18)</f>
        <v>28</v>
      </c>
      <c r="H1744" t="str">
        <f>_xlfn.XLOOKUP($A1744,customer!$A$2:$A$978,customer!$B$2:$B$978)</f>
        <v>Kellie Rubinivitz</v>
      </c>
    </row>
    <row r="1745" spans="1:8" x14ac:dyDescent="0.2">
      <c r="A1745" t="s">
        <v>3035</v>
      </c>
      <c r="B1745" t="s">
        <v>3950</v>
      </c>
      <c r="C1745" s="1">
        <v>44835</v>
      </c>
      <c r="D1745" s="1">
        <v>44937</v>
      </c>
      <c r="E1745">
        <f t="shared" si="27"/>
        <v>3</v>
      </c>
      <c r="F1745" t="str">
        <f>_xlfn.XLOOKUP(data!$B1745,campaign!$A$2:$A$18,campaign!$B$2:$B$18)</f>
        <v>NotNewCellphoneUser</v>
      </c>
      <c r="G1745">
        <f>_xlfn.XLOOKUP($F1745,campaign!$B$2:$B$18,campaign!$D$2:$D$18)</f>
        <v>28</v>
      </c>
      <c r="H1745" t="str">
        <f>_xlfn.XLOOKUP($A1745,customer!$A$2:$A$978,customer!$B$2:$B$978)</f>
        <v>Kellie Rubinivitz</v>
      </c>
    </row>
    <row r="1746" spans="1:8" x14ac:dyDescent="0.2">
      <c r="A1746" t="s">
        <v>3035</v>
      </c>
      <c r="B1746" t="s">
        <v>3950</v>
      </c>
      <c r="C1746" s="1">
        <v>44835</v>
      </c>
      <c r="D1746" s="1">
        <v>45026</v>
      </c>
      <c r="E1746">
        <f t="shared" si="27"/>
        <v>6</v>
      </c>
      <c r="F1746" t="str">
        <f>_xlfn.XLOOKUP(data!$B1746,campaign!$A$2:$A$18,campaign!$B$2:$B$18)</f>
        <v>NotNewCellphoneUser</v>
      </c>
      <c r="G1746">
        <f>_xlfn.XLOOKUP($F1746,campaign!$B$2:$B$18,campaign!$D$2:$D$18)</f>
        <v>28</v>
      </c>
      <c r="H1746" t="str">
        <f>_xlfn.XLOOKUP($A1746,customer!$A$2:$A$978,customer!$B$2:$B$978)</f>
        <v>Kellie Rubinivitz</v>
      </c>
    </row>
    <row r="1747" spans="1:8" x14ac:dyDescent="0.2">
      <c r="A1747" t="s">
        <v>3035</v>
      </c>
      <c r="B1747" t="s">
        <v>3950</v>
      </c>
      <c r="C1747" s="1">
        <v>44835</v>
      </c>
      <c r="D1747" s="1">
        <v>45047</v>
      </c>
      <c r="E1747">
        <f t="shared" si="27"/>
        <v>7</v>
      </c>
      <c r="F1747" t="str">
        <f>_xlfn.XLOOKUP(data!$B1747,campaign!$A$2:$A$18,campaign!$B$2:$B$18)</f>
        <v>NotNewCellphoneUser</v>
      </c>
      <c r="G1747">
        <f>_xlfn.XLOOKUP($F1747,campaign!$B$2:$B$18,campaign!$D$2:$D$18)</f>
        <v>28</v>
      </c>
      <c r="H1747" t="str">
        <f>_xlfn.XLOOKUP($A1747,customer!$A$2:$A$978,customer!$B$2:$B$978)</f>
        <v>Kellie Rubinivitz</v>
      </c>
    </row>
    <row r="1748" spans="1:8" x14ac:dyDescent="0.2">
      <c r="A1748" t="s">
        <v>3035</v>
      </c>
      <c r="B1748" t="s">
        <v>3923</v>
      </c>
      <c r="C1748" s="1">
        <v>44924</v>
      </c>
      <c r="D1748" s="1">
        <v>44924</v>
      </c>
      <c r="E1748">
        <f t="shared" si="27"/>
        <v>0</v>
      </c>
      <c r="F1748" t="str">
        <f>_xlfn.XLOOKUP(data!$B1748,campaign!$A$2:$A$18,campaign!$B$2:$B$18)</f>
        <v>TruckOwner</v>
      </c>
      <c r="G1748">
        <f>_xlfn.XLOOKUP($F1748,campaign!$B$2:$B$18,campaign!$D$2:$D$18)</f>
        <v>26</v>
      </c>
      <c r="H1748" t="str">
        <f>_xlfn.XLOOKUP($A1748,customer!$A$2:$A$978,customer!$B$2:$B$978)</f>
        <v>Kellie Rubinivitz</v>
      </c>
    </row>
    <row r="1749" spans="1:8" x14ac:dyDescent="0.2">
      <c r="A1749" t="s">
        <v>3035</v>
      </c>
      <c r="B1749" t="s">
        <v>3923</v>
      </c>
      <c r="C1749" s="1">
        <v>44924</v>
      </c>
      <c r="D1749" s="1">
        <v>44962</v>
      </c>
      <c r="E1749">
        <f t="shared" si="27"/>
        <v>1</v>
      </c>
      <c r="F1749" t="str">
        <f>_xlfn.XLOOKUP(data!$B1749,campaign!$A$2:$A$18,campaign!$B$2:$B$18)</f>
        <v>TruckOwner</v>
      </c>
      <c r="G1749">
        <f>_xlfn.XLOOKUP($F1749,campaign!$B$2:$B$18,campaign!$D$2:$D$18)</f>
        <v>26</v>
      </c>
      <c r="H1749" t="str">
        <f>_xlfn.XLOOKUP($A1749,customer!$A$2:$A$978,customer!$B$2:$B$978)</f>
        <v>Kellie Rubinivitz</v>
      </c>
    </row>
    <row r="1750" spans="1:8" x14ac:dyDescent="0.2">
      <c r="A1750" t="s">
        <v>3035</v>
      </c>
      <c r="B1750" t="s">
        <v>3923</v>
      </c>
      <c r="C1750" s="1">
        <v>44924</v>
      </c>
      <c r="D1750" s="1">
        <v>45015</v>
      </c>
      <c r="E1750">
        <f t="shared" si="27"/>
        <v>3</v>
      </c>
      <c r="F1750" t="str">
        <f>_xlfn.XLOOKUP(data!$B1750,campaign!$A$2:$A$18,campaign!$B$2:$B$18)</f>
        <v>TruckOwner</v>
      </c>
      <c r="G1750">
        <f>_xlfn.XLOOKUP($F1750,campaign!$B$2:$B$18,campaign!$D$2:$D$18)</f>
        <v>26</v>
      </c>
      <c r="H1750" t="str">
        <f>_xlfn.XLOOKUP($A1750,customer!$A$2:$A$978,customer!$B$2:$B$978)</f>
        <v>Kellie Rubinivitz</v>
      </c>
    </row>
    <row r="1751" spans="1:8" x14ac:dyDescent="0.2">
      <c r="A1751" t="s">
        <v>3035</v>
      </c>
      <c r="B1751" t="s">
        <v>3923</v>
      </c>
      <c r="C1751" s="1">
        <v>44924</v>
      </c>
      <c r="D1751" s="1">
        <v>45024</v>
      </c>
      <c r="E1751">
        <f t="shared" si="27"/>
        <v>3</v>
      </c>
      <c r="F1751" t="str">
        <f>_xlfn.XLOOKUP(data!$B1751,campaign!$A$2:$A$18,campaign!$B$2:$B$18)</f>
        <v>TruckOwner</v>
      </c>
      <c r="G1751">
        <f>_xlfn.XLOOKUP($F1751,campaign!$B$2:$B$18,campaign!$D$2:$D$18)</f>
        <v>26</v>
      </c>
      <c r="H1751" t="str">
        <f>_xlfn.XLOOKUP($A1751,customer!$A$2:$A$978,customer!$B$2:$B$978)</f>
        <v>Kellie Rubinivitz</v>
      </c>
    </row>
    <row r="1752" spans="1:8" x14ac:dyDescent="0.2">
      <c r="A1752" t="s">
        <v>3035</v>
      </c>
      <c r="B1752" t="s">
        <v>3923</v>
      </c>
      <c r="C1752" s="1">
        <v>44924</v>
      </c>
      <c r="D1752" s="1">
        <v>45084</v>
      </c>
      <c r="E1752">
        <f t="shared" si="27"/>
        <v>5</v>
      </c>
      <c r="F1752" t="str">
        <f>_xlfn.XLOOKUP(data!$B1752,campaign!$A$2:$A$18,campaign!$B$2:$B$18)</f>
        <v>TruckOwner</v>
      </c>
      <c r="G1752">
        <f>_xlfn.XLOOKUP($F1752,campaign!$B$2:$B$18,campaign!$D$2:$D$18)</f>
        <v>26</v>
      </c>
      <c r="H1752" t="str">
        <f>_xlfn.XLOOKUP($A1752,customer!$A$2:$A$978,customer!$B$2:$B$978)</f>
        <v>Kellie Rubinivitz</v>
      </c>
    </row>
    <row r="1753" spans="1:8" x14ac:dyDescent="0.2">
      <c r="A1753" t="s">
        <v>3035</v>
      </c>
      <c r="B1753" t="s">
        <v>3928</v>
      </c>
      <c r="C1753" s="1">
        <v>45012</v>
      </c>
      <c r="D1753" s="1">
        <v>45012</v>
      </c>
      <c r="E1753">
        <f t="shared" si="27"/>
        <v>0</v>
      </c>
      <c r="F1753" t="str">
        <f>_xlfn.XLOOKUP(data!$B1753,campaign!$A$2:$A$18,campaign!$B$2:$B$18)</f>
        <v>OptOutMailings</v>
      </c>
      <c r="G1753">
        <f>_xlfn.XLOOKUP($F1753,campaign!$B$2:$B$18,campaign!$D$2:$D$18)</f>
        <v>75</v>
      </c>
      <c r="H1753" t="str">
        <f>_xlfn.XLOOKUP($A1753,customer!$A$2:$A$978,customer!$B$2:$B$978)</f>
        <v>Kellie Rubinivitz</v>
      </c>
    </row>
    <row r="1754" spans="1:8" x14ac:dyDescent="0.2">
      <c r="A1754" t="s">
        <v>3035</v>
      </c>
      <c r="B1754" t="s">
        <v>3928</v>
      </c>
      <c r="C1754" s="1">
        <v>45012</v>
      </c>
      <c r="D1754" s="1">
        <v>45044</v>
      </c>
      <c r="E1754">
        <f t="shared" si="27"/>
        <v>1</v>
      </c>
      <c r="F1754" t="str">
        <f>_xlfn.XLOOKUP(data!$B1754,campaign!$A$2:$A$18,campaign!$B$2:$B$18)</f>
        <v>OptOutMailings</v>
      </c>
      <c r="G1754">
        <f>_xlfn.XLOOKUP($F1754,campaign!$B$2:$B$18,campaign!$D$2:$D$18)</f>
        <v>75</v>
      </c>
      <c r="H1754" t="str">
        <f>_xlfn.XLOOKUP($A1754,customer!$A$2:$A$978,customer!$B$2:$B$978)</f>
        <v>Kellie Rubinivitz</v>
      </c>
    </row>
    <row r="1755" spans="1:8" x14ac:dyDescent="0.2">
      <c r="A1755" t="s">
        <v>3035</v>
      </c>
      <c r="B1755" t="s">
        <v>3928</v>
      </c>
      <c r="C1755" s="1">
        <v>45012</v>
      </c>
      <c r="D1755" s="1">
        <v>45048</v>
      </c>
      <c r="E1755">
        <f t="shared" si="27"/>
        <v>1</v>
      </c>
      <c r="F1755" t="str">
        <f>_xlfn.XLOOKUP(data!$B1755,campaign!$A$2:$A$18,campaign!$B$2:$B$18)</f>
        <v>OptOutMailings</v>
      </c>
      <c r="G1755">
        <f>_xlfn.XLOOKUP($F1755,campaign!$B$2:$B$18,campaign!$D$2:$D$18)</f>
        <v>75</v>
      </c>
      <c r="H1755" t="str">
        <f>_xlfn.XLOOKUP($A1755,customer!$A$2:$A$978,customer!$B$2:$B$978)</f>
        <v>Kellie Rubinivitz</v>
      </c>
    </row>
    <row r="1756" spans="1:8" x14ac:dyDescent="0.2">
      <c r="A1756" t="s">
        <v>3035</v>
      </c>
      <c r="B1756" t="s">
        <v>3928</v>
      </c>
      <c r="C1756" s="1">
        <v>45012</v>
      </c>
      <c r="D1756" s="1">
        <v>45078</v>
      </c>
      <c r="E1756">
        <f t="shared" si="27"/>
        <v>2</v>
      </c>
      <c r="F1756" t="str">
        <f>_xlfn.XLOOKUP(data!$B1756,campaign!$A$2:$A$18,campaign!$B$2:$B$18)</f>
        <v>OptOutMailings</v>
      </c>
      <c r="G1756">
        <f>_xlfn.XLOOKUP($F1756,campaign!$B$2:$B$18,campaign!$D$2:$D$18)</f>
        <v>75</v>
      </c>
      <c r="H1756" t="str">
        <f>_xlfn.XLOOKUP($A1756,customer!$A$2:$A$978,customer!$B$2:$B$978)</f>
        <v>Kellie Rubinivitz</v>
      </c>
    </row>
    <row r="1757" spans="1:8" x14ac:dyDescent="0.2">
      <c r="A1757" t="s">
        <v>3036</v>
      </c>
      <c r="B1757" t="s">
        <v>3929</v>
      </c>
      <c r="C1757" s="1">
        <v>44967</v>
      </c>
      <c r="D1757" s="1">
        <v>44967</v>
      </c>
      <c r="E1757">
        <f t="shared" si="27"/>
        <v>0</v>
      </c>
      <c r="F1757" t="str">
        <f>_xlfn.XLOOKUP(data!$B1757,campaign!$A$2:$A$18,campaign!$B$2:$B$18)</f>
        <v>NonUSTravel</v>
      </c>
      <c r="G1757">
        <f>_xlfn.XLOOKUP($F1757,campaign!$B$2:$B$18,campaign!$D$2:$D$18)</f>
        <v>66</v>
      </c>
      <c r="H1757" t="str">
        <f>_xlfn.XLOOKUP($A1757,customer!$A$2:$A$978,customer!$B$2:$B$978)</f>
        <v>Rolando Ahlin</v>
      </c>
    </row>
    <row r="1758" spans="1:8" x14ac:dyDescent="0.2">
      <c r="A1758" t="s">
        <v>3036</v>
      </c>
      <c r="B1758" t="s">
        <v>3929</v>
      </c>
      <c r="C1758" s="1">
        <v>44967</v>
      </c>
      <c r="D1758" s="1">
        <v>45001</v>
      </c>
      <c r="E1758">
        <f t="shared" si="27"/>
        <v>1</v>
      </c>
      <c r="F1758" t="str">
        <f>_xlfn.XLOOKUP(data!$B1758,campaign!$A$2:$A$18,campaign!$B$2:$B$18)</f>
        <v>NonUSTravel</v>
      </c>
      <c r="G1758">
        <f>_xlfn.XLOOKUP($F1758,campaign!$B$2:$B$18,campaign!$D$2:$D$18)</f>
        <v>66</v>
      </c>
      <c r="H1758" t="str">
        <f>_xlfn.XLOOKUP($A1758,customer!$A$2:$A$978,customer!$B$2:$B$978)</f>
        <v>Rolando Ahlin</v>
      </c>
    </row>
    <row r="1759" spans="1:8" x14ac:dyDescent="0.2">
      <c r="A1759" t="s">
        <v>3036</v>
      </c>
      <c r="B1759" t="s">
        <v>3929</v>
      </c>
      <c r="C1759" s="1">
        <v>44967</v>
      </c>
      <c r="D1759" s="1">
        <v>45040</v>
      </c>
      <c r="E1759">
        <f t="shared" si="27"/>
        <v>2</v>
      </c>
      <c r="F1759" t="str">
        <f>_xlfn.XLOOKUP(data!$B1759,campaign!$A$2:$A$18,campaign!$B$2:$B$18)</f>
        <v>NonUSTravel</v>
      </c>
      <c r="G1759">
        <f>_xlfn.XLOOKUP($F1759,campaign!$B$2:$B$18,campaign!$D$2:$D$18)</f>
        <v>66</v>
      </c>
      <c r="H1759" t="str">
        <f>_xlfn.XLOOKUP($A1759,customer!$A$2:$A$978,customer!$B$2:$B$978)</f>
        <v>Rolando Ahlin</v>
      </c>
    </row>
    <row r="1760" spans="1:8" x14ac:dyDescent="0.2">
      <c r="A1760" t="s">
        <v>3036</v>
      </c>
      <c r="B1760" t="s">
        <v>3929</v>
      </c>
      <c r="C1760" s="1">
        <v>44967</v>
      </c>
      <c r="D1760" s="1">
        <v>45062</v>
      </c>
      <c r="E1760">
        <f t="shared" si="27"/>
        <v>3</v>
      </c>
      <c r="F1760" t="str">
        <f>_xlfn.XLOOKUP(data!$B1760,campaign!$A$2:$A$18,campaign!$B$2:$B$18)</f>
        <v>NonUSTravel</v>
      </c>
      <c r="G1760">
        <f>_xlfn.XLOOKUP($F1760,campaign!$B$2:$B$18,campaign!$D$2:$D$18)</f>
        <v>66</v>
      </c>
      <c r="H1760" t="str">
        <f>_xlfn.XLOOKUP($A1760,customer!$A$2:$A$978,customer!$B$2:$B$978)</f>
        <v>Rolando Ahlin</v>
      </c>
    </row>
    <row r="1761" spans="1:8" x14ac:dyDescent="0.2">
      <c r="A1761" t="s">
        <v>3036</v>
      </c>
      <c r="B1761" t="s">
        <v>3927</v>
      </c>
      <c r="C1761" s="1">
        <v>44993</v>
      </c>
      <c r="D1761" s="1">
        <v>44993</v>
      </c>
      <c r="E1761">
        <f t="shared" si="27"/>
        <v>0</v>
      </c>
      <c r="F1761" t="str">
        <f>_xlfn.XLOOKUP(data!$B1761,campaign!$A$2:$A$18,campaign!$B$2:$B$18)</f>
        <v>RespondsToMailOffers</v>
      </c>
      <c r="G1761">
        <f>_xlfn.XLOOKUP($F1761,campaign!$B$2:$B$18,campaign!$D$2:$D$18)</f>
        <v>27</v>
      </c>
      <c r="H1761" t="str">
        <f>_xlfn.XLOOKUP($A1761,customer!$A$2:$A$978,customer!$B$2:$B$978)</f>
        <v>Rolando Ahlin</v>
      </c>
    </row>
    <row r="1762" spans="1:8" x14ac:dyDescent="0.2">
      <c r="A1762" t="s">
        <v>3036</v>
      </c>
      <c r="B1762" t="s">
        <v>3927</v>
      </c>
      <c r="C1762" s="1">
        <v>44993</v>
      </c>
      <c r="D1762" s="1">
        <v>45030</v>
      </c>
      <c r="E1762">
        <f t="shared" si="27"/>
        <v>1</v>
      </c>
      <c r="F1762" t="str">
        <f>_xlfn.XLOOKUP(data!$B1762,campaign!$A$2:$A$18,campaign!$B$2:$B$18)</f>
        <v>RespondsToMailOffers</v>
      </c>
      <c r="G1762">
        <f>_xlfn.XLOOKUP($F1762,campaign!$B$2:$B$18,campaign!$D$2:$D$18)</f>
        <v>27</v>
      </c>
      <c r="H1762" t="str">
        <f>_xlfn.XLOOKUP($A1762,customer!$A$2:$A$978,customer!$B$2:$B$978)</f>
        <v>Rolando Ahlin</v>
      </c>
    </row>
    <row r="1763" spans="1:8" x14ac:dyDescent="0.2">
      <c r="A1763" t="s">
        <v>3036</v>
      </c>
      <c r="B1763" t="s">
        <v>3927</v>
      </c>
      <c r="C1763" s="1">
        <v>44993</v>
      </c>
      <c r="D1763" s="1">
        <v>45060</v>
      </c>
      <c r="E1763">
        <f t="shared" si="27"/>
        <v>2</v>
      </c>
      <c r="F1763" t="str">
        <f>_xlfn.XLOOKUP(data!$B1763,campaign!$A$2:$A$18,campaign!$B$2:$B$18)</f>
        <v>RespondsToMailOffers</v>
      </c>
      <c r="G1763">
        <f>_xlfn.XLOOKUP($F1763,campaign!$B$2:$B$18,campaign!$D$2:$D$18)</f>
        <v>27</v>
      </c>
      <c r="H1763" t="str">
        <f>_xlfn.XLOOKUP($A1763,customer!$A$2:$A$978,customer!$B$2:$B$978)</f>
        <v>Rolando Ahlin</v>
      </c>
    </row>
    <row r="1764" spans="1:8" x14ac:dyDescent="0.2">
      <c r="A1764" t="s">
        <v>3036</v>
      </c>
      <c r="B1764" t="s">
        <v>3947</v>
      </c>
      <c r="C1764" s="1">
        <v>44994</v>
      </c>
      <c r="D1764" s="1">
        <v>44994</v>
      </c>
      <c r="E1764">
        <f t="shared" si="27"/>
        <v>0</v>
      </c>
      <c r="F1764" t="str">
        <f>_xlfn.XLOOKUP(data!$B1764,campaign!$A$2:$A$18,campaign!$B$2:$B$18)</f>
        <v>OwnsComputer</v>
      </c>
      <c r="G1764">
        <f>_xlfn.XLOOKUP($F1764,campaign!$B$2:$B$18,campaign!$D$2:$D$18)</f>
        <v>62</v>
      </c>
      <c r="H1764" t="str">
        <f>_xlfn.XLOOKUP($A1764,customer!$A$2:$A$978,customer!$B$2:$B$978)</f>
        <v>Rolando Ahlin</v>
      </c>
    </row>
    <row r="1765" spans="1:8" x14ac:dyDescent="0.2">
      <c r="A1765" t="s">
        <v>3036</v>
      </c>
      <c r="B1765" t="s">
        <v>3947</v>
      </c>
      <c r="C1765" s="1">
        <v>44994</v>
      </c>
      <c r="D1765" s="1">
        <v>45025</v>
      </c>
      <c r="E1765">
        <f t="shared" si="27"/>
        <v>1</v>
      </c>
      <c r="F1765" t="str">
        <f>_xlfn.XLOOKUP(data!$B1765,campaign!$A$2:$A$18,campaign!$B$2:$B$18)</f>
        <v>OwnsComputer</v>
      </c>
      <c r="G1765">
        <f>_xlfn.XLOOKUP($F1765,campaign!$B$2:$B$18,campaign!$D$2:$D$18)</f>
        <v>62</v>
      </c>
      <c r="H1765" t="str">
        <f>_xlfn.XLOOKUP($A1765,customer!$A$2:$A$978,customer!$B$2:$B$978)</f>
        <v>Rolando Ahlin</v>
      </c>
    </row>
    <row r="1766" spans="1:8" x14ac:dyDescent="0.2">
      <c r="A1766" t="s">
        <v>3036</v>
      </c>
      <c r="B1766" t="s">
        <v>3947</v>
      </c>
      <c r="C1766" s="1">
        <v>44994</v>
      </c>
      <c r="D1766" s="1">
        <v>45059</v>
      </c>
      <c r="E1766">
        <f t="shared" si="27"/>
        <v>2</v>
      </c>
      <c r="F1766" t="str">
        <f>_xlfn.XLOOKUP(data!$B1766,campaign!$A$2:$A$18,campaign!$B$2:$B$18)</f>
        <v>OwnsComputer</v>
      </c>
      <c r="G1766">
        <f>_xlfn.XLOOKUP($F1766,campaign!$B$2:$B$18,campaign!$D$2:$D$18)</f>
        <v>62</v>
      </c>
      <c r="H1766" t="str">
        <f>_xlfn.XLOOKUP($A1766,customer!$A$2:$A$978,customer!$B$2:$B$978)</f>
        <v>Rolando Ahlin</v>
      </c>
    </row>
    <row r="1767" spans="1:8" x14ac:dyDescent="0.2">
      <c r="A1767" t="s">
        <v>3037</v>
      </c>
      <c r="B1767" t="s">
        <v>3929</v>
      </c>
      <c r="C1767" s="1">
        <v>44661</v>
      </c>
      <c r="D1767" s="1">
        <v>44661</v>
      </c>
      <c r="E1767">
        <f t="shared" si="27"/>
        <v>0</v>
      </c>
      <c r="F1767" t="str">
        <f>_xlfn.XLOOKUP(data!$B1767,campaign!$A$2:$A$18,campaign!$B$2:$B$18)</f>
        <v>NonUSTravel</v>
      </c>
      <c r="G1767">
        <f>_xlfn.XLOOKUP($F1767,campaign!$B$2:$B$18,campaign!$D$2:$D$18)</f>
        <v>66</v>
      </c>
      <c r="H1767" t="str">
        <f>_xlfn.XLOOKUP($A1767,customer!$A$2:$A$978,customer!$B$2:$B$978)</f>
        <v>Osbourn Burdell</v>
      </c>
    </row>
    <row r="1768" spans="1:8" x14ac:dyDescent="0.2">
      <c r="A1768" t="s">
        <v>3037</v>
      </c>
      <c r="B1768" t="s">
        <v>3929</v>
      </c>
      <c r="C1768" s="1">
        <v>44661</v>
      </c>
      <c r="D1768" s="1">
        <v>44732</v>
      </c>
      <c r="E1768">
        <f t="shared" si="27"/>
        <v>2</v>
      </c>
      <c r="F1768" t="str">
        <f>_xlfn.XLOOKUP(data!$B1768,campaign!$A$2:$A$18,campaign!$B$2:$B$18)</f>
        <v>NonUSTravel</v>
      </c>
      <c r="G1768">
        <f>_xlfn.XLOOKUP($F1768,campaign!$B$2:$B$18,campaign!$D$2:$D$18)</f>
        <v>66</v>
      </c>
      <c r="H1768" t="str">
        <f>_xlfn.XLOOKUP($A1768,customer!$A$2:$A$978,customer!$B$2:$B$978)</f>
        <v>Osbourn Burdell</v>
      </c>
    </row>
    <row r="1769" spans="1:8" x14ac:dyDescent="0.2">
      <c r="A1769" t="s">
        <v>3037</v>
      </c>
      <c r="B1769" t="s">
        <v>3929</v>
      </c>
      <c r="C1769" s="1">
        <v>44661</v>
      </c>
      <c r="D1769" s="1">
        <v>44795</v>
      </c>
      <c r="E1769">
        <f t="shared" si="27"/>
        <v>4</v>
      </c>
      <c r="F1769" t="str">
        <f>_xlfn.XLOOKUP(data!$B1769,campaign!$A$2:$A$18,campaign!$B$2:$B$18)</f>
        <v>NonUSTravel</v>
      </c>
      <c r="G1769">
        <f>_xlfn.XLOOKUP($F1769,campaign!$B$2:$B$18,campaign!$D$2:$D$18)</f>
        <v>66</v>
      </c>
      <c r="H1769" t="str">
        <f>_xlfn.XLOOKUP($A1769,customer!$A$2:$A$978,customer!$B$2:$B$978)</f>
        <v>Osbourn Burdell</v>
      </c>
    </row>
    <row r="1770" spans="1:8" x14ac:dyDescent="0.2">
      <c r="A1770" t="s">
        <v>3037</v>
      </c>
      <c r="B1770" t="s">
        <v>3929</v>
      </c>
      <c r="C1770" s="1">
        <v>44661</v>
      </c>
      <c r="D1770" s="1">
        <v>44853</v>
      </c>
      <c r="E1770">
        <f t="shared" si="27"/>
        <v>6</v>
      </c>
      <c r="F1770" t="str">
        <f>_xlfn.XLOOKUP(data!$B1770,campaign!$A$2:$A$18,campaign!$B$2:$B$18)</f>
        <v>NonUSTravel</v>
      </c>
      <c r="G1770">
        <f>_xlfn.XLOOKUP($F1770,campaign!$B$2:$B$18,campaign!$D$2:$D$18)</f>
        <v>66</v>
      </c>
      <c r="H1770" t="str">
        <f>_xlfn.XLOOKUP($A1770,customer!$A$2:$A$978,customer!$B$2:$B$978)</f>
        <v>Osbourn Burdell</v>
      </c>
    </row>
    <row r="1771" spans="1:8" x14ac:dyDescent="0.2">
      <c r="A1771" t="s">
        <v>3037</v>
      </c>
      <c r="B1771" t="s">
        <v>3929</v>
      </c>
      <c r="C1771" s="1">
        <v>44661</v>
      </c>
      <c r="D1771" s="1">
        <v>44889</v>
      </c>
      <c r="E1771">
        <f t="shared" si="27"/>
        <v>7</v>
      </c>
      <c r="F1771" t="str">
        <f>_xlfn.XLOOKUP(data!$B1771,campaign!$A$2:$A$18,campaign!$B$2:$B$18)</f>
        <v>NonUSTravel</v>
      </c>
      <c r="G1771">
        <f>_xlfn.XLOOKUP($F1771,campaign!$B$2:$B$18,campaign!$D$2:$D$18)</f>
        <v>66</v>
      </c>
      <c r="H1771" t="str">
        <f>_xlfn.XLOOKUP($A1771,customer!$A$2:$A$978,customer!$B$2:$B$978)</f>
        <v>Osbourn Burdell</v>
      </c>
    </row>
    <row r="1772" spans="1:8" x14ac:dyDescent="0.2">
      <c r="A1772" t="s">
        <v>3037</v>
      </c>
      <c r="B1772" t="s">
        <v>3929</v>
      </c>
      <c r="C1772" s="1">
        <v>44661</v>
      </c>
      <c r="D1772" s="1">
        <v>44916</v>
      </c>
      <c r="E1772">
        <f t="shared" si="27"/>
        <v>8</v>
      </c>
      <c r="F1772" t="str">
        <f>_xlfn.XLOOKUP(data!$B1772,campaign!$A$2:$A$18,campaign!$B$2:$B$18)</f>
        <v>NonUSTravel</v>
      </c>
      <c r="G1772">
        <f>_xlfn.XLOOKUP($F1772,campaign!$B$2:$B$18,campaign!$D$2:$D$18)</f>
        <v>66</v>
      </c>
      <c r="H1772" t="str">
        <f>_xlfn.XLOOKUP($A1772,customer!$A$2:$A$978,customer!$B$2:$B$978)</f>
        <v>Osbourn Burdell</v>
      </c>
    </row>
    <row r="1773" spans="1:8" x14ac:dyDescent="0.2">
      <c r="A1773" t="s">
        <v>3037</v>
      </c>
      <c r="B1773" t="s">
        <v>3929</v>
      </c>
      <c r="C1773" s="1">
        <v>44661</v>
      </c>
      <c r="D1773" s="1">
        <v>44941</v>
      </c>
      <c r="E1773">
        <f t="shared" si="27"/>
        <v>9</v>
      </c>
      <c r="F1773" t="str">
        <f>_xlfn.XLOOKUP(data!$B1773,campaign!$A$2:$A$18,campaign!$B$2:$B$18)</f>
        <v>NonUSTravel</v>
      </c>
      <c r="G1773">
        <f>_xlfn.XLOOKUP($F1773,campaign!$B$2:$B$18,campaign!$D$2:$D$18)</f>
        <v>66</v>
      </c>
      <c r="H1773" t="str">
        <f>_xlfn.XLOOKUP($A1773,customer!$A$2:$A$978,customer!$B$2:$B$978)</f>
        <v>Osbourn Burdell</v>
      </c>
    </row>
    <row r="1774" spans="1:8" x14ac:dyDescent="0.2">
      <c r="A1774" t="s">
        <v>3037</v>
      </c>
      <c r="B1774" t="s">
        <v>3929</v>
      </c>
      <c r="C1774" s="1">
        <v>44661</v>
      </c>
      <c r="D1774" s="1">
        <v>44979</v>
      </c>
      <c r="E1774">
        <f t="shared" si="27"/>
        <v>10</v>
      </c>
      <c r="F1774" t="str">
        <f>_xlfn.XLOOKUP(data!$B1774,campaign!$A$2:$A$18,campaign!$B$2:$B$18)</f>
        <v>NonUSTravel</v>
      </c>
      <c r="G1774">
        <f>_xlfn.XLOOKUP($F1774,campaign!$B$2:$B$18,campaign!$D$2:$D$18)</f>
        <v>66</v>
      </c>
      <c r="H1774" t="str">
        <f>_xlfn.XLOOKUP($A1774,customer!$A$2:$A$978,customer!$B$2:$B$978)</f>
        <v>Osbourn Burdell</v>
      </c>
    </row>
    <row r="1775" spans="1:8" x14ac:dyDescent="0.2">
      <c r="A1775" t="s">
        <v>3037</v>
      </c>
      <c r="B1775" t="s">
        <v>3929</v>
      </c>
      <c r="C1775" s="1">
        <v>44661</v>
      </c>
      <c r="D1775" s="1">
        <v>45000</v>
      </c>
      <c r="E1775">
        <f t="shared" si="27"/>
        <v>11</v>
      </c>
      <c r="F1775" t="str">
        <f>_xlfn.XLOOKUP(data!$B1775,campaign!$A$2:$A$18,campaign!$B$2:$B$18)</f>
        <v>NonUSTravel</v>
      </c>
      <c r="G1775">
        <f>_xlfn.XLOOKUP($F1775,campaign!$B$2:$B$18,campaign!$D$2:$D$18)</f>
        <v>66</v>
      </c>
      <c r="H1775" t="str">
        <f>_xlfn.XLOOKUP($A1775,customer!$A$2:$A$978,customer!$B$2:$B$978)</f>
        <v>Osbourn Burdell</v>
      </c>
    </row>
    <row r="1776" spans="1:8" x14ac:dyDescent="0.2">
      <c r="A1776" t="s">
        <v>3037</v>
      </c>
      <c r="B1776" t="s">
        <v>3929</v>
      </c>
      <c r="C1776" s="1">
        <v>44661</v>
      </c>
      <c r="D1776" s="1">
        <v>45036</v>
      </c>
      <c r="E1776">
        <f t="shared" si="27"/>
        <v>12</v>
      </c>
      <c r="F1776" t="str">
        <f>_xlfn.XLOOKUP(data!$B1776,campaign!$A$2:$A$18,campaign!$B$2:$B$18)</f>
        <v>NonUSTravel</v>
      </c>
      <c r="G1776">
        <f>_xlfn.XLOOKUP($F1776,campaign!$B$2:$B$18,campaign!$D$2:$D$18)</f>
        <v>66</v>
      </c>
      <c r="H1776" t="str">
        <f>_xlfn.XLOOKUP($A1776,customer!$A$2:$A$978,customer!$B$2:$B$978)</f>
        <v>Osbourn Burdell</v>
      </c>
    </row>
    <row r="1777" spans="1:8" x14ac:dyDescent="0.2">
      <c r="A1777" t="s">
        <v>3037</v>
      </c>
      <c r="B1777" t="s">
        <v>3926</v>
      </c>
      <c r="C1777" s="1">
        <v>44745</v>
      </c>
      <c r="D1777" s="1">
        <v>44745</v>
      </c>
      <c r="E1777">
        <f t="shared" si="27"/>
        <v>0</v>
      </c>
      <c r="F1777" t="str">
        <f>_xlfn.XLOOKUP(data!$B1777,campaign!$A$2:$A$18,campaign!$B$2:$B$18)</f>
        <v>BuysViaMailOrder</v>
      </c>
      <c r="G1777">
        <f>_xlfn.XLOOKUP($F1777,campaign!$B$2:$B$18,campaign!$D$2:$D$18)</f>
        <v>25</v>
      </c>
      <c r="H1777" t="str">
        <f>_xlfn.XLOOKUP($A1777,customer!$A$2:$A$978,customer!$B$2:$B$978)</f>
        <v>Osbourn Burdell</v>
      </c>
    </row>
    <row r="1778" spans="1:8" x14ac:dyDescent="0.2">
      <c r="A1778" t="s">
        <v>3037</v>
      </c>
      <c r="B1778" t="s">
        <v>3926</v>
      </c>
      <c r="C1778" s="1">
        <v>44745</v>
      </c>
      <c r="D1778" s="1">
        <v>44781</v>
      </c>
      <c r="E1778">
        <f t="shared" si="27"/>
        <v>1</v>
      </c>
      <c r="F1778" t="str">
        <f>_xlfn.XLOOKUP(data!$B1778,campaign!$A$2:$A$18,campaign!$B$2:$B$18)</f>
        <v>BuysViaMailOrder</v>
      </c>
      <c r="G1778">
        <f>_xlfn.XLOOKUP($F1778,campaign!$B$2:$B$18,campaign!$D$2:$D$18)</f>
        <v>25</v>
      </c>
      <c r="H1778" t="str">
        <f>_xlfn.XLOOKUP($A1778,customer!$A$2:$A$978,customer!$B$2:$B$978)</f>
        <v>Osbourn Burdell</v>
      </c>
    </row>
    <row r="1779" spans="1:8" x14ac:dyDescent="0.2">
      <c r="A1779" t="s">
        <v>3037</v>
      </c>
      <c r="B1779" t="s">
        <v>3926</v>
      </c>
      <c r="C1779" s="1">
        <v>44745</v>
      </c>
      <c r="D1779" s="1">
        <v>44813</v>
      </c>
      <c r="E1779">
        <f t="shared" si="27"/>
        <v>2</v>
      </c>
      <c r="F1779" t="str">
        <f>_xlfn.XLOOKUP(data!$B1779,campaign!$A$2:$A$18,campaign!$B$2:$B$18)</f>
        <v>BuysViaMailOrder</v>
      </c>
      <c r="G1779">
        <f>_xlfn.XLOOKUP($F1779,campaign!$B$2:$B$18,campaign!$D$2:$D$18)</f>
        <v>25</v>
      </c>
      <c r="H1779" t="str">
        <f>_xlfn.XLOOKUP($A1779,customer!$A$2:$A$978,customer!$B$2:$B$978)</f>
        <v>Osbourn Burdell</v>
      </c>
    </row>
    <row r="1780" spans="1:8" x14ac:dyDescent="0.2">
      <c r="A1780" t="s">
        <v>3037</v>
      </c>
      <c r="B1780" t="s">
        <v>3926</v>
      </c>
      <c r="C1780" s="1">
        <v>44745</v>
      </c>
      <c r="D1780" s="1">
        <v>44877</v>
      </c>
      <c r="E1780">
        <f t="shared" si="27"/>
        <v>4</v>
      </c>
      <c r="F1780" t="str">
        <f>_xlfn.XLOOKUP(data!$B1780,campaign!$A$2:$A$18,campaign!$B$2:$B$18)</f>
        <v>BuysViaMailOrder</v>
      </c>
      <c r="G1780">
        <f>_xlfn.XLOOKUP($F1780,campaign!$B$2:$B$18,campaign!$D$2:$D$18)</f>
        <v>25</v>
      </c>
      <c r="H1780" t="str">
        <f>_xlfn.XLOOKUP($A1780,customer!$A$2:$A$978,customer!$B$2:$B$978)</f>
        <v>Osbourn Burdell</v>
      </c>
    </row>
    <row r="1781" spans="1:8" x14ac:dyDescent="0.2">
      <c r="A1781" t="s">
        <v>3037</v>
      </c>
      <c r="B1781" t="s">
        <v>3926</v>
      </c>
      <c r="C1781" s="1">
        <v>44745</v>
      </c>
      <c r="D1781" s="1">
        <v>44913</v>
      </c>
      <c r="E1781">
        <f t="shared" si="27"/>
        <v>5</v>
      </c>
      <c r="F1781" t="str">
        <f>_xlfn.XLOOKUP(data!$B1781,campaign!$A$2:$A$18,campaign!$B$2:$B$18)</f>
        <v>BuysViaMailOrder</v>
      </c>
      <c r="G1781">
        <f>_xlfn.XLOOKUP($F1781,campaign!$B$2:$B$18,campaign!$D$2:$D$18)</f>
        <v>25</v>
      </c>
      <c r="H1781" t="str">
        <f>_xlfn.XLOOKUP($A1781,customer!$A$2:$A$978,customer!$B$2:$B$978)</f>
        <v>Osbourn Burdell</v>
      </c>
    </row>
    <row r="1782" spans="1:8" x14ac:dyDescent="0.2">
      <c r="A1782" t="s">
        <v>3037</v>
      </c>
      <c r="B1782" t="s">
        <v>3926</v>
      </c>
      <c r="C1782" s="1">
        <v>44745</v>
      </c>
      <c r="D1782" s="1">
        <v>44964</v>
      </c>
      <c r="E1782">
        <f t="shared" si="27"/>
        <v>7</v>
      </c>
      <c r="F1782" t="str">
        <f>_xlfn.XLOOKUP(data!$B1782,campaign!$A$2:$A$18,campaign!$B$2:$B$18)</f>
        <v>BuysViaMailOrder</v>
      </c>
      <c r="G1782">
        <f>_xlfn.XLOOKUP($F1782,campaign!$B$2:$B$18,campaign!$D$2:$D$18)</f>
        <v>25</v>
      </c>
      <c r="H1782" t="str">
        <f>_xlfn.XLOOKUP($A1782,customer!$A$2:$A$978,customer!$B$2:$B$978)</f>
        <v>Osbourn Burdell</v>
      </c>
    </row>
    <row r="1783" spans="1:8" x14ac:dyDescent="0.2">
      <c r="A1783" t="s">
        <v>3037</v>
      </c>
      <c r="B1783" t="s">
        <v>3926</v>
      </c>
      <c r="C1783" s="1">
        <v>44745</v>
      </c>
      <c r="D1783" s="1">
        <v>44998</v>
      </c>
      <c r="E1783">
        <f t="shared" si="27"/>
        <v>8</v>
      </c>
      <c r="F1783" t="str">
        <f>_xlfn.XLOOKUP(data!$B1783,campaign!$A$2:$A$18,campaign!$B$2:$B$18)</f>
        <v>BuysViaMailOrder</v>
      </c>
      <c r="G1783">
        <f>_xlfn.XLOOKUP($F1783,campaign!$B$2:$B$18,campaign!$D$2:$D$18)</f>
        <v>25</v>
      </c>
      <c r="H1783" t="str">
        <f>_xlfn.XLOOKUP($A1783,customer!$A$2:$A$978,customer!$B$2:$B$978)</f>
        <v>Osbourn Burdell</v>
      </c>
    </row>
    <row r="1784" spans="1:8" x14ac:dyDescent="0.2">
      <c r="A1784" t="s">
        <v>3037</v>
      </c>
      <c r="B1784" t="s">
        <v>3948</v>
      </c>
      <c r="C1784" s="1">
        <v>44903</v>
      </c>
      <c r="D1784" s="1">
        <v>44903</v>
      </c>
      <c r="E1784">
        <f t="shared" si="27"/>
        <v>0</v>
      </c>
      <c r="F1784" t="str">
        <f>_xlfn.XLOOKUP(data!$B1784,campaign!$A$2:$A$18,campaign!$B$2:$B$18)</f>
        <v>HasCreditCard</v>
      </c>
      <c r="G1784">
        <f>_xlfn.XLOOKUP($F1784,campaign!$B$2:$B$18,campaign!$D$2:$D$18)</f>
        <v>65</v>
      </c>
      <c r="H1784" t="str">
        <f>_xlfn.XLOOKUP($A1784,customer!$A$2:$A$978,customer!$B$2:$B$978)</f>
        <v>Osbourn Burdell</v>
      </c>
    </row>
    <row r="1785" spans="1:8" x14ac:dyDescent="0.2">
      <c r="A1785" t="s">
        <v>3037</v>
      </c>
      <c r="B1785" t="s">
        <v>3948</v>
      </c>
      <c r="C1785" s="1">
        <v>44903</v>
      </c>
      <c r="D1785" s="1">
        <v>44936</v>
      </c>
      <c r="E1785">
        <f t="shared" si="27"/>
        <v>1</v>
      </c>
      <c r="F1785" t="str">
        <f>_xlfn.XLOOKUP(data!$B1785,campaign!$A$2:$A$18,campaign!$B$2:$B$18)</f>
        <v>HasCreditCard</v>
      </c>
      <c r="G1785">
        <f>_xlfn.XLOOKUP($F1785,campaign!$B$2:$B$18,campaign!$D$2:$D$18)</f>
        <v>65</v>
      </c>
      <c r="H1785" t="str">
        <f>_xlfn.XLOOKUP($A1785,customer!$A$2:$A$978,customer!$B$2:$B$978)</f>
        <v>Osbourn Burdell</v>
      </c>
    </row>
    <row r="1786" spans="1:8" x14ac:dyDescent="0.2">
      <c r="A1786" t="s">
        <v>3037</v>
      </c>
      <c r="B1786" t="s">
        <v>3948</v>
      </c>
      <c r="C1786" s="1">
        <v>44903</v>
      </c>
      <c r="D1786" s="1">
        <v>44979</v>
      </c>
      <c r="E1786">
        <f t="shared" si="27"/>
        <v>2</v>
      </c>
      <c r="F1786" t="str">
        <f>_xlfn.XLOOKUP(data!$B1786,campaign!$A$2:$A$18,campaign!$B$2:$B$18)</f>
        <v>HasCreditCard</v>
      </c>
      <c r="G1786">
        <f>_xlfn.XLOOKUP($F1786,campaign!$B$2:$B$18,campaign!$D$2:$D$18)</f>
        <v>65</v>
      </c>
      <c r="H1786" t="str">
        <f>_xlfn.XLOOKUP($A1786,customer!$A$2:$A$978,customer!$B$2:$B$978)</f>
        <v>Osbourn Burdell</v>
      </c>
    </row>
    <row r="1787" spans="1:8" x14ac:dyDescent="0.2">
      <c r="A1787" t="s">
        <v>3037</v>
      </c>
      <c r="B1787" t="s">
        <v>3948</v>
      </c>
      <c r="C1787" s="1">
        <v>44903</v>
      </c>
      <c r="D1787" s="1">
        <v>45000</v>
      </c>
      <c r="E1787">
        <f t="shared" si="27"/>
        <v>3</v>
      </c>
      <c r="F1787" t="str">
        <f>_xlfn.XLOOKUP(data!$B1787,campaign!$A$2:$A$18,campaign!$B$2:$B$18)</f>
        <v>HasCreditCard</v>
      </c>
      <c r="G1787">
        <f>_xlfn.XLOOKUP($F1787,campaign!$B$2:$B$18,campaign!$D$2:$D$18)</f>
        <v>65</v>
      </c>
      <c r="H1787" t="str">
        <f>_xlfn.XLOOKUP($A1787,customer!$A$2:$A$978,customer!$B$2:$B$978)</f>
        <v>Osbourn Burdell</v>
      </c>
    </row>
    <row r="1788" spans="1:8" x14ac:dyDescent="0.2">
      <c r="A1788" t="s">
        <v>3037</v>
      </c>
      <c r="B1788" t="s">
        <v>3948</v>
      </c>
      <c r="C1788" s="1">
        <v>44903</v>
      </c>
      <c r="D1788" s="1">
        <v>45032</v>
      </c>
      <c r="E1788">
        <f t="shared" si="27"/>
        <v>4</v>
      </c>
      <c r="F1788" t="str">
        <f>_xlfn.XLOOKUP(data!$B1788,campaign!$A$2:$A$18,campaign!$B$2:$B$18)</f>
        <v>HasCreditCard</v>
      </c>
      <c r="G1788">
        <f>_xlfn.XLOOKUP($F1788,campaign!$B$2:$B$18,campaign!$D$2:$D$18)</f>
        <v>65</v>
      </c>
      <c r="H1788" t="str">
        <f>_xlfn.XLOOKUP($A1788,customer!$A$2:$A$978,customer!$B$2:$B$978)</f>
        <v>Osbourn Burdell</v>
      </c>
    </row>
    <row r="1789" spans="1:8" x14ac:dyDescent="0.2">
      <c r="A1789" t="s">
        <v>3037</v>
      </c>
      <c r="B1789" t="s">
        <v>3948</v>
      </c>
      <c r="C1789" s="1">
        <v>44903</v>
      </c>
      <c r="D1789" s="1">
        <v>45067</v>
      </c>
      <c r="E1789">
        <f t="shared" si="27"/>
        <v>5</v>
      </c>
      <c r="F1789" t="str">
        <f>_xlfn.XLOOKUP(data!$B1789,campaign!$A$2:$A$18,campaign!$B$2:$B$18)</f>
        <v>HasCreditCard</v>
      </c>
      <c r="G1789">
        <f>_xlfn.XLOOKUP($F1789,campaign!$B$2:$B$18,campaign!$D$2:$D$18)</f>
        <v>65</v>
      </c>
      <c r="H1789" t="str">
        <f>_xlfn.XLOOKUP($A1789,customer!$A$2:$A$978,customer!$B$2:$B$978)</f>
        <v>Osbourn Burdell</v>
      </c>
    </row>
    <row r="1790" spans="1:8" x14ac:dyDescent="0.2">
      <c r="A1790" t="s">
        <v>3038</v>
      </c>
      <c r="B1790" t="s">
        <v>3924</v>
      </c>
      <c r="C1790" s="1">
        <v>44680</v>
      </c>
      <c r="D1790" s="1">
        <v>44680</v>
      </c>
      <c r="E1790">
        <f t="shared" si="27"/>
        <v>0</v>
      </c>
      <c r="F1790" t="str">
        <f>_xlfn.XLOOKUP(data!$B1790,campaign!$A$2:$A$18,campaign!$B$2:$B$18)</f>
        <v>RVOwner</v>
      </c>
      <c r="G1790">
        <f>_xlfn.XLOOKUP($F1790,campaign!$B$2:$B$18,campaign!$D$2:$D$18)</f>
        <v>22</v>
      </c>
      <c r="H1790" t="str">
        <f>_xlfn.XLOOKUP($A1790,customer!$A$2:$A$978,customer!$B$2:$B$978)</f>
        <v>Giorgia Ruckert</v>
      </c>
    </row>
    <row r="1791" spans="1:8" x14ac:dyDescent="0.2">
      <c r="A1791" t="s">
        <v>3038</v>
      </c>
      <c r="B1791" t="s">
        <v>3924</v>
      </c>
      <c r="C1791" s="1">
        <v>44680</v>
      </c>
      <c r="D1791" s="1">
        <v>44722</v>
      </c>
      <c r="E1791">
        <f t="shared" si="27"/>
        <v>1</v>
      </c>
      <c r="F1791" t="str">
        <f>_xlfn.XLOOKUP(data!$B1791,campaign!$A$2:$A$18,campaign!$B$2:$B$18)</f>
        <v>RVOwner</v>
      </c>
      <c r="G1791">
        <f>_xlfn.XLOOKUP($F1791,campaign!$B$2:$B$18,campaign!$D$2:$D$18)</f>
        <v>22</v>
      </c>
      <c r="H1791" t="str">
        <f>_xlfn.XLOOKUP($A1791,customer!$A$2:$A$978,customer!$B$2:$B$978)</f>
        <v>Giorgia Ruckert</v>
      </c>
    </row>
    <row r="1792" spans="1:8" x14ac:dyDescent="0.2">
      <c r="A1792" t="s">
        <v>3038</v>
      </c>
      <c r="B1792" t="s">
        <v>3924</v>
      </c>
      <c r="C1792" s="1">
        <v>44680</v>
      </c>
      <c r="D1792" s="1">
        <v>44743</v>
      </c>
      <c r="E1792">
        <f t="shared" si="27"/>
        <v>2</v>
      </c>
      <c r="F1792" t="str">
        <f>_xlfn.XLOOKUP(data!$B1792,campaign!$A$2:$A$18,campaign!$B$2:$B$18)</f>
        <v>RVOwner</v>
      </c>
      <c r="G1792">
        <f>_xlfn.XLOOKUP($F1792,campaign!$B$2:$B$18,campaign!$D$2:$D$18)</f>
        <v>22</v>
      </c>
      <c r="H1792" t="str">
        <f>_xlfn.XLOOKUP($A1792,customer!$A$2:$A$978,customer!$B$2:$B$978)</f>
        <v>Giorgia Ruckert</v>
      </c>
    </row>
    <row r="1793" spans="1:8" x14ac:dyDescent="0.2">
      <c r="A1793" t="s">
        <v>3038</v>
      </c>
      <c r="B1793" t="s">
        <v>3924</v>
      </c>
      <c r="C1793" s="1">
        <v>44680</v>
      </c>
      <c r="D1793" s="1">
        <v>44780</v>
      </c>
      <c r="E1793">
        <f t="shared" si="27"/>
        <v>3</v>
      </c>
      <c r="F1793" t="str">
        <f>_xlfn.XLOOKUP(data!$B1793,campaign!$A$2:$A$18,campaign!$B$2:$B$18)</f>
        <v>RVOwner</v>
      </c>
      <c r="G1793">
        <f>_xlfn.XLOOKUP($F1793,campaign!$B$2:$B$18,campaign!$D$2:$D$18)</f>
        <v>22</v>
      </c>
      <c r="H1793" t="str">
        <f>_xlfn.XLOOKUP($A1793,customer!$A$2:$A$978,customer!$B$2:$B$978)</f>
        <v>Giorgia Ruckert</v>
      </c>
    </row>
    <row r="1794" spans="1:8" x14ac:dyDescent="0.2">
      <c r="A1794" t="s">
        <v>3038</v>
      </c>
      <c r="B1794" t="s">
        <v>3924</v>
      </c>
      <c r="C1794" s="1">
        <v>44680</v>
      </c>
      <c r="D1794" s="1">
        <v>44815</v>
      </c>
      <c r="E1794">
        <f t="shared" si="27"/>
        <v>4</v>
      </c>
      <c r="F1794" t="str">
        <f>_xlfn.XLOOKUP(data!$B1794,campaign!$A$2:$A$18,campaign!$B$2:$B$18)</f>
        <v>RVOwner</v>
      </c>
      <c r="G1794">
        <f>_xlfn.XLOOKUP($F1794,campaign!$B$2:$B$18,campaign!$D$2:$D$18)</f>
        <v>22</v>
      </c>
      <c r="H1794" t="str">
        <f>_xlfn.XLOOKUP($A1794,customer!$A$2:$A$978,customer!$B$2:$B$978)</f>
        <v>Giorgia Ruckert</v>
      </c>
    </row>
    <row r="1795" spans="1:8" x14ac:dyDescent="0.2">
      <c r="A1795" t="s">
        <v>3038</v>
      </c>
      <c r="B1795" t="s">
        <v>3924</v>
      </c>
      <c r="C1795" s="1">
        <v>44680</v>
      </c>
      <c r="D1795" s="1">
        <v>44844</v>
      </c>
      <c r="E1795">
        <f t="shared" ref="E1795:E1858" si="28">DATEDIF(C1795,D1795,"M")</f>
        <v>5</v>
      </c>
      <c r="F1795" t="str">
        <f>_xlfn.XLOOKUP(data!$B1795,campaign!$A$2:$A$18,campaign!$B$2:$B$18)</f>
        <v>RVOwner</v>
      </c>
      <c r="G1795">
        <f>_xlfn.XLOOKUP($F1795,campaign!$B$2:$B$18,campaign!$D$2:$D$18)</f>
        <v>22</v>
      </c>
      <c r="H1795" t="str">
        <f>_xlfn.XLOOKUP($A1795,customer!$A$2:$A$978,customer!$B$2:$B$978)</f>
        <v>Giorgia Ruckert</v>
      </c>
    </row>
    <row r="1796" spans="1:8" x14ac:dyDescent="0.2">
      <c r="A1796" t="s">
        <v>3038</v>
      </c>
      <c r="B1796" t="s">
        <v>3924</v>
      </c>
      <c r="C1796" s="1">
        <v>44680</v>
      </c>
      <c r="D1796" s="1">
        <v>44878</v>
      </c>
      <c r="E1796">
        <f t="shared" si="28"/>
        <v>6</v>
      </c>
      <c r="F1796" t="str">
        <f>_xlfn.XLOOKUP(data!$B1796,campaign!$A$2:$A$18,campaign!$B$2:$B$18)</f>
        <v>RVOwner</v>
      </c>
      <c r="G1796">
        <f>_xlfn.XLOOKUP($F1796,campaign!$B$2:$B$18,campaign!$D$2:$D$18)</f>
        <v>22</v>
      </c>
      <c r="H1796" t="str">
        <f>_xlfn.XLOOKUP($A1796,customer!$A$2:$A$978,customer!$B$2:$B$978)</f>
        <v>Giorgia Ruckert</v>
      </c>
    </row>
    <row r="1797" spans="1:8" x14ac:dyDescent="0.2">
      <c r="A1797" t="s">
        <v>3038</v>
      </c>
      <c r="B1797" t="s">
        <v>3924</v>
      </c>
      <c r="C1797" s="1">
        <v>44680</v>
      </c>
      <c r="D1797" s="1">
        <v>44932</v>
      </c>
      <c r="E1797">
        <f t="shared" si="28"/>
        <v>8</v>
      </c>
      <c r="F1797" t="str">
        <f>_xlfn.XLOOKUP(data!$B1797,campaign!$A$2:$A$18,campaign!$B$2:$B$18)</f>
        <v>RVOwner</v>
      </c>
      <c r="G1797">
        <f>_xlfn.XLOOKUP($F1797,campaign!$B$2:$B$18,campaign!$D$2:$D$18)</f>
        <v>22</v>
      </c>
      <c r="H1797" t="str">
        <f>_xlfn.XLOOKUP($A1797,customer!$A$2:$A$978,customer!$B$2:$B$978)</f>
        <v>Giorgia Ruckert</v>
      </c>
    </row>
    <row r="1798" spans="1:8" x14ac:dyDescent="0.2">
      <c r="A1798" t="s">
        <v>3038</v>
      </c>
      <c r="B1798" t="s">
        <v>3924</v>
      </c>
      <c r="C1798" s="1">
        <v>44680</v>
      </c>
      <c r="D1798" s="1">
        <v>44965</v>
      </c>
      <c r="E1798">
        <f t="shared" si="28"/>
        <v>9</v>
      </c>
      <c r="F1798" t="str">
        <f>_xlfn.XLOOKUP(data!$B1798,campaign!$A$2:$A$18,campaign!$B$2:$B$18)</f>
        <v>RVOwner</v>
      </c>
      <c r="G1798">
        <f>_xlfn.XLOOKUP($F1798,campaign!$B$2:$B$18,campaign!$D$2:$D$18)</f>
        <v>22</v>
      </c>
      <c r="H1798" t="str">
        <f>_xlfn.XLOOKUP($A1798,customer!$A$2:$A$978,customer!$B$2:$B$978)</f>
        <v>Giorgia Ruckert</v>
      </c>
    </row>
    <row r="1799" spans="1:8" x14ac:dyDescent="0.2">
      <c r="A1799" t="s">
        <v>3038</v>
      </c>
      <c r="B1799" t="s">
        <v>3924</v>
      </c>
      <c r="C1799" s="1">
        <v>44680</v>
      </c>
      <c r="D1799" s="1">
        <v>44994</v>
      </c>
      <c r="E1799">
        <f t="shared" si="28"/>
        <v>10</v>
      </c>
      <c r="F1799" t="str">
        <f>_xlfn.XLOOKUP(data!$B1799,campaign!$A$2:$A$18,campaign!$B$2:$B$18)</f>
        <v>RVOwner</v>
      </c>
      <c r="G1799">
        <f>_xlfn.XLOOKUP($F1799,campaign!$B$2:$B$18,campaign!$D$2:$D$18)</f>
        <v>22</v>
      </c>
      <c r="H1799" t="str">
        <f>_xlfn.XLOOKUP($A1799,customer!$A$2:$A$978,customer!$B$2:$B$978)</f>
        <v>Giorgia Ruckert</v>
      </c>
    </row>
    <row r="1800" spans="1:8" x14ac:dyDescent="0.2">
      <c r="A1800" t="s">
        <v>3038</v>
      </c>
      <c r="B1800" t="s">
        <v>3924</v>
      </c>
      <c r="C1800" s="1">
        <v>44680</v>
      </c>
      <c r="D1800" s="1">
        <v>45025</v>
      </c>
      <c r="E1800">
        <f t="shared" si="28"/>
        <v>11</v>
      </c>
      <c r="F1800" t="str">
        <f>_xlfn.XLOOKUP(data!$B1800,campaign!$A$2:$A$18,campaign!$B$2:$B$18)</f>
        <v>RVOwner</v>
      </c>
      <c r="G1800">
        <f>_xlfn.XLOOKUP($F1800,campaign!$B$2:$B$18,campaign!$D$2:$D$18)</f>
        <v>22</v>
      </c>
      <c r="H1800" t="str">
        <f>_xlfn.XLOOKUP($A1800,customer!$A$2:$A$978,customer!$B$2:$B$978)</f>
        <v>Giorgia Ruckert</v>
      </c>
    </row>
    <row r="1801" spans="1:8" x14ac:dyDescent="0.2">
      <c r="A1801" t="s">
        <v>3038</v>
      </c>
      <c r="B1801" t="s">
        <v>3924</v>
      </c>
      <c r="C1801" s="1">
        <v>44680</v>
      </c>
      <c r="D1801" s="1">
        <v>45055</v>
      </c>
      <c r="E1801">
        <f t="shared" si="28"/>
        <v>12</v>
      </c>
      <c r="F1801" t="str">
        <f>_xlfn.XLOOKUP(data!$B1801,campaign!$A$2:$A$18,campaign!$B$2:$B$18)</f>
        <v>RVOwner</v>
      </c>
      <c r="G1801">
        <f>_xlfn.XLOOKUP($F1801,campaign!$B$2:$B$18,campaign!$D$2:$D$18)</f>
        <v>22</v>
      </c>
      <c r="H1801" t="str">
        <f>_xlfn.XLOOKUP($A1801,customer!$A$2:$A$978,customer!$B$2:$B$978)</f>
        <v>Giorgia Ruckert</v>
      </c>
    </row>
    <row r="1802" spans="1:8" x14ac:dyDescent="0.2">
      <c r="A1802" t="s">
        <v>3038</v>
      </c>
      <c r="B1802" t="s">
        <v>3924</v>
      </c>
      <c r="C1802" s="1">
        <v>44680</v>
      </c>
      <c r="D1802" s="1">
        <v>45088</v>
      </c>
      <c r="E1802">
        <f t="shared" si="28"/>
        <v>13</v>
      </c>
      <c r="F1802" t="str">
        <f>_xlfn.XLOOKUP(data!$B1802,campaign!$A$2:$A$18,campaign!$B$2:$B$18)</f>
        <v>RVOwner</v>
      </c>
      <c r="G1802">
        <f>_xlfn.XLOOKUP($F1802,campaign!$B$2:$B$18,campaign!$D$2:$D$18)</f>
        <v>22</v>
      </c>
      <c r="H1802" t="str">
        <f>_xlfn.XLOOKUP($A1802,customer!$A$2:$A$978,customer!$B$2:$B$978)</f>
        <v>Giorgia Ruckert</v>
      </c>
    </row>
    <row r="1803" spans="1:8" x14ac:dyDescent="0.2">
      <c r="A1803" t="s">
        <v>3038</v>
      </c>
      <c r="B1803" t="s">
        <v>3949</v>
      </c>
      <c r="C1803" s="1">
        <v>44711</v>
      </c>
      <c r="D1803" s="1">
        <v>44711</v>
      </c>
      <c r="E1803">
        <f t="shared" si="28"/>
        <v>0</v>
      </c>
      <c r="F1803" t="str">
        <f>_xlfn.XLOOKUP(data!$B1803,campaign!$A$2:$A$18,campaign!$B$2:$B$18)</f>
        <v>NewCellphoneUser</v>
      </c>
      <c r="G1803">
        <f>_xlfn.XLOOKUP($F1803,campaign!$B$2:$B$18,campaign!$D$2:$D$18)</f>
        <v>25</v>
      </c>
      <c r="H1803" t="str">
        <f>_xlfn.XLOOKUP($A1803,customer!$A$2:$A$978,customer!$B$2:$B$978)</f>
        <v>Giorgia Ruckert</v>
      </c>
    </row>
    <row r="1804" spans="1:8" x14ac:dyDescent="0.2">
      <c r="A1804" t="s">
        <v>3038</v>
      </c>
      <c r="B1804" t="s">
        <v>3949</v>
      </c>
      <c r="C1804" s="1">
        <v>44711</v>
      </c>
      <c r="D1804" s="1">
        <v>44772</v>
      </c>
      <c r="E1804">
        <f t="shared" si="28"/>
        <v>2</v>
      </c>
      <c r="F1804" t="str">
        <f>_xlfn.XLOOKUP(data!$B1804,campaign!$A$2:$A$18,campaign!$B$2:$B$18)</f>
        <v>NewCellphoneUser</v>
      </c>
      <c r="G1804">
        <f>_xlfn.XLOOKUP($F1804,campaign!$B$2:$B$18,campaign!$D$2:$D$18)</f>
        <v>25</v>
      </c>
      <c r="H1804" t="str">
        <f>_xlfn.XLOOKUP($A1804,customer!$A$2:$A$978,customer!$B$2:$B$978)</f>
        <v>Giorgia Ruckert</v>
      </c>
    </row>
    <row r="1805" spans="1:8" x14ac:dyDescent="0.2">
      <c r="A1805" t="s">
        <v>3038</v>
      </c>
      <c r="B1805" t="s">
        <v>3949</v>
      </c>
      <c r="C1805" s="1">
        <v>44711</v>
      </c>
      <c r="D1805" s="1">
        <v>44786</v>
      </c>
      <c r="E1805">
        <f t="shared" si="28"/>
        <v>2</v>
      </c>
      <c r="F1805" t="str">
        <f>_xlfn.XLOOKUP(data!$B1805,campaign!$A$2:$A$18,campaign!$B$2:$B$18)</f>
        <v>NewCellphoneUser</v>
      </c>
      <c r="G1805">
        <f>_xlfn.XLOOKUP($F1805,campaign!$B$2:$B$18,campaign!$D$2:$D$18)</f>
        <v>25</v>
      </c>
      <c r="H1805" t="str">
        <f>_xlfn.XLOOKUP($A1805,customer!$A$2:$A$978,customer!$B$2:$B$978)</f>
        <v>Giorgia Ruckert</v>
      </c>
    </row>
    <row r="1806" spans="1:8" x14ac:dyDescent="0.2">
      <c r="A1806" t="s">
        <v>3038</v>
      </c>
      <c r="B1806" t="s">
        <v>3949</v>
      </c>
      <c r="C1806" s="1">
        <v>44711</v>
      </c>
      <c r="D1806" s="1">
        <v>44817</v>
      </c>
      <c r="E1806">
        <f t="shared" si="28"/>
        <v>3</v>
      </c>
      <c r="F1806" t="str">
        <f>_xlfn.XLOOKUP(data!$B1806,campaign!$A$2:$A$18,campaign!$B$2:$B$18)</f>
        <v>NewCellphoneUser</v>
      </c>
      <c r="G1806">
        <f>_xlfn.XLOOKUP($F1806,campaign!$B$2:$B$18,campaign!$D$2:$D$18)</f>
        <v>25</v>
      </c>
      <c r="H1806" t="str">
        <f>_xlfn.XLOOKUP($A1806,customer!$A$2:$A$978,customer!$B$2:$B$978)</f>
        <v>Giorgia Ruckert</v>
      </c>
    </row>
    <row r="1807" spans="1:8" x14ac:dyDescent="0.2">
      <c r="A1807" t="s">
        <v>3038</v>
      </c>
      <c r="B1807" t="s">
        <v>3949</v>
      </c>
      <c r="C1807" s="1">
        <v>44711</v>
      </c>
      <c r="D1807" s="1">
        <v>44897</v>
      </c>
      <c r="E1807">
        <f t="shared" si="28"/>
        <v>6</v>
      </c>
      <c r="F1807" t="str">
        <f>_xlfn.XLOOKUP(data!$B1807,campaign!$A$2:$A$18,campaign!$B$2:$B$18)</f>
        <v>NewCellphoneUser</v>
      </c>
      <c r="G1807">
        <f>_xlfn.XLOOKUP($F1807,campaign!$B$2:$B$18,campaign!$D$2:$D$18)</f>
        <v>25</v>
      </c>
      <c r="H1807" t="str">
        <f>_xlfn.XLOOKUP($A1807,customer!$A$2:$A$978,customer!$B$2:$B$978)</f>
        <v>Giorgia Ruckert</v>
      </c>
    </row>
    <row r="1808" spans="1:8" x14ac:dyDescent="0.2">
      <c r="A1808" t="s">
        <v>3038</v>
      </c>
      <c r="B1808" t="s">
        <v>3949</v>
      </c>
      <c r="C1808" s="1">
        <v>44711</v>
      </c>
      <c r="D1808" s="1">
        <v>44931</v>
      </c>
      <c r="E1808">
        <f t="shared" si="28"/>
        <v>7</v>
      </c>
      <c r="F1808" t="str">
        <f>_xlfn.XLOOKUP(data!$B1808,campaign!$A$2:$A$18,campaign!$B$2:$B$18)</f>
        <v>NewCellphoneUser</v>
      </c>
      <c r="G1808">
        <f>_xlfn.XLOOKUP($F1808,campaign!$B$2:$B$18,campaign!$D$2:$D$18)</f>
        <v>25</v>
      </c>
      <c r="H1808" t="str">
        <f>_xlfn.XLOOKUP($A1808,customer!$A$2:$A$978,customer!$B$2:$B$978)</f>
        <v>Giorgia Ruckert</v>
      </c>
    </row>
    <row r="1809" spans="1:8" x14ac:dyDescent="0.2">
      <c r="A1809" t="s">
        <v>3038</v>
      </c>
      <c r="B1809" t="s">
        <v>3949</v>
      </c>
      <c r="C1809" s="1">
        <v>44711</v>
      </c>
      <c r="D1809" s="1">
        <v>44958</v>
      </c>
      <c r="E1809">
        <f t="shared" si="28"/>
        <v>8</v>
      </c>
      <c r="F1809" t="str">
        <f>_xlfn.XLOOKUP(data!$B1809,campaign!$A$2:$A$18,campaign!$B$2:$B$18)</f>
        <v>NewCellphoneUser</v>
      </c>
      <c r="G1809">
        <f>_xlfn.XLOOKUP($F1809,campaign!$B$2:$B$18,campaign!$D$2:$D$18)</f>
        <v>25</v>
      </c>
      <c r="H1809" t="str">
        <f>_xlfn.XLOOKUP($A1809,customer!$A$2:$A$978,customer!$B$2:$B$978)</f>
        <v>Giorgia Ruckert</v>
      </c>
    </row>
    <row r="1810" spans="1:8" x14ac:dyDescent="0.2">
      <c r="A1810" t="s">
        <v>3038</v>
      </c>
      <c r="B1810" t="s">
        <v>3951</v>
      </c>
      <c r="C1810" s="1">
        <v>44819</v>
      </c>
      <c r="D1810" s="1">
        <v>44819</v>
      </c>
      <c r="E1810">
        <f t="shared" si="28"/>
        <v>0</v>
      </c>
      <c r="F1810" t="str">
        <f>_xlfn.XLOOKUP(data!$B1810,campaign!$A$2:$A$18,campaign!$B$2:$B$18)</f>
        <v>OwnsMotorcycle</v>
      </c>
      <c r="G1810">
        <f>_xlfn.XLOOKUP($F1810,campaign!$B$2:$B$18,campaign!$D$2:$D$18)</f>
        <v>14</v>
      </c>
      <c r="H1810" t="str">
        <f>_xlfn.XLOOKUP($A1810,customer!$A$2:$A$978,customer!$B$2:$B$978)</f>
        <v>Giorgia Ruckert</v>
      </c>
    </row>
    <row r="1811" spans="1:8" x14ac:dyDescent="0.2">
      <c r="A1811" t="s">
        <v>3038</v>
      </c>
      <c r="B1811" t="s">
        <v>3951</v>
      </c>
      <c r="C1811" s="1">
        <v>44819</v>
      </c>
      <c r="D1811" s="1">
        <v>44864</v>
      </c>
      <c r="E1811">
        <f t="shared" si="28"/>
        <v>1</v>
      </c>
      <c r="F1811" t="str">
        <f>_xlfn.XLOOKUP(data!$B1811,campaign!$A$2:$A$18,campaign!$B$2:$B$18)</f>
        <v>OwnsMotorcycle</v>
      </c>
      <c r="G1811">
        <f>_xlfn.XLOOKUP($F1811,campaign!$B$2:$B$18,campaign!$D$2:$D$18)</f>
        <v>14</v>
      </c>
      <c r="H1811" t="str">
        <f>_xlfn.XLOOKUP($A1811,customer!$A$2:$A$978,customer!$B$2:$B$978)</f>
        <v>Giorgia Ruckert</v>
      </c>
    </row>
    <row r="1812" spans="1:8" x14ac:dyDescent="0.2">
      <c r="A1812" t="s">
        <v>3038</v>
      </c>
      <c r="B1812" t="s">
        <v>3951</v>
      </c>
      <c r="C1812" s="1">
        <v>44819</v>
      </c>
      <c r="D1812" s="1">
        <v>44880</v>
      </c>
      <c r="E1812">
        <f t="shared" si="28"/>
        <v>2</v>
      </c>
      <c r="F1812" t="str">
        <f>_xlfn.XLOOKUP(data!$B1812,campaign!$A$2:$A$18,campaign!$B$2:$B$18)</f>
        <v>OwnsMotorcycle</v>
      </c>
      <c r="G1812">
        <f>_xlfn.XLOOKUP($F1812,campaign!$B$2:$B$18,campaign!$D$2:$D$18)</f>
        <v>14</v>
      </c>
      <c r="H1812" t="str">
        <f>_xlfn.XLOOKUP($A1812,customer!$A$2:$A$978,customer!$B$2:$B$978)</f>
        <v>Giorgia Ruckert</v>
      </c>
    </row>
    <row r="1813" spans="1:8" x14ac:dyDescent="0.2">
      <c r="A1813" t="s">
        <v>3038</v>
      </c>
      <c r="B1813" t="s">
        <v>3951</v>
      </c>
      <c r="C1813" s="1">
        <v>44819</v>
      </c>
      <c r="D1813" s="1">
        <v>44920</v>
      </c>
      <c r="E1813">
        <f t="shared" si="28"/>
        <v>3</v>
      </c>
      <c r="F1813" t="str">
        <f>_xlfn.XLOOKUP(data!$B1813,campaign!$A$2:$A$18,campaign!$B$2:$B$18)</f>
        <v>OwnsMotorcycle</v>
      </c>
      <c r="G1813">
        <f>_xlfn.XLOOKUP($F1813,campaign!$B$2:$B$18,campaign!$D$2:$D$18)</f>
        <v>14</v>
      </c>
      <c r="H1813" t="str">
        <f>_xlfn.XLOOKUP($A1813,customer!$A$2:$A$978,customer!$B$2:$B$978)</f>
        <v>Giorgia Ruckert</v>
      </c>
    </row>
    <row r="1814" spans="1:8" x14ac:dyDescent="0.2">
      <c r="A1814" t="s">
        <v>3038</v>
      </c>
      <c r="B1814" t="s">
        <v>3951</v>
      </c>
      <c r="C1814" s="1">
        <v>44819</v>
      </c>
      <c r="D1814" s="1">
        <v>44945</v>
      </c>
      <c r="E1814">
        <f t="shared" si="28"/>
        <v>4</v>
      </c>
      <c r="F1814" t="str">
        <f>_xlfn.XLOOKUP(data!$B1814,campaign!$A$2:$A$18,campaign!$B$2:$B$18)</f>
        <v>OwnsMotorcycle</v>
      </c>
      <c r="G1814">
        <f>_xlfn.XLOOKUP($F1814,campaign!$B$2:$B$18,campaign!$D$2:$D$18)</f>
        <v>14</v>
      </c>
      <c r="H1814" t="str">
        <f>_xlfn.XLOOKUP($A1814,customer!$A$2:$A$978,customer!$B$2:$B$978)</f>
        <v>Giorgia Ruckert</v>
      </c>
    </row>
    <row r="1815" spans="1:8" x14ac:dyDescent="0.2">
      <c r="A1815" t="s">
        <v>3038</v>
      </c>
      <c r="B1815" t="s">
        <v>3951</v>
      </c>
      <c r="C1815" s="1">
        <v>44819</v>
      </c>
      <c r="D1815" s="1">
        <v>44982</v>
      </c>
      <c r="E1815">
        <f t="shared" si="28"/>
        <v>5</v>
      </c>
      <c r="F1815" t="str">
        <f>_xlfn.XLOOKUP(data!$B1815,campaign!$A$2:$A$18,campaign!$B$2:$B$18)</f>
        <v>OwnsMotorcycle</v>
      </c>
      <c r="G1815">
        <f>_xlfn.XLOOKUP($F1815,campaign!$B$2:$B$18,campaign!$D$2:$D$18)</f>
        <v>14</v>
      </c>
      <c r="H1815" t="str">
        <f>_xlfn.XLOOKUP($A1815,customer!$A$2:$A$978,customer!$B$2:$B$978)</f>
        <v>Giorgia Ruckert</v>
      </c>
    </row>
    <row r="1816" spans="1:8" x14ac:dyDescent="0.2">
      <c r="A1816" t="s">
        <v>3038</v>
      </c>
      <c r="B1816" t="s">
        <v>3951</v>
      </c>
      <c r="C1816" s="1">
        <v>44819</v>
      </c>
      <c r="D1816" s="1">
        <v>45013</v>
      </c>
      <c r="E1816">
        <f t="shared" si="28"/>
        <v>6</v>
      </c>
      <c r="F1816" t="str">
        <f>_xlfn.XLOOKUP(data!$B1816,campaign!$A$2:$A$18,campaign!$B$2:$B$18)</f>
        <v>OwnsMotorcycle</v>
      </c>
      <c r="G1816">
        <f>_xlfn.XLOOKUP($F1816,campaign!$B$2:$B$18,campaign!$D$2:$D$18)</f>
        <v>14</v>
      </c>
      <c r="H1816" t="str">
        <f>_xlfn.XLOOKUP($A1816,customer!$A$2:$A$978,customer!$B$2:$B$978)</f>
        <v>Giorgia Ruckert</v>
      </c>
    </row>
    <row r="1817" spans="1:8" x14ac:dyDescent="0.2">
      <c r="A1817" t="s">
        <v>3038</v>
      </c>
      <c r="B1817" t="s">
        <v>3951</v>
      </c>
      <c r="C1817" s="1">
        <v>44819</v>
      </c>
      <c r="D1817" s="1">
        <v>45039</v>
      </c>
      <c r="E1817">
        <f t="shared" si="28"/>
        <v>7</v>
      </c>
      <c r="F1817" t="str">
        <f>_xlfn.XLOOKUP(data!$B1817,campaign!$A$2:$A$18,campaign!$B$2:$B$18)</f>
        <v>OwnsMotorcycle</v>
      </c>
      <c r="G1817">
        <f>_xlfn.XLOOKUP($F1817,campaign!$B$2:$B$18,campaign!$D$2:$D$18)</f>
        <v>14</v>
      </c>
      <c r="H1817" t="str">
        <f>_xlfn.XLOOKUP($A1817,customer!$A$2:$A$978,customer!$B$2:$B$978)</f>
        <v>Giorgia Ruckert</v>
      </c>
    </row>
    <row r="1818" spans="1:8" x14ac:dyDescent="0.2">
      <c r="A1818" t="s">
        <v>3039</v>
      </c>
      <c r="B1818" t="s">
        <v>3949</v>
      </c>
      <c r="C1818" s="1">
        <v>44938</v>
      </c>
      <c r="D1818" s="1">
        <v>44938</v>
      </c>
      <c r="E1818">
        <f t="shared" si="28"/>
        <v>0</v>
      </c>
      <c r="F1818" t="str">
        <f>_xlfn.XLOOKUP(data!$B1818,campaign!$A$2:$A$18,campaign!$B$2:$B$18)</f>
        <v>NewCellphoneUser</v>
      </c>
      <c r="G1818">
        <f>_xlfn.XLOOKUP($F1818,campaign!$B$2:$B$18,campaign!$D$2:$D$18)</f>
        <v>25</v>
      </c>
      <c r="H1818" t="str">
        <f>_xlfn.XLOOKUP($A1818,customer!$A$2:$A$978,customer!$B$2:$B$978)</f>
        <v>Lesly Ullyatt</v>
      </c>
    </row>
    <row r="1819" spans="1:8" x14ac:dyDescent="0.2">
      <c r="A1819" t="s">
        <v>3039</v>
      </c>
      <c r="B1819" t="s">
        <v>3949</v>
      </c>
      <c r="C1819" s="1">
        <v>44938</v>
      </c>
      <c r="D1819" s="1">
        <v>44972</v>
      </c>
      <c r="E1819">
        <f t="shared" si="28"/>
        <v>1</v>
      </c>
      <c r="F1819" t="str">
        <f>_xlfn.XLOOKUP(data!$B1819,campaign!$A$2:$A$18,campaign!$B$2:$B$18)</f>
        <v>NewCellphoneUser</v>
      </c>
      <c r="G1819">
        <f>_xlfn.XLOOKUP($F1819,campaign!$B$2:$B$18,campaign!$D$2:$D$18)</f>
        <v>25</v>
      </c>
      <c r="H1819" t="str">
        <f>_xlfn.XLOOKUP($A1819,customer!$A$2:$A$978,customer!$B$2:$B$978)</f>
        <v>Lesly Ullyatt</v>
      </c>
    </row>
    <row r="1820" spans="1:8" x14ac:dyDescent="0.2">
      <c r="A1820" t="s">
        <v>3039</v>
      </c>
      <c r="B1820" t="s">
        <v>3949</v>
      </c>
      <c r="C1820" s="1">
        <v>44938</v>
      </c>
      <c r="D1820" s="1">
        <v>44998</v>
      </c>
      <c r="E1820">
        <f t="shared" si="28"/>
        <v>2</v>
      </c>
      <c r="F1820" t="str">
        <f>_xlfn.XLOOKUP(data!$B1820,campaign!$A$2:$A$18,campaign!$B$2:$B$18)</f>
        <v>NewCellphoneUser</v>
      </c>
      <c r="G1820">
        <f>_xlfn.XLOOKUP($F1820,campaign!$B$2:$B$18,campaign!$D$2:$D$18)</f>
        <v>25</v>
      </c>
      <c r="H1820" t="str">
        <f>_xlfn.XLOOKUP($A1820,customer!$A$2:$A$978,customer!$B$2:$B$978)</f>
        <v>Lesly Ullyatt</v>
      </c>
    </row>
    <row r="1821" spans="1:8" x14ac:dyDescent="0.2">
      <c r="A1821" t="s">
        <v>3039</v>
      </c>
      <c r="B1821" t="s">
        <v>3949</v>
      </c>
      <c r="C1821" s="1">
        <v>44938</v>
      </c>
      <c r="D1821" s="1">
        <v>45058</v>
      </c>
      <c r="E1821">
        <f t="shared" si="28"/>
        <v>4</v>
      </c>
      <c r="F1821" t="str">
        <f>_xlfn.XLOOKUP(data!$B1821,campaign!$A$2:$A$18,campaign!$B$2:$B$18)</f>
        <v>NewCellphoneUser</v>
      </c>
      <c r="G1821">
        <f>_xlfn.XLOOKUP($F1821,campaign!$B$2:$B$18,campaign!$D$2:$D$18)</f>
        <v>25</v>
      </c>
      <c r="H1821" t="str">
        <f>_xlfn.XLOOKUP($A1821,customer!$A$2:$A$978,customer!$B$2:$B$978)</f>
        <v>Lesly Ullyatt</v>
      </c>
    </row>
    <row r="1822" spans="1:8" x14ac:dyDescent="0.2">
      <c r="A1822" t="s">
        <v>3039</v>
      </c>
      <c r="B1822" t="s">
        <v>3924</v>
      </c>
      <c r="C1822" s="1">
        <v>45014</v>
      </c>
      <c r="D1822" s="1">
        <v>45014</v>
      </c>
      <c r="E1822">
        <f t="shared" si="28"/>
        <v>0</v>
      </c>
      <c r="F1822" t="str">
        <f>_xlfn.XLOOKUP(data!$B1822,campaign!$A$2:$A$18,campaign!$B$2:$B$18)</f>
        <v>RVOwner</v>
      </c>
      <c r="G1822">
        <f>_xlfn.XLOOKUP($F1822,campaign!$B$2:$B$18,campaign!$D$2:$D$18)</f>
        <v>22</v>
      </c>
      <c r="H1822" t="str">
        <f>_xlfn.XLOOKUP($A1822,customer!$A$2:$A$978,customer!$B$2:$B$978)</f>
        <v>Lesly Ullyatt</v>
      </c>
    </row>
    <row r="1823" spans="1:8" x14ac:dyDescent="0.2">
      <c r="A1823" t="s">
        <v>3039</v>
      </c>
      <c r="B1823" t="s">
        <v>3924</v>
      </c>
      <c r="C1823" s="1">
        <v>45014</v>
      </c>
      <c r="D1823" s="1">
        <v>45077</v>
      </c>
      <c r="E1823">
        <f t="shared" si="28"/>
        <v>2</v>
      </c>
      <c r="F1823" t="str">
        <f>_xlfn.XLOOKUP(data!$B1823,campaign!$A$2:$A$18,campaign!$B$2:$B$18)</f>
        <v>RVOwner</v>
      </c>
      <c r="G1823">
        <f>_xlfn.XLOOKUP($F1823,campaign!$B$2:$B$18,campaign!$D$2:$D$18)</f>
        <v>22</v>
      </c>
      <c r="H1823" t="str">
        <f>_xlfn.XLOOKUP($A1823,customer!$A$2:$A$978,customer!$B$2:$B$978)</f>
        <v>Lesly Ullyatt</v>
      </c>
    </row>
    <row r="1824" spans="1:8" x14ac:dyDescent="0.2">
      <c r="A1824" t="s">
        <v>3039</v>
      </c>
      <c r="B1824" t="s">
        <v>3924</v>
      </c>
      <c r="C1824" s="1">
        <v>45014</v>
      </c>
      <c r="D1824" s="1">
        <v>45089</v>
      </c>
      <c r="E1824">
        <f t="shared" si="28"/>
        <v>2</v>
      </c>
      <c r="F1824" t="str">
        <f>_xlfn.XLOOKUP(data!$B1824,campaign!$A$2:$A$18,campaign!$B$2:$B$18)</f>
        <v>RVOwner</v>
      </c>
      <c r="G1824">
        <f>_xlfn.XLOOKUP($F1824,campaign!$B$2:$B$18,campaign!$D$2:$D$18)</f>
        <v>22</v>
      </c>
      <c r="H1824" t="str">
        <f>_xlfn.XLOOKUP($A1824,customer!$A$2:$A$978,customer!$B$2:$B$978)</f>
        <v>Lesly Ullyatt</v>
      </c>
    </row>
    <row r="1825" spans="1:8" x14ac:dyDescent="0.2">
      <c r="A1825" t="s">
        <v>3039</v>
      </c>
      <c r="B1825" t="s">
        <v>3952</v>
      </c>
      <c r="C1825" s="1">
        <v>45041</v>
      </c>
      <c r="D1825" s="1">
        <v>45041</v>
      </c>
      <c r="E1825">
        <f t="shared" si="28"/>
        <v>0</v>
      </c>
      <c r="F1825" t="str">
        <f>_xlfn.XLOOKUP(data!$B1825,campaign!$A$2:$A$18,campaign!$B$2:$B$18)</f>
        <v>MadeCallToRetentionTeam</v>
      </c>
      <c r="G1825">
        <f>_xlfn.XLOOKUP($F1825,campaign!$B$2:$B$18,campaign!$D$2:$D$18)</f>
        <v>16</v>
      </c>
      <c r="H1825" t="str">
        <f>_xlfn.XLOOKUP($A1825,customer!$A$2:$A$978,customer!$B$2:$B$978)</f>
        <v>Lesly Ullyatt</v>
      </c>
    </row>
    <row r="1826" spans="1:8" x14ac:dyDescent="0.2">
      <c r="A1826" t="s">
        <v>3039</v>
      </c>
      <c r="B1826" t="s">
        <v>3952</v>
      </c>
      <c r="C1826" s="1">
        <v>45041</v>
      </c>
      <c r="D1826" s="1">
        <v>45077</v>
      </c>
      <c r="E1826">
        <f t="shared" si="28"/>
        <v>1</v>
      </c>
      <c r="F1826" t="str">
        <f>_xlfn.XLOOKUP(data!$B1826,campaign!$A$2:$A$18,campaign!$B$2:$B$18)</f>
        <v>MadeCallToRetentionTeam</v>
      </c>
      <c r="G1826">
        <f>_xlfn.XLOOKUP($F1826,campaign!$B$2:$B$18,campaign!$D$2:$D$18)</f>
        <v>16</v>
      </c>
      <c r="H1826" t="str">
        <f>_xlfn.XLOOKUP($A1826,customer!$A$2:$A$978,customer!$B$2:$B$978)</f>
        <v>Lesly Ullyatt</v>
      </c>
    </row>
    <row r="1827" spans="1:8" x14ac:dyDescent="0.2">
      <c r="A1827" t="s">
        <v>3039</v>
      </c>
      <c r="B1827" t="s">
        <v>3952</v>
      </c>
      <c r="C1827" s="1">
        <v>45041</v>
      </c>
      <c r="D1827" s="1">
        <v>45086</v>
      </c>
      <c r="E1827">
        <f t="shared" si="28"/>
        <v>1</v>
      </c>
      <c r="F1827" t="str">
        <f>_xlfn.XLOOKUP(data!$B1827,campaign!$A$2:$A$18,campaign!$B$2:$B$18)</f>
        <v>MadeCallToRetentionTeam</v>
      </c>
      <c r="G1827">
        <f>_xlfn.XLOOKUP($F1827,campaign!$B$2:$B$18,campaign!$D$2:$D$18)</f>
        <v>16</v>
      </c>
      <c r="H1827" t="str">
        <f>_xlfn.XLOOKUP($A1827,customer!$A$2:$A$978,customer!$B$2:$B$978)</f>
        <v>Lesly Ullyatt</v>
      </c>
    </row>
    <row r="1828" spans="1:8" x14ac:dyDescent="0.2">
      <c r="A1828" t="s">
        <v>3040</v>
      </c>
      <c r="B1828" t="s">
        <v>3949</v>
      </c>
      <c r="C1828" s="1">
        <v>44667</v>
      </c>
      <c r="D1828" s="1">
        <v>44667</v>
      </c>
      <c r="E1828">
        <f t="shared" si="28"/>
        <v>0</v>
      </c>
      <c r="F1828" t="str">
        <f>_xlfn.XLOOKUP(data!$B1828,campaign!$A$2:$A$18,campaign!$B$2:$B$18)</f>
        <v>NewCellphoneUser</v>
      </c>
      <c r="G1828">
        <f>_xlfn.XLOOKUP($F1828,campaign!$B$2:$B$18,campaign!$D$2:$D$18)</f>
        <v>25</v>
      </c>
      <c r="H1828" t="str">
        <f>_xlfn.XLOOKUP($A1828,customer!$A$2:$A$978,customer!$B$2:$B$978)</f>
        <v>Maia Olesen</v>
      </c>
    </row>
    <row r="1829" spans="1:8" x14ac:dyDescent="0.2">
      <c r="A1829" t="s">
        <v>3040</v>
      </c>
      <c r="B1829" t="s">
        <v>3949</v>
      </c>
      <c r="C1829" s="1">
        <v>44667</v>
      </c>
      <c r="D1829" s="1">
        <v>44705</v>
      </c>
      <c r="E1829">
        <f t="shared" si="28"/>
        <v>1</v>
      </c>
      <c r="F1829" t="str">
        <f>_xlfn.XLOOKUP(data!$B1829,campaign!$A$2:$A$18,campaign!$B$2:$B$18)</f>
        <v>NewCellphoneUser</v>
      </c>
      <c r="G1829">
        <f>_xlfn.XLOOKUP($F1829,campaign!$B$2:$B$18,campaign!$D$2:$D$18)</f>
        <v>25</v>
      </c>
      <c r="H1829" t="str">
        <f>_xlfn.XLOOKUP($A1829,customer!$A$2:$A$978,customer!$B$2:$B$978)</f>
        <v>Maia Olesen</v>
      </c>
    </row>
    <row r="1830" spans="1:8" x14ac:dyDescent="0.2">
      <c r="A1830" t="s">
        <v>3040</v>
      </c>
      <c r="B1830" t="s">
        <v>3949</v>
      </c>
      <c r="C1830" s="1">
        <v>44667</v>
      </c>
      <c r="D1830" s="1">
        <v>44736</v>
      </c>
      <c r="E1830">
        <f t="shared" si="28"/>
        <v>2</v>
      </c>
      <c r="F1830" t="str">
        <f>_xlfn.XLOOKUP(data!$B1830,campaign!$A$2:$A$18,campaign!$B$2:$B$18)</f>
        <v>NewCellphoneUser</v>
      </c>
      <c r="G1830">
        <f>_xlfn.XLOOKUP($F1830,campaign!$B$2:$B$18,campaign!$D$2:$D$18)</f>
        <v>25</v>
      </c>
      <c r="H1830" t="str">
        <f>_xlfn.XLOOKUP($A1830,customer!$A$2:$A$978,customer!$B$2:$B$978)</f>
        <v>Maia Olesen</v>
      </c>
    </row>
    <row r="1831" spans="1:8" x14ac:dyDescent="0.2">
      <c r="A1831" t="s">
        <v>3040</v>
      </c>
      <c r="B1831" t="s">
        <v>3949</v>
      </c>
      <c r="C1831" s="1">
        <v>44667</v>
      </c>
      <c r="D1831" s="1">
        <v>44770</v>
      </c>
      <c r="E1831">
        <f t="shared" si="28"/>
        <v>3</v>
      </c>
      <c r="F1831" t="str">
        <f>_xlfn.XLOOKUP(data!$B1831,campaign!$A$2:$A$18,campaign!$B$2:$B$18)</f>
        <v>NewCellphoneUser</v>
      </c>
      <c r="G1831">
        <f>_xlfn.XLOOKUP($F1831,campaign!$B$2:$B$18,campaign!$D$2:$D$18)</f>
        <v>25</v>
      </c>
      <c r="H1831" t="str">
        <f>_xlfn.XLOOKUP($A1831,customer!$A$2:$A$978,customer!$B$2:$B$978)</f>
        <v>Maia Olesen</v>
      </c>
    </row>
    <row r="1832" spans="1:8" x14ac:dyDescent="0.2">
      <c r="A1832" t="s">
        <v>3040</v>
      </c>
      <c r="B1832" t="s">
        <v>3949</v>
      </c>
      <c r="C1832" s="1">
        <v>44667</v>
      </c>
      <c r="D1832" s="1">
        <v>44799</v>
      </c>
      <c r="E1832">
        <f t="shared" si="28"/>
        <v>4</v>
      </c>
      <c r="F1832" t="str">
        <f>_xlfn.XLOOKUP(data!$B1832,campaign!$A$2:$A$18,campaign!$B$2:$B$18)</f>
        <v>NewCellphoneUser</v>
      </c>
      <c r="G1832">
        <f>_xlfn.XLOOKUP($F1832,campaign!$B$2:$B$18,campaign!$D$2:$D$18)</f>
        <v>25</v>
      </c>
      <c r="H1832" t="str">
        <f>_xlfn.XLOOKUP($A1832,customer!$A$2:$A$978,customer!$B$2:$B$978)</f>
        <v>Maia Olesen</v>
      </c>
    </row>
    <row r="1833" spans="1:8" x14ac:dyDescent="0.2">
      <c r="A1833" t="s">
        <v>3040</v>
      </c>
      <c r="B1833" t="s">
        <v>3949</v>
      </c>
      <c r="C1833" s="1">
        <v>44667</v>
      </c>
      <c r="D1833" s="1">
        <v>44856</v>
      </c>
      <c r="E1833">
        <f t="shared" si="28"/>
        <v>6</v>
      </c>
      <c r="F1833" t="str">
        <f>_xlfn.XLOOKUP(data!$B1833,campaign!$A$2:$A$18,campaign!$B$2:$B$18)</f>
        <v>NewCellphoneUser</v>
      </c>
      <c r="G1833">
        <f>_xlfn.XLOOKUP($F1833,campaign!$B$2:$B$18,campaign!$D$2:$D$18)</f>
        <v>25</v>
      </c>
      <c r="H1833" t="str">
        <f>_xlfn.XLOOKUP($A1833,customer!$A$2:$A$978,customer!$B$2:$B$978)</f>
        <v>Maia Olesen</v>
      </c>
    </row>
    <row r="1834" spans="1:8" x14ac:dyDescent="0.2">
      <c r="A1834" t="s">
        <v>3040</v>
      </c>
      <c r="B1834" t="s">
        <v>3949</v>
      </c>
      <c r="C1834" s="1">
        <v>44667</v>
      </c>
      <c r="D1834" s="1">
        <v>44887</v>
      </c>
      <c r="E1834">
        <f t="shared" si="28"/>
        <v>7</v>
      </c>
      <c r="F1834" t="str">
        <f>_xlfn.XLOOKUP(data!$B1834,campaign!$A$2:$A$18,campaign!$B$2:$B$18)</f>
        <v>NewCellphoneUser</v>
      </c>
      <c r="G1834">
        <f>_xlfn.XLOOKUP($F1834,campaign!$B$2:$B$18,campaign!$D$2:$D$18)</f>
        <v>25</v>
      </c>
      <c r="H1834" t="str">
        <f>_xlfn.XLOOKUP($A1834,customer!$A$2:$A$978,customer!$B$2:$B$978)</f>
        <v>Maia Olesen</v>
      </c>
    </row>
    <row r="1835" spans="1:8" x14ac:dyDescent="0.2">
      <c r="A1835" t="s">
        <v>3040</v>
      </c>
      <c r="B1835" t="s">
        <v>3949</v>
      </c>
      <c r="C1835" s="1">
        <v>44667</v>
      </c>
      <c r="D1835" s="1">
        <v>44911</v>
      </c>
      <c r="E1835">
        <f t="shared" si="28"/>
        <v>8</v>
      </c>
      <c r="F1835" t="str">
        <f>_xlfn.XLOOKUP(data!$B1835,campaign!$A$2:$A$18,campaign!$B$2:$B$18)</f>
        <v>NewCellphoneUser</v>
      </c>
      <c r="G1835">
        <f>_xlfn.XLOOKUP($F1835,campaign!$B$2:$B$18,campaign!$D$2:$D$18)</f>
        <v>25</v>
      </c>
      <c r="H1835" t="str">
        <f>_xlfn.XLOOKUP($A1835,customer!$A$2:$A$978,customer!$B$2:$B$978)</f>
        <v>Maia Olesen</v>
      </c>
    </row>
    <row r="1836" spans="1:8" x14ac:dyDescent="0.2">
      <c r="A1836" t="s">
        <v>3040</v>
      </c>
      <c r="B1836" t="s">
        <v>3949</v>
      </c>
      <c r="C1836" s="1">
        <v>44667</v>
      </c>
      <c r="D1836" s="1">
        <v>44951</v>
      </c>
      <c r="E1836">
        <f t="shared" si="28"/>
        <v>9</v>
      </c>
      <c r="F1836" t="str">
        <f>_xlfn.XLOOKUP(data!$B1836,campaign!$A$2:$A$18,campaign!$B$2:$B$18)</f>
        <v>NewCellphoneUser</v>
      </c>
      <c r="G1836">
        <f>_xlfn.XLOOKUP($F1836,campaign!$B$2:$B$18,campaign!$D$2:$D$18)</f>
        <v>25</v>
      </c>
      <c r="H1836" t="str">
        <f>_xlfn.XLOOKUP($A1836,customer!$A$2:$A$978,customer!$B$2:$B$978)</f>
        <v>Maia Olesen</v>
      </c>
    </row>
    <row r="1837" spans="1:8" x14ac:dyDescent="0.2">
      <c r="A1837" t="s">
        <v>3040</v>
      </c>
      <c r="B1837" t="s">
        <v>3949</v>
      </c>
      <c r="C1837" s="1">
        <v>44667</v>
      </c>
      <c r="D1837" s="1">
        <v>44973</v>
      </c>
      <c r="E1837">
        <f t="shared" si="28"/>
        <v>10</v>
      </c>
      <c r="F1837" t="str">
        <f>_xlfn.XLOOKUP(data!$B1837,campaign!$A$2:$A$18,campaign!$B$2:$B$18)</f>
        <v>NewCellphoneUser</v>
      </c>
      <c r="G1837">
        <f>_xlfn.XLOOKUP($F1837,campaign!$B$2:$B$18,campaign!$D$2:$D$18)</f>
        <v>25</v>
      </c>
      <c r="H1837" t="str">
        <f>_xlfn.XLOOKUP($A1837,customer!$A$2:$A$978,customer!$B$2:$B$978)</f>
        <v>Maia Olesen</v>
      </c>
    </row>
    <row r="1838" spans="1:8" x14ac:dyDescent="0.2">
      <c r="A1838" t="s">
        <v>3040</v>
      </c>
      <c r="B1838" t="s">
        <v>3949</v>
      </c>
      <c r="C1838" s="1">
        <v>44667</v>
      </c>
      <c r="D1838" s="1">
        <v>45013</v>
      </c>
      <c r="E1838">
        <f t="shared" si="28"/>
        <v>11</v>
      </c>
      <c r="F1838" t="str">
        <f>_xlfn.XLOOKUP(data!$B1838,campaign!$A$2:$A$18,campaign!$B$2:$B$18)</f>
        <v>NewCellphoneUser</v>
      </c>
      <c r="G1838">
        <f>_xlfn.XLOOKUP($F1838,campaign!$B$2:$B$18,campaign!$D$2:$D$18)</f>
        <v>25</v>
      </c>
      <c r="H1838" t="str">
        <f>_xlfn.XLOOKUP($A1838,customer!$A$2:$A$978,customer!$B$2:$B$978)</f>
        <v>Maia Olesen</v>
      </c>
    </row>
    <row r="1839" spans="1:8" x14ac:dyDescent="0.2">
      <c r="A1839" t="s">
        <v>3040</v>
      </c>
      <c r="B1839" t="s">
        <v>3949</v>
      </c>
      <c r="C1839" s="1">
        <v>44667</v>
      </c>
      <c r="D1839" s="1">
        <v>45035</v>
      </c>
      <c r="E1839">
        <f t="shared" si="28"/>
        <v>12</v>
      </c>
      <c r="F1839" t="str">
        <f>_xlfn.XLOOKUP(data!$B1839,campaign!$A$2:$A$18,campaign!$B$2:$B$18)</f>
        <v>NewCellphoneUser</v>
      </c>
      <c r="G1839">
        <f>_xlfn.XLOOKUP($F1839,campaign!$B$2:$B$18,campaign!$D$2:$D$18)</f>
        <v>25</v>
      </c>
      <c r="H1839" t="str">
        <f>_xlfn.XLOOKUP($A1839,customer!$A$2:$A$978,customer!$B$2:$B$978)</f>
        <v>Maia Olesen</v>
      </c>
    </row>
    <row r="1840" spans="1:8" x14ac:dyDescent="0.2">
      <c r="A1840" t="s">
        <v>3040</v>
      </c>
      <c r="B1840" t="s">
        <v>3949</v>
      </c>
      <c r="C1840" s="1">
        <v>44667</v>
      </c>
      <c r="D1840" s="1">
        <v>45062</v>
      </c>
      <c r="E1840">
        <f t="shared" si="28"/>
        <v>13</v>
      </c>
      <c r="F1840" t="str">
        <f>_xlfn.XLOOKUP(data!$B1840,campaign!$A$2:$A$18,campaign!$B$2:$B$18)</f>
        <v>NewCellphoneUser</v>
      </c>
      <c r="G1840">
        <f>_xlfn.XLOOKUP($F1840,campaign!$B$2:$B$18,campaign!$D$2:$D$18)</f>
        <v>25</v>
      </c>
      <c r="H1840" t="str">
        <f>_xlfn.XLOOKUP($A1840,customer!$A$2:$A$978,customer!$B$2:$B$978)</f>
        <v>Maia Olesen</v>
      </c>
    </row>
    <row r="1841" spans="1:8" x14ac:dyDescent="0.2">
      <c r="A1841" t="s">
        <v>3040</v>
      </c>
      <c r="B1841" t="s">
        <v>3925</v>
      </c>
      <c r="C1841" s="1">
        <v>44679</v>
      </c>
      <c r="D1841" s="1">
        <v>44679</v>
      </c>
      <c r="E1841">
        <f t="shared" si="28"/>
        <v>0</v>
      </c>
      <c r="F1841" t="str">
        <f>_xlfn.XLOOKUP(data!$B1841,campaign!$A$2:$A$18,campaign!$B$2:$B$18)</f>
        <v>Homeownership</v>
      </c>
      <c r="G1841">
        <f>_xlfn.XLOOKUP($F1841,campaign!$B$2:$B$18,campaign!$D$2:$D$18)</f>
        <v>13</v>
      </c>
      <c r="H1841" t="str">
        <f>_xlfn.XLOOKUP($A1841,customer!$A$2:$A$978,customer!$B$2:$B$978)</f>
        <v>Maia Olesen</v>
      </c>
    </row>
    <row r="1842" spans="1:8" x14ac:dyDescent="0.2">
      <c r="A1842" t="s">
        <v>3040</v>
      </c>
      <c r="B1842" t="s">
        <v>3925</v>
      </c>
      <c r="C1842" s="1">
        <v>44679</v>
      </c>
      <c r="D1842" s="1">
        <v>44785</v>
      </c>
      <c r="E1842">
        <f t="shared" si="28"/>
        <v>3</v>
      </c>
      <c r="F1842" t="str">
        <f>_xlfn.XLOOKUP(data!$B1842,campaign!$A$2:$A$18,campaign!$B$2:$B$18)</f>
        <v>Homeownership</v>
      </c>
      <c r="G1842">
        <f>_xlfn.XLOOKUP($F1842,campaign!$B$2:$B$18,campaign!$D$2:$D$18)</f>
        <v>13</v>
      </c>
      <c r="H1842" t="str">
        <f>_xlfn.XLOOKUP($A1842,customer!$A$2:$A$978,customer!$B$2:$B$978)</f>
        <v>Maia Olesen</v>
      </c>
    </row>
    <row r="1843" spans="1:8" x14ac:dyDescent="0.2">
      <c r="A1843" t="s">
        <v>3040</v>
      </c>
      <c r="B1843" t="s">
        <v>3925</v>
      </c>
      <c r="C1843" s="1">
        <v>44679</v>
      </c>
      <c r="D1843" s="1">
        <v>44814</v>
      </c>
      <c r="E1843">
        <f t="shared" si="28"/>
        <v>4</v>
      </c>
      <c r="F1843" t="str">
        <f>_xlfn.XLOOKUP(data!$B1843,campaign!$A$2:$A$18,campaign!$B$2:$B$18)</f>
        <v>Homeownership</v>
      </c>
      <c r="G1843">
        <f>_xlfn.XLOOKUP($F1843,campaign!$B$2:$B$18,campaign!$D$2:$D$18)</f>
        <v>13</v>
      </c>
      <c r="H1843" t="str">
        <f>_xlfn.XLOOKUP($A1843,customer!$A$2:$A$978,customer!$B$2:$B$978)</f>
        <v>Maia Olesen</v>
      </c>
    </row>
    <row r="1844" spans="1:8" x14ac:dyDescent="0.2">
      <c r="A1844" t="s">
        <v>3040</v>
      </c>
      <c r="B1844" t="s">
        <v>3925</v>
      </c>
      <c r="C1844" s="1">
        <v>44679</v>
      </c>
      <c r="D1844" s="1">
        <v>44837</v>
      </c>
      <c r="E1844">
        <f t="shared" si="28"/>
        <v>5</v>
      </c>
      <c r="F1844" t="str">
        <f>_xlfn.XLOOKUP(data!$B1844,campaign!$A$2:$A$18,campaign!$B$2:$B$18)</f>
        <v>Homeownership</v>
      </c>
      <c r="G1844">
        <f>_xlfn.XLOOKUP($F1844,campaign!$B$2:$B$18,campaign!$D$2:$D$18)</f>
        <v>13</v>
      </c>
      <c r="H1844" t="str">
        <f>_xlfn.XLOOKUP($A1844,customer!$A$2:$A$978,customer!$B$2:$B$978)</f>
        <v>Maia Olesen</v>
      </c>
    </row>
    <row r="1845" spans="1:8" x14ac:dyDescent="0.2">
      <c r="A1845" t="s">
        <v>3040</v>
      </c>
      <c r="B1845" t="s">
        <v>3925</v>
      </c>
      <c r="C1845" s="1">
        <v>44679</v>
      </c>
      <c r="D1845" s="1">
        <v>44868</v>
      </c>
      <c r="E1845">
        <f t="shared" si="28"/>
        <v>6</v>
      </c>
      <c r="F1845" t="str">
        <f>_xlfn.XLOOKUP(data!$B1845,campaign!$A$2:$A$18,campaign!$B$2:$B$18)</f>
        <v>Homeownership</v>
      </c>
      <c r="G1845">
        <f>_xlfn.XLOOKUP($F1845,campaign!$B$2:$B$18,campaign!$D$2:$D$18)</f>
        <v>13</v>
      </c>
      <c r="H1845" t="str">
        <f>_xlfn.XLOOKUP($A1845,customer!$A$2:$A$978,customer!$B$2:$B$978)</f>
        <v>Maia Olesen</v>
      </c>
    </row>
    <row r="1846" spans="1:8" x14ac:dyDescent="0.2">
      <c r="A1846" t="s">
        <v>3040</v>
      </c>
      <c r="B1846" t="s">
        <v>3925</v>
      </c>
      <c r="C1846" s="1">
        <v>44679</v>
      </c>
      <c r="D1846" s="1">
        <v>44961</v>
      </c>
      <c r="E1846">
        <f t="shared" si="28"/>
        <v>9</v>
      </c>
      <c r="F1846" t="str">
        <f>_xlfn.XLOOKUP(data!$B1846,campaign!$A$2:$A$18,campaign!$B$2:$B$18)</f>
        <v>Homeownership</v>
      </c>
      <c r="G1846">
        <f>_xlfn.XLOOKUP($F1846,campaign!$B$2:$B$18,campaign!$D$2:$D$18)</f>
        <v>13</v>
      </c>
      <c r="H1846" t="str">
        <f>_xlfn.XLOOKUP($A1846,customer!$A$2:$A$978,customer!$B$2:$B$978)</f>
        <v>Maia Olesen</v>
      </c>
    </row>
    <row r="1847" spans="1:8" x14ac:dyDescent="0.2">
      <c r="A1847" t="s">
        <v>3040</v>
      </c>
      <c r="B1847" t="s">
        <v>3925</v>
      </c>
      <c r="C1847" s="1">
        <v>44679</v>
      </c>
      <c r="D1847" s="1">
        <v>45024</v>
      </c>
      <c r="E1847">
        <f t="shared" si="28"/>
        <v>11</v>
      </c>
      <c r="F1847" t="str">
        <f>_xlfn.XLOOKUP(data!$B1847,campaign!$A$2:$A$18,campaign!$B$2:$B$18)</f>
        <v>Homeownership</v>
      </c>
      <c r="G1847">
        <f>_xlfn.XLOOKUP($F1847,campaign!$B$2:$B$18,campaign!$D$2:$D$18)</f>
        <v>13</v>
      </c>
      <c r="H1847" t="str">
        <f>_xlfn.XLOOKUP($A1847,customer!$A$2:$A$978,customer!$B$2:$B$978)</f>
        <v>Maia Olesen</v>
      </c>
    </row>
    <row r="1848" spans="1:8" x14ac:dyDescent="0.2">
      <c r="A1848" t="s">
        <v>3040</v>
      </c>
      <c r="B1848" t="s">
        <v>3926</v>
      </c>
      <c r="C1848" s="1">
        <v>44788</v>
      </c>
      <c r="D1848" s="1">
        <v>44788</v>
      </c>
      <c r="E1848">
        <f t="shared" si="28"/>
        <v>0</v>
      </c>
      <c r="F1848" t="str">
        <f>_xlfn.XLOOKUP(data!$B1848,campaign!$A$2:$A$18,campaign!$B$2:$B$18)</f>
        <v>BuysViaMailOrder</v>
      </c>
      <c r="G1848">
        <f>_xlfn.XLOOKUP($F1848,campaign!$B$2:$B$18,campaign!$D$2:$D$18)</f>
        <v>25</v>
      </c>
      <c r="H1848" t="str">
        <f>_xlfn.XLOOKUP($A1848,customer!$A$2:$A$978,customer!$B$2:$B$978)</f>
        <v>Maia Olesen</v>
      </c>
    </row>
    <row r="1849" spans="1:8" x14ac:dyDescent="0.2">
      <c r="A1849" t="s">
        <v>3040</v>
      </c>
      <c r="B1849" t="s">
        <v>3926</v>
      </c>
      <c r="C1849" s="1">
        <v>44788</v>
      </c>
      <c r="D1849" s="1">
        <v>44823</v>
      </c>
      <c r="E1849">
        <f t="shared" si="28"/>
        <v>1</v>
      </c>
      <c r="F1849" t="str">
        <f>_xlfn.XLOOKUP(data!$B1849,campaign!$A$2:$A$18,campaign!$B$2:$B$18)</f>
        <v>BuysViaMailOrder</v>
      </c>
      <c r="G1849">
        <f>_xlfn.XLOOKUP($F1849,campaign!$B$2:$B$18,campaign!$D$2:$D$18)</f>
        <v>25</v>
      </c>
      <c r="H1849" t="str">
        <f>_xlfn.XLOOKUP($A1849,customer!$A$2:$A$978,customer!$B$2:$B$978)</f>
        <v>Maia Olesen</v>
      </c>
    </row>
    <row r="1850" spans="1:8" x14ac:dyDescent="0.2">
      <c r="A1850" t="s">
        <v>3040</v>
      </c>
      <c r="B1850" t="s">
        <v>3926</v>
      </c>
      <c r="C1850" s="1">
        <v>44788</v>
      </c>
      <c r="D1850" s="1">
        <v>44858</v>
      </c>
      <c r="E1850">
        <f t="shared" si="28"/>
        <v>2</v>
      </c>
      <c r="F1850" t="str">
        <f>_xlfn.XLOOKUP(data!$B1850,campaign!$A$2:$A$18,campaign!$B$2:$B$18)</f>
        <v>BuysViaMailOrder</v>
      </c>
      <c r="G1850">
        <f>_xlfn.XLOOKUP($F1850,campaign!$B$2:$B$18,campaign!$D$2:$D$18)</f>
        <v>25</v>
      </c>
      <c r="H1850" t="str">
        <f>_xlfn.XLOOKUP($A1850,customer!$A$2:$A$978,customer!$B$2:$B$978)</f>
        <v>Maia Olesen</v>
      </c>
    </row>
    <row r="1851" spans="1:8" x14ac:dyDescent="0.2">
      <c r="A1851" t="s">
        <v>3040</v>
      </c>
      <c r="B1851" t="s">
        <v>3926</v>
      </c>
      <c r="C1851" s="1">
        <v>44788</v>
      </c>
      <c r="D1851" s="1">
        <v>44886</v>
      </c>
      <c r="E1851">
        <f t="shared" si="28"/>
        <v>3</v>
      </c>
      <c r="F1851" t="str">
        <f>_xlfn.XLOOKUP(data!$B1851,campaign!$A$2:$A$18,campaign!$B$2:$B$18)</f>
        <v>BuysViaMailOrder</v>
      </c>
      <c r="G1851">
        <f>_xlfn.XLOOKUP($F1851,campaign!$B$2:$B$18,campaign!$D$2:$D$18)</f>
        <v>25</v>
      </c>
      <c r="H1851" t="str">
        <f>_xlfn.XLOOKUP($A1851,customer!$A$2:$A$978,customer!$B$2:$B$978)</f>
        <v>Maia Olesen</v>
      </c>
    </row>
    <row r="1852" spans="1:8" x14ac:dyDescent="0.2">
      <c r="A1852" t="s">
        <v>3040</v>
      </c>
      <c r="B1852" t="s">
        <v>3926</v>
      </c>
      <c r="C1852" s="1">
        <v>44788</v>
      </c>
      <c r="D1852" s="1">
        <v>44952</v>
      </c>
      <c r="E1852">
        <f t="shared" si="28"/>
        <v>5</v>
      </c>
      <c r="F1852" t="str">
        <f>_xlfn.XLOOKUP(data!$B1852,campaign!$A$2:$A$18,campaign!$B$2:$B$18)</f>
        <v>BuysViaMailOrder</v>
      </c>
      <c r="G1852">
        <f>_xlfn.XLOOKUP($F1852,campaign!$B$2:$B$18,campaign!$D$2:$D$18)</f>
        <v>25</v>
      </c>
      <c r="H1852" t="str">
        <f>_xlfn.XLOOKUP($A1852,customer!$A$2:$A$978,customer!$B$2:$B$978)</f>
        <v>Maia Olesen</v>
      </c>
    </row>
    <row r="1853" spans="1:8" x14ac:dyDescent="0.2">
      <c r="A1853" t="s">
        <v>3040</v>
      </c>
      <c r="B1853" t="s">
        <v>3926</v>
      </c>
      <c r="C1853" s="1">
        <v>44788</v>
      </c>
      <c r="D1853" s="1">
        <v>45005</v>
      </c>
      <c r="E1853">
        <f t="shared" si="28"/>
        <v>7</v>
      </c>
      <c r="F1853" t="str">
        <f>_xlfn.XLOOKUP(data!$B1853,campaign!$A$2:$A$18,campaign!$B$2:$B$18)</f>
        <v>BuysViaMailOrder</v>
      </c>
      <c r="G1853">
        <f>_xlfn.XLOOKUP($F1853,campaign!$B$2:$B$18,campaign!$D$2:$D$18)</f>
        <v>25</v>
      </c>
      <c r="H1853" t="str">
        <f>_xlfn.XLOOKUP($A1853,customer!$A$2:$A$978,customer!$B$2:$B$978)</f>
        <v>Maia Olesen</v>
      </c>
    </row>
    <row r="1854" spans="1:8" x14ac:dyDescent="0.2">
      <c r="A1854" t="s">
        <v>3040</v>
      </c>
      <c r="B1854" t="s">
        <v>3926</v>
      </c>
      <c r="C1854" s="1">
        <v>44788</v>
      </c>
      <c r="D1854" s="1">
        <v>45046</v>
      </c>
      <c r="E1854">
        <f t="shared" si="28"/>
        <v>8</v>
      </c>
      <c r="F1854" t="str">
        <f>_xlfn.XLOOKUP(data!$B1854,campaign!$A$2:$A$18,campaign!$B$2:$B$18)</f>
        <v>BuysViaMailOrder</v>
      </c>
      <c r="G1854">
        <f>_xlfn.XLOOKUP($F1854,campaign!$B$2:$B$18,campaign!$D$2:$D$18)</f>
        <v>25</v>
      </c>
      <c r="H1854" t="str">
        <f>_xlfn.XLOOKUP($A1854,customer!$A$2:$A$978,customer!$B$2:$B$978)</f>
        <v>Maia Olesen</v>
      </c>
    </row>
    <row r="1855" spans="1:8" x14ac:dyDescent="0.2">
      <c r="A1855" t="s">
        <v>3040</v>
      </c>
      <c r="B1855" t="s">
        <v>3926</v>
      </c>
      <c r="C1855" s="1">
        <v>44788</v>
      </c>
      <c r="D1855" s="1">
        <v>45061</v>
      </c>
      <c r="E1855">
        <f t="shared" si="28"/>
        <v>9</v>
      </c>
      <c r="F1855" t="str">
        <f>_xlfn.XLOOKUP(data!$B1855,campaign!$A$2:$A$18,campaign!$B$2:$B$18)</f>
        <v>BuysViaMailOrder</v>
      </c>
      <c r="G1855">
        <f>_xlfn.XLOOKUP($F1855,campaign!$B$2:$B$18,campaign!$D$2:$D$18)</f>
        <v>25</v>
      </c>
      <c r="H1855" t="str">
        <f>_xlfn.XLOOKUP($A1855,customer!$A$2:$A$978,customer!$B$2:$B$978)</f>
        <v>Maia Olesen</v>
      </c>
    </row>
    <row r="1856" spans="1:8" x14ac:dyDescent="0.2">
      <c r="A1856" t="s">
        <v>3041</v>
      </c>
      <c r="B1856" t="s">
        <v>3929</v>
      </c>
      <c r="C1856" s="1">
        <v>44668</v>
      </c>
      <c r="D1856" s="1">
        <v>44668</v>
      </c>
      <c r="E1856">
        <f t="shared" si="28"/>
        <v>0</v>
      </c>
      <c r="F1856" t="str">
        <f>_xlfn.XLOOKUP(data!$B1856,campaign!$A$2:$A$18,campaign!$B$2:$B$18)</f>
        <v>NonUSTravel</v>
      </c>
      <c r="G1856">
        <f>_xlfn.XLOOKUP($F1856,campaign!$B$2:$B$18,campaign!$D$2:$D$18)</f>
        <v>66</v>
      </c>
      <c r="H1856" t="str">
        <f>_xlfn.XLOOKUP($A1856,customer!$A$2:$A$978,customer!$B$2:$B$978)</f>
        <v>Tiffani Sebring</v>
      </c>
    </row>
    <row r="1857" spans="1:8" x14ac:dyDescent="0.2">
      <c r="A1857" t="s">
        <v>3041</v>
      </c>
      <c r="B1857" t="s">
        <v>3929</v>
      </c>
      <c r="C1857" s="1">
        <v>44668</v>
      </c>
      <c r="D1857" s="1">
        <v>44707</v>
      </c>
      <c r="E1857">
        <f t="shared" si="28"/>
        <v>1</v>
      </c>
      <c r="F1857" t="str">
        <f>_xlfn.XLOOKUP(data!$B1857,campaign!$A$2:$A$18,campaign!$B$2:$B$18)</f>
        <v>NonUSTravel</v>
      </c>
      <c r="G1857">
        <f>_xlfn.XLOOKUP($F1857,campaign!$B$2:$B$18,campaign!$D$2:$D$18)</f>
        <v>66</v>
      </c>
      <c r="H1857" t="str">
        <f>_xlfn.XLOOKUP($A1857,customer!$A$2:$A$978,customer!$B$2:$B$978)</f>
        <v>Tiffani Sebring</v>
      </c>
    </row>
    <row r="1858" spans="1:8" x14ac:dyDescent="0.2">
      <c r="A1858" t="s">
        <v>3041</v>
      </c>
      <c r="B1858" t="s">
        <v>3929</v>
      </c>
      <c r="C1858" s="1">
        <v>44668</v>
      </c>
      <c r="D1858" s="1">
        <v>44744</v>
      </c>
      <c r="E1858">
        <f t="shared" si="28"/>
        <v>2</v>
      </c>
      <c r="F1858" t="str">
        <f>_xlfn.XLOOKUP(data!$B1858,campaign!$A$2:$A$18,campaign!$B$2:$B$18)</f>
        <v>NonUSTravel</v>
      </c>
      <c r="G1858">
        <f>_xlfn.XLOOKUP($F1858,campaign!$B$2:$B$18,campaign!$D$2:$D$18)</f>
        <v>66</v>
      </c>
      <c r="H1858" t="str">
        <f>_xlfn.XLOOKUP($A1858,customer!$A$2:$A$978,customer!$B$2:$B$978)</f>
        <v>Tiffani Sebring</v>
      </c>
    </row>
    <row r="1859" spans="1:8" x14ac:dyDescent="0.2">
      <c r="A1859" t="s">
        <v>3041</v>
      </c>
      <c r="B1859" t="s">
        <v>3929</v>
      </c>
      <c r="C1859" s="1">
        <v>44668</v>
      </c>
      <c r="D1859" s="1">
        <v>44804</v>
      </c>
      <c r="E1859">
        <f t="shared" ref="E1859:E1922" si="29">DATEDIF(C1859,D1859,"M")</f>
        <v>4</v>
      </c>
      <c r="F1859" t="str">
        <f>_xlfn.XLOOKUP(data!$B1859,campaign!$A$2:$A$18,campaign!$B$2:$B$18)</f>
        <v>NonUSTravel</v>
      </c>
      <c r="G1859">
        <f>_xlfn.XLOOKUP($F1859,campaign!$B$2:$B$18,campaign!$D$2:$D$18)</f>
        <v>66</v>
      </c>
      <c r="H1859" t="str">
        <f>_xlfn.XLOOKUP($A1859,customer!$A$2:$A$978,customer!$B$2:$B$978)</f>
        <v>Tiffani Sebring</v>
      </c>
    </row>
    <row r="1860" spans="1:8" x14ac:dyDescent="0.2">
      <c r="A1860" t="s">
        <v>3041</v>
      </c>
      <c r="B1860" t="s">
        <v>3929</v>
      </c>
      <c r="C1860" s="1">
        <v>44668</v>
      </c>
      <c r="D1860" s="1">
        <v>44854</v>
      </c>
      <c r="E1860">
        <f t="shared" si="29"/>
        <v>6</v>
      </c>
      <c r="F1860" t="str">
        <f>_xlfn.XLOOKUP(data!$B1860,campaign!$A$2:$A$18,campaign!$B$2:$B$18)</f>
        <v>NonUSTravel</v>
      </c>
      <c r="G1860">
        <f>_xlfn.XLOOKUP($F1860,campaign!$B$2:$B$18,campaign!$D$2:$D$18)</f>
        <v>66</v>
      </c>
      <c r="H1860" t="str">
        <f>_xlfn.XLOOKUP($A1860,customer!$A$2:$A$978,customer!$B$2:$B$978)</f>
        <v>Tiffani Sebring</v>
      </c>
    </row>
    <row r="1861" spans="1:8" x14ac:dyDescent="0.2">
      <c r="A1861" t="s">
        <v>3041</v>
      </c>
      <c r="B1861" t="s">
        <v>3929</v>
      </c>
      <c r="C1861" s="1">
        <v>44668</v>
      </c>
      <c r="D1861" s="1">
        <v>44894</v>
      </c>
      <c r="E1861">
        <f t="shared" si="29"/>
        <v>7</v>
      </c>
      <c r="F1861" t="str">
        <f>_xlfn.XLOOKUP(data!$B1861,campaign!$A$2:$A$18,campaign!$B$2:$B$18)</f>
        <v>NonUSTravel</v>
      </c>
      <c r="G1861">
        <f>_xlfn.XLOOKUP($F1861,campaign!$B$2:$B$18,campaign!$D$2:$D$18)</f>
        <v>66</v>
      </c>
      <c r="H1861" t="str">
        <f>_xlfn.XLOOKUP($A1861,customer!$A$2:$A$978,customer!$B$2:$B$978)</f>
        <v>Tiffani Sebring</v>
      </c>
    </row>
    <row r="1862" spans="1:8" x14ac:dyDescent="0.2">
      <c r="A1862" t="s">
        <v>3041</v>
      </c>
      <c r="B1862" t="s">
        <v>3929</v>
      </c>
      <c r="C1862" s="1">
        <v>44668</v>
      </c>
      <c r="D1862" s="1">
        <v>44924</v>
      </c>
      <c r="E1862">
        <f t="shared" si="29"/>
        <v>8</v>
      </c>
      <c r="F1862" t="str">
        <f>_xlfn.XLOOKUP(data!$B1862,campaign!$A$2:$A$18,campaign!$B$2:$B$18)</f>
        <v>NonUSTravel</v>
      </c>
      <c r="G1862">
        <f>_xlfn.XLOOKUP($F1862,campaign!$B$2:$B$18,campaign!$D$2:$D$18)</f>
        <v>66</v>
      </c>
      <c r="H1862" t="str">
        <f>_xlfn.XLOOKUP($A1862,customer!$A$2:$A$978,customer!$B$2:$B$978)</f>
        <v>Tiffani Sebring</v>
      </c>
    </row>
    <row r="1863" spans="1:8" x14ac:dyDescent="0.2">
      <c r="A1863" t="s">
        <v>3041</v>
      </c>
      <c r="B1863" t="s">
        <v>3929</v>
      </c>
      <c r="C1863" s="1">
        <v>44668</v>
      </c>
      <c r="D1863" s="1">
        <v>44956</v>
      </c>
      <c r="E1863">
        <f t="shared" si="29"/>
        <v>9</v>
      </c>
      <c r="F1863" t="str">
        <f>_xlfn.XLOOKUP(data!$B1863,campaign!$A$2:$A$18,campaign!$B$2:$B$18)</f>
        <v>NonUSTravel</v>
      </c>
      <c r="G1863">
        <f>_xlfn.XLOOKUP($F1863,campaign!$B$2:$B$18,campaign!$D$2:$D$18)</f>
        <v>66</v>
      </c>
      <c r="H1863" t="str">
        <f>_xlfn.XLOOKUP($A1863,customer!$A$2:$A$978,customer!$B$2:$B$978)</f>
        <v>Tiffani Sebring</v>
      </c>
    </row>
    <row r="1864" spans="1:8" x14ac:dyDescent="0.2">
      <c r="A1864" t="s">
        <v>3041</v>
      </c>
      <c r="B1864" t="s">
        <v>3929</v>
      </c>
      <c r="C1864" s="1">
        <v>44668</v>
      </c>
      <c r="D1864" s="1">
        <v>44958</v>
      </c>
      <c r="E1864">
        <f t="shared" si="29"/>
        <v>9</v>
      </c>
      <c r="F1864" t="str">
        <f>_xlfn.XLOOKUP(data!$B1864,campaign!$A$2:$A$18,campaign!$B$2:$B$18)</f>
        <v>NonUSTravel</v>
      </c>
      <c r="G1864">
        <f>_xlfn.XLOOKUP($F1864,campaign!$B$2:$B$18,campaign!$D$2:$D$18)</f>
        <v>66</v>
      </c>
      <c r="H1864" t="str">
        <f>_xlfn.XLOOKUP($A1864,customer!$A$2:$A$978,customer!$B$2:$B$978)</f>
        <v>Tiffani Sebring</v>
      </c>
    </row>
    <row r="1865" spans="1:8" x14ac:dyDescent="0.2">
      <c r="A1865" t="s">
        <v>3041</v>
      </c>
      <c r="B1865" t="s">
        <v>3929</v>
      </c>
      <c r="C1865" s="1">
        <v>44668</v>
      </c>
      <c r="D1865" s="1">
        <v>44988</v>
      </c>
      <c r="E1865">
        <f t="shared" si="29"/>
        <v>10</v>
      </c>
      <c r="F1865" t="str">
        <f>_xlfn.XLOOKUP(data!$B1865,campaign!$A$2:$A$18,campaign!$B$2:$B$18)</f>
        <v>NonUSTravel</v>
      </c>
      <c r="G1865">
        <f>_xlfn.XLOOKUP($F1865,campaign!$B$2:$B$18,campaign!$D$2:$D$18)</f>
        <v>66</v>
      </c>
      <c r="H1865" t="str">
        <f>_xlfn.XLOOKUP($A1865,customer!$A$2:$A$978,customer!$B$2:$B$978)</f>
        <v>Tiffani Sebring</v>
      </c>
    </row>
    <row r="1866" spans="1:8" x14ac:dyDescent="0.2">
      <c r="A1866" t="s">
        <v>3041</v>
      </c>
      <c r="B1866" t="s">
        <v>3929</v>
      </c>
      <c r="C1866" s="1">
        <v>44668</v>
      </c>
      <c r="D1866" s="1">
        <v>45064</v>
      </c>
      <c r="E1866">
        <f t="shared" si="29"/>
        <v>13</v>
      </c>
      <c r="F1866" t="str">
        <f>_xlfn.XLOOKUP(data!$B1866,campaign!$A$2:$A$18,campaign!$B$2:$B$18)</f>
        <v>NonUSTravel</v>
      </c>
      <c r="G1866">
        <f>_xlfn.XLOOKUP($F1866,campaign!$B$2:$B$18,campaign!$D$2:$D$18)</f>
        <v>66</v>
      </c>
      <c r="H1866" t="str">
        <f>_xlfn.XLOOKUP($A1866,customer!$A$2:$A$978,customer!$B$2:$B$978)</f>
        <v>Tiffani Sebring</v>
      </c>
    </row>
    <row r="1867" spans="1:8" x14ac:dyDescent="0.2">
      <c r="A1867" t="s">
        <v>3041</v>
      </c>
      <c r="B1867" t="s">
        <v>3927</v>
      </c>
      <c r="C1867" s="1">
        <v>44886</v>
      </c>
      <c r="D1867" s="1">
        <v>44886</v>
      </c>
      <c r="E1867">
        <f t="shared" si="29"/>
        <v>0</v>
      </c>
      <c r="F1867" t="str">
        <f>_xlfn.XLOOKUP(data!$B1867,campaign!$A$2:$A$18,campaign!$B$2:$B$18)</f>
        <v>RespondsToMailOffers</v>
      </c>
      <c r="G1867">
        <f>_xlfn.XLOOKUP($F1867,campaign!$B$2:$B$18,campaign!$D$2:$D$18)</f>
        <v>27</v>
      </c>
      <c r="H1867" t="str">
        <f>_xlfn.XLOOKUP($A1867,customer!$A$2:$A$978,customer!$B$2:$B$978)</f>
        <v>Tiffani Sebring</v>
      </c>
    </row>
    <row r="1868" spans="1:8" x14ac:dyDescent="0.2">
      <c r="A1868" t="s">
        <v>3041</v>
      </c>
      <c r="B1868" t="s">
        <v>3927</v>
      </c>
      <c r="C1868" s="1">
        <v>44886</v>
      </c>
      <c r="D1868" s="1">
        <v>44917</v>
      </c>
      <c r="E1868">
        <f t="shared" si="29"/>
        <v>1</v>
      </c>
      <c r="F1868" t="str">
        <f>_xlfn.XLOOKUP(data!$B1868,campaign!$A$2:$A$18,campaign!$B$2:$B$18)</f>
        <v>RespondsToMailOffers</v>
      </c>
      <c r="G1868">
        <f>_xlfn.XLOOKUP($F1868,campaign!$B$2:$B$18,campaign!$D$2:$D$18)</f>
        <v>27</v>
      </c>
      <c r="H1868" t="str">
        <f>_xlfn.XLOOKUP($A1868,customer!$A$2:$A$978,customer!$B$2:$B$978)</f>
        <v>Tiffani Sebring</v>
      </c>
    </row>
    <row r="1869" spans="1:8" x14ac:dyDescent="0.2">
      <c r="A1869" t="s">
        <v>3041</v>
      </c>
      <c r="B1869" t="s">
        <v>3927</v>
      </c>
      <c r="C1869" s="1">
        <v>44886</v>
      </c>
      <c r="D1869" s="1">
        <v>44928</v>
      </c>
      <c r="E1869">
        <f t="shared" si="29"/>
        <v>1</v>
      </c>
      <c r="F1869" t="str">
        <f>_xlfn.XLOOKUP(data!$B1869,campaign!$A$2:$A$18,campaign!$B$2:$B$18)</f>
        <v>RespondsToMailOffers</v>
      </c>
      <c r="G1869">
        <f>_xlfn.XLOOKUP($F1869,campaign!$B$2:$B$18,campaign!$D$2:$D$18)</f>
        <v>27</v>
      </c>
      <c r="H1869" t="str">
        <f>_xlfn.XLOOKUP($A1869,customer!$A$2:$A$978,customer!$B$2:$B$978)</f>
        <v>Tiffani Sebring</v>
      </c>
    </row>
    <row r="1870" spans="1:8" x14ac:dyDescent="0.2">
      <c r="A1870" t="s">
        <v>3041</v>
      </c>
      <c r="B1870" t="s">
        <v>3927</v>
      </c>
      <c r="C1870" s="1">
        <v>44886</v>
      </c>
      <c r="D1870" s="1">
        <v>44980</v>
      </c>
      <c r="E1870">
        <f t="shared" si="29"/>
        <v>3</v>
      </c>
      <c r="F1870" t="str">
        <f>_xlfn.XLOOKUP(data!$B1870,campaign!$A$2:$A$18,campaign!$B$2:$B$18)</f>
        <v>RespondsToMailOffers</v>
      </c>
      <c r="G1870">
        <f>_xlfn.XLOOKUP($F1870,campaign!$B$2:$B$18,campaign!$D$2:$D$18)</f>
        <v>27</v>
      </c>
      <c r="H1870" t="str">
        <f>_xlfn.XLOOKUP($A1870,customer!$A$2:$A$978,customer!$B$2:$B$978)</f>
        <v>Tiffani Sebring</v>
      </c>
    </row>
    <row r="1871" spans="1:8" x14ac:dyDescent="0.2">
      <c r="A1871" t="s">
        <v>3041</v>
      </c>
      <c r="B1871" t="s">
        <v>3927</v>
      </c>
      <c r="C1871" s="1">
        <v>44886</v>
      </c>
      <c r="D1871" s="1">
        <v>45008</v>
      </c>
      <c r="E1871">
        <f t="shared" si="29"/>
        <v>4</v>
      </c>
      <c r="F1871" t="str">
        <f>_xlfn.XLOOKUP(data!$B1871,campaign!$A$2:$A$18,campaign!$B$2:$B$18)</f>
        <v>RespondsToMailOffers</v>
      </c>
      <c r="G1871">
        <f>_xlfn.XLOOKUP($F1871,campaign!$B$2:$B$18,campaign!$D$2:$D$18)</f>
        <v>27</v>
      </c>
      <c r="H1871" t="str">
        <f>_xlfn.XLOOKUP($A1871,customer!$A$2:$A$978,customer!$B$2:$B$978)</f>
        <v>Tiffani Sebring</v>
      </c>
    </row>
    <row r="1872" spans="1:8" x14ac:dyDescent="0.2">
      <c r="A1872" t="s">
        <v>3041</v>
      </c>
      <c r="B1872" t="s">
        <v>3927</v>
      </c>
      <c r="C1872" s="1">
        <v>44886</v>
      </c>
      <c r="D1872" s="1">
        <v>45074</v>
      </c>
      <c r="E1872">
        <f t="shared" si="29"/>
        <v>6</v>
      </c>
      <c r="F1872" t="str">
        <f>_xlfn.XLOOKUP(data!$B1872,campaign!$A$2:$A$18,campaign!$B$2:$B$18)</f>
        <v>RespondsToMailOffers</v>
      </c>
      <c r="G1872">
        <f>_xlfn.XLOOKUP($F1872,campaign!$B$2:$B$18,campaign!$D$2:$D$18)</f>
        <v>27</v>
      </c>
      <c r="H1872" t="str">
        <f>_xlfn.XLOOKUP($A1872,customer!$A$2:$A$978,customer!$B$2:$B$978)</f>
        <v>Tiffani Sebring</v>
      </c>
    </row>
    <row r="1873" spans="1:8" x14ac:dyDescent="0.2">
      <c r="A1873" t="s">
        <v>3042</v>
      </c>
      <c r="B1873" t="s">
        <v>3922</v>
      </c>
      <c r="C1873" s="1">
        <v>44798</v>
      </c>
      <c r="D1873" s="1">
        <v>44798</v>
      </c>
      <c r="E1873">
        <f t="shared" si="29"/>
        <v>0</v>
      </c>
      <c r="F1873" t="str">
        <f>_xlfn.XLOOKUP(data!$B1873,campaign!$A$2:$A$18,campaign!$B$2:$B$18)</f>
        <v>HandsetWebCapable</v>
      </c>
      <c r="G1873">
        <f>_xlfn.XLOOKUP($F1873,campaign!$B$2:$B$18,campaign!$D$2:$D$18)</f>
        <v>62</v>
      </c>
      <c r="H1873" t="str">
        <f>_xlfn.XLOOKUP($A1873,customer!$A$2:$A$978,customer!$B$2:$B$978)</f>
        <v>Mira Shoulder</v>
      </c>
    </row>
    <row r="1874" spans="1:8" x14ac:dyDescent="0.2">
      <c r="A1874" t="s">
        <v>3042</v>
      </c>
      <c r="B1874" t="s">
        <v>3922</v>
      </c>
      <c r="C1874" s="1">
        <v>44798</v>
      </c>
      <c r="D1874" s="1">
        <v>44843</v>
      </c>
      <c r="E1874">
        <f t="shared" si="29"/>
        <v>1</v>
      </c>
      <c r="F1874" t="str">
        <f>_xlfn.XLOOKUP(data!$B1874,campaign!$A$2:$A$18,campaign!$B$2:$B$18)</f>
        <v>HandsetWebCapable</v>
      </c>
      <c r="G1874">
        <f>_xlfn.XLOOKUP($F1874,campaign!$B$2:$B$18,campaign!$D$2:$D$18)</f>
        <v>62</v>
      </c>
      <c r="H1874" t="str">
        <f>_xlfn.XLOOKUP($A1874,customer!$A$2:$A$978,customer!$B$2:$B$978)</f>
        <v>Mira Shoulder</v>
      </c>
    </row>
    <row r="1875" spans="1:8" x14ac:dyDescent="0.2">
      <c r="A1875" t="s">
        <v>3042</v>
      </c>
      <c r="B1875" t="s">
        <v>3922</v>
      </c>
      <c r="C1875" s="1">
        <v>44798</v>
      </c>
      <c r="D1875" s="1">
        <v>44922</v>
      </c>
      <c r="E1875">
        <f t="shared" si="29"/>
        <v>4</v>
      </c>
      <c r="F1875" t="str">
        <f>_xlfn.XLOOKUP(data!$B1875,campaign!$A$2:$A$18,campaign!$B$2:$B$18)</f>
        <v>HandsetWebCapable</v>
      </c>
      <c r="G1875">
        <f>_xlfn.XLOOKUP($F1875,campaign!$B$2:$B$18,campaign!$D$2:$D$18)</f>
        <v>62</v>
      </c>
      <c r="H1875" t="str">
        <f>_xlfn.XLOOKUP($A1875,customer!$A$2:$A$978,customer!$B$2:$B$978)</f>
        <v>Mira Shoulder</v>
      </c>
    </row>
    <row r="1876" spans="1:8" x14ac:dyDescent="0.2">
      <c r="A1876" t="s">
        <v>3042</v>
      </c>
      <c r="B1876" t="s">
        <v>3922</v>
      </c>
      <c r="C1876" s="1">
        <v>44798</v>
      </c>
      <c r="D1876" s="1">
        <v>44933</v>
      </c>
      <c r="E1876">
        <f t="shared" si="29"/>
        <v>4</v>
      </c>
      <c r="F1876" t="str">
        <f>_xlfn.XLOOKUP(data!$B1876,campaign!$A$2:$A$18,campaign!$B$2:$B$18)</f>
        <v>HandsetWebCapable</v>
      </c>
      <c r="G1876">
        <f>_xlfn.XLOOKUP($F1876,campaign!$B$2:$B$18,campaign!$D$2:$D$18)</f>
        <v>62</v>
      </c>
      <c r="H1876" t="str">
        <f>_xlfn.XLOOKUP($A1876,customer!$A$2:$A$978,customer!$B$2:$B$978)</f>
        <v>Mira Shoulder</v>
      </c>
    </row>
    <row r="1877" spans="1:8" x14ac:dyDescent="0.2">
      <c r="A1877" t="s">
        <v>3042</v>
      </c>
      <c r="B1877" t="s">
        <v>3922</v>
      </c>
      <c r="C1877" s="1">
        <v>44798</v>
      </c>
      <c r="D1877" s="1">
        <v>44964</v>
      </c>
      <c r="E1877">
        <f t="shared" si="29"/>
        <v>5</v>
      </c>
      <c r="F1877" t="str">
        <f>_xlfn.XLOOKUP(data!$B1877,campaign!$A$2:$A$18,campaign!$B$2:$B$18)</f>
        <v>HandsetWebCapable</v>
      </c>
      <c r="G1877">
        <f>_xlfn.XLOOKUP($F1877,campaign!$B$2:$B$18,campaign!$D$2:$D$18)</f>
        <v>62</v>
      </c>
      <c r="H1877" t="str">
        <f>_xlfn.XLOOKUP($A1877,customer!$A$2:$A$978,customer!$B$2:$B$978)</f>
        <v>Mira Shoulder</v>
      </c>
    </row>
    <row r="1878" spans="1:8" x14ac:dyDescent="0.2">
      <c r="A1878" t="s">
        <v>3042</v>
      </c>
      <c r="B1878" t="s">
        <v>3922</v>
      </c>
      <c r="C1878" s="1">
        <v>44798</v>
      </c>
      <c r="D1878" s="1">
        <v>45021</v>
      </c>
      <c r="E1878">
        <f t="shared" si="29"/>
        <v>7</v>
      </c>
      <c r="F1878" t="str">
        <f>_xlfn.XLOOKUP(data!$B1878,campaign!$A$2:$A$18,campaign!$B$2:$B$18)</f>
        <v>HandsetWebCapable</v>
      </c>
      <c r="G1878">
        <f>_xlfn.XLOOKUP($F1878,campaign!$B$2:$B$18,campaign!$D$2:$D$18)</f>
        <v>62</v>
      </c>
      <c r="H1878" t="str">
        <f>_xlfn.XLOOKUP($A1878,customer!$A$2:$A$978,customer!$B$2:$B$978)</f>
        <v>Mira Shoulder</v>
      </c>
    </row>
    <row r="1879" spans="1:8" x14ac:dyDescent="0.2">
      <c r="A1879" t="s">
        <v>3042</v>
      </c>
      <c r="B1879" t="s">
        <v>3922</v>
      </c>
      <c r="C1879" s="1">
        <v>44798</v>
      </c>
      <c r="D1879" s="1">
        <v>45074</v>
      </c>
      <c r="E1879">
        <f t="shared" si="29"/>
        <v>9</v>
      </c>
      <c r="F1879" t="str">
        <f>_xlfn.XLOOKUP(data!$B1879,campaign!$A$2:$A$18,campaign!$B$2:$B$18)</f>
        <v>HandsetWebCapable</v>
      </c>
      <c r="G1879">
        <f>_xlfn.XLOOKUP($F1879,campaign!$B$2:$B$18,campaign!$D$2:$D$18)</f>
        <v>62</v>
      </c>
      <c r="H1879" t="str">
        <f>_xlfn.XLOOKUP($A1879,customer!$A$2:$A$978,customer!$B$2:$B$978)</f>
        <v>Mira Shoulder</v>
      </c>
    </row>
    <row r="1880" spans="1:8" x14ac:dyDescent="0.2">
      <c r="A1880" t="s">
        <v>3042</v>
      </c>
      <c r="B1880" t="s">
        <v>3927</v>
      </c>
      <c r="C1880" s="1">
        <v>44926</v>
      </c>
      <c r="D1880" s="1">
        <v>44926</v>
      </c>
      <c r="E1880">
        <f t="shared" si="29"/>
        <v>0</v>
      </c>
      <c r="F1880" t="str">
        <f>_xlfn.XLOOKUP(data!$B1880,campaign!$A$2:$A$18,campaign!$B$2:$B$18)</f>
        <v>RespondsToMailOffers</v>
      </c>
      <c r="G1880">
        <f>_xlfn.XLOOKUP($F1880,campaign!$B$2:$B$18,campaign!$D$2:$D$18)</f>
        <v>27</v>
      </c>
      <c r="H1880" t="str">
        <f>_xlfn.XLOOKUP($A1880,customer!$A$2:$A$978,customer!$B$2:$B$978)</f>
        <v>Mira Shoulder</v>
      </c>
    </row>
    <row r="1881" spans="1:8" x14ac:dyDescent="0.2">
      <c r="A1881" t="s">
        <v>3042</v>
      </c>
      <c r="B1881" t="s">
        <v>3927</v>
      </c>
      <c r="C1881" s="1">
        <v>44926</v>
      </c>
      <c r="D1881" s="1">
        <v>44967</v>
      </c>
      <c r="E1881">
        <f t="shared" si="29"/>
        <v>1</v>
      </c>
      <c r="F1881" t="str">
        <f>_xlfn.XLOOKUP(data!$B1881,campaign!$A$2:$A$18,campaign!$B$2:$B$18)</f>
        <v>RespondsToMailOffers</v>
      </c>
      <c r="G1881">
        <f>_xlfn.XLOOKUP($F1881,campaign!$B$2:$B$18,campaign!$D$2:$D$18)</f>
        <v>27</v>
      </c>
      <c r="H1881" t="str">
        <f>_xlfn.XLOOKUP($A1881,customer!$A$2:$A$978,customer!$B$2:$B$978)</f>
        <v>Mira Shoulder</v>
      </c>
    </row>
    <row r="1882" spans="1:8" x14ac:dyDescent="0.2">
      <c r="A1882" t="s">
        <v>3042</v>
      </c>
      <c r="B1882" t="s">
        <v>3927</v>
      </c>
      <c r="C1882" s="1">
        <v>44926</v>
      </c>
      <c r="D1882" s="1">
        <v>44998</v>
      </c>
      <c r="E1882">
        <f t="shared" si="29"/>
        <v>2</v>
      </c>
      <c r="F1882" t="str">
        <f>_xlfn.XLOOKUP(data!$B1882,campaign!$A$2:$A$18,campaign!$B$2:$B$18)</f>
        <v>RespondsToMailOffers</v>
      </c>
      <c r="G1882">
        <f>_xlfn.XLOOKUP($F1882,campaign!$B$2:$B$18,campaign!$D$2:$D$18)</f>
        <v>27</v>
      </c>
      <c r="H1882" t="str">
        <f>_xlfn.XLOOKUP($A1882,customer!$A$2:$A$978,customer!$B$2:$B$978)</f>
        <v>Mira Shoulder</v>
      </c>
    </row>
    <row r="1883" spans="1:8" x14ac:dyDescent="0.2">
      <c r="A1883" t="s">
        <v>3042</v>
      </c>
      <c r="B1883" t="s">
        <v>3927</v>
      </c>
      <c r="C1883" s="1">
        <v>44926</v>
      </c>
      <c r="D1883" s="1">
        <v>45022</v>
      </c>
      <c r="E1883">
        <f t="shared" si="29"/>
        <v>3</v>
      </c>
      <c r="F1883" t="str">
        <f>_xlfn.XLOOKUP(data!$B1883,campaign!$A$2:$A$18,campaign!$B$2:$B$18)</f>
        <v>RespondsToMailOffers</v>
      </c>
      <c r="G1883">
        <f>_xlfn.XLOOKUP($F1883,campaign!$B$2:$B$18,campaign!$D$2:$D$18)</f>
        <v>27</v>
      </c>
      <c r="H1883" t="str">
        <f>_xlfn.XLOOKUP($A1883,customer!$A$2:$A$978,customer!$B$2:$B$978)</f>
        <v>Mira Shoulder</v>
      </c>
    </row>
    <row r="1884" spans="1:8" x14ac:dyDescent="0.2">
      <c r="A1884" t="s">
        <v>3042</v>
      </c>
      <c r="B1884" t="s">
        <v>3927</v>
      </c>
      <c r="C1884" s="1">
        <v>44926</v>
      </c>
      <c r="D1884" s="1">
        <v>45059</v>
      </c>
      <c r="E1884">
        <f t="shared" si="29"/>
        <v>4</v>
      </c>
      <c r="F1884" t="str">
        <f>_xlfn.XLOOKUP(data!$B1884,campaign!$A$2:$A$18,campaign!$B$2:$B$18)</f>
        <v>RespondsToMailOffers</v>
      </c>
      <c r="G1884">
        <f>_xlfn.XLOOKUP($F1884,campaign!$B$2:$B$18,campaign!$D$2:$D$18)</f>
        <v>27</v>
      </c>
      <c r="H1884" t="str">
        <f>_xlfn.XLOOKUP($A1884,customer!$A$2:$A$978,customer!$B$2:$B$978)</f>
        <v>Mira Shoulder</v>
      </c>
    </row>
    <row r="1885" spans="1:8" x14ac:dyDescent="0.2">
      <c r="A1885" t="s">
        <v>3042</v>
      </c>
      <c r="B1885" t="s">
        <v>3920</v>
      </c>
      <c r="C1885" s="1">
        <v>45019</v>
      </c>
      <c r="D1885" s="1">
        <v>45019</v>
      </c>
      <c r="E1885">
        <f t="shared" si="29"/>
        <v>0</v>
      </c>
      <c r="F1885" t="str">
        <f>_xlfn.XLOOKUP(data!$B1885,campaign!$A$2:$A$18,campaign!$B$2:$B$18)</f>
        <v>ChildrenInHH</v>
      </c>
      <c r="G1885">
        <f>_xlfn.XLOOKUP($F1885,campaign!$B$2:$B$18,campaign!$D$2:$D$18)</f>
        <v>10</v>
      </c>
      <c r="H1885" t="str">
        <f>_xlfn.XLOOKUP($A1885,customer!$A$2:$A$978,customer!$B$2:$B$978)</f>
        <v>Mira Shoulder</v>
      </c>
    </row>
    <row r="1886" spans="1:8" x14ac:dyDescent="0.2">
      <c r="A1886" t="s">
        <v>3042</v>
      </c>
      <c r="B1886" t="s">
        <v>3920</v>
      </c>
      <c r="C1886" s="1">
        <v>45019</v>
      </c>
      <c r="D1886" s="1">
        <v>45058</v>
      </c>
      <c r="E1886">
        <f t="shared" si="29"/>
        <v>1</v>
      </c>
      <c r="F1886" t="str">
        <f>_xlfn.XLOOKUP(data!$B1886,campaign!$A$2:$A$18,campaign!$B$2:$B$18)</f>
        <v>ChildrenInHH</v>
      </c>
      <c r="G1886">
        <f>_xlfn.XLOOKUP($F1886,campaign!$B$2:$B$18,campaign!$D$2:$D$18)</f>
        <v>10</v>
      </c>
      <c r="H1886" t="str">
        <f>_xlfn.XLOOKUP($A1886,customer!$A$2:$A$978,customer!$B$2:$B$978)</f>
        <v>Mira Shoulder</v>
      </c>
    </row>
    <row r="1887" spans="1:8" x14ac:dyDescent="0.2">
      <c r="A1887" t="s">
        <v>3043</v>
      </c>
      <c r="B1887" t="s">
        <v>3928</v>
      </c>
      <c r="C1887" s="1">
        <v>44879</v>
      </c>
      <c r="D1887" s="1">
        <v>44879</v>
      </c>
      <c r="E1887">
        <f t="shared" si="29"/>
        <v>0</v>
      </c>
      <c r="F1887" t="str">
        <f>_xlfn.XLOOKUP(data!$B1887,campaign!$A$2:$A$18,campaign!$B$2:$B$18)</f>
        <v>OptOutMailings</v>
      </c>
      <c r="G1887">
        <f>_xlfn.XLOOKUP($F1887,campaign!$B$2:$B$18,campaign!$D$2:$D$18)</f>
        <v>75</v>
      </c>
      <c r="H1887" t="str">
        <f>_xlfn.XLOOKUP($A1887,customer!$A$2:$A$978,customer!$B$2:$B$978)</f>
        <v>Adriena Thomton</v>
      </c>
    </row>
    <row r="1888" spans="1:8" x14ac:dyDescent="0.2">
      <c r="A1888" t="s">
        <v>3043</v>
      </c>
      <c r="B1888" t="s">
        <v>3928</v>
      </c>
      <c r="C1888" s="1">
        <v>44879</v>
      </c>
      <c r="D1888" s="1">
        <v>44918</v>
      </c>
      <c r="E1888">
        <f t="shared" si="29"/>
        <v>1</v>
      </c>
      <c r="F1888" t="str">
        <f>_xlfn.XLOOKUP(data!$B1888,campaign!$A$2:$A$18,campaign!$B$2:$B$18)</f>
        <v>OptOutMailings</v>
      </c>
      <c r="G1888">
        <f>_xlfn.XLOOKUP($F1888,campaign!$B$2:$B$18,campaign!$D$2:$D$18)</f>
        <v>75</v>
      </c>
      <c r="H1888" t="str">
        <f>_xlfn.XLOOKUP($A1888,customer!$A$2:$A$978,customer!$B$2:$B$978)</f>
        <v>Adriena Thomton</v>
      </c>
    </row>
    <row r="1889" spans="1:8" x14ac:dyDescent="0.2">
      <c r="A1889" t="s">
        <v>3043</v>
      </c>
      <c r="B1889" t="s">
        <v>3928</v>
      </c>
      <c r="C1889" s="1">
        <v>44879</v>
      </c>
      <c r="D1889" s="1">
        <v>44941</v>
      </c>
      <c r="E1889">
        <f t="shared" si="29"/>
        <v>2</v>
      </c>
      <c r="F1889" t="str">
        <f>_xlfn.XLOOKUP(data!$B1889,campaign!$A$2:$A$18,campaign!$B$2:$B$18)</f>
        <v>OptOutMailings</v>
      </c>
      <c r="G1889">
        <f>_xlfn.XLOOKUP($F1889,campaign!$B$2:$B$18,campaign!$D$2:$D$18)</f>
        <v>75</v>
      </c>
      <c r="H1889" t="str">
        <f>_xlfn.XLOOKUP($A1889,customer!$A$2:$A$978,customer!$B$2:$B$978)</f>
        <v>Adriena Thomton</v>
      </c>
    </row>
    <row r="1890" spans="1:8" x14ac:dyDescent="0.2">
      <c r="A1890" t="s">
        <v>3043</v>
      </c>
      <c r="B1890" t="s">
        <v>3928</v>
      </c>
      <c r="C1890" s="1">
        <v>44879</v>
      </c>
      <c r="D1890" s="1">
        <v>44983</v>
      </c>
      <c r="E1890">
        <f t="shared" si="29"/>
        <v>3</v>
      </c>
      <c r="F1890" t="str">
        <f>_xlfn.XLOOKUP(data!$B1890,campaign!$A$2:$A$18,campaign!$B$2:$B$18)</f>
        <v>OptOutMailings</v>
      </c>
      <c r="G1890">
        <f>_xlfn.XLOOKUP($F1890,campaign!$B$2:$B$18,campaign!$D$2:$D$18)</f>
        <v>75</v>
      </c>
      <c r="H1890" t="str">
        <f>_xlfn.XLOOKUP($A1890,customer!$A$2:$A$978,customer!$B$2:$B$978)</f>
        <v>Adriena Thomton</v>
      </c>
    </row>
    <row r="1891" spans="1:8" x14ac:dyDescent="0.2">
      <c r="A1891" t="s">
        <v>3043</v>
      </c>
      <c r="B1891" t="s">
        <v>3928</v>
      </c>
      <c r="C1891" s="1">
        <v>44879</v>
      </c>
      <c r="D1891" s="1">
        <v>45011</v>
      </c>
      <c r="E1891">
        <f t="shared" si="29"/>
        <v>4</v>
      </c>
      <c r="F1891" t="str">
        <f>_xlfn.XLOOKUP(data!$B1891,campaign!$A$2:$A$18,campaign!$B$2:$B$18)</f>
        <v>OptOutMailings</v>
      </c>
      <c r="G1891">
        <f>_xlfn.XLOOKUP($F1891,campaign!$B$2:$B$18,campaign!$D$2:$D$18)</f>
        <v>75</v>
      </c>
      <c r="H1891" t="str">
        <f>_xlfn.XLOOKUP($A1891,customer!$A$2:$A$978,customer!$B$2:$B$978)</f>
        <v>Adriena Thomton</v>
      </c>
    </row>
    <row r="1892" spans="1:8" x14ac:dyDescent="0.2">
      <c r="A1892" t="s">
        <v>3043</v>
      </c>
      <c r="B1892" t="s">
        <v>3928</v>
      </c>
      <c r="C1892" s="1">
        <v>44879</v>
      </c>
      <c r="D1892" s="1">
        <v>45039</v>
      </c>
      <c r="E1892">
        <f t="shared" si="29"/>
        <v>5</v>
      </c>
      <c r="F1892" t="str">
        <f>_xlfn.XLOOKUP(data!$B1892,campaign!$A$2:$A$18,campaign!$B$2:$B$18)</f>
        <v>OptOutMailings</v>
      </c>
      <c r="G1892">
        <f>_xlfn.XLOOKUP($F1892,campaign!$B$2:$B$18,campaign!$D$2:$D$18)</f>
        <v>75</v>
      </c>
      <c r="H1892" t="str">
        <f>_xlfn.XLOOKUP($A1892,customer!$A$2:$A$978,customer!$B$2:$B$978)</f>
        <v>Adriena Thomton</v>
      </c>
    </row>
    <row r="1893" spans="1:8" x14ac:dyDescent="0.2">
      <c r="A1893" t="s">
        <v>3043</v>
      </c>
      <c r="B1893" t="s">
        <v>3928</v>
      </c>
      <c r="C1893" s="1">
        <v>44879</v>
      </c>
      <c r="D1893" s="1">
        <v>45066</v>
      </c>
      <c r="E1893">
        <f t="shared" si="29"/>
        <v>6</v>
      </c>
      <c r="F1893" t="str">
        <f>_xlfn.XLOOKUP(data!$B1893,campaign!$A$2:$A$18,campaign!$B$2:$B$18)</f>
        <v>OptOutMailings</v>
      </c>
      <c r="G1893">
        <f>_xlfn.XLOOKUP($F1893,campaign!$B$2:$B$18,campaign!$D$2:$D$18)</f>
        <v>75</v>
      </c>
      <c r="H1893" t="str">
        <f>_xlfn.XLOOKUP($A1893,customer!$A$2:$A$978,customer!$B$2:$B$978)</f>
        <v>Adriena Thomton</v>
      </c>
    </row>
    <row r="1894" spans="1:8" x14ac:dyDescent="0.2">
      <c r="A1894" t="s">
        <v>3043</v>
      </c>
      <c r="B1894" t="s">
        <v>3927</v>
      </c>
      <c r="C1894" s="1">
        <v>44915</v>
      </c>
      <c r="D1894" s="1">
        <v>44915</v>
      </c>
      <c r="E1894">
        <f t="shared" si="29"/>
        <v>0</v>
      </c>
      <c r="F1894" t="str">
        <f>_xlfn.XLOOKUP(data!$B1894,campaign!$A$2:$A$18,campaign!$B$2:$B$18)</f>
        <v>RespondsToMailOffers</v>
      </c>
      <c r="G1894">
        <f>_xlfn.XLOOKUP($F1894,campaign!$B$2:$B$18,campaign!$D$2:$D$18)</f>
        <v>27</v>
      </c>
      <c r="H1894" t="str">
        <f>_xlfn.XLOOKUP($A1894,customer!$A$2:$A$978,customer!$B$2:$B$978)</f>
        <v>Adriena Thomton</v>
      </c>
    </row>
    <row r="1895" spans="1:8" x14ac:dyDescent="0.2">
      <c r="A1895" t="s">
        <v>3043</v>
      </c>
      <c r="B1895" t="s">
        <v>3927</v>
      </c>
      <c r="C1895" s="1">
        <v>44915</v>
      </c>
      <c r="D1895" s="1">
        <v>44947</v>
      </c>
      <c r="E1895">
        <f t="shared" si="29"/>
        <v>1</v>
      </c>
      <c r="F1895" t="str">
        <f>_xlfn.XLOOKUP(data!$B1895,campaign!$A$2:$A$18,campaign!$B$2:$B$18)</f>
        <v>RespondsToMailOffers</v>
      </c>
      <c r="G1895">
        <f>_xlfn.XLOOKUP($F1895,campaign!$B$2:$B$18,campaign!$D$2:$D$18)</f>
        <v>27</v>
      </c>
      <c r="H1895" t="str">
        <f>_xlfn.XLOOKUP($A1895,customer!$A$2:$A$978,customer!$B$2:$B$978)</f>
        <v>Adriena Thomton</v>
      </c>
    </row>
    <row r="1896" spans="1:8" x14ac:dyDescent="0.2">
      <c r="A1896" t="s">
        <v>3043</v>
      </c>
      <c r="B1896" t="s">
        <v>3927</v>
      </c>
      <c r="C1896" s="1">
        <v>44915</v>
      </c>
      <c r="D1896" s="1">
        <v>44979</v>
      </c>
      <c r="E1896">
        <f t="shared" si="29"/>
        <v>2</v>
      </c>
      <c r="F1896" t="str">
        <f>_xlfn.XLOOKUP(data!$B1896,campaign!$A$2:$A$18,campaign!$B$2:$B$18)</f>
        <v>RespondsToMailOffers</v>
      </c>
      <c r="G1896">
        <f>_xlfn.XLOOKUP($F1896,campaign!$B$2:$B$18,campaign!$D$2:$D$18)</f>
        <v>27</v>
      </c>
      <c r="H1896" t="str">
        <f>_xlfn.XLOOKUP($A1896,customer!$A$2:$A$978,customer!$B$2:$B$978)</f>
        <v>Adriena Thomton</v>
      </c>
    </row>
    <row r="1897" spans="1:8" x14ac:dyDescent="0.2">
      <c r="A1897" t="s">
        <v>3043</v>
      </c>
      <c r="B1897" t="s">
        <v>3927</v>
      </c>
      <c r="C1897" s="1">
        <v>44915</v>
      </c>
      <c r="D1897" s="1">
        <v>45013</v>
      </c>
      <c r="E1897">
        <f t="shared" si="29"/>
        <v>3</v>
      </c>
      <c r="F1897" t="str">
        <f>_xlfn.XLOOKUP(data!$B1897,campaign!$A$2:$A$18,campaign!$B$2:$B$18)</f>
        <v>RespondsToMailOffers</v>
      </c>
      <c r="G1897">
        <f>_xlfn.XLOOKUP($F1897,campaign!$B$2:$B$18,campaign!$D$2:$D$18)</f>
        <v>27</v>
      </c>
      <c r="H1897" t="str">
        <f>_xlfn.XLOOKUP($A1897,customer!$A$2:$A$978,customer!$B$2:$B$978)</f>
        <v>Adriena Thomton</v>
      </c>
    </row>
    <row r="1898" spans="1:8" x14ac:dyDescent="0.2">
      <c r="A1898" t="s">
        <v>3043</v>
      </c>
      <c r="B1898" t="s">
        <v>3927</v>
      </c>
      <c r="C1898" s="1">
        <v>44915</v>
      </c>
      <c r="D1898" s="1">
        <v>45046</v>
      </c>
      <c r="E1898">
        <f t="shared" si="29"/>
        <v>4</v>
      </c>
      <c r="F1898" t="str">
        <f>_xlfn.XLOOKUP(data!$B1898,campaign!$A$2:$A$18,campaign!$B$2:$B$18)</f>
        <v>RespondsToMailOffers</v>
      </c>
      <c r="G1898">
        <f>_xlfn.XLOOKUP($F1898,campaign!$B$2:$B$18,campaign!$D$2:$D$18)</f>
        <v>27</v>
      </c>
      <c r="H1898" t="str">
        <f>_xlfn.XLOOKUP($A1898,customer!$A$2:$A$978,customer!$B$2:$B$978)</f>
        <v>Adriena Thomton</v>
      </c>
    </row>
    <row r="1899" spans="1:8" x14ac:dyDescent="0.2">
      <c r="A1899" t="s">
        <v>3043</v>
      </c>
      <c r="B1899" t="s">
        <v>3927</v>
      </c>
      <c r="C1899" s="1">
        <v>44915</v>
      </c>
      <c r="D1899" s="1">
        <v>45068</v>
      </c>
      <c r="E1899">
        <f t="shared" si="29"/>
        <v>5</v>
      </c>
      <c r="F1899" t="str">
        <f>_xlfn.XLOOKUP(data!$B1899,campaign!$A$2:$A$18,campaign!$B$2:$B$18)</f>
        <v>RespondsToMailOffers</v>
      </c>
      <c r="G1899">
        <f>_xlfn.XLOOKUP($F1899,campaign!$B$2:$B$18,campaign!$D$2:$D$18)</f>
        <v>27</v>
      </c>
      <c r="H1899" t="str">
        <f>_xlfn.XLOOKUP($A1899,customer!$A$2:$A$978,customer!$B$2:$B$978)</f>
        <v>Adriena Thomton</v>
      </c>
    </row>
    <row r="1900" spans="1:8" x14ac:dyDescent="0.2">
      <c r="A1900" t="s">
        <v>3044</v>
      </c>
      <c r="B1900" t="s">
        <v>3921</v>
      </c>
      <c r="C1900" s="1">
        <v>44706</v>
      </c>
      <c r="D1900" s="1">
        <v>44706</v>
      </c>
      <c r="E1900">
        <f t="shared" si="29"/>
        <v>0</v>
      </c>
      <c r="F1900" t="str">
        <f>_xlfn.XLOOKUP(data!$B1900,campaign!$A$2:$A$18,campaign!$B$2:$B$18)</f>
        <v>HandsetRefurbished</v>
      </c>
      <c r="G1900">
        <f>_xlfn.XLOOKUP($F1900,campaign!$B$2:$B$18,campaign!$D$2:$D$18)</f>
        <v>26</v>
      </c>
      <c r="H1900" t="str">
        <f>_xlfn.XLOOKUP($A1900,customer!$A$2:$A$978,customer!$B$2:$B$978)</f>
        <v>Seline De Brett</v>
      </c>
    </row>
    <row r="1901" spans="1:8" x14ac:dyDescent="0.2">
      <c r="A1901" t="s">
        <v>3044</v>
      </c>
      <c r="B1901" t="s">
        <v>3921</v>
      </c>
      <c r="C1901" s="1">
        <v>44706</v>
      </c>
      <c r="D1901" s="1">
        <v>44752</v>
      </c>
      <c r="E1901">
        <f t="shared" si="29"/>
        <v>1</v>
      </c>
      <c r="F1901" t="str">
        <f>_xlfn.XLOOKUP(data!$B1901,campaign!$A$2:$A$18,campaign!$B$2:$B$18)</f>
        <v>HandsetRefurbished</v>
      </c>
      <c r="G1901">
        <f>_xlfn.XLOOKUP($F1901,campaign!$B$2:$B$18,campaign!$D$2:$D$18)</f>
        <v>26</v>
      </c>
      <c r="H1901" t="str">
        <f>_xlfn.XLOOKUP($A1901,customer!$A$2:$A$978,customer!$B$2:$B$978)</f>
        <v>Seline De Brett</v>
      </c>
    </row>
    <row r="1902" spans="1:8" x14ac:dyDescent="0.2">
      <c r="A1902" t="s">
        <v>3044</v>
      </c>
      <c r="B1902" t="s">
        <v>3921</v>
      </c>
      <c r="C1902" s="1">
        <v>44706</v>
      </c>
      <c r="D1902" s="1">
        <v>44802</v>
      </c>
      <c r="E1902">
        <f t="shared" si="29"/>
        <v>3</v>
      </c>
      <c r="F1902" t="str">
        <f>_xlfn.XLOOKUP(data!$B1902,campaign!$A$2:$A$18,campaign!$B$2:$B$18)</f>
        <v>HandsetRefurbished</v>
      </c>
      <c r="G1902">
        <f>_xlfn.XLOOKUP($F1902,campaign!$B$2:$B$18,campaign!$D$2:$D$18)</f>
        <v>26</v>
      </c>
      <c r="H1902" t="str">
        <f>_xlfn.XLOOKUP($A1902,customer!$A$2:$A$978,customer!$B$2:$B$978)</f>
        <v>Seline De Brett</v>
      </c>
    </row>
    <row r="1903" spans="1:8" x14ac:dyDescent="0.2">
      <c r="A1903" t="s">
        <v>3044</v>
      </c>
      <c r="B1903" t="s">
        <v>3921</v>
      </c>
      <c r="C1903" s="1">
        <v>44706</v>
      </c>
      <c r="D1903" s="1">
        <v>44810</v>
      </c>
      <c r="E1903">
        <f t="shared" si="29"/>
        <v>3</v>
      </c>
      <c r="F1903" t="str">
        <f>_xlfn.XLOOKUP(data!$B1903,campaign!$A$2:$A$18,campaign!$B$2:$B$18)</f>
        <v>HandsetRefurbished</v>
      </c>
      <c r="G1903">
        <f>_xlfn.XLOOKUP($F1903,campaign!$B$2:$B$18,campaign!$D$2:$D$18)</f>
        <v>26</v>
      </c>
      <c r="H1903" t="str">
        <f>_xlfn.XLOOKUP($A1903,customer!$A$2:$A$978,customer!$B$2:$B$978)</f>
        <v>Seline De Brett</v>
      </c>
    </row>
    <row r="1904" spans="1:8" x14ac:dyDescent="0.2">
      <c r="A1904" t="s">
        <v>3044</v>
      </c>
      <c r="B1904" t="s">
        <v>3921</v>
      </c>
      <c r="C1904" s="1">
        <v>44706</v>
      </c>
      <c r="D1904" s="1">
        <v>44923</v>
      </c>
      <c r="E1904">
        <f t="shared" si="29"/>
        <v>7</v>
      </c>
      <c r="F1904" t="str">
        <f>_xlfn.XLOOKUP(data!$B1904,campaign!$A$2:$A$18,campaign!$B$2:$B$18)</f>
        <v>HandsetRefurbished</v>
      </c>
      <c r="G1904">
        <f>_xlfn.XLOOKUP($F1904,campaign!$B$2:$B$18,campaign!$D$2:$D$18)</f>
        <v>26</v>
      </c>
      <c r="H1904" t="str">
        <f>_xlfn.XLOOKUP($A1904,customer!$A$2:$A$978,customer!$B$2:$B$978)</f>
        <v>Seline De Brett</v>
      </c>
    </row>
    <row r="1905" spans="1:8" x14ac:dyDescent="0.2">
      <c r="A1905" t="s">
        <v>3044</v>
      </c>
      <c r="B1905" t="s">
        <v>3921</v>
      </c>
      <c r="C1905" s="1">
        <v>44706</v>
      </c>
      <c r="D1905" s="1">
        <v>44964</v>
      </c>
      <c r="E1905">
        <f t="shared" si="29"/>
        <v>8</v>
      </c>
      <c r="F1905" t="str">
        <f>_xlfn.XLOOKUP(data!$B1905,campaign!$A$2:$A$18,campaign!$B$2:$B$18)</f>
        <v>HandsetRefurbished</v>
      </c>
      <c r="G1905">
        <f>_xlfn.XLOOKUP($F1905,campaign!$B$2:$B$18,campaign!$D$2:$D$18)</f>
        <v>26</v>
      </c>
      <c r="H1905" t="str">
        <f>_xlfn.XLOOKUP($A1905,customer!$A$2:$A$978,customer!$B$2:$B$978)</f>
        <v>Seline De Brett</v>
      </c>
    </row>
    <row r="1906" spans="1:8" x14ac:dyDescent="0.2">
      <c r="A1906" t="s">
        <v>3044</v>
      </c>
      <c r="B1906" t="s">
        <v>3921</v>
      </c>
      <c r="C1906" s="1">
        <v>44706</v>
      </c>
      <c r="D1906" s="1">
        <v>44988</v>
      </c>
      <c r="E1906">
        <f t="shared" si="29"/>
        <v>9</v>
      </c>
      <c r="F1906" t="str">
        <f>_xlfn.XLOOKUP(data!$B1906,campaign!$A$2:$A$18,campaign!$B$2:$B$18)</f>
        <v>HandsetRefurbished</v>
      </c>
      <c r="G1906">
        <f>_xlfn.XLOOKUP($F1906,campaign!$B$2:$B$18,campaign!$D$2:$D$18)</f>
        <v>26</v>
      </c>
      <c r="H1906" t="str">
        <f>_xlfn.XLOOKUP($A1906,customer!$A$2:$A$978,customer!$B$2:$B$978)</f>
        <v>Seline De Brett</v>
      </c>
    </row>
    <row r="1907" spans="1:8" x14ac:dyDescent="0.2">
      <c r="A1907" t="s">
        <v>3044</v>
      </c>
      <c r="B1907" t="s">
        <v>3921</v>
      </c>
      <c r="C1907" s="1">
        <v>44706</v>
      </c>
      <c r="D1907" s="1">
        <v>45020</v>
      </c>
      <c r="E1907">
        <f t="shared" si="29"/>
        <v>10</v>
      </c>
      <c r="F1907" t="str">
        <f>_xlfn.XLOOKUP(data!$B1907,campaign!$A$2:$A$18,campaign!$B$2:$B$18)</f>
        <v>HandsetRefurbished</v>
      </c>
      <c r="G1907">
        <f>_xlfn.XLOOKUP($F1907,campaign!$B$2:$B$18,campaign!$D$2:$D$18)</f>
        <v>26</v>
      </c>
      <c r="H1907" t="str">
        <f>_xlfn.XLOOKUP($A1907,customer!$A$2:$A$978,customer!$B$2:$B$978)</f>
        <v>Seline De Brett</v>
      </c>
    </row>
    <row r="1908" spans="1:8" x14ac:dyDescent="0.2">
      <c r="A1908" t="s">
        <v>3044</v>
      </c>
      <c r="B1908" t="s">
        <v>3921</v>
      </c>
      <c r="C1908" s="1">
        <v>44706</v>
      </c>
      <c r="D1908" s="1">
        <v>45083</v>
      </c>
      <c r="E1908">
        <f t="shared" si="29"/>
        <v>12</v>
      </c>
      <c r="F1908" t="str">
        <f>_xlfn.XLOOKUP(data!$B1908,campaign!$A$2:$A$18,campaign!$B$2:$B$18)</f>
        <v>HandsetRefurbished</v>
      </c>
      <c r="G1908">
        <f>_xlfn.XLOOKUP($F1908,campaign!$B$2:$B$18,campaign!$D$2:$D$18)</f>
        <v>26</v>
      </c>
      <c r="H1908" t="str">
        <f>_xlfn.XLOOKUP($A1908,customer!$A$2:$A$978,customer!$B$2:$B$978)</f>
        <v>Seline De Brett</v>
      </c>
    </row>
    <row r="1909" spans="1:8" x14ac:dyDescent="0.2">
      <c r="A1909" t="s">
        <v>3044</v>
      </c>
      <c r="B1909" t="s">
        <v>3953</v>
      </c>
      <c r="C1909" s="1">
        <v>44816</v>
      </c>
      <c r="D1909" s="1">
        <v>44816</v>
      </c>
      <c r="E1909">
        <f t="shared" si="29"/>
        <v>0</v>
      </c>
      <c r="F1909" t="str">
        <f>_xlfn.XLOOKUP(data!$B1909,campaign!$A$2:$A$18,campaign!$B$2:$B$18)</f>
        <v>MaritalStatus</v>
      </c>
      <c r="G1909">
        <f>_xlfn.XLOOKUP($F1909,campaign!$B$2:$B$18,campaign!$D$2:$D$18)</f>
        <v>29</v>
      </c>
      <c r="H1909" t="str">
        <f>_xlfn.XLOOKUP($A1909,customer!$A$2:$A$978,customer!$B$2:$B$978)</f>
        <v>Seline De Brett</v>
      </c>
    </row>
    <row r="1910" spans="1:8" x14ac:dyDescent="0.2">
      <c r="A1910" t="s">
        <v>3044</v>
      </c>
      <c r="B1910" t="s">
        <v>3953</v>
      </c>
      <c r="C1910" s="1">
        <v>44816</v>
      </c>
      <c r="D1910" s="1">
        <v>44856</v>
      </c>
      <c r="E1910">
        <f t="shared" si="29"/>
        <v>1</v>
      </c>
      <c r="F1910" t="str">
        <f>_xlfn.XLOOKUP(data!$B1910,campaign!$A$2:$A$18,campaign!$B$2:$B$18)</f>
        <v>MaritalStatus</v>
      </c>
      <c r="G1910">
        <f>_xlfn.XLOOKUP($F1910,campaign!$B$2:$B$18,campaign!$D$2:$D$18)</f>
        <v>29</v>
      </c>
      <c r="H1910" t="str">
        <f>_xlfn.XLOOKUP($A1910,customer!$A$2:$A$978,customer!$B$2:$B$978)</f>
        <v>Seline De Brett</v>
      </c>
    </row>
    <row r="1911" spans="1:8" x14ac:dyDescent="0.2">
      <c r="A1911" t="s">
        <v>3044</v>
      </c>
      <c r="B1911" t="s">
        <v>3953</v>
      </c>
      <c r="C1911" s="1">
        <v>44816</v>
      </c>
      <c r="D1911" s="1">
        <v>44879</v>
      </c>
      <c r="E1911">
        <f t="shared" si="29"/>
        <v>2</v>
      </c>
      <c r="F1911" t="str">
        <f>_xlfn.XLOOKUP(data!$B1911,campaign!$A$2:$A$18,campaign!$B$2:$B$18)</f>
        <v>MaritalStatus</v>
      </c>
      <c r="G1911">
        <f>_xlfn.XLOOKUP($F1911,campaign!$B$2:$B$18,campaign!$D$2:$D$18)</f>
        <v>29</v>
      </c>
      <c r="H1911" t="str">
        <f>_xlfn.XLOOKUP($A1911,customer!$A$2:$A$978,customer!$B$2:$B$978)</f>
        <v>Seline De Brett</v>
      </c>
    </row>
    <row r="1912" spans="1:8" x14ac:dyDescent="0.2">
      <c r="A1912" t="s">
        <v>3044</v>
      </c>
      <c r="B1912" t="s">
        <v>3953</v>
      </c>
      <c r="C1912" s="1">
        <v>44816</v>
      </c>
      <c r="D1912" s="1">
        <v>44909</v>
      </c>
      <c r="E1912">
        <f t="shared" si="29"/>
        <v>3</v>
      </c>
      <c r="F1912" t="str">
        <f>_xlfn.XLOOKUP(data!$B1912,campaign!$A$2:$A$18,campaign!$B$2:$B$18)</f>
        <v>MaritalStatus</v>
      </c>
      <c r="G1912">
        <f>_xlfn.XLOOKUP($F1912,campaign!$B$2:$B$18,campaign!$D$2:$D$18)</f>
        <v>29</v>
      </c>
      <c r="H1912" t="str">
        <f>_xlfn.XLOOKUP($A1912,customer!$A$2:$A$978,customer!$B$2:$B$978)</f>
        <v>Seline De Brett</v>
      </c>
    </row>
    <row r="1913" spans="1:8" x14ac:dyDescent="0.2">
      <c r="A1913" t="s">
        <v>3044</v>
      </c>
      <c r="B1913" t="s">
        <v>3953</v>
      </c>
      <c r="C1913" s="1">
        <v>44816</v>
      </c>
      <c r="D1913" s="1">
        <v>44984</v>
      </c>
      <c r="E1913">
        <f t="shared" si="29"/>
        <v>5</v>
      </c>
      <c r="F1913" t="str">
        <f>_xlfn.XLOOKUP(data!$B1913,campaign!$A$2:$A$18,campaign!$B$2:$B$18)</f>
        <v>MaritalStatus</v>
      </c>
      <c r="G1913">
        <f>_xlfn.XLOOKUP($F1913,campaign!$B$2:$B$18,campaign!$D$2:$D$18)</f>
        <v>29</v>
      </c>
      <c r="H1913" t="str">
        <f>_xlfn.XLOOKUP($A1913,customer!$A$2:$A$978,customer!$B$2:$B$978)</f>
        <v>Seline De Brett</v>
      </c>
    </row>
    <row r="1914" spans="1:8" x14ac:dyDescent="0.2">
      <c r="A1914" t="s">
        <v>3044</v>
      </c>
      <c r="B1914" t="s">
        <v>3953</v>
      </c>
      <c r="C1914" s="1">
        <v>44816</v>
      </c>
      <c r="D1914" s="1">
        <v>45004</v>
      </c>
      <c r="E1914">
        <f t="shared" si="29"/>
        <v>6</v>
      </c>
      <c r="F1914" t="str">
        <f>_xlfn.XLOOKUP(data!$B1914,campaign!$A$2:$A$18,campaign!$B$2:$B$18)</f>
        <v>MaritalStatus</v>
      </c>
      <c r="G1914">
        <f>_xlfn.XLOOKUP($F1914,campaign!$B$2:$B$18,campaign!$D$2:$D$18)</f>
        <v>29</v>
      </c>
      <c r="H1914" t="str">
        <f>_xlfn.XLOOKUP($A1914,customer!$A$2:$A$978,customer!$B$2:$B$978)</f>
        <v>Seline De Brett</v>
      </c>
    </row>
    <row r="1915" spans="1:8" x14ac:dyDescent="0.2">
      <c r="A1915" t="s">
        <v>3044</v>
      </c>
      <c r="B1915" t="s">
        <v>3953</v>
      </c>
      <c r="C1915" s="1">
        <v>44816</v>
      </c>
      <c r="D1915" s="1">
        <v>45030</v>
      </c>
      <c r="E1915">
        <f t="shared" si="29"/>
        <v>7</v>
      </c>
      <c r="F1915" t="str">
        <f>_xlfn.XLOOKUP(data!$B1915,campaign!$A$2:$A$18,campaign!$B$2:$B$18)</f>
        <v>MaritalStatus</v>
      </c>
      <c r="G1915">
        <f>_xlfn.XLOOKUP($F1915,campaign!$B$2:$B$18,campaign!$D$2:$D$18)</f>
        <v>29</v>
      </c>
      <c r="H1915" t="str">
        <f>_xlfn.XLOOKUP($A1915,customer!$A$2:$A$978,customer!$B$2:$B$978)</f>
        <v>Seline De Brett</v>
      </c>
    </row>
    <row r="1916" spans="1:8" x14ac:dyDescent="0.2">
      <c r="A1916" t="s">
        <v>3044</v>
      </c>
      <c r="B1916" t="s">
        <v>3953</v>
      </c>
      <c r="C1916" s="1">
        <v>44816</v>
      </c>
      <c r="D1916" s="1">
        <v>45063</v>
      </c>
      <c r="E1916">
        <f t="shared" si="29"/>
        <v>8</v>
      </c>
      <c r="F1916" t="str">
        <f>_xlfn.XLOOKUP(data!$B1916,campaign!$A$2:$A$18,campaign!$B$2:$B$18)</f>
        <v>MaritalStatus</v>
      </c>
      <c r="G1916">
        <f>_xlfn.XLOOKUP($F1916,campaign!$B$2:$B$18,campaign!$D$2:$D$18)</f>
        <v>29</v>
      </c>
      <c r="H1916" t="str">
        <f>_xlfn.XLOOKUP($A1916,customer!$A$2:$A$978,customer!$B$2:$B$978)</f>
        <v>Seline De Brett</v>
      </c>
    </row>
    <row r="1917" spans="1:8" x14ac:dyDescent="0.2">
      <c r="A1917" t="s">
        <v>3044</v>
      </c>
      <c r="B1917" t="s">
        <v>3948</v>
      </c>
      <c r="C1917" s="1">
        <v>44953</v>
      </c>
      <c r="D1917" s="1">
        <v>44953</v>
      </c>
      <c r="E1917">
        <f t="shared" si="29"/>
        <v>0</v>
      </c>
      <c r="F1917" t="str">
        <f>_xlfn.XLOOKUP(data!$B1917,campaign!$A$2:$A$18,campaign!$B$2:$B$18)</f>
        <v>HasCreditCard</v>
      </c>
      <c r="G1917">
        <f>_xlfn.XLOOKUP($F1917,campaign!$B$2:$B$18,campaign!$D$2:$D$18)</f>
        <v>65</v>
      </c>
      <c r="H1917" t="str">
        <f>_xlfn.XLOOKUP($A1917,customer!$A$2:$A$978,customer!$B$2:$B$978)</f>
        <v>Seline De Brett</v>
      </c>
    </row>
    <row r="1918" spans="1:8" x14ac:dyDescent="0.2">
      <c r="A1918" t="s">
        <v>3044</v>
      </c>
      <c r="B1918" t="s">
        <v>3948</v>
      </c>
      <c r="C1918" s="1">
        <v>44953</v>
      </c>
      <c r="D1918" s="1">
        <v>44985</v>
      </c>
      <c r="E1918">
        <f t="shared" si="29"/>
        <v>1</v>
      </c>
      <c r="F1918" t="str">
        <f>_xlfn.XLOOKUP(data!$B1918,campaign!$A$2:$A$18,campaign!$B$2:$B$18)</f>
        <v>HasCreditCard</v>
      </c>
      <c r="G1918">
        <f>_xlfn.XLOOKUP($F1918,campaign!$B$2:$B$18,campaign!$D$2:$D$18)</f>
        <v>65</v>
      </c>
      <c r="H1918" t="str">
        <f>_xlfn.XLOOKUP($A1918,customer!$A$2:$A$978,customer!$B$2:$B$978)</f>
        <v>Seline De Brett</v>
      </c>
    </row>
    <row r="1919" spans="1:8" x14ac:dyDescent="0.2">
      <c r="A1919" t="s">
        <v>3044</v>
      </c>
      <c r="B1919" t="s">
        <v>3948</v>
      </c>
      <c r="C1919" s="1">
        <v>44953</v>
      </c>
      <c r="D1919" s="1">
        <v>44988</v>
      </c>
      <c r="E1919">
        <f t="shared" si="29"/>
        <v>1</v>
      </c>
      <c r="F1919" t="str">
        <f>_xlfn.XLOOKUP(data!$B1919,campaign!$A$2:$A$18,campaign!$B$2:$B$18)</f>
        <v>HasCreditCard</v>
      </c>
      <c r="G1919">
        <f>_xlfn.XLOOKUP($F1919,campaign!$B$2:$B$18,campaign!$D$2:$D$18)</f>
        <v>65</v>
      </c>
      <c r="H1919" t="str">
        <f>_xlfn.XLOOKUP($A1919,customer!$A$2:$A$978,customer!$B$2:$B$978)</f>
        <v>Seline De Brett</v>
      </c>
    </row>
    <row r="1920" spans="1:8" x14ac:dyDescent="0.2">
      <c r="A1920" t="s">
        <v>3044</v>
      </c>
      <c r="B1920" t="s">
        <v>3948</v>
      </c>
      <c r="C1920" s="1">
        <v>44953</v>
      </c>
      <c r="D1920" s="1">
        <v>45018</v>
      </c>
      <c r="E1920">
        <f t="shared" si="29"/>
        <v>2</v>
      </c>
      <c r="F1920" t="str">
        <f>_xlfn.XLOOKUP(data!$B1920,campaign!$A$2:$A$18,campaign!$B$2:$B$18)</f>
        <v>HasCreditCard</v>
      </c>
      <c r="G1920">
        <f>_xlfn.XLOOKUP($F1920,campaign!$B$2:$B$18,campaign!$D$2:$D$18)</f>
        <v>65</v>
      </c>
      <c r="H1920" t="str">
        <f>_xlfn.XLOOKUP($A1920,customer!$A$2:$A$978,customer!$B$2:$B$978)</f>
        <v>Seline De Brett</v>
      </c>
    </row>
    <row r="1921" spans="1:8" x14ac:dyDescent="0.2">
      <c r="A1921" t="s">
        <v>3044</v>
      </c>
      <c r="B1921" t="s">
        <v>3948</v>
      </c>
      <c r="C1921" s="1">
        <v>44953</v>
      </c>
      <c r="D1921" s="1">
        <v>45055</v>
      </c>
      <c r="E1921">
        <f t="shared" si="29"/>
        <v>3</v>
      </c>
      <c r="F1921" t="str">
        <f>_xlfn.XLOOKUP(data!$B1921,campaign!$A$2:$A$18,campaign!$B$2:$B$18)</f>
        <v>HasCreditCard</v>
      </c>
      <c r="G1921">
        <f>_xlfn.XLOOKUP($F1921,campaign!$B$2:$B$18,campaign!$D$2:$D$18)</f>
        <v>65</v>
      </c>
      <c r="H1921" t="str">
        <f>_xlfn.XLOOKUP($A1921,customer!$A$2:$A$978,customer!$B$2:$B$978)</f>
        <v>Seline De Brett</v>
      </c>
    </row>
    <row r="1922" spans="1:8" x14ac:dyDescent="0.2">
      <c r="A1922" t="s">
        <v>3044</v>
      </c>
      <c r="B1922" t="s">
        <v>3948</v>
      </c>
      <c r="C1922" s="1">
        <v>44953</v>
      </c>
      <c r="D1922" s="1">
        <v>45088</v>
      </c>
      <c r="E1922">
        <f t="shared" si="29"/>
        <v>4</v>
      </c>
      <c r="F1922" t="str">
        <f>_xlfn.XLOOKUP(data!$B1922,campaign!$A$2:$A$18,campaign!$B$2:$B$18)</f>
        <v>HasCreditCard</v>
      </c>
      <c r="G1922">
        <f>_xlfn.XLOOKUP($F1922,campaign!$B$2:$B$18,campaign!$D$2:$D$18)</f>
        <v>65</v>
      </c>
      <c r="H1922" t="str">
        <f>_xlfn.XLOOKUP($A1922,customer!$A$2:$A$978,customer!$B$2:$B$978)</f>
        <v>Seline De Brett</v>
      </c>
    </row>
    <row r="1923" spans="1:8" x14ac:dyDescent="0.2">
      <c r="A1923" t="s">
        <v>3045</v>
      </c>
      <c r="B1923" t="s">
        <v>3929</v>
      </c>
      <c r="C1923" s="1">
        <v>44646</v>
      </c>
      <c r="D1923" s="1">
        <v>44646</v>
      </c>
      <c r="E1923">
        <f t="shared" ref="E1923:E1986" si="30">DATEDIF(C1923,D1923,"M")</f>
        <v>0</v>
      </c>
      <c r="F1923" t="str">
        <f>_xlfn.XLOOKUP(data!$B1923,campaign!$A$2:$A$18,campaign!$B$2:$B$18)</f>
        <v>NonUSTravel</v>
      </c>
      <c r="G1923">
        <f>_xlfn.XLOOKUP($F1923,campaign!$B$2:$B$18,campaign!$D$2:$D$18)</f>
        <v>66</v>
      </c>
      <c r="H1923" t="str">
        <f>_xlfn.XLOOKUP($A1923,customer!$A$2:$A$978,customer!$B$2:$B$978)</f>
        <v>Hastings MacTrustie</v>
      </c>
    </row>
    <row r="1924" spans="1:8" x14ac:dyDescent="0.2">
      <c r="A1924" t="s">
        <v>3045</v>
      </c>
      <c r="B1924" t="s">
        <v>3929</v>
      </c>
      <c r="C1924" s="1">
        <v>44646</v>
      </c>
      <c r="D1924" s="1">
        <v>44738</v>
      </c>
      <c r="E1924">
        <f t="shared" si="30"/>
        <v>3</v>
      </c>
      <c r="F1924" t="str">
        <f>_xlfn.XLOOKUP(data!$B1924,campaign!$A$2:$A$18,campaign!$B$2:$B$18)</f>
        <v>NonUSTravel</v>
      </c>
      <c r="G1924">
        <f>_xlfn.XLOOKUP($F1924,campaign!$B$2:$B$18,campaign!$D$2:$D$18)</f>
        <v>66</v>
      </c>
      <c r="H1924" t="str">
        <f>_xlfn.XLOOKUP($A1924,customer!$A$2:$A$978,customer!$B$2:$B$978)</f>
        <v>Hastings MacTrustie</v>
      </c>
    </row>
    <row r="1925" spans="1:8" x14ac:dyDescent="0.2">
      <c r="A1925" t="s">
        <v>3045</v>
      </c>
      <c r="B1925" t="s">
        <v>3929</v>
      </c>
      <c r="C1925" s="1">
        <v>44646</v>
      </c>
      <c r="D1925" s="1">
        <v>44747</v>
      </c>
      <c r="E1925">
        <f t="shared" si="30"/>
        <v>3</v>
      </c>
      <c r="F1925" t="str">
        <f>_xlfn.XLOOKUP(data!$B1925,campaign!$A$2:$A$18,campaign!$B$2:$B$18)</f>
        <v>NonUSTravel</v>
      </c>
      <c r="G1925">
        <f>_xlfn.XLOOKUP($F1925,campaign!$B$2:$B$18,campaign!$D$2:$D$18)</f>
        <v>66</v>
      </c>
      <c r="H1925" t="str">
        <f>_xlfn.XLOOKUP($A1925,customer!$A$2:$A$978,customer!$B$2:$B$978)</f>
        <v>Hastings MacTrustie</v>
      </c>
    </row>
    <row r="1926" spans="1:8" x14ac:dyDescent="0.2">
      <c r="A1926" t="s">
        <v>3045</v>
      </c>
      <c r="B1926" t="s">
        <v>3929</v>
      </c>
      <c r="C1926" s="1">
        <v>44646</v>
      </c>
      <c r="D1926" s="1">
        <v>44966</v>
      </c>
      <c r="E1926">
        <f t="shared" si="30"/>
        <v>10</v>
      </c>
      <c r="F1926" t="str">
        <f>_xlfn.XLOOKUP(data!$B1926,campaign!$A$2:$A$18,campaign!$B$2:$B$18)</f>
        <v>NonUSTravel</v>
      </c>
      <c r="G1926">
        <f>_xlfn.XLOOKUP($F1926,campaign!$B$2:$B$18,campaign!$D$2:$D$18)</f>
        <v>66</v>
      </c>
      <c r="H1926" t="str">
        <f>_xlfn.XLOOKUP($A1926,customer!$A$2:$A$978,customer!$B$2:$B$978)</f>
        <v>Hastings MacTrustie</v>
      </c>
    </row>
    <row r="1927" spans="1:8" x14ac:dyDescent="0.2">
      <c r="A1927" t="s">
        <v>3045</v>
      </c>
      <c r="B1927" t="s">
        <v>3929</v>
      </c>
      <c r="C1927" s="1">
        <v>44646</v>
      </c>
      <c r="D1927" s="1">
        <v>44997</v>
      </c>
      <c r="E1927">
        <f t="shared" si="30"/>
        <v>11</v>
      </c>
      <c r="F1927" t="str">
        <f>_xlfn.XLOOKUP(data!$B1927,campaign!$A$2:$A$18,campaign!$B$2:$B$18)</f>
        <v>NonUSTravel</v>
      </c>
      <c r="G1927">
        <f>_xlfn.XLOOKUP($F1927,campaign!$B$2:$B$18,campaign!$D$2:$D$18)</f>
        <v>66</v>
      </c>
      <c r="H1927" t="str">
        <f>_xlfn.XLOOKUP($A1927,customer!$A$2:$A$978,customer!$B$2:$B$978)</f>
        <v>Hastings MacTrustie</v>
      </c>
    </row>
    <row r="1928" spans="1:8" x14ac:dyDescent="0.2">
      <c r="A1928" t="s">
        <v>3045</v>
      </c>
      <c r="B1928" t="s">
        <v>3920</v>
      </c>
      <c r="C1928" s="1">
        <v>44741</v>
      </c>
      <c r="D1928" s="1">
        <v>44741</v>
      </c>
      <c r="E1928">
        <f t="shared" si="30"/>
        <v>0</v>
      </c>
      <c r="F1928" t="str">
        <f>_xlfn.XLOOKUP(data!$B1928,campaign!$A$2:$A$18,campaign!$B$2:$B$18)</f>
        <v>ChildrenInHH</v>
      </c>
      <c r="G1928">
        <f>_xlfn.XLOOKUP($F1928,campaign!$B$2:$B$18,campaign!$D$2:$D$18)</f>
        <v>10</v>
      </c>
      <c r="H1928" t="str">
        <f>_xlfn.XLOOKUP($A1928,customer!$A$2:$A$978,customer!$B$2:$B$978)</f>
        <v>Hastings MacTrustie</v>
      </c>
    </row>
    <row r="1929" spans="1:8" x14ac:dyDescent="0.2">
      <c r="A1929" t="s">
        <v>3045</v>
      </c>
      <c r="B1929" t="s">
        <v>3920</v>
      </c>
      <c r="C1929" s="1">
        <v>44741</v>
      </c>
      <c r="D1929" s="1">
        <v>44783</v>
      </c>
      <c r="E1929">
        <f t="shared" si="30"/>
        <v>1</v>
      </c>
      <c r="F1929" t="str">
        <f>_xlfn.XLOOKUP(data!$B1929,campaign!$A$2:$A$18,campaign!$B$2:$B$18)</f>
        <v>ChildrenInHH</v>
      </c>
      <c r="G1929">
        <f>_xlfn.XLOOKUP($F1929,campaign!$B$2:$B$18,campaign!$D$2:$D$18)</f>
        <v>10</v>
      </c>
      <c r="H1929" t="str">
        <f>_xlfn.XLOOKUP($A1929,customer!$A$2:$A$978,customer!$B$2:$B$978)</f>
        <v>Hastings MacTrustie</v>
      </c>
    </row>
    <row r="1930" spans="1:8" x14ac:dyDescent="0.2">
      <c r="A1930" t="s">
        <v>3045</v>
      </c>
      <c r="B1930" t="s">
        <v>3920</v>
      </c>
      <c r="C1930" s="1">
        <v>44741</v>
      </c>
      <c r="D1930" s="1">
        <v>44843</v>
      </c>
      <c r="E1930">
        <f t="shared" si="30"/>
        <v>3</v>
      </c>
      <c r="F1930" t="str">
        <f>_xlfn.XLOOKUP(data!$B1930,campaign!$A$2:$A$18,campaign!$B$2:$B$18)</f>
        <v>ChildrenInHH</v>
      </c>
      <c r="G1930">
        <f>_xlfn.XLOOKUP($F1930,campaign!$B$2:$B$18,campaign!$D$2:$D$18)</f>
        <v>10</v>
      </c>
      <c r="H1930" t="str">
        <f>_xlfn.XLOOKUP($A1930,customer!$A$2:$A$978,customer!$B$2:$B$978)</f>
        <v>Hastings MacTrustie</v>
      </c>
    </row>
    <row r="1931" spans="1:8" x14ac:dyDescent="0.2">
      <c r="A1931" t="s">
        <v>3045</v>
      </c>
      <c r="B1931" t="s">
        <v>3920</v>
      </c>
      <c r="C1931" s="1">
        <v>44741</v>
      </c>
      <c r="D1931" s="1">
        <v>44878</v>
      </c>
      <c r="E1931">
        <f t="shared" si="30"/>
        <v>4</v>
      </c>
      <c r="F1931" t="str">
        <f>_xlfn.XLOOKUP(data!$B1931,campaign!$A$2:$A$18,campaign!$B$2:$B$18)</f>
        <v>ChildrenInHH</v>
      </c>
      <c r="G1931">
        <f>_xlfn.XLOOKUP($F1931,campaign!$B$2:$B$18,campaign!$D$2:$D$18)</f>
        <v>10</v>
      </c>
      <c r="H1931" t="str">
        <f>_xlfn.XLOOKUP($A1931,customer!$A$2:$A$978,customer!$B$2:$B$978)</f>
        <v>Hastings MacTrustie</v>
      </c>
    </row>
    <row r="1932" spans="1:8" x14ac:dyDescent="0.2">
      <c r="A1932" t="s">
        <v>3045</v>
      </c>
      <c r="B1932" t="s">
        <v>3920</v>
      </c>
      <c r="C1932" s="1">
        <v>44741</v>
      </c>
      <c r="D1932" s="1">
        <v>44901</v>
      </c>
      <c r="E1932">
        <f t="shared" si="30"/>
        <v>5</v>
      </c>
      <c r="F1932" t="str">
        <f>_xlfn.XLOOKUP(data!$B1932,campaign!$A$2:$A$18,campaign!$B$2:$B$18)</f>
        <v>ChildrenInHH</v>
      </c>
      <c r="G1932">
        <f>_xlfn.XLOOKUP($F1932,campaign!$B$2:$B$18,campaign!$D$2:$D$18)</f>
        <v>10</v>
      </c>
      <c r="H1932" t="str">
        <f>_xlfn.XLOOKUP($A1932,customer!$A$2:$A$978,customer!$B$2:$B$978)</f>
        <v>Hastings MacTrustie</v>
      </c>
    </row>
    <row r="1933" spans="1:8" x14ac:dyDescent="0.2">
      <c r="A1933" t="s">
        <v>3045</v>
      </c>
      <c r="B1933" t="s">
        <v>3920</v>
      </c>
      <c r="C1933" s="1">
        <v>44741</v>
      </c>
      <c r="D1933" s="1">
        <v>44996</v>
      </c>
      <c r="E1933">
        <f t="shared" si="30"/>
        <v>8</v>
      </c>
      <c r="F1933" t="str">
        <f>_xlfn.XLOOKUP(data!$B1933,campaign!$A$2:$A$18,campaign!$B$2:$B$18)</f>
        <v>ChildrenInHH</v>
      </c>
      <c r="G1933">
        <f>_xlfn.XLOOKUP($F1933,campaign!$B$2:$B$18,campaign!$D$2:$D$18)</f>
        <v>10</v>
      </c>
      <c r="H1933" t="str">
        <f>_xlfn.XLOOKUP($A1933,customer!$A$2:$A$978,customer!$B$2:$B$978)</f>
        <v>Hastings MacTrustie</v>
      </c>
    </row>
    <row r="1934" spans="1:8" x14ac:dyDescent="0.2">
      <c r="A1934" t="s">
        <v>3045</v>
      </c>
      <c r="B1934" t="s">
        <v>3920</v>
      </c>
      <c r="C1934" s="1">
        <v>44741</v>
      </c>
      <c r="D1934" s="1">
        <v>45025</v>
      </c>
      <c r="E1934">
        <f t="shared" si="30"/>
        <v>9</v>
      </c>
      <c r="F1934" t="str">
        <f>_xlfn.XLOOKUP(data!$B1934,campaign!$A$2:$A$18,campaign!$B$2:$B$18)</f>
        <v>ChildrenInHH</v>
      </c>
      <c r="G1934">
        <f>_xlfn.XLOOKUP($F1934,campaign!$B$2:$B$18,campaign!$D$2:$D$18)</f>
        <v>10</v>
      </c>
      <c r="H1934" t="str">
        <f>_xlfn.XLOOKUP($A1934,customer!$A$2:$A$978,customer!$B$2:$B$978)</f>
        <v>Hastings MacTrustie</v>
      </c>
    </row>
    <row r="1935" spans="1:8" x14ac:dyDescent="0.2">
      <c r="A1935" t="s">
        <v>3045</v>
      </c>
      <c r="B1935" t="s">
        <v>3920</v>
      </c>
      <c r="C1935" s="1">
        <v>44741</v>
      </c>
      <c r="D1935" s="1">
        <v>45058</v>
      </c>
      <c r="E1935">
        <f t="shared" si="30"/>
        <v>10</v>
      </c>
      <c r="F1935" t="str">
        <f>_xlfn.XLOOKUP(data!$B1935,campaign!$A$2:$A$18,campaign!$B$2:$B$18)</f>
        <v>ChildrenInHH</v>
      </c>
      <c r="G1935">
        <f>_xlfn.XLOOKUP($F1935,campaign!$B$2:$B$18,campaign!$D$2:$D$18)</f>
        <v>10</v>
      </c>
      <c r="H1935" t="str">
        <f>_xlfn.XLOOKUP($A1935,customer!$A$2:$A$978,customer!$B$2:$B$978)</f>
        <v>Hastings MacTrustie</v>
      </c>
    </row>
    <row r="1936" spans="1:8" x14ac:dyDescent="0.2">
      <c r="A1936" t="s">
        <v>3045</v>
      </c>
      <c r="B1936" t="s">
        <v>3920</v>
      </c>
      <c r="C1936" s="1">
        <v>44741</v>
      </c>
      <c r="D1936" s="1">
        <v>45082</v>
      </c>
      <c r="E1936">
        <f t="shared" si="30"/>
        <v>11</v>
      </c>
      <c r="F1936" t="str">
        <f>_xlfn.XLOOKUP(data!$B1936,campaign!$A$2:$A$18,campaign!$B$2:$B$18)</f>
        <v>ChildrenInHH</v>
      </c>
      <c r="G1936">
        <f>_xlfn.XLOOKUP($F1936,campaign!$B$2:$B$18,campaign!$D$2:$D$18)</f>
        <v>10</v>
      </c>
      <c r="H1936" t="str">
        <f>_xlfn.XLOOKUP($A1936,customer!$A$2:$A$978,customer!$B$2:$B$978)</f>
        <v>Hastings MacTrustie</v>
      </c>
    </row>
    <row r="1937" spans="1:8" x14ac:dyDescent="0.2">
      <c r="A1937" t="s">
        <v>3045</v>
      </c>
      <c r="B1937" t="s">
        <v>3928</v>
      </c>
      <c r="C1937" s="1">
        <v>44769</v>
      </c>
      <c r="D1937" s="1">
        <v>44769</v>
      </c>
      <c r="E1937">
        <f t="shared" si="30"/>
        <v>0</v>
      </c>
      <c r="F1937" t="str">
        <f>_xlfn.XLOOKUP(data!$B1937,campaign!$A$2:$A$18,campaign!$B$2:$B$18)</f>
        <v>OptOutMailings</v>
      </c>
      <c r="G1937">
        <f>_xlfn.XLOOKUP($F1937,campaign!$B$2:$B$18,campaign!$D$2:$D$18)</f>
        <v>75</v>
      </c>
      <c r="H1937" t="str">
        <f>_xlfn.XLOOKUP($A1937,customer!$A$2:$A$978,customer!$B$2:$B$978)</f>
        <v>Hastings MacTrustie</v>
      </c>
    </row>
    <row r="1938" spans="1:8" x14ac:dyDescent="0.2">
      <c r="A1938" t="s">
        <v>3045</v>
      </c>
      <c r="B1938" t="s">
        <v>3928</v>
      </c>
      <c r="C1938" s="1">
        <v>44769</v>
      </c>
      <c r="D1938" s="1">
        <v>44807</v>
      </c>
      <c r="E1938">
        <f t="shared" si="30"/>
        <v>1</v>
      </c>
      <c r="F1938" t="str">
        <f>_xlfn.XLOOKUP(data!$B1938,campaign!$A$2:$A$18,campaign!$B$2:$B$18)</f>
        <v>OptOutMailings</v>
      </c>
      <c r="G1938">
        <f>_xlfn.XLOOKUP($F1938,campaign!$B$2:$B$18,campaign!$D$2:$D$18)</f>
        <v>75</v>
      </c>
      <c r="H1938" t="str">
        <f>_xlfn.XLOOKUP($A1938,customer!$A$2:$A$978,customer!$B$2:$B$978)</f>
        <v>Hastings MacTrustie</v>
      </c>
    </row>
    <row r="1939" spans="1:8" x14ac:dyDescent="0.2">
      <c r="A1939" t="s">
        <v>3045</v>
      </c>
      <c r="B1939" t="s">
        <v>3928</v>
      </c>
      <c r="C1939" s="1">
        <v>44769</v>
      </c>
      <c r="D1939" s="1">
        <v>44837</v>
      </c>
      <c r="E1939">
        <f t="shared" si="30"/>
        <v>2</v>
      </c>
      <c r="F1939" t="str">
        <f>_xlfn.XLOOKUP(data!$B1939,campaign!$A$2:$A$18,campaign!$B$2:$B$18)</f>
        <v>OptOutMailings</v>
      </c>
      <c r="G1939">
        <f>_xlfn.XLOOKUP($F1939,campaign!$B$2:$B$18,campaign!$D$2:$D$18)</f>
        <v>75</v>
      </c>
      <c r="H1939" t="str">
        <f>_xlfn.XLOOKUP($A1939,customer!$A$2:$A$978,customer!$B$2:$B$978)</f>
        <v>Hastings MacTrustie</v>
      </c>
    </row>
    <row r="1940" spans="1:8" x14ac:dyDescent="0.2">
      <c r="A1940" t="s">
        <v>3045</v>
      </c>
      <c r="B1940" t="s">
        <v>3928</v>
      </c>
      <c r="C1940" s="1">
        <v>44769</v>
      </c>
      <c r="D1940" s="1">
        <v>44866</v>
      </c>
      <c r="E1940">
        <f t="shared" si="30"/>
        <v>3</v>
      </c>
      <c r="F1940" t="str">
        <f>_xlfn.XLOOKUP(data!$B1940,campaign!$A$2:$A$18,campaign!$B$2:$B$18)</f>
        <v>OptOutMailings</v>
      </c>
      <c r="G1940">
        <f>_xlfn.XLOOKUP($F1940,campaign!$B$2:$B$18,campaign!$D$2:$D$18)</f>
        <v>75</v>
      </c>
      <c r="H1940" t="str">
        <f>_xlfn.XLOOKUP($A1940,customer!$A$2:$A$978,customer!$B$2:$B$978)</f>
        <v>Hastings MacTrustie</v>
      </c>
    </row>
    <row r="1941" spans="1:8" x14ac:dyDescent="0.2">
      <c r="A1941" t="s">
        <v>3045</v>
      </c>
      <c r="B1941" t="s">
        <v>3928</v>
      </c>
      <c r="C1941" s="1">
        <v>44769</v>
      </c>
      <c r="D1941" s="1">
        <v>44905</v>
      </c>
      <c r="E1941">
        <f t="shared" si="30"/>
        <v>4</v>
      </c>
      <c r="F1941" t="str">
        <f>_xlfn.XLOOKUP(data!$B1941,campaign!$A$2:$A$18,campaign!$B$2:$B$18)</f>
        <v>OptOutMailings</v>
      </c>
      <c r="G1941">
        <f>_xlfn.XLOOKUP($F1941,campaign!$B$2:$B$18,campaign!$D$2:$D$18)</f>
        <v>75</v>
      </c>
      <c r="H1941" t="str">
        <f>_xlfn.XLOOKUP($A1941,customer!$A$2:$A$978,customer!$B$2:$B$978)</f>
        <v>Hastings MacTrustie</v>
      </c>
    </row>
    <row r="1942" spans="1:8" x14ac:dyDescent="0.2">
      <c r="A1942" t="s">
        <v>3045</v>
      </c>
      <c r="B1942" t="s">
        <v>3928</v>
      </c>
      <c r="C1942" s="1">
        <v>44769</v>
      </c>
      <c r="D1942" s="1">
        <v>44928</v>
      </c>
      <c r="E1942">
        <f t="shared" si="30"/>
        <v>5</v>
      </c>
      <c r="F1942" t="str">
        <f>_xlfn.XLOOKUP(data!$B1942,campaign!$A$2:$A$18,campaign!$B$2:$B$18)</f>
        <v>OptOutMailings</v>
      </c>
      <c r="G1942">
        <f>_xlfn.XLOOKUP($F1942,campaign!$B$2:$B$18,campaign!$D$2:$D$18)</f>
        <v>75</v>
      </c>
      <c r="H1942" t="str">
        <f>_xlfn.XLOOKUP($A1942,customer!$A$2:$A$978,customer!$B$2:$B$978)</f>
        <v>Hastings MacTrustie</v>
      </c>
    </row>
    <row r="1943" spans="1:8" x14ac:dyDescent="0.2">
      <c r="A1943" t="s">
        <v>3045</v>
      </c>
      <c r="B1943" t="s">
        <v>3928</v>
      </c>
      <c r="C1943" s="1">
        <v>44769</v>
      </c>
      <c r="D1943" s="1">
        <v>44958</v>
      </c>
      <c r="E1943">
        <f t="shared" si="30"/>
        <v>6</v>
      </c>
      <c r="F1943" t="str">
        <f>_xlfn.XLOOKUP(data!$B1943,campaign!$A$2:$A$18,campaign!$B$2:$B$18)</f>
        <v>OptOutMailings</v>
      </c>
      <c r="G1943">
        <f>_xlfn.XLOOKUP($F1943,campaign!$B$2:$B$18,campaign!$D$2:$D$18)</f>
        <v>75</v>
      </c>
      <c r="H1943" t="str">
        <f>_xlfn.XLOOKUP($A1943,customer!$A$2:$A$978,customer!$B$2:$B$978)</f>
        <v>Hastings MacTrustie</v>
      </c>
    </row>
    <row r="1944" spans="1:8" x14ac:dyDescent="0.2">
      <c r="A1944" t="s">
        <v>3045</v>
      </c>
      <c r="B1944" t="s">
        <v>3928</v>
      </c>
      <c r="C1944" s="1">
        <v>44769</v>
      </c>
      <c r="D1944" s="1">
        <v>44997</v>
      </c>
      <c r="E1944">
        <f t="shared" si="30"/>
        <v>7</v>
      </c>
      <c r="F1944" t="str">
        <f>_xlfn.XLOOKUP(data!$B1944,campaign!$A$2:$A$18,campaign!$B$2:$B$18)</f>
        <v>OptOutMailings</v>
      </c>
      <c r="G1944">
        <f>_xlfn.XLOOKUP($F1944,campaign!$B$2:$B$18,campaign!$D$2:$D$18)</f>
        <v>75</v>
      </c>
      <c r="H1944" t="str">
        <f>_xlfn.XLOOKUP($A1944,customer!$A$2:$A$978,customer!$B$2:$B$978)</f>
        <v>Hastings MacTrustie</v>
      </c>
    </row>
    <row r="1945" spans="1:8" x14ac:dyDescent="0.2">
      <c r="A1945" t="s">
        <v>3045</v>
      </c>
      <c r="B1945" t="s">
        <v>3928</v>
      </c>
      <c r="C1945" s="1">
        <v>44769</v>
      </c>
      <c r="D1945" s="1">
        <v>45025</v>
      </c>
      <c r="E1945">
        <f t="shared" si="30"/>
        <v>8</v>
      </c>
      <c r="F1945" t="str">
        <f>_xlfn.XLOOKUP(data!$B1945,campaign!$A$2:$A$18,campaign!$B$2:$B$18)</f>
        <v>OptOutMailings</v>
      </c>
      <c r="G1945">
        <f>_xlfn.XLOOKUP($F1945,campaign!$B$2:$B$18,campaign!$D$2:$D$18)</f>
        <v>75</v>
      </c>
      <c r="H1945" t="str">
        <f>_xlfn.XLOOKUP($A1945,customer!$A$2:$A$978,customer!$B$2:$B$978)</f>
        <v>Hastings MacTrustie</v>
      </c>
    </row>
    <row r="1946" spans="1:8" x14ac:dyDescent="0.2">
      <c r="A1946" t="s">
        <v>3045</v>
      </c>
      <c r="B1946" t="s">
        <v>3928</v>
      </c>
      <c r="C1946" s="1">
        <v>44769</v>
      </c>
      <c r="D1946" s="1">
        <v>45077</v>
      </c>
      <c r="E1946">
        <f t="shared" si="30"/>
        <v>10</v>
      </c>
      <c r="F1946" t="str">
        <f>_xlfn.XLOOKUP(data!$B1946,campaign!$A$2:$A$18,campaign!$B$2:$B$18)</f>
        <v>OptOutMailings</v>
      </c>
      <c r="G1946">
        <f>_xlfn.XLOOKUP($F1946,campaign!$B$2:$B$18,campaign!$D$2:$D$18)</f>
        <v>75</v>
      </c>
      <c r="H1946" t="str">
        <f>_xlfn.XLOOKUP($A1946,customer!$A$2:$A$978,customer!$B$2:$B$978)</f>
        <v>Hastings MacTrustie</v>
      </c>
    </row>
    <row r="1947" spans="1:8" x14ac:dyDescent="0.2">
      <c r="A1947" t="s">
        <v>3045</v>
      </c>
      <c r="B1947" t="s">
        <v>3928</v>
      </c>
      <c r="C1947" s="1">
        <v>44769</v>
      </c>
      <c r="D1947" s="1">
        <v>45088</v>
      </c>
      <c r="E1947">
        <f t="shared" si="30"/>
        <v>10</v>
      </c>
      <c r="F1947" t="str">
        <f>_xlfn.XLOOKUP(data!$B1947,campaign!$A$2:$A$18,campaign!$B$2:$B$18)</f>
        <v>OptOutMailings</v>
      </c>
      <c r="G1947">
        <f>_xlfn.XLOOKUP($F1947,campaign!$B$2:$B$18,campaign!$D$2:$D$18)</f>
        <v>75</v>
      </c>
      <c r="H1947" t="str">
        <f>_xlfn.XLOOKUP($A1947,customer!$A$2:$A$978,customer!$B$2:$B$978)</f>
        <v>Hastings MacTrustie</v>
      </c>
    </row>
    <row r="1948" spans="1:8" x14ac:dyDescent="0.2">
      <c r="A1948" t="s">
        <v>3046</v>
      </c>
      <c r="B1948" t="s">
        <v>3924</v>
      </c>
      <c r="C1948" s="1">
        <v>44577</v>
      </c>
      <c r="D1948" s="1">
        <v>44577</v>
      </c>
      <c r="E1948">
        <f t="shared" si="30"/>
        <v>0</v>
      </c>
      <c r="F1948" t="str">
        <f>_xlfn.XLOOKUP(data!$B1948,campaign!$A$2:$A$18,campaign!$B$2:$B$18)</f>
        <v>RVOwner</v>
      </c>
      <c r="G1948">
        <f>_xlfn.XLOOKUP($F1948,campaign!$B$2:$B$18,campaign!$D$2:$D$18)</f>
        <v>22</v>
      </c>
      <c r="H1948" t="str">
        <f>_xlfn.XLOOKUP($A1948,customer!$A$2:$A$978,customer!$B$2:$B$978)</f>
        <v>Lincoln Meech</v>
      </c>
    </row>
    <row r="1949" spans="1:8" x14ac:dyDescent="0.2">
      <c r="A1949" t="s">
        <v>3046</v>
      </c>
      <c r="B1949" t="s">
        <v>3924</v>
      </c>
      <c r="C1949" s="1">
        <v>44577</v>
      </c>
      <c r="D1949" s="1">
        <v>44608</v>
      </c>
      <c r="E1949">
        <f t="shared" si="30"/>
        <v>1</v>
      </c>
      <c r="F1949" t="str">
        <f>_xlfn.XLOOKUP(data!$B1949,campaign!$A$2:$A$18,campaign!$B$2:$B$18)</f>
        <v>RVOwner</v>
      </c>
      <c r="G1949">
        <f>_xlfn.XLOOKUP($F1949,campaign!$B$2:$B$18,campaign!$D$2:$D$18)</f>
        <v>22</v>
      </c>
      <c r="H1949" t="str">
        <f>_xlfn.XLOOKUP($A1949,customer!$A$2:$A$978,customer!$B$2:$B$978)</f>
        <v>Lincoln Meech</v>
      </c>
    </row>
    <row r="1950" spans="1:8" x14ac:dyDescent="0.2">
      <c r="A1950" t="s">
        <v>3046</v>
      </c>
      <c r="B1950" t="s">
        <v>3924</v>
      </c>
      <c r="C1950" s="1">
        <v>44577</v>
      </c>
      <c r="D1950" s="1">
        <v>44643</v>
      </c>
      <c r="E1950">
        <f t="shared" si="30"/>
        <v>2</v>
      </c>
      <c r="F1950" t="str">
        <f>_xlfn.XLOOKUP(data!$B1950,campaign!$A$2:$A$18,campaign!$B$2:$B$18)</f>
        <v>RVOwner</v>
      </c>
      <c r="G1950">
        <f>_xlfn.XLOOKUP($F1950,campaign!$B$2:$B$18,campaign!$D$2:$D$18)</f>
        <v>22</v>
      </c>
      <c r="H1950" t="str">
        <f>_xlfn.XLOOKUP($A1950,customer!$A$2:$A$978,customer!$B$2:$B$978)</f>
        <v>Lincoln Meech</v>
      </c>
    </row>
    <row r="1951" spans="1:8" x14ac:dyDescent="0.2">
      <c r="A1951" t="s">
        <v>3046</v>
      </c>
      <c r="B1951" t="s">
        <v>3924</v>
      </c>
      <c r="C1951" s="1">
        <v>44577</v>
      </c>
      <c r="D1951" s="1">
        <v>44681</v>
      </c>
      <c r="E1951">
        <f t="shared" si="30"/>
        <v>3</v>
      </c>
      <c r="F1951" t="str">
        <f>_xlfn.XLOOKUP(data!$B1951,campaign!$A$2:$A$18,campaign!$B$2:$B$18)</f>
        <v>RVOwner</v>
      </c>
      <c r="G1951">
        <f>_xlfn.XLOOKUP($F1951,campaign!$B$2:$B$18,campaign!$D$2:$D$18)</f>
        <v>22</v>
      </c>
      <c r="H1951" t="str">
        <f>_xlfn.XLOOKUP($A1951,customer!$A$2:$A$978,customer!$B$2:$B$978)</f>
        <v>Lincoln Meech</v>
      </c>
    </row>
    <row r="1952" spans="1:8" x14ac:dyDescent="0.2">
      <c r="A1952" t="s">
        <v>3046</v>
      </c>
      <c r="B1952" t="s">
        <v>3924</v>
      </c>
      <c r="C1952" s="1">
        <v>44577</v>
      </c>
      <c r="D1952" s="1">
        <v>44705</v>
      </c>
      <c r="E1952">
        <f t="shared" si="30"/>
        <v>4</v>
      </c>
      <c r="F1952" t="str">
        <f>_xlfn.XLOOKUP(data!$B1952,campaign!$A$2:$A$18,campaign!$B$2:$B$18)</f>
        <v>RVOwner</v>
      </c>
      <c r="G1952">
        <f>_xlfn.XLOOKUP($F1952,campaign!$B$2:$B$18,campaign!$D$2:$D$18)</f>
        <v>22</v>
      </c>
      <c r="H1952" t="str">
        <f>_xlfn.XLOOKUP($A1952,customer!$A$2:$A$978,customer!$B$2:$B$978)</f>
        <v>Lincoln Meech</v>
      </c>
    </row>
    <row r="1953" spans="1:8" x14ac:dyDescent="0.2">
      <c r="A1953" t="s">
        <v>3046</v>
      </c>
      <c r="B1953" t="s">
        <v>3924</v>
      </c>
      <c r="C1953" s="1">
        <v>44577</v>
      </c>
      <c r="D1953" s="1">
        <v>44736</v>
      </c>
      <c r="E1953">
        <f t="shared" si="30"/>
        <v>5</v>
      </c>
      <c r="F1953" t="str">
        <f>_xlfn.XLOOKUP(data!$B1953,campaign!$A$2:$A$18,campaign!$B$2:$B$18)</f>
        <v>RVOwner</v>
      </c>
      <c r="G1953">
        <f>_xlfn.XLOOKUP($F1953,campaign!$B$2:$B$18,campaign!$D$2:$D$18)</f>
        <v>22</v>
      </c>
      <c r="H1953" t="str">
        <f>_xlfn.XLOOKUP($A1953,customer!$A$2:$A$978,customer!$B$2:$B$978)</f>
        <v>Lincoln Meech</v>
      </c>
    </row>
    <row r="1954" spans="1:8" x14ac:dyDescent="0.2">
      <c r="A1954" t="s">
        <v>3046</v>
      </c>
      <c r="B1954" t="s">
        <v>3924</v>
      </c>
      <c r="C1954" s="1">
        <v>44577</v>
      </c>
      <c r="D1954" s="1">
        <v>44758</v>
      </c>
      <c r="E1954">
        <f t="shared" si="30"/>
        <v>6</v>
      </c>
      <c r="F1954" t="str">
        <f>_xlfn.XLOOKUP(data!$B1954,campaign!$A$2:$A$18,campaign!$B$2:$B$18)</f>
        <v>RVOwner</v>
      </c>
      <c r="G1954">
        <f>_xlfn.XLOOKUP($F1954,campaign!$B$2:$B$18,campaign!$D$2:$D$18)</f>
        <v>22</v>
      </c>
      <c r="H1954" t="str">
        <f>_xlfn.XLOOKUP($A1954,customer!$A$2:$A$978,customer!$B$2:$B$978)</f>
        <v>Lincoln Meech</v>
      </c>
    </row>
    <row r="1955" spans="1:8" x14ac:dyDescent="0.2">
      <c r="A1955" t="s">
        <v>3046</v>
      </c>
      <c r="B1955" t="s">
        <v>3924</v>
      </c>
      <c r="C1955" s="1">
        <v>44577</v>
      </c>
      <c r="D1955" s="1">
        <v>44862</v>
      </c>
      <c r="E1955">
        <f t="shared" si="30"/>
        <v>9</v>
      </c>
      <c r="F1955" t="str">
        <f>_xlfn.XLOOKUP(data!$B1955,campaign!$A$2:$A$18,campaign!$B$2:$B$18)</f>
        <v>RVOwner</v>
      </c>
      <c r="G1955">
        <f>_xlfn.XLOOKUP($F1955,campaign!$B$2:$B$18,campaign!$D$2:$D$18)</f>
        <v>22</v>
      </c>
      <c r="H1955" t="str">
        <f>_xlfn.XLOOKUP($A1955,customer!$A$2:$A$978,customer!$B$2:$B$978)</f>
        <v>Lincoln Meech</v>
      </c>
    </row>
    <row r="1956" spans="1:8" x14ac:dyDescent="0.2">
      <c r="A1956" t="s">
        <v>3046</v>
      </c>
      <c r="B1956" t="s">
        <v>3924</v>
      </c>
      <c r="C1956" s="1">
        <v>44577</v>
      </c>
      <c r="D1956" s="1">
        <v>44885</v>
      </c>
      <c r="E1956">
        <f t="shared" si="30"/>
        <v>10</v>
      </c>
      <c r="F1956" t="str">
        <f>_xlfn.XLOOKUP(data!$B1956,campaign!$A$2:$A$18,campaign!$B$2:$B$18)</f>
        <v>RVOwner</v>
      </c>
      <c r="G1956">
        <f>_xlfn.XLOOKUP($F1956,campaign!$B$2:$B$18,campaign!$D$2:$D$18)</f>
        <v>22</v>
      </c>
      <c r="H1956" t="str">
        <f>_xlfn.XLOOKUP($A1956,customer!$A$2:$A$978,customer!$B$2:$B$978)</f>
        <v>Lincoln Meech</v>
      </c>
    </row>
    <row r="1957" spans="1:8" x14ac:dyDescent="0.2">
      <c r="A1957" t="s">
        <v>3046</v>
      </c>
      <c r="B1957" t="s">
        <v>3924</v>
      </c>
      <c r="C1957" s="1">
        <v>44577</v>
      </c>
      <c r="D1957" s="1">
        <v>44915</v>
      </c>
      <c r="E1957">
        <f t="shared" si="30"/>
        <v>11</v>
      </c>
      <c r="F1957" t="str">
        <f>_xlfn.XLOOKUP(data!$B1957,campaign!$A$2:$A$18,campaign!$B$2:$B$18)</f>
        <v>RVOwner</v>
      </c>
      <c r="G1957">
        <f>_xlfn.XLOOKUP($F1957,campaign!$B$2:$B$18,campaign!$D$2:$D$18)</f>
        <v>22</v>
      </c>
      <c r="H1957" t="str">
        <f>_xlfn.XLOOKUP($A1957,customer!$A$2:$A$978,customer!$B$2:$B$978)</f>
        <v>Lincoln Meech</v>
      </c>
    </row>
    <row r="1958" spans="1:8" x14ac:dyDescent="0.2">
      <c r="A1958" t="s">
        <v>3046</v>
      </c>
      <c r="B1958" t="s">
        <v>3924</v>
      </c>
      <c r="C1958" s="1">
        <v>44577</v>
      </c>
      <c r="D1958" s="1">
        <v>44957</v>
      </c>
      <c r="E1958">
        <f t="shared" si="30"/>
        <v>12</v>
      </c>
      <c r="F1958" t="str">
        <f>_xlfn.XLOOKUP(data!$B1958,campaign!$A$2:$A$18,campaign!$B$2:$B$18)</f>
        <v>RVOwner</v>
      </c>
      <c r="G1958">
        <f>_xlfn.XLOOKUP($F1958,campaign!$B$2:$B$18,campaign!$D$2:$D$18)</f>
        <v>22</v>
      </c>
      <c r="H1958" t="str">
        <f>_xlfn.XLOOKUP($A1958,customer!$A$2:$A$978,customer!$B$2:$B$978)</f>
        <v>Lincoln Meech</v>
      </c>
    </row>
    <row r="1959" spans="1:8" x14ac:dyDescent="0.2">
      <c r="A1959" t="s">
        <v>3046</v>
      </c>
      <c r="B1959" t="s">
        <v>3924</v>
      </c>
      <c r="C1959" s="1">
        <v>44577</v>
      </c>
      <c r="D1959" s="1">
        <v>44975</v>
      </c>
      <c r="E1959">
        <f t="shared" si="30"/>
        <v>13</v>
      </c>
      <c r="F1959" t="str">
        <f>_xlfn.XLOOKUP(data!$B1959,campaign!$A$2:$A$18,campaign!$B$2:$B$18)</f>
        <v>RVOwner</v>
      </c>
      <c r="G1959">
        <f>_xlfn.XLOOKUP($F1959,campaign!$B$2:$B$18,campaign!$D$2:$D$18)</f>
        <v>22</v>
      </c>
      <c r="H1959" t="str">
        <f>_xlfn.XLOOKUP($A1959,customer!$A$2:$A$978,customer!$B$2:$B$978)</f>
        <v>Lincoln Meech</v>
      </c>
    </row>
    <row r="1960" spans="1:8" x14ac:dyDescent="0.2">
      <c r="A1960" t="s">
        <v>3046</v>
      </c>
      <c r="B1960" t="s">
        <v>3924</v>
      </c>
      <c r="C1960" s="1">
        <v>44577</v>
      </c>
      <c r="D1960" s="1">
        <v>45014</v>
      </c>
      <c r="E1960">
        <f t="shared" si="30"/>
        <v>14</v>
      </c>
      <c r="F1960" t="str">
        <f>_xlfn.XLOOKUP(data!$B1960,campaign!$A$2:$A$18,campaign!$B$2:$B$18)</f>
        <v>RVOwner</v>
      </c>
      <c r="G1960">
        <f>_xlfn.XLOOKUP($F1960,campaign!$B$2:$B$18,campaign!$D$2:$D$18)</f>
        <v>22</v>
      </c>
      <c r="H1960" t="str">
        <f>_xlfn.XLOOKUP($A1960,customer!$A$2:$A$978,customer!$B$2:$B$978)</f>
        <v>Lincoln Meech</v>
      </c>
    </row>
    <row r="1961" spans="1:8" x14ac:dyDescent="0.2">
      <c r="A1961" t="s">
        <v>3046</v>
      </c>
      <c r="B1961" t="s">
        <v>3924</v>
      </c>
      <c r="C1961" s="1">
        <v>44577</v>
      </c>
      <c r="D1961" s="1">
        <v>45043</v>
      </c>
      <c r="E1961">
        <f t="shared" si="30"/>
        <v>15</v>
      </c>
      <c r="F1961" t="str">
        <f>_xlfn.XLOOKUP(data!$B1961,campaign!$A$2:$A$18,campaign!$B$2:$B$18)</f>
        <v>RVOwner</v>
      </c>
      <c r="G1961">
        <f>_xlfn.XLOOKUP($F1961,campaign!$B$2:$B$18,campaign!$D$2:$D$18)</f>
        <v>22</v>
      </c>
      <c r="H1961" t="str">
        <f>_xlfn.XLOOKUP($A1961,customer!$A$2:$A$978,customer!$B$2:$B$978)</f>
        <v>Lincoln Meech</v>
      </c>
    </row>
    <row r="1962" spans="1:8" x14ac:dyDescent="0.2">
      <c r="A1962" t="s">
        <v>3046</v>
      </c>
      <c r="B1962" t="s">
        <v>3949</v>
      </c>
      <c r="C1962" s="1">
        <v>44788</v>
      </c>
      <c r="D1962" s="1">
        <v>44788</v>
      </c>
      <c r="E1962">
        <f t="shared" si="30"/>
        <v>0</v>
      </c>
      <c r="F1962" t="str">
        <f>_xlfn.XLOOKUP(data!$B1962,campaign!$A$2:$A$18,campaign!$B$2:$B$18)</f>
        <v>NewCellphoneUser</v>
      </c>
      <c r="G1962">
        <f>_xlfn.XLOOKUP($F1962,campaign!$B$2:$B$18,campaign!$D$2:$D$18)</f>
        <v>25</v>
      </c>
      <c r="H1962" t="str">
        <f>_xlfn.XLOOKUP($A1962,customer!$A$2:$A$978,customer!$B$2:$B$978)</f>
        <v>Lincoln Meech</v>
      </c>
    </row>
    <row r="1963" spans="1:8" x14ac:dyDescent="0.2">
      <c r="A1963" t="s">
        <v>3046</v>
      </c>
      <c r="B1963" t="s">
        <v>3949</v>
      </c>
      <c r="C1963" s="1">
        <v>44788</v>
      </c>
      <c r="D1963" s="1">
        <v>44834</v>
      </c>
      <c r="E1963">
        <f t="shared" si="30"/>
        <v>1</v>
      </c>
      <c r="F1963" t="str">
        <f>_xlfn.XLOOKUP(data!$B1963,campaign!$A$2:$A$18,campaign!$B$2:$B$18)</f>
        <v>NewCellphoneUser</v>
      </c>
      <c r="G1963">
        <f>_xlfn.XLOOKUP($F1963,campaign!$B$2:$B$18,campaign!$D$2:$D$18)</f>
        <v>25</v>
      </c>
      <c r="H1963" t="str">
        <f>_xlfn.XLOOKUP($A1963,customer!$A$2:$A$978,customer!$B$2:$B$978)</f>
        <v>Lincoln Meech</v>
      </c>
    </row>
    <row r="1964" spans="1:8" x14ac:dyDescent="0.2">
      <c r="A1964" t="s">
        <v>3046</v>
      </c>
      <c r="B1964" t="s">
        <v>3949</v>
      </c>
      <c r="C1964" s="1">
        <v>44788</v>
      </c>
      <c r="D1964" s="1">
        <v>44853</v>
      </c>
      <c r="E1964">
        <f t="shared" si="30"/>
        <v>2</v>
      </c>
      <c r="F1964" t="str">
        <f>_xlfn.XLOOKUP(data!$B1964,campaign!$A$2:$A$18,campaign!$B$2:$B$18)</f>
        <v>NewCellphoneUser</v>
      </c>
      <c r="G1964">
        <f>_xlfn.XLOOKUP($F1964,campaign!$B$2:$B$18,campaign!$D$2:$D$18)</f>
        <v>25</v>
      </c>
      <c r="H1964" t="str">
        <f>_xlfn.XLOOKUP($A1964,customer!$A$2:$A$978,customer!$B$2:$B$978)</f>
        <v>Lincoln Meech</v>
      </c>
    </row>
    <row r="1965" spans="1:8" x14ac:dyDescent="0.2">
      <c r="A1965" t="s">
        <v>3046</v>
      </c>
      <c r="B1965" t="s">
        <v>3949</v>
      </c>
      <c r="C1965" s="1">
        <v>44788</v>
      </c>
      <c r="D1965" s="1">
        <v>44885</v>
      </c>
      <c r="E1965">
        <f t="shared" si="30"/>
        <v>3</v>
      </c>
      <c r="F1965" t="str">
        <f>_xlfn.XLOOKUP(data!$B1965,campaign!$A$2:$A$18,campaign!$B$2:$B$18)</f>
        <v>NewCellphoneUser</v>
      </c>
      <c r="G1965">
        <f>_xlfn.XLOOKUP($F1965,campaign!$B$2:$B$18,campaign!$D$2:$D$18)</f>
        <v>25</v>
      </c>
      <c r="H1965" t="str">
        <f>_xlfn.XLOOKUP($A1965,customer!$A$2:$A$978,customer!$B$2:$B$978)</f>
        <v>Lincoln Meech</v>
      </c>
    </row>
    <row r="1966" spans="1:8" x14ac:dyDescent="0.2">
      <c r="A1966" t="s">
        <v>3046</v>
      </c>
      <c r="B1966" t="s">
        <v>3949</v>
      </c>
      <c r="C1966" s="1">
        <v>44788</v>
      </c>
      <c r="D1966" s="1">
        <v>44915</v>
      </c>
      <c r="E1966">
        <f t="shared" si="30"/>
        <v>4</v>
      </c>
      <c r="F1966" t="str">
        <f>_xlfn.XLOOKUP(data!$B1966,campaign!$A$2:$A$18,campaign!$B$2:$B$18)</f>
        <v>NewCellphoneUser</v>
      </c>
      <c r="G1966">
        <f>_xlfn.XLOOKUP($F1966,campaign!$B$2:$B$18,campaign!$D$2:$D$18)</f>
        <v>25</v>
      </c>
      <c r="H1966" t="str">
        <f>_xlfn.XLOOKUP($A1966,customer!$A$2:$A$978,customer!$B$2:$B$978)</f>
        <v>Lincoln Meech</v>
      </c>
    </row>
    <row r="1967" spans="1:8" x14ac:dyDescent="0.2">
      <c r="A1967" t="s">
        <v>3046</v>
      </c>
      <c r="B1967" t="s">
        <v>3949</v>
      </c>
      <c r="C1967" s="1">
        <v>44788</v>
      </c>
      <c r="D1967" s="1">
        <v>44948</v>
      </c>
      <c r="E1967">
        <f t="shared" si="30"/>
        <v>5</v>
      </c>
      <c r="F1967" t="str">
        <f>_xlfn.XLOOKUP(data!$B1967,campaign!$A$2:$A$18,campaign!$B$2:$B$18)</f>
        <v>NewCellphoneUser</v>
      </c>
      <c r="G1967">
        <f>_xlfn.XLOOKUP($F1967,campaign!$B$2:$B$18,campaign!$D$2:$D$18)</f>
        <v>25</v>
      </c>
      <c r="H1967" t="str">
        <f>_xlfn.XLOOKUP($A1967,customer!$A$2:$A$978,customer!$B$2:$B$978)</f>
        <v>Lincoln Meech</v>
      </c>
    </row>
    <row r="1968" spans="1:8" x14ac:dyDescent="0.2">
      <c r="A1968" t="s">
        <v>3046</v>
      </c>
      <c r="B1968" t="s">
        <v>3949</v>
      </c>
      <c r="C1968" s="1">
        <v>44788</v>
      </c>
      <c r="D1968" s="1">
        <v>45012</v>
      </c>
      <c r="E1968">
        <f t="shared" si="30"/>
        <v>7</v>
      </c>
      <c r="F1968" t="str">
        <f>_xlfn.XLOOKUP(data!$B1968,campaign!$A$2:$A$18,campaign!$B$2:$B$18)</f>
        <v>NewCellphoneUser</v>
      </c>
      <c r="G1968">
        <f>_xlfn.XLOOKUP($F1968,campaign!$B$2:$B$18,campaign!$D$2:$D$18)</f>
        <v>25</v>
      </c>
      <c r="H1968" t="str">
        <f>_xlfn.XLOOKUP($A1968,customer!$A$2:$A$978,customer!$B$2:$B$978)</f>
        <v>Lincoln Meech</v>
      </c>
    </row>
    <row r="1969" spans="1:8" x14ac:dyDescent="0.2">
      <c r="A1969" t="s">
        <v>3046</v>
      </c>
      <c r="B1969" t="s">
        <v>3949</v>
      </c>
      <c r="C1969" s="1">
        <v>44788</v>
      </c>
      <c r="D1969" s="1">
        <v>45061</v>
      </c>
      <c r="E1969">
        <f t="shared" si="30"/>
        <v>9</v>
      </c>
      <c r="F1969" t="str">
        <f>_xlfn.XLOOKUP(data!$B1969,campaign!$A$2:$A$18,campaign!$B$2:$B$18)</f>
        <v>NewCellphoneUser</v>
      </c>
      <c r="G1969">
        <f>_xlfn.XLOOKUP($F1969,campaign!$B$2:$B$18,campaign!$D$2:$D$18)</f>
        <v>25</v>
      </c>
      <c r="H1969" t="str">
        <f>_xlfn.XLOOKUP($A1969,customer!$A$2:$A$978,customer!$B$2:$B$978)</f>
        <v>Lincoln Meech</v>
      </c>
    </row>
    <row r="1970" spans="1:8" x14ac:dyDescent="0.2">
      <c r="A1970" t="s">
        <v>3047</v>
      </c>
      <c r="B1970" t="s">
        <v>3921</v>
      </c>
      <c r="C1970" s="1">
        <v>44805</v>
      </c>
      <c r="D1970" s="1">
        <v>44805</v>
      </c>
      <c r="E1970">
        <f t="shared" si="30"/>
        <v>0</v>
      </c>
      <c r="F1970" t="str">
        <f>_xlfn.XLOOKUP(data!$B1970,campaign!$A$2:$A$18,campaign!$B$2:$B$18)</f>
        <v>HandsetRefurbished</v>
      </c>
      <c r="G1970">
        <f>_xlfn.XLOOKUP($F1970,campaign!$B$2:$B$18,campaign!$D$2:$D$18)</f>
        <v>26</v>
      </c>
      <c r="H1970" t="str">
        <f>_xlfn.XLOOKUP($A1970,customer!$A$2:$A$978,customer!$B$2:$B$978)</f>
        <v>Alecia Jaggs</v>
      </c>
    </row>
    <row r="1971" spans="1:8" x14ac:dyDescent="0.2">
      <c r="A1971" t="s">
        <v>3047</v>
      </c>
      <c r="B1971" t="s">
        <v>3921</v>
      </c>
      <c r="C1971" s="1">
        <v>44805</v>
      </c>
      <c r="D1971" s="1">
        <v>44875</v>
      </c>
      <c r="E1971">
        <f t="shared" si="30"/>
        <v>2</v>
      </c>
      <c r="F1971" t="str">
        <f>_xlfn.XLOOKUP(data!$B1971,campaign!$A$2:$A$18,campaign!$B$2:$B$18)</f>
        <v>HandsetRefurbished</v>
      </c>
      <c r="G1971">
        <f>_xlfn.XLOOKUP($F1971,campaign!$B$2:$B$18,campaign!$D$2:$D$18)</f>
        <v>26</v>
      </c>
      <c r="H1971" t="str">
        <f>_xlfn.XLOOKUP($A1971,customer!$A$2:$A$978,customer!$B$2:$B$978)</f>
        <v>Alecia Jaggs</v>
      </c>
    </row>
    <row r="1972" spans="1:8" x14ac:dyDescent="0.2">
      <c r="A1972" t="s">
        <v>3047</v>
      </c>
      <c r="B1972" t="s">
        <v>3921</v>
      </c>
      <c r="C1972" s="1">
        <v>44805</v>
      </c>
      <c r="D1972" s="1">
        <v>44898</v>
      </c>
      <c r="E1972">
        <f t="shared" si="30"/>
        <v>3</v>
      </c>
      <c r="F1972" t="str">
        <f>_xlfn.XLOOKUP(data!$B1972,campaign!$A$2:$A$18,campaign!$B$2:$B$18)</f>
        <v>HandsetRefurbished</v>
      </c>
      <c r="G1972">
        <f>_xlfn.XLOOKUP($F1972,campaign!$B$2:$B$18,campaign!$D$2:$D$18)</f>
        <v>26</v>
      </c>
      <c r="H1972" t="str">
        <f>_xlfn.XLOOKUP($A1972,customer!$A$2:$A$978,customer!$B$2:$B$978)</f>
        <v>Alecia Jaggs</v>
      </c>
    </row>
    <row r="1973" spans="1:8" x14ac:dyDescent="0.2">
      <c r="A1973" t="s">
        <v>3047</v>
      </c>
      <c r="B1973" t="s">
        <v>3921</v>
      </c>
      <c r="C1973" s="1">
        <v>44805</v>
      </c>
      <c r="D1973" s="1">
        <v>44937</v>
      </c>
      <c r="E1973">
        <f t="shared" si="30"/>
        <v>4</v>
      </c>
      <c r="F1973" t="str">
        <f>_xlfn.XLOOKUP(data!$B1973,campaign!$A$2:$A$18,campaign!$B$2:$B$18)</f>
        <v>HandsetRefurbished</v>
      </c>
      <c r="G1973">
        <f>_xlfn.XLOOKUP($F1973,campaign!$B$2:$B$18,campaign!$D$2:$D$18)</f>
        <v>26</v>
      </c>
      <c r="H1973" t="str">
        <f>_xlfn.XLOOKUP($A1973,customer!$A$2:$A$978,customer!$B$2:$B$978)</f>
        <v>Alecia Jaggs</v>
      </c>
    </row>
    <row r="1974" spans="1:8" x14ac:dyDescent="0.2">
      <c r="A1974" t="s">
        <v>3047</v>
      </c>
      <c r="B1974" t="s">
        <v>3921</v>
      </c>
      <c r="C1974" s="1">
        <v>44805</v>
      </c>
      <c r="D1974" s="1">
        <v>44966</v>
      </c>
      <c r="E1974">
        <f t="shared" si="30"/>
        <v>5</v>
      </c>
      <c r="F1974" t="str">
        <f>_xlfn.XLOOKUP(data!$B1974,campaign!$A$2:$A$18,campaign!$B$2:$B$18)</f>
        <v>HandsetRefurbished</v>
      </c>
      <c r="G1974">
        <f>_xlfn.XLOOKUP($F1974,campaign!$B$2:$B$18,campaign!$D$2:$D$18)</f>
        <v>26</v>
      </c>
      <c r="H1974" t="str">
        <f>_xlfn.XLOOKUP($A1974,customer!$A$2:$A$978,customer!$B$2:$B$978)</f>
        <v>Alecia Jaggs</v>
      </c>
    </row>
    <row r="1975" spans="1:8" x14ac:dyDescent="0.2">
      <c r="A1975" t="s">
        <v>3047</v>
      </c>
      <c r="B1975" t="s">
        <v>3921</v>
      </c>
      <c r="C1975" s="1">
        <v>44805</v>
      </c>
      <c r="D1975" s="1">
        <v>44998</v>
      </c>
      <c r="E1975">
        <f t="shared" si="30"/>
        <v>6</v>
      </c>
      <c r="F1975" t="str">
        <f>_xlfn.XLOOKUP(data!$B1975,campaign!$A$2:$A$18,campaign!$B$2:$B$18)</f>
        <v>HandsetRefurbished</v>
      </c>
      <c r="G1975">
        <f>_xlfn.XLOOKUP($F1975,campaign!$B$2:$B$18,campaign!$D$2:$D$18)</f>
        <v>26</v>
      </c>
      <c r="H1975" t="str">
        <f>_xlfn.XLOOKUP($A1975,customer!$A$2:$A$978,customer!$B$2:$B$978)</f>
        <v>Alecia Jaggs</v>
      </c>
    </row>
    <row r="1976" spans="1:8" x14ac:dyDescent="0.2">
      <c r="A1976" t="s">
        <v>3047</v>
      </c>
      <c r="B1976" t="s">
        <v>3921</v>
      </c>
      <c r="C1976" s="1">
        <v>44805</v>
      </c>
      <c r="D1976" s="1">
        <v>45019</v>
      </c>
      <c r="E1976">
        <f t="shared" si="30"/>
        <v>7</v>
      </c>
      <c r="F1976" t="str">
        <f>_xlfn.XLOOKUP(data!$B1976,campaign!$A$2:$A$18,campaign!$B$2:$B$18)</f>
        <v>HandsetRefurbished</v>
      </c>
      <c r="G1976">
        <f>_xlfn.XLOOKUP($F1976,campaign!$B$2:$B$18,campaign!$D$2:$D$18)</f>
        <v>26</v>
      </c>
      <c r="H1976" t="str">
        <f>_xlfn.XLOOKUP($A1976,customer!$A$2:$A$978,customer!$B$2:$B$978)</f>
        <v>Alecia Jaggs</v>
      </c>
    </row>
    <row r="1977" spans="1:8" x14ac:dyDescent="0.2">
      <c r="A1977" t="s">
        <v>3047</v>
      </c>
      <c r="B1977" t="s">
        <v>3921</v>
      </c>
      <c r="C1977" s="1">
        <v>44805</v>
      </c>
      <c r="D1977" s="1">
        <v>45052</v>
      </c>
      <c r="E1977">
        <f t="shared" si="30"/>
        <v>8</v>
      </c>
      <c r="F1977" t="str">
        <f>_xlfn.XLOOKUP(data!$B1977,campaign!$A$2:$A$18,campaign!$B$2:$B$18)</f>
        <v>HandsetRefurbished</v>
      </c>
      <c r="G1977">
        <f>_xlfn.XLOOKUP($F1977,campaign!$B$2:$B$18,campaign!$D$2:$D$18)</f>
        <v>26</v>
      </c>
      <c r="H1977" t="str">
        <f>_xlfn.XLOOKUP($A1977,customer!$A$2:$A$978,customer!$B$2:$B$978)</f>
        <v>Alecia Jaggs</v>
      </c>
    </row>
    <row r="1978" spans="1:8" x14ac:dyDescent="0.2">
      <c r="A1978" t="s">
        <v>3047</v>
      </c>
      <c r="B1978" t="s">
        <v>3950</v>
      </c>
      <c r="C1978" s="1">
        <v>44946</v>
      </c>
      <c r="D1978" s="1">
        <v>44946</v>
      </c>
      <c r="E1978">
        <f t="shared" si="30"/>
        <v>0</v>
      </c>
      <c r="F1978" t="str">
        <f>_xlfn.XLOOKUP(data!$B1978,campaign!$A$2:$A$18,campaign!$B$2:$B$18)</f>
        <v>NotNewCellphoneUser</v>
      </c>
      <c r="G1978">
        <f>_xlfn.XLOOKUP($F1978,campaign!$B$2:$B$18,campaign!$D$2:$D$18)</f>
        <v>28</v>
      </c>
      <c r="H1978" t="str">
        <f>_xlfn.XLOOKUP($A1978,customer!$A$2:$A$978,customer!$B$2:$B$978)</f>
        <v>Alecia Jaggs</v>
      </c>
    </row>
    <row r="1979" spans="1:8" x14ac:dyDescent="0.2">
      <c r="A1979" t="s">
        <v>3047</v>
      </c>
      <c r="B1979" t="s">
        <v>3950</v>
      </c>
      <c r="C1979" s="1">
        <v>44946</v>
      </c>
      <c r="D1979" s="1">
        <v>44981</v>
      </c>
      <c r="E1979">
        <f t="shared" si="30"/>
        <v>1</v>
      </c>
      <c r="F1979" t="str">
        <f>_xlfn.XLOOKUP(data!$B1979,campaign!$A$2:$A$18,campaign!$B$2:$B$18)</f>
        <v>NotNewCellphoneUser</v>
      </c>
      <c r="G1979">
        <f>_xlfn.XLOOKUP($F1979,campaign!$B$2:$B$18,campaign!$D$2:$D$18)</f>
        <v>28</v>
      </c>
      <c r="H1979" t="str">
        <f>_xlfn.XLOOKUP($A1979,customer!$A$2:$A$978,customer!$B$2:$B$978)</f>
        <v>Alecia Jaggs</v>
      </c>
    </row>
    <row r="1980" spans="1:8" x14ac:dyDescent="0.2">
      <c r="A1980" t="s">
        <v>3047</v>
      </c>
      <c r="B1980" t="s">
        <v>3950</v>
      </c>
      <c r="C1980" s="1">
        <v>44946</v>
      </c>
      <c r="D1980" s="1">
        <v>45016</v>
      </c>
      <c r="E1980">
        <f t="shared" si="30"/>
        <v>2</v>
      </c>
      <c r="F1980" t="str">
        <f>_xlfn.XLOOKUP(data!$B1980,campaign!$A$2:$A$18,campaign!$B$2:$B$18)</f>
        <v>NotNewCellphoneUser</v>
      </c>
      <c r="G1980">
        <f>_xlfn.XLOOKUP($F1980,campaign!$B$2:$B$18,campaign!$D$2:$D$18)</f>
        <v>28</v>
      </c>
      <c r="H1980" t="str">
        <f>_xlfn.XLOOKUP($A1980,customer!$A$2:$A$978,customer!$B$2:$B$978)</f>
        <v>Alecia Jaggs</v>
      </c>
    </row>
    <row r="1981" spans="1:8" x14ac:dyDescent="0.2">
      <c r="A1981" t="s">
        <v>3047</v>
      </c>
      <c r="B1981" t="s">
        <v>3950</v>
      </c>
      <c r="C1981" s="1">
        <v>44946</v>
      </c>
      <c r="D1981" s="1">
        <v>45043</v>
      </c>
      <c r="E1981">
        <f t="shared" si="30"/>
        <v>3</v>
      </c>
      <c r="F1981" t="str">
        <f>_xlfn.XLOOKUP(data!$B1981,campaign!$A$2:$A$18,campaign!$B$2:$B$18)</f>
        <v>NotNewCellphoneUser</v>
      </c>
      <c r="G1981">
        <f>_xlfn.XLOOKUP($F1981,campaign!$B$2:$B$18,campaign!$D$2:$D$18)</f>
        <v>28</v>
      </c>
      <c r="H1981" t="str">
        <f>_xlfn.XLOOKUP($A1981,customer!$A$2:$A$978,customer!$B$2:$B$978)</f>
        <v>Alecia Jaggs</v>
      </c>
    </row>
    <row r="1982" spans="1:8" x14ac:dyDescent="0.2">
      <c r="A1982" t="s">
        <v>3047</v>
      </c>
      <c r="B1982" t="s">
        <v>3950</v>
      </c>
      <c r="C1982" s="1">
        <v>44946</v>
      </c>
      <c r="D1982" s="1">
        <v>45070</v>
      </c>
      <c r="E1982">
        <f t="shared" si="30"/>
        <v>4</v>
      </c>
      <c r="F1982" t="str">
        <f>_xlfn.XLOOKUP(data!$B1982,campaign!$A$2:$A$18,campaign!$B$2:$B$18)</f>
        <v>NotNewCellphoneUser</v>
      </c>
      <c r="G1982">
        <f>_xlfn.XLOOKUP($F1982,campaign!$B$2:$B$18,campaign!$D$2:$D$18)</f>
        <v>28</v>
      </c>
      <c r="H1982" t="str">
        <f>_xlfn.XLOOKUP($A1982,customer!$A$2:$A$978,customer!$B$2:$B$978)</f>
        <v>Alecia Jaggs</v>
      </c>
    </row>
    <row r="1983" spans="1:8" x14ac:dyDescent="0.2">
      <c r="A1983" t="s">
        <v>3047</v>
      </c>
      <c r="B1983" t="s">
        <v>3948</v>
      </c>
      <c r="C1983" s="1">
        <v>45009</v>
      </c>
      <c r="D1983" s="1">
        <v>45009</v>
      </c>
      <c r="E1983">
        <f t="shared" si="30"/>
        <v>0</v>
      </c>
      <c r="F1983" t="str">
        <f>_xlfn.XLOOKUP(data!$B1983,campaign!$A$2:$A$18,campaign!$B$2:$B$18)</f>
        <v>HasCreditCard</v>
      </c>
      <c r="G1983">
        <f>_xlfn.XLOOKUP($F1983,campaign!$B$2:$B$18,campaign!$D$2:$D$18)</f>
        <v>65</v>
      </c>
      <c r="H1983" t="str">
        <f>_xlfn.XLOOKUP($A1983,customer!$A$2:$A$978,customer!$B$2:$B$978)</f>
        <v>Alecia Jaggs</v>
      </c>
    </row>
    <row r="1984" spans="1:8" x14ac:dyDescent="0.2">
      <c r="A1984" t="s">
        <v>3047</v>
      </c>
      <c r="B1984" t="s">
        <v>3948</v>
      </c>
      <c r="C1984" s="1">
        <v>45009</v>
      </c>
      <c r="D1984" s="1">
        <v>45044</v>
      </c>
      <c r="E1984">
        <f t="shared" si="30"/>
        <v>1</v>
      </c>
      <c r="F1984" t="str">
        <f>_xlfn.XLOOKUP(data!$B1984,campaign!$A$2:$A$18,campaign!$B$2:$B$18)</f>
        <v>HasCreditCard</v>
      </c>
      <c r="G1984">
        <f>_xlfn.XLOOKUP($F1984,campaign!$B$2:$B$18,campaign!$D$2:$D$18)</f>
        <v>65</v>
      </c>
      <c r="H1984" t="str">
        <f>_xlfn.XLOOKUP($A1984,customer!$A$2:$A$978,customer!$B$2:$B$978)</f>
        <v>Alecia Jaggs</v>
      </c>
    </row>
    <row r="1985" spans="1:8" x14ac:dyDescent="0.2">
      <c r="A1985" t="s">
        <v>3047</v>
      </c>
      <c r="B1985" t="s">
        <v>3948</v>
      </c>
      <c r="C1985" s="1">
        <v>45009</v>
      </c>
      <c r="D1985" s="1">
        <v>45047</v>
      </c>
      <c r="E1985">
        <f t="shared" si="30"/>
        <v>1</v>
      </c>
      <c r="F1985" t="str">
        <f>_xlfn.XLOOKUP(data!$B1985,campaign!$A$2:$A$18,campaign!$B$2:$B$18)</f>
        <v>HasCreditCard</v>
      </c>
      <c r="G1985">
        <f>_xlfn.XLOOKUP($F1985,campaign!$B$2:$B$18,campaign!$D$2:$D$18)</f>
        <v>65</v>
      </c>
      <c r="H1985" t="str">
        <f>_xlfn.XLOOKUP($A1985,customer!$A$2:$A$978,customer!$B$2:$B$978)</f>
        <v>Alecia Jaggs</v>
      </c>
    </row>
    <row r="1986" spans="1:8" x14ac:dyDescent="0.2">
      <c r="A1986" t="s">
        <v>3047</v>
      </c>
      <c r="B1986" t="s">
        <v>3948</v>
      </c>
      <c r="C1986" s="1">
        <v>45009</v>
      </c>
      <c r="D1986" s="1">
        <v>45084</v>
      </c>
      <c r="E1986">
        <f t="shared" si="30"/>
        <v>2</v>
      </c>
      <c r="F1986" t="str">
        <f>_xlfn.XLOOKUP(data!$B1986,campaign!$A$2:$A$18,campaign!$B$2:$B$18)</f>
        <v>HasCreditCard</v>
      </c>
      <c r="G1986">
        <f>_xlfn.XLOOKUP($F1986,campaign!$B$2:$B$18,campaign!$D$2:$D$18)</f>
        <v>65</v>
      </c>
      <c r="H1986" t="str">
        <f>_xlfn.XLOOKUP($A1986,customer!$A$2:$A$978,customer!$B$2:$B$978)</f>
        <v>Alecia Jaggs</v>
      </c>
    </row>
    <row r="1987" spans="1:8" x14ac:dyDescent="0.2">
      <c r="A1987" t="s">
        <v>3048</v>
      </c>
      <c r="B1987" t="s">
        <v>3949</v>
      </c>
      <c r="C1987" s="1">
        <v>44634</v>
      </c>
      <c r="D1987" s="1">
        <v>44634</v>
      </c>
      <c r="E1987">
        <f t="shared" ref="E1987:E2050" si="31">DATEDIF(C1987,D1987,"M")</f>
        <v>0</v>
      </c>
      <c r="F1987" t="str">
        <f>_xlfn.XLOOKUP(data!$B1987,campaign!$A$2:$A$18,campaign!$B$2:$B$18)</f>
        <v>NewCellphoneUser</v>
      </c>
      <c r="G1987">
        <f>_xlfn.XLOOKUP($F1987,campaign!$B$2:$B$18,campaign!$D$2:$D$18)</f>
        <v>25</v>
      </c>
      <c r="H1987" t="str">
        <f>_xlfn.XLOOKUP($A1987,customer!$A$2:$A$978,customer!$B$2:$B$978)</f>
        <v>Belinda Postans</v>
      </c>
    </row>
    <row r="1988" spans="1:8" x14ac:dyDescent="0.2">
      <c r="A1988" t="s">
        <v>3048</v>
      </c>
      <c r="B1988" t="s">
        <v>3949</v>
      </c>
      <c r="C1988" s="1">
        <v>44634</v>
      </c>
      <c r="D1988" s="1">
        <v>44676</v>
      </c>
      <c r="E1988">
        <f t="shared" si="31"/>
        <v>1</v>
      </c>
      <c r="F1988" t="str">
        <f>_xlfn.XLOOKUP(data!$B1988,campaign!$A$2:$A$18,campaign!$B$2:$B$18)</f>
        <v>NewCellphoneUser</v>
      </c>
      <c r="G1988">
        <f>_xlfn.XLOOKUP($F1988,campaign!$B$2:$B$18,campaign!$D$2:$D$18)</f>
        <v>25</v>
      </c>
      <c r="H1988" t="str">
        <f>_xlfn.XLOOKUP($A1988,customer!$A$2:$A$978,customer!$B$2:$B$978)</f>
        <v>Belinda Postans</v>
      </c>
    </row>
    <row r="1989" spans="1:8" x14ac:dyDescent="0.2">
      <c r="A1989" t="s">
        <v>3048</v>
      </c>
      <c r="B1989" t="s">
        <v>3949</v>
      </c>
      <c r="C1989" s="1">
        <v>44634</v>
      </c>
      <c r="D1989" s="1">
        <v>44735</v>
      </c>
      <c r="E1989">
        <f t="shared" si="31"/>
        <v>3</v>
      </c>
      <c r="F1989" t="str">
        <f>_xlfn.XLOOKUP(data!$B1989,campaign!$A$2:$A$18,campaign!$B$2:$B$18)</f>
        <v>NewCellphoneUser</v>
      </c>
      <c r="G1989">
        <f>_xlfn.XLOOKUP($F1989,campaign!$B$2:$B$18,campaign!$D$2:$D$18)</f>
        <v>25</v>
      </c>
      <c r="H1989" t="str">
        <f>_xlfn.XLOOKUP($A1989,customer!$A$2:$A$978,customer!$B$2:$B$978)</f>
        <v>Belinda Postans</v>
      </c>
    </row>
    <row r="1990" spans="1:8" x14ac:dyDescent="0.2">
      <c r="A1990" t="s">
        <v>3048</v>
      </c>
      <c r="B1990" t="s">
        <v>3949</v>
      </c>
      <c r="C1990" s="1">
        <v>44634</v>
      </c>
      <c r="D1990" s="1">
        <v>44763</v>
      </c>
      <c r="E1990">
        <f t="shared" si="31"/>
        <v>4</v>
      </c>
      <c r="F1990" t="str">
        <f>_xlfn.XLOOKUP(data!$B1990,campaign!$A$2:$A$18,campaign!$B$2:$B$18)</f>
        <v>NewCellphoneUser</v>
      </c>
      <c r="G1990">
        <f>_xlfn.XLOOKUP($F1990,campaign!$B$2:$B$18,campaign!$D$2:$D$18)</f>
        <v>25</v>
      </c>
      <c r="H1990" t="str">
        <f>_xlfn.XLOOKUP($A1990,customer!$A$2:$A$978,customer!$B$2:$B$978)</f>
        <v>Belinda Postans</v>
      </c>
    </row>
    <row r="1991" spans="1:8" x14ac:dyDescent="0.2">
      <c r="A1991" t="s">
        <v>3048</v>
      </c>
      <c r="B1991" t="s">
        <v>3949</v>
      </c>
      <c r="C1991" s="1">
        <v>44634</v>
      </c>
      <c r="D1991" s="1">
        <v>44883</v>
      </c>
      <c r="E1991">
        <f t="shared" si="31"/>
        <v>8</v>
      </c>
      <c r="F1991" t="str">
        <f>_xlfn.XLOOKUP(data!$B1991,campaign!$A$2:$A$18,campaign!$B$2:$B$18)</f>
        <v>NewCellphoneUser</v>
      </c>
      <c r="G1991">
        <f>_xlfn.XLOOKUP($F1991,campaign!$B$2:$B$18,campaign!$D$2:$D$18)</f>
        <v>25</v>
      </c>
      <c r="H1991" t="str">
        <f>_xlfn.XLOOKUP($A1991,customer!$A$2:$A$978,customer!$B$2:$B$978)</f>
        <v>Belinda Postans</v>
      </c>
    </row>
    <row r="1992" spans="1:8" x14ac:dyDescent="0.2">
      <c r="A1992" t="s">
        <v>3048</v>
      </c>
      <c r="B1992" t="s">
        <v>3949</v>
      </c>
      <c r="C1992" s="1">
        <v>44634</v>
      </c>
      <c r="D1992" s="1">
        <v>44913</v>
      </c>
      <c r="E1992">
        <f t="shared" si="31"/>
        <v>9</v>
      </c>
      <c r="F1992" t="str">
        <f>_xlfn.XLOOKUP(data!$B1992,campaign!$A$2:$A$18,campaign!$B$2:$B$18)</f>
        <v>NewCellphoneUser</v>
      </c>
      <c r="G1992">
        <f>_xlfn.XLOOKUP($F1992,campaign!$B$2:$B$18,campaign!$D$2:$D$18)</f>
        <v>25</v>
      </c>
      <c r="H1992" t="str">
        <f>_xlfn.XLOOKUP($A1992,customer!$A$2:$A$978,customer!$B$2:$B$978)</f>
        <v>Belinda Postans</v>
      </c>
    </row>
    <row r="1993" spans="1:8" x14ac:dyDescent="0.2">
      <c r="A1993" t="s">
        <v>3048</v>
      </c>
      <c r="B1993" t="s">
        <v>3949</v>
      </c>
      <c r="C1993" s="1">
        <v>44634</v>
      </c>
      <c r="D1993" s="1">
        <v>44979</v>
      </c>
      <c r="E1993">
        <f t="shared" si="31"/>
        <v>11</v>
      </c>
      <c r="F1993" t="str">
        <f>_xlfn.XLOOKUP(data!$B1993,campaign!$A$2:$A$18,campaign!$B$2:$B$18)</f>
        <v>NewCellphoneUser</v>
      </c>
      <c r="G1993">
        <f>_xlfn.XLOOKUP($F1993,campaign!$B$2:$B$18,campaign!$D$2:$D$18)</f>
        <v>25</v>
      </c>
      <c r="H1993" t="str">
        <f>_xlfn.XLOOKUP($A1993,customer!$A$2:$A$978,customer!$B$2:$B$978)</f>
        <v>Belinda Postans</v>
      </c>
    </row>
    <row r="1994" spans="1:8" x14ac:dyDescent="0.2">
      <c r="A1994" t="s">
        <v>3048</v>
      </c>
      <c r="B1994" t="s">
        <v>3949</v>
      </c>
      <c r="C1994" s="1">
        <v>44634</v>
      </c>
      <c r="D1994" s="1">
        <v>45031</v>
      </c>
      <c r="E1994">
        <f t="shared" si="31"/>
        <v>13</v>
      </c>
      <c r="F1994" t="str">
        <f>_xlfn.XLOOKUP(data!$B1994,campaign!$A$2:$A$18,campaign!$B$2:$B$18)</f>
        <v>NewCellphoneUser</v>
      </c>
      <c r="G1994">
        <f>_xlfn.XLOOKUP($F1994,campaign!$B$2:$B$18,campaign!$D$2:$D$18)</f>
        <v>25</v>
      </c>
      <c r="H1994" t="str">
        <f>_xlfn.XLOOKUP($A1994,customer!$A$2:$A$978,customer!$B$2:$B$978)</f>
        <v>Belinda Postans</v>
      </c>
    </row>
    <row r="1995" spans="1:8" x14ac:dyDescent="0.2">
      <c r="A1995" t="s">
        <v>3048</v>
      </c>
      <c r="B1995" t="s">
        <v>3949</v>
      </c>
      <c r="C1995" s="1">
        <v>44634</v>
      </c>
      <c r="D1995" s="1">
        <v>45070</v>
      </c>
      <c r="E1995">
        <f t="shared" si="31"/>
        <v>14</v>
      </c>
      <c r="F1995" t="str">
        <f>_xlfn.XLOOKUP(data!$B1995,campaign!$A$2:$A$18,campaign!$B$2:$B$18)</f>
        <v>NewCellphoneUser</v>
      </c>
      <c r="G1995">
        <f>_xlfn.XLOOKUP($F1995,campaign!$B$2:$B$18,campaign!$D$2:$D$18)</f>
        <v>25</v>
      </c>
      <c r="H1995" t="str">
        <f>_xlfn.XLOOKUP($A1995,customer!$A$2:$A$978,customer!$B$2:$B$978)</f>
        <v>Belinda Postans</v>
      </c>
    </row>
    <row r="1996" spans="1:8" x14ac:dyDescent="0.2">
      <c r="A1996" t="s">
        <v>3048</v>
      </c>
      <c r="B1996" t="s">
        <v>3948</v>
      </c>
      <c r="C1996" s="1">
        <v>44751</v>
      </c>
      <c r="D1996" s="1">
        <v>44751</v>
      </c>
      <c r="E1996">
        <f t="shared" si="31"/>
        <v>0</v>
      </c>
      <c r="F1996" t="str">
        <f>_xlfn.XLOOKUP(data!$B1996,campaign!$A$2:$A$18,campaign!$B$2:$B$18)</f>
        <v>HasCreditCard</v>
      </c>
      <c r="G1996">
        <f>_xlfn.XLOOKUP($F1996,campaign!$B$2:$B$18,campaign!$D$2:$D$18)</f>
        <v>65</v>
      </c>
      <c r="H1996" t="str">
        <f>_xlfn.XLOOKUP($A1996,customer!$A$2:$A$978,customer!$B$2:$B$978)</f>
        <v>Belinda Postans</v>
      </c>
    </row>
    <row r="1997" spans="1:8" x14ac:dyDescent="0.2">
      <c r="A1997" t="s">
        <v>3048</v>
      </c>
      <c r="B1997" t="s">
        <v>3948</v>
      </c>
      <c r="C1997" s="1">
        <v>44751</v>
      </c>
      <c r="D1997" s="1">
        <v>44782</v>
      </c>
      <c r="E1997">
        <f t="shared" si="31"/>
        <v>1</v>
      </c>
      <c r="F1997" t="str">
        <f>_xlfn.XLOOKUP(data!$B1997,campaign!$A$2:$A$18,campaign!$B$2:$B$18)</f>
        <v>HasCreditCard</v>
      </c>
      <c r="G1997">
        <f>_xlfn.XLOOKUP($F1997,campaign!$B$2:$B$18,campaign!$D$2:$D$18)</f>
        <v>65</v>
      </c>
      <c r="H1997" t="str">
        <f>_xlfn.XLOOKUP($A1997,customer!$A$2:$A$978,customer!$B$2:$B$978)</f>
        <v>Belinda Postans</v>
      </c>
    </row>
    <row r="1998" spans="1:8" x14ac:dyDescent="0.2">
      <c r="A1998" t="s">
        <v>3048</v>
      </c>
      <c r="B1998" t="s">
        <v>3948</v>
      </c>
      <c r="C1998" s="1">
        <v>44751</v>
      </c>
      <c r="D1998" s="1">
        <v>44827</v>
      </c>
      <c r="E1998">
        <f t="shared" si="31"/>
        <v>2</v>
      </c>
      <c r="F1998" t="str">
        <f>_xlfn.XLOOKUP(data!$B1998,campaign!$A$2:$A$18,campaign!$B$2:$B$18)</f>
        <v>HasCreditCard</v>
      </c>
      <c r="G1998">
        <f>_xlfn.XLOOKUP($F1998,campaign!$B$2:$B$18,campaign!$D$2:$D$18)</f>
        <v>65</v>
      </c>
      <c r="H1998" t="str">
        <f>_xlfn.XLOOKUP($A1998,customer!$A$2:$A$978,customer!$B$2:$B$978)</f>
        <v>Belinda Postans</v>
      </c>
    </row>
    <row r="1999" spans="1:8" x14ac:dyDescent="0.2">
      <c r="A1999" t="s">
        <v>3048</v>
      </c>
      <c r="B1999" t="s">
        <v>3948</v>
      </c>
      <c r="C1999" s="1">
        <v>44751</v>
      </c>
      <c r="D1999" s="1">
        <v>44884</v>
      </c>
      <c r="E1999">
        <f t="shared" si="31"/>
        <v>4</v>
      </c>
      <c r="F1999" t="str">
        <f>_xlfn.XLOOKUP(data!$B1999,campaign!$A$2:$A$18,campaign!$B$2:$B$18)</f>
        <v>HasCreditCard</v>
      </c>
      <c r="G1999">
        <f>_xlfn.XLOOKUP($F1999,campaign!$B$2:$B$18,campaign!$D$2:$D$18)</f>
        <v>65</v>
      </c>
      <c r="H1999" t="str">
        <f>_xlfn.XLOOKUP($A1999,customer!$A$2:$A$978,customer!$B$2:$B$978)</f>
        <v>Belinda Postans</v>
      </c>
    </row>
    <row r="2000" spans="1:8" x14ac:dyDescent="0.2">
      <c r="A2000" t="s">
        <v>3048</v>
      </c>
      <c r="B2000" t="s">
        <v>3948</v>
      </c>
      <c r="C2000" s="1">
        <v>44751</v>
      </c>
      <c r="D2000" s="1">
        <v>44906</v>
      </c>
      <c r="E2000">
        <f t="shared" si="31"/>
        <v>5</v>
      </c>
      <c r="F2000" t="str">
        <f>_xlfn.XLOOKUP(data!$B2000,campaign!$A$2:$A$18,campaign!$B$2:$B$18)</f>
        <v>HasCreditCard</v>
      </c>
      <c r="G2000">
        <f>_xlfn.XLOOKUP($F2000,campaign!$B$2:$B$18,campaign!$D$2:$D$18)</f>
        <v>65</v>
      </c>
      <c r="H2000" t="str">
        <f>_xlfn.XLOOKUP($A2000,customer!$A$2:$A$978,customer!$B$2:$B$978)</f>
        <v>Belinda Postans</v>
      </c>
    </row>
    <row r="2001" spans="1:8" x14ac:dyDescent="0.2">
      <c r="A2001" t="s">
        <v>3048</v>
      </c>
      <c r="B2001" t="s">
        <v>3948</v>
      </c>
      <c r="C2001" s="1">
        <v>44751</v>
      </c>
      <c r="D2001" s="1">
        <v>44980</v>
      </c>
      <c r="E2001">
        <f t="shared" si="31"/>
        <v>7</v>
      </c>
      <c r="F2001" t="str">
        <f>_xlfn.XLOOKUP(data!$B2001,campaign!$A$2:$A$18,campaign!$B$2:$B$18)</f>
        <v>HasCreditCard</v>
      </c>
      <c r="G2001">
        <f>_xlfn.XLOOKUP($F2001,campaign!$B$2:$B$18,campaign!$D$2:$D$18)</f>
        <v>65</v>
      </c>
      <c r="H2001" t="str">
        <f>_xlfn.XLOOKUP($A2001,customer!$A$2:$A$978,customer!$B$2:$B$978)</f>
        <v>Belinda Postans</v>
      </c>
    </row>
    <row r="2002" spans="1:8" x14ac:dyDescent="0.2">
      <c r="A2002" t="s">
        <v>3048</v>
      </c>
      <c r="B2002" t="s">
        <v>3948</v>
      </c>
      <c r="C2002" s="1">
        <v>44751</v>
      </c>
      <c r="D2002" s="1">
        <v>45031</v>
      </c>
      <c r="E2002">
        <f t="shared" si="31"/>
        <v>9</v>
      </c>
      <c r="F2002" t="str">
        <f>_xlfn.XLOOKUP(data!$B2002,campaign!$A$2:$A$18,campaign!$B$2:$B$18)</f>
        <v>HasCreditCard</v>
      </c>
      <c r="G2002">
        <f>_xlfn.XLOOKUP($F2002,campaign!$B$2:$B$18,campaign!$D$2:$D$18)</f>
        <v>65</v>
      </c>
      <c r="H2002" t="str">
        <f>_xlfn.XLOOKUP($A2002,customer!$A$2:$A$978,customer!$B$2:$B$978)</f>
        <v>Belinda Postans</v>
      </c>
    </row>
    <row r="2003" spans="1:8" x14ac:dyDescent="0.2">
      <c r="A2003" t="s">
        <v>3048</v>
      </c>
      <c r="B2003" t="s">
        <v>3948</v>
      </c>
      <c r="C2003" s="1">
        <v>44751</v>
      </c>
      <c r="D2003" s="1">
        <v>45063</v>
      </c>
      <c r="E2003">
        <f t="shared" si="31"/>
        <v>10</v>
      </c>
      <c r="F2003" t="str">
        <f>_xlfn.XLOOKUP(data!$B2003,campaign!$A$2:$A$18,campaign!$B$2:$B$18)</f>
        <v>HasCreditCard</v>
      </c>
      <c r="G2003">
        <f>_xlfn.XLOOKUP($F2003,campaign!$B$2:$B$18,campaign!$D$2:$D$18)</f>
        <v>65</v>
      </c>
      <c r="H2003" t="str">
        <f>_xlfn.XLOOKUP($A2003,customer!$A$2:$A$978,customer!$B$2:$B$978)</f>
        <v>Belinda Postans</v>
      </c>
    </row>
    <row r="2004" spans="1:8" x14ac:dyDescent="0.2">
      <c r="A2004" t="s">
        <v>3048</v>
      </c>
      <c r="B2004" t="s">
        <v>3929</v>
      </c>
      <c r="C2004" s="1">
        <v>44957</v>
      </c>
      <c r="D2004" s="1">
        <v>44957</v>
      </c>
      <c r="E2004">
        <f t="shared" si="31"/>
        <v>0</v>
      </c>
      <c r="F2004" t="str">
        <f>_xlfn.XLOOKUP(data!$B2004,campaign!$A$2:$A$18,campaign!$B$2:$B$18)</f>
        <v>NonUSTravel</v>
      </c>
      <c r="G2004">
        <f>_xlfn.XLOOKUP($F2004,campaign!$B$2:$B$18,campaign!$D$2:$D$18)</f>
        <v>66</v>
      </c>
      <c r="H2004" t="str">
        <f>_xlfn.XLOOKUP($A2004,customer!$A$2:$A$978,customer!$B$2:$B$978)</f>
        <v>Belinda Postans</v>
      </c>
    </row>
    <row r="2005" spans="1:8" x14ac:dyDescent="0.2">
      <c r="A2005" t="s">
        <v>3048</v>
      </c>
      <c r="B2005" t="s">
        <v>3929</v>
      </c>
      <c r="C2005" s="1">
        <v>44957</v>
      </c>
      <c r="D2005" s="1">
        <v>44985</v>
      </c>
      <c r="E2005">
        <f t="shared" si="31"/>
        <v>0</v>
      </c>
      <c r="F2005" t="str">
        <f>_xlfn.XLOOKUP(data!$B2005,campaign!$A$2:$A$18,campaign!$B$2:$B$18)</f>
        <v>NonUSTravel</v>
      </c>
      <c r="G2005">
        <f>_xlfn.XLOOKUP($F2005,campaign!$B$2:$B$18,campaign!$D$2:$D$18)</f>
        <v>66</v>
      </c>
      <c r="H2005" t="str">
        <f>_xlfn.XLOOKUP($A2005,customer!$A$2:$A$978,customer!$B$2:$B$978)</f>
        <v>Belinda Postans</v>
      </c>
    </row>
    <row r="2006" spans="1:8" x14ac:dyDescent="0.2">
      <c r="A2006" t="s">
        <v>3048</v>
      </c>
      <c r="B2006" t="s">
        <v>3929</v>
      </c>
      <c r="C2006" s="1">
        <v>44957</v>
      </c>
      <c r="D2006" s="1">
        <v>45016</v>
      </c>
      <c r="E2006">
        <f t="shared" si="31"/>
        <v>2</v>
      </c>
      <c r="F2006" t="str">
        <f>_xlfn.XLOOKUP(data!$B2006,campaign!$A$2:$A$18,campaign!$B$2:$B$18)</f>
        <v>NonUSTravel</v>
      </c>
      <c r="G2006">
        <f>_xlfn.XLOOKUP($F2006,campaign!$B$2:$B$18,campaign!$D$2:$D$18)</f>
        <v>66</v>
      </c>
      <c r="H2006" t="str">
        <f>_xlfn.XLOOKUP($A2006,customer!$A$2:$A$978,customer!$B$2:$B$978)</f>
        <v>Belinda Postans</v>
      </c>
    </row>
    <row r="2007" spans="1:8" x14ac:dyDescent="0.2">
      <c r="A2007" t="s">
        <v>3048</v>
      </c>
      <c r="B2007" t="s">
        <v>3929</v>
      </c>
      <c r="C2007" s="1">
        <v>44957</v>
      </c>
      <c r="D2007" s="1">
        <v>45025</v>
      </c>
      <c r="E2007">
        <f t="shared" si="31"/>
        <v>2</v>
      </c>
      <c r="F2007" t="str">
        <f>_xlfn.XLOOKUP(data!$B2007,campaign!$A$2:$A$18,campaign!$B$2:$B$18)</f>
        <v>NonUSTravel</v>
      </c>
      <c r="G2007">
        <f>_xlfn.XLOOKUP($F2007,campaign!$B$2:$B$18,campaign!$D$2:$D$18)</f>
        <v>66</v>
      </c>
      <c r="H2007" t="str">
        <f>_xlfn.XLOOKUP($A2007,customer!$A$2:$A$978,customer!$B$2:$B$978)</f>
        <v>Belinda Postans</v>
      </c>
    </row>
    <row r="2008" spans="1:8" x14ac:dyDescent="0.2">
      <c r="A2008" t="s">
        <v>3048</v>
      </c>
      <c r="B2008" t="s">
        <v>3929</v>
      </c>
      <c r="C2008" s="1">
        <v>44957</v>
      </c>
      <c r="D2008" s="1">
        <v>45056</v>
      </c>
      <c r="E2008">
        <f t="shared" si="31"/>
        <v>3</v>
      </c>
      <c r="F2008" t="str">
        <f>_xlfn.XLOOKUP(data!$B2008,campaign!$A$2:$A$18,campaign!$B$2:$B$18)</f>
        <v>NonUSTravel</v>
      </c>
      <c r="G2008">
        <f>_xlfn.XLOOKUP($F2008,campaign!$B$2:$B$18,campaign!$D$2:$D$18)</f>
        <v>66</v>
      </c>
      <c r="H2008" t="str">
        <f>_xlfn.XLOOKUP($A2008,customer!$A$2:$A$978,customer!$B$2:$B$978)</f>
        <v>Belinda Postans</v>
      </c>
    </row>
    <row r="2009" spans="1:8" x14ac:dyDescent="0.2">
      <c r="A2009" t="s">
        <v>3049</v>
      </c>
      <c r="B2009" t="s">
        <v>3926</v>
      </c>
      <c r="C2009" s="1">
        <v>44707</v>
      </c>
      <c r="D2009" s="1">
        <v>44707</v>
      </c>
      <c r="E2009">
        <f t="shared" si="31"/>
        <v>0</v>
      </c>
      <c r="F2009" t="str">
        <f>_xlfn.XLOOKUP(data!$B2009,campaign!$A$2:$A$18,campaign!$B$2:$B$18)</f>
        <v>BuysViaMailOrder</v>
      </c>
      <c r="G2009">
        <f>_xlfn.XLOOKUP($F2009,campaign!$B$2:$B$18,campaign!$D$2:$D$18)</f>
        <v>25</v>
      </c>
      <c r="H2009" t="str">
        <f>_xlfn.XLOOKUP($A2009,customer!$A$2:$A$978,customer!$B$2:$B$978)</f>
        <v>Alexio Arno</v>
      </c>
    </row>
    <row r="2010" spans="1:8" x14ac:dyDescent="0.2">
      <c r="A2010" t="s">
        <v>3049</v>
      </c>
      <c r="B2010" t="s">
        <v>3926</v>
      </c>
      <c r="C2010" s="1">
        <v>44707</v>
      </c>
      <c r="D2010" s="1">
        <v>44775</v>
      </c>
      <c r="E2010">
        <f t="shared" si="31"/>
        <v>2</v>
      </c>
      <c r="F2010" t="str">
        <f>_xlfn.XLOOKUP(data!$B2010,campaign!$A$2:$A$18,campaign!$B$2:$B$18)</f>
        <v>BuysViaMailOrder</v>
      </c>
      <c r="G2010">
        <f>_xlfn.XLOOKUP($F2010,campaign!$B$2:$B$18,campaign!$D$2:$D$18)</f>
        <v>25</v>
      </c>
      <c r="H2010" t="str">
        <f>_xlfn.XLOOKUP($A2010,customer!$A$2:$A$978,customer!$B$2:$B$978)</f>
        <v>Alexio Arno</v>
      </c>
    </row>
    <row r="2011" spans="1:8" x14ac:dyDescent="0.2">
      <c r="A2011" t="s">
        <v>3049</v>
      </c>
      <c r="B2011" t="s">
        <v>3926</v>
      </c>
      <c r="C2011" s="1">
        <v>44707</v>
      </c>
      <c r="D2011" s="1">
        <v>44872</v>
      </c>
      <c r="E2011">
        <f t="shared" si="31"/>
        <v>5</v>
      </c>
      <c r="F2011" t="str">
        <f>_xlfn.XLOOKUP(data!$B2011,campaign!$A$2:$A$18,campaign!$B$2:$B$18)</f>
        <v>BuysViaMailOrder</v>
      </c>
      <c r="G2011">
        <f>_xlfn.XLOOKUP($F2011,campaign!$B$2:$B$18,campaign!$D$2:$D$18)</f>
        <v>25</v>
      </c>
      <c r="H2011" t="str">
        <f>_xlfn.XLOOKUP($A2011,customer!$A$2:$A$978,customer!$B$2:$B$978)</f>
        <v>Alexio Arno</v>
      </c>
    </row>
    <row r="2012" spans="1:8" x14ac:dyDescent="0.2">
      <c r="A2012" t="s">
        <v>3049</v>
      </c>
      <c r="B2012" t="s">
        <v>3926</v>
      </c>
      <c r="C2012" s="1">
        <v>44707</v>
      </c>
      <c r="D2012" s="1">
        <v>44923</v>
      </c>
      <c r="E2012">
        <f t="shared" si="31"/>
        <v>7</v>
      </c>
      <c r="F2012" t="str">
        <f>_xlfn.XLOOKUP(data!$B2012,campaign!$A$2:$A$18,campaign!$B$2:$B$18)</f>
        <v>BuysViaMailOrder</v>
      </c>
      <c r="G2012">
        <f>_xlfn.XLOOKUP($F2012,campaign!$B$2:$B$18,campaign!$D$2:$D$18)</f>
        <v>25</v>
      </c>
      <c r="H2012" t="str">
        <f>_xlfn.XLOOKUP($A2012,customer!$A$2:$A$978,customer!$B$2:$B$978)</f>
        <v>Alexio Arno</v>
      </c>
    </row>
    <row r="2013" spans="1:8" x14ac:dyDescent="0.2">
      <c r="A2013" t="s">
        <v>3049</v>
      </c>
      <c r="B2013" t="s">
        <v>3926</v>
      </c>
      <c r="C2013" s="1">
        <v>44707</v>
      </c>
      <c r="D2013" s="1">
        <v>44957</v>
      </c>
      <c r="E2013">
        <f t="shared" si="31"/>
        <v>8</v>
      </c>
      <c r="F2013" t="str">
        <f>_xlfn.XLOOKUP(data!$B2013,campaign!$A$2:$A$18,campaign!$B$2:$B$18)</f>
        <v>BuysViaMailOrder</v>
      </c>
      <c r="G2013">
        <f>_xlfn.XLOOKUP($F2013,campaign!$B$2:$B$18,campaign!$D$2:$D$18)</f>
        <v>25</v>
      </c>
      <c r="H2013" t="str">
        <f>_xlfn.XLOOKUP($A2013,customer!$A$2:$A$978,customer!$B$2:$B$978)</f>
        <v>Alexio Arno</v>
      </c>
    </row>
    <row r="2014" spans="1:8" x14ac:dyDescent="0.2">
      <c r="A2014" t="s">
        <v>3049</v>
      </c>
      <c r="B2014" t="s">
        <v>3926</v>
      </c>
      <c r="C2014" s="1">
        <v>44707</v>
      </c>
      <c r="D2014" s="1">
        <v>45013</v>
      </c>
      <c r="E2014">
        <f t="shared" si="31"/>
        <v>10</v>
      </c>
      <c r="F2014" t="str">
        <f>_xlfn.XLOOKUP(data!$B2014,campaign!$A$2:$A$18,campaign!$B$2:$B$18)</f>
        <v>BuysViaMailOrder</v>
      </c>
      <c r="G2014">
        <f>_xlfn.XLOOKUP($F2014,campaign!$B$2:$B$18,campaign!$D$2:$D$18)</f>
        <v>25</v>
      </c>
      <c r="H2014" t="str">
        <f>_xlfn.XLOOKUP($A2014,customer!$A$2:$A$978,customer!$B$2:$B$978)</f>
        <v>Alexio Arno</v>
      </c>
    </row>
    <row r="2015" spans="1:8" x14ac:dyDescent="0.2">
      <c r="A2015" t="s">
        <v>3049</v>
      </c>
      <c r="B2015" t="s">
        <v>3926</v>
      </c>
      <c r="C2015" s="1">
        <v>44707</v>
      </c>
      <c r="D2015" s="1">
        <v>45080</v>
      </c>
      <c r="E2015">
        <f t="shared" si="31"/>
        <v>12</v>
      </c>
      <c r="F2015" t="str">
        <f>_xlfn.XLOOKUP(data!$B2015,campaign!$A$2:$A$18,campaign!$B$2:$B$18)</f>
        <v>BuysViaMailOrder</v>
      </c>
      <c r="G2015">
        <f>_xlfn.XLOOKUP($F2015,campaign!$B$2:$B$18,campaign!$D$2:$D$18)</f>
        <v>25</v>
      </c>
      <c r="H2015" t="str">
        <f>_xlfn.XLOOKUP($A2015,customer!$A$2:$A$978,customer!$B$2:$B$978)</f>
        <v>Alexio Arno</v>
      </c>
    </row>
    <row r="2016" spans="1:8" x14ac:dyDescent="0.2">
      <c r="A2016" t="s">
        <v>3049</v>
      </c>
      <c r="B2016" t="s">
        <v>3925</v>
      </c>
      <c r="C2016" s="1">
        <v>44713</v>
      </c>
      <c r="D2016" s="1">
        <v>44713</v>
      </c>
      <c r="E2016">
        <f t="shared" si="31"/>
        <v>0</v>
      </c>
      <c r="F2016" t="str">
        <f>_xlfn.XLOOKUP(data!$B2016,campaign!$A$2:$A$18,campaign!$B$2:$B$18)</f>
        <v>Homeownership</v>
      </c>
      <c r="G2016">
        <f>_xlfn.XLOOKUP($F2016,campaign!$B$2:$B$18,campaign!$D$2:$D$18)</f>
        <v>13</v>
      </c>
      <c r="H2016" t="str">
        <f>_xlfn.XLOOKUP($A2016,customer!$A$2:$A$978,customer!$B$2:$B$978)</f>
        <v>Alexio Arno</v>
      </c>
    </row>
    <row r="2017" spans="1:8" x14ac:dyDescent="0.2">
      <c r="A2017" t="s">
        <v>3049</v>
      </c>
      <c r="B2017" t="s">
        <v>3925</v>
      </c>
      <c r="C2017" s="1">
        <v>44713</v>
      </c>
      <c r="D2017" s="1">
        <v>44836</v>
      </c>
      <c r="E2017">
        <f t="shared" si="31"/>
        <v>4</v>
      </c>
      <c r="F2017" t="str">
        <f>_xlfn.XLOOKUP(data!$B2017,campaign!$A$2:$A$18,campaign!$B$2:$B$18)</f>
        <v>Homeownership</v>
      </c>
      <c r="G2017">
        <f>_xlfn.XLOOKUP($F2017,campaign!$B$2:$B$18,campaign!$D$2:$D$18)</f>
        <v>13</v>
      </c>
      <c r="H2017" t="str">
        <f>_xlfn.XLOOKUP($A2017,customer!$A$2:$A$978,customer!$B$2:$B$978)</f>
        <v>Alexio Arno</v>
      </c>
    </row>
    <row r="2018" spans="1:8" x14ac:dyDescent="0.2">
      <c r="A2018" t="s">
        <v>3049</v>
      </c>
      <c r="B2018" t="s">
        <v>3925</v>
      </c>
      <c r="C2018" s="1">
        <v>44713</v>
      </c>
      <c r="D2018" s="1">
        <v>44871</v>
      </c>
      <c r="E2018">
        <f t="shared" si="31"/>
        <v>5</v>
      </c>
      <c r="F2018" t="str">
        <f>_xlfn.XLOOKUP(data!$B2018,campaign!$A$2:$A$18,campaign!$B$2:$B$18)</f>
        <v>Homeownership</v>
      </c>
      <c r="G2018">
        <f>_xlfn.XLOOKUP($F2018,campaign!$B$2:$B$18,campaign!$D$2:$D$18)</f>
        <v>13</v>
      </c>
      <c r="H2018" t="str">
        <f>_xlfn.XLOOKUP($A2018,customer!$A$2:$A$978,customer!$B$2:$B$978)</f>
        <v>Alexio Arno</v>
      </c>
    </row>
    <row r="2019" spans="1:8" x14ac:dyDescent="0.2">
      <c r="A2019" t="s">
        <v>3049</v>
      </c>
      <c r="B2019" t="s">
        <v>3925</v>
      </c>
      <c r="C2019" s="1">
        <v>44713</v>
      </c>
      <c r="D2019" s="1">
        <v>44908</v>
      </c>
      <c r="E2019">
        <f t="shared" si="31"/>
        <v>6</v>
      </c>
      <c r="F2019" t="str">
        <f>_xlfn.XLOOKUP(data!$B2019,campaign!$A$2:$A$18,campaign!$B$2:$B$18)</f>
        <v>Homeownership</v>
      </c>
      <c r="G2019">
        <f>_xlfn.XLOOKUP($F2019,campaign!$B$2:$B$18,campaign!$D$2:$D$18)</f>
        <v>13</v>
      </c>
      <c r="H2019" t="str">
        <f>_xlfn.XLOOKUP($A2019,customer!$A$2:$A$978,customer!$B$2:$B$978)</f>
        <v>Alexio Arno</v>
      </c>
    </row>
    <row r="2020" spans="1:8" x14ac:dyDescent="0.2">
      <c r="A2020" t="s">
        <v>3049</v>
      </c>
      <c r="B2020" t="s">
        <v>3925</v>
      </c>
      <c r="C2020" s="1">
        <v>44713</v>
      </c>
      <c r="D2020" s="1">
        <v>44934</v>
      </c>
      <c r="E2020">
        <f t="shared" si="31"/>
        <v>7</v>
      </c>
      <c r="F2020" t="str">
        <f>_xlfn.XLOOKUP(data!$B2020,campaign!$A$2:$A$18,campaign!$B$2:$B$18)</f>
        <v>Homeownership</v>
      </c>
      <c r="G2020">
        <f>_xlfn.XLOOKUP($F2020,campaign!$B$2:$B$18,campaign!$D$2:$D$18)</f>
        <v>13</v>
      </c>
      <c r="H2020" t="str">
        <f>_xlfn.XLOOKUP($A2020,customer!$A$2:$A$978,customer!$B$2:$B$978)</f>
        <v>Alexio Arno</v>
      </c>
    </row>
    <row r="2021" spans="1:8" x14ac:dyDescent="0.2">
      <c r="A2021" t="s">
        <v>3049</v>
      </c>
      <c r="B2021" t="s">
        <v>3925</v>
      </c>
      <c r="C2021" s="1">
        <v>44713</v>
      </c>
      <c r="D2021" s="1">
        <v>44992</v>
      </c>
      <c r="E2021">
        <f t="shared" si="31"/>
        <v>9</v>
      </c>
      <c r="F2021" t="str">
        <f>_xlfn.XLOOKUP(data!$B2021,campaign!$A$2:$A$18,campaign!$B$2:$B$18)</f>
        <v>Homeownership</v>
      </c>
      <c r="G2021">
        <f>_xlfn.XLOOKUP($F2021,campaign!$B$2:$B$18,campaign!$D$2:$D$18)</f>
        <v>13</v>
      </c>
      <c r="H2021" t="str">
        <f>_xlfn.XLOOKUP($A2021,customer!$A$2:$A$978,customer!$B$2:$B$978)</f>
        <v>Alexio Arno</v>
      </c>
    </row>
    <row r="2022" spans="1:8" x14ac:dyDescent="0.2">
      <c r="A2022" t="s">
        <v>3049</v>
      </c>
      <c r="B2022" t="s">
        <v>3948</v>
      </c>
      <c r="C2022" s="1">
        <v>45006</v>
      </c>
      <c r="D2022" s="1">
        <v>45006</v>
      </c>
      <c r="E2022">
        <f t="shared" si="31"/>
        <v>0</v>
      </c>
      <c r="F2022" t="str">
        <f>_xlfn.XLOOKUP(data!$B2022,campaign!$A$2:$A$18,campaign!$B$2:$B$18)</f>
        <v>HasCreditCard</v>
      </c>
      <c r="G2022">
        <f>_xlfn.XLOOKUP($F2022,campaign!$B$2:$B$18,campaign!$D$2:$D$18)</f>
        <v>65</v>
      </c>
      <c r="H2022" t="str">
        <f>_xlfn.XLOOKUP($A2022,customer!$A$2:$A$978,customer!$B$2:$B$978)</f>
        <v>Alexio Arno</v>
      </c>
    </row>
    <row r="2023" spans="1:8" x14ac:dyDescent="0.2">
      <c r="A2023" t="s">
        <v>3049</v>
      </c>
      <c r="B2023" t="s">
        <v>3948</v>
      </c>
      <c r="C2023" s="1">
        <v>45006</v>
      </c>
      <c r="D2023" s="1">
        <v>45040</v>
      </c>
      <c r="E2023">
        <f t="shared" si="31"/>
        <v>1</v>
      </c>
      <c r="F2023" t="str">
        <f>_xlfn.XLOOKUP(data!$B2023,campaign!$A$2:$A$18,campaign!$B$2:$B$18)</f>
        <v>HasCreditCard</v>
      </c>
      <c r="G2023">
        <f>_xlfn.XLOOKUP($F2023,campaign!$B$2:$B$18,campaign!$D$2:$D$18)</f>
        <v>65</v>
      </c>
      <c r="H2023" t="str">
        <f>_xlfn.XLOOKUP($A2023,customer!$A$2:$A$978,customer!$B$2:$B$978)</f>
        <v>Alexio Arno</v>
      </c>
    </row>
    <row r="2024" spans="1:8" x14ac:dyDescent="0.2">
      <c r="A2024" t="s">
        <v>3049</v>
      </c>
      <c r="B2024" t="s">
        <v>3948</v>
      </c>
      <c r="C2024" s="1">
        <v>45006</v>
      </c>
      <c r="D2024" s="1">
        <v>45077</v>
      </c>
      <c r="E2024">
        <f t="shared" si="31"/>
        <v>2</v>
      </c>
      <c r="F2024" t="str">
        <f>_xlfn.XLOOKUP(data!$B2024,campaign!$A$2:$A$18,campaign!$B$2:$B$18)</f>
        <v>HasCreditCard</v>
      </c>
      <c r="G2024">
        <f>_xlfn.XLOOKUP($F2024,campaign!$B$2:$B$18,campaign!$D$2:$D$18)</f>
        <v>65</v>
      </c>
      <c r="H2024" t="str">
        <f>_xlfn.XLOOKUP($A2024,customer!$A$2:$A$978,customer!$B$2:$B$978)</f>
        <v>Alexio Arno</v>
      </c>
    </row>
    <row r="2025" spans="1:8" x14ac:dyDescent="0.2">
      <c r="A2025" t="s">
        <v>3049</v>
      </c>
      <c r="B2025" t="s">
        <v>3948</v>
      </c>
      <c r="C2025" s="1">
        <v>45006</v>
      </c>
      <c r="D2025" s="1">
        <v>45082</v>
      </c>
      <c r="E2025">
        <f t="shared" si="31"/>
        <v>2</v>
      </c>
      <c r="F2025" t="str">
        <f>_xlfn.XLOOKUP(data!$B2025,campaign!$A$2:$A$18,campaign!$B$2:$B$18)</f>
        <v>HasCreditCard</v>
      </c>
      <c r="G2025">
        <f>_xlfn.XLOOKUP($F2025,campaign!$B$2:$B$18,campaign!$D$2:$D$18)</f>
        <v>65</v>
      </c>
      <c r="H2025" t="str">
        <f>_xlfn.XLOOKUP($A2025,customer!$A$2:$A$978,customer!$B$2:$B$978)</f>
        <v>Alexio Arno</v>
      </c>
    </row>
    <row r="2026" spans="1:8" x14ac:dyDescent="0.2">
      <c r="A2026" t="s">
        <v>3050</v>
      </c>
      <c r="B2026" t="s">
        <v>3921</v>
      </c>
      <c r="C2026" s="1">
        <v>44704</v>
      </c>
      <c r="D2026" s="1">
        <v>44704</v>
      </c>
      <c r="E2026">
        <f t="shared" si="31"/>
        <v>0</v>
      </c>
      <c r="F2026" t="str">
        <f>_xlfn.XLOOKUP(data!$B2026,campaign!$A$2:$A$18,campaign!$B$2:$B$18)</f>
        <v>HandsetRefurbished</v>
      </c>
      <c r="G2026">
        <f>_xlfn.XLOOKUP($F2026,campaign!$B$2:$B$18,campaign!$D$2:$D$18)</f>
        <v>26</v>
      </c>
      <c r="H2026" t="str">
        <f>_xlfn.XLOOKUP($A2026,customer!$A$2:$A$978,customer!$B$2:$B$978)</f>
        <v>Claiborn Luckwell</v>
      </c>
    </row>
    <row r="2027" spans="1:8" x14ac:dyDescent="0.2">
      <c r="A2027" t="s">
        <v>3050</v>
      </c>
      <c r="B2027" t="s">
        <v>3921</v>
      </c>
      <c r="C2027" s="1">
        <v>44704</v>
      </c>
      <c r="D2027" s="1">
        <v>44737</v>
      </c>
      <c r="E2027">
        <f t="shared" si="31"/>
        <v>1</v>
      </c>
      <c r="F2027" t="str">
        <f>_xlfn.XLOOKUP(data!$B2027,campaign!$A$2:$A$18,campaign!$B$2:$B$18)</f>
        <v>HandsetRefurbished</v>
      </c>
      <c r="G2027">
        <f>_xlfn.XLOOKUP($F2027,campaign!$B$2:$B$18,campaign!$D$2:$D$18)</f>
        <v>26</v>
      </c>
      <c r="H2027" t="str">
        <f>_xlfn.XLOOKUP($A2027,customer!$A$2:$A$978,customer!$B$2:$B$978)</f>
        <v>Claiborn Luckwell</v>
      </c>
    </row>
    <row r="2028" spans="1:8" x14ac:dyDescent="0.2">
      <c r="A2028" t="s">
        <v>3050</v>
      </c>
      <c r="B2028" t="s">
        <v>3921</v>
      </c>
      <c r="C2028" s="1">
        <v>44704</v>
      </c>
      <c r="D2028" s="1">
        <v>44766</v>
      </c>
      <c r="E2028">
        <f t="shared" si="31"/>
        <v>2</v>
      </c>
      <c r="F2028" t="str">
        <f>_xlfn.XLOOKUP(data!$B2028,campaign!$A$2:$A$18,campaign!$B$2:$B$18)</f>
        <v>HandsetRefurbished</v>
      </c>
      <c r="G2028">
        <f>_xlfn.XLOOKUP($F2028,campaign!$B$2:$B$18,campaign!$D$2:$D$18)</f>
        <v>26</v>
      </c>
      <c r="H2028" t="str">
        <f>_xlfn.XLOOKUP($A2028,customer!$A$2:$A$978,customer!$B$2:$B$978)</f>
        <v>Claiborn Luckwell</v>
      </c>
    </row>
    <row r="2029" spans="1:8" x14ac:dyDescent="0.2">
      <c r="A2029" t="s">
        <v>3050</v>
      </c>
      <c r="B2029" t="s">
        <v>3921</v>
      </c>
      <c r="C2029" s="1">
        <v>44704</v>
      </c>
      <c r="D2029" s="1">
        <v>44860</v>
      </c>
      <c r="E2029">
        <f t="shared" si="31"/>
        <v>5</v>
      </c>
      <c r="F2029" t="str">
        <f>_xlfn.XLOOKUP(data!$B2029,campaign!$A$2:$A$18,campaign!$B$2:$B$18)</f>
        <v>HandsetRefurbished</v>
      </c>
      <c r="G2029">
        <f>_xlfn.XLOOKUP($F2029,campaign!$B$2:$B$18,campaign!$D$2:$D$18)</f>
        <v>26</v>
      </c>
      <c r="H2029" t="str">
        <f>_xlfn.XLOOKUP($A2029,customer!$A$2:$A$978,customer!$B$2:$B$978)</f>
        <v>Claiborn Luckwell</v>
      </c>
    </row>
    <row r="2030" spans="1:8" x14ac:dyDescent="0.2">
      <c r="A2030" t="s">
        <v>3050</v>
      </c>
      <c r="B2030" t="s">
        <v>3921</v>
      </c>
      <c r="C2030" s="1">
        <v>44704</v>
      </c>
      <c r="D2030" s="1">
        <v>44955</v>
      </c>
      <c r="E2030">
        <f t="shared" si="31"/>
        <v>8</v>
      </c>
      <c r="F2030" t="str">
        <f>_xlfn.XLOOKUP(data!$B2030,campaign!$A$2:$A$18,campaign!$B$2:$B$18)</f>
        <v>HandsetRefurbished</v>
      </c>
      <c r="G2030">
        <f>_xlfn.XLOOKUP($F2030,campaign!$B$2:$B$18,campaign!$D$2:$D$18)</f>
        <v>26</v>
      </c>
      <c r="H2030" t="str">
        <f>_xlfn.XLOOKUP($A2030,customer!$A$2:$A$978,customer!$B$2:$B$978)</f>
        <v>Claiborn Luckwell</v>
      </c>
    </row>
    <row r="2031" spans="1:8" x14ac:dyDescent="0.2">
      <c r="A2031" t="s">
        <v>3050</v>
      </c>
      <c r="B2031" t="s">
        <v>3921</v>
      </c>
      <c r="C2031" s="1">
        <v>44704</v>
      </c>
      <c r="D2031" s="1">
        <v>44982</v>
      </c>
      <c r="E2031">
        <f t="shared" si="31"/>
        <v>9</v>
      </c>
      <c r="F2031" t="str">
        <f>_xlfn.XLOOKUP(data!$B2031,campaign!$A$2:$A$18,campaign!$B$2:$B$18)</f>
        <v>HandsetRefurbished</v>
      </c>
      <c r="G2031">
        <f>_xlfn.XLOOKUP($F2031,campaign!$B$2:$B$18,campaign!$D$2:$D$18)</f>
        <v>26</v>
      </c>
      <c r="H2031" t="str">
        <f>_xlfn.XLOOKUP($A2031,customer!$A$2:$A$978,customer!$B$2:$B$978)</f>
        <v>Claiborn Luckwell</v>
      </c>
    </row>
    <row r="2032" spans="1:8" x14ac:dyDescent="0.2">
      <c r="A2032" t="s">
        <v>3050</v>
      </c>
      <c r="B2032" t="s">
        <v>3921</v>
      </c>
      <c r="C2032" s="1">
        <v>44704</v>
      </c>
      <c r="D2032" s="1">
        <v>45008</v>
      </c>
      <c r="E2032">
        <f t="shared" si="31"/>
        <v>10</v>
      </c>
      <c r="F2032" t="str">
        <f>_xlfn.XLOOKUP(data!$B2032,campaign!$A$2:$A$18,campaign!$B$2:$B$18)</f>
        <v>HandsetRefurbished</v>
      </c>
      <c r="G2032">
        <f>_xlfn.XLOOKUP($F2032,campaign!$B$2:$B$18,campaign!$D$2:$D$18)</f>
        <v>26</v>
      </c>
      <c r="H2032" t="str">
        <f>_xlfn.XLOOKUP($A2032,customer!$A$2:$A$978,customer!$B$2:$B$978)</f>
        <v>Claiborn Luckwell</v>
      </c>
    </row>
    <row r="2033" spans="1:8" x14ac:dyDescent="0.2">
      <c r="A2033" t="s">
        <v>3050</v>
      </c>
      <c r="B2033" t="s">
        <v>3921</v>
      </c>
      <c r="C2033" s="1">
        <v>44704</v>
      </c>
      <c r="D2033" s="1">
        <v>45069</v>
      </c>
      <c r="E2033">
        <f t="shared" si="31"/>
        <v>12</v>
      </c>
      <c r="F2033" t="str">
        <f>_xlfn.XLOOKUP(data!$B2033,campaign!$A$2:$A$18,campaign!$B$2:$B$18)</f>
        <v>HandsetRefurbished</v>
      </c>
      <c r="G2033">
        <f>_xlfn.XLOOKUP($F2033,campaign!$B$2:$B$18,campaign!$D$2:$D$18)</f>
        <v>26</v>
      </c>
      <c r="H2033" t="str">
        <f>_xlfn.XLOOKUP($A2033,customer!$A$2:$A$978,customer!$B$2:$B$978)</f>
        <v>Claiborn Luckwell</v>
      </c>
    </row>
    <row r="2034" spans="1:8" x14ac:dyDescent="0.2">
      <c r="A2034" t="s">
        <v>3050</v>
      </c>
      <c r="B2034" t="s">
        <v>3924</v>
      </c>
      <c r="C2034" s="1">
        <v>44910</v>
      </c>
      <c r="D2034" s="1">
        <v>44910</v>
      </c>
      <c r="E2034">
        <f t="shared" si="31"/>
        <v>0</v>
      </c>
      <c r="F2034" t="str">
        <f>_xlfn.XLOOKUP(data!$B2034,campaign!$A$2:$A$18,campaign!$B$2:$B$18)</f>
        <v>RVOwner</v>
      </c>
      <c r="G2034">
        <f>_xlfn.XLOOKUP($F2034,campaign!$B$2:$B$18,campaign!$D$2:$D$18)</f>
        <v>22</v>
      </c>
      <c r="H2034" t="str">
        <f>_xlfn.XLOOKUP($A2034,customer!$A$2:$A$978,customer!$B$2:$B$978)</f>
        <v>Claiborn Luckwell</v>
      </c>
    </row>
    <row r="2035" spans="1:8" x14ac:dyDescent="0.2">
      <c r="A2035" t="s">
        <v>3050</v>
      </c>
      <c r="B2035" t="s">
        <v>3924</v>
      </c>
      <c r="C2035" s="1">
        <v>44910</v>
      </c>
      <c r="D2035" s="1">
        <v>44951</v>
      </c>
      <c r="E2035">
        <f t="shared" si="31"/>
        <v>1</v>
      </c>
      <c r="F2035" t="str">
        <f>_xlfn.XLOOKUP(data!$B2035,campaign!$A$2:$A$18,campaign!$B$2:$B$18)</f>
        <v>RVOwner</v>
      </c>
      <c r="G2035">
        <f>_xlfn.XLOOKUP($F2035,campaign!$B$2:$B$18,campaign!$D$2:$D$18)</f>
        <v>22</v>
      </c>
      <c r="H2035" t="str">
        <f>_xlfn.XLOOKUP($A2035,customer!$A$2:$A$978,customer!$B$2:$B$978)</f>
        <v>Claiborn Luckwell</v>
      </c>
    </row>
    <row r="2036" spans="1:8" x14ac:dyDescent="0.2">
      <c r="A2036" t="s">
        <v>3050</v>
      </c>
      <c r="B2036" t="s">
        <v>3924</v>
      </c>
      <c r="C2036" s="1">
        <v>44910</v>
      </c>
      <c r="D2036" s="1">
        <v>44973</v>
      </c>
      <c r="E2036">
        <f t="shared" si="31"/>
        <v>2</v>
      </c>
      <c r="F2036" t="str">
        <f>_xlfn.XLOOKUP(data!$B2036,campaign!$A$2:$A$18,campaign!$B$2:$B$18)</f>
        <v>RVOwner</v>
      </c>
      <c r="G2036">
        <f>_xlfn.XLOOKUP($F2036,campaign!$B$2:$B$18,campaign!$D$2:$D$18)</f>
        <v>22</v>
      </c>
      <c r="H2036" t="str">
        <f>_xlfn.XLOOKUP($A2036,customer!$A$2:$A$978,customer!$B$2:$B$978)</f>
        <v>Claiborn Luckwell</v>
      </c>
    </row>
    <row r="2037" spans="1:8" x14ac:dyDescent="0.2">
      <c r="A2037" t="s">
        <v>3050</v>
      </c>
      <c r="B2037" t="s">
        <v>3924</v>
      </c>
      <c r="C2037" s="1">
        <v>44910</v>
      </c>
      <c r="D2037" s="1">
        <v>45010</v>
      </c>
      <c r="E2037">
        <f t="shared" si="31"/>
        <v>3</v>
      </c>
      <c r="F2037" t="str">
        <f>_xlfn.XLOOKUP(data!$B2037,campaign!$A$2:$A$18,campaign!$B$2:$B$18)</f>
        <v>RVOwner</v>
      </c>
      <c r="G2037">
        <f>_xlfn.XLOOKUP($F2037,campaign!$B$2:$B$18,campaign!$D$2:$D$18)</f>
        <v>22</v>
      </c>
      <c r="H2037" t="str">
        <f>_xlfn.XLOOKUP($A2037,customer!$A$2:$A$978,customer!$B$2:$B$978)</f>
        <v>Claiborn Luckwell</v>
      </c>
    </row>
    <row r="2038" spans="1:8" x14ac:dyDescent="0.2">
      <c r="A2038" t="s">
        <v>3050</v>
      </c>
      <c r="B2038" t="s">
        <v>3924</v>
      </c>
      <c r="C2038" s="1">
        <v>44910</v>
      </c>
      <c r="D2038" s="1">
        <v>45031</v>
      </c>
      <c r="E2038">
        <f t="shared" si="31"/>
        <v>4</v>
      </c>
      <c r="F2038" t="str">
        <f>_xlfn.XLOOKUP(data!$B2038,campaign!$A$2:$A$18,campaign!$B$2:$B$18)</f>
        <v>RVOwner</v>
      </c>
      <c r="G2038">
        <f>_xlfn.XLOOKUP($F2038,campaign!$B$2:$B$18,campaign!$D$2:$D$18)</f>
        <v>22</v>
      </c>
      <c r="H2038" t="str">
        <f>_xlfn.XLOOKUP($A2038,customer!$A$2:$A$978,customer!$B$2:$B$978)</f>
        <v>Claiborn Luckwell</v>
      </c>
    </row>
    <row r="2039" spans="1:8" x14ac:dyDescent="0.2">
      <c r="A2039" t="s">
        <v>3050</v>
      </c>
      <c r="B2039" t="s">
        <v>3924</v>
      </c>
      <c r="C2039" s="1">
        <v>44910</v>
      </c>
      <c r="D2039" s="1">
        <v>45070</v>
      </c>
      <c r="E2039">
        <f t="shared" si="31"/>
        <v>5</v>
      </c>
      <c r="F2039" t="str">
        <f>_xlfn.XLOOKUP(data!$B2039,campaign!$A$2:$A$18,campaign!$B$2:$B$18)</f>
        <v>RVOwner</v>
      </c>
      <c r="G2039">
        <f>_xlfn.XLOOKUP($F2039,campaign!$B$2:$B$18,campaign!$D$2:$D$18)</f>
        <v>22</v>
      </c>
      <c r="H2039" t="str">
        <f>_xlfn.XLOOKUP($A2039,customer!$A$2:$A$978,customer!$B$2:$B$978)</f>
        <v>Claiborn Luckwell</v>
      </c>
    </row>
    <row r="2040" spans="1:8" x14ac:dyDescent="0.2">
      <c r="A2040" t="s">
        <v>3050</v>
      </c>
      <c r="B2040" t="s">
        <v>3948</v>
      </c>
      <c r="C2040" s="1">
        <v>45025</v>
      </c>
      <c r="D2040" s="1">
        <v>45025</v>
      </c>
      <c r="E2040">
        <f t="shared" si="31"/>
        <v>0</v>
      </c>
      <c r="F2040" t="str">
        <f>_xlfn.XLOOKUP(data!$B2040,campaign!$A$2:$A$18,campaign!$B$2:$B$18)</f>
        <v>HasCreditCard</v>
      </c>
      <c r="G2040">
        <f>_xlfn.XLOOKUP($F2040,campaign!$B$2:$B$18,campaign!$D$2:$D$18)</f>
        <v>65</v>
      </c>
      <c r="H2040" t="str">
        <f>_xlfn.XLOOKUP($A2040,customer!$A$2:$A$978,customer!$B$2:$B$978)</f>
        <v>Claiborn Luckwell</v>
      </c>
    </row>
    <row r="2041" spans="1:8" x14ac:dyDescent="0.2">
      <c r="A2041" t="s">
        <v>3050</v>
      </c>
      <c r="B2041" t="s">
        <v>3948</v>
      </c>
      <c r="C2041" s="1">
        <v>45025</v>
      </c>
      <c r="D2041" s="1">
        <v>45056</v>
      </c>
      <c r="E2041">
        <f t="shared" si="31"/>
        <v>1</v>
      </c>
      <c r="F2041" t="str">
        <f>_xlfn.XLOOKUP(data!$B2041,campaign!$A$2:$A$18,campaign!$B$2:$B$18)</f>
        <v>HasCreditCard</v>
      </c>
      <c r="G2041">
        <f>_xlfn.XLOOKUP($F2041,campaign!$B$2:$B$18,campaign!$D$2:$D$18)</f>
        <v>65</v>
      </c>
      <c r="H2041" t="str">
        <f>_xlfn.XLOOKUP($A2041,customer!$A$2:$A$978,customer!$B$2:$B$978)</f>
        <v>Claiborn Luckwell</v>
      </c>
    </row>
    <row r="2042" spans="1:8" x14ac:dyDescent="0.2">
      <c r="A2042" t="s">
        <v>3051</v>
      </c>
      <c r="B2042" t="s">
        <v>3925</v>
      </c>
      <c r="C2042" s="1">
        <v>44593</v>
      </c>
      <c r="D2042" s="1">
        <v>44593</v>
      </c>
      <c r="E2042">
        <f t="shared" si="31"/>
        <v>0</v>
      </c>
      <c r="F2042" t="str">
        <f>_xlfn.XLOOKUP(data!$B2042,campaign!$A$2:$A$18,campaign!$B$2:$B$18)</f>
        <v>Homeownership</v>
      </c>
      <c r="G2042">
        <f>_xlfn.XLOOKUP($F2042,campaign!$B$2:$B$18,campaign!$D$2:$D$18)</f>
        <v>13</v>
      </c>
      <c r="H2042" t="str">
        <f>_xlfn.XLOOKUP($A2042,customer!$A$2:$A$978,customer!$B$2:$B$978)</f>
        <v>Maddie Martinec</v>
      </c>
    </row>
    <row r="2043" spans="1:8" x14ac:dyDescent="0.2">
      <c r="A2043" t="s">
        <v>3051</v>
      </c>
      <c r="B2043" t="s">
        <v>3925</v>
      </c>
      <c r="C2043" s="1">
        <v>44593</v>
      </c>
      <c r="D2043" s="1">
        <v>44633</v>
      </c>
      <c r="E2043">
        <f t="shared" si="31"/>
        <v>1</v>
      </c>
      <c r="F2043" t="str">
        <f>_xlfn.XLOOKUP(data!$B2043,campaign!$A$2:$A$18,campaign!$B$2:$B$18)</f>
        <v>Homeownership</v>
      </c>
      <c r="G2043">
        <f>_xlfn.XLOOKUP($F2043,campaign!$B$2:$B$18,campaign!$D$2:$D$18)</f>
        <v>13</v>
      </c>
      <c r="H2043" t="str">
        <f>_xlfn.XLOOKUP($A2043,customer!$A$2:$A$978,customer!$B$2:$B$978)</f>
        <v>Maddie Martinec</v>
      </c>
    </row>
    <row r="2044" spans="1:8" x14ac:dyDescent="0.2">
      <c r="A2044" t="s">
        <v>3051</v>
      </c>
      <c r="B2044" t="s">
        <v>3925</v>
      </c>
      <c r="C2044" s="1">
        <v>44593</v>
      </c>
      <c r="D2044" s="1">
        <v>44666</v>
      </c>
      <c r="E2044">
        <f t="shared" si="31"/>
        <v>2</v>
      </c>
      <c r="F2044" t="str">
        <f>_xlfn.XLOOKUP(data!$B2044,campaign!$A$2:$A$18,campaign!$B$2:$B$18)</f>
        <v>Homeownership</v>
      </c>
      <c r="G2044">
        <f>_xlfn.XLOOKUP($F2044,campaign!$B$2:$B$18,campaign!$D$2:$D$18)</f>
        <v>13</v>
      </c>
      <c r="H2044" t="str">
        <f>_xlfn.XLOOKUP($A2044,customer!$A$2:$A$978,customer!$B$2:$B$978)</f>
        <v>Maddie Martinec</v>
      </c>
    </row>
    <row r="2045" spans="1:8" x14ac:dyDescent="0.2">
      <c r="A2045" t="s">
        <v>3051</v>
      </c>
      <c r="B2045" t="s">
        <v>3925</v>
      </c>
      <c r="C2045" s="1">
        <v>44593</v>
      </c>
      <c r="D2045" s="1">
        <v>44689</v>
      </c>
      <c r="E2045">
        <f t="shared" si="31"/>
        <v>3</v>
      </c>
      <c r="F2045" t="str">
        <f>_xlfn.XLOOKUP(data!$B2045,campaign!$A$2:$A$18,campaign!$B$2:$B$18)</f>
        <v>Homeownership</v>
      </c>
      <c r="G2045">
        <f>_xlfn.XLOOKUP($F2045,campaign!$B$2:$B$18,campaign!$D$2:$D$18)</f>
        <v>13</v>
      </c>
      <c r="H2045" t="str">
        <f>_xlfn.XLOOKUP($A2045,customer!$A$2:$A$978,customer!$B$2:$B$978)</f>
        <v>Maddie Martinec</v>
      </c>
    </row>
    <row r="2046" spans="1:8" x14ac:dyDescent="0.2">
      <c r="A2046" t="s">
        <v>3051</v>
      </c>
      <c r="B2046" t="s">
        <v>3925</v>
      </c>
      <c r="C2046" s="1">
        <v>44593</v>
      </c>
      <c r="D2046" s="1">
        <v>44715</v>
      </c>
      <c r="E2046">
        <f t="shared" si="31"/>
        <v>4</v>
      </c>
      <c r="F2046" t="str">
        <f>_xlfn.XLOOKUP(data!$B2046,campaign!$A$2:$A$18,campaign!$B$2:$B$18)</f>
        <v>Homeownership</v>
      </c>
      <c r="G2046">
        <f>_xlfn.XLOOKUP($F2046,campaign!$B$2:$B$18,campaign!$D$2:$D$18)</f>
        <v>13</v>
      </c>
      <c r="H2046" t="str">
        <f>_xlfn.XLOOKUP($A2046,customer!$A$2:$A$978,customer!$B$2:$B$978)</f>
        <v>Maddie Martinec</v>
      </c>
    </row>
    <row r="2047" spans="1:8" x14ac:dyDescent="0.2">
      <c r="A2047" t="s">
        <v>3051</v>
      </c>
      <c r="B2047" t="s">
        <v>3925</v>
      </c>
      <c r="C2047" s="1">
        <v>44593</v>
      </c>
      <c r="D2047" s="1">
        <v>44755</v>
      </c>
      <c r="E2047">
        <f t="shared" si="31"/>
        <v>5</v>
      </c>
      <c r="F2047" t="str">
        <f>_xlfn.XLOOKUP(data!$B2047,campaign!$A$2:$A$18,campaign!$B$2:$B$18)</f>
        <v>Homeownership</v>
      </c>
      <c r="G2047">
        <f>_xlfn.XLOOKUP($F2047,campaign!$B$2:$B$18,campaign!$D$2:$D$18)</f>
        <v>13</v>
      </c>
      <c r="H2047" t="str">
        <f>_xlfn.XLOOKUP($A2047,customer!$A$2:$A$978,customer!$B$2:$B$978)</f>
        <v>Maddie Martinec</v>
      </c>
    </row>
    <row r="2048" spans="1:8" x14ac:dyDescent="0.2">
      <c r="A2048" t="s">
        <v>3051</v>
      </c>
      <c r="B2048" t="s">
        <v>3925</v>
      </c>
      <c r="C2048" s="1">
        <v>44593</v>
      </c>
      <c r="D2048" s="1">
        <v>44784</v>
      </c>
      <c r="E2048">
        <f t="shared" si="31"/>
        <v>6</v>
      </c>
      <c r="F2048" t="str">
        <f>_xlfn.XLOOKUP(data!$B2048,campaign!$A$2:$A$18,campaign!$B$2:$B$18)</f>
        <v>Homeownership</v>
      </c>
      <c r="G2048">
        <f>_xlfn.XLOOKUP($F2048,campaign!$B$2:$B$18,campaign!$D$2:$D$18)</f>
        <v>13</v>
      </c>
      <c r="H2048" t="str">
        <f>_xlfn.XLOOKUP($A2048,customer!$A$2:$A$978,customer!$B$2:$B$978)</f>
        <v>Maddie Martinec</v>
      </c>
    </row>
    <row r="2049" spans="1:8" x14ac:dyDescent="0.2">
      <c r="A2049" t="s">
        <v>3051</v>
      </c>
      <c r="B2049" t="s">
        <v>3925</v>
      </c>
      <c r="C2049" s="1">
        <v>44593</v>
      </c>
      <c r="D2049" s="1">
        <v>44813</v>
      </c>
      <c r="E2049">
        <f t="shared" si="31"/>
        <v>7</v>
      </c>
      <c r="F2049" t="str">
        <f>_xlfn.XLOOKUP(data!$B2049,campaign!$A$2:$A$18,campaign!$B$2:$B$18)</f>
        <v>Homeownership</v>
      </c>
      <c r="G2049">
        <f>_xlfn.XLOOKUP($F2049,campaign!$B$2:$B$18,campaign!$D$2:$D$18)</f>
        <v>13</v>
      </c>
      <c r="H2049" t="str">
        <f>_xlfn.XLOOKUP($A2049,customer!$A$2:$A$978,customer!$B$2:$B$978)</f>
        <v>Maddie Martinec</v>
      </c>
    </row>
    <row r="2050" spans="1:8" x14ac:dyDescent="0.2">
      <c r="A2050" t="s">
        <v>3051</v>
      </c>
      <c r="B2050" t="s">
        <v>3925</v>
      </c>
      <c r="C2050" s="1">
        <v>44593</v>
      </c>
      <c r="D2050" s="1">
        <v>44835</v>
      </c>
      <c r="E2050">
        <f t="shared" si="31"/>
        <v>8</v>
      </c>
      <c r="F2050" t="str">
        <f>_xlfn.XLOOKUP(data!$B2050,campaign!$A$2:$A$18,campaign!$B$2:$B$18)</f>
        <v>Homeownership</v>
      </c>
      <c r="G2050">
        <f>_xlfn.XLOOKUP($F2050,campaign!$B$2:$B$18,campaign!$D$2:$D$18)</f>
        <v>13</v>
      </c>
      <c r="H2050" t="str">
        <f>_xlfn.XLOOKUP($A2050,customer!$A$2:$A$978,customer!$B$2:$B$978)</f>
        <v>Maddie Martinec</v>
      </c>
    </row>
    <row r="2051" spans="1:8" x14ac:dyDescent="0.2">
      <c r="A2051" t="s">
        <v>3051</v>
      </c>
      <c r="B2051" t="s">
        <v>3925</v>
      </c>
      <c r="C2051" s="1">
        <v>44593</v>
      </c>
      <c r="D2051" s="1">
        <v>44897</v>
      </c>
      <c r="E2051">
        <f t="shared" ref="E2051:E2114" si="32">DATEDIF(C2051,D2051,"M")</f>
        <v>10</v>
      </c>
      <c r="F2051" t="str">
        <f>_xlfn.XLOOKUP(data!$B2051,campaign!$A$2:$A$18,campaign!$B$2:$B$18)</f>
        <v>Homeownership</v>
      </c>
      <c r="G2051">
        <f>_xlfn.XLOOKUP($F2051,campaign!$B$2:$B$18,campaign!$D$2:$D$18)</f>
        <v>13</v>
      </c>
      <c r="H2051" t="str">
        <f>_xlfn.XLOOKUP($A2051,customer!$A$2:$A$978,customer!$B$2:$B$978)</f>
        <v>Maddie Martinec</v>
      </c>
    </row>
    <row r="2052" spans="1:8" x14ac:dyDescent="0.2">
      <c r="A2052" t="s">
        <v>3051</v>
      </c>
      <c r="B2052" t="s">
        <v>3925</v>
      </c>
      <c r="C2052" s="1">
        <v>44593</v>
      </c>
      <c r="D2052" s="1">
        <v>44964</v>
      </c>
      <c r="E2052">
        <f t="shared" si="32"/>
        <v>12</v>
      </c>
      <c r="F2052" t="str">
        <f>_xlfn.XLOOKUP(data!$B2052,campaign!$A$2:$A$18,campaign!$B$2:$B$18)</f>
        <v>Homeownership</v>
      </c>
      <c r="G2052">
        <f>_xlfn.XLOOKUP($F2052,campaign!$B$2:$B$18,campaign!$D$2:$D$18)</f>
        <v>13</v>
      </c>
      <c r="H2052" t="str">
        <f>_xlfn.XLOOKUP($A2052,customer!$A$2:$A$978,customer!$B$2:$B$978)</f>
        <v>Maddie Martinec</v>
      </c>
    </row>
    <row r="2053" spans="1:8" x14ac:dyDescent="0.2">
      <c r="A2053" t="s">
        <v>3051</v>
      </c>
      <c r="B2053" t="s">
        <v>3925</v>
      </c>
      <c r="C2053" s="1">
        <v>44593</v>
      </c>
      <c r="D2053" s="1">
        <v>44988</v>
      </c>
      <c r="E2053">
        <f t="shared" si="32"/>
        <v>13</v>
      </c>
      <c r="F2053" t="str">
        <f>_xlfn.XLOOKUP(data!$B2053,campaign!$A$2:$A$18,campaign!$B$2:$B$18)</f>
        <v>Homeownership</v>
      </c>
      <c r="G2053">
        <f>_xlfn.XLOOKUP($F2053,campaign!$B$2:$B$18,campaign!$D$2:$D$18)</f>
        <v>13</v>
      </c>
      <c r="H2053" t="str">
        <f>_xlfn.XLOOKUP($A2053,customer!$A$2:$A$978,customer!$B$2:$B$978)</f>
        <v>Maddie Martinec</v>
      </c>
    </row>
    <row r="2054" spans="1:8" x14ac:dyDescent="0.2">
      <c r="A2054" t="s">
        <v>3051</v>
      </c>
      <c r="B2054" t="s">
        <v>3925</v>
      </c>
      <c r="C2054" s="1">
        <v>44593</v>
      </c>
      <c r="D2054" s="1">
        <v>45028</v>
      </c>
      <c r="E2054">
        <f t="shared" si="32"/>
        <v>14</v>
      </c>
      <c r="F2054" t="str">
        <f>_xlfn.XLOOKUP(data!$B2054,campaign!$A$2:$A$18,campaign!$B$2:$B$18)</f>
        <v>Homeownership</v>
      </c>
      <c r="G2054">
        <f>_xlfn.XLOOKUP($F2054,campaign!$B$2:$B$18,campaign!$D$2:$D$18)</f>
        <v>13</v>
      </c>
      <c r="H2054" t="str">
        <f>_xlfn.XLOOKUP($A2054,customer!$A$2:$A$978,customer!$B$2:$B$978)</f>
        <v>Maddie Martinec</v>
      </c>
    </row>
    <row r="2055" spans="1:8" x14ac:dyDescent="0.2">
      <c r="A2055" t="s">
        <v>3051</v>
      </c>
      <c r="B2055" t="s">
        <v>3927</v>
      </c>
      <c r="C2055" s="1">
        <v>44857</v>
      </c>
      <c r="D2055" s="1">
        <v>44857</v>
      </c>
      <c r="E2055">
        <f t="shared" si="32"/>
        <v>0</v>
      </c>
      <c r="F2055" t="str">
        <f>_xlfn.XLOOKUP(data!$B2055,campaign!$A$2:$A$18,campaign!$B$2:$B$18)</f>
        <v>RespondsToMailOffers</v>
      </c>
      <c r="G2055">
        <f>_xlfn.XLOOKUP($F2055,campaign!$B$2:$B$18,campaign!$D$2:$D$18)</f>
        <v>27</v>
      </c>
      <c r="H2055" t="str">
        <f>_xlfn.XLOOKUP($A2055,customer!$A$2:$A$978,customer!$B$2:$B$978)</f>
        <v>Maddie Martinec</v>
      </c>
    </row>
    <row r="2056" spans="1:8" x14ac:dyDescent="0.2">
      <c r="A2056" t="s">
        <v>3051</v>
      </c>
      <c r="B2056" t="s">
        <v>3927</v>
      </c>
      <c r="C2056" s="1">
        <v>44857</v>
      </c>
      <c r="D2056" s="1">
        <v>44918</v>
      </c>
      <c r="E2056">
        <f t="shared" si="32"/>
        <v>2</v>
      </c>
      <c r="F2056" t="str">
        <f>_xlfn.XLOOKUP(data!$B2056,campaign!$A$2:$A$18,campaign!$B$2:$B$18)</f>
        <v>RespondsToMailOffers</v>
      </c>
      <c r="G2056">
        <f>_xlfn.XLOOKUP($F2056,campaign!$B$2:$B$18,campaign!$D$2:$D$18)</f>
        <v>27</v>
      </c>
      <c r="H2056" t="str">
        <f>_xlfn.XLOOKUP($A2056,customer!$A$2:$A$978,customer!$B$2:$B$978)</f>
        <v>Maddie Martinec</v>
      </c>
    </row>
    <row r="2057" spans="1:8" x14ac:dyDescent="0.2">
      <c r="A2057" t="s">
        <v>3051</v>
      </c>
      <c r="B2057" t="s">
        <v>3927</v>
      </c>
      <c r="C2057" s="1">
        <v>44857</v>
      </c>
      <c r="D2057" s="1">
        <v>44927</v>
      </c>
      <c r="E2057">
        <f t="shared" si="32"/>
        <v>2</v>
      </c>
      <c r="F2057" t="str">
        <f>_xlfn.XLOOKUP(data!$B2057,campaign!$A$2:$A$18,campaign!$B$2:$B$18)</f>
        <v>RespondsToMailOffers</v>
      </c>
      <c r="G2057">
        <f>_xlfn.XLOOKUP($F2057,campaign!$B$2:$B$18,campaign!$D$2:$D$18)</f>
        <v>27</v>
      </c>
      <c r="H2057" t="str">
        <f>_xlfn.XLOOKUP($A2057,customer!$A$2:$A$978,customer!$B$2:$B$978)</f>
        <v>Maddie Martinec</v>
      </c>
    </row>
    <row r="2058" spans="1:8" x14ac:dyDescent="0.2">
      <c r="A2058" t="s">
        <v>3051</v>
      </c>
      <c r="B2058" t="s">
        <v>3927</v>
      </c>
      <c r="C2058" s="1">
        <v>44857</v>
      </c>
      <c r="D2058" s="1">
        <v>44960</v>
      </c>
      <c r="E2058">
        <f t="shared" si="32"/>
        <v>3</v>
      </c>
      <c r="F2058" t="str">
        <f>_xlfn.XLOOKUP(data!$B2058,campaign!$A$2:$A$18,campaign!$B$2:$B$18)</f>
        <v>RespondsToMailOffers</v>
      </c>
      <c r="G2058">
        <f>_xlfn.XLOOKUP($F2058,campaign!$B$2:$B$18,campaign!$D$2:$D$18)</f>
        <v>27</v>
      </c>
      <c r="H2058" t="str">
        <f>_xlfn.XLOOKUP($A2058,customer!$A$2:$A$978,customer!$B$2:$B$978)</f>
        <v>Maddie Martinec</v>
      </c>
    </row>
    <row r="2059" spans="1:8" x14ac:dyDescent="0.2">
      <c r="A2059" t="s">
        <v>3051</v>
      </c>
      <c r="B2059" t="s">
        <v>3927</v>
      </c>
      <c r="C2059" s="1">
        <v>44857</v>
      </c>
      <c r="D2059" s="1">
        <v>45016</v>
      </c>
      <c r="E2059">
        <f t="shared" si="32"/>
        <v>5</v>
      </c>
      <c r="F2059" t="str">
        <f>_xlfn.XLOOKUP(data!$B2059,campaign!$A$2:$A$18,campaign!$B$2:$B$18)</f>
        <v>RespondsToMailOffers</v>
      </c>
      <c r="G2059">
        <f>_xlfn.XLOOKUP($F2059,campaign!$B$2:$B$18,campaign!$D$2:$D$18)</f>
        <v>27</v>
      </c>
      <c r="H2059" t="str">
        <f>_xlfn.XLOOKUP($A2059,customer!$A$2:$A$978,customer!$B$2:$B$978)</f>
        <v>Maddie Martinec</v>
      </c>
    </row>
    <row r="2060" spans="1:8" x14ac:dyDescent="0.2">
      <c r="A2060" t="s">
        <v>3051</v>
      </c>
      <c r="B2060" t="s">
        <v>3927</v>
      </c>
      <c r="C2060" s="1">
        <v>44857</v>
      </c>
      <c r="D2060" s="1">
        <v>45021</v>
      </c>
      <c r="E2060">
        <f t="shared" si="32"/>
        <v>5</v>
      </c>
      <c r="F2060" t="str">
        <f>_xlfn.XLOOKUP(data!$B2060,campaign!$A$2:$A$18,campaign!$B$2:$B$18)</f>
        <v>RespondsToMailOffers</v>
      </c>
      <c r="G2060">
        <f>_xlfn.XLOOKUP($F2060,campaign!$B$2:$B$18,campaign!$D$2:$D$18)</f>
        <v>27</v>
      </c>
      <c r="H2060" t="str">
        <f>_xlfn.XLOOKUP($A2060,customer!$A$2:$A$978,customer!$B$2:$B$978)</f>
        <v>Maddie Martinec</v>
      </c>
    </row>
    <row r="2061" spans="1:8" x14ac:dyDescent="0.2">
      <c r="A2061" t="s">
        <v>3051</v>
      </c>
      <c r="B2061" t="s">
        <v>3927</v>
      </c>
      <c r="C2061" s="1">
        <v>44857</v>
      </c>
      <c r="D2061" s="1">
        <v>45070</v>
      </c>
      <c r="E2061">
        <f t="shared" si="32"/>
        <v>7</v>
      </c>
      <c r="F2061" t="str">
        <f>_xlfn.XLOOKUP(data!$B2061,campaign!$A$2:$A$18,campaign!$B$2:$B$18)</f>
        <v>RespondsToMailOffers</v>
      </c>
      <c r="G2061">
        <f>_xlfn.XLOOKUP($F2061,campaign!$B$2:$B$18,campaign!$D$2:$D$18)</f>
        <v>27</v>
      </c>
      <c r="H2061" t="str">
        <f>_xlfn.XLOOKUP($A2061,customer!$A$2:$A$978,customer!$B$2:$B$978)</f>
        <v>Maddie Martinec</v>
      </c>
    </row>
    <row r="2062" spans="1:8" x14ac:dyDescent="0.2">
      <c r="A2062" t="s">
        <v>3051</v>
      </c>
      <c r="B2062" t="s">
        <v>3927</v>
      </c>
      <c r="C2062" s="1">
        <v>44857</v>
      </c>
      <c r="D2062" s="1">
        <v>45084</v>
      </c>
      <c r="E2062">
        <f t="shared" si="32"/>
        <v>7</v>
      </c>
      <c r="F2062" t="str">
        <f>_xlfn.XLOOKUP(data!$B2062,campaign!$A$2:$A$18,campaign!$B$2:$B$18)</f>
        <v>RespondsToMailOffers</v>
      </c>
      <c r="G2062">
        <f>_xlfn.XLOOKUP($F2062,campaign!$B$2:$B$18,campaign!$D$2:$D$18)</f>
        <v>27</v>
      </c>
      <c r="H2062" t="str">
        <f>_xlfn.XLOOKUP($A2062,customer!$A$2:$A$978,customer!$B$2:$B$978)</f>
        <v>Maddie Martinec</v>
      </c>
    </row>
    <row r="2063" spans="1:8" x14ac:dyDescent="0.2">
      <c r="A2063" t="s">
        <v>3051</v>
      </c>
      <c r="B2063" t="s">
        <v>3920</v>
      </c>
      <c r="C2063" s="1">
        <v>44990</v>
      </c>
      <c r="D2063" s="1">
        <v>44990</v>
      </c>
      <c r="E2063">
        <f t="shared" si="32"/>
        <v>0</v>
      </c>
      <c r="F2063" t="str">
        <f>_xlfn.XLOOKUP(data!$B2063,campaign!$A$2:$A$18,campaign!$B$2:$B$18)</f>
        <v>ChildrenInHH</v>
      </c>
      <c r="G2063">
        <f>_xlfn.XLOOKUP($F2063,campaign!$B$2:$B$18,campaign!$D$2:$D$18)</f>
        <v>10</v>
      </c>
      <c r="H2063" t="str">
        <f>_xlfn.XLOOKUP($A2063,customer!$A$2:$A$978,customer!$B$2:$B$978)</f>
        <v>Maddie Martinec</v>
      </c>
    </row>
    <row r="2064" spans="1:8" x14ac:dyDescent="0.2">
      <c r="A2064" t="s">
        <v>3051</v>
      </c>
      <c r="B2064" t="s">
        <v>3920</v>
      </c>
      <c r="C2064" s="1">
        <v>44990</v>
      </c>
      <c r="D2064" s="1">
        <v>45033</v>
      </c>
      <c r="E2064">
        <f t="shared" si="32"/>
        <v>1</v>
      </c>
      <c r="F2064" t="str">
        <f>_xlfn.XLOOKUP(data!$B2064,campaign!$A$2:$A$18,campaign!$B$2:$B$18)</f>
        <v>ChildrenInHH</v>
      </c>
      <c r="G2064">
        <f>_xlfn.XLOOKUP($F2064,campaign!$B$2:$B$18,campaign!$D$2:$D$18)</f>
        <v>10</v>
      </c>
      <c r="H2064" t="str">
        <f>_xlfn.XLOOKUP($A2064,customer!$A$2:$A$978,customer!$B$2:$B$978)</f>
        <v>Maddie Martinec</v>
      </c>
    </row>
    <row r="2065" spans="1:8" x14ac:dyDescent="0.2">
      <c r="A2065" t="s">
        <v>3051</v>
      </c>
      <c r="B2065" t="s">
        <v>3920</v>
      </c>
      <c r="C2065" s="1">
        <v>44990</v>
      </c>
      <c r="D2065" s="1">
        <v>45064</v>
      </c>
      <c r="E2065">
        <f t="shared" si="32"/>
        <v>2</v>
      </c>
      <c r="F2065" t="str">
        <f>_xlfn.XLOOKUP(data!$B2065,campaign!$A$2:$A$18,campaign!$B$2:$B$18)</f>
        <v>ChildrenInHH</v>
      </c>
      <c r="G2065">
        <f>_xlfn.XLOOKUP($F2065,campaign!$B$2:$B$18,campaign!$D$2:$D$18)</f>
        <v>10</v>
      </c>
      <c r="H2065" t="str">
        <f>_xlfn.XLOOKUP($A2065,customer!$A$2:$A$978,customer!$B$2:$B$978)</f>
        <v>Maddie Martinec</v>
      </c>
    </row>
    <row r="2066" spans="1:8" x14ac:dyDescent="0.2">
      <c r="A2066" t="s">
        <v>3052</v>
      </c>
      <c r="B2066" t="s">
        <v>3922</v>
      </c>
      <c r="C2066" s="1">
        <v>44595</v>
      </c>
      <c r="D2066" s="1">
        <v>44595</v>
      </c>
      <c r="E2066">
        <f t="shared" si="32"/>
        <v>0</v>
      </c>
      <c r="F2066" t="str">
        <f>_xlfn.XLOOKUP(data!$B2066,campaign!$A$2:$A$18,campaign!$B$2:$B$18)</f>
        <v>HandsetWebCapable</v>
      </c>
      <c r="G2066">
        <f>_xlfn.XLOOKUP($F2066,campaign!$B$2:$B$18,campaign!$D$2:$D$18)</f>
        <v>62</v>
      </c>
      <c r="H2066" t="str">
        <f>_xlfn.XLOOKUP($A2066,customer!$A$2:$A$978,customer!$B$2:$B$978)</f>
        <v>Benedick Askem</v>
      </c>
    </row>
    <row r="2067" spans="1:8" x14ac:dyDescent="0.2">
      <c r="A2067" t="s">
        <v>3052</v>
      </c>
      <c r="B2067" t="s">
        <v>3922</v>
      </c>
      <c r="C2067" s="1">
        <v>44595</v>
      </c>
      <c r="D2067" s="1">
        <v>44666</v>
      </c>
      <c r="E2067">
        <f t="shared" si="32"/>
        <v>2</v>
      </c>
      <c r="F2067" t="str">
        <f>_xlfn.XLOOKUP(data!$B2067,campaign!$A$2:$A$18,campaign!$B$2:$B$18)</f>
        <v>HandsetWebCapable</v>
      </c>
      <c r="G2067">
        <f>_xlfn.XLOOKUP($F2067,campaign!$B$2:$B$18,campaign!$D$2:$D$18)</f>
        <v>62</v>
      </c>
      <c r="H2067" t="str">
        <f>_xlfn.XLOOKUP($A2067,customer!$A$2:$A$978,customer!$B$2:$B$978)</f>
        <v>Benedick Askem</v>
      </c>
    </row>
    <row r="2068" spans="1:8" x14ac:dyDescent="0.2">
      <c r="A2068" t="s">
        <v>3052</v>
      </c>
      <c r="B2068" t="s">
        <v>3922</v>
      </c>
      <c r="C2068" s="1">
        <v>44595</v>
      </c>
      <c r="D2068" s="1">
        <v>44729</v>
      </c>
      <c r="E2068">
        <f t="shared" si="32"/>
        <v>4</v>
      </c>
      <c r="F2068" t="str">
        <f>_xlfn.XLOOKUP(data!$B2068,campaign!$A$2:$A$18,campaign!$B$2:$B$18)</f>
        <v>HandsetWebCapable</v>
      </c>
      <c r="G2068">
        <f>_xlfn.XLOOKUP($F2068,campaign!$B$2:$B$18,campaign!$D$2:$D$18)</f>
        <v>62</v>
      </c>
      <c r="H2068" t="str">
        <f>_xlfn.XLOOKUP($A2068,customer!$A$2:$A$978,customer!$B$2:$B$978)</f>
        <v>Benedick Askem</v>
      </c>
    </row>
    <row r="2069" spans="1:8" x14ac:dyDescent="0.2">
      <c r="A2069" t="s">
        <v>3052</v>
      </c>
      <c r="B2069" t="s">
        <v>3922</v>
      </c>
      <c r="C2069" s="1">
        <v>44595</v>
      </c>
      <c r="D2069" s="1">
        <v>44747</v>
      </c>
      <c r="E2069">
        <f t="shared" si="32"/>
        <v>5</v>
      </c>
      <c r="F2069" t="str">
        <f>_xlfn.XLOOKUP(data!$B2069,campaign!$A$2:$A$18,campaign!$B$2:$B$18)</f>
        <v>HandsetWebCapable</v>
      </c>
      <c r="G2069">
        <f>_xlfn.XLOOKUP($F2069,campaign!$B$2:$B$18,campaign!$D$2:$D$18)</f>
        <v>62</v>
      </c>
      <c r="H2069" t="str">
        <f>_xlfn.XLOOKUP($A2069,customer!$A$2:$A$978,customer!$B$2:$B$978)</f>
        <v>Benedick Askem</v>
      </c>
    </row>
    <row r="2070" spans="1:8" x14ac:dyDescent="0.2">
      <c r="A2070" t="s">
        <v>3052</v>
      </c>
      <c r="B2070" t="s">
        <v>3922</v>
      </c>
      <c r="C2070" s="1">
        <v>44595</v>
      </c>
      <c r="D2070" s="1">
        <v>44820</v>
      </c>
      <c r="E2070">
        <f t="shared" si="32"/>
        <v>7</v>
      </c>
      <c r="F2070" t="str">
        <f>_xlfn.XLOOKUP(data!$B2070,campaign!$A$2:$A$18,campaign!$B$2:$B$18)</f>
        <v>HandsetWebCapable</v>
      </c>
      <c r="G2070">
        <f>_xlfn.XLOOKUP($F2070,campaign!$B$2:$B$18,campaign!$D$2:$D$18)</f>
        <v>62</v>
      </c>
      <c r="H2070" t="str">
        <f>_xlfn.XLOOKUP($A2070,customer!$A$2:$A$978,customer!$B$2:$B$978)</f>
        <v>Benedick Askem</v>
      </c>
    </row>
    <row r="2071" spans="1:8" x14ac:dyDescent="0.2">
      <c r="A2071" t="s">
        <v>3052</v>
      </c>
      <c r="B2071" t="s">
        <v>3922</v>
      </c>
      <c r="C2071" s="1">
        <v>44595</v>
      </c>
      <c r="D2071" s="1">
        <v>44849</v>
      </c>
      <c r="E2071">
        <f t="shared" si="32"/>
        <v>8</v>
      </c>
      <c r="F2071" t="str">
        <f>_xlfn.XLOOKUP(data!$B2071,campaign!$A$2:$A$18,campaign!$B$2:$B$18)</f>
        <v>HandsetWebCapable</v>
      </c>
      <c r="G2071">
        <f>_xlfn.XLOOKUP($F2071,campaign!$B$2:$B$18,campaign!$D$2:$D$18)</f>
        <v>62</v>
      </c>
      <c r="H2071" t="str">
        <f>_xlfn.XLOOKUP($A2071,customer!$A$2:$A$978,customer!$B$2:$B$978)</f>
        <v>Benedick Askem</v>
      </c>
    </row>
    <row r="2072" spans="1:8" x14ac:dyDescent="0.2">
      <c r="A2072" t="s">
        <v>3052</v>
      </c>
      <c r="B2072" t="s">
        <v>3922</v>
      </c>
      <c r="C2072" s="1">
        <v>44595</v>
      </c>
      <c r="D2072" s="1">
        <v>44937</v>
      </c>
      <c r="E2072">
        <f t="shared" si="32"/>
        <v>11</v>
      </c>
      <c r="F2072" t="str">
        <f>_xlfn.XLOOKUP(data!$B2072,campaign!$A$2:$A$18,campaign!$B$2:$B$18)</f>
        <v>HandsetWebCapable</v>
      </c>
      <c r="G2072">
        <f>_xlfn.XLOOKUP($F2072,campaign!$B$2:$B$18,campaign!$D$2:$D$18)</f>
        <v>62</v>
      </c>
      <c r="H2072" t="str">
        <f>_xlfn.XLOOKUP($A2072,customer!$A$2:$A$978,customer!$B$2:$B$978)</f>
        <v>Benedick Askem</v>
      </c>
    </row>
    <row r="2073" spans="1:8" x14ac:dyDescent="0.2">
      <c r="A2073" t="s">
        <v>3052</v>
      </c>
      <c r="B2073" t="s">
        <v>3922</v>
      </c>
      <c r="C2073" s="1">
        <v>44595</v>
      </c>
      <c r="D2073" s="1">
        <v>44962</v>
      </c>
      <c r="E2073">
        <f t="shared" si="32"/>
        <v>12</v>
      </c>
      <c r="F2073" t="str">
        <f>_xlfn.XLOOKUP(data!$B2073,campaign!$A$2:$A$18,campaign!$B$2:$B$18)</f>
        <v>HandsetWebCapable</v>
      </c>
      <c r="G2073">
        <f>_xlfn.XLOOKUP($F2073,campaign!$B$2:$B$18,campaign!$D$2:$D$18)</f>
        <v>62</v>
      </c>
      <c r="H2073" t="str">
        <f>_xlfn.XLOOKUP($A2073,customer!$A$2:$A$978,customer!$B$2:$B$978)</f>
        <v>Benedick Askem</v>
      </c>
    </row>
    <row r="2074" spans="1:8" x14ac:dyDescent="0.2">
      <c r="A2074" t="s">
        <v>3052</v>
      </c>
      <c r="B2074" t="s">
        <v>3922</v>
      </c>
      <c r="C2074" s="1">
        <v>44595</v>
      </c>
      <c r="D2074" s="1">
        <v>45024</v>
      </c>
      <c r="E2074">
        <f t="shared" si="32"/>
        <v>14</v>
      </c>
      <c r="F2074" t="str">
        <f>_xlfn.XLOOKUP(data!$B2074,campaign!$A$2:$A$18,campaign!$B$2:$B$18)</f>
        <v>HandsetWebCapable</v>
      </c>
      <c r="G2074">
        <f>_xlfn.XLOOKUP($F2074,campaign!$B$2:$B$18,campaign!$D$2:$D$18)</f>
        <v>62</v>
      </c>
      <c r="H2074" t="str">
        <f>_xlfn.XLOOKUP($A2074,customer!$A$2:$A$978,customer!$B$2:$B$978)</f>
        <v>Benedick Askem</v>
      </c>
    </row>
    <row r="2075" spans="1:8" x14ac:dyDescent="0.2">
      <c r="A2075" t="s">
        <v>3052</v>
      </c>
      <c r="B2075" t="s">
        <v>3922</v>
      </c>
      <c r="C2075" s="1">
        <v>44595</v>
      </c>
      <c r="D2075" s="1">
        <v>45052</v>
      </c>
      <c r="E2075">
        <f t="shared" si="32"/>
        <v>15</v>
      </c>
      <c r="F2075" t="str">
        <f>_xlfn.XLOOKUP(data!$B2075,campaign!$A$2:$A$18,campaign!$B$2:$B$18)</f>
        <v>HandsetWebCapable</v>
      </c>
      <c r="G2075">
        <f>_xlfn.XLOOKUP($F2075,campaign!$B$2:$B$18,campaign!$D$2:$D$18)</f>
        <v>62</v>
      </c>
      <c r="H2075" t="str">
        <f>_xlfn.XLOOKUP($A2075,customer!$A$2:$A$978,customer!$B$2:$B$978)</f>
        <v>Benedick Askem</v>
      </c>
    </row>
    <row r="2076" spans="1:8" x14ac:dyDescent="0.2">
      <c r="A2076" t="s">
        <v>3052</v>
      </c>
      <c r="B2076" t="s">
        <v>3948</v>
      </c>
      <c r="C2076" s="1">
        <v>44714</v>
      </c>
      <c r="D2076" s="1">
        <v>44714</v>
      </c>
      <c r="E2076">
        <f t="shared" si="32"/>
        <v>0</v>
      </c>
      <c r="F2076" t="str">
        <f>_xlfn.XLOOKUP(data!$B2076,campaign!$A$2:$A$18,campaign!$B$2:$B$18)</f>
        <v>HasCreditCard</v>
      </c>
      <c r="G2076">
        <f>_xlfn.XLOOKUP($F2076,campaign!$B$2:$B$18,campaign!$D$2:$D$18)</f>
        <v>65</v>
      </c>
      <c r="H2076" t="str">
        <f>_xlfn.XLOOKUP($A2076,customer!$A$2:$A$978,customer!$B$2:$B$978)</f>
        <v>Benedick Askem</v>
      </c>
    </row>
    <row r="2077" spans="1:8" x14ac:dyDescent="0.2">
      <c r="A2077" t="s">
        <v>3052</v>
      </c>
      <c r="B2077" t="s">
        <v>3948</v>
      </c>
      <c r="C2077" s="1">
        <v>44714</v>
      </c>
      <c r="D2077" s="1">
        <v>44745</v>
      </c>
      <c r="E2077">
        <f t="shared" si="32"/>
        <v>1</v>
      </c>
      <c r="F2077" t="str">
        <f>_xlfn.XLOOKUP(data!$B2077,campaign!$A$2:$A$18,campaign!$B$2:$B$18)</f>
        <v>HasCreditCard</v>
      </c>
      <c r="G2077">
        <f>_xlfn.XLOOKUP($F2077,campaign!$B$2:$B$18,campaign!$D$2:$D$18)</f>
        <v>65</v>
      </c>
      <c r="H2077" t="str">
        <f>_xlfn.XLOOKUP($A2077,customer!$A$2:$A$978,customer!$B$2:$B$978)</f>
        <v>Benedick Askem</v>
      </c>
    </row>
    <row r="2078" spans="1:8" x14ac:dyDescent="0.2">
      <c r="A2078" t="s">
        <v>3052</v>
      </c>
      <c r="B2078" t="s">
        <v>3948</v>
      </c>
      <c r="C2078" s="1">
        <v>44714</v>
      </c>
      <c r="D2078" s="1">
        <v>44775</v>
      </c>
      <c r="E2078">
        <f t="shared" si="32"/>
        <v>2</v>
      </c>
      <c r="F2078" t="str">
        <f>_xlfn.XLOOKUP(data!$B2078,campaign!$A$2:$A$18,campaign!$B$2:$B$18)</f>
        <v>HasCreditCard</v>
      </c>
      <c r="G2078">
        <f>_xlfn.XLOOKUP($F2078,campaign!$B$2:$B$18,campaign!$D$2:$D$18)</f>
        <v>65</v>
      </c>
      <c r="H2078" t="str">
        <f>_xlfn.XLOOKUP($A2078,customer!$A$2:$A$978,customer!$B$2:$B$978)</f>
        <v>Benedick Askem</v>
      </c>
    </row>
    <row r="2079" spans="1:8" x14ac:dyDescent="0.2">
      <c r="A2079" t="s">
        <v>3052</v>
      </c>
      <c r="B2079" t="s">
        <v>3948</v>
      </c>
      <c r="C2079" s="1">
        <v>44714</v>
      </c>
      <c r="D2079" s="1">
        <v>44847</v>
      </c>
      <c r="E2079">
        <f t="shared" si="32"/>
        <v>4</v>
      </c>
      <c r="F2079" t="str">
        <f>_xlfn.XLOOKUP(data!$B2079,campaign!$A$2:$A$18,campaign!$B$2:$B$18)</f>
        <v>HasCreditCard</v>
      </c>
      <c r="G2079">
        <f>_xlfn.XLOOKUP($F2079,campaign!$B$2:$B$18,campaign!$D$2:$D$18)</f>
        <v>65</v>
      </c>
      <c r="H2079" t="str">
        <f>_xlfn.XLOOKUP($A2079,customer!$A$2:$A$978,customer!$B$2:$B$978)</f>
        <v>Benedick Askem</v>
      </c>
    </row>
    <row r="2080" spans="1:8" x14ac:dyDescent="0.2">
      <c r="A2080" t="s">
        <v>3052</v>
      </c>
      <c r="B2080" t="s">
        <v>3948</v>
      </c>
      <c r="C2080" s="1">
        <v>44714</v>
      </c>
      <c r="D2080" s="1">
        <v>44877</v>
      </c>
      <c r="E2080">
        <f t="shared" si="32"/>
        <v>5</v>
      </c>
      <c r="F2080" t="str">
        <f>_xlfn.XLOOKUP(data!$B2080,campaign!$A$2:$A$18,campaign!$B$2:$B$18)</f>
        <v>HasCreditCard</v>
      </c>
      <c r="G2080">
        <f>_xlfn.XLOOKUP($F2080,campaign!$B$2:$B$18,campaign!$D$2:$D$18)</f>
        <v>65</v>
      </c>
      <c r="H2080" t="str">
        <f>_xlfn.XLOOKUP($A2080,customer!$A$2:$A$978,customer!$B$2:$B$978)</f>
        <v>Benedick Askem</v>
      </c>
    </row>
    <row r="2081" spans="1:8" x14ac:dyDescent="0.2">
      <c r="A2081" t="s">
        <v>3052</v>
      </c>
      <c r="B2081" t="s">
        <v>3948</v>
      </c>
      <c r="C2081" s="1">
        <v>44714</v>
      </c>
      <c r="D2081" s="1">
        <v>44906</v>
      </c>
      <c r="E2081">
        <f t="shared" si="32"/>
        <v>6</v>
      </c>
      <c r="F2081" t="str">
        <f>_xlfn.XLOOKUP(data!$B2081,campaign!$A$2:$A$18,campaign!$B$2:$B$18)</f>
        <v>HasCreditCard</v>
      </c>
      <c r="G2081">
        <f>_xlfn.XLOOKUP($F2081,campaign!$B$2:$B$18,campaign!$D$2:$D$18)</f>
        <v>65</v>
      </c>
      <c r="H2081" t="str">
        <f>_xlfn.XLOOKUP($A2081,customer!$A$2:$A$978,customer!$B$2:$B$978)</f>
        <v>Benedick Askem</v>
      </c>
    </row>
    <row r="2082" spans="1:8" x14ac:dyDescent="0.2">
      <c r="A2082" t="s">
        <v>3052</v>
      </c>
      <c r="B2082" t="s">
        <v>3948</v>
      </c>
      <c r="C2082" s="1">
        <v>44714</v>
      </c>
      <c r="D2082" s="1">
        <v>44930</v>
      </c>
      <c r="E2082">
        <f t="shared" si="32"/>
        <v>7</v>
      </c>
      <c r="F2082" t="str">
        <f>_xlfn.XLOOKUP(data!$B2082,campaign!$A$2:$A$18,campaign!$B$2:$B$18)</f>
        <v>HasCreditCard</v>
      </c>
      <c r="G2082">
        <f>_xlfn.XLOOKUP($F2082,campaign!$B$2:$B$18,campaign!$D$2:$D$18)</f>
        <v>65</v>
      </c>
      <c r="H2082" t="str">
        <f>_xlfn.XLOOKUP($A2082,customer!$A$2:$A$978,customer!$B$2:$B$978)</f>
        <v>Benedick Askem</v>
      </c>
    </row>
    <row r="2083" spans="1:8" x14ac:dyDescent="0.2">
      <c r="A2083" t="s">
        <v>3052</v>
      </c>
      <c r="B2083" t="s">
        <v>3948</v>
      </c>
      <c r="C2083" s="1">
        <v>44714</v>
      </c>
      <c r="D2083" s="1">
        <v>44973</v>
      </c>
      <c r="E2083">
        <f t="shared" si="32"/>
        <v>8</v>
      </c>
      <c r="F2083" t="str">
        <f>_xlfn.XLOOKUP(data!$B2083,campaign!$A$2:$A$18,campaign!$B$2:$B$18)</f>
        <v>HasCreditCard</v>
      </c>
      <c r="G2083">
        <f>_xlfn.XLOOKUP($F2083,campaign!$B$2:$B$18,campaign!$D$2:$D$18)</f>
        <v>65</v>
      </c>
      <c r="H2083" t="str">
        <f>_xlfn.XLOOKUP($A2083,customer!$A$2:$A$978,customer!$B$2:$B$978)</f>
        <v>Benedick Askem</v>
      </c>
    </row>
    <row r="2084" spans="1:8" x14ac:dyDescent="0.2">
      <c r="A2084" t="s">
        <v>3052</v>
      </c>
      <c r="B2084" t="s">
        <v>3948</v>
      </c>
      <c r="C2084" s="1">
        <v>44714</v>
      </c>
      <c r="D2084" s="1">
        <v>44990</v>
      </c>
      <c r="E2084">
        <f t="shared" si="32"/>
        <v>9</v>
      </c>
      <c r="F2084" t="str">
        <f>_xlfn.XLOOKUP(data!$B2084,campaign!$A$2:$A$18,campaign!$B$2:$B$18)</f>
        <v>HasCreditCard</v>
      </c>
      <c r="G2084">
        <f>_xlfn.XLOOKUP($F2084,campaign!$B$2:$B$18,campaign!$D$2:$D$18)</f>
        <v>65</v>
      </c>
      <c r="H2084" t="str">
        <f>_xlfn.XLOOKUP($A2084,customer!$A$2:$A$978,customer!$B$2:$B$978)</f>
        <v>Benedick Askem</v>
      </c>
    </row>
    <row r="2085" spans="1:8" x14ac:dyDescent="0.2">
      <c r="A2085" t="s">
        <v>3052</v>
      </c>
      <c r="B2085" t="s">
        <v>3948</v>
      </c>
      <c r="C2085" s="1">
        <v>44714</v>
      </c>
      <c r="D2085" s="1">
        <v>45030</v>
      </c>
      <c r="E2085">
        <f t="shared" si="32"/>
        <v>10</v>
      </c>
      <c r="F2085" t="str">
        <f>_xlfn.XLOOKUP(data!$B2085,campaign!$A$2:$A$18,campaign!$B$2:$B$18)</f>
        <v>HasCreditCard</v>
      </c>
      <c r="G2085">
        <f>_xlfn.XLOOKUP($F2085,campaign!$B$2:$B$18,campaign!$D$2:$D$18)</f>
        <v>65</v>
      </c>
      <c r="H2085" t="str">
        <f>_xlfn.XLOOKUP($A2085,customer!$A$2:$A$978,customer!$B$2:$B$978)</f>
        <v>Benedick Askem</v>
      </c>
    </row>
    <row r="2086" spans="1:8" x14ac:dyDescent="0.2">
      <c r="A2086" t="s">
        <v>3052</v>
      </c>
      <c r="B2086" t="s">
        <v>3948</v>
      </c>
      <c r="C2086" s="1">
        <v>44714</v>
      </c>
      <c r="D2086" s="1">
        <v>45051</v>
      </c>
      <c r="E2086">
        <f t="shared" si="32"/>
        <v>11</v>
      </c>
      <c r="F2086" t="str">
        <f>_xlfn.XLOOKUP(data!$B2086,campaign!$A$2:$A$18,campaign!$B$2:$B$18)</f>
        <v>HasCreditCard</v>
      </c>
      <c r="G2086">
        <f>_xlfn.XLOOKUP($F2086,campaign!$B$2:$B$18,campaign!$D$2:$D$18)</f>
        <v>65</v>
      </c>
      <c r="H2086" t="str">
        <f>_xlfn.XLOOKUP($A2086,customer!$A$2:$A$978,customer!$B$2:$B$978)</f>
        <v>Benedick Askem</v>
      </c>
    </row>
    <row r="2087" spans="1:8" x14ac:dyDescent="0.2">
      <c r="A2087" t="s">
        <v>3052</v>
      </c>
      <c r="B2087" t="s">
        <v>3953</v>
      </c>
      <c r="C2087" s="1">
        <v>44838</v>
      </c>
      <c r="D2087" s="1">
        <v>44838</v>
      </c>
      <c r="E2087">
        <f t="shared" si="32"/>
        <v>0</v>
      </c>
      <c r="F2087" t="str">
        <f>_xlfn.XLOOKUP(data!$B2087,campaign!$A$2:$A$18,campaign!$B$2:$B$18)</f>
        <v>MaritalStatus</v>
      </c>
      <c r="G2087">
        <f>_xlfn.XLOOKUP($F2087,campaign!$B$2:$B$18,campaign!$D$2:$D$18)</f>
        <v>29</v>
      </c>
      <c r="H2087" t="str">
        <f>_xlfn.XLOOKUP($A2087,customer!$A$2:$A$978,customer!$B$2:$B$978)</f>
        <v>Benedick Askem</v>
      </c>
    </row>
    <row r="2088" spans="1:8" x14ac:dyDescent="0.2">
      <c r="A2088" t="s">
        <v>3052</v>
      </c>
      <c r="B2088" t="s">
        <v>3953</v>
      </c>
      <c r="C2088" s="1">
        <v>44838</v>
      </c>
      <c r="D2088" s="1">
        <v>44870</v>
      </c>
      <c r="E2088">
        <f t="shared" si="32"/>
        <v>1</v>
      </c>
      <c r="F2088" t="str">
        <f>_xlfn.XLOOKUP(data!$B2088,campaign!$A$2:$A$18,campaign!$B$2:$B$18)</f>
        <v>MaritalStatus</v>
      </c>
      <c r="G2088">
        <f>_xlfn.XLOOKUP($F2088,campaign!$B$2:$B$18,campaign!$D$2:$D$18)</f>
        <v>29</v>
      </c>
      <c r="H2088" t="str">
        <f>_xlfn.XLOOKUP($A2088,customer!$A$2:$A$978,customer!$B$2:$B$978)</f>
        <v>Benedick Askem</v>
      </c>
    </row>
    <row r="2089" spans="1:8" x14ac:dyDescent="0.2">
      <c r="A2089" t="s">
        <v>3052</v>
      </c>
      <c r="B2089" t="s">
        <v>3953</v>
      </c>
      <c r="C2089" s="1">
        <v>44838</v>
      </c>
      <c r="D2089" s="1">
        <v>44910</v>
      </c>
      <c r="E2089">
        <f t="shared" si="32"/>
        <v>2</v>
      </c>
      <c r="F2089" t="str">
        <f>_xlfn.XLOOKUP(data!$B2089,campaign!$A$2:$A$18,campaign!$B$2:$B$18)</f>
        <v>MaritalStatus</v>
      </c>
      <c r="G2089">
        <f>_xlfn.XLOOKUP($F2089,campaign!$B$2:$B$18,campaign!$D$2:$D$18)</f>
        <v>29</v>
      </c>
      <c r="H2089" t="str">
        <f>_xlfn.XLOOKUP($A2089,customer!$A$2:$A$978,customer!$B$2:$B$978)</f>
        <v>Benedick Askem</v>
      </c>
    </row>
    <row r="2090" spans="1:8" x14ac:dyDescent="0.2">
      <c r="A2090" t="s">
        <v>3052</v>
      </c>
      <c r="B2090" t="s">
        <v>3953</v>
      </c>
      <c r="C2090" s="1">
        <v>44838</v>
      </c>
      <c r="D2090" s="1">
        <v>44936</v>
      </c>
      <c r="E2090">
        <f t="shared" si="32"/>
        <v>3</v>
      </c>
      <c r="F2090" t="str">
        <f>_xlfn.XLOOKUP(data!$B2090,campaign!$A$2:$A$18,campaign!$B$2:$B$18)</f>
        <v>MaritalStatus</v>
      </c>
      <c r="G2090">
        <f>_xlfn.XLOOKUP($F2090,campaign!$B$2:$B$18,campaign!$D$2:$D$18)</f>
        <v>29</v>
      </c>
      <c r="H2090" t="str">
        <f>_xlfn.XLOOKUP($A2090,customer!$A$2:$A$978,customer!$B$2:$B$978)</f>
        <v>Benedick Askem</v>
      </c>
    </row>
    <row r="2091" spans="1:8" x14ac:dyDescent="0.2">
      <c r="A2091" t="s">
        <v>3052</v>
      </c>
      <c r="B2091" t="s">
        <v>3953</v>
      </c>
      <c r="C2091" s="1">
        <v>44838</v>
      </c>
      <c r="D2091" s="1">
        <v>44973</v>
      </c>
      <c r="E2091">
        <f t="shared" si="32"/>
        <v>4</v>
      </c>
      <c r="F2091" t="str">
        <f>_xlfn.XLOOKUP(data!$B2091,campaign!$A$2:$A$18,campaign!$B$2:$B$18)</f>
        <v>MaritalStatus</v>
      </c>
      <c r="G2091">
        <f>_xlfn.XLOOKUP($F2091,campaign!$B$2:$B$18,campaign!$D$2:$D$18)</f>
        <v>29</v>
      </c>
      <c r="H2091" t="str">
        <f>_xlfn.XLOOKUP($A2091,customer!$A$2:$A$978,customer!$B$2:$B$978)</f>
        <v>Benedick Askem</v>
      </c>
    </row>
    <row r="2092" spans="1:8" x14ac:dyDescent="0.2">
      <c r="A2092" t="s">
        <v>3052</v>
      </c>
      <c r="B2092" t="s">
        <v>3953</v>
      </c>
      <c r="C2092" s="1">
        <v>44838</v>
      </c>
      <c r="D2092" s="1">
        <v>44990</v>
      </c>
      <c r="E2092">
        <f t="shared" si="32"/>
        <v>5</v>
      </c>
      <c r="F2092" t="str">
        <f>_xlfn.XLOOKUP(data!$B2092,campaign!$A$2:$A$18,campaign!$B$2:$B$18)</f>
        <v>MaritalStatus</v>
      </c>
      <c r="G2092">
        <f>_xlfn.XLOOKUP($F2092,campaign!$B$2:$B$18,campaign!$D$2:$D$18)</f>
        <v>29</v>
      </c>
      <c r="H2092" t="str">
        <f>_xlfn.XLOOKUP($A2092,customer!$A$2:$A$978,customer!$B$2:$B$978)</f>
        <v>Benedick Askem</v>
      </c>
    </row>
    <row r="2093" spans="1:8" x14ac:dyDescent="0.2">
      <c r="A2093" t="s">
        <v>3052</v>
      </c>
      <c r="B2093" t="s">
        <v>3953</v>
      </c>
      <c r="C2093" s="1">
        <v>44838</v>
      </c>
      <c r="D2093" s="1">
        <v>45031</v>
      </c>
      <c r="E2093">
        <f t="shared" si="32"/>
        <v>6</v>
      </c>
      <c r="F2093" t="str">
        <f>_xlfn.XLOOKUP(data!$B2093,campaign!$A$2:$A$18,campaign!$B$2:$B$18)</f>
        <v>MaritalStatus</v>
      </c>
      <c r="G2093">
        <f>_xlfn.XLOOKUP($F2093,campaign!$B$2:$B$18,campaign!$D$2:$D$18)</f>
        <v>29</v>
      </c>
      <c r="H2093" t="str">
        <f>_xlfn.XLOOKUP($A2093,customer!$A$2:$A$978,customer!$B$2:$B$978)</f>
        <v>Benedick Askem</v>
      </c>
    </row>
    <row r="2094" spans="1:8" x14ac:dyDescent="0.2">
      <c r="A2094" t="s">
        <v>3052</v>
      </c>
      <c r="B2094" t="s">
        <v>3953</v>
      </c>
      <c r="C2094" s="1">
        <v>44838</v>
      </c>
      <c r="D2094" s="1">
        <v>45051</v>
      </c>
      <c r="E2094">
        <f t="shared" si="32"/>
        <v>7</v>
      </c>
      <c r="F2094" t="str">
        <f>_xlfn.XLOOKUP(data!$B2094,campaign!$A$2:$A$18,campaign!$B$2:$B$18)</f>
        <v>MaritalStatus</v>
      </c>
      <c r="G2094">
        <f>_xlfn.XLOOKUP($F2094,campaign!$B$2:$B$18,campaign!$D$2:$D$18)</f>
        <v>29</v>
      </c>
      <c r="H2094" t="str">
        <f>_xlfn.XLOOKUP($A2094,customer!$A$2:$A$978,customer!$B$2:$B$978)</f>
        <v>Benedick Askem</v>
      </c>
    </row>
    <row r="2095" spans="1:8" x14ac:dyDescent="0.2">
      <c r="A2095" t="s">
        <v>3053</v>
      </c>
      <c r="B2095" t="s">
        <v>3948</v>
      </c>
      <c r="C2095" s="1">
        <v>44821</v>
      </c>
      <c r="D2095" s="1">
        <v>44821</v>
      </c>
      <c r="E2095">
        <f t="shared" si="32"/>
        <v>0</v>
      </c>
      <c r="F2095" t="str">
        <f>_xlfn.XLOOKUP(data!$B2095,campaign!$A$2:$A$18,campaign!$B$2:$B$18)</f>
        <v>HasCreditCard</v>
      </c>
      <c r="G2095">
        <f>_xlfn.XLOOKUP($F2095,campaign!$B$2:$B$18,campaign!$D$2:$D$18)</f>
        <v>65</v>
      </c>
      <c r="H2095" t="str">
        <f>_xlfn.XLOOKUP($A2095,customer!$A$2:$A$978,customer!$B$2:$B$978)</f>
        <v>Rosalinda Muldownie</v>
      </c>
    </row>
    <row r="2096" spans="1:8" x14ac:dyDescent="0.2">
      <c r="A2096" t="s">
        <v>3053</v>
      </c>
      <c r="B2096" t="s">
        <v>3948</v>
      </c>
      <c r="C2096" s="1">
        <v>44821</v>
      </c>
      <c r="D2096" s="1">
        <v>44853</v>
      </c>
      <c r="E2096">
        <f t="shared" si="32"/>
        <v>1</v>
      </c>
      <c r="F2096" t="str">
        <f>_xlfn.XLOOKUP(data!$B2096,campaign!$A$2:$A$18,campaign!$B$2:$B$18)</f>
        <v>HasCreditCard</v>
      </c>
      <c r="G2096">
        <f>_xlfn.XLOOKUP($F2096,campaign!$B$2:$B$18,campaign!$D$2:$D$18)</f>
        <v>65</v>
      </c>
      <c r="H2096" t="str">
        <f>_xlfn.XLOOKUP($A2096,customer!$A$2:$A$978,customer!$B$2:$B$978)</f>
        <v>Rosalinda Muldownie</v>
      </c>
    </row>
    <row r="2097" spans="1:8" x14ac:dyDescent="0.2">
      <c r="A2097" t="s">
        <v>3053</v>
      </c>
      <c r="B2097" t="s">
        <v>3948</v>
      </c>
      <c r="C2097" s="1">
        <v>44821</v>
      </c>
      <c r="D2097" s="1">
        <v>44893</v>
      </c>
      <c r="E2097">
        <f t="shared" si="32"/>
        <v>2</v>
      </c>
      <c r="F2097" t="str">
        <f>_xlfn.XLOOKUP(data!$B2097,campaign!$A$2:$A$18,campaign!$B$2:$B$18)</f>
        <v>HasCreditCard</v>
      </c>
      <c r="G2097">
        <f>_xlfn.XLOOKUP($F2097,campaign!$B$2:$B$18,campaign!$D$2:$D$18)</f>
        <v>65</v>
      </c>
      <c r="H2097" t="str">
        <f>_xlfn.XLOOKUP($A2097,customer!$A$2:$A$978,customer!$B$2:$B$978)</f>
        <v>Rosalinda Muldownie</v>
      </c>
    </row>
    <row r="2098" spans="1:8" x14ac:dyDescent="0.2">
      <c r="A2098" t="s">
        <v>3053</v>
      </c>
      <c r="B2098" t="s">
        <v>3948</v>
      </c>
      <c r="C2098" s="1">
        <v>44821</v>
      </c>
      <c r="D2098" s="1">
        <v>44915</v>
      </c>
      <c r="E2098">
        <f t="shared" si="32"/>
        <v>3</v>
      </c>
      <c r="F2098" t="str">
        <f>_xlfn.XLOOKUP(data!$B2098,campaign!$A$2:$A$18,campaign!$B$2:$B$18)</f>
        <v>HasCreditCard</v>
      </c>
      <c r="G2098">
        <f>_xlfn.XLOOKUP($F2098,campaign!$B$2:$B$18,campaign!$D$2:$D$18)</f>
        <v>65</v>
      </c>
      <c r="H2098" t="str">
        <f>_xlfn.XLOOKUP($A2098,customer!$A$2:$A$978,customer!$B$2:$B$978)</f>
        <v>Rosalinda Muldownie</v>
      </c>
    </row>
    <row r="2099" spans="1:8" x14ac:dyDescent="0.2">
      <c r="A2099" t="s">
        <v>3053</v>
      </c>
      <c r="B2099" t="s">
        <v>3948</v>
      </c>
      <c r="C2099" s="1">
        <v>44821</v>
      </c>
      <c r="D2099" s="1">
        <v>44953</v>
      </c>
      <c r="E2099">
        <f t="shared" si="32"/>
        <v>4</v>
      </c>
      <c r="F2099" t="str">
        <f>_xlfn.XLOOKUP(data!$B2099,campaign!$A$2:$A$18,campaign!$B$2:$B$18)</f>
        <v>HasCreditCard</v>
      </c>
      <c r="G2099">
        <f>_xlfn.XLOOKUP($F2099,campaign!$B$2:$B$18,campaign!$D$2:$D$18)</f>
        <v>65</v>
      </c>
      <c r="H2099" t="str">
        <f>_xlfn.XLOOKUP($A2099,customer!$A$2:$A$978,customer!$B$2:$B$978)</f>
        <v>Rosalinda Muldownie</v>
      </c>
    </row>
    <row r="2100" spans="1:8" x14ac:dyDescent="0.2">
      <c r="A2100" t="s">
        <v>3053</v>
      </c>
      <c r="B2100" t="s">
        <v>3948</v>
      </c>
      <c r="C2100" s="1">
        <v>44821</v>
      </c>
      <c r="D2100" s="1">
        <v>45005</v>
      </c>
      <c r="E2100">
        <f t="shared" si="32"/>
        <v>6</v>
      </c>
      <c r="F2100" t="str">
        <f>_xlfn.XLOOKUP(data!$B2100,campaign!$A$2:$A$18,campaign!$B$2:$B$18)</f>
        <v>HasCreditCard</v>
      </c>
      <c r="G2100">
        <f>_xlfn.XLOOKUP($F2100,campaign!$B$2:$B$18,campaign!$D$2:$D$18)</f>
        <v>65</v>
      </c>
      <c r="H2100" t="str">
        <f>_xlfn.XLOOKUP($A2100,customer!$A$2:$A$978,customer!$B$2:$B$978)</f>
        <v>Rosalinda Muldownie</v>
      </c>
    </row>
    <row r="2101" spans="1:8" x14ac:dyDescent="0.2">
      <c r="A2101" t="s">
        <v>3053</v>
      </c>
      <c r="B2101" t="s">
        <v>3948</v>
      </c>
      <c r="C2101" s="1">
        <v>44821</v>
      </c>
      <c r="D2101" s="1">
        <v>45034</v>
      </c>
      <c r="E2101">
        <f t="shared" si="32"/>
        <v>7</v>
      </c>
      <c r="F2101" t="str">
        <f>_xlfn.XLOOKUP(data!$B2101,campaign!$A$2:$A$18,campaign!$B$2:$B$18)</f>
        <v>HasCreditCard</v>
      </c>
      <c r="G2101">
        <f>_xlfn.XLOOKUP($F2101,campaign!$B$2:$B$18,campaign!$D$2:$D$18)</f>
        <v>65</v>
      </c>
      <c r="H2101" t="str">
        <f>_xlfn.XLOOKUP($A2101,customer!$A$2:$A$978,customer!$B$2:$B$978)</f>
        <v>Rosalinda Muldownie</v>
      </c>
    </row>
    <row r="2102" spans="1:8" x14ac:dyDescent="0.2">
      <c r="A2102" t="s">
        <v>3053</v>
      </c>
      <c r="B2102" t="s">
        <v>3948</v>
      </c>
      <c r="C2102" s="1">
        <v>44821</v>
      </c>
      <c r="D2102" s="1">
        <v>45064</v>
      </c>
      <c r="E2102">
        <f t="shared" si="32"/>
        <v>8</v>
      </c>
      <c r="F2102" t="str">
        <f>_xlfn.XLOOKUP(data!$B2102,campaign!$A$2:$A$18,campaign!$B$2:$B$18)</f>
        <v>HasCreditCard</v>
      </c>
      <c r="G2102">
        <f>_xlfn.XLOOKUP($F2102,campaign!$B$2:$B$18,campaign!$D$2:$D$18)</f>
        <v>65</v>
      </c>
      <c r="H2102" t="str">
        <f>_xlfn.XLOOKUP($A2102,customer!$A$2:$A$978,customer!$B$2:$B$978)</f>
        <v>Rosalinda Muldownie</v>
      </c>
    </row>
    <row r="2103" spans="1:8" x14ac:dyDescent="0.2">
      <c r="A2103" t="s">
        <v>3053</v>
      </c>
      <c r="B2103" t="s">
        <v>3951</v>
      </c>
      <c r="C2103" s="1">
        <v>44982</v>
      </c>
      <c r="D2103" s="1">
        <v>44982</v>
      </c>
      <c r="E2103">
        <f t="shared" si="32"/>
        <v>0</v>
      </c>
      <c r="F2103" t="str">
        <f>_xlfn.XLOOKUP(data!$B2103,campaign!$A$2:$A$18,campaign!$B$2:$B$18)</f>
        <v>OwnsMotorcycle</v>
      </c>
      <c r="G2103">
        <f>_xlfn.XLOOKUP($F2103,campaign!$B$2:$B$18,campaign!$D$2:$D$18)</f>
        <v>14</v>
      </c>
      <c r="H2103" t="str">
        <f>_xlfn.XLOOKUP($A2103,customer!$A$2:$A$978,customer!$B$2:$B$978)</f>
        <v>Rosalinda Muldownie</v>
      </c>
    </row>
    <row r="2104" spans="1:8" x14ac:dyDescent="0.2">
      <c r="A2104" t="s">
        <v>3053</v>
      </c>
      <c r="B2104" t="s">
        <v>3951</v>
      </c>
      <c r="C2104" s="1">
        <v>44982</v>
      </c>
      <c r="D2104" s="1">
        <v>45016</v>
      </c>
      <c r="E2104">
        <f t="shared" si="32"/>
        <v>1</v>
      </c>
      <c r="F2104" t="str">
        <f>_xlfn.XLOOKUP(data!$B2104,campaign!$A$2:$A$18,campaign!$B$2:$B$18)</f>
        <v>OwnsMotorcycle</v>
      </c>
      <c r="G2104">
        <f>_xlfn.XLOOKUP($F2104,campaign!$B$2:$B$18,campaign!$D$2:$D$18)</f>
        <v>14</v>
      </c>
      <c r="H2104" t="str">
        <f>_xlfn.XLOOKUP($A2104,customer!$A$2:$A$978,customer!$B$2:$B$978)</f>
        <v>Rosalinda Muldownie</v>
      </c>
    </row>
    <row r="2105" spans="1:8" x14ac:dyDescent="0.2">
      <c r="A2105" t="s">
        <v>3053</v>
      </c>
      <c r="B2105" t="s">
        <v>3951</v>
      </c>
      <c r="C2105" s="1">
        <v>44982</v>
      </c>
      <c r="D2105" s="1">
        <v>45020</v>
      </c>
      <c r="E2105">
        <f t="shared" si="32"/>
        <v>1</v>
      </c>
      <c r="F2105" t="str">
        <f>_xlfn.XLOOKUP(data!$B2105,campaign!$A$2:$A$18,campaign!$B$2:$B$18)</f>
        <v>OwnsMotorcycle</v>
      </c>
      <c r="G2105">
        <f>_xlfn.XLOOKUP($F2105,campaign!$B$2:$B$18,campaign!$D$2:$D$18)</f>
        <v>14</v>
      </c>
      <c r="H2105" t="str">
        <f>_xlfn.XLOOKUP($A2105,customer!$A$2:$A$978,customer!$B$2:$B$978)</f>
        <v>Rosalinda Muldownie</v>
      </c>
    </row>
    <row r="2106" spans="1:8" x14ac:dyDescent="0.2">
      <c r="A2106" t="s">
        <v>3053</v>
      </c>
      <c r="B2106" t="s">
        <v>3951</v>
      </c>
      <c r="C2106" s="1">
        <v>44982</v>
      </c>
      <c r="D2106" s="1">
        <v>45047</v>
      </c>
      <c r="E2106">
        <f t="shared" si="32"/>
        <v>2</v>
      </c>
      <c r="F2106" t="str">
        <f>_xlfn.XLOOKUP(data!$B2106,campaign!$A$2:$A$18,campaign!$B$2:$B$18)</f>
        <v>OwnsMotorcycle</v>
      </c>
      <c r="G2106">
        <f>_xlfn.XLOOKUP($F2106,campaign!$B$2:$B$18,campaign!$D$2:$D$18)</f>
        <v>14</v>
      </c>
      <c r="H2106" t="str">
        <f>_xlfn.XLOOKUP($A2106,customer!$A$2:$A$978,customer!$B$2:$B$978)</f>
        <v>Rosalinda Muldownie</v>
      </c>
    </row>
    <row r="2107" spans="1:8" x14ac:dyDescent="0.2">
      <c r="A2107" t="s">
        <v>3053</v>
      </c>
      <c r="B2107" t="s">
        <v>3951</v>
      </c>
      <c r="C2107" s="1">
        <v>44982</v>
      </c>
      <c r="D2107" s="1">
        <v>45086</v>
      </c>
      <c r="E2107">
        <f t="shared" si="32"/>
        <v>3</v>
      </c>
      <c r="F2107" t="str">
        <f>_xlfn.XLOOKUP(data!$B2107,campaign!$A$2:$A$18,campaign!$B$2:$B$18)</f>
        <v>OwnsMotorcycle</v>
      </c>
      <c r="G2107">
        <f>_xlfn.XLOOKUP($F2107,campaign!$B$2:$B$18,campaign!$D$2:$D$18)</f>
        <v>14</v>
      </c>
      <c r="H2107" t="str">
        <f>_xlfn.XLOOKUP($A2107,customer!$A$2:$A$978,customer!$B$2:$B$978)</f>
        <v>Rosalinda Muldownie</v>
      </c>
    </row>
    <row r="2108" spans="1:8" x14ac:dyDescent="0.2">
      <c r="A2108" t="s">
        <v>3054</v>
      </c>
      <c r="B2108" t="s">
        <v>3929</v>
      </c>
      <c r="C2108" s="1">
        <v>44664</v>
      </c>
      <c r="D2108" s="1">
        <v>44664</v>
      </c>
      <c r="E2108">
        <f t="shared" si="32"/>
        <v>0</v>
      </c>
      <c r="F2108" t="str">
        <f>_xlfn.XLOOKUP(data!$B2108,campaign!$A$2:$A$18,campaign!$B$2:$B$18)</f>
        <v>NonUSTravel</v>
      </c>
      <c r="G2108">
        <f>_xlfn.XLOOKUP($F2108,campaign!$B$2:$B$18,campaign!$D$2:$D$18)</f>
        <v>66</v>
      </c>
      <c r="H2108" t="str">
        <f>_xlfn.XLOOKUP($A2108,customer!$A$2:$A$978,customer!$B$2:$B$978)</f>
        <v>Nana Semmens</v>
      </c>
    </row>
    <row r="2109" spans="1:8" x14ac:dyDescent="0.2">
      <c r="A2109" t="s">
        <v>3054</v>
      </c>
      <c r="B2109" t="s">
        <v>3929</v>
      </c>
      <c r="C2109" s="1">
        <v>44664</v>
      </c>
      <c r="D2109" s="1">
        <v>44702</v>
      </c>
      <c r="E2109">
        <f t="shared" si="32"/>
        <v>1</v>
      </c>
      <c r="F2109" t="str">
        <f>_xlfn.XLOOKUP(data!$B2109,campaign!$A$2:$A$18,campaign!$B$2:$B$18)</f>
        <v>NonUSTravel</v>
      </c>
      <c r="G2109">
        <f>_xlfn.XLOOKUP($F2109,campaign!$B$2:$B$18,campaign!$D$2:$D$18)</f>
        <v>66</v>
      </c>
      <c r="H2109" t="str">
        <f>_xlfn.XLOOKUP($A2109,customer!$A$2:$A$978,customer!$B$2:$B$978)</f>
        <v>Nana Semmens</v>
      </c>
    </row>
    <row r="2110" spans="1:8" x14ac:dyDescent="0.2">
      <c r="A2110" t="s">
        <v>3054</v>
      </c>
      <c r="B2110" t="s">
        <v>3929</v>
      </c>
      <c r="C2110" s="1">
        <v>44664</v>
      </c>
      <c r="D2110" s="1">
        <v>44725</v>
      </c>
      <c r="E2110">
        <f t="shared" si="32"/>
        <v>2</v>
      </c>
      <c r="F2110" t="str">
        <f>_xlfn.XLOOKUP(data!$B2110,campaign!$A$2:$A$18,campaign!$B$2:$B$18)</f>
        <v>NonUSTravel</v>
      </c>
      <c r="G2110">
        <f>_xlfn.XLOOKUP($F2110,campaign!$B$2:$B$18,campaign!$D$2:$D$18)</f>
        <v>66</v>
      </c>
      <c r="H2110" t="str">
        <f>_xlfn.XLOOKUP($A2110,customer!$A$2:$A$978,customer!$B$2:$B$978)</f>
        <v>Nana Semmens</v>
      </c>
    </row>
    <row r="2111" spans="1:8" x14ac:dyDescent="0.2">
      <c r="A2111" t="s">
        <v>3054</v>
      </c>
      <c r="B2111" t="s">
        <v>3929</v>
      </c>
      <c r="C2111" s="1">
        <v>44664</v>
      </c>
      <c r="D2111" s="1">
        <v>44755</v>
      </c>
      <c r="E2111">
        <f t="shared" si="32"/>
        <v>3</v>
      </c>
      <c r="F2111" t="str">
        <f>_xlfn.XLOOKUP(data!$B2111,campaign!$A$2:$A$18,campaign!$B$2:$B$18)</f>
        <v>NonUSTravel</v>
      </c>
      <c r="G2111">
        <f>_xlfn.XLOOKUP($F2111,campaign!$B$2:$B$18,campaign!$D$2:$D$18)</f>
        <v>66</v>
      </c>
      <c r="H2111" t="str">
        <f>_xlfn.XLOOKUP($A2111,customer!$A$2:$A$978,customer!$B$2:$B$978)</f>
        <v>Nana Semmens</v>
      </c>
    </row>
    <row r="2112" spans="1:8" x14ac:dyDescent="0.2">
      <c r="A2112" t="s">
        <v>3054</v>
      </c>
      <c r="B2112" t="s">
        <v>3929</v>
      </c>
      <c r="C2112" s="1">
        <v>44664</v>
      </c>
      <c r="D2112" s="1">
        <v>44822</v>
      </c>
      <c r="E2112">
        <f t="shared" si="32"/>
        <v>5</v>
      </c>
      <c r="F2112" t="str">
        <f>_xlfn.XLOOKUP(data!$B2112,campaign!$A$2:$A$18,campaign!$B$2:$B$18)</f>
        <v>NonUSTravel</v>
      </c>
      <c r="G2112">
        <f>_xlfn.XLOOKUP($F2112,campaign!$B$2:$B$18,campaign!$D$2:$D$18)</f>
        <v>66</v>
      </c>
      <c r="H2112" t="str">
        <f>_xlfn.XLOOKUP($A2112,customer!$A$2:$A$978,customer!$B$2:$B$978)</f>
        <v>Nana Semmens</v>
      </c>
    </row>
    <row r="2113" spans="1:8" x14ac:dyDescent="0.2">
      <c r="A2113" t="s">
        <v>3054</v>
      </c>
      <c r="B2113" t="s">
        <v>3929</v>
      </c>
      <c r="C2113" s="1">
        <v>44664</v>
      </c>
      <c r="D2113" s="1">
        <v>44890</v>
      </c>
      <c r="E2113">
        <f t="shared" si="32"/>
        <v>7</v>
      </c>
      <c r="F2113" t="str">
        <f>_xlfn.XLOOKUP(data!$B2113,campaign!$A$2:$A$18,campaign!$B$2:$B$18)</f>
        <v>NonUSTravel</v>
      </c>
      <c r="G2113">
        <f>_xlfn.XLOOKUP($F2113,campaign!$B$2:$B$18,campaign!$D$2:$D$18)</f>
        <v>66</v>
      </c>
      <c r="H2113" t="str">
        <f>_xlfn.XLOOKUP($A2113,customer!$A$2:$A$978,customer!$B$2:$B$978)</f>
        <v>Nana Semmens</v>
      </c>
    </row>
    <row r="2114" spans="1:8" x14ac:dyDescent="0.2">
      <c r="A2114" t="s">
        <v>3054</v>
      </c>
      <c r="B2114" t="s">
        <v>3929</v>
      </c>
      <c r="C2114" s="1">
        <v>44664</v>
      </c>
      <c r="D2114" s="1">
        <v>44920</v>
      </c>
      <c r="E2114">
        <f t="shared" si="32"/>
        <v>8</v>
      </c>
      <c r="F2114" t="str">
        <f>_xlfn.XLOOKUP(data!$B2114,campaign!$A$2:$A$18,campaign!$B$2:$B$18)</f>
        <v>NonUSTravel</v>
      </c>
      <c r="G2114">
        <f>_xlfn.XLOOKUP($F2114,campaign!$B$2:$B$18,campaign!$D$2:$D$18)</f>
        <v>66</v>
      </c>
      <c r="H2114" t="str">
        <f>_xlfn.XLOOKUP($A2114,customer!$A$2:$A$978,customer!$B$2:$B$978)</f>
        <v>Nana Semmens</v>
      </c>
    </row>
    <row r="2115" spans="1:8" x14ac:dyDescent="0.2">
      <c r="A2115" t="s">
        <v>3054</v>
      </c>
      <c r="B2115" t="s">
        <v>3929</v>
      </c>
      <c r="C2115" s="1">
        <v>44664</v>
      </c>
      <c r="D2115" s="1">
        <v>44953</v>
      </c>
      <c r="E2115">
        <f t="shared" ref="E2115:E2178" si="33">DATEDIF(C2115,D2115,"M")</f>
        <v>9</v>
      </c>
      <c r="F2115" t="str">
        <f>_xlfn.XLOOKUP(data!$B2115,campaign!$A$2:$A$18,campaign!$B$2:$B$18)</f>
        <v>NonUSTravel</v>
      </c>
      <c r="G2115">
        <f>_xlfn.XLOOKUP($F2115,campaign!$B$2:$B$18,campaign!$D$2:$D$18)</f>
        <v>66</v>
      </c>
      <c r="H2115" t="str">
        <f>_xlfn.XLOOKUP($A2115,customer!$A$2:$A$978,customer!$B$2:$B$978)</f>
        <v>Nana Semmens</v>
      </c>
    </row>
    <row r="2116" spans="1:8" x14ac:dyDescent="0.2">
      <c r="A2116" t="s">
        <v>3054</v>
      </c>
      <c r="B2116" t="s">
        <v>3929</v>
      </c>
      <c r="C2116" s="1">
        <v>44664</v>
      </c>
      <c r="D2116" s="1">
        <v>44977</v>
      </c>
      <c r="E2116">
        <f t="shared" si="33"/>
        <v>10</v>
      </c>
      <c r="F2116" t="str">
        <f>_xlfn.XLOOKUP(data!$B2116,campaign!$A$2:$A$18,campaign!$B$2:$B$18)</f>
        <v>NonUSTravel</v>
      </c>
      <c r="G2116">
        <f>_xlfn.XLOOKUP($F2116,campaign!$B$2:$B$18,campaign!$D$2:$D$18)</f>
        <v>66</v>
      </c>
      <c r="H2116" t="str">
        <f>_xlfn.XLOOKUP($A2116,customer!$A$2:$A$978,customer!$B$2:$B$978)</f>
        <v>Nana Semmens</v>
      </c>
    </row>
    <row r="2117" spans="1:8" x14ac:dyDescent="0.2">
      <c r="A2117" t="s">
        <v>3054</v>
      </c>
      <c r="B2117" t="s">
        <v>3929</v>
      </c>
      <c r="C2117" s="1">
        <v>44664</v>
      </c>
      <c r="D2117" s="1">
        <v>45010</v>
      </c>
      <c r="E2117">
        <f t="shared" si="33"/>
        <v>11</v>
      </c>
      <c r="F2117" t="str">
        <f>_xlfn.XLOOKUP(data!$B2117,campaign!$A$2:$A$18,campaign!$B$2:$B$18)</f>
        <v>NonUSTravel</v>
      </c>
      <c r="G2117">
        <f>_xlfn.XLOOKUP($F2117,campaign!$B$2:$B$18,campaign!$D$2:$D$18)</f>
        <v>66</v>
      </c>
      <c r="H2117" t="str">
        <f>_xlfn.XLOOKUP($A2117,customer!$A$2:$A$978,customer!$B$2:$B$978)</f>
        <v>Nana Semmens</v>
      </c>
    </row>
    <row r="2118" spans="1:8" x14ac:dyDescent="0.2">
      <c r="A2118" t="s">
        <v>3054</v>
      </c>
      <c r="B2118" t="s">
        <v>3929</v>
      </c>
      <c r="C2118" s="1">
        <v>44664</v>
      </c>
      <c r="D2118" s="1">
        <v>45032</v>
      </c>
      <c r="E2118">
        <f t="shared" si="33"/>
        <v>12</v>
      </c>
      <c r="F2118" t="str">
        <f>_xlfn.XLOOKUP(data!$B2118,campaign!$A$2:$A$18,campaign!$B$2:$B$18)</f>
        <v>NonUSTravel</v>
      </c>
      <c r="G2118">
        <f>_xlfn.XLOOKUP($F2118,campaign!$B$2:$B$18,campaign!$D$2:$D$18)</f>
        <v>66</v>
      </c>
      <c r="H2118" t="str">
        <f>_xlfn.XLOOKUP($A2118,customer!$A$2:$A$978,customer!$B$2:$B$978)</f>
        <v>Nana Semmens</v>
      </c>
    </row>
    <row r="2119" spans="1:8" x14ac:dyDescent="0.2">
      <c r="A2119" t="s">
        <v>3054</v>
      </c>
      <c r="B2119" t="s">
        <v>3920</v>
      </c>
      <c r="C2119" s="1">
        <v>44894</v>
      </c>
      <c r="D2119" s="1">
        <v>44894</v>
      </c>
      <c r="E2119">
        <f t="shared" si="33"/>
        <v>0</v>
      </c>
      <c r="F2119" t="str">
        <f>_xlfn.XLOOKUP(data!$B2119,campaign!$A$2:$A$18,campaign!$B$2:$B$18)</f>
        <v>ChildrenInHH</v>
      </c>
      <c r="G2119">
        <f>_xlfn.XLOOKUP($F2119,campaign!$B$2:$B$18,campaign!$D$2:$D$18)</f>
        <v>10</v>
      </c>
      <c r="H2119" t="str">
        <f>_xlfn.XLOOKUP($A2119,customer!$A$2:$A$978,customer!$B$2:$B$978)</f>
        <v>Nana Semmens</v>
      </c>
    </row>
    <row r="2120" spans="1:8" x14ac:dyDescent="0.2">
      <c r="A2120" t="s">
        <v>3054</v>
      </c>
      <c r="B2120" t="s">
        <v>3920</v>
      </c>
      <c r="C2120" s="1">
        <v>44894</v>
      </c>
      <c r="D2120" s="1">
        <v>44929</v>
      </c>
      <c r="E2120">
        <f t="shared" si="33"/>
        <v>1</v>
      </c>
      <c r="F2120" t="str">
        <f>_xlfn.XLOOKUP(data!$B2120,campaign!$A$2:$A$18,campaign!$B$2:$B$18)</f>
        <v>ChildrenInHH</v>
      </c>
      <c r="G2120">
        <f>_xlfn.XLOOKUP($F2120,campaign!$B$2:$B$18,campaign!$D$2:$D$18)</f>
        <v>10</v>
      </c>
      <c r="H2120" t="str">
        <f>_xlfn.XLOOKUP($A2120,customer!$A$2:$A$978,customer!$B$2:$B$978)</f>
        <v>Nana Semmens</v>
      </c>
    </row>
    <row r="2121" spans="1:8" x14ac:dyDescent="0.2">
      <c r="A2121" t="s">
        <v>3054</v>
      </c>
      <c r="B2121" t="s">
        <v>3920</v>
      </c>
      <c r="C2121" s="1">
        <v>44894</v>
      </c>
      <c r="D2121" s="1">
        <v>44962</v>
      </c>
      <c r="E2121">
        <f t="shared" si="33"/>
        <v>2</v>
      </c>
      <c r="F2121" t="str">
        <f>_xlfn.XLOOKUP(data!$B2121,campaign!$A$2:$A$18,campaign!$B$2:$B$18)</f>
        <v>ChildrenInHH</v>
      </c>
      <c r="G2121">
        <f>_xlfn.XLOOKUP($F2121,campaign!$B$2:$B$18,campaign!$D$2:$D$18)</f>
        <v>10</v>
      </c>
      <c r="H2121" t="str">
        <f>_xlfn.XLOOKUP($A2121,customer!$A$2:$A$978,customer!$B$2:$B$978)</f>
        <v>Nana Semmens</v>
      </c>
    </row>
    <row r="2122" spans="1:8" x14ac:dyDescent="0.2">
      <c r="A2122" t="s">
        <v>3054</v>
      </c>
      <c r="B2122" t="s">
        <v>3920</v>
      </c>
      <c r="C2122" s="1">
        <v>44894</v>
      </c>
      <c r="D2122" s="1">
        <v>45000</v>
      </c>
      <c r="E2122">
        <f t="shared" si="33"/>
        <v>3</v>
      </c>
      <c r="F2122" t="str">
        <f>_xlfn.XLOOKUP(data!$B2122,campaign!$A$2:$A$18,campaign!$B$2:$B$18)</f>
        <v>ChildrenInHH</v>
      </c>
      <c r="G2122">
        <f>_xlfn.XLOOKUP($F2122,campaign!$B$2:$B$18,campaign!$D$2:$D$18)</f>
        <v>10</v>
      </c>
      <c r="H2122" t="str">
        <f>_xlfn.XLOOKUP($A2122,customer!$A$2:$A$978,customer!$B$2:$B$978)</f>
        <v>Nana Semmens</v>
      </c>
    </row>
    <row r="2123" spans="1:8" x14ac:dyDescent="0.2">
      <c r="A2123" t="s">
        <v>3054</v>
      </c>
      <c r="B2123" t="s">
        <v>3920</v>
      </c>
      <c r="C2123" s="1">
        <v>44894</v>
      </c>
      <c r="D2123" s="1">
        <v>45028</v>
      </c>
      <c r="E2123">
        <f t="shared" si="33"/>
        <v>4</v>
      </c>
      <c r="F2123" t="str">
        <f>_xlfn.XLOOKUP(data!$B2123,campaign!$A$2:$A$18,campaign!$B$2:$B$18)</f>
        <v>ChildrenInHH</v>
      </c>
      <c r="G2123">
        <f>_xlfn.XLOOKUP($F2123,campaign!$B$2:$B$18,campaign!$D$2:$D$18)</f>
        <v>10</v>
      </c>
      <c r="H2123" t="str">
        <f>_xlfn.XLOOKUP($A2123,customer!$A$2:$A$978,customer!$B$2:$B$978)</f>
        <v>Nana Semmens</v>
      </c>
    </row>
    <row r="2124" spans="1:8" x14ac:dyDescent="0.2">
      <c r="A2124" t="s">
        <v>3054</v>
      </c>
      <c r="B2124" t="s">
        <v>3920</v>
      </c>
      <c r="C2124" s="1">
        <v>44894</v>
      </c>
      <c r="D2124" s="1">
        <v>45052</v>
      </c>
      <c r="E2124">
        <f t="shared" si="33"/>
        <v>5</v>
      </c>
      <c r="F2124" t="str">
        <f>_xlfn.XLOOKUP(data!$B2124,campaign!$A$2:$A$18,campaign!$B$2:$B$18)</f>
        <v>ChildrenInHH</v>
      </c>
      <c r="G2124">
        <f>_xlfn.XLOOKUP($F2124,campaign!$B$2:$B$18,campaign!$D$2:$D$18)</f>
        <v>10</v>
      </c>
      <c r="H2124" t="str">
        <f>_xlfn.XLOOKUP($A2124,customer!$A$2:$A$978,customer!$B$2:$B$978)</f>
        <v>Nana Semmens</v>
      </c>
    </row>
    <row r="2125" spans="1:8" x14ac:dyDescent="0.2">
      <c r="A2125" t="s">
        <v>3054</v>
      </c>
      <c r="B2125" t="s">
        <v>3920</v>
      </c>
      <c r="C2125" s="1">
        <v>44894</v>
      </c>
      <c r="D2125" s="1">
        <v>45087</v>
      </c>
      <c r="E2125">
        <f t="shared" si="33"/>
        <v>6</v>
      </c>
      <c r="F2125" t="str">
        <f>_xlfn.XLOOKUP(data!$B2125,campaign!$A$2:$A$18,campaign!$B$2:$B$18)</f>
        <v>ChildrenInHH</v>
      </c>
      <c r="G2125">
        <f>_xlfn.XLOOKUP($F2125,campaign!$B$2:$B$18,campaign!$D$2:$D$18)</f>
        <v>10</v>
      </c>
      <c r="H2125" t="str">
        <f>_xlfn.XLOOKUP($A2125,customer!$A$2:$A$978,customer!$B$2:$B$978)</f>
        <v>Nana Semmens</v>
      </c>
    </row>
    <row r="2126" spans="1:8" x14ac:dyDescent="0.2">
      <c r="A2126" t="s">
        <v>3054</v>
      </c>
      <c r="B2126" t="s">
        <v>3923</v>
      </c>
      <c r="C2126" s="1">
        <v>44974</v>
      </c>
      <c r="D2126" s="1">
        <v>44974</v>
      </c>
      <c r="E2126">
        <f t="shared" si="33"/>
        <v>0</v>
      </c>
      <c r="F2126" t="str">
        <f>_xlfn.XLOOKUP(data!$B2126,campaign!$A$2:$A$18,campaign!$B$2:$B$18)</f>
        <v>TruckOwner</v>
      </c>
      <c r="G2126">
        <f>_xlfn.XLOOKUP($F2126,campaign!$B$2:$B$18,campaign!$D$2:$D$18)</f>
        <v>26</v>
      </c>
      <c r="H2126" t="str">
        <f>_xlfn.XLOOKUP($A2126,customer!$A$2:$A$978,customer!$B$2:$B$978)</f>
        <v>Nana Semmens</v>
      </c>
    </row>
    <row r="2127" spans="1:8" x14ac:dyDescent="0.2">
      <c r="A2127" t="s">
        <v>3054</v>
      </c>
      <c r="B2127" t="s">
        <v>3923</v>
      </c>
      <c r="C2127" s="1">
        <v>44974</v>
      </c>
      <c r="D2127" s="1">
        <v>45007</v>
      </c>
      <c r="E2127">
        <f t="shared" si="33"/>
        <v>1</v>
      </c>
      <c r="F2127" t="str">
        <f>_xlfn.XLOOKUP(data!$B2127,campaign!$A$2:$A$18,campaign!$B$2:$B$18)</f>
        <v>TruckOwner</v>
      </c>
      <c r="G2127">
        <f>_xlfn.XLOOKUP($F2127,campaign!$B$2:$B$18,campaign!$D$2:$D$18)</f>
        <v>26</v>
      </c>
      <c r="H2127" t="str">
        <f>_xlfn.XLOOKUP($A2127,customer!$A$2:$A$978,customer!$B$2:$B$978)</f>
        <v>Nana Semmens</v>
      </c>
    </row>
    <row r="2128" spans="1:8" x14ac:dyDescent="0.2">
      <c r="A2128" t="s">
        <v>3054</v>
      </c>
      <c r="B2128" t="s">
        <v>3923</v>
      </c>
      <c r="C2128" s="1">
        <v>44974</v>
      </c>
      <c r="D2128" s="1">
        <v>45077</v>
      </c>
      <c r="E2128">
        <f t="shared" si="33"/>
        <v>3</v>
      </c>
      <c r="F2128" t="str">
        <f>_xlfn.XLOOKUP(data!$B2128,campaign!$A$2:$A$18,campaign!$B$2:$B$18)</f>
        <v>TruckOwner</v>
      </c>
      <c r="G2128">
        <f>_xlfn.XLOOKUP($F2128,campaign!$B$2:$B$18,campaign!$D$2:$D$18)</f>
        <v>26</v>
      </c>
      <c r="H2128" t="str">
        <f>_xlfn.XLOOKUP($A2128,customer!$A$2:$A$978,customer!$B$2:$B$978)</f>
        <v>Nana Semmens</v>
      </c>
    </row>
    <row r="2129" spans="1:8" x14ac:dyDescent="0.2">
      <c r="A2129" t="s">
        <v>3055</v>
      </c>
      <c r="B2129" t="s">
        <v>3950</v>
      </c>
      <c r="C2129" s="1">
        <v>44914</v>
      </c>
      <c r="D2129" s="1">
        <v>44914</v>
      </c>
      <c r="E2129">
        <f t="shared" si="33"/>
        <v>0</v>
      </c>
      <c r="F2129" t="str">
        <f>_xlfn.XLOOKUP(data!$B2129,campaign!$A$2:$A$18,campaign!$B$2:$B$18)</f>
        <v>NotNewCellphoneUser</v>
      </c>
      <c r="G2129">
        <f>_xlfn.XLOOKUP($F2129,campaign!$B$2:$B$18,campaign!$D$2:$D$18)</f>
        <v>28</v>
      </c>
      <c r="H2129" t="str">
        <f>_xlfn.XLOOKUP($A2129,customer!$A$2:$A$978,customer!$B$2:$B$978)</f>
        <v>Tiffie Kelle</v>
      </c>
    </row>
    <row r="2130" spans="1:8" x14ac:dyDescent="0.2">
      <c r="A2130" t="s">
        <v>3055</v>
      </c>
      <c r="B2130" t="s">
        <v>3950</v>
      </c>
      <c r="C2130" s="1">
        <v>44914</v>
      </c>
      <c r="D2130" s="1">
        <v>44946</v>
      </c>
      <c r="E2130">
        <f t="shared" si="33"/>
        <v>1</v>
      </c>
      <c r="F2130" t="str">
        <f>_xlfn.XLOOKUP(data!$B2130,campaign!$A$2:$A$18,campaign!$B$2:$B$18)</f>
        <v>NotNewCellphoneUser</v>
      </c>
      <c r="G2130">
        <f>_xlfn.XLOOKUP($F2130,campaign!$B$2:$B$18,campaign!$D$2:$D$18)</f>
        <v>28</v>
      </c>
      <c r="H2130" t="str">
        <f>_xlfn.XLOOKUP($A2130,customer!$A$2:$A$978,customer!$B$2:$B$978)</f>
        <v>Tiffie Kelle</v>
      </c>
    </row>
    <row r="2131" spans="1:8" x14ac:dyDescent="0.2">
      <c r="A2131" t="s">
        <v>3055</v>
      </c>
      <c r="B2131" t="s">
        <v>3950</v>
      </c>
      <c r="C2131" s="1">
        <v>44914</v>
      </c>
      <c r="D2131" s="1">
        <v>44980</v>
      </c>
      <c r="E2131">
        <f t="shared" si="33"/>
        <v>2</v>
      </c>
      <c r="F2131" t="str">
        <f>_xlfn.XLOOKUP(data!$B2131,campaign!$A$2:$A$18,campaign!$B$2:$B$18)</f>
        <v>NotNewCellphoneUser</v>
      </c>
      <c r="G2131">
        <f>_xlfn.XLOOKUP($F2131,campaign!$B$2:$B$18,campaign!$D$2:$D$18)</f>
        <v>28</v>
      </c>
      <c r="H2131" t="str">
        <f>_xlfn.XLOOKUP($A2131,customer!$A$2:$A$978,customer!$B$2:$B$978)</f>
        <v>Tiffie Kelle</v>
      </c>
    </row>
    <row r="2132" spans="1:8" x14ac:dyDescent="0.2">
      <c r="A2132" t="s">
        <v>3055</v>
      </c>
      <c r="B2132" t="s">
        <v>3950</v>
      </c>
      <c r="C2132" s="1">
        <v>44914</v>
      </c>
      <c r="D2132" s="1">
        <v>45015</v>
      </c>
      <c r="E2132">
        <f t="shared" si="33"/>
        <v>3</v>
      </c>
      <c r="F2132" t="str">
        <f>_xlfn.XLOOKUP(data!$B2132,campaign!$A$2:$A$18,campaign!$B$2:$B$18)</f>
        <v>NotNewCellphoneUser</v>
      </c>
      <c r="G2132">
        <f>_xlfn.XLOOKUP($F2132,campaign!$B$2:$B$18,campaign!$D$2:$D$18)</f>
        <v>28</v>
      </c>
      <c r="H2132" t="str">
        <f>_xlfn.XLOOKUP($A2132,customer!$A$2:$A$978,customer!$B$2:$B$978)</f>
        <v>Tiffie Kelle</v>
      </c>
    </row>
    <row r="2133" spans="1:8" x14ac:dyDescent="0.2">
      <c r="A2133" t="s">
        <v>3055</v>
      </c>
      <c r="B2133" t="s">
        <v>3950</v>
      </c>
      <c r="C2133" s="1">
        <v>44914</v>
      </c>
      <c r="D2133" s="1">
        <v>45045</v>
      </c>
      <c r="E2133">
        <f t="shared" si="33"/>
        <v>4</v>
      </c>
      <c r="F2133" t="str">
        <f>_xlfn.XLOOKUP(data!$B2133,campaign!$A$2:$A$18,campaign!$B$2:$B$18)</f>
        <v>NotNewCellphoneUser</v>
      </c>
      <c r="G2133">
        <f>_xlfn.XLOOKUP($F2133,campaign!$B$2:$B$18,campaign!$D$2:$D$18)</f>
        <v>28</v>
      </c>
      <c r="H2133" t="str">
        <f>_xlfn.XLOOKUP($A2133,customer!$A$2:$A$978,customer!$B$2:$B$978)</f>
        <v>Tiffie Kelle</v>
      </c>
    </row>
    <row r="2134" spans="1:8" x14ac:dyDescent="0.2">
      <c r="A2134" t="s">
        <v>3055</v>
      </c>
      <c r="B2134" t="s">
        <v>3950</v>
      </c>
      <c r="C2134" s="1">
        <v>44914</v>
      </c>
      <c r="D2134" s="1">
        <v>45047</v>
      </c>
      <c r="E2134">
        <f t="shared" si="33"/>
        <v>4</v>
      </c>
      <c r="F2134" t="str">
        <f>_xlfn.XLOOKUP(data!$B2134,campaign!$A$2:$A$18,campaign!$B$2:$B$18)</f>
        <v>NotNewCellphoneUser</v>
      </c>
      <c r="G2134">
        <f>_xlfn.XLOOKUP($F2134,campaign!$B$2:$B$18,campaign!$D$2:$D$18)</f>
        <v>28</v>
      </c>
      <c r="H2134" t="str">
        <f>_xlfn.XLOOKUP($A2134,customer!$A$2:$A$978,customer!$B$2:$B$978)</f>
        <v>Tiffie Kelle</v>
      </c>
    </row>
    <row r="2135" spans="1:8" x14ac:dyDescent="0.2">
      <c r="A2135" t="s">
        <v>3055</v>
      </c>
      <c r="B2135" t="s">
        <v>3950</v>
      </c>
      <c r="C2135" s="1">
        <v>44914</v>
      </c>
      <c r="D2135" s="1">
        <v>45079</v>
      </c>
      <c r="E2135">
        <f t="shared" si="33"/>
        <v>5</v>
      </c>
      <c r="F2135" t="str">
        <f>_xlfn.XLOOKUP(data!$B2135,campaign!$A$2:$A$18,campaign!$B$2:$B$18)</f>
        <v>NotNewCellphoneUser</v>
      </c>
      <c r="G2135">
        <f>_xlfn.XLOOKUP($F2135,campaign!$B$2:$B$18,campaign!$D$2:$D$18)</f>
        <v>28</v>
      </c>
      <c r="H2135" t="str">
        <f>_xlfn.XLOOKUP($A2135,customer!$A$2:$A$978,customer!$B$2:$B$978)</f>
        <v>Tiffie Kelle</v>
      </c>
    </row>
    <row r="2136" spans="1:8" x14ac:dyDescent="0.2">
      <c r="A2136" t="s">
        <v>3055</v>
      </c>
      <c r="B2136" t="s">
        <v>3925</v>
      </c>
      <c r="C2136" s="1">
        <v>44983</v>
      </c>
      <c r="D2136" s="1">
        <v>44983</v>
      </c>
      <c r="E2136">
        <f t="shared" si="33"/>
        <v>0</v>
      </c>
      <c r="F2136" t="str">
        <f>_xlfn.XLOOKUP(data!$B2136,campaign!$A$2:$A$18,campaign!$B$2:$B$18)</f>
        <v>Homeownership</v>
      </c>
      <c r="G2136">
        <f>_xlfn.XLOOKUP($F2136,campaign!$B$2:$B$18,campaign!$D$2:$D$18)</f>
        <v>13</v>
      </c>
      <c r="H2136" t="str">
        <f>_xlfn.XLOOKUP($A2136,customer!$A$2:$A$978,customer!$B$2:$B$978)</f>
        <v>Tiffie Kelle</v>
      </c>
    </row>
    <row r="2137" spans="1:8" x14ac:dyDescent="0.2">
      <c r="A2137" t="s">
        <v>3055</v>
      </c>
      <c r="B2137" t="s">
        <v>3925</v>
      </c>
      <c r="C2137" s="1">
        <v>44983</v>
      </c>
      <c r="D2137" s="1">
        <v>45012</v>
      </c>
      <c r="E2137">
        <f t="shared" si="33"/>
        <v>1</v>
      </c>
      <c r="F2137" t="str">
        <f>_xlfn.XLOOKUP(data!$B2137,campaign!$A$2:$A$18,campaign!$B$2:$B$18)</f>
        <v>Homeownership</v>
      </c>
      <c r="G2137">
        <f>_xlfn.XLOOKUP($F2137,campaign!$B$2:$B$18,campaign!$D$2:$D$18)</f>
        <v>13</v>
      </c>
      <c r="H2137" t="str">
        <f>_xlfn.XLOOKUP($A2137,customer!$A$2:$A$978,customer!$B$2:$B$978)</f>
        <v>Tiffie Kelle</v>
      </c>
    </row>
    <row r="2138" spans="1:8" x14ac:dyDescent="0.2">
      <c r="A2138" t="s">
        <v>3055</v>
      </c>
      <c r="B2138" t="s">
        <v>3925</v>
      </c>
      <c r="C2138" s="1">
        <v>44983</v>
      </c>
      <c r="D2138" s="1">
        <v>45046</v>
      </c>
      <c r="E2138">
        <f t="shared" si="33"/>
        <v>2</v>
      </c>
      <c r="F2138" t="str">
        <f>_xlfn.XLOOKUP(data!$B2138,campaign!$A$2:$A$18,campaign!$B$2:$B$18)</f>
        <v>Homeownership</v>
      </c>
      <c r="G2138">
        <f>_xlfn.XLOOKUP($F2138,campaign!$B$2:$B$18,campaign!$D$2:$D$18)</f>
        <v>13</v>
      </c>
      <c r="H2138" t="str">
        <f>_xlfn.XLOOKUP($A2138,customer!$A$2:$A$978,customer!$B$2:$B$978)</f>
        <v>Tiffie Kelle</v>
      </c>
    </row>
    <row r="2139" spans="1:8" x14ac:dyDescent="0.2">
      <c r="A2139" t="s">
        <v>3055</v>
      </c>
      <c r="B2139" t="s">
        <v>3925</v>
      </c>
      <c r="C2139" s="1">
        <v>44983</v>
      </c>
      <c r="D2139" s="1">
        <v>45048</v>
      </c>
      <c r="E2139">
        <f t="shared" si="33"/>
        <v>2</v>
      </c>
      <c r="F2139" t="str">
        <f>_xlfn.XLOOKUP(data!$B2139,campaign!$A$2:$A$18,campaign!$B$2:$B$18)</f>
        <v>Homeownership</v>
      </c>
      <c r="G2139">
        <f>_xlfn.XLOOKUP($F2139,campaign!$B$2:$B$18,campaign!$D$2:$D$18)</f>
        <v>13</v>
      </c>
      <c r="H2139" t="str">
        <f>_xlfn.XLOOKUP($A2139,customer!$A$2:$A$978,customer!$B$2:$B$978)</f>
        <v>Tiffie Kelle</v>
      </c>
    </row>
    <row r="2140" spans="1:8" x14ac:dyDescent="0.2">
      <c r="A2140" t="s">
        <v>3055</v>
      </c>
      <c r="B2140" t="s">
        <v>3925</v>
      </c>
      <c r="C2140" s="1">
        <v>44983</v>
      </c>
      <c r="D2140" s="1">
        <v>45080</v>
      </c>
      <c r="E2140">
        <f t="shared" si="33"/>
        <v>3</v>
      </c>
      <c r="F2140" t="str">
        <f>_xlfn.XLOOKUP(data!$B2140,campaign!$A$2:$A$18,campaign!$B$2:$B$18)</f>
        <v>Homeownership</v>
      </c>
      <c r="G2140">
        <f>_xlfn.XLOOKUP($F2140,campaign!$B$2:$B$18,campaign!$D$2:$D$18)</f>
        <v>13</v>
      </c>
      <c r="H2140" t="str">
        <f>_xlfn.XLOOKUP($A2140,customer!$A$2:$A$978,customer!$B$2:$B$978)</f>
        <v>Tiffie Kelle</v>
      </c>
    </row>
    <row r="2141" spans="1:8" x14ac:dyDescent="0.2">
      <c r="A2141" t="s">
        <v>3056</v>
      </c>
      <c r="B2141" t="s">
        <v>3925</v>
      </c>
      <c r="C2141" s="1">
        <v>44673</v>
      </c>
      <c r="D2141" s="1">
        <v>44673</v>
      </c>
      <c r="E2141">
        <f t="shared" si="33"/>
        <v>0</v>
      </c>
      <c r="F2141" t="str">
        <f>_xlfn.XLOOKUP(data!$B2141,campaign!$A$2:$A$18,campaign!$B$2:$B$18)</f>
        <v>Homeownership</v>
      </c>
      <c r="G2141">
        <f>_xlfn.XLOOKUP($F2141,campaign!$B$2:$B$18,campaign!$D$2:$D$18)</f>
        <v>13</v>
      </c>
      <c r="H2141" t="str">
        <f>_xlfn.XLOOKUP($A2141,customer!$A$2:$A$978,customer!$B$2:$B$978)</f>
        <v>Sloane Alekhov</v>
      </c>
    </row>
    <row r="2142" spans="1:8" x14ac:dyDescent="0.2">
      <c r="A2142" t="s">
        <v>3056</v>
      </c>
      <c r="B2142" t="s">
        <v>3925</v>
      </c>
      <c r="C2142" s="1">
        <v>44673</v>
      </c>
      <c r="D2142" s="1">
        <v>44711</v>
      </c>
      <c r="E2142">
        <f t="shared" si="33"/>
        <v>1</v>
      </c>
      <c r="F2142" t="str">
        <f>_xlfn.XLOOKUP(data!$B2142,campaign!$A$2:$A$18,campaign!$B$2:$B$18)</f>
        <v>Homeownership</v>
      </c>
      <c r="G2142">
        <f>_xlfn.XLOOKUP($F2142,campaign!$B$2:$B$18,campaign!$D$2:$D$18)</f>
        <v>13</v>
      </c>
      <c r="H2142" t="str">
        <f>_xlfn.XLOOKUP($A2142,customer!$A$2:$A$978,customer!$B$2:$B$978)</f>
        <v>Sloane Alekhov</v>
      </c>
    </row>
    <row r="2143" spans="1:8" x14ac:dyDescent="0.2">
      <c r="A2143" t="s">
        <v>3056</v>
      </c>
      <c r="B2143" t="s">
        <v>3925</v>
      </c>
      <c r="C2143" s="1">
        <v>44673</v>
      </c>
      <c r="D2143" s="1">
        <v>44769</v>
      </c>
      <c r="E2143">
        <f t="shared" si="33"/>
        <v>3</v>
      </c>
      <c r="F2143" t="str">
        <f>_xlfn.XLOOKUP(data!$B2143,campaign!$A$2:$A$18,campaign!$B$2:$B$18)</f>
        <v>Homeownership</v>
      </c>
      <c r="G2143">
        <f>_xlfn.XLOOKUP($F2143,campaign!$B$2:$B$18,campaign!$D$2:$D$18)</f>
        <v>13</v>
      </c>
      <c r="H2143" t="str">
        <f>_xlfn.XLOOKUP($A2143,customer!$A$2:$A$978,customer!$B$2:$B$978)</f>
        <v>Sloane Alekhov</v>
      </c>
    </row>
    <row r="2144" spans="1:8" x14ac:dyDescent="0.2">
      <c r="A2144" t="s">
        <v>3056</v>
      </c>
      <c r="B2144" t="s">
        <v>3925</v>
      </c>
      <c r="C2144" s="1">
        <v>44673</v>
      </c>
      <c r="D2144" s="1">
        <v>44800</v>
      </c>
      <c r="E2144">
        <f t="shared" si="33"/>
        <v>4</v>
      </c>
      <c r="F2144" t="str">
        <f>_xlfn.XLOOKUP(data!$B2144,campaign!$A$2:$A$18,campaign!$B$2:$B$18)</f>
        <v>Homeownership</v>
      </c>
      <c r="G2144">
        <f>_xlfn.XLOOKUP($F2144,campaign!$B$2:$B$18,campaign!$D$2:$D$18)</f>
        <v>13</v>
      </c>
      <c r="H2144" t="str">
        <f>_xlfn.XLOOKUP($A2144,customer!$A$2:$A$978,customer!$B$2:$B$978)</f>
        <v>Sloane Alekhov</v>
      </c>
    </row>
    <row r="2145" spans="1:8" x14ac:dyDescent="0.2">
      <c r="A2145" t="s">
        <v>3056</v>
      </c>
      <c r="B2145" t="s">
        <v>3925</v>
      </c>
      <c r="C2145" s="1">
        <v>44673</v>
      </c>
      <c r="D2145" s="1">
        <v>44833</v>
      </c>
      <c r="E2145">
        <f t="shared" si="33"/>
        <v>5</v>
      </c>
      <c r="F2145" t="str">
        <f>_xlfn.XLOOKUP(data!$B2145,campaign!$A$2:$A$18,campaign!$B$2:$B$18)</f>
        <v>Homeownership</v>
      </c>
      <c r="G2145">
        <f>_xlfn.XLOOKUP($F2145,campaign!$B$2:$B$18,campaign!$D$2:$D$18)</f>
        <v>13</v>
      </c>
      <c r="H2145" t="str">
        <f>_xlfn.XLOOKUP($A2145,customer!$A$2:$A$978,customer!$B$2:$B$978)</f>
        <v>Sloane Alekhov</v>
      </c>
    </row>
    <row r="2146" spans="1:8" x14ac:dyDescent="0.2">
      <c r="A2146" t="s">
        <v>3056</v>
      </c>
      <c r="B2146" t="s">
        <v>3925</v>
      </c>
      <c r="C2146" s="1">
        <v>44673</v>
      </c>
      <c r="D2146" s="1">
        <v>44865</v>
      </c>
      <c r="E2146">
        <f t="shared" si="33"/>
        <v>6</v>
      </c>
      <c r="F2146" t="str">
        <f>_xlfn.XLOOKUP(data!$B2146,campaign!$A$2:$A$18,campaign!$B$2:$B$18)</f>
        <v>Homeownership</v>
      </c>
      <c r="G2146">
        <f>_xlfn.XLOOKUP($F2146,campaign!$B$2:$B$18,campaign!$D$2:$D$18)</f>
        <v>13</v>
      </c>
      <c r="H2146" t="str">
        <f>_xlfn.XLOOKUP($A2146,customer!$A$2:$A$978,customer!$B$2:$B$978)</f>
        <v>Sloane Alekhov</v>
      </c>
    </row>
    <row r="2147" spans="1:8" x14ac:dyDescent="0.2">
      <c r="A2147" t="s">
        <v>3056</v>
      </c>
      <c r="B2147" t="s">
        <v>3925</v>
      </c>
      <c r="C2147" s="1">
        <v>44673</v>
      </c>
      <c r="D2147" s="1">
        <v>44868</v>
      </c>
      <c r="E2147">
        <f t="shared" si="33"/>
        <v>6</v>
      </c>
      <c r="F2147" t="str">
        <f>_xlfn.XLOOKUP(data!$B2147,campaign!$A$2:$A$18,campaign!$B$2:$B$18)</f>
        <v>Homeownership</v>
      </c>
      <c r="G2147">
        <f>_xlfn.XLOOKUP($F2147,campaign!$B$2:$B$18,campaign!$D$2:$D$18)</f>
        <v>13</v>
      </c>
      <c r="H2147" t="str">
        <f>_xlfn.XLOOKUP($A2147,customer!$A$2:$A$978,customer!$B$2:$B$978)</f>
        <v>Sloane Alekhov</v>
      </c>
    </row>
    <row r="2148" spans="1:8" x14ac:dyDescent="0.2">
      <c r="A2148" t="s">
        <v>3056</v>
      </c>
      <c r="B2148" t="s">
        <v>3925</v>
      </c>
      <c r="C2148" s="1">
        <v>44673</v>
      </c>
      <c r="D2148" s="1">
        <v>44950</v>
      </c>
      <c r="E2148">
        <f t="shared" si="33"/>
        <v>9</v>
      </c>
      <c r="F2148" t="str">
        <f>_xlfn.XLOOKUP(data!$B2148,campaign!$A$2:$A$18,campaign!$B$2:$B$18)</f>
        <v>Homeownership</v>
      </c>
      <c r="G2148">
        <f>_xlfn.XLOOKUP($F2148,campaign!$B$2:$B$18,campaign!$D$2:$D$18)</f>
        <v>13</v>
      </c>
      <c r="H2148" t="str">
        <f>_xlfn.XLOOKUP($A2148,customer!$A$2:$A$978,customer!$B$2:$B$978)</f>
        <v>Sloane Alekhov</v>
      </c>
    </row>
    <row r="2149" spans="1:8" x14ac:dyDescent="0.2">
      <c r="A2149" t="s">
        <v>3056</v>
      </c>
      <c r="B2149" t="s">
        <v>3925</v>
      </c>
      <c r="C2149" s="1">
        <v>44673</v>
      </c>
      <c r="D2149" s="1">
        <v>44985</v>
      </c>
      <c r="E2149">
        <f t="shared" si="33"/>
        <v>10</v>
      </c>
      <c r="F2149" t="str">
        <f>_xlfn.XLOOKUP(data!$B2149,campaign!$A$2:$A$18,campaign!$B$2:$B$18)</f>
        <v>Homeownership</v>
      </c>
      <c r="G2149">
        <f>_xlfn.XLOOKUP($F2149,campaign!$B$2:$B$18,campaign!$D$2:$D$18)</f>
        <v>13</v>
      </c>
      <c r="H2149" t="str">
        <f>_xlfn.XLOOKUP($A2149,customer!$A$2:$A$978,customer!$B$2:$B$978)</f>
        <v>Sloane Alekhov</v>
      </c>
    </row>
    <row r="2150" spans="1:8" x14ac:dyDescent="0.2">
      <c r="A2150" t="s">
        <v>3056</v>
      </c>
      <c r="B2150" t="s">
        <v>3925</v>
      </c>
      <c r="C2150" s="1">
        <v>44673</v>
      </c>
      <c r="D2150" s="1">
        <v>45021</v>
      </c>
      <c r="E2150">
        <f t="shared" si="33"/>
        <v>11</v>
      </c>
      <c r="F2150" t="str">
        <f>_xlfn.XLOOKUP(data!$B2150,campaign!$A$2:$A$18,campaign!$B$2:$B$18)</f>
        <v>Homeownership</v>
      </c>
      <c r="G2150">
        <f>_xlfn.XLOOKUP($F2150,campaign!$B$2:$B$18,campaign!$D$2:$D$18)</f>
        <v>13</v>
      </c>
      <c r="H2150" t="str">
        <f>_xlfn.XLOOKUP($A2150,customer!$A$2:$A$978,customer!$B$2:$B$978)</f>
        <v>Sloane Alekhov</v>
      </c>
    </row>
    <row r="2151" spans="1:8" x14ac:dyDescent="0.2">
      <c r="A2151" t="s">
        <v>3056</v>
      </c>
      <c r="B2151" t="s">
        <v>3952</v>
      </c>
      <c r="C2151" s="1">
        <v>44698</v>
      </c>
      <c r="D2151" s="1">
        <v>44698</v>
      </c>
      <c r="E2151">
        <f t="shared" si="33"/>
        <v>0</v>
      </c>
      <c r="F2151" t="str">
        <f>_xlfn.XLOOKUP(data!$B2151,campaign!$A$2:$A$18,campaign!$B$2:$B$18)</f>
        <v>MadeCallToRetentionTeam</v>
      </c>
      <c r="G2151">
        <f>_xlfn.XLOOKUP($F2151,campaign!$B$2:$B$18,campaign!$D$2:$D$18)</f>
        <v>16</v>
      </c>
      <c r="H2151" t="str">
        <f>_xlfn.XLOOKUP($A2151,customer!$A$2:$A$978,customer!$B$2:$B$978)</f>
        <v>Sloane Alekhov</v>
      </c>
    </row>
    <row r="2152" spans="1:8" x14ac:dyDescent="0.2">
      <c r="A2152" t="s">
        <v>3056</v>
      </c>
      <c r="B2152" t="s">
        <v>3952</v>
      </c>
      <c r="C2152" s="1">
        <v>44698</v>
      </c>
      <c r="D2152" s="1">
        <v>44740</v>
      </c>
      <c r="E2152">
        <f t="shared" si="33"/>
        <v>1</v>
      </c>
      <c r="F2152" t="str">
        <f>_xlfn.XLOOKUP(data!$B2152,campaign!$A$2:$A$18,campaign!$B$2:$B$18)</f>
        <v>MadeCallToRetentionTeam</v>
      </c>
      <c r="G2152">
        <f>_xlfn.XLOOKUP($F2152,campaign!$B$2:$B$18,campaign!$D$2:$D$18)</f>
        <v>16</v>
      </c>
      <c r="H2152" t="str">
        <f>_xlfn.XLOOKUP($A2152,customer!$A$2:$A$978,customer!$B$2:$B$978)</f>
        <v>Sloane Alekhov</v>
      </c>
    </row>
    <row r="2153" spans="1:8" x14ac:dyDescent="0.2">
      <c r="A2153" t="s">
        <v>3056</v>
      </c>
      <c r="B2153" t="s">
        <v>3952</v>
      </c>
      <c r="C2153" s="1">
        <v>44698</v>
      </c>
      <c r="D2153" s="1">
        <v>44759</v>
      </c>
      <c r="E2153">
        <f t="shared" si="33"/>
        <v>2</v>
      </c>
      <c r="F2153" t="str">
        <f>_xlfn.XLOOKUP(data!$B2153,campaign!$A$2:$A$18,campaign!$B$2:$B$18)</f>
        <v>MadeCallToRetentionTeam</v>
      </c>
      <c r="G2153">
        <f>_xlfn.XLOOKUP($F2153,campaign!$B$2:$B$18,campaign!$D$2:$D$18)</f>
        <v>16</v>
      </c>
      <c r="H2153" t="str">
        <f>_xlfn.XLOOKUP($A2153,customer!$A$2:$A$978,customer!$B$2:$B$978)</f>
        <v>Sloane Alekhov</v>
      </c>
    </row>
    <row r="2154" spans="1:8" x14ac:dyDescent="0.2">
      <c r="A2154" t="s">
        <v>3056</v>
      </c>
      <c r="B2154" t="s">
        <v>3952</v>
      </c>
      <c r="C2154" s="1">
        <v>44698</v>
      </c>
      <c r="D2154" s="1">
        <v>44790</v>
      </c>
      <c r="E2154">
        <f t="shared" si="33"/>
        <v>3</v>
      </c>
      <c r="F2154" t="str">
        <f>_xlfn.XLOOKUP(data!$B2154,campaign!$A$2:$A$18,campaign!$B$2:$B$18)</f>
        <v>MadeCallToRetentionTeam</v>
      </c>
      <c r="G2154">
        <f>_xlfn.XLOOKUP($F2154,campaign!$B$2:$B$18,campaign!$D$2:$D$18)</f>
        <v>16</v>
      </c>
      <c r="H2154" t="str">
        <f>_xlfn.XLOOKUP($A2154,customer!$A$2:$A$978,customer!$B$2:$B$978)</f>
        <v>Sloane Alekhov</v>
      </c>
    </row>
    <row r="2155" spans="1:8" x14ac:dyDescent="0.2">
      <c r="A2155" t="s">
        <v>3056</v>
      </c>
      <c r="B2155" t="s">
        <v>3952</v>
      </c>
      <c r="C2155" s="1">
        <v>44698</v>
      </c>
      <c r="D2155" s="1">
        <v>44825</v>
      </c>
      <c r="E2155">
        <f t="shared" si="33"/>
        <v>4</v>
      </c>
      <c r="F2155" t="str">
        <f>_xlfn.XLOOKUP(data!$B2155,campaign!$A$2:$A$18,campaign!$B$2:$B$18)</f>
        <v>MadeCallToRetentionTeam</v>
      </c>
      <c r="G2155">
        <f>_xlfn.XLOOKUP($F2155,campaign!$B$2:$B$18,campaign!$D$2:$D$18)</f>
        <v>16</v>
      </c>
      <c r="H2155" t="str">
        <f>_xlfn.XLOOKUP($A2155,customer!$A$2:$A$978,customer!$B$2:$B$978)</f>
        <v>Sloane Alekhov</v>
      </c>
    </row>
    <row r="2156" spans="1:8" x14ac:dyDescent="0.2">
      <c r="A2156" t="s">
        <v>3056</v>
      </c>
      <c r="B2156" t="s">
        <v>3952</v>
      </c>
      <c r="C2156" s="1">
        <v>44698</v>
      </c>
      <c r="D2156" s="1">
        <v>44859</v>
      </c>
      <c r="E2156">
        <f t="shared" si="33"/>
        <v>5</v>
      </c>
      <c r="F2156" t="str">
        <f>_xlfn.XLOOKUP(data!$B2156,campaign!$A$2:$A$18,campaign!$B$2:$B$18)</f>
        <v>MadeCallToRetentionTeam</v>
      </c>
      <c r="G2156">
        <f>_xlfn.XLOOKUP($F2156,campaign!$B$2:$B$18,campaign!$D$2:$D$18)</f>
        <v>16</v>
      </c>
      <c r="H2156" t="str">
        <f>_xlfn.XLOOKUP($A2156,customer!$A$2:$A$978,customer!$B$2:$B$978)</f>
        <v>Sloane Alekhov</v>
      </c>
    </row>
    <row r="2157" spans="1:8" x14ac:dyDescent="0.2">
      <c r="A2157" t="s">
        <v>3056</v>
      </c>
      <c r="B2157" t="s">
        <v>3952</v>
      </c>
      <c r="C2157" s="1">
        <v>44698</v>
      </c>
      <c r="D2157" s="1">
        <v>44895</v>
      </c>
      <c r="E2157">
        <f t="shared" si="33"/>
        <v>6</v>
      </c>
      <c r="F2157" t="str">
        <f>_xlfn.XLOOKUP(data!$B2157,campaign!$A$2:$A$18,campaign!$B$2:$B$18)</f>
        <v>MadeCallToRetentionTeam</v>
      </c>
      <c r="G2157">
        <f>_xlfn.XLOOKUP($F2157,campaign!$B$2:$B$18,campaign!$D$2:$D$18)</f>
        <v>16</v>
      </c>
      <c r="H2157" t="str">
        <f>_xlfn.XLOOKUP($A2157,customer!$A$2:$A$978,customer!$B$2:$B$978)</f>
        <v>Sloane Alekhov</v>
      </c>
    </row>
    <row r="2158" spans="1:8" x14ac:dyDescent="0.2">
      <c r="A2158" t="s">
        <v>3056</v>
      </c>
      <c r="B2158" t="s">
        <v>3952</v>
      </c>
      <c r="C2158" s="1">
        <v>44698</v>
      </c>
      <c r="D2158" s="1">
        <v>44916</v>
      </c>
      <c r="E2158">
        <f t="shared" si="33"/>
        <v>7</v>
      </c>
      <c r="F2158" t="str">
        <f>_xlfn.XLOOKUP(data!$B2158,campaign!$A$2:$A$18,campaign!$B$2:$B$18)</f>
        <v>MadeCallToRetentionTeam</v>
      </c>
      <c r="G2158">
        <f>_xlfn.XLOOKUP($F2158,campaign!$B$2:$B$18,campaign!$D$2:$D$18)</f>
        <v>16</v>
      </c>
      <c r="H2158" t="str">
        <f>_xlfn.XLOOKUP($A2158,customer!$A$2:$A$978,customer!$B$2:$B$978)</f>
        <v>Sloane Alekhov</v>
      </c>
    </row>
    <row r="2159" spans="1:8" x14ac:dyDescent="0.2">
      <c r="A2159" t="s">
        <v>3056</v>
      </c>
      <c r="B2159" t="s">
        <v>3952</v>
      </c>
      <c r="C2159" s="1">
        <v>44698</v>
      </c>
      <c r="D2159" s="1">
        <v>44943</v>
      </c>
      <c r="E2159">
        <f t="shared" si="33"/>
        <v>8</v>
      </c>
      <c r="F2159" t="str">
        <f>_xlfn.XLOOKUP(data!$B2159,campaign!$A$2:$A$18,campaign!$B$2:$B$18)</f>
        <v>MadeCallToRetentionTeam</v>
      </c>
      <c r="G2159">
        <f>_xlfn.XLOOKUP($F2159,campaign!$B$2:$B$18,campaign!$D$2:$D$18)</f>
        <v>16</v>
      </c>
      <c r="H2159" t="str">
        <f>_xlfn.XLOOKUP($A2159,customer!$A$2:$A$978,customer!$B$2:$B$978)</f>
        <v>Sloane Alekhov</v>
      </c>
    </row>
    <row r="2160" spans="1:8" x14ac:dyDescent="0.2">
      <c r="A2160" t="s">
        <v>3056</v>
      </c>
      <c r="B2160" t="s">
        <v>3952</v>
      </c>
      <c r="C2160" s="1">
        <v>44698</v>
      </c>
      <c r="D2160" s="1">
        <v>44981</v>
      </c>
      <c r="E2160">
        <f t="shared" si="33"/>
        <v>9</v>
      </c>
      <c r="F2160" t="str">
        <f>_xlfn.XLOOKUP(data!$B2160,campaign!$A$2:$A$18,campaign!$B$2:$B$18)</f>
        <v>MadeCallToRetentionTeam</v>
      </c>
      <c r="G2160">
        <f>_xlfn.XLOOKUP($F2160,campaign!$B$2:$B$18,campaign!$D$2:$D$18)</f>
        <v>16</v>
      </c>
      <c r="H2160" t="str">
        <f>_xlfn.XLOOKUP($A2160,customer!$A$2:$A$978,customer!$B$2:$B$978)</f>
        <v>Sloane Alekhov</v>
      </c>
    </row>
    <row r="2161" spans="1:8" x14ac:dyDescent="0.2">
      <c r="A2161" t="s">
        <v>3056</v>
      </c>
      <c r="B2161" t="s">
        <v>3952</v>
      </c>
      <c r="C2161" s="1">
        <v>44698</v>
      </c>
      <c r="D2161" s="1">
        <v>45014</v>
      </c>
      <c r="E2161">
        <f t="shared" si="33"/>
        <v>10</v>
      </c>
      <c r="F2161" t="str">
        <f>_xlfn.XLOOKUP(data!$B2161,campaign!$A$2:$A$18,campaign!$B$2:$B$18)</f>
        <v>MadeCallToRetentionTeam</v>
      </c>
      <c r="G2161">
        <f>_xlfn.XLOOKUP($F2161,campaign!$B$2:$B$18,campaign!$D$2:$D$18)</f>
        <v>16</v>
      </c>
      <c r="H2161" t="str">
        <f>_xlfn.XLOOKUP($A2161,customer!$A$2:$A$978,customer!$B$2:$B$978)</f>
        <v>Sloane Alekhov</v>
      </c>
    </row>
    <row r="2162" spans="1:8" x14ac:dyDescent="0.2">
      <c r="A2162" t="s">
        <v>3056</v>
      </c>
      <c r="B2162" t="s">
        <v>3952</v>
      </c>
      <c r="C2162" s="1">
        <v>44698</v>
      </c>
      <c r="D2162" s="1">
        <v>45017</v>
      </c>
      <c r="E2162">
        <f t="shared" si="33"/>
        <v>10</v>
      </c>
      <c r="F2162" t="str">
        <f>_xlfn.XLOOKUP(data!$B2162,campaign!$A$2:$A$18,campaign!$B$2:$B$18)</f>
        <v>MadeCallToRetentionTeam</v>
      </c>
      <c r="G2162">
        <f>_xlfn.XLOOKUP($F2162,campaign!$B$2:$B$18,campaign!$D$2:$D$18)</f>
        <v>16</v>
      </c>
      <c r="H2162" t="str">
        <f>_xlfn.XLOOKUP($A2162,customer!$A$2:$A$978,customer!$B$2:$B$978)</f>
        <v>Sloane Alekhov</v>
      </c>
    </row>
    <row r="2163" spans="1:8" x14ac:dyDescent="0.2">
      <c r="A2163" t="s">
        <v>3056</v>
      </c>
      <c r="B2163" t="s">
        <v>3950</v>
      </c>
      <c r="C2163" s="1">
        <v>44901</v>
      </c>
      <c r="D2163" s="1">
        <v>44901</v>
      </c>
      <c r="E2163">
        <f t="shared" si="33"/>
        <v>0</v>
      </c>
      <c r="F2163" t="str">
        <f>_xlfn.XLOOKUP(data!$B2163,campaign!$A$2:$A$18,campaign!$B$2:$B$18)</f>
        <v>NotNewCellphoneUser</v>
      </c>
      <c r="G2163">
        <f>_xlfn.XLOOKUP($F2163,campaign!$B$2:$B$18,campaign!$D$2:$D$18)</f>
        <v>28</v>
      </c>
      <c r="H2163" t="str">
        <f>_xlfn.XLOOKUP($A2163,customer!$A$2:$A$978,customer!$B$2:$B$978)</f>
        <v>Sloane Alekhov</v>
      </c>
    </row>
    <row r="2164" spans="1:8" x14ac:dyDescent="0.2">
      <c r="A2164" t="s">
        <v>3056</v>
      </c>
      <c r="B2164" t="s">
        <v>3950</v>
      </c>
      <c r="C2164" s="1">
        <v>44901</v>
      </c>
      <c r="D2164" s="1">
        <v>44947</v>
      </c>
      <c r="E2164">
        <f t="shared" si="33"/>
        <v>1</v>
      </c>
      <c r="F2164" t="str">
        <f>_xlfn.XLOOKUP(data!$B2164,campaign!$A$2:$A$18,campaign!$B$2:$B$18)</f>
        <v>NotNewCellphoneUser</v>
      </c>
      <c r="G2164">
        <f>_xlfn.XLOOKUP($F2164,campaign!$B$2:$B$18,campaign!$D$2:$D$18)</f>
        <v>28</v>
      </c>
      <c r="H2164" t="str">
        <f>_xlfn.XLOOKUP($A2164,customer!$A$2:$A$978,customer!$B$2:$B$978)</f>
        <v>Sloane Alekhov</v>
      </c>
    </row>
    <row r="2165" spans="1:8" x14ac:dyDescent="0.2">
      <c r="A2165" t="s">
        <v>3056</v>
      </c>
      <c r="B2165" t="s">
        <v>3950</v>
      </c>
      <c r="C2165" s="1">
        <v>44901</v>
      </c>
      <c r="D2165" s="1">
        <v>44968</v>
      </c>
      <c r="E2165">
        <f t="shared" si="33"/>
        <v>2</v>
      </c>
      <c r="F2165" t="str">
        <f>_xlfn.XLOOKUP(data!$B2165,campaign!$A$2:$A$18,campaign!$B$2:$B$18)</f>
        <v>NotNewCellphoneUser</v>
      </c>
      <c r="G2165">
        <f>_xlfn.XLOOKUP($F2165,campaign!$B$2:$B$18,campaign!$D$2:$D$18)</f>
        <v>28</v>
      </c>
      <c r="H2165" t="str">
        <f>_xlfn.XLOOKUP($A2165,customer!$A$2:$A$978,customer!$B$2:$B$978)</f>
        <v>Sloane Alekhov</v>
      </c>
    </row>
    <row r="2166" spans="1:8" x14ac:dyDescent="0.2">
      <c r="A2166" t="s">
        <v>3056</v>
      </c>
      <c r="B2166" t="s">
        <v>3950</v>
      </c>
      <c r="C2166" s="1">
        <v>44901</v>
      </c>
      <c r="D2166" s="1">
        <v>44992</v>
      </c>
      <c r="E2166">
        <f t="shared" si="33"/>
        <v>3</v>
      </c>
      <c r="F2166" t="str">
        <f>_xlfn.XLOOKUP(data!$B2166,campaign!$A$2:$A$18,campaign!$B$2:$B$18)</f>
        <v>NotNewCellphoneUser</v>
      </c>
      <c r="G2166">
        <f>_xlfn.XLOOKUP($F2166,campaign!$B$2:$B$18,campaign!$D$2:$D$18)</f>
        <v>28</v>
      </c>
      <c r="H2166" t="str">
        <f>_xlfn.XLOOKUP($A2166,customer!$A$2:$A$978,customer!$B$2:$B$978)</f>
        <v>Sloane Alekhov</v>
      </c>
    </row>
    <row r="2167" spans="1:8" x14ac:dyDescent="0.2">
      <c r="A2167" t="s">
        <v>3056</v>
      </c>
      <c r="B2167" t="s">
        <v>3950</v>
      </c>
      <c r="C2167" s="1">
        <v>44901</v>
      </c>
      <c r="D2167" s="1">
        <v>45032</v>
      </c>
      <c r="E2167">
        <f t="shared" si="33"/>
        <v>4</v>
      </c>
      <c r="F2167" t="str">
        <f>_xlfn.XLOOKUP(data!$B2167,campaign!$A$2:$A$18,campaign!$B$2:$B$18)</f>
        <v>NotNewCellphoneUser</v>
      </c>
      <c r="G2167">
        <f>_xlfn.XLOOKUP($F2167,campaign!$B$2:$B$18,campaign!$D$2:$D$18)</f>
        <v>28</v>
      </c>
      <c r="H2167" t="str">
        <f>_xlfn.XLOOKUP($A2167,customer!$A$2:$A$978,customer!$B$2:$B$978)</f>
        <v>Sloane Alekhov</v>
      </c>
    </row>
    <row r="2168" spans="1:8" x14ac:dyDescent="0.2">
      <c r="A2168" t="s">
        <v>3056</v>
      </c>
      <c r="B2168" t="s">
        <v>3950</v>
      </c>
      <c r="C2168" s="1">
        <v>44901</v>
      </c>
      <c r="D2168" s="1">
        <v>45052</v>
      </c>
      <c r="E2168">
        <f t="shared" si="33"/>
        <v>5</v>
      </c>
      <c r="F2168" t="str">
        <f>_xlfn.XLOOKUP(data!$B2168,campaign!$A$2:$A$18,campaign!$B$2:$B$18)</f>
        <v>NotNewCellphoneUser</v>
      </c>
      <c r="G2168">
        <f>_xlfn.XLOOKUP($F2168,campaign!$B$2:$B$18,campaign!$D$2:$D$18)</f>
        <v>28</v>
      </c>
      <c r="H2168" t="str">
        <f>_xlfn.XLOOKUP($A2168,customer!$A$2:$A$978,customer!$B$2:$B$978)</f>
        <v>Sloane Alekhov</v>
      </c>
    </row>
    <row r="2169" spans="1:8" x14ac:dyDescent="0.2">
      <c r="A2169" t="s">
        <v>3057</v>
      </c>
      <c r="B2169" t="s">
        <v>3947</v>
      </c>
      <c r="C2169" s="1">
        <v>44684</v>
      </c>
      <c r="D2169" s="1">
        <v>44684</v>
      </c>
      <c r="E2169">
        <f t="shared" si="33"/>
        <v>0</v>
      </c>
      <c r="F2169" t="str">
        <f>_xlfn.XLOOKUP(data!$B2169,campaign!$A$2:$A$18,campaign!$B$2:$B$18)</f>
        <v>OwnsComputer</v>
      </c>
      <c r="G2169">
        <f>_xlfn.XLOOKUP($F2169,campaign!$B$2:$B$18,campaign!$D$2:$D$18)</f>
        <v>62</v>
      </c>
      <c r="H2169" t="str">
        <f>_xlfn.XLOOKUP($A2169,customer!$A$2:$A$978,customer!$B$2:$B$978)</f>
        <v>Fleurette Annon</v>
      </c>
    </row>
    <row r="2170" spans="1:8" x14ac:dyDescent="0.2">
      <c r="A2170" t="s">
        <v>3057</v>
      </c>
      <c r="B2170" t="s">
        <v>3947</v>
      </c>
      <c r="C2170" s="1">
        <v>44684</v>
      </c>
      <c r="D2170" s="1">
        <v>44725</v>
      </c>
      <c r="E2170">
        <f t="shared" si="33"/>
        <v>1</v>
      </c>
      <c r="F2170" t="str">
        <f>_xlfn.XLOOKUP(data!$B2170,campaign!$A$2:$A$18,campaign!$B$2:$B$18)</f>
        <v>OwnsComputer</v>
      </c>
      <c r="G2170">
        <f>_xlfn.XLOOKUP($F2170,campaign!$B$2:$B$18,campaign!$D$2:$D$18)</f>
        <v>62</v>
      </c>
      <c r="H2170" t="str">
        <f>_xlfn.XLOOKUP($A2170,customer!$A$2:$A$978,customer!$B$2:$B$978)</f>
        <v>Fleurette Annon</v>
      </c>
    </row>
    <row r="2171" spans="1:8" x14ac:dyDescent="0.2">
      <c r="A2171" t="s">
        <v>3057</v>
      </c>
      <c r="B2171" t="s">
        <v>3947</v>
      </c>
      <c r="C2171" s="1">
        <v>44684</v>
      </c>
      <c r="D2171" s="1">
        <v>44748</v>
      </c>
      <c r="E2171">
        <f t="shared" si="33"/>
        <v>2</v>
      </c>
      <c r="F2171" t="str">
        <f>_xlfn.XLOOKUP(data!$B2171,campaign!$A$2:$A$18,campaign!$B$2:$B$18)</f>
        <v>OwnsComputer</v>
      </c>
      <c r="G2171">
        <f>_xlfn.XLOOKUP($F2171,campaign!$B$2:$B$18,campaign!$D$2:$D$18)</f>
        <v>62</v>
      </c>
      <c r="H2171" t="str">
        <f>_xlfn.XLOOKUP($A2171,customer!$A$2:$A$978,customer!$B$2:$B$978)</f>
        <v>Fleurette Annon</v>
      </c>
    </row>
    <row r="2172" spans="1:8" x14ac:dyDescent="0.2">
      <c r="A2172" t="s">
        <v>3057</v>
      </c>
      <c r="B2172" t="s">
        <v>3947</v>
      </c>
      <c r="C2172" s="1">
        <v>44684</v>
      </c>
      <c r="D2172" s="1">
        <v>44784</v>
      </c>
      <c r="E2172">
        <f t="shared" si="33"/>
        <v>3</v>
      </c>
      <c r="F2172" t="str">
        <f>_xlfn.XLOOKUP(data!$B2172,campaign!$A$2:$A$18,campaign!$B$2:$B$18)</f>
        <v>OwnsComputer</v>
      </c>
      <c r="G2172">
        <f>_xlfn.XLOOKUP($F2172,campaign!$B$2:$B$18,campaign!$D$2:$D$18)</f>
        <v>62</v>
      </c>
      <c r="H2172" t="str">
        <f>_xlfn.XLOOKUP($A2172,customer!$A$2:$A$978,customer!$B$2:$B$978)</f>
        <v>Fleurette Annon</v>
      </c>
    </row>
    <row r="2173" spans="1:8" x14ac:dyDescent="0.2">
      <c r="A2173" t="s">
        <v>3057</v>
      </c>
      <c r="B2173" t="s">
        <v>3947</v>
      </c>
      <c r="C2173" s="1">
        <v>44684</v>
      </c>
      <c r="D2173" s="1">
        <v>44812</v>
      </c>
      <c r="E2173">
        <f t="shared" si="33"/>
        <v>4</v>
      </c>
      <c r="F2173" t="str">
        <f>_xlfn.XLOOKUP(data!$B2173,campaign!$A$2:$A$18,campaign!$B$2:$B$18)</f>
        <v>OwnsComputer</v>
      </c>
      <c r="G2173">
        <f>_xlfn.XLOOKUP($F2173,campaign!$B$2:$B$18,campaign!$D$2:$D$18)</f>
        <v>62</v>
      </c>
      <c r="H2173" t="str">
        <f>_xlfn.XLOOKUP($A2173,customer!$A$2:$A$978,customer!$B$2:$B$978)</f>
        <v>Fleurette Annon</v>
      </c>
    </row>
    <row r="2174" spans="1:8" x14ac:dyDescent="0.2">
      <c r="A2174" t="s">
        <v>3057</v>
      </c>
      <c r="B2174" t="s">
        <v>3947</v>
      </c>
      <c r="C2174" s="1">
        <v>44684</v>
      </c>
      <c r="D2174" s="1">
        <v>44842</v>
      </c>
      <c r="E2174">
        <f t="shared" si="33"/>
        <v>5</v>
      </c>
      <c r="F2174" t="str">
        <f>_xlfn.XLOOKUP(data!$B2174,campaign!$A$2:$A$18,campaign!$B$2:$B$18)</f>
        <v>OwnsComputer</v>
      </c>
      <c r="G2174">
        <f>_xlfn.XLOOKUP($F2174,campaign!$B$2:$B$18,campaign!$D$2:$D$18)</f>
        <v>62</v>
      </c>
      <c r="H2174" t="str">
        <f>_xlfn.XLOOKUP($A2174,customer!$A$2:$A$978,customer!$B$2:$B$978)</f>
        <v>Fleurette Annon</v>
      </c>
    </row>
    <row r="2175" spans="1:8" x14ac:dyDescent="0.2">
      <c r="A2175" t="s">
        <v>3057</v>
      </c>
      <c r="B2175" t="s">
        <v>3947</v>
      </c>
      <c r="C2175" s="1">
        <v>44684</v>
      </c>
      <c r="D2175" s="1">
        <v>44874</v>
      </c>
      <c r="E2175">
        <f t="shared" si="33"/>
        <v>6</v>
      </c>
      <c r="F2175" t="str">
        <f>_xlfn.XLOOKUP(data!$B2175,campaign!$A$2:$A$18,campaign!$B$2:$B$18)</f>
        <v>OwnsComputer</v>
      </c>
      <c r="G2175">
        <f>_xlfn.XLOOKUP($F2175,campaign!$B$2:$B$18,campaign!$D$2:$D$18)</f>
        <v>62</v>
      </c>
      <c r="H2175" t="str">
        <f>_xlfn.XLOOKUP($A2175,customer!$A$2:$A$978,customer!$B$2:$B$978)</f>
        <v>Fleurette Annon</v>
      </c>
    </row>
    <row r="2176" spans="1:8" x14ac:dyDescent="0.2">
      <c r="A2176" t="s">
        <v>3057</v>
      </c>
      <c r="B2176" t="s">
        <v>3947</v>
      </c>
      <c r="C2176" s="1">
        <v>44684</v>
      </c>
      <c r="D2176" s="1">
        <v>44907</v>
      </c>
      <c r="E2176">
        <f t="shared" si="33"/>
        <v>7</v>
      </c>
      <c r="F2176" t="str">
        <f>_xlfn.XLOOKUP(data!$B2176,campaign!$A$2:$A$18,campaign!$B$2:$B$18)</f>
        <v>OwnsComputer</v>
      </c>
      <c r="G2176">
        <f>_xlfn.XLOOKUP($F2176,campaign!$B$2:$B$18,campaign!$D$2:$D$18)</f>
        <v>62</v>
      </c>
      <c r="H2176" t="str">
        <f>_xlfn.XLOOKUP($A2176,customer!$A$2:$A$978,customer!$B$2:$B$978)</f>
        <v>Fleurette Annon</v>
      </c>
    </row>
    <row r="2177" spans="1:8" x14ac:dyDescent="0.2">
      <c r="A2177" t="s">
        <v>3057</v>
      </c>
      <c r="B2177" t="s">
        <v>3947</v>
      </c>
      <c r="C2177" s="1">
        <v>44684</v>
      </c>
      <c r="D2177" s="1">
        <v>44990</v>
      </c>
      <c r="E2177">
        <f t="shared" si="33"/>
        <v>10</v>
      </c>
      <c r="F2177" t="str">
        <f>_xlfn.XLOOKUP(data!$B2177,campaign!$A$2:$A$18,campaign!$B$2:$B$18)</f>
        <v>OwnsComputer</v>
      </c>
      <c r="G2177">
        <f>_xlfn.XLOOKUP($F2177,campaign!$B$2:$B$18,campaign!$D$2:$D$18)</f>
        <v>62</v>
      </c>
      <c r="H2177" t="str">
        <f>_xlfn.XLOOKUP($A2177,customer!$A$2:$A$978,customer!$B$2:$B$978)</f>
        <v>Fleurette Annon</v>
      </c>
    </row>
    <row r="2178" spans="1:8" x14ac:dyDescent="0.2">
      <c r="A2178" t="s">
        <v>3057</v>
      </c>
      <c r="B2178" t="s">
        <v>3947</v>
      </c>
      <c r="C2178" s="1">
        <v>44684</v>
      </c>
      <c r="D2178" s="1">
        <v>45024</v>
      </c>
      <c r="E2178">
        <f t="shared" si="33"/>
        <v>11</v>
      </c>
      <c r="F2178" t="str">
        <f>_xlfn.XLOOKUP(data!$B2178,campaign!$A$2:$A$18,campaign!$B$2:$B$18)</f>
        <v>OwnsComputer</v>
      </c>
      <c r="G2178">
        <f>_xlfn.XLOOKUP($F2178,campaign!$B$2:$B$18,campaign!$D$2:$D$18)</f>
        <v>62</v>
      </c>
      <c r="H2178" t="str">
        <f>_xlfn.XLOOKUP($A2178,customer!$A$2:$A$978,customer!$B$2:$B$978)</f>
        <v>Fleurette Annon</v>
      </c>
    </row>
    <row r="2179" spans="1:8" x14ac:dyDescent="0.2">
      <c r="A2179" t="s">
        <v>3057</v>
      </c>
      <c r="B2179" t="s">
        <v>3953</v>
      </c>
      <c r="C2179" s="1">
        <v>44767</v>
      </c>
      <c r="D2179" s="1">
        <v>44767</v>
      </c>
      <c r="E2179">
        <f t="shared" ref="E2179:E2242" si="34">DATEDIF(C2179,D2179,"M")</f>
        <v>0</v>
      </c>
      <c r="F2179" t="str">
        <f>_xlfn.XLOOKUP(data!$B2179,campaign!$A$2:$A$18,campaign!$B$2:$B$18)</f>
        <v>MaritalStatus</v>
      </c>
      <c r="G2179">
        <f>_xlfn.XLOOKUP($F2179,campaign!$B$2:$B$18,campaign!$D$2:$D$18)</f>
        <v>29</v>
      </c>
      <c r="H2179" t="str">
        <f>_xlfn.XLOOKUP($A2179,customer!$A$2:$A$978,customer!$B$2:$B$978)</f>
        <v>Fleurette Annon</v>
      </c>
    </row>
    <row r="2180" spans="1:8" x14ac:dyDescent="0.2">
      <c r="A2180" t="s">
        <v>3057</v>
      </c>
      <c r="B2180" t="s">
        <v>3953</v>
      </c>
      <c r="C2180" s="1">
        <v>44767</v>
      </c>
      <c r="D2180" s="1">
        <v>44813</v>
      </c>
      <c r="E2180">
        <f t="shared" si="34"/>
        <v>1</v>
      </c>
      <c r="F2180" t="str">
        <f>_xlfn.XLOOKUP(data!$B2180,campaign!$A$2:$A$18,campaign!$B$2:$B$18)</f>
        <v>MaritalStatus</v>
      </c>
      <c r="G2180">
        <f>_xlfn.XLOOKUP($F2180,campaign!$B$2:$B$18,campaign!$D$2:$D$18)</f>
        <v>29</v>
      </c>
      <c r="H2180" t="str">
        <f>_xlfn.XLOOKUP($A2180,customer!$A$2:$A$978,customer!$B$2:$B$978)</f>
        <v>Fleurette Annon</v>
      </c>
    </row>
    <row r="2181" spans="1:8" x14ac:dyDescent="0.2">
      <c r="A2181" t="s">
        <v>3057</v>
      </c>
      <c r="B2181" t="s">
        <v>3953</v>
      </c>
      <c r="C2181" s="1">
        <v>44767</v>
      </c>
      <c r="D2181" s="1">
        <v>44874</v>
      </c>
      <c r="E2181">
        <f t="shared" si="34"/>
        <v>3</v>
      </c>
      <c r="F2181" t="str">
        <f>_xlfn.XLOOKUP(data!$B2181,campaign!$A$2:$A$18,campaign!$B$2:$B$18)</f>
        <v>MaritalStatus</v>
      </c>
      <c r="G2181">
        <f>_xlfn.XLOOKUP($F2181,campaign!$B$2:$B$18,campaign!$D$2:$D$18)</f>
        <v>29</v>
      </c>
      <c r="H2181" t="str">
        <f>_xlfn.XLOOKUP($A2181,customer!$A$2:$A$978,customer!$B$2:$B$978)</f>
        <v>Fleurette Annon</v>
      </c>
    </row>
    <row r="2182" spans="1:8" x14ac:dyDescent="0.2">
      <c r="A2182" t="s">
        <v>3057</v>
      </c>
      <c r="B2182" t="s">
        <v>3953</v>
      </c>
      <c r="C2182" s="1">
        <v>44767</v>
      </c>
      <c r="D2182" s="1">
        <v>44926</v>
      </c>
      <c r="E2182">
        <f t="shared" si="34"/>
        <v>5</v>
      </c>
      <c r="F2182" t="str">
        <f>_xlfn.XLOOKUP(data!$B2182,campaign!$A$2:$A$18,campaign!$B$2:$B$18)</f>
        <v>MaritalStatus</v>
      </c>
      <c r="G2182">
        <f>_xlfn.XLOOKUP($F2182,campaign!$B$2:$B$18,campaign!$D$2:$D$18)</f>
        <v>29</v>
      </c>
      <c r="H2182" t="str">
        <f>_xlfn.XLOOKUP($A2182,customer!$A$2:$A$978,customer!$B$2:$B$978)</f>
        <v>Fleurette Annon</v>
      </c>
    </row>
    <row r="2183" spans="1:8" x14ac:dyDescent="0.2">
      <c r="A2183" t="s">
        <v>3057</v>
      </c>
      <c r="B2183" t="s">
        <v>3953</v>
      </c>
      <c r="C2183" s="1">
        <v>44767</v>
      </c>
      <c r="D2183" s="1">
        <v>44935</v>
      </c>
      <c r="E2183">
        <f t="shared" si="34"/>
        <v>5</v>
      </c>
      <c r="F2183" t="str">
        <f>_xlfn.XLOOKUP(data!$B2183,campaign!$A$2:$A$18,campaign!$B$2:$B$18)</f>
        <v>MaritalStatus</v>
      </c>
      <c r="G2183">
        <f>_xlfn.XLOOKUP($F2183,campaign!$B$2:$B$18,campaign!$D$2:$D$18)</f>
        <v>29</v>
      </c>
      <c r="H2183" t="str">
        <f>_xlfn.XLOOKUP($A2183,customer!$A$2:$A$978,customer!$B$2:$B$978)</f>
        <v>Fleurette Annon</v>
      </c>
    </row>
    <row r="2184" spans="1:8" x14ac:dyDescent="0.2">
      <c r="A2184" t="s">
        <v>3057</v>
      </c>
      <c r="B2184" t="s">
        <v>3953</v>
      </c>
      <c r="C2184" s="1">
        <v>44767</v>
      </c>
      <c r="D2184" s="1">
        <v>44961</v>
      </c>
      <c r="E2184">
        <f t="shared" si="34"/>
        <v>6</v>
      </c>
      <c r="F2184" t="str">
        <f>_xlfn.XLOOKUP(data!$B2184,campaign!$A$2:$A$18,campaign!$B$2:$B$18)</f>
        <v>MaritalStatus</v>
      </c>
      <c r="G2184">
        <f>_xlfn.XLOOKUP($F2184,campaign!$B$2:$B$18,campaign!$D$2:$D$18)</f>
        <v>29</v>
      </c>
      <c r="H2184" t="str">
        <f>_xlfn.XLOOKUP($A2184,customer!$A$2:$A$978,customer!$B$2:$B$978)</f>
        <v>Fleurette Annon</v>
      </c>
    </row>
    <row r="2185" spans="1:8" x14ac:dyDescent="0.2">
      <c r="A2185" t="s">
        <v>3057</v>
      </c>
      <c r="B2185" t="s">
        <v>3953</v>
      </c>
      <c r="C2185" s="1">
        <v>44767</v>
      </c>
      <c r="D2185" s="1">
        <v>45046</v>
      </c>
      <c r="E2185">
        <f t="shared" si="34"/>
        <v>9</v>
      </c>
      <c r="F2185" t="str">
        <f>_xlfn.XLOOKUP(data!$B2185,campaign!$A$2:$A$18,campaign!$B$2:$B$18)</f>
        <v>MaritalStatus</v>
      </c>
      <c r="G2185">
        <f>_xlfn.XLOOKUP($F2185,campaign!$B$2:$B$18,campaign!$D$2:$D$18)</f>
        <v>29</v>
      </c>
      <c r="H2185" t="str">
        <f>_xlfn.XLOOKUP($A2185,customer!$A$2:$A$978,customer!$B$2:$B$978)</f>
        <v>Fleurette Annon</v>
      </c>
    </row>
    <row r="2186" spans="1:8" x14ac:dyDescent="0.2">
      <c r="A2186" t="s">
        <v>3057</v>
      </c>
      <c r="B2186" t="s">
        <v>3953</v>
      </c>
      <c r="C2186" s="1">
        <v>44767</v>
      </c>
      <c r="D2186" s="1">
        <v>45075</v>
      </c>
      <c r="E2186">
        <f t="shared" si="34"/>
        <v>10</v>
      </c>
      <c r="F2186" t="str">
        <f>_xlfn.XLOOKUP(data!$B2186,campaign!$A$2:$A$18,campaign!$B$2:$B$18)</f>
        <v>MaritalStatus</v>
      </c>
      <c r="G2186">
        <f>_xlfn.XLOOKUP($F2186,campaign!$B$2:$B$18,campaign!$D$2:$D$18)</f>
        <v>29</v>
      </c>
      <c r="H2186" t="str">
        <f>_xlfn.XLOOKUP($A2186,customer!$A$2:$A$978,customer!$B$2:$B$978)</f>
        <v>Fleurette Annon</v>
      </c>
    </row>
    <row r="2187" spans="1:8" x14ac:dyDescent="0.2">
      <c r="A2187" t="s">
        <v>3057</v>
      </c>
      <c r="B2187" t="s">
        <v>3951</v>
      </c>
      <c r="C2187" s="1">
        <v>44844</v>
      </c>
      <c r="D2187" s="1">
        <v>44844</v>
      </c>
      <c r="E2187">
        <f t="shared" si="34"/>
        <v>0</v>
      </c>
      <c r="F2187" t="str">
        <f>_xlfn.XLOOKUP(data!$B2187,campaign!$A$2:$A$18,campaign!$B$2:$B$18)</f>
        <v>OwnsMotorcycle</v>
      </c>
      <c r="G2187">
        <f>_xlfn.XLOOKUP($F2187,campaign!$B$2:$B$18,campaign!$D$2:$D$18)</f>
        <v>14</v>
      </c>
      <c r="H2187" t="str">
        <f>_xlfn.XLOOKUP($A2187,customer!$A$2:$A$978,customer!$B$2:$B$978)</f>
        <v>Fleurette Annon</v>
      </c>
    </row>
    <row r="2188" spans="1:8" x14ac:dyDescent="0.2">
      <c r="A2188" t="s">
        <v>3057</v>
      </c>
      <c r="B2188" t="s">
        <v>3951</v>
      </c>
      <c r="C2188" s="1">
        <v>44844</v>
      </c>
      <c r="D2188" s="1">
        <v>44877</v>
      </c>
      <c r="E2188">
        <f t="shared" si="34"/>
        <v>1</v>
      </c>
      <c r="F2188" t="str">
        <f>_xlfn.XLOOKUP(data!$B2188,campaign!$A$2:$A$18,campaign!$B$2:$B$18)</f>
        <v>OwnsMotorcycle</v>
      </c>
      <c r="G2188">
        <f>_xlfn.XLOOKUP($F2188,campaign!$B$2:$B$18,campaign!$D$2:$D$18)</f>
        <v>14</v>
      </c>
      <c r="H2188" t="str">
        <f>_xlfn.XLOOKUP($A2188,customer!$A$2:$A$978,customer!$B$2:$B$978)</f>
        <v>Fleurette Annon</v>
      </c>
    </row>
    <row r="2189" spans="1:8" x14ac:dyDescent="0.2">
      <c r="A2189" t="s">
        <v>3057</v>
      </c>
      <c r="B2189" t="s">
        <v>3951</v>
      </c>
      <c r="C2189" s="1">
        <v>44844</v>
      </c>
      <c r="D2189" s="1">
        <v>44914</v>
      </c>
      <c r="E2189">
        <f t="shared" si="34"/>
        <v>2</v>
      </c>
      <c r="F2189" t="str">
        <f>_xlfn.XLOOKUP(data!$B2189,campaign!$A$2:$A$18,campaign!$B$2:$B$18)</f>
        <v>OwnsMotorcycle</v>
      </c>
      <c r="G2189">
        <f>_xlfn.XLOOKUP($F2189,campaign!$B$2:$B$18,campaign!$D$2:$D$18)</f>
        <v>14</v>
      </c>
      <c r="H2189" t="str">
        <f>_xlfn.XLOOKUP($A2189,customer!$A$2:$A$978,customer!$B$2:$B$978)</f>
        <v>Fleurette Annon</v>
      </c>
    </row>
    <row r="2190" spans="1:8" x14ac:dyDescent="0.2">
      <c r="A2190" t="s">
        <v>3057</v>
      </c>
      <c r="B2190" t="s">
        <v>3951</v>
      </c>
      <c r="C2190" s="1">
        <v>44844</v>
      </c>
      <c r="D2190" s="1">
        <v>44948</v>
      </c>
      <c r="E2190">
        <f t="shared" si="34"/>
        <v>3</v>
      </c>
      <c r="F2190" t="str">
        <f>_xlfn.XLOOKUP(data!$B2190,campaign!$A$2:$A$18,campaign!$B$2:$B$18)</f>
        <v>OwnsMotorcycle</v>
      </c>
      <c r="G2190">
        <f>_xlfn.XLOOKUP($F2190,campaign!$B$2:$B$18,campaign!$D$2:$D$18)</f>
        <v>14</v>
      </c>
      <c r="H2190" t="str">
        <f>_xlfn.XLOOKUP($A2190,customer!$A$2:$A$978,customer!$B$2:$B$978)</f>
        <v>Fleurette Annon</v>
      </c>
    </row>
    <row r="2191" spans="1:8" x14ac:dyDescent="0.2">
      <c r="A2191" t="s">
        <v>3057</v>
      </c>
      <c r="B2191" t="s">
        <v>3951</v>
      </c>
      <c r="C2191" s="1">
        <v>44844</v>
      </c>
      <c r="D2191" s="1">
        <v>44981</v>
      </c>
      <c r="E2191">
        <f t="shared" si="34"/>
        <v>4</v>
      </c>
      <c r="F2191" t="str">
        <f>_xlfn.XLOOKUP(data!$B2191,campaign!$A$2:$A$18,campaign!$B$2:$B$18)</f>
        <v>OwnsMotorcycle</v>
      </c>
      <c r="G2191">
        <f>_xlfn.XLOOKUP($F2191,campaign!$B$2:$B$18,campaign!$D$2:$D$18)</f>
        <v>14</v>
      </c>
      <c r="H2191" t="str">
        <f>_xlfn.XLOOKUP($A2191,customer!$A$2:$A$978,customer!$B$2:$B$978)</f>
        <v>Fleurette Annon</v>
      </c>
    </row>
    <row r="2192" spans="1:8" x14ac:dyDescent="0.2">
      <c r="A2192" t="s">
        <v>3057</v>
      </c>
      <c r="B2192" t="s">
        <v>3951</v>
      </c>
      <c r="C2192" s="1">
        <v>44844</v>
      </c>
      <c r="D2192" s="1">
        <v>44998</v>
      </c>
      <c r="E2192">
        <f t="shared" si="34"/>
        <v>5</v>
      </c>
      <c r="F2192" t="str">
        <f>_xlfn.XLOOKUP(data!$B2192,campaign!$A$2:$A$18,campaign!$B$2:$B$18)</f>
        <v>OwnsMotorcycle</v>
      </c>
      <c r="G2192">
        <f>_xlfn.XLOOKUP($F2192,campaign!$B$2:$B$18,campaign!$D$2:$D$18)</f>
        <v>14</v>
      </c>
      <c r="H2192" t="str">
        <f>_xlfn.XLOOKUP($A2192,customer!$A$2:$A$978,customer!$B$2:$B$978)</f>
        <v>Fleurette Annon</v>
      </c>
    </row>
    <row r="2193" spans="1:8" x14ac:dyDescent="0.2">
      <c r="A2193" t="s">
        <v>3057</v>
      </c>
      <c r="B2193" t="s">
        <v>3951</v>
      </c>
      <c r="C2193" s="1">
        <v>44844</v>
      </c>
      <c r="D2193" s="1">
        <v>45039</v>
      </c>
      <c r="E2193">
        <f t="shared" si="34"/>
        <v>6</v>
      </c>
      <c r="F2193" t="str">
        <f>_xlfn.XLOOKUP(data!$B2193,campaign!$A$2:$A$18,campaign!$B$2:$B$18)</f>
        <v>OwnsMotorcycle</v>
      </c>
      <c r="G2193">
        <f>_xlfn.XLOOKUP($F2193,campaign!$B$2:$B$18,campaign!$D$2:$D$18)</f>
        <v>14</v>
      </c>
      <c r="H2193" t="str">
        <f>_xlfn.XLOOKUP($A2193,customer!$A$2:$A$978,customer!$B$2:$B$978)</f>
        <v>Fleurette Annon</v>
      </c>
    </row>
    <row r="2194" spans="1:8" x14ac:dyDescent="0.2">
      <c r="A2194" t="s">
        <v>3057</v>
      </c>
      <c r="B2194" t="s">
        <v>3951</v>
      </c>
      <c r="C2194" s="1">
        <v>44844</v>
      </c>
      <c r="D2194" s="1">
        <v>45070</v>
      </c>
      <c r="E2194">
        <f t="shared" si="34"/>
        <v>7</v>
      </c>
      <c r="F2194" t="str">
        <f>_xlfn.XLOOKUP(data!$B2194,campaign!$A$2:$A$18,campaign!$B$2:$B$18)</f>
        <v>OwnsMotorcycle</v>
      </c>
      <c r="G2194">
        <f>_xlfn.XLOOKUP($F2194,campaign!$B$2:$B$18,campaign!$D$2:$D$18)</f>
        <v>14</v>
      </c>
      <c r="H2194" t="str">
        <f>_xlfn.XLOOKUP($A2194,customer!$A$2:$A$978,customer!$B$2:$B$978)</f>
        <v>Fleurette Annon</v>
      </c>
    </row>
    <row r="2195" spans="1:8" x14ac:dyDescent="0.2">
      <c r="A2195" t="s">
        <v>3058</v>
      </c>
      <c r="B2195" t="s">
        <v>3947</v>
      </c>
      <c r="C2195" s="1">
        <v>44637</v>
      </c>
      <c r="D2195" s="1">
        <v>44637</v>
      </c>
      <c r="E2195">
        <f t="shared" si="34"/>
        <v>0</v>
      </c>
      <c r="F2195" t="str">
        <f>_xlfn.XLOOKUP(data!$B2195,campaign!$A$2:$A$18,campaign!$B$2:$B$18)</f>
        <v>OwnsComputer</v>
      </c>
      <c r="G2195">
        <f>_xlfn.XLOOKUP($F2195,campaign!$B$2:$B$18,campaign!$D$2:$D$18)</f>
        <v>62</v>
      </c>
      <c r="H2195" t="str">
        <f>_xlfn.XLOOKUP($A2195,customer!$A$2:$A$978,customer!$B$2:$B$978)</f>
        <v>Renee Gypps</v>
      </c>
    </row>
    <row r="2196" spans="1:8" x14ac:dyDescent="0.2">
      <c r="A2196" t="s">
        <v>3058</v>
      </c>
      <c r="B2196" t="s">
        <v>3947</v>
      </c>
      <c r="C2196" s="1">
        <v>44637</v>
      </c>
      <c r="D2196" s="1">
        <v>44701</v>
      </c>
      <c r="E2196">
        <f t="shared" si="34"/>
        <v>2</v>
      </c>
      <c r="F2196" t="str">
        <f>_xlfn.XLOOKUP(data!$B2196,campaign!$A$2:$A$18,campaign!$B$2:$B$18)</f>
        <v>OwnsComputer</v>
      </c>
      <c r="G2196">
        <f>_xlfn.XLOOKUP($F2196,campaign!$B$2:$B$18,campaign!$D$2:$D$18)</f>
        <v>62</v>
      </c>
      <c r="H2196" t="str">
        <f>_xlfn.XLOOKUP($A2196,customer!$A$2:$A$978,customer!$B$2:$B$978)</f>
        <v>Renee Gypps</v>
      </c>
    </row>
    <row r="2197" spans="1:8" x14ac:dyDescent="0.2">
      <c r="A2197" t="s">
        <v>3058</v>
      </c>
      <c r="B2197" t="s">
        <v>3947</v>
      </c>
      <c r="C2197" s="1">
        <v>44637</v>
      </c>
      <c r="D2197" s="1">
        <v>44772</v>
      </c>
      <c r="E2197">
        <f t="shared" si="34"/>
        <v>4</v>
      </c>
      <c r="F2197" t="str">
        <f>_xlfn.XLOOKUP(data!$B2197,campaign!$A$2:$A$18,campaign!$B$2:$B$18)</f>
        <v>OwnsComputer</v>
      </c>
      <c r="G2197">
        <f>_xlfn.XLOOKUP($F2197,campaign!$B$2:$B$18,campaign!$D$2:$D$18)</f>
        <v>62</v>
      </c>
      <c r="H2197" t="str">
        <f>_xlfn.XLOOKUP($A2197,customer!$A$2:$A$978,customer!$B$2:$B$978)</f>
        <v>Renee Gypps</v>
      </c>
    </row>
    <row r="2198" spans="1:8" x14ac:dyDescent="0.2">
      <c r="A2198" t="s">
        <v>3058</v>
      </c>
      <c r="B2198" t="s">
        <v>3947</v>
      </c>
      <c r="C2198" s="1">
        <v>44637</v>
      </c>
      <c r="D2198" s="1">
        <v>44863</v>
      </c>
      <c r="E2198">
        <f t="shared" si="34"/>
        <v>7</v>
      </c>
      <c r="F2198" t="str">
        <f>_xlfn.XLOOKUP(data!$B2198,campaign!$A$2:$A$18,campaign!$B$2:$B$18)</f>
        <v>OwnsComputer</v>
      </c>
      <c r="G2198">
        <f>_xlfn.XLOOKUP($F2198,campaign!$B$2:$B$18,campaign!$D$2:$D$18)</f>
        <v>62</v>
      </c>
      <c r="H2198" t="str">
        <f>_xlfn.XLOOKUP($A2198,customer!$A$2:$A$978,customer!$B$2:$B$978)</f>
        <v>Renee Gypps</v>
      </c>
    </row>
    <row r="2199" spans="1:8" x14ac:dyDescent="0.2">
      <c r="A2199" t="s">
        <v>3058</v>
      </c>
      <c r="B2199" t="s">
        <v>3947</v>
      </c>
      <c r="C2199" s="1">
        <v>44637</v>
      </c>
      <c r="D2199" s="1">
        <v>44882</v>
      </c>
      <c r="E2199">
        <f t="shared" si="34"/>
        <v>8</v>
      </c>
      <c r="F2199" t="str">
        <f>_xlfn.XLOOKUP(data!$B2199,campaign!$A$2:$A$18,campaign!$B$2:$B$18)</f>
        <v>OwnsComputer</v>
      </c>
      <c r="G2199">
        <f>_xlfn.XLOOKUP($F2199,campaign!$B$2:$B$18,campaign!$D$2:$D$18)</f>
        <v>62</v>
      </c>
      <c r="H2199" t="str">
        <f>_xlfn.XLOOKUP($A2199,customer!$A$2:$A$978,customer!$B$2:$B$978)</f>
        <v>Renee Gypps</v>
      </c>
    </row>
    <row r="2200" spans="1:8" x14ac:dyDescent="0.2">
      <c r="A2200" t="s">
        <v>3058</v>
      </c>
      <c r="B2200" t="s">
        <v>3947</v>
      </c>
      <c r="C2200" s="1">
        <v>44637</v>
      </c>
      <c r="D2200" s="1">
        <v>44925</v>
      </c>
      <c r="E2200">
        <f t="shared" si="34"/>
        <v>9</v>
      </c>
      <c r="F2200" t="str">
        <f>_xlfn.XLOOKUP(data!$B2200,campaign!$A$2:$A$18,campaign!$B$2:$B$18)</f>
        <v>OwnsComputer</v>
      </c>
      <c r="G2200">
        <f>_xlfn.XLOOKUP($F2200,campaign!$B$2:$B$18,campaign!$D$2:$D$18)</f>
        <v>62</v>
      </c>
      <c r="H2200" t="str">
        <f>_xlfn.XLOOKUP($A2200,customer!$A$2:$A$978,customer!$B$2:$B$978)</f>
        <v>Renee Gypps</v>
      </c>
    </row>
    <row r="2201" spans="1:8" x14ac:dyDescent="0.2">
      <c r="A2201" t="s">
        <v>3058</v>
      </c>
      <c r="B2201" t="s">
        <v>3947</v>
      </c>
      <c r="C2201" s="1">
        <v>44637</v>
      </c>
      <c r="D2201" s="1">
        <v>44953</v>
      </c>
      <c r="E2201">
        <f t="shared" si="34"/>
        <v>10</v>
      </c>
      <c r="F2201" t="str">
        <f>_xlfn.XLOOKUP(data!$B2201,campaign!$A$2:$A$18,campaign!$B$2:$B$18)</f>
        <v>OwnsComputer</v>
      </c>
      <c r="G2201">
        <f>_xlfn.XLOOKUP($F2201,campaign!$B$2:$B$18,campaign!$D$2:$D$18)</f>
        <v>62</v>
      </c>
      <c r="H2201" t="str">
        <f>_xlfn.XLOOKUP($A2201,customer!$A$2:$A$978,customer!$B$2:$B$978)</f>
        <v>Renee Gypps</v>
      </c>
    </row>
    <row r="2202" spans="1:8" x14ac:dyDescent="0.2">
      <c r="A2202" t="s">
        <v>3058</v>
      </c>
      <c r="B2202" t="s">
        <v>3947</v>
      </c>
      <c r="C2202" s="1">
        <v>44637</v>
      </c>
      <c r="D2202" s="1">
        <v>44980</v>
      </c>
      <c r="E2202">
        <f t="shared" si="34"/>
        <v>11</v>
      </c>
      <c r="F2202" t="str">
        <f>_xlfn.XLOOKUP(data!$B2202,campaign!$A$2:$A$18,campaign!$B$2:$B$18)</f>
        <v>OwnsComputer</v>
      </c>
      <c r="G2202">
        <f>_xlfn.XLOOKUP($F2202,campaign!$B$2:$B$18,campaign!$D$2:$D$18)</f>
        <v>62</v>
      </c>
      <c r="H2202" t="str">
        <f>_xlfn.XLOOKUP($A2202,customer!$A$2:$A$978,customer!$B$2:$B$978)</f>
        <v>Renee Gypps</v>
      </c>
    </row>
    <row r="2203" spans="1:8" x14ac:dyDescent="0.2">
      <c r="A2203" t="s">
        <v>3058</v>
      </c>
      <c r="B2203" t="s">
        <v>3947</v>
      </c>
      <c r="C2203" s="1">
        <v>44637</v>
      </c>
      <c r="D2203" s="1">
        <v>45017</v>
      </c>
      <c r="E2203">
        <f t="shared" si="34"/>
        <v>12</v>
      </c>
      <c r="F2203" t="str">
        <f>_xlfn.XLOOKUP(data!$B2203,campaign!$A$2:$A$18,campaign!$B$2:$B$18)</f>
        <v>OwnsComputer</v>
      </c>
      <c r="G2203">
        <f>_xlfn.XLOOKUP($F2203,campaign!$B$2:$B$18,campaign!$D$2:$D$18)</f>
        <v>62</v>
      </c>
      <c r="H2203" t="str">
        <f>_xlfn.XLOOKUP($A2203,customer!$A$2:$A$978,customer!$B$2:$B$978)</f>
        <v>Renee Gypps</v>
      </c>
    </row>
    <row r="2204" spans="1:8" x14ac:dyDescent="0.2">
      <c r="A2204" t="s">
        <v>3058</v>
      </c>
      <c r="B2204" t="s">
        <v>3921</v>
      </c>
      <c r="C2204" s="1">
        <v>44876</v>
      </c>
      <c r="D2204" s="1">
        <v>44876</v>
      </c>
      <c r="E2204">
        <f t="shared" si="34"/>
        <v>0</v>
      </c>
      <c r="F2204" t="str">
        <f>_xlfn.XLOOKUP(data!$B2204,campaign!$A$2:$A$18,campaign!$B$2:$B$18)</f>
        <v>HandsetRefurbished</v>
      </c>
      <c r="G2204">
        <f>_xlfn.XLOOKUP($F2204,campaign!$B$2:$B$18,campaign!$D$2:$D$18)</f>
        <v>26</v>
      </c>
      <c r="H2204" t="str">
        <f>_xlfn.XLOOKUP($A2204,customer!$A$2:$A$978,customer!$B$2:$B$978)</f>
        <v>Renee Gypps</v>
      </c>
    </row>
    <row r="2205" spans="1:8" x14ac:dyDescent="0.2">
      <c r="A2205" t="s">
        <v>3058</v>
      </c>
      <c r="B2205" t="s">
        <v>3921</v>
      </c>
      <c r="C2205" s="1">
        <v>44876</v>
      </c>
      <c r="D2205" s="1">
        <v>44917</v>
      </c>
      <c r="E2205">
        <f t="shared" si="34"/>
        <v>1</v>
      </c>
      <c r="F2205" t="str">
        <f>_xlfn.XLOOKUP(data!$B2205,campaign!$A$2:$A$18,campaign!$B$2:$B$18)</f>
        <v>HandsetRefurbished</v>
      </c>
      <c r="G2205">
        <f>_xlfn.XLOOKUP($F2205,campaign!$B$2:$B$18,campaign!$D$2:$D$18)</f>
        <v>26</v>
      </c>
      <c r="H2205" t="str">
        <f>_xlfn.XLOOKUP($A2205,customer!$A$2:$A$978,customer!$B$2:$B$978)</f>
        <v>Renee Gypps</v>
      </c>
    </row>
    <row r="2206" spans="1:8" x14ac:dyDescent="0.2">
      <c r="A2206" t="s">
        <v>3058</v>
      </c>
      <c r="B2206" t="s">
        <v>3921</v>
      </c>
      <c r="C2206" s="1">
        <v>44876</v>
      </c>
      <c r="D2206" s="1">
        <v>44937</v>
      </c>
      <c r="E2206">
        <f t="shared" si="34"/>
        <v>2</v>
      </c>
      <c r="F2206" t="str">
        <f>_xlfn.XLOOKUP(data!$B2206,campaign!$A$2:$A$18,campaign!$B$2:$B$18)</f>
        <v>HandsetRefurbished</v>
      </c>
      <c r="G2206">
        <f>_xlfn.XLOOKUP($F2206,campaign!$B$2:$B$18,campaign!$D$2:$D$18)</f>
        <v>26</v>
      </c>
      <c r="H2206" t="str">
        <f>_xlfn.XLOOKUP($A2206,customer!$A$2:$A$978,customer!$B$2:$B$978)</f>
        <v>Renee Gypps</v>
      </c>
    </row>
    <row r="2207" spans="1:8" x14ac:dyDescent="0.2">
      <c r="A2207" t="s">
        <v>3058</v>
      </c>
      <c r="B2207" t="s">
        <v>3921</v>
      </c>
      <c r="C2207" s="1">
        <v>44876</v>
      </c>
      <c r="D2207" s="1">
        <v>44976</v>
      </c>
      <c r="E2207">
        <f t="shared" si="34"/>
        <v>3</v>
      </c>
      <c r="F2207" t="str">
        <f>_xlfn.XLOOKUP(data!$B2207,campaign!$A$2:$A$18,campaign!$B$2:$B$18)</f>
        <v>HandsetRefurbished</v>
      </c>
      <c r="G2207">
        <f>_xlfn.XLOOKUP($F2207,campaign!$B$2:$B$18,campaign!$D$2:$D$18)</f>
        <v>26</v>
      </c>
      <c r="H2207" t="str">
        <f>_xlfn.XLOOKUP($A2207,customer!$A$2:$A$978,customer!$B$2:$B$978)</f>
        <v>Renee Gypps</v>
      </c>
    </row>
    <row r="2208" spans="1:8" x14ac:dyDescent="0.2">
      <c r="A2208" t="s">
        <v>3058</v>
      </c>
      <c r="B2208" t="s">
        <v>3921</v>
      </c>
      <c r="C2208" s="1">
        <v>44876</v>
      </c>
      <c r="D2208" s="1">
        <v>45004</v>
      </c>
      <c r="E2208">
        <f t="shared" si="34"/>
        <v>4</v>
      </c>
      <c r="F2208" t="str">
        <f>_xlfn.XLOOKUP(data!$B2208,campaign!$A$2:$A$18,campaign!$B$2:$B$18)</f>
        <v>HandsetRefurbished</v>
      </c>
      <c r="G2208">
        <f>_xlfn.XLOOKUP($F2208,campaign!$B$2:$B$18,campaign!$D$2:$D$18)</f>
        <v>26</v>
      </c>
      <c r="H2208" t="str">
        <f>_xlfn.XLOOKUP($A2208,customer!$A$2:$A$978,customer!$B$2:$B$978)</f>
        <v>Renee Gypps</v>
      </c>
    </row>
    <row r="2209" spans="1:8" x14ac:dyDescent="0.2">
      <c r="A2209" t="s">
        <v>3058</v>
      </c>
      <c r="B2209" t="s">
        <v>3921</v>
      </c>
      <c r="C2209" s="1">
        <v>44876</v>
      </c>
      <c r="D2209" s="1">
        <v>45042</v>
      </c>
      <c r="E2209">
        <f t="shared" si="34"/>
        <v>5</v>
      </c>
      <c r="F2209" t="str">
        <f>_xlfn.XLOOKUP(data!$B2209,campaign!$A$2:$A$18,campaign!$B$2:$B$18)</f>
        <v>HandsetRefurbished</v>
      </c>
      <c r="G2209">
        <f>_xlfn.XLOOKUP($F2209,campaign!$B$2:$B$18,campaign!$D$2:$D$18)</f>
        <v>26</v>
      </c>
      <c r="H2209" t="str">
        <f>_xlfn.XLOOKUP($A2209,customer!$A$2:$A$978,customer!$B$2:$B$978)</f>
        <v>Renee Gypps</v>
      </c>
    </row>
    <row r="2210" spans="1:8" x14ac:dyDescent="0.2">
      <c r="A2210" t="s">
        <v>3058</v>
      </c>
      <c r="B2210" t="s">
        <v>3921</v>
      </c>
      <c r="C2210" s="1">
        <v>44876</v>
      </c>
      <c r="D2210" s="1">
        <v>45058</v>
      </c>
      <c r="E2210">
        <f t="shared" si="34"/>
        <v>6</v>
      </c>
      <c r="F2210" t="str">
        <f>_xlfn.XLOOKUP(data!$B2210,campaign!$A$2:$A$18,campaign!$B$2:$B$18)</f>
        <v>HandsetRefurbished</v>
      </c>
      <c r="G2210">
        <f>_xlfn.XLOOKUP($F2210,campaign!$B$2:$B$18,campaign!$D$2:$D$18)</f>
        <v>26</v>
      </c>
      <c r="H2210" t="str">
        <f>_xlfn.XLOOKUP($A2210,customer!$A$2:$A$978,customer!$B$2:$B$978)</f>
        <v>Renee Gypps</v>
      </c>
    </row>
    <row r="2211" spans="1:8" x14ac:dyDescent="0.2">
      <c r="A2211" t="s">
        <v>3059</v>
      </c>
      <c r="B2211" t="s">
        <v>3929</v>
      </c>
      <c r="C2211" s="1">
        <v>44562</v>
      </c>
      <c r="D2211" s="1">
        <v>44562</v>
      </c>
      <c r="E2211">
        <f t="shared" si="34"/>
        <v>0</v>
      </c>
      <c r="F2211" t="str">
        <f>_xlfn.XLOOKUP(data!$B2211,campaign!$A$2:$A$18,campaign!$B$2:$B$18)</f>
        <v>NonUSTravel</v>
      </c>
      <c r="G2211">
        <f>_xlfn.XLOOKUP($F2211,campaign!$B$2:$B$18,campaign!$D$2:$D$18)</f>
        <v>66</v>
      </c>
      <c r="H2211" t="str">
        <f>_xlfn.XLOOKUP($A2211,customer!$A$2:$A$978,customer!$B$2:$B$978)</f>
        <v>Elysia Buzzing</v>
      </c>
    </row>
    <row r="2212" spans="1:8" x14ac:dyDescent="0.2">
      <c r="A2212" t="s">
        <v>3059</v>
      </c>
      <c r="B2212" t="s">
        <v>3929</v>
      </c>
      <c r="C2212" s="1">
        <v>44562</v>
      </c>
      <c r="D2212" s="1">
        <v>44633</v>
      </c>
      <c r="E2212">
        <f t="shared" si="34"/>
        <v>2</v>
      </c>
      <c r="F2212" t="str">
        <f>_xlfn.XLOOKUP(data!$B2212,campaign!$A$2:$A$18,campaign!$B$2:$B$18)</f>
        <v>NonUSTravel</v>
      </c>
      <c r="G2212">
        <f>_xlfn.XLOOKUP($F2212,campaign!$B$2:$B$18,campaign!$D$2:$D$18)</f>
        <v>66</v>
      </c>
      <c r="H2212" t="str">
        <f>_xlfn.XLOOKUP($A2212,customer!$A$2:$A$978,customer!$B$2:$B$978)</f>
        <v>Elysia Buzzing</v>
      </c>
    </row>
    <row r="2213" spans="1:8" x14ac:dyDescent="0.2">
      <c r="A2213" t="s">
        <v>3059</v>
      </c>
      <c r="B2213" t="s">
        <v>3929</v>
      </c>
      <c r="C2213" s="1">
        <v>44562</v>
      </c>
      <c r="D2213" s="1">
        <v>44695</v>
      </c>
      <c r="E2213">
        <f t="shared" si="34"/>
        <v>4</v>
      </c>
      <c r="F2213" t="str">
        <f>_xlfn.XLOOKUP(data!$B2213,campaign!$A$2:$A$18,campaign!$B$2:$B$18)</f>
        <v>NonUSTravel</v>
      </c>
      <c r="G2213">
        <f>_xlfn.XLOOKUP($F2213,campaign!$B$2:$B$18,campaign!$D$2:$D$18)</f>
        <v>66</v>
      </c>
      <c r="H2213" t="str">
        <f>_xlfn.XLOOKUP($A2213,customer!$A$2:$A$978,customer!$B$2:$B$978)</f>
        <v>Elysia Buzzing</v>
      </c>
    </row>
    <row r="2214" spans="1:8" x14ac:dyDescent="0.2">
      <c r="A2214" t="s">
        <v>3059</v>
      </c>
      <c r="B2214" t="s">
        <v>3929</v>
      </c>
      <c r="C2214" s="1">
        <v>44562</v>
      </c>
      <c r="D2214" s="1">
        <v>44750</v>
      </c>
      <c r="E2214">
        <f t="shared" si="34"/>
        <v>6</v>
      </c>
      <c r="F2214" t="str">
        <f>_xlfn.XLOOKUP(data!$B2214,campaign!$A$2:$A$18,campaign!$B$2:$B$18)</f>
        <v>NonUSTravel</v>
      </c>
      <c r="G2214">
        <f>_xlfn.XLOOKUP($F2214,campaign!$B$2:$B$18,campaign!$D$2:$D$18)</f>
        <v>66</v>
      </c>
      <c r="H2214" t="str">
        <f>_xlfn.XLOOKUP($A2214,customer!$A$2:$A$978,customer!$B$2:$B$978)</f>
        <v>Elysia Buzzing</v>
      </c>
    </row>
    <row r="2215" spans="1:8" x14ac:dyDescent="0.2">
      <c r="A2215" t="s">
        <v>3059</v>
      </c>
      <c r="B2215" t="s">
        <v>3929</v>
      </c>
      <c r="C2215" s="1">
        <v>44562</v>
      </c>
      <c r="D2215" s="1">
        <v>44779</v>
      </c>
      <c r="E2215">
        <f t="shared" si="34"/>
        <v>7</v>
      </c>
      <c r="F2215" t="str">
        <f>_xlfn.XLOOKUP(data!$B2215,campaign!$A$2:$A$18,campaign!$B$2:$B$18)</f>
        <v>NonUSTravel</v>
      </c>
      <c r="G2215">
        <f>_xlfn.XLOOKUP($F2215,campaign!$B$2:$B$18,campaign!$D$2:$D$18)</f>
        <v>66</v>
      </c>
      <c r="H2215" t="str">
        <f>_xlfn.XLOOKUP($A2215,customer!$A$2:$A$978,customer!$B$2:$B$978)</f>
        <v>Elysia Buzzing</v>
      </c>
    </row>
    <row r="2216" spans="1:8" x14ac:dyDescent="0.2">
      <c r="A2216" t="s">
        <v>3059</v>
      </c>
      <c r="B2216" t="s">
        <v>3929</v>
      </c>
      <c r="C2216" s="1">
        <v>44562</v>
      </c>
      <c r="D2216" s="1">
        <v>44867</v>
      </c>
      <c r="E2216">
        <f t="shared" si="34"/>
        <v>10</v>
      </c>
      <c r="F2216" t="str">
        <f>_xlfn.XLOOKUP(data!$B2216,campaign!$A$2:$A$18,campaign!$B$2:$B$18)</f>
        <v>NonUSTravel</v>
      </c>
      <c r="G2216">
        <f>_xlfn.XLOOKUP($F2216,campaign!$B$2:$B$18,campaign!$D$2:$D$18)</f>
        <v>66</v>
      </c>
      <c r="H2216" t="str">
        <f>_xlfn.XLOOKUP($A2216,customer!$A$2:$A$978,customer!$B$2:$B$978)</f>
        <v>Elysia Buzzing</v>
      </c>
    </row>
    <row r="2217" spans="1:8" x14ac:dyDescent="0.2">
      <c r="A2217" t="s">
        <v>3059</v>
      </c>
      <c r="B2217" t="s">
        <v>3929</v>
      </c>
      <c r="C2217" s="1">
        <v>44562</v>
      </c>
      <c r="D2217" s="1">
        <v>44900</v>
      </c>
      <c r="E2217">
        <f t="shared" si="34"/>
        <v>11</v>
      </c>
      <c r="F2217" t="str">
        <f>_xlfn.XLOOKUP(data!$B2217,campaign!$A$2:$A$18,campaign!$B$2:$B$18)</f>
        <v>NonUSTravel</v>
      </c>
      <c r="G2217">
        <f>_xlfn.XLOOKUP($F2217,campaign!$B$2:$B$18,campaign!$D$2:$D$18)</f>
        <v>66</v>
      </c>
      <c r="H2217" t="str">
        <f>_xlfn.XLOOKUP($A2217,customer!$A$2:$A$978,customer!$B$2:$B$978)</f>
        <v>Elysia Buzzing</v>
      </c>
    </row>
    <row r="2218" spans="1:8" x14ac:dyDescent="0.2">
      <c r="A2218" t="s">
        <v>3059</v>
      </c>
      <c r="B2218" t="s">
        <v>3929</v>
      </c>
      <c r="C2218" s="1">
        <v>44562</v>
      </c>
      <c r="D2218" s="1">
        <v>44927</v>
      </c>
      <c r="E2218">
        <f t="shared" si="34"/>
        <v>12</v>
      </c>
      <c r="F2218" t="str">
        <f>_xlfn.XLOOKUP(data!$B2218,campaign!$A$2:$A$18,campaign!$B$2:$B$18)</f>
        <v>NonUSTravel</v>
      </c>
      <c r="G2218">
        <f>_xlfn.XLOOKUP($F2218,campaign!$B$2:$B$18,campaign!$D$2:$D$18)</f>
        <v>66</v>
      </c>
      <c r="H2218" t="str">
        <f>_xlfn.XLOOKUP($A2218,customer!$A$2:$A$978,customer!$B$2:$B$978)</f>
        <v>Elysia Buzzing</v>
      </c>
    </row>
    <row r="2219" spans="1:8" x14ac:dyDescent="0.2">
      <c r="A2219" t="s">
        <v>3059</v>
      </c>
      <c r="B2219" t="s">
        <v>3929</v>
      </c>
      <c r="C2219" s="1">
        <v>44562</v>
      </c>
      <c r="D2219" s="1">
        <v>44970</v>
      </c>
      <c r="E2219">
        <f t="shared" si="34"/>
        <v>13</v>
      </c>
      <c r="F2219" t="str">
        <f>_xlfn.XLOOKUP(data!$B2219,campaign!$A$2:$A$18,campaign!$B$2:$B$18)</f>
        <v>NonUSTravel</v>
      </c>
      <c r="G2219">
        <f>_xlfn.XLOOKUP($F2219,campaign!$B$2:$B$18,campaign!$D$2:$D$18)</f>
        <v>66</v>
      </c>
      <c r="H2219" t="str">
        <f>_xlfn.XLOOKUP($A2219,customer!$A$2:$A$978,customer!$B$2:$B$978)</f>
        <v>Elysia Buzzing</v>
      </c>
    </row>
    <row r="2220" spans="1:8" x14ac:dyDescent="0.2">
      <c r="A2220" t="s">
        <v>3059</v>
      </c>
      <c r="B2220" t="s">
        <v>3929</v>
      </c>
      <c r="C2220" s="1">
        <v>44562</v>
      </c>
      <c r="D2220" s="1">
        <v>45000</v>
      </c>
      <c r="E2220">
        <f t="shared" si="34"/>
        <v>14</v>
      </c>
      <c r="F2220" t="str">
        <f>_xlfn.XLOOKUP(data!$B2220,campaign!$A$2:$A$18,campaign!$B$2:$B$18)</f>
        <v>NonUSTravel</v>
      </c>
      <c r="G2220">
        <f>_xlfn.XLOOKUP($F2220,campaign!$B$2:$B$18,campaign!$D$2:$D$18)</f>
        <v>66</v>
      </c>
      <c r="H2220" t="str">
        <f>_xlfn.XLOOKUP($A2220,customer!$A$2:$A$978,customer!$B$2:$B$978)</f>
        <v>Elysia Buzzing</v>
      </c>
    </row>
    <row r="2221" spans="1:8" x14ac:dyDescent="0.2">
      <c r="A2221" t="s">
        <v>3059</v>
      </c>
      <c r="B2221" t="s">
        <v>3929</v>
      </c>
      <c r="C2221" s="1">
        <v>44562</v>
      </c>
      <c r="D2221" s="1">
        <v>45026</v>
      </c>
      <c r="E2221">
        <f t="shared" si="34"/>
        <v>15</v>
      </c>
      <c r="F2221" t="str">
        <f>_xlfn.XLOOKUP(data!$B2221,campaign!$A$2:$A$18,campaign!$B$2:$B$18)</f>
        <v>NonUSTravel</v>
      </c>
      <c r="G2221">
        <f>_xlfn.XLOOKUP($F2221,campaign!$B$2:$B$18,campaign!$D$2:$D$18)</f>
        <v>66</v>
      </c>
      <c r="H2221" t="str">
        <f>_xlfn.XLOOKUP($A2221,customer!$A$2:$A$978,customer!$B$2:$B$978)</f>
        <v>Elysia Buzzing</v>
      </c>
    </row>
    <row r="2222" spans="1:8" x14ac:dyDescent="0.2">
      <c r="A2222" t="s">
        <v>3059</v>
      </c>
      <c r="B2222" t="s">
        <v>3929</v>
      </c>
      <c r="C2222" s="1">
        <v>44562</v>
      </c>
      <c r="D2222" s="1">
        <v>45048</v>
      </c>
      <c r="E2222">
        <f t="shared" si="34"/>
        <v>16</v>
      </c>
      <c r="F2222" t="str">
        <f>_xlfn.XLOOKUP(data!$B2222,campaign!$A$2:$A$18,campaign!$B$2:$B$18)</f>
        <v>NonUSTravel</v>
      </c>
      <c r="G2222">
        <f>_xlfn.XLOOKUP($F2222,campaign!$B$2:$B$18,campaign!$D$2:$D$18)</f>
        <v>66</v>
      </c>
      <c r="H2222" t="str">
        <f>_xlfn.XLOOKUP($A2222,customer!$A$2:$A$978,customer!$B$2:$B$978)</f>
        <v>Elysia Buzzing</v>
      </c>
    </row>
    <row r="2223" spans="1:8" x14ac:dyDescent="0.2">
      <c r="A2223" t="s">
        <v>3059</v>
      </c>
      <c r="B2223" t="s">
        <v>3921</v>
      </c>
      <c r="C2223" s="1">
        <v>44684</v>
      </c>
      <c r="D2223" s="1">
        <v>44684</v>
      </c>
      <c r="E2223">
        <f t="shared" si="34"/>
        <v>0</v>
      </c>
      <c r="F2223" t="str">
        <f>_xlfn.XLOOKUP(data!$B2223,campaign!$A$2:$A$18,campaign!$B$2:$B$18)</f>
        <v>HandsetRefurbished</v>
      </c>
      <c r="G2223">
        <f>_xlfn.XLOOKUP($F2223,campaign!$B$2:$B$18,campaign!$D$2:$D$18)</f>
        <v>26</v>
      </c>
      <c r="H2223" t="str">
        <f>_xlfn.XLOOKUP($A2223,customer!$A$2:$A$978,customer!$B$2:$B$978)</f>
        <v>Elysia Buzzing</v>
      </c>
    </row>
    <row r="2224" spans="1:8" x14ac:dyDescent="0.2">
      <c r="A2224" t="s">
        <v>3059</v>
      </c>
      <c r="B2224" t="s">
        <v>3921</v>
      </c>
      <c r="C2224" s="1">
        <v>44684</v>
      </c>
      <c r="D2224" s="1">
        <v>44726</v>
      </c>
      <c r="E2224">
        <f t="shared" si="34"/>
        <v>1</v>
      </c>
      <c r="F2224" t="str">
        <f>_xlfn.XLOOKUP(data!$B2224,campaign!$A$2:$A$18,campaign!$B$2:$B$18)</f>
        <v>HandsetRefurbished</v>
      </c>
      <c r="G2224">
        <f>_xlfn.XLOOKUP($F2224,campaign!$B$2:$B$18,campaign!$D$2:$D$18)</f>
        <v>26</v>
      </c>
      <c r="H2224" t="str">
        <f>_xlfn.XLOOKUP($A2224,customer!$A$2:$A$978,customer!$B$2:$B$978)</f>
        <v>Elysia Buzzing</v>
      </c>
    </row>
    <row r="2225" spans="1:8" x14ac:dyDescent="0.2">
      <c r="A2225" t="s">
        <v>3059</v>
      </c>
      <c r="B2225" t="s">
        <v>3921</v>
      </c>
      <c r="C2225" s="1">
        <v>44684</v>
      </c>
      <c r="D2225" s="1">
        <v>44752</v>
      </c>
      <c r="E2225">
        <f t="shared" si="34"/>
        <v>2</v>
      </c>
      <c r="F2225" t="str">
        <f>_xlfn.XLOOKUP(data!$B2225,campaign!$A$2:$A$18,campaign!$B$2:$B$18)</f>
        <v>HandsetRefurbished</v>
      </c>
      <c r="G2225">
        <f>_xlfn.XLOOKUP($F2225,campaign!$B$2:$B$18,campaign!$D$2:$D$18)</f>
        <v>26</v>
      </c>
      <c r="H2225" t="str">
        <f>_xlfn.XLOOKUP($A2225,customer!$A$2:$A$978,customer!$B$2:$B$978)</f>
        <v>Elysia Buzzing</v>
      </c>
    </row>
    <row r="2226" spans="1:8" x14ac:dyDescent="0.2">
      <c r="A2226" t="s">
        <v>3059</v>
      </c>
      <c r="B2226" t="s">
        <v>3921</v>
      </c>
      <c r="C2226" s="1">
        <v>44684</v>
      </c>
      <c r="D2226" s="1">
        <v>44780</v>
      </c>
      <c r="E2226">
        <f t="shared" si="34"/>
        <v>3</v>
      </c>
      <c r="F2226" t="str">
        <f>_xlfn.XLOOKUP(data!$B2226,campaign!$A$2:$A$18,campaign!$B$2:$B$18)</f>
        <v>HandsetRefurbished</v>
      </c>
      <c r="G2226">
        <f>_xlfn.XLOOKUP($F2226,campaign!$B$2:$B$18,campaign!$D$2:$D$18)</f>
        <v>26</v>
      </c>
      <c r="H2226" t="str">
        <f>_xlfn.XLOOKUP($A2226,customer!$A$2:$A$978,customer!$B$2:$B$978)</f>
        <v>Elysia Buzzing</v>
      </c>
    </row>
    <row r="2227" spans="1:8" x14ac:dyDescent="0.2">
      <c r="A2227" t="s">
        <v>3059</v>
      </c>
      <c r="B2227" t="s">
        <v>3921</v>
      </c>
      <c r="C2227" s="1">
        <v>44684</v>
      </c>
      <c r="D2227" s="1">
        <v>44822</v>
      </c>
      <c r="E2227">
        <f t="shared" si="34"/>
        <v>4</v>
      </c>
      <c r="F2227" t="str">
        <f>_xlfn.XLOOKUP(data!$B2227,campaign!$A$2:$A$18,campaign!$B$2:$B$18)</f>
        <v>HandsetRefurbished</v>
      </c>
      <c r="G2227">
        <f>_xlfn.XLOOKUP($F2227,campaign!$B$2:$B$18,campaign!$D$2:$D$18)</f>
        <v>26</v>
      </c>
      <c r="H2227" t="str">
        <f>_xlfn.XLOOKUP($A2227,customer!$A$2:$A$978,customer!$B$2:$B$978)</f>
        <v>Elysia Buzzing</v>
      </c>
    </row>
    <row r="2228" spans="1:8" x14ac:dyDescent="0.2">
      <c r="A2228" t="s">
        <v>3059</v>
      </c>
      <c r="B2228" t="s">
        <v>3921</v>
      </c>
      <c r="C2228" s="1">
        <v>44684</v>
      </c>
      <c r="D2228" s="1">
        <v>44880</v>
      </c>
      <c r="E2228">
        <f t="shared" si="34"/>
        <v>6</v>
      </c>
      <c r="F2228" t="str">
        <f>_xlfn.XLOOKUP(data!$B2228,campaign!$A$2:$A$18,campaign!$B$2:$B$18)</f>
        <v>HandsetRefurbished</v>
      </c>
      <c r="G2228">
        <f>_xlfn.XLOOKUP($F2228,campaign!$B$2:$B$18,campaign!$D$2:$D$18)</f>
        <v>26</v>
      </c>
      <c r="H2228" t="str">
        <f>_xlfn.XLOOKUP($A2228,customer!$A$2:$A$978,customer!$B$2:$B$978)</f>
        <v>Elysia Buzzing</v>
      </c>
    </row>
    <row r="2229" spans="1:8" x14ac:dyDescent="0.2">
      <c r="A2229" t="s">
        <v>3059</v>
      </c>
      <c r="B2229" t="s">
        <v>3921</v>
      </c>
      <c r="C2229" s="1">
        <v>44684</v>
      </c>
      <c r="D2229" s="1">
        <v>44904</v>
      </c>
      <c r="E2229">
        <f t="shared" si="34"/>
        <v>7</v>
      </c>
      <c r="F2229" t="str">
        <f>_xlfn.XLOOKUP(data!$B2229,campaign!$A$2:$A$18,campaign!$B$2:$B$18)</f>
        <v>HandsetRefurbished</v>
      </c>
      <c r="G2229">
        <f>_xlfn.XLOOKUP($F2229,campaign!$B$2:$B$18,campaign!$D$2:$D$18)</f>
        <v>26</v>
      </c>
      <c r="H2229" t="str">
        <f>_xlfn.XLOOKUP($A2229,customer!$A$2:$A$978,customer!$B$2:$B$978)</f>
        <v>Elysia Buzzing</v>
      </c>
    </row>
    <row r="2230" spans="1:8" x14ac:dyDescent="0.2">
      <c r="A2230" t="s">
        <v>3059</v>
      </c>
      <c r="B2230" t="s">
        <v>3921</v>
      </c>
      <c r="C2230" s="1">
        <v>44684</v>
      </c>
      <c r="D2230" s="1">
        <v>45059</v>
      </c>
      <c r="E2230">
        <f t="shared" si="34"/>
        <v>12</v>
      </c>
      <c r="F2230" t="str">
        <f>_xlfn.XLOOKUP(data!$B2230,campaign!$A$2:$A$18,campaign!$B$2:$B$18)</f>
        <v>HandsetRefurbished</v>
      </c>
      <c r="G2230">
        <f>_xlfn.XLOOKUP($F2230,campaign!$B$2:$B$18,campaign!$D$2:$D$18)</f>
        <v>26</v>
      </c>
      <c r="H2230" t="str">
        <f>_xlfn.XLOOKUP($A2230,customer!$A$2:$A$978,customer!$B$2:$B$978)</f>
        <v>Elysia Buzzing</v>
      </c>
    </row>
    <row r="2231" spans="1:8" x14ac:dyDescent="0.2">
      <c r="A2231" t="s">
        <v>3059</v>
      </c>
      <c r="B2231" t="s">
        <v>3951</v>
      </c>
      <c r="C2231" s="1">
        <v>45003</v>
      </c>
      <c r="D2231" s="1">
        <v>45003</v>
      </c>
      <c r="E2231">
        <f t="shared" si="34"/>
        <v>0</v>
      </c>
      <c r="F2231" t="str">
        <f>_xlfn.XLOOKUP(data!$B2231,campaign!$A$2:$A$18,campaign!$B$2:$B$18)</f>
        <v>OwnsMotorcycle</v>
      </c>
      <c r="G2231">
        <f>_xlfn.XLOOKUP($F2231,campaign!$B$2:$B$18,campaign!$D$2:$D$18)</f>
        <v>14</v>
      </c>
      <c r="H2231" t="str">
        <f>_xlfn.XLOOKUP($A2231,customer!$A$2:$A$978,customer!$B$2:$B$978)</f>
        <v>Elysia Buzzing</v>
      </c>
    </row>
    <row r="2232" spans="1:8" x14ac:dyDescent="0.2">
      <c r="A2232" t="s">
        <v>3059</v>
      </c>
      <c r="B2232" t="s">
        <v>3951</v>
      </c>
      <c r="C2232" s="1">
        <v>45003</v>
      </c>
      <c r="D2232" s="1">
        <v>45042</v>
      </c>
      <c r="E2232">
        <f t="shared" si="34"/>
        <v>1</v>
      </c>
      <c r="F2232" t="str">
        <f>_xlfn.XLOOKUP(data!$B2232,campaign!$A$2:$A$18,campaign!$B$2:$B$18)</f>
        <v>OwnsMotorcycle</v>
      </c>
      <c r="G2232">
        <f>_xlfn.XLOOKUP($F2232,campaign!$B$2:$B$18,campaign!$D$2:$D$18)</f>
        <v>14</v>
      </c>
      <c r="H2232" t="str">
        <f>_xlfn.XLOOKUP($A2232,customer!$A$2:$A$978,customer!$B$2:$B$978)</f>
        <v>Elysia Buzzing</v>
      </c>
    </row>
    <row r="2233" spans="1:8" x14ac:dyDescent="0.2">
      <c r="A2233" t="s">
        <v>3059</v>
      </c>
      <c r="B2233" t="s">
        <v>3951</v>
      </c>
      <c r="C2233" s="1">
        <v>45003</v>
      </c>
      <c r="D2233" s="1">
        <v>45066</v>
      </c>
      <c r="E2233">
        <f t="shared" si="34"/>
        <v>2</v>
      </c>
      <c r="F2233" t="str">
        <f>_xlfn.XLOOKUP(data!$B2233,campaign!$A$2:$A$18,campaign!$B$2:$B$18)</f>
        <v>OwnsMotorcycle</v>
      </c>
      <c r="G2233">
        <f>_xlfn.XLOOKUP($F2233,campaign!$B$2:$B$18,campaign!$D$2:$D$18)</f>
        <v>14</v>
      </c>
      <c r="H2233" t="str">
        <f>_xlfn.XLOOKUP($A2233,customer!$A$2:$A$978,customer!$B$2:$B$978)</f>
        <v>Elysia Buzzing</v>
      </c>
    </row>
    <row r="2234" spans="1:8" x14ac:dyDescent="0.2">
      <c r="A2234" t="s">
        <v>3060</v>
      </c>
      <c r="B2234" t="s">
        <v>3925</v>
      </c>
      <c r="C2234" s="1">
        <v>44586</v>
      </c>
      <c r="D2234" s="1">
        <v>44586</v>
      </c>
      <c r="E2234">
        <f t="shared" si="34"/>
        <v>0</v>
      </c>
      <c r="F2234" t="str">
        <f>_xlfn.XLOOKUP(data!$B2234,campaign!$A$2:$A$18,campaign!$B$2:$B$18)</f>
        <v>Homeownership</v>
      </c>
      <c r="G2234">
        <f>_xlfn.XLOOKUP($F2234,campaign!$B$2:$B$18,campaign!$D$2:$D$18)</f>
        <v>13</v>
      </c>
      <c r="H2234" t="str">
        <f>_xlfn.XLOOKUP($A2234,customer!$A$2:$A$978,customer!$B$2:$B$978)</f>
        <v>Myrwyn Mashro</v>
      </c>
    </row>
    <row r="2235" spans="1:8" x14ac:dyDescent="0.2">
      <c r="A2235" t="s">
        <v>3060</v>
      </c>
      <c r="B2235" t="s">
        <v>3925</v>
      </c>
      <c r="C2235" s="1">
        <v>44586</v>
      </c>
      <c r="D2235" s="1">
        <v>44658</v>
      </c>
      <c r="E2235">
        <f t="shared" si="34"/>
        <v>2</v>
      </c>
      <c r="F2235" t="str">
        <f>_xlfn.XLOOKUP(data!$B2235,campaign!$A$2:$A$18,campaign!$B$2:$B$18)</f>
        <v>Homeownership</v>
      </c>
      <c r="G2235">
        <f>_xlfn.XLOOKUP($F2235,campaign!$B$2:$B$18,campaign!$D$2:$D$18)</f>
        <v>13</v>
      </c>
      <c r="H2235" t="str">
        <f>_xlfn.XLOOKUP($A2235,customer!$A$2:$A$978,customer!$B$2:$B$978)</f>
        <v>Myrwyn Mashro</v>
      </c>
    </row>
    <row r="2236" spans="1:8" x14ac:dyDescent="0.2">
      <c r="A2236" t="s">
        <v>3060</v>
      </c>
      <c r="B2236" t="s">
        <v>3925</v>
      </c>
      <c r="C2236" s="1">
        <v>44586</v>
      </c>
      <c r="D2236" s="1">
        <v>44691</v>
      </c>
      <c r="E2236">
        <f t="shared" si="34"/>
        <v>3</v>
      </c>
      <c r="F2236" t="str">
        <f>_xlfn.XLOOKUP(data!$B2236,campaign!$A$2:$A$18,campaign!$B$2:$B$18)</f>
        <v>Homeownership</v>
      </c>
      <c r="G2236">
        <f>_xlfn.XLOOKUP($F2236,campaign!$B$2:$B$18,campaign!$D$2:$D$18)</f>
        <v>13</v>
      </c>
      <c r="H2236" t="str">
        <f>_xlfn.XLOOKUP($A2236,customer!$A$2:$A$978,customer!$B$2:$B$978)</f>
        <v>Myrwyn Mashro</v>
      </c>
    </row>
    <row r="2237" spans="1:8" x14ac:dyDescent="0.2">
      <c r="A2237" t="s">
        <v>3060</v>
      </c>
      <c r="B2237" t="s">
        <v>3925</v>
      </c>
      <c r="C2237" s="1">
        <v>44586</v>
      </c>
      <c r="D2237" s="1">
        <v>44752</v>
      </c>
      <c r="E2237">
        <f t="shared" si="34"/>
        <v>5</v>
      </c>
      <c r="F2237" t="str">
        <f>_xlfn.XLOOKUP(data!$B2237,campaign!$A$2:$A$18,campaign!$B$2:$B$18)</f>
        <v>Homeownership</v>
      </c>
      <c r="G2237">
        <f>_xlfn.XLOOKUP($F2237,campaign!$B$2:$B$18,campaign!$D$2:$D$18)</f>
        <v>13</v>
      </c>
      <c r="H2237" t="str">
        <f>_xlfn.XLOOKUP($A2237,customer!$A$2:$A$978,customer!$B$2:$B$978)</f>
        <v>Myrwyn Mashro</v>
      </c>
    </row>
    <row r="2238" spans="1:8" x14ac:dyDescent="0.2">
      <c r="A2238" t="s">
        <v>3060</v>
      </c>
      <c r="B2238" t="s">
        <v>3925</v>
      </c>
      <c r="C2238" s="1">
        <v>44586</v>
      </c>
      <c r="D2238" s="1">
        <v>44806</v>
      </c>
      <c r="E2238">
        <f t="shared" si="34"/>
        <v>7</v>
      </c>
      <c r="F2238" t="str">
        <f>_xlfn.XLOOKUP(data!$B2238,campaign!$A$2:$A$18,campaign!$B$2:$B$18)</f>
        <v>Homeownership</v>
      </c>
      <c r="G2238">
        <f>_xlfn.XLOOKUP($F2238,campaign!$B$2:$B$18,campaign!$D$2:$D$18)</f>
        <v>13</v>
      </c>
      <c r="H2238" t="str">
        <f>_xlfn.XLOOKUP($A2238,customer!$A$2:$A$978,customer!$B$2:$B$978)</f>
        <v>Myrwyn Mashro</v>
      </c>
    </row>
    <row r="2239" spans="1:8" x14ac:dyDescent="0.2">
      <c r="A2239" t="s">
        <v>3060</v>
      </c>
      <c r="B2239" t="s">
        <v>3925</v>
      </c>
      <c r="C2239" s="1">
        <v>44586</v>
      </c>
      <c r="D2239" s="1">
        <v>44985</v>
      </c>
      <c r="E2239">
        <f t="shared" si="34"/>
        <v>13</v>
      </c>
      <c r="F2239" t="str">
        <f>_xlfn.XLOOKUP(data!$B2239,campaign!$A$2:$A$18,campaign!$B$2:$B$18)</f>
        <v>Homeownership</v>
      </c>
      <c r="G2239">
        <f>_xlfn.XLOOKUP($F2239,campaign!$B$2:$B$18,campaign!$D$2:$D$18)</f>
        <v>13</v>
      </c>
      <c r="H2239" t="str">
        <f>_xlfn.XLOOKUP($A2239,customer!$A$2:$A$978,customer!$B$2:$B$978)</f>
        <v>Myrwyn Mashro</v>
      </c>
    </row>
    <row r="2240" spans="1:8" x14ac:dyDescent="0.2">
      <c r="A2240" t="s">
        <v>3060</v>
      </c>
      <c r="B2240" t="s">
        <v>3925</v>
      </c>
      <c r="C2240" s="1">
        <v>44586</v>
      </c>
      <c r="D2240" s="1">
        <v>44989</v>
      </c>
      <c r="E2240">
        <f t="shared" si="34"/>
        <v>13</v>
      </c>
      <c r="F2240" t="str">
        <f>_xlfn.XLOOKUP(data!$B2240,campaign!$A$2:$A$18,campaign!$B$2:$B$18)</f>
        <v>Homeownership</v>
      </c>
      <c r="G2240">
        <f>_xlfn.XLOOKUP($F2240,campaign!$B$2:$B$18,campaign!$D$2:$D$18)</f>
        <v>13</v>
      </c>
      <c r="H2240" t="str">
        <f>_xlfn.XLOOKUP($A2240,customer!$A$2:$A$978,customer!$B$2:$B$978)</f>
        <v>Myrwyn Mashro</v>
      </c>
    </row>
    <row r="2241" spans="1:8" x14ac:dyDescent="0.2">
      <c r="A2241" t="s">
        <v>3060</v>
      </c>
      <c r="B2241" t="s">
        <v>3925</v>
      </c>
      <c r="C2241" s="1">
        <v>44586</v>
      </c>
      <c r="D2241" s="1">
        <v>45018</v>
      </c>
      <c r="E2241">
        <f t="shared" si="34"/>
        <v>14</v>
      </c>
      <c r="F2241" t="str">
        <f>_xlfn.XLOOKUP(data!$B2241,campaign!$A$2:$A$18,campaign!$B$2:$B$18)</f>
        <v>Homeownership</v>
      </c>
      <c r="G2241">
        <f>_xlfn.XLOOKUP($F2241,campaign!$B$2:$B$18,campaign!$D$2:$D$18)</f>
        <v>13</v>
      </c>
      <c r="H2241" t="str">
        <f>_xlfn.XLOOKUP($A2241,customer!$A$2:$A$978,customer!$B$2:$B$978)</f>
        <v>Myrwyn Mashro</v>
      </c>
    </row>
    <row r="2242" spans="1:8" x14ac:dyDescent="0.2">
      <c r="A2242" t="s">
        <v>3060</v>
      </c>
      <c r="B2242" t="s">
        <v>3925</v>
      </c>
      <c r="C2242" s="1">
        <v>44586</v>
      </c>
      <c r="D2242" s="1">
        <v>45086</v>
      </c>
      <c r="E2242">
        <f t="shared" si="34"/>
        <v>16</v>
      </c>
      <c r="F2242" t="str">
        <f>_xlfn.XLOOKUP(data!$B2242,campaign!$A$2:$A$18,campaign!$B$2:$B$18)</f>
        <v>Homeownership</v>
      </c>
      <c r="G2242">
        <f>_xlfn.XLOOKUP($F2242,campaign!$B$2:$B$18,campaign!$D$2:$D$18)</f>
        <v>13</v>
      </c>
      <c r="H2242" t="str">
        <f>_xlfn.XLOOKUP($A2242,customer!$A$2:$A$978,customer!$B$2:$B$978)</f>
        <v>Myrwyn Mashro</v>
      </c>
    </row>
    <row r="2243" spans="1:8" x14ac:dyDescent="0.2">
      <c r="A2243" t="s">
        <v>3060</v>
      </c>
      <c r="B2243" t="s">
        <v>3947</v>
      </c>
      <c r="C2243" s="1">
        <v>44703</v>
      </c>
      <c r="D2243" s="1">
        <v>44703</v>
      </c>
      <c r="E2243">
        <f t="shared" ref="E2243:E2306" si="35">DATEDIF(C2243,D2243,"M")</f>
        <v>0</v>
      </c>
      <c r="F2243" t="str">
        <f>_xlfn.XLOOKUP(data!$B2243,campaign!$A$2:$A$18,campaign!$B$2:$B$18)</f>
        <v>OwnsComputer</v>
      </c>
      <c r="G2243">
        <f>_xlfn.XLOOKUP($F2243,campaign!$B$2:$B$18,campaign!$D$2:$D$18)</f>
        <v>62</v>
      </c>
      <c r="H2243" t="str">
        <f>_xlfn.XLOOKUP($A2243,customer!$A$2:$A$978,customer!$B$2:$B$978)</f>
        <v>Myrwyn Mashro</v>
      </c>
    </row>
    <row r="2244" spans="1:8" x14ac:dyDescent="0.2">
      <c r="A2244" t="s">
        <v>3060</v>
      </c>
      <c r="B2244" t="s">
        <v>3947</v>
      </c>
      <c r="C2244" s="1">
        <v>44703</v>
      </c>
      <c r="D2244" s="1">
        <v>44748</v>
      </c>
      <c r="E2244">
        <f t="shared" si="35"/>
        <v>1</v>
      </c>
      <c r="F2244" t="str">
        <f>_xlfn.XLOOKUP(data!$B2244,campaign!$A$2:$A$18,campaign!$B$2:$B$18)</f>
        <v>OwnsComputer</v>
      </c>
      <c r="G2244">
        <f>_xlfn.XLOOKUP($F2244,campaign!$B$2:$B$18,campaign!$D$2:$D$18)</f>
        <v>62</v>
      </c>
      <c r="H2244" t="str">
        <f>_xlfn.XLOOKUP($A2244,customer!$A$2:$A$978,customer!$B$2:$B$978)</f>
        <v>Myrwyn Mashro</v>
      </c>
    </row>
    <row r="2245" spans="1:8" x14ac:dyDescent="0.2">
      <c r="A2245" t="s">
        <v>3060</v>
      </c>
      <c r="B2245" t="s">
        <v>3947</v>
      </c>
      <c r="C2245" s="1">
        <v>44703</v>
      </c>
      <c r="D2245" s="1">
        <v>44833</v>
      </c>
      <c r="E2245">
        <f t="shared" si="35"/>
        <v>4</v>
      </c>
      <c r="F2245" t="str">
        <f>_xlfn.XLOOKUP(data!$B2245,campaign!$A$2:$A$18,campaign!$B$2:$B$18)</f>
        <v>OwnsComputer</v>
      </c>
      <c r="G2245">
        <f>_xlfn.XLOOKUP($F2245,campaign!$B$2:$B$18,campaign!$D$2:$D$18)</f>
        <v>62</v>
      </c>
      <c r="H2245" t="str">
        <f>_xlfn.XLOOKUP($A2245,customer!$A$2:$A$978,customer!$B$2:$B$978)</f>
        <v>Myrwyn Mashro</v>
      </c>
    </row>
    <row r="2246" spans="1:8" x14ac:dyDescent="0.2">
      <c r="A2246" t="s">
        <v>3060</v>
      </c>
      <c r="B2246" t="s">
        <v>3947</v>
      </c>
      <c r="C2246" s="1">
        <v>44703</v>
      </c>
      <c r="D2246" s="1">
        <v>44866</v>
      </c>
      <c r="E2246">
        <f t="shared" si="35"/>
        <v>5</v>
      </c>
      <c r="F2246" t="str">
        <f>_xlfn.XLOOKUP(data!$B2246,campaign!$A$2:$A$18,campaign!$B$2:$B$18)</f>
        <v>OwnsComputer</v>
      </c>
      <c r="G2246">
        <f>_xlfn.XLOOKUP($F2246,campaign!$B$2:$B$18,campaign!$D$2:$D$18)</f>
        <v>62</v>
      </c>
      <c r="H2246" t="str">
        <f>_xlfn.XLOOKUP($A2246,customer!$A$2:$A$978,customer!$B$2:$B$978)</f>
        <v>Myrwyn Mashro</v>
      </c>
    </row>
    <row r="2247" spans="1:8" x14ac:dyDescent="0.2">
      <c r="A2247" t="s">
        <v>3060</v>
      </c>
      <c r="B2247" t="s">
        <v>3947</v>
      </c>
      <c r="C2247" s="1">
        <v>44703</v>
      </c>
      <c r="D2247" s="1">
        <v>44901</v>
      </c>
      <c r="E2247">
        <f t="shared" si="35"/>
        <v>6</v>
      </c>
      <c r="F2247" t="str">
        <f>_xlfn.XLOOKUP(data!$B2247,campaign!$A$2:$A$18,campaign!$B$2:$B$18)</f>
        <v>OwnsComputer</v>
      </c>
      <c r="G2247">
        <f>_xlfn.XLOOKUP($F2247,campaign!$B$2:$B$18,campaign!$D$2:$D$18)</f>
        <v>62</v>
      </c>
      <c r="H2247" t="str">
        <f>_xlfn.XLOOKUP($A2247,customer!$A$2:$A$978,customer!$B$2:$B$978)</f>
        <v>Myrwyn Mashro</v>
      </c>
    </row>
    <row r="2248" spans="1:8" x14ac:dyDescent="0.2">
      <c r="A2248" t="s">
        <v>3060</v>
      </c>
      <c r="B2248" t="s">
        <v>3947</v>
      </c>
      <c r="C2248" s="1">
        <v>44703</v>
      </c>
      <c r="D2248" s="1">
        <v>44927</v>
      </c>
      <c r="E2248">
        <f t="shared" si="35"/>
        <v>7</v>
      </c>
      <c r="F2248" t="str">
        <f>_xlfn.XLOOKUP(data!$B2248,campaign!$A$2:$A$18,campaign!$B$2:$B$18)</f>
        <v>OwnsComputer</v>
      </c>
      <c r="G2248">
        <f>_xlfn.XLOOKUP($F2248,campaign!$B$2:$B$18,campaign!$D$2:$D$18)</f>
        <v>62</v>
      </c>
      <c r="H2248" t="str">
        <f>_xlfn.XLOOKUP($A2248,customer!$A$2:$A$978,customer!$B$2:$B$978)</f>
        <v>Myrwyn Mashro</v>
      </c>
    </row>
    <row r="2249" spans="1:8" x14ac:dyDescent="0.2">
      <c r="A2249" t="s">
        <v>3060</v>
      </c>
      <c r="B2249" t="s">
        <v>3947</v>
      </c>
      <c r="C2249" s="1">
        <v>44703</v>
      </c>
      <c r="D2249" s="1">
        <v>44961</v>
      </c>
      <c r="E2249">
        <f t="shared" si="35"/>
        <v>8</v>
      </c>
      <c r="F2249" t="str">
        <f>_xlfn.XLOOKUP(data!$B2249,campaign!$A$2:$A$18,campaign!$B$2:$B$18)</f>
        <v>OwnsComputer</v>
      </c>
      <c r="G2249">
        <f>_xlfn.XLOOKUP($F2249,campaign!$B$2:$B$18,campaign!$D$2:$D$18)</f>
        <v>62</v>
      </c>
      <c r="H2249" t="str">
        <f>_xlfn.XLOOKUP($A2249,customer!$A$2:$A$978,customer!$B$2:$B$978)</f>
        <v>Myrwyn Mashro</v>
      </c>
    </row>
    <row r="2250" spans="1:8" x14ac:dyDescent="0.2">
      <c r="A2250" t="s">
        <v>3060</v>
      </c>
      <c r="B2250" t="s">
        <v>3947</v>
      </c>
      <c r="C2250" s="1">
        <v>44703</v>
      </c>
      <c r="D2250" s="1">
        <v>45043</v>
      </c>
      <c r="E2250">
        <f t="shared" si="35"/>
        <v>11</v>
      </c>
      <c r="F2250" t="str">
        <f>_xlfn.XLOOKUP(data!$B2250,campaign!$A$2:$A$18,campaign!$B$2:$B$18)</f>
        <v>OwnsComputer</v>
      </c>
      <c r="G2250">
        <f>_xlfn.XLOOKUP($F2250,campaign!$B$2:$B$18,campaign!$D$2:$D$18)</f>
        <v>62</v>
      </c>
      <c r="H2250" t="str">
        <f>_xlfn.XLOOKUP($A2250,customer!$A$2:$A$978,customer!$B$2:$B$978)</f>
        <v>Myrwyn Mashro</v>
      </c>
    </row>
    <row r="2251" spans="1:8" x14ac:dyDescent="0.2">
      <c r="A2251" t="s">
        <v>3060</v>
      </c>
      <c r="B2251" t="s">
        <v>3947</v>
      </c>
      <c r="C2251" s="1">
        <v>44703</v>
      </c>
      <c r="D2251" s="1">
        <v>45068</v>
      </c>
      <c r="E2251">
        <f t="shared" si="35"/>
        <v>12</v>
      </c>
      <c r="F2251" t="str">
        <f>_xlfn.XLOOKUP(data!$B2251,campaign!$A$2:$A$18,campaign!$B$2:$B$18)</f>
        <v>OwnsComputer</v>
      </c>
      <c r="G2251">
        <f>_xlfn.XLOOKUP($F2251,campaign!$B$2:$B$18,campaign!$D$2:$D$18)</f>
        <v>62</v>
      </c>
      <c r="H2251" t="str">
        <f>_xlfn.XLOOKUP($A2251,customer!$A$2:$A$978,customer!$B$2:$B$978)</f>
        <v>Myrwyn Mashro</v>
      </c>
    </row>
    <row r="2252" spans="1:8" x14ac:dyDescent="0.2">
      <c r="A2252" t="s">
        <v>3060</v>
      </c>
      <c r="B2252" t="s">
        <v>3928</v>
      </c>
      <c r="C2252" s="1">
        <v>44828</v>
      </c>
      <c r="D2252" s="1">
        <v>44828</v>
      </c>
      <c r="E2252">
        <f t="shared" si="35"/>
        <v>0</v>
      </c>
      <c r="F2252" t="str">
        <f>_xlfn.XLOOKUP(data!$B2252,campaign!$A$2:$A$18,campaign!$B$2:$B$18)</f>
        <v>OptOutMailings</v>
      </c>
      <c r="G2252">
        <f>_xlfn.XLOOKUP($F2252,campaign!$B$2:$B$18,campaign!$D$2:$D$18)</f>
        <v>75</v>
      </c>
      <c r="H2252" t="str">
        <f>_xlfn.XLOOKUP($A2252,customer!$A$2:$A$978,customer!$B$2:$B$978)</f>
        <v>Myrwyn Mashro</v>
      </c>
    </row>
    <row r="2253" spans="1:8" x14ac:dyDescent="0.2">
      <c r="A2253" t="s">
        <v>3060</v>
      </c>
      <c r="B2253" t="s">
        <v>3928</v>
      </c>
      <c r="C2253" s="1">
        <v>44828</v>
      </c>
      <c r="D2253" s="1">
        <v>44861</v>
      </c>
      <c r="E2253">
        <f t="shared" si="35"/>
        <v>1</v>
      </c>
      <c r="F2253" t="str">
        <f>_xlfn.XLOOKUP(data!$B2253,campaign!$A$2:$A$18,campaign!$B$2:$B$18)</f>
        <v>OptOutMailings</v>
      </c>
      <c r="G2253">
        <f>_xlfn.XLOOKUP($F2253,campaign!$B$2:$B$18,campaign!$D$2:$D$18)</f>
        <v>75</v>
      </c>
      <c r="H2253" t="str">
        <f>_xlfn.XLOOKUP($A2253,customer!$A$2:$A$978,customer!$B$2:$B$978)</f>
        <v>Myrwyn Mashro</v>
      </c>
    </row>
    <row r="2254" spans="1:8" x14ac:dyDescent="0.2">
      <c r="A2254" t="s">
        <v>3060</v>
      </c>
      <c r="B2254" t="s">
        <v>3928</v>
      </c>
      <c r="C2254" s="1">
        <v>44828</v>
      </c>
      <c r="D2254" s="1">
        <v>44870</v>
      </c>
      <c r="E2254">
        <f t="shared" si="35"/>
        <v>1</v>
      </c>
      <c r="F2254" t="str">
        <f>_xlfn.XLOOKUP(data!$B2254,campaign!$A$2:$A$18,campaign!$B$2:$B$18)</f>
        <v>OptOutMailings</v>
      </c>
      <c r="G2254">
        <f>_xlfn.XLOOKUP($F2254,campaign!$B$2:$B$18,campaign!$D$2:$D$18)</f>
        <v>75</v>
      </c>
      <c r="H2254" t="str">
        <f>_xlfn.XLOOKUP($A2254,customer!$A$2:$A$978,customer!$B$2:$B$978)</f>
        <v>Myrwyn Mashro</v>
      </c>
    </row>
    <row r="2255" spans="1:8" x14ac:dyDescent="0.2">
      <c r="A2255" t="s">
        <v>3060</v>
      </c>
      <c r="B2255" t="s">
        <v>3928</v>
      </c>
      <c r="C2255" s="1">
        <v>44828</v>
      </c>
      <c r="D2255" s="1">
        <v>44925</v>
      </c>
      <c r="E2255">
        <f t="shared" si="35"/>
        <v>3</v>
      </c>
      <c r="F2255" t="str">
        <f>_xlfn.XLOOKUP(data!$B2255,campaign!$A$2:$A$18,campaign!$B$2:$B$18)</f>
        <v>OptOutMailings</v>
      </c>
      <c r="G2255">
        <f>_xlfn.XLOOKUP($F2255,campaign!$B$2:$B$18,campaign!$D$2:$D$18)</f>
        <v>75</v>
      </c>
      <c r="H2255" t="str">
        <f>_xlfn.XLOOKUP($A2255,customer!$A$2:$A$978,customer!$B$2:$B$978)</f>
        <v>Myrwyn Mashro</v>
      </c>
    </row>
    <row r="2256" spans="1:8" x14ac:dyDescent="0.2">
      <c r="A2256" t="s">
        <v>3060</v>
      </c>
      <c r="B2256" t="s">
        <v>3928</v>
      </c>
      <c r="C2256" s="1">
        <v>44828</v>
      </c>
      <c r="D2256" s="1">
        <v>44983</v>
      </c>
      <c r="E2256">
        <f t="shared" si="35"/>
        <v>5</v>
      </c>
      <c r="F2256" t="str">
        <f>_xlfn.XLOOKUP(data!$B2256,campaign!$A$2:$A$18,campaign!$B$2:$B$18)</f>
        <v>OptOutMailings</v>
      </c>
      <c r="G2256">
        <f>_xlfn.XLOOKUP($F2256,campaign!$B$2:$B$18,campaign!$D$2:$D$18)</f>
        <v>75</v>
      </c>
      <c r="H2256" t="str">
        <f>_xlfn.XLOOKUP($A2256,customer!$A$2:$A$978,customer!$B$2:$B$978)</f>
        <v>Myrwyn Mashro</v>
      </c>
    </row>
    <row r="2257" spans="1:8" x14ac:dyDescent="0.2">
      <c r="A2257" t="s">
        <v>3060</v>
      </c>
      <c r="B2257" t="s">
        <v>3928</v>
      </c>
      <c r="C2257" s="1">
        <v>44828</v>
      </c>
      <c r="D2257" s="1">
        <v>44991</v>
      </c>
      <c r="E2257">
        <f t="shared" si="35"/>
        <v>5</v>
      </c>
      <c r="F2257" t="str">
        <f>_xlfn.XLOOKUP(data!$B2257,campaign!$A$2:$A$18,campaign!$B$2:$B$18)</f>
        <v>OptOutMailings</v>
      </c>
      <c r="G2257">
        <f>_xlfn.XLOOKUP($F2257,campaign!$B$2:$B$18,campaign!$D$2:$D$18)</f>
        <v>75</v>
      </c>
      <c r="H2257" t="str">
        <f>_xlfn.XLOOKUP($A2257,customer!$A$2:$A$978,customer!$B$2:$B$978)</f>
        <v>Myrwyn Mashro</v>
      </c>
    </row>
    <row r="2258" spans="1:8" x14ac:dyDescent="0.2">
      <c r="A2258" t="s">
        <v>3060</v>
      </c>
      <c r="B2258" t="s">
        <v>3928</v>
      </c>
      <c r="C2258" s="1">
        <v>44828</v>
      </c>
      <c r="D2258" s="1">
        <v>45043</v>
      </c>
      <c r="E2258">
        <f t="shared" si="35"/>
        <v>7</v>
      </c>
      <c r="F2258" t="str">
        <f>_xlfn.XLOOKUP(data!$B2258,campaign!$A$2:$A$18,campaign!$B$2:$B$18)</f>
        <v>OptOutMailings</v>
      </c>
      <c r="G2258">
        <f>_xlfn.XLOOKUP($F2258,campaign!$B$2:$B$18,campaign!$D$2:$D$18)</f>
        <v>75</v>
      </c>
      <c r="H2258" t="str">
        <f>_xlfn.XLOOKUP($A2258,customer!$A$2:$A$978,customer!$B$2:$B$978)</f>
        <v>Myrwyn Mashro</v>
      </c>
    </row>
    <row r="2259" spans="1:8" x14ac:dyDescent="0.2">
      <c r="A2259" t="s">
        <v>3060</v>
      </c>
      <c r="B2259" t="s">
        <v>3928</v>
      </c>
      <c r="C2259" s="1">
        <v>44828</v>
      </c>
      <c r="D2259" s="1">
        <v>45074</v>
      </c>
      <c r="E2259">
        <f t="shared" si="35"/>
        <v>8</v>
      </c>
      <c r="F2259" t="str">
        <f>_xlfn.XLOOKUP(data!$B2259,campaign!$A$2:$A$18,campaign!$B$2:$B$18)</f>
        <v>OptOutMailings</v>
      </c>
      <c r="G2259">
        <f>_xlfn.XLOOKUP($F2259,campaign!$B$2:$B$18,campaign!$D$2:$D$18)</f>
        <v>75</v>
      </c>
      <c r="H2259" t="str">
        <f>_xlfn.XLOOKUP($A2259,customer!$A$2:$A$978,customer!$B$2:$B$978)</f>
        <v>Myrwyn Mashro</v>
      </c>
    </row>
    <row r="2260" spans="1:8" x14ac:dyDescent="0.2">
      <c r="A2260" t="s">
        <v>3061</v>
      </c>
      <c r="B2260" t="s">
        <v>3928</v>
      </c>
      <c r="C2260" s="1">
        <v>44588</v>
      </c>
      <c r="D2260" s="1">
        <v>44588</v>
      </c>
      <c r="E2260">
        <f t="shared" si="35"/>
        <v>0</v>
      </c>
      <c r="F2260" t="str">
        <f>_xlfn.XLOOKUP(data!$B2260,campaign!$A$2:$A$18,campaign!$B$2:$B$18)</f>
        <v>OptOutMailings</v>
      </c>
      <c r="G2260">
        <f>_xlfn.XLOOKUP($F2260,campaign!$B$2:$B$18,campaign!$D$2:$D$18)</f>
        <v>75</v>
      </c>
      <c r="H2260" t="str">
        <f>_xlfn.XLOOKUP($A2260,customer!$A$2:$A$978,customer!$B$2:$B$978)</f>
        <v>Beatriz Hearsey</v>
      </c>
    </row>
    <row r="2261" spans="1:8" x14ac:dyDescent="0.2">
      <c r="A2261" t="s">
        <v>3061</v>
      </c>
      <c r="B2261" t="s">
        <v>3928</v>
      </c>
      <c r="C2261" s="1">
        <v>44588</v>
      </c>
      <c r="D2261" s="1">
        <v>44656</v>
      </c>
      <c r="E2261">
        <f t="shared" si="35"/>
        <v>2</v>
      </c>
      <c r="F2261" t="str">
        <f>_xlfn.XLOOKUP(data!$B2261,campaign!$A$2:$A$18,campaign!$B$2:$B$18)</f>
        <v>OptOutMailings</v>
      </c>
      <c r="G2261">
        <f>_xlfn.XLOOKUP($F2261,campaign!$B$2:$B$18,campaign!$D$2:$D$18)</f>
        <v>75</v>
      </c>
      <c r="H2261" t="str">
        <f>_xlfn.XLOOKUP($A2261,customer!$A$2:$A$978,customer!$B$2:$B$978)</f>
        <v>Beatriz Hearsey</v>
      </c>
    </row>
    <row r="2262" spans="1:8" x14ac:dyDescent="0.2">
      <c r="A2262" t="s">
        <v>3061</v>
      </c>
      <c r="B2262" t="s">
        <v>3928</v>
      </c>
      <c r="C2262" s="1">
        <v>44588</v>
      </c>
      <c r="D2262" s="1">
        <v>44689</v>
      </c>
      <c r="E2262">
        <f t="shared" si="35"/>
        <v>3</v>
      </c>
      <c r="F2262" t="str">
        <f>_xlfn.XLOOKUP(data!$B2262,campaign!$A$2:$A$18,campaign!$B$2:$B$18)</f>
        <v>OptOutMailings</v>
      </c>
      <c r="G2262">
        <f>_xlfn.XLOOKUP($F2262,campaign!$B$2:$B$18,campaign!$D$2:$D$18)</f>
        <v>75</v>
      </c>
      <c r="H2262" t="str">
        <f>_xlfn.XLOOKUP($A2262,customer!$A$2:$A$978,customer!$B$2:$B$978)</f>
        <v>Beatriz Hearsey</v>
      </c>
    </row>
    <row r="2263" spans="1:8" x14ac:dyDescent="0.2">
      <c r="A2263" t="s">
        <v>3061</v>
      </c>
      <c r="B2263" t="s">
        <v>3928</v>
      </c>
      <c r="C2263" s="1">
        <v>44588</v>
      </c>
      <c r="D2263" s="1">
        <v>44720</v>
      </c>
      <c r="E2263">
        <f t="shared" si="35"/>
        <v>4</v>
      </c>
      <c r="F2263" t="str">
        <f>_xlfn.XLOOKUP(data!$B2263,campaign!$A$2:$A$18,campaign!$B$2:$B$18)</f>
        <v>OptOutMailings</v>
      </c>
      <c r="G2263">
        <f>_xlfn.XLOOKUP($F2263,campaign!$B$2:$B$18,campaign!$D$2:$D$18)</f>
        <v>75</v>
      </c>
      <c r="H2263" t="str">
        <f>_xlfn.XLOOKUP($A2263,customer!$A$2:$A$978,customer!$B$2:$B$978)</f>
        <v>Beatriz Hearsey</v>
      </c>
    </row>
    <row r="2264" spans="1:8" x14ac:dyDescent="0.2">
      <c r="A2264" t="s">
        <v>3061</v>
      </c>
      <c r="B2264" t="s">
        <v>3928</v>
      </c>
      <c r="C2264" s="1">
        <v>44588</v>
      </c>
      <c r="D2264" s="1">
        <v>44772</v>
      </c>
      <c r="E2264">
        <f t="shared" si="35"/>
        <v>6</v>
      </c>
      <c r="F2264" t="str">
        <f>_xlfn.XLOOKUP(data!$B2264,campaign!$A$2:$A$18,campaign!$B$2:$B$18)</f>
        <v>OptOutMailings</v>
      </c>
      <c r="G2264">
        <f>_xlfn.XLOOKUP($F2264,campaign!$B$2:$B$18,campaign!$D$2:$D$18)</f>
        <v>75</v>
      </c>
      <c r="H2264" t="str">
        <f>_xlfn.XLOOKUP($A2264,customer!$A$2:$A$978,customer!$B$2:$B$978)</f>
        <v>Beatriz Hearsey</v>
      </c>
    </row>
    <row r="2265" spans="1:8" x14ac:dyDescent="0.2">
      <c r="A2265" t="s">
        <v>3061</v>
      </c>
      <c r="B2265" t="s">
        <v>3928</v>
      </c>
      <c r="C2265" s="1">
        <v>44588</v>
      </c>
      <c r="D2265" s="1">
        <v>44779</v>
      </c>
      <c r="E2265">
        <f t="shared" si="35"/>
        <v>6</v>
      </c>
      <c r="F2265" t="str">
        <f>_xlfn.XLOOKUP(data!$B2265,campaign!$A$2:$A$18,campaign!$B$2:$B$18)</f>
        <v>OptOutMailings</v>
      </c>
      <c r="G2265">
        <f>_xlfn.XLOOKUP($F2265,campaign!$B$2:$B$18,campaign!$D$2:$D$18)</f>
        <v>75</v>
      </c>
      <c r="H2265" t="str">
        <f>_xlfn.XLOOKUP($A2265,customer!$A$2:$A$978,customer!$B$2:$B$978)</f>
        <v>Beatriz Hearsey</v>
      </c>
    </row>
    <row r="2266" spans="1:8" x14ac:dyDescent="0.2">
      <c r="A2266" t="s">
        <v>3061</v>
      </c>
      <c r="B2266" t="s">
        <v>3928</v>
      </c>
      <c r="C2266" s="1">
        <v>44588</v>
      </c>
      <c r="D2266" s="1">
        <v>44832</v>
      </c>
      <c r="E2266">
        <f t="shared" si="35"/>
        <v>8</v>
      </c>
      <c r="F2266" t="str">
        <f>_xlfn.XLOOKUP(data!$B2266,campaign!$A$2:$A$18,campaign!$B$2:$B$18)</f>
        <v>OptOutMailings</v>
      </c>
      <c r="G2266">
        <f>_xlfn.XLOOKUP($F2266,campaign!$B$2:$B$18,campaign!$D$2:$D$18)</f>
        <v>75</v>
      </c>
      <c r="H2266" t="str">
        <f>_xlfn.XLOOKUP($A2266,customer!$A$2:$A$978,customer!$B$2:$B$978)</f>
        <v>Beatriz Hearsey</v>
      </c>
    </row>
    <row r="2267" spans="1:8" x14ac:dyDescent="0.2">
      <c r="A2267" t="s">
        <v>3061</v>
      </c>
      <c r="B2267" t="s">
        <v>3928</v>
      </c>
      <c r="C2267" s="1">
        <v>44588</v>
      </c>
      <c r="D2267" s="1">
        <v>44845</v>
      </c>
      <c r="E2267">
        <f t="shared" si="35"/>
        <v>8</v>
      </c>
      <c r="F2267" t="str">
        <f>_xlfn.XLOOKUP(data!$B2267,campaign!$A$2:$A$18,campaign!$B$2:$B$18)</f>
        <v>OptOutMailings</v>
      </c>
      <c r="G2267">
        <f>_xlfn.XLOOKUP($F2267,campaign!$B$2:$B$18,campaign!$D$2:$D$18)</f>
        <v>75</v>
      </c>
      <c r="H2267" t="str">
        <f>_xlfn.XLOOKUP($A2267,customer!$A$2:$A$978,customer!$B$2:$B$978)</f>
        <v>Beatriz Hearsey</v>
      </c>
    </row>
    <row r="2268" spans="1:8" x14ac:dyDescent="0.2">
      <c r="A2268" t="s">
        <v>3061</v>
      </c>
      <c r="B2268" t="s">
        <v>3928</v>
      </c>
      <c r="C2268" s="1">
        <v>44588</v>
      </c>
      <c r="D2268" s="1">
        <v>44868</v>
      </c>
      <c r="E2268">
        <f t="shared" si="35"/>
        <v>9</v>
      </c>
      <c r="F2268" t="str">
        <f>_xlfn.XLOOKUP(data!$B2268,campaign!$A$2:$A$18,campaign!$B$2:$B$18)</f>
        <v>OptOutMailings</v>
      </c>
      <c r="G2268">
        <f>_xlfn.XLOOKUP($F2268,campaign!$B$2:$B$18,campaign!$D$2:$D$18)</f>
        <v>75</v>
      </c>
      <c r="H2268" t="str">
        <f>_xlfn.XLOOKUP($A2268,customer!$A$2:$A$978,customer!$B$2:$B$978)</f>
        <v>Beatriz Hearsey</v>
      </c>
    </row>
    <row r="2269" spans="1:8" x14ac:dyDescent="0.2">
      <c r="A2269" t="s">
        <v>3061</v>
      </c>
      <c r="B2269" t="s">
        <v>3928</v>
      </c>
      <c r="C2269" s="1">
        <v>44588</v>
      </c>
      <c r="D2269" s="1">
        <v>44926</v>
      </c>
      <c r="E2269">
        <f t="shared" si="35"/>
        <v>11</v>
      </c>
      <c r="F2269" t="str">
        <f>_xlfn.XLOOKUP(data!$B2269,campaign!$A$2:$A$18,campaign!$B$2:$B$18)</f>
        <v>OptOutMailings</v>
      </c>
      <c r="G2269">
        <f>_xlfn.XLOOKUP($F2269,campaign!$B$2:$B$18,campaign!$D$2:$D$18)</f>
        <v>75</v>
      </c>
      <c r="H2269" t="str">
        <f>_xlfn.XLOOKUP($A2269,customer!$A$2:$A$978,customer!$B$2:$B$978)</f>
        <v>Beatriz Hearsey</v>
      </c>
    </row>
    <row r="2270" spans="1:8" x14ac:dyDescent="0.2">
      <c r="A2270" t="s">
        <v>3061</v>
      </c>
      <c r="B2270" t="s">
        <v>3928</v>
      </c>
      <c r="C2270" s="1">
        <v>44588</v>
      </c>
      <c r="D2270" s="1">
        <v>44928</v>
      </c>
      <c r="E2270">
        <f t="shared" si="35"/>
        <v>11</v>
      </c>
      <c r="F2270" t="str">
        <f>_xlfn.XLOOKUP(data!$B2270,campaign!$A$2:$A$18,campaign!$B$2:$B$18)</f>
        <v>OptOutMailings</v>
      </c>
      <c r="G2270">
        <f>_xlfn.XLOOKUP($F2270,campaign!$B$2:$B$18,campaign!$D$2:$D$18)</f>
        <v>75</v>
      </c>
      <c r="H2270" t="str">
        <f>_xlfn.XLOOKUP($A2270,customer!$A$2:$A$978,customer!$B$2:$B$978)</f>
        <v>Beatriz Hearsey</v>
      </c>
    </row>
    <row r="2271" spans="1:8" x14ac:dyDescent="0.2">
      <c r="A2271" t="s">
        <v>3061</v>
      </c>
      <c r="B2271" t="s">
        <v>3928</v>
      </c>
      <c r="C2271" s="1">
        <v>44588</v>
      </c>
      <c r="D2271" s="1">
        <v>44959</v>
      </c>
      <c r="E2271">
        <f t="shared" si="35"/>
        <v>12</v>
      </c>
      <c r="F2271" t="str">
        <f>_xlfn.XLOOKUP(data!$B2271,campaign!$A$2:$A$18,campaign!$B$2:$B$18)</f>
        <v>OptOutMailings</v>
      </c>
      <c r="G2271">
        <f>_xlfn.XLOOKUP($F2271,campaign!$B$2:$B$18,campaign!$D$2:$D$18)</f>
        <v>75</v>
      </c>
      <c r="H2271" t="str">
        <f>_xlfn.XLOOKUP($A2271,customer!$A$2:$A$978,customer!$B$2:$B$978)</f>
        <v>Beatriz Hearsey</v>
      </c>
    </row>
    <row r="2272" spans="1:8" x14ac:dyDescent="0.2">
      <c r="A2272" t="s">
        <v>3061</v>
      </c>
      <c r="B2272" t="s">
        <v>3928</v>
      </c>
      <c r="C2272" s="1">
        <v>44588</v>
      </c>
      <c r="D2272" s="1">
        <v>45024</v>
      </c>
      <c r="E2272">
        <f t="shared" si="35"/>
        <v>14</v>
      </c>
      <c r="F2272" t="str">
        <f>_xlfn.XLOOKUP(data!$B2272,campaign!$A$2:$A$18,campaign!$B$2:$B$18)</f>
        <v>OptOutMailings</v>
      </c>
      <c r="G2272">
        <f>_xlfn.XLOOKUP($F2272,campaign!$B$2:$B$18,campaign!$D$2:$D$18)</f>
        <v>75</v>
      </c>
      <c r="H2272" t="str">
        <f>_xlfn.XLOOKUP($A2272,customer!$A$2:$A$978,customer!$B$2:$B$978)</f>
        <v>Beatriz Hearsey</v>
      </c>
    </row>
    <row r="2273" spans="1:8" x14ac:dyDescent="0.2">
      <c r="A2273" t="s">
        <v>3061</v>
      </c>
      <c r="B2273" t="s">
        <v>3925</v>
      </c>
      <c r="C2273" s="1">
        <v>44735</v>
      </c>
      <c r="D2273" s="1">
        <v>44735</v>
      </c>
      <c r="E2273">
        <f t="shared" si="35"/>
        <v>0</v>
      </c>
      <c r="F2273" t="str">
        <f>_xlfn.XLOOKUP(data!$B2273,campaign!$A$2:$A$18,campaign!$B$2:$B$18)</f>
        <v>Homeownership</v>
      </c>
      <c r="G2273">
        <f>_xlfn.XLOOKUP($F2273,campaign!$B$2:$B$18,campaign!$D$2:$D$18)</f>
        <v>13</v>
      </c>
      <c r="H2273" t="str">
        <f>_xlfn.XLOOKUP($A2273,customer!$A$2:$A$978,customer!$B$2:$B$978)</f>
        <v>Beatriz Hearsey</v>
      </c>
    </row>
    <row r="2274" spans="1:8" x14ac:dyDescent="0.2">
      <c r="A2274" t="s">
        <v>3061</v>
      </c>
      <c r="B2274" t="s">
        <v>3925</v>
      </c>
      <c r="C2274" s="1">
        <v>44735</v>
      </c>
      <c r="D2274" s="1">
        <v>44953</v>
      </c>
      <c r="E2274">
        <f t="shared" si="35"/>
        <v>7</v>
      </c>
      <c r="F2274" t="str">
        <f>_xlfn.XLOOKUP(data!$B2274,campaign!$A$2:$A$18,campaign!$B$2:$B$18)</f>
        <v>Homeownership</v>
      </c>
      <c r="G2274">
        <f>_xlfn.XLOOKUP($F2274,campaign!$B$2:$B$18,campaign!$D$2:$D$18)</f>
        <v>13</v>
      </c>
      <c r="H2274" t="str">
        <f>_xlfn.XLOOKUP($A2274,customer!$A$2:$A$978,customer!$B$2:$B$978)</f>
        <v>Beatriz Hearsey</v>
      </c>
    </row>
    <row r="2275" spans="1:8" x14ac:dyDescent="0.2">
      <c r="A2275" t="s">
        <v>3061</v>
      </c>
      <c r="B2275" t="s">
        <v>3925</v>
      </c>
      <c r="C2275" s="1">
        <v>44735</v>
      </c>
      <c r="D2275" s="1">
        <v>44986</v>
      </c>
      <c r="E2275">
        <f t="shared" si="35"/>
        <v>8</v>
      </c>
      <c r="F2275" t="str">
        <f>_xlfn.XLOOKUP(data!$B2275,campaign!$A$2:$A$18,campaign!$B$2:$B$18)</f>
        <v>Homeownership</v>
      </c>
      <c r="G2275">
        <f>_xlfn.XLOOKUP($F2275,campaign!$B$2:$B$18,campaign!$D$2:$D$18)</f>
        <v>13</v>
      </c>
      <c r="H2275" t="str">
        <f>_xlfn.XLOOKUP($A2275,customer!$A$2:$A$978,customer!$B$2:$B$978)</f>
        <v>Beatriz Hearsey</v>
      </c>
    </row>
    <row r="2276" spans="1:8" x14ac:dyDescent="0.2">
      <c r="A2276" t="s">
        <v>3061</v>
      </c>
      <c r="B2276" t="s">
        <v>3949</v>
      </c>
      <c r="C2276" s="1">
        <v>44976</v>
      </c>
      <c r="D2276" s="1">
        <v>44976</v>
      </c>
      <c r="E2276">
        <f t="shared" si="35"/>
        <v>0</v>
      </c>
      <c r="F2276" t="str">
        <f>_xlfn.XLOOKUP(data!$B2276,campaign!$A$2:$A$18,campaign!$B$2:$B$18)</f>
        <v>NewCellphoneUser</v>
      </c>
      <c r="G2276">
        <f>_xlfn.XLOOKUP($F2276,campaign!$B$2:$B$18,campaign!$D$2:$D$18)</f>
        <v>25</v>
      </c>
      <c r="H2276" t="str">
        <f>_xlfn.XLOOKUP($A2276,customer!$A$2:$A$978,customer!$B$2:$B$978)</f>
        <v>Beatriz Hearsey</v>
      </c>
    </row>
    <row r="2277" spans="1:8" x14ac:dyDescent="0.2">
      <c r="A2277" t="s">
        <v>3061</v>
      </c>
      <c r="B2277" t="s">
        <v>3949</v>
      </c>
      <c r="C2277" s="1">
        <v>44976</v>
      </c>
      <c r="D2277" s="1">
        <v>45008</v>
      </c>
      <c r="E2277">
        <f t="shared" si="35"/>
        <v>1</v>
      </c>
      <c r="F2277" t="str">
        <f>_xlfn.XLOOKUP(data!$B2277,campaign!$A$2:$A$18,campaign!$B$2:$B$18)</f>
        <v>NewCellphoneUser</v>
      </c>
      <c r="G2277">
        <f>_xlfn.XLOOKUP($F2277,campaign!$B$2:$B$18,campaign!$D$2:$D$18)</f>
        <v>25</v>
      </c>
      <c r="H2277" t="str">
        <f>_xlfn.XLOOKUP($A2277,customer!$A$2:$A$978,customer!$B$2:$B$978)</f>
        <v>Beatriz Hearsey</v>
      </c>
    </row>
    <row r="2278" spans="1:8" x14ac:dyDescent="0.2">
      <c r="A2278" t="s">
        <v>3061</v>
      </c>
      <c r="B2278" t="s">
        <v>3949</v>
      </c>
      <c r="C2278" s="1">
        <v>44976</v>
      </c>
      <c r="D2278" s="1">
        <v>45037</v>
      </c>
      <c r="E2278">
        <f t="shared" si="35"/>
        <v>2</v>
      </c>
      <c r="F2278" t="str">
        <f>_xlfn.XLOOKUP(data!$B2278,campaign!$A$2:$A$18,campaign!$B$2:$B$18)</f>
        <v>NewCellphoneUser</v>
      </c>
      <c r="G2278">
        <f>_xlfn.XLOOKUP($F2278,campaign!$B$2:$B$18,campaign!$D$2:$D$18)</f>
        <v>25</v>
      </c>
      <c r="H2278" t="str">
        <f>_xlfn.XLOOKUP($A2278,customer!$A$2:$A$978,customer!$B$2:$B$978)</f>
        <v>Beatriz Hearsey</v>
      </c>
    </row>
    <row r="2279" spans="1:8" x14ac:dyDescent="0.2">
      <c r="A2279" t="s">
        <v>3061</v>
      </c>
      <c r="B2279" t="s">
        <v>3949</v>
      </c>
      <c r="C2279" s="1">
        <v>44976</v>
      </c>
      <c r="D2279" s="1">
        <v>45074</v>
      </c>
      <c r="E2279">
        <f t="shared" si="35"/>
        <v>3</v>
      </c>
      <c r="F2279" t="str">
        <f>_xlfn.XLOOKUP(data!$B2279,campaign!$A$2:$A$18,campaign!$B$2:$B$18)</f>
        <v>NewCellphoneUser</v>
      </c>
      <c r="G2279">
        <f>_xlfn.XLOOKUP($F2279,campaign!$B$2:$B$18,campaign!$D$2:$D$18)</f>
        <v>25</v>
      </c>
      <c r="H2279" t="str">
        <f>_xlfn.XLOOKUP($A2279,customer!$A$2:$A$978,customer!$B$2:$B$978)</f>
        <v>Beatriz Hearsey</v>
      </c>
    </row>
    <row r="2280" spans="1:8" x14ac:dyDescent="0.2">
      <c r="A2280" t="s">
        <v>3061</v>
      </c>
      <c r="B2280" t="s">
        <v>3949</v>
      </c>
      <c r="C2280" s="1">
        <v>44976</v>
      </c>
      <c r="D2280" s="1">
        <v>45080</v>
      </c>
      <c r="E2280">
        <f t="shared" si="35"/>
        <v>3</v>
      </c>
      <c r="F2280" t="str">
        <f>_xlfn.XLOOKUP(data!$B2280,campaign!$A$2:$A$18,campaign!$B$2:$B$18)</f>
        <v>NewCellphoneUser</v>
      </c>
      <c r="G2280">
        <f>_xlfn.XLOOKUP($F2280,campaign!$B$2:$B$18,campaign!$D$2:$D$18)</f>
        <v>25</v>
      </c>
      <c r="H2280" t="str">
        <f>_xlfn.XLOOKUP($A2280,customer!$A$2:$A$978,customer!$B$2:$B$978)</f>
        <v>Beatriz Hearsey</v>
      </c>
    </row>
    <row r="2281" spans="1:8" x14ac:dyDescent="0.2">
      <c r="A2281" t="s">
        <v>3062</v>
      </c>
      <c r="B2281" t="s">
        <v>3923</v>
      </c>
      <c r="C2281" s="1">
        <v>44634</v>
      </c>
      <c r="D2281" s="1">
        <v>44634</v>
      </c>
      <c r="E2281">
        <f t="shared" si="35"/>
        <v>0</v>
      </c>
      <c r="F2281" t="str">
        <f>_xlfn.XLOOKUP(data!$B2281,campaign!$A$2:$A$18,campaign!$B$2:$B$18)</f>
        <v>TruckOwner</v>
      </c>
      <c r="G2281">
        <f>_xlfn.XLOOKUP($F2281,campaign!$B$2:$B$18,campaign!$D$2:$D$18)</f>
        <v>26</v>
      </c>
      <c r="H2281" t="str">
        <f>_xlfn.XLOOKUP($A2281,customer!$A$2:$A$978,customer!$B$2:$B$978)</f>
        <v>Luther Escolme</v>
      </c>
    </row>
    <row r="2282" spans="1:8" x14ac:dyDescent="0.2">
      <c r="A2282" t="s">
        <v>3062</v>
      </c>
      <c r="B2282" t="s">
        <v>3923</v>
      </c>
      <c r="C2282" s="1">
        <v>44634</v>
      </c>
      <c r="D2282" s="1">
        <v>44679</v>
      </c>
      <c r="E2282">
        <f t="shared" si="35"/>
        <v>1</v>
      </c>
      <c r="F2282" t="str">
        <f>_xlfn.XLOOKUP(data!$B2282,campaign!$A$2:$A$18,campaign!$B$2:$B$18)</f>
        <v>TruckOwner</v>
      </c>
      <c r="G2282">
        <f>_xlfn.XLOOKUP($F2282,campaign!$B$2:$B$18,campaign!$D$2:$D$18)</f>
        <v>26</v>
      </c>
      <c r="H2282" t="str">
        <f>_xlfn.XLOOKUP($A2282,customer!$A$2:$A$978,customer!$B$2:$B$978)</f>
        <v>Luther Escolme</v>
      </c>
    </row>
    <row r="2283" spans="1:8" x14ac:dyDescent="0.2">
      <c r="A2283" t="s">
        <v>3062</v>
      </c>
      <c r="B2283" t="s">
        <v>3923</v>
      </c>
      <c r="C2283" s="1">
        <v>44634</v>
      </c>
      <c r="D2283" s="1">
        <v>44769</v>
      </c>
      <c r="E2283">
        <f t="shared" si="35"/>
        <v>4</v>
      </c>
      <c r="F2283" t="str">
        <f>_xlfn.XLOOKUP(data!$B2283,campaign!$A$2:$A$18,campaign!$B$2:$B$18)</f>
        <v>TruckOwner</v>
      </c>
      <c r="G2283">
        <f>_xlfn.XLOOKUP($F2283,campaign!$B$2:$B$18,campaign!$D$2:$D$18)</f>
        <v>26</v>
      </c>
      <c r="H2283" t="str">
        <f>_xlfn.XLOOKUP($A2283,customer!$A$2:$A$978,customer!$B$2:$B$978)</f>
        <v>Luther Escolme</v>
      </c>
    </row>
    <row r="2284" spans="1:8" x14ac:dyDescent="0.2">
      <c r="A2284" t="s">
        <v>3062</v>
      </c>
      <c r="B2284" t="s">
        <v>3923</v>
      </c>
      <c r="C2284" s="1">
        <v>44634</v>
      </c>
      <c r="D2284" s="1">
        <v>44794</v>
      </c>
      <c r="E2284">
        <f t="shared" si="35"/>
        <v>5</v>
      </c>
      <c r="F2284" t="str">
        <f>_xlfn.XLOOKUP(data!$B2284,campaign!$A$2:$A$18,campaign!$B$2:$B$18)</f>
        <v>TruckOwner</v>
      </c>
      <c r="G2284">
        <f>_xlfn.XLOOKUP($F2284,campaign!$B$2:$B$18,campaign!$D$2:$D$18)</f>
        <v>26</v>
      </c>
      <c r="H2284" t="str">
        <f>_xlfn.XLOOKUP($A2284,customer!$A$2:$A$978,customer!$B$2:$B$978)</f>
        <v>Luther Escolme</v>
      </c>
    </row>
    <row r="2285" spans="1:8" x14ac:dyDescent="0.2">
      <c r="A2285" t="s">
        <v>3062</v>
      </c>
      <c r="B2285" t="s">
        <v>3923</v>
      </c>
      <c r="C2285" s="1">
        <v>44634</v>
      </c>
      <c r="D2285" s="1">
        <v>44824</v>
      </c>
      <c r="E2285">
        <f t="shared" si="35"/>
        <v>6</v>
      </c>
      <c r="F2285" t="str">
        <f>_xlfn.XLOOKUP(data!$B2285,campaign!$A$2:$A$18,campaign!$B$2:$B$18)</f>
        <v>TruckOwner</v>
      </c>
      <c r="G2285">
        <f>_xlfn.XLOOKUP($F2285,campaign!$B$2:$B$18,campaign!$D$2:$D$18)</f>
        <v>26</v>
      </c>
      <c r="H2285" t="str">
        <f>_xlfn.XLOOKUP($A2285,customer!$A$2:$A$978,customer!$B$2:$B$978)</f>
        <v>Luther Escolme</v>
      </c>
    </row>
    <row r="2286" spans="1:8" x14ac:dyDescent="0.2">
      <c r="A2286" t="s">
        <v>3062</v>
      </c>
      <c r="B2286" t="s">
        <v>3923</v>
      </c>
      <c r="C2286" s="1">
        <v>44634</v>
      </c>
      <c r="D2286" s="1">
        <v>44880</v>
      </c>
      <c r="E2286">
        <f t="shared" si="35"/>
        <v>8</v>
      </c>
      <c r="F2286" t="str">
        <f>_xlfn.XLOOKUP(data!$B2286,campaign!$A$2:$A$18,campaign!$B$2:$B$18)</f>
        <v>TruckOwner</v>
      </c>
      <c r="G2286">
        <f>_xlfn.XLOOKUP($F2286,campaign!$B$2:$B$18,campaign!$D$2:$D$18)</f>
        <v>26</v>
      </c>
      <c r="H2286" t="str">
        <f>_xlfn.XLOOKUP($A2286,customer!$A$2:$A$978,customer!$B$2:$B$978)</f>
        <v>Luther Escolme</v>
      </c>
    </row>
    <row r="2287" spans="1:8" x14ac:dyDescent="0.2">
      <c r="A2287" t="s">
        <v>3062</v>
      </c>
      <c r="B2287" t="s">
        <v>3923</v>
      </c>
      <c r="C2287" s="1">
        <v>44634</v>
      </c>
      <c r="D2287" s="1">
        <v>44917</v>
      </c>
      <c r="E2287">
        <f t="shared" si="35"/>
        <v>9</v>
      </c>
      <c r="F2287" t="str">
        <f>_xlfn.XLOOKUP(data!$B2287,campaign!$A$2:$A$18,campaign!$B$2:$B$18)</f>
        <v>TruckOwner</v>
      </c>
      <c r="G2287">
        <f>_xlfn.XLOOKUP($F2287,campaign!$B$2:$B$18,campaign!$D$2:$D$18)</f>
        <v>26</v>
      </c>
      <c r="H2287" t="str">
        <f>_xlfn.XLOOKUP($A2287,customer!$A$2:$A$978,customer!$B$2:$B$978)</f>
        <v>Luther Escolme</v>
      </c>
    </row>
    <row r="2288" spans="1:8" x14ac:dyDescent="0.2">
      <c r="A2288" t="s">
        <v>3062</v>
      </c>
      <c r="B2288" t="s">
        <v>3923</v>
      </c>
      <c r="C2288" s="1">
        <v>44634</v>
      </c>
      <c r="D2288" s="1">
        <v>44948</v>
      </c>
      <c r="E2288">
        <f t="shared" si="35"/>
        <v>10</v>
      </c>
      <c r="F2288" t="str">
        <f>_xlfn.XLOOKUP(data!$B2288,campaign!$A$2:$A$18,campaign!$B$2:$B$18)</f>
        <v>TruckOwner</v>
      </c>
      <c r="G2288">
        <f>_xlfn.XLOOKUP($F2288,campaign!$B$2:$B$18,campaign!$D$2:$D$18)</f>
        <v>26</v>
      </c>
      <c r="H2288" t="str">
        <f>_xlfn.XLOOKUP($A2288,customer!$A$2:$A$978,customer!$B$2:$B$978)</f>
        <v>Luther Escolme</v>
      </c>
    </row>
    <row r="2289" spans="1:8" x14ac:dyDescent="0.2">
      <c r="A2289" t="s">
        <v>3062</v>
      </c>
      <c r="B2289" t="s">
        <v>3923</v>
      </c>
      <c r="C2289" s="1">
        <v>44634</v>
      </c>
      <c r="D2289" s="1">
        <v>44972</v>
      </c>
      <c r="E2289">
        <f t="shared" si="35"/>
        <v>11</v>
      </c>
      <c r="F2289" t="str">
        <f>_xlfn.XLOOKUP(data!$B2289,campaign!$A$2:$A$18,campaign!$B$2:$B$18)</f>
        <v>TruckOwner</v>
      </c>
      <c r="G2289">
        <f>_xlfn.XLOOKUP($F2289,campaign!$B$2:$B$18,campaign!$D$2:$D$18)</f>
        <v>26</v>
      </c>
      <c r="H2289" t="str">
        <f>_xlfn.XLOOKUP($A2289,customer!$A$2:$A$978,customer!$B$2:$B$978)</f>
        <v>Luther Escolme</v>
      </c>
    </row>
    <row r="2290" spans="1:8" x14ac:dyDescent="0.2">
      <c r="A2290" t="s">
        <v>3062</v>
      </c>
      <c r="B2290" t="s">
        <v>3923</v>
      </c>
      <c r="C2290" s="1">
        <v>44634</v>
      </c>
      <c r="D2290" s="1">
        <v>45005</v>
      </c>
      <c r="E2290">
        <f t="shared" si="35"/>
        <v>12</v>
      </c>
      <c r="F2290" t="str">
        <f>_xlfn.XLOOKUP(data!$B2290,campaign!$A$2:$A$18,campaign!$B$2:$B$18)</f>
        <v>TruckOwner</v>
      </c>
      <c r="G2290">
        <f>_xlfn.XLOOKUP($F2290,campaign!$B$2:$B$18,campaign!$D$2:$D$18)</f>
        <v>26</v>
      </c>
      <c r="H2290" t="str">
        <f>_xlfn.XLOOKUP($A2290,customer!$A$2:$A$978,customer!$B$2:$B$978)</f>
        <v>Luther Escolme</v>
      </c>
    </row>
    <row r="2291" spans="1:8" x14ac:dyDescent="0.2">
      <c r="A2291" t="s">
        <v>3062</v>
      </c>
      <c r="B2291" t="s">
        <v>3923</v>
      </c>
      <c r="C2291" s="1">
        <v>44634</v>
      </c>
      <c r="D2291" s="1">
        <v>45045</v>
      </c>
      <c r="E2291">
        <f t="shared" si="35"/>
        <v>13</v>
      </c>
      <c r="F2291" t="str">
        <f>_xlfn.XLOOKUP(data!$B2291,campaign!$A$2:$A$18,campaign!$B$2:$B$18)</f>
        <v>TruckOwner</v>
      </c>
      <c r="G2291">
        <f>_xlfn.XLOOKUP($F2291,campaign!$B$2:$B$18,campaign!$D$2:$D$18)</f>
        <v>26</v>
      </c>
      <c r="H2291" t="str">
        <f>_xlfn.XLOOKUP($A2291,customer!$A$2:$A$978,customer!$B$2:$B$978)</f>
        <v>Luther Escolme</v>
      </c>
    </row>
    <row r="2292" spans="1:8" x14ac:dyDescent="0.2">
      <c r="A2292" t="s">
        <v>3062</v>
      </c>
      <c r="B2292" t="s">
        <v>3951</v>
      </c>
      <c r="C2292" s="1">
        <v>44665</v>
      </c>
      <c r="D2292" s="1">
        <v>44665</v>
      </c>
      <c r="E2292">
        <f t="shared" si="35"/>
        <v>0</v>
      </c>
      <c r="F2292" t="str">
        <f>_xlfn.XLOOKUP(data!$B2292,campaign!$A$2:$A$18,campaign!$B$2:$B$18)</f>
        <v>OwnsMotorcycle</v>
      </c>
      <c r="G2292">
        <f>_xlfn.XLOOKUP($F2292,campaign!$B$2:$B$18,campaign!$D$2:$D$18)</f>
        <v>14</v>
      </c>
      <c r="H2292" t="str">
        <f>_xlfn.XLOOKUP($A2292,customer!$A$2:$A$978,customer!$B$2:$B$978)</f>
        <v>Luther Escolme</v>
      </c>
    </row>
    <row r="2293" spans="1:8" x14ac:dyDescent="0.2">
      <c r="A2293" t="s">
        <v>3062</v>
      </c>
      <c r="B2293" t="s">
        <v>3951</v>
      </c>
      <c r="C2293" s="1">
        <v>44665</v>
      </c>
      <c r="D2293" s="1">
        <v>44695</v>
      </c>
      <c r="E2293">
        <f t="shared" si="35"/>
        <v>1</v>
      </c>
      <c r="F2293" t="str">
        <f>_xlfn.XLOOKUP(data!$B2293,campaign!$A$2:$A$18,campaign!$B$2:$B$18)</f>
        <v>OwnsMotorcycle</v>
      </c>
      <c r="G2293">
        <f>_xlfn.XLOOKUP($F2293,campaign!$B$2:$B$18,campaign!$D$2:$D$18)</f>
        <v>14</v>
      </c>
      <c r="H2293" t="str">
        <f>_xlfn.XLOOKUP($A2293,customer!$A$2:$A$978,customer!$B$2:$B$978)</f>
        <v>Luther Escolme</v>
      </c>
    </row>
    <row r="2294" spans="1:8" x14ac:dyDescent="0.2">
      <c r="A2294" t="s">
        <v>3062</v>
      </c>
      <c r="B2294" t="s">
        <v>3951</v>
      </c>
      <c r="C2294" s="1">
        <v>44665</v>
      </c>
      <c r="D2294" s="1">
        <v>44732</v>
      </c>
      <c r="E2294">
        <f t="shared" si="35"/>
        <v>2</v>
      </c>
      <c r="F2294" t="str">
        <f>_xlfn.XLOOKUP(data!$B2294,campaign!$A$2:$A$18,campaign!$B$2:$B$18)</f>
        <v>OwnsMotorcycle</v>
      </c>
      <c r="G2294">
        <f>_xlfn.XLOOKUP($F2294,campaign!$B$2:$B$18,campaign!$D$2:$D$18)</f>
        <v>14</v>
      </c>
      <c r="H2294" t="str">
        <f>_xlfn.XLOOKUP($A2294,customer!$A$2:$A$978,customer!$B$2:$B$978)</f>
        <v>Luther Escolme</v>
      </c>
    </row>
    <row r="2295" spans="1:8" x14ac:dyDescent="0.2">
      <c r="A2295" t="s">
        <v>3062</v>
      </c>
      <c r="B2295" t="s">
        <v>3951</v>
      </c>
      <c r="C2295" s="1">
        <v>44665</v>
      </c>
      <c r="D2295" s="1">
        <v>44765</v>
      </c>
      <c r="E2295">
        <f t="shared" si="35"/>
        <v>3</v>
      </c>
      <c r="F2295" t="str">
        <f>_xlfn.XLOOKUP(data!$B2295,campaign!$A$2:$A$18,campaign!$B$2:$B$18)</f>
        <v>OwnsMotorcycle</v>
      </c>
      <c r="G2295">
        <f>_xlfn.XLOOKUP($F2295,campaign!$B$2:$B$18,campaign!$D$2:$D$18)</f>
        <v>14</v>
      </c>
      <c r="H2295" t="str">
        <f>_xlfn.XLOOKUP($A2295,customer!$A$2:$A$978,customer!$B$2:$B$978)</f>
        <v>Luther Escolme</v>
      </c>
    </row>
    <row r="2296" spans="1:8" x14ac:dyDescent="0.2">
      <c r="A2296" t="s">
        <v>3062</v>
      </c>
      <c r="B2296" t="s">
        <v>3951</v>
      </c>
      <c r="C2296" s="1">
        <v>44665</v>
      </c>
      <c r="D2296" s="1">
        <v>44797</v>
      </c>
      <c r="E2296">
        <f t="shared" si="35"/>
        <v>4</v>
      </c>
      <c r="F2296" t="str">
        <f>_xlfn.XLOOKUP(data!$B2296,campaign!$A$2:$A$18,campaign!$B$2:$B$18)</f>
        <v>OwnsMotorcycle</v>
      </c>
      <c r="G2296">
        <f>_xlfn.XLOOKUP($F2296,campaign!$B$2:$B$18,campaign!$D$2:$D$18)</f>
        <v>14</v>
      </c>
      <c r="H2296" t="str">
        <f>_xlfn.XLOOKUP($A2296,customer!$A$2:$A$978,customer!$B$2:$B$978)</f>
        <v>Luther Escolme</v>
      </c>
    </row>
    <row r="2297" spans="1:8" x14ac:dyDescent="0.2">
      <c r="A2297" t="s">
        <v>3062</v>
      </c>
      <c r="B2297" t="s">
        <v>3951</v>
      </c>
      <c r="C2297" s="1">
        <v>44665</v>
      </c>
      <c r="D2297" s="1">
        <v>44819</v>
      </c>
      <c r="E2297">
        <f t="shared" si="35"/>
        <v>5</v>
      </c>
      <c r="F2297" t="str">
        <f>_xlfn.XLOOKUP(data!$B2297,campaign!$A$2:$A$18,campaign!$B$2:$B$18)</f>
        <v>OwnsMotorcycle</v>
      </c>
      <c r="G2297">
        <f>_xlfn.XLOOKUP($F2297,campaign!$B$2:$B$18,campaign!$D$2:$D$18)</f>
        <v>14</v>
      </c>
      <c r="H2297" t="str">
        <f>_xlfn.XLOOKUP($A2297,customer!$A$2:$A$978,customer!$B$2:$B$978)</f>
        <v>Luther Escolme</v>
      </c>
    </row>
    <row r="2298" spans="1:8" x14ac:dyDescent="0.2">
      <c r="A2298" t="s">
        <v>3062</v>
      </c>
      <c r="B2298" t="s">
        <v>3951</v>
      </c>
      <c r="C2298" s="1">
        <v>44665</v>
      </c>
      <c r="D2298" s="1">
        <v>44860</v>
      </c>
      <c r="E2298">
        <f t="shared" si="35"/>
        <v>6</v>
      </c>
      <c r="F2298" t="str">
        <f>_xlfn.XLOOKUP(data!$B2298,campaign!$A$2:$A$18,campaign!$B$2:$B$18)</f>
        <v>OwnsMotorcycle</v>
      </c>
      <c r="G2298">
        <f>_xlfn.XLOOKUP($F2298,campaign!$B$2:$B$18,campaign!$D$2:$D$18)</f>
        <v>14</v>
      </c>
      <c r="H2298" t="str">
        <f>_xlfn.XLOOKUP($A2298,customer!$A$2:$A$978,customer!$B$2:$B$978)</f>
        <v>Luther Escolme</v>
      </c>
    </row>
    <row r="2299" spans="1:8" x14ac:dyDescent="0.2">
      <c r="A2299" t="s">
        <v>3062</v>
      </c>
      <c r="B2299" t="s">
        <v>3951</v>
      </c>
      <c r="C2299" s="1">
        <v>44665</v>
      </c>
      <c r="D2299" s="1">
        <v>44892</v>
      </c>
      <c r="E2299">
        <f t="shared" si="35"/>
        <v>7</v>
      </c>
      <c r="F2299" t="str">
        <f>_xlfn.XLOOKUP(data!$B2299,campaign!$A$2:$A$18,campaign!$B$2:$B$18)</f>
        <v>OwnsMotorcycle</v>
      </c>
      <c r="G2299">
        <f>_xlfn.XLOOKUP($F2299,campaign!$B$2:$B$18,campaign!$D$2:$D$18)</f>
        <v>14</v>
      </c>
      <c r="H2299" t="str">
        <f>_xlfn.XLOOKUP($A2299,customer!$A$2:$A$978,customer!$B$2:$B$978)</f>
        <v>Luther Escolme</v>
      </c>
    </row>
    <row r="2300" spans="1:8" x14ac:dyDescent="0.2">
      <c r="A2300" t="s">
        <v>3062</v>
      </c>
      <c r="B2300" t="s">
        <v>3951</v>
      </c>
      <c r="C2300" s="1">
        <v>44665</v>
      </c>
      <c r="D2300" s="1">
        <v>44948</v>
      </c>
      <c r="E2300">
        <f t="shared" si="35"/>
        <v>9</v>
      </c>
      <c r="F2300" t="str">
        <f>_xlfn.XLOOKUP(data!$B2300,campaign!$A$2:$A$18,campaign!$B$2:$B$18)</f>
        <v>OwnsMotorcycle</v>
      </c>
      <c r="G2300">
        <f>_xlfn.XLOOKUP($F2300,campaign!$B$2:$B$18,campaign!$D$2:$D$18)</f>
        <v>14</v>
      </c>
      <c r="H2300" t="str">
        <f>_xlfn.XLOOKUP($A2300,customer!$A$2:$A$978,customer!$B$2:$B$978)</f>
        <v>Luther Escolme</v>
      </c>
    </row>
    <row r="2301" spans="1:8" x14ac:dyDescent="0.2">
      <c r="A2301" t="s">
        <v>3062</v>
      </c>
      <c r="B2301" t="s">
        <v>3951</v>
      </c>
      <c r="C2301" s="1">
        <v>44665</v>
      </c>
      <c r="D2301" s="1">
        <v>44976</v>
      </c>
      <c r="E2301">
        <f t="shared" si="35"/>
        <v>10</v>
      </c>
      <c r="F2301" t="str">
        <f>_xlfn.XLOOKUP(data!$B2301,campaign!$A$2:$A$18,campaign!$B$2:$B$18)</f>
        <v>OwnsMotorcycle</v>
      </c>
      <c r="G2301">
        <f>_xlfn.XLOOKUP($F2301,campaign!$B$2:$B$18,campaign!$D$2:$D$18)</f>
        <v>14</v>
      </c>
      <c r="H2301" t="str">
        <f>_xlfn.XLOOKUP($A2301,customer!$A$2:$A$978,customer!$B$2:$B$978)</f>
        <v>Luther Escolme</v>
      </c>
    </row>
    <row r="2302" spans="1:8" x14ac:dyDescent="0.2">
      <c r="A2302" t="s">
        <v>3062</v>
      </c>
      <c r="B2302" t="s">
        <v>3951</v>
      </c>
      <c r="C2302" s="1">
        <v>44665</v>
      </c>
      <c r="D2302" s="1">
        <v>45001</v>
      </c>
      <c r="E2302">
        <f t="shared" si="35"/>
        <v>11</v>
      </c>
      <c r="F2302" t="str">
        <f>_xlfn.XLOOKUP(data!$B2302,campaign!$A$2:$A$18,campaign!$B$2:$B$18)</f>
        <v>OwnsMotorcycle</v>
      </c>
      <c r="G2302">
        <f>_xlfn.XLOOKUP($F2302,campaign!$B$2:$B$18,campaign!$D$2:$D$18)</f>
        <v>14</v>
      </c>
      <c r="H2302" t="str">
        <f>_xlfn.XLOOKUP($A2302,customer!$A$2:$A$978,customer!$B$2:$B$978)</f>
        <v>Luther Escolme</v>
      </c>
    </row>
    <row r="2303" spans="1:8" x14ac:dyDescent="0.2">
      <c r="A2303" t="s">
        <v>3062</v>
      </c>
      <c r="B2303" t="s">
        <v>3951</v>
      </c>
      <c r="C2303" s="1">
        <v>44665</v>
      </c>
      <c r="D2303" s="1">
        <v>45041</v>
      </c>
      <c r="E2303">
        <f t="shared" si="35"/>
        <v>12</v>
      </c>
      <c r="F2303" t="str">
        <f>_xlfn.XLOOKUP(data!$B2303,campaign!$A$2:$A$18,campaign!$B$2:$B$18)</f>
        <v>OwnsMotorcycle</v>
      </c>
      <c r="G2303">
        <f>_xlfn.XLOOKUP($F2303,campaign!$B$2:$B$18,campaign!$D$2:$D$18)</f>
        <v>14</v>
      </c>
      <c r="H2303" t="str">
        <f>_xlfn.XLOOKUP($A2303,customer!$A$2:$A$978,customer!$B$2:$B$978)</f>
        <v>Luther Escolme</v>
      </c>
    </row>
    <row r="2304" spans="1:8" x14ac:dyDescent="0.2">
      <c r="A2304" t="s">
        <v>3062</v>
      </c>
      <c r="B2304" t="s">
        <v>3951</v>
      </c>
      <c r="C2304" s="1">
        <v>44665</v>
      </c>
      <c r="D2304" s="1">
        <v>45073</v>
      </c>
      <c r="E2304">
        <f t="shared" si="35"/>
        <v>13</v>
      </c>
      <c r="F2304" t="str">
        <f>_xlfn.XLOOKUP(data!$B2304,campaign!$A$2:$A$18,campaign!$B$2:$B$18)</f>
        <v>OwnsMotorcycle</v>
      </c>
      <c r="G2304">
        <f>_xlfn.XLOOKUP($F2304,campaign!$B$2:$B$18,campaign!$D$2:$D$18)</f>
        <v>14</v>
      </c>
      <c r="H2304" t="str">
        <f>_xlfn.XLOOKUP($A2304,customer!$A$2:$A$978,customer!$B$2:$B$978)</f>
        <v>Luther Escolme</v>
      </c>
    </row>
    <row r="2305" spans="1:8" x14ac:dyDescent="0.2">
      <c r="A2305" t="s">
        <v>3062</v>
      </c>
      <c r="B2305" t="s">
        <v>3949</v>
      </c>
      <c r="C2305" s="1">
        <v>44969</v>
      </c>
      <c r="D2305" s="1">
        <v>44969</v>
      </c>
      <c r="E2305">
        <f t="shared" si="35"/>
        <v>0</v>
      </c>
      <c r="F2305" t="str">
        <f>_xlfn.XLOOKUP(data!$B2305,campaign!$A$2:$A$18,campaign!$B$2:$B$18)</f>
        <v>NewCellphoneUser</v>
      </c>
      <c r="G2305">
        <f>_xlfn.XLOOKUP($F2305,campaign!$B$2:$B$18,campaign!$D$2:$D$18)</f>
        <v>25</v>
      </c>
      <c r="H2305" t="str">
        <f>_xlfn.XLOOKUP($A2305,customer!$A$2:$A$978,customer!$B$2:$B$978)</f>
        <v>Luther Escolme</v>
      </c>
    </row>
    <row r="2306" spans="1:8" x14ac:dyDescent="0.2">
      <c r="A2306" t="s">
        <v>3062</v>
      </c>
      <c r="B2306" t="s">
        <v>3949</v>
      </c>
      <c r="C2306" s="1">
        <v>44969</v>
      </c>
      <c r="D2306" s="1">
        <v>45011</v>
      </c>
      <c r="E2306">
        <f t="shared" si="35"/>
        <v>1</v>
      </c>
      <c r="F2306" t="str">
        <f>_xlfn.XLOOKUP(data!$B2306,campaign!$A$2:$A$18,campaign!$B$2:$B$18)</f>
        <v>NewCellphoneUser</v>
      </c>
      <c r="G2306">
        <f>_xlfn.XLOOKUP($F2306,campaign!$B$2:$B$18,campaign!$D$2:$D$18)</f>
        <v>25</v>
      </c>
      <c r="H2306" t="str">
        <f>_xlfn.XLOOKUP($A2306,customer!$A$2:$A$978,customer!$B$2:$B$978)</f>
        <v>Luther Escolme</v>
      </c>
    </row>
    <row r="2307" spans="1:8" x14ac:dyDescent="0.2">
      <c r="A2307" t="s">
        <v>3062</v>
      </c>
      <c r="B2307" t="s">
        <v>3949</v>
      </c>
      <c r="C2307" s="1">
        <v>44969</v>
      </c>
      <c r="D2307" s="1">
        <v>45031</v>
      </c>
      <c r="E2307">
        <f t="shared" ref="E2307:E2370" si="36">DATEDIF(C2307,D2307,"M")</f>
        <v>2</v>
      </c>
      <c r="F2307" t="str">
        <f>_xlfn.XLOOKUP(data!$B2307,campaign!$A$2:$A$18,campaign!$B$2:$B$18)</f>
        <v>NewCellphoneUser</v>
      </c>
      <c r="G2307">
        <f>_xlfn.XLOOKUP($F2307,campaign!$B$2:$B$18,campaign!$D$2:$D$18)</f>
        <v>25</v>
      </c>
      <c r="H2307" t="str">
        <f>_xlfn.XLOOKUP($A2307,customer!$A$2:$A$978,customer!$B$2:$B$978)</f>
        <v>Luther Escolme</v>
      </c>
    </row>
    <row r="2308" spans="1:8" x14ac:dyDescent="0.2">
      <c r="A2308" t="s">
        <v>3062</v>
      </c>
      <c r="B2308" t="s">
        <v>3949</v>
      </c>
      <c r="C2308" s="1">
        <v>44969</v>
      </c>
      <c r="D2308" s="1">
        <v>45066</v>
      </c>
      <c r="E2308">
        <f t="shared" si="36"/>
        <v>3</v>
      </c>
      <c r="F2308" t="str">
        <f>_xlfn.XLOOKUP(data!$B2308,campaign!$A$2:$A$18,campaign!$B$2:$B$18)</f>
        <v>NewCellphoneUser</v>
      </c>
      <c r="G2308">
        <f>_xlfn.XLOOKUP($F2308,campaign!$B$2:$B$18,campaign!$D$2:$D$18)</f>
        <v>25</v>
      </c>
      <c r="H2308" t="str">
        <f>_xlfn.XLOOKUP($A2308,customer!$A$2:$A$978,customer!$B$2:$B$978)</f>
        <v>Luther Escolme</v>
      </c>
    </row>
    <row r="2309" spans="1:8" x14ac:dyDescent="0.2">
      <c r="A2309" t="s">
        <v>3063</v>
      </c>
      <c r="B2309" t="s">
        <v>3947</v>
      </c>
      <c r="C2309" s="1">
        <v>44570</v>
      </c>
      <c r="D2309" s="1">
        <v>44570</v>
      </c>
      <c r="E2309">
        <f t="shared" si="36"/>
        <v>0</v>
      </c>
      <c r="F2309" t="str">
        <f>_xlfn.XLOOKUP(data!$B2309,campaign!$A$2:$A$18,campaign!$B$2:$B$18)</f>
        <v>OwnsComputer</v>
      </c>
      <c r="G2309">
        <f>_xlfn.XLOOKUP($F2309,campaign!$B$2:$B$18,campaign!$D$2:$D$18)</f>
        <v>62</v>
      </c>
      <c r="H2309" t="str">
        <f>_xlfn.XLOOKUP($A2309,customer!$A$2:$A$978,customer!$B$2:$B$978)</f>
        <v>Katalin Liveley</v>
      </c>
    </row>
    <row r="2310" spans="1:8" x14ac:dyDescent="0.2">
      <c r="A2310" t="s">
        <v>3063</v>
      </c>
      <c r="B2310" t="s">
        <v>3947</v>
      </c>
      <c r="C2310" s="1">
        <v>44570</v>
      </c>
      <c r="D2310" s="1">
        <v>44691</v>
      </c>
      <c r="E2310">
        <f t="shared" si="36"/>
        <v>4</v>
      </c>
      <c r="F2310" t="str">
        <f>_xlfn.XLOOKUP(data!$B2310,campaign!$A$2:$A$18,campaign!$B$2:$B$18)</f>
        <v>OwnsComputer</v>
      </c>
      <c r="G2310">
        <f>_xlfn.XLOOKUP($F2310,campaign!$B$2:$B$18,campaign!$D$2:$D$18)</f>
        <v>62</v>
      </c>
      <c r="H2310" t="str">
        <f>_xlfn.XLOOKUP($A2310,customer!$A$2:$A$978,customer!$B$2:$B$978)</f>
        <v>Katalin Liveley</v>
      </c>
    </row>
    <row r="2311" spans="1:8" x14ac:dyDescent="0.2">
      <c r="A2311" t="s">
        <v>3063</v>
      </c>
      <c r="B2311" t="s">
        <v>3947</v>
      </c>
      <c r="C2311" s="1">
        <v>44570</v>
      </c>
      <c r="D2311" s="1">
        <v>44721</v>
      </c>
      <c r="E2311">
        <f t="shared" si="36"/>
        <v>5</v>
      </c>
      <c r="F2311" t="str">
        <f>_xlfn.XLOOKUP(data!$B2311,campaign!$A$2:$A$18,campaign!$B$2:$B$18)</f>
        <v>OwnsComputer</v>
      </c>
      <c r="G2311">
        <f>_xlfn.XLOOKUP($F2311,campaign!$B$2:$B$18,campaign!$D$2:$D$18)</f>
        <v>62</v>
      </c>
      <c r="H2311" t="str">
        <f>_xlfn.XLOOKUP($A2311,customer!$A$2:$A$978,customer!$B$2:$B$978)</f>
        <v>Katalin Liveley</v>
      </c>
    </row>
    <row r="2312" spans="1:8" x14ac:dyDescent="0.2">
      <c r="A2312" t="s">
        <v>3063</v>
      </c>
      <c r="B2312" t="s">
        <v>3947</v>
      </c>
      <c r="C2312" s="1">
        <v>44570</v>
      </c>
      <c r="D2312" s="1">
        <v>44766</v>
      </c>
      <c r="E2312">
        <f t="shared" si="36"/>
        <v>6</v>
      </c>
      <c r="F2312" t="str">
        <f>_xlfn.XLOOKUP(data!$B2312,campaign!$A$2:$A$18,campaign!$B$2:$B$18)</f>
        <v>OwnsComputer</v>
      </c>
      <c r="G2312">
        <f>_xlfn.XLOOKUP($F2312,campaign!$B$2:$B$18,campaign!$D$2:$D$18)</f>
        <v>62</v>
      </c>
      <c r="H2312" t="str">
        <f>_xlfn.XLOOKUP($A2312,customer!$A$2:$A$978,customer!$B$2:$B$978)</f>
        <v>Katalin Liveley</v>
      </c>
    </row>
    <row r="2313" spans="1:8" x14ac:dyDescent="0.2">
      <c r="A2313" t="s">
        <v>3063</v>
      </c>
      <c r="B2313" t="s">
        <v>3947</v>
      </c>
      <c r="C2313" s="1">
        <v>44570</v>
      </c>
      <c r="D2313" s="1">
        <v>44783</v>
      </c>
      <c r="E2313">
        <f t="shared" si="36"/>
        <v>7</v>
      </c>
      <c r="F2313" t="str">
        <f>_xlfn.XLOOKUP(data!$B2313,campaign!$A$2:$A$18,campaign!$B$2:$B$18)</f>
        <v>OwnsComputer</v>
      </c>
      <c r="G2313">
        <f>_xlfn.XLOOKUP($F2313,campaign!$B$2:$B$18,campaign!$D$2:$D$18)</f>
        <v>62</v>
      </c>
      <c r="H2313" t="str">
        <f>_xlfn.XLOOKUP($A2313,customer!$A$2:$A$978,customer!$B$2:$B$978)</f>
        <v>Katalin Liveley</v>
      </c>
    </row>
    <row r="2314" spans="1:8" x14ac:dyDescent="0.2">
      <c r="A2314" t="s">
        <v>3063</v>
      </c>
      <c r="B2314" t="s">
        <v>3947</v>
      </c>
      <c r="C2314" s="1">
        <v>44570</v>
      </c>
      <c r="D2314" s="1">
        <v>44816</v>
      </c>
      <c r="E2314">
        <f t="shared" si="36"/>
        <v>8</v>
      </c>
      <c r="F2314" t="str">
        <f>_xlfn.XLOOKUP(data!$B2314,campaign!$A$2:$A$18,campaign!$B$2:$B$18)</f>
        <v>OwnsComputer</v>
      </c>
      <c r="G2314">
        <f>_xlfn.XLOOKUP($F2314,campaign!$B$2:$B$18,campaign!$D$2:$D$18)</f>
        <v>62</v>
      </c>
      <c r="H2314" t="str">
        <f>_xlfn.XLOOKUP($A2314,customer!$A$2:$A$978,customer!$B$2:$B$978)</f>
        <v>Katalin Liveley</v>
      </c>
    </row>
    <row r="2315" spans="1:8" x14ac:dyDescent="0.2">
      <c r="A2315" t="s">
        <v>3063</v>
      </c>
      <c r="B2315" t="s">
        <v>3947</v>
      </c>
      <c r="C2315" s="1">
        <v>44570</v>
      </c>
      <c r="D2315" s="1">
        <v>44945</v>
      </c>
      <c r="E2315">
        <f t="shared" si="36"/>
        <v>12</v>
      </c>
      <c r="F2315" t="str">
        <f>_xlfn.XLOOKUP(data!$B2315,campaign!$A$2:$A$18,campaign!$B$2:$B$18)</f>
        <v>OwnsComputer</v>
      </c>
      <c r="G2315">
        <f>_xlfn.XLOOKUP($F2315,campaign!$B$2:$B$18,campaign!$D$2:$D$18)</f>
        <v>62</v>
      </c>
      <c r="H2315" t="str">
        <f>_xlfn.XLOOKUP($A2315,customer!$A$2:$A$978,customer!$B$2:$B$978)</f>
        <v>Katalin Liveley</v>
      </c>
    </row>
    <row r="2316" spans="1:8" x14ac:dyDescent="0.2">
      <c r="A2316" t="s">
        <v>3063</v>
      </c>
      <c r="B2316" t="s">
        <v>3947</v>
      </c>
      <c r="C2316" s="1">
        <v>44570</v>
      </c>
      <c r="D2316" s="1">
        <v>44968</v>
      </c>
      <c r="E2316">
        <f t="shared" si="36"/>
        <v>13</v>
      </c>
      <c r="F2316" t="str">
        <f>_xlfn.XLOOKUP(data!$B2316,campaign!$A$2:$A$18,campaign!$B$2:$B$18)</f>
        <v>OwnsComputer</v>
      </c>
      <c r="G2316">
        <f>_xlfn.XLOOKUP($F2316,campaign!$B$2:$B$18,campaign!$D$2:$D$18)</f>
        <v>62</v>
      </c>
      <c r="H2316" t="str">
        <f>_xlfn.XLOOKUP($A2316,customer!$A$2:$A$978,customer!$B$2:$B$978)</f>
        <v>Katalin Liveley</v>
      </c>
    </row>
    <row r="2317" spans="1:8" x14ac:dyDescent="0.2">
      <c r="A2317" t="s">
        <v>3063</v>
      </c>
      <c r="B2317" t="s">
        <v>3947</v>
      </c>
      <c r="C2317" s="1">
        <v>44570</v>
      </c>
      <c r="D2317" s="1">
        <v>45007</v>
      </c>
      <c r="E2317">
        <f t="shared" si="36"/>
        <v>14</v>
      </c>
      <c r="F2317" t="str">
        <f>_xlfn.XLOOKUP(data!$B2317,campaign!$A$2:$A$18,campaign!$B$2:$B$18)</f>
        <v>OwnsComputer</v>
      </c>
      <c r="G2317">
        <f>_xlfn.XLOOKUP($F2317,campaign!$B$2:$B$18,campaign!$D$2:$D$18)</f>
        <v>62</v>
      </c>
      <c r="H2317" t="str">
        <f>_xlfn.XLOOKUP($A2317,customer!$A$2:$A$978,customer!$B$2:$B$978)</f>
        <v>Katalin Liveley</v>
      </c>
    </row>
    <row r="2318" spans="1:8" x14ac:dyDescent="0.2">
      <c r="A2318" t="s">
        <v>3063</v>
      </c>
      <c r="B2318" t="s">
        <v>3947</v>
      </c>
      <c r="C2318" s="1">
        <v>44570</v>
      </c>
      <c r="D2318" s="1">
        <v>45056</v>
      </c>
      <c r="E2318">
        <f t="shared" si="36"/>
        <v>16</v>
      </c>
      <c r="F2318" t="str">
        <f>_xlfn.XLOOKUP(data!$B2318,campaign!$A$2:$A$18,campaign!$B$2:$B$18)</f>
        <v>OwnsComputer</v>
      </c>
      <c r="G2318">
        <f>_xlfn.XLOOKUP($F2318,campaign!$B$2:$B$18,campaign!$D$2:$D$18)</f>
        <v>62</v>
      </c>
      <c r="H2318" t="str">
        <f>_xlfn.XLOOKUP($A2318,customer!$A$2:$A$978,customer!$B$2:$B$978)</f>
        <v>Katalin Liveley</v>
      </c>
    </row>
    <row r="2319" spans="1:8" x14ac:dyDescent="0.2">
      <c r="A2319" t="s">
        <v>3063</v>
      </c>
      <c r="B2319" t="s">
        <v>3923</v>
      </c>
      <c r="C2319" s="1">
        <v>44761</v>
      </c>
      <c r="D2319" s="1">
        <v>44761</v>
      </c>
      <c r="E2319">
        <f t="shared" si="36"/>
        <v>0</v>
      </c>
      <c r="F2319" t="str">
        <f>_xlfn.XLOOKUP(data!$B2319,campaign!$A$2:$A$18,campaign!$B$2:$B$18)</f>
        <v>TruckOwner</v>
      </c>
      <c r="G2319">
        <f>_xlfn.XLOOKUP($F2319,campaign!$B$2:$B$18,campaign!$D$2:$D$18)</f>
        <v>26</v>
      </c>
      <c r="H2319" t="str">
        <f>_xlfn.XLOOKUP($A2319,customer!$A$2:$A$978,customer!$B$2:$B$978)</f>
        <v>Katalin Liveley</v>
      </c>
    </row>
    <row r="2320" spans="1:8" x14ac:dyDescent="0.2">
      <c r="A2320" t="s">
        <v>3063</v>
      </c>
      <c r="B2320" t="s">
        <v>3923</v>
      </c>
      <c r="C2320" s="1">
        <v>44761</v>
      </c>
      <c r="D2320" s="1">
        <v>44797</v>
      </c>
      <c r="E2320">
        <f t="shared" si="36"/>
        <v>1</v>
      </c>
      <c r="F2320" t="str">
        <f>_xlfn.XLOOKUP(data!$B2320,campaign!$A$2:$A$18,campaign!$B$2:$B$18)</f>
        <v>TruckOwner</v>
      </c>
      <c r="G2320">
        <f>_xlfn.XLOOKUP($F2320,campaign!$B$2:$B$18,campaign!$D$2:$D$18)</f>
        <v>26</v>
      </c>
      <c r="H2320" t="str">
        <f>_xlfn.XLOOKUP($A2320,customer!$A$2:$A$978,customer!$B$2:$B$978)</f>
        <v>Katalin Liveley</v>
      </c>
    </row>
    <row r="2321" spans="1:8" x14ac:dyDescent="0.2">
      <c r="A2321" t="s">
        <v>3063</v>
      </c>
      <c r="B2321" t="s">
        <v>3923</v>
      </c>
      <c r="C2321" s="1">
        <v>44761</v>
      </c>
      <c r="D2321" s="1">
        <v>44836</v>
      </c>
      <c r="E2321">
        <f t="shared" si="36"/>
        <v>2</v>
      </c>
      <c r="F2321" t="str">
        <f>_xlfn.XLOOKUP(data!$B2321,campaign!$A$2:$A$18,campaign!$B$2:$B$18)</f>
        <v>TruckOwner</v>
      </c>
      <c r="G2321">
        <f>_xlfn.XLOOKUP($F2321,campaign!$B$2:$B$18,campaign!$D$2:$D$18)</f>
        <v>26</v>
      </c>
      <c r="H2321" t="str">
        <f>_xlfn.XLOOKUP($A2321,customer!$A$2:$A$978,customer!$B$2:$B$978)</f>
        <v>Katalin Liveley</v>
      </c>
    </row>
    <row r="2322" spans="1:8" x14ac:dyDescent="0.2">
      <c r="A2322" t="s">
        <v>3063</v>
      </c>
      <c r="B2322" t="s">
        <v>3923</v>
      </c>
      <c r="C2322" s="1">
        <v>44761</v>
      </c>
      <c r="D2322" s="1">
        <v>44920</v>
      </c>
      <c r="E2322">
        <f t="shared" si="36"/>
        <v>5</v>
      </c>
      <c r="F2322" t="str">
        <f>_xlfn.XLOOKUP(data!$B2322,campaign!$A$2:$A$18,campaign!$B$2:$B$18)</f>
        <v>TruckOwner</v>
      </c>
      <c r="G2322">
        <f>_xlfn.XLOOKUP($F2322,campaign!$B$2:$B$18,campaign!$D$2:$D$18)</f>
        <v>26</v>
      </c>
      <c r="H2322" t="str">
        <f>_xlfn.XLOOKUP($A2322,customer!$A$2:$A$978,customer!$B$2:$B$978)</f>
        <v>Katalin Liveley</v>
      </c>
    </row>
    <row r="2323" spans="1:8" x14ac:dyDescent="0.2">
      <c r="A2323" t="s">
        <v>3063</v>
      </c>
      <c r="B2323" t="s">
        <v>3923</v>
      </c>
      <c r="C2323" s="1">
        <v>44761</v>
      </c>
      <c r="D2323" s="1">
        <v>44927</v>
      </c>
      <c r="E2323">
        <f t="shared" si="36"/>
        <v>5</v>
      </c>
      <c r="F2323" t="str">
        <f>_xlfn.XLOOKUP(data!$B2323,campaign!$A$2:$A$18,campaign!$B$2:$B$18)</f>
        <v>TruckOwner</v>
      </c>
      <c r="G2323">
        <f>_xlfn.XLOOKUP($F2323,campaign!$B$2:$B$18,campaign!$D$2:$D$18)</f>
        <v>26</v>
      </c>
      <c r="H2323" t="str">
        <f>_xlfn.XLOOKUP($A2323,customer!$A$2:$A$978,customer!$B$2:$B$978)</f>
        <v>Katalin Liveley</v>
      </c>
    </row>
    <row r="2324" spans="1:8" x14ac:dyDescent="0.2">
      <c r="A2324" t="s">
        <v>3063</v>
      </c>
      <c r="B2324" t="s">
        <v>3923</v>
      </c>
      <c r="C2324" s="1">
        <v>44761</v>
      </c>
      <c r="D2324" s="1">
        <v>45012</v>
      </c>
      <c r="E2324">
        <f t="shared" si="36"/>
        <v>8</v>
      </c>
      <c r="F2324" t="str">
        <f>_xlfn.XLOOKUP(data!$B2324,campaign!$A$2:$A$18,campaign!$B$2:$B$18)</f>
        <v>TruckOwner</v>
      </c>
      <c r="G2324">
        <f>_xlfn.XLOOKUP($F2324,campaign!$B$2:$B$18,campaign!$D$2:$D$18)</f>
        <v>26</v>
      </c>
      <c r="H2324" t="str">
        <f>_xlfn.XLOOKUP($A2324,customer!$A$2:$A$978,customer!$B$2:$B$978)</f>
        <v>Katalin Liveley</v>
      </c>
    </row>
    <row r="2325" spans="1:8" x14ac:dyDescent="0.2">
      <c r="A2325" t="s">
        <v>3063</v>
      </c>
      <c r="B2325" t="s">
        <v>3923</v>
      </c>
      <c r="C2325" s="1">
        <v>44761</v>
      </c>
      <c r="D2325" s="1">
        <v>45077</v>
      </c>
      <c r="E2325">
        <f t="shared" si="36"/>
        <v>10</v>
      </c>
      <c r="F2325" t="str">
        <f>_xlfn.XLOOKUP(data!$B2325,campaign!$A$2:$A$18,campaign!$B$2:$B$18)</f>
        <v>TruckOwner</v>
      </c>
      <c r="G2325">
        <f>_xlfn.XLOOKUP($F2325,campaign!$B$2:$B$18,campaign!$D$2:$D$18)</f>
        <v>26</v>
      </c>
      <c r="H2325" t="str">
        <f>_xlfn.XLOOKUP($A2325,customer!$A$2:$A$978,customer!$B$2:$B$978)</f>
        <v>Katalin Liveley</v>
      </c>
    </row>
    <row r="2326" spans="1:8" x14ac:dyDescent="0.2">
      <c r="A2326" t="s">
        <v>3063</v>
      </c>
      <c r="B2326" t="s">
        <v>3928</v>
      </c>
      <c r="C2326" s="1">
        <v>44872</v>
      </c>
      <c r="D2326" s="1">
        <v>44872</v>
      </c>
      <c r="E2326">
        <f t="shared" si="36"/>
        <v>0</v>
      </c>
      <c r="F2326" t="str">
        <f>_xlfn.XLOOKUP(data!$B2326,campaign!$A$2:$A$18,campaign!$B$2:$B$18)</f>
        <v>OptOutMailings</v>
      </c>
      <c r="G2326">
        <f>_xlfn.XLOOKUP($F2326,campaign!$B$2:$B$18,campaign!$D$2:$D$18)</f>
        <v>75</v>
      </c>
      <c r="H2326" t="str">
        <f>_xlfn.XLOOKUP($A2326,customer!$A$2:$A$978,customer!$B$2:$B$978)</f>
        <v>Katalin Liveley</v>
      </c>
    </row>
    <row r="2327" spans="1:8" x14ac:dyDescent="0.2">
      <c r="A2327" t="s">
        <v>3063</v>
      </c>
      <c r="B2327" t="s">
        <v>3928</v>
      </c>
      <c r="C2327" s="1">
        <v>44872</v>
      </c>
      <c r="D2327" s="1">
        <v>44934</v>
      </c>
      <c r="E2327">
        <f t="shared" si="36"/>
        <v>2</v>
      </c>
      <c r="F2327" t="str">
        <f>_xlfn.XLOOKUP(data!$B2327,campaign!$A$2:$A$18,campaign!$B$2:$B$18)</f>
        <v>OptOutMailings</v>
      </c>
      <c r="G2327">
        <f>_xlfn.XLOOKUP($F2327,campaign!$B$2:$B$18,campaign!$D$2:$D$18)</f>
        <v>75</v>
      </c>
      <c r="H2327" t="str">
        <f>_xlfn.XLOOKUP($A2327,customer!$A$2:$A$978,customer!$B$2:$B$978)</f>
        <v>Katalin Liveley</v>
      </c>
    </row>
    <row r="2328" spans="1:8" x14ac:dyDescent="0.2">
      <c r="A2328" t="s">
        <v>3063</v>
      </c>
      <c r="B2328" t="s">
        <v>3928</v>
      </c>
      <c r="C2328" s="1">
        <v>44872</v>
      </c>
      <c r="D2328" s="1">
        <v>44970</v>
      </c>
      <c r="E2328">
        <f t="shared" si="36"/>
        <v>3</v>
      </c>
      <c r="F2328" t="str">
        <f>_xlfn.XLOOKUP(data!$B2328,campaign!$A$2:$A$18,campaign!$B$2:$B$18)</f>
        <v>OptOutMailings</v>
      </c>
      <c r="G2328">
        <f>_xlfn.XLOOKUP($F2328,campaign!$B$2:$B$18,campaign!$D$2:$D$18)</f>
        <v>75</v>
      </c>
      <c r="H2328" t="str">
        <f>_xlfn.XLOOKUP($A2328,customer!$A$2:$A$978,customer!$B$2:$B$978)</f>
        <v>Katalin Liveley</v>
      </c>
    </row>
    <row r="2329" spans="1:8" x14ac:dyDescent="0.2">
      <c r="A2329" t="s">
        <v>3063</v>
      </c>
      <c r="B2329" t="s">
        <v>3928</v>
      </c>
      <c r="C2329" s="1">
        <v>44872</v>
      </c>
      <c r="D2329" s="1">
        <v>44998</v>
      </c>
      <c r="E2329">
        <f t="shared" si="36"/>
        <v>4</v>
      </c>
      <c r="F2329" t="str">
        <f>_xlfn.XLOOKUP(data!$B2329,campaign!$A$2:$A$18,campaign!$B$2:$B$18)</f>
        <v>OptOutMailings</v>
      </c>
      <c r="G2329">
        <f>_xlfn.XLOOKUP($F2329,campaign!$B$2:$B$18,campaign!$D$2:$D$18)</f>
        <v>75</v>
      </c>
      <c r="H2329" t="str">
        <f>_xlfn.XLOOKUP($A2329,customer!$A$2:$A$978,customer!$B$2:$B$978)</f>
        <v>Katalin Liveley</v>
      </c>
    </row>
    <row r="2330" spans="1:8" x14ac:dyDescent="0.2">
      <c r="A2330" t="s">
        <v>3063</v>
      </c>
      <c r="B2330" t="s">
        <v>3928</v>
      </c>
      <c r="C2330" s="1">
        <v>44872</v>
      </c>
      <c r="D2330" s="1">
        <v>45038</v>
      </c>
      <c r="E2330">
        <f t="shared" si="36"/>
        <v>5</v>
      </c>
      <c r="F2330" t="str">
        <f>_xlfn.XLOOKUP(data!$B2330,campaign!$A$2:$A$18,campaign!$B$2:$B$18)</f>
        <v>OptOutMailings</v>
      </c>
      <c r="G2330">
        <f>_xlfn.XLOOKUP($F2330,campaign!$B$2:$B$18,campaign!$D$2:$D$18)</f>
        <v>75</v>
      </c>
      <c r="H2330" t="str">
        <f>_xlfn.XLOOKUP($A2330,customer!$A$2:$A$978,customer!$B$2:$B$978)</f>
        <v>Katalin Liveley</v>
      </c>
    </row>
    <row r="2331" spans="1:8" x14ac:dyDescent="0.2">
      <c r="A2331" t="s">
        <v>3063</v>
      </c>
      <c r="B2331" t="s">
        <v>3928</v>
      </c>
      <c r="C2331" s="1">
        <v>44872</v>
      </c>
      <c r="D2331" s="1">
        <v>45053</v>
      </c>
      <c r="E2331">
        <f t="shared" si="36"/>
        <v>6</v>
      </c>
      <c r="F2331" t="str">
        <f>_xlfn.XLOOKUP(data!$B2331,campaign!$A$2:$A$18,campaign!$B$2:$B$18)</f>
        <v>OptOutMailings</v>
      </c>
      <c r="G2331">
        <f>_xlfn.XLOOKUP($F2331,campaign!$B$2:$B$18,campaign!$D$2:$D$18)</f>
        <v>75</v>
      </c>
      <c r="H2331" t="str">
        <f>_xlfn.XLOOKUP($A2331,customer!$A$2:$A$978,customer!$B$2:$B$978)</f>
        <v>Katalin Liveley</v>
      </c>
    </row>
    <row r="2332" spans="1:8" x14ac:dyDescent="0.2">
      <c r="A2332" t="s">
        <v>3064</v>
      </c>
      <c r="B2332" t="s">
        <v>3950</v>
      </c>
      <c r="C2332" s="1">
        <v>44856</v>
      </c>
      <c r="D2332" s="1">
        <v>44856</v>
      </c>
      <c r="E2332">
        <f t="shared" si="36"/>
        <v>0</v>
      </c>
      <c r="F2332" t="str">
        <f>_xlfn.XLOOKUP(data!$B2332,campaign!$A$2:$A$18,campaign!$B$2:$B$18)</f>
        <v>NotNewCellphoneUser</v>
      </c>
      <c r="G2332">
        <f>_xlfn.XLOOKUP($F2332,campaign!$B$2:$B$18,campaign!$D$2:$D$18)</f>
        <v>28</v>
      </c>
      <c r="H2332" t="str">
        <f>_xlfn.XLOOKUP($A2332,customer!$A$2:$A$978,customer!$B$2:$B$978)</f>
        <v>Daffie Bernaldez</v>
      </c>
    </row>
    <row r="2333" spans="1:8" x14ac:dyDescent="0.2">
      <c r="A2333" t="s">
        <v>3064</v>
      </c>
      <c r="B2333" t="s">
        <v>3950</v>
      </c>
      <c r="C2333" s="1">
        <v>44856</v>
      </c>
      <c r="D2333" s="1">
        <v>44892</v>
      </c>
      <c r="E2333">
        <f t="shared" si="36"/>
        <v>1</v>
      </c>
      <c r="F2333" t="str">
        <f>_xlfn.XLOOKUP(data!$B2333,campaign!$A$2:$A$18,campaign!$B$2:$B$18)</f>
        <v>NotNewCellphoneUser</v>
      </c>
      <c r="G2333">
        <f>_xlfn.XLOOKUP($F2333,campaign!$B$2:$B$18,campaign!$D$2:$D$18)</f>
        <v>28</v>
      </c>
      <c r="H2333" t="str">
        <f>_xlfn.XLOOKUP($A2333,customer!$A$2:$A$978,customer!$B$2:$B$978)</f>
        <v>Daffie Bernaldez</v>
      </c>
    </row>
    <row r="2334" spans="1:8" x14ac:dyDescent="0.2">
      <c r="A2334" t="s">
        <v>3064</v>
      </c>
      <c r="B2334" t="s">
        <v>3950</v>
      </c>
      <c r="C2334" s="1">
        <v>44856</v>
      </c>
      <c r="D2334" s="1">
        <v>44919</v>
      </c>
      <c r="E2334">
        <f t="shared" si="36"/>
        <v>2</v>
      </c>
      <c r="F2334" t="str">
        <f>_xlfn.XLOOKUP(data!$B2334,campaign!$A$2:$A$18,campaign!$B$2:$B$18)</f>
        <v>NotNewCellphoneUser</v>
      </c>
      <c r="G2334">
        <f>_xlfn.XLOOKUP($F2334,campaign!$B$2:$B$18,campaign!$D$2:$D$18)</f>
        <v>28</v>
      </c>
      <c r="H2334" t="str">
        <f>_xlfn.XLOOKUP($A2334,customer!$A$2:$A$978,customer!$B$2:$B$978)</f>
        <v>Daffie Bernaldez</v>
      </c>
    </row>
    <row r="2335" spans="1:8" x14ac:dyDescent="0.2">
      <c r="A2335" t="s">
        <v>3064</v>
      </c>
      <c r="B2335" t="s">
        <v>3950</v>
      </c>
      <c r="C2335" s="1">
        <v>44856</v>
      </c>
      <c r="D2335" s="1">
        <v>44962</v>
      </c>
      <c r="E2335">
        <f t="shared" si="36"/>
        <v>3</v>
      </c>
      <c r="F2335" t="str">
        <f>_xlfn.XLOOKUP(data!$B2335,campaign!$A$2:$A$18,campaign!$B$2:$B$18)</f>
        <v>NotNewCellphoneUser</v>
      </c>
      <c r="G2335">
        <f>_xlfn.XLOOKUP($F2335,campaign!$B$2:$B$18,campaign!$D$2:$D$18)</f>
        <v>28</v>
      </c>
      <c r="H2335" t="str">
        <f>_xlfn.XLOOKUP($A2335,customer!$A$2:$A$978,customer!$B$2:$B$978)</f>
        <v>Daffie Bernaldez</v>
      </c>
    </row>
    <row r="2336" spans="1:8" x14ac:dyDescent="0.2">
      <c r="A2336" t="s">
        <v>3064</v>
      </c>
      <c r="B2336" t="s">
        <v>3950</v>
      </c>
      <c r="C2336" s="1">
        <v>44856</v>
      </c>
      <c r="D2336" s="1">
        <v>45014</v>
      </c>
      <c r="E2336">
        <f t="shared" si="36"/>
        <v>5</v>
      </c>
      <c r="F2336" t="str">
        <f>_xlfn.XLOOKUP(data!$B2336,campaign!$A$2:$A$18,campaign!$B$2:$B$18)</f>
        <v>NotNewCellphoneUser</v>
      </c>
      <c r="G2336">
        <f>_xlfn.XLOOKUP($F2336,campaign!$B$2:$B$18,campaign!$D$2:$D$18)</f>
        <v>28</v>
      </c>
      <c r="H2336" t="str">
        <f>_xlfn.XLOOKUP($A2336,customer!$A$2:$A$978,customer!$B$2:$B$978)</f>
        <v>Daffie Bernaldez</v>
      </c>
    </row>
    <row r="2337" spans="1:8" x14ac:dyDescent="0.2">
      <c r="A2337" t="s">
        <v>3064</v>
      </c>
      <c r="B2337" t="s">
        <v>3950</v>
      </c>
      <c r="C2337" s="1">
        <v>44856</v>
      </c>
      <c r="D2337" s="1">
        <v>45070</v>
      </c>
      <c r="E2337">
        <f t="shared" si="36"/>
        <v>7</v>
      </c>
      <c r="F2337" t="str">
        <f>_xlfn.XLOOKUP(data!$B2337,campaign!$A$2:$A$18,campaign!$B$2:$B$18)</f>
        <v>NotNewCellphoneUser</v>
      </c>
      <c r="G2337">
        <f>_xlfn.XLOOKUP($F2337,campaign!$B$2:$B$18,campaign!$D$2:$D$18)</f>
        <v>28</v>
      </c>
      <c r="H2337" t="str">
        <f>_xlfn.XLOOKUP($A2337,customer!$A$2:$A$978,customer!$B$2:$B$978)</f>
        <v>Daffie Bernaldez</v>
      </c>
    </row>
    <row r="2338" spans="1:8" x14ac:dyDescent="0.2">
      <c r="A2338" t="s">
        <v>3064</v>
      </c>
      <c r="B2338" t="s">
        <v>3922</v>
      </c>
      <c r="C2338" s="1">
        <v>44993</v>
      </c>
      <c r="D2338" s="1">
        <v>44993</v>
      </c>
      <c r="E2338">
        <f t="shared" si="36"/>
        <v>0</v>
      </c>
      <c r="F2338" t="str">
        <f>_xlfn.XLOOKUP(data!$B2338,campaign!$A$2:$A$18,campaign!$B$2:$B$18)</f>
        <v>HandsetWebCapable</v>
      </c>
      <c r="G2338">
        <f>_xlfn.XLOOKUP($F2338,campaign!$B$2:$B$18,campaign!$D$2:$D$18)</f>
        <v>62</v>
      </c>
      <c r="H2338" t="str">
        <f>_xlfn.XLOOKUP($A2338,customer!$A$2:$A$978,customer!$B$2:$B$978)</f>
        <v>Daffie Bernaldez</v>
      </c>
    </row>
    <row r="2339" spans="1:8" x14ac:dyDescent="0.2">
      <c r="A2339" t="s">
        <v>3064</v>
      </c>
      <c r="B2339" t="s">
        <v>3922</v>
      </c>
      <c r="C2339" s="1">
        <v>44993</v>
      </c>
      <c r="D2339" s="1">
        <v>45036</v>
      </c>
      <c r="E2339">
        <f t="shared" si="36"/>
        <v>1</v>
      </c>
      <c r="F2339" t="str">
        <f>_xlfn.XLOOKUP(data!$B2339,campaign!$A$2:$A$18,campaign!$B$2:$B$18)</f>
        <v>HandsetWebCapable</v>
      </c>
      <c r="G2339">
        <f>_xlfn.XLOOKUP($F2339,campaign!$B$2:$B$18,campaign!$D$2:$D$18)</f>
        <v>62</v>
      </c>
      <c r="H2339" t="str">
        <f>_xlfn.XLOOKUP($A2339,customer!$A$2:$A$978,customer!$B$2:$B$978)</f>
        <v>Daffie Bernaldez</v>
      </c>
    </row>
    <row r="2340" spans="1:8" x14ac:dyDescent="0.2">
      <c r="A2340" t="s">
        <v>3064</v>
      </c>
      <c r="B2340" t="s">
        <v>3922</v>
      </c>
      <c r="C2340" s="1">
        <v>44993</v>
      </c>
      <c r="D2340" s="1">
        <v>45055</v>
      </c>
      <c r="E2340">
        <f t="shared" si="36"/>
        <v>2</v>
      </c>
      <c r="F2340" t="str">
        <f>_xlfn.XLOOKUP(data!$B2340,campaign!$A$2:$A$18,campaign!$B$2:$B$18)</f>
        <v>HandsetWebCapable</v>
      </c>
      <c r="G2340">
        <f>_xlfn.XLOOKUP($F2340,campaign!$B$2:$B$18,campaign!$D$2:$D$18)</f>
        <v>62</v>
      </c>
      <c r="H2340" t="str">
        <f>_xlfn.XLOOKUP($A2340,customer!$A$2:$A$978,customer!$B$2:$B$978)</f>
        <v>Daffie Bernaldez</v>
      </c>
    </row>
    <row r="2341" spans="1:8" x14ac:dyDescent="0.2">
      <c r="A2341" t="s">
        <v>3064</v>
      </c>
      <c r="B2341" t="s">
        <v>3952</v>
      </c>
      <c r="C2341" s="1">
        <v>44998</v>
      </c>
      <c r="D2341" s="1">
        <v>44998</v>
      </c>
      <c r="E2341">
        <f t="shared" si="36"/>
        <v>0</v>
      </c>
      <c r="F2341" t="str">
        <f>_xlfn.XLOOKUP(data!$B2341,campaign!$A$2:$A$18,campaign!$B$2:$B$18)</f>
        <v>MadeCallToRetentionTeam</v>
      </c>
      <c r="G2341">
        <f>_xlfn.XLOOKUP($F2341,campaign!$B$2:$B$18,campaign!$D$2:$D$18)</f>
        <v>16</v>
      </c>
      <c r="H2341" t="str">
        <f>_xlfn.XLOOKUP($A2341,customer!$A$2:$A$978,customer!$B$2:$B$978)</f>
        <v>Daffie Bernaldez</v>
      </c>
    </row>
    <row r="2342" spans="1:8" x14ac:dyDescent="0.2">
      <c r="A2342" t="s">
        <v>3064</v>
      </c>
      <c r="B2342" t="s">
        <v>3952</v>
      </c>
      <c r="C2342" s="1">
        <v>44998</v>
      </c>
      <c r="D2342" s="1">
        <v>45035</v>
      </c>
      <c r="E2342">
        <f t="shared" si="36"/>
        <v>1</v>
      </c>
      <c r="F2342" t="str">
        <f>_xlfn.XLOOKUP(data!$B2342,campaign!$A$2:$A$18,campaign!$B$2:$B$18)</f>
        <v>MadeCallToRetentionTeam</v>
      </c>
      <c r="G2342">
        <f>_xlfn.XLOOKUP($F2342,campaign!$B$2:$B$18,campaign!$D$2:$D$18)</f>
        <v>16</v>
      </c>
      <c r="H2342" t="str">
        <f>_xlfn.XLOOKUP($A2342,customer!$A$2:$A$978,customer!$B$2:$B$978)</f>
        <v>Daffie Bernaldez</v>
      </c>
    </row>
    <row r="2343" spans="1:8" x14ac:dyDescent="0.2">
      <c r="A2343" t="s">
        <v>3064</v>
      </c>
      <c r="B2343" t="s">
        <v>3952</v>
      </c>
      <c r="C2343" s="1">
        <v>44998</v>
      </c>
      <c r="D2343" s="1">
        <v>45073</v>
      </c>
      <c r="E2343">
        <f t="shared" si="36"/>
        <v>2</v>
      </c>
      <c r="F2343" t="str">
        <f>_xlfn.XLOOKUP(data!$B2343,campaign!$A$2:$A$18,campaign!$B$2:$B$18)</f>
        <v>MadeCallToRetentionTeam</v>
      </c>
      <c r="G2343">
        <f>_xlfn.XLOOKUP($F2343,campaign!$B$2:$B$18,campaign!$D$2:$D$18)</f>
        <v>16</v>
      </c>
      <c r="H2343" t="str">
        <f>_xlfn.XLOOKUP($A2343,customer!$A$2:$A$978,customer!$B$2:$B$978)</f>
        <v>Daffie Bernaldez</v>
      </c>
    </row>
    <row r="2344" spans="1:8" x14ac:dyDescent="0.2">
      <c r="A2344" t="s">
        <v>3065</v>
      </c>
      <c r="B2344" t="s">
        <v>3929</v>
      </c>
      <c r="C2344" s="1">
        <v>44605</v>
      </c>
      <c r="D2344" s="1">
        <v>44605</v>
      </c>
      <c r="E2344">
        <f t="shared" si="36"/>
        <v>0</v>
      </c>
      <c r="F2344" t="str">
        <f>_xlfn.XLOOKUP(data!$B2344,campaign!$A$2:$A$18,campaign!$B$2:$B$18)</f>
        <v>NonUSTravel</v>
      </c>
      <c r="G2344">
        <f>_xlfn.XLOOKUP($F2344,campaign!$B$2:$B$18,campaign!$D$2:$D$18)</f>
        <v>66</v>
      </c>
      <c r="H2344" t="str">
        <f>_xlfn.XLOOKUP($A2344,customer!$A$2:$A$978,customer!$B$2:$B$978)</f>
        <v>Stanislas Lampard</v>
      </c>
    </row>
    <row r="2345" spans="1:8" x14ac:dyDescent="0.2">
      <c r="A2345" t="s">
        <v>3065</v>
      </c>
      <c r="B2345" t="s">
        <v>3929</v>
      </c>
      <c r="C2345" s="1">
        <v>44605</v>
      </c>
      <c r="D2345" s="1">
        <v>44671</v>
      </c>
      <c r="E2345">
        <f t="shared" si="36"/>
        <v>2</v>
      </c>
      <c r="F2345" t="str">
        <f>_xlfn.XLOOKUP(data!$B2345,campaign!$A$2:$A$18,campaign!$B$2:$B$18)</f>
        <v>NonUSTravel</v>
      </c>
      <c r="G2345">
        <f>_xlfn.XLOOKUP($F2345,campaign!$B$2:$B$18,campaign!$D$2:$D$18)</f>
        <v>66</v>
      </c>
      <c r="H2345" t="str">
        <f>_xlfn.XLOOKUP($A2345,customer!$A$2:$A$978,customer!$B$2:$B$978)</f>
        <v>Stanislas Lampard</v>
      </c>
    </row>
    <row r="2346" spans="1:8" x14ac:dyDescent="0.2">
      <c r="A2346" t="s">
        <v>3065</v>
      </c>
      <c r="B2346" t="s">
        <v>3929</v>
      </c>
      <c r="C2346" s="1">
        <v>44605</v>
      </c>
      <c r="D2346" s="1">
        <v>44733</v>
      </c>
      <c r="E2346">
        <f t="shared" si="36"/>
        <v>4</v>
      </c>
      <c r="F2346" t="str">
        <f>_xlfn.XLOOKUP(data!$B2346,campaign!$A$2:$A$18,campaign!$B$2:$B$18)</f>
        <v>NonUSTravel</v>
      </c>
      <c r="G2346">
        <f>_xlfn.XLOOKUP($F2346,campaign!$B$2:$B$18,campaign!$D$2:$D$18)</f>
        <v>66</v>
      </c>
      <c r="H2346" t="str">
        <f>_xlfn.XLOOKUP($A2346,customer!$A$2:$A$978,customer!$B$2:$B$978)</f>
        <v>Stanislas Lampard</v>
      </c>
    </row>
    <row r="2347" spans="1:8" x14ac:dyDescent="0.2">
      <c r="A2347" t="s">
        <v>3065</v>
      </c>
      <c r="B2347" t="s">
        <v>3929</v>
      </c>
      <c r="C2347" s="1">
        <v>44605</v>
      </c>
      <c r="D2347" s="1">
        <v>44761</v>
      </c>
      <c r="E2347">
        <f t="shared" si="36"/>
        <v>5</v>
      </c>
      <c r="F2347" t="str">
        <f>_xlfn.XLOOKUP(data!$B2347,campaign!$A$2:$A$18,campaign!$B$2:$B$18)</f>
        <v>NonUSTravel</v>
      </c>
      <c r="G2347">
        <f>_xlfn.XLOOKUP($F2347,campaign!$B$2:$B$18,campaign!$D$2:$D$18)</f>
        <v>66</v>
      </c>
      <c r="H2347" t="str">
        <f>_xlfn.XLOOKUP($A2347,customer!$A$2:$A$978,customer!$B$2:$B$978)</f>
        <v>Stanislas Lampard</v>
      </c>
    </row>
    <row r="2348" spans="1:8" x14ac:dyDescent="0.2">
      <c r="A2348" t="s">
        <v>3065</v>
      </c>
      <c r="B2348" t="s">
        <v>3929</v>
      </c>
      <c r="C2348" s="1">
        <v>44605</v>
      </c>
      <c r="D2348" s="1">
        <v>44818</v>
      </c>
      <c r="E2348">
        <f t="shared" si="36"/>
        <v>7</v>
      </c>
      <c r="F2348" t="str">
        <f>_xlfn.XLOOKUP(data!$B2348,campaign!$A$2:$A$18,campaign!$B$2:$B$18)</f>
        <v>NonUSTravel</v>
      </c>
      <c r="G2348">
        <f>_xlfn.XLOOKUP($F2348,campaign!$B$2:$B$18,campaign!$D$2:$D$18)</f>
        <v>66</v>
      </c>
      <c r="H2348" t="str">
        <f>_xlfn.XLOOKUP($A2348,customer!$A$2:$A$978,customer!$B$2:$B$978)</f>
        <v>Stanislas Lampard</v>
      </c>
    </row>
    <row r="2349" spans="1:8" x14ac:dyDescent="0.2">
      <c r="A2349" t="s">
        <v>3065</v>
      </c>
      <c r="B2349" t="s">
        <v>3929</v>
      </c>
      <c r="C2349" s="1">
        <v>44605</v>
      </c>
      <c r="D2349" s="1">
        <v>44849</v>
      </c>
      <c r="E2349">
        <f t="shared" si="36"/>
        <v>8</v>
      </c>
      <c r="F2349" t="str">
        <f>_xlfn.XLOOKUP(data!$B2349,campaign!$A$2:$A$18,campaign!$B$2:$B$18)</f>
        <v>NonUSTravel</v>
      </c>
      <c r="G2349">
        <f>_xlfn.XLOOKUP($F2349,campaign!$B$2:$B$18,campaign!$D$2:$D$18)</f>
        <v>66</v>
      </c>
      <c r="H2349" t="str">
        <f>_xlfn.XLOOKUP($A2349,customer!$A$2:$A$978,customer!$B$2:$B$978)</f>
        <v>Stanislas Lampard</v>
      </c>
    </row>
    <row r="2350" spans="1:8" x14ac:dyDescent="0.2">
      <c r="A2350" t="s">
        <v>3065</v>
      </c>
      <c r="B2350" t="s">
        <v>3929</v>
      </c>
      <c r="C2350" s="1">
        <v>44605</v>
      </c>
      <c r="D2350" s="1">
        <v>44887</v>
      </c>
      <c r="E2350">
        <f t="shared" si="36"/>
        <v>9</v>
      </c>
      <c r="F2350" t="str">
        <f>_xlfn.XLOOKUP(data!$B2350,campaign!$A$2:$A$18,campaign!$B$2:$B$18)</f>
        <v>NonUSTravel</v>
      </c>
      <c r="G2350">
        <f>_xlfn.XLOOKUP($F2350,campaign!$B$2:$B$18,campaign!$D$2:$D$18)</f>
        <v>66</v>
      </c>
      <c r="H2350" t="str">
        <f>_xlfn.XLOOKUP($A2350,customer!$A$2:$A$978,customer!$B$2:$B$978)</f>
        <v>Stanislas Lampard</v>
      </c>
    </row>
    <row r="2351" spans="1:8" x14ac:dyDescent="0.2">
      <c r="A2351" t="s">
        <v>3065</v>
      </c>
      <c r="B2351" t="s">
        <v>3929</v>
      </c>
      <c r="C2351" s="1">
        <v>44605</v>
      </c>
      <c r="D2351" s="1">
        <v>44920</v>
      </c>
      <c r="E2351">
        <f t="shared" si="36"/>
        <v>10</v>
      </c>
      <c r="F2351" t="str">
        <f>_xlfn.XLOOKUP(data!$B2351,campaign!$A$2:$A$18,campaign!$B$2:$B$18)</f>
        <v>NonUSTravel</v>
      </c>
      <c r="G2351">
        <f>_xlfn.XLOOKUP($F2351,campaign!$B$2:$B$18,campaign!$D$2:$D$18)</f>
        <v>66</v>
      </c>
      <c r="H2351" t="str">
        <f>_xlfn.XLOOKUP($A2351,customer!$A$2:$A$978,customer!$B$2:$B$978)</f>
        <v>Stanislas Lampard</v>
      </c>
    </row>
    <row r="2352" spans="1:8" x14ac:dyDescent="0.2">
      <c r="A2352" t="s">
        <v>3065</v>
      </c>
      <c r="B2352" t="s">
        <v>3929</v>
      </c>
      <c r="C2352" s="1">
        <v>44605</v>
      </c>
      <c r="D2352" s="1">
        <v>45006</v>
      </c>
      <c r="E2352">
        <f t="shared" si="36"/>
        <v>13</v>
      </c>
      <c r="F2352" t="str">
        <f>_xlfn.XLOOKUP(data!$B2352,campaign!$A$2:$A$18,campaign!$B$2:$B$18)</f>
        <v>NonUSTravel</v>
      </c>
      <c r="G2352">
        <f>_xlfn.XLOOKUP($F2352,campaign!$B$2:$B$18,campaign!$D$2:$D$18)</f>
        <v>66</v>
      </c>
      <c r="H2352" t="str">
        <f>_xlfn.XLOOKUP($A2352,customer!$A$2:$A$978,customer!$B$2:$B$978)</f>
        <v>Stanislas Lampard</v>
      </c>
    </row>
    <row r="2353" spans="1:8" x14ac:dyDescent="0.2">
      <c r="A2353" t="s">
        <v>3065</v>
      </c>
      <c r="B2353" t="s">
        <v>3927</v>
      </c>
      <c r="C2353" s="1">
        <v>45042</v>
      </c>
      <c r="D2353" s="1">
        <v>45042</v>
      </c>
      <c r="E2353">
        <f t="shared" si="36"/>
        <v>0</v>
      </c>
      <c r="F2353" t="str">
        <f>_xlfn.XLOOKUP(data!$B2353,campaign!$A$2:$A$18,campaign!$B$2:$B$18)</f>
        <v>RespondsToMailOffers</v>
      </c>
      <c r="G2353">
        <f>_xlfn.XLOOKUP($F2353,campaign!$B$2:$B$18,campaign!$D$2:$D$18)</f>
        <v>27</v>
      </c>
      <c r="H2353" t="str">
        <f>_xlfn.XLOOKUP($A2353,customer!$A$2:$A$978,customer!$B$2:$B$978)</f>
        <v>Stanislas Lampard</v>
      </c>
    </row>
    <row r="2354" spans="1:8" x14ac:dyDescent="0.2">
      <c r="A2354" t="s">
        <v>3065</v>
      </c>
      <c r="B2354" t="s">
        <v>3927</v>
      </c>
      <c r="C2354" s="1">
        <v>45042</v>
      </c>
      <c r="D2354" s="1">
        <v>45073</v>
      </c>
      <c r="E2354">
        <f t="shared" si="36"/>
        <v>1</v>
      </c>
      <c r="F2354" t="str">
        <f>_xlfn.XLOOKUP(data!$B2354,campaign!$A$2:$A$18,campaign!$B$2:$B$18)</f>
        <v>RespondsToMailOffers</v>
      </c>
      <c r="G2354">
        <f>_xlfn.XLOOKUP($F2354,campaign!$B$2:$B$18,campaign!$D$2:$D$18)</f>
        <v>27</v>
      </c>
      <c r="H2354" t="str">
        <f>_xlfn.XLOOKUP($A2354,customer!$A$2:$A$978,customer!$B$2:$B$978)</f>
        <v>Stanislas Lampard</v>
      </c>
    </row>
    <row r="2355" spans="1:8" x14ac:dyDescent="0.2">
      <c r="A2355" t="s">
        <v>3065</v>
      </c>
      <c r="B2355" t="s">
        <v>3927</v>
      </c>
      <c r="C2355" s="1">
        <v>45042</v>
      </c>
      <c r="D2355" s="1">
        <v>45082</v>
      </c>
      <c r="E2355">
        <f t="shared" si="36"/>
        <v>1</v>
      </c>
      <c r="F2355" t="str">
        <f>_xlfn.XLOOKUP(data!$B2355,campaign!$A$2:$A$18,campaign!$B$2:$B$18)</f>
        <v>RespondsToMailOffers</v>
      </c>
      <c r="G2355">
        <f>_xlfn.XLOOKUP($F2355,campaign!$B$2:$B$18,campaign!$D$2:$D$18)</f>
        <v>27</v>
      </c>
      <c r="H2355" t="str">
        <f>_xlfn.XLOOKUP($A2355,customer!$A$2:$A$978,customer!$B$2:$B$978)</f>
        <v>Stanislas Lampard</v>
      </c>
    </row>
    <row r="2356" spans="1:8" x14ac:dyDescent="0.2">
      <c r="A2356" t="s">
        <v>3066</v>
      </c>
      <c r="B2356" t="s">
        <v>3953</v>
      </c>
      <c r="C2356" s="1">
        <v>44965</v>
      </c>
      <c r="D2356" s="1">
        <v>44965</v>
      </c>
      <c r="E2356">
        <f t="shared" si="36"/>
        <v>0</v>
      </c>
      <c r="F2356" t="str">
        <f>_xlfn.XLOOKUP(data!$B2356,campaign!$A$2:$A$18,campaign!$B$2:$B$18)</f>
        <v>MaritalStatus</v>
      </c>
      <c r="G2356">
        <f>_xlfn.XLOOKUP($F2356,campaign!$B$2:$B$18,campaign!$D$2:$D$18)</f>
        <v>29</v>
      </c>
      <c r="H2356" t="str">
        <f>_xlfn.XLOOKUP($A2356,customer!$A$2:$A$978,customer!$B$2:$B$978)</f>
        <v>Pren Kybbye</v>
      </c>
    </row>
    <row r="2357" spans="1:8" x14ac:dyDescent="0.2">
      <c r="A2357" t="s">
        <v>3066</v>
      </c>
      <c r="B2357" t="s">
        <v>3953</v>
      </c>
      <c r="C2357" s="1">
        <v>44965</v>
      </c>
      <c r="D2357" s="1">
        <v>45004</v>
      </c>
      <c r="E2357">
        <f t="shared" si="36"/>
        <v>1</v>
      </c>
      <c r="F2357" t="str">
        <f>_xlfn.XLOOKUP(data!$B2357,campaign!$A$2:$A$18,campaign!$B$2:$B$18)</f>
        <v>MaritalStatus</v>
      </c>
      <c r="G2357">
        <f>_xlfn.XLOOKUP($F2357,campaign!$B$2:$B$18,campaign!$D$2:$D$18)</f>
        <v>29</v>
      </c>
      <c r="H2357" t="str">
        <f>_xlfn.XLOOKUP($A2357,customer!$A$2:$A$978,customer!$B$2:$B$978)</f>
        <v>Pren Kybbye</v>
      </c>
    </row>
    <row r="2358" spans="1:8" x14ac:dyDescent="0.2">
      <c r="A2358" t="s">
        <v>3066</v>
      </c>
      <c r="B2358" t="s">
        <v>3953</v>
      </c>
      <c r="C2358" s="1">
        <v>44965</v>
      </c>
      <c r="D2358" s="1">
        <v>45028</v>
      </c>
      <c r="E2358">
        <f t="shared" si="36"/>
        <v>2</v>
      </c>
      <c r="F2358" t="str">
        <f>_xlfn.XLOOKUP(data!$B2358,campaign!$A$2:$A$18,campaign!$B$2:$B$18)</f>
        <v>MaritalStatus</v>
      </c>
      <c r="G2358">
        <f>_xlfn.XLOOKUP($F2358,campaign!$B$2:$B$18,campaign!$D$2:$D$18)</f>
        <v>29</v>
      </c>
      <c r="H2358" t="str">
        <f>_xlfn.XLOOKUP($A2358,customer!$A$2:$A$978,customer!$B$2:$B$978)</f>
        <v>Pren Kybbye</v>
      </c>
    </row>
    <row r="2359" spans="1:8" x14ac:dyDescent="0.2">
      <c r="A2359" t="s">
        <v>3066</v>
      </c>
      <c r="B2359" t="s">
        <v>3953</v>
      </c>
      <c r="C2359" s="1">
        <v>44965</v>
      </c>
      <c r="D2359" s="1">
        <v>45060</v>
      </c>
      <c r="E2359">
        <f t="shared" si="36"/>
        <v>3</v>
      </c>
      <c r="F2359" t="str">
        <f>_xlfn.XLOOKUP(data!$B2359,campaign!$A$2:$A$18,campaign!$B$2:$B$18)</f>
        <v>MaritalStatus</v>
      </c>
      <c r="G2359">
        <f>_xlfn.XLOOKUP($F2359,campaign!$B$2:$B$18,campaign!$D$2:$D$18)</f>
        <v>29</v>
      </c>
      <c r="H2359" t="str">
        <f>_xlfn.XLOOKUP($A2359,customer!$A$2:$A$978,customer!$B$2:$B$978)</f>
        <v>Pren Kybbye</v>
      </c>
    </row>
    <row r="2360" spans="1:8" x14ac:dyDescent="0.2">
      <c r="A2360" t="s">
        <v>3066</v>
      </c>
      <c r="B2360" t="s">
        <v>3922</v>
      </c>
      <c r="C2360" s="1">
        <v>45043</v>
      </c>
      <c r="D2360" s="1">
        <v>45043</v>
      </c>
      <c r="E2360">
        <f t="shared" si="36"/>
        <v>0</v>
      </c>
      <c r="F2360" t="str">
        <f>_xlfn.XLOOKUP(data!$B2360,campaign!$A$2:$A$18,campaign!$B$2:$B$18)</f>
        <v>HandsetWebCapable</v>
      </c>
      <c r="G2360">
        <f>_xlfn.XLOOKUP($F2360,campaign!$B$2:$B$18,campaign!$D$2:$D$18)</f>
        <v>62</v>
      </c>
      <c r="H2360" t="str">
        <f>_xlfn.XLOOKUP($A2360,customer!$A$2:$A$978,customer!$B$2:$B$978)</f>
        <v>Pren Kybbye</v>
      </c>
    </row>
    <row r="2361" spans="1:8" x14ac:dyDescent="0.2">
      <c r="A2361" t="s">
        <v>3066</v>
      </c>
      <c r="B2361" t="s">
        <v>3922</v>
      </c>
      <c r="C2361" s="1">
        <v>45043</v>
      </c>
      <c r="D2361" s="1">
        <v>45073</v>
      </c>
      <c r="E2361">
        <f t="shared" si="36"/>
        <v>1</v>
      </c>
      <c r="F2361" t="str">
        <f>_xlfn.XLOOKUP(data!$B2361,campaign!$A$2:$A$18,campaign!$B$2:$B$18)</f>
        <v>HandsetWebCapable</v>
      </c>
      <c r="G2361">
        <f>_xlfn.XLOOKUP($F2361,campaign!$B$2:$B$18,campaign!$D$2:$D$18)</f>
        <v>62</v>
      </c>
      <c r="H2361" t="str">
        <f>_xlfn.XLOOKUP($A2361,customer!$A$2:$A$978,customer!$B$2:$B$978)</f>
        <v>Pren Kybbye</v>
      </c>
    </row>
    <row r="2362" spans="1:8" x14ac:dyDescent="0.2">
      <c r="A2362" t="s">
        <v>3066</v>
      </c>
      <c r="B2362" t="s">
        <v>3922</v>
      </c>
      <c r="C2362" s="1">
        <v>45043</v>
      </c>
      <c r="D2362" s="1">
        <v>45088</v>
      </c>
      <c r="E2362">
        <f t="shared" si="36"/>
        <v>1</v>
      </c>
      <c r="F2362" t="str">
        <f>_xlfn.XLOOKUP(data!$B2362,campaign!$A$2:$A$18,campaign!$B$2:$B$18)</f>
        <v>HandsetWebCapable</v>
      </c>
      <c r="G2362">
        <f>_xlfn.XLOOKUP($F2362,campaign!$B$2:$B$18,campaign!$D$2:$D$18)</f>
        <v>62</v>
      </c>
      <c r="H2362" t="str">
        <f>_xlfn.XLOOKUP($A2362,customer!$A$2:$A$978,customer!$B$2:$B$978)</f>
        <v>Pren Kybbye</v>
      </c>
    </row>
    <row r="2363" spans="1:8" x14ac:dyDescent="0.2">
      <c r="A2363" t="s">
        <v>3067</v>
      </c>
      <c r="B2363" t="s">
        <v>3924</v>
      </c>
      <c r="C2363" s="1">
        <v>44727</v>
      </c>
      <c r="D2363" s="1">
        <v>44727</v>
      </c>
      <c r="E2363">
        <f t="shared" si="36"/>
        <v>0</v>
      </c>
      <c r="F2363" t="str">
        <f>_xlfn.XLOOKUP(data!$B2363,campaign!$A$2:$A$18,campaign!$B$2:$B$18)</f>
        <v>RVOwner</v>
      </c>
      <c r="G2363">
        <f>_xlfn.XLOOKUP($F2363,campaign!$B$2:$B$18,campaign!$D$2:$D$18)</f>
        <v>22</v>
      </c>
      <c r="H2363" t="str">
        <f>_xlfn.XLOOKUP($A2363,customer!$A$2:$A$978,customer!$B$2:$B$978)</f>
        <v>Leroi Pinke</v>
      </c>
    </row>
    <row r="2364" spans="1:8" x14ac:dyDescent="0.2">
      <c r="A2364" t="s">
        <v>3067</v>
      </c>
      <c r="B2364" t="s">
        <v>3924</v>
      </c>
      <c r="C2364" s="1">
        <v>44727</v>
      </c>
      <c r="D2364" s="1">
        <v>44769</v>
      </c>
      <c r="E2364">
        <f t="shared" si="36"/>
        <v>1</v>
      </c>
      <c r="F2364" t="str">
        <f>_xlfn.XLOOKUP(data!$B2364,campaign!$A$2:$A$18,campaign!$B$2:$B$18)</f>
        <v>RVOwner</v>
      </c>
      <c r="G2364">
        <f>_xlfn.XLOOKUP($F2364,campaign!$B$2:$B$18,campaign!$D$2:$D$18)</f>
        <v>22</v>
      </c>
      <c r="H2364" t="str">
        <f>_xlfn.XLOOKUP($A2364,customer!$A$2:$A$978,customer!$B$2:$B$978)</f>
        <v>Leroi Pinke</v>
      </c>
    </row>
    <row r="2365" spans="1:8" x14ac:dyDescent="0.2">
      <c r="A2365" t="s">
        <v>3067</v>
      </c>
      <c r="B2365" t="s">
        <v>3924</v>
      </c>
      <c r="C2365" s="1">
        <v>44727</v>
      </c>
      <c r="D2365" s="1">
        <v>44794</v>
      </c>
      <c r="E2365">
        <f t="shared" si="36"/>
        <v>2</v>
      </c>
      <c r="F2365" t="str">
        <f>_xlfn.XLOOKUP(data!$B2365,campaign!$A$2:$A$18,campaign!$B$2:$B$18)</f>
        <v>RVOwner</v>
      </c>
      <c r="G2365">
        <f>_xlfn.XLOOKUP($F2365,campaign!$B$2:$B$18,campaign!$D$2:$D$18)</f>
        <v>22</v>
      </c>
      <c r="H2365" t="str">
        <f>_xlfn.XLOOKUP($A2365,customer!$A$2:$A$978,customer!$B$2:$B$978)</f>
        <v>Leroi Pinke</v>
      </c>
    </row>
    <row r="2366" spans="1:8" x14ac:dyDescent="0.2">
      <c r="A2366" t="s">
        <v>3067</v>
      </c>
      <c r="B2366" t="s">
        <v>3924</v>
      </c>
      <c r="C2366" s="1">
        <v>44727</v>
      </c>
      <c r="D2366" s="1">
        <v>44820</v>
      </c>
      <c r="E2366">
        <f t="shared" si="36"/>
        <v>3</v>
      </c>
      <c r="F2366" t="str">
        <f>_xlfn.XLOOKUP(data!$B2366,campaign!$A$2:$A$18,campaign!$B$2:$B$18)</f>
        <v>RVOwner</v>
      </c>
      <c r="G2366">
        <f>_xlfn.XLOOKUP($F2366,campaign!$B$2:$B$18,campaign!$D$2:$D$18)</f>
        <v>22</v>
      </c>
      <c r="H2366" t="str">
        <f>_xlfn.XLOOKUP($A2366,customer!$A$2:$A$978,customer!$B$2:$B$978)</f>
        <v>Leroi Pinke</v>
      </c>
    </row>
    <row r="2367" spans="1:8" x14ac:dyDescent="0.2">
      <c r="A2367" t="s">
        <v>3067</v>
      </c>
      <c r="B2367" t="s">
        <v>3924</v>
      </c>
      <c r="C2367" s="1">
        <v>44727</v>
      </c>
      <c r="D2367" s="1">
        <v>44851</v>
      </c>
      <c r="E2367">
        <f t="shared" si="36"/>
        <v>4</v>
      </c>
      <c r="F2367" t="str">
        <f>_xlfn.XLOOKUP(data!$B2367,campaign!$A$2:$A$18,campaign!$B$2:$B$18)</f>
        <v>RVOwner</v>
      </c>
      <c r="G2367">
        <f>_xlfn.XLOOKUP($F2367,campaign!$B$2:$B$18,campaign!$D$2:$D$18)</f>
        <v>22</v>
      </c>
      <c r="H2367" t="str">
        <f>_xlfn.XLOOKUP($A2367,customer!$A$2:$A$978,customer!$B$2:$B$978)</f>
        <v>Leroi Pinke</v>
      </c>
    </row>
    <row r="2368" spans="1:8" x14ac:dyDescent="0.2">
      <c r="A2368" t="s">
        <v>3067</v>
      </c>
      <c r="B2368" t="s">
        <v>3924</v>
      </c>
      <c r="C2368" s="1">
        <v>44727</v>
      </c>
      <c r="D2368" s="1">
        <v>44888</v>
      </c>
      <c r="E2368">
        <f t="shared" si="36"/>
        <v>5</v>
      </c>
      <c r="F2368" t="str">
        <f>_xlfn.XLOOKUP(data!$B2368,campaign!$A$2:$A$18,campaign!$B$2:$B$18)</f>
        <v>RVOwner</v>
      </c>
      <c r="G2368">
        <f>_xlfn.XLOOKUP($F2368,campaign!$B$2:$B$18,campaign!$D$2:$D$18)</f>
        <v>22</v>
      </c>
      <c r="H2368" t="str">
        <f>_xlfn.XLOOKUP($A2368,customer!$A$2:$A$978,customer!$B$2:$B$978)</f>
        <v>Leroi Pinke</v>
      </c>
    </row>
    <row r="2369" spans="1:8" x14ac:dyDescent="0.2">
      <c r="A2369" t="s">
        <v>3067</v>
      </c>
      <c r="B2369" t="s">
        <v>3924</v>
      </c>
      <c r="C2369" s="1">
        <v>44727</v>
      </c>
      <c r="D2369" s="1">
        <v>44913</v>
      </c>
      <c r="E2369">
        <f t="shared" si="36"/>
        <v>6</v>
      </c>
      <c r="F2369" t="str">
        <f>_xlfn.XLOOKUP(data!$B2369,campaign!$A$2:$A$18,campaign!$B$2:$B$18)</f>
        <v>RVOwner</v>
      </c>
      <c r="G2369">
        <f>_xlfn.XLOOKUP($F2369,campaign!$B$2:$B$18,campaign!$D$2:$D$18)</f>
        <v>22</v>
      </c>
      <c r="H2369" t="str">
        <f>_xlfn.XLOOKUP($A2369,customer!$A$2:$A$978,customer!$B$2:$B$978)</f>
        <v>Leroi Pinke</v>
      </c>
    </row>
    <row r="2370" spans="1:8" x14ac:dyDescent="0.2">
      <c r="A2370" t="s">
        <v>3067</v>
      </c>
      <c r="B2370" t="s">
        <v>3924</v>
      </c>
      <c r="C2370" s="1">
        <v>44727</v>
      </c>
      <c r="D2370" s="1">
        <v>44981</v>
      </c>
      <c r="E2370">
        <f t="shared" si="36"/>
        <v>8</v>
      </c>
      <c r="F2370" t="str">
        <f>_xlfn.XLOOKUP(data!$B2370,campaign!$A$2:$A$18,campaign!$B$2:$B$18)</f>
        <v>RVOwner</v>
      </c>
      <c r="G2370">
        <f>_xlfn.XLOOKUP($F2370,campaign!$B$2:$B$18,campaign!$D$2:$D$18)</f>
        <v>22</v>
      </c>
      <c r="H2370" t="str">
        <f>_xlfn.XLOOKUP($A2370,customer!$A$2:$A$978,customer!$B$2:$B$978)</f>
        <v>Leroi Pinke</v>
      </c>
    </row>
    <row r="2371" spans="1:8" x14ac:dyDescent="0.2">
      <c r="A2371" t="s">
        <v>3067</v>
      </c>
      <c r="B2371" t="s">
        <v>3924</v>
      </c>
      <c r="C2371" s="1">
        <v>44727</v>
      </c>
      <c r="D2371" s="1">
        <v>45008</v>
      </c>
      <c r="E2371">
        <f t="shared" ref="E2371:E2434" si="37">DATEDIF(C2371,D2371,"M")</f>
        <v>9</v>
      </c>
      <c r="F2371" t="str">
        <f>_xlfn.XLOOKUP(data!$B2371,campaign!$A$2:$A$18,campaign!$B$2:$B$18)</f>
        <v>RVOwner</v>
      </c>
      <c r="G2371">
        <f>_xlfn.XLOOKUP($F2371,campaign!$B$2:$B$18,campaign!$D$2:$D$18)</f>
        <v>22</v>
      </c>
      <c r="H2371" t="str">
        <f>_xlfn.XLOOKUP($A2371,customer!$A$2:$A$978,customer!$B$2:$B$978)</f>
        <v>Leroi Pinke</v>
      </c>
    </row>
    <row r="2372" spans="1:8" x14ac:dyDescent="0.2">
      <c r="A2372" t="s">
        <v>3067</v>
      </c>
      <c r="B2372" t="s">
        <v>3924</v>
      </c>
      <c r="C2372" s="1">
        <v>44727</v>
      </c>
      <c r="D2372" s="1">
        <v>45046</v>
      </c>
      <c r="E2372">
        <f t="shared" si="37"/>
        <v>10</v>
      </c>
      <c r="F2372" t="str">
        <f>_xlfn.XLOOKUP(data!$B2372,campaign!$A$2:$A$18,campaign!$B$2:$B$18)</f>
        <v>RVOwner</v>
      </c>
      <c r="G2372">
        <f>_xlfn.XLOOKUP($F2372,campaign!$B$2:$B$18,campaign!$D$2:$D$18)</f>
        <v>22</v>
      </c>
      <c r="H2372" t="str">
        <f>_xlfn.XLOOKUP($A2372,customer!$A$2:$A$978,customer!$B$2:$B$978)</f>
        <v>Leroi Pinke</v>
      </c>
    </row>
    <row r="2373" spans="1:8" x14ac:dyDescent="0.2">
      <c r="A2373" t="s">
        <v>3067</v>
      </c>
      <c r="B2373" t="s">
        <v>3924</v>
      </c>
      <c r="C2373" s="1">
        <v>44727</v>
      </c>
      <c r="D2373" s="1">
        <v>45063</v>
      </c>
      <c r="E2373">
        <f t="shared" si="37"/>
        <v>11</v>
      </c>
      <c r="F2373" t="str">
        <f>_xlfn.XLOOKUP(data!$B2373,campaign!$A$2:$A$18,campaign!$B$2:$B$18)</f>
        <v>RVOwner</v>
      </c>
      <c r="G2373">
        <f>_xlfn.XLOOKUP($F2373,campaign!$B$2:$B$18,campaign!$D$2:$D$18)</f>
        <v>22</v>
      </c>
      <c r="H2373" t="str">
        <f>_xlfn.XLOOKUP($A2373,customer!$A$2:$A$978,customer!$B$2:$B$978)</f>
        <v>Leroi Pinke</v>
      </c>
    </row>
    <row r="2374" spans="1:8" x14ac:dyDescent="0.2">
      <c r="A2374" t="s">
        <v>3067</v>
      </c>
      <c r="B2374" t="s">
        <v>3947</v>
      </c>
      <c r="C2374" s="1">
        <v>44809</v>
      </c>
      <c r="D2374" s="1">
        <v>44809</v>
      </c>
      <c r="E2374">
        <f t="shared" si="37"/>
        <v>0</v>
      </c>
      <c r="F2374" t="str">
        <f>_xlfn.XLOOKUP(data!$B2374,campaign!$A$2:$A$18,campaign!$B$2:$B$18)</f>
        <v>OwnsComputer</v>
      </c>
      <c r="G2374">
        <f>_xlfn.XLOOKUP($F2374,campaign!$B$2:$B$18,campaign!$D$2:$D$18)</f>
        <v>62</v>
      </c>
      <c r="H2374" t="str">
        <f>_xlfn.XLOOKUP($A2374,customer!$A$2:$A$978,customer!$B$2:$B$978)</f>
        <v>Leroi Pinke</v>
      </c>
    </row>
    <row r="2375" spans="1:8" x14ac:dyDescent="0.2">
      <c r="A2375" t="s">
        <v>3067</v>
      </c>
      <c r="B2375" t="s">
        <v>3947</v>
      </c>
      <c r="C2375" s="1">
        <v>44809</v>
      </c>
      <c r="D2375" s="1">
        <v>44843</v>
      </c>
      <c r="E2375">
        <f t="shared" si="37"/>
        <v>1</v>
      </c>
      <c r="F2375" t="str">
        <f>_xlfn.XLOOKUP(data!$B2375,campaign!$A$2:$A$18,campaign!$B$2:$B$18)</f>
        <v>OwnsComputer</v>
      </c>
      <c r="G2375">
        <f>_xlfn.XLOOKUP($F2375,campaign!$B$2:$B$18,campaign!$D$2:$D$18)</f>
        <v>62</v>
      </c>
      <c r="H2375" t="str">
        <f>_xlfn.XLOOKUP($A2375,customer!$A$2:$A$978,customer!$B$2:$B$978)</f>
        <v>Leroi Pinke</v>
      </c>
    </row>
    <row r="2376" spans="1:8" x14ac:dyDescent="0.2">
      <c r="A2376" t="s">
        <v>3067</v>
      </c>
      <c r="B2376" t="s">
        <v>3947</v>
      </c>
      <c r="C2376" s="1">
        <v>44809</v>
      </c>
      <c r="D2376" s="1">
        <v>44905</v>
      </c>
      <c r="E2376">
        <f t="shared" si="37"/>
        <v>3</v>
      </c>
      <c r="F2376" t="str">
        <f>_xlfn.XLOOKUP(data!$B2376,campaign!$A$2:$A$18,campaign!$B$2:$B$18)</f>
        <v>OwnsComputer</v>
      </c>
      <c r="G2376">
        <f>_xlfn.XLOOKUP($F2376,campaign!$B$2:$B$18,campaign!$D$2:$D$18)</f>
        <v>62</v>
      </c>
      <c r="H2376" t="str">
        <f>_xlfn.XLOOKUP($A2376,customer!$A$2:$A$978,customer!$B$2:$B$978)</f>
        <v>Leroi Pinke</v>
      </c>
    </row>
    <row r="2377" spans="1:8" x14ac:dyDescent="0.2">
      <c r="A2377" t="s">
        <v>3067</v>
      </c>
      <c r="B2377" t="s">
        <v>3947</v>
      </c>
      <c r="C2377" s="1">
        <v>44809</v>
      </c>
      <c r="D2377" s="1">
        <v>44940</v>
      </c>
      <c r="E2377">
        <f t="shared" si="37"/>
        <v>4</v>
      </c>
      <c r="F2377" t="str">
        <f>_xlfn.XLOOKUP(data!$B2377,campaign!$A$2:$A$18,campaign!$B$2:$B$18)</f>
        <v>OwnsComputer</v>
      </c>
      <c r="G2377">
        <f>_xlfn.XLOOKUP($F2377,campaign!$B$2:$B$18,campaign!$D$2:$D$18)</f>
        <v>62</v>
      </c>
      <c r="H2377" t="str">
        <f>_xlfn.XLOOKUP($A2377,customer!$A$2:$A$978,customer!$B$2:$B$978)</f>
        <v>Leroi Pinke</v>
      </c>
    </row>
    <row r="2378" spans="1:8" x14ac:dyDescent="0.2">
      <c r="A2378" t="s">
        <v>3067</v>
      </c>
      <c r="B2378" t="s">
        <v>3947</v>
      </c>
      <c r="C2378" s="1">
        <v>44809</v>
      </c>
      <c r="D2378" s="1">
        <v>44972</v>
      </c>
      <c r="E2378">
        <f t="shared" si="37"/>
        <v>5</v>
      </c>
      <c r="F2378" t="str">
        <f>_xlfn.XLOOKUP(data!$B2378,campaign!$A$2:$A$18,campaign!$B$2:$B$18)</f>
        <v>OwnsComputer</v>
      </c>
      <c r="G2378">
        <f>_xlfn.XLOOKUP($F2378,campaign!$B$2:$B$18,campaign!$D$2:$D$18)</f>
        <v>62</v>
      </c>
      <c r="H2378" t="str">
        <f>_xlfn.XLOOKUP($A2378,customer!$A$2:$A$978,customer!$B$2:$B$978)</f>
        <v>Leroi Pinke</v>
      </c>
    </row>
    <row r="2379" spans="1:8" x14ac:dyDescent="0.2">
      <c r="A2379" t="s">
        <v>3067</v>
      </c>
      <c r="B2379" t="s">
        <v>3947</v>
      </c>
      <c r="C2379" s="1">
        <v>44809</v>
      </c>
      <c r="D2379" s="1">
        <v>45000</v>
      </c>
      <c r="E2379">
        <f t="shared" si="37"/>
        <v>6</v>
      </c>
      <c r="F2379" t="str">
        <f>_xlfn.XLOOKUP(data!$B2379,campaign!$A$2:$A$18,campaign!$B$2:$B$18)</f>
        <v>OwnsComputer</v>
      </c>
      <c r="G2379">
        <f>_xlfn.XLOOKUP($F2379,campaign!$B$2:$B$18,campaign!$D$2:$D$18)</f>
        <v>62</v>
      </c>
      <c r="H2379" t="str">
        <f>_xlfn.XLOOKUP($A2379,customer!$A$2:$A$978,customer!$B$2:$B$978)</f>
        <v>Leroi Pinke</v>
      </c>
    </row>
    <row r="2380" spans="1:8" x14ac:dyDescent="0.2">
      <c r="A2380" t="s">
        <v>3067</v>
      </c>
      <c r="B2380" t="s">
        <v>3947</v>
      </c>
      <c r="C2380" s="1">
        <v>44809</v>
      </c>
      <c r="D2380" s="1">
        <v>45059</v>
      </c>
      <c r="E2380">
        <f t="shared" si="37"/>
        <v>8</v>
      </c>
      <c r="F2380" t="str">
        <f>_xlfn.XLOOKUP(data!$B2380,campaign!$A$2:$A$18,campaign!$B$2:$B$18)</f>
        <v>OwnsComputer</v>
      </c>
      <c r="G2380">
        <f>_xlfn.XLOOKUP($F2380,campaign!$B$2:$B$18,campaign!$D$2:$D$18)</f>
        <v>62</v>
      </c>
      <c r="H2380" t="str">
        <f>_xlfn.XLOOKUP($A2380,customer!$A$2:$A$978,customer!$B$2:$B$978)</f>
        <v>Leroi Pinke</v>
      </c>
    </row>
    <row r="2381" spans="1:8" x14ac:dyDescent="0.2">
      <c r="A2381" t="s">
        <v>3067</v>
      </c>
      <c r="B2381" t="s">
        <v>3922</v>
      </c>
      <c r="C2381" s="1">
        <v>44843</v>
      </c>
      <c r="D2381" s="1">
        <v>44843</v>
      </c>
      <c r="E2381">
        <f t="shared" si="37"/>
        <v>0</v>
      </c>
      <c r="F2381" t="str">
        <f>_xlfn.XLOOKUP(data!$B2381,campaign!$A$2:$A$18,campaign!$B$2:$B$18)</f>
        <v>HandsetWebCapable</v>
      </c>
      <c r="G2381">
        <f>_xlfn.XLOOKUP($F2381,campaign!$B$2:$B$18,campaign!$D$2:$D$18)</f>
        <v>62</v>
      </c>
      <c r="H2381" t="str">
        <f>_xlfn.XLOOKUP($A2381,customer!$A$2:$A$978,customer!$B$2:$B$978)</f>
        <v>Leroi Pinke</v>
      </c>
    </row>
    <row r="2382" spans="1:8" x14ac:dyDescent="0.2">
      <c r="A2382" t="s">
        <v>3067</v>
      </c>
      <c r="B2382" t="s">
        <v>3922</v>
      </c>
      <c r="C2382" s="1">
        <v>44843</v>
      </c>
      <c r="D2382" s="1">
        <v>44949</v>
      </c>
      <c r="E2382">
        <f t="shared" si="37"/>
        <v>3</v>
      </c>
      <c r="F2382" t="str">
        <f>_xlfn.XLOOKUP(data!$B2382,campaign!$A$2:$A$18,campaign!$B$2:$B$18)</f>
        <v>HandsetWebCapable</v>
      </c>
      <c r="G2382">
        <f>_xlfn.XLOOKUP($F2382,campaign!$B$2:$B$18,campaign!$D$2:$D$18)</f>
        <v>62</v>
      </c>
      <c r="H2382" t="str">
        <f>_xlfn.XLOOKUP($A2382,customer!$A$2:$A$978,customer!$B$2:$B$978)</f>
        <v>Leroi Pinke</v>
      </c>
    </row>
    <row r="2383" spans="1:8" x14ac:dyDescent="0.2">
      <c r="A2383" t="s">
        <v>3067</v>
      </c>
      <c r="B2383" t="s">
        <v>3922</v>
      </c>
      <c r="C2383" s="1">
        <v>44843</v>
      </c>
      <c r="D2383" s="1">
        <v>44979</v>
      </c>
      <c r="E2383">
        <f t="shared" si="37"/>
        <v>4</v>
      </c>
      <c r="F2383" t="str">
        <f>_xlfn.XLOOKUP(data!$B2383,campaign!$A$2:$A$18,campaign!$B$2:$B$18)</f>
        <v>HandsetWebCapable</v>
      </c>
      <c r="G2383">
        <f>_xlfn.XLOOKUP($F2383,campaign!$B$2:$B$18,campaign!$D$2:$D$18)</f>
        <v>62</v>
      </c>
      <c r="H2383" t="str">
        <f>_xlfn.XLOOKUP($A2383,customer!$A$2:$A$978,customer!$B$2:$B$978)</f>
        <v>Leroi Pinke</v>
      </c>
    </row>
    <row r="2384" spans="1:8" x14ac:dyDescent="0.2">
      <c r="A2384" t="s">
        <v>3067</v>
      </c>
      <c r="B2384" t="s">
        <v>3922</v>
      </c>
      <c r="C2384" s="1">
        <v>44843</v>
      </c>
      <c r="D2384" s="1">
        <v>45001</v>
      </c>
      <c r="E2384">
        <f t="shared" si="37"/>
        <v>5</v>
      </c>
      <c r="F2384" t="str">
        <f>_xlfn.XLOOKUP(data!$B2384,campaign!$A$2:$A$18,campaign!$B$2:$B$18)</f>
        <v>HandsetWebCapable</v>
      </c>
      <c r="G2384">
        <f>_xlfn.XLOOKUP($F2384,campaign!$B$2:$B$18,campaign!$D$2:$D$18)</f>
        <v>62</v>
      </c>
      <c r="H2384" t="str">
        <f>_xlfn.XLOOKUP($A2384,customer!$A$2:$A$978,customer!$B$2:$B$978)</f>
        <v>Leroi Pinke</v>
      </c>
    </row>
    <row r="2385" spans="1:8" x14ac:dyDescent="0.2">
      <c r="A2385" t="s">
        <v>3067</v>
      </c>
      <c r="B2385" t="s">
        <v>3922</v>
      </c>
      <c r="C2385" s="1">
        <v>44843</v>
      </c>
      <c r="D2385" s="1">
        <v>45026</v>
      </c>
      <c r="E2385">
        <f t="shared" si="37"/>
        <v>6</v>
      </c>
      <c r="F2385" t="str">
        <f>_xlfn.XLOOKUP(data!$B2385,campaign!$A$2:$A$18,campaign!$B$2:$B$18)</f>
        <v>HandsetWebCapable</v>
      </c>
      <c r="G2385">
        <f>_xlfn.XLOOKUP($F2385,campaign!$B$2:$B$18,campaign!$D$2:$D$18)</f>
        <v>62</v>
      </c>
      <c r="H2385" t="str">
        <f>_xlfn.XLOOKUP($A2385,customer!$A$2:$A$978,customer!$B$2:$B$978)</f>
        <v>Leroi Pinke</v>
      </c>
    </row>
    <row r="2386" spans="1:8" x14ac:dyDescent="0.2">
      <c r="A2386" t="s">
        <v>3067</v>
      </c>
      <c r="B2386" t="s">
        <v>3922</v>
      </c>
      <c r="C2386" s="1">
        <v>44843</v>
      </c>
      <c r="D2386" s="1">
        <v>45060</v>
      </c>
      <c r="E2386">
        <f t="shared" si="37"/>
        <v>7</v>
      </c>
      <c r="F2386" t="str">
        <f>_xlfn.XLOOKUP(data!$B2386,campaign!$A$2:$A$18,campaign!$B$2:$B$18)</f>
        <v>HandsetWebCapable</v>
      </c>
      <c r="G2386">
        <f>_xlfn.XLOOKUP($F2386,campaign!$B$2:$B$18,campaign!$D$2:$D$18)</f>
        <v>62</v>
      </c>
      <c r="H2386" t="str">
        <f>_xlfn.XLOOKUP($A2386,customer!$A$2:$A$978,customer!$B$2:$B$978)</f>
        <v>Leroi Pinke</v>
      </c>
    </row>
    <row r="2387" spans="1:8" x14ac:dyDescent="0.2">
      <c r="A2387" t="s">
        <v>3068</v>
      </c>
      <c r="B2387" t="s">
        <v>3951</v>
      </c>
      <c r="C2387" s="1">
        <v>44585</v>
      </c>
      <c r="D2387" s="1">
        <v>44585</v>
      </c>
      <c r="E2387">
        <f t="shared" si="37"/>
        <v>0</v>
      </c>
      <c r="F2387" t="str">
        <f>_xlfn.XLOOKUP(data!$B2387,campaign!$A$2:$A$18,campaign!$B$2:$B$18)</f>
        <v>OwnsMotorcycle</v>
      </c>
      <c r="G2387">
        <f>_xlfn.XLOOKUP($F2387,campaign!$B$2:$B$18,campaign!$D$2:$D$18)</f>
        <v>14</v>
      </c>
      <c r="H2387" t="str">
        <f>_xlfn.XLOOKUP($A2387,customer!$A$2:$A$978,customer!$B$2:$B$978)</f>
        <v>Idalia Southerden</v>
      </c>
    </row>
    <row r="2388" spans="1:8" x14ac:dyDescent="0.2">
      <c r="A2388" t="s">
        <v>3068</v>
      </c>
      <c r="B2388" t="s">
        <v>3951</v>
      </c>
      <c r="C2388" s="1">
        <v>44585</v>
      </c>
      <c r="D2388" s="1">
        <v>44658</v>
      </c>
      <c r="E2388">
        <f t="shared" si="37"/>
        <v>2</v>
      </c>
      <c r="F2388" t="str">
        <f>_xlfn.XLOOKUP(data!$B2388,campaign!$A$2:$A$18,campaign!$B$2:$B$18)</f>
        <v>OwnsMotorcycle</v>
      </c>
      <c r="G2388">
        <f>_xlfn.XLOOKUP($F2388,campaign!$B$2:$B$18,campaign!$D$2:$D$18)</f>
        <v>14</v>
      </c>
      <c r="H2388" t="str">
        <f>_xlfn.XLOOKUP($A2388,customer!$A$2:$A$978,customer!$B$2:$B$978)</f>
        <v>Idalia Southerden</v>
      </c>
    </row>
    <row r="2389" spans="1:8" x14ac:dyDescent="0.2">
      <c r="A2389" t="s">
        <v>3068</v>
      </c>
      <c r="B2389" t="s">
        <v>3951</v>
      </c>
      <c r="C2389" s="1">
        <v>44585</v>
      </c>
      <c r="D2389" s="1">
        <v>44683</v>
      </c>
      <c r="E2389">
        <f t="shared" si="37"/>
        <v>3</v>
      </c>
      <c r="F2389" t="str">
        <f>_xlfn.XLOOKUP(data!$B2389,campaign!$A$2:$A$18,campaign!$B$2:$B$18)</f>
        <v>OwnsMotorcycle</v>
      </c>
      <c r="G2389">
        <f>_xlfn.XLOOKUP($F2389,campaign!$B$2:$B$18,campaign!$D$2:$D$18)</f>
        <v>14</v>
      </c>
      <c r="H2389" t="str">
        <f>_xlfn.XLOOKUP($A2389,customer!$A$2:$A$978,customer!$B$2:$B$978)</f>
        <v>Idalia Southerden</v>
      </c>
    </row>
    <row r="2390" spans="1:8" x14ac:dyDescent="0.2">
      <c r="A2390" t="s">
        <v>3068</v>
      </c>
      <c r="B2390" t="s">
        <v>3951</v>
      </c>
      <c r="C2390" s="1">
        <v>44585</v>
      </c>
      <c r="D2390" s="1">
        <v>44741</v>
      </c>
      <c r="E2390">
        <f t="shared" si="37"/>
        <v>5</v>
      </c>
      <c r="F2390" t="str">
        <f>_xlfn.XLOOKUP(data!$B2390,campaign!$A$2:$A$18,campaign!$B$2:$B$18)</f>
        <v>OwnsMotorcycle</v>
      </c>
      <c r="G2390">
        <f>_xlfn.XLOOKUP($F2390,campaign!$B$2:$B$18,campaign!$D$2:$D$18)</f>
        <v>14</v>
      </c>
      <c r="H2390" t="str">
        <f>_xlfn.XLOOKUP($A2390,customer!$A$2:$A$978,customer!$B$2:$B$978)</f>
        <v>Idalia Southerden</v>
      </c>
    </row>
    <row r="2391" spans="1:8" x14ac:dyDescent="0.2">
      <c r="A2391" t="s">
        <v>3068</v>
      </c>
      <c r="B2391" t="s">
        <v>3951</v>
      </c>
      <c r="C2391" s="1">
        <v>44585</v>
      </c>
      <c r="D2391" s="1">
        <v>44840</v>
      </c>
      <c r="E2391">
        <f t="shared" si="37"/>
        <v>8</v>
      </c>
      <c r="F2391" t="str">
        <f>_xlfn.XLOOKUP(data!$B2391,campaign!$A$2:$A$18,campaign!$B$2:$B$18)</f>
        <v>OwnsMotorcycle</v>
      </c>
      <c r="G2391">
        <f>_xlfn.XLOOKUP($F2391,campaign!$B$2:$B$18,campaign!$D$2:$D$18)</f>
        <v>14</v>
      </c>
      <c r="H2391" t="str">
        <f>_xlfn.XLOOKUP($A2391,customer!$A$2:$A$978,customer!$B$2:$B$978)</f>
        <v>Idalia Southerden</v>
      </c>
    </row>
    <row r="2392" spans="1:8" x14ac:dyDescent="0.2">
      <c r="A2392" t="s">
        <v>3068</v>
      </c>
      <c r="B2392" t="s">
        <v>3951</v>
      </c>
      <c r="C2392" s="1">
        <v>44585</v>
      </c>
      <c r="D2392" s="1">
        <v>44866</v>
      </c>
      <c r="E2392">
        <f t="shared" si="37"/>
        <v>9</v>
      </c>
      <c r="F2392" t="str">
        <f>_xlfn.XLOOKUP(data!$B2392,campaign!$A$2:$A$18,campaign!$B$2:$B$18)</f>
        <v>OwnsMotorcycle</v>
      </c>
      <c r="G2392">
        <f>_xlfn.XLOOKUP($F2392,campaign!$B$2:$B$18,campaign!$D$2:$D$18)</f>
        <v>14</v>
      </c>
      <c r="H2392" t="str">
        <f>_xlfn.XLOOKUP($A2392,customer!$A$2:$A$978,customer!$B$2:$B$978)</f>
        <v>Idalia Southerden</v>
      </c>
    </row>
    <row r="2393" spans="1:8" x14ac:dyDescent="0.2">
      <c r="A2393" t="s">
        <v>3068</v>
      </c>
      <c r="B2393" t="s">
        <v>3951</v>
      </c>
      <c r="C2393" s="1">
        <v>44585</v>
      </c>
      <c r="D2393" s="1">
        <v>44921</v>
      </c>
      <c r="E2393">
        <f t="shared" si="37"/>
        <v>11</v>
      </c>
      <c r="F2393" t="str">
        <f>_xlfn.XLOOKUP(data!$B2393,campaign!$A$2:$A$18,campaign!$B$2:$B$18)</f>
        <v>OwnsMotorcycle</v>
      </c>
      <c r="G2393">
        <f>_xlfn.XLOOKUP($F2393,campaign!$B$2:$B$18,campaign!$D$2:$D$18)</f>
        <v>14</v>
      </c>
      <c r="H2393" t="str">
        <f>_xlfn.XLOOKUP($A2393,customer!$A$2:$A$978,customer!$B$2:$B$978)</f>
        <v>Idalia Southerden</v>
      </c>
    </row>
    <row r="2394" spans="1:8" x14ac:dyDescent="0.2">
      <c r="A2394" t="s">
        <v>3068</v>
      </c>
      <c r="B2394" t="s">
        <v>3951</v>
      </c>
      <c r="C2394" s="1">
        <v>44585</v>
      </c>
      <c r="D2394" s="1">
        <v>44954</v>
      </c>
      <c r="E2394">
        <f t="shared" si="37"/>
        <v>12</v>
      </c>
      <c r="F2394" t="str">
        <f>_xlfn.XLOOKUP(data!$B2394,campaign!$A$2:$A$18,campaign!$B$2:$B$18)</f>
        <v>OwnsMotorcycle</v>
      </c>
      <c r="G2394">
        <f>_xlfn.XLOOKUP($F2394,campaign!$B$2:$B$18,campaign!$D$2:$D$18)</f>
        <v>14</v>
      </c>
      <c r="H2394" t="str">
        <f>_xlfn.XLOOKUP($A2394,customer!$A$2:$A$978,customer!$B$2:$B$978)</f>
        <v>Idalia Southerden</v>
      </c>
    </row>
    <row r="2395" spans="1:8" x14ac:dyDescent="0.2">
      <c r="A2395" t="s">
        <v>3068</v>
      </c>
      <c r="B2395" t="s">
        <v>3951</v>
      </c>
      <c r="C2395" s="1">
        <v>44585</v>
      </c>
      <c r="D2395" s="1">
        <v>44963</v>
      </c>
      <c r="E2395">
        <f t="shared" si="37"/>
        <v>12</v>
      </c>
      <c r="F2395" t="str">
        <f>_xlfn.XLOOKUP(data!$B2395,campaign!$A$2:$A$18,campaign!$B$2:$B$18)</f>
        <v>OwnsMotorcycle</v>
      </c>
      <c r="G2395">
        <f>_xlfn.XLOOKUP($F2395,campaign!$B$2:$B$18,campaign!$D$2:$D$18)</f>
        <v>14</v>
      </c>
      <c r="H2395" t="str">
        <f>_xlfn.XLOOKUP($A2395,customer!$A$2:$A$978,customer!$B$2:$B$978)</f>
        <v>Idalia Southerden</v>
      </c>
    </row>
    <row r="2396" spans="1:8" x14ac:dyDescent="0.2">
      <c r="A2396" t="s">
        <v>3068</v>
      </c>
      <c r="B2396" t="s">
        <v>3951</v>
      </c>
      <c r="C2396" s="1">
        <v>44585</v>
      </c>
      <c r="D2396" s="1">
        <v>45012</v>
      </c>
      <c r="E2396">
        <f t="shared" si="37"/>
        <v>14</v>
      </c>
      <c r="F2396" t="str">
        <f>_xlfn.XLOOKUP(data!$B2396,campaign!$A$2:$A$18,campaign!$B$2:$B$18)</f>
        <v>OwnsMotorcycle</v>
      </c>
      <c r="G2396">
        <f>_xlfn.XLOOKUP($F2396,campaign!$B$2:$B$18,campaign!$D$2:$D$18)</f>
        <v>14</v>
      </c>
      <c r="H2396" t="str">
        <f>_xlfn.XLOOKUP($A2396,customer!$A$2:$A$978,customer!$B$2:$B$978)</f>
        <v>Idalia Southerden</v>
      </c>
    </row>
    <row r="2397" spans="1:8" x14ac:dyDescent="0.2">
      <c r="A2397" t="s">
        <v>3068</v>
      </c>
      <c r="B2397" t="s">
        <v>3951</v>
      </c>
      <c r="C2397" s="1">
        <v>44585</v>
      </c>
      <c r="D2397" s="1">
        <v>45051</v>
      </c>
      <c r="E2397">
        <f t="shared" si="37"/>
        <v>15</v>
      </c>
      <c r="F2397" t="str">
        <f>_xlfn.XLOOKUP(data!$B2397,campaign!$A$2:$A$18,campaign!$B$2:$B$18)</f>
        <v>OwnsMotorcycle</v>
      </c>
      <c r="G2397">
        <f>_xlfn.XLOOKUP($F2397,campaign!$B$2:$B$18,campaign!$D$2:$D$18)</f>
        <v>14</v>
      </c>
      <c r="H2397" t="str">
        <f>_xlfn.XLOOKUP($A2397,customer!$A$2:$A$978,customer!$B$2:$B$978)</f>
        <v>Idalia Southerden</v>
      </c>
    </row>
    <row r="2398" spans="1:8" x14ac:dyDescent="0.2">
      <c r="A2398" t="s">
        <v>3068</v>
      </c>
      <c r="B2398" t="s">
        <v>3924</v>
      </c>
      <c r="C2398" s="1">
        <v>44605</v>
      </c>
      <c r="D2398" s="1">
        <v>44605</v>
      </c>
      <c r="E2398">
        <f t="shared" si="37"/>
        <v>0</v>
      </c>
      <c r="F2398" t="str">
        <f>_xlfn.XLOOKUP(data!$B2398,campaign!$A$2:$A$18,campaign!$B$2:$B$18)</f>
        <v>RVOwner</v>
      </c>
      <c r="G2398">
        <f>_xlfn.XLOOKUP($F2398,campaign!$B$2:$B$18,campaign!$D$2:$D$18)</f>
        <v>22</v>
      </c>
      <c r="H2398" t="str">
        <f>_xlfn.XLOOKUP($A2398,customer!$A$2:$A$978,customer!$B$2:$B$978)</f>
        <v>Idalia Southerden</v>
      </c>
    </row>
    <row r="2399" spans="1:8" x14ac:dyDescent="0.2">
      <c r="A2399" t="s">
        <v>3068</v>
      </c>
      <c r="B2399" t="s">
        <v>3924</v>
      </c>
      <c r="C2399" s="1">
        <v>44605</v>
      </c>
      <c r="D2399" s="1">
        <v>44639</v>
      </c>
      <c r="E2399">
        <f t="shared" si="37"/>
        <v>1</v>
      </c>
      <c r="F2399" t="str">
        <f>_xlfn.XLOOKUP(data!$B2399,campaign!$A$2:$A$18,campaign!$B$2:$B$18)</f>
        <v>RVOwner</v>
      </c>
      <c r="G2399">
        <f>_xlfn.XLOOKUP($F2399,campaign!$B$2:$B$18,campaign!$D$2:$D$18)</f>
        <v>22</v>
      </c>
      <c r="H2399" t="str">
        <f>_xlfn.XLOOKUP($A2399,customer!$A$2:$A$978,customer!$B$2:$B$978)</f>
        <v>Idalia Southerden</v>
      </c>
    </row>
    <row r="2400" spans="1:8" x14ac:dyDescent="0.2">
      <c r="A2400" t="s">
        <v>3068</v>
      </c>
      <c r="B2400" t="s">
        <v>3924</v>
      </c>
      <c r="C2400" s="1">
        <v>44605</v>
      </c>
      <c r="D2400" s="1">
        <v>44665</v>
      </c>
      <c r="E2400">
        <f t="shared" si="37"/>
        <v>2</v>
      </c>
      <c r="F2400" t="str">
        <f>_xlfn.XLOOKUP(data!$B2400,campaign!$A$2:$A$18,campaign!$B$2:$B$18)</f>
        <v>RVOwner</v>
      </c>
      <c r="G2400">
        <f>_xlfn.XLOOKUP($F2400,campaign!$B$2:$B$18,campaign!$D$2:$D$18)</f>
        <v>22</v>
      </c>
      <c r="H2400" t="str">
        <f>_xlfn.XLOOKUP($A2400,customer!$A$2:$A$978,customer!$B$2:$B$978)</f>
        <v>Idalia Southerden</v>
      </c>
    </row>
    <row r="2401" spans="1:8" x14ac:dyDescent="0.2">
      <c r="A2401" t="s">
        <v>3068</v>
      </c>
      <c r="B2401" t="s">
        <v>3924</v>
      </c>
      <c r="C2401" s="1">
        <v>44605</v>
      </c>
      <c r="D2401" s="1">
        <v>44701</v>
      </c>
      <c r="E2401">
        <f t="shared" si="37"/>
        <v>3</v>
      </c>
      <c r="F2401" t="str">
        <f>_xlfn.XLOOKUP(data!$B2401,campaign!$A$2:$A$18,campaign!$B$2:$B$18)</f>
        <v>RVOwner</v>
      </c>
      <c r="G2401">
        <f>_xlfn.XLOOKUP($F2401,campaign!$B$2:$B$18,campaign!$D$2:$D$18)</f>
        <v>22</v>
      </c>
      <c r="H2401" t="str">
        <f>_xlfn.XLOOKUP($A2401,customer!$A$2:$A$978,customer!$B$2:$B$978)</f>
        <v>Idalia Southerden</v>
      </c>
    </row>
    <row r="2402" spans="1:8" x14ac:dyDescent="0.2">
      <c r="A2402" t="s">
        <v>3068</v>
      </c>
      <c r="B2402" t="s">
        <v>3924</v>
      </c>
      <c r="C2402" s="1">
        <v>44605</v>
      </c>
      <c r="D2402" s="1">
        <v>44733</v>
      </c>
      <c r="E2402">
        <f t="shared" si="37"/>
        <v>4</v>
      </c>
      <c r="F2402" t="str">
        <f>_xlfn.XLOOKUP(data!$B2402,campaign!$A$2:$A$18,campaign!$B$2:$B$18)</f>
        <v>RVOwner</v>
      </c>
      <c r="G2402">
        <f>_xlfn.XLOOKUP($F2402,campaign!$B$2:$B$18,campaign!$D$2:$D$18)</f>
        <v>22</v>
      </c>
      <c r="H2402" t="str">
        <f>_xlfn.XLOOKUP($A2402,customer!$A$2:$A$978,customer!$B$2:$B$978)</f>
        <v>Idalia Southerden</v>
      </c>
    </row>
    <row r="2403" spans="1:8" x14ac:dyDescent="0.2">
      <c r="A2403" t="s">
        <v>3068</v>
      </c>
      <c r="B2403" t="s">
        <v>3924</v>
      </c>
      <c r="C2403" s="1">
        <v>44605</v>
      </c>
      <c r="D2403" s="1">
        <v>44755</v>
      </c>
      <c r="E2403">
        <f t="shared" si="37"/>
        <v>5</v>
      </c>
      <c r="F2403" t="str">
        <f>_xlfn.XLOOKUP(data!$B2403,campaign!$A$2:$A$18,campaign!$B$2:$B$18)</f>
        <v>RVOwner</v>
      </c>
      <c r="G2403">
        <f>_xlfn.XLOOKUP($F2403,campaign!$B$2:$B$18,campaign!$D$2:$D$18)</f>
        <v>22</v>
      </c>
      <c r="H2403" t="str">
        <f>_xlfn.XLOOKUP($A2403,customer!$A$2:$A$978,customer!$B$2:$B$978)</f>
        <v>Idalia Southerden</v>
      </c>
    </row>
    <row r="2404" spans="1:8" x14ac:dyDescent="0.2">
      <c r="A2404" t="s">
        <v>3068</v>
      </c>
      <c r="B2404" t="s">
        <v>3924</v>
      </c>
      <c r="C2404" s="1">
        <v>44605</v>
      </c>
      <c r="D2404" s="1">
        <v>44831</v>
      </c>
      <c r="E2404">
        <f t="shared" si="37"/>
        <v>7</v>
      </c>
      <c r="F2404" t="str">
        <f>_xlfn.XLOOKUP(data!$B2404,campaign!$A$2:$A$18,campaign!$B$2:$B$18)</f>
        <v>RVOwner</v>
      </c>
      <c r="G2404">
        <f>_xlfn.XLOOKUP($F2404,campaign!$B$2:$B$18,campaign!$D$2:$D$18)</f>
        <v>22</v>
      </c>
      <c r="H2404" t="str">
        <f>_xlfn.XLOOKUP($A2404,customer!$A$2:$A$978,customer!$B$2:$B$978)</f>
        <v>Idalia Southerden</v>
      </c>
    </row>
    <row r="2405" spans="1:8" x14ac:dyDescent="0.2">
      <c r="A2405" t="s">
        <v>3068</v>
      </c>
      <c r="B2405" t="s">
        <v>3924</v>
      </c>
      <c r="C2405" s="1">
        <v>44605</v>
      </c>
      <c r="D2405" s="1">
        <v>44885</v>
      </c>
      <c r="E2405">
        <f t="shared" si="37"/>
        <v>9</v>
      </c>
      <c r="F2405" t="str">
        <f>_xlfn.XLOOKUP(data!$B2405,campaign!$A$2:$A$18,campaign!$B$2:$B$18)</f>
        <v>RVOwner</v>
      </c>
      <c r="G2405">
        <f>_xlfn.XLOOKUP($F2405,campaign!$B$2:$B$18,campaign!$D$2:$D$18)</f>
        <v>22</v>
      </c>
      <c r="H2405" t="str">
        <f>_xlfn.XLOOKUP($A2405,customer!$A$2:$A$978,customer!$B$2:$B$978)</f>
        <v>Idalia Southerden</v>
      </c>
    </row>
    <row r="2406" spans="1:8" x14ac:dyDescent="0.2">
      <c r="A2406" t="s">
        <v>3068</v>
      </c>
      <c r="B2406" t="s">
        <v>3924</v>
      </c>
      <c r="C2406" s="1">
        <v>44605</v>
      </c>
      <c r="D2406" s="1">
        <v>44909</v>
      </c>
      <c r="E2406">
        <f t="shared" si="37"/>
        <v>10</v>
      </c>
      <c r="F2406" t="str">
        <f>_xlfn.XLOOKUP(data!$B2406,campaign!$A$2:$A$18,campaign!$B$2:$B$18)</f>
        <v>RVOwner</v>
      </c>
      <c r="G2406">
        <f>_xlfn.XLOOKUP($F2406,campaign!$B$2:$B$18,campaign!$D$2:$D$18)</f>
        <v>22</v>
      </c>
      <c r="H2406" t="str">
        <f>_xlfn.XLOOKUP($A2406,customer!$A$2:$A$978,customer!$B$2:$B$978)</f>
        <v>Idalia Southerden</v>
      </c>
    </row>
    <row r="2407" spans="1:8" x14ac:dyDescent="0.2">
      <c r="A2407" t="s">
        <v>3068</v>
      </c>
      <c r="B2407" t="s">
        <v>3924</v>
      </c>
      <c r="C2407" s="1">
        <v>44605</v>
      </c>
      <c r="D2407" s="1">
        <v>44945</v>
      </c>
      <c r="E2407">
        <f t="shared" si="37"/>
        <v>11</v>
      </c>
      <c r="F2407" t="str">
        <f>_xlfn.XLOOKUP(data!$B2407,campaign!$A$2:$A$18,campaign!$B$2:$B$18)</f>
        <v>RVOwner</v>
      </c>
      <c r="G2407">
        <f>_xlfn.XLOOKUP($F2407,campaign!$B$2:$B$18,campaign!$D$2:$D$18)</f>
        <v>22</v>
      </c>
      <c r="H2407" t="str">
        <f>_xlfn.XLOOKUP($A2407,customer!$A$2:$A$978,customer!$B$2:$B$978)</f>
        <v>Idalia Southerden</v>
      </c>
    </row>
    <row r="2408" spans="1:8" x14ac:dyDescent="0.2">
      <c r="A2408" t="s">
        <v>3068</v>
      </c>
      <c r="B2408" t="s">
        <v>3924</v>
      </c>
      <c r="C2408" s="1">
        <v>44605</v>
      </c>
      <c r="D2408" s="1">
        <v>44981</v>
      </c>
      <c r="E2408">
        <f t="shared" si="37"/>
        <v>12</v>
      </c>
      <c r="F2408" t="str">
        <f>_xlfn.XLOOKUP(data!$B2408,campaign!$A$2:$A$18,campaign!$B$2:$B$18)</f>
        <v>RVOwner</v>
      </c>
      <c r="G2408">
        <f>_xlfn.XLOOKUP($F2408,campaign!$B$2:$B$18,campaign!$D$2:$D$18)</f>
        <v>22</v>
      </c>
      <c r="H2408" t="str">
        <f>_xlfn.XLOOKUP($A2408,customer!$A$2:$A$978,customer!$B$2:$B$978)</f>
        <v>Idalia Southerden</v>
      </c>
    </row>
    <row r="2409" spans="1:8" x14ac:dyDescent="0.2">
      <c r="A2409" t="s">
        <v>3068</v>
      </c>
      <c r="B2409" t="s">
        <v>3924</v>
      </c>
      <c r="C2409" s="1">
        <v>44605</v>
      </c>
      <c r="D2409" s="1">
        <v>45012</v>
      </c>
      <c r="E2409">
        <f t="shared" si="37"/>
        <v>13</v>
      </c>
      <c r="F2409" t="str">
        <f>_xlfn.XLOOKUP(data!$B2409,campaign!$A$2:$A$18,campaign!$B$2:$B$18)</f>
        <v>RVOwner</v>
      </c>
      <c r="G2409">
        <f>_xlfn.XLOOKUP($F2409,campaign!$B$2:$B$18,campaign!$D$2:$D$18)</f>
        <v>22</v>
      </c>
      <c r="H2409" t="str">
        <f>_xlfn.XLOOKUP($A2409,customer!$A$2:$A$978,customer!$B$2:$B$978)</f>
        <v>Idalia Southerden</v>
      </c>
    </row>
    <row r="2410" spans="1:8" x14ac:dyDescent="0.2">
      <c r="A2410" t="s">
        <v>3068</v>
      </c>
      <c r="B2410" t="s">
        <v>3924</v>
      </c>
      <c r="C2410" s="1">
        <v>44605</v>
      </c>
      <c r="D2410" s="1">
        <v>45039</v>
      </c>
      <c r="E2410">
        <f t="shared" si="37"/>
        <v>14</v>
      </c>
      <c r="F2410" t="str">
        <f>_xlfn.XLOOKUP(data!$B2410,campaign!$A$2:$A$18,campaign!$B$2:$B$18)</f>
        <v>RVOwner</v>
      </c>
      <c r="G2410">
        <f>_xlfn.XLOOKUP($F2410,campaign!$B$2:$B$18,campaign!$D$2:$D$18)</f>
        <v>22</v>
      </c>
      <c r="H2410" t="str">
        <f>_xlfn.XLOOKUP($A2410,customer!$A$2:$A$978,customer!$B$2:$B$978)</f>
        <v>Idalia Southerden</v>
      </c>
    </row>
    <row r="2411" spans="1:8" x14ac:dyDescent="0.2">
      <c r="A2411" t="s">
        <v>3068</v>
      </c>
      <c r="B2411" t="s">
        <v>3924</v>
      </c>
      <c r="C2411" s="1">
        <v>44605</v>
      </c>
      <c r="D2411" s="1">
        <v>45074</v>
      </c>
      <c r="E2411">
        <f t="shared" si="37"/>
        <v>15</v>
      </c>
      <c r="F2411" t="str">
        <f>_xlfn.XLOOKUP(data!$B2411,campaign!$A$2:$A$18,campaign!$B$2:$B$18)</f>
        <v>RVOwner</v>
      </c>
      <c r="G2411">
        <f>_xlfn.XLOOKUP($F2411,campaign!$B$2:$B$18,campaign!$D$2:$D$18)</f>
        <v>22</v>
      </c>
      <c r="H2411" t="str">
        <f>_xlfn.XLOOKUP($A2411,customer!$A$2:$A$978,customer!$B$2:$B$978)</f>
        <v>Idalia Southerden</v>
      </c>
    </row>
    <row r="2412" spans="1:8" x14ac:dyDescent="0.2">
      <c r="A2412" t="s">
        <v>3069</v>
      </c>
      <c r="B2412" t="s">
        <v>3920</v>
      </c>
      <c r="C2412" s="1">
        <v>44777</v>
      </c>
      <c r="D2412" s="1">
        <v>44777</v>
      </c>
      <c r="E2412">
        <f t="shared" si="37"/>
        <v>0</v>
      </c>
      <c r="F2412" t="str">
        <f>_xlfn.XLOOKUP(data!$B2412,campaign!$A$2:$A$18,campaign!$B$2:$B$18)</f>
        <v>ChildrenInHH</v>
      </c>
      <c r="G2412">
        <f>_xlfn.XLOOKUP($F2412,campaign!$B$2:$B$18,campaign!$D$2:$D$18)</f>
        <v>10</v>
      </c>
      <c r="H2412" t="str">
        <f>_xlfn.XLOOKUP($A2412,customer!$A$2:$A$978,customer!$B$2:$B$978)</f>
        <v>Farica Chilton</v>
      </c>
    </row>
    <row r="2413" spans="1:8" x14ac:dyDescent="0.2">
      <c r="A2413" t="s">
        <v>3069</v>
      </c>
      <c r="B2413" t="s">
        <v>3920</v>
      </c>
      <c r="C2413" s="1">
        <v>44777</v>
      </c>
      <c r="D2413" s="1">
        <v>44820</v>
      </c>
      <c r="E2413">
        <f t="shared" si="37"/>
        <v>1</v>
      </c>
      <c r="F2413" t="str">
        <f>_xlfn.XLOOKUP(data!$B2413,campaign!$A$2:$A$18,campaign!$B$2:$B$18)</f>
        <v>ChildrenInHH</v>
      </c>
      <c r="G2413">
        <f>_xlfn.XLOOKUP($F2413,campaign!$B$2:$B$18,campaign!$D$2:$D$18)</f>
        <v>10</v>
      </c>
      <c r="H2413" t="str">
        <f>_xlfn.XLOOKUP($A2413,customer!$A$2:$A$978,customer!$B$2:$B$978)</f>
        <v>Farica Chilton</v>
      </c>
    </row>
    <row r="2414" spans="1:8" x14ac:dyDescent="0.2">
      <c r="A2414" t="s">
        <v>3069</v>
      </c>
      <c r="B2414" t="s">
        <v>3920</v>
      </c>
      <c r="C2414" s="1">
        <v>44777</v>
      </c>
      <c r="D2414" s="1">
        <v>44844</v>
      </c>
      <c r="E2414">
        <f t="shared" si="37"/>
        <v>2</v>
      </c>
      <c r="F2414" t="str">
        <f>_xlfn.XLOOKUP(data!$B2414,campaign!$A$2:$A$18,campaign!$B$2:$B$18)</f>
        <v>ChildrenInHH</v>
      </c>
      <c r="G2414">
        <f>_xlfn.XLOOKUP($F2414,campaign!$B$2:$B$18,campaign!$D$2:$D$18)</f>
        <v>10</v>
      </c>
      <c r="H2414" t="str">
        <f>_xlfn.XLOOKUP($A2414,customer!$A$2:$A$978,customer!$B$2:$B$978)</f>
        <v>Farica Chilton</v>
      </c>
    </row>
    <row r="2415" spans="1:8" x14ac:dyDescent="0.2">
      <c r="A2415" t="s">
        <v>3069</v>
      </c>
      <c r="B2415" t="s">
        <v>3920</v>
      </c>
      <c r="C2415" s="1">
        <v>44777</v>
      </c>
      <c r="D2415" s="1">
        <v>44875</v>
      </c>
      <c r="E2415">
        <f t="shared" si="37"/>
        <v>3</v>
      </c>
      <c r="F2415" t="str">
        <f>_xlfn.XLOOKUP(data!$B2415,campaign!$A$2:$A$18,campaign!$B$2:$B$18)</f>
        <v>ChildrenInHH</v>
      </c>
      <c r="G2415">
        <f>_xlfn.XLOOKUP($F2415,campaign!$B$2:$B$18,campaign!$D$2:$D$18)</f>
        <v>10</v>
      </c>
      <c r="H2415" t="str">
        <f>_xlfn.XLOOKUP($A2415,customer!$A$2:$A$978,customer!$B$2:$B$978)</f>
        <v>Farica Chilton</v>
      </c>
    </row>
    <row r="2416" spans="1:8" x14ac:dyDescent="0.2">
      <c r="A2416" t="s">
        <v>3069</v>
      </c>
      <c r="B2416" t="s">
        <v>3920</v>
      </c>
      <c r="C2416" s="1">
        <v>44777</v>
      </c>
      <c r="D2416" s="1">
        <v>44903</v>
      </c>
      <c r="E2416">
        <f t="shared" si="37"/>
        <v>4</v>
      </c>
      <c r="F2416" t="str">
        <f>_xlfn.XLOOKUP(data!$B2416,campaign!$A$2:$A$18,campaign!$B$2:$B$18)</f>
        <v>ChildrenInHH</v>
      </c>
      <c r="G2416">
        <f>_xlfn.XLOOKUP($F2416,campaign!$B$2:$B$18,campaign!$D$2:$D$18)</f>
        <v>10</v>
      </c>
      <c r="H2416" t="str">
        <f>_xlfn.XLOOKUP($A2416,customer!$A$2:$A$978,customer!$B$2:$B$978)</f>
        <v>Farica Chilton</v>
      </c>
    </row>
    <row r="2417" spans="1:8" x14ac:dyDescent="0.2">
      <c r="A2417" t="s">
        <v>3069</v>
      </c>
      <c r="B2417" t="s">
        <v>3920</v>
      </c>
      <c r="C2417" s="1">
        <v>44777</v>
      </c>
      <c r="D2417" s="1">
        <v>44975</v>
      </c>
      <c r="E2417">
        <f t="shared" si="37"/>
        <v>6</v>
      </c>
      <c r="F2417" t="str">
        <f>_xlfn.XLOOKUP(data!$B2417,campaign!$A$2:$A$18,campaign!$B$2:$B$18)</f>
        <v>ChildrenInHH</v>
      </c>
      <c r="G2417">
        <f>_xlfn.XLOOKUP($F2417,campaign!$B$2:$B$18,campaign!$D$2:$D$18)</f>
        <v>10</v>
      </c>
      <c r="H2417" t="str">
        <f>_xlfn.XLOOKUP($A2417,customer!$A$2:$A$978,customer!$B$2:$B$978)</f>
        <v>Farica Chilton</v>
      </c>
    </row>
    <row r="2418" spans="1:8" x14ac:dyDescent="0.2">
      <c r="A2418" t="s">
        <v>3069</v>
      </c>
      <c r="B2418" t="s">
        <v>3920</v>
      </c>
      <c r="C2418" s="1">
        <v>44777</v>
      </c>
      <c r="D2418" s="1">
        <v>44994</v>
      </c>
      <c r="E2418">
        <f t="shared" si="37"/>
        <v>7</v>
      </c>
      <c r="F2418" t="str">
        <f>_xlfn.XLOOKUP(data!$B2418,campaign!$A$2:$A$18,campaign!$B$2:$B$18)</f>
        <v>ChildrenInHH</v>
      </c>
      <c r="G2418">
        <f>_xlfn.XLOOKUP($F2418,campaign!$B$2:$B$18,campaign!$D$2:$D$18)</f>
        <v>10</v>
      </c>
      <c r="H2418" t="str">
        <f>_xlfn.XLOOKUP($A2418,customer!$A$2:$A$978,customer!$B$2:$B$978)</f>
        <v>Farica Chilton</v>
      </c>
    </row>
    <row r="2419" spans="1:8" x14ac:dyDescent="0.2">
      <c r="A2419" t="s">
        <v>3069</v>
      </c>
      <c r="B2419" t="s">
        <v>3920</v>
      </c>
      <c r="C2419" s="1">
        <v>44777</v>
      </c>
      <c r="D2419" s="1">
        <v>45032</v>
      </c>
      <c r="E2419">
        <f t="shared" si="37"/>
        <v>8</v>
      </c>
      <c r="F2419" t="str">
        <f>_xlfn.XLOOKUP(data!$B2419,campaign!$A$2:$A$18,campaign!$B$2:$B$18)</f>
        <v>ChildrenInHH</v>
      </c>
      <c r="G2419">
        <f>_xlfn.XLOOKUP($F2419,campaign!$B$2:$B$18,campaign!$D$2:$D$18)</f>
        <v>10</v>
      </c>
      <c r="H2419" t="str">
        <f>_xlfn.XLOOKUP($A2419,customer!$A$2:$A$978,customer!$B$2:$B$978)</f>
        <v>Farica Chilton</v>
      </c>
    </row>
    <row r="2420" spans="1:8" x14ac:dyDescent="0.2">
      <c r="A2420" t="s">
        <v>3069</v>
      </c>
      <c r="B2420" t="s">
        <v>3920</v>
      </c>
      <c r="C2420" s="1">
        <v>44777</v>
      </c>
      <c r="D2420" s="1">
        <v>45055</v>
      </c>
      <c r="E2420">
        <f t="shared" si="37"/>
        <v>9</v>
      </c>
      <c r="F2420" t="str">
        <f>_xlfn.XLOOKUP(data!$B2420,campaign!$A$2:$A$18,campaign!$B$2:$B$18)</f>
        <v>ChildrenInHH</v>
      </c>
      <c r="G2420">
        <f>_xlfn.XLOOKUP($F2420,campaign!$B$2:$B$18,campaign!$D$2:$D$18)</f>
        <v>10</v>
      </c>
      <c r="H2420" t="str">
        <f>_xlfn.XLOOKUP($A2420,customer!$A$2:$A$978,customer!$B$2:$B$978)</f>
        <v>Farica Chilton</v>
      </c>
    </row>
    <row r="2421" spans="1:8" x14ac:dyDescent="0.2">
      <c r="A2421" t="s">
        <v>3069</v>
      </c>
      <c r="B2421" t="s">
        <v>3925</v>
      </c>
      <c r="C2421" s="1">
        <v>44834</v>
      </c>
      <c r="D2421" s="1">
        <v>44834</v>
      </c>
      <c r="E2421">
        <f t="shared" si="37"/>
        <v>0</v>
      </c>
      <c r="F2421" t="str">
        <f>_xlfn.XLOOKUP(data!$B2421,campaign!$A$2:$A$18,campaign!$B$2:$B$18)</f>
        <v>Homeownership</v>
      </c>
      <c r="G2421">
        <f>_xlfn.XLOOKUP($F2421,campaign!$B$2:$B$18,campaign!$D$2:$D$18)</f>
        <v>13</v>
      </c>
      <c r="H2421" t="str">
        <f>_xlfn.XLOOKUP($A2421,customer!$A$2:$A$978,customer!$B$2:$B$978)</f>
        <v>Farica Chilton</v>
      </c>
    </row>
    <row r="2422" spans="1:8" x14ac:dyDescent="0.2">
      <c r="A2422" t="s">
        <v>3069</v>
      </c>
      <c r="B2422" t="s">
        <v>3925</v>
      </c>
      <c r="C2422" s="1">
        <v>44834</v>
      </c>
      <c r="D2422" s="1">
        <v>44865</v>
      </c>
      <c r="E2422">
        <f t="shared" si="37"/>
        <v>1</v>
      </c>
      <c r="F2422" t="str">
        <f>_xlfn.XLOOKUP(data!$B2422,campaign!$A$2:$A$18,campaign!$B$2:$B$18)</f>
        <v>Homeownership</v>
      </c>
      <c r="G2422">
        <f>_xlfn.XLOOKUP($F2422,campaign!$B$2:$B$18,campaign!$D$2:$D$18)</f>
        <v>13</v>
      </c>
      <c r="H2422" t="str">
        <f>_xlfn.XLOOKUP($A2422,customer!$A$2:$A$978,customer!$B$2:$B$978)</f>
        <v>Farica Chilton</v>
      </c>
    </row>
    <row r="2423" spans="1:8" x14ac:dyDescent="0.2">
      <c r="A2423" t="s">
        <v>3069</v>
      </c>
      <c r="B2423" t="s">
        <v>3925</v>
      </c>
      <c r="C2423" s="1">
        <v>44834</v>
      </c>
      <c r="D2423" s="1">
        <v>44877</v>
      </c>
      <c r="E2423">
        <f t="shared" si="37"/>
        <v>1</v>
      </c>
      <c r="F2423" t="str">
        <f>_xlfn.XLOOKUP(data!$B2423,campaign!$A$2:$A$18,campaign!$B$2:$B$18)</f>
        <v>Homeownership</v>
      </c>
      <c r="G2423">
        <f>_xlfn.XLOOKUP($F2423,campaign!$B$2:$B$18,campaign!$D$2:$D$18)</f>
        <v>13</v>
      </c>
      <c r="H2423" t="str">
        <f>_xlfn.XLOOKUP($A2423,customer!$A$2:$A$978,customer!$B$2:$B$978)</f>
        <v>Farica Chilton</v>
      </c>
    </row>
    <row r="2424" spans="1:8" x14ac:dyDescent="0.2">
      <c r="A2424" t="s">
        <v>3069</v>
      </c>
      <c r="B2424" t="s">
        <v>3925</v>
      </c>
      <c r="C2424" s="1">
        <v>44834</v>
      </c>
      <c r="D2424" s="1">
        <v>44903</v>
      </c>
      <c r="E2424">
        <f t="shared" si="37"/>
        <v>2</v>
      </c>
      <c r="F2424" t="str">
        <f>_xlfn.XLOOKUP(data!$B2424,campaign!$A$2:$A$18,campaign!$B$2:$B$18)</f>
        <v>Homeownership</v>
      </c>
      <c r="G2424">
        <f>_xlfn.XLOOKUP($F2424,campaign!$B$2:$B$18,campaign!$D$2:$D$18)</f>
        <v>13</v>
      </c>
      <c r="H2424" t="str">
        <f>_xlfn.XLOOKUP($A2424,customer!$A$2:$A$978,customer!$B$2:$B$978)</f>
        <v>Farica Chilton</v>
      </c>
    </row>
    <row r="2425" spans="1:8" x14ac:dyDescent="0.2">
      <c r="A2425" t="s">
        <v>3069</v>
      </c>
      <c r="B2425" t="s">
        <v>3925</v>
      </c>
      <c r="C2425" s="1">
        <v>44834</v>
      </c>
      <c r="D2425" s="1">
        <v>44940</v>
      </c>
      <c r="E2425">
        <f t="shared" si="37"/>
        <v>3</v>
      </c>
      <c r="F2425" t="str">
        <f>_xlfn.XLOOKUP(data!$B2425,campaign!$A$2:$A$18,campaign!$B$2:$B$18)</f>
        <v>Homeownership</v>
      </c>
      <c r="G2425">
        <f>_xlfn.XLOOKUP($F2425,campaign!$B$2:$B$18,campaign!$D$2:$D$18)</f>
        <v>13</v>
      </c>
      <c r="H2425" t="str">
        <f>_xlfn.XLOOKUP($A2425,customer!$A$2:$A$978,customer!$B$2:$B$978)</f>
        <v>Farica Chilton</v>
      </c>
    </row>
    <row r="2426" spans="1:8" x14ac:dyDescent="0.2">
      <c r="A2426" t="s">
        <v>3069</v>
      </c>
      <c r="B2426" t="s">
        <v>3925</v>
      </c>
      <c r="C2426" s="1">
        <v>44834</v>
      </c>
      <c r="D2426" s="1">
        <v>44971</v>
      </c>
      <c r="E2426">
        <f t="shared" si="37"/>
        <v>4</v>
      </c>
      <c r="F2426" t="str">
        <f>_xlfn.XLOOKUP(data!$B2426,campaign!$A$2:$A$18,campaign!$B$2:$B$18)</f>
        <v>Homeownership</v>
      </c>
      <c r="G2426">
        <f>_xlfn.XLOOKUP($F2426,campaign!$B$2:$B$18,campaign!$D$2:$D$18)</f>
        <v>13</v>
      </c>
      <c r="H2426" t="str">
        <f>_xlfn.XLOOKUP($A2426,customer!$A$2:$A$978,customer!$B$2:$B$978)</f>
        <v>Farica Chilton</v>
      </c>
    </row>
    <row r="2427" spans="1:8" x14ac:dyDescent="0.2">
      <c r="A2427" t="s">
        <v>3069</v>
      </c>
      <c r="B2427" t="s">
        <v>3925</v>
      </c>
      <c r="C2427" s="1">
        <v>44834</v>
      </c>
      <c r="D2427" s="1">
        <v>45016</v>
      </c>
      <c r="E2427">
        <f t="shared" si="37"/>
        <v>6</v>
      </c>
      <c r="F2427" t="str">
        <f>_xlfn.XLOOKUP(data!$B2427,campaign!$A$2:$A$18,campaign!$B$2:$B$18)</f>
        <v>Homeownership</v>
      </c>
      <c r="G2427">
        <f>_xlfn.XLOOKUP($F2427,campaign!$B$2:$B$18,campaign!$D$2:$D$18)</f>
        <v>13</v>
      </c>
      <c r="H2427" t="str">
        <f>_xlfn.XLOOKUP($A2427,customer!$A$2:$A$978,customer!$B$2:$B$978)</f>
        <v>Farica Chilton</v>
      </c>
    </row>
    <row r="2428" spans="1:8" x14ac:dyDescent="0.2">
      <c r="A2428" t="s">
        <v>3069</v>
      </c>
      <c r="B2428" t="s">
        <v>3925</v>
      </c>
      <c r="C2428" s="1">
        <v>44834</v>
      </c>
      <c r="D2428" s="1">
        <v>45029</v>
      </c>
      <c r="E2428">
        <f t="shared" si="37"/>
        <v>6</v>
      </c>
      <c r="F2428" t="str">
        <f>_xlfn.XLOOKUP(data!$B2428,campaign!$A$2:$A$18,campaign!$B$2:$B$18)</f>
        <v>Homeownership</v>
      </c>
      <c r="G2428">
        <f>_xlfn.XLOOKUP($F2428,campaign!$B$2:$B$18,campaign!$D$2:$D$18)</f>
        <v>13</v>
      </c>
      <c r="H2428" t="str">
        <f>_xlfn.XLOOKUP($A2428,customer!$A$2:$A$978,customer!$B$2:$B$978)</f>
        <v>Farica Chilton</v>
      </c>
    </row>
    <row r="2429" spans="1:8" x14ac:dyDescent="0.2">
      <c r="A2429" t="s">
        <v>3069</v>
      </c>
      <c r="B2429" t="s">
        <v>3927</v>
      </c>
      <c r="C2429" s="1">
        <v>44958</v>
      </c>
      <c r="D2429" s="1">
        <v>44958</v>
      </c>
      <c r="E2429">
        <f t="shared" si="37"/>
        <v>0</v>
      </c>
      <c r="F2429" t="str">
        <f>_xlfn.XLOOKUP(data!$B2429,campaign!$A$2:$A$18,campaign!$B$2:$B$18)</f>
        <v>RespondsToMailOffers</v>
      </c>
      <c r="G2429">
        <f>_xlfn.XLOOKUP($F2429,campaign!$B$2:$B$18,campaign!$D$2:$D$18)</f>
        <v>27</v>
      </c>
      <c r="H2429" t="str">
        <f>_xlfn.XLOOKUP($A2429,customer!$A$2:$A$978,customer!$B$2:$B$978)</f>
        <v>Farica Chilton</v>
      </c>
    </row>
    <row r="2430" spans="1:8" x14ac:dyDescent="0.2">
      <c r="A2430" t="s">
        <v>3069</v>
      </c>
      <c r="B2430" t="s">
        <v>3927</v>
      </c>
      <c r="C2430" s="1">
        <v>44958</v>
      </c>
      <c r="D2430" s="1">
        <v>44986</v>
      </c>
      <c r="E2430">
        <f t="shared" si="37"/>
        <v>1</v>
      </c>
      <c r="F2430" t="str">
        <f>_xlfn.XLOOKUP(data!$B2430,campaign!$A$2:$A$18,campaign!$B$2:$B$18)</f>
        <v>RespondsToMailOffers</v>
      </c>
      <c r="G2430">
        <f>_xlfn.XLOOKUP($F2430,campaign!$B$2:$B$18,campaign!$D$2:$D$18)</f>
        <v>27</v>
      </c>
      <c r="H2430" t="str">
        <f>_xlfn.XLOOKUP($A2430,customer!$A$2:$A$978,customer!$B$2:$B$978)</f>
        <v>Farica Chilton</v>
      </c>
    </row>
    <row r="2431" spans="1:8" x14ac:dyDescent="0.2">
      <c r="A2431" t="s">
        <v>3069</v>
      </c>
      <c r="B2431" t="s">
        <v>3927</v>
      </c>
      <c r="C2431" s="1">
        <v>44958</v>
      </c>
      <c r="D2431" s="1">
        <v>45023</v>
      </c>
      <c r="E2431">
        <f t="shared" si="37"/>
        <v>2</v>
      </c>
      <c r="F2431" t="str">
        <f>_xlfn.XLOOKUP(data!$B2431,campaign!$A$2:$A$18,campaign!$B$2:$B$18)</f>
        <v>RespondsToMailOffers</v>
      </c>
      <c r="G2431">
        <f>_xlfn.XLOOKUP($F2431,campaign!$B$2:$B$18,campaign!$D$2:$D$18)</f>
        <v>27</v>
      </c>
      <c r="H2431" t="str">
        <f>_xlfn.XLOOKUP($A2431,customer!$A$2:$A$978,customer!$B$2:$B$978)</f>
        <v>Farica Chilton</v>
      </c>
    </row>
    <row r="2432" spans="1:8" x14ac:dyDescent="0.2">
      <c r="A2432" t="s">
        <v>3069</v>
      </c>
      <c r="B2432" t="s">
        <v>3927</v>
      </c>
      <c r="C2432" s="1">
        <v>44958</v>
      </c>
      <c r="D2432" s="1">
        <v>45055</v>
      </c>
      <c r="E2432">
        <f t="shared" si="37"/>
        <v>3</v>
      </c>
      <c r="F2432" t="str">
        <f>_xlfn.XLOOKUP(data!$B2432,campaign!$A$2:$A$18,campaign!$B$2:$B$18)</f>
        <v>RespondsToMailOffers</v>
      </c>
      <c r="G2432">
        <f>_xlfn.XLOOKUP($F2432,campaign!$B$2:$B$18,campaign!$D$2:$D$18)</f>
        <v>27</v>
      </c>
      <c r="H2432" t="str">
        <f>_xlfn.XLOOKUP($A2432,customer!$A$2:$A$978,customer!$B$2:$B$978)</f>
        <v>Farica Chilton</v>
      </c>
    </row>
    <row r="2433" spans="1:8" x14ac:dyDescent="0.2">
      <c r="A2433" t="s">
        <v>3070</v>
      </c>
      <c r="B2433" t="s">
        <v>3928</v>
      </c>
      <c r="C2433" s="1">
        <v>44766</v>
      </c>
      <c r="D2433" s="1">
        <v>44766</v>
      </c>
      <c r="E2433">
        <f t="shared" si="37"/>
        <v>0</v>
      </c>
      <c r="F2433" t="str">
        <f>_xlfn.XLOOKUP(data!$B2433,campaign!$A$2:$A$18,campaign!$B$2:$B$18)</f>
        <v>OptOutMailings</v>
      </c>
      <c r="G2433">
        <f>_xlfn.XLOOKUP($F2433,campaign!$B$2:$B$18,campaign!$D$2:$D$18)</f>
        <v>75</v>
      </c>
      <c r="H2433" t="str">
        <f>_xlfn.XLOOKUP($A2433,customer!$A$2:$A$978,customer!$B$2:$B$978)</f>
        <v>Buffy Tonn</v>
      </c>
    </row>
    <row r="2434" spans="1:8" x14ac:dyDescent="0.2">
      <c r="A2434" t="s">
        <v>3070</v>
      </c>
      <c r="B2434" t="s">
        <v>3928</v>
      </c>
      <c r="C2434" s="1">
        <v>44766</v>
      </c>
      <c r="D2434" s="1">
        <v>44839</v>
      </c>
      <c r="E2434">
        <f t="shared" si="37"/>
        <v>2</v>
      </c>
      <c r="F2434" t="str">
        <f>_xlfn.XLOOKUP(data!$B2434,campaign!$A$2:$A$18,campaign!$B$2:$B$18)</f>
        <v>OptOutMailings</v>
      </c>
      <c r="G2434">
        <f>_xlfn.XLOOKUP($F2434,campaign!$B$2:$B$18,campaign!$D$2:$D$18)</f>
        <v>75</v>
      </c>
      <c r="H2434" t="str">
        <f>_xlfn.XLOOKUP($A2434,customer!$A$2:$A$978,customer!$B$2:$B$978)</f>
        <v>Buffy Tonn</v>
      </c>
    </row>
    <row r="2435" spans="1:8" x14ac:dyDescent="0.2">
      <c r="A2435" t="s">
        <v>3070</v>
      </c>
      <c r="B2435" t="s">
        <v>3928</v>
      </c>
      <c r="C2435" s="1">
        <v>44766</v>
      </c>
      <c r="D2435" s="1">
        <v>44870</v>
      </c>
      <c r="E2435">
        <f t="shared" ref="E2435:E2498" si="38">DATEDIF(C2435,D2435,"M")</f>
        <v>3</v>
      </c>
      <c r="F2435" t="str">
        <f>_xlfn.XLOOKUP(data!$B2435,campaign!$A$2:$A$18,campaign!$B$2:$B$18)</f>
        <v>OptOutMailings</v>
      </c>
      <c r="G2435">
        <f>_xlfn.XLOOKUP($F2435,campaign!$B$2:$B$18,campaign!$D$2:$D$18)</f>
        <v>75</v>
      </c>
      <c r="H2435" t="str">
        <f>_xlfn.XLOOKUP($A2435,customer!$A$2:$A$978,customer!$B$2:$B$978)</f>
        <v>Buffy Tonn</v>
      </c>
    </row>
    <row r="2436" spans="1:8" x14ac:dyDescent="0.2">
      <c r="A2436" t="s">
        <v>3070</v>
      </c>
      <c r="B2436" t="s">
        <v>3928</v>
      </c>
      <c r="C2436" s="1">
        <v>44766</v>
      </c>
      <c r="D2436" s="1">
        <v>44897</v>
      </c>
      <c r="E2436">
        <f t="shared" si="38"/>
        <v>4</v>
      </c>
      <c r="F2436" t="str">
        <f>_xlfn.XLOOKUP(data!$B2436,campaign!$A$2:$A$18,campaign!$B$2:$B$18)</f>
        <v>OptOutMailings</v>
      </c>
      <c r="G2436">
        <f>_xlfn.XLOOKUP($F2436,campaign!$B$2:$B$18,campaign!$D$2:$D$18)</f>
        <v>75</v>
      </c>
      <c r="H2436" t="str">
        <f>_xlfn.XLOOKUP($A2436,customer!$A$2:$A$978,customer!$B$2:$B$978)</f>
        <v>Buffy Tonn</v>
      </c>
    </row>
    <row r="2437" spans="1:8" x14ac:dyDescent="0.2">
      <c r="A2437" t="s">
        <v>3070</v>
      </c>
      <c r="B2437" t="s">
        <v>3928</v>
      </c>
      <c r="C2437" s="1">
        <v>44766</v>
      </c>
      <c r="D2437" s="1">
        <v>44928</v>
      </c>
      <c r="E2437">
        <f t="shared" si="38"/>
        <v>5</v>
      </c>
      <c r="F2437" t="str">
        <f>_xlfn.XLOOKUP(data!$B2437,campaign!$A$2:$A$18,campaign!$B$2:$B$18)</f>
        <v>OptOutMailings</v>
      </c>
      <c r="G2437">
        <f>_xlfn.XLOOKUP($F2437,campaign!$B$2:$B$18,campaign!$D$2:$D$18)</f>
        <v>75</v>
      </c>
      <c r="H2437" t="str">
        <f>_xlfn.XLOOKUP($A2437,customer!$A$2:$A$978,customer!$B$2:$B$978)</f>
        <v>Buffy Tonn</v>
      </c>
    </row>
    <row r="2438" spans="1:8" x14ac:dyDescent="0.2">
      <c r="A2438" t="s">
        <v>3070</v>
      </c>
      <c r="B2438" t="s">
        <v>3928</v>
      </c>
      <c r="C2438" s="1">
        <v>44766</v>
      </c>
      <c r="D2438" s="1">
        <v>44959</v>
      </c>
      <c r="E2438">
        <f t="shared" si="38"/>
        <v>6</v>
      </c>
      <c r="F2438" t="str">
        <f>_xlfn.XLOOKUP(data!$B2438,campaign!$A$2:$A$18,campaign!$B$2:$B$18)</f>
        <v>OptOutMailings</v>
      </c>
      <c r="G2438">
        <f>_xlfn.XLOOKUP($F2438,campaign!$B$2:$B$18,campaign!$D$2:$D$18)</f>
        <v>75</v>
      </c>
      <c r="H2438" t="str">
        <f>_xlfn.XLOOKUP($A2438,customer!$A$2:$A$978,customer!$B$2:$B$978)</f>
        <v>Buffy Tonn</v>
      </c>
    </row>
    <row r="2439" spans="1:8" x14ac:dyDescent="0.2">
      <c r="A2439" t="s">
        <v>3070</v>
      </c>
      <c r="B2439" t="s">
        <v>3928</v>
      </c>
      <c r="C2439" s="1">
        <v>44766</v>
      </c>
      <c r="D2439" s="1">
        <v>44995</v>
      </c>
      <c r="E2439">
        <f t="shared" si="38"/>
        <v>7</v>
      </c>
      <c r="F2439" t="str">
        <f>_xlfn.XLOOKUP(data!$B2439,campaign!$A$2:$A$18,campaign!$B$2:$B$18)</f>
        <v>OptOutMailings</v>
      </c>
      <c r="G2439">
        <f>_xlfn.XLOOKUP($F2439,campaign!$B$2:$B$18,campaign!$D$2:$D$18)</f>
        <v>75</v>
      </c>
      <c r="H2439" t="str">
        <f>_xlfn.XLOOKUP($A2439,customer!$A$2:$A$978,customer!$B$2:$B$978)</f>
        <v>Buffy Tonn</v>
      </c>
    </row>
    <row r="2440" spans="1:8" x14ac:dyDescent="0.2">
      <c r="A2440" t="s">
        <v>3070</v>
      </c>
      <c r="B2440" t="s">
        <v>3928</v>
      </c>
      <c r="C2440" s="1">
        <v>44766</v>
      </c>
      <c r="D2440" s="1">
        <v>45023</v>
      </c>
      <c r="E2440">
        <f t="shared" si="38"/>
        <v>8</v>
      </c>
      <c r="F2440" t="str">
        <f>_xlfn.XLOOKUP(data!$B2440,campaign!$A$2:$A$18,campaign!$B$2:$B$18)</f>
        <v>OptOutMailings</v>
      </c>
      <c r="G2440">
        <f>_xlfn.XLOOKUP($F2440,campaign!$B$2:$B$18,campaign!$D$2:$D$18)</f>
        <v>75</v>
      </c>
      <c r="H2440" t="str">
        <f>_xlfn.XLOOKUP($A2440,customer!$A$2:$A$978,customer!$B$2:$B$978)</f>
        <v>Buffy Tonn</v>
      </c>
    </row>
    <row r="2441" spans="1:8" x14ac:dyDescent="0.2">
      <c r="A2441" t="s">
        <v>3070</v>
      </c>
      <c r="B2441" t="s">
        <v>3928</v>
      </c>
      <c r="C2441" s="1">
        <v>44766</v>
      </c>
      <c r="D2441" s="1">
        <v>45052</v>
      </c>
      <c r="E2441">
        <f t="shared" si="38"/>
        <v>9</v>
      </c>
      <c r="F2441" t="str">
        <f>_xlfn.XLOOKUP(data!$B2441,campaign!$A$2:$A$18,campaign!$B$2:$B$18)</f>
        <v>OptOutMailings</v>
      </c>
      <c r="G2441">
        <f>_xlfn.XLOOKUP($F2441,campaign!$B$2:$B$18,campaign!$D$2:$D$18)</f>
        <v>75</v>
      </c>
      <c r="H2441" t="str">
        <f>_xlfn.XLOOKUP($A2441,customer!$A$2:$A$978,customer!$B$2:$B$978)</f>
        <v>Buffy Tonn</v>
      </c>
    </row>
    <row r="2442" spans="1:8" x14ac:dyDescent="0.2">
      <c r="A2442" t="s">
        <v>3070</v>
      </c>
      <c r="B2442" t="s">
        <v>3928</v>
      </c>
      <c r="C2442" s="1">
        <v>44766</v>
      </c>
      <c r="D2442" s="1">
        <v>45083</v>
      </c>
      <c r="E2442">
        <f t="shared" si="38"/>
        <v>10</v>
      </c>
      <c r="F2442" t="str">
        <f>_xlfn.XLOOKUP(data!$B2442,campaign!$A$2:$A$18,campaign!$B$2:$B$18)</f>
        <v>OptOutMailings</v>
      </c>
      <c r="G2442">
        <f>_xlfn.XLOOKUP($F2442,campaign!$B$2:$B$18,campaign!$D$2:$D$18)</f>
        <v>75</v>
      </c>
      <c r="H2442" t="str">
        <f>_xlfn.XLOOKUP($A2442,customer!$A$2:$A$978,customer!$B$2:$B$978)</f>
        <v>Buffy Tonn</v>
      </c>
    </row>
    <row r="2443" spans="1:8" x14ac:dyDescent="0.2">
      <c r="A2443" t="s">
        <v>3070</v>
      </c>
      <c r="B2443" t="s">
        <v>3927</v>
      </c>
      <c r="C2443" s="1">
        <v>44773</v>
      </c>
      <c r="D2443" s="1">
        <v>44773</v>
      </c>
      <c r="E2443">
        <f t="shared" si="38"/>
        <v>0</v>
      </c>
      <c r="F2443" t="str">
        <f>_xlfn.XLOOKUP(data!$B2443,campaign!$A$2:$A$18,campaign!$B$2:$B$18)</f>
        <v>RespondsToMailOffers</v>
      </c>
      <c r="G2443">
        <f>_xlfn.XLOOKUP($F2443,campaign!$B$2:$B$18,campaign!$D$2:$D$18)</f>
        <v>27</v>
      </c>
      <c r="H2443" t="str">
        <f>_xlfn.XLOOKUP($A2443,customer!$A$2:$A$978,customer!$B$2:$B$978)</f>
        <v>Buffy Tonn</v>
      </c>
    </row>
    <row r="2444" spans="1:8" x14ac:dyDescent="0.2">
      <c r="A2444" t="s">
        <v>3070</v>
      </c>
      <c r="B2444" t="s">
        <v>3927</v>
      </c>
      <c r="C2444" s="1">
        <v>44773</v>
      </c>
      <c r="D2444" s="1">
        <v>44899</v>
      </c>
      <c r="E2444">
        <f t="shared" si="38"/>
        <v>4</v>
      </c>
      <c r="F2444" t="str">
        <f>_xlfn.XLOOKUP(data!$B2444,campaign!$A$2:$A$18,campaign!$B$2:$B$18)</f>
        <v>RespondsToMailOffers</v>
      </c>
      <c r="G2444">
        <f>_xlfn.XLOOKUP($F2444,campaign!$B$2:$B$18,campaign!$D$2:$D$18)</f>
        <v>27</v>
      </c>
      <c r="H2444" t="str">
        <f>_xlfn.XLOOKUP($A2444,customer!$A$2:$A$978,customer!$B$2:$B$978)</f>
        <v>Buffy Tonn</v>
      </c>
    </row>
    <row r="2445" spans="1:8" x14ac:dyDescent="0.2">
      <c r="A2445" t="s">
        <v>3070</v>
      </c>
      <c r="B2445" t="s">
        <v>3927</v>
      </c>
      <c r="C2445" s="1">
        <v>44773</v>
      </c>
      <c r="D2445" s="1">
        <v>44995</v>
      </c>
      <c r="E2445">
        <f t="shared" si="38"/>
        <v>7</v>
      </c>
      <c r="F2445" t="str">
        <f>_xlfn.XLOOKUP(data!$B2445,campaign!$A$2:$A$18,campaign!$B$2:$B$18)</f>
        <v>RespondsToMailOffers</v>
      </c>
      <c r="G2445">
        <f>_xlfn.XLOOKUP($F2445,campaign!$B$2:$B$18,campaign!$D$2:$D$18)</f>
        <v>27</v>
      </c>
      <c r="H2445" t="str">
        <f>_xlfn.XLOOKUP($A2445,customer!$A$2:$A$978,customer!$B$2:$B$978)</f>
        <v>Buffy Tonn</v>
      </c>
    </row>
    <row r="2446" spans="1:8" x14ac:dyDescent="0.2">
      <c r="A2446" t="s">
        <v>3070</v>
      </c>
      <c r="B2446" t="s">
        <v>3927</v>
      </c>
      <c r="C2446" s="1">
        <v>44773</v>
      </c>
      <c r="D2446" s="1">
        <v>45048</v>
      </c>
      <c r="E2446">
        <f t="shared" si="38"/>
        <v>9</v>
      </c>
      <c r="F2446" t="str">
        <f>_xlfn.XLOOKUP(data!$B2446,campaign!$A$2:$A$18,campaign!$B$2:$B$18)</f>
        <v>RespondsToMailOffers</v>
      </c>
      <c r="G2446">
        <f>_xlfn.XLOOKUP($F2446,campaign!$B$2:$B$18,campaign!$D$2:$D$18)</f>
        <v>27</v>
      </c>
      <c r="H2446" t="str">
        <f>_xlfn.XLOOKUP($A2446,customer!$A$2:$A$978,customer!$B$2:$B$978)</f>
        <v>Buffy Tonn</v>
      </c>
    </row>
    <row r="2447" spans="1:8" x14ac:dyDescent="0.2">
      <c r="A2447" t="s">
        <v>3070</v>
      </c>
      <c r="B2447" t="s">
        <v>3947</v>
      </c>
      <c r="C2447" s="1">
        <v>44952</v>
      </c>
      <c r="D2447" s="1">
        <v>44952</v>
      </c>
      <c r="E2447">
        <f t="shared" si="38"/>
        <v>0</v>
      </c>
      <c r="F2447" t="str">
        <f>_xlfn.XLOOKUP(data!$B2447,campaign!$A$2:$A$18,campaign!$B$2:$B$18)</f>
        <v>OwnsComputer</v>
      </c>
      <c r="G2447">
        <f>_xlfn.XLOOKUP($F2447,campaign!$B$2:$B$18,campaign!$D$2:$D$18)</f>
        <v>62</v>
      </c>
      <c r="H2447" t="str">
        <f>_xlfn.XLOOKUP($A2447,customer!$A$2:$A$978,customer!$B$2:$B$978)</f>
        <v>Buffy Tonn</v>
      </c>
    </row>
    <row r="2448" spans="1:8" x14ac:dyDescent="0.2">
      <c r="A2448" t="s">
        <v>3070</v>
      </c>
      <c r="B2448" t="s">
        <v>3947</v>
      </c>
      <c r="C2448" s="1">
        <v>44952</v>
      </c>
      <c r="D2448" s="1">
        <v>45023</v>
      </c>
      <c r="E2448">
        <f t="shared" si="38"/>
        <v>2</v>
      </c>
      <c r="F2448" t="str">
        <f>_xlfn.XLOOKUP(data!$B2448,campaign!$A$2:$A$18,campaign!$B$2:$B$18)</f>
        <v>OwnsComputer</v>
      </c>
      <c r="G2448">
        <f>_xlfn.XLOOKUP($F2448,campaign!$B$2:$B$18,campaign!$D$2:$D$18)</f>
        <v>62</v>
      </c>
      <c r="H2448" t="str">
        <f>_xlfn.XLOOKUP($A2448,customer!$A$2:$A$978,customer!$B$2:$B$978)</f>
        <v>Buffy Tonn</v>
      </c>
    </row>
    <row r="2449" spans="1:8" x14ac:dyDescent="0.2">
      <c r="A2449" t="s">
        <v>3070</v>
      </c>
      <c r="B2449" t="s">
        <v>3947</v>
      </c>
      <c r="C2449" s="1">
        <v>44952</v>
      </c>
      <c r="D2449" s="1">
        <v>45051</v>
      </c>
      <c r="E2449">
        <f t="shared" si="38"/>
        <v>3</v>
      </c>
      <c r="F2449" t="str">
        <f>_xlfn.XLOOKUP(data!$B2449,campaign!$A$2:$A$18,campaign!$B$2:$B$18)</f>
        <v>OwnsComputer</v>
      </c>
      <c r="G2449">
        <f>_xlfn.XLOOKUP($F2449,campaign!$B$2:$B$18,campaign!$D$2:$D$18)</f>
        <v>62</v>
      </c>
      <c r="H2449" t="str">
        <f>_xlfn.XLOOKUP($A2449,customer!$A$2:$A$978,customer!$B$2:$B$978)</f>
        <v>Buffy Tonn</v>
      </c>
    </row>
    <row r="2450" spans="1:8" x14ac:dyDescent="0.2">
      <c r="A2450" t="s">
        <v>3070</v>
      </c>
      <c r="B2450" t="s">
        <v>3947</v>
      </c>
      <c r="C2450" s="1">
        <v>44952</v>
      </c>
      <c r="D2450" s="1">
        <v>45083</v>
      </c>
      <c r="E2450">
        <f t="shared" si="38"/>
        <v>4</v>
      </c>
      <c r="F2450" t="str">
        <f>_xlfn.XLOOKUP(data!$B2450,campaign!$A$2:$A$18,campaign!$B$2:$B$18)</f>
        <v>OwnsComputer</v>
      </c>
      <c r="G2450">
        <f>_xlfn.XLOOKUP($F2450,campaign!$B$2:$B$18,campaign!$D$2:$D$18)</f>
        <v>62</v>
      </c>
      <c r="H2450" t="str">
        <f>_xlfn.XLOOKUP($A2450,customer!$A$2:$A$978,customer!$B$2:$B$978)</f>
        <v>Buffy Tonn</v>
      </c>
    </row>
    <row r="2451" spans="1:8" x14ac:dyDescent="0.2">
      <c r="A2451" t="s">
        <v>3071</v>
      </c>
      <c r="B2451" t="s">
        <v>3949</v>
      </c>
      <c r="C2451" s="1">
        <v>44767</v>
      </c>
      <c r="D2451" s="1">
        <v>44767</v>
      </c>
      <c r="E2451">
        <f t="shared" si="38"/>
        <v>0</v>
      </c>
      <c r="F2451" t="str">
        <f>_xlfn.XLOOKUP(data!$B2451,campaign!$A$2:$A$18,campaign!$B$2:$B$18)</f>
        <v>NewCellphoneUser</v>
      </c>
      <c r="G2451">
        <f>_xlfn.XLOOKUP($F2451,campaign!$B$2:$B$18,campaign!$D$2:$D$18)</f>
        <v>25</v>
      </c>
      <c r="H2451" t="str">
        <f>_xlfn.XLOOKUP($A2451,customer!$A$2:$A$978,customer!$B$2:$B$978)</f>
        <v>Arlie Stranahan</v>
      </c>
    </row>
    <row r="2452" spans="1:8" x14ac:dyDescent="0.2">
      <c r="A2452" t="s">
        <v>3071</v>
      </c>
      <c r="B2452" t="s">
        <v>3949</v>
      </c>
      <c r="C2452" s="1">
        <v>44767</v>
      </c>
      <c r="D2452" s="1">
        <v>44798</v>
      </c>
      <c r="E2452">
        <f t="shared" si="38"/>
        <v>1</v>
      </c>
      <c r="F2452" t="str">
        <f>_xlfn.XLOOKUP(data!$B2452,campaign!$A$2:$A$18,campaign!$B$2:$B$18)</f>
        <v>NewCellphoneUser</v>
      </c>
      <c r="G2452">
        <f>_xlfn.XLOOKUP($F2452,campaign!$B$2:$B$18,campaign!$D$2:$D$18)</f>
        <v>25</v>
      </c>
      <c r="H2452" t="str">
        <f>_xlfn.XLOOKUP($A2452,customer!$A$2:$A$978,customer!$B$2:$B$978)</f>
        <v>Arlie Stranahan</v>
      </c>
    </row>
    <row r="2453" spans="1:8" x14ac:dyDescent="0.2">
      <c r="A2453" t="s">
        <v>3071</v>
      </c>
      <c r="B2453" t="s">
        <v>3949</v>
      </c>
      <c r="C2453" s="1">
        <v>44767</v>
      </c>
      <c r="D2453" s="1">
        <v>44840</v>
      </c>
      <c r="E2453">
        <f t="shared" si="38"/>
        <v>2</v>
      </c>
      <c r="F2453" t="str">
        <f>_xlfn.XLOOKUP(data!$B2453,campaign!$A$2:$A$18,campaign!$B$2:$B$18)</f>
        <v>NewCellphoneUser</v>
      </c>
      <c r="G2453">
        <f>_xlfn.XLOOKUP($F2453,campaign!$B$2:$B$18,campaign!$D$2:$D$18)</f>
        <v>25</v>
      </c>
      <c r="H2453" t="str">
        <f>_xlfn.XLOOKUP($A2453,customer!$A$2:$A$978,customer!$B$2:$B$978)</f>
        <v>Arlie Stranahan</v>
      </c>
    </row>
    <row r="2454" spans="1:8" x14ac:dyDescent="0.2">
      <c r="A2454" t="s">
        <v>3071</v>
      </c>
      <c r="B2454" t="s">
        <v>3949</v>
      </c>
      <c r="C2454" s="1">
        <v>44767</v>
      </c>
      <c r="D2454" s="1">
        <v>44867</v>
      </c>
      <c r="E2454">
        <f t="shared" si="38"/>
        <v>3</v>
      </c>
      <c r="F2454" t="str">
        <f>_xlfn.XLOOKUP(data!$B2454,campaign!$A$2:$A$18,campaign!$B$2:$B$18)</f>
        <v>NewCellphoneUser</v>
      </c>
      <c r="G2454">
        <f>_xlfn.XLOOKUP($F2454,campaign!$B$2:$B$18,campaign!$D$2:$D$18)</f>
        <v>25</v>
      </c>
      <c r="H2454" t="str">
        <f>_xlfn.XLOOKUP($A2454,customer!$A$2:$A$978,customer!$B$2:$B$978)</f>
        <v>Arlie Stranahan</v>
      </c>
    </row>
    <row r="2455" spans="1:8" x14ac:dyDescent="0.2">
      <c r="A2455" t="s">
        <v>3071</v>
      </c>
      <c r="B2455" t="s">
        <v>3949</v>
      </c>
      <c r="C2455" s="1">
        <v>44767</v>
      </c>
      <c r="D2455" s="1">
        <v>44901</v>
      </c>
      <c r="E2455">
        <f t="shared" si="38"/>
        <v>4</v>
      </c>
      <c r="F2455" t="str">
        <f>_xlfn.XLOOKUP(data!$B2455,campaign!$A$2:$A$18,campaign!$B$2:$B$18)</f>
        <v>NewCellphoneUser</v>
      </c>
      <c r="G2455">
        <f>_xlfn.XLOOKUP($F2455,campaign!$B$2:$B$18,campaign!$D$2:$D$18)</f>
        <v>25</v>
      </c>
      <c r="H2455" t="str">
        <f>_xlfn.XLOOKUP($A2455,customer!$A$2:$A$978,customer!$B$2:$B$978)</f>
        <v>Arlie Stranahan</v>
      </c>
    </row>
    <row r="2456" spans="1:8" x14ac:dyDescent="0.2">
      <c r="A2456" t="s">
        <v>3071</v>
      </c>
      <c r="B2456" t="s">
        <v>3949</v>
      </c>
      <c r="C2456" s="1">
        <v>44767</v>
      </c>
      <c r="D2456" s="1">
        <v>44934</v>
      </c>
      <c r="E2456">
        <f t="shared" si="38"/>
        <v>5</v>
      </c>
      <c r="F2456" t="str">
        <f>_xlfn.XLOOKUP(data!$B2456,campaign!$A$2:$A$18,campaign!$B$2:$B$18)</f>
        <v>NewCellphoneUser</v>
      </c>
      <c r="G2456">
        <f>_xlfn.XLOOKUP($F2456,campaign!$B$2:$B$18,campaign!$D$2:$D$18)</f>
        <v>25</v>
      </c>
      <c r="H2456" t="str">
        <f>_xlfn.XLOOKUP($A2456,customer!$A$2:$A$978,customer!$B$2:$B$978)</f>
        <v>Arlie Stranahan</v>
      </c>
    </row>
    <row r="2457" spans="1:8" x14ac:dyDescent="0.2">
      <c r="A2457" t="s">
        <v>3071</v>
      </c>
      <c r="B2457" t="s">
        <v>3949</v>
      </c>
      <c r="C2457" s="1">
        <v>44767</v>
      </c>
      <c r="D2457" s="1">
        <v>44961</v>
      </c>
      <c r="E2457">
        <f t="shared" si="38"/>
        <v>6</v>
      </c>
      <c r="F2457" t="str">
        <f>_xlfn.XLOOKUP(data!$B2457,campaign!$A$2:$A$18,campaign!$B$2:$B$18)</f>
        <v>NewCellphoneUser</v>
      </c>
      <c r="G2457">
        <f>_xlfn.XLOOKUP($F2457,campaign!$B$2:$B$18,campaign!$D$2:$D$18)</f>
        <v>25</v>
      </c>
      <c r="H2457" t="str">
        <f>_xlfn.XLOOKUP($A2457,customer!$A$2:$A$978,customer!$B$2:$B$978)</f>
        <v>Arlie Stranahan</v>
      </c>
    </row>
    <row r="2458" spans="1:8" x14ac:dyDescent="0.2">
      <c r="A2458" t="s">
        <v>3071</v>
      </c>
      <c r="B2458" t="s">
        <v>3949</v>
      </c>
      <c r="C2458" s="1">
        <v>44767</v>
      </c>
      <c r="D2458" s="1">
        <v>44987</v>
      </c>
      <c r="E2458">
        <f t="shared" si="38"/>
        <v>7</v>
      </c>
      <c r="F2458" t="str">
        <f>_xlfn.XLOOKUP(data!$B2458,campaign!$A$2:$A$18,campaign!$B$2:$B$18)</f>
        <v>NewCellphoneUser</v>
      </c>
      <c r="G2458">
        <f>_xlfn.XLOOKUP($F2458,campaign!$B$2:$B$18,campaign!$D$2:$D$18)</f>
        <v>25</v>
      </c>
      <c r="H2458" t="str">
        <f>_xlfn.XLOOKUP($A2458,customer!$A$2:$A$978,customer!$B$2:$B$978)</f>
        <v>Arlie Stranahan</v>
      </c>
    </row>
    <row r="2459" spans="1:8" x14ac:dyDescent="0.2">
      <c r="A2459" t="s">
        <v>3071</v>
      </c>
      <c r="B2459" t="s">
        <v>3949</v>
      </c>
      <c r="C2459" s="1">
        <v>44767</v>
      </c>
      <c r="D2459" s="1">
        <v>45085</v>
      </c>
      <c r="E2459">
        <f t="shared" si="38"/>
        <v>10</v>
      </c>
      <c r="F2459" t="str">
        <f>_xlfn.XLOOKUP(data!$B2459,campaign!$A$2:$A$18,campaign!$B$2:$B$18)</f>
        <v>NewCellphoneUser</v>
      </c>
      <c r="G2459">
        <f>_xlfn.XLOOKUP($F2459,campaign!$B$2:$B$18,campaign!$D$2:$D$18)</f>
        <v>25</v>
      </c>
      <c r="H2459" t="str">
        <f>_xlfn.XLOOKUP($A2459,customer!$A$2:$A$978,customer!$B$2:$B$978)</f>
        <v>Arlie Stranahan</v>
      </c>
    </row>
    <row r="2460" spans="1:8" x14ac:dyDescent="0.2">
      <c r="A2460" t="s">
        <v>3071</v>
      </c>
      <c r="B2460" t="s">
        <v>3951</v>
      </c>
      <c r="C2460" s="1">
        <v>44850</v>
      </c>
      <c r="D2460" s="1">
        <v>44850</v>
      </c>
      <c r="E2460">
        <f t="shared" si="38"/>
        <v>0</v>
      </c>
      <c r="F2460" t="str">
        <f>_xlfn.XLOOKUP(data!$B2460,campaign!$A$2:$A$18,campaign!$B$2:$B$18)</f>
        <v>OwnsMotorcycle</v>
      </c>
      <c r="G2460">
        <f>_xlfn.XLOOKUP($F2460,campaign!$B$2:$B$18,campaign!$D$2:$D$18)</f>
        <v>14</v>
      </c>
      <c r="H2460" t="str">
        <f>_xlfn.XLOOKUP($A2460,customer!$A$2:$A$978,customer!$B$2:$B$978)</f>
        <v>Arlie Stranahan</v>
      </c>
    </row>
    <row r="2461" spans="1:8" x14ac:dyDescent="0.2">
      <c r="A2461" t="s">
        <v>3071</v>
      </c>
      <c r="B2461" t="s">
        <v>3951</v>
      </c>
      <c r="C2461" s="1">
        <v>44850</v>
      </c>
      <c r="D2461" s="1">
        <v>44881</v>
      </c>
      <c r="E2461">
        <f t="shared" si="38"/>
        <v>1</v>
      </c>
      <c r="F2461" t="str">
        <f>_xlfn.XLOOKUP(data!$B2461,campaign!$A$2:$A$18,campaign!$B$2:$B$18)</f>
        <v>OwnsMotorcycle</v>
      </c>
      <c r="G2461">
        <f>_xlfn.XLOOKUP($F2461,campaign!$B$2:$B$18,campaign!$D$2:$D$18)</f>
        <v>14</v>
      </c>
      <c r="H2461" t="str">
        <f>_xlfn.XLOOKUP($A2461,customer!$A$2:$A$978,customer!$B$2:$B$978)</f>
        <v>Arlie Stranahan</v>
      </c>
    </row>
    <row r="2462" spans="1:8" x14ac:dyDescent="0.2">
      <c r="A2462" t="s">
        <v>3071</v>
      </c>
      <c r="B2462" t="s">
        <v>3951</v>
      </c>
      <c r="C2462" s="1">
        <v>44850</v>
      </c>
      <c r="D2462" s="1">
        <v>44924</v>
      </c>
      <c r="E2462">
        <f t="shared" si="38"/>
        <v>2</v>
      </c>
      <c r="F2462" t="str">
        <f>_xlfn.XLOOKUP(data!$B2462,campaign!$A$2:$A$18,campaign!$B$2:$B$18)</f>
        <v>OwnsMotorcycle</v>
      </c>
      <c r="G2462">
        <f>_xlfn.XLOOKUP($F2462,campaign!$B$2:$B$18,campaign!$D$2:$D$18)</f>
        <v>14</v>
      </c>
      <c r="H2462" t="str">
        <f>_xlfn.XLOOKUP($A2462,customer!$A$2:$A$978,customer!$B$2:$B$978)</f>
        <v>Arlie Stranahan</v>
      </c>
    </row>
    <row r="2463" spans="1:8" x14ac:dyDescent="0.2">
      <c r="A2463" t="s">
        <v>3071</v>
      </c>
      <c r="B2463" t="s">
        <v>3951</v>
      </c>
      <c r="C2463" s="1">
        <v>44850</v>
      </c>
      <c r="D2463" s="1">
        <v>44943</v>
      </c>
      <c r="E2463">
        <f t="shared" si="38"/>
        <v>3</v>
      </c>
      <c r="F2463" t="str">
        <f>_xlfn.XLOOKUP(data!$B2463,campaign!$A$2:$A$18,campaign!$B$2:$B$18)</f>
        <v>OwnsMotorcycle</v>
      </c>
      <c r="G2463">
        <f>_xlfn.XLOOKUP($F2463,campaign!$B$2:$B$18,campaign!$D$2:$D$18)</f>
        <v>14</v>
      </c>
      <c r="H2463" t="str">
        <f>_xlfn.XLOOKUP($A2463,customer!$A$2:$A$978,customer!$B$2:$B$978)</f>
        <v>Arlie Stranahan</v>
      </c>
    </row>
    <row r="2464" spans="1:8" x14ac:dyDescent="0.2">
      <c r="A2464" t="s">
        <v>3071</v>
      </c>
      <c r="B2464" t="s">
        <v>3951</v>
      </c>
      <c r="C2464" s="1">
        <v>44850</v>
      </c>
      <c r="D2464" s="1">
        <v>44975</v>
      </c>
      <c r="E2464">
        <f t="shared" si="38"/>
        <v>4</v>
      </c>
      <c r="F2464" t="str">
        <f>_xlfn.XLOOKUP(data!$B2464,campaign!$A$2:$A$18,campaign!$B$2:$B$18)</f>
        <v>OwnsMotorcycle</v>
      </c>
      <c r="G2464">
        <f>_xlfn.XLOOKUP($F2464,campaign!$B$2:$B$18,campaign!$D$2:$D$18)</f>
        <v>14</v>
      </c>
      <c r="H2464" t="str">
        <f>_xlfn.XLOOKUP($A2464,customer!$A$2:$A$978,customer!$B$2:$B$978)</f>
        <v>Arlie Stranahan</v>
      </c>
    </row>
    <row r="2465" spans="1:8" x14ac:dyDescent="0.2">
      <c r="A2465" t="s">
        <v>3071</v>
      </c>
      <c r="B2465" t="s">
        <v>3951</v>
      </c>
      <c r="C2465" s="1">
        <v>44850</v>
      </c>
      <c r="D2465" s="1">
        <v>45013</v>
      </c>
      <c r="E2465">
        <f t="shared" si="38"/>
        <v>5</v>
      </c>
      <c r="F2465" t="str">
        <f>_xlfn.XLOOKUP(data!$B2465,campaign!$A$2:$A$18,campaign!$B$2:$B$18)</f>
        <v>OwnsMotorcycle</v>
      </c>
      <c r="G2465">
        <f>_xlfn.XLOOKUP($F2465,campaign!$B$2:$B$18,campaign!$D$2:$D$18)</f>
        <v>14</v>
      </c>
      <c r="H2465" t="str">
        <f>_xlfn.XLOOKUP($A2465,customer!$A$2:$A$978,customer!$B$2:$B$978)</f>
        <v>Arlie Stranahan</v>
      </c>
    </row>
    <row r="2466" spans="1:8" x14ac:dyDescent="0.2">
      <c r="A2466" t="s">
        <v>3071</v>
      </c>
      <c r="B2466" t="s">
        <v>3951</v>
      </c>
      <c r="C2466" s="1">
        <v>44850</v>
      </c>
      <c r="D2466" s="1">
        <v>45034</v>
      </c>
      <c r="E2466">
        <f t="shared" si="38"/>
        <v>6</v>
      </c>
      <c r="F2466" t="str">
        <f>_xlfn.XLOOKUP(data!$B2466,campaign!$A$2:$A$18,campaign!$B$2:$B$18)</f>
        <v>OwnsMotorcycle</v>
      </c>
      <c r="G2466">
        <f>_xlfn.XLOOKUP($F2466,campaign!$B$2:$B$18,campaign!$D$2:$D$18)</f>
        <v>14</v>
      </c>
      <c r="H2466" t="str">
        <f>_xlfn.XLOOKUP($A2466,customer!$A$2:$A$978,customer!$B$2:$B$978)</f>
        <v>Arlie Stranahan</v>
      </c>
    </row>
    <row r="2467" spans="1:8" x14ac:dyDescent="0.2">
      <c r="A2467" t="s">
        <v>3071</v>
      </c>
      <c r="B2467" t="s">
        <v>3951</v>
      </c>
      <c r="C2467" s="1">
        <v>44850</v>
      </c>
      <c r="D2467" s="1">
        <v>45067</v>
      </c>
      <c r="E2467">
        <f t="shared" si="38"/>
        <v>7</v>
      </c>
      <c r="F2467" t="str">
        <f>_xlfn.XLOOKUP(data!$B2467,campaign!$A$2:$A$18,campaign!$B$2:$B$18)</f>
        <v>OwnsMotorcycle</v>
      </c>
      <c r="G2467">
        <f>_xlfn.XLOOKUP($F2467,campaign!$B$2:$B$18,campaign!$D$2:$D$18)</f>
        <v>14</v>
      </c>
      <c r="H2467" t="str">
        <f>_xlfn.XLOOKUP($A2467,customer!$A$2:$A$978,customer!$B$2:$B$978)</f>
        <v>Arlie Stranahan</v>
      </c>
    </row>
    <row r="2468" spans="1:8" x14ac:dyDescent="0.2">
      <c r="A2468" t="s">
        <v>3071</v>
      </c>
      <c r="B2468" t="s">
        <v>3928</v>
      </c>
      <c r="C2468" s="1">
        <v>44859</v>
      </c>
      <c r="D2468" s="1">
        <v>44859</v>
      </c>
      <c r="E2468">
        <f t="shared" si="38"/>
        <v>0</v>
      </c>
      <c r="F2468" t="str">
        <f>_xlfn.XLOOKUP(data!$B2468,campaign!$A$2:$A$18,campaign!$B$2:$B$18)</f>
        <v>OptOutMailings</v>
      </c>
      <c r="G2468">
        <f>_xlfn.XLOOKUP($F2468,campaign!$B$2:$B$18,campaign!$D$2:$D$18)</f>
        <v>75</v>
      </c>
      <c r="H2468" t="str">
        <f>_xlfn.XLOOKUP($A2468,customer!$A$2:$A$978,customer!$B$2:$B$978)</f>
        <v>Arlie Stranahan</v>
      </c>
    </row>
    <row r="2469" spans="1:8" x14ac:dyDescent="0.2">
      <c r="A2469" t="s">
        <v>3071</v>
      </c>
      <c r="B2469" t="s">
        <v>3928</v>
      </c>
      <c r="C2469" s="1">
        <v>44859</v>
      </c>
      <c r="D2469" s="1">
        <v>44922</v>
      </c>
      <c r="E2469">
        <f t="shared" si="38"/>
        <v>2</v>
      </c>
      <c r="F2469" t="str">
        <f>_xlfn.XLOOKUP(data!$B2469,campaign!$A$2:$A$18,campaign!$B$2:$B$18)</f>
        <v>OptOutMailings</v>
      </c>
      <c r="G2469">
        <f>_xlfn.XLOOKUP($F2469,campaign!$B$2:$B$18,campaign!$D$2:$D$18)</f>
        <v>75</v>
      </c>
      <c r="H2469" t="str">
        <f>_xlfn.XLOOKUP($A2469,customer!$A$2:$A$978,customer!$B$2:$B$978)</f>
        <v>Arlie Stranahan</v>
      </c>
    </row>
    <row r="2470" spans="1:8" x14ac:dyDescent="0.2">
      <c r="A2470" t="s">
        <v>3071</v>
      </c>
      <c r="B2470" t="s">
        <v>3928</v>
      </c>
      <c r="C2470" s="1">
        <v>44859</v>
      </c>
      <c r="D2470" s="1">
        <v>44934</v>
      </c>
      <c r="E2470">
        <f t="shared" si="38"/>
        <v>2</v>
      </c>
      <c r="F2470" t="str">
        <f>_xlfn.XLOOKUP(data!$B2470,campaign!$A$2:$A$18,campaign!$B$2:$B$18)</f>
        <v>OptOutMailings</v>
      </c>
      <c r="G2470">
        <f>_xlfn.XLOOKUP($F2470,campaign!$B$2:$B$18,campaign!$D$2:$D$18)</f>
        <v>75</v>
      </c>
      <c r="H2470" t="str">
        <f>_xlfn.XLOOKUP($A2470,customer!$A$2:$A$978,customer!$B$2:$B$978)</f>
        <v>Arlie Stranahan</v>
      </c>
    </row>
    <row r="2471" spans="1:8" x14ac:dyDescent="0.2">
      <c r="A2471" t="s">
        <v>3071</v>
      </c>
      <c r="B2471" t="s">
        <v>3928</v>
      </c>
      <c r="C2471" s="1">
        <v>44859</v>
      </c>
      <c r="D2471" s="1">
        <v>44961</v>
      </c>
      <c r="E2471">
        <f t="shared" si="38"/>
        <v>3</v>
      </c>
      <c r="F2471" t="str">
        <f>_xlfn.XLOOKUP(data!$B2471,campaign!$A$2:$A$18,campaign!$B$2:$B$18)</f>
        <v>OptOutMailings</v>
      </c>
      <c r="G2471">
        <f>_xlfn.XLOOKUP($F2471,campaign!$B$2:$B$18,campaign!$D$2:$D$18)</f>
        <v>75</v>
      </c>
      <c r="H2471" t="str">
        <f>_xlfn.XLOOKUP($A2471,customer!$A$2:$A$978,customer!$B$2:$B$978)</f>
        <v>Arlie Stranahan</v>
      </c>
    </row>
    <row r="2472" spans="1:8" x14ac:dyDescent="0.2">
      <c r="A2472" t="s">
        <v>3071</v>
      </c>
      <c r="B2472" t="s">
        <v>3928</v>
      </c>
      <c r="C2472" s="1">
        <v>44859</v>
      </c>
      <c r="D2472" s="1">
        <v>44994</v>
      </c>
      <c r="E2472">
        <f t="shared" si="38"/>
        <v>4</v>
      </c>
      <c r="F2472" t="str">
        <f>_xlfn.XLOOKUP(data!$B2472,campaign!$A$2:$A$18,campaign!$B$2:$B$18)</f>
        <v>OptOutMailings</v>
      </c>
      <c r="G2472">
        <f>_xlfn.XLOOKUP($F2472,campaign!$B$2:$B$18,campaign!$D$2:$D$18)</f>
        <v>75</v>
      </c>
      <c r="H2472" t="str">
        <f>_xlfn.XLOOKUP($A2472,customer!$A$2:$A$978,customer!$B$2:$B$978)</f>
        <v>Arlie Stranahan</v>
      </c>
    </row>
    <row r="2473" spans="1:8" x14ac:dyDescent="0.2">
      <c r="A2473" t="s">
        <v>3071</v>
      </c>
      <c r="B2473" t="s">
        <v>3928</v>
      </c>
      <c r="C2473" s="1">
        <v>44859</v>
      </c>
      <c r="D2473" s="1">
        <v>45081</v>
      </c>
      <c r="E2473">
        <f t="shared" si="38"/>
        <v>7</v>
      </c>
      <c r="F2473" t="str">
        <f>_xlfn.XLOOKUP(data!$B2473,campaign!$A$2:$A$18,campaign!$B$2:$B$18)</f>
        <v>OptOutMailings</v>
      </c>
      <c r="G2473">
        <f>_xlfn.XLOOKUP($F2473,campaign!$B$2:$B$18,campaign!$D$2:$D$18)</f>
        <v>75</v>
      </c>
      <c r="H2473" t="str">
        <f>_xlfn.XLOOKUP($A2473,customer!$A$2:$A$978,customer!$B$2:$B$978)</f>
        <v>Arlie Stranahan</v>
      </c>
    </row>
    <row r="2474" spans="1:8" x14ac:dyDescent="0.2">
      <c r="A2474" t="s">
        <v>3072</v>
      </c>
      <c r="B2474" t="s">
        <v>3950</v>
      </c>
      <c r="C2474" s="1">
        <v>44717</v>
      </c>
      <c r="D2474" s="1">
        <v>44717</v>
      </c>
      <c r="E2474">
        <f t="shared" si="38"/>
        <v>0</v>
      </c>
      <c r="F2474" t="str">
        <f>_xlfn.XLOOKUP(data!$B2474,campaign!$A$2:$A$18,campaign!$B$2:$B$18)</f>
        <v>NotNewCellphoneUser</v>
      </c>
      <c r="G2474">
        <f>_xlfn.XLOOKUP($F2474,campaign!$B$2:$B$18,campaign!$D$2:$D$18)</f>
        <v>28</v>
      </c>
      <c r="H2474" t="str">
        <f>_xlfn.XLOOKUP($A2474,customer!$A$2:$A$978,customer!$B$2:$B$978)</f>
        <v>Leticia Flecknoe</v>
      </c>
    </row>
    <row r="2475" spans="1:8" x14ac:dyDescent="0.2">
      <c r="A2475" t="s">
        <v>3072</v>
      </c>
      <c r="B2475" t="s">
        <v>3950</v>
      </c>
      <c r="C2475" s="1">
        <v>44717</v>
      </c>
      <c r="D2475" s="1">
        <v>44756</v>
      </c>
      <c r="E2475">
        <f t="shared" si="38"/>
        <v>1</v>
      </c>
      <c r="F2475" t="str">
        <f>_xlfn.XLOOKUP(data!$B2475,campaign!$A$2:$A$18,campaign!$B$2:$B$18)</f>
        <v>NotNewCellphoneUser</v>
      </c>
      <c r="G2475">
        <f>_xlfn.XLOOKUP($F2475,campaign!$B$2:$B$18,campaign!$D$2:$D$18)</f>
        <v>28</v>
      </c>
      <c r="H2475" t="str">
        <f>_xlfn.XLOOKUP($A2475,customer!$A$2:$A$978,customer!$B$2:$B$978)</f>
        <v>Leticia Flecknoe</v>
      </c>
    </row>
    <row r="2476" spans="1:8" x14ac:dyDescent="0.2">
      <c r="A2476" t="s">
        <v>3072</v>
      </c>
      <c r="B2476" t="s">
        <v>3950</v>
      </c>
      <c r="C2476" s="1">
        <v>44717</v>
      </c>
      <c r="D2476" s="1">
        <v>44779</v>
      </c>
      <c r="E2476">
        <f t="shared" si="38"/>
        <v>2</v>
      </c>
      <c r="F2476" t="str">
        <f>_xlfn.XLOOKUP(data!$B2476,campaign!$A$2:$A$18,campaign!$B$2:$B$18)</f>
        <v>NotNewCellphoneUser</v>
      </c>
      <c r="G2476">
        <f>_xlfn.XLOOKUP($F2476,campaign!$B$2:$B$18,campaign!$D$2:$D$18)</f>
        <v>28</v>
      </c>
      <c r="H2476" t="str">
        <f>_xlfn.XLOOKUP($A2476,customer!$A$2:$A$978,customer!$B$2:$B$978)</f>
        <v>Leticia Flecknoe</v>
      </c>
    </row>
    <row r="2477" spans="1:8" x14ac:dyDescent="0.2">
      <c r="A2477" t="s">
        <v>3072</v>
      </c>
      <c r="B2477" t="s">
        <v>3950</v>
      </c>
      <c r="C2477" s="1">
        <v>44717</v>
      </c>
      <c r="D2477" s="1">
        <v>44882</v>
      </c>
      <c r="E2477">
        <f t="shared" si="38"/>
        <v>5</v>
      </c>
      <c r="F2477" t="str">
        <f>_xlfn.XLOOKUP(data!$B2477,campaign!$A$2:$A$18,campaign!$B$2:$B$18)</f>
        <v>NotNewCellphoneUser</v>
      </c>
      <c r="G2477">
        <f>_xlfn.XLOOKUP($F2477,campaign!$B$2:$B$18,campaign!$D$2:$D$18)</f>
        <v>28</v>
      </c>
      <c r="H2477" t="str">
        <f>_xlfn.XLOOKUP($A2477,customer!$A$2:$A$978,customer!$B$2:$B$978)</f>
        <v>Leticia Flecknoe</v>
      </c>
    </row>
    <row r="2478" spans="1:8" x14ac:dyDescent="0.2">
      <c r="A2478" t="s">
        <v>3072</v>
      </c>
      <c r="B2478" t="s">
        <v>3950</v>
      </c>
      <c r="C2478" s="1">
        <v>44717</v>
      </c>
      <c r="D2478" s="1">
        <v>44946</v>
      </c>
      <c r="E2478">
        <f t="shared" si="38"/>
        <v>7</v>
      </c>
      <c r="F2478" t="str">
        <f>_xlfn.XLOOKUP(data!$B2478,campaign!$A$2:$A$18,campaign!$B$2:$B$18)</f>
        <v>NotNewCellphoneUser</v>
      </c>
      <c r="G2478">
        <f>_xlfn.XLOOKUP($F2478,campaign!$B$2:$B$18,campaign!$D$2:$D$18)</f>
        <v>28</v>
      </c>
      <c r="H2478" t="str">
        <f>_xlfn.XLOOKUP($A2478,customer!$A$2:$A$978,customer!$B$2:$B$978)</f>
        <v>Leticia Flecknoe</v>
      </c>
    </row>
    <row r="2479" spans="1:8" x14ac:dyDescent="0.2">
      <c r="A2479" t="s">
        <v>3072</v>
      </c>
      <c r="B2479" t="s">
        <v>3950</v>
      </c>
      <c r="C2479" s="1">
        <v>44717</v>
      </c>
      <c r="D2479" s="1">
        <v>44966</v>
      </c>
      <c r="E2479">
        <f t="shared" si="38"/>
        <v>8</v>
      </c>
      <c r="F2479" t="str">
        <f>_xlfn.XLOOKUP(data!$B2479,campaign!$A$2:$A$18,campaign!$B$2:$B$18)</f>
        <v>NotNewCellphoneUser</v>
      </c>
      <c r="G2479">
        <f>_xlfn.XLOOKUP($F2479,campaign!$B$2:$B$18,campaign!$D$2:$D$18)</f>
        <v>28</v>
      </c>
      <c r="H2479" t="str">
        <f>_xlfn.XLOOKUP($A2479,customer!$A$2:$A$978,customer!$B$2:$B$978)</f>
        <v>Leticia Flecknoe</v>
      </c>
    </row>
    <row r="2480" spans="1:8" x14ac:dyDescent="0.2">
      <c r="A2480" t="s">
        <v>3072</v>
      </c>
      <c r="B2480" t="s">
        <v>3950</v>
      </c>
      <c r="C2480" s="1">
        <v>44717</v>
      </c>
      <c r="D2480" s="1">
        <v>44991</v>
      </c>
      <c r="E2480">
        <f t="shared" si="38"/>
        <v>9</v>
      </c>
      <c r="F2480" t="str">
        <f>_xlfn.XLOOKUP(data!$B2480,campaign!$A$2:$A$18,campaign!$B$2:$B$18)</f>
        <v>NotNewCellphoneUser</v>
      </c>
      <c r="G2480">
        <f>_xlfn.XLOOKUP($F2480,campaign!$B$2:$B$18,campaign!$D$2:$D$18)</f>
        <v>28</v>
      </c>
      <c r="H2480" t="str">
        <f>_xlfn.XLOOKUP($A2480,customer!$A$2:$A$978,customer!$B$2:$B$978)</f>
        <v>Leticia Flecknoe</v>
      </c>
    </row>
    <row r="2481" spans="1:8" x14ac:dyDescent="0.2">
      <c r="A2481" t="s">
        <v>3072</v>
      </c>
      <c r="B2481" t="s">
        <v>3950</v>
      </c>
      <c r="C2481" s="1">
        <v>44717</v>
      </c>
      <c r="D2481" s="1">
        <v>45026</v>
      </c>
      <c r="E2481">
        <f t="shared" si="38"/>
        <v>10</v>
      </c>
      <c r="F2481" t="str">
        <f>_xlfn.XLOOKUP(data!$B2481,campaign!$A$2:$A$18,campaign!$B$2:$B$18)</f>
        <v>NotNewCellphoneUser</v>
      </c>
      <c r="G2481">
        <f>_xlfn.XLOOKUP($F2481,campaign!$B$2:$B$18,campaign!$D$2:$D$18)</f>
        <v>28</v>
      </c>
      <c r="H2481" t="str">
        <f>_xlfn.XLOOKUP($A2481,customer!$A$2:$A$978,customer!$B$2:$B$978)</f>
        <v>Leticia Flecknoe</v>
      </c>
    </row>
    <row r="2482" spans="1:8" x14ac:dyDescent="0.2">
      <c r="A2482" t="s">
        <v>3072</v>
      </c>
      <c r="B2482" t="s">
        <v>3950</v>
      </c>
      <c r="C2482" s="1">
        <v>44717</v>
      </c>
      <c r="D2482" s="1">
        <v>45056</v>
      </c>
      <c r="E2482">
        <f t="shared" si="38"/>
        <v>11</v>
      </c>
      <c r="F2482" t="str">
        <f>_xlfn.XLOOKUP(data!$B2482,campaign!$A$2:$A$18,campaign!$B$2:$B$18)</f>
        <v>NotNewCellphoneUser</v>
      </c>
      <c r="G2482">
        <f>_xlfn.XLOOKUP($F2482,campaign!$B$2:$B$18,campaign!$D$2:$D$18)</f>
        <v>28</v>
      </c>
      <c r="H2482" t="str">
        <f>_xlfn.XLOOKUP($A2482,customer!$A$2:$A$978,customer!$B$2:$B$978)</f>
        <v>Leticia Flecknoe</v>
      </c>
    </row>
    <row r="2483" spans="1:8" x14ac:dyDescent="0.2">
      <c r="A2483" t="s">
        <v>3072</v>
      </c>
      <c r="B2483" t="s">
        <v>3924</v>
      </c>
      <c r="C2483" s="1">
        <v>44726</v>
      </c>
      <c r="D2483" s="1">
        <v>44726</v>
      </c>
      <c r="E2483">
        <f t="shared" si="38"/>
        <v>0</v>
      </c>
      <c r="F2483" t="str">
        <f>_xlfn.XLOOKUP(data!$B2483,campaign!$A$2:$A$18,campaign!$B$2:$B$18)</f>
        <v>RVOwner</v>
      </c>
      <c r="G2483">
        <f>_xlfn.XLOOKUP($F2483,campaign!$B$2:$B$18,campaign!$D$2:$D$18)</f>
        <v>22</v>
      </c>
      <c r="H2483" t="str">
        <f>_xlfn.XLOOKUP($A2483,customer!$A$2:$A$978,customer!$B$2:$B$978)</f>
        <v>Leticia Flecknoe</v>
      </c>
    </row>
    <row r="2484" spans="1:8" x14ac:dyDescent="0.2">
      <c r="A2484" t="s">
        <v>3072</v>
      </c>
      <c r="B2484" t="s">
        <v>3924</v>
      </c>
      <c r="C2484" s="1">
        <v>44726</v>
      </c>
      <c r="D2484" s="1">
        <v>44760</v>
      </c>
      <c r="E2484">
        <f t="shared" si="38"/>
        <v>1</v>
      </c>
      <c r="F2484" t="str">
        <f>_xlfn.XLOOKUP(data!$B2484,campaign!$A$2:$A$18,campaign!$B$2:$B$18)</f>
        <v>RVOwner</v>
      </c>
      <c r="G2484">
        <f>_xlfn.XLOOKUP($F2484,campaign!$B$2:$B$18,campaign!$D$2:$D$18)</f>
        <v>22</v>
      </c>
      <c r="H2484" t="str">
        <f>_xlfn.XLOOKUP($A2484,customer!$A$2:$A$978,customer!$B$2:$B$978)</f>
        <v>Leticia Flecknoe</v>
      </c>
    </row>
    <row r="2485" spans="1:8" x14ac:dyDescent="0.2">
      <c r="A2485" t="s">
        <v>3072</v>
      </c>
      <c r="B2485" t="s">
        <v>3924</v>
      </c>
      <c r="C2485" s="1">
        <v>44726</v>
      </c>
      <c r="D2485" s="1">
        <v>44827</v>
      </c>
      <c r="E2485">
        <f t="shared" si="38"/>
        <v>3</v>
      </c>
      <c r="F2485" t="str">
        <f>_xlfn.XLOOKUP(data!$B2485,campaign!$A$2:$A$18,campaign!$B$2:$B$18)</f>
        <v>RVOwner</v>
      </c>
      <c r="G2485">
        <f>_xlfn.XLOOKUP($F2485,campaign!$B$2:$B$18,campaign!$D$2:$D$18)</f>
        <v>22</v>
      </c>
      <c r="H2485" t="str">
        <f>_xlfn.XLOOKUP($A2485,customer!$A$2:$A$978,customer!$B$2:$B$978)</f>
        <v>Leticia Flecknoe</v>
      </c>
    </row>
    <row r="2486" spans="1:8" x14ac:dyDescent="0.2">
      <c r="A2486" t="s">
        <v>3072</v>
      </c>
      <c r="B2486" t="s">
        <v>3924</v>
      </c>
      <c r="C2486" s="1">
        <v>44726</v>
      </c>
      <c r="D2486" s="1">
        <v>44854</v>
      </c>
      <c r="E2486">
        <f t="shared" si="38"/>
        <v>4</v>
      </c>
      <c r="F2486" t="str">
        <f>_xlfn.XLOOKUP(data!$B2486,campaign!$A$2:$A$18,campaign!$B$2:$B$18)</f>
        <v>RVOwner</v>
      </c>
      <c r="G2486">
        <f>_xlfn.XLOOKUP($F2486,campaign!$B$2:$B$18,campaign!$D$2:$D$18)</f>
        <v>22</v>
      </c>
      <c r="H2486" t="str">
        <f>_xlfn.XLOOKUP($A2486,customer!$A$2:$A$978,customer!$B$2:$B$978)</f>
        <v>Leticia Flecknoe</v>
      </c>
    </row>
    <row r="2487" spans="1:8" x14ac:dyDescent="0.2">
      <c r="A2487" t="s">
        <v>3072</v>
      </c>
      <c r="B2487" t="s">
        <v>3924</v>
      </c>
      <c r="C2487" s="1">
        <v>44726</v>
      </c>
      <c r="D2487" s="1">
        <v>44882</v>
      </c>
      <c r="E2487">
        <f t="shared" si="38"/>
        <v>5</v>
      </c>
      <c r="F2487" t="str">
        <f>_xlfn.XLOOKUP(data!$B2487,campaign!$A$2:$A$18,campaign!$B$2:$B$18)</f>
        <v>RVOwner</v>
      </c>
      <c r="G2487">
        <f>_xlfn.XLOOKUP($F2487,campaign!$B$2:$B$18,campaign!$D$2:$D$18)</f>
        <v>22</v>
      </c>
      <c r="H2487" t="str">
        <f>_xlfn.XLOOKUP($A2487,customer!$A$2:$A$978,customer!$B$2:$B$978)</f>
        <v>Leticia Flecknoe</v>
      </c>
    </row>
    <row r="2488" spans="1:8" x14ac:dyDescent="0.2">
      <c r="A2488" t="s">
        <v>3072</v>
      </c>
      <c r="B2488" t="s">
        <v>3924</v>
      </c>
      <c r="C2488" s="1">
        <v>44726</v>
      </c>
      <c r="D2488" s="1">
        <v>44924</v>
      </c>
      <c r="E2488">
        <f t="shared" si="38"/>
        <v>6</v>
      </c>
      <c r="F2488" t="str">
        <f>_xlfn.XLOOKUP(data!$B2488,campaign!$A$2:$A$18,campaign!$B$2:$B$18)</f>
        <v>RVOwner</v>
      </c>
      <c r="G2488">
        <f>_xlfn.XLOOKUP($F2488,campaign!$B$2:$B$18,campaign!$D$2:$D$18)</f>
        <v>22</v>
      </c>
      <c r="H2488" t="str">
        <f>_xlfn.XLOOKUP($A2488,customer!$A$2:$A$978,customer!$B$2:$B$978)</f>
        <v>Leticia Flecknoe</v>
      </c>
    </row>
    <row r="2489" spans="1:8" x14ac:dyDescent="0.2">
      <c r="A2489" t="s">
        <v>3072</v>
      </c>
      <c r="B2489" t="s">
        <v>3924</v>
      </c>
      <c r="C2489" s="1">
        <v>44726</v>
      </c>
      <c r="D2489" s="1">
        <v>44945</v>
      </c>
      <c r="E2489">
        <f t="shared" si="38"/>
        <v>7</v>
      </c>
      <c r="F2489" t="str">
        <f>_xlfn.XLOOKUP(data!$B2489,campaign!$A$2:$A$18,campaign!$B$2:$B$18)</f>
        <v>RVOwner</v>
      </c>
      <c r="G2489">
        <f>_xlfn.XLOOKUP($F2489,campaign!$B$2:$B$18,campaign!$D$2:$D$18)</f>
        <v>22</v>
      </c>
      <c r="H2489" t="str">
        <f>_xlfn.XLOOKUP($A2489,customer!$A$2:$A$978,customer!$B$2:$B$978)</f>
        <v>Leticia Flecknoe</v>
      </c>
    </row>
    <row r="2490" spans="1:8" x14ac:dyDescent="0.2">
      <c r="A2490" t="s">
        <v>3072</v>
      </c>
      <c r="B2490" t="s">
        <v>3924</v>
      </c>
      <c r="C2490" s="1">
        <v>44726</v>
      </c>
      <c r="D2490" s="1">
        <v>44981</v>
      </c>
      <c r="E2490">
        <f t="shared" si="38"/>
        <v>8</v>
      </c>
      <c r="F2490" t="str">
        <f>_xlfn.XLOOKUP(data!$B2490,campaign!$A$2:$A$18,campaign!$B$2:$B$18)</f>
        <v>RVOwner</v>
      </c>
      <c r="G2490">
        <f>_xlfn.XLOOKUP($F2490,campaign!$B$2:$B$18,campaign!$D$2:$D$18)</f>
        <v>22</v>
      </c>
      <c r="H2490" t="str">
        <f>_xlfn.XLOOKUP($A2490,customer!$A$2:$A$978,customer!$B$2:$B$978)</f>
        <v>Leticia Flecknoe</v>
      </c>
    </row>
    <row r="2491" spans="1:8" x14ac:dyDescent="0.2">
      <c r="A2491" t="s">
        <v>3072</v>
      </c>
      <c r="B2491" t="s">
        <v>3924</v>
      </c>
      <c r="C2491" s="1">
        <v>44726</v>
      </c>
      <c r="D2491" s="1">
        <v>45008</v>
      </c>
      <c r="E2491">
        <f t="shared" si="38"/>
        <v>9</v>
      </c>
      <c r="F2491" t="str">
        <f>_xlfn.XLOOKUP(data!$B2491,campaign!$A$2:$A$18,campaign!$B$2:$B$18)</f>
        <v>RVOwner</v>
      </c>
      <c r="G2491">
        <f>_xlfn.XLOOKUP($F2491,campaign!$B$2:$B$18,campaign!$D$2:$D$18)</f>
        <v>22</v>
      </c>
      <c r="H2491" t="str">
        <f>_xlfn.XLOOKUP($A2491,customer!$A$2:$A$978,customer!$B$2:$B$978)</f>
        <v>Leticia Flecknoe</v>
      </c>
    </row>
    <row r="2492" spans="1:8" x14ac:dyDescent="0.2">
      <c r="A2492" t="s">
        <v>3072</v>
      </c>
      <c r="B2492" t="s">
        <v>3924</v>
      </c>
      <c r="C2492" s="1">
        <v>44726</v>
      </c>
      <c r="D2492" s="1">
        <v>45030</v>
      </c>
      <c r="E2492">
        <f t="shared" si="38"/>
        <v>10</v>
      </c>
      <c r="F2492" t="str">
        <f>_xlfn.XLOOKUP(data!$B2492,campaign!$A$2:$A$18,campaign!$B$2:$B$18)</f>
        <v>RVOwner</v>
      </c>
      <c r="G2492">
        <f>_xlfn.XLOOKUP($F2492,campaign!$B$2:$B$18,campaign!$D$2:$D$18)</f>
        <v>22</v>
      </c>
      <c r="H2492" t="str">
        <f>_xlfn.XLOOKUP($A2492,customer!$A$2:$A$978,customer!$B$2:$B$978)</f>
        <v>Leticia Flecknoe</v>
      </c>
    </row>
    <row r="2493" spans="1:8" x14ac:dyDescent="0.2">
      <c r="A2493" t="s">
        <v>3072</v>
      </c>
      <c r="B2493" t="s">
        <v>3924</v>
      </c>
      <c r="C2493" s="1">
        <v>44726</v>
      </c>
      <c r="D2493" s="1">
        <v>45065</v>
      </c>
      <c r="E2493">
        <f t="shared" si="38"/>
        <v>11</v>
      </c>
      <c r="F2493" t="str">
        <f>_xlfn.XLOOKUP(data!$B2493,campaign!$A$2:$A$18,campaign!$B$2:$B$18)</f>
        <v>RVOwner</v>
      </c>
      <c r="G2493">
        <f>_xlfn.XLOOKUP($F2493,campaign!$B$2:$B$18,campaign!$D$2:$D$18)</f>
        <v>22</v>
      </c>
      <c r="H2493" t="str">
        <f>_xlfn.XLOOKUP($A2493,customer!$A$2:$A$978,customer!$B$2:$B$978)</f>
        <v>Leticia Flecknoe</v>
      </c>
    </row>
    <row r="2494" spans="1:8" x14ac:dyDescent="0.2">
      <c r="A2494" t="s">
        <v>3072</v>
      </c>
      <c r="B2494" t="s">
        <v>3929</v>
      </c>
      <c r="C2494" s="1">
        <v>44933</v>
      </c>
      <c r="D2494" s="1">
        <v>44933</v>
      </c>
      <c r="E2494">
        <f t="shared" si="38"/>
        <v>0</v>
      </c>
      <c r="F2494" t="str">
        <f>_xlfn.XLOOKUP(data!$B2494,campaign!$A$2:$A$18,campaign!$B$2:$B$18)</f>
        <v>NonUSTravel</v>
      </c>
      <c r="G2494">
        <f>_xlfn.XLOOKUP($F2494,campaign!$B$2:$B$18,campaign!$D$2:$D$18)</f>
        <v>66</v>
      </c>
      <c r="H2494" t="str">
        <f>_xlfn.XLOOKUP($A2494,customer!$A$2:$A$978,customer!$B$2:$B$978)</f>
        <v>Leticia Flecknoe</v>
      </c>
    </row>
    <row r="2495" spans="1:8" x14ac:dyDescent="0.2">
      <c r="A2495" t="s">
        <v>3072</v>
      </c>
      <c r="B2495" t="s">
        <v>3929</v>
      </c>
      <c r="C2495" s="1">
        <v>44933</v>
      </c>
      <c r="D2495" s="1">
        <v>44977</v>
      </c>
      <c r="E2495">
        <f t="shared" si="38"/>
        <v>1</v>
      </c>
      <c r="F2495" t="str">
        <f>_xlfn.XLOOKUP(data!$B2495,campaign!$A$2:$A$18,campaign!$B$2:$B$18)</f>
        <v>NonUSTravel</v>
      </c>
      <c r="G2495">
        <f>_xlfn.XLOOKUP($F2495,campaign!$B$2:$B$18,campaign!$D$2:$D$18)</f>
        <v>66</v>
      </c>
      <c r="H2495" t="str">
        <f>_xlfn.XLOOKUP($A2495,customer!$A$2:$A$978,customer!$B$2:$B$978)</f>
        <v>Leticia Flecknoe</v>
      </c>
    </row>
    <row r="2496" spans="1:8" x14ac:dyDescent="0.2">
      <c r="A2496" t="s">
        <v>3072</v>
      </c>
      <c r="B2496" t="s">
        <v>3929</v>
      </c>
      <c r="C2496" s="1">
        <v>44933</v>
      </c>
      <c r="D2496" s="1">
        <v>44996</v>
      </c>
      <c r="E2496">
        <f t="shared" si="38"/>
        <v>2</v>
      </c>
      <c r="F2496" t="str">
        <f>_xlfn.XLOOKUP(data!$B2496,campaign!$A$2:$A$18,campaign!$B$2:$B$18)</f>
        <v>NonUSTravel</v>
      </c>
      <c r="G2496">
        <f>_xlfn.XLOOKUP($F2496,campaign!$B$2:$B$18,campaign!$D$2:$D$18)</f>
        <v>66</v>
      </c>
      <c r="H2496" t="str">
        <f>_xlfn.XLOOKUP($A2496,customer!$A$2:$A$978,customer!$B$2:$B$978)</f>
        <v>Leticia Flecknoe</v>
      </c>
    </row>
    <row r="2497" spans="1:8" x14ac:dyDescent="0.2">
      <c r="A2497" t="s">
        <v>3072</v>
      </c>
      <c r="B2497" t="s">
        <v>3929</v>
      </c>
      <c r="C2497" s="1">
        <v>44933</v>
      </c>
      <c r="D2497" s="1">
        <v>45036</v>
      </c>
      <c r="E2497">
        <f t="shared" si="38"/>
        <v>3</v>
      </c>
      <c r="F2497" t="str">
        <f>_xlfn.XLOOKUP(data!$B2497,campaign!$A$2:$A$18,campaign!$B$2:$B$18)</f>
        <v>NonUSTravel</v>
      </c>
      <c r="G2497">
        <f>_xlfn.XLOOKUP($F2497,campaign!$B$2:$B$18,campaign!$D$2:$D$18)</f>
        <v>66</v>
      </c>
      <c r="H2497" t="str">
        <f>_xlfn.XLOOKUP($A2497,customer!$A$2:$A$978,customer!$B$2:$B$978)</f>
        <v>Leticia Flecknoe</v>
      </c>
    </row>
    <row r="2498" spans="1:8" x14ac:dyDescent="0.2">
      <c r="A2498" t="s">
        <v>3072</v>
      </c>
      <c r="B2498" t="s">
        <v>3929</v>
      </c>
      <c r="C2498" s="1">
        <v>44933</v>
      </c>
      <c r="D2498" s="1">
        <v>45056</v>
      </c>
      <c r="E2498">
        <f t="shared" si="38"/>
        <v>4</v>
      </c>
      <c r="F2498" t="str">
        <f>_xlfn.XLOOKUP(data!$B2498,campaign!$A$2:$A$18,campaign!$B$2:$B$18)</f>
        <v>NonUSTravel</v>
      </c>
      <c r="G2498">
        <f>_xlfn.XLOOKUP($F2498,campaign!$B$2:$B$18,campaign!$D$2:$D$18)</f>
        <v>66</v>
      </c>
      <c r="H2498" t="str">
        <f>_xlfn.XLOOKUP($A2498,customer!$A$2:$A$978,customer!$B$2:$B$978)</f>
        <v>Leticia Flecknoe</v>
      </c>
    </row>
    <row r="2499" spans="1:8" x14ac:dyDescent="0.2">
      <c r="A2499" t="s">
        <v>3073</v>
      </c>
      <c r="B2499" t="s">
        <v>3923</v>
      </c>
      <c r="C2499" s="1">
        <v>44610</v>
      </c>
      <c r="D2499" s="1">
        <v>44610</v>
      </c>
      <c r="E2499">
        <f t="shared" ref="E2499:E2562" si="39">DATEDIF(C2499,D2499,"M")</f>
        <v>0</v>
      </c>
      <c r="F2499" t="str">
        <f>_xlfn.XLOOKUP(data!$B2499,campaign!$A$2:$A$18,campaign!$B$2:$B$18)</f>
        <v>TruckOwner</v>
      </c>
      <c r="G2499">
        <f>_xlfn.XLOOKUP($F2499,campaign!$B$2:$B$18,campaign!$D$2:$D$18)</f>
        <v>26</v>
      </c>
      <c r="H2499" t="str">
        <f>_xlfn.XLOOKUP($A2499,customer!$A$2:$A$978,customer!$B$2:$B$978)</f>
        <v>Martha Dight</v>
      </c>
    </row>
    <row r="2500" spans="1:8" x14ac:dyDescent="0.2">
      <c r="A2500" t="s">
        <v>3073</v>
      </c>
      <c r="B2500" t="s">
        <v>3923</v>
      </c>
      <c r="C2500" s="1">
        <v>44610</v>
      </c>
      <c r="D2500" s="1">
        <v>44648</v>
      </c>
      <c r="E2500">
        <f t="shared" si="39"/>
        <v>1</v>
      </c>
      <c r="F2500" t="str">
        <f>_xlfn.XLOOKUP(data!$B2500,campaign!$A$2:$A$18,campaign!$B$2:$B$18)</f>
        <v>TruckOwner</v>
      </c>
      <c r="G2500">
        <f>_xlfn.XLOOKUP($F2500,campaign!$B$2:$B$18,campaign!$D$2:$D$18)</f>
        <v>26</v>
      </c>
      <c r="H2500" t="str">
        <f>_xlfn.XLOOKUP($A2500,customer!$A$2:$A$978,customer!$B$2:$B$978)</f>
        <v>Martha Dight</v>
      </c>
    </row>
    <row r="2501" spans="1:8" x14ac:dyDescent="0.2">
      <c r="A2501" t="s">
        <v>3073</v>
      </c>
      <c r="B2501" t="s">
        <v>3923</v>
      </c>
      <c r="C2501" s="1">
        <v>44610</v>
      </c>
      <c r="D2501" s="1">
        <v>44701</v>
      </c>
      <c r="E2501">
        <f t="shared" si="39"/>
        <v>3</v>
      </c>
      <c r="F2501" t="str">
        <f>_xlfn.XLOOKUP(data!$B2501,campaign!$A$2:$A$18,campaign!$B$2:$B$18)</f>
        <v>TruckOwner</v>
      </c>
      <c r="G2501">
        <f>_xlfn.XLOOKUP($F2501,campaign!$B$2:$B$18,campaign!$D$2:$D$18)</f>
        <v>26</v>
      </c>
      <c r="H2501" t="str">
        <f>_xlfn.XLOOKUP($A2501,customer!$A$2:$A$978,customer!$B$2:$B$978)</f>
        <v>Martha Dight</v>
      </c>
    </row>
    <row r="2502" spans="1:8" x14ac:dyDescent="0.2">
      <c r="A2502" t="s">
        <v>3073</v>
      </c>
      <c r="B2502" t="s">
        <v>3923</v>
      </c>
      <c r="C2502" s="1">
        <v>44610</v>
      </c>
      <c r="D2502" s="1">
        <v>44796</v>
      </c>
      <c r="E2502">
        <f t="shared" si="39"/>
        <v>6</v>
      </c>
      <c r="F2502" t="str">
        <f>_xlfn.XLOOKUP(data!$B2502,campaign!$A$2:$A$18,campaign!$B$2:$B$18)</f>
        <v>TruckOwner</v>
      </c>
      <c r="G2502">
        <f>_xlfn.XLOOKUP($F2502,campaign!$B$2:$B$18,campaign!$D$2:$D$18)</f>
        <v>26</v>
      </c>
      <c r="H2502" t="str">
        <f>_xlfn.XLOOKUP($A2502,customer!$A$2:$A$978,customer!$B$2:$B$978)</f>
        <v>Martha Dight</v>
      </c>
    </row>
    <row r="2503" spans="1:8" x14ac:dyDescent="0.2">
      <c r="A2503" t="s">
        <v>3073</v>
      </c>
      <c r="B2503" t="s">
        <v>3923</v>
      </c>
      <c r="C2503" s="1">
        <v>44610</v>
      </c>
      <c r="D2503" s="1">
        <v>44823</v>
      </c>
      <c r="E2503">
        <f t="shared" si="39"/>
        <v>7</v>
      </c>
      <c r="F2503" t="str">
        <f>_xlfn.XLOOKUP(data!$B2503,campaign!$A$2:$A$18,campaign!$B$2:$B$18)</f>
        <v>TruckOwner</v>
      </c>
      <c r="G2503">
        <f>_xlfn.XLOOKUP($F2503,campaign!$B$2:$B$18,campaign!$D$2:$D$18)</f>
        <v>26</v>
      </c>
      <c r="H2503" t="str">
        <f>_xlfn.XLOOKUP($A2503,customer!$A$2:$A$978,customer!$B$2:$B$978)</f>
        <v>Martha Dight</v>
      </c>
    </row>
    <row r="2504" spans="1:8" x14ac:dyDescent="0.2">
      <c r="A2504" t="s">
        <v>3073</v>
      </c>
      <c r="B2504" t="s">
        <v>3923</v>
      </c>
      <c r="C2504" s="1">
        <v>44610</v>
      </c>
      <c r="D2504" s="1">
        <v>44923</v>
      </c>
      <c r="E2504">
        <f t="shared" si="39"/>
        <v>10</v>
      </c>
      <c r="F2504" t="str">
        <f>_xlfn.XLOOKUP(data!$B2504,campaign!$A$2:$A$18,campaign!$B$2:$B$18)</f>
        <v>TruckOwner</v>
      </c>
      <c r="G2504">
        <f>_xlfn.XLOOKUP($F2504,campaign!$B$2:$B$18,campaign!$D$2:$D$18)</f>
        <v>26</v>
      </c>
      <c r="H2504" t="str">
        <f>_xlfn.XLOOKUP($A2504,customer!$A$2:$A$978,customer!$B$2:$B$978)</f>
        <v>Martha Dight</v>
      </c>
    </row>
    <row r="2505" spans="1:8" x14ac:dyDescent="0.2">
      <c r="A2505" t="s">
        <v>3073</v>
      </c>
      <c r="B2505" t="s">
        <v>3923</v>
      </c>
      <c r="C2505" s="1">
        <v>44610</v>
      </c>
      <c r="D2505" s="1">
        <v>44955</v>
      </c>
      <c r="E2505">
        <f t="shared" si="39"/>
        <v>11</v>
      </c>
      <c r="F2505" t="str">
        <f>_xlfn.XLOOKUP(data!$B2505,campaign!$A$2:$A$18,campaign!$B$2:$B$18)</f>
        <v>TruckOwner</v>
      </c>
      <c r="G2505">
        <f>_xlfn.XLOOKUP($F2505,campaign!$B$2:$B$18,campaign!$D$2:$D$18)</f>
        <v>26</v>
      </c>
      <c r="H2505" t="str">
        <f>_xlfn.XLOOKUP($A2505,customer!$A$2:$A$978,customer!$B$2:$B$978)</f>
        <v>Martha Dight</v>
      </c>
    </row>
    <row r="2506" spans="1:8" x14ac:dyDescent="0.2">
      <c r="A2506" t="s">
        <v>3073</v>
      </c>
      <c r="B2506" t="s">
        <v>3923</v>
      </c>
      <c r="C2506" s="1">
        <v>44610</v>
      </c>
      <c r="D2506" s="1">
        <v>45068</v>
      </c>
      <c r="E2506">
        <f t="shared" si="39"/>
        <v>15</v>
      </c>
      <c r="F2506" t="str">
        <f>_xlfn.XLOOKUP(data!$B2506,campaign!$A$2:$A$18,campaign!$B$2:$B$18)</f>
        <v>TruckOwner</v>
      </c>
      <c r="G2506">
        <f>_xlfn.XLOOKUP($F2506,campaign!$B$2:$B$18,campaign!$D$2:$D$18)</f>
        <v>26</v>
      </c>
      <c r="H2506" t="str">
        <f>_xlfn.XLOOKUP($A2506,customer!$A$2:$A$978,customer!$B$2:$B$978)</f>
        <v>Martha Dight</v>
      </c>
    </row>
    <row r="2507" spans="1:8" x14ac:dyDescent="0.2">
      <c r="A2507" t="s">
        <v>3073</v>
      </c>
      <c r="B2507" t="s">
        <v>3928</v>
      </c>
      <c r="C2507" s="1">
        <v>44932</v>
      </c>
      <c r="D2507" s="1">
        <v>44932</v>
      </c>
      <c r="E2507">
        <f t="shared" si="39"/>
        <v>0</v>
      </c>
      <c r="F2507" t="str">
        <f>_xlfn.XLOOKUP(data!$B2507,campaign!$A$2:$A$18,campaign!$B$2:$B$18)</f>
        <v>OptOutMailings</v>
      </c>
      <c r="G2507">
        <f>_xlfn.XLOOKUP($F2507,campaign!$B$2:$B$18,campaign!$D$2:$D$18)</f>
        <v>75</v>
      </c>
      <c r="H2507" t="str">
        <f>_xlfn.XLOOKUP($A2507,customer!$A$2:$A$978,customer!$B$2:$B$978)</f>
        <v>Martha Dight</v>
      </c>
    </row>
    <row r="2508" spans="1:8" x14ac:dyDescent="0.2">
      <c r="A2508" t="s">
        <v>3073</v>
      </c>
      <c r="B2508" t="s">
        <v>3928</v>
      </c>
      <c r="C2508" s="1">
        <v>44932</v>
      </c>
      <c r="D2508" s="1">
        <v>44963</v>
      </c>
      <c r="E2508">
        <f t="shared" si="39"/>
        <v>1</v>
      </c>
      <c r="F2508" t="str">
        <f>_xlfn.XLOOKUP(data!$B2508,campaign!$A$2:$A$18,campaign!$B$2:$B$18)</f>
        <v>OptOutMailings</v>
      </c>
      <c r="G2508">
        <f>_xlfn.XLOOKUP($F2508,campaign!$B$2:$B$18,campaign!$D$2:$D$18)</f>
        <v>75</v>
      </c>
      <c r="H2508" t="str">
        <f>_xlfn.XLOOKUP($A2508,customer!$A$2:$A$978,customer!$B$2:$B$978)</f>
        <v>Martha Dight</v>
      </c>
    </row>
    <row r="2509" spans="1:8" x14ac:dyDescent="0.2">
      <c r="A2509" t="s">
        <v>3073</v>
      </c>
      <c r="B2509" t="s">
        <v>3928</v>
      </c>
      <c r="C2509" s="1">
        <v>44932</v>
      </c>
      <c r="D2509" s="1">
        <v>45003</v>
      </c>
      <c r="E2509">
        <f t="shared" si="39"/>
        <v>2</v>
      </c>
      <c r="F2509" t="str">
        <f>_xlfn.XLOOKUP(data!$B2509,campaign!$A$2:$A$18,campaign!$B$2:$B$18)</f>
        <v>OptOutMailings</v>
      </c>
      <c r="G2509">
        <f>_xlfn.XLOOKUP($F2509,campaign!$B$2:$B$18,campaign!$D$2:$D$18)</f>
        <v>75</v>
      </c>
      <c r="H2509" t="str">
        <f>_xlfn.XLOOKUP($A2509,customer!$A$2:$A$978,customer!$B$2:$B$978)</f>
        <v>Martha Dight</v>
      </c>
    </row>
    <row r="2510" spans="1:8" x14ac:dyDescent="0.2">
      <c r="A2510" t="s">
        <v>3073</v>
      </c>
      <c r="B2510" t="s">
        <v>3928</v>
      </c>
      <c r="C2510" s="1">
        <v>44932</v>
      </c>
      <c r="D2510" s="1">
        <v>45037</v>
      </c>
      <c r="E2510">
        <f t="shared" si="39"/>
        <v>3</v>
      </c>
      <c r="F2510" t="str">
        <f>_xlfn.XLOOKUP(data!$B2510,campaign!$A$2:$A$18,campaign!$B$2:$B$18)</f>
        <v>OptOutMailings</v>
      </c>
      <c r="G2510">
        <f>_xlfn.XLOOKUP($F2510,campaign!$B$2:$B$18,campaign!$D$2:$D$18)</f>
        <v>75</v>
      </c>
      <c r="H2510" t="str">
        <f>_xlfn.XLOOKUP($A2510,customer!$A$2:$A$978,customer!$B$2:$B$978)</f>
        <v>Martha Dight</v>
      </c>
    </row>
    <row r="2511" spans="1:8" x14ac:dyDescent="0.2">
      <c r="A2511" t="s">
        <v>3073</v>
      </c>
      <c r="B2511" t="s">
        <v>3928</v>
      </c>
      <c r="C2511" s="1">
        <v>44932</v>
      </c>
      <c r="D2511" s="1">
        <v>45067</v>
      </c>
      <c r="E2511">
        <f t="shared" si="39"/>
        <v>4</v>
      </c>
      <c r="F2511" t="str">
        <f>_xlfn.XLOOKUP(data!$B2511,campaign!$A$2:$A$18,campaign!$B$2:$B$18)</f>
        <v>OptOutMailings</v>
      </c>
      <c r="G2511">
        <f>_xlfn.XLOOKUP($F2511,campaign!$B$2:$B$18,campaign!$D$2:$D$18)</f>
        <v>75</v>
      </c>
      <c r="H2511" t="str">
        <f>_xlfn.XLOOKUP($A2511,customer!$A$2:$A$978,customer!$B$2:$B$978)</f>
        <v>Martha Dight</v>
      </c>
    </row>
    <row r="2512" spans="1:8" x14ac:dyDescent="0.2">
      <c r="A2512" t="s">
        <v>3074</v>
      </c>
      <c r="B2512" t="s">
        <v>3947</v>
      </c>
      <c r="C2512" s="1">
        <v>44791</v>
      </c>
      <c r="D2512" s="1">
        <v>44791</v>
      </c>
      <c r="E2512">
        <f t="shared" si="39"/>
        <v>0</v>
      </c>
      <c r="F2512" t="str">
        <f>_xlfn.XLOOKUP(data!$B2512,campaign!$A$2:$A$18,campaign!$B$2:$B$18)</f>
        <v>OwnsComputer</v>
      </c>
      <c r="G2512">
        <f>_xlfn.XLOOKUP($F2512,campaign!$B$2:$B$18,campaign!$D$2:$D$18)</f>
        <v>62</v>
      </c>
      <c r="H2512" t="str">
        <f>_xlfn.XLOOKUP($A2512,customer!$A$2:$A$978,customer!$B$2:$B$978)</f>
        <v>Cleon Gawkes</v>
      </c>
    </row>
    <row r="2513" spans="1:8" x14ac:dyDescent="0.2">
      <c r="A2513" t="s">
        <v>3074</v>
      </c>
      <c r="B2513" t="s">
        <v>3947</v>
      </c>
      <c r="C2513" s="1">
        <v>44791</v>
      </c>
      <c r="D2513" s="1">
        <v>44822</v>
      </c>
      <c r="E2513">
        <f t="shared" si="39"/>
        <v>1</v>
      </c>
      <c r="F2513" t="str">
        <f>_xlfn.XLOOKUP(data!$B2513,campaign!$A$2:$A$18,campaign!$B$2:$B$18)</f>
        <v>OwnsComputer</v>
      </c>
      <c r="G2513">
        <f>_xlfn.XLOOKUP($F2513,campaign!$B$2:$B$18,campaign!$D$2:$D$18)</f>
        <v>62</v>
      </c>
      <c r="H2513" t="str">
        <f>_xlfn.XLOOKUP($A2513,customer!$A$2:$A$978,customer!$B$2:$B$978)</f>
        <v>Cleon Gawkes</v>
      </c>
    </row>
    <row r="2514" spans="1:8" x14ac:dyDescent="0.2">
      <c r="A2514" t="s">
        <v>3074</v>
      </c>
      <c r="B2514" t="s">
        <v>3947</v>
      </c>
      <c r="C2514" s="1">
        <v>44791</v>
      </c>
      <c r="D2514" s="1">
        <v>44894</v>
      </c>
      <c r="E2514">
        <f t="shared" si="39"/>
        <v>3</v>
      </c>
      <c r="F2514" t="str">
        <f>_xlfn.XLOOKUP(data!$B2514,campaign!$A$2:$A$18,campaign!$B$2:$B$18)</f>
        <v>OwnsComputer</v>
      </c>
      <c r="G2514">
        <f>_xlfn.XLOOKUP($F2514,campaign!$B$2:$B$18,campaign!$D$2:$D$18)</f>
        <v>62</v>
      </c>
      <c r="H2514" t="str">
        <f>_xlfn.XLOOKUP($A2514,customer!$A$2:$A$978,customer!$B$2:$B$978)</f>
        <v>Cleon Gawkes</v>
      </c>
    </row>
    <row r="2515" spans="1:8" x14ac:dyDescent="0.2">
      <c r="A2515" t="s">
        <v>3074</v>
      </c>
      <c r="B2515" t="s">
        <v>3947</v>
      </c>
      <c r="C2515" s="1">
        <v>44791</v>
      </c>
      <c r="D2515" s="1">
        <v>44975</v>
      </c>
      <c r="E2515">
        <f t="shared" si="39"/>
        <v>6</v>
      </c>
      <c r="F2515" t="str">
        <f>_xlfn.XLOOKUP(data!$B2515,campaign!$A$2:$A$18,campaign!$B$2:$B$18)</f>
        <v>OwnsComputer</v>
      </c>
      <c r="G2515">
        <f>_xlfn.XLOOKUP($F2515,campaign!$B$2:$B$18,campaign!$D$2:$D$18)</f>
        <v>62</v>
      </c>
      <c r="H2515" t="str">
        <f>_xlfn.XLOOKUP($A2515,customer!$A$2:$A$978,customer!$B$2:$B$978)</f>
        <v>Cleon Gawkes</v>
      </c>
    </row>
    <row r="2516" spans="1:8" x14ac:dyDescent="0.2">
      <c r="A2516" t="s">
        <v>3074</v>
      </c>
      <c r="B2516" t="s">
        <v>3947</v>
      </c>
      <c r="C2516" s="1">
        <v>44791</v>
      </c>
      <c r="D2516" s="1">
        <v>45036</v>
      </c>
      <c r="E2516">
        <f t="shared" si="39"/>
        <v>8</v>
      </c>
      <c r="F2516" t="str">
        <f>_xlfn.XLOOKUP(data!$B2516,campaign!$A$2:$A$18,campaign!$B$2:$B$18)</f>
        <v>OwnsComputer</v>
      </c>
      <c r="G2516">
        <f>_xlfn.XLOOKUP($F2516,campaign!$B$2:$B$18,campaign!$D$2:$D$18)</f>
        <v>62</v>
      </c>
      <c r="H2516" t="str">
        <f>_xlfn.XLOOKUP($A2516,customer!$A$2:$A$978,customer!$B$2:$B$978)</f>
        <v>Cleon Gawkes</v>
      </c>
    </row>
    <row r="2517" spans="1:8" x14ac:dyDescent="0.2">
      <c r="A2517" t="s">
        <v>3074</v>
      </c>
      <c r="B2517" t="s">
        <v>3952</v>
      </c>
      <c r="C2517" s="1">
        <v>44815</v>
      </c>
      <c r="D2517" s="1">
        <v>44815</v>
      </c>
      <c r="E2517">
        <f t="shared" si="39"/>
        <v>0</v>
      </c>
      <c r="F2517" t="str">
        <f>_xlfn.XLOOKUP(data!$B2517,campaign!$A$2:$A$18,campaign!$B$2:$B$18)</f>
        <v>MadeCallToRetentionTeam</v>
      </c>
      <c r="G2517">
        <f>_xlfn.XLOOKUP($F2517,campaign!$B$2:$B$18,campaign!$D$2:$D$18)</f>
        <v>16</v>
      </c>
      <c r="H2517" t="str">
        <f>_xlfn.XLOOKUP($A2517,customer!$A$2:$A$978,customer!$B$2:$B$978)</f>
        <v>Cleon Gawkes</v>
      </c>
    </row>
    <row r="2518" spans="1:8" x14ac:dyDescent="0.2">
      <c r="A2518" t="s">
        <v>3074</v>
      </c>
      <c r="B2518" t="s">
        <v>3952</v>
      </c>
      <c r="C2518" s="1">
        <v>44815</v>
      </c>
      <c r="D2518" s="1">
        <v>44891</v>
      </c>
      <c r="E2518">
        <f t="shared" si="39"/>
        <v>2</v>
      </c>
      <c r="F2518" t="str">
        <f>_xlfn.XLOOKUP(data!$B2518,campaign!$A$2:$A$18,campaign!$B$2:$B$18)</f>
        <v>MadeCallToRetentionTeam</v>
      </c>
      <c r="G2518">
        <f>_xlfn.XLOOKUP($F2518,campaign!$B$2:$B$18,campaign!$D$2:$D$18)</f>
        <v>16</v>
      </c>
      <c r="H2518" t="str">
        <f>_xlfn.XLOOKUP($A2518,customer!$A$2:$A$978,customer!$B$2:$B$978)</f>
        <v>Cleon Gawkes</v>
      </c>
    </row>
    <row r="2519" spans="1:8" x14ac:dyDescent="0.2">
      <c r="A2519" t="s">
        <v>3074</v>
      </c>
      <c r="B2519" t="s">
        <v>3952</v>
      </c>
      <c r="C2519" s="1">
        <v>44815</v>
      </c>
      <c r="D2519" s="1">
        <v>44938</v>
      </c>
      <c r="E2519">
        <f t="shared" si="39"/>
        <v>4</v>
      </c>
      <c r="F2519" t="str">
        <f>_xlfn.XLOOKUP(data!$B2519,campaign!$A$2:$A$18,campaign!$B$2:$B$18)</f>
        <v>MadeCallToRetentionTeam</v>
      </c>
      <c r="G2519">
        <f>_xlfn.XLOOKUP($F2519,campaign!$B$2:$B$18,campaign!$D$2:$D$18)</f>
        <v>16</v>
      </c>
      <c r="H2519" t="str">
        <f>_xlfn.XLOOKUP($A2519,customer!$A$2:$A$978,customer!$B$2:$B$978)</f>
        <v>Cleon Gawkes</v>
      </c>
    </row>
    <row r="2520" spans="1:8" x14ac:dyDescent="0.2">
      <c r="A2520" t="s">
        <v>3074</v>
      </c>
      <c r="B2520" t="s">
        <v>3952</v>
      </c>
      <c r="C2520" s="1">
        <v>44815</v>
      </c>
      <c r="D2520" s="1">
        <v>44982</v>
      </c>
      <c r="E2520">
        <f t="shared" si="39"/>
        <v>5</v>
      </c>
      <c r="F2520" t="str">
        <f>_xlfn.XLOOKUP(data!$B2520,campaign!$A$2:$A$18,campaign!$B$2:$B$18)</f>
        <v>MadeCallToRetentionTeam</v>
      </c>
      <c r="G2520">
        <f>_xlfn.XLOOKUP($F2520,campaign!$B$2:$B$18,campaign!$D$2:$D$18)</f>
        <v>16</v>
      </c>
      <c r="H2520" t="str">
        <f>_xlfn.XLOOKUP($A2520,customer!$A$2:$A$978,customer!$B$2:$B$978)</f>
        <v>Cleon Gawkes</v>
      </c>
    </row>
    <row r="2521" spans="1:8" x14ac:dyDescent="0.2">
      <c r="A2521" t="s">
        <v>3074</v>
      </c>
      <c r="B2521" t="s">
        <v>3952</v>
      </c>
      <c r="C2521" s="1">
        <v>44815</v>
      </c>
      <c r="D2521" s="1">
        <v>44996</v>
      </c>
      <c r="E2521">
        <f t="shared" si="39"/>
        <v>6</v>
      </c>
      <c r="F2521" t="str">
        <f>_xlfn.XLOOKUP(data!$B2521,campaign!$A$2:$A$18,campaign!$B$2:$B$18)</f>
        <v>MadeCallToRetentionTeam</v>
      </c>
      <c r="G2521">
        <f>_xlfn.XLOOKUP($F2521,campaign!$B$2:$B$18,campaign!$D$2:$D$18)</f>
        <v>16</v>
      </c>
      <c r="H2521" t="str">
        <f>_xlfn.XLOOKUP($A2521,customer!$A$2:$A$978,customer!$B$2:$B$978)</f>
        <v>Cleon Gawkes</v>
      </c>
    </row>
    <row r="2522" spans="1:8" x14ac:dyDescent="0.2">
      <c r="A2522" t="s">
        <v>3074</v>
      </c>
      <c r="B2522" t="s">
        <v>3952</v>
      </c>
      <c r="C2522" s="1">
        <v>44815</v>
      </c>
      <c r="D2522" s="1">
        <v>45034</v>
      </c>
      <c r="E2522">
        <f t="shared" si="39"/>
        <v>7</v>
      </c>
      <c r="F2522" t="str">
        <f>_xlfn.XLOOKUP(data!$B2522,campaign!$A$2:$A$18,campaign!$B$2:$B$18)</f>
        <v>MadeCallToRetentionTeam</v>
      </c>
      <c r="G2522">
        <f>_xlfn.XLOOKUP($F2522,campaign!$B$2:$B$18,campaign!$D$2:$D$18)</f>
        <v>16</v>
      </c>
      <c r="H2522" t="str">
        <f>_xlfn.XLOOKUP($A2522,customer!$A$2:$A$978,customer!$B$2:$B$978)</f>
        <v>Cleon Gawkes</v>
      </c>
    </row>
    <row r="2523" spans="1:8" x14ac:dyDescent="0.2">
      <c r="A2523" t="s">
        <v>3074</v>
      </c>
      <c r="B2523" t="s">
        <v>3952</v>
      </c>
      <c r="C2523" s="1">
        <v>44815</v>
      </c>
      <c r="D2523" s="1">
        <v>45059</v>
      </c>
      <c r="E2523">
        <f t="shared" si="39"/>
        <v>8</v>
      </c>
      <c r="F2523" t="str">
        <f>_xlfn.XLOOKUP(data!$B2523,campaign!$A$2:$A$18,campaign!$B$2:$B$18)</f>
        <v>MadeCallToRetentionTeam</v>
      </c>
      <c r="G2523">
        <f>_xlfn.XLOOKUP($F2523,campaign!$B$2:$B$18,campaign!$D$2:$D$18)</f>
        <v>16</v>
      </c>
      <c r="H2523" t="str">
        <f>_xlfn.XLOOKUP($A2523,customer!$A$2:$A$978,customer!$B$2:$B$978)</f>
        <v>Cleon Gawkes</v>
      </c>
    </row>
    <row r="2524" spans="1:8" x14ac:dyDescent="0.2">
      <c r="A2524" t="s">
        <v>3074</v>
      </c>
      <c r="B2524" t="s">
        <v>3928</v>
      </c>
      <c r="C2524" s="1">
        <v>45010</v>
      </c>
      <c r="D2524" s="1">
        <v>45010</v>
      </c>
      <c r="E2524">
        <f t="shared" si="39"/>
        <v>0</v>
      </c>
      <c r="F2524" t="str">
        <f>_xlfn.XLOOKUP(data!$B2524,campaign!$A$2:$A$18,campaign!$B$2:$B$18)</f>
        <v>OptOutMailings</v>
      </c>
      <c r="G2524">
        <f>_xlfn.XLOOKUP($F2524,campaign!$B$2:$B$18,campaign!$D$2:$D$18)</f>
        <v>75</v>
      </c>
      <c r="H2524" t="str">
        <f>_xlfn.XLOOKUP($A2524,customer!$A$2:$A$978,customer!$B$2:$B$978)</f>
        <v>Cleon Gawkes</v>
      </c>
    </row>
    <row r="2525" spans="1:8" x14ac:dyDescent="0.2">
      <c r="A2525" t="s">
        <v>3074</v>
      </c>
      <c r="B2525" t="s">
        <v>3928</v>
      </c>
      <c r="C2525" s="1">
        <v>45010</v>
      </c>
      <c r="D2525" s="1">
        <v>45045</v>
      </c>
      <c r="E2525">
        <f t="shared" si="39"/>
        <v>1</v>
      </c>
      <c r="F2525" t="str">
        <f>_xlfn.XLOOKUP(data!$B2525,campaign!$A$2:$A$18,campaign!$B$2:$B$18)</f>
        <v>OptOutMailings</v>
      </c>
      <c r="G2525">
        <f>_xlfn.XLOOKUP($F2525,campaign!$B$2:$B$18,campaign!$D$2:$D$18)</f>
        <v>75</v>
      </c>
      <c r="H2525" t="str">
        <f>_xlfn.XLOOKUP($A2525,customer!$A$2:$A$978,customer!$B$2:$B$978)</f>
        <v>Cleon Gawkes</v>
      </c>
    </row>
    <row r="2526" spans="1:8" x14ac:dyDescent="0.2">
      <c r="A2526" t="s">
        <v>3074</v>
      </c>
      <c r="B2526" t="s">
        <v>3928</v>
      </c>
      <c r="C2526" s="1">
        <v>45010</v>
      </c>
      <c r="D2526" s="1">
        <v>45076</v>
      </c>
      <c r="E2526">
        <f t="shared" si="39"/>
        <v>2</v>
      </c>
      <c r="F2526" t="str">
        <f>_xlfn.XLOOKUP(data!$B2526,campaign!$A$2:$A$18,campaign!$B$2:$B$18)</f>
        <v>OptOutMailings</v>
      </c>
      <c r="G2526">
        <f>_xlfn.XLOOKUP($F2526,campaign!$B$2:$B$18,campaign!$D$2:$D$18)</f>
        <v>75</v>
      </c>
      <c r="H2526" t="str">
        <f>_xlfn.XLOOKUP($A2526,customer!$A$2:$A$978,customer!$B$2:$B$978)</f>
        <v>Cleon Gawkes</v>
      </c>
    </row>
    <row r="2527" spans="1:8" x14ac:dyDescent="0.2">
      <c r="A2527" t="s">
        <v>3074</v>
      </c>
      <c r="B2527" t="s">
        <v>3928</v>
      </c>
      <c r="C2527" s="1">
        <v>45010</v>
      </c>
      <c r="D2527" s="1">
        <v>45082</v>
      </c>
      <c r="E2527">
        <f t="shared" si="39"/>
        <v>2</v>
      </c>
      <c r="F2527" t="str">
        <f>_xlfn.XLOOKUP(data!$B2527,campaign!$A$2:$A$18,campaign!$B$2:$B$18)</f>
        <v>OptOutMailings</v>
      </c>
      <c r="G2527">
        <f>_xlfn.XLOOKUP($F2527,campaign!$B$2:$B$18,campaign!$D$2:$D$18)</f>
        <v>75</v>
      </c>
      <c r="H2527" t="str">
        <f>_xlfn.XLOOKUP($A2527,customer!$A$2:$A$978,customer!$B$2:$B$978)</f>
        <v>Cleon Gawkes</v>
      </c>
    </row>
    <row r="2528" spans="1:8" x14ac:dyDescent="0.2">
      <c r="A2528" t="s">
        <v>3075</v>
      </c>
      <c r="B2528" t="s">
        <v>3925</v>
      </c>
      <c r="C2528" s="1">
        <v>44602</v>
      </c>
      <c r="D2528" s="1">
        <v>44602</v>
      </c>
      <c r="E2528">
        <f t="shared" si="39"/>
        <v>0</v>
      </c>
      <c r="F2528" t="str">
        <f>_xlfn.XLOOKUP(data!$B2528,campaign!$A$2:$A$18,campaign!$B$2:$B$18)</f>
        <v>Homeownership</v>
      </c>
      <c r="G2528">
        <f>_xlfn.XLOOKUP($F2528,campaign!$B$2:$B$18,campaign!$D$2:$D$18)</f>
        <v>13</v>
      </c>
      <c r="H2528" t="str">
        <f>_xlfn.XLOOKUP($A2528,customer!$A$2:$A$978,customer!$B$2:$B$978)</f>
        <v>Thaxter Mompesson</v>
      </c>
    </row>
    <row r="2529" spans="1:8" x14ac:dyDescent="0.2">
      <c r="A2529" t="s">
        <v>3075</v>
      </c>
      <c r="B2529" t="s">
        <v>3925</v>
      </c>
      <c r="C2529" s="1">
        <v>44602</v>
      </c>
      <c r="D2529" s="1">
        <v>44630</v>
      </c>
      <c r="E2529">
        <f t="shared" si="39"/>
        <v>1</v>
      </c>
      <c r="F2529" t="str">
        <f>_xlfn.XLOOKUP(data!$B2529,campaign!$A$2:$A$18,campaign!$B$2:$B$18)</f>
        <v>Homeownership</v>
      </c>
      <c r="G2529">
        <f>_xlfn.XLOOKUP($F2529,campaign!$B$2:$B$18,campaign!$D$2:$D$18)</f>
        <v>13</v>
      </c>
      <c r="H2529" t="str">
        <f>_xlfn.XLOOKUP($A2529,customer!$A$2:$A$978,customer!$B$2:$B$978)</f>
        <v>Thaxter Mompesson</v>
      </c>
    </row>
    <row r="2530" spans="1:8" x14ac:dyDescent="0.2">
      <c r="A2530" t="s">
        <v>3075</v>
      </c>
      <c r="B2530" t="s">
        <v>3925</v>
      </c>
      <c r="C2530" s="1">
        <v>44602</v>
      </c>
      <c r="D2530" s="1">
        <v>44823</v>
      </c>
      <c r="E2530">
        <f t="shared" si="39"/>
        <v>7</v>
      </c>
      <c r="F2530" t="str">
        <f>_xlfn.XLOOKUP(data!$B2530,campaign!$A$2:$A$18,campaign!$B$2:$B$18)</f>
        <v>Homeownership</v>
      </c>
      <c r="G2530">
        <f>_xlfn.XLOOKUP($F2530,campaign!$B$2:$B$18,campaign!$D$2:$D$18)</f>
        <v>13</v>
      </c>
      <c r="H2530" t="str">
        <f>_xlfn.XLOOKUP($A2530,customer!$A$2:$A$978,customer!$B$2:$B$978)</f>
        <v>Thaxter Mompesson</v>
      </c>
    </row>
    <row r="2531" spans="1:8" x14ac:dyDescent="0.2">
      <c r="A2531" t="s">
        <v>3075</v>
      </c>
      <c r="B2531" t="s">
        <v>3925</v>
      </c>
      <c r="C2531" s="1">
        <v>44602</v>
      </c>
      <c r="D2531" s="1">
        <v>44917</v>
      </c>
      <c r="E2531">
        <f t="shared" si="39"/>
        <v>10</v>
      </c>
      <c r="F2531" t="str">
        <f>_xlfn.XLOOKUP(data!$B2531,campaign!$A$2:$A$18,campaign!$B$2:$B$18)</f>
        <v>Homeownership</v>
      </c>
      <c r="G2531">
        <f>_xlfn.XLOOKUP($F2531,campaign!$B$2:$B$18,campaign!$D$2:$D$18)</f>
        <v>13</v>
      </c>
      <c r="H2531" t="str">
        <f>_xlfn.XLOOKUP($A2531,customer!$A$2:$A$978,customer!$B$2:$B$978)</f>
        <v>Thaxter Mompesson</v>
      </c>
    </row>
    <row r="2532" spans="1:8" x14ac:dyDescent="0.2">
      <c r="A2532" t="s">
        <v>3075</v>
      </c>
      <c r="B2532" t="s">
        <v>3925</v>
      </c>
      <c r="C2532" s="1">
        <v>44602</v>
      </c>
      <c r="D2532" s="1">
        <v>44949</v>
      </c>
      <c r="E2532">
        <f t="shared" si="39"/>
        <v>11</v>
      </c>
      <c r="F2532" t="str">
        <f>_xlfn.XLOOKUP(data!$B2532,campaign!$A$2:$A$18,campaign!$B$2:$B$18)</f>
        <v>Homeownership</v>
      </c>
      <c r="G2532">
        <f>_xlfn.XLOOKUP($F2532,campaign!$B$2:$B$18,campaign!$D$2:$D$18)</f>
        <v>13</v>
      </c>
      <c r="H2532" t="str">
        <f>_xlfn.XLOOKUP($A2532,customer!$A$2:$A$978,customer!$B$2:$B$978)</f>
        <v>Thaxter Mompesson</v>
      </c>
    </row>
    <row r="2533" spans="1:8" x14ac:dyDescent="0.2">
      <c r="A2533" t="s">
        <v>3075</v>
      </c>
      <c r="B2533" t="s">
        <v>3925</v>
      </c>
      <c r="C2533" s="1">
        <v>44602</v>
      </c>
      <c r="D2533" s="1">
        <v>44980</v>
      </c>
      <c r="E2533">
        <f t="shared" si="39"/>
        <v>12</v>
      </c>
      <c r="F2533" t="str">
        <f>_xlfn.XLOOKUP(data!$B2533,campaign!$A$2:$A$18,campaign!$B$2:$B$18)</f>
        <v>Homeownership</v>
      </c>
      <c r="G2533">
        <f>_xlfn.XLOOKUP($F2533,campaign!$B$2:$B$18,campaign!$D$2:$D$18)</f>
        <v>13</v>
      </c>
      <c r="H2533" t="str">
        <f>_xlfn.XLOOKUP($A2533,customer!$A$2:$A$978,customer!$B$2:$B$978)</f>
        <v>Thaxter Mompesson</v>
      </c>
    </row>
    <row r="2534" spans="1:8" x14ac:dyDescent="0.2">
      <c r="A2534" t="s">
        <v>3075</v>
      </c>
      <c r="B2534" t="s">
        <v>3925</v>
      </c>
      <c r="C2534" s="1">
        <v>44602</v>
      </c>
      <c r="D2534" s="1">
        <v>45008</v>
      </c>
      <c r="E2534">
        <f t="shared" si="39"/>
        <v>13</v>
      </c>
      <c r="F2534" t="str">
        <f>_xlfn.XLOOKUP(data!$B2534,campaign!$A$2:$A$18,campaign!$B$2:$B$18)</f>
        <v>Homeownership</v>
      </c>
      <c r="G2534">
        <f>_xlfn.XLOOKUP($F2534,campaign!$B$2:$B$18,campaign!$D$2:$D$18)</f>
        <v>13</v>
      </c>
      <c r="H2534" t="str">
        <f>_xlfn.XLOOKUP($A2534,customer!$A$2:$A$978,customer!$B$2:$B$978)</f>
        <v>Thaxter Mompesson</v>
      </c>
    </row>
    <row r="2535" spans="1:8" x14ac:dyDescent="0.2">
      <c r="A2535" t="s">
        <v>3075</v>
      </c>
      <c r="B2535" t="s">
        <v>3925</v>
      </c>
      <c r="C2535" s="1">
        <v>44602</v>
      </c>
      <c r="D2535" s="1">
        <v>45065</v>
      </c>
      <c r="E2535">
        <f t="shared" si="39"/>
        <v>15</v>
      </c>
      <c r="F2535" t="str">
        <f>_xlfn.XLOOKUP(data!$B2535,campaign!$A$2:$A$18,campaign!$B$2:$B$18)</f>
        <v>Homeownership</v>
      </c>
      <c r="G2535">
        <f>_xlfn.XLOOKUP($F2535,campaign!$B$2:$B$18,campaign!$D$2:$D$18)</f>
        <v>13</v>
      </c>
      <c r="H2535" t="str">
        <f>_xlfn.XLOOKUP($A2535,customer!$A$2:$A$978,customer!$B$2:$B$978)</f>
        <v>Thaxter Mompesson</v>
      </c>
    </row>
    <row r="2536" spans="1:8" x14ac:dyDescent="0.2">
      <c r="A2536" t="s">
        <v>3075</v>
      </c>
      <c r="B2536" t="s">
        <v>3923</v>
      </c>
      <c r="C2536" s="1">
        <v>44734</v>
      </c>
      <c r="D2536" s="1">
        <v>44734</v>
      </c>
      <c r="E2536">
        <f t="shared" si="39"/>
        <v>0</v>
      </c>
      <c r="F2536" t="str">
        <f>_xlfn.XLOOKUP(data!$B2536,campaign!$A$2:$A$18,campaign!$B$2:$B$18)</f>
        <v>TruckOwner</v>
      </c>
      <c r="G2536">
        <f>_xlfn.XLOOKUP($F2536,campaign!$B$2:$B$18,campaign!$D$2:$D$18)</f>
        <v>26</v>
      </c>
      <c r="H2536" t="str">
        <f>_xlfn.XLOOKUP($A2536,customer!$A$2:$A$978,customer!$B$2:$B$978)</f>
        <v>Thaxter Mompesson</v>
      </c>
    </row>
    <row r="2537" spans="1:8" x14ac:dyDescent="0.2">
      <c r="A2537" t="s">
        <v>3075</v>
      </c>
      <c r="B2537" t="s">
        <v>3923</v>
      </c>
      <c r="C2537" s="1">
        <v>44734</v>
      </c>
      <c r="D2537" s="1">
        <v>44767</v>
      </c>
      <c r="E2537">
        <f t="shared" si="39"/>
        <v>1</v>
      </c>
      <c r="F2537" t="str">
        <f>_xlfn.XLOOKUP(data!$B2537,campaign!$A$2:$A$18,campaign!$B$2:$B$18)</f>
        <v>TruckOwner</v>
      </c>
      <c r="G2537">
        <f>_xlfn.XLOOKUP($F2537,campaign!$B$2:$B$18,campaign!$D$2:$D$18)</f>
        <v>26</v>
      </c>
      <c r="H2537" t="str">
        <f>_xlfn.XLOOKUP($A2537,customer!$A$2:$A$978,customer!$B$2:$B$978)</f>
        <v>Thaxter Mompesson</v>
      </c>
    </row>
    <row r="2538" spans="1:8" x14ac:dyDescent="0.2">
      <c r="A2538" t="s">
        <v>3075</v>
      </c>
      <c r="B2538" t="s">
        <v>3923</v>
      </c>
      <c r="C2538" s="1">
        <v>44734</v>
      </c>
      <c r="D2538" s="1">
        <v>44777</v>
      </c>
      <c r="E2538">
        <f t="shared" si="39"/>
        <v>1</v>
      </c>
      <c r="F2538" t="str">
        <f>_xlfn.XLOOKUP(data!$B2538,campaign!$A$2:$A$18,campaign!$B$2:$B$18)</f>
        <v>TruckOwner</v>
      </c>
      <c r="G2538">
        <f>_xlfn.XLOOKUP($F2538,campaign!$B$2:$B$18,campaign!$D$2:$D$18)</f>
        <v>26</v>
      </c>
      <c r="H2538" t="str">
        <f>_xlfn.XLOOKUP($A2538,customer!$A$2:$A$978,customer!$B$2:$B$978)</f>
        <v>Thaxter Mompesson</v>
      </c>
    </row>
    <row r="2539" spans="1:8" x14ac:dyDescent="0.2">
      <c r="A2539" t="s">
        <v>3075</v>
      </c>
      <c r="B2539" t="s">
        <v>3923</v>
      </c>
      <c r="C2539" s="1">
        <v>44734</v>
      </c>
      <c r="D2539" s="1">
        <v>44890</v>
      </c>
      <c r="E2539">
        <f t="shared" si="39"/>
        <v>5</v>
      </c>
      <c r="F2539" t="str">
        <f>_xlfn.XLOOKUP(data!$B2539,campaign!$A$2:$A$18,campaign!$B$2:$B$18)</f>
        <v>TruckOwner</v>
      </c>
      <c r="G2539">
        <f>_xlfn.XLOOKUP($F2539,campaign!$B$2:$B$18,campaign!$D$2:$D$18)</f>
        <v>26</v>
      </c>
      <c r="H2539" t="str">
        <f>_xlfn.XLOOKUP($A2539,customer!$A$2:$A$978,customer!$B$2:$B$978)</f>
        <v>Thaxter Mompesson</v>
      </c>
    </row>
    <row r="2540" spans="1:8" x14ac:dyDescent="0.2">
      <c r="A2540" t="s">
        <v>3075</v>
      </c>
      <c r="B2540" t="s">
        <v>3923</v>
      </c>
      <c r="C2540" s="1">
        <v>44734</v>
      </c>
      <c r="D2540" s="1">
        <v>44922</v>
      </c>
      <c r="E2540">
        <f t="shared" si="39"/>
        <v>6</v>
      </c>
      <c r="F2540" t="str">
        <f>_xlfn.XLOOKUP(data!$B2540,campaign!$A$2:$A$18,campaign!$B$2:$B$18)</f>
        <v>TruckOwner</v>
      </c>
      <c r="G2540">
        <f>_xlfn.XLOOKUP($F2540,campaign!$B$2:$B$18,campaign!$D$2:$D$18)</f>
        <v>26</v>
      </c>
      <c r="H2540" t="str">
        <f>_xlfn.XLOOKUP($A2540,customer!$A$2:$A$978,customer!$B$2:$B$978)</f>
        <v>Thaxter Mompesson</v>
      </c>
    </row>
    <row r="2541" spans="1:8" x14ac:dyDescent="0.2">
      <c r="A2541" t="s">
        <v>3075</v>
      </c>
      <c r="B2541" t="s">
        <v>3923</v>
      </c>
      <c r="C2541" s="1">
        <v>44734</v>
      </c>
      <c r="D2541" s="1">
        <v>44953</v>
      </c>
      <c r="E2541">
        <f t="shared" si="39"/>
        <v>7</v>
      </c>
      <c r="F2541" t="str">
        <f>_xlfn.XLOOKUP(data!$B2541,campaign!$A$2:$A$18,campaign!$B$2:$B$18)</f>
        <v>TruckOwner</v>
      </c>
      <c r="G2541">
        <f>_xlfn.XLOOKUP($F2541,campaign!$B$2:$B$18,campaign!$D$2:$D$18)</f>
        <v>26</v>
      </c>
      <c r="H2541" t="str">
        <f>_xlfn.XLOOKUP($A2541,customer!$A$2:$A$978,customer!$B$2:$B$978)</f>
        <v>Thaxter Mompesson</v>
      </c>
    </row>
    <row r="2542" spans="1:8" x14ac:dyDescent="0.2">
      <c r="A2542" t="s">
        <v>3075</v>
      </c>
      <c r="B2542" t="s">
        <v>3923</v>
      </c>
      <c r="C2542" s="1">
        <v>44734</v>
      </c>
      <c r="D2542" s="1">
        <v>45014</v>
      </c>
      <c r="E2542">
        <f t="shared" si="39"/>
        <v>9</v>
      </c>
      <c r="F2542" t="str">
        <f>_xlfn.XLOOKUP(data!$B2542,campaign!$A$2:$A$18,campaign!$B$2:$B$18)</f>
        <v>TruckOwner</v>
      </c>
      <c r="G2542">
        <f>_xlfn.XLOOKUP($F2542,campaign!$B$2:$B$18,campaign!$D$2:$D$18)</f>
        <v>26</v>
      </c>
      <c r="H2542" t="str">
        <f>_xlfn.XLOOKUP($A2542,customer!$A$2:$A$978,customer!$B$2:$B$978)</f>
        <v>Thaxter Mompesson</v>
      </c>
    </row>
    <row r="2543" spans="1:8" x14ac:dyDescent="0.2">
      <c r="A2543" t="s">
        <v>3075</v>
      </c>
      <c r="B2543" t="s">
        <v>3923</v>
      </c>
      <c r="C2543" s="1">
        <v>44734</v>
      </c>
      <c r="D2543" s="1">
        <v>45018</v>
      </c>
      <c r="E2543">
        <f t="shared" si="39"/>
        <v>9</v>
      </c>
      <c r="F2543" t="str">
        <f>_xlfn.XLOOKUP(data!$B2543,campaign!$A$2:$A$18,campaign!$B$2:$B$18)</f>
        <v>TruckOwner</v>
      </c>
      <c r="G2543">
        <f>_xlfn.XLOOKUP($F2543,campaign!$B$2:$B$18,campaign!$D$2:$D$18)</f>
        <v>26</v>
      </c>
      <c r="H2543" t="str">
        <f>_xlfn.XLOOKUP($A2543,customer!$A$2:$A$978,customer!$B$2:$B$978)</f>
        <v>Thaxter Mompesson</v>
      </c>
    </row>
    <row r="2544" spans="1:8" x14ac:dyDescent="0.2">
      <c r="A2544" t="s">
        <v>3075</v>
      </c>
      <c r="B2544" t="s">
        <v>3923</v>
      </c>
      <c r="C2544" s="1">
        <v>44734</v>
      </c>
      <c r="D2544" s="1">
        <v>45048</v>
      </c>
      <c r="E2544">
        <f t="shared" si="39"/>
        <v>10</v>
      </c>
      <c r="F2544" t="str">
        <f>_xlfn.XLOOKUP(data!$B2544,campaign!$A$2:$A$18,campaign!$B$2:$B$18)</f>
        <v>TruckOwner</v>
      </c>
      <c r="G2544">
        <f>_xlfn.XLOOKUP($F2544,campaign!$B$2:$B$18,campaign!$D$2:$D$18)</f>
        <v>26</v>
      </c>
      <c r="H2544" t="str">
        <f>_xlfn.XLOOKUP($A2544,customer!$A$2:$A$978,customer!$B$2:$B$978)</f>
        <v>Thaxter Mompesson</v>
      </c>
    </row>
    <row r="2545" spans="1:8" x14ac:dyDescent="0.2">
      <c r="A2545" t="s">
        <v>3075</v>
      </c>
      <c r="B2545" t="s">
        <v>3953</v>
      </c>
      <c r="C2545" s="1">
        <v>44947</v>
      </c>
      <c r="D2545" s="1">
        <v>44947</v>
      </c>
      <c r="E2545">
        <f t="shared" si="39"/>
        <v>0</v>
      </c>
      <c r="F2545" t="str">
        <f>_xlfn.XLOOKUP(data!$B2545,campaign!$A$2:$A$18,campaign!$B$2:$B$18)</f>
        <v>MaritalStatus</v>
      </c>
      <c r="G2545">
        <f>_xlfn.XLOOKUP($F2545,campaign!$B$2:$B$18,campaign!$D$2:$D$18)</f>
        <v>29</v>
      </c>
      <c r="H2545" t="str">
        <f>_xlfn.XLOOKUP($A2545,customer!$A$2:$A$978,customer!$B$2:$B$978)</f>
        <v>Thaxter Mompesson</v>
      </c>
    </row>
    <row r="2546" spans="1:8" x14ac:dyDescent="0.2">
      <c r="A2546" t="s">
        <v>3075</v>
      </c>
      <c r="B2546" t="s">
        <v>3953</v>
      </c>
      <c r="C2546" s="1">
        <v>44947</v>
      </c>
      <c r="D2546" s="1">
        <v>44983</v>
      </c>
      <c r="E2546">
        <f t="shared" si="39"/>
        <v>1</v>
      </c>
      <c r="F2546" t="str">
        <f>_xlfn.XLOOKUP(data!$B2546,campaign!$A$2:$A$18,campaign!$B$2:$B$18)</f>
        <v>MaritalStatus</v>
      </c>
      <c r="G2546">
        <f>_xlfn.XLOOKUP($F2546,campaign!$B$2:$B$18,campaign!$D$2:$D$18)</f>
        <v>29</v>
      </c>
      <c r="H2546" t="str">
        <f>_xlfn.XLOOKUP($A2546,customer!$A$2:$A$978,customer!$B$2:$B$978)</f>
        <v>Thaxter Mompesson</v>
      </c>
    </row>
    <row r="2547" spans="1:8" x14ac:dyDescent="0.2">
      <c r="A2547" t="s">
        <v>3075</v>
      </c>
      <c r="B2547" t="s">
        <v>3953</v>
      </c>
      <c r="C2547" s="1">
        <v>44947</v>
      </c>
      <c r="D2547" s="1">
        <v>44991</v>
      </c>
      <c r="E2547">
        <f t="shared" si="39"/>
        <v>1</v>
      </c>
      <c r="F2547" t="str">
        <f>_xlfn.XLOOKUP(data!$B2547,campaign!$A$2:$A$18,campaign!$B$2:$B$18)</f>
        <v>MaritalStatus</v>
      </c>
      <c r="G2547">
        <f>_xlfn.XLOOKUP($F2547,campaign!$B$2:$B$18,campaign!$D$2:$D$18)</f>
        <v>29</v>
      </c>
      <c r="H2547" t="str">
        <f>_xlfn.XLOOKUP($A2547,customer!$A$2:$A$978,customer!$B$2:$B$978)</f>
        <v>Thaxter Mompesson</v>
      </c>
    </row>
    <row r="2548" spans="1:8" x14ac:dyDescent="0.2">
      <c r="A2548" t="s">
        <v>3075</v>
      </c>
      <c r="B2548" t="s">
        <v>3953</v>
      </c>
      <c r="C2548" s="1">
        <v>44947</v>
      </c>
      <c r="D2548" s="1">
        <v>45042</v>
      </c>
      <c r="E2548">
        <f t="shared" si="39"/>
        <v>3</v>
      </c>
      <c r="F2548" t="str">
        <f>_xlfn.XLOOKUP(data!$B2548,campaign!$A$2:$A$18,campaign!$B$2:$B$18)</f>
        <v>MaritalStatus</v>
      </c>
      <c r="G2548">
        <f>_xlfn.XLOOKUP($F2548,campaign!$B$2:$B$18,campaign!$D$2:$D$18)</f>
        <v>29</v>
      </c>
      <c r="H2548" t="str">
        <f>_xlfn.XLOOKUP($A2548,customer!$A$2:$A$978,customer!$B$2:$B$978)</f>
        <v>Thaxter Mompesson</v>
      </c>
    </row>
    <row r="2549" spans="1:8" x14ac:dyDescent="0.2">
      <c r="A2549" t="s">
        <v>3075</v>
      </c>
      <c r="B2549" t="s">
        <v>3953</v>
      </c>
      <c r="C2549" s="1">
        <v>44947</v>
      </c>
      <c r="D2549" s="1">
        <v>45067</v>
      </c>
      <c r="E2549">
        <f t="shared" si="39"/>
        <v>4</v>
      </c>
      <c r="F2549" t="str">
        <f>_xlfn.XLOOKUP(data!$B2549,campaign!$A$2:$A$18,campaign!$B$2:$B$18)</f>
        <v>MaritalStatus</v>
      </c>
      <c r="G2549">
        <f>_xlfn.XLOOKUP($F2549,campaign!$B$2:$B$18,campaign!$D$2:$D$18)</f>
        <v>29</v>
      </c>
      <c r="H2549" t="str">
        <f>_xlfn.XLOOKUP($A2549,customer!$A$2:$A$978,customer!$B$2:$B$978)</f>
        <v>Thaxter Mompesson</v>
      </c>
    </row>
    <row r="2550" spans="1:8" x14ac:dyDescent="0.2">
      <c r="A2550" t="s">
        <v>3076</v>
      </c>
      <c r="B2550" t="s">
        <v>3921</v>
      </c>
      <c r="C2550" s="1">
        <v>44577</v>
      </c>
      <c r="D2550" s="1">
        <v>44577</v>
      </c>
      <c r="E2550">
        <f t="shared" si="39"/>
        <v>0</v>
      </c>
      <c r="F2550" t="str">
        <f>_xlfn.XLOOKUP(data!$B2550,campaign!$A$2:$A$18,campaign!$B$2:$B$18)</f>
        <v>HandsetRefurbished</v>
      </c>
      <c r="G2550">
        <f>_xlfn.XLOOKUP($F2550,campaign!$B$2:$B$18,campaign!$D$2:$D$18)</f>
        <v>26</v>
      </c>
      <c r="H2550" t="str">
        <f>_xlfn.XLOOKUP($A2550,customer!$A$2:$A$978,customer!$B$2:$B$978)</f>
        <v>Nerta Bocking</v>
      </c>
    </row>
    <row r="2551" spans="1:8" x14ac:dyDescent="0.2">
      <c r="A2551" t="s">
        <v>3076</v>
      </c>
      <c r="B2551" t="s">
        <v>3921</v>
      </c>
      <c r="C2551" s="1">
        <v>44577</v>
      </c>
      <c r="D2551" s="1">
        <v>44638</v>
      </c>
      <c r="E2551">
        <f t="shared" si="39"/>
        <v>2</v>
      </c>
      <c r="F2551" t="str">
        <f>_xlfn.XLOOKUP(data!$B2551,campaign!$A$2:$A$18,campaign!$B$2:$B$18)</f>
        <v>HandsetRefurbished</v>
      </c>
      <c r="G2551">
        <f>_xlfn.XLOOKUP($F2551,campaign!$B$2:$B$18,campaign!$D$2:$D$18)</f>
        <v>26</v>
      </c>
      <c r="H2551" t="str">
        <f>_xlfn.XLOOKUP($A2551,customer!$A$2:$A$978,customer!$B$2:$B$978)</f>
        <v>Nerta Bocking</v>
      </c>
    </row>
    <row r="2552" spans="1:8" x14ac:dyDescent="0.2">
      <c r="A2552" t="s">
        <v>3076</v>
      </c>
      <c r="B2552" t="s">
        <v>3921</v>
      </c>
      <c r="C2552" s="1">
        <v>44577</v>
      </c>
      <c r="D2552" s="1">
        <v>44668</v>
      </c>
      <c r="E2552">
        <f t="shared" si="39"/>
        <v>3</v>
      </c>
      <c r="F2552" t="str">
        <f>_xlfn.XLOOKUP(data!$B2552,campaign!$A$2:$A$18,campaign!$B$2:$B$18)</f>
        <v>HandsetRefurbished</v>
      </c>
      <c r="G2552">
        <f>_xlfn.XLOOKUP($F2552,campaign!$B$2:$B$18,campaign!$D$2:$D$18)</f>
        <v>26</v>
      </c>
      <c r="H2552" t="str">
        <f>_xlfn.XLOOKUP($A2552,customer!$A$2:$A$978,customer!$B$2:$B$978)</f>
        <v>Nerta Bocking</v>
      </c>
    </row>
    <row r="2553" spans="1:8" x14ac:dyDescent="0.2">
      <c r="A2553" t="s">
        <v>3076</v>
      </c>
      <c r="B2553" t="s">
        <v>3921</v>
      </c>
      <c r="C2553" s="1">
        <v>44577</v>
      </c>
      <c r="D2553" s="1">
        <v>44704</v>
      </c>
      <c r="E2553">
        <f t="shared" si="39"/>
        <v>4</v>
      </c>
      <c r="F2553" t="str">
        <f>_xlfn.XLOOKUP(data!$B2553,campaign!$A$2:$A$18,campaign!$B$2:$B$18)</f>
        <v>HandsetRefurbished</v>
      </c>
      <c r="G2553">
        <f>_xlfn.XLOOKUP($F2553,campaign!$B$2:$B$18,campaign!$D$2:$D$18)</f>
        <v>26</v>
      </c>
      <c r="H2553" t="str">
        <f>_xlfn.XLOOKUP($A2553,customer!$A$2:$A$978,customer!$B$2:$B$978)</f>
        <v>Nerta Bocking</v>
      </c>
    </row>
    <row r="2554" spans="1:8" x14ac:dyDescent="0.2">
      <c r="A2554" t="s">
        <v>3076</v>
      </c>
      <c r="B2554" t="s">
        <v>3921</v>
      </c>
      <c r="C2554" s="1">
        <v>44577</v>
      </c>
      <c r="D2554" s="1">
        <v>44728</v>
      </c>
      <c r="E2554">
        <f t="shared" si="39"/>
        <v>5</v>
      </c>
      <c r="F2554" t="str">
        <f>_xlfn.XLOOKUP(data!$B2554,campaign!$A$2:$A$18,campaign!$B$2:$B$18)</f>
        <v>HandsetRefurbished</v>
      </c>
      <c r="G2554">
        <f>_xlfn.XLOOKUP($F2554,campaign!$B$2:$B$18,campaign!$D$2:$D$18)</f>
        <v>26</v>
      </c>
      <c r="H2554" t="str">
        <f>_xlfn.XLOOKUP($A2554,customer!$A$2:$A$978,customer!$B$2:$B$978)</f>
        <v>Nerta Bocking</v>
      </c>
    </row>
    <row r="2555" spans="1:8" x14ac:dyDescent="0.2">
      <c r="A2555" t="s">
        <v>3076</v>
      </c>
      <c r="B2555" t="s">
        <v>3921</v>
      </c>
      <c r="C2555" s="1">
        <v>44577</v>
      </c>
      <c r="D2555" s="1">
        <v>44832</v>
      </c>
      <c r="E2555">
        <f t="shared" si="39"/>
        <v>8</v>
      </c>
      <c r="F2555" t="str">
        <f>_xlfn.XLOOKUP(data!$B2555,campaign!$A$2:$A$18,campaign!$B$2:$B$18)</f>
        <v>HandsetRefurbished</v>
      </c>
      <c r="G2555">
        <f>_xlfn.XLOOKUP($F2555,campaign!$B$2:$B$18,campaign!$D$2:$D$18)</f>
        <v>26</v>
      </c>
      <c r="H2555" t="str">
        <f>_xlfn.XLOOKUP($A2555,customer!$A$2:$A$978,customer!$B$2:$B$978)</f>
        <v>Nerta Bocking</v>
      </c>
    </row>
    <row r="2556" spans="1:8" x14ac:dyDescent="0.2">
      <c r="A2556" t="s">
        <v>3076</v>
      </c>
      <c r="B2556" t="s">
        <v>3921</v>
      </c>
      <c r="C2556" s="1">
        <v>44577</v>
      </c>
      <c r="D2556" s="1">
        <v>44882</v>
      </c>
      <c r="E2556">
        <f t="shared" si="39"/>
        <v>10</v>
      </c>
      <c r="F2556" t="str">
        <f>_xlfn.XLOOKUP(data!$B2556,campaign!$A$2:$A$18,campaign!$B$2:$B$18)</f>
        <v>HandsetRefurbished</v>
      </c>
      <c r="G2556">
        <f>_xlfn.XLOOKUP($F2556,campaign!$B$2:$B$18,campaign!$D$2:$D$18)</f>
        <v>26</v>
      </c>
      <c r="H2556" t="str">
        <f>_xlfn.XLOOKUP($A2556,customer!$A$2:$A$978,customer!$B$2:$B$978)</f>
        <v>Nerta Bocking</v>
      </c>
    </row>
    <row r="2557" spans="1:8" x14ac:dyDescent="0.2">
      <c r="A2557" t="s">
        <v>3076</v>
      </c>
      <c r="B2557" t="s">
        <v>3921</v>
      </c>
      <c r="C2557" s="1">
        <v>44577</v>
      </c>
      <c r="D2557" s="1">
        <v>44948</v>
      </c>
      <c r="E2557">
        <f t="shared" si="39"/>
        <v>12</v>
      </c>
      <c r="F2557" t="str">
        <f>_xlfn.XLOOKUP(data!$B2557,campaign!$A$2:$A$18,campaign!$B$2:$B$18)</f>
        <v>HandsetRefurbished</v>
      </c>
      <c r="G2557">
        <f>_xlfn.XLOOKUP($F2557,campaign!$B$2:$B$18,campaign!$D$2:$D$18)</f>
        <v>26</v>
      </c>
      <c r="H2557" t="str">
        <f>_xlfn.XLOOKUP($A2557,customer!$A$2:$A$978,customer!$B$2:$B$978)</f>
        <v>Nerta Bocking</v>
      </c>
    </row>
    <row r="2558" spans="1:8" x14ac:dyDescent="0.2">
      <c r="A2558" t="s">
        <v>3076</v>
      </c>
      <c r="B2558" t="s">
        <v>3921</v>
      </c>
      <c r="C2558" s="1">
        <v>44577</v>
      </c>
      <c r="D2558" s="1">
        <v>44980</v>
      </c>
      <c r="E2558">
        <f t="shared" si="39"/>
        <v>13</v>
      </c>
      <c r="F2558" t="str">
        <f>_xlfn.XLOOKUP(data!$B2558,campaign!$A$2:$A$18,campaign!$B$2:$B$18)</f>
        <v>HandsetRefurbished</v>
      </c>
      <c r="G2558">
        <f>_xlfn.XLOOKUP($F2558,campaign!$B$2:$B$18,campaign!$D$2:$D$18)</f>
        <v>26</v>
      </c>
      <c r="H2558" t="str">
        <f>_xlfn.XLOOKUP($A2558,customer!$A$2:$A$978,customer!$B$2:$B$978)</f>
        <v>Nerta Bocking</v>
      </c>
    </row>
    <row r="2559" spans="1:8" x14ac:dyDescent="0.2">
      <c r="A2559" t="s">
        <v>3076</v>
      </c>
      <c r="B2559" t="s">
        <v>3921</v>
      </c>
      <c r="C2559" s="1">
        <v>44577</v>
      </c>
      <c r="D2559" s="1">
        <v>45011</v>
      </c>
      <c r="E2559">
        <f t="shared" si="39"/>
        <v>14</v>
      </c>
      <c r="F2559" t="str">
        <f>_xlfn.XLOOKUP(data!$B2559,campaign!$A$2:$A$18,campaign!$B$2:$B$18)</f>
        <v>HandsetRefurbished</v>
      </c>
      <c r="G2559">
        <f>_xlfn.XLOOKUP($F2559,campaign!$B$2:$B$18,campaign!$D$2:$D$18)</f>
        <v>26</v>
      </c>
      <c r="H2559" t="str">
        <f>_xlfn.XLOOKUP($A2559,customer!$A$2:$A$978,customer!$B$2:$B$978)</f>
        <v>Nerta Bocking</v>
      </c>
    </row>
    <row r="2560" spans="1:8" x14ac:dyDescent="0.2">
      <c r="A2560" t="s">
        <v>3076</v>
      </c>
      <c r="B2560" t="s">
        <v>3921</v>
      </c>
      <c r="C2560" s="1">
        <v>44577</v>
      </c>
      <c r="D2560" s="1">
        <v>45045</v>
      </c>
      <c r="E2560">
        <f t="shared" si="39"/>
        <v>15</v>
      </c>
      <c r="F2560" t="str">
        <f>_xlfn.XLOOKUP(data!$B2560,campaign!$A$2:$A$18,campaign!$B$2:$B$18)</f>
        <v>HandsetRefurbished</v>
      </c>
      <c r="G2560">
        <f>_xlfn.XLOOKUP($F2560,campaign!$B$2:$B$18,campaign!$D$2:$D$18)</f>
        <v>26</v>
      </c>
      <c r="H2560" t="str">
        <f>_xlfn.XLOOKUP($A2560,customer!$A$2:$A$978,customer!$B$2:$B$978)</f>
        <v>Nerta Bocking</v>
      </c>
    </row>
    <row r="2561" spans="1:8" x14ac:dyDescent="0.2">
      <c r="A2561" t="s">
        <v>3076</v>
      </c>
      <c r="B2561" t="s">
        <v>3921</v>
      </c>
      <c r="C2561" s="1">
        <v>44577</v>
      </c>
      <c r="D2561" s="1">
        <v>45077</v>
      </c>
      <c r="E2561">
        <f t="shared" si="39"/>
        <v>16</v>
      </c>
      <c r="F2561" t="str">
        <f>_xlfn.XLOOKUP(data!$B2561,campaign!$A$2:$A$18,campaign!$B$2:$B$18)</f>
        <v>HandsetRefurbished</v>
      </c>
      <c r="G2561">
        <f>_xlfn.XLOOKUP($F2561,campaign!$B$2:$B$18,campaign!$D$2:$D$18)</f>
        <v>26</v>
      </c>
      <c r="H2561" t="str">
        <f>_xlfn.XLOOKUP($A2561,customer!$A$2:$A$978,customer!$B$2:$B$978)</f>
        <v>Nerta Bocking</v>
      </c>
    </row>
    <row r="2562" spans="1:8" x14ac:dyDescent="0.2">
      <c r="A2562" t="s">
        <v>3076</v>
      </c>
      <c r="B2562" t="s">
        <v>3950</v>
      </c>
      <c r="C2562" s="1">
        <v>44834</v>
      </c>
      <c r="D2562" s="1">
        <v>44834</v>
      </c>
      <c r="E2562">
        <f t="shared" si="39"/>
        <v>0</v>
      </c>
      <c r="F2562" t="str">
        <f>_xlfn.XLOOKUP(data!$B2562,campaign!$A$2:$A$18,campaign!$B$2:$B$18)</f>
        <v>NotNewCellphoneUser</v>
      </c>
      <c r="G2562">
        <f>_xlfn.XLOOKUP($F2562,campaign!$B$2:$B$18,campaign!$D$2:$D$18)</f>
        <v>28</v>
      </c>
      <c r="H2562" t="str">
        <f>_xlfn.XLOOKUP($A2562,customer!$A$2:$A$978,customer!$B$2:$B$978)</f>
        <v>Nerta Bocking</v>
      </c>
    </row>
    <row r="2563" spans="1:8" x14ac:dyDescent="0.2">
      <c r="A2563" t="s">
        <v>3076</v>
      </c>
      <c r="B2563" t="s">
        <v>3950</v>
      </c>
      <c r="C2563" s="1">
        <v>44834</v>
      </c>
      <c r="D2563" s="1">
        <v>44868</v>
      </c>
      <c r="E2563">
        <f t="shared" ref="E2563:E2626" si="40">DATEDIF(C2563,D2563,"M")</f>
        <v>1</v>
      </c>
      <c r="F2563" t="str">
        <f>_xlfn.XLOOKUP(data!$B2563,campaign!$A$2:$A$18,campaign!$B$2:$B$18)</f>
        <v>NotNewCellphoneUser</v>
      </c>
      <c r="G2563">
        <f>_xlfn.XLOOKUP($F2563,campaign!$B$2:$B$18,campaign!$D$2:$D$18)</f>
        <v>28</v>
      </c>
      <c r="H2563" t="str">
        <f>_xlfn.XLOOKUP($A2563,customer!$A$2:$A$978,customer!$B$2:$B$978)</f>
        <v>Nerta Bocking</v>
      </c>
    </row>
    <row r="2564" spans="1:8" x14ac:dyDescent="0.2">
      <c r="A2564" t="s">
        <v>3076</v>
      </c>
      <c r="B2564" t="s">
        <v>3950</v>
      </c>
      <c r="C2564" s="1">
        <v>44834</v>
      </c>
      <c r="D2564" s="1">
        <v>44908</v>
      </c>
      <c r="E2564">
        <f t="shared" si="40"/>
        <v>2</v>
      </c>
      <c r="F2564" t="str">
        <f>_xlfn.XLOOKUP(data!$B2564,campaign!$A$2:$A$18,campaign!$B$2:$B$18)</f>
        <v>NotNewCellphoneUser</v>
      </c>
      <c r="G2564">
        <f>_xlfn.XLOOKUP($F2564,campaign!$B$2:$B$18,campaign!$D$2:$D$18)</f>
        <v>28</v>
      </c>
      <c r="H2564" t="str">
        <f>_xlfn.XLOOKUP($A2564,customer!$A$2:$A$978,customer!$B$2:$B$978)</f>
        <v>Nerta Bocking</v>
      </c>
    </row>
    <row r="2565" spans="1:8" x14ac:dyDescent="0.2">
      <c r="A2565" t="s">
        <v>3076</v>
      </c>
      <c r="B2565" t="s">
        <v>3950</v>
      </c>
      <c r="C2565" s="1">
        <v>44834</v>
      </c>
      <c r="D2565" s="1">
        <v>44928</v>
      </c>
      <c r="E2565">
        <f t="shared" si="40"/>
        <v>3</v>
      </c>
      <c r="F2565" t="str">
        <f>_xlfn.XLOOKUP(data!$B2565,campaign!$A$2:$A$18,campaign!$B$2:$B$18)</f>
        <v>NotNewCellphoneUser</v>
      </c>
      <c r="G2565">
        <f>_xlfn.XLOOKUP($F2565,campaign!$B$2:$B$18,campaign!$D$2:$D$18)</f>
        <v>28</v>
      </c>
      <c r="H2565" t="str">
        <f>_xlfn.XLOOKUP($A2565,customer!$A$2:$A$978,customer!$B$2:$B$978)</f>
        <v>Nerta Bocking</v>
      </c>
    </row>
    <row r="2566" spans="1:8" x14ac:dyDescent="0.2">
      <c r="A2566" t="s">
        <v>3076</v>
      </c>
      <c r="B2566" t="s">
        <v>3950</v>
      </c>
      <c r="C2566" s="1">
        <v>44834</v>
      </c>
      <c r="D2566" s="1">
        <v>44962</v>
      </c>
      <c r="E2566">
        <f t="shared" si="40"/>
        <v>4</v>
      </c>
      <c r="F2566" t="str">
        <f>_xlfn.XLOOKUP(data!$B2566,campaign!$A$2:$A$18,campaign!$B$2:$B$18)</f>
        <v>NotNewCellphoneUser</v>
      </c>
      <c r="G2566">
        <f>_xlfn.XLOOKUP($F2566,campaign!$B$2:$B$18,campaign!$D$2:$D$18)</f>
        <v>28</v>
      </c>
      <c r="H2566" t="str">
        <f>_xlfn.XLOOKUP($A2566,customer!$A$2:$A$978,customer!$B$2:$B$978)</f>
        <v>Nerta Bocking</v>
      </c>
    </row>
    <row r="2567" spans="1:8" x14ac:dyDescent="0.2">
      <c r="A2567" t="s">
        <v>3076</v>
      </c>
      <c r="B2567" t="s">
        <v>3950</v>
      </c>
      <c r="C2567" s="1">
        <v>44834</v>
      </c>
      <c r="D2567" s="1">
        <v>45000</v>
      </c>
      <c r="E2567">
        <f t="shared" si="40"/>
        <v>5</v>
      </c>
      <c r="F2567" t="str">
        <f>_xlfn.XLOOKUP(data!$B2567,campaign!$A$2:$A$18,campaign!$B$2:$B$18)</f>
        <v>NotNewCellphoneUser</v>
      </c>
      <c r="G2567">
        <f>_xlfn.XLOOKUP($F2567,campaign!$B$2:$B$18,campaign!$D$2:$D$18)</f>
        <v>28</v>
      </c>
      <c r="H2567" t="str">
        <f>_xlfn.XLOOKUP($A2567,customer!$A$2:$A$978,customer!$B$2:$B$978)</f>
        <v>Nerta Bocking</v>
      </c>
    </row>
    <row r="2568" spans="1:8" x14ac:dyDescent="0.2">
      <c r="A2568" t="s">
        <v>3076</v>
      </c>
      <c r="B2568" t="s">
        <v>3950</v>
      </c>
      <c r="C2568" s="1">
        <v>44834</v>
      </c>
      <c r="D2568" s="1">
        <v>45023</v>
      </c>
      <c r="E2568">
        <f t="shared" si="40"/>
        <v>6</v>
      </c>
      <c r="F2568" t="str">
        <f>_xlfn.XLOOKUP(data!$B2568,campaign!$A$2:$A$18,campaign!$B$2:$B$18)</f>
        <v>NotNewCellphoneUser</v>
      </c>
      <c r="G2568">
        <f>_xlfn.XLOOKUP($F2568,campaign!$B$2:$B$18,campaign!$D$2:$D$18)</f>
        <v>28</v>
      </c>
      <c r="H2568" t="str">
        <f>_xlfn.XLOOKUP($A2568,customer!$A$2:$A$978,customer!$B$2:$B$978)</f>
        <v>Nerta Bocking</v>
      </c>
    </row>
    <row r="2569" spans="1:8" x14ac:dyDescent="0.2">
      <c r="A2569" t="s">
        <v>3076</v>
      </c>
      <c r="B2569" t="s">
        <v>3950</v>
      </c>
      <c r="C2569" s="1">
        <v>44834</v>
      </c>
      <c r="D2569" s="1">
        <v>45060</v>
      </c>
      <c r="E2569">
        <f t="shared" si="40"/>
        <v>7</v>
      </c>
      <c r="F2569" t="str">
        <f>_xlfn.XLOOKUP(data!$B2569,campaign!$A$2:$A$18,campaign!$B$2:$B$18)</f>
        <v>NotNewCellphoneUser</v>
      </c>
      <c r="G2569">
        <f>_xlfn.XLOOKUP($F2569,campaign!$B$2:$B$18,campaign!$D$2:$D$18)</f>
        <v>28</v>
      </c>
      <c r="H2569" t="str">
        <f>_xlfn.XLOOKUP($A2569,customer!$A$2:$A$978,customer!$B$2:$B$978)</f>
        <v>Nerta Bocking</v>
      </c>
    </row>
    <row r="2570" spans="1:8" x14ac:dyDescent="0.2">
      <c r="A2570" t="s">
        <v>3076</v>
      </c>
      <c r="B2570" t="s">
        <v>3924</v>
      </c>
      <c r="C2570" s="1">
        <v>45032</v>
      </c>
      <c r="D2570" s="1">
        <v>45032</v>
      </c>
      <c r="E2570">
        <f t="shared" si="40"/>
        <v>0</v>
      </c>
      <c r="F2570" t="str">
        <f>_xlfn.XLOOKUP(data!$B2570,campaign!$A$2:$A$18,campaign!$B$2:$B$18)</f>
        <v>RVOwner</v>
      </c>
      <c r="G2570">
        <f>_xlfn.XLOOKUP($F2570,campaign!$B$2:$B$18,campaign!$D$2:$D$18)</f>
        <v>22</v>
      </c>
      <c r="H2570" t="str">
        <f>_xlfn.XLOOKUP($A2570,customer!$A$2:$A$978,customer!$B$2:$B$978)</f>
        <v>Nerta Bocking</v>
      </c>
    </row>
    <row r="2571" spans="1:8" x14ac:dyDescent="0.2">
      <c r="A2571" t="s">
        <v>3076</v>
      </c>
      <c r="B2571" t="s">
        <v>3924</v>
      </c>
      <c r="C2571" s="1">
        <v>45032</v>
      </c>
      <c r="D2571" s="1">
        <v>45076</v>
      </c>
      <c r="E2571">
        <f t="shared" si="40"/>
        <v>1</v>
      </c>
      <c r="F2571" t="str">
        <f>_xlfn.XLOOKUP(data!$B2571,campaign!$A$2:$A$18,campaign!$B$2:$B$18)</f>
        <v>RVOwner</v>
      </c>
      <c r="G2571">
        <f>_xlfn.XLOOKUP($F2571,campaign!$B$2:$B$18,campaign!$D$2:$D$18)</f>
        <v>22</v>
      </c>
      <c r="H2571" t="str">
        <f>_xlfn.XLOOKUP($A2571,customer!$A$2:$A$978,customer!$B$2:$B$978)</f>
        <v>Nerta Bocking</v>
      </c>
    </row>
    <row r="2572" spans="1:8" x14ac:dyDescent="0.2">
      <c r="A2572" t="s">
        <v>3077</v>
      </c>
      <c r="B2572" t="s">
        <v>3923</v>
      </c>
      <c r="C2572" s="1">
        <v>44742</v>
      </c>
      <c r="D2572" s="1">
        <v>44742</v>
      </c>
      <c r="E2572">
        <f t="shared" si="40"/>
        <v>0</v>
      </c>
      <c r="F2572" t="str">
        <f>_xlfn.XLOOKUP(data!$B2572,campaign!$A$2:$A$18,campaign!$B$2:$B$18)</f>
        <v>TruckOwner</v>
      </c>
      <c r="G2572">
        <f>_xlfn.XLOOKUP($F2572,campaign!$B$2:$B$18,campaign!$D$2:$D$18)</f>
        <v>26</v>
      </c>
      <c r="H2572" t="str">
        <f>_xlfn.XLOOKUP($A2572,customer!$A$2:$A$978,customer!$B$2:$B$978)</f>
        <v>Huntley Orkney</v>
      </c>
    </row>
    <row r="2573" spans="1:8" x14ac:dyDescent="0.2">
      <c r="A2573" t="s">
        <v>3077</v>
      </c>
      <c r="B2573" t="s">
        <v>3923</v>
      </c>
      <c r="C2573" s="1">
        <v>44742</v>
      </c>
      <c r="D2573" s="1">
        <v>44781</v>
      </c>
      <c r="E2573">
        <f t="shared" si="40"/>
        <v>1</v>
      </c>
      <c r="F2573" t="str">
        <f>_xlfn.XLOOKUP(data!$B2573,campaign!$A$2:$A$18,campaign!$B$2:$B$18)</f>
        <v>TruckOwner</v>
      </c>
      <c r="G2573">
        <f>_xlfn.XLOOKUP($F2573,campaign!$B$2:$B$18,campaign!$D$2:$D$18)</f>
        <v>26</v>
      </c>
      <c r="H2573" t="str">
        <f>_xlfn.XLOOKUP($A2573,customer!$A$2:$A$978,customer!$B$2:$B$978)</f>
        <v>Huntley Orkney</v>
      </c>
    </row>
    <row r="2574" spans="1:8" x14ac:dyDescent="0.2">
      <c r="A2574" t="s">
        <v>3077</v>
      </c>
      <c r="B2574" t="s">
        <v>3923</v>
      </c>
      <c r="C2574" s="1">
        <v>44742</v>
      </c>
      <c r="D2574" s="1">
        <v>44815</v>
      </c>
      <c r="E2574">
        <f t="shared" si="40"/>
        <v>2</v>
      </c>
      <c r="F2574" t="str">
        <f>_xlfn.XLOOKUP(data!$B2574,campaign!$A$2:$A$18,campaign!$B$2:$B$18)</f>
        <v>TruckOwner</v>
      </c>
      <c r="G2574">
        <f>_xlfn.XLOOKUP($F2574,campaign!$B$2:$B$18,campaign!$D$2:$D$18)</f>
        <v>26</v>
      </c>
      <c r="H2574" t="str">
        <f>_xlfn.XLOOKUP($A2574,customer!$A$2:$A$978,customer!$B$2:$B$978)</f>
        <v>Huntley Orkney</v>
      </c>
    </row>
    <row r="2575" spans="1:8" x14ac:dyDescent="0.2">
      <c r="A2575" t="s">
        <v>3077</v>
      </c>
      <c r="B2575" t="s">
        <v>3923</v>
      </c>
      <c r="C2575" s="1">
        <v>44742</v>
      </c>
      <c r="D2575" s="1">
        <v>44835</v>
      </c>
      <c r="E2575">
        <f t="shared" si="40"/>
        <v>3</v>
      </c>
      <c r="F2575" t="str">
        <f>_xlfn.XLOOKUP(data!$B2575,campaign!$A$2:$A$18,campaign!$B$2:$B$18)</f>
        <v>TruckOwner</v>
      </c>
      <c r="G2575">
        <f>_xlfn.XLOOKUP($F2575,campaign!$B$2:$B$18,campaign!$D$2:$D$18)</f>
        <v>26</v>
      </c>
      <c r="H2575" t="str">
        <f>_xlfn.XLOOKUP($A2575,customer!$A$2:$A$978,customer!$B$2:$B$978)</f>
        <v>Huntley Orkney</v>
      </c>
    </row>
    <row r="2576" spans="1:8" x14ac:dyDescent="0.2">
      <c r="A2576" t="s">
        <v>3077</v>
      </c>
      <c r="B2576" t="s">
        <v>3923</v>
      </c>
      <c r="C2576" s="1">
        <v>44742</v>
      </c>
      <c r="D2576" s="1">
        <v>44875</v>
      </c>
      <c r="E2576">
        <f t="shared" si="40"/>
        <v>4</v>
      </c>
      <c r="F2576" t="str">
        <f>_xlfn.XLOOKUP(data!$B2576,campaign!$A$2:$A$18,campaign!$B$2:$B$18)</f>
        <v>TruckOwner</v>
      </c>
      <c r="G2576">
        <f>_xlfn.XLOOKUP($F2576,campaign!$B$2:$B$18,campaign!$D$2:$D$18)</f>
        <v>26</v>
      </c>
      <c r="H2576" t="str">
        <f>_xlfn.XLOOKUP($A2576,customer!$A$2:$A$978,customer!$B$2:$B$978)</f>
        <v>Huntley Orkney</v>
      </c>
    </row>
    <row r="2577" spans="1:8" x14ac:dyDescent="0.2">
      <c r="A2577" t="s">
        <v>3077</v>
      </c>
      <c r="B2577" t="s">
        <v>3923</v>
      </c>
      <c r="C2577" s="1">
        <v>44742</v>
      </c>
      <c r="D2577" s="1">
        <v>44899</v>
      </c>
      <c r="E2577">
        <f t="shared" si="40"/>
        <v>5</v>
      </c>
      <c r="F2577" t="str">
        <f>_xlfn.XLOOKUP(data!$B2577,campaign!$A$2:$A$18,campaign!$B$2:$B$18)</f>
        <v>TruckOwner</v>
      </c>
      <c r="G2577">
        <f>_xlfn.XLOOKUP($F2577,campaign!$B$2:$B$18,campaign!$D$2:$D$18)</f>
        <v>26</v>
      </c>
      <c r="H2577" t="str">
        <f>_xlfn.XLOOKUP($A2577,customer!$A$2:$A$978,customer!$B$2:$B$978)</f>
        <v>Huntley Orkney</v>
      </c>
    </row>
    <row r="2578" spans="1:8" x14ac:dyDescent="0.2">
      <c r="A2578" t="s">
        <v>3077</v>
      </c>
      <c r="B2578" t="s">
        <v>3923</v>
      </c>
      <c r="C2578" s="1">
        <v>44742</v>
      </c>
      <c r="D2578" s="1">
        <v>44932</v>
      </c>
      <c r="E2578">
        <f t="shared" si="40"/>
        <v>6</v>
      </c>
      <c r="F2578" t="str">
        <f>_xlfn.XLOOKUP(data!$B2578,campaign!$A$2:$A$18,campaign!$B$2:$B$18)</f>
        <v>TruckOwner</v>
      </c>
      <c r="G2578">
        <f>_xlfn.XLOOKUP($F2578,campaign!$B$2:$B$18,campaign!$D$2:$D$18)</f>
        <v>26</v>
      </c>
      <c r="H2578" t="str">
        <f>_xlfn.XLOOKUP($A2578,customer!$A$2:$A$978,customer!$B$2:$B$978)</f>
        <v>Huntley Orkney</v>
      </c>
    </row>
    <row r="2579" spans="1:8" x14ac:dyDescent="0.2">
      <c r="A2579" t="s">
        <v>3077</v>
      </c>
      <c r="B2579" t="s">
        <v>3923</v>
      </c>
      <c r="C2579" s="1">
        <v>44742</v>
      </c>
      <c r="D2579" s="1">
        <v>44960</v>
      </c>
      <c r="E2579">
        <f t="shared" si="40"/>
        <v>7</v>
      </c>
      <c r="F2579" t="str">
        <f>_xlfn.XLOOKUP(data!$B2579,campaign!$A$2:$A$18,campaign!$B$2:$B$18)</f>
        <v>TruckOwner</v>
      </c>
      <c r="G2579">
        <f>_xlfn.XLOOKUP($F2579,campaign!$B$2:$B$18,campaign!$D$2:$D$18)</f>
        <v>26</v>
      </c>
      <c r="H2579" t="str">
        <f>_xlfn.XLOOKUP($A2579,customer!$A$2:$A$978,customer!$B$2:$B$978)</f>
        <v>Huntley Orkney</v>
      </c>
    </row>
    <row r="2580" spans="1:8" x14ac:dyDescent="0.2">
      <c r="A2580" t="s">
        <v>3077</v>
      </c>
      <c r="B2580" t="s">
        <v>3923</v>
      </c>
      <c r="C2580" s="1">
        <v>44742</v>
      </c>
      <c r="D2580" s="1">
        <v>44988</v>
      </c>
      <c r="E2580">
        <f t="shared" si="40"/>
        <v>8</v>
      </c>
      <c r="F2580" t="str">
        <f>_xlfn.XLOOKUP(data!$B2580,campaign!$A$2:$A$18,campaign!$B$2:$B$18)</f>
        <v>TruckOwner</v>
      </c>
      <c r="G2580">
        <f>_xlfn.XLOOKUP($F2580,campaign!$B$2:$B$18,campaign!$D$2:$D$18)</f>
        <v>26</v>
      </c>
      <c r="H2580" t="str">
        <f>_xlfn.XLOOKUP($A2580,customer!$A$2:$A$978,customer!$B$2:$B$978)</f>
        <v>Huntley Orkney</v>
      </c>
    </row>
    <row r="2581" spans="1:8" x14ac:dyDescent="0.2">
      <c r="A2581" t="s">
        <v>3077</v>
      </c>
      <c r="B2581" t="s">
        <v>3923</v>
      </c>
      <c r="C2581" s="1">
        <v>44742</v>
      </c>
      <c r="D2581" s="1">
        <v>45030</v>
      </c>
      <c r="E2581">
        <f t="shared" si="40"/>
        <v>9</v>
      </c>
      <c r="F2581" t="str">
        <f>_xlfn.XLOOKUP(data!$B2581,campaign!$A$2:$A$18,campaign!$B$2:$B$18)</f>
        <v>TruckOwner</v>
      </c>
      <c r="G2581">
        <f>_xlfn.XLOOKUP($F2581,campaign!$B$2:$B$18,campaign!$D$2:$D$18)</f>
        <v>26</v>
      </c>
      <c r="H2581" t="str">
        <f>_xlfn.XLOOKUP($A2581,customer!$A$2:$A$978,customer!$B$2:$B$978)</f>
        <v>Huntley Orkney</v>
      </c>
    </row>
    <row r="2582" spans="1:8" x14ac:dyDescent="0.2">
      <c r="A2582" t="s">
        <v>3077</v>
      </c>
      <c r="B2582" t="s">
        <v>3923</v>
      </c>
      <c r="C2582" s="1">
        <v>44742</v>
      </c>
      <c r="D2582" s="1">
        <v>45056</v>
      </c>
      <c r="E2582">
        <f t="shared" si="40"/>
        <v>10</v>
      </c>
      <c r="F2582" t="str">
        <f>_xlfn.XLOOKUP(data!$B2582,campaign!$A$2:$A$18,campaign!$B$2:$B$18)</f>
        <v>TruckOwner</v>
      </c>
      <c r="G2582">
        <f>_xlfn.XLOOKUP($F2582,campaign!$B$2:$B$18,campaign!$D$2:$D$18)</f>
        <v>26</v>
      </c>
      <c r="H2582" t="str">
        <f>_xlfn.XLOOKUP($A2582,customer!$A$2:$A$978,customer!$B$2:$B$978)</f>
        <v>Huntley Orkney</v>
      </c>
    </row>
    <row r="2583" spans="1:8" x14ac:dyDescent="0.2">
      <c r="A2583" t="s">
        <v>3077</v>
      </c>
      <c r="B2583" t="s">
        <v>3927</v>
      </c>
      <c r="C2583" s="1">
        <v>44825</v>
      </c>
      <c r="D2583" s="1">
        <v>44825</v>
      </c>
      <c r="E2583">
        <f t="shared" si="40"/>
        <v>0</v>
      </c>
      <c r="F2583" t="str">
        <f>_xlfn.XLOOKUP(data!$B2583,campaign!$A$2:$A$18,campaign!$B$2:$B$18)</f>
        <v>RespondsToMailOffers</v>
      </c>
      <c r="G2583">
        <f>_xlfn.XLOOKUP($F2583,campaign!$B$2:$B$18,campaign!$D$2:$D$18)</f>
        <v>27</v>
      </c>
      <c r="H2583" t="str">
        <f>_xlfn.XLOOKUP($A2583,customer!$A$2:$A$978,customer!$B$2:$B$978)</f>
        <v>Huntley Orkney</v>
      </c>
    </row>
    <row r="2584" spans="1:8" x14ac:dyDescent="0.2">
      <c r="A2584" t="s">
        <v>3077</v>
      </c>
      <c r="B2584" t="s">
        <v>3927</v>
      </c>
      <c r="C2584" s="1">
        <v>44825</v>
      </c>
      <c r="D2584" s="1">
        <v>44923</v>
      </c>
      <c r="E2584">
        <f t="shared" si="40"/>
        <v>3</v>
      </c>
      <c r="F2584" t="str">
        <f>_xlfn.XLOOKUP(data!$B2584,campaign!$A$2:$A$18,campaign!$B$2:$B$18)</f>
        <v>RespondsToMailOffers</v>
      </c>
      <c r="G2584">
        <f>_xlfn.XLOOKUP($F2584,campaign!$B$2:$B$18,campaign!$D$2:$D$18)</f>
        <v>27</v>
      </c>
      <c r="H2584" t="str">
        <f>_xlfn.XLOOKUP($A2584,customer!$A$2:$A$978,customer!$B$2:$B$978)</f>
        <v>Huntley Orkney</v>
      </c>
    </row>
    <row r="2585" spans="1:8" x14ac:dyDescent="0.2">
      <c r="A2585" t="s">
        <v>3077</v>
      </c>
      <c r="B2585" t="s">
        <v>3927</v>
      </c>
      <c r="C2585" s="1">
        <v>44825</v>
      </c>
      <c r="D2585" s="1">
        <v>44931</v>
      </c>
      <c r="E2585">
        <f t="shared" si="40"/>
        <v>3</v>
      </c>
      <c r="F2585" t="str">
        <f>_xlfn.XLOOKUP(data!$B2585,campaign!$A$2:$A$18,campaign!$B$2:$B$18)</f>
        <v>RespondsToMailOffers</v>
      </c>
      <c r="G2585">
        <f>_xlfn.XLOOKUP($F2585,campaign!$B$2:$B$18,campaign!$D$2:$D$18)</f>
        <v>27</v>
      </c>
      <c r="H2585" t="str">
        <f>_xlfn.XLOOKUP($A2585,customer!$A$2:$A$978,customer!$B$2:$B$978)</f>
        <v>Huntley Orkney</v>
      </c>
    </row>
    <row r="2586" spans="1:8" x14ac:dyDescent="0.2">
      <c r="A2586" t="s">
        <v>3077</v>
      </c>
      <c r="B2586" t="s">
        <v>3927</v>
      </c>
      <c r="C2586" s="1">
        <v>44825</v>
      </c>
      <c r="D2586" s="1">
        <v>44962</v>
      </c>
      <c r="E2586">
        <f t="shared" si="40"/>
        <v>4</v>
      </c>
      <c r="F2586" t="str">
        <f>_xlfn.XLOOKUP(data!$B2586,campaign!$A$2:$A$18,campaign!$B$2:$B$18)</f>
        <v>RespondsToMailOffers</v>
      </c>
      <c r="G2586">
        <f>_xlfn.XLOOKUP($F2586,campaign!$B$2:$B$18,campaign!$D$2:$D$18)</f>
        <v>27</v>
      </c>
      <c r="H2586" t="str">
        <f>_xlfn.XLOOKUP($A2586,customer!$A$2:$A$978,customer!$B$2:$B$978)</f>
        <v>Huntley Orkney</v>
      </c>
    </row>
    <row r="2587" spans="1:8" x14ac:dyDescent="0.2">
      <c r="A2587" t="s">
        <v>3077</v>
      </c>
      <c r="B2587" t="s">
        <v>3927</v>
      </c>
      <c r="C2587" s="1">
        <v>44825</v>
      </c>
      <c r="D2587" s="1">
        <v>45014</v>
      </c>
      <c r="E2587">
        <f t="shared" si="40"/>
        <v>6</v>
      </c>
      <c r="F2587" t="str">
        <f>_xlfn.XLOOKUP(data!$B2587,campaign!$A$2:$A$18,campaign!$B$2:$B$18)</f>
        <v>RespondsToMailOffers</v>
      </c>
      <c r="G2587">
        <f>_xlfn.XLOOKUP($F2587,campaign!$B$2:$B$18,campaign!$D$2:$D$18)</f>
        <v>27</v>
      </c>
      <c r="H2587" t="str">
        <f>_xlfn.XLOOKUP($A2587,customer!$A$2:$A$978,customer!$B$2:$B$978)</f>
        <v>Huntley Orkney</v>
      </c>
    </row>
    <row r="2588" spans="1:8" x14ac:dyDescent="0.2">
      <c r="A2588" t="s">
        <v>3077</v>
      </c>
      <c r="B2588" t="s">
        <v>3927</v>
      </c>
      <c r="C2588" s="1">
        <v>44825</v>
      </c>
      <c r="D2588" s="1">
        <v>45018</v>
      </c>
      <c r="E2588">
        <f t="shared" si="40"/>
        <v>6</v>
      </c>
      <c r="F2588" t="str">
        <f>_xlfn.XLOOKUP(data!$B2588,campaign!$A$2:$A$18,campaign!$B$2:$B$18)</f>
        <v>RespondsToMailOffers</v>
      </c>
      <c r="G2588">
        <f>_xlfn.XLOOKUP($F2588,campaign!$B$2:$B$18,campaign!$D$2:$D$18)</f>
        <v>27</v>
      </c>
      <c r="H2588" t="str">
        <f>_xlfn.XLOOKUP($A2588,customer!$A$2:$A$978,customer!$B$2:$B$978)</f>
        <v>Huntley Orkney</v>
      </c>
    </row>
    <row r="2589" spans="1:8" x14ac:dyDescent="0.2">
      <c r="A2589" t="s">
        <v>3078</v>
      </c>
      <c r="B2589" t="s">
        <v>3929</v>
      </c>
      <c r="C2589" s="1">
        <v>44627</v>
      </c>
      <c r="D2589" s="1">
        <v>44627</v>
      </c>
      <c r="E2589">
        <f t="shared" si="40"/>
        <v>0</v>
      </c>
      <c r="F2589" t="str">
        <f>_xlfn.XLOOKUP(data!$B2589,campaign!$A$2:$A$18,campaign!$B$2:$B$18)</f>
        <v>NonUSTravel</v>
      </c>
      <c r="G2589">
        <f>_xlfn.XLOOKUP($F2589,campaign!$B$2:$B$18,campaign!$D$2:$D$18)</f>
        <v>66</v>
      </c>
      <c r="H2589" t="str">
        <f>_xlfn.XLOOKUP($A2589,customer!$A$2:$A$978,customer!$B$2:$B$978)</f>
        <v>Ky Baum</v>
      </c>
    </row>
    <row r="2590" spans="1:8" x14ac:dyDescent="0.2">
      <c r="A2590" t="s">
        <v>3078</v>
      </c>
      <c r="B2590" t="s">
        <v>3929</v>
      </c>
      <c r="C2590" s="1">
        <v>44627</v>
      </c>
      <c r="D2590" s="1">
        <v>44699</v>
      </c>
      <c r="E2590">
        <f t="shared" si="40"/>
        <v>2</v>
      </c>
      <c r="F2590" t="str">
        <f>_xlfn.XLOOKUP(data!$B2590,campaign!$A$2:$A$18,campaign!$B$2:$B$18)</f>
        <v>NonUSTravel</v>
      </c>
      <c r="G2590">
        <f>_xlfn.XLOOKUP($F2590,campaign!$B$2:$B$18,campaign!$D$2:$D$18)</f>
        <v>66</v>
      </c>
      <c r="H2590" t="str">
        <f>_xlfn.XLOOKUP($A2590,customer!$A$2:$A$978,customer!$B$2:$B$978)</f>
        <v>Ky Baum</v>
      </c>
    </row>
    <row r="2591" spans="1:8" x14ac:dyDescent="0.2">
      <c r="A2591" t="s">
        <v>3078</v>
      </c>
      <c r="B2591" t="s">
        <v>3929</v>
      </c>
      <c r="C2591" s="1">
        <v>44627</v>
      </c>
      <c r="D2591" s="1">
        <v>44722</v>
      </c>
      <c r="E2591">
        <f t="shared" si="40"/>
        <v>3</v>
      </c>
      <c r="F2591" t="str">
        <f>_xlfn.XLOOKUP(data!$B2591,campaign!$A$2:$A$18,campaign!$B$2:$B$18)</f>
        <v>NonUSTravel</v>
      </c>
      <c r="G2591">
        <f>_xlfn.XLOOKUP($F2591,campaign!$B$2:$B$18,campaign!$D$2:$D$18)</f>
        <v>66</v>
      </c>
      <c r="H2591" t="str">
        <f>_xlfn.XLOOKUP($A2591,customer!$A$2:$A$978,customer!$B$2:$B$978)</f>
        <v>Ky Baum</v>
      </c>
    </row>
    <row r="2592" spans="1:8" x14ac:dyDescent="0.2">
      <c r="A2592" t="s">
        <v>3078</v>
      </c>
      <c r="B2592" t="s">
        <v>3929</v>
      </c>
      <c r="C2592" s="1">
        <v>44627</v>
      </c>
      <c r="D2592" s="1">
        <v>44750</v>
      </c>
      <c r="E2592">
        <f t="shared" si="40"/>
        <v>4</v>
      </c>
      <c r="F2592" t="str">
        <f>_xlfn.XLOOKUP(data!$B2592,campaign!$A$2:$A$18,campaign!$B$2:$B$18)</f>
        <v>NonUSTravel</v>
      </c>
      <c r="G2592">
        <f>_xlfn.XLOOKUP($F2592,campaign!$B$2:$B$18,campaign!$D$2:$D$18)</f>
        <v>66</v>
      </c>
      <c r="H2592" t="str">
        <f>_xlfn.XLOOKUP($A2592,customer!$A$2:$A$978,customer!$B$2:$B$978)</f>
        <v>Ky Baum</v>
      </c>
    </row>
    <row r="2593" spans="1:8" x14ac:dyDescent="0.2">
      <c r="A2593" t="s">
        <v>3078</v>
      </c>
      <c r="B2593" t="s">
        <v>3929</v>
      </c>
      <c r="C2593" s="1">
        <v>44627</v>
      </c>
      <c r="D2593" s="1">
        <v>44782</v>
      </c>
      <c r="E2593">
        <f t="shared" si="40"/>
        <v>5</v>
      </c>
      <c r="F2593" t="str">
        <f>_xlfn.XLOOKUP(data!$B2593,campaign!$A$2:$A$18,campaign!$B$2:$B$18)</f>
        <v>NonUSTravel</v>
      </c>
      <c r="G2593">
        <f>_xlfn.XLOOKUP($F2593,campaign!$B$2:$B$18,campaign!$D$2:$D$18)</f>
        <v>66</v>
      </c>
      <c r="H2593" t="str">
        <f>_xlfn.XLOOKUP($A2593,customer!$A$2:$A$978,customer!$B$2:$B$978)</f>
        <v>Ky Baum</v>
      </c>
    </row>
    <row r="2594" spans="1:8" x14ac:dyDescent="0.2">
      <c r="A2594" t="s">
        <v>3078</v>
      </c>
      <c r="B2594" t="s">
        <v>3929</v>
      </c>
      <c r="C2594" s="1">
        <v>44627</v>
      </c>
      <c r="D2594" s="1">
        <v>44821</v>
      </c>
      <c r="E2594">
        <f t="shared" si="40"/>
        <v>6</v>
      </c>
      <c r="F2594" t="str">
        <f>_xlfn.XLOOKUP(data!$B2594,campaign!$A$2:$A$18,campaign!$B$2:$B$18)</f>
        <v>NonUSTravel</v>
      </c>
      <c r="G2594">
        <f>_xlfn.XLOOKUP($F2594,campaign!$B$2:$B$18,campaign!$D$2:$D$18)</f>
        <v>66</v>
      </c>
      <c r="H2594" t="str">
        <f>_xlfn.XLOOKUP($A2594,customer!$A$2:$A$978,customer!$B$2:$B$978)</f>
        <v>Ky Baum</v>
      </c>
    </row>
    <row r="2595" spans="1:8" x14ac:dyDescent="0.2">
      <c r="A2595" t="s">
        <v>3078</v>
      </c>
      <c r="B2595" t="s">
        <v>3929</v>
      </c>
      <c r="C2595" s="1">
        <v>44627</v>
      </c>
      <c r="D2595" s="1">
        <v>44884</v>
      </c>
      <c r="E2595">
        <f t="shared" si="40"/>
        <v>8</v>
      </c>
      <c r="F2595" t="str">
        <f>_xlfn.XLOOKUP(data!$B2595,campaign!$A$2:$A$18,campaign!$B$2:$B$18)</f>
        <v>NonUSTravel</v>
      </c>
      <c r="G2595">
        <f>_xlfn.XLOOKUP($F2595,campaign!$B$2:$B$18,campaign!$D$2:$D$18)</f>
        <v>66</v>
      </c>
      <c r="H2595" t="str">
        <f>_xlfn.XLOOKUP($A2595,customer!$A$2:$A$978,customer!$B$2:$B$978)</f>
        <v>Ky Baum</v>
      </c>
    </row>
    <row r="2596" spans="1:8" x14ac:dyDescent="0.2">
      <c r="A2596" t="s">
        <v>3078</v>
      </c>
      <c r="B2596" t="s">
        <v>3929</v>
      </c>
      <c r="C2596" s="1">
        <v>44627</v>
      </c>
      <c r="D2596" s="1">
        <v>44913</v>
      </c>
      <c r="E2596">
        <f t="shared" si="40"/>
        <v>9</v>
      </c>
      <c r="F2596" t="str">
        <f>_xlfn.XLOOKUP(data!$B2596,campaign!$A$2:$A$18,campaign!$B$2:$B$18)</f>
        <v>NonUSTravel</v>
      </c>
      <c r="G2596">
        <f>_xlfn.XLOOKUP($F2596,campaign!$B$2:$B$18,campaign!$D$2:$D$18)</f>
        <v>66</v>
      </c>
      <c r="H2596" t="str">
        <f>_xlfn.XLOOKUP($A2596,customer!$A$2:$A$978,customer!$B$2:$B$978)</f>
        <v>Ky Baum</v>
      </c>
    </row>
    <row r="2597" spans="1:8" x14ac:dyDescent="0.2">
      <c r="A2597" t="s">
        <v>3078</v>
      </c>
      <c r="B2597" t="s">
        <v>3929</v>
      </c>
      <c r="C2597" s="1">
        <v>44627</v>
      </c>
      <c r="D2597" s="1">
        <v>44978</v>
      </c>
      <c r="E2597">
        <f t="shared" si="40"/>
        <v>11</v>
      </c>
      <c r="F2597" t="str">
        <f>_xlfn.XLOOKUP(data!$B2597,campaign!$A$2:$A$18,campaign!$B$2:$B$18)</f>
        <v>NonUSTravel</v>
      </c>
      <c r="G2597">
        <f>_xlfn.XLOOKUP($F2597,campaign!$B$2:$B$18,campaign!$D$2:$D$18)</f>
        <v>66</v>
      </c>
      <c r="H2597" t="str">
        <f>_xlfn.XLOOKUP($A2597,customer!$A$2:$A$978,customer!$B$2:$B$978)</f>
        <v>Ky Baum</v>
      </c>
    </row>
    <row r="2598" spans="1:8" x14ac:dyDescent="0.2">
      <c r="A2598" t="s">
        <v>3078</v>
      </c>
      <c r="B2598" t="s">
        <v>3929</v>
      </c>
      <c r="C2598" s="1">
        <v>44627</v>
      </c>
      <c r="D2598" s="1">
        <v>45003</v>
      </c>
      <c r="E2598">
        <f t="shared" si="40"/>
        <v>12</v>
      </c>
      <c r="F2598" t="str">
        <f>_xlfn.XLOOKUP(data!$B2598,campaign!$A$2:$A$18,campaign!$B$2:$B$18)</f>
        <v>NonUSTravel</v>
      </c>
      <c r="G2598">
        <f>_xlfn.XLOOKUP($F2598,campaign!$B$2:$B$18,campaign!$D$2:$D$18)</f>
        <v>66</v>
      </c>
      <c r="H2598" t="str">
        <f>_xlfn.XLOOKUP($A2598,customer!$A$2:$A$978,customer!$B$2:$B$978)</f>
        <v>Ky Baum</v>
      </c>
    </row>
    <row r="2599" spans="1:8" x14ac:dyDescent="0.2">
      <c r="A2599" t="s">
        <v>3078</v>
      </c>
      <c r="B2599" t="s">
        <v>3929</v>
      </c>
      <c r="C2599" s="1">
        <v>44627</v>
      </c>
      <c r="D2599" s="1">
        <v>45032</v>
      </c>
      <c r="E2599">
        <f t="shared" si="40"/>
        <v>13</v>
      </c>
      <c r="F2599" t="str">
        <f>_xlfn.XLOOKUP(data!$B2599,campaign!$A$2:$A$18,campaign!$B$2:$B$18)</f>
        <v>NonUSTravel</v>
      </c>
      <c r="G2599">
        <f>_xlfn.XLOOKUP($F2599,campaign!$B$2:$B$18,campaign!$D$2:$D$18)</f>
        <v>66</v>
      </c>
      <c r="H2599" t="str">
        <f>_xlfn.XLOOKUP($A2599,customer!$A$2:$A$978,customer!$B$2:$B$978)</f>
        <v>Ky Baum</v>
      </c>
    </row>
    <row r="2600" spans="1:8" x14ac:dyDescent="0.2">
      <c r="A2600" t="s">
        <v>3078</v>
      </c>
      <c r="B2600" t="s">
        <v>3929</v>
      </c>
      <c r="C2600" s="1">
        <v>44627</v>
      </c>
      <c r="D2600" s="1">
        <v>45060</v>
      </c>
      <c r="E2600">
        <f t="shared" si="40"/>
        <v>14</v>
      </c>
      <c r="F2600" t="str">
        <f>_xlfn.XLOOKUP(data!$B2600,campaign!$A$2:$A$18,campaign!$B$2:$B$18)</f>
        <v>NonUSTravel</v>
      </c>
      <c r="G2600">
        <f>_xlfn.XLOOKUP($F2600,campaign!$B$2:$B$18,campaign!$D$2:$D$18)</f>
        <v>66</v>
      </c>
      <c r="H2600" t="str">
        <f>_xlfn.XLOOKUP($A2600,customer!$A$2:$A$978,customer!$B$2:$B$978)</f>
        <v>Ky Baum</v>
      </c>
    </row>
    <row r="2601" spans="1:8" x14ac:dyDescent="0.2">
      <c r="A2601" t="s">
        <v>3078</v>
      </c>
      <c r="B2601" t="s">
        <v>3924</v>
      </c>
      <c r="C2601" s="1">
        <v>44711</v>
      </c>
      <c r="D2601" s="1">
        <v>44711</v>
      </c>
      <c r="E2601">
        <f t="shared" si="40"/>
        <v>0</v>
      </c>
      <c r="F2601" t="str">
        <f>_xlfn.XLOOKUP(data!$B2601,campaign!$A$2:$A$18,campaign!$B$2:$B$18)</f>
        <v>RVOwner</v>
      </c>
      <c r="G2601">
        <f>_xlfn.XLOOKUP($F2601,campaign!$B$2:$B$18,campaign!$D$2:$D$18)</f>
        <v>22</v>
      </c>
      <c r="H2601" t="str">
        <f>_xlfn.XLOOKUP($A2601,customer!$A$2:$A$978,customer!$B$2:$B$978)</f>
        <v>Ky Baum</v>
      </c>
    </row>
    <row r="2602" spans="1:8" x14ac:dyDescent="0.2">
      <c r="A2602" t="s">
        <v>3078</v>
      </c>
      <c r="B2602" t="s">
        <v>3924</v>
      </c>
      <c r="C2602" s="1">
        <v>44711</v>
      </c>
      <c r="D2602" s="1">
        <v>44754</v>
      </c>
      <c r="E2602">
        <f t="shared" si="40"/>
        <v>1</v>
      </c>
      <c r="F2602" t="str">
        <f>_xlfn.XLOOKUP(data!$B2602,campaign!$A$2:$A$18,campaign!$B$2:$B$18)</f>
        <v>RVOwner</v>
      </c>
      <c r="G2602">
        <f>_xlfn.XLOOKUP($F2602,campaign!$B$2:$B$18,campaign!$D$2:$D$18)</f>
        <v>22</v>
      </c>
      <c r="H2602" t="str">
        <f>_xlfn.XLOOKUP($A2602,customer!$A$2:$A$978,customer!$B$2:$B$978)</f>
        <v>Ky Baum</v>
      </c>
    </row>
    <row r="2603" spans="1:8" x14ac:dyDescent="0.2">
      <c r="A2603" t="s">
        <v>3078</v>
      </c>
      <c r="B2603" t="s">
        <v>3924</v>
      </c>
      <c r="C2603" s="1">
        <v>44711</v>
      </c>
      <c r="D2603" s="1">
        <v>44848</v>
      </c>
      <c r="E2603">
        <f t="shared" si="40"/>
        <v>4</v>
      </c>
      <c r="F2603" t="str">
        <f>_xlfn.XLOOKUP(data!$B2603,campaign!$A$2:$A$18,campaign!$B$2:$B$18)</f>
        <v>RVOwner</v>
      </c>
      <c r="G2603">
        <f>_xlfn.XLOOKUP($F2603,campaign!$B$2:$B$18,campaign!$D$2:$D$18)</f>
        <v>22</v>
      </c>
      <c r="H2603" t="str">
        <f>_xlfn.XLOOKUP($A2603,customer!$A$2:$A$978,customer!$B$2:$B$978)</f>
        <v>Ky Baum</v>
      </c>
    </row>
    <row r="2604" spans="1:8" x14ac:dyDescent="0.2">
      <c r="A2604" t="s">
        <v>3078</v>
      </c>
      <c r="B2604" t="s">
        <v>3924</v>
      </c>
      <c r="C2604" s="1">
        <v>44711</v>
      </c>
      <c r="D2604" s="1">
        <v>44870</v>
      </c>
      <c r="E2604">
        <f t="shared" si="40"/>
        <v>5</v>
      </c>
      <c r="F2604" t="str">
        <f>_xlfn.XLOOKUP(data!$B2604,campaign!$A$2:$A$18,campaign!$B$2:$B$18)</f>
        <v>RVOwner</v>
      </c>
      <c r="G2604">
        <f>_xlfn.XLOOKUP($F2604,campaign!$B$2:$B$18,campaign!$D$2:$D$18)</f>
        <v>22</v>
      </c>
      <c r="H2604" t="str">
        <f>_xlfn.XLOOKUP($A2604,customer!$A$2:$A$978,customer!$B$2:$B$978)</f>
        <v>Ky Baum</v>
      </c>
    </row>
    <row r="2605" spans="1:8" x14ac:dyDescent="0.2">
      <c r="A2605" t="s">
        <v>3078</v>
      </c>
      <c r="B2605" t="s">
        <v>3924</v>
      </c>
      <c r="C2605" s="1">
        <v>44711</v>
      </c>
      <c r="D2605" s="1">
        <v>44904</v>
      </c>
      <c r="E2605">
        <f t="shared" si="40"/>
        <v>6</v>
      </c>
      <c r="F2605" t="str">
        <f>_xlfn.XLOOKUP(data!$B2605,campaign!$A$2:$A$18,campaign!$B$2:$B$18)</f>
        <v>RVOwner</v>
      </c>
      <c r="G2605">
        <f>_xlfn.XLOOKUP($F2605,campaign!$B$2:$B$18,campaign!$D$2:$D$18)</f>
        <v>22</v>
      </c>
      <c r="H2605" t="str">
        <f>_xlfn.XLOOKUP($A2605,customer!$A$2:$A$978,customer!$B$2:$B$978)</f>
        <v>Ky Baum</v>
      </c>
    </row>
    <row r="2606" spans="1:8" x14ac:dyDescent="0.2">
      <c r="A2606" t="s">
        <v>3078</v>
      </c>
      <c r="B2606" t="s">
        <v>3924</v>
      </c>
      <c r="C2606" s="1">
        <v>44711</v>
      </c>
      <c r="D2606" s="1">
        <v>44939</v>
      </c>
      <c r="E2606">
        <f t="shared" si="40"/>
        <v>7</v>
      </c>
      <c r="F2606" t="str">
        <f>_xlfn.XLOOKUP(data!$B2606,campaign!$A$2:$A$18,campaign!$B$2:$B$18)</f>
        <v>RVOwner</v>
      </c>
      <c r="G2606">
        <f>_xlfn.XLOOKUP($F2606,campaign!$B$2:$B$18,campaign!$D$2:$D$18)</f>
        <v>22</v>
      </c>
      <c r="H2606" t="str">
        <f>_xlfn.XLOOKUP($A2606,customer!$A$2:$A$978,customer!$B$2:$B$978)</f>
        <v>Ky Baum</v>
      </c>
    </row>
    <row r="2607" spans="1:8" x14ac:dyDescent="0.2">
      <c r="A2607" t="s">
        <v>3078</v>
      </c>
      <c r="B2607" t="s">
        <v>3924</v>
      </c>
      <c r="C2607" s="1">
        <v>44711</v>
      </c>
      <c r="D2607" s="1">
        <v>44963</v>
      </c>
      <c r="E2607">
        <f t="shared" si="40"/>
        <v>8</v>
      </c>
      <c r="F2607" t="str">
        <f>_xlfn.XLOOKUP(data!$B2607,campaign!$A$2:$A$18,campaign!$B$2:$B$18)</f>
        <v>RVOwner</v>
      </c>
      <c r="G2607">
        <f>_xlfn.XLOOKUP($F2607,campaign!$B$2:$B$18,campaign!$D$2:$D$18)</f>
        <v>22</v>
      </c>
      <c r="H2607" t="str">
        <f>_xlfn.XLOOKUP($A2607,customer!$A$2:$A$978,customer!$B$2:$B$978)</f>
        <v>Ky Baum</v>
      </c>
    </row>
    <row r="2608" spans="1:8" x14ac:dyDescent="0.2">
      <c r="A2608" t="s">
        <v>3078</v>
      </c>
      <c r="B2608" t="s">
        <v>3924</v>
      </c>
      <c r="C2608" s="1">
        <v>44711</v>
      </c>
      <c r="D2608" s="1">
        <v>44991</v>
      </c>
      <c r="E2608">
        <f t="shared" si="40"/>
        <v>9</v>
      </c>
      <c r="F2608" t="str">
        <f>_xlfn.XLOOKUP(data!$B2608,campaign!$A$2:$A$18,campaign!$B$2:$B$18)</f>
        <v>RVOwner</v>
      </c>
      <c r="G2608">
        <f>_xlfn.XLOOKUP($F2608,campaign!$B$2:$B$18,campaign!$D$2:$D$18)</f>
        <v>22</v>
      </c>
      <c r="H2608" t="str">
        <f>_xlfn.XLOOKUP($A2608,customer!$A$2:$A$978,customer!$B$2:$B$978)</f>
        <v>Ky Baum</v>
      </c>
    </row>
    <row r="2609" spans="1:8" x14ac:dyDescent="0.2">
      <c r="A2609" t="s">
        <v>3078</v>
      </c>
      <c r="B2609" t="s">
        <v>3924</v>
      </c>
      <c r="C2609" s="1">
        <v>44711</v>
      </c>
      <c r="D2609" s="1">
        <v>45020</v>
      </c>
      <c r="E2609">
        <f t="shared" si="40"/>
        <v>10</v>
      </c>
      <c r="F2609" t="str">
        <f>_xlfn.XLOOKUP(data!$B2609,campaign!$A$2:$A$18,campaign!$B$2:$B$18)</f>
        <v>RVOwner</v>
      </c>
      <c r="G2609">
        <f>_xlfn.XLOOKUP($F2609,campaign!$B$2:$B$18,campaign!$D$2:$D$18)</f>
        <v>22</v>
      </c>
      <c r="H2609" t="str">
        <f>_xlfn.XLOOKUP($A2609,customer!$A$2:$A$978,customer!$B$2:$B$978)</f>
        <v>Ky Baum</v>
      </c>
    </row>
    <row r="2610" spans="1:8" x14ac:dyDescent="0.2">
      <c r="A2610" t="s">
        <v>3078</v>
      </c>
      <c r="B2610" t="s">
        <v>3924</v>
      </c>
      <c r="C2610" s="1">
        <v>44711</v>
      </c>
      <c r="D2610" s="1">
        <v>45060</v>
      </c>
      <c r="E2610">
        <f t="shared" si="40"/>
        <v>11</v>
      </c>
      <c r="F2610" t="str">
        <f>_xlfn.XLOOKUP(data!$B2610,campaign!$A$2:$A$18,campaign!$B$2:$B$18)</f>
        <v>RVOwner</v>
      </c>
      <c r="G2610">
        <f>_xlfn.XLOOKUP($F2610,campaign!$B$2:$B$18,campaign!$D$2:$D$18)</f>
        <v>22</v>
      </c>
      <c r="H2610" t="str">
        <f>_xlfn.XLOOKUP($A2610,customer!$A$2:$A$978,customer!$B$2:$B$978)</f>
        <v>Ky Baum</v>
      </c>
    </row>
    <row r="2611" spans="1:8" x14ac:dyDescent="0.2">
      <c r="A2611" t="s">
        <v>3078</v>
      </c>
      <c r="B2611" t="s">
        <v>3922</v>
      </c>
      <c r="C2611" s="1">
        <v>44959</v>
      </c>
      <c r="D2611" s="1">
        <v>44959</v>
      </c>
      <c r="E2611">
        <f t="shared" si="40"/>
        <v>0</v>
      </c>
      <c r="F2611" t="str">
        <f>_xlfn.XLOOKUP(data!$B2611,campaign!$A$2:$A$18,campaign!$B$2:$B$18)</f>
        <v>HandsetWebCapable</v>
      </c>
      <c r="G2611">
        <f>_xlfn.XLOOKUP($F2611,campaign!$B$2:$B$18,campaign!$D$2:$D$18)</f>
        <v>62</v>
      </c>
      <c r="H2611" t="str">
        <f>_xlfn.XLOOKUP($A2611,customer!$A$2:$A$978,customer!$B$2:$B$978)</f>
        <v>Ky Baum</v>
      </c>
    </row>
    <row r="2612" spans="1:8" x14ac:dyDescent="0.2">
      <c r="A2612" t="s">
        <v>3078</v>
      </c>
      <c r="B2612" t="s">
        <v>3922</v>
      </c>
      <c r="C2612" s="1">
        <v>44959</v>
      </c>
      <c r="D2612" s="1">
        <v>44996</v>
      </c>
      <c r="E2612">
        <f t="shared" si="40"/>
        <v>1</v>
      </c>
      <c r="F2612" t="str">
        <f>_xlfn.XLOOKUP(data!$B2612,campaign!$A$2:$A$18,campaign!$B$2:$B$18)</f>
        <v>HandsetWebCapable</v>
      </c>
      <c r="G2612">
        <f>_xlfn.XLOOKUP($F2612,campaign!$B$2:$B$18,campaign!$D$2:$D$18)</f>
        <v>62</v>
      </c>
      <c r="H2612" t="str">
        <f>_xlfn.XLOOKUP($A2612,customer!$A$2:$A$978,customer!$B$2:$B$978)</f>
        <v>Ky Baum</v>
      </c>
    </row>
    <row r="2613" spans="1:8" x14ac:dyDescent="0.2">
      <c r="A2613" t="s">
        <v>3078</v>
      </c>
      <c r="B2613" t="s">
        <v>3922</v>
      </c>
      <c r="C2613" s="1">
        <v>44959</v>
      </c>
      <c r="D2613" s="1">
        <v>45027</v>
      </c>
      <c r="E2613">
        <f t="shared" si="40"/>
        <v>2</v>
      </c>
      <c r="F2613" t="str">
        <f>_xlfn.XLOOKUP(data!$B2613,campaign!$A$2:$A$18,campaign!$B$2:$B$18)</f>
        <v>HandsetWebCapable</v>
      </c>
      <c r="G2613">
        <f>_xlfn.XLOOKUP($F2613,campaign!$B$2:$B$18,campaign!$D$2:$D$18)</f>
        <v>62</v>
      </c>
      <c r="H2613" t="str">
        <f>_xlfn.XLOOKUP($A2613,customer!$A$2:$A$978,customer!$B$2:$B$978)</f>
        <v>Ky Baum</v>
      </c>
    </row>
    <row r="2614" spans="1:8" x14ac:dyDescent="0.2">
      <c r="A2614" t="s">
        <v>3078</v>
      </c>
      <c r="B2614" t="s">
        <v>3922</v>
      </c>
      <c r="C2614" s="1">
        <v>44959</v>
      </c>
      <c r="D2614" s="1">
        <v>45053</v>
      </c>
      <c r="E2614">
        <f t="shared" si="40"/>
        <v>3</v>
      </c>
      <c r="F2614" t="str">
        <f>_xlfn.XLOOKUP(data!$B2614,campaign!$A$2:$A$18,campaign!$B$2:$B$18)</f>
        <v>HandsetWebCapable</v>
      </c>
      <c r="G2614">
        <f>_xlfn.XLOOKUP($F2614,campaign!$B$2:$B$18,campaign!$D$2:$D$18)</f>
        <v>62</v>
      </c>
      <c r="H2614" t="str">
        <f>_xlfn.XLOOKUP($A2614,customer!$A$2:$A$978,customer!$B$2:$B$978)</f>
        <v>Ky Baum</v>
      </c>
    </row>
    <row r="2615" spans="1:8" x14ac:dyDescent="0.2">
      <c r="A2615" t="s">
        <v>3079</v>
      </c>
      <c r="B2615" t="s">
        <v>3947</v>
      </c>
      <c r="C2615" s="1">
        <v>44777</v>
      </c>
      <c r="D2615" s="1">
        <v>44777</v>
      </c>
      <c r="E2615">
        <f t="shared" si="40"/>
        <v>0</v>
      </c>
      <c r="F2615" t="str">
        <f>_xlfn.XLOOKUP(data!$B2615,campaign!$A$2:$A$18,campaign!$B$2:$B$18)</f>
        <v>OwnsComputer</v>
      </c>
      <c r="G2615">
        <f>_xlfn.XLOOKUP($F2615,campaign!$B$2:$B$18,campaign!$D$2:$D$18)</f>
        <v>62</v>
      </c>
      <c r="H2615" t="str">
        <f>_xlfn.XLOOKUP($A2615,customer!$A$2:$A$978,customer!$B$2:$B$978)</f>
        <v>Redford Sherr</v>
      </c>
    </row>
    <row r="2616" spans="1:8" x14ac:dyDescent="0.2">
      <c r="A2616" t="s">
        <v>3079</v>
      </c>
      <c r="B2616" t="s">
        <v>3947</v>
      </c>
      <c r="C2616" s="1">
        <v>44777</v>
      </c>
      <c r="D2616" s="1">
        <v>44816</v>
      </c>
      <c r="E2616">
        <f t="shared" si="40"/>
        <v>1</v>
      </c>
      <c r="F2616" t="str">
        <f>_xlfn.XLOOKUP(data!$B2616,campaign!$A$2:$A$18,campaign!$B$2:$B$18)</f>
        <v>OwnsComputer</v>
      </c>
      <c r="G2616">
        <f>_xlfn.XLOOKUP($F2616,campaign!$B$2:$B$18,campaign!$D$2:$D$18)</f>
        <v>62</v>
      </c>
      <c r="H2616" t="str">
        <f>_xlfn.XLOOKUP($A2616,customer!$A$2:$A$978,customer!$B$2:$B$978)</f>
        <v>Redford Sherr</v>
      </c>
    </row>
    <row r="2617" spans="1:8" x14ac:dyDescent="0.2">
      <c r="A2617" t="s">
        <v>3079</v>
      </c>
      <c r="B2617" t="s">
        <v>3947</v>
      </c>
      <c r="C2617" s="1">
        <v>44777</v>
      </c>
      <c r="D2617" s="1">
        <v>44849</v>
      </c>
      <c r="E2617">
        <f t="shared" si="40"/>
        <v>2</v>
      </c>
      <c r="F2617" t="str">
        <f>_xlfn.XLOOKUP(data!$B2617,campaign!$A$2:$A$18,campaign!$B$2:$B$18)</f>
        <v>OwnsComputer</v>
      </c>
      <c r="G2617">
        <f>_xlfn.XLOOKUP($F2617,campaign!$B$2:$B$18,campaign!$D$2:$D$18)</f>
        <v>62</v>
      </c>
      <c r="H2617" t="str">
        <f>_xlfn.XLOOKUP($A2617,customer!$A$2:$A$978,customer!$B$2:$B$978)</f>
        <v>Redford Sherr</v>
      </c>
    </row>
    <row r="2618" spans="1:8" x14ac:dyDescent="0.2">
      <c r="A2618" t="s">
        <v>3079</v>
      </c>
      <c r="B2618" t="s">
        <v>3947</v>
      </c>
      <c r="C2618" s="1">
        <v>44777</v>
      </c>
      <c r="D2618" s="1">
        <v>44902</v>
      </c>
      <c r="E2618">
        <f t="shared" si="40"/>
        <v>4</v>
      </c>
      <c r="F2618" t="str">
        <f>_xlfn.XLOOKUP(data!$B2618,campaign!$A$2:$A$18,campaign!$B$2:$B$18)</f>
        <v>OwnsComputer</v>
      </c>
      <c r="G2618">
        <f>_xlfn.XLOOKUP($F2618,campaign!$B$2:$B$18,campaign!$D$2:$D$18)</f>
        <v>62</v>
      </c>
      <c r="H2618" t="str">
        <f>_xlfn.XLOOKUP($A2618,customer!$A$2:$A$978,customer!$B$2:$B$978)</f>
        <v>Redford Sherr</v>
      </c>
    </row>
    <row r="2619" spans="1:8" x14ac:dyDescent="0.2">
      <c r="A2619" t="s">
        <v>3079</v>
      </c>
      <c r="B2619" t="s">
        <v>3947</v>
      </c>
      <c r="C2619" s="1">
        <v>44777</v>
      </c>
      <c r="D2619" s="1">
        <v>44961</v>
      </c>
      <c r="E2619">
        <f t="shared" si="40"/>
        <v>6</v>
      </c>
      <c r="F2619" t="str">
        <f>_xlfn.XLOOKUP(data!$B2619,campaign!$A$2:$A$18,campaign!$B$2:$B$18)</f>
        <v>OwnsComputer</v>
      </c>
      <c r="G2619">
        <f>_xlfn.XLOOKUP($F2619,campaign!$B$2:$B$18,campaign!$D$2:$D$18)</f>
        <v>62</v>
      </c>
      <c r="H2619" t="str">
        <f>_xlfn.XLOOKUP($A2619,customer!$A$2:$A$978,customer!$B$2:$B$978)</f>
        <v>Redford Sherr</v>
      </c>
    </row>
    <row r="2620" spans="1:8" x14ac:dyDescent="0.2">
      <c r="A2620" t="s">
        <v>3079</v>
      </c>
      <c r="B2620" t="s">
        <v>3947</v>
      </c>
      <c r="C2620" s="1">
        <v>44777</v>
      </c>
      <c r="D2620" s="1">
        <v>44997</v>
      </c>
      <c r="E2620">
        <f t="shared" si="40"/>
        <v>7</v>
      </c>
      <c r="F2620" t="str">
        <f>_xlfn.XLOOKUP(data!$B2620,campaign!$A$2:$A$18,campaign!$B$2:$B$18)</f>
        <v>OwnsComputer</v>
      </c>
      <c r="G2620">
        <f>_xlfn.XLOOKUP($F2620,campaign!$B$2:$B$18,campaign!$D$2:$D$18)</f>
        <v>62</v>
      </c>
      <c r="H2620" t="str">
        <f>_xlfn.XLOOKUP($A2620,customer!$A$2:$A$978,customer!$B$2:$B$978)</f>
        <v>Redford Sherr</v>
      </c>
    </row>
    <row r="2621" spans="1:8" x14ac:dyDescent="0.2">
      <c r="A2621" t="s">
        <v>3079</v>
      </c>
      <c r="B2621" t="s">
        <v>3947</v>
      </c>
      <c r="C2621" s="1">
        <v>44777</v>
      </c>
      <c r="D2621" s="1">
        <v>45023</v>
      </c>
      <c r="E2621">
        <f t="shared" si="40"/>
        <v>8</v>
      </c>
      <c r="F2621" t="str">
        <f>_xlfn.XLOOKUP(data!$B2621,campaign!$A$2:$A$18,campaign!$B$2:$B$18)</f>
        <v>OwnsComputer</v>
      </c>
      <c r="G2621">
        <f>_xlfn.XLOOKUP($F2621,campaign!$B$2:$B$18,campaign!$D$2:$D$18)</f>
        <v>62</v>
      </c>
      <c r="H2621" t="str">
        <f>_xlfn.XLOOKUP($A2621,customer!$A$2:$A$978,customer!$B$2:$B$978)</f>
        <v>Redford Sherr</v>
      </c>
    </row>
    <row r="2622" spans="1:8" x14ac:dyDescent="0.2">
      <c r="A2622" t="s">
        <v>3079</v>
      </c>
      <c r="B2622" t="s">
        <v>3947</v>
      </c>
      <c r="C2622" s="1">
        <v>44777</v>
      </c>
      <c r="D2622" s="1">
        <v>45062</v>
      </c>
      <c r="E2622">
        <f t="shared" si="40"/>
        <v>9</v>
      </c>
      <c r="F2622" t="str">
        <f>_xlfn.XLOOKUP(data!$B2622,campaign!$A$2:$A$18,campaign!$B$2:$B$18)</f>
        <v>OwnsComputer</v>
      </c>
      <c r="G2622">
        <f>_xlfn.XLOOKUP($F2622,campaign!$B$2:$B$18,campaign!$D$2:$D$18)</f>
        <v>62</v>
      </c>
      <c r="H2622" t="str">
        <f>_xlfn.XLOOKUP($A2622,customer!$A$2:$A$978,customer!$B$2:$B$978)</f>
        <v>Redford Sherr</v>
      </c>
    </row>
    <row r="2623" spans="1:8" x14ac:dyDescent="0.2">
      <c r="A2623" t="s">
        <v>3079</v>
      </c>
      <c r="B2623" t="s">
        <v>3948</v>
      </c>
      <c r="C2623" s="1">
        <v>44798</v>
      </c>
      <c r="D2623" s="1">
        <v>44798</v>
      </c>
      <c r="E2623">
        <f t="shared" si="40"/>
        <v>0</v>
      </c>
      <c r="F2623" t="str">
        <f>_xlfn.XLOOKUP(data!$B2623,campaign!$A$2:$A$18,campaign!$B$2:$B$18)</f>
        <v>HasCreditCard</v>
      </c>
      <c r="G2623">
        <f>_xlfn.XLOOKUP($F2623,campaign!$B$2:$B$18,campaign!$D$2:$D$18)</f>
        <v>65</v>
      </c>
      <c r="H2623" t="str">
        <f>_xlfn.XLOOKUP($A2623,customer!$A$2:$A$978,customer!$B$2:$B$978)</f>
        <v>Redford Sherr</v>
      </c>
    </row>
    <row r="2624" spans="1:8" x14ac:dyDescent="0.2">
      <c r="A2624" t="s">
        <v>3079</v>
      </c>
      <c r="B2624" t="s">
        <v>3948</v>
      </c>
      <c r="C2624" s="1">
        <v>44798</v>
      </c>
      <c r="D2624" s="1">
        <v>44837</v>
      </c>
      <c r="E2624">
        <f t="shared" si="40"/>
        <v>1</v>
      </c>
      <c r="F2624" t="str">
        <f>_xlfn.XLOOKUP(data!$B2624,campaign!$A$2:$A$18,campaign!$B$2:$B$18)</f>
        <v>HasCreditCard</v>
      </c>
      <c r="G2624">
        <f>_xlfn.XLOOKUP($F2624,campaign!$B$2:$B$18,campaign!$D$2:$D$18)</f>
        <v>65</v>
      </c>
      <c r="H2624" t="str">
        <f>_xlfn.XLOOKUP($A2624,customer!$A$2:$A$978,customer!$B$2:$B$978)</f>
        <v>Redford Sherr</v>
      </c>
    </row>
    <row r="2625" spans="1:8" x14ac:dyDescent="0.2">
      <c r="A2625" t="s">
        <v>3079</v>
      </c>
      <c r="B2625" t="s">
        <v>3948</v>
      </c>
      <c r="C2625" s="1">
        <v>44798</v>
      </c>
      <c r="D2625" s="1">
        <v>44890</v>
      </c>
      <c r="E2625">
        <f t="shared" si="40"/>
        <v>3</v>
      </c>
      <c r="F2625" t="str">
        <f>_xlfn.XLOOKUP(data!$B2625,campaign!$A$2:$A$18,campaign!$B$2:$B$18)</f>
        <v>HasCreditCard</v>
      </c>
      <c r="G2625">
        <f>_xlfn.XLOOKUP($F2625,campaign!$B$2:$B$18,campaign!$D$2:$D$18)</f>
        <v>65</v>
      </c>
      <c r="H2625" t="str">
        <f>_xlfn.XLOOKUP($A2625,customer!$A$2:$A$978,customer!$B$2:$B$978)</f>
        <v>Redford Sherr</v>
      </c>
    </row>
    <row r="2626" spans="1:8" x14ac:dyDescent="0.2">
      <c r="A2626" t="s">
        <v>3079</v>
      </c>
      <c r="B2626" t="s">
        <v>3948</v>
      </c>
      <c r="C2626" s="1">
        <v>44798</v>
      </c>
      <c r="D2626" s="1">
        <v>44905</v>
      </c>
      <c r="E2626">
        <f t="shared" si="40"/>
        <v>3</v>
      </c>
      <c r="F2626" t="str">
        <f>_xlfn.XLOOKUP(data!$B2626,campaign!$A$2:$A$18,campaign!$B$2:$B$18)</f>
        <v>HasCreditCard</v>
      </c>
      <c r="G2626">
        <f>_xlfn.XLOOKUP($F2626,campaign!$B$2:$B$18,campaign!$D$2:$D$18)</f>
        <v>65</v>
      </c>
      <c r="H2626" t="str">
        <f>_xlfn.XLOOKUP($A2626,customer!$A$2:$A$978,customer!$B$2:$B$978)</f>
        <v>Redford Sherr</v>
      </c>
    </row>
    <row r="2627" spans="1:8" x14ac:dyDescent="0.2">
      <c r="A2627" t="s">
        <v>3079</v>
      </c>
      <c r="B2627" t="s">
        <v>3948</v>
      </c>
      <c r="C2627" s="1">
        <v>44798</v>
      </c>
      <c r="D2627" s="1">
        <v>44952</v>
      </c>
      <c r="E2627">
        <f t="shared" ref="E2627:E2690" si="41">DATEDIF(C2627,D2627,"M")</f>
        <v>5</v>
      </c>
      <c r="F2627" t="str">
        <f>_xlfn.XLOOKUP(data!$B2627,campaign!$A$2:$A$18,campaign!$B$2:$B$18)</f>
        <v>HasCreditCard</v>
      </c>
      <c r="G2627">
        <f>_xlfn.XLOOKUP($F2627,campaign!$B$2:$B$18,campaign!$D$2:$D$18)</f>
        <v>65</v>
      </c>
      <c r="H2627" t="str">
        <f>_xlfn.XLOOKUP($A2627,customer!$A$2:$A$978,customer!$B$2:$B$978)</f>
        <v>Redford Sherr</v>
      </c>
    </row>
    <row r="2628" spans="1:8" x14ac:dyDescent="0.2">
      <c r="A2628" t="s">
        <v>3079</v>
      </c>
      <c r="B2628" t="s">
        <v>3948</v>
      </c>
      <c r="C2628" s="1">
        <v>44798</v>
      </c>
      <c r="D2628" s="1">
        <v>44959</v>
      </c>
      <c r="E2628">
        <f t="shared" si="41"/>
        <v>5</v>
      </c>
      <c r="F2628" t="str">
        <f>_xlfn.XLOOKUP(data!$B2628,campaign!$A$2:$A$18,campaign!$B$2:$B$18)</f>
        <v>HasCreditCard</v>
      </c>
      <c r="G2628">
        <f>_xlfn.XLOOKUP($F2628,campaign!$B$2:$B$18,campaign!$D$2:$D$18)</f>
        <v>65</v>
      </c>
      <c r="H2628" t="str">
        <f>_xlfn.XLOOKUP($A2628,customer!$A$2:$A$978,customer!$B$2:$B$978)</f>
        <v>Redford Sherr</v>
      </c>
    </row>
    <row r="2629" spans="1:8" x14ac:dyDescent="0.2">
      <c r="A2629" t="s">
        <v>3079</v>
      </c>
      <c r="B2629" t="s">
        <v>3948</v>
      </c>
      <c r="C2629" s="1">
        <v>44798</v>
      </c>
      <c r="D2629" s="1">
        <v>45071</v>
      </c>
      <c r="E2629">
        <f t="shared" si="41"/>
        <v>9</v>
      </c>
      <c r="F2629" t="str">
        <f>_xlfn.XLOOKUP(data!$B2629,campaign!$A$2:$A$18,campaign!$B$2:$B$18)</f>
        <v>HasCreditCard</v>
      </c>
      <c r="G2629">
        <f>_xlfn.XLOOKUP($F2629,campaign!$B$2:$B$18,campaign!$D$2:$D$18)</f>
        <v>65</v>
      </c>
      <c r="H2629" t="str">
        <f>_xlfn.XLOOKUP($A2629,customer!$A$2:$A$978,customer!$B$2:$B$978)</f>
        <v>Redford Sherr</v>
      </c>
    </row>
    <row r="2630" spans="1:8" x14ac:dyDescent="0.2">
      <c r="A2630" t="s">
        <v>3079</v>
      </c>
      <c r="B2630" t="s">
        <v>3921</v>
      </c>
      <c r="C2630" s="1">
        <v>45028</v>
      </c>
      <c r="D2630" s="1">
        <v>45028</v>
      </c>
      <c r="E2630">
        <f t="shared" si="41"/>
        <v>0</v>
      </c>
      <c r="F2630" t="str">
        <f>_xlfn.XLOOKUP(data!$B2630,campaign!$A$2:$A$18,campaign!$B$2:$B$18)</f>
        <v>HandsetRefurbished</v>
      </c>
      <c r="G2630">
        <f>_xlfn.XLOOKUP($F2630,campaign!$B$2:$B$18,campaign!$D$2:$D$18)</f>
        <v>26</v>
      </c>
      <c r="H2630" t="str">
        <f>_xlfn.XLOOKUP($A2630,customer!$A$2:$A$978,customer!$B$2:$B$978)</f>
        <v>Redford Sherr</v>
      </c>
    </row>
    <row r="2631" spans="1:8" x14ac:dyDescent="0.2">
      <c r="A2631" t="s">
        <v>3079</v>
      </c>
      <c r="B2631" t="s">
        <v>3921</v>
      </c>
      <c r="C2631" s="1">
        <v>45028</v>
      </c>
      <c r="D2631" s="1">
        <v>45070</v>
      </c>
      <c r="E2631">
        <f t="shared" si="41"/>
        <v>1</v>
      </c>
      <c r="F2631" t="str">
        <f>_xlfn.XLOOKUP(data!$B2631,campaign!$A$2:$A$18,campaign!$B$2:$B$18)</f>
        <v>HandsetRefurbished</v>
      </c>
      <c r="G2631">
        <f>_xlfn.XLOOKUP($F2631,campaign!$B$2:$B$18,campaign!$D$2:$D$18)</f>
        <v>26</v>
      </c>
      <c r="H2631" t="str">
        <f>_xlfn.XLOOKUP($A2631,customer!$A$2:$A$978,customer!$B$2:$B$978)</f>
        <v>Redford Sherr</v>
      </c>
    </row>
    <row r="2632" spans="1:8" x14ac:dyDescent="0.2">
      <c r="A2632" t="s">
        <v>3080</v>
      </c>
      <c r="B2632" t="s">
        <v>3947</v>
      </c>
      <c r="C2632" s="1">
        <v>44570</v>
      </c>
      <c r="D2632" s="1">
        <v>44570</v>
      </c>
      <c r="E2632">
        <f t="shared" si="41"/>
        <v>0</v>
      </c>
      <c r="F2632" t="str">
        <f>_xlfn.XLOOKUP(data!$B2632,campaign!$A$2:$A$18,campaign!$B$2:$B$18)</f>
        <v>OwnsComputer</v>
      </c>
      <c r="G2632">
        <f>_xlfn.XLOOKUP($F2632,campaign!$B$2:$B$18,campaign!$D$2:$D$18)</f>
        <v>62</v>
      </c>
      <c r="H2632" t="str">
        <f>_xlfn.XLOOKUP($A2632,customer!$A$2:$A$978,customer!$B$2:$B$978)</f>
        <v>Jay Paulazzi</v>
      </c>
    </row>
    <row r="2633" spans="1:8" x14ac:dyDescent="0.2">
      <c r="A2633" t="s">
        <v>3080</v>
      </c>
      <c r="B2633" t="s">
        <v>3947</v>
      </c>
      <c r="C2633" s="1">
        <v>44570</v>
      </c>
      <c r="D2633" s="1">
        <v>44610</v>
      </c>
      <c r="E2633">
        <f t="shared" si="41"/>
        <v>1</v>
      </c>
      <c r="F2633" t="str">
        <f>_xlfn.XLOOKUP(data!$B2633,campaign!$A$2:$A$18,campaign!$B$2:$B$18)</f>
        <v>OwnsComputer</v>
      </c>
      <c r="G2633">
        <f>_xlfn.XLOOKUP($F2633,campaign!$B$2:$B$18,campaign!$D$2:$D$18)</f>
        <v>62</v>
      </c>
      <c r="H2633" t="str">
        <f>_xlfn.XLOOKUP($A2633,customer!$A$2:$A$978,customer!$B$2:$B$978)</f>
        <v>Jay Paulazzi</v>
      </c>
    </row>
    <row r="2634" spans="1:8" x14ac:dyDescent="0.2">
      <c r="A2634" t="s">
        <v>3080</v>
      </c>
      <c r="B2634" t="s">
        <v>3947</v>
      </c>
      <c r="C2634" s="1">
        <v>44570</v>
      </c>
      <c r="D2634" s="1">
        <v>44629</v>
      </c>
      <c r="E2634">
        <f t="shared" si="41"/>
        <v>2</v>
      </c>
      <c r="F2634" t="str">
        <f>_xlfn.XLOOKUP(data!$B2634,campaign!$A$2:$A$18,campaign!$B$2:$B$18)</f>
        <v>OwnsComputer</v>
      </c>
      <c r="G2634">
        <f>_xlfn.XLOOKUP($F2634,campaign!$B$2:$B$18,campaign!$D$2:$D$18)</f>
        <v>62</v>
      </c>
      <c r="H2634" t="str">
        <f>_xlfn.XLOOKUP($A2634,customer!$A$2:$A$978,customer!$B$2:$B$978)</f>
        <v>Jay Paulazzi</v>
      </c>
    </row>
    <row r="2635" spans="1:8" x14ac:dyDescent="0.2">
      <c r="A2635" t="s">
        <v>3080</v>
      </c>
      <c r="B2635" t="s">
        <v>3947</v>
      </c>
      <c r="C2635" s="1">
        <v>44570</v>
      </c>
      <c r="D2635" s="1">
        <v>44667</v>
      </c>
      <c r="E2635">
        <f t="shared" si="41"/>
        <v>3</v>
      </c>
      <c r="F2635" t="str">
        <f>_xlfn.XLOOKUP(data!$B2635,campaign!$A$2:$A$18,campaign!$B$2:$B$18)</f>
        <v>OwnsComputer</v>
      </c>
      <c r="G2635">
        <f>_xlfn.XLOOKUP($F2635,campaign!$B$2:$B$18,campaign!$D$2:$D$18)</f>
        <v>62</v>
      </c>
      <c r="H2635" t="str">
        <f>_xlfn.XLOOKUP($A2635,customer!$A$2:$A$978,customer!$B$2:$B$978)</f>
        <v>Jay Paulazzi</v>
      </c>
    </row>
    <row r="2636" spans="1:8" x14ac:dyDescent="0.2">
      <c r="A2636" t="s">
        <v>3080</v>
      </c>
      <c r="B2636" t="s">
        <v>3947</v>
      </c>
      <c r="C2636" s="1">
        <v>44570</v>
      </c>
      <c r="D2636" s="1">
        <v>44695</v>
      </c>
      <c r="E2636">
        <f t="shared" si="41"/>
        <v>4</v>
      </c>
      <c r="F2636" t="str">
        <f>_xlfn.XLOOKUP(data!$B2636,campaign!$A$2:$A$18,campaign!$B$2:$B$18)</f>
        <v>OwnsComputer</v>
      </c>
      <c r="G2636">
        <f>_xlfn.XLOOKUP($F2636,campaign!$B$2:$B$18,campaign!$D$2:$D$18)</f>
        <v>62</v>
      </c>
      <c r="H2636" t="str">
        <f>_xlfn.XLOOKUP($A2636,customer!$A$2:$A$978,customer!$B$2:$B$978)</f>
        <v>Jay Paulazzi</v>
      </c>
    </row>
    <row r="2637" spans="1:8" x14ac:dyDescent="0.2">
      <c r="A2637" t="s">
        <v>3080</v>
      </c>
      <c r="B2637" t="s">
        <v>3947</v>
      </c>
      <c r="C2637" s="1">
        <v>44570</v>
      </c>
      <c r="D2637" s="1">
        <v>44724</v>
      </c>
      <c r="E2637">
        <f t="shared" si="41"/>
        <v>5</v>
      </c>
      <c r="F2637" t="str">
        <f>_xlfn.XLOOKUP(data!$B2637,campaign!$A$2:$A$18,campaign!$B$2:$B$18)</f>
        <v>OwnsComputer</v>
      </c>
      <c r="G2637">
        <f>_xlfn.XLOOKUP($F2637,campaign!$B$2:$B$18,campaign!$D$2:$D$18)</f>
        <v>62</v>
      </c>
      <c r="H2637" t="str">
        <f>_xlfn.XLOOKUP($A2637,customer!$A$2:$A$978,customer!$B$2:$B$978)</f>
        <v>Jay Paulazzi</v>
      </c>
    </row>
    <row r="2638" spans="1:8" x14ac:dyDescent="0.2">
      <c r="A2638" t="s">
        <v>3080</v>
      </c>
      <c r="B2638" t="s">
        <v>3947</v>
      </c>
      <c r="C2638" s="1">
        <v>44570</v>
      </c>
      <c r="D2638" s="1">
        <v>44788</v>
      </c>
      <c r="E2638">
        <f t="shared" si="41"/>
        <v>7</v>
      </c>
      <c r="F2638" t="str">
        <f>_xlfn.XLOOKUP(data!$B2638,campaign!$A$2:$A$18,campaign!$B$2:$B$18)</f>
        <v>OwnsComputer</v>
      </c>
      <c r="G2638">
        <f>_xlfn.XLOOKUP($F2638,campaign!$B$2:$B$18,campaign!$D$2:$D$18)</f>
        <v>62</v>
      </c>
      <c r="H2638" t="str">
        <f>_xlfn.XLOOKUP($A2638,customer!$A$2:$A$978,customer!$B$2:$B$978)</f>
        <v>Jay Paulazzi</v>
      </c>
    </row>
    <row r="2639" spans="1:8" x14ac:dyDescent="0.2">
      <c r="A2639" t="s">
        <v>3080</v>
      </c>
      <c r="B2639" t="s">
        <v>3947</v>
      </c>
      <c r="C2639" s="1">
        <v>44570</v>
      </c>
      <c r="D2639" s="1">
        <v>44850</v>
      </c>
      <c r="E2639">
        <f t="shared" si="41"/>
        <v>9</v>
      </c>
      <c r="F2639" t="str">
        <f>_xlfn.XLOOKUP(data!$B2639,campaign!$A$2:$A$18,campaign!$B$2:$B$18)</f>
        <v>OwnsComputer</v>
      </c>
      <c r="G2639">
        <f>_xlfn.XLOOKUP($F2639,campaign!$B$2:$B$18,campaign!$D$2:$D$18)</f>
        <v>62</v>
      </c>
      <c r="H2639" t="str">
        <f>_xlfn.XLOOKUP($A2639,customer!$A$2:$A$978,customer!$B$2:$B$978)</f>
        <v>Jay Paulazzi</v>
      </c>
    </row>
    <row r="2640" spans="1:8" x14ac:dyDescent="0.2">
      <c r="A2640" t="s">
        <v>3080</v>
      </c>
      <c r="B2640" t="s">
        <v>3947</v>
      </c>
      <c r="C2640" s="1">
        <v>44570</v>
      </c>
      <c r="D2640" s="1">
        <v>44884</v>
      </c>
      <c r="E2640">
        <f t="shared" si="41"/>
        <v>10</v>
      </c>
      <c r="F2640" t="str">
        <f>_xlfn.XLOOKUP(data!$B2640,campaign!$A$2:$A$18,campaign!$B$2:$B$18)</f>
        <v>OwnsComputer</v>
      </c>
      <c r="G2640">
        <f>_xlfn.XLOOKUP($F2640,campaign!$B$2:$B$18,campaign!$D$2:$D$18)</f>
        <v>62</v>
      </c>
      <c r="H2640" t="str">
        <f>_xlfn.XLOOKUP($A2640,customer!$A$2:$A$978,customer!$B$2:$B$978)</f>
        <v>Jay Paulazzi</v>
      </c>
    </row>
    <row r="2641" spans="1:8" x14ac:dyDescent="0.2">
      <c r="A2641" t="s">
        <v>3080</v>
      </c>
      <c r="B2641" t="s">
        <v>3947</v>
      </c>
      <c r="C2641" s="1">
        <v>44570</v>
      </c>
      <c r="D2641" s="1">
        <v>44912</v>
      </c>
      <c r="E2641">
        <f t="shared" si="41"/>
        <v>11</v>
      </c>
      <c r="F2641" t="str">
        <f>_xlfn.XLOOKUP(data!$B2641,campaign!$A$2:$A$18,campaign!$B$2:$B$18)</f>
        <v>OwnsComputer</v>
      </c>
      <c r="G2641">
        <f>_xlfn.XLOOKUP($F2641,campaign!$B$2:$B$18,campaign!$D$2:$D$18)</f>
        <v>62</v>
      </c>
      <c r="H2641" t="str">
        <f>_xlfn.XLOOKUP($A2641,customer!$A$2:$A$978,customer!$B$2:$B$978)</f>
        <v>Jay Paulazzi</v>
      </c>
    </row>
    <row r="2642" spans="1:8" x14ac:dyDescent="0.2">
      <c r="A2642" t="s">
        <v>3080</v>
      </c>
      <c r="B2642" t="s">
        <v>3947</v>
      </c>
      <c r="C2642" s="1">
        <v>44570</v>
      </c>
      <c r="D2642" s="1">
        <v>44974</v>
      </c>
      <c r="E2642">
        <f t="shared" si="41"/>
        <v>13</v>
      </c>
      <c r="F2642" t="str">
        <f>_xlfn.XLOOKUP(data!$B2642,campaign!$A$2:$A$18,campaign!$B$2:$B$18)</f>
        <v>OwnsComputer</v>
      </c>
      <c r="G2642">
        <f>_xlfn.XLOOKUP($F2642,campaign!$B$2:$B$18,campaign!$D$2:$D$18)</f>
        <v>62</v>
      </c>
      <c r="H2642" t="str">
        <f>_xlfn.XLOOKUP($A2642,customer!$A$2:$A$978,customer!$B$2:$B$978)</f>
        <v>Jay Paulazzi</v>
      </c>
    </row>
    <row r="2643" spans="1:8" x14ac:dyDescent="0.2">
      <c r="A2643" t="s">
        <v>3080</v>
      </c>
      <c r="B2643" t="s">
        <v>3947</v>
      </c>
      <c r="C2643" s="1">
        <v>44570</v>
      </c>
      <c r="D2643" s="1">
        <v>45004</v>
      </c>
      <c r="E2643">
        <f t="shared" si="41"/>
        <v>14</v>
      </c>
      <c r="F2643" t="str">
        <f>_xlfn.XLOOKUP(data!$B2643,campaign!$A$2:$A$18,campaign!$B$2:$B$18)</f>
        <v>OwnsComputer</v>
      </c>
      <c r="G2643">
        <f>_xlfn.XLOOKUP($F2643,campaign!$B$2:$B$18,campaign!$D$2:$D$18)</f>
        <v>62</v>
      </c>
      <c r="H2643" t="str">
        <f>_xlfn.XLOOKUP($A2643,customer!$A$2:$A$978,customer!$B$2:$B$978)</f>
        <v>Jay Paulazzi</v>
      </c>
    </row>
    <row r="2644" spans="1:8" x14ac:dyDescent="0.2">
      <c r="A2644" t="s">
        <v>3080</v>
      </c>
      <c r="B2644" t="s">
        <v>3947</v>
      </c>
      <c r="C2644" s="1">
        <v>44570</v>
      </c>
      <c r="D2644" s="1">
        <v>45032</v>
      </c>
      <c r="E2644">
        <f t="shared" si="41"/>
        <v>15</v>
      </c>
      <c r="F2644" t="str">
        <f>_xlfn.XLOOKUP(data!$B2644,campaign!$A$2:$A$18,campaign!$B$2:$B$18)</f>
        <v>OwnsComputer</v>
      </c>
      <c r="G2644">
        <f>_xlfn.XLOOKUP($F2644,campaign!$B$2:$B$18,campaign!$D$2:$D$18)</f>
        <v>62</v>
      </c>
      <c r="H2644" t="str">
        <f>_xlfn.XLOOKUP($A2644,customer!$A$2:$A$978,customer!$B$2:$B$978)</f>
        <v>Jay Paulazzi</v>
      </c>
    </row>
    <row r="2645" spans="1:8" x14ac:dyDescent="0.2">
      <c r="A2645" t="s">
        <v>3080</v>
      </c>
      <c r="B2645" t="s">
        <v>3947</v>
      </c>
      <c r="C2645" s="1">
        <v>44570</v>
      </c>
      <c r="D2645" s="1">
        <v>45057</v>
      </c>
      <c r="E2645">
        <f t="shared" si="41"/>
        <v>16</v>
      </c>
      <c r="F2645" t="str">
        <f>_xlfn.XLOOKUP(data!$B2645,campaign!$A$2:$A$18,campaign!$B$2:$B$18)</f>
        <v>OwnsComputer</v>
      </c>
      <c r="G2645">
        <f>_xlfn.XLOOKUP($F2645,campaign!$B$2:$B$18,campaign!$D$2:$D$18)</f>
        <v>62</v>
      </c>
      <c r="H2645" t="str">
        <f>_xlfn.XLOOKUP($A2645,customer!$A$2:$A$978,customer!$B$2:$B$978)</f>
        <v>Jay Paulazzi</v>
      </c>
    </row>
    <row r="2646" spans="1:8" x14ac:dyDescent="0.2">
      <c r="A2646" t="s">
        <v>3080</v>
      </c>
      <c r="B2646" t="s">
        <v>3925</v>
      </c>
      <c r="C2646" s="1">
        <v>44802</v>
      </c>
      <c r="D2646" s="1">
        <v>44802</v>
      </c>
      <c r="E2646">
        <f t="shared" si="41"/>
        <v>0</v>
      </c>
      <c r="F2646" t="str">
        <f>_xlfn.XLOOKUP(data!$B2646,campaign!$A$2:$A$18,campaign!$B$2:$B$18)</f>
        <v>Homeownership</v>
      </c>
      <c r="G2646">
        <f>_xlfn.XLOOKUP($F2646,campaign!$B$2:$B$18,campaign!$D$2:$D$18)</f>
        <v>13</v>
      </c>
      <c r="H2646" t="str">
        <f>_xlfn.XLOOKUP($A2646,customer!$A$2:$A$978,customer!$B$2:$B$978)</f>
        <v>Jay Paulazzi</v>
      </c>
    </row>
    <row r="2647" spans="1:8" x14ac:dyDescent="0.2">
      <c r="A2647" t="s">
        <v>3080</v>
      </c>
      <c r="B2647" t="s">
        <v>3925</v>
      </c>
      <c r="C2647" s="1">
        <v>44802</v>
      </c>
      <c r="D2647" s="1">
        <v>44869</v>
      </c>
      <c r="E2647">
        <f t="shared" si="41"/>
        <v>2</v>
      </c>
      <c r="F2647" t="str">
        <f>_xlfn.XLOOKUP(data!$B2647,campaign!$A$2:$A$18,campaign!$B$2:$B$18)</f>
        <v>Homeownership</v>
      </c>
      <c r="G2647">
        <f>_xlfn.XLOOKUP($F2647,campaign!$B$2:$B$18,campaign!$D$2:$D$18)</f>
        <v>13</v>
      </c>
      <c r="H2647" t="str">
        <f>_xlfn.XLOOKUP($A2647,customer!$A$2:$A$978,customer!$B$2:$B$978)</f>
        <v>Jay Paulazzi</v>
      </c>
    </row>
    <row r="2648" spans="1:8" x14ac:dyDescent="0.2">
      <c r="A2648" t="s">
        <v>3080</v>
      </c>
      <c r="B2648" t="s">
        <v>3925</v>
      </c>
      <c r="C2648" s="1">
        <v>44802</v>
      </c>
      <c r="D2648" s="1">
        <v>44907</v>
      </c>
      <c r="E2648">
        <f t="shared" si="41"/>
        <v>3</v>
      </c>
      <c r="F2648" t="str">
        <f>_xlfn.XLOOKUP(data!$B2648,campaign!$A$2:$A$18,campaign!$B$2:$B$18)</f>
        <v>Homeownership</v>
      </c>
      <c r="G2648">
        <f>_xlfn.XLOOKUP($F2648,campaign!$B$2:$B$18,campaign!$D$2:$D$18)</f>
        <v>13</v>
      </c>
      <c r="H2648" t="str">
        <f>_xlfn.XLOOKUP($A2648,customer!$A$2:$A$978,customer!$B$2:$B$978)</f>
        <v>Jay Paulazzi</v>
      </c>
    </row>
    <row r="2649" spans="1:8" x14ac:dyDescent="0.2">
      <c r="A2649" t="s">
        <v>3080</v>
      </c>
      <c r="B2649" t="s">
        <v>3925</v>
      </c>
      <c r="C2649" s="1">
        <v>44802</v>
      </c>
      <c r="D2649" s="1">
        <v>44932</v>
      </c>
      <c r="E2649">
        <f t="shared" si="41"/>
        <v>4</v>
      </c>
      <c r="F2649" t="str">
        <f>_xlfn.XLOOKUP(data!$B2649,campaign!$A$2:$A$18,campaign!$B$2:$B$18)</f>
        <v>Homeownership</v>
      </c>
      <c r="G2649">
        <f>_xlfn.XLOOKUP($F2649,campaign!$B$2:$B$18,campaign!$D$2:$D$18)</f>
        <v>13</v>
      </c>
      <c r="H2649" t="str">
        <f>_xlfn.XLOOKUP($A2649,customer!$A$2:$A$978,customer!$B$2:$B$978)</f>
        <v>Jay Paulazzi</v>
      </c>
    </row>
    <row r="2650" spans="1:8" x14ac:dyDescent="0.2">
      <c r="A2650" t="s">
        <v>3080</v>
      </c>
      <c r="B2650" t="s">
        <v>3925</v>
      </c>
      <c r="C2650" s="1">
        <v>44802</v>
      </c>
      <c r="D2650" s="1">
        <v>45055</v>
      </c>
      <c r="E2650">
        <f t="shared" si="41"/>
        <v>8</v>
      </c>
      <c r="F2650" t="str">
        <f>_xlfn.XLOOKUP(data!$B2650,campaign!$A$2:$A$18,campaign!$B$2:$B$18)</f>
        <v>Homeownership</v>
      </c>
      <c r="G2650">
        <f>_xlfn.XLOOKUP($F2650,campaign!$B$2:$B$18,campaign!$D$2:$D$18)</f>
        <v>13</v>
      </c>
      <c r="H2650" t="str">
        <f>_xlfn.XLOOKUP($A2650,customer!$A$2:$A$978,customer!$B$2:$B$978)</f>
        <v>Jay Paulazzi</v>
      </c>
    </row>
    <row r="2651" spans="1:8" x14ac:dyDescent="0.2">
      <c r="A2651" t="s">
        <v>3080</v>
      </c>
      <c r="B2651" t="s">
        <v>3950</v>
      </c>
      <c r="C2651" s="1">
        <v>44953</v>
      </c>
      <c r="D2651" s="1">
        <v>44953</v>
      </c>
      <c r="E2651">
        <f t="shared" si="41"/>
        <v>0</v>
      </c>
      <c r="F2651" t="str">
        <f>_xlfn.XLOOKUP(data!$B2651,campaign!$A$2:$A$18,campaign!$B$2:$B$18)</f>
        <v>NotNewCellphoneUser</v>
      </c>
      <c r="G2651">
        <f>_xlfn.XLOOKUP($F2651,campaign!$B$2:$B$18,campaign!$D$2:$D$18)</f>
        <v>28</v>
      </c>
      <c r="H2651" t="str">
        <f>_xlfn.XLOOKUP($A2651,customer!$A$2:$A$978,customer!$B$2:$B$978)</f>
        <v>Jay Paulazzi</v>
      </c>
    </row>
    <row r="2652" spans="1:8" x14ac:dyDescent="0.2">
      <c r="A2652" t="s">
        <v>3080</v>
      </c>
      <c r="B2652" t="s">
        <v>3950</v>
      </c>
      <c r="C2652" s="1">
        <v>44953</v>
      </c>
      <c r="D2652" s="1">
        <v>44999</v>
      </c>
      <c r="E2652">
        <f t="shared" si="41"/>
        <v>1</v>
      </c>
      <c r="F2652" t="str">
        <f>_xlfn.XLOOKUP(data!$B2652,campaign!$A$2:$A$18,campaign!$B$2:$B$18)</f>
        <v>NotNewCellphoneUser</v>
      </c>
      <c r="G2652">
        <f>_xlfn.XLOOKUP($F2652,campaign!$B$2:$B$18,campaign!$D$2:$D$18)</f>
        <v>28</v>
      </c>
      <c r="H2652" t="str">
        <f>_xlfn.XLOOKUP($A2652,customer!$A$2:$A$978,customer!$B$2:$B$978)</f>
        <v>Jay Paulazzi</v>
      </c>
    </row>
    <row r="2653" spans="1:8" x14ac:dyDescent="0.2">
      <c r="A2653" t="s">
        <v>3080</v>
      </c>
      <c r="B2653" t="s">
        <v>3950</v>
      </c>
      <c r="C2653" s="1">
        <v>44953</v>
      </c>
      <c r="D2653" s="1">
        <v>45018</v>
      </c>
      <c r="E2653">
        <f t="shared" si="41"/>
        <v>2</v>
      </c>
      <c r="F2653" t="str">
        <f>_xlfn.XLOOKUP(data!$B2653,campaign!$A$2:$A$18,campaign!$B$2:$B$18)</f>
        <v>NotNewCellphoneUser</v>
      </c>
      <c r="G2653">
        <f>_xlfn.XLOOKUP($F2653,campaign!$B$2:$B$18,campaign!$D$2:$D$18)</f>
        <v>28</v>
      </c>
      <c r="H2653" t="str">
        <f>_xlfn.XLOOKUP($A2653,customer!$A$2:$A$978,customer!$B$2:$B$978)</f>
        <v>Jay Paulazzi</v>
      </c>
    </row>
    <row r="2654" spans="1:8" x14ac:dyDescent="0.2">
      <c r="A2654" t="s">
        <v>3080</v>
      </c>
      <c r="B2654" t="s">
        <v>3950</v>
      </c>
      <c r="C2654" s="1">
        <v>44953</v>
      </c>
      <c r="D2654" s="1">
        <v>45075</v>
      </c>
      <c r="E2654">
        <f t="shared" si="41"/>
        <v>4</v>
      </c>
      <c r="F2654" t="str">
        <f>_xlfn.XLOOKUP(data!$B2654,campaign!$A$2:$A$18,campaign!$B$2:$B$18)</f>
        <v>NotNewCellphoneUser</v>
      </c>
      <c r="G2654">
        <f>_xlfn.XLOOKUP($F2654,campaign!$B$2:$B$18,campaign!$D$2:$D$18)</f>
        <v>28</v>
      </c>
      <c r="H2654" t="str">
        <f>_xlfn.XLOOKUP($A2654,customer!$A$2:$A$978,customer!$B$2:$B$978)</f>
        <v>Jay Paulazzi</v>
      </c>
    </row>
    <row r="2655" spans="1:8" x14ac:dyDescent="0.2">
      <c r="A2655" t="s">
        <v>3080</v>
      </c>
      <c r="B2655" t="s">
        <v>3950</v>
      </c>
      <c r="C2655" s="1">
        <v>44953</v>
      </c>
      <c r="D2655" s="1">
        <v>45081</v>
      </c>
      <c r="E2655">
        <f t="shared" si="41"/>
        <v>4</v>
      </c>
      <c r="F2655" t="str">
        <f>_xlfn.XLOOKUP(data!$B2655,campaign!$A$2:$A$18,campaign!$B$2:$B$18)</f>
        <v>NotNewCellphoneUser</v>
      </c>
      <c r="G2655">
        <f>_xlfn.XLOOKUP($F2655,campaign!$B$2:$B$18,campaign!$D$2:$D$18)</f>
        <v>28</v>
      </c>
      <c r="H2655" t="str">
        <f>_xlfn.XLOOKUP($A2655,customer!$A$2:$A$978,customer!$B$2:$B$978)</f>
        <v>Jay Paulazzi</v>
      </c>
    </row>
    <row r="2656" spans="1:8" x14ac:dyDescent="0.2">
      <c r="A2656" t="s">
        <v>3081</v>
      </c>
      <c r="B2656" t="s">
        <v>3948</v>
      </c>
      <c r="C2656" s="1">
        <v>44944</v>
      </c>
      <c r="D2656" s="1">
        <v>44944</v>
      </c>
      <c r="E2656">
        <f t="shared" si="41"/>
        <v>0</v>
      </c>
      <c r="F2656" t="str">
        <f>_xlfn.XLOOKUP(data!$B2656,campaign!$A$2:$A$18,campaign!$B$2:$B$18)</f>
        <v>HasCreditCard</v>
      </c>
      <c r="G2656">
        <f>_xlfn.XLOOKUP($F2656,campaign!$B$2:$B$18,campaign!$D$2:$D$18)</f>
        <v>65</v>
      </c>
      <c r="H2656" t="str">
        <f>_xlfn.XLOOKUP($A2656,customer!$A$2:$A$978,customer!$B$2:$B$978)</f>
        <v>Jaquelin Goshawke</v>
      </c>
    </row>
    <row r="2657" spans="1:8" x14ac:dyDescent="0.2">
      <c r="A2657" t="s">
        <v>3081</v>
      </c>
      <c r="B2657" t="s">
        <v>3948</v>
      </c>
      <c r="C2657" s="1">
        <v>44944</v>
      </c>
      <c r="D2657" s="1">
        <v>44980</v>
      </c>
      <c r="E2657">
        <f t="shared" si="41"/>
        <v>1</v>
      </c>
      <c r="F2657" t="str">
        <f>_xlfn.XLOOKUP(data!$B2657,campaign!$A$2:$A$18,campaign!$B$2:$B$18)</f>
        <v>HasCreditCard</v>
      </c>
      <c r="G2657">
        <f>_xlfn.XLOOKUP($F2657,campaign!$B$2:$B$18,campaign!$D$2:$D$18)</f>
        <v>65</v>
      </c>
      <c r="H2657" t="str">
        <f>_xlfn.XLOOKUP($A2657,customer!$A$2:$A$978,customer!$B$2:$B$978)</f>
        <v>Jaquelin Goshawke</v>
      </c>
    </row>
    <row r="2658" spans="1:8" x14ac:dyDescent="0.2">
      <c r="A2658" t="s">
        <v>3081</v>
      </c>
      <c r="B2658" t="s">
        <v>3948</v>
      </c>
      <c r="C2658" s="1">
        <v>44944</v>
      </c>
      <c r="D2658" s="1">
        <v>45016</v>
      </c>
      <c r="E2658">
        <f t="shared" si="41"/>
        <v>2</v>
      </c>
      <c r="F2658" t="str">
        <f>_xlfn.XLOOKUP(data!$B2658,campaign!$A$2:$A$18,campaign!$B$2:$B$18)</f>
        <v>HasCreditCard</v>
      </c>
      <c r="G2658">
        <f>_xlfn.XLOOKUP($F2658,campaign!$B$2:$B$18,campaign!$D$2:$D$18)</f>
        <v>65</v>
      </c>
      <c r="H2658" t="str">
        <f>_xlfn.XLOOKUP($A2658,customer!$A$2:$A$978,customer!$B$2:$B$978)</f>
        <v>Jaquelin Goshawke</v>
      </c>
    </row>
    <row r="2659" spans="1:8" x14ac:dyDescent="0.2">
      <c r="A2659" t="s">
        <v>3081</v>
      </c>
      <c r="B2659" t="s">
        <v>3948</v>
      </c>
      <c r="C2659" s="1">
        <v>44944</v>
      </c>
      <c r="D2659" s="1">
        <v>45044</v>
      </c>
      <c r="E2659">
        <f t="shared" si="41"/>
        <v>3</v>
      </c>
      <c r="F2659" t="str">
        <f>_xlfn.XLOOKUP(data!$B2659,campaign!$A$2:$A$18,campaign!$B$2:$B$18)</f>
        <v>HasCreditCard</v>
      </c>
      <c r="G2659">
        <f>_xlfn.XLOOKUP($F2659,campaign!$B$2:$B$18,campaign!$D$2:$D$18)</f>
        <v>65</v>
      </c>
      <c r="H2659" t="str">
        <f>_xlfn.XLOOKUP($A2659,customer!$A$2:$A$978,customer!$B$2:$B$978)</f>
        <v>Jaquelin Goshawke</v>
      </c>
    </row>
    <row r="2660" spans="1:8" x14ac:dyDescent="0.2">
      <c r="A2660" t="s">
        <v>3081</v>
      </c>
      <c r="B2660" t="s">
        <v>3948</v>
      </c>
      <c r="C2660" s="1">
        <v>44944</v>
      </c>
      <c r="D2660" s="1">
        <v>45077</v>
      </c>
      <c r="E2660">
        <f t="shared" si="41"/>
        <v>4</v>
      </c>
      <c r="F2660" t="str">
        <f>_xlfn.XLOOKUP(data!$B2660,campaign!$A$2:$A$18,campaign!$B$2:$B$18)</f>
        <v>HasCreditCard</v>
      </c>
      <c r="G2660">
        <f>_xlfn.XLOOKUP($F2660,campaign!$B$2:$B$18,campaign!$D$2:$D$18)</f>
        <v>65</v>
      </c>
      <c r="H2660" t="str">
        <f>_xlfn.XLOOKUP($A2660,customer!$A$2:$A$978,customer!$B$2:$B$978)</f>
        <v>Jaquelin Goshawke</v>
      </c>
    </row>
    <row r="2661" spans="1:8" x14ac:dyDescent="0.2">
      <c r="A2661" t="s">
        <v>3081</v>
      </c>
      <c r="B2661" t="s">
        <v>3948</v>
      </c>
      <c r="C2661" s="1">
        <v>44944</v>
      </c>
      <c r="D2661" s="1">
        <v>45079</v>
      </c>
      <c r="E2661">
        <f t="shared" si="41"/>
        <v>4</v>
      </c>
      <c r="F2661" t="str">
        <f>_xlfn.XLOOKUP(data!$B2661,campaign!$A$2:$A$18,campaign!$B$2:$B$18)</f>
        <v>HasCreditCard</v>
      </c>
      <c r="G2661">
        <f>_xlfn.XLOOKUP($F2661,campaign!$B$2:$B$18,campaign!$D$2:$D$18)</f>
        <v>65</v>
      </c>
      <c r="H2661" t="str">
        <f>_xlfn.XLOOKUP($A2661,customer!$A$2:$A$978,customer!$B$2:$B$978)</f>
        <v>Jaquelin Goshawke</v>
      </c>
    </row>
    <row r="2662" spans="1:8" x14ac:dyDescent="0.2">
      <c r="A2662" t="s">
        <v>3081</v>
      </c>
      <c r="B2662" t="s">
        <v>3922</v>
      </c>
      <c r="C2662" s="1">
        <v>44964</v>
      </c>
      <c r="D2662" s="1">
        <v>44964</v>
      </c>
      <c r="E2662">
        <f t="shared" si="41"/>
        <v>0</v>
      </c>
      <c r="F2662" t="str">
        <f>_xlfn.XLOOKUP(data!$B2662,campaign!$A$2:$A$18,campaign!$B$2:$B$18)</f>
        <v>HandsetWebCapable</v>
      </c>
      <c r="G2662">
        <f>_xlfn.XLOOKUP($F2662,campaign!$B$2:$B$18,campaign!$D$2:$D$18)</f>
        <v>62</v>
      </c>
      <c r="H2662" t="str">
        <f>_xlfn.XLOOKUP($A2662,customer!$A$2:$A$978,customer!$B$2:$B$978)</f>
        <v>Jaquelin Goshawke</v>
      </c>
    </row>
    <row r="2663" spans="1:8" x14ac:dyDescent="0.2">
      <c r="A2663" t="s">
        <v>3081</v>
      </c>
      <c r="B2663" t="s">
        <v>3922</v>
      </c>
      <c r="C2663" s="1">
        <v>44964</v>
      </c>
      <c r="D2663" s="1">
        <v>45005</v>
      </c>
      <c r="E2663">
        <f t="shared" si="41"/>
        <v>1</v>
      </c>
      <c r="F2663" t="str">
        <f>_xlfn.XLOOKUP(data!$B2663,campaign!$A$2:$A$18,campaign!$B$2:$B$18)</f>
        <v>HandsetWebCapable</v>
      </c>
      <c r="G2663">
        <f>_xlfn.XLOOKUP($F2663,campaign!$B$2:$B$18,campaign!$D$2:$D$18)</f>
        <v>62</v>
      </c>
      <c r="H2663" t="str">
        <f>_xlfn.XLOOKUP($A2663,customer!$A$2:$A$978,customer!$B$2:$B$978)</f>
        <v>Jaquelin Goshawke</v>
      </c>
    </row>
    <row r="2664" spans="1:8" x14ac:dyDescent="0.2">
      <c r="A2664" t="s">
        <v>3081</v>
      </c>
      <c r="B2664" t="s">
        <v>3922</v>
      </c>
      <c r="C2664" s="1">
        <v>44964</v>
      </c>
      <c r="D2664" s="1">
        <v>45029</v>
      </c>
      <c r="E2664">
        <f t="shared" si="41"/>
        <v>2</v>
      </c>
      <c r="F2664" t="str">
        <f>_xlfn.XLOOKUP(data!$B2664,campaign!$A$2:$A$18,campaign!$B$2:$B$18)</f>
        <v>HandsetWebCapable</v>
      </c>
      <c r="G2664">
        <f>_xlfn.XLOOKUP($F2664,campaign!$B$2:$B$18,campaign!$D$2:$D$18)</f>
        <v>62</v>
      </c>
      <c r="H2664" t="str">
        <f>_xlfn.XLOOKUP($A2664,customer!$A$2:$A$978,customer!$B$2:$B$978)</f>
        <v>Jaquelin Goshawke</v>
      </c>
    </row>
    <row r="2665" spans="1:8" x14ac:dyDescent="0.2">
      <c r="A2665" t="s">
        <v>3081</v>
      </c>
      <c r="B2665" t="s">
        <v>3922</v>
      </c>
      <c r="C2665" s="1">
        <v>44964</v>
      </c>
      <c r="D2665" s="1">
        <v>45064</v>
      </c>
      <c r="E2665">
        <f t="shared" si="41"/>
        <v>3</v>
      </c>
      <c r="F2665" t="str">
        <f>_xlfn.XLOOKUP(data!$B2665,campaign!$A$2:$A$18,campaign!$B$2:$B$18)</f>
        <v>HandsetWebCapable</v>
      </c>
      <c r="G2665">
        <f>_xlfn.XLOOKUP($F2665,campaign!$B$2:$B$18,campaign!$D$2:$D$18)</f>
        <v>62</v>
      </c>
      <c r="H2665" t="str">
        <f>_xlfn.XLOOKUP($A2665,customer!$A$2:$A$978,customer!$B$2:$B$978)</f>
        <v>Jaquelin Goshawke</v>
      </c>
    </row>
    <row r="2666" spans="1:8" x14ac:dyDescent="0.2">
      <c r="A2666" t="s">
        <v>3081</v>
      </c>
      <c r="B2666" t="s">
        <v>3923</v>
      </c>
      <c r="C2666" s="1">
        <v>44998</v>
      </c>
      <c r="D2666" s="1">
        <v>44998</v>
      </c>
      <c r="E2666">
        <f t="shared" si="41"/>
        <v>0</v>
      </c>
      <c r="F2666" t="str">
        <f>_xlfn.XLOOKUP(data!$B2666,campaign!$A$2:$A$18,campaign!$B$2:$B$18)</f>
        <v>TruckOwner</v>
      </c>
      <c r="G2666">
        <f>_xlfn.XLOOKUP($F2666,campaign!$B$2:$B$18,campaign!$D$2:$D$18)</f>
        <v>26</v>
      </c>
      <c r="H2666" t="str">
        <f>_xlfn.XLOOKUP($A2666,customer!$A$2:$A$978,customer!$B$2:$B$978)</f>
        <v>Jaquelin Goshawke</v>
      </c>
    </row>
    <row r="2667" spans="1:8" x14ac:dyDescent="0.2">
      <c r="A2667" t="s">
        <v>3081</v>
      </c>
      <c r="B2667" t="s">
        <v>3923</v>
      </c>
      <c r="C2667" s="1">
        <v>44998</v>
      </c>
      <c r="D2667" s="1">
        <v>45038</v>
      </c>
      <c r="E2667">
        <f t="shared" si="41"/>
        <v>1</v>
      </c>
      <c r="F2667" t="str">
        <f>_xlfn.XLOOKUP(data!$B2667,campaign!$A$2:$A$18,campaign!$B$2:$B$18)</f>
        <v>TruckOwner</v>
      </c>
      <c r="G2667">
        <f>_xlfn.XLOOKUP($F2667,campaign!$B$2:$B$18,campaign!$D$2:$D$18)</f>
        <v>26</v>
      </c>
      <c r="H2667" t="str">
        <f>_xlfn.XLOOKUP($A2667,customer!$A$2:$A$978,customer!$B$2:$B$978)</f>
        <v>Jaquelin Goshawke</v>
      </c>
    </row>
    <row r="2668" spans="1:8" x14ac:dyDescent="0.2">
      <c r="A2668" t="s">
        <v>3081</v>
      </c>
      <c r="B2668" t="s">
        <v>3923</v>
      </c>
      <c r="C2668" s="1">
        <v>44998</v>
      </c>
      <c r="D2668" s="1">
        <v>45071</v>
      </c>
      <c r="E2668">
        <f t="shared" si="41"/>
        <v>2</v>
      </c>
      <c r="F2668" t="str">
        <f>_xlfn.XLOOKUP(data!$B2668,campaign!$A$2:$A$18,campaign!$B$2:$B$18)</f>
        <v>TruckOwner</v>
      </c>
      <c r="G2668">
        <f>_xlfn.XLOOKUP($F2668,campaign!$B$2:$B$18,campaign!$D$2:$D$18)</f>
        <v>26</v>
      </c>
      <c r="H2668" t="str">
        <f>_xlfn.XLOOKUP($A2668,customer!$A$2:$A$978,customer!$B$2:$B$978)</f>
        <v>Jaquelin Goshawke</v>
      </c>
    </row>
    <row r="2669" spans="1:8" x14ac:dyDescent="0.2">
      <c r="A2669" t="s">
        <v>3082</v>
      </c>
      <c r="B2669" t="s">
        <v>3949</v>
      </c>
      <c r="C2669" s="1">
        <v>44672</v>
      </c>
      <c r="D2669" s="1">
        <v>44672</v>
      </c>
      <c r="E2669">
        <f t="shared" si="41"/>
        <v>0</v>
      </c>
      <c r="F2669" t="str">
        <f>_xlfn.XLOOKUP(data!$B2669,campaign!$A$2:$A$18,campaign!$B$2:$B$18)</f>
        <v>NewCellphoneUser</v>
      </c>
      <c r="G2669">
        <f>_xlfn.XLOOKUP($F2669,campaign!$B$2:$B$18,campaign!$D$2:$D$18)</f>
        <v>25</v>
      </c>
      <c r="H2669" t="str">
        <f>_xlfn.XLOOKUP($A2669,customer!$A$2:$A$978,customer!$B$2:$B$978)</f>
        <v>Rouvin Geffe</v>
      </c>
    </row>
    <row r="2670" spans="1:8" x14ac:dyDescent="0.2">
      <c r="A2670" t="s">
        <v>3082</v>
      </c>
      <c r="B2670" t="s">
        <v>3949</v>
      </c>
      <c r="C2670" s="1">
        <v>44672</v>
      </c>
      <c r="D2670" s="1">
        <v>44708</v>
      </c>
      <c r="E2670">
        <f t="shared" si="41"/>
        <v>1</v>
      </c>
      <c r="F2670" t="str">
        <f>_xlfn.XLOOKUP(data!$B2670,campaign!$A$2:$A$18,campaign!$B$2:$B$18)</f>
        <v>NewCellphoneUser</v>
      </c>
      <c r="G2670">
        <f>_xlfn.XLOOKUP($F2670,campaign!$B$2:$B$18,campaign!$D$2:$D$18)</f>
        <v>25</v>
      </c>
      <c r="H2670" t="str">
        <f>_xlfn.XLOOKUP($A2670,customer!$A$2:$A$978,customer!$B$2:$B$978)</f>
        <v>Rouvin Geffe</v>
      </c>
    </row>
    <row r="2671" spans="1:8" x14ac:dyDescent="0.2">
      <c r="A2671" t="s">
        <v>3082</v>
      </c>
      <c r="B2671" t="s">
        <v>3949</v>
      </c>
      <c r="C2671" s="1">
        <v>44672</v>
      </c>
      <c r="D2671" s="1">
        <v>44771</v>
      </c>
      <c r="E2671">
        <f t="shared" si="41"/>
        <v>3</v>
      </c>
      <c r="F2671" t="str">
        <f>_xlfn.XLOOKUP(data!$B2671,campaign!$A$2:$A$18,campaign!$B$2:$B$18)</f>
        <v>NewCellphoneUser</v>
      </c>
      <c r="G2671">
        <f>_xlfn.XLOOKUP($F2671,campaign!$B$2:$B$18,campaign!$D$2:$D$18)</f>
        <v>25</v>
      </c>
      <c r="H2671" t="str">
        <f>_xlfn.XLOOKUP($A2671,customer!$A$2:$A$978,customer!$B$2:$B$978)</f>
        <v>Rouvin Geffe</v>
      </c>
    </row>
    <row r="2672" spans="1:8" x14ac:dyDescent="0.2">
      <c r="A2672" t="s">
        <v>3082</v>
      </c>
      <c r="B2672" t="s">
        <v>3949</v>
      </c>
      <c r="C2672" s="1">
        <v>44672</v>
      </c>
      <c r="D2672" s="1">
        <v>44827</v>
      </c>
      <c r="E2672">
        <f t="shared" si="41"/>
        <v>5</v>
      </c>
      <c r="F2672" t="str">
        <f>_xlfn.XLOOKUP(data!$B2672,campaign!$A$2:$A$18,campaign!$B$2:$B$18)</f>
        <v>NewCellphoneUser</v>
      </c>
      <c r="G2672">
        <f>_xlfn.XLOOKUP($F2672,campaign!$B$2:$B$18,campaign!$D$2:$D$18)</f>
        <v>25</v>
      </c>
      <c r="H2672" t="str">
        <f>_xlfn.XLOOKUP($A2672,customer!$A$2:$A$978,customer!$B$2:$B$978)</f>
        <v>Rouvin Geffe</v>
      </c>
    </row>
    <row r="2673" spans="1:8" x14ac:dyDescent="0.2">
      <c r="A2673" t="s">
        <v>3082</v>
      </c>
      <c r="B2673" t="s">
        <v>3949</v>
      </c>
      <c r="C2673" s="1">
        <v>44672</v>
      </c>
      <c r="D2673" s="1">
        <v>44856</v>
      </c>
      <c r="E2673">
        <f t="shared" si="41"/>
        <v>6</v>
      </c>
      <c r="F2673" t="str">
        <f>_xlfn.XLOOKUP(data!$B2673,campaign!$A$2:$A$18,campaign!$B$2:$B$18)</f>
        <v>NewCellphoneUser</v>
      </c>
      <c r="G2673">
        <f>_xlfn.XLOOKUP($F2673,campaign!$B$2:$B$18,campaign!$D$2:$D$18)</f>
        <v>25</v>
      </c>
      <c r="H2673" t="str">
        <f>_xlfn.XLOOKUP($A2673,customer!$A$2:$A$978,customer!$B$2:$B$978)</f>
        <v>Rouvin Geffe</v>
      </c>
    </row>
    <row r="2674" spans="1:8" x14ac:dyDescent="0.2">
      <c r="A2674" t="s">
        <v>3082</v>
      </c>
      <c r="B2674" t="s">
        <v>3949</v>
      </c>
      <c r="C2674" s="1">
        <v>44672</v>
      </c>
      <c r="D2674" s="1">
        <v>44956</v>
      </c>
      <c r="E2674">
        <f t="shared" si="41"/>
        <v>9</v>
      </c>
      <c r="F2674" t="str">
        <f>_xlfn.XLOOKUP(data!$B2674,campaign!$A$2:$A$18,campaign!$B$2:$B$18)</f>
        <v>NewCellphoneUser</v>
      </c>
      <c r="G2674">
        <f>_xlfn.XLOOKUP($F2674,campaign!$B$2:$B$18,campaign!$D$2:$D$18)</f>
        <v>25</v>
      </c>
      <c r="H2674" t="str">
        <f>_xlfn.XLOOKUP($A2674,customer!$A$2:$A$978,customer!$B$2:$B$978)</f>
        <v>Rouvin Geffe</v>
      </c>
    </row>
    <row r="2675" spans="1:8" x14ac:dyDescent="0.2">
      <c r="A2675" t="s">
        <v>3082</v>
      </c>
      <c r="B2675" t="s">
        <v>3949</v>
      </c>
      <c r="C2675" s="1">
        <v>44672</v>
      </c>
      <c r="D2675" s="1">
        <v>44981</v>
      </c>
      <c r="E2675">
        <f t="shared" si="41"/>
        <v>10</v>
      </c>
      <c r="F2675" t="str">
        <f>_xlfn.XLOOKUP(data!$B2675,campaign!$A$2:$A$18,campaign!$B$2:$B$18)</f>
        <v>NewCellphoneUser</v>
      </c>
      <c r="G2675">
        <f>_xlfn.XLOOKUP($F2675,campaign!$B$2:$B$18,campaign!$D$2:$D$18)</f>
        <v>25</v>
      </c>
      <c r="H2675" t="str">
        <f>_xlfn.XLOOKUP($A2675,customer!$A$2:$A$978,customer!$B$2:$B$978)</f>
        <v>Rouvin Geffe</v>
      </c>
    </row>
    <row r="2676" spans="1:8" x14ac:dyDescent="0.2">
      <c r="A2676" t="s">
        <v>3082</v>
      </c>
      <c r="B2676" t="s">
        <v>3949</v>
      </c>
      <c r="C2676" s="1">
        <v>44672</v>
      </c>
      <c r="D2676" s="1">
        <v>45006</v>
      </c>
      <c r="E2676">
        <f t="shared" si="41"/>
        <v>11</v>
      </c>
      <c r="F2676" t="str">
        <f>_xlfn.XLOOKUP(data!$B2676,campaign!$A$2:$A$18,campaign!$B$2:$B$18)</f>
        <v>NewCellphoneUser</v>
      </c>
      <c r="G2676">
        <f>_xlfn.XLOOKUP($F2676,campaign!$B$2:$B$18,campaign!$D$2:$D$18)</f>
        <v>25</v>
      </c>
      <c r="H2676" t="str">
        <f>_xlfn.XLOOKUP($A2676,customer!$A$2:$A$978,customer!$B$2:$B$978)</f>
        <v>Rouvin Geffe</v>
      </c>
    </row>
    <row r="2677" spans="1:8" x14ac:dyDescent="0.2">
      <c r="A2677" t="s">
        <v>3082</v>
      </c>
      <c r="B2677" t="s">
        <v>3949</v>
      </c>
      <c r="C2677" s="1">
        <v>44672</v>
      </c>
      <c r="D2677" s="1">
        <v>45067</v>
      </c>
      <c r="E2677">
        <f t="shared" si="41"/>
        <v>13</v>
      </c>
      <c r="F2677" t="str">
        <f>_xlfn.XLOOKUP(data!$B2677,campaign!$A$2:$A$18,campaign!$B$2:$B$18)</f>
        <v>NewCellphoneUser</v>
      </c>
      <c r="G2677">
        <f>_xlfn.XLOOKUP($F2677,campaign!$B$2:$B$18,campaign!$D$2:$D$18)</f>
        <v>25</v>
      </c>
      <c r="H2677" t="str">
        <f>_xlfn.XLOOKUP($A2677,customer!$A$2:$A$978,customer!$B$2:$B$978)</f>
        <v>Rouvin Geffe</v>
      </c>
    </row>
    <row r="2678" spans="1:8" x14ac:dyDescent="0.2">
      <c r="A2678" t="s">
        <v>3082</v>
      </c>
      <c r="B2678" t="s">
        <v>3927</v>
      </c>
      <c r="C2678" s="1">
        <v>44738</v>
      </c>
      <c r="D2678" s="1">
        <v>44738</v>
      </c>
      <c r="E2678">
        <f t="shared" si="41"/>
        <v>0</v>
      </c>
      <c r="F2678" t="str">
        <f>_xlfn.XLOOKUP(data!$B2678,campaign!$A$2:$A$18,campaign!$B$2:$B$18)</f>
        <v>RespondsToMailOffers</v>
      </c>
      <c r="G2678">
        <f>_xlfn.XLOOKUP($F2678,campaign!$B$2:$B$18,campaign!$D$2:$D$18)</f>
        <v>27</v>
      </c>
      <c r="H2678" t="str">
        <f>_xlfn.XLOOKUP($A2678,customer!$A$2:$A$978,customer!$B$2:$B$978)</f>
        <v>Rouvin Geffe</v>
      </c>
    </row>
    <row r="2679" spans="1:8" x14ac:dyDescent="0.2">
      <c r="A2679" t="s">
        <v>3082</v>
      </c>
      <c r="B2679" t="s">
        <v>3927</v>
      </c>
      <c r="C2679" s="1">
        <v>44738</v>
      </c>
      <c r="D2679" s="1">
        <v>44770</v>
      </c>
      <c r="E2679">
        <f t="shared" si="41"/>
        <v>1</v>
      </c>
      <c r="F2679" t="str">
        <f>_xlfn.XLOOKUP(data!$B2679,campaign!$A$2:$A$18,campaign!$B$2:$B$18)</f>
        <v>RespondsToMailOffers</v>
      </c>
      <c r="G2679">
        <f>_xlfn.XLOOKUP($F2679,campaign!$B$2:$B$18,campaign!$D$2:$D$18)</f>
        <v>27</v>
      </c>
      <c r="H2679" t="str">
        <f>_xlfn.XLOOKUP($A2679,customer!$A$2:$A$978,customer!$B$2:$B$978)</f>
        <v>Rouvin Geffe</v>
      </c>
    </row>
    <row r="2680" spans="1:8" x14ac:dyDescent="0.2">
      <c r="A2680" t="s">
        <v>3082</v>
      </c>
      <c r="B2680" t="s">
        <v>3927</v>
      </c>
      <c r="C2680" s="1">
        <v>44738</v>
      </c>
      <c r="D2680" s="1">
        <v>44804</v>
      </c>
      <c r="E2680">
        <f t="shared" si="41"/>
        <v>2</v>
      </c>
      <c r="F2680" t="str">
        <f>_xlfn.XLOOKUP(data!$B2680,campaign!$A$2:$A$18,campaign!$B$2:$B$18)</f>
        <v>RespondsToMailOffers</v>
      </c>
      <c r="G2680">
        <f>_xlfn.XLOOKUP($F2680,campaign!$B$2:$B$18,campaign!$D$2:$D$18)</f>
        <v>27</v>
      </c>
      <c r="H2680" t="str">
        <f>_xlfn.XLOOKUP($A2680,customer!$A$2:$A$978,customer!$B$2:$B$978)</f>
        <v>Rouvin Geffe</v>
      </c>
    </row>
    <row r="2681" spans="1:8" x14ac:dyDescent="0.2">
      <c r="A2681" t="s">
        <v>3082</v>
      </c>
      <c r="B2681" t="s">
        <v>3927</v>
      </c>
      <c r="C2681" s="1">
        <v>44738</v>
      </c>
      <c r="D2681" s="1">
        <v>44813</v>
      </c>
      <c r="E2681">
        <f t="shared" si="41"/>
        <v>2</v>
      </c>
      <c r="F2681" t="str">
        <f>_xlfn.XLOOKUP(data!$B2681,campaign!$A$2:$A$18,campaign!$B$2:$B$18)</f>
        <v>RespondsToMailOffers</v>
      </c>
      <c r="G2681">
        <f>_xlfn.XLOOKUP($F2681,campaign!$B$2:$B$18,campaign!$D$2:$D$18)</f>
        <v>27</v>
      </c>
      <c r="H2681" t="str">
        <f>_xlfn.XLOOKUP($A2681,customer!$A$2:$A$978,customer!$B$2:$B$978)</f>
        <v>Rouvin Geffe</v>
      </c>
    </row>
    <row r="2682" spans="1:8" x14ac:dyDescent="0.2">
      <c r="A2682" t="s">
        <v>3082</v>
      </c>
      <c r="B2682" t="s">
        <v>3927</v>
      </c>
      <c r="C2682" s="1">
        <v>44738</v>
      </c>
      <c r="D2682" s="1">
        <v>44862</v>
      </c>
      <c r="E2682">
        <f t="shared" si="41"/>
        <v>4</v>
      </c>
      <c r="F2682" t="str">
        <f>_xlfn.XLOOKUP(data!$B2682,campaign!$A$2:$A$18,campaign!$B$2:$B$18)</f>
        <v>RespondsToMailOffers</v>
      </c>
      <c r="G2682">
        <f>_xlfn.XLOOKUP($F2682,campaign!$B$2:$B$18,campaign!$D$2:$D$18)</f>
        <v>27</v>
      </c>
      <c r="H2682" t="str">
        <f>_xlfn.XLOOKUP($A2682,customer!$A$2:$A$978,customer!$B$2:$B$978)</f>
        <v>Rouvin Geffe</v>
      </c>
    </row>
    <row r="2683" spans="1:8" x14ac:dyDescent="0.2">
      <c r="A2683" t="s">
        <v>3082</v>
      </c>
      <c r="B2683" t="s">
        <v>3927</v>
      </c>
      <c r="C2683" s="1">
        <v>44738</v>
      </c>
      <c r="D2683" s="1">
        <v>44894</v>
      </c>
      <c r="E2683">
        <f t="shared" si="41"/>
        <v>5</v>
      </c>
      <c r="F2683" t="str">
        <f>_xlfn.XLOOKUP(data!$B2683,campaign!$A$2:$A$18,campaign!$B$2:$B$18)</f>
        <v>RespondsToMailOffers</v>
      </c>
      <c r="G2683">
        <f>_xlfn.XLOOKUP($F2683,campaign!$B$2:$B$18,campaign!$D$2:$D$18)</f>
        <v>27</v>
      </c>
      <c r="H2683" t="str">
        <f>_xlfn.XLOOKUP($A2683,customer!$A$2:$A$978,customer!$B$2:$B$978)</f>
        <v>Rouvin Geffe</v>
      </c>
    </row>
    <row r="2684" spans="1:8" x14ac:dyDescent="0.2">
      <c r="A2684" t="s">
        <v>3082</v>
      </c>
      <c r="B2684" t="s">
        <v>3927</v>
      </c>
      <c r="C2684" s="1">
        <v>44738</v>
      </c>
      <c r="D2684" s="1">
        <v>44923</v>
      </c>
      <c r="E2684">
        <f t="shared" si="41"/>
        <v>6</v>
      </c>
      <c r="F2684" t="str">
        <f>_xlfn.XLOOKUP(data!$B2684,campaign!$A$2:$A$18,campaign!$B$2:$B$18)</f>
        <v>RespondsToMailOffers</v>
      </c>
      <c r="G2684">
        <f>_xlfn.XLOOKUP($F2684,campaign!$B$2:$B$18,campaign!$D$2:$D$18)</f>
        <v>27</v>
      </c>
      <c r="H2684" t="str">
        <f>_xlfn.XLOOKUP($A2684,customer!$A$2:$A$978,customer!$B$2:$B$978)</f>
        <v>Rouvin Geffe</v>
      </c>
    </row>
    <row r="2685" spans="1:8" x14ac:dyDescent="0.2">
      <c r="A2685" t="s">
        <v>3082</v>
      </c>
      <c r="B2685" t="s">
        <v>3927</v>
      </c>
      <c r="C2685" s="1">
        <v>44738</v>
      </c>
      <c r="D2685" s="1">
        <v>44929</v>
      </c>
      <c r="E2685">
        <f t="shared" si="41"/>
        <v>6</v>
      </c>
      <c r="F2685" t="str">
        <f>_xlfn.XLOOKUP(data!$B2685,campaign!$A$2:$A$18,campaign!$B$2:$B$18)</f>
        <v>RespondsToMailOffers</v>
      </c>
      <c r="G2685">
        <f>_xlfn.XLOOKUP($F2685,campaign!$B$2:$B$18,campaign!$D$2:$D$18)</f>
        <v>27</v>
      </c>
      <c r="H2685" t="str">
        <f>_xlfn.XLOOKUP($A2685,customer!$A$2:$A$978,customer!$B$2:$B$978)</f>
        <v>Rouvin Geffe</v>
      </c>
    </row>
    <row r="2686" spans="1:8" x14ac:dyDescent="0.2">
      <c r="A2686" t="s">
        <v>3082</v>
      </c>
      <c r="B2686" t="s">
        <v>3927</v>
      </c>
      <c r="C2686" s="1">
        <v>44738</v>
      </c>
      <c r="D2686" s="1">
        <v>44963</v>
      </c>
      <c r="E2686">
        <f t="shared" si="41"/>
        <v>7</v>
      </c>
      <c r="F2686" t="str">
        <f>_xlfn.XLOOKUP(data!$B2686,campaign!$A$2:$A$18,campaign!$B$2:$B$18)</f>
        <v>RespondsToMailOffers</v>
      </c>
      <c r="G2686">
        <f>_xlfn.XLOOKUP($F2686,campaign!$B$2:$B$18,campaign!$D$2:$D$18)</f>
        <v>27</v>
      </c>
      <c r="H2686" t="str">
        <f>_xlfn.XLOOKUP($A2686,customer!$A$2:$A$978,customer!$B$2:$B$978)</f>
        <v>Rouvin Geffe</v>
      </c>
    </row>
    <row r="2687" spans="1:8" x14ac:dyDescent="0.2">
      <c r="A2687" t="s">
        <v>3082</v>
      </c>
      <c r="B2687" t="s">
        <v>3927</v>
      </c>
      <c r="C2687" s="1">
        <v>44738</v>
      </c>
      <c r="D2687" s="1">
        <v>45014</v>
      </c>
      <c r="E2687">
        <f t="shared" si="41"/>
        <v>9</v>
      </c>
      <c r="F2687" t="str">
        <f>_xlfn.XLOOKUP(data!$B2687,campaign!$A$2:$A$18,campaign!$B$2:$B$18)</f>
        <v>RespondsToMailOffers</v>
      </c>
      <c r="G2687">
        <f>_xlfn.XLOOKUP($F2687,campaign!$B$2:$B$18,campaign!$D$2:$D$18)</f>
        <v>27</v>
      </c>
      <c r="H2687" t="str">
        <f>_xlfn.XLOOKUP($A2687,customer!$A$2:$A$978,customer!$B$2:$B$978)</f>
        <v>Rouvin Geffe</v>
      </c>
    </row>
    <row r="2688" spans="1:8" x14ac:dyDescent="0.2">
      <c r="A2688" t="s">
        <v>3082</v>
      </c>
      <c r="B2688" t="s">
        <v>3927</v>
      </c>
      <c r="C2688" s="1">
        <v>44738</v>
      </c>
      <c r="D2688" s="1">
        <v>45026</v>
      </c>
      <c r="E2688">
        <f t="shared" si="41"/>
        <v>9</v>
      </c>
      <c r="F2688" t="str">
        <f>_xlfn.XLOOKUP(data!$B2688,campaign!$A$2:$A$18,campaign!$B$2:$B$18)</f>
        <v>RespondsToMailOffers</v>
      </c>
      <c r="G2688">
        <f>_xlfn.XLOOKUP($F2688,campaign!$B$2:$B$18,campaign!$D$2:$D$18)</f>
        <v>27</v>
      </c>
      <c r="H2688" t="str">
        <f>_xlfn.XLOOKUP($A2688,customer!$A$2:$A$978,customer!$B$2:$B$978)</f>
        <v>Rouvin Geffe</v>
      </c>
    </row>
    <row r="2689" spans="1:8" x14ac:dyDescent="0.2">
      <c r="A2689" t="s">
        <v>3082</v>
      </c>
      <c r="B2689" t="s">
        <v>3927</v>
      </c>
      <c r="C2689" s="1">
        <v>44738</v>
      </c>
      <c r="D2689" s="1">
        <v>45051</v>
      </c>
      <c r="E2689">
        <f t="shared" si="41"/>
        <v>10</v>
      </c>
      <c r="F2689" t="str">
        <f>_xlfn.XLOOKUP(data!$B2689,campaign!$A$2:$A$18,campaign!$B$2:$B$18)</f>
        <v>RespondsToMailOffers</v>
      </c>
      <c r="G2689">
        <f>_xlfn.XLOOKUP($F2689,campaign!$B$2:$B$18,campaign!$D$2:$D$18)</f>
        <v>27</v>
      </c>
      <c r="H2689" t="str">
        <f>_xlfn.XLOOKUP($A2689,customer!$A$2:$A$978,customer!$B$2:$B$978)</f>
        <v>Rouvin Geffe</v>
      </c>
    </row>
    <row r="2690" spans="1:8" x14ac:dyDescent="0.2">
      <c r="A2690" t="s">
        <v>3082</v>
      </c>
      <c r="B2690" t="s">
        <v>3925</v>
      </c>
      <c r="C2690" s="1">
        <v>44776</v>
      </c>
      <c r="D2690" s="1">
        <v>44776</v>
      </c>
      <c r="E2690">
        <f t="shared" si="41"/>
        <v>0</v>
      </c>
      <c r="F2690" t="str">
        <f>_xlfn.XLOOKUP(data!$B2690,campaign!$A$2:$A$18,campaign!$B$2:$B$18)</f>
        <v>Homeownership</v>
      </c>
      <c r="G2690">
        <f>_xlfn.XLOOKUP($F2690,campaign!$B$2:$B$18,campaign!$D$2:$D$18)</f>
        <v>13</v>
      </c>
      <c r="H2690" t="str">
        <f>_xlfn.XLOOKUP($A2690,customer!$A$2:$A$978,customer!$B$2:$B$978)</f>
        <v>Rouvin Geffe</v>
      </c>
    </row>
    <row r="2691" spans="1:8" x14ac:dyDescent="0.2">
      <c r="A2691" t="s">
        <v>3082</v>
      </c>
      <c r="B2691" t="s">
        <v>3925</v>
      </c>
      <c r="C2691" s="1">
        <v>44776</v>
      </c>
      <c r="D2691" s="1">
        <v>44809</v>
      </c>
      <c r="E2691">
        <f t="shared" ref="E2691:E2754" si="42">DATEDIF(C2691,D2691,"M")</f>
        <v>1</v>
      </c>
      <c r="F2691" t="str">
        <f>_xlfn.XLOOKUP(data!$B2691,campaign!$A$2:$A$18,campaign!$B$2:$B$18)</f>
        <v>Homeownership</v>
      </c>
      <c r="G2691">
        <f>_xlfn.XLOOKUP($F2691,campaign!$B$2:$B$18,campaign!$D$2:$D$18)</f>
        <v>13</v>
      </c>
      <c r="H2691" t="str">
        <f>_xlfn.XLOOKUP($A2691,customer!$A$2:$A$978,customer!$B$2:$B$978)</f>
        <v>Rouvin Geffe</v>
      </c>
    </row>
    <row r="2692" spans="1:8" x14ac:dyDescent="0.2">
      <c r="A2692" t="s">
        <v>3082</v>
      </c>
      <c r="B2692" t="s">
        <v>3925</v>
      </c>
      <c r="C2692" s="1">
        <v>44776</v>
      </c>
      <c r="D2692" s="1">
        <v>44841</v>
      </c>
      <c r="E2692">
        <f t="shared" si="42"/>
        <v>2</v>
      </c>
      <c r="F2692" t="str">
        <f>_xlfn.XLOOKUP(data!$B2692,campaign!$A$2:$A$18,campaign!$B$2:$B$18)</f>
        <v>Homeownership</v>
      </c>
      <c r="G2692">
        <f>_xlfn.XLOOKUP($F2692,campaign!$B$2:$B$18,campaign!$D$2:$D$18)</f>
        <v>13</v>
      </c>
      <c r="H2692" t="str">
        <f>_xlfn.XLOOKUP($A2692,customer!$A$2:$A$978,customer!$B$2:$B$978)</f>
        <v>Rouvin Geffe</v>
      </c>
    </row>
    <row r="2693" spans="1:8" x14ac:dyDescent="0.2">
      <c r="A2693" t="s">
        <v>3082</v>
      </c>
      <c r="B2693" t="s">
        <v>3925</v>
      </c>
      <c r="C2693" s="1">
        <v>44776</v>
      </c>
      <c r="D2693" s="1">
        <v>44873</v>
      </c>
      <c r="E2693">
        <f t="shared" si="42"/>
        <v>3</v>
      </c>
      <c r="F2693" t="str">
        <f>_xlfn.XLOOKUP(data!$B2693,campaign!$A$2:$A$18,campaign!$B$2:$B$18)</f>
        <v>Homeownership</v>
      </c>
      <c r="G2693">
        <f>_xlfn.XLOOKUP($F2693,campaign!$B$2:$B$18,campaign!$D$2:$D$18)</f>
        <v>13</v>
      </c>
      <c r="H2693" t="str">
        <f>_xlfn.XLOOKUP($A2693,customer!$A$2:$A$978,customer!$B$2:$B$978)</f>
        <v>Rouvin Geffe</v>
      </c>
    </row>
    <row r="2694" spans="1:8" x14ac:dyDescent="0.2">
      <c r="A2694" t="s">
        <v>3082</v>
      </c>
      <c r="B2694" t="s">
        <v>3925</v>
      </c>
      <c r="C2694" s="1">
        <v>44776</v>
      </c>
      <c r="D2694" s="1">
        <v>44907</v>
      </c>
      <c r="E2694">
        <f t="shared" si="42"/>
        <v>4</v>
      </c>
      <c r="F2694" t="str">
        <f>_xlfn.XLOOKUP(data!$B2694,campaign!$A$2:$A$18,campaign!$B$2:$B$18)</f>
        <v>Homeownership</v>
      </c>
      <c r="G2694">
        <f>_xlfn.XLOOKUP($F2694,campaign!$B$2:$B$18,campaign!$D$2:$D$18)</f>
        <v>13</v>
      </c>
      <c r="H2694" t="str">
        <f>_xlfn.XLOOKUP($A2694,customer!$A$2:$A$978,customer!$B$2:$B$978)</f>
        <v>Rouvin Geffe</v>
      </c>
    </row>
    <row r="2695" spans="1:8" x14ac:dyDescent="0.2">
      <c r="A2695" t="s">
        <v>3082</v>
      </c>
      <c r="B2695" t="s">
        <v>3925</v>
      </c>
      <c r="C2695" s="1">
        <v>44776</v>
      </c>
      <c r="D2695" s="1">
        <v>44941</v>
      </c>
      <c r="E2695">
        <f t="shared" si="42"/>
        <v>5</v>
      </c>
      <c r="F2695" t="str">
        <f>_xlfn.XLOOKUP(data!$B2695,campaign!$A$2:$A$18,campaign!$B$2:$B$18)</f>
        <v>Homeownership</v>
      </c>
      <c r="G2695">
        <f>_xlfn.XLOOKUP($F2695,campaign!$B$2:$B$18,campaign!$D$2:$D$18)</f>
        <v>13</v>
      </c>
      <c r="H2695" t="str">
        <f>_xlfn.XLOOKUP($A2695,customer!$A$2:$A$978,customer!$B$2:$B$978)</f>
        <v>Rouvin Geffe</v>
      </c>
    </row>
    <row r="2696" spans="1:8" x14ac:dyDescent="0.2">
      <c r="A2696" t="s">
        <v>3082</v>
      </c>
      <c r="B2696" t="s">
        <v>3925</v>
      </c>
      <c r="C2696" s="1">
        <v>44776</v>
      </c>
      <c r="D2696" s="1">
        <v>44975</v>
      </c>
      <c r="E2696">
        <f t="shared" si="42"/>
        <v>6</v>
      </c>
      <c r="F2696" t="str">
        <f>_xlfn.XLOOKUP(data!$B2696,campaign!$A$2:$A$18,campaign!$B$2:$B$18)</f>
        <v>Homeownership</v>
      </c>
      <c r="G2696">
        <f>_xlfn.XLOOKUP($F2696,campaign!$B$2:$B$18,campaign!$D$2:$D$18)</f>
        <v>13</v>
      </c>
      <c r="H2696" t="str">
        <f>_xlfn.XLOOKUP($A2696,customer!$A$2:$A$978,customer!$B$2:$B$978)</f>
        <v>Rouvin Geffe</v>
      </c>
    </row>
    <row r="2697" spans="1:8" x14ac:dyDescent="0.2">
      <c r="A2697" t="s">
        <v>3082</v>
      </c>
      <c r="B2697" t="s">
        <v>3925</v>
      </c>
      <c r="C2697" s="1">
        <v>44776</v>
      </c>
      <c r="D2697" s="1">
        <v>44988</v>
      </c>
      <c r="E2697">
        <f t="shared" si="42"/>
        <v>7</v>
      </c>
      <c r="F2697" t="str">
        <f>_xlfn.XLOOKUP(data!$B2697,campaign!$A$2:$A$18,campaign!$B$2:$B$18)</f>
        <v>Homeownership</v>
      </c>
      <c r="G2697">
        <f>_xlfn.XLOOKUP($F2697,campaign!$B$2:$B$18,campaign!$D$2:$D$18)</f>
        <v>13</v>
      </c>
      <c r="H2697" t="str">
        <f>_xlfn.XLOOKUP($A2697,customer!$A$2:$A$978,customer!$B$2:$B$978)</f>
        <v>Rouvin Geffe</v>
      </c>
    </row>
    <row r="2698" spans="1:8" x14ac:dyDescent="0.2">
      <c r="A2698" t="s">
        <v>3082</v>
      </c>
      <c r="B2698" t="s">
        <v>3925</v>
      </c>
      <c r="C2698" s="1">
        <v>44776</v>
      </c>
      <c r="D2698" s="1">
        <v>45049</v>
      </c>
      <c r="E2698">
        <f t="shared" si="42"/>
        <v>9</v>
      </c>
      <c r="F2698" t="str">
        <f>_xlfn.XLOOKUP(data!$B2698,campaign!$A$2:$A$18,campaign!$B$2:$B$18)</f>
        <v>Homeownership</v>
      </c>
      <c r="G2698">
        <f>_xlfn.XLOOKUP($F2698,campaign!$B$2:$B$18,campaign!$D$2:$D$18)</f>
        <v>13</v>
      </c>
      <c r="H2698" t="str">
        <f>_xlfn.XLOOKUP($A2698,customer!$A$2:$A$978,customer!$B$2:$B$978)</f>
        <v>Rouvin Geffe</v>
      </c>
    </row>
    <row r="2699" spans="1:8" x14ac:dyDescent="0.2">
      <c r="A2699" t="s">
        <v>3083</v>
      </c>
      <c r="B2699" t="s">
        <v>3952</v>
      </c>
      <c r="C2699" s="1">
        <v>44680</v>
      </c>
      <c r="D2699" s="1">
        <v>44680</v>
      </c>
      <c r="E2699">
        <f t="shared" si="42"/>
        <v>0</v>
      </c>
      <c r="F2699" t="str">
        <f>_xlfn.XLOOKUP(data!$B2699,campaign!$A$2:$A$18,campaign!$B$2:$B$18)</f>
        <v>MadeCallToRetentionTeam</v>
      </c>
      <c r="G2699">
        <f>_xlfn.XLOOKUP($F2699,campaign!$B$2:$B$18,campaign!$D$2:$D$18)</f>
        <v>16</v>
      </c>
      <c r="H2699" t="str">
        <f>_xlfn.XLOOKUP($A2699,customer!$A$2:$A$978,customer!$B$2:$B$978)</f>
        <v>Gabriello Coker</v>
      </c>
    </row>
    <row r="2700" spans="1:8" x14ac:dyDescent="0.2">
      <c r="A2700" t="s">
        <v>3083</v>
      </c>
      <c r="B2700" t="s">
        <v>3952</v>
      </c>
      <c r="C2700" s="1">
        <v>44680</v>
      </c>
      <c r="D2700" s="1">
        <v>44741</v>
      </c>
      <c r="E2700">
        <f t="shared" si="42"/>
        <v>2</v>
      </c>
      <c r="F2700" t="str">
        <f>_xlfn.XLOOKUP(data!$B2700,campaign!$A$2:$A$18,campaign!$B$2:$B$18)</f>
        <v>MadeCallToRetentionTeam</v>
      </c>
      <c r="G2700">
        <f>_xlfn.XLOOKUP($F2700,campaign!$B$2:$B$18,campaign!$D$2:$D$18)</f>
        <v>16</v>
      </c>
      <c r="H2700" t="str">
        <f>_xlfn.XLOOKUP($A2700,customer!$A$2:$A$978,customer!$B$2:$B$978)</f>
        <v>Gabriello Coker</v>
      </c>
    </row>
    <row r="2701" spans="1:8" x14ac:dyDescent="0.2">
      <c r="A2701" t="s">
        <v>3083</v>
      </c>
      <c r="B2701" t="s">
        <v>3952</v>
      </c>
      <c r="C2701" s="1">
        <v>44680</v>
      </c>
      <c r="D2701" s="1">
        <v>44773</v>
      </c>
      <c r="E2701">
        <f t="shared" si="42"/>
        <v>3</v>
      </c>
      <c r="F2701" t="str">
        <f>_xlfn.XLOOKUP(data!$B2701,campaign!$A$2:$A$18,campaign!$B$2:$B$18)</f>
        <v>MadeCallToRetentionTeam</v>
      </c>
      <c r="G2701">
        <f>_xlfn.XLOOKUP($F2701,campaign!$B$2:$B$18,campaign!$D$2:$D$18)</f>
        <v>16</v>
      </c>
      <c r="H2701" t="str">
        <f>_xlfn.XLOOKUP($A2701,customer!$A$2:$A$978,customer!$B$2:$B$978)</f>
        <v>Gabriello Coker</v>
      </c>
    </row>
    <row r="2702" spans="1:8" x14ac:dyDescent="0.2">
      <c r="A2702" t="s">
        <v>3083</v>
      </c>
      <c r="B2702" t="s">
        <v>3952</v>
      </c>
      <c r="C2702" s="1">
        <v>44680</v>
      </c>
      <c r="D2702" s="1">
        <v>44774</v>
      </c>
      <c r="E2702">
        <f t="shared" si="42"/>
        <v>3</v>
      </c>
      <c r="F2702" t="str">
        <f>_xlfn.XLOOKUP(data!$B2702,campaign!$A$2:$A$18,campaign!$B$2:$B$18)</f>
        <v>MadeCallToRetentionTeam</v>
      </c>
      <c r="G2702">
        <f>_xlfn.XLOOKUP($F2702,campaign!$B$2:$B$18,campaign!$D$2:$D$18)</f>
        <v>16</v>
      </c>
      <c r="H2702" t="str">
        <f>_xlfn.XLOOKUP($A2702,customer!$A$2:$A$978,customer!$B$2:$B$978)</f>
        <v>Gabriello Coker</v>
      </c>
    </row>
    <row r="2703" spans="1:8" x14ac:dyDescent="0.2">
      <c r="A2703" t="s">
        <v>3083</v>
      </c>
      <c r="B2703" t="s">
        <v>3952</v>
      </c>
      <c r="C2703" s="1">
        <v>44680</v>
      </c>
      <c r="D2703" s="1">
        <v>44815</v>
      </c>
      <c r="E2703">
        <f t="shared" si="42"/>
        <v>4</v>
      </c>
      <c r="F2703" t="str">
        <f>_xlfn.XLOOKUP(data!$B2703,campaign!$A$2:$A$18,campaign!$B$2:$B$18)</f>
        <v>MadeCallToRetentionTeam</v>
      </c>
      <c r="G2703">
        <f>_xlfn.XLOOKUP($F2703,campaign!$B$2:$B$18,campaign!$D$2:$D$18)</f>
        <v>16</v>
      </c>
      <c r="H2703" t="str">
        <f>_xlfn.XLOOKUP($A2703,customer!$A$2:$A$978,customer!$B$2:$B$978)</f>
        <v>Gabriello Coker</v>
      </c>
    </row>
    <row r="2704" spans="1:8" x14ac:dyDescent="0.2">
      <c r="A2704" t="s">
        <v>3083</v>
      </c>
      <c r="B2704" t="s">
        <v>3952</v>
      </c>
      <c r="C2704" s="1">
        <v>44680</v>
      </c>
      <c r="D2704" s="1">
        <v>44841</v>
      </c>
      <c r="E2704">
        <f t="shared" si="42"/>
        <v>5</v>
      </c>
      <c r="F2704" t="str">
        <f>_xlfn.XLOOKUP(data!$B2704,campaign!$A$2:$A$18,campaign!$B$2:$B$18)</f>
        <v>MadeCallToRetentionTeam</v>
      </c>
      <c r="G2704">
        <f>_xlfn.XLOOKUP($F2704,campaign!$B$2:$B$18,campaign!$D$2:$D$18)</f>
        <v>16</v>
      </c>
      <c r="H2704" t="str">
        <f>_xlfn.XLOOKUP($A2704,customer!$A$2:$A$978,customer!$B$2:$B$978)</f>
        <v>Gabriello Coker</v>
      </c>
    </row>
    <row r="2705" spans="1:8" x14ac:dyDescent="0.2">
      <c r="A2705" t="s">
        <v>3083</v>
      </c>
      <c r="B2705" t="s">
        <v>3952</v>
      </c>
      <c r="C2705" s="1">
        <v>44680</v>
      </c>
      <c r="D2705" s="1">
        <v>44866</v>
      </c>
      <c r="E2705">
        <f t="shared" si="42"/>
        <v>6</v>
      </c>
      <c r="F2705" t="str">
        <f>_xlfn.XLOOKUP(data!$B2705,campaign!$A$2:$A$18,campaign!$B$2:$B$18)</f>
        <v>MadeCallToRetentionTeam</v>
      </c>
      <c r="G2705">
        <f>_xlfn.XLOOKUP($F2705,campaign!$B$2:$B$18,campaign!$D$2:$D$18)</f>
        <v>16</v>
      </c>
      <c r="H2705" t="str">
        <f>_xlfn.XLOOKUP($A2705,customer!$A$2:$A$978,customer!$B$2:$B$978)</f>
        <v>Gabriello Coker</v>
      </c>
    </row>
    <row r="2706" spans="1:8" x14ac:dyDescent="0.2">
      <c r="A2706" t="s">
        <v>3083</v>
      </c>
      <c r="B2706" t="s">
        <v>3952</v>
      </c>
      <c r="C2706" s="1">
        <v>44680</v>
      </c>
      <c r="D2706" s="1">
        <v>44926</v>
      </c>
      <c r="E2706">
        <f t="shared" si="42"/>
        <v>8</v>
      </c>
      <c r="F2706" t="str">
        <f>_xlfn.XLOOKUP(data!$B2706,campaign!$A$2:$A$18,campaign!$B$2:$B$18)</f>
        <v>MadeCallToRetentionTeam</v>
      </c>
      <c r="G2706">
        <f>_xlfn.XLOOKUP($F2706,campaign!$B$2:$B$18,campaign!$D$2:$D$18)</f>
        <v>16</v>
      </c>
      <c r="H2706" t="str">
        <f>_xlfn.XLOOKUP($A2706,customer!$A$2:$A$978,customer!$B$2:$B$978)</f>
        <v>Gabriello Coker</v>
      </c>
    </row>
    <row r="2707" spans="1:8" x14ac:dyDescent="0.2">
      <c r="A2707" t="s">
        <v>3083</v>
      </c>
      <c r="B2707" t="s">
        <v>3952</v>
      </c>
      <c r="C2707" s="1">
        <v>44680</v>
      </c>
      <c r="D2707" s="1">
        <v>44931</v>
      </c>
      <c r="E2707">
        <f t="shared" si="42"/>
        <v>8</v>
      </c>
      <c r="F2707" t="str">
        <f>_xlfn.XLOOKUP(data!$B2707,campaign!$A$2:$A$18,campaign!$B$2:$B$18)</f>
        <v>MadeCallToRetentionTeam</v>
      </c>
      <c r="G2707">
        <f>_xlfn.XLOOKUP($F2707,campaign!$B$2:$B$18,campaign!$D$2:$D$18)</f>
        <v>16</v>
      </c>
      <c r="H2707" t="str">
        <f>_xlfn.XLOOKUP($A2707,customer!$A$2:$A$978,customer!$B$2:$B$978)</f>
        <v>Gabriello Coker</v>
      </c>
    </row>
    <row r="2708" spans="1:8" x14ac:dyDescent="0.2">
      <c r="A2708" t="s">
        <v>3083</v>
      </c>
      <c r="B2708" t="s">
        <v>3952</v>
      </c>
      <c r="C2708" s="1">
        <v>44680</v>
      </c>
      <c r="D2708" s="1">
        <v>44966</v>
      </c>
      <c r="E2708">
        <f t="shared" si="42"/>
        <v>9</v>
      </c>
      <c r="F2708" t="str">
        <f>_xlfn.XLOOKUP(data!$B2708,campaign!$A$2:$A$18,campaign!$B$2:$B$18)</f>
        <v>MadeCallToRetentionTeam</v>
      </c>
      <c r="G2708">
        <f>_xlfn.XLOOKUP($F2708,campaign!$B$2:$B$18,campaign!$D$2:$D$18)</f>
        <v>16</v>
      </c>
      <c r="H2708" t="str">
        <f>_xlfn.XLOOKUP($A2708,customer!$A$2:$A$978,customer!$B$2:$B$978)</f>
        <v>Gabriello Coker</v>
      </c>
    </row>
    <row r="2709" spans="1:8" x14ac:dyDescent="0.2">
      <c r="A2709" t="s">
        <v>3083</v>
      </c>
      <c r="B2709" t="s">
        <v>3952</v>
      </c>
      <c r="C2709" s="1">
        <v>44680</v>
      </c>
      <c r="D2709" s="1">
        <v>44986</v>
      </c>
      <c r="E2709">
        <f t="shared" si="42"/>
        <v>10</v>
      </c>
      <c r="F2709" t="str">
        <f>_xlfn.XLOOKUP(data!$B2709,campaign!$A$2:$A$18,campaign!$B$2:$B$18)</f>
        <v>MadeCallToRetentionTeam</v>
      </c>
      <c r="G2709">
        <f>_xlfn.XLOOKUP($F2709,campaign!$B$2:$B$18,campaign!$D$2:$D$18)</f>
        <v>16</v>
      </c>
      <c r="H2709" t="str">
        <f>_xlfn.XLOOKUP($A2709,customer!$A$2:$A$978,customer!$B$2:$B$978)</f>
        <v>Gabriello Coker</v>
      </c>
    </row>
    <row r="2710" spans="1:8" x14ac:dyDescent="0.2">
      <c r="A2710" t="s">
        <v>3083</v>
      </c>
      <c r="B2710" t="s">
        <v>3952</v>
      </c>
      <c r="C2710" s="1">
        <v>44680</v>
      </c>
      <c r="D2710" s="1">
        <v>45027</v>
      </c>
      <c r="E2710">
        <f t="shared" si="42"/>
        <v>11</v>
      </c>
      <c r="F2710" t="str">
        <f>_xlfn.XLOOKUP(data!$B2710,campaign!$A$2:$A$18,campaign!$B$2:$B$18)</f>
        <v>MadeCallToRetentionTeam</v>
      </c>
      <c r="G2710">
        <f>_xlfn.XLOOKUP($F2710,campaign!$B$2:$B$18,campaign!$D$2:$D$18)</f>
        <v>16</v>
      </c>
      <c r="H2710" t="str">
        <f>_xlfn.XLOOKUP($A2710,customer!$A$2:$A$978,customer!$B$2:$B$978)</f>
        <v>Gabriello Coker</v>
      </c>
    </row>
    <row r="2711" spans="1:8" x14ac:dyDescent="0.2">
      <c r="A2711" t="s">
        <v>3083</v>
      </c>
      <c r="B2711" t="s">
        <v>3952</v>
      </c>
      <c r="C2711" s="1">
        <v>44680</v>
      </c>
      <c r="D2711" s="1">
        <v>45059</v>
      </c>
      <c r="E2711">
        <f t="shared" si="42"/>
        <v>12</v>
      </c>
      <c r="F2711" t="str">
        <f>_xlfn.XLOOKUP(data!$B2711,campaign!$A$2:$A$18,campaign!$B$2:$B$18)</f>
        <v>MadeCallToRetentionTeam</v>
      </c>
      <c r="G2711">
        <f>_xlfn.XLOOKUP($F2711,campaign!$B$2:$B$18,campaign!$D$2:$D$18)</f>
        <v>16</v>
      </c>
      <c r="H2711" t="str">
        <f>_xlfn.XLOOKUP($A2711,customer!$A$2:$A$978,customer!$B$2:$B$978)</f>
        <v>Gabriello Coker</v>
      </c>
    </row>
    <row r="2712" spans="1:8" x14ac:dyDescent="0.2">
      <c r="A2712" t="s">
        <v>3083</v>
      </c>
      <c r="B2712" t="s">
        <v>3952</v>
      </c>
      <c r="C2712" s="1">
        <v>44680</v>
      </c>
      <c r="D2712" s="1">
        <v>45082</v>
      </c>
      <c r="E2712">
        <f t="shared" si="42"/>
        <v>13</v>
      </c>
      <c r="F2712" t="str">
        <f>_xlfn.XLOOKUP(data!$B2712,campaign!$A$2:$A$18,campaign!$B$2:$B$18)</f>
        <v>MadeCallToRetentionTeam</v>
      </c>
      <c r="G2712">
        <f>_xlfn.XLOOKUP($F2712,campaign!$B$2:$B$18,campaign!$D$2:$D$18)</f>
        <v>16</v>
      </c>
      <c r="H2712" t="str">
        <f>_xlfn.XLOOKUP($A2712,customer!$A$2:$A$978,customer!$B$2:$B$978)</f>
        <v>Gabriello Coker</v>
      </c>
    </row>
    <row r="2713" spans="1:8" x14ac:dyDescent="0.2">
      <c r="A2713" t="s">
        <v>3083</v>
      </c>
      <c r="B2713" t="s">
        <v>3925</v>
      </c>
      <c r="C2713" s="1">
        <v>44767</v>
      </c>
      <c r="D2713" s="1">
        <v>44767</v>
      </c>
      <c r="E2713">
        <f t="shared" si="42"/>
        <v>0</v>
      </c>
      <c r="F2713" t="str">
        <f>_xlfn.XLOOKUP(data!$B2713,campaign!$A$2:$A$18,campaign!$B$2:$B$18)</f>
        <v>Homeownership</v>
      </c>
      <c r="G2713">
        <f>_xlfn.XLOOKUP($F2713,campaign!$B$2:$B$18,campaign!$D$2:$D$18)</f>
        <v>13</v>
      </c>
      <c r="H2713" t="str">
        <f>_xlfn.XLOOKUP($A2713,customer!$A$2:$A$978,customer!$B$2:$B$978)</f>
        <v>Gabriello Coker</v>
      </c>
    </row>
    <row r="2714" spans="1:8" x14ac:dyDescent="0.2">
      <c r="A2714" t="s">
        <v>3083</v>
      </c>
      <c r="B2714" t="s">
        <v>3925</v>
      </c>
      <c r="C2714" s="1">
        <v>44767</v>
      </c>
      <c r="D2714" s="1">
        <v>44866</v>
      </c>
      <c r="E2714">
        <f t="shared" si="42"/>
        <v>3</v>
      </c>
      <c r="F2714" t="str">
        <f>_xlfn.XLOOKUP(data!$B2714,campaign!$A$2:$A$18,campaign!$B$2:$B$18)</f>
        <v>Homeownership</v>
      </c>
      <c r="G2714">
        <f>_xlfn.XLOOKUP($F2714,campaign!$B$2:$B$18,campaign!$D$2:$D$18)</f>
        <v>13</v>
      </c>
      <c r="H2714" t="str">
        <f>_xlfn.XLOOKUP($A2714,customer!$A$2:$A$978,customer!$B$2:$B$978)</f>
        <v>Gabriello Coker</v>
      </c>
    </row>
    <row r="2715" spans="1:8" x14ac:dyDescent="0.2">
      <c r="A2715" t="s">
        <v>3083</v>
      </c>
      <c r="B2715" t="s">
        <v>3925</v>
      </c>
      <c r="C2715" s="1">
        <v>44767</v>
      </c>
      <c r="D2715" s="1">
        <v>44921</v>
      </c>
      <c r="E2715">
        <f t="shared" si="42"/>
        <v>5</v>
      </c>
      <c r="F2715" t="str">
        <f>_xlfn.XLOOKUP(data!$B2715,campaign!$A$2:$A$18,campaign!$B$2:$B$18)</f>
        <v>Homeownership</v>
      </c>
      <c r="G2715">
        <f>_xlfn.XLOOKUP($F2715,campaign!$B$2:$B$18,campaign!$D$2:$D$18)</f>
        <v>13</v>
      </c>
      <c r="H2715" t="str">
        <f>_xlfn.XLOOKUP($A2715,customer!$A$2:$A$978,customer!$B$2:$B$978)</f>
        <v>Gabriello Coker</v>
      </c>
    </row>
    <row r="2716" spans="1:8" x14ac:dyDescent="0.2">
      <c r="A2716" t="s">
        <v>3083</v>
      </c>
      <c r="B2716" t="s">
        <v>3925</v>
      </c>
      <c r="C2716" s="1">
        <v>44767</v>
      </c>
      <c r="D2716" s="1">
        <v>44951</v>
      </c>
      <c r="E2716">
        <f t="shared" si="42"/>
        <v>6</v>
      </c>
      <c r="F2716" t="str">
        <f>_xlfn.XLOOKUP(data!$B2716,campaign!$A$2:$A$18,campaign!$B$2:$B$18)</f>
        <v>Homeownership</v>
      </c>
      <c r="G2716">
        <f>_xlfn.XLOOKUP($F2716,campaign!$B$2:$B$18,campaign!$D$2:$D$18)</f>
        <v>13</v>
      </c>
      <c r="H2716" t="str">
        <f>_xlfn.XLOOKUP($A2716,customer!$A$2:$A$978,customer!$B$2:$B$978)</f>
        <v>Gabriello Coker</v>
      </c>
    </row>
    <row r="2717" spans="1:8" x14ac:dyDescent="0.2">
      <c r="A2717" t="s">
        <v>3083</v>
      </c>
      <c r="B2717" t="s">
        <v>3925</v>
      </c>
      <c r="C2717" s="1">
        <v>44767</v>
      </c>
      <c r="D2717" s="1">
        <v>44992</v>
      </c>
      <c r="E2717">
        <f t="shared" si="42"/>
        <v>7</v>
      </c>
      <c r="F2717" t="str">
        <f>_xlfn.XLOOKUP(data!$B2717,campaign!$A$2:$A$18,campaign!$B$2:$B$18)</f>
        <v>Homeownership</v>
      </c>
      <c r="G2717">
        <f>_xlfn.XLOOKUP($F2717,campaign!$B$2:$B$18,campaign!$D$2:$D$18)</f>
        <v>13</v>
      </c>
      <c r="H2717" t="str">
        <f>_xlfn.XLOOKUP($A2717,customer!$A$2:$A$978,customer!$B$2:$B$978)</f>
        <v>Gabriello Coker</v>
      </c>
    </row>
    <row r="2718" spans="1:8" x14ac:dyDescent="0.2">
      <c r="A2718" t="s">
        <v>3083</v>
      </c>
      <c r="B2718" t="s">
        <v>3925</v>
      </c>
      <c r="C2718" s="1">
        <v>44767</v>
      </c>
      <c r="D2718" s="1">
        <v>45046</v>
      </c>
      <c r="E2718">
        <f t="shared" si="42"/>
        <v>9</v>
      </c>
      <c r="F2718" t="str">
        <f>_xlfn.XLOOKUP(data!$B2718,campaign!$A$2:$A$18,campaign!$B$2:$B$18)</f>
        <v>Homeownership</v>
      </c>
      <c r="G2718">
        <f>_xlfn.XLOOKUP($F2718,campaign!$B$2:$B$18,campaign!$D$2:$D$18)</f>
        <v>13</v>
      </c>
      <c r="H2718" t="str">
        <f>_xlfn.XLOOKUP($A2718,customer!$A$2:$A$978,customer!$B$2:$B$978)</f>
        <v>Gabriello Coker</v>
      </c>
    </row>
    <row r="2719" spans="1:8" x14ac:dyDescent="0.2">
      <c r="A2719" t="s">
        <v>3083</v>
      </c>
      <c r="B2719" t="s">
        <v>3925</v>
      </c>
      <c r="C2719" s="1">
        <v>44767</v>
      </c>
      <c r="D2719" s="1">
        <v>45071</v>
      </c>
      <c r="E2719">
        <f t="shared" si="42"/>
        <v>10</v>
      </c>
      <c r="F2719" t="str">
        <f>_xlfn.XLOOKUP(data!$B2719,campaign!$A$2:$A$18,campaign!$B$2:$B$18)</f>
        <v>Homeownership</v>
      </c>
      <c r="G2719">
        <f>_xlfn.XLOOKUP($F2719,campaign!$B$2:$B$18,campaign!$D$2:$D$18)</f>
        <v>13</v>
      </c>
      <c r="H2719" t="str">
        <f>_xlfn.XLOOKUP($A2719,customer!$A$2:$A$978,customer!$B$2:$B$978)</f>
        <v>Gabriello Coker</v>
      </c>
    </row>
    <row r="2720" spans="1:8" x14ac:dyDescent="0.2">
      <c r="A2720" t="s">
        <v>3084</v>
      </c>
      <c r="B2720" t="s">
        <v>3927</v>
      </c>
      <c r="C2720" s="1">
        <v>44814</v>
      </c>
      <c r="D2720" s="1">
        <v>44814</v>
      </c>
      <c r="E2720">
        <f t="shared" si="42"/>
        <v>0</v>
      </c>
      <c r="F2720" t="str">
        <f>_xlfn.XLOOKUP(data!$B2720,campaign!$A$2:$A$18,campaign!$B$2:$B$18)</f>
        <v>RespondsToMailOffers</v>
      </c>
      <c r="G2720">
        <f>_xlfn.XLOOKUP($F2720,campaign!$B$2:$B$18,campaign!$D$2:$D$18)</f>
        <v>27</v>
      </c>
      <c r="H2720" t="str">
        <f>_xlfn.XLOOKUP($A2720,customer!$A$2:$A$978,customer!$B$2:$B$978)</f>
        <v>Conrad Cranidge</v>
      </c>
    </row>
    <row r="2721" spans="1:8" x14ac:dyDescent="0.2">
      <c r="A2721" t="s">
        <v>3084</v>
      </c>
      <c r="B2721" t="s">
        <v>3927</v>
      </c>
      <c r="C2721" s="1">
        <v>44814</v>
      </c>
      <c r="D2721" s="1">
        <v>44916</v>
      </c>
      <c r="E2721">
        <f t="shared" si="42"/>
        <v>3</v>
      </c>
      <c r="F2721" t="str">
        <f>_xlfn.XLOOKUP(data!$B2721,campaign!$A$2:$A$18,campaign!$B$2:$B$18)</f>
        <v>RespondsToMailOffers</v>
      </c>
      <c r="G2721">
        <f>_xlfn.XLOOKUP($F2721,campaign!$B$2:$B$18,campaign!$D$2:$D$18)</f>
        <v>27</v>
      </c>
      <c r="H2721" t="str">
        <f>_xlfn.XLOOKUP($A2721,customer!$A$2:$A$978,customer!$B$2:$B$978)</f>
        <v>Conrad Cranidge</v>
      </c>
    </row>
    <row r="2722" spans="1:8" x14ac:dyDescent="0.2">
      <c r="A2722" t="s">
        <v>3084</v>
      </c>
      <c r="B2722" t="s">
        <v>3927</v>
      </c>
      <c r="C2722" s="1">
        <v>44814</v>
      </c>
      <c r="D2722" s="1">
        <v>44941</v>
      </c>
      <c r="E2722">
        <f t="shared" si="42"/>
        <v>4</v>
      </c>
      <c r="F2722" t="str">
        <f>_xlfn.XLOOKUP(data!$B2722,campaign!$A$2:$A$18,campaign!$B$2:$B$18)</f>
        <v>RespondsToMailOffers</v>
      </c>
      <c r="G2722">
        <f>_xlfn.XLOOKUP($F2722,campaign!$B$2:$B$18,campaign!$D$2:$D$18)</f>
        <v>27</v>
      </c>
      <c r="H2722" t="str">
        <f>_xlfn.XLOOKUP($A2722,customer!$A$2:$A$978,customer!$B$2:$B$978)</f>
        <v>Conrad Cranidge</v>
      </c>
    </row>
    <row r="2723" spans="1:8" x14ac:dyDescent="0.2">
      <c r="A2723" t="s">
        <v>3084</v>
      </c>
      <c r="B2723" t="s">
        <v>3927</v>
      </c>
      <c r="C2723" s="1">
        <v>44814</v>
      </c>
      <c r="D2723" s="1">
        <v>44981</v>
      </c>
      <c r="E2723">
        <f t="shared" si="42"/>
        <v>5</v>
      </c>
      <c r="F2723" t="str">
        <f>_xlfn.XLOOKUP(data!$B2723,campaign!$A$2:$A$18,campaign!$B$2:$B$18)</f>
        <v>RespondsToMailOffers</v>
      </c>
      <c r="G2723">
        <f>_xlfn.XLOOKUP($F2723,campaign!$B$2:$B$18,campaign!$D$2:$D$18)</f>
        <v>27</v>
      </c>
      <c r="H2723" t="str">
        <f>_xlfn.XLOOKUP($A2723,customer!$A$2:$A$978,customer!$B$2:$B$978)</f>
        <v>Conrad Cranidge</v>
      </c>
    </row>
    <row r="2724" spans="1:8" x14ac:dyDescent="0.2">
      <c r="A2724" t="s">
        <v>3084</v>
      </c>
      <c r="B2724" t="s">
        <v>3927</v>
      </c>
      <c r="C2724" s="1">
        <v>44814</v>
      </c>
      <c r="D2724" s="1">
        <v>45008</v>
      </c>
      <c r="E2724">
        <f t="shared" si="42"/>
        <v>6</v>
      </c>
      <c r="F2724" t="str">
        <f>_xlfn.XLOOKUP(data!$B2724,campaign!$A$2:$A$18,campaign!$B$2:$B$18)</f>
        <v>RespondsToMailOffers</v>
      </c>
      <c r="G2724">
        <f>_xlfn.XLOOKUP($F2724,campaign!$B$2:$B$18,campaign!$D$2:$D$18)</f>
        <v>27</v>
      </c>
      <c r="H2724" t="str">
        <f>_xlfn.XLOOKUP($A2724,customer!$A$2:$A$978,customer!$B$2:$B$978)</f>
        <v>Conrad Cranidge</v>
      </c>
    </row>
    <row r="2725" spans="1:8" x14ac:dyDescent="0.2">
      <c r="A2725" t="s">
        <v>3084</v>
      </c>
      <c r="B2725" t="s">
        <v>3927</v>
      </c>
      <c r="C2725" s="1">
        <v>44814</v>
      </c>
      <c r="D2725" s="1">
        <v>45041</v>
      </c>
      <c r="E2725">
        <f t="shared" si="42"/>
        <v>7</v>
      </c>
      <c r="F2725" t="str">
        <f>_xlfn.XLOOKUP(data!$B2725,campaign!$A$2:$A$18,campaign!$B$2:$B$18)</f>
        <v>RespondsToMailOffers</v>
      </c>
      <c r="G2725">
        <f>_xlfn.XLOOKUP($F2725,campaign!$B$2:$B$18,campaign!$D$2:$D$18)</f>
        <v>27</v>
      </c>
      <c r="H2725" t="str">
        <f>_xlfn.XLOOKUP($A2725,customer!$A$2:$A$978,customer!$B$2:$B$978)</f>
        <v>Conrad Cranidge</v>
      </c>
    </row>
    <row r="2726" spans="1:8" x14ac:dyDescent="0.2">
      <c r="A2726" t="s">
        <v>3084</v>
      </c>
      <c r="B2726" t="s">
        <v>3927</v>
      </c>
      <c r="C2726" s="1">
        <v>44814</v>
      </c>
      <c r="D2726" s="1">
        <v>45069</v>
      </c>
      <c r="E2726">
        <f t="shared" si="42"/>
        <v>8</v>
      </c>
      <c r="F2726" t="str">
        <f>_xlfn.XLOOKUP(data!$B2726,campaign!$A$2:$A$18,campaign!$B$2:$B$18)</f>
        <v>RespondsToMailOffers</v>
      </c>
      <c r="G2726">
        <f>_xlfn.XLOOKUP($F2726,campaign!$B$2:$B$18,campaign!$D$2:$D$18)</f>
        <v>27</v>
      </c>
      <c r="H2726" t="str">
        <f>_xlfn.XLOOKUP($A2726,customer!$A$2:$A$978,customer!$B$2:$B$978)</f>
        <v>Conrad Cranidge</v>
      </c>
    </row>
    <row r="2727" spans="1:8" x14ac:dyDescent="0.2">
      <c r="A2727" t="s">
        <v>3084</v>
      </c>
      <c r="B2727" t="s">
        <v>3928</v>
      </c>
      <c r="C2727" s="1">
        <v>44822</v>
      </c>
      <c r="D2727" s="1">
        <v>44822</v>
      </c>
      <c r="E2727">
        <f t="shared" si="42"/>
        <v>0</v>
      </c>
      <c r="F2727" t="str">
        <f>_xlfn.XLOOKUP(data!$B2727,campaign!$A$2:$A$18,campaign!$B$2:$B$18)</f>
        <v>OptOutMailings</v>
      </c>
      <c r="G2727">
        <f>_xlfn.XLOOKUP($F2727,campaign!$B$2:$B$18,campaign!$D$2:$D$18)</f>
        <v>75</v>
      </c>
      <c r="H2727" t="str">
        <f>_xlfn.XLOOKUP($A2727,customer!$A$2:$A$978,customer!$B$2:$B$978)</f>
        <v>Conrad Cranidge</v>
      </c>
    </row>
    <row r="2728" spans="1:8" x14ac:dyDescent="0.2">
      <c r="A2728" t="s">
        <v>3084</v>
      </c>
      <c r="B2728" t="s">
        <v>3928</v>
      </c>
      <c r="C2728" s="1">
        <v>44822</v>
      </c>
      <c r="D2728" s="1">
        <v>44861</v>
      </c>
      <c r="E2728">
        <f t="shared" si="42"/>
        <v>1</v>
      </c>
      <c r="F2728" t="str">
        <f>_xlfn.XLOOKUP(data!$B2728,campaign!$A$2:$A$18,campaign!$B$2:$B$18)</f>
        <v>OptOutMailings</v>
      </c>
      <c r="G2728">
        <f>_xlfn.XLOOKUP($F2728,campaign!$B$2:$B$18,campaign!$D$2:$D$18)</f>
        <v>75</v>
      </c>
      <c r="H2728" t="str">
        <f>_xlfn.XLOOKUP($A2728,customer!$A$2:$A$978,customer!$B$2:$B$978)</f>
        <v>Conrad Cranidge</v>
      </c>
    </row>
    <row r="2729" spans="1:8" x14ac:dyDescent="0.2">
      <c r="A2729" t="s">
        <v>3084</v>
      </c>
      <c r="B2729" t="s">
        <v>3928</v>
      </c>
      <c r="C2729" s="1">
        <v>44822</v>
      </c>
      <c r="D2729" s="1">
        <v>44887</v>
      </c>
      <c r="E2729">
        <f t="shared" si="42"/>
        <v>2</v>
      </c>
      <c r="F2729" t="str">
        <f>_xlfn.XLOOKUP(data!$B2729,campaign!$A$2:$A$18,campaign!$B$2:$B$18)</f>
        <v>OptOutMailings</v>
      </c>
      <c r="G2729">
        <f>_xlfn.XLOOKUP($F2729,campaign!$B$2:$B$18,campaign!$D$2:$D$18)</f>
        <v>75</v>
      </c>
      <c r="H2729" t="str">
        <f>_xlfn.XLOOKUP($A2729,customer!$A$2:$A$978,customer!$B$2:$B$978)</f>
        <v>Conrad Cranidge</v>
      </c>
    </row>
    <row r="2730" spans="1:8" x14ac:dyDescent="0.2">
      <c r="A2730" t="s">
        <v>3084</v>
      </c>
      <c r="B2730" t="s">
        <v>3928</v>
      </c>
      <c r="C2730" s="1">
        <v>44822</v>
      </c>
      <c r="D2730" s="1">
        <v>44921</v>
      </c>
      <c r="E2730">
        <f t="shared" si="42"/>
        <v>3</v>
      </c>
      <c r="F2730" t="str">
        <f>_xlfn.XLOOKUP(data!$B2730,campaign!$A$2:$A$18,campaign!$B$2:$B$18)</f>
        <v>OptOutMailings</v>
      </c>
      <c r="G2730">
        <f>_xlfn.XLOOKUP($F2730,campaign!$B$2:$B$18,campaign!$D$2:$D$18)</f>
        <v>75</v>
      </c>
      <c r="H2730" t="str">
        <f>_xlfn.XLOOKUP($A2730,customer!$A$2:$A$978,customer!$B$2:$B$978)</f>
        <v>Conrad Cranidge</v>
      </c>
    </row>
    <row r="2731" spans="1:8" x14ac:dyDescent="0.2">
      <c r="A2731" t="s">
        <v>3084</v>
      </c>
      <c r="B2731" t="s">
        <v>3928</v>
      </c>
      <c r="C2731" s="1">
        <v>44822</v>
      </c>
      <c r="D2731" s="1">
        <v>44946</v>
      </c>
      <c r="E2731">
        <f t="shared" si="42"/>
        <v>4</v>
      </c>
      <c r="F2731" t="str">
        <f>_xlfn.XLOOKUP(data!$B2731,campaign!$A$2:$A$18,campaign!$B$2:$B$18)</f>
        <v>OptOutMailings</v>
      </c>
      <c r="G2731">
        <f>_xlfn.XLOOKUP($F2731,campaign!$B$2:$B$18,campaign!$D$2:$D$18)</f>
        <v>75</v>
      </c>
      <c r="H2731" t="str">
        <f>_xlfn.XLOOKUP($A2731,customer!$A$2:$A$978,customer!$B$2:$B$978)</f>
        <v>Conrad Cranidge</v>
      </c>
    </row>
    <row r="2732" spans="1:8" x14ac:dyDescent="0.2">
      <c r="A2732" t="s">
        <v>3084</v>
      </c>
      <c r="B2732" t="s">
        <v>3928</v>
      </c>
      <c r="C2732" s="1">
        <v>44822</v>
      </c>
      <c r="D2732" s="1">
        <v>44959</v>
      </c>
      <c r="E2732">
        <f t="shared" si="42"/>
        <v>4</v>
      </c>
      <c r="F2732" t="str">
        <f>_xlfn.XLOOKUP(data!$B2732,campaign!$A$2:$A$18,campaign!$B$2:$B$18)</f>
        <v>OptOutMailings</v>
      </c>
      <c r="G2732">
        <f>_xlfn.XLOOKUP($F2732,campaign!$B$2:$B$18,campaign!$D$2:$D$18)</f>
        <v>75</v>
      </c>
      <c r="H2732" t="str">
        <f>_xlfn.XLOOKUP($A2732,customer!$A$2:$A$978,customer!$B$2:$B$978)</f>
        <v>Conrad Cranidge</v>
      </c>
    </row>
    <row r="2733" spans="1:8" x14ac:dyDescent="0.2">
      <c r="A2733" t="s">
        <v>3084</v>
      </c>
      <c r="B2733" t="s">
        <v>3928</v>
      </c>
      <c r="C2733" s="1">
        <v>44822</v>
      </c>
      <c r="D2733" s="1">
        <v>45015</v>
      </c>
      <c r="E2733">
        <f t="shared" si="42"/>
        <v>6</v>
      </c>
      <c r="F2733" t="str">
        <f>_xlfn.XLOOKUP(data!$B2733,campaign!$A$2:$A$18,campaign!$B$2:$B$18)</f>
        <v>OptOutMailings</v>
      </c>
      <c r="G2733">
        <f>_xlfn.XLOOKUP($F2733,campaign!$B$2:$B$18,campaign!$D$2:$D$18)</f>
        <v>75</v>
      </c>
      <c r="H2733" t="str">
        <f>_xlfn.XLOOKUP($A2733,customer!$A$2:$A$978,customer!$B$2:$B$978)</f>
        <v>Conrad Cranidge</v>
      </c>
    </row>
    <row r="2734" spans="1:8" x14ac:dyDescent="0.2">
      <c r="A2734" t="s">
        <v>3084</v>
      </c>
      <c r="B2734" t="s">
        <v>3928</v>
      </c>
      <c r="C2734" s="1">
        <v>44822</v>
      </c>
      <c r="D2734" s="1">
        <v>45042</v>
      </c>
      <c r="E2734">
        <f t="shared" si="42"/>
        <v>7</v>
      </c>
      <c r="F2734" t="str">
        <f>_xlfn.XLOOKUP(data!$B2734,campaign!$A$2:$A$18,campaign!$B$2:$B$18)</f>
        <v>OptOutMailings</v>
      </c>
      <c r="G2734">
        <f>_xlfn.XLOOKUP($F2734,campaign!$B$2:$B$18,campaign!$D$2:$D$18)</f>
        <v>75</v>
      </c>
      <c r="H2734" t="str">
        <f>_xlfn.XLOOKUP($A2734,customer!$A$2:$A$978,customer!$B$2:$B$978)</f>
        <v>Conrad Cranidge</v>
      </c>
    </row>
    <row r="2735" spans="1:8" x14ac:dyDescent="0.2">
      <c r="A2735" t="s">
        <v>3084</v>
      </c>
      <c r="B2735" t="s">
        <v>3928</v>
      </c>
      <c r="C2735" s="1">
        <v>44822</v>
      </c>
      <c r="D2735" s="1">
        <v>45067</v>
      </c>
      <c r="E2735">
        <f t="shared" si="42"/>
        <v>8</v>
      </c>
      <c r="F2735" t="str">
        <f>_xlfn.XLOOKUP(data!$B2735,campaign!$A$2:$A$18,campaign!$B$2:$B$18)</f>
        <v>OptOutMailings</v>
      </c>
      <c r="G2735">
        <f>_xlfn.XLOOKUP($F2735,campaign!$B$2:$B$18,campaign!$D$2:$D$18)</f>
        <v>75</v>
      </c>
      <c r="H2735" t="str">
        <f>_xlfn.XLOOKUP($A2735,customer!$A$2:$A$978,customer!$B$2:$B$978)</f>
        <v>Conrad Cranidge</v>
      </c>
    </row>
    <row r="2736" spans="1:8" x14ac:dyDescent="0.2">
      <c r="A2736" t="s">
        <v>3084</v>
      </c>
      <c r="B2736" t="s">
        <v>3953</v>
      </c>
      <c r="C2736" s="1">
        <v>44966</v>
      </c>
      <c r="D2736" s="1">
        <v>44966</v>
      </c>
      <c r="E2736">
        <f t="shared" si="42"/>
        <v>0</v>
      </c>
      <c r="F2736" t="str">
        <f>_xlfn.XLOOKUP(data!$B2736,campaign!$A$2:$A$18,campaign!$B$2:$B$18)</f>
        <v>MaritalStatus</v>
      </c>
      <c r="G2736">
        <f>_xlfn.XLOOKUP($F2736,campaign!$B$2:$B$18,campaign!$D$2:$D$18)</f>
        <v>29</v>
      </c>
      <c r="H2736" t="str">
        <f>_xlfn.XLOOKUP($A2736,customer!$A$2:$A$978,customer!$B$2:$B$978)</f>
        <v>Conrad Cranidge</v>
      </c>
    </row>
    <row r="2737" spans="1:8" x14ac:dyDescent="0.2">
      <c r="A2737" t="s">
        <v>3084</v>
      </c>
      <c r="B2737" t="s">
        <v>3953</v>
      </c>
      <c r="C2737" s="1">
        <v>44966</v>
      </c>
      <c r="D2737" s="1">
        <v>44996</v>
      </c>
      <c r="E2737">
        <f t="shared" si="42"/>
        <v>1</v>
      </c>
      <c r="F2737" t="str">
        <f>_xlfn.XLOOKUP(data!$B2737,campaign!$A$2:$A$18,campaign!$B$2:$B$18)</f>
        <v>MaritalStatus</v>
      </c>
      <c r="G2737">
        <f>_xlfn.XLOOKUP($F2737,campaign!$B$2:$B$18,campaign!$D$2:$D$18)</f>
        <v>29</v>
      </c>
      <c r="H2737" t="str">
        <f>_xlfn.XLOOKUP($A2737,customer!$A$2:$A$978,customer!$B$2:$B$978)</f>
        <v>Conrad Cranidge</v>
      </c>
    </row>
    <row r="2738" spans="1:8" x14ac:dyDescent="0.2">
      <c r="A2738" t="s">
        <v>3084</v>
      </c>
      <c r="B2738" t="s">
        <v>3953</v>
      </c>
      <c r="C2738" s="1">
        <v>44966</v>
      </c>
      <c r="D2738" s="1">
        <v>45037</v>
      </c>
      <c r="E2738">
        <f t="shared" si="42"/>
        <v>2</v>
      </c>
      <c r="F2738" t="str">
        <f>_xlfn.XLOOKUP(data!$B2738,campaign!$A$2:$A$18,campaign!$B$2:$B$18)</f>
        <v>MaritalStatus</v>
      </c>
      <c r="G2738">
        <f>_xlfn.XLOOKUP($F2738,campaign!$B$2:$B$18,campaign!$D$2:$D$18)</f>
        <v>29</v>
      </c>
      <c r="H2738" t="str">
        <f>_xlfn.XLOOKUP($A2738,customer!$A$2:$A$978,customer!$B$2:$B$978)</f>
        <v>Conrad Cranidge</v>
      </c>
    </row>
    <row r="2739" spans="1:8" x14ac:dyDescent="0.2">
      <c r="A2739" t="s">
        <v>3084</v>
      </c>
      <c r="B2739" t="s">
        <v>3953</v>
      </c>
      <c r="C2739" s="1">
        <v>44966</v>
      </c>
      <c r="D2739" s="1">
        <v>45064</v>
      </c>
      <c r="E2739">
        <f t="shared" si="42"/>
        <v>3</v>
      </c>
      <c r="F2739" t="str">
        <f>_xlfn.XLOOKUP(data!$B2739,campaign!$A$2:$A$18,campaign!$B$2:$B$18)</f>
        <v>MaritalStatus</v>
      </c>
      <c r="G2739">
        <f>_xlfn.XLOOKUP($F2739,campaign!$B$2:$B$18,campaign!$D$2:$D$18)</f>
        <v>29</v>
      </c>
      <c r="H2739" t="str">
        <f>_xlfn.XLOOKUP($A2739,customer!$A$2:$A$978,customer!$B$2:$B$978)</f>
        <v>Conrad Cranidge</v>
      </c>
    </row>
    <row r="2740" spans="1:8" x14ac:dyDescent="0.2">
      <c r="A2740" t="s">
        <v>3085</v>
      </c>
      <c r="B2740" t="s">
        <v>3924</v>
      </c>
      <c r="C2740" s="1">
        <v>44602</v>
      </c>
      <c r="D2740" s="1">
        <v>44602</v>
      </c>
      <c r="E2740">
        <f t="shared" si="42"/>
        <v>0</v>
      </c>
      <c r="F2740" t="str">
        <f>_xlfn.XLOOKUP(data!$B2740,campaign!$A$2:$A$18,campaign!$B$2:$B$18)</f>
        <v>RVOwner</v>
      </c>
      <c r="G2740">
        <f>_xlfn.XLOOKUP($F2740,campaign!$B$2:$B$18,campaign!$D$2:$D$18)</f>
        <v>22</v>
      </c>
      <c r="H2740" t="str">
        <f>_xlfn.XLOOKUP($A2740,customer!$A$2:$A$978,customer!$B$2:$B$978)</f>
        <v>Halimeda Curbishley</v>
      </c>
    </row>
    <row r="2741" spans="1:8" x14ac:dyDescent="0.2">
      <c r="A2741" t="s">
        <v>3085</v>
      </c>
      <c r="B2741" t="s">
        <v>3924</v>
      </c>
      <c r="C2741" s="1">
        <v>44602</v>
      </c>
      <c r="D2741" s="1">
        <v>44637</v>
      </c>
      <c r="E2741">
        <f t="shared" si="42"/>
        <v>1</v>
      </c>
      <c r="F2741" t="str">
        <f>_xlfn.XLOOKUP(data!$B2741,campaign!$A$2:$A$18,campaign!$B$2:$B$18)</f>
        <v>RVOwner</v>
      </c>
      <c r="G2741">
        <f>_xlfn.XLOOKUP($F2741,campaign!$B$2:$B$18,campaign!$D$2:$D$18)</f>
        <v>22</v>
      </c>
      <c r="H2741" t="str">
        <f>_xlfn.XLOOKUP($A2741,customer!$A$2:$A$978,customer!$B$2:$B$978)</f>
        <v>Halimeda Curbishley</v>
      </c>
    </row>
    <row r="2742" spans="1:8" x14ac:dyDescent="0.2">
      <c r="A2742" t="s">
        <v>3085</v>
      </c>
      <c r="B2742" t="s">
        <v>3924</v>
      </c>
      <c r="C2742" s="1">
        <v>44602</v>
      </c>
      <c r="D2742" s="1">
        <v>44661</v>
      </c>
      <c r="E2742">
        <f t="shared" si="42"/>
        <v>2</v>
      </c>
      <c r="F2742" t="str">
        <f>_xlfn.XLOOKUP(data!$B2742,campaign!$A$2:$A$18,campaign!$B$2:$B$18)</f>
        <v>RVOwner</v>
      </c>
      <c r="G2742">
        <f>_xlfn.XLOOKUP($F2742,campaign!$B$2:$B$18,campaign!$D$2:$D$18)</f>
        <v>22</v>
      </c>
      <c r="H2742" t="str">
        <f>_xlfn.XLOOKUP($A2742,customer!$A$2:$A$978,customer!$B$2:$B$978)</f>
        <v>Halimeda Curbishley</v>
      </c>
    </row>
    <row r="2743" spans="1:8" x14ac:dyDescent="0.2">
      <c r="A2743" t="s">
        <v>3085</v>
      </c>
      <c r="B2743" t="s">
        <v>3924</v>
      </c>
      <c r="C2743" s="1">
        <v>44602</v>
      </c>
      <c r="D2743" s="1">
        <v>44706</v>
      </c>
      <c r="E2743">
        <f t="shared" si="42"/>
        <v>3</v>
      </c>
      <c r="F2743" t="str">
        <f>_xlfn.XLOOKUP(data!$B2743,campaign!$A$2:$A$18,campaign!$B$2:$B$18)</f>
        <v>RVOwner</v>
      </c>
      <c r="G2743">
        <f>_xlfn.XLOOKUP($F2743,campaign!$B$2:$B$18,campaign!$D$2:$D$18)</f>
        <v>22</v>
      </c>
      <c r="H2743" t="str">
        <f>_xlfn.XLOOKUP($A2743,customer!$A$2:$A$978,customer!$B$2:$B$978)</f>
        <v>Halimeda Curbishley</v>
      </c>
    </row>
    <row r="2744" spans="1:8" x14ac:dyDescent="0.2">
      <c r="A2744" t="s">
        <v>3085</v>
      </c>
      <c r="B2744" t="s">
        <v>3924</v>
      </c>
      <c r="C2744" s="1">
        <v>44602</v>
      </c>
      <c r="D2744" s="1">
        <v>44759</v>
      </c>
      <c r="E2744">
        <f t="shared" si="42"/>
        <v>5</v>
      </c>
      <c r="F2744" t="str">
        <f>_xlfn.XLOOKUP(data!$B2744,campaign!$A$2:$A$18,campaign!$B$2:$B$18)</f>
        <v>RVOwner</v>
      </c>
      <c r="G2744">
        <f>_xlfn.XLOOKUP($F2744,campaign!$B$2:$B$18,campaign!$D$2:$D$18)</f>
        <v>22</v>
      </c>
      <c r="H2744" t="str">
        <f>_xlfn.XLOOKUP($A2744,customer!$A$2:$A$978,customer!$B$2:$B$978)</f>
        <v>Halimeda Curbishley</v>
      </c>
    </row>
    <row r="2745" spans="1:8" x14ac:dyDescent="0.2">
      <c r="A2745" t="s">
        <v>3085</v>
      </c>
      <c r="B2745" t="s">
        <v>3924</v>
      </c>
      <c r="C2745" s="1">
        <v>44602</v>
      </c>
      <c r="D2745" s="1">
        <v>44855</v>
      </c>
      <c r="E2745">
        <f t="shared" si="42"/>
        <v>8</v>
      </c>
      <c r="F2745" t="str">
        <f>_xlfn.XLOOKUP(data!$B2745,campaign!$A$2:$A$18,campaign!$B$2:$B$18)</f>
        <v>RVOwner</v>
      </c>
      <c r="G2745">
        <f>_xlfn.XLOOKUP($F2745,campaign!$B$2:$B$18,campaign!$D$2:$D$18)</f>
        <v>22</v>
      </c>
      <c r="H2745" t="str">
        <f>_xlfn.XLOOKUP($A2745,customer!$A$2:$A$978,customer!$B$2:$B$978)</f>
        <v>Halimeda Curbishley</v>
      </c>
    </row>
    <row r="2746" spans="1:8" x14ac:dyDescent="0.2">
      <c r="A2746" t="s">
        <v>3085</v>
      </c>
      <c r="B2746" t="s">
        <v>3924</v>
      </c>
      <c r="C2746" s="1">
        <v>44602</v>
      </c>
      <c r="D2746" s="1">
        <v>44888</v>
      </c>
      <c r="E2746">
        <f t="shared" si="42"/>
        <v>9</v>
      </c>
      <c r="F2746" t="str">
        <f>_xlfn.XLOOKUP(data!$B2746,campaign!$A$2:$A$18,campaign!$B$2:$B$18)</f>
        <v>RVOwner</v>
      </c>
      <c r="G2746">
        <f>_xlfn.XLOOKUP($F2746,campaign!$B$2:$B$18,campaign!$D$2:$D$18)</f>
        <v>22</v>
      </c>
      <c r="H2746" t="str">
        <f>_xlfn.XLOOKUP($A2746,customer!$A$2:$A$978,customer!$B$2:$B$978)</f>
        <v>Halimeda Curbishley</v>
      </c>
    </row>
    <row r="2747" spans="1:8" x14ac:dyDescent="0.2">
      <c r="A2747" t="s">
        <v>3085</v>
      </c>
      <c r="B2747" t="s">
        <v>3924</v>
      </c>
      <c r="C2747" s="1">
        <v>44602</v>
      </c>
      <c r="D2747" s="1">
        <v>44915</v>
      </c>
      <c r="E2747">
        <f t="shared" si="42"/>
        <v>10</v>
      </c>
      <c r="F2747" t="str">
        <f>_xlfn.XLOOKUP(data!$B2747,campaign!$A$2:$A$18,campaign!$B$2:$B$18)</f>
        <v>RVOwner</v>
      </c>
      <c r="G2747">
        <f>_xlfn.XLOOKUP($F2747,campaign!$B$2:$B$18,campaign!$D$2:$D$18)</f>
        <v>22</v>
      </c>
      <c r="H2747" t="str">
        <f>_xlfn.XLOOKUP($A2747,customer!$A$2:$A$978,customer!$B$2:$B$978)</f>
        <v>Halimeda Curbishley</v>
      </c>
    </row>
    <row r="2748" spans="1:8" x14ac:dyDescent="0.2">
      <c r="A2748" t="s">
        <v>3085</v>
      </c>
      <c r="B2748" t="s">
        <v>3924</v>
      </c>
      <c r="C2748" s="1">
        <v>44602</v>
      </c>
      <c r="D2748" s="1">
        <v>44945</v>
      </c>
      <c r="E2748">
        <f t="shared" si="42"/>
        <v>11</v>
      </c>
      <c r="F2748" t="str">
        <f>_xlfn.XLOOKUP(data!$B2748,campaign!$A$2:$A$18,campaign!$B$2:$B$18)</f>
        <v>RVOwner</v>
      </c>
      <c r="G2748">
        <f>_xlfn.XLOOKUP($F2748,campaign!$B$2:$B$18,campaign!$D$2:$D$18)</f>
        <v>22</v>
      </c>
      <c r="H2748" t="str">
        <f>_xlfn.XLOOKUP($A2748,customer!$A$2:$A$978,customer!$B$2:$B$978)</f>
        <v>Halimeda Curbishley</v>
      </c>
    </row>
    <row r="2749" spans="1:8" x14ac:dyDescent="0.2">
      <c r="A2749" t="s">
        <v>3085</v>
      </c>
      <c r="B2749" t="s">
        <v>3924</v>
      </c>
      <c r="C2749" s="1">
        <v>44602</v>
      </c>
      <c r="D2749" s="1">
        <v>44982</v>
      </c>
      <c r="E2749">
        <f t="shared" si="42"/>
        <v>12</v>
      </c>
      <c r="F2749" t="str">
        <f>_xlfn.XLOOKUP(data!$B2749,campaign!$A$2:$A$18,campaign!$B$2:$B$18)</f>
        <v>RVOwner</v>
      </c>
      <c r="G2749">
        <f>_xlfn.XLOOKUP($F2749,campaign!$B$2:$B$18,campaign!$D$2:$D$18)</f>
        <v>22</v>
      </c>
      <c r="H2749" t="str">
        <f>_xlfn.XLOOKUP($A2749,customer!$A$2:$A$978,customer!$B$2:$B$978)</f>
        <v>Halimeda Curbishley</v>
      </c>
    </row>
    <row r="2750" spans="1:8" x14ac:dyDescent="0.2">
      <c r="A2750" t="s">
        <v>3085</v>
      </c>
      <c r="B2750" t="s">
        <v>3924</v>
      </c>
      <c r="C2750" s="1">
        <v>44602</v>
      </c>
      <c r="D2750" s="1">
        <v>45008</v>
      </c>
      <c r="E2750">
        <f t="shared" si="42"/>
        <v>13</v>
      </c>
      <c r="F2750" t="str">
        <f>_xlfn.XLOOKUP(data!$B2750,campaign!$A$2:$A$18,campaign!$B$2:$B$18)</f>
        <v>RVOwner</v>
      </c>
      <c r="G2750">
        <f>_xlfn.XLOOKUP($F2750,campaign!$B$2:$B$18,campaign!$D$2:$D$18)</f>
        <v>22</v>
      </c>
      <c r="H2750" t="str">
        <f>_xlfn.XLOOKUP($A2750,customer!$A$2:$A$978,customer!$B$2:$B$978)</f>
        <v>Halimeda Curbishley</v>
      </c>
    </row>
    <row r="2751" spans="1:8" x14ac:dyDescent="0.2">
      <c r="A2751" t="s">
        <v>3085</v>
      </c>
      <c r="B2751" t="s">
        <v>3924</v>
      </c>
      <c r="C2751" s="1">
        <v>44602</v>
      </c>
      <c r="D2751" s="1">
        <v>45026</v>
      </c>
      <c r="E2751">
        <f t="shared" si="42"/>
        <v>14</v>
      </c>
      <c r="F2751" t="str">
        <f>_xlfn.XLOOKUP(data!$B2751,campaign!$A$2:$A$18,campaign!$B$2:$B$18)</f>
        <v>RVOwner</v>
      </c>
      <c r="G2751">
        <f>_xlfn.XLOOKUP($F2751,campaign!$B$2:$B$18,campaign!$D$2:$D$18)</f>
        <v>22</v>
      </c>
      <c r="H2751" t="str">
        <f>_xlfn.XLOOKUP($A2751,customer!$A$2:$A$978,customer!$B$2:$B$978)</f>
        <v>Halimeda Curbishley</v>
      </c>
    </row>
    <row r="2752" spans="1:8" x14ac:dyDescent="0.2">
      <c r="A2752" t="s">
        <v>3085</v>
      </c>
      <c r="B2752" t="s">
        <v>3924</v>
      </c>
      <c r="C2752" s="1">
        <v>44602</v>
      </c>
      <c r="D2752" s="1">
        <v>45069</v>
      </c>
      <c r="E2752">
        <f t="shared" si="42"/>
        <v>15</v>
      </c>
      <c r="F2752" t="str">
        <f>_xlfn.XLOOKUP(data!$B2752,campaign!$A$2:$A$18,campaign!$B$2:$B$18)</f>
        <v>RVOwner</v>
      </c>
      <c r="G2752">
        <f>_xlfn.XLOOKUP($F2752,campaign!$B$2:$B$18,campaign!$D$2:$D$18)</f>
        <v>22</v>
      </c>
      <c r="H2752" t="str">
        <f>_xlfn.XLOOKUP($A2752,customer!$A$2:$A$978,customer!$B$2:$B$978)</f>
        <v>Halimeda Curbishley</v>
      </c>
    </row>
    <row r="2753" spans="1:8" x14ac:dyDescent="0.2">
      <c r="A2753" t="s">
        <v>3085</v>
      </c>
      <c r="B2753" t="s">
        <v>3952</v>
      </c>
      <c r="C2753" s="1">
        <v>44755</v>
      </c>
      <c r="D2753" s="1">
        <v>44755</v>
      </c>
      <c r="E2753">
        <f t="shared" si="42"/>
        <v>0</v>
      </c>
      <c r="F2753" t="str">
        <f>_xlfn.XLOOKUP(data!$B2753,campaign!$A$2:$A$18,campaign!$B$2:$B$18)</f>
        <v>MadeCallToRetentionTeam</v>
      </c>
      <c r="G2753">
        <f>_xlfn.XLOOKUP($F2753,campaign!$B$2:$B$18,campaign!$D$2:$D$18)</f>
        <v>16</v>
      </c>
      <c r="H2753" t="str">
        <f>_xlfn.XLOOKUP($A2753,customer!$A$2:$A$978,customer!$B$2:$B$978)</f>
        <v>Halimeda Curbishley</v>
      </c>
    </row>
    <row r="2754" spans="1:8" x14ac:dyDescent="0.2">
      <c r="A2754" t="s">
        <v>3085</v>
      </c>
      <c r="B2754" t="s">
        <v>3952</v>
      </c>
      <c r="C2754" s="1">
        <v>44755</v>
      </c>
      <c r="D2754" s="1">
        <v>44788</v>
      </c>
      <c r="E2754">
        <f t="shared" si="42"/>
        <v>1</v>
      </c>
      <c r="F2754" t="str">
        <f>_xlfn.XLOOKUP(data!$B2754,campaign!$A$2:$A$18,campaign!$B$2:$B$18)</f>
        <v>MadeCallToRetentionTeam</v>
      </c>
      <c r="G2754">
        <f>_xlfn.XLOOKUP($F2754,campaign!$B$2:$B$18,campaign!$D$2:$D$18)</f>
        <v>16</v>
      </c>
      <c r="H2754" t="str">
        <f>_xlfn.XLOOKUP($A2754,customer!$A$2:$A$978,customer!$B$2:$B$978)</f>
        <v>Halimeda Curbishley</v>
      </c>
    </row>
    <row r="2755" spans="1:8" x14ac:dyDescent="0.2">
      <c r="A2755" t="s">
        <v>3085</v>
      </c>
      <c r="B2755" t="s">
        <v>3952</v>
      </c>
      <c r="C2755" s="1">
        <v>44755</v>
      </c>
      <c r="D2755" s="1">
        <v>44826</v>
      </c>
      <c r="E2755">
        <f t="shared" ref="E2755:E2818" si="43">DATEDIF(C2755,D2755,"M")</f>
        <v>2</v>
      </c>
      <c r="F2755" t="str">
        <f>_xlfn.XLOOKUP(data!$B2755,campaign!$A$2:$A$18,campaign!$B$2:$B$18)</f>
        <v>MadeCallToRetentionTeam</v>
      </c>
      <c r="G2755">
        <f>_xlfn.XLOOKUP($F2755,campaign!$B$2:$B$18,campaign!$D$2:$D$18)</f>
        <v>16</v>
      </c>
      <c r="H2755" t="str">
        <f>_xlfn.XLOOKUP($A2755,customer!$A$2:$A$978,customer!$B$2:$B$978)</f>
        <v>Halimeda Curbishley</v>
      </c>
    </row>
    <row r="2756" spans="1:8" x14ac:dyDescent="0.2">
      <c r="A2756" t="s">
        <v>3085</v>
      </c>
      <c r="B2756" t="s">
        <v>3952</v>
      </c>
      <c r="C2756" s="1">
        <v>44755</v>
      </c>
      <c r="D2756" s="1">
        <v>44880</v>
      </c>
      <c r="E2756">
        <f t="shared" si="43"/>
        <v>4</v>
      </c>
      <c r="F2756" t="str">
        <f>_xlfn.XLOOKUP(data!$B2756,campaign!$A$2:$A$18,campaign!$B$2:$B$18)</f>
        <v>MadeCallToRetentionTeam</v>
      </c>
      <c r="G2756">
        <f>_xlfn.XLOOKUP($F2756,campaign!$B$2:$B$18,campaign!$D$2:$D$18)</f>
        <v>16</v>
      </c>
      <c r="H2756" t="str">
        <f>_xlfn.XLOOKUP($A2756,customer!$A$2:$A$978,customer!$B$2:$B$978)</f>
        <v>Halimeda Curbishley</v>
      </c>
    </row>
    <row r="2757" spans="1:8" x14ac:dyDescent="0.2">
      <c r="A2757" t="s">
        <v>3085</v>
      </c>
      <c r="B2757" t="s">
        <v>3952</v>
      </c>
      <c r="C2757" s="1">
        <v>44755</v>
      </c>
      <c r="D2757" s="1">
        <v>44978</v>
      </c>
      <c r="E2757">
        <f t="shared" si="43"/>
        <v>7</v>
      </c>
      <c r="F2757" t="str">
        <f>_xlfn.XLOOKUP(data!$B2757,campaign!$A$2:$A$18,campaign!$B$2:$B$18)</f>
        <v>MadeCallToRetentionTeam</v>
      </c>
      <c r="G2757">
        <f>_xlfn.XLOOKUP($F2757,campaign!$B$2:$B$18,campaign!$D$2:$D$18)</f>
        <v>16</v>
      </c>
      <c r="H2757" t="str">
        <f>_xlfn.XLOOKUP($A2757,customer!$A$2:$A$978,customer!$B$2:$B$978)</f>
        <v>Halimeda Curbishley</v>
      </c>
    </row>
    <row r="2758" spans="1:8" x14ac:dyDescent="0.2">
      <c r="A2758" t="s">
        <v>3085</v>
      </c>
      <c r="B2758" t="s">
        <v>3952</v>
      </c>
      <c r="C2758" s="1">
        <v>44755</v>
      </c>
      <c r="D2758" s="1">
        <v>45012</v>
      </c>
      <c r="E2758">
        <f t="shared" si="43"/>
        <v>8</v>
      </c>
      <c r="F2758" t="str">
        <f>_xlfn.XLOOKUP(data!$B2758,campaign!$A$2:$A$18,campaign!$B$2:$B$18)</f>
        <v>MadeCallToRetentionTeam</v>
      </c>
      <c r="G2758">
        <f>_xlfn.XLOOKUP($F2758,campaign!$B$2:$B$18,campaign!$D$2:$D$18)</f>
        <v>16</v>
      </c>
      <c r="H2758" t="str">
        <f>_xlfn.XLOOKUP($A2758,customer!$A$2:$A$978,customer!$B$2:$B$978)</f>
        <v>Halimeda Curbishley</v>
      </c>
    </row>
    <row r="2759" spans="1:8" x14ac:dyDescent="0.2">
      <c r="A2759" t="s">
        <v>3085</v>
      </c>
      <c r="B2759" t="s">
        <v>3952</v>
      </c>
      <c r="C2759" s="1">
        <v>44755</v>
      </c>
      <c r="D2759" s="1">
        <v>45066</v>
      </c>
      <c r="E2759">
        <f t="shared" si="43"/>
        <v>10</v>
      </c>
      <c r="F2759" t="str">
        <f>_xlfn.XLOOKUP(data!$B2759,campaign!$A$2:$A$18,campaign!$B$2:$B$18)</f>
        <v>MadeCallToRetentionTeam</v>
      </c>
      <c r="G2759">
        <f>_xlfn.XLOOKUP($F2759,campaign!$B$2:$B$18,campaign!$D$2:$D$18)</f>
        <v>16</v>
      </c>
      <c r="H2759" t="str">
        <f>_xlfn.XLOOKUP($A2759,customer!$A$2:$A$978,customer!$B$2:$B$978)</f>
        <v>Halimeda Curbishley</v>
      </c>
    </row>
    <row r="2760" spans="1:8" x14ac:dyDescent="0.2">
      <c r="A2760" t="s">
        <v>3085</v>
      </c>
      <c r="B2760" t="s">
        <v>3953</v>
      </c>
      <c r="C2760" s="1">
        <v>44848</v>
      </c>
      <c r="D2760" s="1">
        <v>44848</v>
      </c>
      <c r="E2760">
        <f t="shared" si="43"/>
        <v>0</v>
      </c>
      <c r="F2760" t="str">
        <f>_xlfn.XLOOKUP(data!$B2760,campaign!$A$2:$A$18,campaign!$B$2:$B$18)</f>
        <v>MaritalStatus</v>
      </c>
      <c r="G2760">
        <f>_xlfn.XLOOKUP($F2760,campaign!$B$2:$B$18,campaign!$D$2:$D$18)</f>
        <v>29</v>
      </c>
      <c r="H2760" t="str">
        <f>_xlfn.XLOOKUP($A2760,customer!$A$2:$A$978,customer!$B$2:$B$978)</f>
        <v>Halimeda Curbishley</v>
      </c>
    </row>
    <row r="2761" spans="1:8" x14ac:dyDescent="0.2">
      <c r="A2761" t="s">
        <v>3085</v>
      </c>
      <c r="B2761" t="s">
        <v>3953</v>
      </c>
      <c r="C2761" s="1">
        <v>44848</v>
      </c>
      <c r="D2761" s="1">
        <v>44880</v>
      </c>
      <c r="E2761">
        <f t="shared" si="43"/>
        <v>1</v>
      </c>
      <c r="F2761" t="str">
        <f>_xlfn.XLOOKUP(data!$B2761,campaign!$A$2:$A$18,campaign!$B$2:$B$18)</f>
        <v>MaritalStatus</v>
      </c>
      <c r="G2761">
        <f>_xlfn.XLOOKUP($F2761,campaign!$B$2:$B$18,campaign!$D$2:$D$18)</f>
        <v>29</v>
      </c>
      <c r="H2761" t="str">
        <f>_xlfn.XLOOKUP($A2761,customer!$A$2:$A$978,customer!$B$2:$B$978)</f>
        <v>Halimeda Curbishley</v>
      </c>
    </row>
    <row r="2762" spans="1:8" x14ac:dyDescent="0.2">
      <c r="A2762" t="s">
        <v>3085</v>
      </c>
      <c r="B2762" t="s">
        <v>3953</v>
      </c>
      <c r="C2762" s="1">
        <v>44848</v>
      </c>
      <c r="D2762" s="1">
        <v>44919</v>
      </c>
      <c r="E2762">
        <f t="shared" si="43"/>
        <v>2</v>
      </c>
      <c r="F2762" t="str">
        <f>_xlfn.XLOOKUP(data!$B2762,campaign!$A$2:$A$18,campaign!$B$2:$B$18)</f>
        <v>MaritalStatus</v>
      </c>
      <c r="G2762">
        <f>_xlfn.XLOOKUP($F2762,campaign!$B$2:$B$18,campaign!$D$2:$D$18)</f>
        <v>29</v>
      </c>
      <c r="H2762" t="str">
        <f>_xlfn.XLOOKUP($A2762,customer!$A$2:$A$978,customer!$B$2:$B$978)</f>
        <v>Halimeda Curbishley</v>
      </c>
    </row>
    <row r="2763" spans="1:8" x14ac:dyDescent="0.2">
      <c r="A2763" t="s">
        <v>3085</v>
      </c>
      <c r="B2763" t="s">
        <v>3953</v>
      </c>
      <c r="C2763" s="1">
        <v>44848</v>
      </c>
      <c r="D2763" s="1">
        <v>44980</v>
      </c>
      <c r="E2763">
        <f t="shared" si="43"/>
        <v>4</v>
      </c>
      <c r="F2763" t="str">
        <f>_xlfn.XLOOKUP(data!$B2763,campaign!$A$2:$A$18,campaign!$B$2:$B$18)</f>
        <v>MaritalStatus</v>
      </c>
      <c r="G2763">
        <f>_xlfn.XLOOKUP($F2763,campaign!$B$2:$B$18,campaign!$D$2:$D$18)</f>
        <v>29</v>
      </c>
      <c r="H2763" t="str">
        <f>_xlfn.XLOOKUP($A2763,customer!$A$2:$A$978,customer!$B$2:$B$978)</f>
        <v>Halimeda Curbishley</v>
      </c>
    </row>
    <row r="2764" spans="1:8" x14ac:dyDescent="0.2">
      <c r="A2764" t="s">
        <v>3085</v>
      </c>
      <c r="B2764" t="s">
        <v>3953</v>
      </c>
      <c r="C2764" s="1">
        <v>44848</v>
      </c>
      <c r="D2764" s="1">
        <v>45011</v>
      </c>
      <c r="E2764">
        <f t="shared" si="43"/>
        <v>5</v>
      </c>
      <c r="F2764" t="str">
        <f>_xlfn.XLOOKUP(data!$B2764,campaign!$A$2:$A$18,campaign!$B$2:$B$18)</f>
        <v>MaritalStatus</v>
      </c>
      <c r="G2764">
        <f>_xlfn.XLOOKUP($F2764,campaign!$B$2:$B$18,campaign!$D$2:$D$18)</f>
        <v>29</v>
      </c>
      <c r="H2764" t="str">
        <f>_xlfn.XLOOKUP($A2764,customer!$A$2:$A$978,customer!$B$2:$B$978)</f>
        <v>Halimeda Curbishley</v>
      </c>
    </row>
    <row r="2765" spans="1:8" x14ac:dyDescent="0.2">
      <c r="A2765" t="s">
        <v>3085</v>
      </c>
      <c r="B2765" t="s">
        <v>3953</v>
      </c>
      <c r="C2765" s="1">
        <v>44848</v>
      </c>
      <c r="D2765" s="1">
        <v>45037</v>
      </c>
      <c r="E2765">
        <f t="shared" si="43"/>
        <v>6</v>
      </c>
      <c r="F2765" t="str">
        <f>_xlfn.XLOOKUP(data!$B2765,campaign!$A$2:$A$18,campaign!$B$2:$B$18)</f>
        <v>MaritalStatus</v>
      </c>
      <c r="G2765">
        <f>_xlfn.XLOOKUP($F2765,campaign!$B$2:$B$18,campaign!$D$2:$D$18)</f>
        <v>29</v>
      </c>
      <c r="H2765" t="str">
        <f>_xlfn.XLOOKUP($A2765,customer!$A$2:$A$978,customer!$B$2:$B$978)</f>
        <v>Halimeda Curbishley</v>
      </c>
    </row>
    <row r="2766" spans="1:8" x14ac:dyDescent="0.2">
      <c r="A2766" t="s">
        <v>3085</v>
      </c>
      <c r="B2766" t="s">
        <v>3953</v>
      </c>
      <c r="C2766" s="1">
        <v>44848</v>
      </c>
      <c r="D2766" s="1">
        <v>45062</v>
      </c>
      <c r="E2766">
        <f t="shared" si="43"/>
        <v>7</v>
      </c>
      <c r="F2766" t="str">
        <f>_xlfn.XLOOKUP(data!$B2766,campaign!$A$2:$A$18,campaign!$B$2:$B$18)</f>
        <v>MaritalStatus</v>
      </c>
      <c r="G2766">
        <f>_xlfn.XLOOKUP($F2766,campaign!$B$2:$B$18,campaign!$D$2:$D$18)</f>
        <v>29</v>
      </c>
      <c r="H2766" t="str">
        <f>_xlfn.XLOOKUP($A2766,customer!$A$2:$A$978,customer!$B$2:$B$978)</f>
        <v>Halimeda Curbishley</v>
      </c>
    </row>
    <row r="2767" spans="1:8" x14ac:dyDescent="0.2">
      <c r="A2767" t="s">
        <v>3086</v>
      </c>
      <c r="B2767" t="s">
        <v>3920</v>
      </c>
      <c r="C2767" s="1">
        <v>44700</v>
      </c>
      <c r="D2767" s="1">
        <v>44700</v>
      </c>
      <c r="E2767">
        <f t="shared" si="43"/>
        <v>0</v>
      </c>
      <c r="F2767" t="str">
        <f>_xlfn.XLOOKUP(data!$B2767,campaign!$A$2:$A$18,campaign!$B$2:$B$18)</f>
        <v>ChildrenInHH</v>
      </c>
      <c r="G2767">
        <f>_xlfn.XLOOKUP($F2767,campaign!$B$2:$B$18,campaign!$D$2:$D$18)</f>
        <v>10</v>
      </c>
      <c r="H2767" t="str">
        <f>_xlfn.XLOOKUP($A2767,customer!$A$2:$A$978,customer!$B$2:$B$978)</f>
        <v>Clay Bedo</v>
      </c>
    </row>
    <row r="2768" spans="1:8" x14ac:dyDescent="0.2">
      <c r="A2768" t="s">
        <v>3086</v>
      </c>
      <c r="B2768" t="s">
        <v>3920</v>
      </c>
      <c r="C2768" s="1">
        <v>44700</v>
      </c>
      <c r="D2768" s="1">
        <v>44745</v>
      </c>
      <c r="E2768">
        <f t="shared" si="43"/>
        <v>1</v>
      </c>
      <c r="F2768" t="str">
        <f>_xlfn.XLOOKUP(data!$B2768,campaign!$A$2:$A$18,campaign!$B$2:$B$18)</f>
        <v>ChildrenInHH</v>
      </c>
      <c r="G2768">
        <f>_xlfn.XLOOKUP($F2768,campaign!$B$2:$B$18,campaign!$D$2:$D$18)</f>
        <v>10</v>
      </c>
      <c r="H2768" t="str">
        <f>_xlfn.XLOOKUP($A2768,customer!$A$2:$A$978,customer!$B$2:$B$978)</f>
        <v>Clay Bedo</v>
      </c>
    </row>
    <row r="2769" spans="1:8" x14ac:dyDescent="0.2">
      <c r="A2769" t="s">
        <v>3086</v>
      </c>
      <c r="B2769" t="s">
        <v>3920</v>
      </c>
      <c r="C2769" s="1">
        <v>44700</v>
      </c>
      <c r="D2769" s="1">
        <v>44802</v>
      </c>
      <c r="E2769">
        <f t="shared" si="43"/>
        <v>3</v>
      </c>
      <c r="F2769" t="str">
        <f>_xlfn.XLOOKUP(data!$B2769,campaign!$A$2:$A$18,campaign!$B$2:$B$18)</f>
        <v>ChildrenInHH</v>
      </c>
      <c r="G2769">
        <f>_xlfn.XLOOKUP($F2769,campaign!$B$2:$B$18,campaign!$D$2:$D$18)</f>
        <v>10</v>
      </c>
      <c r="H2769" t="str">
        <f>_xlfn.XLOOKUP($A2769,customer!$A$2:$A$978,customer!$B$2:$B$978)</f>
        <v>Clay Bedo</v>
      </c>
    </row>
    <row r="2770" spans="1:8" x14ac:dyDescent="0.2">
      <c r="A2770" t="s">
        <v>3086</v>
      </c>
      <c r="B2770" t="s">
        <v>3920</v>
      </c>
      <c r="C2770" s="1">
        <v>44700</v>
      </c>
      <c r="D2770" s="1">
        <v>44861</v>
      </c>
      <c r="E2770">
        <f t="shared" si="43"/>
        <v>5</v>
      </c>
      <c r="F2770" t="str">
        <f>_xlfn.XLOOKUP(data!$B2770,campaign!$A$2:$A$18,campaign!$B$2:$B$18)</f>
        <v>ChildrenInHH</v>
      </c>
      <c r="G2770">
        <f>_xlfn.XLOOKUP($F2770,campaign!$B$2:$B$18,campaign!$D$2:$D$18)</f>
        <v>10</v>
      </c>
      <c r="H2770" t="str">
        <f>_xlfn.XLOOKUP($A2770,customer!$A$2:$A$978,customer!$B$2:$B$978)</f>
        <v>Clay Bedo</v>
      </c>
    </row>
    <row r="2771" spans="1:8" x14ac:dyDescent="0.2">
      <c r="A2771" t="s">
        <v>3086</v>
      </c>
      <c r="B2771" t="s">
        <v>3920</v>
      </c>
      <c r="C2771" s="1">
        <v>44700</v>
      </c>
      <c r="D2771" s="1">
        <v>44954</v>
      </c>
      <c r="E2771">
        <f t="shared" si="43"/>
        <v>8</v>
      </c>
      <c r="F2771" t="str">
        <f>_xlfn.XLOOKUP(data!$B2771,campaign!$A$2:$A$18,campaign!$B$2:$B$18)</f>
        <v>ChildrenInHH</v>
      </c>
      <c r="G2771">
        <f>_xlfn.XLOOKUP($F2771,campaign!$B$2:$B$18,campaign!$D$2:$D$18)</f>
        <v>10</v>
      </c>
      <c r="H2771" t="str">
        <f>_xlfn.XLOOKUP($A2771,customer!$A$2:$A$978,customer!$B$2:$B$978)</f>
        <v>Clay Bedo</v>
      </c>
    </row>
    <row r="2772" spans="1:8" x14ac:dyDescent="0.2">
      <c r="A2772" t="s">
        <v>3086</v>
      </c>
      <c r="B2772" t="s">
        <v>3920</v>
      </c>
      <c r="C2772" s="1">
        <v>44700</v>
      </c>
      <c r="D2772" s="1">
        <v>44989</v>
      </c>
      <c r="E2772">
        <f t="shared" si="43"/>
        <v>9</v>
      </c>
      <c r="F2772" t="str">
        <f>_xlfn.XLOOKUP(data!$B2772,campaign!$A$2:$A$18,campaign!$B$2:$B$18)</f>
        <v>ChildrenInHH</v>
      </c>
      <c r="G2772">
        <f>_xlfn.XLOOKUP($F2772,campaign!$B$2:$B$18,campaign!$D$2:$D$18)</f>
        <v>10</v>
      </c>
      <c r="H2772" t="str">
        <f>_xlfn.XLOOKUP($A2772,customer!$A$2:$A$978,customer!$B$2:$B$978)</f>
        <v>Clay Bedo</v>
      </c>
    </row>
    <row r="2773" spans="1:8" x14ac:dyDescent="0.2">
      <c r="A2773" t="s">
        <v>3086</v>
      </c>
      <c r="B2773" t="s">
        <v>3920</v>
      </c>
      <c r="C2773" s="1">
        <v>44700</v>
      </c>
      <c r="D2773" s="1">
        <v>45043</v>
      </c>
      <c r="E2773">
        <f t="shared" si="43"/>
        <v>11</v>
      </c>
      <c r="F2773" t="str">
        <f>_xlfn.XLOOKUP(data!$B2773,campaign!$A$2:$A$18,campaign!$B$2:$B$18)</f>
        <v>ChildrenInHH</v>
      </c>
      <c r="G2773">
        <f>_xlfn.XLOOKUP($F2773,campaign!$B$2:$B$18,campaign!$D$2:$D$18)</f>
        <v>10</v>
      </c>
      <c r="H2773" t="str">
        <f>_xlfn.XLOOKUP($A2773,customer!$A$2:$A$978,customer!$B$2:$B$978)</f>
        <v>Clay Bedo</v>
      </c>
    </row>
    <row r="2774" spans="1:8" x14ac:dyDescent="0.2">
      <c r="A2774" t="s">
        <v>3086</v>
      </c>
      <c r="B2774" t="s">
        <v>3920</v>
      </c>
      <c r="C2774" s="1">
        <v>44700</v>
      </c>
      <c r="D2774" s="1">
        <v>45069</v>
      </c>
      <c r="E2774">
        <f t="shared" si="43"/>
        <v>12</v>
      </c>
      <c r="F2774" t="str">
        <f>_xlfn.XLOOKUP(data!$B2774,campaign!$A$2:$A$18,campaign!$B$2:$B$18)</f>
        <v>ChildrenInHH</v>
      </c>
      <c r="G2774">
        <f>_xlfn.XLOOKUP($F2774,campaign!$B$2:$B$18,campaign!$D$2:$D$18)</f>
        <v>10</v>
      </c>
      <c r="H2774" t="str">
        <f>_xlfn.XLOOKUP($A2774,customer!$A$2:$A$978,customer!$B$2:$B$978)</f>
        <v>Clay Bedo</v>
      </c>
    </row>
    <row r="2775" spans="1:8" x14ac:dyDescent="0.2">
      <c r="A2775" t="s">
        <v>3086</v>
      </c>
      <c r="B2775" t="s">
        <v>3924</v>
      </c>
      <c r="C2775" s="1">
        <v>44779</v>
      </c>
      <c r="D2775" s="1">
        <v>44779</v>
      </c>
      <c r="E2775">
        <f t="shared" si="43"/>
        <v>0</v>
      </c>
      <c r="F2775" t="str">
        <f>_xlfn.XLOOKUP(data!$B2775,campaign!$A$2:$A$18,campaign!$B$2:$B$18)</f>
        <v>RVOwner</v>
      </c>
      <c r="G2775">
        <f>_xlfn.XLOOKUP($F2775,campaign!$B$2:$B$18,campaign!$D$2:$D$18)</f>
        <v>22</v>
      </c>
      <c r="H2775" t="str">
        <f>_xlfn.XLOOKUP($A2775,customer!$A$2:$A$978,customer!$B$2:$B$978)</f>
        <v>Clay Bedo</v>
      </c>
    </row>
    <row r="2776" spans="1:8" x14ac:dyDescent="0.2">
      <c r="A2776" t="s">
        <v>3086</v>
      </c>
      <c r="B2776" t="s">
        <v>3924</v>
      </c>
      <c r="C2776" s="1">
        <v>44779</v>
      </c>
      <c r="D2776" s="1">
        <v>44811</v>
      </c>
      <c r="E2776">
        <f t="shared" si="43"/>
        <v>1</v>
      </c>
      <c r="F2776" t="str">
        <f>_xlfn.XLOOKUP(data!$B2776,campaign!$A$2:$A$18,campaign!$B$2:$B$18)</f>
        <v>RVOwner</v>
      </c>
      <c r="G2776">
        <f>_xlfn.XLOOKUP($F2776,campaign!$B$2:$B$18,campaign!$D$2:$D$18)</f>
        <v>22</v>
      </c>
      <c r="H2776" t="str">
        <f>_xlfn.XLOOKUP($A2776,customer!$A$2:$A$978,customer!$B$2:$B$978)</f>
        <v>Clay Bedo</v>
      </c>
    </row>
    <row r="2777" spans="1:8" x14ac:dyDescent="0.2">
      <c r="A2777" t="s">
        <v>3086</v>
      </c>
      <c r="B2777" t="s">
        <v>3924</v>
      </c>
      <c r="C2777" s="1">
        <v>44779</v>
      </c>
      <c r="D2777" s="1">
        <v>44845</v>
      </c>
      <c r="E2777">
        <f t="shared" si="43"/>
        <v>2</v>
      </c>
      <c r="F2777" t="str">
        <f>_xlfn.XLOOKUP(data!$B2777,campaign!$A$2:$A$18,campaign!$B$2:$B$18)</f>
        <v>RVOwner</v>
      </c>
      <c r="G2777">
        <f>_xlfn.XLOOKUP($F2777,campaign!$B$2:$B$18,campaign!$D$2:$D$18)</f>
        <v>22</v>
      </c>
      <c r="H2777" t="str">
        <f>_xlfn.XLOOKUP($A2777,customer!$A$2:$A$978,customer!$B$2:$B$978)</f>
        <v>Clay Bedo</v>
      </c>
    </row>
    <row r="2778" spans="1:8" x14ac:dyDescent="0.2">
      <c r="A2778" t="s">
        <v>3086</v>
      </c>
      <c r="B2778" t="s">
        <v>3924</v>
      </c>
      <c r="C2778" s="1">
        <v>44779</v>
      </c>
      <c r="D2778" s="1">
        <v>44884</v>
      </c>
      <c r="E2778">
        <f t="shared" si="43"/>
        <v>3</v>
      </c>
      <c r="F2778" t="str">
        <f>_xlfn.XLOOKUP(data!$B2778,campaign!$A$2:$A$18,campaign!$B$2:$B$18)</f>
        <v>RVOwner</v>
      </c>
      <c r="G2778">
        <f>_xlfn.XLOOKUP($F2778,campaign!$B$2:$B$18,campaign!$D$2:$D$18)</f>
        <v>22</v>
      </c>
      <c r="H2778" t="str">
        <f>_xlfn.XLOOKUP($A2778,customer!$A$2:$A$978,customer!$B$2:$B$978)</f>
        <v>Clay Bedo</v>
      </c>
    </row>
    <row r="2779" spans="1:8" x14ac:dyDescent="0.2">
      <c r="A2779" t="s">
        <v>3086</v>
      </c>
      <c r="B2779" t="s">
        <v>3924</v>
      </c>
      <c r="C2779" s="1">
        <v>44779</v>
      </c>
      <c r="D2779" s="1">
        <v>44914</v>
      </c>
      <c r="E2779">
        <f t="shared" si="43"/>
        <v>4</v>
      </c>
      <c r="F2779" t="str">
        <f>_xlfn.XLOOKUP(data!$B2779,campaign!$A$2:$A$18,campaign!$B$2:$B$18)</f>
        <v>RVOwner</v>
      </c>
      <c r="G2779">
        <f>_xlfn.XLOOKUP($F2779,campaign!$B$2:$B$18,campaign!$D$2:$D$18)</f>
        <v>22</v>
      </c>
      <c r="H2779" t="str">
        <f>_xlfn.XLOOKUP($A2779,customer!$A$2:$A$978,customer!$B$2:$B$978)</f>
        <v>Clay Bedo</v>
      </c>
    </row>
    <row r="2780" spans="1:8" x14ac:dyDescent="0.2">
      <c r="A2780" t="s">
        <v>3086</v>
      </c>
      <c r="B2780" t="s">
        <v>3924</v>
      </c>
      <c r="C2780" s="1">
        <v>44779</v>
      </c>
      <c r="D2780" s="1">
        <v>44936</v>
      </c>
      <c r="E2780">
        <f t="shared" si="43"/>
        <v>5</v>
      </c>
      <c r="F2780" t="str">
        <f>_xlfn.XLOOKUP(data!$B2780,campaign!$A$2:$A$18,campaign!$B$2:$B$18)</f>
        <v>RVOwner</v>
      </c>
      <c r="G2780">
        <f>_xlfn.XLOOKUP($F2780,campaign!$B$2:$B$18,campaign!$D$2:$D$18)</f>
        <v>22</v>
      </c>
      <c r="H2780" t="str">
        <f>_xlfn.XLOOKUP($A2780,customer!$A$2:$A$978,customer!$B$2:$B$978)</f>
        <v>Clay Bedo</v>
      </c>
    </row>
    <row r="2781" spans="1:8" x14ac:dyDescent="0.2">
      <c r="A2781" t="s">
        <v>3086</v>
      </c>
      <c r="B2781" t="s">
        <v>3924</v>
      </c>
      <c r="C2781" s="1">
        <v>44779</v>
      </c>
      <c r="D2781" s="1">
        <v>44964</v>
      </c>
      <c r="E2781">
        <f t="shared" si="43"/>
        <v>6</v>
      </c>
      <c r="F2781" t="str">
        <f>_xlfn.XLOOKUP(data!$B2781,campaign!$A$2:$A$18,campaign!$B$2:$B$18)</f>
        <v>RVOwner</v>
      </c>
      <c r="G2781">
        <f>_xlfn.XLOOKUP($F2781,campaign!$B$2:$B$18,campaign!$D$2:$D$18)</f>
        <v>22</v>
      </c>
      <c r="H2781" t="str">
        <f>_xlfn.XLOOKUP($A2781,customer!$A$2:$A$978,customer!$B$2:$B$978)</f>
        <v>Clay Bedo</v>
      </c>
    </row>
    <row r="2782" spans="1:8" x14ac:dyDescent="0.2">
      <c r="A2782" t="s">
        <v>3086</v>
      </c>
      <c r="B2782" t="s">
        <v>3924</v>
      </c>
      <c r="C2782" s="1">
        <v>44779</v>
      </c>
      <c r="D2782" s="1">
        <v>44991</v>
      </c>
      <c r="E2782">
        <f t="shared" si="43"/>
        <v>7</v>
      </c>
      <c r="F2782" t="str">
        <f>_xlfn.XLOOKUP(data!$B2782,campaign!$A$2:$A$18,campaign!$B$2:$B$18)</f>
        <v>RVOwner</v>
      </c>
      <c r="G2782">
        <f>_xlfn.XLOOKUP($F2782,campaign!$B$2:$B$18,campaign!$D$2:$D$18)</f>
        <v>22</v>
      </c>
      <c r="H2782" t="str">
        <f>_xlfn.XLOOKUP($A2782,customer!$A$2:$A$978,customer!$B$2:$B$978)</f>
        <v>Clay Bedo</v>
      </c>
    </row>
    <row r="2783" spans="1:8" x14ac:dyDescent="0.2">
      <c r="A2783" t="s">
        <v>3086</v>
      </c>
      <c r="B2783" t="s">
        <v>3924</v>
      </c>
      <c r="C2783" s="1">
        <v>44779</v>
      </c>
      <c r="D2783" s="1">
        <v>45037</v>
      </c>
      <c r="E2783">
        <f t="shared" si="43"/>
        <v>8</v>
      </c>
      <c r="F2783" t="str">
        <f>_xlfn.XLOOKUP(data!$B2783,campaign!$A$2:$A$18,campaign!$B$2:$B$18)</f>
        <v>RVOwner</v>
      </c>
      <c r="G2783">
        <f>_xlfn.XLOOKUP($F2783,campaign!$B$2:$B$18,campaign!$D$2:$D$18)</f>
        <v>22</v>
      </c>
      <c r="H2783" t="str">
        <f>_xlfn.XLOOKUP($A2783,customer!$A$2:$A$978,customer!$B$2:$B$978)</f>
        <v>Clay Bedo</v>
      </c>
    </row>
    <row r="2784" spans="1:8" x14ac:dyDescent="0.2">
      <c r="A2784" t="s">
        <v>3086</v>
      </c>
      <c r="B2784" t="s">
        <v>3924</v>
      </c>
      <c r="C2784" s="1">
        <v>44779</v>
      </c>
      <c r="D2784" s="1">
        <v>45064</v>
      </c>
      <c r="E2784">
        <f t="shared" si="43"/>
        <v>9</v>
      </c>
      <c r="F2784" t="str">
        <f>_xlfn.XLOOKUP(data!$B2784,campaign!$A$2:$A$18,campaign!$B$2:$B$18)</f>
        <v>RVOwner</v>
      </c>
      <c r="G2784">
        <f>_xlfn.XLOOKUP($F2784,campaign!$B$2:$B$18,campaign!$D$2:$D$18)</f>
        <v>22</v>
      </c>
      <c r="H2784" t="str">
        <f>_xlfn.XLOOKUP($A2784,customer!$A$2:$A$978,customer!$B$2:$B$978)</f>
        <v>Clay Bedo</v>
      </c>
    </row>
    <row r="2785" spans="1:8" x14ac:dyDescent="0.2">
      <c r="A2785" t="s">
        <v>3086</v>
      </c>
      <c r="B2785" t="s">
        <v>3949</v>
      </c>
      <c r="C2785" s="1">
        <v>44803</v>
      </c>
      <c r="D2785" s="1">
        <v>44803</v>
      </c>
      <c r="E2785">
        <f t="shared" si="43"/>
        <v>0</v>
      </c>
      <c r="F2785" t="str">
        <f>_xlfn.XLOOKUP(data!$B2785,campaign!$A$2:$A$18,campaign!$B$2:$B$18)</f>
        <v>NewCellphoneUser</v>
      </c>
      <c r="G2785">
        <f>_xlfn.XLOOKUP($F2785,campaign!$B$2:$B$18,campaign!$D$2:$D$18)</f>
        <v>25</v>
      </c>
      <c r="H2785" t="str">
        <f>_xlfn.XLOOKUP($A2785,customer!$A$2:$A$978,customer!$B$2:$B$978)</f>
        <v>Clay Bedo</v>
      </c>
    </row>
    <row r="2786" spans="1:8" x14ac:dyDescent="0.2">
      <c r="A2786" t="s">
        <v>3086</v>
      </c>
      <c r="B2786" t="s">
        <v>3949</v>
      </c>
      <c r="C2786" s="1">
        <v>44803</v>
      </c>
      <c r="D2786" s="1">
        <v>44844</v>
      </c>
      <c r="E2786">
        <f t="shared" si="43"/>
        <v>1</v>
      </c>
      <c r="F2786" t="str">
        <f>_xlfn.XLOOKUP(data!$B2786,campaign!$A$2:$A$18,campaign!$B$2:$B$18)</f>
        <v>NewCellphoneUser</v>
      </c>
      <c r="G2786">
        <f>_xlfn.XLOOKUP($F2786,campaign!$B$2:$B$18,campaign!$D$2:$D$18)</f>
        <v>25</v>
      </c>
      <c r="H2786" t="str">
        <f>_xlfn.XLOOKUP($A2786,customer!$A$2:$A$978,customer!$B$2:$B$978)</f>
        <v>Clay Bedo</v>
      </c>
    </row>
    <row r="2787" spans="1:8" x14ac:dyDescent="0.2">
      <c r="A2787" t="s">
        <v>3086</v>
      </c>
      <c r="B2787" t="s">
        <v>3949</v>
      </c>
      <c r="C2787" s="1">
        <v>44803</v>
      </c>
      <c r="D2787" s="1">
        <v>44870</v>
      </c>
      <c r="E2787">
        <f t="shared" si="43"/>
        <v>2</v>
      </c>
      <c r="F2787" t="str">
        <f>_xlfn.XLOOKUP(data!$B2787,campaign!$A$2:$A$18,campaign!$B$2:$B$18)</f>
        <v>NewCellphoneUser</v>
      </c>
      <c r="G2787">
        <f>_xlfn.XLOOKUP($F2787,campaign!$B$2:$B$18,campaign!$D$2:$D$18)</f>
        <v>25</v>
      </c>
      <c r="H2787" t="str">
        <f>_xlfn.XLOOKUP($A2787,customer!$A$2:$A$978,customer!$B$2:$B$978)</f>
        <v>Clay Bedo</v>
      </c>
    </row>
    <row r="2788" spans="1:8" x14ac:dyDescent="0.2">
      <c r="A2788" t="s">
        <v>3086</v>
      </c>
      <c r="B2788" t="s">
        <v>3949</v>
      </c>
      <c r="C2788" s="1">
        <v>44803</v>
      </c>
      <c r="D2788" s="1">
        <v>44897</v>
      </c>
      <c r="E2788">
        <f t="shared" si="43"/>
        <v>3</v>
      </c>
      <c r="F2788" t="str">
        <f>_xlfn.XLOOKUP(data!$B2788,campaign!$A$2:$A$18,campaign!$B$2:$B$18)</f>
        <v>NewCellphoneUser</v>
      </c>
      <c r="G2788">
        <f>_xlfn.XLOOKUP($F2788,campaign!$B$2:$B$18,campaign!$D$2:$D$18)</f>
        <v>25</v>
      </c>
      <c r="H2788" t="str">
        <f>_xlfn.XLOOKUP($A2788,customer!$A$2:$A$978,customer!$B$2:$B$978)</f>
        <v>Clay Bedo</v>
      </c>
    </row>
    <row r="2789" spans="1:8" x14ac:dyDescent="0.2">
      <c r="A2789" t="s">
        <v>3086</v>
      </c>
      <c r="B2789" t="s">
        <v>3949</v>
      </c>
      <c r="C2789" s="1">
        <v>44803</v>
      </c>
      <c r="D2789" s="1">
        <v>44956</v>
      </c>
      <c r="E2789">
        <f t="shared" si="43"/>
        <v>5</v>
      </c>
      <c r="F2789" t="str">
        <f>_xlfn.XLOOKUP(data!$B2789,campaign!$A$2:$A$18,campaign!$B$2:$B$18)</f>
        <v>NewCellphoneUser</v>
      </c>
      <c r="G2789">
        <f>_xlfn.XLOOKUP($F2789,campaign!$B$2:$B$18,campaign!$D$2:$D$18)</f>
        <v>25</v>
      </c>
      <c r="H2789" t="str">
        <f>_xlfn.XLOOKUP($A2789,customer!$A$2:$A$978,customer!$B$2:$B$978)</f>
        <v>Clay Bedo</v>
      </c>
    </row>
    <row r="2790" spans="1:8" x14ac:dyDescent="0.2">
      <c r="A2790" t="s">
        <v>3086</v>
      </c>
      <c r="B2790" t="s">
        <v>3949</v>
      </c>
      <c r="C2790" s="1">
        <v>44803</v>
      </c>
      <c r="D2790" s="1">
        <v>44958</v>
      </c>
      <c r="E2790">
        <f t="shared" si="43"/>
        <v>5</v>
      </c>
      <c r="F2790" t="str">
        <f>_xlfn.XLOOKUP(data!$B2790,campaign!$A$2:$A$18,campaign!$B$2:$B$18)</f>
        <v>NewCellphoneUser</v>
      </c>
      <c r="G2790">
        <f>_xlfn.XLOOKUP($F2790,campaign!$B$2:$B$18,campaign!$D$2:$D$18)</f>
        <v>25</v>
      </c>
      <c r="H2790" t="str">
        <f>_xlfn.XLOOKUP($A2790,customer!$A$2:$A$978,customer!$B$2:$B$978)</f>
        <v>Clay Bedo</v>
      </c>
    </row>
    <row r="2791" spans="1:8" x14ac:dyDescent="0.2">
      <c r="A2791" t="s">
        <v>3086</v>
      </c>
      <c r="B2791" t="s">
        <v>3949</v>
      </c>
      <c r="C2791" s="1">
        <v>44803</v>
      </c>
      <c r="D2791" s="1">
        <v>44988</v>
      </c>
      <c r="E2791">
        <f t="shared" si="43"/>
        <v>6</v>
      </c>
      <c r="F2791" t="str">
        <f>_xlfn.XLOOKUP(data!$B2791,campaign!$A$2:$A$18,campaign!$B$2:$B$18)</f>
        <v>NewCellphoneUser</v>
      </c>
      <c r="G2791">
        <f>_xlfn.XLOOKUP($F2791,campaign!$B$2:$B$18,campaign!$D$2:$D$18)</f>
        <v>25</v>
      </c>
      <c r="H2791" t="str">
        <f>_xlfn.XLOOKUP($A2791,customer!$A$2:$A$978,customer!$B$2:$B$978)</f>
        <v>Clay Bedo</v>
      </c>
    </row>
    <row r="2792" spans="1:8" x14ac:dyDescent="0.2">
      <c r="A2792" t="s">
        <v>3086</v>
      </c>
      <c r="B2792" t="s">
        <v>3949</v>
      </c>
      <c r="C2792" s="1">
        <v>44803</v>
      </c>
      <c r="D2792" s="1">
        <v>45026</v>
      </c>
      <c r="E2792">
        <f t="shared" si="43"/>
        <v>7</v>
      </c>
      <c r="F2792" t="str">
        <f>_xlfn.XLOOKUP(data!$B2792,campaign!$A$2:$A$18,campaign!$B$2:$B$18)</f>
        <v>NewCellphoneUser</v>
      </c>
      <c r="G2792">
        <f>_xlfn.XLOOKUP($F2792,campaign!$B$2:$B$18,campaign!$D$2:$D$18)</f>
        <v>25</v>
      </c>
      <c r="H2792" t="str">
        <f>_xlfn.XLOOKUP($A2792,customer!$A$2:$A$978,customer!$B$2:$B$978)</f>
        <v>Clay Bedo</v>
      </c>
    </row>
    <row r="2793" spans="1:8" x14ac:dyDescent="0.2">
      <c r="A2793" t="s">
        <v>3087</v>
      </c>
      <c r="B2793" t="s">
        <v>3927</v>
      </c>
      <c r="C2793" s="1">
        <v>44979</v>
      </c>
      <c r="D2793" s="1">
        <v>44979</v>
      </c>
      <c r="E2793">
        <f t="shared" si="43"/>
        <v>0</v>
      </c>
      <c r="F2793" t="str">
        <f>_xlfn.XLOOKUP(data!$B2793,campaign!$A$2:$A$18,campaign!$B$2:$B$18)</f>
        <v>RespondsToMailOffers</v>
      </c>
      <c r="G2793">
        <f>_xlfn.XLOOKUP($F2793,campaign!$B$2:$B$18,campaign!$D$2:$D$18)</f>
        <v>27</v>
      </c>
      <c r="H2793" t="str">
        <f>_xlfn.XLOOKUP($A2793,customer!$A$2:$A$978,customer!$B$2:$B$978)</f>
        <v>Aristotle Whieldon</v>
      </c>
    </row>
    <row r="2794" spans="1:8" x14ac:dyDescent="0.2">
      <c r="A2794" t="s">
        <v>3087</v>
      </c>
      <c r="B2794" t="s">
        <v>3927</v>
      </c>
      <c r="C2794" s="1">
        <v>44979</v>
      </c>
      <c r="D2794" s="1">
        <v>45018</v>
      </c>
      <c r="E2794">
        <f t="shared" si="43"/>
        <v>1</v>
      </c>
      <c r="F2794" t="str">
        <f>_xlfn.XLOOKUP(data!$B2794,campaign!$A$2:$A$18,campaign!$B$2:$B$18)</f>
        <v>RespondsToMailOffers</v>
      </c>
      <c r="G2794">
        <f>_xlfn.XLOOKUP($F2794,campaign!$B$2:$B$18,campaign!$D$2:$D$18)</f>
        <v>27</v>
      </c>
      <c r="H2794" t="str">
        <f>_xlfn.XLOOKUP($A2794,customer!$A$2:$A$978,customer!$B$2:$B$978)</f>
        <v>Aristotle Whieldon</v>
      </c>
    </row>
    <row r="2795" spans="1:8" x14ac:dyDescent="0.2">
      <c r="A2795" t="s">
        <v>3087</v>
      </c>
      <c r="B2795" t="s">
        <v>3927</v>
      </c>
      <c r="C2795" s="1">
        <v>44979</v>
      </c>
      <c r="D2795" s="1">
        <v>45071</v>
      </c>
      <c r="E2795">
        <f t="shared" si="43"/>
        <v>3</v>
      </c>
      <c r="F2795" t="str">
        <f>_xlfn.XLOOKUP(data!$B2795,campaign!$A$2:$A$18,campaign!$B$2:$B$18)</f>
        <v>RespondsToMailOffers</v>
      </c>
      <c r="G2795">
        <f>_xlfn.XLOOKUP($F2795,campaign!$B$2:$B$18,campaign!$D$2:$D$18)</f>
        <v>27</v>
      </c>
      <c r="H2795" t="str">
        <f>_xlfn.XLOOKUP($A2795,customer!$A$2:$A$978,customer!$B$2:$B$978)</f>
        <v>Aristotle Whieldon</v>
      </c>
    </row>
    <row r="2796" spans="1:8" x14ac:dyDescent="0.2">
      <c r="A2796" t="s">
        <v>3087</v>
      </c>
      <c r="B2796" t="s">
        <v>3927</v>
      </c>
      <c r="C2796" s="1">
        <v>44979</v>
      </c>
      <c r="D2796" s="1">
        <v>45082</v>
      </c>
      <c r="E2796">
        <f t="shared" si="43"/>
        <v>3</v>
      </c>
      <c r="F2796" t="str">
        <f>_xlfn.XLOOKUP(data!$B2796,campaign!$A$2:$A$18,campaign!$B$2:$B$18)</f>
        <v>RespondsToMailOffers</v>
      </c>
      <c r="G2796">
        <f>_xlfn.XLOOKUP($F2796,campaign!$B$2:$B$18,campaign!$D$2:$D$18)</f>
        <v>27</v>
      </c>
      <c r="H2796" t="str">
        <f>_xlfn.XLOOKUP($A2796,customer!$A$2:$A$978,customer!$B$2:$B$978)</f>
        <v>Aristotle Whieldon</v>
      </c>
    </row>
    <row r="2797" spans="1:8" x14ac:dyDescent="0.2">
      <c r="A2797" t="s">
        <v>3087</v>
      </c>
      <c r="B2797" t="s">
        <v>3947</v>
      </c>
      <c r="C2797" s="1">
        <v>44995</v>
      </c>
      <c r="D2797" s="1">
        <v>44995</v>
      </c>
      <c r="E2797">
        <f t="shared" si="43"/>
        <v>0</v>
      </c>
      <c r="F2797" t="str">
        <f>_xlfn.XLOOKUP(data!$B2797,campaign!$A$2:$A$18,campaign!$B$2:$B$18)</f>
        <v>OwnsComputer</v>
      </c>
      <c r="G2797">
        <f>_xlfn.XLOOKUP($F2797,campaign!$B$2:$B$18,campaign!$D$2:$D$18)</f>
        <v>62</v>
      </c>
      <c r="H2797" t="str">
        <f>_xlfn.XLOOKUP($A2797,customer!$A$2:$A$978,customer!$B$2:$B$978)</f>
        <v>Aristotle Whieldon</v>
      </c>
    </row>
    <row r="2798" spans="1:8" x14ac:dyDescent="0.2">
      <c r="A2798" t="s">
        <v>3087</v>
      </c>
      <c r="B2798" t="s">
        <v>3947</v>
      </c>
      <c r="C2798" s="1">
        <v>44995</v>
      </c>
      <c r="D2798" s="1">
        <v>45035</v>
      </c>
      <c r="E2798">
        <f t="shared" si="43"/>
        <v>1</v>
      </c>
      <c r="F2798" t="str">
        <f>_xlfn.XLOOKUP(data!$B2798,campaign!$A$2:$A$18,campaign!$B$2:$B$18)</f>
        <v>OwnsComputer</v>
      </c>
      <c r="G2798">
        <f>_xlfn.XLOOKUP($F2798,campaign!$B$2:$B$18,campaign!$D$2:$D$18)</f>
        <v>62</v>
      </c>
      <c r="H2798" t="str">
        <f>_xlfn.XLOOKUP($A2798,customer!$A$2:$A$978,customer!$B$2:$B$978)</f>
        <v>Aristotle Whieldon</v>
      </c>
    </row>
    <row r="2799" spans="1:8" x14ac:dyDescent="0.2">
      <c r="A2799" t="s">
        <v>3087</v>
      </c>
      <c r="B2799" t="s">
        <v>3947</v>
      </c>
      <c r="C2799" s="1">
        <v>44995</v>
      </c>
      <c r="D2799" s="1">
        <v>45071</v>
      </c>
      <c r="E2799">
        <f t="shared" si="43"/>
        <v>2</v>
      </c>
      <c r="F2799" t="str">
        <f>_xlfn.XLOOKUP(data!$B2799,campaign!$A$2:$A$18,campaign!$B$2:$B$18)</f>
        <v>OwnsComputer</v>
      </c>
      <c r="G2799">
        <f>_xlfn.XLOOKUP($F2799,campaign!$B$2:$B$18,campaign!$D$2:$D$18)</f>
        <v>62</v>
      </c>
      <c r="H2799" t="str">
        <f>_xlfn.XLOOKUP($A2799,customer!$A$2:$A$978,customer!$B$2:$B$978)</f>
        <v>Aristotle Whieldon</v>
      </c>
    </row>
    <row r="2800" spans="1:8" x14ac:dyDescent="0.2">
      <c r="A2800" t="s">
        <v>3088</v>
      </c>
      <c r="B2800" t="s">
        <v>3952</v>
      </c>
      <c r="C2800" s="1">
        <v>44740</v>
      </c>
      <c r="D2800" s="1">
        <v>44740</v>
      </c>
      <c r="E2800">
        <f t="shared" si="43"/>
        <v>0</v>
      </c>
      <c r="F2800" t="str">
        <f>_xlfn.XLOOKUP(data!$B2800,campaign!$A$2:$A$18,campaign!$B$2:$B$18)</f>
        <v>MadeCallToRetentionTeam</v>
      </c>
      <c r="G2800">
        <f>_xlfn.XLOOKUP($F2800,campaign!$B$2:$B$18,campaign!$D$2:$D$18)</f>
        <v>16</v>
      </c>
      <c r="H2800" t="str">
        <f>_xlfn.XLOOKUP($A2800,customer!$A$2:$A$978,customer!$B$2:$B$978)</f>
        <v>Jeramey Woollons</v>
      </c>
    </row>
    <row r="2801" spans="1:8" x14ac:dyDescent="0.2">
      <c r="A2801" t="s">
        <v>3088</v>
      </c>
      <c r="B2801" t="s">
        <v>3952</v>
      </c>
      <c r="C2801" s="1">
        <v>44740</v>
      </c>
      <c r="D2801" s="1">
        <v>44815</v>
      </c>
      <c r="E2801">
        <f t="shared" si="43"/>
        <v>2</v>
      </c>
      <c r="F2801" t="str">
        <f>_xlfn.XLOOKUP(data!$B2801,campaign!$A$2:$A$18,campaign!$B$2:$B$18)</f>
        <v>MadeCallToRetentionTeam</v>
      </c>
      <c r="G2801">
        <f>_xlfn.XLOOKUP($F2801,campaign!$B$2:$B$18,campaign!$D$2:$D$18)</f>
        <v>16</v>
      </c>
      <c r="H2801" t="str">
        <f>_xlfn.XLOOKUP($A2801,customer!$A$2:$A$978,customer!$B$2:$B$978)</f>
        <v>Jeramey Woollons</v>
      </c>
    </row>
    <row r="2802" spans="1:8" x14ac:dyDescent="0.2">
      <c r="A2802" t="s">
        <v>3088</v>
      </c>
      <c r="B2802" t="s">
        <v>3952</v>
      </c>
      <c r="C2802" s="1">
        <v>44740</v>
      </c>
      <c r="D2802" s="1">
        <v>44842</v>
      </c>
      <c r="E2802">
        <f t="shared" si="43"/>
        <v>3</v>
      </c>
      <c r="F2802" t="str">
        <f>_xlfn.XLOOKUP(data!$B2802,campaign!$A$2:$A$18,campaign!$B$2:$B$18)</f>
        <v>MadeCallToRetentionTeam</v>
      </c>
      <c r="G2802">
        <f>_xlfn.XLOOKUP($F2802,campaign!$B$2:$B$18,campaign!$D$2:$D$18)</f>
        <v>16</v>
      </c>
      <c r="H2802" t="str">
        <f>_xlfn.XLOOKUP($A2802,customer!$A$2:$A$978,customer!$B$2:$B$978)</f>
        <v>Jeramey Woollons</v>
      </c>
    </row>
    <row r="2803" spans="1:8" x14ac:dyDescent="0.2">
      <c r="A2803" t="s">
        <v>3088</v>
      </c>
      <c r="B2803" t="s">
        <v>3952</v>
      </c>
      <c r="C2803" s="1">
        <v>44740</v>
      </c>
      <c r="D2803" s="1">
        <v>44868</v>
      </c>
      <c r="E2803">
        <f t="shared" si="43"/>
        <v>4</v>
      </c>
      <c r="F2803" t="str">
        <f>_xlfn.XLOOKUP(data!$B2803,campaign!$A$2:$A$18,campaign!$B$2:$B$18)</f>
        <v>MadeCallToRetentionTeam</v>
      </c>
      <c r="G2803">
        <f>_xlfn.XLOOKUP($F2803,campaign!$B$2:$B$18,campaign!$D$2:$D$18)</f>
        <v>16</v>
      </c>
      <c r="H2803" t="str">
        <f>_xlfn.XLOOKUP($A2803,customer!$A$2:$A$978,customer!$B$2:$B$978)</f>
        <v>Jeramey Woollons</v>
      </c>
    </row>
    <row r="2804" spans="1:8" x14ac:dyDescent="0.2">
      <c r="A2804" t="s">
        <v>3088</v>
      </c>
      <c r="B2804" t="s">
        <v>3952</v>
      </c>
      <c r="C2804" s="1">
        <v>44740</v>
      </c>
      <c r="D2804" s="1">
        <v>44907</v>
      </c>
      <c r="E2804">
        <f t="shared" si="43"/>
        <v>5</v>
      </c>
      <c r="F2804" t="str">
        <f>_xlfn.XLOOKUP(data!$B2804,campaign!$A$2:$A$18,campaign!$B$2:$B$18)</f>
        <v>MadeCallToRetentionTeam</v>
      </c>
      <c r="G2804">
        <f>_xlfn.XLOOKUP($F2804,campaign!$B$2:$B$18,campaign!$D$2:$D$18)</f>
        <v>16</v>
      </c>
      <c r="H2804" t="str">
        <f>_xlfn.XLOOKUP($A2804,customer!$A$2:$A$978,customer!$B$2:$B$978)</f>
        <v>Jeramey Woollons</v>
      </c>
    </row>
    <row r="2805" spans="1:8" x14ac:dyDescent="0.2">
      <c r="A2805" t="s">
        <v>3088</v>
      </c>
      <c r="B2805" t="s">
        <v>3952</v>
      </c>
      <c r="C2805" s="1">
        <v>44740</v>
      </c>
      <c r="D2805" s="1">
        <v>44964</v>
      </c>
      <c r="E2805">
        <f t="shared" si="43"/>
        <v>7</v>
      </c>
      <c r="F2805" t="str">
        <f>_xlfn.XLOOKUP(data!$B2805,campaign!$A$2:$A$18,campaign!$B$2:$B$18)</f>
        <v>MadeCallToRetentionTeam</v>
      </c>
      <c r="G2805">
        <f>_xlfn.XLOOKUP($F2805,campaign!$B$2:$B$18,campaign!$D$2:$D$18)</f>
        <v>16</v>
      </c>
      <c r="H2805" t="str">
        <f>_xlfn.XLOOKUP($A2805,customer!$A$2:$A$978,customer!$B$2:$B$978)</f>
        <v>Jeramey Woollons</v>
      </c>
    </row>
    <row r="2806" spans="1:8" x14ac:dyDescent="0.2">
      <c r="A2806" t="s">
        <v>3088</v>
      </c>
      <c r="B2806" t="s">
        <v>3952</v>
      </c>
      <c r="C2806" s="1">
        <v>44740</v>
      </c>
      <c r="D2806" s="1">
        <v>44992</v>
      </c>
      <c r="E2806">
        <f t="shared" si="43"/>
        <v>8</v>
      </c>
      <c r="F2806" t="str">
        <f>_xlfn.XLOOKUP(data!$B2806,campaign!$A$2:$A$18,campaign!$B$2:$B$18)</f>
        <v>MadeCallToRetentionTeam</v>
      </c>
      <c r="G2806">
        <f>_xlfn.XLOOKUP($F2806,campaign!$B$2:$B$18,campaign!$D$2:$D$18)</f>
        <v>16</v>
      </c>
      <c r="H2806" t="str">
        <f>_xlfn.XLOOKUP($A2806,customer!$A$2:$A$978,customer!$B$2:$B$978)</f>
        <v>Jeramey Woollons</v>
      </c>
    </row>
    <row r="2807" spans="1:8" x14ac:dyDescent="0.2">
      <c r="A2807" t="s">
        <v>3088</v>
      </c>
      <c r="B2807" t="s">
        <v>3952</v>
      </c>
      <c r="C2807" s="1">
        <v>44740</v>
      </c>
      <c r="D2807" s="1">
        <v>45026</v>
      </c>
      <c r="E2807">
        <f t="shared" si="43"/>
        <v>9</v>
      </c>
      <c r="F2807" t="str">
        <f>_xlfn.XLOOKUP(data!$B2807,campaign!$A$2:$A$18,campaign!$B$2:$B$18)</f>
        <v>MadeCallToRetentionTeam</v>
      </c>
      <c r="G2807">
        <f>_xlfn.XLOOKUP($F2807,campaign!$B$2:$B$18,campaign!$D$2:$D$18)</f>
        <v>16</v>
      </c>
      <c r="H2807" t="str">
        <f>_xlfn.XLOOKUP($A2807,customer!$A$2:$A$978,customer!$B$2:$B$978)</f>
        <v>Jeramey Woollons</v>
      </c>
    </row>
    <row r="2808" spans="1:8" x14ac:dyDescent="0.2">
      <c r="A2808" t="s">
        <v>3088</v>
      </c>
      <c r="B2808" t="s">
        <v>3952</v>
      </c>
      <c r="C2808" s="1">
        <v>44740</v>
      </c>
      <c r="D2808" s="1">
        <v>45055</v>
      </c>
      <c r="E2808">
        <f t="shared" si="43"/>
        <v>10</v>
      </c>
      <c r="F2808" t="str">
        <f>_xlfn.XLOOKUP(data!$B2808,campaign!$A$2:$A$18,campaign!$B$2:$B$18)</f>
        <v>MadeCallToRetentionTeam</v>
      </c>
      <c r="G2808">
        <f>_xlfn.XLOOKUP($F2808,campaign!$B$2:$B$18,campaign!$D$2:$D$18)</f>
        <v>16</v>
      </c>
      <c r="H2808" t="str">
        <f>_xlfn.XLOOKUP($A2808,customer!$A$2:$A$978,customer!$B$2:$B$978)</f>
        <v>Jeramey Woollons</v>
      </c>
    </row>
    <row r="2809" spans="1:8" x14ac:dyDescent="0.2">
      <c r="A2809" t="s">
        <v>3088</v>
      </c>
      <c r="B2809" t="s">
        <v>3952</v>
      </c>
      <c r="C2809" s="1">
        <v>44740</v>
      </c>
      <c r="D2809" s="1">
        <v>45079</v>
      </c>
      <c r="E2809">
        <f t="shared" si="43"/>
        <v>11</v>
      </c>
      <c r="F2809" t="str">
        <f>_xlfn.XLOOKUP(data!$B2809,campaign!$A$2:$A$18,campaign!$B$2:$B$18)</f>
        <v>MadeCallToRetentionTeam</v>
      </c>
      <c r="G2809">
        <f>_xlfn.XLOOKUP($F2809,campaign!$B$2:$B$18,campaign!$D$2:$D$18)</f>
        <v>16</v>
      </c>
      <c r="H2809" t="str">
        <f>_xlfn.XLOOKUP($A2809,customer!$A$2:$A$978,customer!$B$2:$B$978)</f>
        <v>Jeramey Woollons</v>
      </c>
    </row>
    <row r="2810" spans="1:8" x14ac:dyDescent="0.2">
      <c r="A2810" t="s">
        <v>3088</v>
      </c>
      <c r="B2810" t="s">
        <v>3927</v>
      </c>
      <c r="C2810" s="1">
        <v>45022</v>
      </c>
      <c r="D2810" s="1">
        <v>45022</v>
      </c>
      <c r="E2810">
        <f t="shared" si="43"/>
        <v>0</v>
      </c>
      <c r="F2810" t="str">
        <f>_xlfn.XLOOKUP(data!$B2810,campaign!$A$2:$A$18,campaign!$B$2:$B$18)</f>
        <v>RespondsToMailOffers</v>
      </c>
      <c r="G2810">
        <f>_xlfn.XLOOKUP($F2810,campaign!$B$2:$B$18,campaign!$D$2:$D$18)</f>
        <v>27</v>
      </c>
      <c r="H2810" t="str">
        <f>_xlfn.XLOOKUP($A2810,customer!$A$2:$A$978,customer!$B$2:$B$978)</f>
        <v>Jeramey Woollons</v>
      </c>
    </row>
    <row r="2811" spans="1:8" x14ac:dyDescent="0.2">
      <c r="A2811" t="s">
        <v>3088</v>
      </c>
      <c r="B2811" t="s">
        <v>3927</v>
      </c>
      <c r="C2811" s="1">
        <v>45022</v>
      </c>
      <c r="D2811" s="1">
        <v>45058</v>
      </c>
      <c r="E2811">
        <f t="shared" si="43"/>
        <v>1</v>
      </c>
      <c r="F2811" t="str">
        <f>_xlfn.XLOOKUP(data!$B2811,campaign!$A$2:$A$18,campaign!$B$2:$B$18)</f>
        <v>RespondsToMailOffers</v>
      </c>
      <c r="G2811">
        <f>_xlfn.XLOOKUP($F2811,campaign!$B$2:$B$18,campaign!$D$2:$D$18)</f>
        <v>27</v>
      </c>
      <c r="H2811" t="str">
        <f>_xlfn.XLOOKUP($A2811,customer!$A$2:$A$978,customer!$B$2:$B$978)</f>
        <v>Jeramey Woollons</v>
      </c>
    </row>
    <row r="2812" spans="1:8" x14ac:dyDescent="0.2">
      <c r="A2812" t="s">
        <v>3089</v>
      </c>
      <c r="B2812" t="s">
        <v>3948</v>
      </c>
      <c r="C2812" s="1">
        <v>44740</v>
      </c>
      <c r="D2812" s="1">
        <v>44740</v>
      </c>
      <c r="E2812">
        <f t="shared" si="43"/>
        <v>0</v>
      </c>
      <c r="F2812" t="str">
        <f>_xlfn.XLOOKUP(data!$B2812,campaign!$A$2:$A$18,campaign!$B$2:$B$18)</f>
        <v>HasCreditCard</v>
      </c>
      <c r="G2812">
        <f>_xlfn.XLOOKUP($F2812,campaign!$B$2:$B$18,campaign!$D$2:$D$18)</f>
        <v>65</v>
      </c>
      <c r="H2812" t="str">
        <f>_xlfn.XLOOKUP($A2812,customer!$A$2:$A$978,customer!$B$2:$B$978)</f>
        <v>Levin Braz</v>
      </c>
    </row>
    <row r="2813" spans="1:8" x14ac:dyDescent="0.2">
      <c r="A2813" t="s">
        <v>3089</v>
      </c>
      <c r="B2813" t="s">
        <v>3948</v>
      </c>
      <c r="C2813" s="1">
        <v>44740</v>
      </c>
      <c r="D2813" s="1">
        <v>44771</v>
      </c>
      <c r="E2813">
        <f t="shared" si="43"/>
        <v>1</v>
      </c>
      <c r="F2813" t="str">
        <f>_xlfn.XLOOKUP(data!$B2813,campaign!$A$2:$A$18,campaign!$B$2:$B$18)</f>
        <v>HasCreditCard</v>
      </c>
      <c r="G2813">
        <f>_xlfn.XLOOKUP($F2813,campaign!$B$2:$B$18,campaign!$D$2:$D$18)</f>
        <v>65</v>
      </c>
      <c r="H2813" t="str">
        <f>_xlfn.XLOOKUP($A2813,customer!$A$2:$A$978,customer!$B$2:$B$978)</f>
        <v>Levin Braz</v>
      </c>
    </row>
    <row r="2814" spans="1:8" x14ac:dyDescent="0.2">
      <c r="A2814" t="s">
        <v>3089</v>
      </c>
      <c r="B2814" t="s">
        <v>3948</v>
      </c>
      <c r="C2814" s="1">
        <v>44740</v>
      </c>
      <c r="D2814" s="1">
        <v>44842</v>
      </c>
      <c r="E2814">
        <f t="shared" si="43"/>
        <v>3</v>
      </c>
      <c r="F2814" t="str">
        <f>_xlfn.XLOOKUP(data!$B2814,campaign!$A$2:$A$18,campaign!$B$2:$B$18)</f>
        <v>HasCreditCard</v>
      </c>
      <c r="G2814">
        <f>_xlfn.XLOOKUP($F2814,campaign!$B$2:$B$18,campaign!$D$2:$D$18)</f>
        <v>65</v>
      </c>
      <c r="H2814" t="str">
        <f>_xlfn.XLOOKUP($A2814,customer!$A$2:$A$978,customer!$B$2:$B$978)</f>
        <v>Levin Braz</v>
      </c>
    </row>
    <row r="2815" spans="1:8" x14ac:dyDescent="0.2">
      <c r="A2815" t="s">
        <v>3089</v>
      </c>
      <c r="B2815" t="s">
        <v>3948</v>
      </c>
      <c r="C2815" s="1">
        <v>44740</v>
      </c>
      <c r="D2815" s="1">
        <v>44894</v>
      </c>
      <c r="E2815">
        <f t="shared" si="43"/>
        <v>5</v>
      </c>
      <c r="F2815" t="str">
        <f>_xlfn.XLOOKUP(data!$B2815,campaign!$A$2:$A$18,campaign!$B$2:$B$18)</f>
        <v>HasCreditCard</v>
      </c>
      <c r="G2815">
        <f>_xlfn.XLOOKUP($F2815,campaign!$B$2:$B$18,campaign!$D$2:$D$18)</f>
        <v>65</v>
      </c>
      <c r="H2815" t="str">
        <f>_xlfn.XLOOKUP($A2815,customer!$A$2:$A$978,customer!$B$2:$B$978)</f>
        <v>Levin Braz</v>
      </c>
    </row>
    <row r="2816" spans="1:8" x14ac:dyDescent="0.2">
      <c r="A2816" t="s">
        <v>3089</v>
      </c>
      <c r="B2816" t="s">
        <v>3948</v>
      </c>
      <c r="C2816" s="1">
        <v>44740</v>
      </c>
      <c r="D2816" s="1">
        <v>44957</v>
      </c>
      <c r="E2816">
        <f t="shared" si="43"/>
        <v>7</v>
      </c>
      <c r="F2816" t="str">
        <f>_xlfn.XLOOKUP(data!$B2816,campaign!$A$2:$A$18,campaign!$B$2:$B$18)</f>
        <v>HasCreditCard</v>
      </c>
      <c r="G2816">
        <f>_xlfn.XLOOKUP($F2816,campaign!$B$2:$B$18,campaign!$D$2:$D$18)</f>
        <v>65</v>
      </c>
      <c r="H2816" t="str">
        <f>_xlfn.XLOOKUP($A2816,customer!$A$2:$A$978,customer!$B$2:$B$978)</f>
        <v>Levin Braz</v>
      </c>
    </row>
    <row r="2817" spans="1:8" x14ac:dyDescent="0.2">
      <c r="A2817" t="s">
        <v>3089</v>
      </c>
      <c r="B2817" t="s">
        <v>3948</v>
      </c>
      <c r="C2817" s="1">
        <v>44740</v>
      </c>
      <c r="D2817" s="1">
        <v>44966</v>
      </c>
      <c r="E2817">
        <f t="shared" si="43"/>
        <v>7</v>
      </c>
      <c r="F2817" t="str">
        <f>_xlfn.XLOOKUP(data!$B2817,campaign!$A$2:$A$18,campaign!$B$2:$B$18)</f>
        <v>HasCreditCard</v>
      </c>
      <c r="G2817">
        <f>_xlfn.XLOOKUP($F2817,campaign!$B$2:$B$18,campaign!$D$2:$D$18)</f>
        <v>65</v>
      </c>
      <c r="H2817" t="str">
        <f>_xlfn.XLOOKUP($A2817,customer!$A$2:$A$978,customer!$B$2:$B$978)</f>
        <v>Levin Braz</v>
      </c>
    </row>
    <row r="2818" spans="1:8" x14ac:dyDescent="0.2">
      <c r="A2818" t="s">
        <v>3089</v>
      </c>
      <c r="B2818" t="s">
        <v>3948</v>
      </c>
      <c r="C2818" s="1">
        <v>44740</v>
      </c>
      <c r="D2818" s="1">
        <v>45013</v>
      </c>
      <c r="E2818">
        <f t="shared" si="43"/>
        <v>9</v>
      </c>
      <c r="F2818" t="str">
        <f>_xlfn.XLOOKUP(data!$B2818,campaign!$A$2:$A$18,campaign!$B$2:$B$18)</f>
        <v>HasCreditCard</v>
      </c>
      <c r="G2818">
        <f>_xlfn.XLOOKUP($F2818,campaign!$B$2:$B$18,campaign!$D$2:$D$18)</f>
        <v>65</v>
      </c>
      <c r="H2818" t="str">
        <f>_xlfn.XLOOKUP($A2818,customer!$A$2:$A$978,customer!$B$2:$B$978)</f>
        <v>Levin Braz</v>
      </c>
    </row>
    <row r="2819" spans="1:8" x14ac:dyDescent="0.2">
      <c r="A2819" t="s">
        <v>3089</v>
      </c>
      <c r="B2819" t="s">
        <v>3920</v>
      </c>
      <c r="C2819" s="1">
        <v>44960</v>
      </c>
      <c r="D2819" s="1">
        <v>44960</v>
      </c>
      <c r="E2819">
        <f t="shared" ref="E2819:E2882" si="44">DATEDIF(C2819,D2819,"M")</f>
        <v>0</v>
      </c>
      <c r="F2819" t="str">
        <f>_xlfn.XLOOKUP(data!$B2819,campaign!$A$2:$A$18,campaign!$B$2:$B$18)</f>
        <v>ChildrenInHH</v>
      </c>
      <c r="G2819">
        <f>_xlfn.XLOOKUP($F2819,campaign!$B$2:$B$18,campaign!$D$2:$D$18)</f>
        <v>10</v>
      </c>
      <c r="H2819" t="str">
        <f>_xlfn.XLOOKUP($A2819,customer!$A$2:$A$978,customer!$B$2:$B$978)</f>
        <v>Levin Braz</v>
      </c>
    </row>
    <row r="2820" spans="1:8" x14ac:dyDescent="0.2">
      <c r="A2820" t="s">
        <v>3089</v>
      </c>
      <c r="B2820" t="s">
        <v>3920</v>
      </c>
      <c r="C2820" s="1">
        <v>44960</v>
      </c>
      <c r="D2820" s="1">
        <v>44994</v>
      </c>
      <c r="E2820">
        <f t="shared" si="44"/>
        <v>1</v>
      </c>
      <c r="F2820" t="str">
        <f>_xlfn.XLOOKUP(data!$B2820,campaign!$A$2:$A$18,campaign!$B$2:$B$18)</f>
        <v>ChildrenInHH</v>
      </c>
      <c r="G2820">
        <f>_xlfn.XLOOKUP($F2820,campaign!$B$2:$B$18,campaign!$D$2:$D$18)</f>
        <v>10</v>
      </c>
      <c r="H2820" t="str">
        <f>_xlfn.XLOOKUP($A2820,customer!$A$2:$A$978,customer!$B$2:$B$978)</f>
        <v>Levin Braz</v>
      </c>
    </row>
    <row r="2821" spans="1:8" x14ac:dyDescent="0.2">
      <c r="A2821" t="s">
        <v>3089</v>
      </c>
      <c r="B2821" t="s">
        <v>3920</v>
      </c>
      <c r="C2821" s="1">
        <v>44960</v>
      </c>
      <c r="D2821" s="1">
        <v>45023</v>
      </c>
      <c r="E2821">
        <f t="shared" si="44"/>
        <v>2</v>
      </c>
      <c r="F2821" t="str">
        <f>_xlfn.XLOOKUP(data!$B2821,campaign!$A$2:$A$18,campaign!$B$2:$B$18)</f>
        <v>ChildrenInHH</v>
      </c>
      <c r="G2821">
        <f>_xlfn.XLOOKUP($F2821,campaign!$B$2:$B$18,campaign!$D$2:$D$18)</f>
        <v>10</v>
      </c>
      <c r="H2821" t="str">
        <f>_xlfn.XLOOKUP($A2821,customer!$A$2:$A$978,customer!$B$2:$B$978)</f>
        <v>Levin Braz</v>
      </c>
    </row>
    <row r="2822" spans="1:8" x14ac:dyDescent="0.2">
      <c r="A2822" t="s">
        <v>3089</v>
      </c>
      <c r="B2822" t="s">
        <v>3920</v>
      </c>
      <c r="C2822" s="1">
        <v>44960</v>
      </c>
      <c r="D2822" s="1">
        <v>45051</v>
      </c>
      <c r="E2822">
        <f t="shared" si="44"/>
        <v>3</v>
      </c>
      <c r="F2822" t="str">
        <f>_xlfn.XLOOKUP(data!$B2822,campaign!$A$2:$A$18,campaign!$B$2:$B$18)</f>
        <v>ChildrenInHH</v>
      </c>
      <c r="G2822">
        <f>_xlfn.XLOOKUP($F2822,campaign!$B$2:$B$18,campaign!$D$2:$D$18)</f>
        <v>10</v>
      </c>
      <c r="H2822" t="str">
        <f>_xlfn.XLOOKUP($A2822,customer!$A$2:$A$978,customer!$B$2:$B$978)</f>
        <v>Levin Braz</v>
      </c>
    </row>
    <row r="2823" spans="1:8" x14ac:dyDescent="0.2">
      <c r="A2823" t="s">
        <v>3089</v>
      </c>
      <c r="B2823" t="s">
        <v>3929</v>
      </c>
      <c r="C2823" s="1">
        <v>45011</v>
      </c>
      <c r="D2823" s="1">
        <v>45011</v>
      </c>
      <c r="E2823">
        <f t="shared" si="44"/>
        <v>0</v>
      </c>
      <c r="F2823" t="str">
        <f>_xlfn.XLOOKUP(data!$B2823,campaign!$A$2:$A$18,campaign!$B$2:$B$18)</f>
        <v>NonUSTravel</v>
      </c>
      <c r="G2823">
        <f>_xlfn.XLOOKUP($F2823,campaign!$B$2:$B$18,campaign!$D$2:$D$18)</f>
        <v>66</v>
      </c>
      <c r="H2823" t="str">
        <f>_xlfn.XLOOKUP($A2823,customer!$A$2:$A$978,customer!$B$2:$B$978)</f>
        <v>Levin Braz</v>
      </c>
    </row>
    <row r="2824" spans="1:8" x14ac:dyDescent="0.2">
      <c r="A2824" t="s">
        <v>3089</v>
      </c>
      <c r="B2824" t="s">
        <v>3929</v>
      </c>
      <c r="C2824" s="1">
        <v>45011</v>
      </c>
      <c r="D2824" s="1">
        <v>45042</v>
      </c>
      <c r="E2824">
        <f t="shared" si="44"/>
        <v>1</v>
      </c>
      <c r="F2824" t="str">
        <f>_xlfn.XLOOKUP(data!$B2824,campaign!$A$2:$A$18,campaign!$B$2:$B$18)</f>
        <v>NonUSTravel</v>
      </c>
      <c r="G2824">
        <f>_xlfn.XLOOKUP($F2824,campaign!$B$2:$B$18,campaign!$D$2:$D$18)</f>
        <v>66</v>
      </c>
      <c r="H2824" t="str">
        <f>_xlfn.XLOOKUP($A2824,customer!$A$2:$A$978,customer!$B$2:$B$978)</f>
        <v>Levin Braz</v>
      </c>
    </row>
    <row r="2825" spans="1:8" x14ac:dyDescent="0.2">
      <c r="A2825" t="s">
        <v>3089</v>
      </c>
      <c r="B2825" t="s">
        <v>3929</v>
      </c>
      <c r="C2825" s="1">
        <v>45011</v>
      </c>
      <c r="D2825" s="1">
        <v>45049</v>
      </c>
      <c r="E2825">
        <f t="shared" si="44"/>
        <v>1</v>
      </c>
      <c r="F2825" t="str">
        <f>_xlfn.XLOOKUP(data!$B2825,campaign!$A$2:$A$18,campaign!$B$2:$B$18)</f>
        <v>NonUSTravel</v>
      </c>
      <c r="G2825">
        <f>_xlfn.XLOOKUP($F2825,campaign!$B$2:$B$18,campaign!$D$2:$D$18)</f>
        <v>66</v>
      </c>
      <c r="H2825" t="str">
        <f>_xlfn.XLOOKUP($A2825,customer!$A$2:$A$978,customer!$B$2:$B$978)</f>
        <v>Levin Braz</v>
      </c>
    </row>
    <row r="2826" spans="1:8" x14ac:dyDescent="0.2">
      <c r="A2826" t="s">
        <v>3089</v>
      </c>
      <c r="B2826" t="s">
        <v>3929</v>
      </c>
      <c r="C2826" s="1">
        <v>45011</v>
      </c>
      <c r="D2826" s="1">
        <v>45087</v>
      </c>
      <c r="E2826">
        <f t="shared" si="44"/>
        <v>2</v>
      </c>
      <c r="F2826" t="str">
        <f>_xlfn.XLOOKUP(data!$B2826,campaign!$A$2:$A$18,campaign!$B$2:$B$18)</f>
        <v>NonUSTravel</v>
      </c>
      <c r="G2826">
        <f>_xlfn.XLOOKUP($F2826,campaign!$B$2:$B$18,campaign!$D$2:$D$18)</f>
        <v>66</v>
      </c>
      <c r="H2826" t="str">
        <f>_xlfn.XLOOKUP($A2826,customer!$A$2:$A$978,customer!$B$2:$B$978)</f>
        <v>Levin Braz</v>
      </c>
    </row>
    <row r="2827" spans="1:8" x14ac:dyDescent="0.2">
      <c r="A2827" t="s">
        <v>3090</v>
      </c>
      <c r="B2827" t="s">
        <v>3929</v>
      </c>
      <c r="C2827" s="1">
        <v>44790</v>
      </c>
      <c r="D2827" s="1">
        <v>44790</v>
      </c>
      <c r="E2827">
        <f t="shared" si="44"/>
        <v>0</v>
      </c>
      <c r="F2827" t="str">
        <f>_xlfn.XLOOKUP(data!$B2827,campaign!$A$2:$A$18,campaign!$B$2:$B$18)</f>
        <v>NonUSTravel</v>
      </c>
      <c r="G2827">
        <f>_xlfn.XLOOKUP($F2827,campaign!$B$2:$B$18,campaign!$D$2:$D$18)</f>
        <v>66</v>
      </c>
      <c r="H2827" t="str">
        <f>_xlfn.XLOOKUP($A2827,customer!$A$2:$A$978,customer!$B$2:$B$978)</f>
        <v>Miguel Mulhall</v>
      </c>
    </row>
    <row r="2828" spans="1:8" x14ac:dyDescent="0.2">
      <c r="A2828" t="s">
        <v>3090</v>
      </c>
      <c r="B2828" t="s">
        <v>3929</v>
      </c>
      <c r="C2828" s="1">
        <v>44790</v>
      </c>
      <c r="D2828" s="1">
        <v>44827</v>
      </c>
      <c r="E2828">
        <f t="shared" si="44"/>
        <v>1</v>
      </c>
      <c r="F2828" t="str">
        <f>_xlfn.XLOOKUP(data!$B2828,campaign!$A$2:$A$18,campaign!$B$2:$B$18)</f>
        <v>NonUSTravel</v>
      </c>
      <c r="G2828">
        <f>_xlfn.XLOOKUP($F2828,campaign!$B$2:$B$18,campaign!$D$2:$D$18)</f>
        <v>66</v>
      </c>
      <c r="H2828" t="str">
        <f>_xlfn.XLOOKUP($A2828,customer!$A$2:$A$978,customer!$B$2:$B$978)</f>
        <v>Miguel Mulhall</v>
      </c>
    </row>
    <row r="2829" spans="1:8" x14ac:dyDescent="0.2">
      <c r="A2829" t="s">
        <v>3090</v>
      </c>
      <c r="B2829" t="s">
        <v>3929</v>
      </c>
      <c r="C2829" s="1">
        <v>44790</v>
      </c>
      <c r="D2829" s="1">
        <v>44861</v>
      </c>
      <c r="E2829">
        <f t="shared" si="44"/>
        <v>2</v>
      </c>
      <c r="F2829" t="str">
        <f>_xlfn.XLOOKUP(data!$B2829,campaign!$A$2:$A$18,campaign!$B$2:$B$18)</f>
        <v>NonUSTravel</v>
      </c>
      <c r="G2829">
        <f>_xlfn.XLOOKUP($F2829,campaign!$B$2:$B$18,campaign!$D$2:$D$18)</f>
        <v>66</v>
      </c>
      <c r="H2829" t="str">
        <f>_xlfn.XLOOKUP($A2829,customer!$A$2:$A$978,customer!$B$2:$B$978)</f>
        <v>Miguel Mulhall</v>
      </c>
    </row>
    <row r="2830" spans="1:8" x14ac:dyDescent="0.2">
      <c r="A2830" t="s">
        <v>3090</v>
      </c>
      <c r="B2830" t="s">
        <v>3929</v>
      </c>
      <c r="C2830" s="1">
        <v>44790</v>
      </c>
      <c r="D2830" s="1">
        <v>44890</v>
      </c>
      <c r="E2830">
        <f t="shared" si="44"/>
        <v>3</v>
      </c>
      <c r="F2830" t="str">
        <f>_xlfn.XLOOKUP(data!$B2830,campaign!$A$2:$A$18,campaign!$B$2:$B$18)</f>
        <v>NonUSTravel</v>
      </c>
      <c r="G2830">
        <f>_xlfn.XLOOKUP($F2830,campaign!$B$2:$B$18,campaign!$D$2:$D$18)</f>
        <v>66</v>
      </c>
      <c r="H2830" t="str">
        <f>_xlfn.XLOOKUP($A2830,customer!$A$2:$A$978,customer!$B$2:$B$978)</f>
        <v>Miguel Mulhall</v>
      </c>
    </row>
    <row r="2831" spans="1:8" x14ac:dyDescent="0.2">
      <c r="A2831" t="s">
        <v>3090</v>
      </c>
      <c r="B2831" t="s">
        <v>3929</v>
      </c>
      <c r="C2831" s="1">
        <v>44790</v>
      </c>
      <c r="D2831" s="1">
        <v>44918</v>
      </c>
      <c r="E2831">
        <f t="shared" si="44"/>
        <v>4</v>
      </c>
      <c r="F2831" t="str">
        <f>_xlfn.XLOOKUP(data!$B2831,campaign!$A$2:$A$18,campaign!$B$2:$B$18)</f>
        <v>NonUSTravel</v>
      </c>
      <c r="G2831">
        <f>_xlfn.XLOOKUP($F2831,campaign!$B$2:$B$18,campaign!$D$2:$D$18)</f>
        <v>66</v>
      </c>
      <c r="H2831" t="str">
        <f>_xlfn.XLOOKUP($A2831,customer!$A$2:$A$978,customer!$B$2:$B$978)</f>
        <v>Miguel Mulhall</v>
      </c>
    </row>
    <row r="2832" spans="1:8" x14ac:dyDescent="0.2">
      <c r="A2832" t="s">
        <v>3090</v>
      </c>
      <c r="B2832" t="s">
        <v>3929</v>
      </c>
      <c r="C2832" s="1">
        <v>44790</v>
      </c>
      <c r="D2832" s="1">
        <v>44943</v>
      </c>
      <c r="E2832">
        <f t="shared" si="44"/>
        <v>5</v>
      </c>
      <c r="F2832" t="str">
        <f>_xlfn.XLOOKUP(data!$B2832,campaign!$A$2:$A$18,campaign!$B$2:$B$18)</f>
        <v>NonUSTravel</v>
      </c>
      <c r="G2832">
        <f>_xlfn.XLOOKUP($F2832,campaign!$B$2:$B$18,campaign!$D$2:$D$18)</f>
        <v>66</v>
      </c>
      <c r="H2832" t="str">
        <f>_xlfn.XLOOKUP($A2832,customer!$A$2:$A$978,customer!$B$2:$B$978)</f>
        <v>Miguel Mulhall</v>
      </c>
    </row>
    <row r="2833" spans="1:8" x14ac:dyDescent="0.2">
      <c r="A2833" t="s">
        <v>3090</v>
      </c>
      <c r="B2833" t="s">
        <v>3929</v>
      </c>
      <c r="C2833" s="1">
        <v>44790</v>
      </c>
      <c r="D2833" s="1">
        <v>44978</v>
      </c>
      <c r="E2833">
        <f t="shared" si="44"/>
        <v>6</v>
      </c>
      <c r="F2833" t="str">
        <f>_xlfn.XLOOKUP(data!$B2833,campaign!$A$2:$A$18,campaign!$B$2:$B$18)</f>
        <v>NonUSTravel</v>
      </c>
      <c r="G2833">
        <f>_xlfn.XLOOKUP($F2833,campaign!$B$2:$B$18,campaign!$D$2:$D$18)</f>
        <v>66</v>
      </c>
      <c r="H2833" t="str">
        <f>_xlfn.XLOOKUP($A2833,customer!$A$2:$A$978,customer!$B$2:$B$978)</f>
        <v>Miguel Mulhall</v>
      </c>
    </row>
    <row r="2834" spans="1:8" x14ac:dyDescent="0.2">
      <c r="A2834" t="s">
        <v>3090</v>
      </c>
      <c r="B2834" t="s">
        <v>3929</v>
      </c>
      <c r="C2834" s="1">
        <v>44790</v>
      </c>
      <c r="D2834" s="1">
        <v>45012</v>
      </c>
      <c r="E2834">
        <f t="shared" si="44"/>
        <v>7</v>
      </c>
      <c r="F2834" t="str">
        <f>_xlfn.XLOOKUP(data!$B2834,campaign!$A$2:$A$18,campaign!$B$2:$B$18)</f>
        <v>NonUSTravel</v>
      </c>
      <c r="G2834">
        <f>_xlfn.XLOOKUP($F2834,campaign!$B$2:$B$18,campaign!$D$2:$D$18)</f>
        <v>66</v>
      </c>
      <c r="H2834" t="str">
        <f>_xlfn.XLOOKUP($A2834,customer!$A$2:$A$978,customer!$B$2:$B$978)</f>
        <v>Miguel Mulhall</v>
      </c>
    </row>
    <row r="2835" spans="1:8" x14ac:dyDescent="0.2">
      <c r="A2835" t="s">
        <v>3090</v>
      </c>
      <c r="B2835" t="s">
        <v>3929</v>
      </c>
      <c r="C2835" s="1">
        <v>44790</v>
      </c>
      <c r="D2835" s="1">
        <v>45033</v>
      </c>
      <c r="E2835">
        <f t="shared" si="44"/>
        <v>8</v>
      </c>
      <c r="F2835" t="str">
        <f>_xlfn.XLOOKUP(data!$B2835,campaign!$A$2:$A$18,campaign!$B$2:$B$18)</f>
        <v>NonUSTravel</v>
      </c>
      <c r="G2835">
        <f>_xlfn.XLOOKUP($F2835,campaign!$B$2:$B$18,campaign!$D$2:$D$18)</f>
        <v>66</v>
      </c>
      <c r="H2835" t="str">
        <f>_xlfn.XLOOKUP($A2835,customer!$A$2:$A$978,customer!$B$2:$B$978)</f>
        <v>Miguel Mulhall</v>
      </c>
    </row>
    <row r="2836" spans="1:8" x14ac:dyDescent="0.2">
      <c r="A2836" t="s">
        <v>3090</v>
      </c>
      <c r="B2836" t="s">
        <v>3929</v>
      </c>
      <c r="C2836" s="1">
        <v>44790</v>
      </c>
      <c r="D2836" s="1">
        <v>45064</v>
      </c>
      <c r="E2836">
        <f t="shared" si="44"/>
        <v>9</v>
      </c>
      <c r="F2836" t="str">
        <f>_xlfn.XLOOKUP(data!$B2836,campaign!$A$2:$A$18,campaign!$B$2:$B$18)</f>
        <v>NonUSTravel</v>
      </c>
      <c r="G2836">
        <f>_xlfn.XLOOKUP($F2836,campaign!$B$2:$B$18,campaign!$D$2:$D$18)</f>
        <v>66</v>
      </c>
      <c r="H2836" t="str">
        <f>_xlfn.XLOOKUP($A2836,customer!$A$2:$A$978,customer!$B$2:$B$978)</f>
        <v>Miguel Mulhall</v>
      </c>
    </row>
    <row r="2837" spans="1:8" x14ac:dyDescent="0.2">
      <c r="A2837" t="s">
        <v>3090</v>
      </c>
      <c r="B2837" t="s">
        <v>3927</v>
      </c>
      <c r="C2837" s="1">
        <v>44940</v>
      </c>
      <c r="D2837" s="1">
        <v>44940</v>
      </c>
      <c r="E2837">
        <f t="shared" si="44"/>
        <v>0</v>
      </c>
      <c r="F2837" t="str">
        <f>_xlfn.XLOOKUP(data!$B2837,campaign!$A$2:$A$18,campaign!$B$2:$B$18)</f>
        <v>RespondsToMailOffers</v>
      </c>
      <c r="G2837">
        <f>_xlfn.XLOOKUP($F2837,campaign!$B$2:$B$18,campaign!$D$2:$D$18)</f>
        <v>27</v>
      </c>
      <c r="H2837" t="str">
        <f>_xlfn.XLOOKUP($A2837,customer!$A$2:$A$978,customer!$B$2:$B$978)</f>
        <v>Miguel Mulhall</v>
      </c>
    </row>
    <row r="2838" spans="1:8" x14ac:dyDescent="0.2">
      <c r="A2838" t="s">
        <v>3090</v>
      </c>
      <c r="B2838" t="s">
        <v>3927</v>
      </c>
      <c r="C2838" s="1">
        <v>44940</v>
      </c>
      <c r="D2838" s="1">
        <v>44975</v>
      </c>
      <c r="E2838">
        <f t="shared" si="44"/>
        <v>1</v>
      </c>
      <c r="F2838" t="str">
        <f>_xlfn.XLOOKUP(data!$B2838,campaign!$A$2:$A$18,campaign!$B$2:$B$18)</f>
        <v>RespondsToMailOffers</v>
      </c>
      <c r="G2838">
        <f>_xlfn.XLOOKUP($F2838,campaign!$B$2:$B$18,campaign!$D$2:$D$18)</f>
        <v>27</v>
      </c>
      <c r="H2838" t="str">
        <f>_xlfn.XLOOKUP($A2838,customer!$A$2:$A$978,customer!$B$2:$B$978)</f>
        <v>Miguel Mulhall</v>
      </c>
    </row>
    <row r="2839" spans="1:8" x14ac:dyDescent="0.2">
      <c r="A2839" t="s">
        <v>3090</v>
      </c>
      <c r="B2839" t="s">
        <v>3927</v>
      </c>
      <c r="C2839" s="1">
        <v>44940</v>
      </c>
      <c r="D2839" s="1">
        <v>45011</v>
      </c>
      <c r="E2839">
        <f t="shared" si="44"/>
        <v>2</v>
      </c>
      <c r="F2839" t="str">
        <f>_xlfn.XLOOKUP(data!$B2839,campaign!$A$2:$A$18,campaign!$B$2:$B$18)</f>
        <v>RespondsToMailOffers</v>
      </c>
      <c r="G2839">
        <f>_xlfn.XLOOKUP($F2839,campaign!$B$2:$B$18,campaign!$D$2:$D$18)</f>
        <v>27</v>
      </c>
      <c r="H2839" t="str">
        <f>_xlfn.XLOOKUP($A2839,customer!$A$2:$A$978,customer!$B$2:$B$978)</f>
        <v>Miguel Mulhall</v>
      </c>
    </row>
    <row r="2840" spans="1:8" x14ac:dyDescent="0.2">
      <c r="A2840" t="s">
        <v>3090</v>
      </c>
      <c r="B2840" t="s">
        <v>3927</v>
      </c>
      <c r="C2840" s="1">
        <v>44940</v>
      </c>
      <c r="D2840" s="1">
        <v>45043</v>
      </c>
      <c r="E2840">
        <f t="shared" si="44"/>
        <v>3</v>
      </c>
      <c r="F2840" t="str">
        <f>_xlfn.XLOOKUP(data!$B2840,campaign!$A$2:$A$18,campaign!$B$2:$B$18)</f>
        <v>RespondsToMailOffers</v>
      </c>
      <c r="G2840">
        <f>_xlfn.XLOOKUP($F2840,campaign!$B$2:$B$18,campaign!$D$2:$D$18)</f>
        <v>27</v>
      </c>
      <c r="H2840" t="str">
        <f>_xlfn.XLOOKUP($A2840,customer!$A$2:$A$978,customer!$B$2:$B$978)</f>
        <v>Miguel Mulhall</v>
      </c>
    </row>
    <row r="2841" spans="1:8" x14ac:dyDescent="0.2">
      <c r="A2841" t="s">
        <v>3090</v>
      </c>
      <c r="B2841" t="s">
        <v>3927</v>
      </c>
      <c r="C2841" s="1">
        <v>44940</v>
      </c>
      <c r="D2841" s="1">
        <v>45073</v>
      </c>
      <c r="E2841">
        <f t="shared" si="44"/>
        <v>4</v>
      </c>
      <c r="F2841" t="str">
        <f>_xlfn.XLOOKUP(data!$B2841,campaign!$A$2:$A$18,campaign!$B$2:$B$18)</f>
        <v>RespondsToMailOffers</v>
      </c>
      <c r="G2841">
        <f>_xlfn.XLOOKUP($F2841,campaign!$B$2:$B$18,campaign!$D$2:$D$18)</f>
        <v>27</v>
      </c>
      <c r="H2841" t="str">
        <f>_xlfn.XLOOKUP($A2841,customer!$A$2:$A$978,customer!$B$2:$B$978)</f>
        <v>Miguel Mulhall</v>
      </c>
    </row>
    <row r="2842" spans="1:8" x14ac:dyDescent="0.2">
      <c r="A2842" t="s">
        <v>3090</v>
      </c>
      <c r="B2842" t="s">
        <v>3949</v>
      </c>
      <c r="C2842" s="1">
        <v>44970</v>
      </c>
      <c r="D2842" s="1">
        <v>44970</v>
      </c>
      <c r="E2842">
        <f t="shared" si="44"/>
        <v>0</v>
      </c>
      <c r="F2842" t="str">
        <f>_xlfn.XLOOKUP(data!$B2842,campaign!$A$2:$A$18,campaign!$B$2:$B$18)</f>
        <v>NewCellphoneUser</v>
      </c>
      <c r="G2842">
        <f>_xlfn.XLOOKUP($F2842,campaign!$B$2:$B$18,campaign!$D$2:$D$18)</f>
        <v>25</v>
      </c>
      <c r="H2842" t="str">
        <f>_xlfn.XLOOKUP($A2842,customer!$A$2:$A$978,customer!$B$2:$B$978)</f>
        <v>Miguel Mulhall</v>
      </c>
    </row>
    <row r="2843" spans="1:8" x14ac:dyDescent="0.2">
      <c r="A2843" t="s">
        <v>3090</v>
      </c>
      <c r="B2843" t="s">
        <v>3949</v>
      </c>
      <c r="C2843" s="1">
        <v>44970</v>
      </c>
      <c r="D2843" s="1">
        <v>45007</v>
      </c>
      <c r="E2843">
        <f t="shared" si="44"/>
        <v>1</v>
      </c>
      <c r="F2843" t="str">
        <f>_xlfn.XLOOKUP(data!$B2843,campaign!$A$2:$A$18,campaign!$B$2:$B$18)</f>
        <v>NewCellphoneUser</v>
      </c>
      <c r="G2843">
        <f>_xlfn.XLOOKUP($F2843,campaign!$B$2:$B$18,campaign!$D$2:$D$18)</f>
        <v>25</v>
      </c>
      <c r="H2843" t="str">
        <f>_xlfn.XLOOKUP($A2843,customer!$A$2:$A$978,customer!$B$2:$B$978)</f>
        <v>Miguel Mulhall</v>
      </c>
    </row>
    <row r="2844" spans="1:8" x14ac:dyDescent="0.2">
      <c r="A2844" t="s">
        <v>3090</v>
      </c>
      <c r="B2844" t="s">
        <v>3949</v>
      </c>
      <c r="C2844" s="1">
        <v>44970</v>
      </c>
      <c r="D2844" s="1">
        <v>45038</v>
      </c>
      <c r="E2844">
        <f t="shared" si="44"/>
        <v>2</v>
      </c>
      <c r="F2844" t="str">
        <f>_xlfn.XLOOKUP(data!$B2844,campaign!$A$2:$A$18,campaign!$B$2:$B$18)</f>
        <v>NewCellphoneUser</v>
      </c>
      <c r="G2844">
        <f>_xlfn.XLOOKUP($F2844,campaign!$B$2:$B$18,campaign!$D$2:$D$18)</f>
        <v>25</v>
      </c>
      <c r="H2844" t="str">
        <f>_xlfn.XLOOKUP($A2844,customer!$A$2:$A$978,customer!$B$2:$B$978)</f>
        <v>Miguel Mulhall</v>
      </c>
    </row>
    <row r="2845" spans="1:8" x14ac:dyDescent="0.2">
      <c r="A2845" t="s">
        <v>3090</v>
      </c>
      <c r="B2845" t="s">
        <v>3949</v>
      </c>
      <c r="C2845" s="1">
        <v>44970</v>
      </c>
      <c r="D2845" s="1">
        <v>45068</v>
      </c>
      <c r="E2845">
        <f t="shared" si="44"/>
        <v>3</v>
      </c>
      <c r="F2845" t="str">
        <f>_xlfn.XLOOKUP(data!$B2845,campaign!$A$2:$A$18,campaign!$B$2:$B$18)</f>
        <v>NewCellphoneUser</v>
      </c>
      <c r="G2845">
        <f>_xlfn.XLOOKUP($F2845,campaign!$B$2:$B$18,campaign!$D$2:$D$18)</f>
        <v>25</v>
      </c>
      <c r="H2845" t="str">
        <f>_xlfn.XLOOKUP($A2845,customer!$A$2:$A$978,customer!$B$2:$B$978)</f>
        <v>Miguel Mulhall</v>
      </c>
    </row>
    <row r="2846" spans="1:8" x14ac:dyDescent="0.2">
      <c r="A2846" t="s">
        <v>3091</v>
      </c>
      <c r="B2846" t="s">
        <v>3922</v>
      </c>
      <c r="C2846" s="1">
        <v>44746</v>
      </c>
      <c r="D2846" s="1">
        <v>44746</v>
      </c>
      <c r="E2846">
        <f t="shared" si="44"/>
        <v>0</v>
      </c>
      <c r="F2846" t="str">
        <f>_xlfn.XLOOKUP(data!$B2846,campaign!$A$2:$A$18,campaign!$B$2:$B$18)</f>
        <v>HandsetWebCapable</v>
      </c>
      <c r="G2846">
        <f>_xlfn.XLOOKUP($F2846,campaign!$B$2:$B$18,campaign!$D$2:$D$18)</f>
        <v>62</v>
      </c>
      <c r="H2846" t="str">
        <f>_xlfn.XLOOKUP($A2846,customer!$A$2:$A$978,customer!$B$2:$B$978)</f>
        <v>Sophi Bernadon</v>
      </c>
    </row>
    <row r="2847" spans="1:8" x14ac:dyDescent="0.2">
      <c r="A2847" t="s">
        <v>3091</v>
      </c>
      <c r="B2847" t="s">
        <v>3922</v>
      </c>
      <c r="C2847" s="1">
        <v>44746</v>
      </c>
      <c r="D2847" s="1">
        <v>44779</v>
      </c>
      <c r="E2847">
        <f t="shared" si="44"/>
        <v>1</v>
      </c>
      <c r="F2847" t="str">
        <f>_xlfn.XLOOKUP(data!$B2847,campaign!$A$2:$A$18,campaign!$B$2:$B$18)</f>
        <v>HandsetWebCapable</v>
      </c>
      <c r="G2847">
        <f>_xlfn.XLOOKUP($F2847,campaign!$B$2:$B$18,campaign!$D$2:$D$18)</f>
        <v>62</v>
      </c>
      <c r="H2847" t="str">
        <f>_xlfn.XLOOKUP($A2847,customer!$A$2:$A$978,customer!$B$2:$B$978)</f>
        <v>Sophi Bernadon</v>
      </c>
    </row>
    <row r="2848" spans="1:8" x14ac:dyDescent="0.2">
      <c r="A2848" t="s">
        <v>3091</v>
      </c>
      <c r="B2848" t="s">
        <v>3922</v>
      </c>
      <c r="C2848" s="1">
        <v>44746</v>
      </c>
      <c r="D2848" s="1">
        <v>44817</v>
      </c>
      <c r="E2848">
        <f t="shared" si="44"/>
        <v>2</v>
      </c>
      <c r="F2848" t="str">
        <f>_xlfn.XLOOKUP(data!$B2848,campaign!$A$2:$A$18,campaign!$B$2:$B$18)</f>
        <v>HandsetWebCapable</v>
      </c>
      <c r="G2848">
        <f>_xlfn.XLOOKUP($F2848,campaign!$B$2:$B$18,campaign!$D$2:$D$18)</f>
        <v>62</v>
      </c>
      <c r="H2848" t="str">
        <f>_xlfn.XLOOKUP($A2848,customer!$A$2:$A$978,customer!$B$2:$B$978)</f>
        <v>Sophi Bernadon</v>
      </c>
    </row>
    <row r="2849" spans="1:8" x14ac:dyDescent="0.2">
      <c r="A2849" t="s">
        <v>3091</v>
      </c>
      <c r="B2849" t="s">
        <v>3922</v>
      </c>
      <c r="C2849" s="1">
        <v>44746</v>
      </c>
      <c r="D2849" s="1">
        <v>44845</v>
      </c>
      <c r="E2849">
        <f t="shared" si="44"/>
        <v>3</v>
      </c>
      <c r="F2849" t="str">
        <f>_xlfn.XLOOKUP(data!$B2849,campaign!$A$2:$A$18,campaign!$B$2:$B$18)</f>
        <v>HandsetWebCapable</v>
      </c>
      <c r="G2849">
        <f>_xlfn.XLOOKUP($F2849,campaign!$B$2:$B$18,campaign!$D$2:$D$18)</f>
        <v>62</v>
      </c>
      <c r="H2849" t="str">
        <f>_xlfn.XLOOKUP($A2849,customer!$A$2:$A$978,customer!$B$2:$B$978)</f>
        <v>Sophi Bernadon</v>
      </c>
    </row>
    <row r="2850" spans="1:8" x14ac:dyDescent="0.2">
      <c r="A2850" t="s">
        <v>3091</v>
      </c>
      <c r="B2850" t="s">
        <v>3922</v>
      </c>
      <c r="C2850" s="1">
        <v>44746</v>
      </c>
      <c r="D2850" s="1">
        <v>44972</v>
      </c>
      <c r="E2850">
        <f t="shared" si="44"/>
        <v>7</v>
      </c>
      <c r="F2850" t="str">
        <f>_xlfn.XLOOKUP(data!$B2850,campaign!$A$2:$A$18,campaign!$B$2:$B$18)</f>
        <v>HandsetWebCapable</v>
      </c>
      <c r="G2850">
        <f>_xlfn.XLOOKUP($F2850,campaign!$B$2:$B$18,campaign!$D$2:$D$18)</f>
        <v>62</v>
      </c>
      <c r="H2850" t="str">
        <f>_xlfn.XLOOKUP($A2850,customer!$A$2:$A$978,customer!$B$2:$B$978)</f>
        <v>Sophi Bernadon</v>
      </c>
    </row>
    <row r="2851" spans="1:8" x14ac:dyDescent="0.2">
      <c r="A2851" t="s">
        <v>3091</v>
      </c>
      <c r="B2851" t="s">
        <v>3922</v>
      </c>
      <c r="C2851" s="1">
        <v>44746</v>
      </c>
      <c r="D2851" s="1">
        <v>45001</v>
      </c>
      <c r="E2851">
        <f t="shared" si="44"/>
        <v>8</v>
      </c>
      <c r="F2851" t="str">
        <f>_xlfn.XLOOKUP(data!$B2851,campaign!$A$2:$A$18,campaign!$B$2:$B$18)</f>
        <v>HandsetWebCapable</v>
      </c>
      <c r="G2851">
        <f>_xlfn.XLOOKUP($F2851,campaign!$B$2:$B$18,campaign!$D$2:$D$18)</f>
        <v>62</v>
      </c>
      <c r="H2851" t="str">
        <f>_xlfn.XLOOKUP($A2851,customer!$A$2:$A$978,customer!$B$2:$B$978)</f>
        <v>Sophi Bernadon</v>
      </c>
    </row>
    <row r="2852" spans="1:8" x14ac:dyDescent="0.2">
      <c r="A2852" t="s">
        <v>3091</v>
      </c>
      <c r="B2852" t="s">
        <v>3922</v>
      </c>
      <c r="C2852" s="1">
        <v>44746</v>
      </c>
      <c r="D2852" s="1">
        <v>45030</v>
      </c>
      <c r="E2852">
        <f t="shared" si="44"/>
        <v>9</v>
      </c>
      <c r="F2852" t="str">
        <f>_xlfn.XLOOKUP(data!$B2852,campaign!$A$2:$A$18,campaign!$B$2:$B$18)</f>
        <v>HandsetWebCapable</v>
      </c>
      <c r="G2852">
        <f>_xlfn.XLOOKUP($F2852,campaign!$B$2:$B$18,campaign!$D$2:$D$18)</f>
        <v>62</v>
      </c>
      <c r="H2852" t="str">
        <f>_xlfn.XLOOKUP($A2852,customer!$A$2:$A$978,customer!$B$2:$B$978)</f>
        <v>Sophi Bernadon</v>
      </c>
    </row>
    <row r="2853" spans="1:8" x14ac:dyDescent="0.2">
      <c r="A2853" t="s">
        <v>3091</v>
      </c>
      <c r="B2853" t="s">
        <v>3922</v>
      </c>
      <c r="C2853" s="1">
        <v>44746</v>
      </c>
      <c r="D2853" s="1">
        <v>45062</v>
      </c>
      <c r="E2853">
        <f t="shared" si="44"/>
        <v>10</v>
      </c>
      <c r="F2853" t="str">
        <f>_xlfn.XLOOKUP(data!$B2853,campaign!$A$2:$A$18,campaign!$B$2:$B$18)</f>
        <v>HandsetWebCapable</v>
      </c>
      <c r="G2853">
        <f>_xlfn.XLOOKUP($F2853,campaign!$B$2:$B$18,campaign!$D$2:$D$18)</f>
        <v>62</v>
      </c>
      <c r="H2853" t="str">
        <f>_xlfn.XLOOKUP($A2853,customer!$A$2:$A$978,customer!$B$2:$B$978)</f>
        <v>Sophi Bernadon</v>
      </c>
    </row>
    <row r="2854" spans="1:8" x14ac:dyDescent="0.2">
      <c r="A2854" t="s">
        <v>3091</v>
      </c>
      <c r="B2854" t="s">
        <v>3949</v>
      </c>
      <c r="C2854" s="1">
        <v>44943</v>
      </c>
      <c r="D2854" s="1">
        <v>44943</v>
      </c>
      <c r="E2854">
        <f t="shared" si="44"/>
        <v>0</v>
      </c>
      <c r="F2854" t="str">
        <f>_xlfn.XLOOKUP(data!$B2854,campaign!$A$2:$A$18,campaign!$B$2:$B$18)</f>
        <v>NewCellphoneUser</v>
      </c>
      <c r="G2854">
        <f>_xlfn.XLOOKUP($F2854,campaign!$B$2:$B$18,campaign!$D$2:$D$18)</f>
        <v>25</v>
      </c>
      <c r="H2854" t="str">
        <f>_xlfn.XLOOKUP($A2854,customer!$A$2:$A$978,customer!$B$2:$B$978)</f>
        <v>Sophi Bernadon</v>
      </c>
    </row>
    <row r="2855" spans="1:8" x14ac:dyDescent="0.2">
      <c r="A2855" t="s">
        <v>3091</v>
      </c>
      <c r="B2855" t="s">
        <v>3949</v>
      </c>
      <c r="C2855" s="1">
        <v>44943</v>
      </c>
      <c r="D2855" s="1">
        <v>44988</v>
      </c>
      <c r="E2855">
        <f t="shared" si="44"/>
        <v>1</v>
      </c>
      <c r="F2855" t="str">
        <f>_xlfn.XLOOKUP(data!$B2855,campaign!$A$2:$A$18,campaign!$B$2:$B$18)</f>
        <v>NewCellphoneUser</v>
      </c>
      <c r="G2855">
        <f>_xlfn.XLOOKUP($F2855,campaign!$B$2:$B$18,campaign!$D$2:$D$18)</f>
        <v>25</v>
      </c>
      <c r="H2855" t="str">
        <f>_xlfn.XLOOKUP($A2855,customer!$A$2:$A$978,customer!$B$2:$B$978)</f>
        <v>Sophi Bernadon</v>
      </c>
    </row>
    <row r="2856" spans="1:8" x14ac:dyDescent="0.2">
      <c r="A2856" t="s">
        <v>3091</v>
      </c>
      <c r="B2856" t="s">
        <v>3949</v>
      </c>
      <c r="C2856" s="1">
        <v>44943</v>
      </c>
      <c r="D2856" s="1">
        <v>45045</v>
      </c>
      <c r="E2856">
        <f t="shared" si="44"/>
        <v>3</v>
      </c>
      <c r="F2856" t="str">
        <f>_xlfn.XLOOKUP(data!$B2856,campaign!$A$2:$A$18,campaign!$B$2:$B$18)</f>
        <v>NewCellphoneUser</v>
      </c>
      <c r="G2856">
        <f>_xlfn.XLOOKUP($F2856,campaign!$B$2:$B$18,campaign!$D$2:$D$18)</f>
        <v>25</v>
      </c>
      <c r="H2856" t="str">
        <f>_xlfn.XLOOKUP($A2856,customer!$A$2:$A$978,customer!$B$2:$B$978)</f>
        <v>Sophi Bernadon</v>
      </c>
    </row>
    <row r="2857" spans="1:8" x14ac:dyDescent="0.2">
      <c r="A2857" t="s">
        <v>3091</v>
      </c>
      <c r="B2857" t="s">
        <v>3949</v>
      </c>
      <c r="C2857" s="1">
        <v>44943</v>
      </c>
      <c r="D2857" s="1">
        <v>45048</v>
      </c>
      <c r="E2857">
        <f t="shared" si="44"/>
        <v>3</v>
      </c>
      <c r="F2857" t="str">
        <f>_xlfn.XLOOKUP(data!$B2857,campaign!$A$2:$A$18,campaign!$B$2:$B$18)</f>
        <v>NewCellphoneUser</v>
      </c>
      <c r="G2857">
        <f>_xlfn.XLOOKUP($F2857,campaign!$B$2:$B$18,campaign!$D$2:$D$18)</f>
        <v>25</v>
      </c>
      <c r="H2857" t="str">
        <f>_xlfn.XLOOKUP($A2857,customer!$A$2:$A$978,customer!$B$2:$B$978)</f>
        <v>Sophi Bernadon</v>
      </c>
    </row>
    <row r="2858" spans="1:8" x14ac:dyDescent="0.2">
      <c r="A2858" t="s">
        <v>3091</v>
      </c>
      <c r="B2858" t="s">
        <v>3948</v>
      </c>
      <c r="C2858" s="1">
        <v>44986</v>
      </c>
      <c r="D2858" s="1">
        <v>44986</v>
      </c>
      <c r="E2858">
        <f t="shared" si="44"/>
        <v>0</v>
      </c>
      <c r="F2858" t="str">
        <f>_xlfn.XLOOKUP(data!$B2858,campaign!$A$2:$A$18,campaign!$B$2:$B$18)</f>
        <v>HasCreditCard</v>
      </c>
      <c r="G2858">
        <f>_xlfn.XLOOKUP($F2858,campaign!$B$2:$B$18,campaign!$D$2:$D$18)</f>
        <v>65</v>
      </c>
      <c r="H2858" t="str">
        <f>_xlfn.XLOOKUP($A2858,customer!$A$2:$A$978,customer!$B$2:$B$978)</f>
        <v>Sophi Bernadon</v>
      </c>
    </row>
    <row r="2859" spans="1:8" x14ac:dyDescent="0.2">
      <c r="A2859" t="s">
        <v>3091</v>
      </c>
      <c r="B2859" t="s">
        <v>3948</v>
      </c>
      <c r="C2859" s="1">
        <v>44986</v>
      </c>
      <c r="D2859" s="1">
        <v>45018</v>
      </c>
      <c r="E2859">
        <f t="shared" si="44"/>
        <v>1</v>
      </c>
      <c r="F2859" t="str">
        <f>_xlfn.XLOOKUP(data!$B2859,campaign!$A$2:$A$18,campaign!$B$2:$B$18)</f>
        <v>HasCreditCard</v>
      </c>
      <c r="G2859">
        <f>_xlfn.XLOOKUP($F2859,campaign!$B$2:$B$18,campaign!$D$2:$D$18)</f>
        <v>65</v>
      </c>
      <c r="H2859" t="str">
        <f>_xlfn.XLOOKUP($A2859,customer!$A$2:$A$978,customer!$B$2:$B$978)</f>
        <v>Sophi Bernadon</v>
      </c>
    </row>
    <row r="2860" spans="1:8" x14ac:dyDescent="0.2">
      <c r="A2860" t="s">
        <v>3091</v>
      </c>
      <c r="B2860" t="s">
        <v>3948</v>
      </c>
      <c r="C2860" s="1">
        <v>44986</v>
      </c>
      <c r="D2860" s="1">
        <v>45053</v>
      </c>
      <c r="E2860">
        <f t="shared" si="44"/>
        <v>2</v>
      </c>
      <c r="F2860" t="str">
        <f>_xlfn.XLOOKUP(data!$B2860,campaign!$A$2:$A$18,campaign!$B$2:$B$18)</f>
        <v>HasCreditCard</v>
      </c>
      <c r="G2860">
        <f>_xlfn.XLOOKUP($F2860,campaign!$B$2:$B$18,campaign!$D$2:$D$18)</f>
        <v>65</v>
      </c>
      <c r="H2860" t="str">
        <f>_xlfn.XLOOKUP($A2860,customer!$A$2:$A$978,customer!$B$2:$B$978)</f>
        <v>Sophi Bernadon</v>
      </c>
    </row>
    <row r="2861" spans="1:8" x14ac:dyDescent="0.2">
      <c r="A2861" t="s">
        <v>3092</v>
      </c>
      <c r="B2861" t="s">
        <v>3921</v>
      </c>
      <c r="C2861" s="1">
        <v>44693</v>
      </c>
      <c r="D2861" s="1">
        <v>44693</v>
      </c>
      <c r="E2861">
        <f t="shared" si="44"/>
        <v>0</v>
      </c>
      <c r="F2861" t="str">
        <f>_xlfn.XLOOKUP(data!$B2861,campaign!$A$2:$A$18,campaign!$B$2:$B$18)</f>
        <v>HandsetRefurbished</v>
      </c>
      <c r="G2861">
        <f>_xlfn.XLOOKUP($F2861,campaign!$B$2:$B$18,campaign!$D$2:$D$18)</f>
        <v>26</v>
      </c>
      <c r="H2861" t="str">
        <f>_xlfn.XLOOKUP($A2861,customer!$A$2:$A$978,customer!$B$2:$B$978)</f>
        <v>Kariotta Lauridsen</v>
      </c>
    </row>
    <row r="2862" spans="1:8" x14ac:dyDescent="0.2">
      <c r="A2862" t="s">
        <v>3092</v>
      </c>
      <c r="B2862" t="s">
        <v>3921</v>
      </c>
      <c r="C2862" s="1">
        <v>44693</v>
      </c>
      <c r="D2862" s="1">
        <v>44789</v>
      </c>
      <c r="E2862">
        <f t="shared" si="44"/>
        <v>3</v>
      </c>
      <c r="F2862" t="str">
        <f>_xlfn.XLOOKUP(data!$B2862,campaign!$A$2:$A$18,campaign!$B$2:$B$18)</f>
        <v>HandsetRefurbished</v>
      </c>
      <c r="G2862">
        <f>_xlfn.XLOOKUP($F2862,campaign!$B$2:$B$18,campaign!$D$2:$D$18)</f>
        <v>26</v>
      </c>
      <c r="H2862" t="str">
        <f>_xlfn.XLOOKUP($A2862,customer!$A$2:$A$978,customer!$B$2:$B$978)</f>
        <v>Kariotta Lauridsen</v>
      </c>
    </row>
    <row r="2863" spans="1:8" x14ac:dyDescent="0.2">
      <c r="A2863" t="s">
        <v>3092</v>
      </c>
      <c r="B2863" t="s">
        <v>3921</v>
      </c>
      <c r="C2863" s="1">
        <v>44693</v>
      </c>
      <c r="D2863" s="1">
        <v>44819</v>
      </c>
      <c r="E2863">
        <f t="shared" si="44"/>
        <v>4</v>
      </c>
      <c r="F2863" t="str">
        <f>_xlfn.XLOOKUP(data!$B2863,campaign!$A$2:$A$18,campaign!$B$2:$B$18)</f>
        <v>HandsetRefurbished</v>
      </c>
      <c r="G2863">
        <f>_xlfn.XLOOKUP($F2863,campaign!$B$2:$B$18,campaign!$D$2:$D$18)</f>
        <v>26</v>
      </c>
      <c r="H2863" t="str">
        <f>_xlfn.XLOOKUP($A2863,customer!$A$2:$A$978,customer!$B$2:$B$978)</f>
        <v>Kariotta Lauridsen</v>
      </c>
    </row>
    <row r="2864" spans="1:8" x14ac:dyDescent="0.2">
      <c r="A2864" t="s">
        <v>3092</v>
      </c>
      <c r="B2864" t="s">
        <v>3921</v>
      </c>
      <c r="C2864" s="1">
        <v>44693</v>
      </c>
      <c r="D2864" s="1">
        <v>44860</v>
      </c>
      <c r="E2864">
        <f t="shared" si="44"/>
        <v>5</v>
      </c>
      <c r="F2864" t="str">
        <f>_xlfn.XLOOKUP(data!$B2864,campaign!$A$2:$A$18,campaign!$B$2:$B$18)</f>
        <v>HandsetRefurbished</v>
      </c>
      <c r="G2864">
        <f>_xlfn.XLOOKUP($F2864,campaign!$B$2:$B$18,campaign!$D$2:$D$18)</f>
        <v>26</v>
      </c>
      <c r="H2864" t="str">
        <f>_xlfn.XLOOKUP($A2864,customer!$A$2:$A$978,customer!$B$2:$B$978)</f>
        <v>Kariotta Lauridsen</v>
      </c>
    </row>
    <row r="2865" spans="1:8" x14ac:dyDescent="0.2">
      <c r="A2865" t="s">
        <v>3092</v>
      </c>
      <c r="B2865" t="s">
        <v>3921</v>
      </c>
      <c r="C2865" s="1">
        <v>44693</v>
      </c>
      <c r="D2865" s="1">
        <v>44882</v>
      </c>
      <c r="E2865">
        <f t="shared" si="44"/>
        <v>6</v>
      </c>
      <c r="F2865" t="str">
        <f>_xlfn.XLOOKUP(data!$B2865,campaign!$A$2:$A$18,campaign!$B$2:$B$18)</f>
        <v>HandsetRefurbished</v>
      </c>
      <c r="G2865">
        <f>_xlfn.XLOOKUP($F2865,campaign!$B$2:$B$18,campaign!$D$2:$D$18)</f>
        <v>26</v>
      </c>
      <c r="H2865" t="str">
        <f>_xlfn.XLOOKUP($A2865,customer!$A$2:$A$978,customer!$B$2:$B$978)</f>
        <v>Kariotta Lauridsen</v>
      </c>
    </row>
    <row r="2866" spans="1:8" x14ac:dyDescent="0.2">
      <c r="A2866" t="s">
        <v>3092</v>
      </c>
      <c r="B2866" t="s">
        <v>3921</v>
      </c>
      <c r="C2866" s="1">
        <v>44693</v>
      </c>
      <c r="D2866" s="1">
        <v>44914</v>
      </c>
      <c r="E2866">
        <f t="shared" si="44"/>
        <v>7</v>
      </c>
      <c r="F2866" t="str">
        <f>_xlfn.XLOOKUP(data!$B2866,campaign!$A$2:$A$18,campaign!$B$2:$B$18)</f>
        <v>HandsetRefurbished</v>
      </c>
      <c r="G2866">
        <f>_xlfn.XLOOKUP($F2866,campaign!$B$2:$B$18,campaign!$D$2:$D$18)</f>
        <v>26</v>
      </c>
      <c r="H2866" t="str">
        <f>_xlfn.XLOOKUP($A2866,customer!$A$2:$A$978,customer!$B$2:$B$978)</f>
        <v>Kariotta Lauridsen</v>
      </c>
    </row>
    <row r="2867" spans="1:8" x14ac:dyDescent="0.2">
      <c r="A2867" t="s">
        <v>3092</v>
      </c>
      <c r="B2867" t="s">
        <v>3921</v>
      </c>
      <c r="C2867" s="1">
        <v>44693</v>
      </c>
      <c r="D2867" s="1">
        <v>44941</v>
      </c>
      <c r="E2867">
        <f t="shared" si="44"/>
        <v>8</v>
      </c>
      <c r="F2867" t="str">
        <f>_xlfn.XLOOKUP(data!$B2867,campaign!$A$2:$A$18,campaign!$B$2:$B$18)</f>
        <v>HandsetRefurbished</v>
      </c>
      <c r="G2867">
        <f>_xlfn.XLOOKUP($F2867,campaign!$B$2:$B$18,campaign!$D$2:$D$18)</f>
        <v>26</v>
      </c>
      <c r="H2867" t="str">
        <f>_xlfn.XLOOKUP($A2867,customer!$A$2:$A$978,customer!$B$2:$B$978)</f>
        <v>Kariotta Lauridsen</v>
      </c>
    </row>
    <row r="2868" spans="1:8" x14ac:dyDescent="0.2">
      <c r="A2868" t="s">
        <v>3092</v>
      </c>
      <c r="B2868" t="s">
        <v>3921</v>
      </c>
      <c r="C2868" s="1">
        <v>44693</v>
      </c>
      <c r="D2868" s="1">
        <v>44974</v>
      </c>
      <c r="E2868">
        <f t="shared" si="44"/>
        <v>9</v>
      </c>
      <c r="F2868" t="str">
        <f>_xlfn.XLOOKUP(data!$B2868,campaign!$A$2:$A$18,campaign!$B$2:$B$18)</f>
        <v>HandsetRefurbished</v>
      </c>
      <c r="G2868">
        <f>_xlfn.XLOOKUP($F2868,campaign!$B$2:$B$18,campaign!$D$2:$D$18)</f>
        <v>26</v>
      </c>
      <c r="H2868" t="str">
        <f>_xlfn.XLOOKUP($A2868,customer!$A$2:$A$978,customer!$B$2:$B$978)</f>
        <v>Kariotta Lauridsen</v>
      </c>
    </row>
    <row r="2869" spans="1:8" x14ac:dyDescent="0.2">
      <c r="A2869" t="s">
        <v>3092</v>
      </c>
      <c r="B2869" t="s">
        <v>3921</v>
      </c>
      <c r="C2869" s="1">
        <v>44693</v>
      </c>
      <c r="D2869" s="1">
        <v>45004</v>
      </c>
      <c r="E2869">
        <f t="shared" si="44"/>
        <v>10</v>
      </c>
      <c r="F2869" t="str">
        <f>_xlfn.XLOOKUP(data!$B2869,campaign!$A$2:$A$18,campaign!$B$2:$B$18)</f>
        <v>HandsetRefurbished</v>
      </c>
      <c r="G2869">
        <f>_xlfn.XLOOKUP($F2869,campaign!$B$2:$B$18,campaign!$D$2:$D$18)</f>
        <v>26</v>
      </c>
      <c r="H2869" t="str">
        <f>_xlfn.XLOOKUP($A2869,customer!$A$2:$A$978,customer!$B$2:$B$978)</f>
        <v>Kariotta Lauridsen</v>
      </c>
    </row>
    <row r="2870" spans="1:8" x14ac:dyDescent="0.2">
      <c r="A2870" t="s">
        <v>3092</v>
      </c>
      <c r="B2870" t="s">
        <v>3921</v>
      </c>
      <c r="C2870" s="1">
        <v>44693</v>
      </c>
      <c r="D2870" s="1">
        <v>45031</v>
      </c>
      <c r="E2870">
        <f t="shared" si="44"/>
        <v>11</v>
      </c>
      <c r="F2870" t="str">
        <f>_xlfn.XLOOKUP(data!$B2870,campaign!$A$2:$A$18,campaign!$B$2:$B$18)</f>
        <v>HandsetRefurbished</v>
      </c>
      <c r="G2870">
        <f>_xlfn.XLOOKUP($F2870,campaign!$B$2:$B$18,campaign!$D$2:$D$18)</f>
        <v>26</v>
      </c>
      <c r="H2870" t="str">
        <f>_xlfn.XLOOKUP($A2870,customer!$A$2:$A$978,customer!$B$2:$B$978)</f>
        <v>Kariotta Lauridsen</v>
      </c>
    </row>
    <row r="2871" spans="1:8" x14ac:dyDescent="0.2">
      <c r="A2871" t="s">
        <v>3092</v>
      </c>
      <c r="B2871" t="s">
        <v>3950</v>
      </c>
      <c r="C2871" s="1">
        <v>44755</v>
      </c>
      <c r="D2871" s="1">
        <v>44755</v>
      </c>
      <c r="E2871">
        <f t="shared" si="44"/>
        <v>0</v>
      </c>
      <c r="F2871" t="str">
        <f>_xlfn.XLOOKUP(data!$B2871,campaign!$A$2:$A$18,campaign!$B$2:$B$18)</f>
        <v>NotNewCellphoneUser</v>
      </c>
      <c r="G2871">
        <f>_xlfn.XLOOKUP($F2871,campaign!$B$2:$B$18,campaign!$D$2:$D$18)</f>
        <v>28</v>
      </c>
      <c r="H2871" t="str">
        <f>_xlfn.XLOOKUP($A2871,customer!$A$2:$A$978,customer!$B$2:$B$978)</f>
        <v>Kariotta Lauridsen</v>
      </c>
    </row>
    <row r="2872" spans="1:8" x14ac:dyDescent="0.2">
      <c r="A2872" t="s">
        <v>3092</v>
      </c>
      <c r="B2872" t="s">
        <v>3950</v>
      </c>
      <c r="C2872" s="1">
        <v>44755</v>
      </c>
      <c r="D2872" s="1">
        <v>44818</v>
      </c>
      <c r="E2872">
        <f t="shared" si="44"/>
        <v>2</v>
      </c>
      <c r="F2872" t="str">
        <f>_xlfn.XLOOKUP(data!$B2872,campaign!$A$2:$A$18,campaign!$B$2:$B$18)</f>
        <v>NotNewCellphoneUser</v>
      </c>
      <c r="G2872">
        <f>_xlfn.XLOOKUP($F2872,campaign!$B$2:$B$18,campaign!$D$2:$D$18)</f>
        <v>28</v>
      </c>
      <c r="H2872" t="str">
        <f>_xlfn.XLOOKUP($A2872,customer!$A$2:$A$978,customer!$B$2:$B$978)</f>
        <v>Kariotta Lauridsen</v>
      </c>
    </row>
    <row r="2873" spans="1:8" x14ac:dyDescent="0.2">
      <c r="A2873" t="s">
        <v>3092</v>
      </c>
      <c r="B2873" t="s">
        <v>3950</v>
      </c>
      <c r="C2873" s="1">
        <v>44755</v>
      </c>
      <c r="D2873" s="1">
        <v>44850</v>
      </c>
      <c r="E2873">
        <f t="shared" si="44"/>
        <v>3</v>
      </c>
      <c r="F2873" t="str">
        <f>_xlfn.XLOOKUP(data!$B2873,campaign!$A$2:$A$18,campaign!$B$2:$B$18)</f>
        <v>NotNewCellphoneUser</v>
      </c>
      <c r="G2873">
        <f>_xlfn.XLOOKUP($F2873,campaign!$B$2:$B$18,campaign!$D$2:$D$18)</f>
        <v>28</v>
      </c>
      <c r="H2873" t="str">
        <f>_xlfn.XLOOKUP($A2873,customer!$A$2:$A$978,customer!$B$2:$B$978)</f>
        <v>Kariotta Lauridsen</v>
      </c>
    </row>
    <row r="2874" spans="1:8" x14ac:dyDescent="0.2">
      <c r="A2874" t="s">
        <v>3092</v>
      </c>
      <c r="B2874" t="s">
        <v>3950</v>
      </c>
      <c r="C2874" s="1">
        <v>44755</v>
      </c>
      <c r="D2874" s="1">
        <v>44918</v>
      </c>
      <c r="E2874">
        <f t="shared" si="44"/>
        <v>5</v>
      </c>
      <c r="F2874" t="str">
        <f>_xlfn.XLOOKUP(data!$B2874,campaign!$A$2:$A$18,campaign!$B$2:$B$18)</f>
        <v>NotNewCellphoneUser</v>
      </c>
      <c r="G2874">
        <f>_xlfn.XLOOKUP($F2874,campaign!$B$2:$B$18,campaign!$D$2:$D$18)</f>
        <v>28</v>
      </c>
      <c r="H2874" t="str">
        <f>_xlfn.XLOOKUP($A2874,customer!$A$2:$A$978,customer!$B$2:$B$978)</f>
        <v>Kariotta Lauridsen</v>
      </c>
    </row>
    <row r="2875" spans="1:8" x14ac:dyDescent="0.2">
      <c r="A2875" t="s">
        <v>3092</v>
      </c>
      <c r="B2875" t="s">
        <v>3950</v>
      </c>
      <c r="C2875" s="1">
        <v>44755</v>
      </c>
      <c r="D2875" s="1">
        <v>44951</v>
      </c>
      <c r="E2875">
        <f t="shared" si="44"/>
        <v>6</v>
      </c>
      <c r="F2875" t="str">
        <f>_xlfn.XLOOKUP(data!$B2875,campaign!$A$2:$A$18,campaign!$B$2:$B$18)</f>
        <v>NotNewCellphoneUser</v>
      </c>
      <c r="G2875">
        <f>_xlfn.XLOOKUP($F2875,campaign!$B$2:$B$18,campaign!$D$2:$D$18)</f>
        <v>28</v>
      </c>
      <c r="H2875" t="str">
        <f>_xlfn.XLOOKUP($A2875,customer!$A$2:$A$978,customer!$B$2:$B$978)</f>
        <v>Kariotta Lauridsen</v>
      </c>
    </row>
    <row r="2876" spans="1:8" x14ac:dyDescent="0.2">
      <c r="A2876" t="s">
        <v>3092</v>
      </c>
      <c r="B2876" t="s">
        <v>3950</v>
      </c>
      <c r="C2876" s="1">
        <v>44755</v>
      </c>
      <c r="D2876" s="1">
        <v>44973</v>
      </c>
      <c r="E2876">
        <f t="shared" si="44"/>
        <v>7</v>
      </c>
      <c r="F2876" t="str">
        <f>_xlfn.XLOOKUP(data!$B2876,campaign!$A$2:$A$18,campaign!$B$2:$B$18)</f>
        <v>NotNewCellphoneUser</v>
      </c>
      <c r="G2876">
        <f>_xlfn.XLOOKUP($F2876,campaign!$B$2:$B$18,campaign!$D$2:$D$18)</f>
        <v>28</v>
      </c>
      <c r="H2876" t="str">
        <f>_xlfn.XLOOKUP($A2876,customer!$A$2:$A$978,customer!$B$2:$B$978)</f>
        <v>Kariotta Lauridsen</v>
      </c>
    </row>
    <row r="2877" spans="1:8" x14ac:dyDescent="0.2">
      <c r="A2877" t="s">
        <v>3092</v>
      </c>
      <c r="B2877" t="s">
        <v>3950</v>
      </c>
      <c r="C2877" s="1">
        <v>44755</v>
      </c>
      <c r="D2877" s="1">
        <v>45044</v>
      </c>
      <c r="E2877">
        <f t="shared" si="44"/>
        <v>9</v>
      </c>
      <c r="F2877" t="str">
        <f>_xlfn.XLOOKUP(data!$B2877,campaign!$A$2:$A$18,campaign!$B$2:$B$18)</f>
        <v>NotNewCellphoneUser</v>
      </c>
      <c r="G2877">
        <f>_xlfn.XLOOKUP($F2877,campaign!$B$2:$B$18,campaign!$D$2:$D$18)</f>
        <v>28</v>
      </c>
      <c r="H2877" t="str">
        <f>_xlfn.XLOOKUP($A2877,customer!$A$2:$A$978,customer!$B$2:$B$978)</f>
        <v>Kariotta Lauridsen</v>
      </c>
    </row>
    <row r="2878" spans="1:8" x14ac:dyDescent="0.2">
      <c r="A2878" t="s">
        <v>3092</v>
      </c>
      <c r="B2878" t="s">
        <v>3928</v>
      </c>
      <c r="C2878" s="1">
        <v>45035</v>
      </c>
      <c r="D2878" s="1">
        <v>45035</v>
      </c>
      <c r="E2878">
        <f t="shared" si="44"/>
        <v>0</v>
      </c>
      <c r="F2878" t="str">
        <f>_xlfn.XLOOKUP(data!$B2878,campaign!$A$2:$A$18,campaign!$B$2:$B$18)</f>
        <v>OptOutMailings</v>
      </c>
      <c r="G2878">
        <f>_xlfn.XLOOKUP($F2878,campaign!$B$2:$B$18,campaign!$D$2:$D$18)</f>
        <v>75</v>
      </c>
      <c r="H2878" t="str">
        <f>_xlfn.XLOOKUP($A2878,customer!$A$2:$A$978,customer!$B$2:$B$978)</f>
        <v>Kariotta Lauridsen</v>
      </c>
    </row>
    <row r="2879" spans="1:8" x14ac:dyDescent="0.2">
      <c r="A2879" t="s">
        <v>3092</v>
      </c>
      <c r="B2879" t="s">
        <v>3928</v>
      </c>
      <c r="C2879" s="1">
        <v>45035</v>
      </c>
      <c r="D2879" s="1">
        <v>45076</v>
      </c>
      <c r="E2879">
        <f t="shared" si="44"/>
        <v>1</v>
      </c>
      <c r="F2879" t="str">
        <f>_xlfn.XLOOKUP(data!$B2879,campaign!$A$2:$A$18,campaign!$B$2:$B$18)</f>
        <v>OptOutMailings</v>
      </c>
      <c r="G2879">
        <f>_xlfn.XLOOKUP($F2879,campaign!$B$2:$B$18,campaign!$D$2:$D$18)</f>
        <v>75</v>
      </c>
      <c r="H2879" t="str">
        <f>_xlfn.XLOOKUP($A2879,customer!$A$2:$A$978,customer!$B$2:$B$978)</f>
        <v>Kariotta Lauridsen</v>
      </c>
    </row>
    <row r="2880" spans="1:8" x14ac:dyDescent="0.2">
      <c r="A2880" t="s">
        <v>3092</v>
      </c>
      <c r="B2880" t="s">
        <v>3928</v>
      </c>
      <c r="C2880" s="1">
        <v>45035</v>
      </c>
      <c r="D2880" s="1">
        <v>45079</v>
      </c>
      <c r="E2880">
        <f t="shared" si="44"/>
        <v>1</v>
      </c>
      <c r="F2880" t="str">
        <f>_xlfn.XLOOKUP(data!$B2880,campaign!$A$2:$A$18,campaign!$B$2:$B$18)</f>
        <v>OptOutMailings</v>
      </c>
      <c r="G2880">
        <f>_xlfn.XLOOKUP($F2880,campaign!$B$2:$B$18,campaign!$D$2:$D$18)</f>
        <v>75</v>
      </c>
      <c r="H2880" t="str">
        <f>_xlfn.XLOOKUP($A2880,customer!$A$2:$A$978,customer!$B$2:$B$978)</f>
        <v>Kariotta Lauridsen</v>
      </c>
    </row>
    <row r="2881" spans="1:8" x14ac:dyDescent="0.2">
      <c r="A2881" t="s">
        <v>3093</v>
      </c>
      <c r="B2881" t="s">
        <v>3924</v>
      </c>
      <c r="C2881" s="1">
        <v>44745</v>
      </c>
      <c r="D2881" s="1">
        <v>44745</v>
      </c>
      <c r="E2881">
        <f t="shared" si="44"/>
        <v>0</v>
      </c>
      <c r="F2881" t="str">
        <f>_xlfn.XLOOKUP(data!$B2881,campaign!$A$2:$A$18,campaign!$B$2:$B$18)</f>
        <v>RVOwner</v>
      </c>
      <c r="G2881">
        <f>_xlfn.XLOOKUP($F2881,campaign!$B$2:$B$18,campaign!$D$2:$D$18)</f>
        <v>22</v>
      </c>
      <c r="H2881" t="str">
        <f>_xlfn.XLOOKUP($A2881,customer!$A$2:$A$978,customer!$B$2:$B$978)</f>
        <v>Stoddard Hannan</v>
      </c>
    </row>
    <row r="2882" spans="1:8" x14ac:dyDescent="0.2">
      <c r="A2882" t="s">
        <v>3093</v>
      </c>
      <c r="B2882" t="s">
        <v>3924</v>
      </c>
      <c r="C2882" s="1">
        <v>44745</v>
      </c>
      <c r="D2882" s="1">
        <v>44779</v>
      </c>
      <c r="E2882">
        <f t="shared" si="44"/>
        <v>1</v>
      </c>
      <c r="F2882" t="str">
        <f>_xlfn.XLOOKUP(data!$B2882,campaign!$A$2:$A$18,campaign!$B$2:$B$18)</f>
        <v>RVOwner</v>
      </c>
      <c r="G2882">
        <f>_xlfn.XLOOKUP($F2882,campaign!$B$2:$B$18,campaign!$D$2:$D$18)</f>
        <v>22</v>
      </c>
      <c r="H2882" t="str">
        <f>_xlfn.XLOOKUP($A2882,customer!$A$2:$A$978,customer!$B$2:$B$978)</f>
        <v>Stoddard Hannan</v>
      </c>
    </row>
    <row r="2883" spans="1:8" x14ac:dyDescent="0.2">
      <c r="A2883" t="s">
        <v>3093</v>
      </c>
      <c r="B2883" t="s">
        <v>3924</v>
      </c>
      <c r="C2883" s="1">
        <v>44745</v>
      </c>
      <c r="D2883" s="1">
        <v>44822</v>
      </c>
      <c r="E2883">
        <f t="shared" ref="E2883:E2946" si="45">DATEDIF(C2883,D2883,"M")</f>
        <v>2</v>
      </c>
      <c r="F2883" t="str">
        <f>_xlfn.XLOOKUP(data!$B2883,campaign!$A$2:$A$18,campaign!$B$2:$B$18)</f>
        <v>RVOwner</v>
      </c>
      <c r="G2883">
        <f>_xlfn.XLOOKUP($F2883,campaign!$B$2:$B$18,campaign!$D$2:$D$18)</f>
        <v>22</v>
      </c>
      <c r="H2883" t="str">
        <f>_xlfn.XLOOKUP($A2883,customer!$A$2:$A$978,customer!$B$2:$B$978)</f>
        <v>Stoddard Hannan</v>
      </c>
    </row>
    <row r="2884" spans="1:8" x14ac:dyDescent="0.2">
      <c r="A2884" t="s">
        <v>3093</v>
      </c>
      <c r="B2884" t="s">
        <v>3924</v>
      </c>
      <c r="C2884" s="1">
        <v>44745</v>
      </c>
      <c r="D2884" s="1">
        <v>44852</v>
      </c>
      <c r="E2884">
        <f t="shared" si="45"/>
        <v>3</v>
      </c>
      <c r="F2884" t="str">
        <f>_xlfn.XLOOKUP(data!$B2884,campaign!$A$2:$A$18,campaign!$B$2:$B$18)</f>
        <v>RVOwner</v>
      </c>
      <c r="G2884">
        <f>_xlfn.XLOOKUP($F2884,campaign!$B$2:$B$18,campaign!$D$2:$D$18)</f>
        <v>22</v>
      </c>
      <c r="H2884" t="str">
        <f>_xlfn.XLOOKUP($A2884,customer!$A$2:$A$978,customer!$B$2:$B$978)</f>
        <v>Stoddard Hannan</v>
      </c>
    </row>
    <row r="2885" spans="1:8" x14ac:dyDescent="0.2">
      <c r="A2885" t="s">
        <v>3093</v>
      </c>
      <c r="B2885" t="s">
        <v>3924</v>
      </c>
      <c r="C2885" s="1">
        <v>44745</v>
      </c>
      <c r="D2885" s="1">
        <v>44876</v>
      </c>
      <c r="E2885">
        <f t="shared" si="45"/>
        <v>4</v>
      </c>
      <c r="F2885" t="str">
        <f>_xlfn.XLOOKUP(data!$B2885,campaign!$A$2:$A$18,campaign!$B$2:$B$18)</f>
        <v>RVOwner</v>
      </c>
      <c r="G2885">
        <f>_xlfn.XLOOKUP($F2885,campaign!$B$2:$B$18,campaign!$D$2:$D$18)</f>
        <v>22</v>
      </c>
      <c r="H2885" t="str">
        <f>_xlfn.XLOOKUP($A2885,customer!$A$2:$A$978,customer!$B$2:$B$978)</f>
        <v>Stoddard Hannan</v>
      </c>
    </row>
    <row r="2886" spans="1:8" x14ac:dyDescent="0.2">
      <c r="A2886" t="s">
        <v>3093</v>
      </c>
      <c r="B2886" t="s">
        <v>3924</v>
      </c>
      <c r="C2886" s="1">
        <v>44745</v>
      </c>
      <c r="D2886" s="1">
        <v>44904</v>
      </c>
      <c r="E2886">
        <f t="shared" si="45"/>
        <v>5</v>
      </c>
      <c r="F2886" t="str">
        <f>_xlfn.XLOOKUP(data!$B2886,campaign!$A$2:$A$18,campaign!$B$2:$B$18)</f>
        <v>RVOwner</v>
      </c>
      <c r="G2886">
        <f>_xlfn.XLOOKUP($F2886,campaign!$B$2:$B$18,campaign!$D$2:$D$18)</f>
        <v>22</v>
      </c>
      <c r="H2886" t="str">
        <f>_xlfn.XLOOKUP($A2886,customer!$A$2:$A$978,customer!$B$2:$B$978)</f>
        <v>Stoddard Hannan</v>
      </c>
    </row>
    <row r="2887" spans="1:8" x14ac:dyDescent="0.2">
      <c r="A2887" t="s">
        <v>3093</v>
      </c>
      <c r="B2887" t="s">
        <v>3924</v>
      </c>
      <c r="C2887" s="1">
        <v>44745</v>
      </c>
      <c r="D2887" s="1">
        <v>44937</v>
      </c>
      <c r="E2887">
        <f t="shared" si="45"/>
        <v>6</v>
      </c>
      <c r="F2887" t="str">
        <f>_xlfn.XLOOKUP(data!$B2887,campaign!$A$2:$A$18,campaign!$B$2:$B$18)</f>
        <v>RVOwner</v>
      </c>
      <c r="G2887">
        <f>_xlfn.XLOOKUP($F2887,campaign!$B$2:$B$18,campaign!$D$2:$D$18)</f>
        <v>22</v>
      </c>
      <c r="H2887" t="str">
        <f>_xlfn.XLOOKUP($A2887,customer!$A$2:$A$978,customer!$B$2:$B$978)</f>
        <v>Stoddard Hannan</v>
      </c>
    </row>
    <row r="2888" spans="1:8" x14ac:dyDescent="0.2">
      <c r="A2888" t="s">
        <v>3093</v>
      </c>
      <c r="B2888" t="s">
        <v>3924</v>
      </c>
      <c r="C2888" s="1">
        <v>44745</v>
      </c>
      <c r="D2888" s="1">
        <v>44997</v>
      </c>
      <c r="E2888">
        <f t="shared" si="45"/>
        <v>8</v>
      </c>
      <c r="F2888" t="str">
        <f>_xlfn.XLOOKUP(data!$B2888,campaign!$A$2:$A$18,campaign!$B$2:$B$18)</f>
        <v>RVOwner</v>
      </c>
      <c r="G2888">
        <f>_xlfn.XLOOKUP($F2888,campaign!$B$2:$B$18,campaign!$D$2:$D$18)</f>
        <v>22</v>
      </c>
      <c r="H2888" t="str">
        <f>_xlfn.XLOOKUP($A2888,customer!$A$2:$A$978,customer!$B$2:$B$978)</f>
        <v>Stoddard Hannan</v>
      </c>
    </row>
    <row r="2889" spans="1:8" x14ac:dyDescent="0.2">
      <c r="A2889" t="s">
        <v>3093</v>
      </c>
      <c r="B2889" t="s">
        <v>3924</v>
      </c>
      <c r="C2889" s="1">
        <v>44745</v>
      </c>
      <c r="D2889" s="1">
        <v>45024</v>
      </c>
      <c r="E2889">
        <f t="shared" si="45"/>
        <v>9</v>
      </c>
      <c r="F2889" t="str">
        <f>_xlfn.XLOOKUP(data!$B2889,campaign!$A$2:$A$18,campaign!$B$2:$B$18)</f>
        <v>RVOwner</v>
      </c>
      <c r="G2889">
        <f>_xlfn.XLOOKUP($F2889,campaign!$B$2:$B$18,campaign!$D$2:$D$18)</f>
        <v>22</v>
      </c>
      <c r="H2889" t="str">
        <f>_xlfn.XLOOKUP($A2889,customer!$A$2:$A$978,customer!$B$2:$B$978)</f>
        <v>Stoddard Hannan</v>
      </c>
    </row>
    <row r="2890" spans="1:8" x14ac:dyDescent="0.2">
      <c r="A2890" t="s">
        <v>3093</v>
      </c>
      <c r="B2890" t="s">
        <v>3924</v>
      </c>
      <c r="C2890" s="1">
        <v>44745</v>
      </c>
      <c r="D2890" s="1">
        <v>45061</v>
      </c>
      <c r="E2890">
        <f t="shared" si="45"/>
        <v>10</v>
      </c>
      <c r="F2890" t="str">
        <f>_xlfn.XLOOKUP(data!$B2890,campaign!$A$2:$A$18,campaign!$B$2:$B$18)</f>
        <v>RVOwner</v>
      </c>
      <c r="G2890">
        <f>_xlfn.XLOOKUP($F2890,campaign!$B$2:$B$18,campaign!$D$2:$D$18)</f>
        <v>22</v>
      </c>
      <c r="H2890" t="str">
        <f>_xlfn.XLOOKUP($A2890,customer!$A$2:$A$978,customer!$B$2:$B$978)</f>
        <v>Stoddard Hannan</v>
      </c>
    </row>
    <row r="2891" spans="1:8" x14ac:dyDescent="0.2">
      <c r="A2891" t="s">
        <v>3093</v>
      </c>
      <c r="B2891" t="s">
        <v>3926</v>
      </c>
      <c r="C2891" s="1">
        <v>44858</v>
      </c>
      <c r="D2891" s="1">
        <v>44858</v>
      </c>
      <c r="E2891">
        <f t="shared" si="45"/>
        <v>0</v>
      </c>
      <c r="F2891" t="str">
        <f>_xlfn.XLOOKUP(data!$B2891,campaign!$A$2:$A$18,campaign!$B$2:$B$18)</f>
        <v>BuysViaMailOrder</v>
      </c>
      <c r="G2891">
        <f>_xlfn.XLOOKUP($F2891,campaign!$B$2:$B$18,campaign!$D$2:$D$18)</f>
        <v>25</v>
      </c>
      <c r="H2891" t="str">
        <f>_xlfn.XLOOKUP($A2891,customer!$A$2:$A$978,customer!$B$2:$B$978)</f>
        <v>Stoddard Hannan</v>
      </c>
    </row>
    <row r="2892" spans="1:8" x14ac:dyDescent="0.2">
      <c r="A2892" t="s">
        <v>3093</v>
      </c>
      <c r="B2892" t="s">
        <v>3926</v>
      </c>
      <c r="C2892" s="1">
        <v>44858</v>
      </c>
      <c r="D2892" s="1">
        <v>44901</v>
      </c>
      <c r="E2892">
        <f t="shared" si="45"/>
        <v>1</v>
      </c>
      <c r="F2892" t="str">
        <f>_xlfn.XLOOKUP(data!$B2892,campaign!$A$2:$A$18,campaign!$B$2:$B$18)</f>
        <v>BuysViaMailOrder</v>
      </c>
      <c r="G2892">
        <f>_xlfn.XLOOKUP($F2892,campaign!$B$2:$B$18,campaign!$D$2:$D$18)</f>
        <v>25</v>
      </c>
      <c r="H2892" t="str">
        <f>_xlfn.XLOOKUP($A2892,customer!$A$2:$A$978,customer!$B$2:$B$978)</f>
        <v>Stoddard Hannan</v>
      </c>
    </row>
    <row r="2893" spans="1:8" x14ac:dyDescent="0.2">
      <c r="A2893" t="s">
        <v>3093</v>
      </c>
      <c r="B2893" t="s">
        <v>3926</v>
      </c>
      <c r="C2893" s="1">
        <v>44858</v>
      </c>
      <c r="D2893" s="1">
        <v>44953</v>
      </c>
      <c r="E2893">
        <f t="shared" si="45"/>
        <v>3</v>
      </c>
      <c r="F2893" t="str">
        <f>_xlfn.XLOOKUP(data!$B2893,campaign!$A$2:$A$18,campaign!$B$2:$B$18)</f>
        <v>BuysViaMailOrder</v>
      </c>
      <c r="G2893">
        <f>_xlfn.XLOOKUP($F2893,campaign!$B$2:$B$18,campaign!$D$2:$D$18)</f>
        <v>25</v>
      </c>
      <c r="H2893" t="str">
        <f>_xlfn.XLOOKUP($A2893,customer!$A$2:$A$978,customer!$B$2:$B$978)</f>
        <v>Stoddard Hannan</v>
      </c>
    </row>
    <row r="2894" spans="1:8" x14ac:dyDescent="0.2">
      <c r="A2894" t="s">
        <v>3093</v>
      </c>
      <c r="B2894" t="s">
        <v>3926</v>
      </c>
      <c r="C2894" s="1">
        <v>44858</v>
      </c>
      <c r="D2894" s="1">
        <v>45014</v>
      </c>
      <c r="E2894">
        <f t="shared" si="45"/>
        <v>5</v>
      </c>
      <c r="F2894" t="str">
        <f>_xlfn.XLOOKUP(data!$B2894,campaign!$A$2:$A$18,campaign!$B$2:$B$18)</f>
        <v>BuysViaMailOrder</v>
      </c>
      <c r="G2894">
        <f>_xlfn.XLOOKUP($F2894,campaign!$B$2:$B$18,campaign!$D$2:$D$18)</f>
        <v>25</v>
      </c>
      <c r="H2894" t="str">
        <f>_xlfn.XLOOKUP($A2894,customer!$A$2:$A$978,customer!$B$2:$B$978)</f>
        <v>Stoddard Hannan</v>
      </c>
    </row>
    <row r="2895" spans="1:8" x14ac:dyDescent="0.2">
      <c r="A2895" t="s">
        <v>3093</v>
      </c>
      <c r="B2895" t="s">
        <v>3926</v>
      </c>
      <c r="C2895" s="1">
        <v>44858</v>
      </c>
      <c r="D2895" s="1">
        <v>45049</v>
      </c>
      <c r="E2895">
        <f t="shared" si="45"/>
        <v>6</v>
      </c>
      <c r="F2895" t="str">
        <f>_xlfn.XLOOKUP(data!$B2895,campaign!$A$2:$A$18,campaign!$B$2:$B$18)</f>
        <v>BuysViaMailOrder</v>
      </c>
      <c r="G2895">
        <f>_xlfn.XLOOKUP($F2895,campaign!$B$2:$B$18,campaign!$D$2:$D$18)</f>
        <v>25</v>
      </c>
      <c r="H2895" t="str">
        <f>_xlfn.XLOOKUP($A2895,customer!$A$2:$A$978,customer!$B$2:$B$978)</f>
        <v>Stoddard Hannan</v>
      </c>
    </row>
    <row r="2896" spans="1:8" x14ac:dyDescent="0.2">
      <c r="A2896" t="s">
        <v>3093</v>
      </c>
      <c r="B2896" t="s">
        <v>3926</v>
      </c>
      <c r="C2896" s="1">
        <v>44858</v>
      </c>
      <c r="D2896" s="1">
        <v>45080</v>
      </c>
      <c r="E2896">
        <f t="shared" si="45"/>
        <v>7</v>
      </c>
      <c r="F2896" t="str">
        <f>_xlfn.XLOOKUP(data!$B2896,campaign!$A$2:$A$18,campaign!$B$2:$B$18)</f>
        <v>BuysViaMailOrder</v>
      </c>
      <c r="G2896">
        <f>_xlfn.XLOOKUP($F2896,campaign!$B$2:$B$18,campaign!$D$2:$D$18)</f>
        <v>25</v>
      </c>
      <c r="H2896" t="str">
        <f>_xlfn.XLOOKUP($A2896,customer!$A$2:$A$978,customer!$B$2:$B$978)</f>
        <v>Stoddard Hannan</v>
      </c>
    </row>
    <row r="2897" spans="1:8" x14ac:dyDescent="0.2">
      <c r="A2897" t="s">
        <v>3093</v>
      </c>
      <c r="B2897" t="s">
        <v>3922</v>
      </c>
      <c r="C2897" s="1">
        <v>45001</v>
      </c>
      <c r="D2897" s="1">
        <v>45001</v>
      </c>
      <c r="E2897">
        <f t="shared" si="45"/>
        <v>0</v>
      </c>
      <c r="F2897" t="str">
        <f>_xlfn.XLOOKUP(data!$B2897,campaign!$A$2:$A$18,campaign!$B$2:$B$18)</f>
        <v>HandsetWebCapable</v>
      </c>
      <c r="G2897">
        <f>_xlfn.XLOOKUP($F2897,campaign!$B$2:$B$18,campaign!$D$2:$D$18)</f>
        <v>62</v>
      </c>
      <c r="H2897" t="str">
        <f>_xlfn.XLOOKUP($A2897,customer!$A$2:$A$978,customer!$B$2:$B$978)</f>
        <v>Stoddard Hannan</v>
      </c>
    </row>
    <row r="2898" spans="1:8" x14ac:dyDescent="0.2">
      <c r="A2898" t="s">
        <v>3093</v>
      </c>
      <c r="B2898" t="s">
        <v>3922</v>
      </c>
      <c r="C2898" s="1">
        <v>45001</v>
      </c>
      <c r="D2898" s="1">
        <v>45032</v>
      </c>
      <c r="E2898">
        <f t="shared" si="45"/>
        <v>1</v>
      </c>
      <c r="F2898" t="str">
        <f>_xlfn.XLOOKUP(data!$B2898,campaign!$A$2:$A$18,campaign!$B$2:$B$18)</f>
        <v>HandsetWebCapable</v>
      </c>
      <c r="G2898">
        <f>_xlfn.XLOOKUP($F2898,campaign!$B$2:$B$18,campaign!$D$2:$D$18)</f>
        <v>62</v>
      </c>
      <c r="H2898" t="str">
        <f>_xlfn.XLOOKUP($A2898,customer!$A$2:$A$978,customer!$B$2:$B$978)</f>
        <v>Stoddard Hannan</v>
      </c>
    </row>
    <row r="2899" spans="1:8" x14ac:dyDescent="0.2">
      <c r="A2899" t="s">
        <v>3093</v>
      </c>
      <c r="B2899" t="s">
        <v>3922</v>
      </c>
      <c r="C2899" s="1">
        <v>45001</v>
      </c>
      <c r="D2899" s="1">
        <v>45066</v>
      </c>
      <c r="E2899">
        <f t="shared" si="45"/>
        <v>2</v>
      </c>
      <c r="F2899" t="str">
        <f>_xlfn.XLOOKUP(data!$B2899,campaign!$A$2:$A$18,campaign!$B$2:$B$18)</f>
        <v>HandsetWebCapable</v>
      </c>
      <c r="G2899">
        <f>_xlfn.XLOOKUP($F2899,campaign!$B$2:$B$18,campaign!$D$2:$D$18)</f>
        <v>62</v>
      </c>
      <c r="H2899" t="str">
        <f>_xlfn.XLOOKUP($A2899,customer!$A$2:$A$978,customer!$B$2:$B$978)</f>
        <v>Stoddard Hannan</v>
      </c>
    </row>
    <row r="2900" spans="1:8" x14ac:dyDescent="0.2">
      <c r="A2900" t="s">
        <v>3094</v>
      </c>
      <c r="B2900" t="s">
        <v>3928</v>
      </c>
      <c r="C2900" s="1">
        <v>44765</v>
      </c>
      <c r="D2900" s="1">
        <v>44765</v>
      </c>
      <c r="E2900">
        <f t="shared" si="45"/>
        <v>0</v>
      </c>
      <c r="F2900" t="str">
        <f>_xlfn.XLOOKUP(data!$B2900,campaign!$A$2:$A$18,campaign!$B$2:$B$18)</f>
        <v>OptOutMailings</v>
      </c>
      <c r="G2900">
        <f>_xlfn.XLOOKUP($F2900,campaign!$B$2:$B$18,campaign!$D$2:$D$18)</f>
        <v>75</v>
      </c>
      <c r="H2900" t="str">
        <f>_xlfn.XLOOKUP($A2900,customer!$A$2:$A$978,customer!$B$2:$B$978)</f>
        <v>Stephen Petris</v>
      </c>
    </row>
    <row r="2901" spans="1:8" x14ac:dyDescent="0.2">
      <c r="A2901" t="s">
        <v>3094</v>
      </c>
      <c r="B2901" t="s">
        <v>3928</v>
      </c>
      <c r="C2901" s="1">
        <v>44765</v>
      </c>
      <c r="D2901" s="1">
        <v>44802</v>
      </c>
      <c r="E2901">
        <f t="shared" si="45"/>
        <v>1</v>
      </c>
      <c r="F2901" t="str">
        <f>_xlfn.XLOOKUP(data!$B2901,campaign!$A$2:$A$18,campaign!$B$2:$B$18)</f>
        <v>OptOutMailings</v>
      </c>
      <c r="G2901">
        <f>_xlfn.XLOOKUP($F2901,campaign!$B$2:$B$18,campaign!$D$2:$D$18)</f>
        <v>75</v>
      </c>
      <c r="H2901" t="str">
        <f>_xlfn.XLOOKUP($A2901,customer!$A$2:$A$978,customer!$B$2:$B$978)</f>
        <v>Stephen Petris</v>
      </c>
    </row>
    <row r="2902" spans="1:8" x14ac:dyDescent="0.2">
      <c r="A2902" t="s">
        <v>3094</v>
      </c>
      <c r="B2902" t="s">
        <v>3928</v>
      </c>
      <c r="C2902" s="1">
        <v>44765</v>
      </c>
      <c r="D2902" s="1">
        <v>44864</v>
      </c>
      <c r="E2902">
        <f t="shared" si="45"/>
        <v>3</v>
      </c>
      <c r="F2902" t="str">
        <f>_xlfn.XLOOKUP(data!$B2902,campaign!$A$2:$A$18,campaign!$B$2:$B$18)</f>
        <v>OptOutMailings</v>
      </c>
      <c r="G2902">
        <f>_xlfn.XLOOKUP($F2902,campaign!$B$2:$B$18,campaign!$D$2:$D$18)</f>
        <v>75</v>
      </c>
      <c r="H2902" t="str">
        <f>_xlfn.XLOOKUP($A2902,customer!$A$2:$A$978,customer!$B$2:$B$978)</f>
        <v>Stephen Petris</v>
      </c>
    </row>
    <row r="2903" spans="1:8" x14ac:dyDescent="0.2">
      <c r="A2903" t="s">
        <v>3094</v>
      </c>
      <c r="B2903" t="s">
        <v>3928</v>
      </c>
      <c r="C2903" s="1">
        <v>44765</v>
      </c>
      <c r="D2903" s="1">
        <v>44894</v>
      </c>
      <c r="E2903">
        <f t="shared" si="45"/>
        <v>4</v>
      </c>
      <c r="F2903" t="str">
        <f>_xlfn.XLOOKUP(data!$B2903,campaign!$A$2:$A$18,campaign!$B$2:$B$18)</f>
        <v>OptOutMailings</v>
      </c>
      <c r="G2903">
        <f>_xlfn.XLOOKUP($F2903,campaign!$B$2:$B$18,campaign!$D$2:$D$18)</f>
        <v>75</v>
      </c>
      <c r="H2903" t="str">
        <f>_xlfn.XLOOKUP($A2903,customer!$A$2:$A$978,customer!$B$2:$B$978)</f>
        <v>Stephen Petris</v>
      </c>
    </row>
    <row r="2904" spans="1:8" x14ac:dyDescent="0.2">
      <c r="A2904" t="s">
        <v>3094</v>
      </c>
      <c r="B2904" t="s">
        <v>3928</v>
      </c>
      <c r="C2904" s="1">
        <v>44765</v>
      </c>
      <c r="D2904" s="1">
        <v>44898</v>
      </c>
      <c r="E2904">
        <f t="shared" si="45"/>
        <v>4</v>
      </c>
      <c r="F2904" t="str">
        <f>_xlfn.XLOOKUP(data!$B2904,campaign!$A$2:$A$18,campaign!$B$2:$B$18)</f>
        <v>OptOutMailings</v>
      </c>
      <c r="G2904">
        <f>_xlfn.XLOOKUP($F2904,campaign!$B$2:$B$18,campaign!$D$2:$D$18)</f>
        <v>75</v>
      </c>
      <c r="H2904" t="str">
        <f>_xlfn.XLOOKUP($A2904,customer!$A$2:$A$978,customer!$B$2:$B$978)</f>
        <v>Stephen Petris</v>
      </c>
    </row>
    <row r="2905" spans="1:8" x14ac:dyDescent="0.2">
      <c r="A2905" t="s">
        <v>3094</v>
      </c>
      <c r="B2905" t="s">
        <v>3928</v>
      </c>
      <c r="C2905" s="1">
        <v>44765</v>
      </c>
      <c r="D2905" s="1">
        <v>44981</v>
      </c>
      <c r="E2905">
        <f t="shared" si="45"/>
        <v>7</v>
      </c>
      <c r="F2905" t="str">
        <f>_xlfn.XLOOKUP(data!$B2905,campaign!$A$2:$A$18,campaign!$B$2:$B$18)</f>
        <v>OptOutMailings</v>
      </c>
      <c r="G2905">
        <f>_xlfn.XLOOKUP($F2905,campaign!$B$2:$B$18,campaign!$D$2:$D$18)</f>
        <v>75</v>
      </c>
      <c r="H2905" t="str">
        <f>_xlfn.XLOOKUP($A2905,customer!$A$2:$A$978,customer!$B$2:$B$978)</f>
        <v>Stephen Petris</v>
      </c>
    </row>
    <row r="2906" spans="1:8" x14ac:dyDescent="0.2">
      <c r="A2906" t="s">
        <v>3094</v>
      </c>
      <c r="B2906" t="s">
        <v>3928</v>
      </c>
      <c r="C2906" s="1">
        <v>44765</v>
      </c>
      <c r="D2906" s="1">
        <v>44990</v>
      </c>
      <c r="E2906">
        <f t="shared" si="45"/>
        <v>7</v>
      </c>
      <c r="F2906" t="str">
        <f>_xlfn.XLOOKUP(data!$B2906,campaign!$A$2:$A$18,campaign!$B$2:$B$18)</f>
        <v>OptOutMailings</v>
      </c>
      <c r="G2906">
        <f>_xlfn.XLOOKUP($F2906,campaign!$B$2:$B$18,campaign!$D$2:$D$18)</f>
        <v>75</v>
      </c>
      <c r="H2906" t="str">
        <f>_xlfn.XLOOKUP($A2906,customer!$A$2:$A$978,customer!$B$2:$B$978)</f>
        <v>Stephen Petris</v>
      </c>
    </row>
    <row r="2907" spans="1:8" x14ac:dyDescent="0.2">
      <c r="A2907" t="s">
        <v>3094</v>
      </c>
      <c r="B2907" t="s">
        <v>3928</v>
      </c>
      <c r="C2907" s="1">
        <v>44765</v>
      </c>
      <c r="D2907" s="1">
        <v>45043</v>
      </c>
      <c r="E2907">
        <f t="shared" si="45"/>
        <v>9</v>
      </c>
      <c r="F2907" t="str">
        <f>_xlfn.XLOOKUP(data!$B2907,campaign!$A$2:$A$18,campaign!$B$2:$B$18)</f>
        <v>OptOutMailings</v>
      </c>
      <c r="G2907">
        <f>_xlfn.XLOOKUP($F2907,campaign!$B$2:$B$18,campaign!$D$2:$D$18)</f>
        <v>75</v>
      </c>
      <c r="H2907" t="str">
        <f>_xlfn.XLOOKUP($A2907,customer!$A$2:$A$978,customer!$B$2:$B$978)</f>
        <v>Stephen Petris</v>
      </c>
    </row>
    <row r="2908" spans="1:8" x14ac:dyDescent="0.2">
      <c r="A2908" t="s">
        <v>3094</v>
      </c>
      <c r="B2908" t="s">
        <v>3928</v>
      </c>
      <c r="C2908" s="1">
        <v>44765</v>
      </c>
      <c r="D2908" s="1">
        <v>45082</v>
      </c>
      <c r="E2908">
        <f t="shared" si="45"/>
        <v>10</v>
      </c>
      <c r="F2908" t="str">
        <f>_xlfn.XLOOKUP(data!$B2908,campaign!$A$2:$A$18,campaign!$B$2:$B$18)</f>
        <v>OptOutMailings</v>
      </c>
      <c r="G2908">
        <f>_xlfn.XLOOKUP($F2908,campaign!$B$2:$B$18,campaign!$D$2:$D$18)</f>
        <v>75</v>
      </c>
      <c r="H2908" t="str">
        <f>_xlfn.XLOOKUP($A2908,customer!$A$2:$A$978,customer!$B$2:$B$978)</f>
        <v>Stephen Petris</v>
      </c>
    </row>
    <row r="2909" spans="1:8" x14ac:dyDescent="0.2">
      <c r="A2909" t="s">
        <v>3094</v>
      </c>
      <c r="B2909" t="s">
        <v>3923</v>
      </c>
      <c r="C2909" s="1">
        <v>44788</v>
      </c>
      <c r="D2909" s="1">
        <v>44788</v>
      </c>
      <c r="E2909">
        <f t="shared" si="45"/>
        <v>0</v>
      </c>
      <c r="F2909" t="str">
        <f>_xlfn.XLOOKUP(data!$B2909,campaign!$A$2:$A$18,campaign!$B$2:$B$18)</f>
        <v>TruckOwner</v>
      </c>
      <c r="G2909">
        <f>_xlfn.XLOOKUP($F2909,campaign!$B$2:$B$18,campaign!$D$2:$D$18)</f>
        <v>26</v>
      </c>
      <c r="H2909" t="str">
        <f>_xlfn.XLOOKUP($A2909,customer!$A$2:$A$978,customer!$B$2:$B$978)</f>
        <v>Stephen Petris</v>
      </c>
    </row>
    <row r="2910" spans="1:8" x14ac:dyDescent="0.2">
      <c r="A2910" t="s">
        <v>3094</v>
      </c>
      <c r="B2910" t="s">
        <v>3923</v>
      </c>
      <c r="C2910" s="1">
        <v>44788</v>
      </c>
      <c r="D2910" s="1">
        <v>44851</v>
      </c>
      <c r="E2910">
        <f t="shared" si="45"/>
        <v>2</v>
      </c>
      <c r="F2910" t="str">
        <f>_xlfn.XLOOKUP(data!$B2910,campaign!$A$2:$A$18,campaign!$B$2:$B$18)</f>
        <v>TruckOwner</v>
      </c>
      <c r="G2910">
        <f>_xlfn.XLOOKUP($F2910,campaign!$B$2:$B$18,campaign!$D$2:$D$18)</f>
        <v>26</v>
      </c>
      <c r="H2910" t="str">
        <f>_xlfn.XLOOKUP($A2910,customer!$A$2:$A$978,customer!$B$2:$B$978)</f>
        <v>Stephen Petris</v>
      </c>
    </row>
    <row r="2911" spans="1:8" x14ac:dyDescent="0.2">
      <c r="A2911" t="s">
        <v>3094</v>
      </c>
      <c r="B2911" t="s">
        <v>3923</v>
      </c>
      <c r="C2911" s="1">
        <v>44788</v>
      </c>
      <c r="D2911" s="1">
        <v>44895</v>
      </c>
      <c r="E2911">
        <f t="shared" si="45"/>
        <v>3</v>
      </c>
      <c r="F2911" t="str">
        <f>_xlfn.XLOOKUP(data!$B2911,campaign!$A$2:$A$18,campaign!$B$2:$B$18)</f>
        <v>TruckOwner</v>
      </c>
      <c r="G2911">
        <f>_xlfn.XLOOKUP($F2911,campaign!$B$2:$B$18,campaign!$D$2:$D$18)</f>
        <v>26</v>
      </c>
      <c r="H2911" t="str">
        <f>_xlfn.XLOOKUP($A2911,customer!$A$2:$A$978,customer!$B$2:$B$978)</f>
        <v>Stephen Petris</v>
      </c>
    </row>
    <row r="2912" spans="1:8" x14ac:dyDescent="0.2">
      <c r="A2912" t="s">
        <v>3094</v>
      </c>
      <c r="B2912" t="s">
        <v>3923</v>
      </c>
      <c r="C2912" s="1">
        <v>44788</v>
      </c>
      <c r="D2912" s="1">
        <v>44912</v>
      </c>
      <c r="E2912">
        <f t="shared" si="45"/>
        <v>4</v>
      </c>
      <c r="F2912" t="str">
        <f>_xlfn.XLOOKUP(data!$B2912,campaign!$A$2:$A$18,campaign!$B$2:$B$18)</f>
        <v>TruckOwner</v>
      </c>
      <c r="G2912">
        <f>_xlfn.XLOOKUP($F2912,campaign!$B$2:$B$18,campaign!$D$2:$D$18)</f>
        <v>26</v>
      </c>
      <c r="H2912" t="str">
        <f>_xlfn.XLOOKUP($A2912,customer!$A$2:$A$978,customer!$B$2:$B$978)</f>
        <v>Stephen Petris</v>
      </c>
    </row>
    <row r="2913" spans="1:8" x14ac:dyDescent="0.2">
      <c r="A2913" t="s">
        <v>3094</v>
      </c>
      <c r="B2913" t="s">
        <v>3923</v>
      </c>
      <c r="C2913" s="1">
        <v>44788</v>
      </c>
      <c r="D2913" s="1">
        <v>44942</v>
      </c>
      <c r="E2913">
        <f t="shared" si="45"/>
        <v>5</v>
      </c>
      <c r="F2913" t="str">
        <f>_xlfn.XLOOKUP(data!$B2913,campaign!$A$2:$A$18,campaign!$B$2:$B$18)</f>
        <v>TruckOwner</v>
      </c>
      <c r="G2913">
        <f>_xlfn.XLOOKUP($F2913,campaign!$B$2:$B$18,campaign!$D$2:$D$18)</f>
        <v>26</v>
      </c>
      <c r="H2913" t="str">
        <f>_xlfn.XLOOKUP($A2913,customer!$A$2:$A$978,customer!$B$2:$B$978)</f>
        <v>Stephen Petris</v>
      </c>
    </row>
    <row r="2914" spans="1:8" x14ac:dyDescent="0.2">
      <c r="A2914" t="s">
        <v>3094</v>
      </c>
      <c r="B2914" t="s">
        <v>3923</v>
      </c>
      <c r="C2914" s="1">
        <v>44788</v>
      </c>
      <c r="D2914" s="1">
        <v>45006</v>
      </c>
      <c r="E2914">
        <f t="shared" si="45"/>
        <v>7</v>
      </c>
      <c r="F2914" t="str">
        <f>_xlfn.XLOOKUP(data!$B2914,campaign!$A$2:$A$18,campaign!$B$2:$B$18)</f>
        <v>TruckOwner</v>
      </c>
      <c r="G2914">
        <f>_xlfn.XLOOKUP($F2914,campaign!$B$2:$B$18,campaign!$D$2:$D$18)</f>
        <v>26</v>
      </c>
      <c r="H2914" t="str">
        <f>_xlfn.XLOOKUP($A2914,customer!$A$2:$A$978,customer!$B$2:$B$978)</f>
        <v>Stephen Petris</v>
      </c>
    </row>
    <row r="2915" spans="1:8" x14ac:dyDescent="0.2">
      <c r="A2915" t="s">
        <v>3094</v>
      </c>
      <c r="B2915" t="s">
        <v>3923</v>
      </c>
      <c r="C2915" s="1">
        <v>44788</v>
      </c>
      <c r="D2915" s="1">
        <v>45061</v>
      </c>
      <c r="E2915">
        <f t="shared" si="45"/>
        <v>9</v>
      </c>
      <c r="F2915" t="str">
        <f>_xlfn.XLOOKUP(data!$B2915,campaign!$A$2:$A$18,campaign!$B$2:$B$18)</f>
        <v>TruckOwner</v>
      </c>
      <c r="G2915">
        <f>_xlfn.XLOOKUP($F2915,campaign!$B$2:$B$18,campaign!$D$2:$D$18)</f>
        <v>26</v>
      </c>
      <c r="H2915" t="str">
        <f>_xlfn.XLOOKUP($A2915,customer!$A$2:$A$978,customer!$B$2:$B$978)</f>
        <v>Stephen Petris</v>
      </c>
    </row>
    <row r="2916" spans="1:8" x14ac:dyDescent="0.2">
      <c r="A2916" t="s">
        <v>3095</v>
      </c>
      <c r="B2916" t="s">
        <v>3928</v>
      </c>
      <c r="C2916" s="1">
        <v>44596</v>
      </c>
      <c r="D2916" s="1">
        <v>44596</v>
      </c>
      <c r="E2916">
        <f t="shared" si="45"/>
        <v>0</v>
      </c>
      <c r="F2916" t="str">
        <f>_xlfn.XLOOKUP(data!$B2916,campaign!$A$2:$A$18,campaign!$B$2:$B$18)</f>
        <v>OptOutMailings</v>
      </c>
      <c r="G2916">
        <f>_xlfn.XLOOKUP($F2916,campaign!$B$2:$B$18,campaign!$D$2:$D$18)</f>
        <v>75</v>
      </c>
      <c r="H2916" t="str">
        <f>_xlfn.XLOOKUP($A2916,customer!$A$2:$A$978,customer!$B$2:$B$978)</f>
        <v>Stephenie Retter</v>
      </c>
    </row>
    <row r="2917" spans="1:8" x14ac:dyDescent="0.2">
      <c r="A2917" t="s">
        <v>3095</v>
      </c>
      <c r="B2917" t="s">
        <v>3928</v>
      </c>
      <c r="C2917" s="1">
        <v>44596</v>
      </c>
      <c r="D2917" s="1">
        <v>44638</v>
      </c>
      <c r="E2917">
        <f t="shared" si="45"/>
        <v>1</v>
      </c>
      <c r="F2917" t="str">
        <f>_xlfn.XLOOKUP(data!$B2917,campaign!$A$2:$A$18,campaign!$B$2:$B$18)</f>
        <v>OptOutMailings</v>
      </c>
      <c r="G2917">
        <f>_xlfn.XLOOKUP($F2917,campaign!$B$2:$B$18,campaign!$D$2:$D$18)</f>
        <v>75</v>
      </c>
      <c r="H2917" t="str">
        <f>_xlfn.XLOOKUP($A2917,customer!$A$2:$A$978,customer!$B$2:$B$978)</f>
        <v>Stephenie Retter</v>
      </c>
    </row>
    <row r="2918" spans="1:8" x14ac:dyDescent="0.2">
      <c r="A2918" t="s">
        <v>3095</v>
      </c>
      <c r="B2918" t="s">
        <v>3928</v>
      </c>
      <c r="C2918" s="1">
        <v>44596</v>
      </c>
      <c r="D2918" s="1">
        <v>44658</v>
      </c>
      <c r="E2918">
        <f t="shared" si="45"/>
        <v>2</v>
      </c>
      <c r="F2918" t="str">
        <f>_xlfn.XLOOKUP(data!$B2918,campaign!$A$2:$A$18,campaign!$B$2:$B$18)</f>
        <v>OptOutMailings</v>
      </c>
      <c r="G2918">
        <f>_xlfn.XLOOKUP($F2918,campaign!$B$2:$B$18,campaign!$D$2:$D$18)</f>
        <v>75</v>
      </c>
      <c r="H2918" t="str">
        <f>_xlfn.XLOOKUP($A2918,customer!$A$2:$A$978,customer!$B$2:$B$978)</f>
        <v>Stephenie Retter</v>
      </c>
    </row>
    <row r="2919" spans="1:8" x14ac:dyDescent="0.2">
      <c r="A2919" t="s">
        <v>3095</v>
      </c>
      <c r="B2919" t="s">
        <v>3928</v>
      </c>
      <c r="C2919" s="1">
        <v>44596</v>
      </c>
      <c r="D2919" s="1">
        <v>44697</v>
      </c>
      <c r="E2919">
        <f t="shared" si="45"/>
        <v>3</v>
      </c>
      <c r="F2919" t="str">
        <f>_xlfn.XLOOKUP(data!$B2919,campaign!$A$2:$A$18,campaign!$B$2:$B$18)</f>
        <v>OptOutMailings</v>
      </c>
      <c r="G2919">
        <f>_xlfn.XLOOKUP($F2919,campaign!$B$2:$B$18,campaign!$D$2:$D$18)</f>
        <v>75</v>
      </c>
      <c r="H2919" t="str">
        <f>_xlfn.XLOOKUP($A2919,customer!$A$2:$A$978,customer!$B$2:$B$978)</f>
        <v>Stephenie Retter</v>
      </c>
    </row>
    <row r="2920" spans="1:8" x14ac:dyDescent="0.2">
      <c r="A2920" t="s">
        <v>3095</v>
      </c>
      <c r="B2920" t="s">
        <v>3928</v>
      </c>
      <c r="C2920" s="1">
        <v>44596</v>
      </c>
      <c r="D2920" s="1">
        <v>44853</v>
      </c>
      <c r="E2920">
        <f t="shared" si="45"/>
        <v>8</v>
      </c>
      <c r="F2920" t="str">
        <f>_xlfn.XLOOKUP(data!$B2920,campaign!$A$2:$A$18,campaign!$B$2:$B$18)</f>
        <v>OptOutMailings</v>
      </c>
      <c r="G2920">
        <f>_xlfn.XLOOKUP($F2920,campaign!$B$2:$B$18,campaign!$D$2:$D$18)</f>
        <v>75</v>
      </c>
      <c r="H2920" t="str">
        <f>_xlfn.XLOOKUP($A2920,customer!$A$2:$A$978,customer!$B$2:$B$978)</f>
        <v>Stephenie Retter</v>
      </c>
    </row>
    <row r="2921" spans="1:8" x14ac:dyDescent="0.2">
      <c r="A2921" t="s">
        <v>3095</v>
      </c>
      <c r="B2921" t="s">
        <v>3928</v>
      </c>
      <c r="C2921" s="1">
        <v>44596</v>
      </c>
      <c r="D2921" s="1">
        <v>44912</v>
      </c>
      <c r="E2921">
        <f t="shared" si="45"/>
        <v>10</v>
      </c>
      <c r="F2921" t="str">
        <f>_xlfn.XLOOKUP(data!$B2921,campaign!$A$2:$A$18,campaign!$B$2:$B$18)</f>
        <v>OptOutMailings</v>
      </c>
      <c r="G2921">
        <f>_xlfn.XLOOKUP($F2921,campaign!$B$2:$B$18,campaign!$D$2:$D$18)</f>
        <v>75</v>
      </c>
      <c r="H2921" t="str">
        <f>_xlfn.XLOOKUP($A2921,customer!$A$2:$A$978,customer!$B$2:$B$978)</f>
        <v>Stephenie Retter</v>
      </c>
    </row>
    <row r="2922" spans="1:8" x14ac:dyDescent="0.2">
      <c r="A2922" t="s">
        <v>3095</v>
      </c>
      <c r="B2922" t="s">
        <v>3928</v>
      </c>
      <c r="C2922" s="1">
        <v>44596</v>
      </c>
      <c r="D2922" s="1">
        <v>44941</v>
      </c>
      <c r="E2922">
        <f t="shared" si="45"/>
        <v>11</v>
      </c>
      <c r="F2922" t="str">
        <f>_xlfn.XLOOKUP(data!$B2922,campaign!$A$2:$A$18,campaign!$B$2:$B$18)</f>
        <v>OptOutMailings</v>
      </c>
      <c r="G2922">
        <f>_xlfn.XLOOKUP($F2922,campaign!$B$2:$B$18,campaign!$D$2:$D$18)</f>
        <v>75</v>
      </c>
      <c r="H2922" t="str">
        <f>_xlfn.XLOOKUP($A2922,customer!$A$2:$A$978,customer!$B$2:$B$978)</f>
        <v>Stephenie Retter</v>
      </c>
    </row>
    <row r="2923" spans="1:8" x14ac:dyDescent="0.2">
      <c r="A2923" t="s">
        <v>3095</v>
      </c>
      <c r="B2923" t="s">
        <v>3928</v>
      </c>
      <c r="C2923" s="1">
        <v>44596</v>
      </c>
      <c r="D2923" s="1">
        <v>44968</v>
      </c>
      <c r="E2923">
        <f t="shared" si="45"/>
        <v>12</v>
      </c>
      <c r="F2923" t="str">
        <f>_xlfn.XLOOKUP(data!$B2923,campaign!$A$2:$A$18,campaign!$B$2:$B$18)</f>
        <v>OptOutMailings</v>
      </c>
      <c r="G2923">
        <f>_xlfn.XLOOKUP($F2923,campaign!$B$2:$B$18,campaign!$D$2:$D$18)</f>
        <v>75</v>
      </c>
      <c r="H2923" t="str">
        <f>_xlfn.XLOOKUP($A2923,customer!$A$2:$A$978,customer!$B$2:$B$978)</f>
        <v>Stephenie Retter</v>
      </c>
    </row>
    <row r="2924" spans="1:8" x14ac:dyDescent="0.2">
      <c r="A2924" t="s">
        <v>3095</v>
      </c>
      <c r="B2924" t="s">
        <v>3928</v>
      </c>
      <c r="C2924" s="1">
        <v>44596</v>
      </c>
      <c r="D2924" s="1">
        <v>45027</v>
      </c>
      <c r="E2924">
        <f t="shared" si="45"/>
        <v>14</v>
      </c>
      <c r="F2924" t="str">
        <f>_xlfn.XLOOKUP(data!$B2924,campaign!$A$2:$A$18,campaign!$B$2:$B$18)</f>
        <v>OptOutMailings</v>
      </c>
      <c r="G2924">
        <f>_xlfn.XLOOKUP($F2924,campaign!$B$2:$B$18,campaign!$D$2:$D$18)</f>
        <v>75</v>
      </c>
      <c r="H2924" t="str">
        <f>_xlfn.XLOOKUP($A2924,customer!$A$2:$A$978,customer!$B$2:$B$978)</f>
        <v>Stephenie Retter</v>
      </c>
    </row>
    <row r="2925" spans="1:8" x14ac:dyDescent="0.2">
      <c r="A2925" t="s">
        <v>3095</v>
      </c>
      <c r="B2925" t="s">
        <v>3924</v>
      </c>
      <c r="C2925" s="1">
        <v>44820</v>
      </c>
      <c r="D2925" s="1">
        <v>44820</v>
      </c>
      <c r="E2925">
        <f t="shared" si="45"/>
        <v>0</v>
      </c>
      <c r="F2925" t="str">
        <f>_xlfn.XLOOKUP(data!$B2925,campaign!$A$2:$A$18,campaign!$B$2:$B$18)</f>
        <v>RVOwner</v>
      </c>
      <c r="G2925">
        <f>_xlfn.XLOOKUP($F2925,campaign!$B$2:$B$18,campaign!$D$2:$D$18)</f>
        <v>22</v>
      </c>
      <c r="H2925" t="str">
        <f>_xlfn.XLOOKUP($A2925,customer!$A$2:$A$978,customer!$B$2:$B$978)</f>
        <v>Stephenie Retter</v>
      </c>
    </row>
    <row r="2926" spans="1:8" x14ac:dyDescent="0.2">
      <c r="A2926" t="s">
        <v>3095</v>
      </c>
      <c r="B2926" t="s">
        <v>3924</v>
      </c>
      <c r="C2926" s="1">
        <v>44820</v>
      </c>
      <c r="D2926" s="1">
        <v>44862</v>
      </c>
      <c r="E2926">
        <f t="shared" si="45"/>
        <v>1</v>
      </c>
      <c r="F2926" t="str">
        <f>_xlfn.XLOOKUP(data!$B2926,campaign!$A$2:$A$18,campaign!$B$2:$B$18)</f>
        <v>RVOwner</v>
      </c>
      <c r="G2926">
        <f>_xlfn.XLOOKUP($F2926,campaign!$B$2:$B$18,campaign!$D$2:$D$18)</f>
        <v>22</v>
      </c>
      <c r="H2926" t="str">
        <f>_xlfn.XLOOKUP($A2926,customer!$A$2:$A$978,customer!$B$2:$B$978)</f>
        <v>Stephenie Retter</v>
      </c>
    </row>
    <row r="2927" spans="1:8" x14ac:dyDescent="0.2">
      <c r="A2927" t="s">
        <v>3095</v>
      </c>
      <c r="B2927" t="s">
        <v>3924</v>
      </c>
      <c r="C2927" s="1">
        <v>44820</v>
      </c>
      <c r="D2927" s="1">
        <v>44925</v>
      </c>
      <c r="E2927">
        <f t="shared" si="45"/>
        <v>3</v>
      </c>
      <c r="F2927" t="str">
        <f>_xlfn.XLOOKUP(data!$B2927,campaign!$A$2:$A$18,campaign!$B$2:$B$18)</f>
        <v>RVOwner</v>
      </c>
      <c r="G2927">
        <f>_xlfn.XLOOKUP($F2927,campaign!$B$2:$B$18,campaign!$D$2:$D$18)</f>
        <v>22</v>
      </c>
      <c r="H2927" t="str">
        <f>_xlfn.XLOOKUP($A2927,customer!$A$2:$A$978,customer!$B$2:$B$978)</f>
        <v>Stephenie Retter</v>
      </c>
    </row>
    <row r="2928" spans="1:8" x14ac:dyDescent="0.2">
      <c r="A2928" t="s">
        <v>3095</v>
      </c>
      <c r="B2928" t="s">
        <v>3924</v>
      </c>
      <c r="C2928" s="1">
        <v>44820</v>
      </c>
      <c r="D2928" s="1">
        <v>44973</v>
      </c>
      <c r="E2928">
        <f t="shared" si="45"/>
        <v>5</v>
      </c>
      <c r="F2928" t="str">
        <f>_xlfn.XLOOKUP(data!$B2928,campaign!$A$2:$A$18,campaign!$B$2:$B$18)</f>
        <v>RVOwner</v>
      </c>
      <c r="G2928">
        <f>_xlfn.XLOOKUP($F2928,campaign!$B$2:$B$18,campaign!$D$2:$D$18)</f>
        <v>22</v>
      </c>
      <c r="H2928" t="str">
        <f>_xlfn.XLOOKUP($A2928,customer!$A$2:$A$978,customer!$B$2:$B$978)</f>
        <v>Stephenie Retter</v>
      </c>
    </row>
    <row r="2929" spans="1:8" x14ac:dyDescent="0.2">
      <c r="A2929" t="s">
        <v>3095</v>
      </c>
      <c r="B2929" t="s">
        <v>3924</v>
      </c>
      <c r="C2929" s="1">
        <v>44820</v>
      </c>
      <c r="D2929" s="1">
        <v>45015</v>
      </c>
      <c r="E2929">
        <f t="shared" si="45"/>
        <v>6</v>
      </c>
      <c r="F2929" t="str">
        <f>_xlfn.XLOOKUP(data!$B2929,campaign!$A$2:$A$18,campaign!$B$2:$B$18)</f>
        <v>RVOwner</v>
      </c>
      <c r="G2929">
        <f>_xlfn.XLOOKUP($F2929,campaign!$B$2:$B$18,campaign!$D$2:$D$18)</f>
        <v>22</v>
      </c>
      <c r="H2929" t="str">
        <f>_xlfn.XLOOKUP($A2929,customer!$A$2:$A$978,customer!$B$2:$B$978)</f>
        <v>Stephenie Retter</v>
      </c>
    </row>
    <row r="2930" spans="1:8" x14ac:dyDescent="0.2">
      <c r="A2930" t="s">
        <v>3095</v>
      </c>
      <c r="B2930" t="s">
        <v>3920</v>
      </c>
      <c r="C2930" s="1">
        <v>44852</v>
      </c>
      <c r="D2930" s="1">
        <v>44852</v>
      </c>
      <c r="E2930">
        <f t="shared" si="45"/>
        <v>0</v>
      </c>
      <c r="F2930" t="str">
        <f>_xlfn.XLOOKUP(data!$B2930,campaign!$A$2:$A$18,campaign!$B$2:$B$18)</f>
        <v>ChildrenInHH</v>
      </c>
      <c r="G2930">
        <f>_xlfn.XLOOKUP($F2930,campaign!$B$2:$B$18,campaign!$D$2:$D$18)</f>
        <v>10</v>
      </c>
      <c r="H2930" t="str">
        <f>_xlfn.XLOOKUP($A2930,customer!$A$2:$A$978,customer!$B$2:$B$978)</f>
        <v>Stephenie Retter</v>
      </c>
    </row>
    <row r="2931" spans="1:8" x14ac:dyDescent="0.2">
      <c r="A2931" t="s">
        <v>3095</v>
      </c>
      <c r="B2931" t="s">
        <v>3920</v>
      </c>
      <c r="C2931" s="1">
        <v>44852</v>
      </c>
      <c r="D2931" s="1">
        <v>44923</v>
      </c>
      <c r="E2931">
        <f t="shared" si="45"/>
        <v>2</v>
      </c>
      <c r="F2931" t="str">
        <f>_xlfn.XLOOKUP(data!$B2931,campaign!$A$2:$A$18,campaign!$B$2:$B$18)</f>
        <v>ChildrenInHH</v>
      </c>
      <c r="G2931">
        <f>_xlfn.XLOOKUP($F2931,campaign!$B$2:$B$18,campaign!$D$2:$D$18)</f>
        <v>10</v>
      </c>
      <c r="H2931" t="str">
        <f>_xlfn.XLOOKUP($A2931,customer!$A$2:$A$978,customer!$B$2:$B$978)</f>
        <v>Stephenie Retter</v>
      </c>
    </row>
    <row r="2932" spans="1:8" x14ac:dyDescent="0.2">
      <c r="A2932" t="s">
        <v>3095</v>
      </c>
      <c r="B2932" t="s">
        <v>3920</v>
      </c>
      <c r="C2932" s="1">
        <v>44852</v>
      </c>
      <c r="D2932" s="1">
        <v>44983</v>
      </c>
      <c r="E2932">
        <f t="shared" si="45"/>
        <v>4</v>
      </c>
      <c r="F2932" t="str">
        <f>_xlfn.XLOOKUP(data!$B2932,campaign!$A$2:$A$18,campaign!$B$2:$B$18)</f>
        <v>ChildrenInHH</v>
      </c>
      <c r="G2932">
        <f>_xlfn.XLOOKUP($F2932,campaign!$B$2:$B$18,campaign!$D$2:$D$18)</f>
        <v>10</v>
      </c>
      <c r="H2932" t="str">
        <f>_xlfn.XLOOKUP($A2932,customer!$A$2:$A$978,customer!$B$2:$B$978)</f>
        <v>Stephenie Retter</v>
      </c>
    </row>
    <row r="2933" spans="1:8" x14ac:dyDescent="0.2">
      <c r="A2933" t="s">
        <v>3095</v>
      </c>
      <c r="B2933" t="s">
        <v>3920</v>
      </c>
      <c r="C2933" s="1">
        <v>44852</v>
      </c>
      <c r="D2933" s="1">
        <v>44987</v>
      </c>
      <c r="E2933">
        <f t="shared" si="45"/>
        <v>4</v>
      </c>
      <c r="F2933" t="str">
        <f>_xlfn.XLOOKUP(data!$B2933,campaign!$A$2:$A$18,campaign!$B$2:$B$18)</f>
        <v>ChildrenInHH</v>
      </c>
      <c r="G2933">
        <f>_xlfn.XLOOKUP($F2933,campaign!$B$2:$B$18,campaign!$D$2:$D$18)</f>
        <v>10</v>
      </c>
      <c r="H2933" t="str">
        <f>_xlfn.XLOOKUP($A2933,customer!$A$2:$A$978,customer!$B$2:$B$978)</f>
        <v>Stephenie Retter</v>
      </c>
    </row>
    <row r="2934" spans="1:8" x14ac:dyDescent="0.2">
      <c r="A2934" t="s">
        <v>3095</v>
      </c>
      <c r="B2934" t="s">
        <v>3920</v>
      </c>
      <c r="C2934" s="1">
        <v>44852</v>
      </c>
      <c r="D2934" s="1">
        <v>45018</v>
      </c>
      <c r="E2934">
        <f t="shared" si="45"/>
        <v>5</v>
      </c>
      <c r="F2934" t="str">
        <f>_xlfn.XLOOKUP(data!$B2934,campaign!$A$2:$A$18,campaign!$B$2:$B$18)</f>
        <v>ChildrenInHH</v>
      </c>
      <c r="G2934">
        <f>_xlfn.XLOOKUP($F2934,campaign!$B$2:$B$18,campaign!$D$2:$D$18)</f>
        <v>10</v>
      </c>
      <c r="H2934" t="str">
        <f>_xlfn.XLOOKUP($A2934,customer!$A$2:$A$978,customer!$B$2:$B$978)</f>
        <v>Stephenie Retter</v>
      </c>
    </row>
    <row r="2935" spans="1:8" x14ac:dyDescent="0.2">
      <c r="A2935" t="s">
        <v>3095</v>
      </c>
      <c r="B2935" t="s">
        <v>3920</v>
      </c>
      <c r="C2935" s="1">
        <v>44852</v>
      </c>
      <c r="D2935" s="1">
        <v>45047</v>
      </c>
      <c r="E2935">
        <f t="shared" si="45"/>
        <v>6</v>
      </c>
      <c r="F2935" t="str">
        <f>_xlfn.XLOOKUP(data!$B2935,campaign!$A$2:$A$18,campaign!$B$2:$B$18)</f>
        <v>ChildrenInHH</v>
      </c>
      <c r="G2935">
        <f>_xlfn.XLOOKUP($F2935,campaign!$B$2:$B$18,campaign!$D$2:$D$18)</f>
        <v>10</v>
      </c>
      <c r="H2935" t="str">
        <f>_xlfn.XLOOKUP($A2935,customer!$A$2:$A$978,customer!$B$2:$B$978)</f>
        <v>Stephenie Retter</v>
      </c>
    </row>
    <row r="2936" spans="1:8" x14ac:dyDescent="0.2">
      <c r="A2936" t="s">
        <v>3096</v>
      </c>
      <c r="B2936" t="s">
        <v>3947</v>
      </c>
      <c r="C2936" s="1">
        <v>44603</v>
      </c>
      <c r="D2936" s="1">
        <v>44603</v>
      </c>
      <c r="E2936">
        <f t="shared" si="45"/>
        <v>0</v>
      </c>
      <c r="F2936" t="str">
        <f>_xlfn.XLOOKUP(data!$B2936,campaign!$A$2:$A$18,campaign!$B$2:$B$18)</f>
        <v>OwnsComputer</v>
      </c>
      <c r="G2936">
        <f>_xlfn.XLOOKUP($F2936,campaign!$B$2:$B$18,campaign!$D$2:$D$18)</f>
        <v>62</v>
      </c>
      <c r="H2936" t="str">
        <f>_xlfn.XLOOKUP($A2936,customer!$A$2:$A$978,customer!$B$2:$B$978)</f>
        <v>Irwin Pearmine</v>
      </c>
    </row>
    <row r="2937" spans="1:8" x14ac:dyDescent="0.2">
      <c r="A2937" t="s">
        <v>3096</v>
      </c>
      <c r="B2937" t="s">
        <v>3947</v>
      </c>
      <c r="C2937" s="1">
        <v>44603</v>
      </c>
      <c r="D2937" s="1">
        <v>44642</v>
      </c>
      <c r="E2937">
        <f t="shared" si="45"/>
        <v>1</v>
      </c>
      <c r="F2937" t="str">
        <f>_xlfn.XLOOKUP(data!$B2937,campaign!$A$2:$A$18,campaign!$B$2:$B$18)</f>
        <v>OwnsComputer</v>
      </c>
      <c r="G2937">
        <f>_xlfn.XLOOKUP($F2937,campaign!$B$2:$B$18,campaign!$D$2:$D$18)</f>
        <v>62</v>
      </c>
      <c r="H2937" t="str">
        <f>_xlfn.XLOOKUP($A2937,customer!$A$2:$A$978,customer!$B$2:$B$978)</f>
        <v>Irwin Pearmine</v>
      </c>
    </row>
    <row r="2938" spans="1:8" x14ac:dyDescent="0.2">
      <c r="A2938" t="s">
        <v>3096</v>
      </c>
      <c r="B2938" t="s">
        <v>3947</v>
      </c>
      <c r="C2938" s="1">
        <v>44603</v>
      </c>
      <c r="D2938" s="1">
        <v>44692</v>
      </c>
      <c r="E2938">
        <f t="shared" si="45"/>
        <v>3</v>
      </c>
      <c r="F2938" t="str">
        <f>_xlfn.XLOOKUP(data!$B2938,campaign!$A$2:$A$18,campaign!$B$2:$B$18)</f>
        <v>OwnsComputer</v>
      </c>
      <c r="G2938">
        <f>_xlfn.XLOOKUP($F2938,campaign!$B$2:$B$18,campaign!$D$2:$D$18)</f>
        <v>62</v>
      </c>
      <c r="H2938" t="str">
        <f>_xlfn.XLOOKUP($A2938,customer!$A$2:$A$978,customer!$B$2:$B$978)</f>
        <v>Irwin Pearmine</v>
      </c>
    </row>
    <row r="2939" spans="1:8" x14ac:dyDescent="0.2">
      <c r="A2939" t="s">
        <v>3096</v>
      </c>
      <c r="B2939" t="s">
        <v>3947</v>
      </c>
      <c r="C2939" s="1">
        <v>44603</v>
      </c>
      <c r="D2939" s="1">
        <v>44830</v>
      </c>
      <c r="E2939">
        <f t="shared" si="45"/>
        <v>7</v>
      </c>
      <c r="F2939" t="str">
        <f>_xlfn.XLOOKUP(data!$B2939,campaign!$A$2:$A$18,campaign!$B$2:$B$18)</f>
        <v>OwnsComputer</v>
      </c>
      <c r="G2939">
        <f>_xlfn.XLOOKUP($F2939,campaign!$B$2:$B$18,campaign!$D$2:$D$18)</f>
        <v>62</v>
      </c>
      <c r="H2939" t="str">
        <f>_xlfn.XLOOKUP($A2939,customer!$A$2:$A$978,customer!$B$2:$B$978)</f>
        <v>Irwin Pearmine</v>
      </c>
    </row>
    <row r="2940" spans="1:8" x14ac:dyDescent="0.2">
      <c r="A2940" t="s">
        <v>3096</v>
      </c>
      <c r="B2940" t="s">
        <v>3947</v>
      </c>
      <c r="C2940" s="1">
        <v>44603</v>
      </c>
      <c r="D2940" s="1">
        <v>44846</v>
      </c>
      <c r="E2940">
        <f t="shared" si="45"/>
        <v>8</v>
      </c>
      <c r="F2940" t="str">
        <f>_xlfn.XLOOKUP(data!$B2940,campaign!$A$2:$A$18,campaign!$B$2:$B$18)</f>
        <v>OwnsComputer</v>
      </c>
      <c r="G2940">
        <f>_xlfn.XLOOKUP($F2940,campaign!$B$2:$B$18,campaign!$D$2:$D$18)</f>
        <v>62</v>
      </c>
      <c r="H2940" t="str">
        <f>_xlfn.XLOOKUP($A2940,customer!$A$2:$A$978,customer!$B$2:$B$978)</f>
        <v>Irwin Pearmine</v>
      </c>
    </row>
    <row r="2941" spans="1:8" x14ac:dyDescent="0.2">
      <c r="A2941" t="s">
        <v>3096</v>
      </c>
      <c r="B2941" t="s">
        <v>3947</v>
      </c>
      <c r="C2941" s="1">
        <v>44603</v>
      </c>
      <c r="D2941" s="1">
        <v>45028</v>
      </c>
      <c r="E2941">
        <f t="shared" si="45"/>
        <v>14</v>
      </c>
      <c r="F2941" t="str">
        <f>_xlfn.XLOOKUP(data!$B2941,campaign!$A$2:$A$18,campaign!$B$2:$B$18)</f>
        <v>OwnsComputer</v>
      </c>
      <c r="G2941">
        <f>_xlfn.XLOOKUP($F2941,campaign!$B$2:$B$18,campaign!$D$2:$D$18)</f>
        <v>62</v>
      </c>
      <c r="H2941" t="str">
        <f>_xlfn.XLOOKUP($A2941,customer!$A$2:$A$978,customer!$B$2:$B$978)</f>
        <v>Irwin Pearmine</v>
      </c>
    </row>
    <row r="2942" spans="1:8" x14ac:dyDescent="0.2">
      <c r="A2942" t="s">
        <v>3096</v>
      </c>
      <c r="B2942" t="s">
        <v>3953</v>
      </c>
      <c r="C2942" s="1">
        <v>44752</v>
      </c>
      <c r="D2942" s="1">
        <v>44752</v>
      </c>
      <c r="E2942">
        <f t="shared" si="45"/>
        <v>0</v>
      </c>
      <c r="F2942" t="str">
        <f>_xlfn.XLOOKUP(data!$B2942,campaign!$A$2:$A$18,campaign!$B$2:$B$18)</f>
        <v>MaritalStatus</v>
      </c>
      <c r="G2942">
        <f>_xlfn.XLOOKUP($F2942,campaign!$B$2:$B$18,campaign!$D$2:$D$18)</f>
        <v>29</v>
      </c>
      <c r="H2942" t="str">
        <f>_xlfn.XLOOKUP($A2942,customer!$A$2:$A$978,customer!$B$2:$B$978)</f>
        <v>Irwin Pearmine</v>
      </c>
    </row>
    <row r="2943" spans="1:8" x14ac:dyDescent="0.2">
      <c r="A2943" t="s">
        <v>3096</v>
      </c>
      <c r="B2943" t="s">
        <v>3953</v>
      </c>
      <c r="C2943" s="1">
        <v>44752</v>
      </c>
      <c r="D2943" s="1">
        <v>44820</v>
      </c>
      <c r="E2943">
        <f t="shared" si="45"/>
        <v>2</v>
      </c>
      <c r="F2943" t="str">
        <f>_xlfn.XLOOKUP(data!$B2943,campaign!$A$2:$A$18,campaign!$B$2:$B$18)</f>
        <v>MaritalStatus</v>
      </c>
      <c r="G2943">
        <f>_xlfn.XLOOKUP($F2943,campaign!$B$2:$B$18,campaign!$D$2:$D$18)</f>
        <v>29</v>
      </c>
      <c r="H2943" t="str">
        <f>_xlfn.XLOOKUP($A2943,customer!$A$2:$A$978,customer!$B$2:$B$978)</f>
        <v>Irwin Pearmine</v>
      </c>
    </row>
    <row r="2944" spans="1:8" x14ac:dyDescent="0.2">
      <c r="A2944" t="s">
        <v>3096</v>
      </c>
      <c r="B2944" t="s">
        <v>3953</v>
      </c>
      <c r="C2944" s="1">
        <v>44752</v>
      </c>
      <c r="D2944" s="1">
        <v>44917</v>
      </c>
      <c r="E2944">
        <f t="shared" si="45"/>
        <v>5</v>
      </c>
      <c r="F2944" t="str">
        <f>_xlfn.XLOOKUP(data!$B2944,campaign!$A$2:$A$18,campaign!$B$2:$B$18)</f>
        <v>MaritalStatus</v>
      </c>
      <c r="G2944">
        <f>_xlfn.XLOOKUP($F2944,campaign!$B$2:$B$18,campaign!$D$2:$D$18)</f>
        <v>29</v>
      </c>
      <c r="H2944" t="str">
        <f>_xlfn.XLOOKUP($A2944,customer!$A$2:$A$978,customer!$B$2:$B$978)</f>
        <v>Irwin Pearmine</v>
      </c>
    </row>
    <row r="2945" spans="1:8" x14ac:dyDescent="0.2">
      <c r="A2945" t="s">
        <v>3096</v>
      </c>
      <c r="B2945" t="s">
        <v>3953</v>
      </c>
      <c r="C2945" s="1">
        <v>44752</v>
      </c>
      <c r="D2945" s="1">
        <v>44949</v>
      </c>
      <c r="E2945">
        <f t="shared" si="45"/>
        <v>6</v>
      </c>
      <c r="F2945" t="str">
        <f>_xlfn.XLOOKUP(data!$B2945,campaign!$A$2:$A$18,campaign!$B$2:$B$18)</f>
        <v>MaritalStatus</v>
      </c>
      <c r="G2945">
        <f>_xlfn.XLOOKUP($F2945,campaign!$B$2:$B$18,campaign!$D$2:$D$18)</f>
        <v>29</v>
      </c>
      <c r="H2945" t="str">
        <f>_xlfn.XLOOKUP($A2945,customer!$A$2:$A$978,customer!$B$2:$B$978)</f>
        <v>Irwin Pearmine</v>
      </c>
    </row>
    <row r="2946" spans="1:8" x14ac:dyDescent="0.2">
      <c r="A2946" t="s">
        <v>3096</v>
      </c>
      <c r="B2946" t="s">
        <v>3953</v>
      </c>
      <c r="C2946" s="1">
        <v>44752</v>
      </c>
      <c r="D2946" s="1">
        <v>44968</v>
      </c>
      <c r="E2946">
        <f t="shared" si="45"/>
        <v>7</v>
      </c>
      <c r="F2946" t="str">
        <f>_xlfn.XLOOKUP(data!$B2946,campaign!$A$2:$A$18,campaign!$B$2:$B$18)</f>
        <v>MaritalStatus</v>
      </c>
      <c r="G2946">
        <f>_xlfn.XLOOKUP($F2946,campaign!$B$2:$B$18,campaign!$D$2:$D$18)</f>
        <v>29</v>
      </c>
      <c r="H2946" t="str">
        <f>_xlfn.XLOOKUP($A2946,customer!$A$2:$A$978,customer!$B$2:$B$978)</f>
        <v>Irwin Pearmine</v>
      </c>
    </row>
    <row r="2947" spans="1:8" x14ac:dyDescent="0.2">
      <c r="A2947" t="s">
        <v>3096</v>
      </c>
      <c r="B2947" t="s">
        <v>3953</v>
      </c>
      <c r="C2947" s="1">
        <v>44752</v>
      </c>
      <c r="D2947" s="1">
        <v>45040</v>
      </c>
      <c r="E2947">
        <f t="shared" ref="E2947:E3010" si="46">DATEDIF(C2947,D2947,"M")</f>
        <v>9</v>
      </c>
      <c r="F2947" t="str">
        <f>_xlfn.XLOOKUP(data!$B2947,campaign!$A$2:$A$18,campaign!$B$2:$B$18)</f>
        <v>MaritalStatus</v>
      </c>
      <c r="G2947">
        <f>_xlfn.XLOOKUP($F2947,campaign!$B$2:$B$18,campaign!$D$2:$D$18)</f>
        <v>29</v>
      </c>
      <c r="H2947" t="str">
        <f>_xlfn.XLOOKUP($A2947,customer!$A$2:$A$978,customer!$B$2:$B$978)</f>
        <v>Irwin Pearmine</v>
      </c>
    </row>
    <row r="2948" spans="1:8" x14ac:dyDescent="0.2">
      <c r="A2948" t="s">
        <v>3096</v>
      </c>
      <c r="B2948" t="s">
        <v>3953</v>
      </c>
      <c r="C2948" s="1">
        <v>44752</v>
      </c>
      <c r="D2948" s="1">
        <v>45066</v>
      </c>
      <c r="E2948">
        <f t="shared" si="46"/>
        <v>10</v>
      </c>
      <c r="F2948" t="str">
        <f>_xlfn.XLOOKUP(data!$B2948,campaign!$A$2:$A$18,campaign!$B$2:$B$18)</f>
        <v>MaritalStatus</v>
      </c>
      <c r="G2948">
        <f>_xlfn.XLOOKUP($F2948,campaign!$B$2:$B$18,campaign!$D$2:$D$18)</f>
        <v>29</v>
      </c>
      <c r="H2948" t="str">
        <f>_xlfn.XLOOKUP($A2948,customer!$A$2:$A$978,customer!$B$2:$B$978)</f>
        <v>Irwin Pearmine</v>
      </c>
    </row>
    <row r="2949" spans="1:8" x14ac:dyDescent="0.2">
      <c r="A2949" t="s">
        <v>3096</v>
      </c>
      <c r="B2949" t="s">
        <v>3952</v>
      </c>
      <c r="C2949" s="1">
        <v>44939</v>
      </c>
      <c r="D2949" s="1">
        <v>44939</v>
      </c>
      <c r="E2949">
        <f t="shared" si="46"/>
        <v>0</v>
      </c>
      <c r="F2949" t="str">
        <f>_xlfn.XLOOKUP(data!$B2949,campaign!$A$2:$A$18,campaign!$B$2:$B$18)</f>
        <v>MadeCallToRetentionTeam</v>
      </c>
      <c r="G2949">
        <f>_xlfn.XLOOKUP($F2949,campaign!$B$2:$B$18,campaign!$D$2:$D$18)</f>
        <v>16</v>
      </c>
      <c r="H2949" t="str">
        <f>_xlfn.XLOOKUP($A2949,customer!$A$2:$A$978,customer!$B$2:$B$978)</f>
        <v>Irwin Pearmine</v>
      </c>
    </row>
    <row r="2950" spans="1:8" x14ac:dyDescent="0.2">
      <c r="A2950" t="s">
        <v>3096</v>
      </c>
      <c r="B2950" t="s">
        <v>3952</v>
      </c>
      <c r="C2950" s="1">
        <v>44939</v>
      </c>
      <c r="D2950" s="1">
        <v>44980</v>
      </c>
      <c r="E2950">
        <f t="shared" si="46"/>
        <v>1</v>
      </c>
      <c r="F2950" t="str">
        <f>_xlfn.XLOOKUP(data!$B2950,campaign!$A$2:$A$18,campaign!$B$2:$B$18)</f>
        <v>MadeCallToRetentionTeam</v>
      </c>
      <c r="G2950">
        <f>_xlfn.XLOOKUP($F2950,campaign!$B$2:$B$18,campaign!$D$2:$D$18)</f>
        <v>16</v>
      </c>
      <c r="H2950" t="str">
        <f>_xlfn.XLOOKUP($A2950,customer!$A$2:$A$978,customer!$B$2:$B$978)</f>
        <v>Irwin Pearmine</v>
      </c>
    </row>
    <row r="2951" spans="1:8" x14ac:dyDescent="0.2">
      <c r="A2951" t="s">
        <v>3096</v>
      </c>
      <c r="B2951" t="s">
        <v>3952</v>
      </c>
      <c r="C2951" s="1">
        <v>44939</v>
      </c>
      <c r="D2951" s="1">
        <v>45010</v>
      </c>
      <c r="E2951">
        <f t="shared" si="46"/>
        <v>2</v>
      </c>
      <c r="F2951" t="str">
        <f>_xlfn.XLOOKUP(data!$B2951,campaign!$A$2:$A$18,campaign!$B$2:$B$18)</f>
        <v>MadeCallToRetentionTeam</v>
      </c>
      <c r="G2951">
        <f>_xlfn.XLOOKUP($F2951,campaign!$B$2:$B$18,campaign!$D$2:$D$18)</f>
        <v>16</v>
      </c>
      <c r="H2951" t="str">
        <f>_xlfn.XLOOKUP($A2951,customer!$A$2:$A$978,customer!$B$2:$B$978)</f>
        <v>Irwin Pearmine</v>
      </c>
    </row>
    <row r="2952" spans="1:8" x14ac:dyDescent="0.2">
      <c r="A2952" t="s">
        <v>3096</v>
      </c>
      <c r="B2952" t="s">
        <v>3952</v>
      </c>
      <c r="C2952" s="1">
        <v>44939</v>
      </c>
      <c r="D2952" s="1">
        <v>45044</v>
      </c>
      <c r="E2952">
        <f t="shared" si="46"/>
        <v>3</v>
      </c>
      <c r="F2952" t="str">
        <f>_xlfn.XLOOKUP(data!$B2952,campaign!$A$2:$A$18,campaign!$B$2:$B$18)</f>
        <v>MadeCallToRetentionTeam</v>
      </c>
      <c r="G2952">
        <f>_xlfn.XLOOKUP($F2952,campaign!$B$2:$B$18,campaign!$D$2:$D$18)</f>
        <v>16</v>
      </c>
      <c r="H2952" t="str">
        <f>_xlfn.XLOOKUP($A2952,customer!$A$2:$A$978,customer!$B$2:$B$978)</f>
        <v>Irwin Pearmine</v>
      </c>
    </row>
    <row r="2953" spans="1:8" x14ac:dyDescent="0.2">
      <c r="A2953" t="s">
        <v>3097</v>
      </c>
      <c r="B2953" t="s">
        <v>3928</v>
      </c>
      <c r="C2953" s="1">
        <v>44731</v>
      </c>
      <c r="D2953" s="1">
        <v>44731</v>
      </c>
      <c r="E2953">
        <f t="shared" si="46"/>
        <v>0</v>
      </c>
      <c r="F2953" t="str">
        <f>_xlfn.XLOOKUP(data!$B2953,campaign!$A$2:$A$18,campaign!$B$2:$B$18)</f>
        <v>OptOutMailings</v>
      </c>
      <c r="G2953">
        <f>_xlfn.XLOOKUP($F2953,campaign!$B$2:$B$18,campaign!$D$2:$D$18)</f>
        <v>75</v>
      </c>
      <c r="H2953" t="str">
        <f>_xlfn.XLOOKUP($A2953,customer!$A$2:$A$978,customer!$B$2:$B$978)</f>
        <v>Naoma Ecclestone</v>
      </c>
    </row>
    <row r="2954" spans="1:8" x14ac:dyDescent="0.2">
      <c r="A2954" t="s">
        <v>3097</v>
      </c>
      <c r="B2954" t="s">
        <v>3928</v>
      </c>
      <c r="C2954" s="1">
        <v>44731</v>
      </c>
      <c r="D2954" s="1">
        <v>44769</v>
      </c>
      <c r="E2954">
        <f t="shared" si="46"/>
        <v>1</v>
      </c>
      <c r="F2954" t="str">
        <f>_xlfn.XLOOKUP(data!$B2954,campaign!$A$2:$A$18,campaign!$B$2:$B$18)</f>
        <v>OptOutMailings</v>
      </c>
      <c r="G2954">
        <f>_xlfn.XLOOKUP($F2954,campaign!$B$2:$B$18,campaign!$D$2:$D$18)</f>
        <v>75</v>
      </c>
      <c r="H2954" t="str">
        <f>_xlfn.XLOOKUP($A2954,customer!$A$2:$A$978,customer!$B$2:$B$978)</f>
        <v>Naoma Ecclestone</v>
      </c>
    </row>
    <row r="2955" spans="1:8" x14ac:dyDescent="0.2">
      <c r="A2955" t="s">
        <v>3097</v>
      </c>
      <c r="B2955" t="s">
        <v>3928</v>
      </c>
      <c r="C2955" s="1">
        <v>44731</v>
      </c>
      <c r="D2955" s="1">
        <v>44806</v>
      </c>
      <c r="E2955">
        <f t="shared" si="46"/>
        <v>2</v>
      </c>
      <c r="F2955" t="str">
        <f>_xlfn.XLOOKUP(data!$B2955,campaign!$A$2:$A$18,campaign!$B$2:$B$18)</f>
        <v>OptOutMailings</v>
      </c>
      <c r="G2955">
        <f>_xlfn.XLOOKUP($F2955,campaign!$B$2:$B$18,campaign!$D$2:$D$18)</f>
        <v>75</v>
      </c>
      <c r="H2955" t="str">
        <f>_xlfn.XLOOKUP($A2955,customer!$A$2:$A$978,customer!$B$2:$B$978)</f>
        <v>Naoma Ecclestone</v>
      </c>
    </row>
    <row r="2956" spans="1:8" x14ac:dyDescent="0.2">
      <c r="A2956" t="s">
        <v>3097</v>
      </c>
      <c r="B2956" t="s">
        <v>3928</v>
      </c>
      <c r="C2956" s="1">
        <v>44731</v>
      </c>
      <c r="D2956" s="1">
        <v>44855</v>
      </c>
      <c r="E2956">
        <f t="shared" si="46"/>
        <v>4</v>
      </c>
      <c r="F2956" t="str">
        <f>_xlfn.XLOOKUP(data!$B2956,campaign!$A$2:$A$18,campaign!$B$2:$B$18)</f>
        <v>OptOutMailings</v>
      </c>
      <c r="G2956">
        <f>_xlfn.XLOOKUP($F2956,campaign!$B$2:$B$18,campaign!$D$2:$D$18)</f>
        <v>75</v>
      </c>
      <c r="H2956" t="str">
        <f>_xlfn.XLOOKUP($A2956,customer!$A$2:$A$978,customer!$B$2:$B$978)</f>
        <v>Naoma Ecclestone</v>
      </c>
    </row>
    <row r="2957" spans="1:8" x14ac:dyDescent="0.2">
      <c r="A2957" t="s">
        <v>3097</v>
      </c>
      <c r="B2957" t="s">
        <v>3928</v>
      </c>
      <c r="C2957" s="1">
        <v>44731</v>
      </c>
      <c r="D2957" s="1">
        <v>44919</v>
      </c>
      <c r="E2957">
        <f t="shared" si="46"/>
        <v>6</v>
      </c>
      <c r="F2957" t="str">
        <f>_xlfn.XLOOKUP(data!$B2957,campaign!$A$2:$A$18,campaign!$B$2:$B$18)</f>
        <v>OptOutMailings</v>
      </c>
      <c r="G2957">
        <f>_xlfn.XLOOKUP($F2957,campaign!$B$2:$B$18,campaign!$D$2:$D$18)</f>
        <v>75</v>
      </c>
      <c r="H2957" t="str">
        <f>_xlfn.XLOOKUP($A2957,customer!$A$2:$A$978,customer!$B$2:$B$978)</f>
        <v>Naoma Ecclestone</v>
      </c>
    </row>
    <row r="2958" spans="1:8" x14ac:dyDescent="0.2">
      <c r="A2958" t="s">
        <v>3097</v>
      </c>
      <c r="B2958" t="s">
        <v>3928</v>
      </c>
      <c r="C2958" s="1">
        <v>44731</v>
      </c>
      <c r="D2958" s="1">
        <v>44927</v>
      </c>
      <c r="E2958">
        <f t="shared" si="46"/>
        <v>6</v>
      </c>
      <c r="F2958" t="str">
        <f>_xlfn.XLOOKUP(data!$B2958,campaign!$A$2:$A$18,campaign!$B$2:$B$18)</f>
        <v>OptOutMailings</v>
      </c>
      <c r="G2958">
        <f>_xlfn.XLOOKUP($F2958,campaign!$B$2:$B$18,campaign!$D$2:$D$18)</f>
        <v>75</v>
      </c>
      <c r="H2958" t="str">
        <f>_xlfn.XLOOKUP($A2958,customer!$A$2:$A$978,customer!$B$2:$B$978)</f>
        <v>Naoma Ecclestone</v>
      </c>
    </row>
    <row r="2959" spans="1:8" x14ac:dyDescent="0.2">
      <c r="A2959" t="s">
        <v>3097</v>
      </c>
      <c r="B2959" t="s">
        <v>3928</v>
      </c>
      <c r="C2959" s="1">
        <v>44731</v>
      </c>
      <c r="D2959" s="1">
        <v>44988</v>
      </c>
      <c r="E2959">
        <f t="shared" si="46"/>
        <v>8</v>
      </c>
      <c r="F2959" t="str">
        <f>_xlfn.XLOOKUP(data!$B2959,campaign!$A$2:$A$18,campaign!$B$2:$B$18)</f>
        <v>OptOutMailings</v>
      </c>
      <c r="G2959">
        <f>_xlfn.XLOOKUP($F2959,campaign!$B$2:$B$18,campaign!$D$2:$D$18)</f>
        <v>75</v>
      </c>
      <c r="H2959" t="str">
        <f>_xlfn.XLOOKUP($A2959,customer!$A$2:$A$978,customer!$B$2:$B$978)</f>
        <v>Naoma Ecclestone</v>
      </c>
    </row>
    <row r="2960" spans="1:8" x14ac:dyDescent="0.2">
      <c r="A2960" t="s">
        <v>3097</v>
      </c>
      <c r="B2960" t="s">
        <v>3928</v>
      </c>
      <c r="C2960" s="1">
        <v>44731</v>
      </c>
      <c r="D2960" s="1">
        <v>45073</v>
      </c>
      <c r="E2960">
        <f t="shared" si="46"/>
        <v>11</v>
      </c>
      <c r="F2960" t="str">
        <f>_xlfn.XLOOKUP(data!$B2960,campaign!$A$2:$A$18,campaign!$B$2:$B$18)</f>
        <v>OptOutMailings</v>
      </c>
      <c r="G2960">
        <f>_xlfn.XLOOKUP($F2960,campaign!$B$2:$B$18,campaign!$D$2:$D$18)</f>
        <v>75</v>
      </c>
      <c r="H2960" t="str">
        <f>_xlfn.XLOOKUP($A2960,customer!$A$2:$A$978,customer!$B$2:$B$978)</f>
        <v>Naoma Ecclestone</v>
      </c>
    </row>
    <row r="2961" spans="1:8" x14ac:dyDescent="0.2">
      <c r="A2961" t="s">
        <v>3097</v>
      </c>
      <c r="B2961" t="s">
        <v>3929</v>
      </c>
      <c r="C2961" s="1">
        <v>44779</v>
      </c>
      <c r="D2961" s="1">
        <v>44779</v>
      </c>
      <c r="E2961">
        <f t="shared" si="46"/>
        <v>0</v>
      </c>
      <c r="F2961" t="str">
        <f>_xlfn.XLOOKUP(data!$B2961,campaign!$A$2:$A$18,campaign!$B$2:$B$18)</f>
        <v>NonUSTravel</v>
      </c>
      <c r="G2961">
        <f>_xlfn.XLOOKUP($F2961,campaign!$B$2:$B$18,campaign!$D$2:$D$18)</f>
        <v>66</v>
      </c>
      <c r="H2961" t="str">
        <f>_xlfn.XLOOKUP($A2961,customer!$A$2:$A$978,customer!$B$2:$B$978)</f>
        <v>Naoma Ecclestone</v>
      </c>
    </row>
    <row r="2962" spans="1:8" x14ac:dyDescent="0.2">
      <c r="A2962" t="s">
        <v>3097</v>
      </c>
      <c r="B2962" t="s">
        <v>3929</v>
      </c>
      <c r="C2962" s="1">
        <v>44779</v>
      </c>
      <c r="D2962" s="1">
        <v>44825</v>
      </c>
      <c r="E2962">
        <f t="shared" si="46"/>
        <v>1</v>
      </c>
      <c r="F2962" t="str">
        <f>_xlfn.XLOOKUP(data!$B2962,campaign!$A$2:$A$18,campaign!$B$2:$B$18)</f>
        <v>NonUSTravel</v>
      </c>
      <c r="G2962">
        <f>_xlfn.XLOOKUP($F2962,campaign!$B$2:$B$18,campaign!$D$2:$D$18)</f>
        <v>66</v>
      </c>
      <c r="H2962" t="str">
        <f>_xlfn.XLOOKUP($A2962,customer!$A$2:$A$978,customer!$B$2:$B$978)</f>
        <v>Naoma Ecclestone</v>
      </c>
    </row>
    <row r="2963" spans="1:8" x14ac:dyDescent="0.2">
      <c r="A2963" t="s">
        <v>3097</v>
      </c>
      <c r="B2963" t="s">
        <v>3929</v>
      </c>
      <c r="C2963" s="1">
        <v>44779</v>
      </c>
      <c r="D2963" s="1">
        <v>44844</v>
      </c>
      <c r="E2963">
        <f t="shared" si="46"/>
        <v>2</v>
      </c>
      <c r="F2963" t="str">
        <f>_xlfn.XLOOKUP(data!$B2963,campaign!$A$2:$A$18,campaign!$B$2:$B$18)</f>
        <v>NonUSTravel</v>
      </c>
      <c r="G2963">
        <f>_xlfn.XLOOKUP($F2963,campaign!$B$2:$B$18,campaign!$D$2:$D$18)</f>
        <v>66</v>
      </c>
      <c r="H2963" t="str">
        <f>_xlfn.XLOOKUP($A2963,customer!$A$2:$A$978,customer!$B$2:$B$978)</f>
        <v>Naoma Ecclestone</v>
      </c>
    </row>
    <row r="2964" spans="1:8" x14ac:dyDescent="0.2">
      <c r="A2964" t="s">
        <v>3097</v>
      </c>
      <c r="B2964" t="s">
        <v>3929</v>
      </c>
      <c r="C2964" s="1">
        <v>44779</v>
      </c>
      <c r="D2964" s="1">
        <v>44884</v>
      </c>
      <c r="E2964">
        <f t="shared" si="46"/>
        <v>3</v>
      </c>
      <c r="F2964" t="str">
        <f>_xlfn.XLOOKUP(data!$B2964,campaign!$A$2:$A$18,campaign!$B$2:$B$18)</f>
        <v>NonUSTravel</v>
      </c>
      <c r="G2964">
        <f>_xlfn.XLOOKUP($F2964,campaign!$B$2:$B$18,campaign!$D$2:$D$18)</f>
        <v>66</v>
      </c>
      <c r="H2964" t="str">
        <f>_xlfn.XLOOKUP($A2964,customer!$A$2:$A$978,customer!$B$2:$B$978)</f>
        <v>Naoma Ecclestone</v>
      </c>
    </row>
    <row r="2965" spans="1:8" x14ac:dyDescent="0.2">
      <c r="A2965" t="s">
        <v>3097</v>
      </c>
      <c r="B2965" t="s">
        <v>3929</v>
      </c>
      <c r="C2965" s="1">
        <v>44779</v>
      </c>
      <c r="D2965" s="1">
        <v>44906</v>
      </c>
      <c r="E2965">
        <f t="shared" si="46"/>
        <v>4</v>
      </c>
      <c r="F2965" t="str">
        <f>_xlfn.XLOOKUP(data!$B2965,campaign!$A$2:$A$18,campaign!$B$2:$B$18)</f>
        <v>NonUSTravel</v>
      </c>
      <c r="G2965">
        <f>_xlfn.XLOOKUP($F2965,campaign!$B$2:$B$18,campaign!$D$2:$D$18)</f>
        <v>66</v>
      </c>
      <c r="H2965" t="str">
        <f>_xlfn.XLOOKUP($A2965,customer!$A$2:$A$978,customer!$B$2:$B$978)</f>
        <v>Naoma Ecclestone</v>
      </c>
    </row>
    <row r="2966" spans="1:8" x14ac:dyDescent="0.2">
      <c r="A2966" t="s">
        <v>3097</v>
      </c>
      <c r="B2966" t="s">
        <v>3929</v>
      </c>
      <c r="C2966" s="1">
        <v>44779</v>
      </c>
      <c r="D2966" s="1">
        <v>44943</v>
      </c>
      <c r="E2966">
        <f t="shared" si="46"/>
        <v>5</v>
      </c>
      <c r="F2966" t="str">
        <f>_xlfn.XLOOKUP(data!$B2966,campaign!$A$2:$A$18,campaign!$B$2:$B$18)</f>
        <v>NonUSTravel</v>
      </c>
      <c r="G2966">
        <f>_xlfn.XLOOKUP($F2966,campaign!$B$2:$B$18,campaign!$D$2:$D$18)</f>
        <v>66</v>
      </c>
      <c r="H2966" t="str">
        <f>_xlfn.XLOOKUP($A2966,customer!$A$2:$A$978,customer!$B$2:$B$978)</f>
        <v>Naoma Ecclestone</v>
      </c>
    </row>
    <row r="2967" spans="1:8" x14ac:dyDescent="0.2">
      <c r="A2967" t="s">
        <v>3097</v>
      </c>
      <c r="B2967" t="s">
        <v>3929</v>
      </c>
      <c r="C2967" s="1">
        <v>44779</v>
      </c>
      <c r="D2967" s="1">
        <v>44965</v>
      </c>
      <c r="E2967">
        <f t="shared" si="46"/>
        <v>6</v>
      </c>
      <c r="F2967" t="str">
        <f>_xlfn.XLOOKUP(data!$B2967,campaign!$A$2:$A$18,campaign!$B$2:$B$18)</f>
        <v>NonUSTravel</v>
      </c>
      <c r="G2967">
        <f>_xlfn.XLOOKUP($F2967,campaign!$B$2:$B$18,campaign!$D$2:$D$18)</f>
        <v>66</v>
      </c>
      <c r="H2967" t="str">
        <f>_xlfn.XLOOKUP($A2967,customer!$A$2:$A$978,customer!$B$2:$B$978)</f>
        <v>Naoma Ecclestone</v>
      </c>
    </row>
    <row r="2968" spans="1:8" x14ac:dyDescent="0.2">
      <c r="A2968" t="s">
        <v>3097</v>
      </c>
      <c r="B2968" t="s">
        <v>3929</v>
      </c>
      <c r="C2968" s="1">
        <v>44779</v>
      </c>
      <c r="D2968" s="1">
        <v>44991</v>
      </c>
      <c r="E2968">
        <f t="shared" si="46"/>
        <v>7</v>
      </c>
      <c r="F2968" t="str">
        <f>_xlfn.XLOOKUP(data!$B2968,campaign!$A$2:$A$18,campaign!$B$2:$B$18)</f>
        <v>NonUSTravel</v>
      </c>
      <c r="G2968">
        <f>_xlfn.XLOOKUP($F2968,campaign!$B$2:$B$18,campaign!$D$2:$D$18)</f>
        <v>66</v>
      </c>
      <c r="H2968" t="str">
        <f>_xlfn.XLOOKUP($A2968,customer!$A$2:$A$978,customer!$B$2:$B$978)</f>
        <v>Naoma Ecclestone</v>
      </c>
    </row>
    <row r="2969" spans="1:8" x14ac:dyDescent="0.2">
      <c r="A2969" t="s">
        <v>3097</v>
      </c>
      <c r="B2969" t="s">
        <v>3929</v>
      </c>
      <c r="C2969" s="1">
        <v>44779</v>
      </c>
      <c r="D2969" s="1">
        <v>45026</v>
      </c>
      <c r="E2969">
        <f t="shared" si="46"/>
        <v>8</v>
      </c>
      <c r="F2969" t="str">
        <f>_xlfn.XLOOKUP(data!$B2969,campaign!$A$2:$A$18,campaign!$B$2:$B$18)</f>
        <v>NonUSTravel</v>
      </c>
      <c r="G2969">
        <f>_xlfn.XLOOKUP($F2969,campaign!$B$2:$B$18,campaign!$D$2:$D$18)</f>
        <v>66</v>
      </c>
      <c r="H2969" t="str">
        <f>_xlfn.XLOOKUP($A2969,customer!$A$2:$A$978,customer!$B$2:$B$978)</f>
        <v>Naoma Ecclestone</v>
      </c>
    </row>
    <row r="2970" spans="1:8" x14ac:dyDescent="0.2">
      <c r="A2970" t="s">
        <v>3097</v>
      </c>
      <c r="B2970" t="s">
        <v>3929</v>
      </c>
      <c r="C2970" s="1">
        <v>44779</v>
      </c>
      <c r="D2970" s="1">
        <v>45056</v>
      </c>
      <c r="E2970">
        <f t="shared" si="46"/>
        <v>9</v>
      </c>
      <c r="F2970" t="str">
        <f>_xlfn.XLOOKUP(data!$B2970,campaign!$A$2:$A$18,campaign!$B$2:$B$18)</f>
        <v>NonUSTravel</v>
      </c>
      <c r="G2970">
        <f>_xlfn.XLOOKUP($F2970,campaign!$B$2:$B$18,campaign!$D$2:$D$18)</f>
        <v>66</v>
      </c>
      <c r="H2970" t="str">
        <f>_xlfn.XLOOKUP($A2970,customer!$A$2:$A$978,customer!$B$2:$B$978)</f>
        <v>Naoma Ecclestone</v>
      </c>
    </row>
    <row r="2971" spans="1:8" x14ac:dyDescent="0.2">
      <c r="A2971" t="s">
        <v>3097</v>
      </c>
      <c r="B2971" t="s">
        <v>3952</v>
      </c>
      <c r="C2971" s="1">
        <v>44816</v>
      </c>
      <c r="D2971" s="1">
        <v>44816</v>
      </c>
      <c r="E2971">
        <f t="shared" si="46"/>
        <v>0</v>
      </c>
      <c r="F2971" t="str">
        <f>_xlfn.XLOOKUP(data!$B2971,campaign!$A$2:$A$18,campaign!$B$2:$B$18)</f>
        <v>MadeCallToRetentionTeam</v>
      </c>
      <c r="G2971">
        <f>_xlfn.XLOOKUP($F2971,campaign!$B$2:$B$18,campaign!$D$2:$D$18)</f>
        <v>16</v>
      </c>
      <c r="H2971" t="str">
        <f>_xlfn.XLOOKUP($A2971,customer!$A$2:$A$978,customer!$B$2:$B$978)</f>
        <v>Naoma Ecclestone</v>
      </c>
    </row>
    <row r="2972" spans="1:8" x14ac:dyDescent="0.2">
      <c r="A2972" t="s">
        <v>3097</v>
      </c>
      <c r="B2972" t="s">
        <v>3952</v>
      </c>
      <c r="C2972" s="1">
        <v>44816</v>
      </c>
      <c r="D2972" s="1">
        <v>44851</v>
      </c>
      <c r="E2972">
        <f t="shared" si="46"/>
        <v>1</v>
      </c>
      <c r="F2972" t="str">
        <f>_xlfn.XLOOKUP(data!$B2972,campaign!$A$2:$A$18,campaign!$B$2:$B$18)</f>
        <v>MadeCallToRetentionTeam</v>
      </c>
      <c r="G2972">
        <f>_xlfn.XLOOKUP($F2972,campaign!$B$2:$B$18,campaign!$D$2:$D$18)</f>
        <v>16</v>
      </c>
      <c r="H2972" t="str">
        <f>_xlfn.XLOOKUP($A2972,customer!$A$2:$A$978,customer!$B$2:$B$978)</f>
        <v>Naoma Ecclestone</v>
      </c>
    </row>
    <row r="2973" spans="1:8" x14ac:dyDescent="0.2">
      <c r="A2973" t="s">
        <v>3097</v>
      </c>
      <c r="B2973" t="s">
        <v>3952</v>
      </c>
      <c r="C2973" s="1">
        <v>44816</v>
      </c>
      <c r="D2973" s="1">
        <v>44877</v>
      </c>
      <c r="E2973">
        <f t="shared" si="46"/>
        <v>2</v>
      </c>
      <c r="F2973" t="str">
        <f>_xlfn.XLOOKUP(data!$B2973,campaign!$A$2:$A$18,campaign!$B$2:$B$18)</f>
        <v>MadeCallToRetentionTeam</v>
      </c>
      <c r="G2973">
        <f>_xlfn.XLOOKUP($F2973,campaign!$B$2:$B$18,campaign!$D$2:$D$18)</f>
        <v>16</v>
      </c>
      <c r="H2973" t="str">
        <f>_xlfn.XLOOKUP($A2973,customer!$A$2:$A$978,customer!$B$2:$B$978)</f>
        <v>Naoma Ecclestone</v>
      </c>
    </row>
    <row r="2974" spans="1:8" x14ac:dyDescent="0.2">
      <c r="A2974" t="s">
        <v>3097</v>
      </c>
      <c r="B2974" t="s">
        <v>3952</v>
      </c>
      <c r="C2974" s="1">
        <v>44816</v>
      </c>
      <c r="D2974" s="1">
        <v>44911</v>
      </c>
      <c r="E2974">
        <f t="shared" si="46"/>
        <v>3</v>
      </c>
      <c r="F2974" t="str">
        <f>_xlfn.XLOOKUP(data!$B2974,campaign!$A$2:$A$18,campaign!$B$2:$B$18)</f>
        <v>MadeCallToRetentionTeam</v>
      </c>
      <c r="G2974">
        <f>_xlfn.XLOOKUP($F2974,campaign!$B$2:$B$18,campaign!$D$2:$D$18)</f>
        <v>16</v>
      </c>
      <c r="H2974" t="str">
        <f>_xlfn.XLOOKUP($A2974,customer!$A$2:$A$978,customer!$B$2:$B$978)</f>
        <v>Naoma Ecclestone</v>
      </c>
    </row>
    <row r="2975" spans="1:8" x14ac:dyDescent="0.2">
      <c r="A2975" t="s">
        <v>3097</v>
      </c>
      <c r="B2975" t="s">
        <v>3952</v>
      </c>
      <c r="C2975" s="1">
        <v>44816</v>
      </c>
      <c r="D2975" s="1">
        <v>44950</v>
      </c>
      <c r="E2975">
        <f t="shared" si="46"/>
        <v>4</v>
      </c>
      <c r="F2975" t="str">
        <f>_xlfn.XLOOKUP(data!$B2975,campaign!$A$2:$A$18,campaign!$B$2:$B$18)</f>
        <v>MadeCallToRetentionTeam</v>
      </c>
      <c r="G2975">
        <f>_xlfn.XLOOKUP($F2975,campaign!$B$2:$B$18,campaign!$D$2:$D$18)</f>
        <v>16</v>
      </c>
      <c r="H2975" t="str">
        <f>_xlfn.XLOOKUP($A2975,customer!$A$2:$A$978,customer!$B$2:$B$978)</f>
        <v>Naoma Ecclestone</v>
      </c>
    </row>
    <row r="2976" spans="1:8" x14ac:dyDescent="0.2">
      <c r="A2976" t="s">
        <v>3097</v>
      </c>
      <c r="B2976" t="s">
        <v>3952</v>
      </c>
      <c r="C2976" s="1">
        <v>44816</v>
      </c>
      <c r="D2976" s="1">
        <v>44997</v>
      </c>
      <c r="E2976">
        <f t="shared" si="46"/>
        <v>6</v>
      </c>
      <c r="F2976" t="str">
        <f>_xlfn.XLOOKUP(data!$B2976,campaign!$A$2:$A$18,campaign!$B$2:$B$18)</f>
        <v>MadeCallToRetentionTeam</v>
      </c>
      <c r="G2976">
        <f>_xlfn.XLOOKUP($F2976,campaign!$B$2:$B$18,campaign!$D$2:$D$18)</f>
        <v>16</v>
      </c>
      <c r="H2976" t="str">
        <f>_xlfn.XLOOKUP($A2976,customer!$A$2:$A$978,customer!$B$2:$B$978)</f>
        <v>Naoma Ecclestone</v>
      </c>
    </row>
    <row r="2977" spans="1:8" x14ac:dyDescent="0.2">
      <c r="A2977" t="s">
        <v>3097</v>
      </c>
      <c r="B2977" t="s">
        <v>3952</v>
      </c>
      <c r="C2977" s="1">
        <v>44816</v>
      </c>
      <c r="D2977" s="1">
        <v>45038</v>
      </c>
      <c r="E2977">
        <f t="shared" si="46"/>
        <v>7</v>
      </c>
      <c r="F2977" t="str">
        <f>_xlfn.XLOOKUP(data!$B2977,campaign!$A$2:$A$18,campaign!$B$2:$B$18)</f>
        <v>MadeCallToRetentionTeam</v>
      </c>
      <c r="G2977">
        <f>_xlfn.XLOOKUP($F2977,campaign!$B$2:$B$18,campaign!$D$2:$D$18)</f>
        <v>16</v>
      </c>
      <c r="H2977" t="str">
        <f>_xlfn.XLOOKUP($A2977,customer!$A$2:$A$978,customer!$B$2:$B$978)</f>
        <v>Naoma Ecclestone</v>
      </c>
    </row>
    <row r="2978" spans="1:8" x14ac:dyDescent="0.2">
      <c r="A2978" t="s">
        <v>3097</v>
      </c>
      <c r="B2978" t="s">
        <v>3952</v>
      </c>
      <c r="C2978" s="1">
        <v>44816</v>
      </c>
      <c r="D2978" s="1">
        <v>45062</v>
      </c>
      <c r="E2978">
        <f t="shared" si="46"/>
        <v>8</v>
      </c>
      <c r="F2978" t="str">
        <f>_xlfn.XLOOKUP(data!$B2978,campaign!$A$2:$A$18,campaign!$B$2:$B$18)</f>
        <v>MadeCallToRetentionTeam</v>
      </c>
      <c r="G2978">
        <f>_xlfn.XLOOKUP($F2978,campaign!$B$2:$B$18,campaign!$D$2:$D$18)</f>
        <v>16</v>
      </c>
      <c r="H2978" t="str">
        <f>_xlfn.XLOOKUP($A2978,customer!$A$2:$A$978,customer!$B$2:$B$978)</f>
        <v>Naoma Ecclestone</v>
      </c>
    </row>
    <row r="2979" spans="1:8" x14ac:dyDescent="0.2">
      <c r="A2979" t="s">
        <v>3098</v>
      </c>
      <c r="B2979" t="s">
        <v>3950</v>
      </c>
      <c r="C2979" s="1">
        <v>44965</v>
      </c>
      <c r="D2979" s="1">
        <v>44965</v>
      </c>
      <c r="E2979">
        <f t="shared" si="46"/>
        <v>0</v>
      </c>
      <c r="F2979" t="str">
        <f>_xlfn.XLOOKUP(data!$B2979,campaign!$A$2:$A$18,campaign!$B$2:$B$18)</f>
        <v>NotNewCellphoneUser</v>
      </c>
      <c r="G2979">
        <f>_xlfn.XLOOKUP($F2979,campaign!$B$2:$B$18,campaign!$D$2:$D$18)</f>
        <v>28</v>
      </c>
      <c r="H2979" t="str">
        <f>_xlfn.XLOOKUP($A2979,customer!$A$2:$A$978,customer!$B$2:$B$978)</f>
        <v>Nicolais Ferroli</v>
      </c>
    </row>
    <row r="2980" spans="1:8" x14ac:dyDescent="0.2">
      <c r="A2980" t="s">
        <v>3098</v>
      </c>
      <c r="B2980" t="s">
        <v>3950</v>
      </c>
      <c r="C2980" s="1">
        <v>44965</v>
      </c>
      <c r="D2980" s="1">
        <v>45003</v>
      </c>
      <c r="E2980">
        <f t="shared" si="46"/>
        <v>1</v>
      </c>
      <c r="F2980" t="str">
        <f>_xlfn.XLOOKUP(data!$B2980,campaign!$A$2:$A$18,campaign!$B$2:$B$18)</f>
        <v>NotNewCellphoneUser</v>
      </c>
      <c r="G2980">
        <f>_xlfn.XLOOKUP($F2980,campaign!$B$2:$B$18,campaign!$D$2:$D$18)</f>
        <v>28</v>
      </c>
      <c r="H2980" t="str">
        <f>_xlfn.XLOOKUP($A2980,customer!$A$2:$A$978,customer!$B$2:$B$978)</f>
        <v>Nicolais Ferroli</v>
      </c>
    </row>
    <row r="2981" spans="1:8" x14ac:dyDescent="0.2">
      <c r="A2981" t="s">
        <v>3098</v>
      </c>
      <c r="B2981" t="s">
        <v>3950</v>
      </c>
      <c r="C2981" s="1">
        <v>44965</v>
      </c>
      <c r="D2981" s="1">
        <v>45035</v>
      </c>
      <c r="E2981">
        <f t="shared" si="46"/>
        <v>2</v>
      </c>
      <c r="F2981" t="str">
        <f>_xlfn.XLOOKUP(data!$B2981,campaign!$A$2:$A$18,campaign!$B$2:$B$18)</f>
        <v>NotNewCellphoneUser</v>
      </c>
      <c r="G2981">
        <f>_xlfn.XLOOKUP($F2981,campaign!$B$2:$B$18,campaign!$D$2:$D$18)</f>
        <v>28</v>
      </c>
      <c r="H2981" t="str">
        <f>_xlfn.XLOOKUP($A2981,customer!$A$2:$A$978,customer!$B$2:$B$978)</f>
        <v>Nicolais Ferroli</v>
      </c>
    </row>
    <row r="2982" spans="1:8" x14ac:dyDescent="0.2">
      <c r="A2982" t="s">
        <v>3098</v>
      </c>
      <c r="B2982" t="s">
        <v>3950</v>
      </c>
      <c r="C2982" s="1">
        <v>44965</v>
      </c>
      <c r="D2982" s="1">
        <v>45066</v>
      </c>
      <c r="E2982">
        <f t="shared" si="46"/>
        <v>3</v>
      </c>
      <c r="F2982" t="str">
        <f>_xlfn.XLOOKUP(data!$B2982,campaign!$A$2:$A$18,campaign!$B$2:$B$18)</f>
        <v>NotNewCellphoneUser</v>
      </c>
      <c r="G2982">
        <f>_xlfn.XLOOKUP($F2982,campaign!$B$2:$B$18,campaign!$D$2:$D$18)</f>
        <v>28</v>
      </c>
      <c r="H2982" t="str">
        <f>_xlfn.XLOOKUP($A2982,customer!$A$2:$A$978,customer!$B$2:$B$978)</f>
        <v>Nicolais Ferroli</v>
      </c>
    </row>
    <row r="2983" spans="1:8" x14ac:dyDescent="0.2">
      <c r="A2983" t="s">
        <v>3098</v>
      </c>
      <c r="B2983" t="s">
        <v>3952</v>
      </c>
      <c r="C2983" s="1">
        <v>44974</v>
      </c>
      <c r="D2983" s="1">
        <v>44974</v>
      </c>
      <c r="E2983">
        <f t="shared" si="46"/>
        <v>0</v>
      </c>
      <c r="F2983" t="str">
        <f>_xlfn.XLOOKUP(data!$B2983,campaign!$A$2:$A$18,campaign!$B$2:$B$18)</f>
        <v>MadeCallToRetentionTeam</v>
      </c>
      <c r="G2983">
        <f>_xlfn.XLOOKUP($F2983,campaign!$B$2:$B$18,campaign!$D$2:$D$18)</f>
        <v>16</v>
      </c>
      <c r="H2983" t="str">
        <f>_xlfn.XLOOKUP($A2983,customer!$A$2:$A$978,customer!$B$2:$B$978)</f>
        <v>Nicolais Ferroli</v>
      </c>
    </row>
    <row r="2984" spans="1:8" x14ac:dyDescent="0.2">
      <c r="A2984" t="s">
        <v>3098</v>
      </c>
      <c r="B2984" t="s">
        <v>3952</v>
      </c>
      <c r="C2984" s="1">
        <v>44974</v>
      </c>
      <c r="D2984" s="1">
        <v>45012</v>
      </c>
      <c r="E2984">
        <f t="shared" si="46"/>
        <v>1</v>
      </c>
      <c r="F2984" t="str">
        <f>_xlfn.XLOOKUP(data!$B2984,campaign!$A$2:$A$18,campaign!$B$2:$B$18)</f>
        <v>MadeCallToRetentionTeam</v>
      </c>
      <c r="G2984">
        <f>_xlfn.XLOOKUP($F2984,campaign!$B$2:$B$18,campaign!$D$2:$D$18)</f>
        <v>16</v>
      </c>
      <c r="H2984" t="str">
        <f>_xlfn.XLOOKUP($A2984,customer!$A$2:$A$978,customer!$B$2:$B$978)</f>
        <v>Nicolais Ferroli</v>
      </c>
    </row>
    <row r="2985" spans="1:8" x14ac:dyDescent="0.2">
      <c r="A2985" t="s">
        <v>3098</v>
      </c>
      <c r="B2985" t="s">
        <v>3952</v>
      </c>
      <c r="C2985" s="1">
        <v>44974</v>
      </c>
      <c r="D2985" s="1">
        <v>45037</v>
      </c>
      <c r="E2985">
        <f t="shared" si="46"/>
        <v>2</v>
      </c>
      <c r="F2985" t="str">
        <f>_xlfn.XLOOKUP(data!$B2985,campaign!$A$2:$A$18,campaign!$B$2:$B$18)</f>
        <v>MadeCallToRetentionTeam</v>
      </c>
      <c r="G2985">
        <f>_xlfn.XLOOKUP($F2985,campaign!$B$2:$B$18,campaign!$D$2:$D$18)</f>
        <v>16</v>
      </c>
      <c r="H2985" t="str">
        <f>_xlfn.XLOOKUP($A2985,customer!$A$2:$A$978,customer!$B$2:$B$978)</f>
        <v>Nicolais Ferroli</v>
      </c>
    </row>
    <row r="2986" spans="1:8" x14ac:dyDescent="0.2">
      <c r="A2986" t="s">
        <v>3098</v>
      </c>
      <c r="B2986" t="s">
        <v>3952</v>
      </c>
      <c r="C2986" s="1">
        <v>44974</v>
      </c>
      <c r="D2986" s="1">
        <v>45069</v>
      </c>
      <c r="E2986">
        <f t="shared" si="46"/>
        <v>3</v>
      </c>
      <c r="F2986" t="str">
        <f>_xlfn.XLOOKUP(data!$B2986,campaign!$A$2:$A$18,campaign!$B$2:$B$18)</f>
        <v>MadeCallToRetentionTeam</v>
      </c>
      <c r="G2986">
        <f>_xlfn.XLOOKUP($F2986,campaign!$B$2:$B$18,campaign!$D$2:$D$18)</f>
        <v>16</v>
      </c>
      <c r="H2986" t="str">
        <f>_xlfn.XLOOKUP($A2986,customer!$A$2:$A$978,customer!$B$2:$B$978)</f>
        <v>Nicolais Ferroli</v>
      </c>
    </row>
    <row r="2987" spans="1:8" x14ac:dyDescent="0.2">
      <c r="A2987" t="s">
        <v>3098</v>
      </c>
      <c r="B2987" t="s">
        <v>3929</v>
      </c>
      <c r="C2987" s="1">
        <v>44976</v>
      </c>
      <c r="D2987" s="1">
        <v>44976</v>
      </c>
      <c r="E2987">
        <f t="shared" si="46"/>
        <v>0</v>
      </c>
      <c r="F2987" t="str">
        <f>_xlfn.XLOOKUP(data!$B2987,campaign!$A$2:$A$18,campaign!$B$2:$B$18)</f>
        <v>NonUSTravel</v>
      </c>
      <c r="G2987">
        <f>_xlfn.XLOOKUP($F2987,campaign!$B$2:$B$18,campaign!$D$2:$D$18)</f>
        <v>66</v>
      </c>
      <c r="H2987" t="str">
        <f>_xlfn.XLOOKUP($A2987,customer!$A$2:$A$978,customer!$B$2:$B$978)</f>
        <v>Nicolais Ferroli</v>
      </c>
    </row>
    <row r="2988" spans="1:8" x14ac:dyDescent="0.2">
      <c r="A2988" t="s">
        <v>3098</v>
      </c>
      <c r="B2988" t="s">
        <v>3929</v>
      </c>
      <c r="C2988" s="1">
        <v>44976</v>
      </c>
      <c r="D2988" s="1">
        <v>45011</v>
      </c>
      <c r="E2988">
        <f t="shared" si="46"/>
        <v>1</v>
      </c>
      <c r="F2988" t="str">
        <f>_xlfn.XLOOKUP(data!$B2988,campaign!$A$2:$A$18,campaign!$B$2:$B$18)</f>
        <v>NonUSTravel</v>
      </c>
      <c r="G2988">
        <f>_xlfn.XLOOKUP($F2988,campaign!$B$2:$B$18,campaign!$D$2:$D$18)</f>
        <v>66</v>
      </c>
      <c r="H2988" t="str">
        <f>_xlfn.XLOOKUP($A2988,customer!$A$2:$A$978,customer!$B$2:$B$978)</f>
        <v>Nicolais Ferroli</v>
      </c>
    </row>
    <row r="2989" spans="1:8" x14ac:dyDescent="0.2">
      <c r="A2989" t="s">
        <v>3098</v>
      </c>
      <c r="B2989" t="s">
        <v>3929</v>
      </c>
      <c r="C2989" s="1">
        <v>44976</v>
      </c>
      <c r="D2989" s="1">
        <v>45045</v>
      </c>
      <c r="E2989">
        <f t="shared" si="46"/>
        <v>2</v>
      </c>
      <c r="F2989" t="str">
        <f>_xlfn.XLOOKUP(data!$B2989,campaign!$A$2:$A$18,campaign!$B$2:$B$18)</f>
        <v>NonUSTravel</v>
      </c>
      <c r="G2989">
        <f>_xlfn.XLOOKUP($F2989,campaign!$B$2:$B$18,campaign!$D$2:$D$18)</f>
        <v>66</v>
      </c>
      <c r="H2989" t="str">
        <f>_xlfn.XLOOKUP($A2989,customer!$A$2:$A$978,customer!$B$2:$B$978)</f>
        <v>Nicolais Ferroli</v>
      </c>
    </row>
    <row r="2990" spans="1:8" x14ac:dyDescent="0.2">
      <c r="A2990" t="s">
        <v>3098</v>
      </c>
      <c r="B2990" t="s">
        <v>3929</v>
      </c>
      <c r="C2990" s="1">
        <v>44976</v>
      </c>
      <c r="D2990" s="1">
        <v>45072</v>
      </c>
      <c r="E2990">
        <f t="shared" si="46"/>
        <v>3</v>
      </c>
      <c r="F2990" t="str">
        <f>_xlfn.XLOOKUP(data!$B2990,campaign!$A$2:$A$18,campaign!$B$2:$B$18)</f>
        <v>NonUSTravel</v>
      </c>
      <c r="G2990">
        <f>_xlfn.XLOOKUP($F2990,campaign!$B$2:$B$18,campaign!$D$2:$D$18)</f>
        <v>66</v>
      </c>
      <c r="H2990" t="str">
        <f>_xlfn.XLOOKUP($A2990,customer!$A$2:$A$978,customer!$B$2:$B$978)</f>
        <v>Nicolais Ferroli</v>
      </c>
    </row>
    <row r="2991" spans="1:8" x14ac:dyDescent="0.2">
      <c r="A2991" t="s">
        <v>3099</v>
      </c>
      <c r="B2991" t="s">
        <v>3950</v>
      </c>
      <c r="C2991" s="1">
        <v>44627</v>
      </c>
      <c r="D2991" s="1">
        <v>44627</v>
      </c>
      <c r="E2991">
        <f t="shared" si="46"/>
        <v>0</v>
      </c>
      <c r="F2991" t="str">
        <f>_xlfn.XLOOKUP(data!$B2991,campaign!$A$2:$A$18,campaign!$B$2:$B$18)</f>
        <v>NotNewCellphoneUser</v>
      </c>
      <c r="G2991">
        <f>_xlfn.XLOOKUP($F2991,campaign!$B$2:$B$18,campaign!$D$2:$D$18)</f>
        <v>28</v>
      </c>
      <c r="H2991" t="str">
        <f>_xlfn.XLOOKUP($A2991,customer!$A$2:$A$978,customer!$B$2:$B$978)</f>
        <v>Dame Deverale</v>
      </c>
    </row>
    <row r="2992" spans="1:8" x14ac:dyDescent="0.2">
      <c r="A2992" t="s">
        <v>3099</v>
      </c>
      <c r="B2992" t="s">
        <v>3950</v>
      </c>
      <c r="C2992" s="1">
        <v>44627</v>
      </c>
      <c r="D2992" s="1">
        <v>44663</v>
      </c>
      <c r="E2992">
        <f t="shared" si="46"/>
        <v>1</v>
      </c>
      <c r="F2992" t="str">
        <f>_xlfn.XLOOKUP(data!$B2992,campaign!$A$2:$A$18,campaign!$B$2:$B$18)</f>
        <v>NotNewCellphoneUser</v>
      </c>
      <c r="G2992">
        <f>_xlfn.XLOOKUP($F2992,campaign!$B$2:$B$18,campaign!$D$2:$D$18)</f>
        <v>28</v>
      </c>
      <c r="H2992" t="str">
        <f>_xlfn.XLOOKUP($A2992,customer!$A$2:$A$978,customer!$B$2:$B$978)</f>
        <v>Dame Deverale</v>
      </c>
    </row>
    <row r="2993" spans="1:8" x14ac:dyDescent="0.2">
      <c r="A2993" t="s">
        <v>3099</v>
      </c>
      <c r="B2993" t="s">
        <v>3950</v>
      </c>
      <c r="C2993" s="1">
        <v>44627</v>
      </c>
      <c r="D2993" s="1">
        <v>44783</v>
      </c>
      <c r="E2993">
        <f t="shared" si="46"/>
        <v>5</v>
      </c>
      <c r="F2993" t="str">
        <f>_xlfn.XLOOKUP(data!$B2993,campaign!$A$2:$A$18,campaign!$B$2:$B$18)</f>
        <v>NotNewCellphoneUser</v>
      </c>
      <c r="G2993">
        <f>_xlfn.XLOOKUP($F2993,campaign!$B$2:$B$18,campaign!$D$2:$D$18)</f>
        <v>28</v>
      </c>
      <c r="H2993" t="str">
        <f>_xlfn.XLOOKUP($A2993,customer!$A$2:$A$978,customer!$B$2:$B$978)</f>
        <v>Dame Deverale</v>
      </c>
    </row>
    <row r="2994" spans="1:8" x14ac:dyDescent="0.2">
      <c r="A2994" t="s">
        <v>3099</v>
      </c>
      <c r="B2994" t="s">
        <v>3950</v>
      </c>
      <c r="C2994" s="1">
        <v>44627</v>
      </c>
      <c r="D2994" s="1">
        <v>44854</v>
      </c>
      <c r="E2994">
        <f t="shared" si="46"/>
        <v>7</v>
      </c>
      <c r="F2994" t="str">
        <f>_xlfn.XLOOKUP(data!$B2994,campaign!$A$2:$A$18,campaign!$B$2:$B$18)</f>
        <v>NotNewCellphoneUser</v>
      </c>
      <c r="G2994">
        <f>_xlfn.XLOOKUP($F2994,campaign!$B$2:$B$18,campaign!$D$2:$D$18)</f>
        <v>28</v>
      </c>
      <c r="H2994" t="str">
        <f>_xlfn.XLOOKUP($A2994,customer!$A$2:$A$978,customer!$B$2:$B$978)</f>
        <v>Dame Deverale</v>
      </c>
    </row>
    <row r="2995" spans="1:8" x14ac:dyDescent="0.2">
      <c r="A2995" t="s">
        <v>3099</v>
      </c>
      <c r="B2995" t="s">
        <v>3950</v>
      </c>
      <c r="C2995" s="1">
        <v>44627</v>
      </c>
      <c r="D2995" s="1">
        <v>44916</v>
      </c>
      <c r="E2995">
        <f t="shared" si="46"/>
        <v>9</v>
      </c>
      <c r="F2995" t="str">
        <f>_xlfn.XLOOKUP(data!$B2995,campaign!$A$2:$A$18,campaign!$B$2:$B$18)</f>
        <v>NotNewCellphoneUser</v>
      </c>
      <c r="G2995">
        <f>_xlfn.XLOOKUP($F2995,campaign!$B$2:$B$18,campaign!$D$2:$D$18)</f>
        <v>28</v>
      </c>
      <c r="H2995" t="str">
        <f>_xlfn.XLOOKUP($A2995,customer!$A$2:$A$978,customer!$B$2:$B$978)</f>
        <v>Dame Deverale</v>
      </c>
    </row>
    <row r="2996" spans="1:8" x14ac:dyDescent="0.2">
      <c r="A2996" t="s">
        <v>3099</v>
      </c>
      <c r="B2996" t="s">
        <v>3950</v>
      </c>
      <c r="C2996" s="1">
        <v>44627</v>
      </c>
      <c r="D2996" s="1">
        <v>45027</v>
      </c>
      <c r="E2996">
        <f t="shared" si="46"/>
        <v>13</v>
      </c>
      <c r="F2996" t="str">
        <f>_xlfn.XLOOKUP(data!$B2996,campaign!$A$2:$A$18,campaign!$B$2:$B$18)</f>
        <v>NotNewCellphoneUser</v>
      </c>
      <c r="G2996">
        <f>_xlfn.XLOOKUP($F2996,campaign!$B$2:$B$18,campaign!$D$2:$D$18)</f>
        <v>28</v>
      </c>
      <c r="H2996" t="str">
        <f>_xlfn.XLOOKUP($A2996,customer!$A$2:$A$978,customer!$B$2:$B$978)</f>
        <v>Dame Deverale</v>
      </c>
    </row>
    <row r="2997" spans="1:8" x14ac:dyDescent="0.2">
      <c r="A2997" t="s">
        <v>3099</v>
      </c>
      <c r="B2997" t="s">
        <v>3950</v>
      </c>
      <c r="C2997" s="1">
        <v>44627</v>
      </c>
      <c r="D2997" s="1">
        <v>45068</v>
      </c>
      <c r="E2997">
        <f t="shared" si="46"/>
        <v>14</v>
      </c>
      <c r="F2997" t="str">
        <f>_xlfn.XLOOKUP(data!$B2997,campaign!$A$2:$A$18,campaign!$B$2:$B$18)</f>
        <v>NotNewCellphoneUser</v>
      </c>
      <c r="G2997">
        <f>_xlfn.XLOOKUP($F2997,campaign!$B$2:$B$18,campaign!$D$2:$D$18)</f>
        <v>28</v>
      </c>
      <c r="H2997" t="str">
        <f>_xlfn.XLOOKUP($A2997,customer!$A$2:$A$978,customer!$B$2:$B$978)</f>
        <v>Dame Deverale</v>
      </c>
    </row>
    <row r="2998" spans="1:8" x14ac:dyDescent="0.2">
      <c r="A2998" t="s">
        <v>3099</v>
      </c>
      <c r="B2998" t="s">
        <v>3951</v>
      </c>
      <c r="C2998" s="1">
        <v>44982</v>
      </c>
      <c r="D2998" s="1">
        <v>44982</v>
      </c>
      <c r="E2998">
        <f t="shared" si="46"/>
        <v>0</v>
      </c>
      <c r="F2998" t="str">
        <f>_xlfn.XLOOKUP(data!$B2998,campaign!$A$2:$A$18,campaign!$B$2:$B$18)</f>
        <v>OwnsMotorcycle</v>
      </c>
      <c r="G2998">
        <f>_xlfn.XLOOKUP($F2998,campaign!$B$2:$B$18,campaign!$D$2:$D$18)</f>
        <v>14</v>
      </c>
      <c r="H2998" t="str">
        <f>_xlfn.XLOOKUP($A2998,customer!$A$2:$A$978,customer!$B$2:$B$978)</f>
        <v>Dame Deverale</v>
      </c>
    </row>
    <row r="2999" spans="1:8" x14ac:dyDescent="0.2">
      <c r="A2999" t="s">
        <v>3099</v>
      </c>
      <c r="B2999" t="s">
        <v>3951</v>
      </c>
      <c r="C2999" s="1">
        <v>44982</v>
      </c>
      <c r="D2999" s="1">
        <v>45012</v>
      </c>
      <c r="E2999">
        <f t="shared" si="46"/>
        <v>1</v>
      </c>
      <c r="F2999" t="str">
        <f>_xlfn.XLOOKUP(data!$B2999,campaign!$A$2:$A$18,campaign!$B$2:$B$18)</f>
        <v>OwnsMotorcycle</v>
      </c>
      <c r="G2999">
        <f>_xlfn.XLOOKUP($F2999,campaign!$B$2:$B$18,campaign!$D$2:$D$18)</f>
        <v>14</v>
      </c>
      <c r="H2999" t="str">
        <f>_xlfn.XLOOKUP($A2999,customer!$A$2:$A$978,customer!$B$2:$B$978)</f>
        <v>Dame Deverale</v>
      </c>
    </row>
    <row r="3000" spans="1:8" x14ac:dyDescent="0.2">
      <c r="A3000" t="s">
        <v>3099</v>
      </c>
      <c r="B3000" t="s">
        <v>3951</v>
      </c>
      <c r="C3000" s="1">
        <v>44982</v>
      </c>
      <c r="D3000" s="1">
        <v>45021</v>
      </c>
      <c r="E3000">
        <f t="shared" si="46"/>
        <v>1</v>
      </c>
      <c r="F3000" t="str">
        <f>_xlfn.XLOOKUP(data!$B3000,campaign!$A$2:$A$18,campaign!$B$2:$B$18)</f>
        <v>OwnsMotorcycle</v>
      </c>
      <c r="G3000">
        <f>_xlfn.XLOOKUP($F3000,campaign!$B$2:$B$18,campaign!$D$2:$D$18)</f>
        <v>14</v>
      </c>
      <c r="H3000" t="str">
        <f>_xlfn.XLOOKUP($A3000,customer!$A$2:$A$978,customer!$B$2:$B$978)</f>
        <v>Dame Deverale</v>
      </c>
    </row>
    <row r="3001" spans="1:8" x14ac:dyDescent="0.2">
      <c r="A3001" t="s">
        <v>3099</v>
      </c>
      <c r="B3001" t="s">
        <v>3951</v>
      </c>
      <c r="C3001" s="1">
        <v>44982</v>
      </c>
      <c r="D3001" s="1">
        <v>45055</v>
      </c>
      <c r="E3001">
        <f t="shared" si="46"/>
        <v>2</v>
      </c>
      <c r="F3001" t="str">
        <f>_xlfn.XLOOKUP(data!$B3001,campaign!$A$2:$A$18,campaign!$B$2:$B$18)</f>
        <v>OwnsMotorcycle</v>
      </c>
      <c r="G3001">
        <f>_xlfn.XLOOKUP($F3001,campaign!$B$2:$B$18,campaign!$D$2:$D$18)</f>
        <v>14</v>
      </c>
      <c r="H3001" t="str">
        <f>_xlfn.XLOOKUP($A3001,customer!$A$2:$A$978,customer!$B$2:$B$978)</f>
        <v>Dame Deverale</v>
      </c>
    </row>
    <row r="3002" spans="1:8" x14ac:dyDescent="0.2">
      <c r="A3002" t="s">
        <v>3099</v>
      </c>
      <c r="B3002" t="s">
        <v>3951</v>
      </c>
      <c r="C3002" s="1">
        <v>44982</v>
      </c>
      <c r="D3002" s="1">
        <v>45080</v>
      </c>
      <c r="E3002">
        <f t="shared" si="46"/>
        <v>3</v>
      </c>
      <c r="F3002" t="str">
        <f>_xlfn.XLOOKUP(data!$B3002,campaign!$A$2:$A$18,campaign!$B$2:$B$18)</f>
        <v>OwnsMotorcycle</v>
      </c>
      <c r="G3002">
        <f>_xlfn.XLOOKUP($F3002,campaign!$B$2:$B$18,campaign!$D$2:$D$18)</f>
        <v>14</v>
      </c>
      <c r="H3002" t="str">
        <f>_xlfn.XLOOKUP($A3002,customer!$A$2:$A$978,customer!$B$2:$B$978)</f>
        <v>Dame Deverale</v>
      </c>
    </row>
    <row r="3003" spans="1:8" x14ac:dyDescent="0.2">
      <c r="A3003" t="s">
        <v>3099</v>
      </c>
      <c r="B3003" t="s">
        <v>3949</v>
      </c>
      <c r="C3003" s="1">
        <v>45013</v>
      </c>
      <c r="D3003" s="1">
        <v>45013</v>
      </c>
      <c r="E3003">
        <f t="shared" si="46"/>
        <v>0</v>
      </c>
      <c r="F3003" t="str">
        <f>_xlfn.XLOOKUP(data!$B3003,campaign!$A$2:$A$18,campaign!$B$2:$B$18)</f>
        <v>NewCellphoneUser</v>
      </c>
      <c r="G3003">
        <f>_xlfn.XLOOKUP($F3003,campaign!$B$2:$B$18,campaign!$D$2:$D$18)</f>
        <v>25</v>
      </c>
      <c r="H3003" t="str">
        <f>_xlfn.XLOOKUP($A3003,customer!$A$2:$A$978,customer!$B$2:$B$978)</f>
        <v>Dame Deverale</v>
      </c>
    </row>
    <row r="3004" spans="1:8" x14ac:dyDescent="0.2">
      <c r="A3004" t="s">
        <v>3099</v>
      </c>
      <c r="B3004" t="s">
        <v>3949</v>
      </c>
      <c r="C3004" s="1">
        <v>45013</v>
      </c>
      <c r="D3004" s="1">
        <v>45044</v>
      </c>
      <c r="E3004">
        <f t="shared" si="46"/>
        <v>1</v>
      </c>
      <c r="F3004" t="str">
        <f>_xlfn.XLOOKUP(data!$B3004,campaign!$A$2:$A$18,campaign!$B$2:$B$18)</f>
        <v>NewCellphoneUser</v>
      </c>
      <c r="G3004">
        <f>_xlfn.XLOOKUP($F3004,campaign!$B$2:$B$18,campaign!$D$2:$D$18)</f>
        <v>25</v>
      </c>
      <c r="H3004" t="str">
        <f>_xlfn.XLOOKUP($A3004,customer!$A$2:$A$978,customer!$B$2:$B$978)</f>
        <v>Dame Deverale</v>
      </c>
    </row>
    <row r="3005" spans="1:8" x14ac:dyDescent="0.2">
      <c r="A3005" t="s">
        <v>3099</v>
      </c>
      <c r="B3005" t="s">
        <v>3949</v>
      </c>
      <c r="C3005" s="1">
        <v>45013</v>
      </c>
      <c r="D3005" s="1">
        <v>45054</v>
      </c>
      <c r="E3005">
        <f t="shared" si="46"/>
        <v>1</v>
      </c>
      <c r="F3005" t="str">
        <f>_xlfn.XLOOKUP(data!$B3005,campaign!$A$2:$A$18,campaign!$B$2:$B$18)</f>
        <v>NewCellphoneUser</v>
      </c>
      <c r="G3005">
        <f>_xlfn.XLOOKUP($F3005,campaign!$B$2:$B$18,campaign!$D$2:$D$18)</f>
        <v>25</v>
      </c>
      <c r="H3005" t="str">
        <f>_xlfn.XLOOKUP($A3005,customer!$A$2:$A$978,customer!$B$2:$B$978)</f>
        <v>Dame Deverale</v>
      </c>
    </row>
    <row r="3006" spans="1:8" x14ac:dyDescent="0.2">
      <c r="A3006" t="s">
        <v>3099</v>
      </c>
      <c r="B3006" t="s">
        <v>3949</v>
      </c>
      <c r="C3006" s="1">
        <v>45013</v>
      </c>
      <c r="D3006" s="1">
        <v>45082</v>
      </c>
      <c r="E3006">
        <f t="shared" si="46"/>
        <v>2</v>
      </c>
      <c r="F3006" t="str">
        <f>_xlfn.XLOOKUP(data!$B3006,campaign!$A$2:$A$18,campaign!$B$2:$B$18)</f>
        <v>NewCellphoneUser</v>
      </c>
      <c r="G3006">
        <f>_xlfn.XLOOKUP($F3006,campaign!$B$2:$B$18,campaign!$D$2:$D$18)</f>
        <v>25</v>
      </c>
      <c r="H3006" t="str">
        <f>_xlfn.XLOOKUP($A3006,customer!$A$2:$A$978,customer!$B$2:$B$978)</f>
        <v>Dame Deverale</v>
      </c>
    </row>
    <row r="3007" spans="1:8" x14ac:dyDescent="0.2">
      <c r="A3007" t="s">
        <v>3100</v>
      </c>
      <c r="B3007" t="s">
        <v>3921</v>
      </c>
      <c r="C3007" s="1">
        <v>44572</v>
      </c>
      <c r="D3007" s="1">
        <v>44572</v>
      </c>
      <c r="E3007">
        <f t="shared" si="46"/>
        <v>0</v>
      </c>
      <c r="F3007" t="str">
        <f>_xlfn.XLOOKUP(data!$B3007,campaign!$A$2:$A$18,campaign!$B$2:$B$18)</f>
        <v>HandsetRefurbished</v>
      </c>
      <c r="G3007">
        <f>_xlfn.XLOOKUP($F3007,campaign!$B$2:$B$18,campaign!$D$2:$D$18)</f>
        <v>26</v>
      </c>
      <c r="H3007" t="str">
        <f>_xlfn.XLOOKUP($A3007,customer!$A$2:$A$978,customer!$B$2:$B$978)</f>
        <v>Genia Gooderson</v>
      </c>
    </row>
    <row r="3008" spans="1:8" x14ac:dyDescent="0.2">
      <c r="A3008" t="s">
        <v>3100</v>
      </c>
      <c r="B3008" t="s">
        <v>3921</v>
      </c>
      <c r="C3008" s="1">
        <v>44572</v>
      </c>
      <c r="D3008" s="1">
        <v>44702</v>
      </c>
      <c r="E3008">
        <f t="shared" si="46"/>
        <v>4</v>
      </c>
      <c r="F3008" t="str">
        <f>_xlfn.XLOOKUP(data!$B3008,campaign!$A$2:$A$18,campaign!$B$2:$B$18)</f>
        <v>HandsetRefurbished</v>
      </c>
      <c r="G3008">
        <f>_xlfn.XLOOKUP($F3008,campaign!$B$2:$B$18,campaign!$D$2:$D$18)</f>
        <v>26</v>
      </c>
      <c r="H3008" t="str">
        <f>_xlfn.XLOOKUP($A3008,customer!$A$2:$A$978,customer!$B$2:$B$978)</f>
        <v>Genia Gooderson</v>
      </c>
    </row>
    <row r="3009" spans="1:8" x14ac:dyDescent="0.2">
      <c r="A3009" t="s">
        <v>3100</v>
      </c>
      <c r="B3009" t="s">
        <v>3921</v>
      </c>
      <c r="C3009" s="1">
        <v>44572</v>
      </c>
      <c r="D3009" s="1">
        <v>44759</v>
      </c>
      <c r="E3009">
        <f t="shared" si="46"/>
        <v>6</v>
      </c>
      <c r="F3009" t="str">
        <f>_xlfn.XLOOKUP(data!$B3009,campaign!$A$2:$A$18,campaign!$B$2:$B$18)</f>
        <v>HandsetRefurbished</v>
      </c>
      <c r="G3009">
        <f>_xlfn.XLOOKUP($F3009,campaign!$B$2:$B$18,campaign!$D$2:$D$18)</f>
        <v>26</v>
      </c>
      <c r="H3009" t="str">
        <f>_xlfn.XLOOKUP($A3009,customer!$A$2:$A$978,customer!$B$2:$B$978)</f>
        <v>Genia Gooderson</v>
      </c>
    </row>
    <row r="3010" spans="1:8" x14ac:dyDescent="0.2">
      <c r="A3010" t="s">
        <v>3100</v>
      </c>
      <c r="B3010" t="s">
        <v>3921</v>
      </c>
      <c r="C3010" s="1">
        <v>44572</v>
      </c>
      <c r="D3010" s="1">
        <v>44820</v>
      </c>
      <c r="E3010">
        <f t="shared" si="46"/>
        <v>8</v>
      </c>
      <c r="F3010" t="str">
        <f>_xlfn.XLOOKUP(data!$B3010,campaign!$A$2:$A$18,campaign!$B$2:$B$18)</f>
        <v>HandsetRefurbished</v>
      </c>
      <c r="G3010">
        <f>_xlfn.XLOOKUP($F3010,campaign!$B$2:$B$18,campaign!$D$2:$D$18)</f>
        <v>26</v>
      </c>
      <c r="H3010" t="str">
        <f>_xlfn.XLOOKUP($A3010,customer!$A$2:$A$978,customer!$B$2:$B$978)</f>
        <v>Genia Gooderson</v>
      </c>
    </row>
    <row r="3011" spans="1:8" x14ac:dyDescent="0.2">
      <c r="A3011" t="s">
        <v>3100</v>
      </c>
      <c r="B3011" t="s">
        <v>3921</v>
      </c>
      <c r="C3011" s="1">
        <v>44572</v>
      </c>
      <c r="D3011" s="1">
        <v>44980</v>
      </c>
      <c r="E3011">
        <f t="shared" ref="E3011:E3074" si="47">DATEDIF(C3011,D3011,"M")</f>
        <v>13</v>
      </c>
      <c r="F3011" t="str">
        <f>_xlfn.XLOOKUP(data!$B3011,campaign!$A$2:$A$18,campaign!$B$2:$B$18)</f>
        <v>HandsetRefurbished</v>
      </c>
      <c r="G3011">
        <f>_xlfn.XLOOKUP($F3011,campaign!$B$2:$B$18,campaign!$D$2:$D$18)</f>
        <v>26</v>
      </c>
      <c r="H3011" t="str">
        <f>_xlfn.XLOOKUP($A3011,customer!$A$2:$A$978,customer!$B$2:$B$978)</f>
        <v>Genia Gooderson</v>
      </c>
    </row>
    <row r="3012" spans="1:8" x14ac:dyDescent="0.2">
      <c r="A3012" t="s">
        <v>3100</v>
      </c>
      <c r="B3012" t="s">
        <v>3921</v>
      </c>
      <c r="C3012" s="1">
        <v>44572</v>
      </c>
      <c r="D3012" s="1">
        <v>45007</v>
      </c>
      <c r="E3012">
        <f t="shared" si="47"/>
        <v>14</v>
      </c>
      <c r="F3012" t="str">
        <f>_xlfn.XLOOKUP(data!$B3012,campaign!$A$2:$A$18,campaign!$B$2:$B$18)</f>
        <v>HandsetRefurbished</v>
      </c>
      <c r="G3012">
        <f>_xlfn.XLOOKUP($F3012,campaign!$B$2:$B$18,campaign!$D$2:$D$18)</f>
        <v>26</v>
      </c>
      <c r="H3012" t="str">
        <f>_xlfn.XLOOKUP($A3012,customer!$A$2:$A$978,customer!$B$2:$B$978)</f>
        <v>Genia Gooderson</v>
      </c>
    </row>
    <row r="3013" spans="1:8" x14ac:dyDescent="0.2">
      <c r="A3013" t="s">
        <v>3101</v>
      </c>
      <c r="B3013" t="s">
        <v>3921</v>
      </c>
      <c r="C3013" s="1">
        <v>44780</v>
      </c>
      <c r="D3013" s="1">
        <v>44780</v>
      </c>
      <c r="E3013">
        <f t="shared" si="47"/>
        <v>0</v>
      </c>
      <c r="F3013" t="str">
        <f>_xlfn.XLOOKUP(data!$B3013,campaign!$A$2:$A$18,campaign!$B$2:$B$18)</f>
        <v>HandsetRefurbished</v>
      </c>
      <c r="G3013">
        <f>_xlfn.XLOOKUP($F3013,campaign!$B$2:$B$18,campaign!$D$2:$D$18)</f>
        <v>26</v>
      </c>
      <c r="H3013" t="str">
        <f>_xlfn.XLOOKUP($A3013,customer!$A$2:$A$978,customer!$B$2:$B$978)</f>
        <v>Collete MacCahee</v>
      </c>
    </row>
    <row r="3014" spans="1:8" x14ac:dyDescent="0.2">
      <c r="A3014" t="s">
        <v>3101</v>
      </c>
      <c r="B3014" t="s">
        <v>3921</v>
      </c>
      <c r="C3014" s="1">
        <v>44780</v>
      </c>
      <c r="D3014" s="1">
        <v>44821</v>
      </c>
      <c r="E3014">
        <f t="shared" si="47"/>
        <v>1</v>
      </c>
      <c r="F3014" t="str">
        <f>_xlfn.XLOOKUP(data!$B3014,campaign!$A$2:$A$18,campaign!$B$2:$B$18)</f>
        <v>HandsetRefurbished</v>
      </c>
      <c r="G3014">
        <f>_xlfn.XLOOKUP($F3014,campaign!$B$2:$B$18,campaign!$D$2:$D$18)</f>
        <v>26</v>
      </c>
      <c r="H3014" t="str">
        <f>_xlfn.XLOOKUP($A3014,customer!$A$2:$A$978,customer!$B$2:$B$978)</f>
        <v>Collete MacCahee</v>
      </c>
    </row>
    <row r="3015" spans="1:8" x14ac:dyDescent="0.2">
      <c r="A3015" t="s">
        <v>3101</v>
      </c>
      <c r="B3015" t="s">
        <v>3921</v>
      </c>
      <c r="C3015" s="1">
        <v>44780</v>
      </c>
      <c r="D3015" s="1">
        <v>44853</v>
      </c>
      <c r="E3015">
        <f t="shared" si="47"/>
        <v>2</v>
      </c>
      <c r="F3015" t="str">
        <f>_xlfn.XLOOKUP(data!$B3015,campaign!$A$2:$A$18,campaign!$B$2:$B$18)</f>
        <v>HandsetRefurbished</v>
      </c>
      <c r="G3015">
        <f>_xlfn.XLOOKUP($F3015,campaign!$B$2:$B$18,campaign!$D$2:$D$18)</f>
        <v>26</v>
      </c>
      <c r="H3015" t="str">
        <f>_xlfn.XLOOKUP($A3015,customer!$A$2:$A$978,customer!$B$2:$B$978)</f>
        <v>Collete MacCahee</v>
      </c>
    </row>
    <row r="3016" spans="1:8" x14ac:dyDescent="0.2">
      <c r="A3016" t="s">
        <v>3101</v>
      </c>
      <c r="B3016" t="s">
        <v>3921</v>
      </c>
      <c r="C3016" s="1">
        <v>44780</v>
      </c>
      <c r="D3016" s="1">
        <v>44883</v>
      </c>
      <c r="E3016">
        <f t="shared" si="47"/>
        <v>3</v>
      </c>
      <c r="F3016" t="str">
        <f>_xlfn.XLOOKUP(data!$B3016,campaign!$A$2:$A$18,campaign!$B$2:$B$18)</f>
        <v>HandsetRefurbished</v>
      </c>
      <c r="G3016">
        <f>_xlfn.XLOOKUP($F3016,campaign!$B$2:$B$18,campaign!$D$2:$D$18)</f>
        <v>26</v>
      </c>
      <c r="H3016" t="str">
        <f>_xlfn.XLOOKUP($A3016,customer!$A$2:$A$978,customer!$B$2:$B$978)</f>
        <v>Collete MacCahee</v>
      </c>
    </row>
    <row r="3017" spans="1:8" x14ac:dyDescent="0.2">
      <c r="A3017" t="s">
        <v>3101</v>
      </c>
      <c r="B3017" t="s">
        <v>3921</v>
      </c>
      <c r="C3017" s="1">
        <v>44780</v>
      </c>
      <c r="D3017" s="1">
        <v>44910</v>
      </c>
      <c r="E3017">
        <f t="shared" si="47"/>
        <v>4</v>
      </c>
      <c r="F3017" t="str">
        <f>_xlfn.XLOOKUP(data!$B3017,campaign!$A$2:$A$18,campaign!$B$2:$B$18)</f>
        <v>HandsetRefurbished</v>
      </c>
      <c r="G3017">
        <f>_xlfn.XLOOKUP($F3017,campaign!$B$2:$B$18,campaign!$D$2:$D$18)</f>
        <v>26</v>
      </c>
      <c r="H3017" t="str">
        <f>_xlfn.XLOOKUP($A3017,customer!$A$2:$A$978,customer!$B$2:$B$978)</f>
        <v>Collete MacCahee</v>
      </c>
    </row>
    <row r="3018" spans="1:8" x14ac:dyDescent="0.2">
      <c r="A3018" t="s">
        <v>3101</v>
      </c>
      <c r="B3018" t="s">
        <v>3921</v>
      </c>
      <c r="C3018" s="1">
        <v>44780</v>
      </c>
      <c r="D3018" s="1">
        <v>44941</v>
      </c>
      <c r="E3018">
        <f t="shared" si="47"/>
        <v>5</v>
      </c>
      <c r="F3018" t="str">
        <f>_xlfn.XLOOKUP(data!$B3018,campaign!$A$2:$A$18,campaign!$B$2:$B$18)</f>
        <v>HandsetRefurbished</v>
      </c>
      <c r="G3018">
        <f>_xlfn.XLOOKUP($F3018,campaign!$B$2:$B$18,campaign!$D$2:$D$18)</f>
        <v>26</v>
      </c>
      <c r="H3018" t="str">
        <f>_xlfn.XLOOKUP($A3018,customer!$A$2:$A$978,customer!$B$2:$B$978)</f>
        <v>Collete MacCahee</v>
      </c>
    </row>
    <row r="3019" spans="1:8" x14ac:dyDescent="0.2">
      <c r="A3019" t="s">
        <v>3101</v>
      </c>
      <c r="B3019" t="s">
        <v>3921</v>
      </c>
      <c r="C3019" s="1">
        <v>44780</v>
      </c>
      <c r="D3019" s="1">
        <v>44979</v>
      </c>
      <c r="E3019">
        <f t="shared" si="47"/>
        <v>6</v>
      </c>
      <c r="F3019" t="str">
        <f>_xlfn.XLOOKUP(data!$B3019,campaign!$A$2:$A$18,campaign!$B$2:$B$18)</f>
        <v>HandsetRefurbished</v>
      </c>
      <c r="G3019">
        <f>_xlfn.XLOOKUP($F3019,campaign!$B$2:$B$18,campaign!$D$2:$D$18)</f>
        <v>26</v>
      </c>
      <c r="H3019" t="str">
        <f>_xlfn.XLOOKUP($A3019,customer!$A$2:$A$978,customer!$B$2:$B$978)</f>
        <v>Collete MacCahee</v>
      </c>
    </row>
    <row r="3020" spans="1:8" x14ac:dyDescent="0.2">
      <c r="A3020" t="s">
        <v>3101</v>
      </c>
      <c r="B3020" t="s">
        <v>3921</v>
      </c>
      <c r="C3020" s="1">
        <v>44780</v>
      </c>
      <c r="D3020" s="1">
        <v>45033</v>
      </c>
      <c r="E3020">
        <f t="shared" si="47"/>
        <v>8</v>
      </c>
      <c r="F3020" t="str">
        <f>_xlfn.XLOOKUP(data!$B3020,campaign!$A$2:$A$18,campaign!$B$2:$B$18)</f>
        <v>HandsetRefurbished</v>
      </c>
      <c r="G3020">
        <f>_xlfn.XLOOKUP($F3020,campaign!$B$2:$B$18,campaign!$D$2:$D$18)</f>
        <v>26</v>
      </c>
      <c r="H3020" t="str">
        <f>_xlfn.XLOOKUP($A3020,customer!$A$2:$A$978,customer!$B$2:$B$978)</f>
        <v>Collete MacCahee</v>
      </c>
    </row>
    <row r="3021" spans="1:8" x14ac:dyDescent="0.2">
      <c r="A3021" t="s">
        <v>3101</v>
      </c>
      <c r="B3021" t="s">
        <v>3921</v>
      </c>
      <c r="C3021" s="1">
        <v>44780</v>
      </c>
      <c r="D3021" s="1">
        <v>45062</v>
      </c>
      <c r="E3021">
        <f t="shared" si="47"/>
        <v>9</v>
      </c>
      <c r="F3021" t="str">
        <f>_xlfn.XLOOKUP(data!$B3021,campaign!$A$2:$A$18,campaign!$B$2:$B$18)</f>
        <v>HandsetRefurbished</v>
      </c>
      <c r="G3021">
        <f>_xlfn.XLOOKUP($F3021,campaign!$B$2:$B$18,campaign!$D$2:$D$18)</f>
        <v>26</v>
      </c>
      <c r="H3021" t="str">
        <f>_xlfn.XLOOKUP($A3021,customer!$A$2:$A$978,customer!$B$2:$B$978)</f>
        <v>Collete MacCahee</v>
      </c>
    </row>
    <row r="3022" spans="1:8" x14ac:dyDescent="0.2">
      <c r="A3022" t="s">
        <v>3101</v>
      </c>
      <c r="B3022" t="s">
        <v>3927</v>
      </c>
      <c r="C3022" s="1">
        <v>45009</v>
      </c>
      <c r="D3022" s="1">
        <v>45009</v>
      </c>
      <c r="E3022">
        <f t="shared" si="47"/>
        <v>0</v>
      </c>
      <c r="F3022" t="str">
        <f>_xlfn.XLOOKUP(data!$B3022,campaign!$A$2:$A$18,campaign!$B$2:$B$18)</f>
        <v>RespondsToMailOffers</v>
      </c>
      <c r="G3022">
        <f>_xlfn.XLOOKUP($F3022,campaign!$B$2:$B$18,campaign!$D$2:$D$18)</f>
        <v>27</v>
      </c>
      <c r="H3022" t="str">
        <f>_xlfn.XLOOKUP($A3022,customer!$A$2:$A$978,customer!$B$2:$B$978)</f>
        <v>Collete MacCahee</v>
      </c>
    </row>
    <row r="3023" spans="1:8" x14ac:dyDescent="0.2">
      <c r="A3023" t="s">
        <v>3101</v>
      </c>
      <c r="B3023" t="s">
        <v>3927</v>
      </c>
      <c r="C3023" s="1">
        <v>45009</v>
      </c>
      <c r="D3023" s="1">
        <v>45042</v>
      </c>
      <c r="E3023">
        <f t="shared" si="47"/>
        <v>1</v>
      </c>
      <c r="F3023" t="str">
        <f>_xlfn.XLOOKUP(data!$B3023,campaign!$A$2:$A$18,campaign!$B$2:$B$18)</f>
        <v>RespondsToMailOffers</v>
      </c>
      <c r="G3023">
        <f>_xlfn.XLOOKUP($F3023,campaign!$B$2:$B$18,campaign!$D$2:$D$18)</f>
        <v>27</v>
      </c>
      <c r="H3023" t="str">
        <f>_xlfn.XLOOKUP($A3023,customer!$A$2:$A$978,customer!$B$2:$B$978)</f>
        <v>Collete MacCahee</v>
      </c>
    </row>
    <row r="3024" spans="1:8" x14ac:dyDescent="0.2">
      <c r="A3024" t="s">
        <v>3101</v>
      </c>
      <c r="B3024" t="s">
        <v>3927</v>
      </c>
      <c r="C3024" s="1">
        <v>45009</v>
      </c>
      <c r="D3024" s="1">
        <v>45050</v>
      </c>
      <c r="E3024">
        <f t="shared" si="47"/>
        <v>1</v>
      </c>
      <c r="F3024" t="str">
        <f>_xlfn.XLOOKUP(data!$B3024,campaign!$A$2:$A$18,campaign!$B$2:$B$18)</f>
        <v>RespondsToMailOffers</v>
      </c>
      <c r="G3024">
        <f>_xlfn.XLOOKUP($F3024,campaign!$B$2:$B$18,campaign!$D$2:$D$18)</f>
        <v>27</v>
      </c>
      <c r="H3024" t="str">
        <f>_xlfn.XLOOKUP($A3024,customer!$A$2:$A$978,customer!$B$2:$B$978)</f>
        <v>Collete MacCahee</v>
      </c>
    </row>
    <row r="3025" spans="1:8" x14ac:dyDescent="0.2">
      <c r="A3025" t="s">
        <v>3101</v>
      </c>
      <c r="B3025" t="s">
        <v>3927</v>
      </c>
      <c r="C3025" s="1">
        <v>45009</v>
      </c>
      <c r="D3025" s="1">
        <v>45081</v>
      </c>
      <c r="E3025">
        <f t="shared" si="47"/>
        <v>2</v>
      </c>
      <c r="F3025" t="str">
        <f>_xlfn.XLOOKUP(data!$B3025,campaign!$A$2:$A$18,campaign!$B$2:$B$18)</f>
        <v>RespondsToMailOffers</v>
      </c>
      <c r="G3025">
        <f>_xlfn.XLOOKUP($F3025,campaign!$B$2:$B$18,campaign!$D$2:$D$18)</f>
        <v>27</v>
      </c>
      <c r="H3025" t="str">
        <f>_xlfn.XLOOKUP($A3025,customer!$A$2:$A$978,customer!$B$2:$B$978)</f>
        <v>Collete MacCahee</v>
      </c>
    </row>
    <row r="3026" spans="1:8" x14ac:dyDescent="0.2">
      <c r="A3026" t="s">
        <v>3102</v>
      </c>
      <c r="B3026" t="s">
        <v>3922</v>
      </c>
      <c r="C3026" s="1">
        <v>44578</v>
      </c>
      <c r="D3026" s="1">
        <v>44578</v>
      </c>
      <c r="E3026">
        <f t="shared" si="47"/>
        <v>0</v>
      </c>
      <c r="F3026" t="str">
        <f>_xlfn.XLOOKUP(data!$B3026,campaign!$A$2:$A$18,campaign!$B$2:$B$18)</f>
        <v>HandsetWebCapable</v>
      </c>
      <c r="G3026">
        <f>_xlfn.XLOOKUP($F3026,campaign!$B$2:$B$18,campaign!$D$2:$D$18)</f>
        <v>62</v>
      </c>
      <c r="H3026" t="str">
        <f>_xlfn.XLOOKUP($A3026,customer!$A$2:$A$978,customer!$B$2:$B$978)</f>
        <v>Tynan Crossfeld</v>
      </c>
    </row>
    <row r="3027" spans="1:8" x14ac:dyDescent="0.2">
      <c r="A3027" t="s">
        <v>3102</v>
      </c>
      <c r="B3027" t="s">
        <v>3922</v>
      </c>
      <c r="C3027" s="1">
        <v>44578</v>
      </c>
      <c r="D3027" s="1">
        <v>44616</v>
      </c>
      <c r="E3027">
        <f t="shared" si="47"/>
        <v>1</v>
      </c>
      <c r="F3027" t="str">
        <f>_xlfn.XLOOKUP(data!$B3027,campaign!$A$2:$A$18,campaign!$B$2:$B$18)</f>
        <v>HandsetWebCapable</v>
      </c>
      <c r="G3027">
        <f>_xlfn.XLOOKUP($F3027,campaign!$B$2:$B$18,campaign!$D$2:$D$18)</f>
        <v>62</v>
      </c>
      <c r="H3027" t="str">
        <f>_xlfn.XLOOKUP($A3027,customer!$A$2:$A$978,customer!$B$2:$B$978)</f>
        <v>Tynan Crossfeld</v>
      </c>
    </row>
    <row r="3028" spans="1:8" x14ac:dyDescent="0.2">
      <c r="A3028" t="s">
        <v>3102</v>
      </c>
      <c r="B3028" t="s">
        <v>3922</v>
      </c>
      <c r="C3028" s="1">
        <v>44578</v>
      </c>
      <c r="D3028" s="1">
        <v>44641</v>
      </c>
      <c r="E3028">
        <f t="shared" si="47"/>
        <v>2</v>
      </c>
      <c r="F3028" t="str">
        <f>_xlfn.XLOOKUP(data!$B3028,campaign!$A$2:$A$18,campaign!$B$2:$B$18)</f>
        <v>HandsetWebCapable</v>
      </c>
      <c r="G3028">
        <f>_xlfn.XLOOKUP($F3028,campaign!$B$2:$B$18,campaign!$D$2:$D$18)</f>
        <v>62</v>
      </c>
      <c r="H3028" t="str">
        <f>_xlfn.XLOOKUP($A3028,customer!$A$2:$A$978,customer!$B$2:$B$978)</f>
        <v>Tynan Crossfeld</v>
      </c>
    </row>
    <row r="3029" spans="1:8" x14ac:dyDescent="0.2">
      <c r="A3029" t="s">
        <v>3102</v>
      </c>
      <c r="B3029" t="s">
        <v>3922</v>
      </c>
      <c r="C3029" s="1">
        <v>44578</v>
      </c>
      <c r="D3029" s="1">
        <v>44674</v>
      </c>
      <c r="E3029">
        <f t="shared" si="47"/>
        <v>3</v>
      </c>
      <c r="F3029" t="str">
        <f>_xlfn.XLOOKUP(data!$B3029,campaign!$A$2:$A$18,campaign!$B$2:$B$18)</f>
        <v>HandsetWebCapable</v>
      </c>
      <c r="G3029">
        <f>_xlfn.XLOOKUP($F3029,campaign!$B$2:$B$18,campaign!$D$2:$D$18)</f>
        <v>62</v>
      </c>
      <c r="H3029" t="str">
        <f>_xlfn.XLOOKUP($A3029,customer!$A$2:$A$978,customer!$B$2:$B$978)</f>
        <v>Tynan Crossfeld</v>
      </c>
    </row>
    <row r="3030" spans="1:8" x14ac:dyDescent="0.2">
      <c r="A3030" t="s">
        <v>3102</v>
      </c>
      <c r="B3030" t="s">
        <v>3922</v>
      </c>
      <c r="C3030" s="1">
        <v>44578</v>
      </c>
      <c r="D3030" s="1">
        <v>44706</v>
      </c>
      <c r="E3030">
        <f t="shared" si="47"/>
        <v>4</v>
      </c>
      <c r="F3030" t="str">
        <f>_xlfn.XLOOKUP(data!$B3030,campaign!$A$2:$A$18,campaign!$B$2:$B$18)</f>
        <v>HandsetWebCapable</v>
      </c>
      <c r="G3030">
        <f>_xlfn.XLOOKUP($F3030,campaign!$B$2:$B$18,campaign!$D$2:$D$18)</f>
        <v>62</v>
      </c>
      <c r="H3030" t="str">
        <f>_xlfn.XLOOKUP($A3030,customer!$A$2:$A$978,customer!$B$2:$B$978)</f>
        <v>Tynan Crossfeld</v>
      </c>
    </row>
    <row r="3031" spans="1:8" x14ac:dyDescent="0.2">
      <c r="A3031" t="s">
        <v>3102</v>
      </c>
      <c r="B3031" t="s">
        <v>3922</v>
      </c>
      <c r="C3031" s="1">
        <v>44578</v>
      </c>
      <c r="D3031" s="1">
        <v>44733</v>
      </c>
      <c r="E3031">
        <f t="shared" si="47"/>
        <v>5</v>
      </c>
      <c r="F3031" t="str">
        <f>_xlfn.XLOOKUP(data!$B3031,campaign!$A$2:$A$18,campaign!$B$2:$B$18)</f>
        <v>HandsetWebCapable</v>
      </c>
      <c r="G3031">
        <f>_xlfn.XLOOKUP($F3031,campaign!$B$2:$B$18,campaign!$D$2:$D$18)</f>
        <v>62</v>
      </c>
      <c r="H3031" t="str">
        <f>_xlfn.XLOOKUP($A3031,customer!$A$2:$A$978,customer!$B$2:$B$978)</f>
        <v>Tynan Crossfeld</v>
      </c>
    </row>
    <row r="3032" spans="1:8" x14ac:dyDescent="0.2">
      <c r="A3032" t="s">
        <v>3102</v>
      </c>
      <c r="B3032" t="s">
        <v>3922</v>
      </c>
      <c r="C3032" s="1">
        <v>44578</v>
      </c>
      <c r="D3032" s="1">
        <v>44761</v>
      </c>
      <c r="E3032">
        <f t="shared" si="47"/>
        <v>6</v>
      </c>
      <c r="F3032" t="str">
        <f>_xlfn.XLOOKUP(data!$B3032,campaign!$A$2:$A$18,campaign!$B$2:$B$18)</f>
        <v>HandsetWebCapable</v>
      </c>
      <c r="G3032">
        <f>_xlfn.XLOOKUP($F3032,campaign!$B$2:$B$18,campaign!$D$2:$D$18)</f>
        <v>62</v>
      </c>
      <c r="H3032" t="str">
        <f>_xlfn.XLOOKUP($A3032,customer!$A$2:$A$978,customer!$B$2:$B$978)</f>
        <v>Tynan Crossfeld</v>
      </c>
    </row>
    <row r="3033" spans="1:8" x14ac:dyDescent="0.2">
      <c r="A3033" t="s">
        <v>3102</v>
      </c>
      <c r="B3033" t="s">
        <v>3922</v>
      </c>
      <c r="C3033" s="1">
        <v>44578</v>
      </c>
      <c r="D3033" s="1">
        <v>44826</v>
      </c>
      <c r="E3033">
        <f t="shared" si="47"/>
        <v>8</v>
      </c>
      <c r="F3033" t="str">
        <f>_xlfn.XLOOKUP(data!$B3033,campaign!$A$2:$A$18,campaign!$B$2:$B$18)</f>
        <v>HandsetWebCapable</v>
      </c>
      <c r="G3033">
        <f>_xlfn.XLOOKUP($F3033,campaign!$B$2:$B$18,campaign!$D$2:$D$18)</f>
        <v>62</v>
      </c>
      <c r="H3033" t="str">
        <f>_xlfn.XLOOKUP($A3033,customer!$A$2:$A$978,customer!$B$2:$B$978)</f>
        <v>Tynan Crossfeld</v>
      </c>
    </row>
    <row r="3034" spans="1:8" x14ac:dyDescent="0.2">
      <c r="A3034" t="s">
        <v>3102</v>
      </c>
      <c r="B3034" t="s">
        <v>3922</v>
      </c>
      <c r="C3034" s="1">
        <v>44578</v>
      </c>
      <c r="D3034" s="1">
        <v>44890</v>
      </c>
      <c r="E3034">
        <f t="shared" si="47"/>
        <v>10</v>
      </c>
      <c r="F3034" t="str">
        <f>_xlfn.XLOOKUP(data!$B3034,campaign!$A$2:$A$18,campaign!$B$2:$B$18)</f>
        <v>HandsetWebCapable</v>
      </c>
      <c r="G3034">
        <f>_xlfn.XLOOKUP($F3034,campaign!$B$2:$B$18,campaign!$D$2:$D$18)</f>
        <v>62</v>
      </c>
      <c r="H3034" t="str">
        <f>_xlfn.XLOOKUP($A3034,customer!$A$2:$A$978,customer!$B$2:$B$978)</f>
        <v>Tynan Crossfeld</v>
      </c>
    </row>
    <row r="3035" spans="1:8" x14ac:dyDescent="0.2">
      <c r="A3035" t="s">
        <v>3102</v>
      </c>
      <c r="B3035" t="s">
        <v>3922</v>
      </c>
      <c r="C3035" s="1">
        <v>44578</v>
      </c>
      <c r="D3035" s="1">
        <v>44916</v>
      </c>
      <c r="E3035">
        <f t="shared" si="47"/>
        <v>11</v>
      </c>
      <c r="F3035" t="str">
        <f>_xlfn.XLOOKUP(data!$B3035,campaign!$A$2:$A$18,campaign!$B$2:$B$18)</f>
        <v>HandsetWebCapable</v>
      </c>
      <c r="G3035">
        <f>_xlfn.XLOOKUP($F3035,campaign!$B$2:$B$18,campaign!$D$2:$D$18)</f>
        <v>62</v>
      </c>
      <c r="H3035" t="str">
        <f>_xlfn.XLOOKUP($A3035,customer!$A$2:$A$978,customer!$B$2:$B$978)</f>
        <v>Tynan Crossfeld</v>
      </c>
    </row>
    <row r="3036" spans="1:8" x14ac:dyDescent="0.2">
      <c r="A3036" t="s">
        <v>3102</v>
      </c>
      <c r="B3036" t="s">
        <v>3922</v>
      </c>
      <c r="C3036" s="1">
        <v>44578</v>
      </c>
      <c r="D3036" s="1">
        <v>44977</v>
      </c>
      <c r="E3036">
        <f t="shared" si="47"/>
        <v>13</v>
      </c>
      <c r="F3036" t="str">
        <f>_xlfn.XLOOKUP(data!$B3036,campaign!$A$2:$A$18,campaign!$B$2:$B$18)</f>
        <v>HandsetWebCapable</v>
      </c>
      <c r="G3036">
        <f>_xlfn.XLOOKUP($F3036,campaign!$B$2:$B$18,campaign!$D$2:$D$18)</f>
        <v>62</v>
      </c>
      <c r="H3036" t="str">
        <f>_xlfn.XLOOKUP($A3036,customer!$A$2:$A$978,customer!$B$2:$B$978)</f>
        <v>Tynan Crossfeld</v>
      </c>
    </row>
    <row r="3037" spans="1:8" x14ac:dyDescent="0.2">
      <c r="A3037" t="s">
        <v>3102</v>
      </c>
      <c r="B3037" t="s">
        <v>3922</v>
      </c>
      <c r="C3037" s="1">
        <v>44578</v>
      </c>
      <c r="D3037" s="1">
        <v>45040</v>
      </c>
      <c r="E3037">
        <f t="shared" si="47"/>
        <v>15</v>
      </c>
      <c r="F3037" t="str">
        <f>_xlfn.XLOOKUP(data!$B3037,campaign!$A$2:$A$18,campaign!$B$2:$B$18)</f>
        <v>HandsetWebCapable</v>
      </c>
      <c r="G3037">
        <f>_xlfn.XLOOKUP($F3037,campaign!$B$2:$B$18,campaign!$D$2:$D$18)</f>
        <v>62</v>
      </c>
      <c r="H3037" t="str">
        <f>_xlfn.XLOOKUP($A3037,customer!$A$2:$A$978,customer!$B$2:$B$978)</f>
        <v>Tynan Crossfeld</v>
      </c>
    </row>
    <row r="3038" spans="1:8" x14ac:dyDescent="0.2">
      <c r="A3038" t="s">
        <v>3102</v>
      </c>
      <c r="B3038" t="s">
        <v>3922</v>
      </c>
      <c r="C3038" s="1">
        <v>44578</v>
      </c>
      <c r="D3038" s="1">
        <v>45067</v>
      </c>
      <c r="E3038">
        <f t="shared" si="47"/>
        <v>16</v>
      </c>
      <c r="F3038" t="str">
        <f>_xlfn.XLOOKUP(data!$B3038,campaign!$A$2:$A$18,campaign!$B$2:$B$18)</f>
        <v>HandsetWebCapable</v>
      </c>
      <c r="G3038">
        <f>_xlfn.XLOOKUP($F3038,campaign!$B$2:$B$18,campaign!$D$2:$D$18)</f>
        <v>62</v>
      </c>
      <c r="H3038" t="str">
        <f>_xlfn.XLOOKUP($A3038,customer!$A$2:$A$978,customer!$B$2:$B$978)</f>
        <v>Tynan Crossfeld</v>
      </c>
    </row>
    <row r="3039" spans="1:8" x14ac:dyDescent="0.2">
      <c r="A3039" t="s">
        <v>3102</v>
      </c>
      <c r="B3039" t="s">
        <v>3928</v>
      </c>
      <c r="C3039" s="1">
        <v>44775</v>
      </c>
      <c r="D3039" s="1">
        <v>44775</v>
      </c>
      <c r="E3039">
        <f t="shared" si="47"/>
        <v>0</v>
      </c>
      <c r="F3039" t="str">
        <f>_xlfn.XLOOKUP(data!$B3039,campaign!$A$2:$A$18,campaign!$B$2:$B$18)</f>
        <v>OptOutMailings</v>
      </c>
      <c r="G3039">
        <f>_xlfn.XLOOKUP($F3039,campaign!$B$2:$B$18,campaign!$D$2:$D$18)</f>
        <v>75</v>
      </c>
      <c r="H3039" t="str">
        <f>_xlfn.XLOOKUP($A3039,customer!$A$2:$A$978,customer!$B$2:$B$978)</f>
        <v>Tynan Crossfeld</v>
      </c>
    </row>
    <row r="3040" spans="1:8" x14ac:dyDescent="0.2">
      <c r="A3040" t="s">
        <v>3102</v>
      </c>
      <c r="B3040" t="s">
        <v>3928</v>
      </c>
      <c r="C3040" s="1">
        <v>44775</v>
      </c>
      <c r="D3040" s="1">
        <v>44807</v>
      </c>
      <c r="E3040">
        <f t="shared" si="47"/>
        <v>1</v>
      </c>
      <c r="F3040" t="str">
        <f>_xlfn.XLOOKUP(data!$B3040,campaign!$A$2:$A$18,campaign!$B$2:$B$18)</f>
        <v>OptOutMailings</v>
      </c>
      <c r="G3040">
        <f>_xlfn.XLOOKUP($F3040,campaign!$B$2:$B$18,campaign!$D$2:$D$18)</f>
        <v>75</v>
      </c>
      <c r="H3040" t="str">
        <f>_xlfn.XLOOKUP($A3040,customer!$A$2:$A$978,customer!$B$2:$B$978)</f>
        <v>Tynan Crossfeld</v>
      </c>
    </row>
    <row r="3041" spans="1:8" x14ac:dyDescent="0.2">
      <c r="A3041" t="s">
        <v>3102</v>
      </c>
      <c r="B3041" t="s">
        <v>3928</v>
      </c>
      <c r="C3041" s="1">
        <v>44775</v>
      </c>
      <c r="D3041" s="1">
        <v>44851</v>
      </c>
      <c r="E3041">
        <f t="shared" si="47"/>
        <v>2</v>
      </c>
      <c r="F3041" t="str">
        <f>_xlfn.XLOOKUP(data!$B3041,campaign!$A$2:$A$18,campaign!$B$2:$B$18)</f>
        <v>OptOutMailings</v>
      </c>
      <c r="G3041">
        <f>_xlfn.XLOOKUP($F3041,campaign!$B$2:$B$18,campaign!$D$2:$D$18)</f>
        <v>75</v>
      </c>
      <c r="H3041" t="str">
        <f>_xlfn.XLOOKUP($A3041,customer!$A$2:$A$978,customer!$B$2:$B$978)</f>
        <v>Tynan Crossfeld</v>
      </c>
    </row>
    <row r="3042" spans="1:8" x14ac:dyDescent="0.2">
      <c r="A3042" t="s">
        <v>3102</v>
      </c>
      <c r="B3042" t="s">
        <v>3928</v>
      </c>
      <c r="C3042" s="1">
        <v>44775</v>
      </c>
      <c r="D3042" s="1">
        <v>44867</v>
      </c>
      <c r="E3042">
        <f t="shared" si="47"/>
        <v>3</v>
      </c>
      <c r="F3042" t="str">
        <f>_xlfn.XLOOKUP(data!$B3042,campaign!$A$2:$A$18,campaign!$B$2:$B$18)</f>
        <v>OptOutMailings</v>
      </c>
      <c r="G3042">
        <f>_xlfn.XLOOKUP($F3042,campaign!$B$2:$B$18,campaign!$D$2:$D$18)</f>
        <v>75</v>
      </c>
      <c r="H3042" t="str">
        <f>_xlfn.XLOOKUP($A3042,customer!$A$2:$A$978,customer!$B$2:$B$978)</f>
        <v>Tynan Crossfeld</v>
      </c>
    </row>
    <row r="3043" spans="1:8" x14ac:dyDescent="0.2">
      <c r="A3043" t="s">
        <v>3102</v>
      </c>
      <c r="B3043" t="s">
        <v>3928</v>
      </c>
      <c r="C3043" s="1">
        <v>44775</v>
      </c>
      <c r="D3043" s="1">
        <v>44897</v>
      </c>
      <c r="E3043">
        <f t="shared" si="47"/>
        <v>4</v>
      </c>
      <c r="F3043" t="str">
        <f>_xlfn.XLOOKUP(data!$B3043,campaign!$A$2:$A$18,campaign!$B$2:$B$18)</f>
        <v>OptOutMailings</v>
      </c>
      <c r="G3043">
        <f>_xlfn.XLOOKUP($F3043,campaign!$B$2:$B$18,campaign!$D$2:$D$18)</f>
        <v>75</v>
      </c>
      <c r="H3043" t="str">
        <f>_xlfn.XLOOKUP($A3043,customer!$A$2:$A$978,customer!$B$2:$B$978)</f>
        <v>Tynan Crossfeld</v>
      </c>
    </row>
    <row r="3044" spans="1:8" x14ac:dyDescent="0.2">
      <c r="A3044" t="s">
        <v>3102</v>
      </c>
      <c r="B3044" t="s">
        <v>3928</v>
      </c>
      <c r="C3044" s="1">
        <v>44775</v>
      </c>
      <c r="D3044" s="1">
        <v>44943</v>
      </c>
      <c r="E3044">
        <f t="shared" si="47"/>
        <v>5</v>
      </c>
      <c r="F3044" t="str">
        <f>_xlfn.XLOOKUP(data!$B3044,campaign!$A$2:$A$18,campaign!$B$2:$B$18)</f>
        <v>OptOutMailings</v>
      </c>
      <c r="G3044">
        <f>_xlfn.XLOOKUP($F3044,campaign!$B$2:$B$18,campaign!$D$2:$D$18)</f>
        <v>75</v>
      </c>
      <c r="H3044" t="str">
        <f>_xlfn.XLOOKUP($A3044,customer!$A$2:$A$978,customer!$B$2:$B$978)</f>
        <v>Tynan Crossfeld</v>
      </c>
    </row>
    <row r="3045" spans="1:8" x14ac:dyDescent="0.2">
      <c r="A3045" t="s">
        <v>3102</v>
      </c>
      <c r="B3045" t="s">
        <v>3928</v>
      </c>
      <c r="C3045" s="1">
        <v>44775</v>
      </c>
      <c r="D3045" s="1">
        <v>44963</v>
      </c>
      <c r="E3045">
        <f t="shared" si="47"/>
        <v>6</v>
      </c>
      <c r="F3045" t="str">
        <f>_xlfn.XLOOKUP(data!$B3045,campaign!$A$2:$A$18,campaign!$B$2:$B$18)</f>
        <v>OptOutMailings</v>
      </c>
      <c r="G3045">
        <f>_xlfn.XLOOKUP($F3045,campaign!$B$2:$B$18,campaign!$D$2:$D$18)</f>
        <v>75</v>
      </c>
      <c r="H3045" t="str">
        <f>_xlfn.XLOOKUP($A3045,customer!$A$2:$A$978,customer!$B$2:$B$978)</f>
        <v>Tynan Crossfeld</v>
      </c>
    </row>
    <row r="3046" spans="1:8" x14ac:dyDescent="0.2">
      <c r="A3046" t="s">
        <v>3102</v>
      </c>
      <c r="B3046" t="s">
        <v>3928</v>
      </c>
      <c r="C3046" s="1">
        <v>44775</v>
      </c>
      <c r="D3046" s="1">
        <v>44998</v>
      </c>
      <c r="E3046">
        <f t="shared" si="47"/>
        <v>7</v>
      </c>
      <c r="F3046" t="str">
        <f>_xlfn.XLOOKUP(data!$B3046,campaign!$A$2:$A$18,campaign!$B$2:$B$18)</f>
        <v>OptOutMailings</v>
      </c>
      <c r="G3046">
        <f>_xlfn.XLOOKUP($F3046,campaign!$B$2:$B$18,campaign!$D$2:$D$18)</f>
        <v>75</v>
      </c>
      <c r="H3046" t="str">
        <f>_xlfn.XLOOKUP($A3046,customer!$A$2:$A$978,customer!$B$2:$B$978)</f>
        <v>Tynan Crossfeld</v>
      </c>
    </row>
    <row r="3047" spans="1:8" x14ac:dyDescent="0.2">
      <c r="A3047" t="s">
        <v>3102</v>
      </c>
      <c r="B3047" t="s">
        <v>3928</v>
      </c>
      <c r="C3047" s="1">
        <v>44775</v>
      </c>
      <c r="D3047" s="1">
        <v>45026</v>
      </c>
      <c r="E3047">
        <f t="shared" si="47"/>
        <v>8</v>
      </c>
      <c r="F3047" t="str">
        <f>_xlfn.XLOOKUP(data!$B3047,campaign!$A$2:$A$18,campaign!$B$2:$B$18)</f>
        <v>OptOutMailings</v>
      </c>
      <c r="G3047">
        <f>_xlfn.XLOOKUP($F3047,campaign!$B$2:$B$18,campaign!$D$2:$D$18)</f>
        <v>75</v>
      </c>
      <c r="H3047" t="str">
        <f>_xlfn.XLOOKUP($A3047,customer!$A$2:$A$978,customer!$B$2:$B$978)</f>
        <v>Tynan Crossfeld</v>
      </c>
    </row>
    <row r="3048" spans="1:8" x14ac:dyDescent="0.2">
      <c r="A3048" t="s">
        <v>3102</v>
      </c>
      <c r="B3048" t="s">
        <v>3928</v>
      </c>
      <c r="C3048" s="1">
        <v>44775</v>
      </c>
      <c r="D3048" s="1">
        <v>45058</v>
      </c>
      <c r="E3048">
        <f t="shared" si="47"/>
        <v>9</v>
      </c>
      <c r="F3048" t="str">
        <f>_xlfn.XLOOKUP(data!$B3048,campaign!$A$2:$A$18,campaign!$B$2:$B$18)</f>
        <v>OptOutMailings</v>
      </c>
      <c r="G3048">
        <f>_xlfn.XLOOKUP($F3048,campaign!$B$2:$B$18,campaign!$D$2:$D$18)</f>
        <v>75</v>
      </c>
      <c r="H3048" t="str">
        <f>_xlfn.XLOOKUP($A3048,customer!$A$2:$A$978,customer!$B$2:$B$978)</f>
        <v>Tynan Crossfeld</v>
      </c>
    </row>
    <row r="3049" spans="1:8" x14ac:dyDescent="0.2">
      <c r="A3049" t="s">
        <v>3103</v>
      </c>
      <c r="B3049" t="s">
        <v>3951</v>
      </c>
      <c r="C3049" s="1">
        <v>44593</v>
      </c>
      <c r="D3049" s="1">
        <v>44593</v>
      </c>
      <c r="E3049">
        <f t="shared" si="47"/>
        <v>0</v>
      </c>
      <c r="F3049" t="str">
        <f>_xlfn.XLOOKUP(data!$B3049,campaign!$A$2:$A$18,campaign!$B$2:$B$18)</f>
        <v>OwnsMotorcycle</v>
      </c>
      <c r="G3049">
        <f>_xlfn.XLOOKUP($F3049,campaign!$B$2:$B$18,campaign!$D$2:$D$18)</f>
        <v>14</v>
      </c>
      <c r="H3049" t="str">
        <f>_xlfn.XLOOKUP($A3049,customer!$A$2:$A$978,customer!$B$2:$B$978)</f>
        <v>Dareen Haldon</v>
      </c>
    </row>
    <row r="3050" spans="1:8" x14ac:dyDescent="0.2">
      <c r="A3050" t="s">
        <v>3103</v>
      </c>
      <c r="B3050" t="s">
        <v>3951</v>
      </c>
      <c r="C3050" s="1">
        <v>44593</v>
      </c>
      <c r="D3050" s="1">
        <v>44695</v>
      </c>
      <c r="E3050">
        <f t="shared" si="47"/>
        <v>3</v>
      </c>
      <c r="F3050" t="str">
        <f>_xlfn.XLOOKUP(data!$B3050,campaign!$A$2:$A$18,campaign!$B$2:$B$18)</f>
        <v>OwnsMotorcycle</v>
      </c>
      <c r="G3050">
        <f>_xlfn.XLOOKUP($F3050,campaign!$B$2:$B$18,campaign!$D$2:$D$18)</f>
        <v>14</v>
      </c>
      <c r="H3050" t="str">
        <f>_xlfn.XLOOKUP($A3050,customer!$A$2:$A$978,customer!$B$2:$B$978)</f>
        <v>Dareen Haldon</v>
      </c>
    </row>
    <row r="3051" spans="1:8" x14ac:dyDescent="0.2">
      <c r="A3051" t="s">
        <v>3103</v>
      </c>
      <c r="B3051" t="s">
        <v>3951</v>
      </c>
      <c r="C3051" s="1">
        <v>44593</v>
      </c>
      <c r="D3051" s="1">
        <v>44720</v>
      </c>
      <c r="E3051">
        <f t="shared" si="47"/>
        <v>4</v>
      </c>
      <c r="F3051" t="str">
        <f>_xlfn.XLOOKUP(data!$B3051,campaign!$A$2:$A$18,campaign!$B$2:$B$18)</f>
        <v>OwnsMotorcycle</v>
      </c>
      <c r="G3051">
        <f>_xlfn.XLOOKUP($F3051,campaign!$B$2:$B$18,campaign!$D$2:$D$18)</f>
        <v>14</v>
      </c>
      <c r="H3051" t="str">
        <f>_xlfn.XLOOKUP($A3051,customer!$A$2:$A$978,customer!$B$2:$B$978)</f>
        <v>Dareen Haldon</v>
      </c>
    </row>
    <row r="3052" spans="1:8" x14ac:dyDescent="0.2">
      <c r="A3052" t="s">
        <v>3103</v>
      </c>
      <c r="B3052" t="s">
        <v>3951</v>
      </c>
      <c r="C3052" s="1">
        <v>44593</v>
      </c>
      <c r="D3052" s="1">
        <v>44749</v>
      </c>
      <c r="E3052">
        <f t="shared" si="47"/>
        <v>5</v>
      </c>
      <c r="F3052" t="str">
        <f>_xlfn.XLOOKUP(data!$B3052,campaign!$A$2:$A$18,campaign!$B$2:$B$18)</f>
        <v>OwnsMotorcycle</v>
      </c>
      <c r="G3052">
        <f>_xlfn.XLOOKUP($F3052,campaign!$B$2:$B$18,campaign!$D$2:$D$18)</f>
        <v>14</v>
      </c>
      <c r="H3052" t="str">
        <f>_xlfn.XLOOKUP($A3052,customer!$A$2:$A$978,customer!$B$2:$B$978)</f>
        <v>Dareen Haldon</v>
      </c>
    </row>
    <row r="3053" spans="1:8" x14ac:dyDescent="0.2">
      <c r="A3053" t="s">
        <v>3103</v>
      </c>
      <c r="B3053" t="s">
        <v>3951</v>
      </c>
      <c r="C3053" s="1">
        <v>44593</v>
      </c>
      <c r="D3053" s="1">
        <v>44810</v>
      </c>
      <c r="E3053">
        <f t="shared" si="47"/>
        <v>7</v>
      </c>
      <c r="F3053" t="str">
        <f>_xlfn.XLOOKUP(data!$B3053,campaign!$A$2:$A$18,campaign!$B$2:$B$18)</f>
        <v>OwnsMotorcycle</v>
      </c>
      <c r="G3053">
        <f>_xlfn.XLOOKUP($F3053,campaign!$B$2:$B$18,campaign!$D$2:$D$18)</f>
        <v>14</v>
      </c>
      <c r="H3053" t="str">
        <f>_xlfn.XLOOKUP($A3053,customer!$A$2:$A$978,customer!$B$2:$B$978)</f>
        <v>Dareen Haldon</v>
      </c>
    </row>
    <row r="3054" spans="1:8" x14ac:dyDescent="0.2">
      <c r="A3054" t="s">
        <v>3103</v>
      </c>
      <c r="B3054" t="s">
        <v>3951</v>
      </c>
      <c r="C3054" s="1">
        <v>44593</v>
      </c>
      <c r="D3054" s="1">
        <v>44880</v>
      </c>
      <c r="E3054">
        <f t="shared" si="47"/>
        <v>9</v>
      </c>
      <c r="F3054" t="str">
        <f>_xlfn.XLOOKUP(data!$B3054,campaign!$A$2:$A$18,campaign!$B$2:$B$18)</f>
        <v>OwnsMotorcycle</v>
      </c>
      <c r="G3054">
        <f>_xlfn.XLOOKUP($F3054,campaign!$B$2:$B$18,campaign!$D$2:$D$18)</f>
        <v>14</v>
      </c>
      <c r="H3054" t="str">
        <f>_xlfn.XLOOKUP($A3054,customer!$A$2:$A$978,customer!$B$2:$B$978)</f>
        <v>Dareen Haldon</v>
      </c>
    </row>
    <row r="3055" spans="1:8" x14ac:dyDescent="0.2">
      <c r="A3055" t="s">
        <v>3103</v>
      </c>
      <c r="B3055" t="s">
        <v>3951</v>
      </c>
      <c r="C3055" s="1">
        <v>44593</v>
      </c>
      <c r="D3055" s="1">
        <v>45050</v>
      </c>
      <c r="E3055">
        <f t="shared" si="47"/>
        <v>15</v>
      </c>
      <c r="F3055" t="str">
        <f>_xlfn.XLOOKUP(data!$B3055,campaign!$A$2:$A$18,campaign!$B$2:$B$18)</f>
        <v>OwnsMotorcycle</v>
      </c>
      <c r="G3055">
        <f>_xlfn.XLOOKUP($F3055,campaign!$B$2:$B$18,campaign!$D$2:$D$18)</f>
        <v>14</v>
      </c>
      <c r="H3055" t="str">
        <f>_xlfn.XLOOKUP($A3055,customer!$A$2:$A$978,customer!$B$2:$B$978)</f>
        <v>Dareen Haldon</v>
      </c>
    </row>
    <row r="3056" spans="1:8" x14ac:dyDescent="0.2">
      <c r="A3056" t="s">
        <v>3103</v>
      </c>
      <c r="B3056" t="s">
        <v>3926</v>
      </c>
      <c r="C3056" s="1">
        <v>44642</v>
      </c>
      <c r="D3056" s="1">
        <v>44642</v>
      </c>
      <c r="E3056">
        <f t="shared" si="47"/>
        <v>0</v>
      </c>
      <c r="F3056" t="str">
        <f>_xlfn.XLOOKUP(data!$B3056,campaign!$A$2:$A$18,campaign!$B$2:$B$18)</f>
        <v>BuysViaMailOrder</v>
      </c>
      <c r="G3056">
        <f>_xlfn.XLOOKUP($F3056,campaign!$B$2:$B$18,campaign!$D$2:$D$18)</f>
        <v>25</v>
      </c>
      <c r="H3056" t="str">
        <f>_xlfn.XLOOKUP($A3056,customer!$A$2:$A$978,customer!$B$2:$B$978)</f>
        <v>Dareen Haldon</v>
      </c>
    </row>
    <row r="3057" spans="1:8" x14ac:dyDescent="0.2">
      <c r="A3057" t="s">
        <v>3103</v>
      </c>
      <c r="B3057" t="s">
        <v>3926</v>
      </c>
      <c r="C3057" s="1">
        <v>44642</v>
      </c>
      <c r="D3057" s="1">
        <v>44679</v>
      </c>
      <c r="E3057">
        <f t="shared" si="47"/>
        <v>1</v>
      </c>
      <c r="F3057" t="str">
        <f>_xlfn.XLOOKUP(data!$B3057,campaign!$A$2:$A$18,campaign!$B$2:$B$18)</f>
        <v>BuysViaMailOrder</v>
      </c>
      <c r="G3057">
        <f>_xlfn.XLOOKUP($F3057,campaign!$B$2:$B$18,campaign!$D$2:$D$18)</f>
        <v>25</v>
      </c>
      <c r="H3057" t="str">
        <f>_xlfn.XLOOKUP($A3057,customer!$A$2:$A$978,customer!$B$2:$B$978)</f>
        <v>Dareen Haldon</v>
      </c>
    </row>
    <row r="3058" spans="1:8" x14ac:dyDescent="0.2">
      <c r="A3058" t="s">
        <v>3103</v>
      </c>
      <c r="B3058" t="s">
        <v>3926</v>
      </c>
      <c r="C3058" s="1">
        <v>44642</v>
      </c>
      <c r="D3058" s="1">
        <v>44682</v>
      </c>
      <c r="E3058">
        <f t="shared" si="47"/>
        <v>1</v>
      </c>
      <c r="F3058" t="str">
        <f>_xlfn.XLOOKUP(data!$B3058,campaign!$A$2:$A$18,campaign!$B$2:$B$18)</f>
        <v>BuysViaMailOrder</v>
      </c>
      <c r="G3058">
        <f>_xlfn.XLOOKUP($F3058,campaign!$B$2:$B$18,campaign!$D$2:$D$18)</f>
        <v>25</v>
      </c>
      <c r="H3058" t="str">
        <f>_xlfn.XLOOKUP($A3058,customer!$A$2:$A$978,customer!$B$2:$B$978)</f>
        <v>Dareen Haldon</v>
      </c>
    </row>
    <row r="3059" spans="1:8" x14ac:dyDescent="0.2">
      <c r="A3059" t="s">
        <v>3103</v>
      </c>
      <c r="B3059" t="s">
        <v>3926</v>
      </c>
      <c r="C3059" s="1">
        <v>44642</v>
      </c>
      <c r="D3059" s="1">
        <v>44738</v>
      </c>
      <c r="E3059">
        <f t="shared" si="47"/>
        <v>3</v>
      </c>
      <c r="F3059" t="str">
        <f>_xlfn.XLOOKUP(data!$B3059,campaign!$A$2:$A$18,campaign!$B$2:$B$18)</f>
        <v>BuysViaMailOrder</v>
      </c>
      <c r="G3059">
        <f>_xlfn.XLOOKUP($F3059,campaign!$B$2:$B$18,campaign!$D$2:$D$18)</f>
        <v>25</v>
      </c>
      <c r="H3059" t="str">
        <f>_xlfn.XLOOKUP($A3059,customer!$A$2:$A$978,customer!$B$2:$B$978)</f>
        <v>Dareen Haldon</v>
      </c>
    </row>
    <row r="3060" spans="1:8" x14ac:dyDescent="0.2">
      <c r="A3060" t="s">
        <v>3103</v>
      </c>
      <c r="B3060" t="s">
        <v>3926</v>
      </c>
      <c r="C3060" s="1">
        <v>44642</v>
      </c>
      <c r="D3060" s="1">
        <v>44747</v>
      </c>
      <c r="E3060">
        <f t="shared" si="47"/>
        <v>3</v>
      </c>
      <c r="F3060" t="str">
        <f>_xlfn.XLOOKUP(data!$B3060,campaign!$A$2:$A$18,campaign!$B$2:$B$18)</f>
        <v>BuysViaMailOrder</v>
      </c>
      <c r="G3060">
        <f>_xlfn.XLOOKUP($F3060,campaign!$B$2:$B$18,campaign!$D$2:$D$18)</f>
        <v>25</v>
      </c>
      <c r="H3060" t="str">
        <f>_xlfn.XLOOKUP($A3060,customer!$A$2:$A$978,customer!$B$2:$B$978)</f>
        <v>Dareen Haldon</v>
      </c>
    </row>
    <row r="3061" spans="1:8" x14ac:dyDescent="0.2">
      <c r="A3061" t="s">
        <v>3103</v>
      </c>
      <c r="B3061" t="s">
        <v>3926</v>
      </c>
      <c r="C3061" s="1">
        <v>44642</v>
      </c>
      <c r="D3061" s="1">
        <v>44778</v>
      </c>
      <c r="E3061">
        <f t="shared" si="47"/>
        <v>4</v>
      </c>
      <c r="F3061" t="str">
        <f>_xlfn.XLOOKUP(data!$B3061,campaign!$A$2:$A$18,campaign!$B$2:$B$18)</f>
        <v>BuysViaMailOrder</v>
      </c>
      <c r="G3061">
        <f>_xlfn.XLOOKUP($F3061,campaign!$B$2:$B$18,campaign!$D$2:$D$18)</f>
        <v>25</v>
      </c>
      <c r="H3061" t="str">
        <f>_xlfn.XLOOKUP($A3061,customer!$A$2:$A$978,customer!$B$2:$B$978)</f>
        <v>Dareen Haldon</v>
      </c>
    </row>
    <row r="3062" spans="1:8" x14ac:dyDescent="0.2">
      <c r="A3062" t="s">
        <v>3103</v>
      </c>
      <c r="B3062" t="s">
        <v>3926</v>
      </c>
      <c r="C3062" s="1">
        <v>44642</v>
      </c>
      <c r="D3062" s="1">
        <v>44826</v>
      </c>
      <c r="E3062">
        <f t="shared" si="47"/>
        <v>6</v>
      </c>
      <c r="F3062" t="str">
        <f>_xlfn.XLOOKUP(data!$B3062,campaign!$A$2:$A$18,campaign!$B$2:$B$18)</f>
        <v>BuysViaMailOrder</v>
      </c>
      <c r="G3062">
        <f>_xlfn.XLOOKUP($F3062,campaign!$B$2:$B$18,campaign!$D$2:$D$18)</f>
        <v>25</v>
      </c>
      <c r="H3062" t="str">
        <f>_xlfn.XLOOKUP($A3062,customer!$A$2:$A$978,customer!$B$2:$B$978)</f>
        <v>Dareen Haldon</v>
      </c>
    </row>
    <row r="3063" spans="1:8" x14ac:dyDescent="0.2">
      <c r="A3063" t="s">
        <v>3103</v>
      </c>
      <c r="B3063" t="s">
        <v>3926</v>
      </c>
      <c r="C3063" s="1">
        <v>44642</v>
      </c>
      <c r="D3063" s="1">
        <v>44863</v>
      </c>
      <c r="E3063">
        <f t="shared" si="47"/>
        <v>7</v>
      </c>
      <c r="F3063" t="str">
        <f>_xlfn.XLOOKUP(data!$B3063,campaign!$A$2:$A$18,campaign!$B$2:$B$18)</f>
        <v>BuysViaMailOrder</v>
      </c>
      <c r="G3063">
        <f>_xlfn.XLOOKUP($F3063,campaign!$B$2:$B$18,campaign!$D$2:$D$18)</f>
        <v>25</v>
      </c>
      <c r="H3063" t="str">
        <f>_xlfn.XLOOKUP($A3063,customer!$A$2:$A$978,customer!$B$2:$B$978)</f>
        <v>Dareen Haldon</v>
      </c>
    </row>
    <row r="3064" spans="1:8" x14ac:dyDescent="0.2">
      <c r="A3064" t="s">
        <v>3103</v>
      </c>
      <c r="B3064" t="s">
        <v>3926</v>
      </c>
      <c r="C3064" s="1">
        <v>44642</v>
      </c>
      <c r="D3064" s="1">
        <v>44920</v>
      </c>
      <c r="E3064">
        <f t="shared" si="47"/>
        <v>9</v>
      </c>
      <c r="F3064" t="str">
        <f>_xlfn.XLOOKUP(data!$B3064,campaign!$A$2:$A$18,campaign!$B$2:$B$18)</f>
        <v>BuysViaMailOrder</v>
      </c>
      <c r="G3064">
        <f>_xlfn.XLOOKUP($F3064,campaign!$B$2:$B$18,campaign!$D$2:$D$18)</f>
        <v>25</v>
      </c>
      <c r="H3064" t="str">
        <f>_xlfn.XLOOKUP($A3064,customer!$A$2:$A$978,customer!$B$2:$B$978)</f>
        <v>Dareen Haldon</v>
      </c>
    </row>
    <row r="3065" spans="1:8" x14ac:dyDescent="0.2">
      <c r="A3065" t="s">
        <v>3103</v>
      </c>
      <c r="B3065" t="s">
        <v>3926</v>
      </c>
      <c r="C3065" s="1">
        <v>44642</v>
      </c>
      <c r="D3065" s="1">
        <v>44958</v>
      </c>
      <c r="E3065">
        <f t="shared" si="47"/>
        <v>10</v>
      </c>
      <c r="F3065" t="str">
        <f>_xlfn.XLOOKUP(data!$B3065,campaign!$A$2:$A$18,campaign!$B$2:$B$18)</f>
        <v>BuysViaMailOrder</v>
      </c>
      <c r="G3065">
        <f>_xlfn.XLOOKUP($F3065,campaign!$B$2:$B$18,campaign!$D$2:$D$18)</f>
        <v>25</v>
      </c>
      <c r="H3065" t="str">
        <f>_xlfn.XLOOKUP($A3065,customer!$A$2:$A$978,customer!$B$2:$B$978)</f>
        <v>Dareen Haldon</v>
      </c>
    </row>
    <row r="3066" spans="1:8" x14ac:dyDescent="0.2">
      <c r="A3066" t="s">
        <v>3103</v>
      </c>
      <c r="B3066" t="s">
        <v>3926</v>
      </c>
      <c r="C3066" s="1">
        <v>44642</v>
      </c>
      <c r="D3066" s="1">
        <v>45015</v>
      </c>
      <c r="E3066">
        <f t="shared" si="47"/>
        <v>12</v>
      </c>
      <c r="F3066" t="str">
        <f>_xlfn.XLOOKUP(data!$B3066,campaign!$A$2:$A$18,campaign!$B$2:$B$18)</f>
        <v>BuysViaMailOrder</v>
      </c>
      <c r="G3066">
        <f>_xlfn.XLOOKUP($F3066,campaign!$B$2:$B$18,campaign!$D$2:$D$18)</f>
        <v>25</v>
      </c>
      <c r="H3066" t="str">
        <f>_xlfn.XLOOKUP($A3066,customer!$A$2:$A$978,customer!$B$2:$B$978)</f>
        <v>Dareen Haldon</v>
      </c>
    </row>
    <row r="3067" spans="1:8" x14ac:dyDescent="0.2">
      <c r="A3067" t="s">
        <v>3103</v>
      </c>
      <c r="B3067" t="s">
        <v>3926</v>
      </c>
      <c r="C3067" s="1">
        <v>44642</v>
      </c>
      <c r="D3067" s="1">
        <v>45044</v>
      </c>
      <c r="E3067">
        <f t="shared" si="47"/>
        <v>13</v>
      </c>
      <c r="F3067" t="str">
        <f>_xlfn.XLOOKUP(data!$B3067,campaign!$A$2:$A$18,campaign!$B$2:$B$18)</f>
        <v>BuysViaMailOrder</v>
      </c>
      <c r="G3067">
        <f>_xlfn.XLOOKUP($F3067,campaign!$B$2:$B$18,campaign!$D$2:$D$18)</f>
        <v>25</v>
      </c>
      <c r="H3067" t="str">
        <f>_xlfn.XLOOKUP($A3067,customer!$A$2:$A$978,customer!$B$2:$B$978)</f>
        <v>Dareen Haldon</v>
      </c>
    </row>
    <row r="3068" spans="1:8" x14ac:dyDescent="0.2">
      <c r="A3068" t="s">
        <v>3103</v>
      </c>
      <c r="B3068" t="s">
        <v>3926</v>
      </c>
      <c r="C3068" s="1">
        <v>44642</v>
      </c>
      <c r="D3068" s="1">
        <v>45077</v>
      </c>
      <c r="E3068">
        <f t="shared" si="47"/>
        <v>14</v>
      </c>
      <c r="F3068" t="str">
        <f>_xlfn.XLOOKUP(data!$B3068,campaign!$A$2:$A$18,campaign!$B$2:$B$18)</f>
        <v>BuysViaMailOrder</v>
      </c>
      <c r="G3068">
        <f>_xlfn.XLOOKUP($F3068,campaign!$B$2:$B$18,campaign!$D$2:$D$18)</f>
        <v>25</v>
      </c>
      <c r="H3068" t="str">
        <f>_xlfn.XLOOKUP($A3068,customer!$A$2:$A$978,customer!$B$2:$B$978)</f>
        <v>Dareen Haldon</v>
      </c>
    </row>
    <row r="3069" spans="1:8" x14ac:dyDescent="0.2">
      <c r="A3069" t="s">
        <v>3104</v>
      </c>
      <c r="B3069" t="s">
        <v>3950</v>
      </c>
      <c r="C3069" s="1">
        <v>44564</v>
      </c>
      <c r="D3069" s="1">
        <v>44564</v>
      </c>
      <c r="E3069">
        <f t="shared" si="47"/>
        <v>0</v>
      </c>
      <c r="F3069" t="str">
        <f>_xlfn.XLOOKUP(data!$B3069,campaign!$A$2:$A$18,campaign!$B$2:$B$18)</f>
        <v>NotNewCellphoneUser</v>
      </c>
      <c r="G3069">
        <f>_xlfn.XLOOKUP($F3069,campaign!$B$2:$B$18,campaign!$D$2:$D$18)</f>
        <v>28</v>
      </c>
      <c r="H3069" t="str">
        <f>_xlfn.XLOOKUP($A3069,customer!$A$2:$A$978,customer!$B$2:$B$978)</f>
        <v>Raul Angel</v>
      </c>
    </row>
    <row r="3070" spans="1:8" x14ac:dyDescent="0.2">
      <c r="A3070" t="s">
        <v>3104</v>
      </c>
      <c r="B3070" t="s">
        <v>3950</v>
      </c>
      <c r="C3070" s="1">
        <v>44564</v>
      </c>
      <c r="D3070" s="1">
        <v>44629</v>
      </c>
      <c r="E3070">
        <f t="shared" si="47"/>
        <v>2</v>
      </c>
      <c r="F3070" t="str">
        <f>_xlfn.XLOOKUP(data!$B3070,campaign!$A$2:$A$18,campaign!$B$2:$B$18)</f>
        <v>NotNewCellphoneUser</v>
      </c>
      <c r="G3070">
        <f>_xlfn.XLOOKUP($F3070,campaign!$B$2:$B$18,campaign!$D$2:$D$18)</f>
        <v>28</v>
      </c>
      <c r="H3070" t="str">
        <f>_xlfn.XLOOKUP($A3070,customer!$A$2:$A$978,customer!$B$2:$B$978)</f>
        <v>Raul Angel</v>
      </c>
    </row>
    <row r="3071" spans="1:8" x14ac:dyDescent="0.2">
      <c r="A3071" t="s">
        <v>3104</v>
      </c>
      <c r="B3071" t="s">
        <v>3950</v>
      </c>
      <c r="C3071" s="1">
        <v>44564</v>
      </c>
      <c r="D3071" s="1">
        <v>44657</v>
      </c>
      <c r="E3071">
        <f t="shared" si="47"/>
        <v>3</v>
      </c>
      <c r="F3071" t="str">
        <f>_xlfn.XLOOKUP(data!$B3071,campaign!$A$2:$A$18,campaign!$B$2:$B$18)</f>
        <v>NotNewCellphoneUser</v>
      </c>
      <c r="G3071">
        <f>_xlfn.XLOOKUP($F3071,campaign!$B$2:$B$18,campaign!$D$2:$D$18)</f>
        <v>28</v>
      </c>
      <c r="H3071" t="str">
        <f>_xlfn.XLOOKUP($A3071,customer!$A$2:$A$978,customer!$B$2:$B$978)</f>
        <v>Raul Angel</v>
      </c>
    </row>
    <row r="3072" spans="1:8" x14ac:dyDescent="0.2">
      <c r="A3072" t="s">
        <v>3104</v>
      </c>
      <c r="B3072" t="s">
        <v>3950</v>
      </c>
      <c r="C3072" s="1">
        <v>44564</v>
      </c>
      <c r="D3072" s="1">
        <v>44690</v>
      </c>
      <c r="E3072">
        <f t="shared" si="47"/>
        <v>4</v>
      </c>
      <c r="F3072" t="str">
        <f>_xlfn.XLOOKUP(data!$B3072,campaign!$A$2:$A$18,campaign!$B$2:$B$18)</f>
        <v>NotNewCellphoneUser</v>
      </c>
      <c r="G3072">
        <f>_xlfn.XLOOKUP($F3072,campaign!$B$2:$B$18,campaign!$D$2:$D$18)</f>
        <v>28</v>
      </c>
      <c r="H3072" t="str">
        <f>_xlfn.XLOOKUP($A3072,customer!$A$2:$A$978,customer!$B$2:$B$978)</f>
        <v>Raul Angel</v>
      </c>
    </row>
    <row r="3073" spans="1:8" x14ac:dyDescent="0.2">
      <c r="A3073" t="s">
        <v>3104</v>
      </c>
      <c r="B3073" t="s">
        <v>3950</v>
      </c>
      <c r="C3073" s="1">
        <v>44564</v>
      </c>
      <c r="D3073" s="1">
        <v>44717</v>
      </c>
      <c r="E3073">
        <f t="shared" si="47"/>
        <v>5</v>
      </c>
      <c r="F3073" t="str">
        <f>_xlfn.XLOOKUP(data!$B3073,campaign!$A$2:$A$18,campaign!$B$2:$B$18)</f>
        <v>NotNewCellphoneUser</v>
      </c>
      <c r="G3073">
        <f>_xlfn.XLOOKUP($F3073,campaign!$B$2:$B$18,campaign!$D$2:$D$18)</f>
        <v>28</v>
      </c>
      <c r="H3073" t="str">
        <f>_xlfn.XLOOKUP($A3073,customer!$A$2:$A$978,customer!$B$2:$B$978)</f>
        <v>Raul Angel</v>
      </c>
    </row>
    <row r="3074" spans="1:8" x14ac:dyDescent="0.2">
      <c r="A3074" t="s">
        <v>3104</v>
      </c>
      <c r="B3074" t="s">
        <v>3950</v>
      </c>
      <c r="C3074" s="1">
        <v>44564</v>
      </c>
      <c r="D3074" s="1">
        <v>44749</v>
      </c>
      <c r="E3074">
        <f t="shared" si="47"/>
        <v>6</v>
      </c>
      <c r="F3074" t="str">
        <f>_xlfn.XLOOKUP(data!$B3074,campaign!$A$2:$A$18,campaign!$B$2:$B$18)</f>
        <v>NotNewCellphoneUser</v>
      </c>
      <c r="G3074">
        <f>_xlfn.XLOOKUP($F3074,campaign!$B$2:$B$18,campaign!$D$2:$D$18)</f>
        <v>28</v>
      </c>
      <c r="H3074" t="str">
        <f>_xlfn.XLOOKUP($A3074,customer!$A$2:$A$978,customer!$B$2:$B$978)</f>
        <v>Raul Angel</v>
      </c>
    </row>
    <row r="3075" spans="1:8" x14ac:dyDescent="0.2">
      <c r="A3075" t="s">
        <v>3104</v>
      </c>
      <c r="B3075" t="s">
        <v>3950</v>
      </c>
      <c r="C3075" s="1">
        <v>44564</v>
      </c>
      <c r="D3075" s="1">
        <v>44777</v>
      </c>
      <c r="E3075">
        <f t="shared" ref="E3075:E3138" si="48">DATEDIF(C3075,D3075,"M")</f>
        <v>7</v>
      </c>
      <c r="F3075" t="str">
        <f>_xlfn.XLOOKUP(data!$B3075,campaign!$A$2:$A$18,campaign!$B$2:$B$18)</f>
        <v>NotNewCellphoneUser</v>
      </c>
      <c r="G3075">
        <f>_xlfn.XLOOKUP($F3075,campaign!$B$2:$B$18,campaign!$D$2:$D$18)</f>
        <v>28</v>
      </c>
      <c r="H3075" t="str">
        <f>_xlfn.XLOOKUP($A3075,customer!$A$2:$A$978,customer!$B$2:$B$978)</f>
        <v>Raul Angel</v>
      </c>
    </row>
    <row r="3076" spans="1:8" x14ac:dyDescent="0.2">
      <c r="A3076" t="s">
        <v>3104</v>
      </c>
      <c r="B3076" t="s">
        <v>3950</v>
      </c>
      <c r="C3076" s="1">
        <v>44564</v>
      </c>
      <c r="D3076" s="1">
        <v>44818</v>
      </c>
      <c r="E3076">
        <f t="shared" si="48"/>
        <v>8</v>
      </c>
      <c r="F3076" t="str">
        <f>_xlfn.XLOOKUP(data!$B3076,campaign!$A$2:$A$18,campaign!$B$2:$B$18)</f>
        <v>NotNewCellphoneUser</v>
      </c>
      <c r="G3076">
        <f>_xlfn.XLOOKUP($F3076,campaign!$B$2:$B$18,campaign!$D$2:$D$18)</f>
        <v>28</v>
      </c>
      <c r="H3076" t="str">
        <f>_xlfn.XLOOKUP($A3076,customer!$A$2:$A$978,customer!$B$2:$B$978)</f>
        <v>Raul Angel</v>
      </c>
    </row>
    <row r="3077" spans="1:8" x14ac:dyDescent="0.2">
      <c r="A3077" t="s">
        <v>3104</v>
      </c>
      <c r="B3077" t="s">
        <v>3950</v>
      </c>
      <c r="C3077" s="1">
        <v>44564</v>
      </c>
      <c r="D3077" s="1">
        <v>44845</v>
      </c>
      <c r="E3077">
        <f t="shared" si="48"/>
        <v>9</v>
      </c>
      <c r="F3077" t="str">
        <f>_xlfn.XLOOKUP(data!$B3077,campaign!$A$2:$A$18,campaign!$B$2:$B$18)</f>
        <v>NotNewCellphoneUser</v>
      </c>
      <c r="G3077">
        <f>_xlfn.XLOOKUP($F3077,campaign!$B$2:$B$18,campaign!$D$2:$D$18)</f>
        <v>28</v>
      </c>
      <c r="H3077" t="str">
        <f>_xlfn.XLOOKUP($A3077,customer!$A$2:$A$978,customer!$B$2:$B$978)</f>
        <v>Raul Angel</v>
      </c>
    </row>
    <row r="3078" spans="1:8" x14ac:dyDescent="0.2">
      <c r="A3078" t="s">
        <v>3104</v>
      </c>
      <c r="B3078" t="s">
        <v>3950</v>
      </c>
      <c r="C3078" s="1">
        <v>44564</v>
      </c>
      <c r="D3078" s="1">
        <v>44872</v>
      </c>
      <c r="E3078">
        <f t="shared" si="48"/>
        <v>10</v>
      </c>
      <c r="F3078" t="str">
        <f>_xlfn.XLOOKUP(data!$B3078,campaign!$A$2:$A$18,campaign!$B$2:$B$18)</f>
        <v>NotNewCellphoneUser</v>
      </c>
      <c r="G3078">
        <f>_xlfn.XLOOKUP($F3078,campaign!$B$2:$B$18,campaign!$D$2:$D$18)</f>
        <v>28</v>
      </c>
      <c r="H3078" t="str">
        <f>_xlfn.XLOOKUP($A3078,customer!$A$2:$A$978,customer!$B$2:$B$978)</f>
        <v>Raul Angel</v>
      </c>
    </row>
    <row r="3079" spans="1:8" x14ac:dyDescent="0.2">
      <c r="A3079" t="s">
        <v>3104</v>
      </c>
      <c r="B3079" t="s">
        <v>3950</v>
      </c>
      <c r="C3079" s="1">
        <v>44564</v>
      </c>
      <c r="D3079" s="1">
        <v>44940</v>
      </c>
      <c r="E3079">
        <f t="shared" si="48"/>
        <v>12</v>
      </c>
      <c r="F3079" t="str">
        <f>_xlfn.XLOOKUP(data!$B3079,campaign!$A$2:$A$18,campaign!$B$2:$B$18)</f>
        <v>NotNewCellphoneUser</v>
      </c>
      <c r="G3079">
        <f>_xlfn.XLOOKUP($F3079,campaign!$B$2:$B$18,campaign!$D$2:$D$18)</f>
        <v>28</v>
      </c>
      <c r="H3079" t="str">
        <f>_xlfn.XLOOKUP($A3079,customer!$A$2:$A$978,customer!$B$2:$B$978)</f>
        <v>Raul Angel</v>
      </c>
    </row>
    <row r="3080" spans="1:8" x14ac:dyDescent="0.2">
      <c r="A3080" t="s">
        <v>3104</v>
      </c>
      <c r="B3080" t="s">
        <v>3950</v>
      </c>
      <c r="C3080" s="1">
        <v>44564</v>
      </c>
      <c r="D3080" s="1">
        <v>44970</v>
      </c>
      <c r="E3080">
        <f t="shared" si="48"/>
        <v>13</v>
      </c>
      <c r="F3080" t="str">
        <f>_xlfn.XLOOKUP(data!$B3080,campaign!$A$2:$A$18,campaign!$B$2:$B$18)</f>
        <v>NotNewCellphoneUser</v>
      </c>
      <c r="G3080">
        <f>_xlfn.XLOOKUP($F3080,campaign!$B$2:$B$18,campaign!$D$2:$D$18)</f>
        <v>28</v>
      </c>
      <c r="H3080" t="str">
        <f>_xlfn.XLOOKUP($A3080,customer!$A$2:$A$978,customer!$B$2:$B$978)</f>
        <v>Raul Angel</v>
      </c>
    </row>
    <row r="3081" spans="1:8" x14ac:dyDescent="0.2">
      <c r="A3081" t="s">
        <v>3104</v>
      </c>
      <c r="B3081" t="s">
        <v>3950</v>
      </c>
      <c r="C3081" s="1">
        <v>44564</v>
      </c>
      <c r="D3081" s="1">
        <v>44998</v>
      </c>
      <c r="E3081">
        <f t="shared" si="48"/>
        <v>14</v>
      </c>
      <c r="F3081" t="str">
        <f>_xlfn.XLOOKUP(data!$B3081,campaign!$A$2:$A$18,campaign!$B$2:$B$18)</f>
        <v>NotNewCellphoneUser</v>
      </c>
      <c r="G3081">
        <f>_xlfn.XLOOKUP($F3081,campaign!$B$2:$B$18,campaign!$D$2:$D$18)</f>
        <v>28</v>
      </c>
      <c r="H3081" t="str">
        <f>_xlfn.XLOOKUP($A3081,customer!$A$2:$A$978,customer!$B$2:$B$978)</f>
        <v>Raul Angel</v>
      </c>
    </row>
    <row r="3082" spans="1:8" x14ac:dyDescent="0.2">
      <c r="A3082" t="s">
        <v>3104</v>
      </c>
      <c r="B3082" t="s">
        <v>3950</v>
      </c>
      <c r="C3082" s="1">
        <v>44564</v>
      </c>
      <c r="D3082" s="1">
        <v>45023</v>
      </c>
      <c r="E3082">
        <f t="shared" si="48"/>
        <v>15</v>
      </c>
      <c r="F3082" t="str">
        <f>_xlfn.XLOOKUP(data!$B3082,campaign!$A$2:$A$18,campaign!$B$2:$B$18)</f>
        <v>NotNewCellphoneUser</v>
      </c>
      <c r="G3082">
        <f>_xlfn.XLOOKUP($F3082,campaign!$B$2:$B$18,campaign!$D$2:$D$18)</f>
        <v>28</v>
      </c>
      <c r="H3082" t="str">
        <f>_xlfn.XLOOKUP($A3082,customer!$A$2:$A$978,customer!$B$2:$B$978)</f>
        <v>Raul Angel</v>
      </c>
    </row>
    <row r="3083" spans="1:8" x14ac:dyDescent="0.2">
      <c r="A3083" t="s">
        <v>3104</v>
      </c>
      <c r="B3083" t="s">
        <v>3950</v>
      </c>
      <c r="C3083" s="1">
        <v>44564</v>
      </c>
      <c r="D3083" s="1">
        <v>45057</v>
      </c>
      <c r="E3083">
        <f t="shared" si="48"/>
        <v>16</v>
      </c>
      <c r="F3083" t="str">
        <f>_xlfn.XLOOKUP(data!$B3083,campaign!$A$2:$A$18,campaign!$B$2:$B$18)</f>
        <v>NotNewCellphoneUser</v>
      </c>
      <c r="G3083">
        <f>_xlfn.XLOOKUP($F3083,campaign!$B$2:$B$18,campaign!$D$2:$D$18)</f>
        <v>28</v>
      </c>
      <c r="H3083" t="str">
        <f>_xlfn.XLOOKUP($A3083,customer!$A$2:$A$978,customer!$B$2:$B$978)</f>
        <v>Raul Angel</v>
      </c>
    </row>
    <row r="3084" spans="1:8" x14ac:dyDescent="0.2">
      <c r="A3084" t="s">
        <v>3104</v>
      </c>
      <c r="B3084" t="s">
        <v>3948</v>
      </c>
      <c r="C3084" s="1">
        <v>44929</v>
      </c>
      <c r="D3084" s="1">
        <v>44929</v>
      </c>
      <c r="E3084">
        <f t="shared" si="48"/>
        <v>0</v>
      </c>
      <c r="F3084" t="str">
        <f>_xlfn.XLOOKUP(data!$B3084,campaign!$A$2:$A$18,campaign!$B$2:$B$18)</f>
        <v>HasCreditCard</v>
      </c>
      <c r="G3084">
        <f>_xlfn.XLOOKUP($F3084,campaign!$B$2:$B$18,campaign!$D$2:$D$18)</f>
        <v>65</v>
      </c>
      <c r="H3084" t="str">
        <f>_xlfn.XLOOKUP($A3084,customer!$A$2:$A$978,customer!$B$2:$B$978)</f>
        <v>Raul Angel</v>
      </c>
    </row>
    <row r="3085" spans="1:8" x14ac:dyDescent="0.2">
      <c r="A3085" t="s">
        <v>3104</v>
      </c>
      <c r="B3085" t="s">
        <v>3948</v>
      </c>
      <c r="C3085" s="1">
        <v>44929</v>
      </c>
      <c r="D3085" s="1">
        <v>44963</v>
      </c>
      <c r="E3085">
        <f t="shared" si="48"/>
        <v>1</v>
      </c>
      <c r="F3085" t="str">
        <f>_xlfn.XLOOKUP(data!$B3085,campaign!$A$2:$A$18,campaign!$B$2:$B$18)</f>
        <v>HasCreditCard</v>
      </c>
      <c r="G3085">
        <f>_xlfn.XLOOKUP($F3085,campaign!$B$2:$B$18,campaign!$D$2:$D$18)</f>
        <v>65</v>
      </c>
      <c r="H3085" t="str">
        <f>_xlfn.XLOOKUP($A3085,customer!$A$2:$A$978,customer!$B$2:$B$978)</f>
        <v>Raul Angel</v>
      </c>
    </row>
    <row r="3086" spans="1:8" x14ac:dyDescent="0.2">
      <c r="A3086" t="s">
        <v>3104</v>
      </c>
      <c r="B3086" t="s">
        <v>3948</v>
      </c>
      <c r="C3086" s="1">
        <v>44929</v>
      </c>
      <c r="D3086" s="1">
        <v>44994</v>
      </c>
      <c r="E3086">
        <f t="shared" si="48"/>
        <v>2</v>
      </c>
      <c r="F3086" t="str">
        <f>_xlfn.XLOOKUP(data!$B3086,campaign!$A$2:$A$18,campaign!$B$2:$B$18)</f>
        <v>HasCreditCard</v>
      </c>
      <c r="G3086">
        <f>_xlfn.XLOOKUP($F3086,campaign!$B$2:$B$18,campaign!$D$2:$D$18)</f>
        <v>65</v>
      </c>
      <c r="H3086" t="str">
        <f>_xlfn.XLOOKUP($A3086,customer!$A$2:$A$978,customer!$B$2:$B$978)</f>
        <v>Raul Angel</v>
      </c>
    </row>
    <row r="3087" spans="1:8" x14ac:dyDescent="0.2">
      <c r="A3087" t="s">
        <v>3104</v>
      </c>
      <c r="B3087" t="s">
        <v>3948</v>
      </c>
      <c r="C3087" s="1">
        <v>44929</v>
      </c>
      <c r="D3087" s="1">
        <v>45023</v>
      </c>
      <c r="E3087">
        <f t="shared" si="48"/>
        <v>3</v>
      </c>
      <c r="F3087" t="str">
        <f>_xlfn.XLOOKUP(data!$B3087,campaign!$A$2:$A$18,campaign!$B$2:$B$18)</f>
        <v>HasCreditCard</v>
      </c>
      <c r="G3087">
        <f>_xlfn.XLOOKUP($F3087,campaign!$B$2:$B$18,campaign!$D$2:$D$18)</f>
        <v>65</v>
      </c>
      <c r="H3087" t="str">
        <f>_xlfn.XLOOKUP($A3087,customer!$A$2:$A$978,customer!$B$2:$B$978)</f>
        <v>Raul Angel</v>
      </c>
    </row>
    <row r="3088" spans="1:8" x14ac:dyDescent="0.2">
      <c r="A3088" t="s">
        <v>3104</v>
      </c>
      <c r="B3088" t="s">
        <v>3948</v>
      </c>
      <c r="C3088" s="1">
        <v>44929</v>
      </c>
      <c r="D3088" s="1">
        <v>45056</v>
      </c>
      <c r="E3088">
        <f t="shared" si="48"/>
        <v>4</v>
      </c>
      <c r="F3088" t="str">
        <f>_xlfn.XLOOKUP(data!$B3088,campaign!$A$2:$A$18,campaign!$B$2:$B$18)</f>
        <v>HasCreditCard</v>
      </c>
      <c r="G3088">
        <f>_xlfn.XLOOKUP($F3088,campaign!$B$2:$B$18,campaign!$D$2:$D$18)</f>
        <v>65</v>
      </c>
      <c r="H3088" t="str">
        <f>_xlfn.XLOOKUP($A3088,customer!$A$2:$A$978,customer!$B$2:$B$978)</f>
        <v>Raul Angel</v>
      </c>
    </row>
    <row r="3089" spans="1:8" x14ac:dyDescent="0.2">
      <c r="A3089" t="s">
        <v>3105</v>
      </c>
      <c r="B3089" t="s">
        <v>3928</v>
      </c>
      <c r="C3089" s="1">
        <v>44565</v>
      </c>
      <c r="D3089" s="1">
        <v>44565</v>
      </c>
      <c r="E3089">
        <f t="shared" si="48"/>
        <v>0</v>
      </c>
      <c r="F3089" t="str">
        <f>_xlfn.XLOOKUP(data!$B3089,campaign!$A$2:$A$18,campaign!$B$2:$B$18)</f>
        <v>OptOutMailings</v>
      </c>
      <c r="G3089">
        <f>_xlfn.XLOOKUP($F3089,campaign!$B$2:$B$18,campaign!$D$2:$D$18)</f>
        <v>75</v>
      </c>
      <c r="H3089" t="str">
        <f>_xlfn.XLOOKUP($A3089,customer!$A$2:$A$978,customer!$B$2:$B$978)</f>
        <v>Kathlin Tucsell</v>
      </c>
    </row>
    <row r="3090" spans="1:8" x14ac:dyDescent="0.2">
      <c r="A3090" t="s">
        <v>3105</v>
      </c>
      <c r="B3090" t="s">
        <v>3928</v>
      </c>
      <c r="C3090" s="1">
        <v>44565</v>
      </c>
      <c r="D3090" s="1">
        <v>44607</v>
      </c>
      <c r="E3090">
        <f t="shared" si="48"/>
        <v>1</v>
      </c>
      <c r="F3090" t="str">
        <f>_xlfn.XLOOKUP(data!$B3090,campaign!$A$2:$A$18,campaign!$B$2:$B$18)</f>
        <v>OptOutMailings</v>
      </c>
      <c r="G3090">
        <f>_xlfn.XLOOKUP($F3090,campaign!$B$2:$B$18,campaign!$D$2:$D$18)</f>
        <v>75</v>
      </c>
      <c r="H3090" t="str">
        <f>_xlfn.XLOOKUP($A3090,customer!$A$2:$A$978,customer!$B$2:$B$978)</f>
        <v>Kathlin Tucsell</v>
      </c>
    </row>
    <row r="3091" spans="1:8" x14ac:dyDescent="0.2">
      <c r="A3091" t="s">
        <v>3105</v>
      </c>
      <c r="B3091" t="s">
        <v>3928</v>
      </c>
      <c r="C3091" s="1">
        <v>44565</v>
      </c>
      <c r="D3091" s="1">
        <v>44633</v>
      </c>
      <c r="E3091">
        <f t="shared" si="48"/>
        <v>2</v>
      </c>
      <c r="F3091" t="str">
        <f>_xlfn.XLOOKUP(data!$B3091,campaign!$A$2:$A$18,campaign!$B$2:$B$18)</f>
        <v>OptOutMailings</v>
      </c>
      <c r="G3091">
        <f>_xlfn.XLOOKUP($F3091,campaign!$B$2:$B$18,campaign!$D$2:$D$18)</f>
        <v>75</v>
      </c>
      <c r="H3091" t="str">
        <f>_xlfn.XLOOKUP($A3091,customer!$A$2:$A$978,customer!$B$2:$B$978)</f>
        <v>Kathlin Tucsell</v>
      </c>
    </row>
    <row r="3092" spans="1:8" x14ac:dyDescent="0.2">
      <c r="A3092" t="s">
        <v>3105</v>
      </c>
      <c r="B3092" t="s">
        <v>3928</v>
      </c>
      <c r="C3092" s="1">
        <v>44565</v>
      </c>
      <c r="D3092" s="1">
        <v>44752</v>
      </c>
      <c r="E3092">
        <f t="shared" si="48"/>
        <v>6</v>
      </c>
      <c r="F3092" t="str">
        <f>_xlfn.XLOOKUP(data!$B3092,campaign!$A$2:$A$18,campaign!$B$2:$B$18)</f>
        <v>OptOutMailings</v>
      </c>
      <c r="G3092">
        <f>_xlfn.XLOOKUP($F3092,campaign!$B$2:$B$18,campaign!$D$2:$D$18)</f>
        <v>75</v>
      </c>
      <c r="H3092" t="str">
        <f>_xlfn.XLOOKUP($A3092,customer!$A$2:$A$978,customer!$B$2:$B$978)</f>
        <v>Kathlin Tucsell</v>
      </c>
    </row>
    <row r="3093" spans="1:8" x14ac:dyDescent="0.2">
      <c r="A3093" t="s">
        <v>3105</v>
      </c>
      <c r="B3093" t="s">
        <v>3928</v>
      </c>
      <c r="C3093" s="1">
        <v>44565</v>
      </c>
      <c r="D3093" s="1">
        <v>44790</v>
      </c>
      <c r="E3093">
        <f t="shared" si="48"/>
        <v>7</v>
      </c>
      <c r="F3093" t="str">
        <f>_xlfn.XLOOKUP(data!$B3093,campaign!$A$2:$A$18,campaign!$B$2:$B$18)</f>
        <v>OptOutMailings</v>
      </c>
      <c r="G3093">
        <f>_xlfn.XLOOKUP($F3093,campaign!$B$2:$B$18,campaign!$D$2:$D$18)</f>
        <v>75</v>
      </c>
      <c r="H3093" t="str">
        <f>_xlfn.XLOOKUP($A3093,customer!$A$2:$A$978,customer!$B$2:$B$978)</f>
        <v>Kathlin Tucsell</v>
      </c>
    </row>
    <row r="3094" spans="1:8" x14ac:dyDescent="0.2">
      <c r="A3094" t="s">
        <v>3105</v>
      </c>
      <c r="B3094" t="s">
        <v>3928</v>
      </c>
      <c r="C3094" s="1">
        <v>44565</v>
      </c>
      <c r="D3094" s="1">
        <v>44810</v>
      </c>
      <c r="E3094">
        <f t="shared" si="48"/>
        <v>8</v>
      </c>
      <c r="F3094" t="str">
        <f>_xlfn.XLOOKUP(data!$B3094,campaign!$A$2:$A$18,campaign!$B$2:$B$18)</f>
        <v>OptOutMailings</v>
      </c>
      <c r="G3094">
        <f>_xlfn.XLOOKUP($F3094,campaign!$B$2:$B$18,campaign!$D$2:$D$18)</f>
        <v>75</v>
      </c>
      <c r="H3094" t="str">
        <f>_xlfn.XLOOKUP($A3094,customer!$A$2:$A$978,customer!$B$2:$B$978)</f>
        <v>Kathlin Tucsell</v>
      </c>
    </row>
    <row r="3095" spans="1:8" x14ac:dyDescent="0.2">
      <c r="A3095" t="s">
        <v>3105</v>
      </c>
      <c r="B3095" t="s">
        <v>3928</v>
      </c>
      <c r="C3095" s="1">
        <v>44565</v>
      </c>
      <c r="D3095" s="1">
        <v>44839</v>
      </c>
      <c r="E3095">
        <f t="shared" si="48"/>
        <v>9</v>
      </c>
      <c r="F3095" t="str">
        <f>_xlfn.XLOOKUP(data!$B3095,campaign!$A$2:$A$18,campaign!$B$2:$B$18)</f>
        <v>OptOutMailings</v>
      </c>
      <c r="G3095">
        <f>_xlfn.XLOOKUP($F3095,campaign!$B$2:$B$18,campaign!$D$2:$D$18)</f>
        <v>75</v>
      </c>
      <c r="H3095" t="str">
        <f>_xlfn.XLOOKUP($A3095,customer!$A$2:$A$978,customer!$B$2:$B$978)</f>
        <v>Kathlin Tucsell</v>
      </c>
    </row>
    <row r="3096" spans="1:8" x14ac:dyDescent="0.2">
      <c r="A3096" t="s">
        <v>3105</v>
      </c>
      <c r="B3096" t="s">
        <v>3928</v>
      </c>
      <c r="C3096" s="1">
        <v>44565</v>
      </c>
      <c r="D3096" s="1">
        <v>44871</v>
      </c>
      <c r="E3096">
        <f t="shared" si="48"/>
        <v>10</v>
      </c>
      <c r="F3096" t="str">
        <f>_xlfn.XLOOKUP(data!$B3096,campaign!$A$2:$A$18,campaign!$B$2:$B$18)</f>
        <v>OptOutMailings</v>
      </c>
      <c r="G3096">
        <f>_xlfn.XLOOKUP($F3096,campaign!$B$2:$B$18,campaign!$D$2:$D$18)</f>
        <v>75</v>
      </c>
      <c r="H3096" t="str">
        <f>_xlfn.XLOOKUP($A3096,customer!$A$2:$A$978,customer!$B$2:$B$978)</f>
        <v>Kathlin Tucsell</v>
      </c>
    </row>
    <row r="3097" spans="1:8" x14ac:dyDescent="0.2">
      <c r="A3097" t="s">
        <v>3105</v>
      </c>
      <c r="B3097" t="s">
        <v>3928</v>
      </c>
      <c r="C3097" s="1">
        <v>44565</v>
      </c>
      <c r="D3097" s="1">
        <v>44907</v>
      </c>
      <c r="E3097">
        <f t="shared" si="48"/>
        <v>11</v>
      </c>
      <c r="F3097" t="str">
        <f>_xlfn.XLOOKUP(data!$B3097,campaign!$A$2:$A$18,campaign!$B$2:$B$18)</f>
        <v>OptOutMailings</v>
      </c>
      <c r="G3097">
        <f>_xlfn.XLOOKUP($F3097,campaign!$B$2:$B$18,campaign!$D$2:$D$18)</f>
        <v>75</v>
      </c>
      <c r="H3097" t="str">
        <f>_xlfn.XLOOKUP($A3097,customer!$A$2:$A$978,customer!$B$2:$B$978)</f>
        <v>Kathlin Tucsell</v>
      </c>
    </row>
    <row r="3098" spans="1:8" x14ac:dyDescent="0.2">
      <c r="A3098" t="s">
        <v>3105</v>
      </c>
      <c r="B3098" t="s">
        <v>3928</v>
      </c>
      <c r="C3098" s="1">
        <v>44565</v>
      </c>
      <c r="D3098" s="1">
        <v>44974</v>
      </c>
      <c r="E3098">
        <f t="shared" si="48"/>
        <v>13</v>
      </c>
      <c r="F3098" t="str">
        <f>_xlfn.XLOOKUP(data!$B3098,campaign!$A$2:$A$18,campaign!$B$2:$B$18)</f>
        <v>OptOutMailings</v>
      </c>
      <c r="G3098">
        <f>_xlfn.XLOOKUP($F3098,campaign!$B$2:$B$18,campaign!$D$2:$D$18)</f>
        <v>75</v>
      </c>
      <c r="H3098" t="str">
        <f>_xlfn.XLOOKUP($A3098,customer!$A$2:$A$978,customer!$B$2:$B$978)</f>
        <v>Kathlin Tucsell</v>
      </c>
    </row>
    <row r="3099" spans="1:8" x14ac:dyDescent="0.2">
      <c r="A3099" t="s">
        <v>3105</v>
      </c>
      <c r="B3099" t="s">
        <v>3928</v>
      </c>
      <c r="C3099" s="1">
        <v>44565</v>
      </c>
      <c r="D3099" s="1">
        <v>44996</v>
      </c>
      <c r="E3099">
        <f t="shared" si="48"/>
        <v>14</v>
      </c>
      <c r="F3099" t="str">
        <f>_xlfn.XLOOKUP(data!$B3099,campaign!$A$2:$A$18,campaign!$B$2:$B$18)</f>
        <v>OptOutMailings</v>
      </c>
      <c r="G3099">
        <f>_xlfn.XLOOKUP($F3099,campaign!$B$2:$B$18,campaign!$D$2:$D$18)</f>
        <v>75</v>
      </c>
      <c r="H3099" t="str">
        <f>_xlfn.XLOOKUP($A3099,customer!$A$2:$A$978,customer!$B$2:$B$978)</f>
        <v>Kathlin Tucsell</v>
      </c>
    </row>
    <row r="3100" spans="1:8" x14ac:dyDescent="0.2">
      <c r="A3100" t="s">
        <v>3105</v>
      </c>
      <c r="B3100" t="s">
        <v>3928</v>
      </c>
      <c r="C3100" s="1">
        <v>44565</v>
      </c>
      <c r="D3100" s="1">
        <v>45033</v>
      </c>
      <c r="E3100">
        <f t="shared" si="48"/>
        <v>15</v>
      </c>
      <c r="F3100" t="str">
        <f>_xlfn.XLOOKUP(data!$B3100,campaign!$A$2:$A$18,campaign!$B$2:$B$18)</f>
        <v>OptOutMailings</v>
      </c>
      <c r="G3100">
        <f>_xlfn.XLOOKUP($F3100,campaign!$B$2:$B$18,campaign!$D$2:$D$18)</f>
        <v>75</v>
      </c>
      <c r="H3100" t="str">
        <f>_xlfn.XLOOKUP($A3100,customer!$A$2:$A$978,customer!$B$2:$B$978)</f>
        <v>Kathlin Tucsell</v>
      </c>
    </row>
    <row r="3101" spans="1:8" x14ac:dyDescent="0.2">
      <c r="A3101" t="s">
        <v>3105</v>
      </c>
      <c r="B3101" t="s">
        <v>3928</v>
      </c>
      <c r="C3101" s="1">
        <v>44565</v>
      </c>
      <c r="D3101" s="1">
        <v>45059</v>
      </c>
      <c r="E3101">
        <f t="shared" si="48"/>
        <v>16</v>
      </c>
      <c r="F3101" t="str">
        <f>_xlfn.XLOOKUP(data!$B3101,campaign!$A$2:$A$18,campaign!$B$2:$B$18)</f>
        <v>OptOutMailings</v>
      </c>
      <c r="G3101">
        <f>_xlfn.XLOOKUP($F3101,campaign!$B$2:$B$18,campaign!$D$2:$D$18)</f>
        <v>75</v>
      </c>
      <c r="H3101" t="str">
        <f>_xlfn.XLOOKUP($A3101,customer!$A$2:$A$978,customer!$B$2:$B$978)</f>
        <v>Kathlin Tucsell</v>
      </c>
    </row>
    <row r="3102" spans="1:8" x14ac:dyDescent="0.2">
      <c r="A3102" t="s">
        <v>3105</v>
      </c>
      <c r="B3102" t="s">
        <v>3920</v>
      </c>
      <c r="C3102" s="1">
        <v>44746</v>
      </c>
      <c r="D3102" s="1">
        <v>44746</v>
      </c>
      <c r="E3102">
        <f t="shared" si="48"/>
        <v>0</v>
      </c>
      <c r="F3102" t="str">
        <f>_xlfn.XLOOKUP(data!$B3102,campaign!$A$2:$A$18,campaign!$B$2:$B$18)</f>
        <v>ChildrenInHH</v>
      </c>
      <c r="G3102">
        <f>_xlfn.XLOOKUP($F3102,campaign!$B$2:$B$18,campaign!$D$2:$D$18)</f>
        <v>10</v>
      </c>
      <c r="H3102" t="str">
        <f>_xlfn.XLOOKUP($A3102,customer!$A$2:$A$978,customer!$B$2:$B$978)</f>
        <v>Kathlin Tucsell</v>
      </c>
    </row>
    <row r="3103" spans="1:8" x14ac:dyDescent="0.2">
      <c r="A3103" t="s">
        <v>3105</v>
      </c>
      <c r="B3103" t="s">
        <v>3920</v>
      </c>
      <c r="C3103" s="1">
        <v>44746</v>
      </c>
      <c r="D3103" s="1">
        <v>44784</v>
      </c>
      <c r="E3103">
        <f t="shared" si="48"/>
        <v>1</v>
      </c>
      <c r="F3103" t="str">
        <f>_xlfn.XLOOKUP(data!$B3103,campaign!$A$2:$A$18,campaign!$B$2:$B$18)</f>
        <v>ChildrenInHH</v>
      </c>
      <c r="G3103">
        <f>_xlfn.XLOOKUP($F3103,campaign!$B$2:$B$18,campaign!$D$2:$D$18)</f>
        <v>10</v>
      </c>
      <c r="H3103" t="str">
        <f>_xlfn.XLOOKUP($A3103,customer!$A$2:$A$978,customer!$B$2:$B$978)</f>
        <v>Kathlin Tucsell</v>
      </c>
    </row>
    <row r="3104" spans="1:8" x14ac:dyDescent="0.2">
      <c r="A3104" t="s">
        <v>3105</v>
      </c>
      <c r="B3104" t="s">
        <v>3920</v>
      </c>
      <c r="C3104" s="1">
        <v>44746</v>
      </c>
      <c r="D3104" s="1">
        <v>44819</v>
      </c>
      <c r="E3104">
        <f t="shared" si="48"/>
        <v>2</v>
      </c>
      <c r="F3104" t="str">
        <f>_xlfn.XLOOKUP(data!$B3104,campaign!$A$2:$A$18,campaign!$B$2:$B$18)</f>
        <v>ChildrenInHH</v>
      </c>
      <c r="G3104">
        <f>_xlfn.XLOOKUP($F3104,campaign!$B$2:$B$18,campaign!$D$2:$D$18)</f>
        <v>10</v>
      </c>
      <c r="H3104" t="str">
        <f>_xlfn.XLOOKUP($A3104,customer!$A$2:$A$978,customer!$B$2:$B$978)</f>
        <v>Kathlin Tucsell</v>
      </c>
    </row>
    <row r="3105" spans="1:8" x14ac:dyDescent="0.2">
      <c r="A3105" t="s">
        <v>3105</v>
      </c>
      <c r="B3105" t="s">
        <v>3920</v>
      </c>
      <c r="C3105" s="1">
        <v>44746</v>
      </c>
      <c r="D3105" s="1">
        <v>44851</v>
      </c>
      <c r="E3105">
        <f t="shared" si="48"/>
        <v>3</v>
      </c>
      <c r="F3105" t="str">
        <f>_xlfn.XLOOKUP(data!$B3105,campaign!$A$2:$A$18,campaign!$B$2:$B$18)</f>
        <v>ChildrenInHH</v>
      </c>
      <c r="G3105">
        <f>_xlfn.XLOOKUP($F3105,campaign!$B$2:$B$18,campaign!$D$2:$D$18)</f>
        <v>10</v>
      </c>
      <c r="H3105" t="str">
        <f>_xlfn.XLOOKUP($A3105,customer!$A$2:$A$978,customer!$B$2:$B$978)</f>
        <v>Kathlin Tucsell</v>
      </c>
    </row>
    <row r="3106" spans="1:8" x14ac:dyDescent="0.2">
      <c r="A3106" t="s">
        <v>3105</v>
      </c>
      <c r="B3106" t="s">
        <v>3920</v>
      </c>
      <c r="C3106" s="1">
        <v>44746</v>
      </c>
      <c r="D3106" s="1">
        <v>44879</v>
      </c>
      <c r="E3106">
        <f t="shared" si="48"/>
        <v>4</v>
      </c>
      <c r="F3106" t="str">
        <f>_xlfn.XLOOKUP(data!$B3106,campaign!$A$2:$A$18,campaign!$B$2:$B$18)</f>
        <v>ChildrenInHH</v>
      </c>
      <c r="G3106">
        <f>_xlfn.XLOOKUP($F3106,campaign!$B$2:$B$18,campaign!$D$2:$D$18)</f>
        <v>10</v>
      </c>
      <c r="H3106" t="str">
        <f>_xlfn.XLOOKUP($A3106,customer!$A$2:$A$978,customer!$B$2:$B$978)</f>
        <v>Kathlin Tucsell</v>
      </c>
    </row>
    <row r="3107" spans="1:8" x14ac:dyDescent="0.2">
      <c r="A3107" t="s">
        <v>3105</v>
      </c>
      <c r="B3107" t="s">
        <v>3920</v>
      </c>
      <c r="C3107" s="1">
        <v>44746</v>
      </c>
      <c r="D3107" s="1">
        <v>44911</v>
      </c>
      <c r="E3107">
        <f t="shared" si="48"/>
        <v>5</v>
      </c>
      <c r="F3107" t="str">
        <f>_xlfn.XLOOKUP(data!$B3107,campaign!$A$2:$A$18,campaign!$B$2:$B$18)</f>
        <v>ChildrenInHH</v>
      </c>
      <c r="G3107">
        <f>_xlfn.XLOOKUP($F3107,campaign!$B$2:$B$18,campaign!$D$2:$D$18)</f>
        <v>10</v>
      </c>
      <c r="H3107" t="str">
        <f>_xlfn.XLOOKUP($A3107,customer!$A$2:$A$978,customer!$B$2:$B$978)</f>
        <v>Kathlin Tucsell</v>
      </c>
    </row>
    <row r="3108" spans="1:8" x14ac:dyDescent="0.2">
      <c r="A3108" t="s">
        <v>3105</v>
      </c>
      <c r="B3108" t="s">
        <v>3920</v>
      </c>
      <c r="C3108" s="1">
        <v>44746</v>
      </c>
      <c r="D3108" s="1">
        <v>44933</v>
      </c>
      <c r="E3108">
        <f t="shared" si="48"/>
        <v>6</v>
      </c>
      <c r="F3108" t="str">
        <f>_xlfn.XLOOKUP(data!$B3108,campaign!$A$2:$A$18,campaign!$B$2:$B$18)</f>
        <v>ChildrenInHH</v>
      </c>
      <c r="G3108">
        <f>_xlfn.XLOOKUP($F3108,campaign!$B$2:$B$18,campaign!$D$2:$D$18)</f>
        <v>10</v>
      </c>
      <c r="H3108" t="str">
        <f>_xlfn.XLOOKUP($A3108,customer!$A$2:$A$978,customer!$B$2:$B$978)</f>
        <v>Kathlin Tucsell</v>
      </c>
    </row>
    <row r="3109" spans="1:8" x14ac:dyDescent="0.2">
      <c r="A3109" t="s">
        <v>3105</v>
      </c>
      <c r="B3109" t="s">
        <v>3920</v>
      </c>
      <c r="C3109" s="1">
        <v>44746</v>
      </c>
      <c r="D3109" s="1">
        <v>44967</v>
      </c>
      <c r="E3109">
        <f t="shared" si="48"/>
        <v>7</v>
      </c>
      <c r="F3109" t="str">
        <f>_xlfn.XLOOKUP(data!$B3109,campaign!$A$2:$A$18,campaign!$B$2:$B$18)</f>
        <v>ChildrenInHH</v>
      </c>
      <c r="G3109">
        <f>_xlfn.XLOOKUP($F3109,campaign!$B$2:$B$18,campaign!$D$2:$D$18)</f>
        <v>10</v>
      </c>
      <c r="H3109" t="str">
        <f>_xlfn.XLOOKUP($A3109,customer!$A$2:$A$978,customer!$B$2:$B$978)</f>
        <v>Kathlin Tucsell</v>
      </c>
    </row>
    <row r="3110" spans="1:8" x14ac:dyDescent="0.2">
      <c r="A3110" t="s">
        <v>3105</v>
      </c>
      <c r="B3110" t="s">
        <v>3920</v>
      </c>
      <c r="C3110" s="1">
        <v>44746</v>
      </c>
      <c r="D3110" s="1">
        <v>45025</v>
      </c>
      <c r="E3110">
        <f t="shared" si="48"/>
        <v>9</v>
      </c>
      <c r="F3110" t="str">
        <f>_xlfn.XLOOKUP(data!$B3110,campaign!$A$2:$A$18,campaign!$B$2:$B$18)</f>
        <v>ChildrenInHH</v>
      </c>
      <c r="G3110">
        <f>_xlfn.XLOOKUP($F3110,campaign!$B$2:$B$18,campaign!$D$2:$D$18)</f>
        <v>10</v>
      </c>
      <c r="H3110" t="str">
        <f>_xlfn.XLOOKUP($A3110,customer!$A$2:$A$978,customer!$B$2:$B$978)</f>
        <v>Kathlin Tucsell</v>
      </c>
    </row>
    <row r="3111" spans="1:8" x14ac:dyDescent="0.2">
      <c r="A3111" t="s">
        <v>3105</v>
      </c>
      <c r="B3111" t="s">
        <v>3920</v>
      </c>
      <c r="C3111" s="1">
        <v>44746</v>
      </c>
      <c r="D3111" s="1">
        <v>45054</v>
      </c>
      <c r="E3111">
        <f t="shared" si="48"/>
        <v>10</v>
      </c>
      <c r="F3111" t="str">
        <f>_xlfn.XLOOKUP(data!$B3111,campaign!$A$2:$A$18,campaign!$B$2:$B$18)</f>
        <v>ChildrenInHH</v>
      </c>
      <c r="G3111">
        <f>_xlfn.XLOOKUP($F3111,campaign!$B$2:$B$18,campaign!$D$2:$D$18)</f>
        <v>10</v>
      </c>
      <c r="H3111" t="str">
        <f>_xlfn.XLOOKUP($A3111,customer!$A$2:$A$978,customer!$B$2:$B$978)</f>
        <v>Kathlin Tucsell</v>
      </c>
    </row>
    <row r="3112" spans="1:8" x14ac:dyDescent="0.2">
      <c r="A3112" t="s">
        <v>3106</v>
      </c>
      <c r="B3112" t="s">
        <v>3926</v>
      </c>
      <c r="C3112" s="1">
        <v>44786</v>
      </c>
      <c r="D3112" s="1">
        <v>44786</v>
      </c>
      <c r="E3112">
        <f t="shared" si="48"/>
        <v>0</v>
      </c>
      <c r="F3112" t="str">
        <f>_xlfn.XLOOKUP(data!$B3112,campaign!$A$2:$A$18,campaign!$B$2:$B$18)</f>
        <v>BuysViaMailOrder</v>
      </c>
      <c r="G3112">
        <f>_xlfn.XLOOKUP($F3112,campaign!$B$2:$B$18,campaign!$D$2:$D$18)</f>
        <v>25</v>
      </c>
      <c r="H3112" t="str">
        <f>_xlfn.XLOOKUP($A3112,customer!$A$2:$A$978,customer!$B$2:$B$978)</f>
        <v>Aloin Laydel</v>
      </c>
    </row>
    <row r="3113" spans="1:8" x14ac:dyDescent="0.2">
      <c r="A3113" t="s">
        <v>3106</v>
      </c>
      <c r="B3113" t="s">
        <v>3926</v>
      </c>
      <c r="C3113" s="1">
        <v>44786</v>
      </c>
      <c r="D3113" s="1">
        <v>44818</v>
      </c>
      <c r="E3113">
        <f t="shared" si="48"/>
        <v>1</v>
      </c>
      <c r="F3113" t="str">
        <f>_xlfn.XLOOKUP(data!$B3113,campaign!$A$2:$A$18,campaign!$B$2:$B$18)</f>
        <v>BuysViaMailOrder</v>
      </c>
      <c r="G3113">
        <f>_xlfn.XLOOKUP($F3113,campaign!$B$2:$B$18,campaign!$D$2:$D$18)</f>
        <v>25</v>
      </c>
      <c r="H3113" t="str">
        <f>_xlfn.XLOOKUP($A3113,customer!$A$2:$A$978,customer!$B$2:$B$978)</f>
        <v>Aloin Laydel</v>
      </c>
    </row>
    <row r="3114" spans="1:8" x14ac:dyDescent="0.2">
      <c r="A3114" t="s">
        <v>3106</v>
      </c>
      <c r="B3114" t="s">
        <v>3926</v>
      </c>
      <c r="C3114" s="1">
        <v>44786</v>
      </c>
      <c r="D3114" s="1">
        <v>44860</v>
      </c>
      <c r="E3114">
        <f t="shared" si="48"/>
        <v>2</v>
      </c>
      <c r="F3114" t="str">
        <f>_xlfn.XLOOKUP(data!$B3114,campaign!$A$2:$A$18,campaign!$B$2:$B$18)</f>
        <v>BuysViaMailOrder</v>
      </c>
      <c r="G3114">
        <f>_xlfn.XLOOKUP($F3114,campaign!$B$2:$B$18,campaign!$D$2:$D$18)</f>
        <v>25</v>
      </c>
      <c r="H3114" t="str">
        <f>_xlfn.XLOOKUP($A3114,customer!$A$2:$A$978,customer!$B$2:$B$978)</f>
        <v>Aloin Laydel</v>
      </c>
    </row>
    <row r="3115" spans="1:8" x14ac:dyDescent="0.2">
      <c r="A3115" t="s">
        <v>3106</v>
      </c>
      <c r="B3115" t="s">
        <v>3926</v>
      </c>
      <c r="C3115" s="1">
        <v>44786</v>
      </c>
      <c r="D3115" s="1">
        <v>44890</v>
      </c>
      <c r="E3115">
        <f t="shared" si="48"/>
        <v>3</v>
      </c>
      <c r="F3115" t="str">
        <f>_xlfn.XLOOKUP(data!$B3115,campaign!$A$2:$A$18,campaign!$B$2:$B$18)</f>
        <v>BuysViaMailOrder</v>
      </c>
      <c r="G3115">
        <f>_xlfn.XLOOKUP($F3115,campaign!$B$2:$B$18,campaign!$D$2:$D$18)</f>
        <v>25</v>
      </c>
      <c r="H3115" t="str">
        <f>_xlfn.XLOOKUP($A3115,customer!$A$2:$A$978,customer!$B$2:$B$978)</f>
        <v>Aloin Laydel</v>
      </c>
    </row>
    <row r="3116" spans="1:8" x14ac:dyDescent="0.2">
      <c r="A3116" t="s">
        <v>3106</v>
      </c>
      <c r="B3116" t="s">
        <v>3926</v>
      </c>
      <c r="C3116" s="1">
        <v>44786</v>
      </c>
      <c r="D3116" s="1">
        <v>44918</v>
      </c>
      <c r="E3116">
        <f t="shared" si="48"/>
        <v>4</v>
      </c>
      <c r="F3116" t="str">
        <f>_xlfn.XLOOKUP(data!$B3116,campaign!$A$2:$A$18,campaign!$B$2:$B$18)</f>
        <v>BuysViaMailOrder</v>
      </c>
      <c r="G3116">
        <f>_xlfn.XLOOKUP($F3116,campaign!$B$2:$B$18,campaign!$D$2:$D$18)</f>
        <v>25</v>
      </c>
      <c r="H3116" t="str">
        <f>_xlfn.XLOOKUP($A3116,customer!$A$2:$A$978,customer!$B$2:$B$978)</f>
        <v>Aloin Laydel</v>
      </c>
    </row>
    <row r="3117" spans="1:8" x14ac:dyDescent="0.2">
      <c r="A3117" t="s">
        <v>3106</v>
      </c>
      <c r="B3117" t="s">
        <v>3926</v>
      </c>
      <c r="C3117" s="1">
        <v>44786</v>
      </c>
      <c r="D3117" s="1">
        <v>44953</v>
      </c>
      <c r="E3117">
        <f t="shared" si="48"/>
        <v>5</v>
      </c>
      <c r="F3117" t="str">
        <f>_xlfn.XLOOKUP(data!$B3117,campaign!$A$2:$A$18,campaign!$B$2:$B$18)</f>
        <v>BuysViaMailOrder</v>
      </c>
      <c r="G3117">
        <f>_xlfn.XLOOKUP($F3117,campaign!$B$2:$B$18,campaign!$D$2:$D$18)</f>
        <v>25</v>
      </c>
      <c r="H3117" t="str">
        <f>_xlfn.XLOOKUP($A3117,customer!$A$2:$A$978,customer!$B$2:$B$978)</f>
        <v>Aloin Laydel</v>
      </c>
    </row>
    <row r="3118" spans="1:8" x14ac:dyDescent="0.2">
      <c r="A3118" t="s">
        <v>3106</v>
      </c>
      <c r="B3118" t="s">
        <v>3926</v>
      </c>
      <c r="C3118" s="1">
        <v>44786</v>
      </c>
      <c r="D3118" s="1">
        <v>45010</v>
      </c>
      <c r="E3118">
        <f t="shared" si="48"/>
        <v>7</v>
      </c>
      <c r="F3118" t="str">
        <f>_xlfn.XLOOKUP(data!$B3118,campaign!$A$2:$A$18,campaign!$B$2:$B$18)</f>
        <v>BuysViaMailOrder</v>
      </c>
      <c r="G3118">
        <f>_xlfn.XLOOKUP($F3118,campaign!$B$2:$B$18,campaign!$D$2:$D$18)</f>
        <v>25</v>
      </c>
      <c r="H3118" t="str">
        <f>_xlfn.XLOOKUP($A3118,customer!$A$2:$A$978,customer!$B$2:$B$978)</f>
        <v>Aloin Laydel</v>
      </c>
    </row>
    <row r="3119" spans="1:8" x14ac:dyDescent="0.2">
      <c r="A3119" t="s">
        <v>3106</v>
      </c>
      <c r="B3119" t="s">
        <v>3926</v>
      </c>
      <c r="C3119" s="1">
        <v>44786</v>
      </c>
      <c r="D3119" s="1">
        <v>45041</v>
      </c>
      <c r="E3119">
        <f t="shared" si="48"/>
        <v>8</v>
      </c>
      <c r="F3119" t="str">
        <f>_xlfn.XLOOKUP(data!$B3119,campaign!$A$2:$A$18,campaign!$B$2:$B$18)</f>
        <v>BuysViaMailOrder</v>
      </c>
      <c r="G3119">
        <f>_xlfn.XLOOKUP($F3119,campaign!$B$2:$B$18,campaign!$D$2:$D$18)</f>
        <v>25</v>
      </c>
      <c r="H3119" t="str">
        <f>_xlfn.XLOOKUP($A3119,customer!$A$2:$A$978,customer!$B$2:$B$978)</f>
        <v>Aloin Laydel</v>
      </c>
    </row>
    <row r="3120" spans="1:8" x14ac:dyDescent="0.2">
      <c r="A3120" t="s">
        <v>3106</v>
      </c>
      <c r="B3120" t="s">
        <v>3926</v>
      </c>
      <c r="C3120" s="1">
        <v>44786</v>
      </c>
      <c r="D3120" s="1">
        <v>45073</v>
      </c>
      <c r="E3120">
        <f t="shared" si="48"/>
        <v>9</v>
      </c>
      <c r="F3120" t="str">
        <f>_xlfn.XLOOKUP(data!$B3120,campaign!$A$2:$A$18,campaign!$B$2:$B$18)</f>
        <v>BuysViaMailOrder</v>
      </c>
      <c r="G3120">
        <f>_xlfn.XLOOKUP($F3120,campaign!$B$2:$B$18,campaign!$D$2:$D$18)</f>
        <v>25</v>
      </c>
      <c r="H3120" t="str">
        <f>_xlfn.XLOOKUP($A3120,customer!$A$2:$A$978,customer!$B$2:$B$978)</f>
        <v>Aloin Laydel</v>
      </c>
    </row>
    <row r="3121" spans="1:8" x14ac:dyDescent="0.2">
      <c r="A3121" t="s">
        <v>3106</v>
      </c>
      <c r="B3121" t="s">
        <v>3924</v>
      </c>
      <c r="C3121" s="1">
        <v>44967</v>
      </c>
      <c r="D3121" s="1">
        <v>44967</v>
      </c>
      <c r="E3121">
        <f t="shared" si="48"/>
        <v>0</v>
      </c>
      <c r="F3121" t="str">
        <f>_xlfn.XLOOKUP(data!$B3121,campaign!$A$2:$A$18,campaign!$B$2:$B$18)</f>
        <v>RVOwner</v>
      </c>
      <c r="G3121">
        <f>_xlfn.XLOOKUP($F3121,campaign!$B$2:$B$18,campaign!$D$2:$D$18)</f>
        <v>22</v>
      </c>
      <c r="H3121" t="str">
        <f>_xlfn.XLOOKUP($A3121,customer!$A$2:$A$978,customer!$B$2:$B$978)</f>
        <v>Aloin Laydel</v>
      </c>
    </row>
    <row r="3122" spans="1:8" x14ac:dyDescent="0.2">
      <c r="A3122" t="s">
        <v>3106</v>
      </c>
      <c r="B3122" t="s">
        <v>3924</v>
      </c>
      <c r="C3122" s="1">
        <v>44967</v>
      </c>
      <c r="D3122" s="1">
        <v>44996</v>
      </c>
      <c r="E3122">
        <f t="shared" si="48"/>
        <v>1</v>
      </c>
      <c r="F3122" t="str">
        <f>_xlfn.XLOOKUP(data!$B3122,campaign!$A$2:$A$18,campaign!$B$2:$B$18)</f>
        <v>RVOwner</v>
      </c>
      <c r="G3122">
        <f>_xlfn.XLOOKUP($F3122,campaign!$B$2:$B$18,campaign!$D$2:$D$18)</f>
        <v>22</v>
      </c>
      <c r="H3122" t="str">
        <f>_xlfn.XLOOKUP($A3122,customer!$A$2:$A$978,customer!$B$2:$B$978)</f>
        <v>Aloin Laydel</v>
      </c>
    </row>
    <row r="3123" spans="1:8" x14ac:dyDescent="0.2">
      <c r="A3123" t="s">
        <v>3106</v>
      </c>
      <c r="B3123" t="s">
        <v>3924</v>
      </c>
      <c r="C3123" s="1">
        <v>44967</v>
      </c>
      <c r="D3123" s="1">
        <v>45034</v>
      </c>
      <c r="E3123">
        <f t="shared" si="48"/>
        <v>2</v>
      </c>
      <c r="F3123" t="str">
        <f>_xlfn.XLOOKUP(data!$B3123,campaign!$A$2:$A$18,campaign!$B$2:$B$18)</f>
        <v>RVOwner</v>
      </c>
      <c r="G3123">
        <f>_xlfn.XLOOKUP($F3123,campaign!$B$2:$B$18,campaign!$D$2:$D$18)</f>
        <v>22</v>
      </c>
      <c r="H3123" t="str">
        <f>_xlfn.XLOOKUP($A3123,customer!$A$2:$A$978,customer!$B$2:$B$978)</f>
        <v>Aloin Laydel</v>
      </c>
    </row>
    <row r="3124" spans="1:8" x14ac:dyDescent="0.2">
      <c r="A3124" t="s">
        <v>3106</v>
      </c>
      <c r="B3124" t="s">
        <v>3924</v>
      </c>
      <c r="C3124" s="1">
        <v>44967</v>
      </c>
      <c r="D3124" s="1">
        <v>45067</v>
      </c>
      <c r="E3124">
        <f t="shared" si="48"/>
        <v>3</v>
      </c>
      <c r="F3124" t="str">
        <f>_xlfn.XLOOKUP(data!$B3124,campaign!$A$2:$A$18,campaign!$B$2:$B$18)</f>
        <v>RVOwner</v>
      </c>
      <c r="G3124">
        <f>_xlfn.XLOOKUP($F3124,campaign!$B$2:$B$18,campaign!$D$2:$D$18)</f>
        <v>22</v>
      </c>
      <c r="H3124" t="str">
        <f>_xlfn.XLOOKUP($A3124,customer!$A$2:$A$978,customer!$B$2:$B$978)</f>
        <v>Aloin Laydel</v>
      </c>
    </row>
    <row r="3125" spans="1:8" x14ac:dyDescent="0.2">
      <c r="A3125" t="s">
        <v>3107</v>
      </c>
      <c r="B3125" t="s">
        <v>3947</v>
      </c>
      <c r="C3125" s="1">
        <v>44893</v>
      </c>
      <c r="D3125" s="1">
        <v>44893</v>
      </c>
      <c r="E3125">
        <f t="shared" si="48"/>
        <v>0</v>
      </c>
      <c r="F3125" t="str">
        <f>_xlfn.XLOOKUP(data!$B3125,campaign!$A$2:$A$18,campaign!$B$2:$B$18)</f>
        <v>OwnsComputer</v>
      </c>
      <c r="G3125">
        <f>_xlfn.XLOOKUP($F3125,campaign!$B$2:$B$18,campaign!$D$2:$D$18)</f>
        <v>62</v>
      </c>
      <c r="H3125" t="str">
        <f>_xlfn.XLOOKUP($A3125,customer!$A$2:$A$978,customer!$B$2:$B$978)</f>
        <v>Carlin Gallen</v>
      </c>
    </row>
    <row r="3126" spans="1:8" x14ac:dyDescent="0.2">
      <c r="A3126" t="s">
        <v>3107</v>
      </c>
      <c r="B3126" t="s">
        <v>3947</v>
      </c>
      <c r="C3126" s="1">
        <v>44893</v>
      </c>
      <c r="D3126" s="1">
        <v>44926</v>
      </c>
      <c r="E3126">
        <f t="shared" si="48"/>
        <v>1</v>
      </c>
      <c r="F3126" t="str">
        <f>_xlfn.XLOOKUP(data!$B3126,campaign!$A$2:$A$18,campaign!$B$2:$B$18)</f>
        <v>OwnsComputer</v>
      </c>
      <c r="G3126">
        <f>_xlfn.XLOOKUP($F3126,campaign!$B$2:$B$18,campaign!$D$2:$D$18)</f>
        <v>62</v>
      </c>
      <c r="H3126" t="str">
        <f>_xlfn.XLOOKUP($A3126,customer!$A$2:$A$978,customer!$B$2:$B$978)</f>
        <v>Carlin Gallen</v>
      </c>
    </row>
    <row r="3127" spans="1:8" x14ac:dyDescent="0.2">
      <c r="A3127" t="s">
        <v>3107</v>
      </c>
      <c r="B3127" t="s">
        <v>3947</v>
      </c>
      <c r="C3127" s="1">
        <v>44893</v>
      </c>
      <c r="D3127" s="1">
        <v>44934</v>
      </c>
      <c r="E3127">
        <f t="shared" si="48"/>
        <v>1</v>
      </c>
      <c r="F3127" t="str">
        <f>_xlfn.XLOOKUP(data!$B3127,campaign!$A$2:$A$18,campaign!$B$2:$B$18)</f>
        <v>OwnsComputer</v>
      </c>
      <c r="G3127">
        <f>_xlfn.XLOOKUP($F3127,campaign!$B$2:$B$18,campaign!$D$2:$D$18)</f>
        <v>62</v>
      </c>
      <c r="H3127" t="str">
        <f>_xlfn.XLOOKUP($A3127,customer!$A$2:$A$978,customer!$B$2:$B$978)</f>
        <v>Carlin Gallen</v>
      </c>
    </row>
    <row r="3128" spans="1:8" x14ac:dyDescent="0.2">
      <c r="A3128" t="s">
        <v>3107</v>
      </c>
      <c r="B3128" t="s">
        <v>3947</v>
      </c>
      <c r="C3128" s="1">
        <v>44893</v>
      </c>
      <c r="D3128" s="1">
        <v>44965</v>
      </c>
      <c r="E3128">
        <f t="shared" si="48"/>
        <v>2</v>
      </c>
      <c r="F3128" t="str">
        <f>_xlfn.XLOOKUP(data!$B3128,campaign!$A$2:$A$18,campaign!$B$2:$B$18)</f>
        <v>OwnsComputer</v>
      </c>
      <c r="G3128">
        <f>_xlfn.XLOOKUP($F3128,campaign!$B$2:$B$18,campaign!$D$2:$D$18)</f>
        <v>62</v>
      </c>
      <c r="H3128" t="str">
        <f>_xlfn.XLOOKUP($A3128,customer!$A$2:$A$978,customer!$B$2:$B$978)</f>
        <v>Carlin Gallen</v>
      </c>
    </row>
    <row r="3129" spans="1:8" x14ac:dyDescent="0.2">
      <c r="A3129" t="s">
        <v>3107</v>
      </c>
      <c r="B3129" t="s">
        <v>3947</v>
      </c>
      <c r="C3129" s="1">
        <v>44893</v>
      </c>
      <c r="D3129" s="1">
        <v>45022</v>
      </c>
      <c r="E3129">
        <f t="shared" si="48"/>
        <v>4</v>
      </c>
      <c r="F3129" t="str">
        <f>_xlfn.XLOOKUP(data!$B3129,campaign!$A$2:$A$18,campaign!$B$2:$B$18)</f>
        <v>OwnsComputer</v>
      </c>
      <c r="G3129">
        <f>_xlfn.XLOOKUP($F3129,campaign!$B$2:$B$18,campaign!$D$2:$D$18)</f>
        <v>62</v>
      </c>
      <c r="H3129" t="str">
        <f>_xlfn.XLOOKUP($A3129,customer!$A$2:$A$978,customer!$B$2:$B$978)</f>
        <v>Carlin Gallen</v>
      </c>
    </row>
    <row r="3130" spans="1:8" x14ac:dyDescent="0.2">
      <c r="A3130" t="s">
        <v>3107</v>
      </c>
      <c r="B3130" t="s">
        <v>3947</v>
      </c>
      <c r="C3130" s="1">
        <v>44893</v>
      </c>
      <c r="D3130" s="1">
        <v>45048</v>
      </c>
      <c r="E3130">
        <f t="shared" si="48"/>
        <v>5</v>
      </c>
      <c r="F3130" t="str">
        <f>_xlfn.XLOOKUP(data!$B3130,campaign!$A$2:$A$18,campaign!$B$2:$B$18)</f>
        <v>OwnsComputer</v>
      </c>
      <c r="G3130">
        <f>_xlfn.XLOOKUP($F3130,campaign!$B$2:$B$18,campaign!$D$2:$D$18)</f>
        <v>62</v>
      </c>
      <c r="H3130" t="str">
        <f>_xlfn.XLOOKUP($A3130,customer!$A$2:$A$978,customer!$B$2:$B$978)</f>
        <v>Carlin Gallen</v>
      </c>
    </row>
    <row r="3131" spans="1:8" x14ac:dyDescent="0.2">
      <c r="A3131" t="s">
        <v>3107</v>
      </c>
      <c r="B3131" t="s">
        <v>3922</v>
      </c>
      <c r="C3131" s="1">
        <v>44933</v>
      </c>
      <c r="D3131" s="1">
        <v>44933</v>
      </c>
      <c r="E3131">
        <f t="shared" si="48"/>
        <v>0</v>
      </c>
      <c r="F3131" t="str">
        <f>_xlfn.XLOOKUP(data!$B3131,campaign!$A$2:$A$18,campaign!$B$2:$B$18)</f>
        <v>HandsetWebCapable</v>
      </c>
      <c r="G3131">
        <f>_xlfn.XLOOKUP($F3131,campaign!$B$2:$B$18,campaign!$D$2:$D$18)</f>
        <v>62</v>
      </c>
      <c r="H3131" t="str">
        <f>_xlfn.XLOOKUP($A3131,customer!$A$2:$A$978,customer!$B$2:$B$978)</f>
        <v>Carlin Gallen</v>
      </c>
    </row>
    <row r="3132" spans="1:8" x14ac:dyDescent="0.2">
      <c r="A3132" t="s">
        <v>3107</v>
      </c>
      <c r="B3132" t="s">
        <v>3922</v>
      </c>
      <c r="C3132" s="1">
        <v>44933</v>
      </c>
      <c r="D3132" s="1">
        <v>44968</v>
      </c>
      <c r="E3132">
        <f t="shared" si="48"/>
        <v>1</v>
      </c>
      <c r="F3132" t="str">
        <f>_xlfn.XLOOKUP(data!$B3132,campaign!$A$2:$A$18,campaign!$B$2:$B$18)</f>
        <v>HandsetWebCapable</v>
      </c>
      <c r="G3132">
        <f>_xlfn.XLOOKUP($F3132,campaign!$B$2:$B$18,campaign!$D$2:$D$18)</f>
        <v>62</v>
      </c>
      <c r="H3132" t="str">
        <f>_xlfn.XLOOKUP($A3132,customer!$A$2:$A$978,customer!$B$2:$B$978)</f>
        <v>Carlin Gallen</v>
      </c>
    </row>
    <row r="3133" spans="1:8" x14ac:dyDescent="0.2">
      <c r="A3133" t="s">
        <v>3107</v>
      </c>
      <c r="B3133" t="s">
        <v>3922</v>
      </c>
      <c r="C3133" s="1">
        <v>44933</v>
      </c>
      <c r="D3133" s="1">
        <v>45006</v>
      </c>
      <c r="E3133">
        <f t="shared" si="48"/>
        <v>2</v>
      </c>
      <c r="F3133" t="str">
        <f>_xlfn.XLOOKUP(data!$B3133,campaign!$A$2:$A$18,campaign!$B$2:$B$18)</f>
        <v>HandsetWebCapable</v>
      </c>
      <c r="G3133">
        <f>_xlfn.XLOOKUP($F3133,campaign!$B$2:$B$18,campaign!$D$2:$D$18)</f>
        <v>62</v>
      </c>
      <c r="H3133" t="str">
        <f>_xlfn.XLOOKUP($A3133,customer!$A$2:$A$978,customer!$B$2:$B$978)</f>
        <v>Carlin Gallen</v>
      </c>
    </row>
    <row r="3134" spans="1:8" x14ac:dyDescent="0.2">
      <c r="A3134" t="s">
        <v>3107</v>
      </c>
      <c r="B3134" t="s">
        <v>3922</v>
      </c>
      <c r="C3134" s="1">
        <v>44933</v>
      </c>
      <c r="D3134" s="1">
        <v>45025</v>
      </c>
      <c r="E3134">
        <f t="shared" si="48"/>
        <v>3</v>
      </c>
      <c r="F3134" t="str">
        <f>_xlfn.XLOOKUP(data!$B3134,campaign!$A$2:$A$18,campaign!$B$2:$B$18)</f>
        <v>HandsetWebCapable</v>
      </c>
      <c r="G3134">
        <f>_xlfn.XLOOKUP($F3134,campaign!$B$2:$B$18,campaign!$D$2:$D$18)</f>
        <v>62</v>
      </c>
      <c r="H3134" t="str">
        <f>_xlfn.XLOOKUP($A3134,customer!$A$2:$A$978,customer!$B$2:$B$978)</f>
        <v>Carlin Gallen</v>
      </c>
    </row>
    <row r="3135" spans="1:8" x14ac:dyDescent="0.2">
      <c r="A3135" t="s">
        <v>3107</v>
      </c>
      <c r="B3135" t="s">
        <v>3922</v>
      </c>
      <c r="C3135" s="1">
        <v>44933</v>
      </c>
      <c r="D3135" s="1">
        <v>45060</v>
      </c>
      <c r="E3135">
        <f t="shared" si="48"/>
        <v>4</v>
      </c>
      <c r="F3135" t="str">
        <f>_xlfn.XLOOKUP(data!$B3135,campaign!$A$2:$A$18,campaign!$B$2:$B$18)</f>
        <v>HandsetWebCapable</v>
      </c>
      <c r="G3135">
        <f>_xlfn.XLOOKUP($F3135,campaign!$B$2:$B$18,campaign!$D$2:$D$18)</f>
        <v>62</v>
      </c>
      <c r="H3135" t="str">
        <f>_xlfn.XLOOKUP($A3135,customer!$A$2:$A$978,customer!$B$2:$B$978)</f>
        <v>Carlin Gallen</v>
      </c>
    </row>
    <row r="3136" spans="1:8" x14ac:dyDescent="0.2">
      <c r="A3136" t="s">
        <v>3108</v>
      </c>
      <c r="B3136" t="s">
        <v>3922</v>
      </c>
      <c r="C3136" s="1">
        <v>44775</v>
      </c>
      <c r="D3136" s="1">
        <v>44775</v>
      </c>
      <c r="E3136">
        <f t="shared" si="48"/>
        <v>0</v>
      </c>
      <c r="F3136" t="str">
        <f>_xlfn.XLOOKUP(data!$B3136,campaign!$A$2:$A$18,campaign!$B$2:$B$18)</f>
        <v>HandsetWebCapable</v>
      </c>
      <c r="G3136">
        <f>_xlfn.XLOOKUP($F3136,campaign!$B$2:$B$18,campaign!$D$2:$D$18)</f>
        <v>62</v>
      </c>
      <c r="H3136" t="str">
        <f>_xlfn.XLOOKUP($A3136,customer!$A$2:$A$978,customer!$B$2:$B$978)</f>
        <v>Loria Gyurko</v>
      </c>
    </row>
    <row r="3137" spans="1:8" x14ac:dyDescent="0.2">
      <c r="A3137" t="s">
        <v>3108</v>
      </c>
      <c r="B3137" t="s">
        <v>3922</v>
      </c>
      <c r="C3137" s="1">
        <v>44775</v>
      </c>
      <c r="D3137" s="1">
        <v>44821</v>
      </c>
      <c r="E3137">
        <f t="shared" si="48"/>
        <v>1</v>
      </c>
      <c r="F3137" t="str">
        <f>_xlfn.XLOOKUP(data!$B3137,campaign!$A$2:$A$18,campaign!$B$2:$B$18)</f>
        <v>HandsetWebCapable</v>
      </c>
      <c r="G3137">
        <f>_xlfn.XLOOKUP($F3137,campaign!$B$2:$B$18,campaign!$D$2:$D$18)</f>
        <v>62</v>
      </c>
      <c r="H3137" t="str">
        <f>_xlfn.XLOOKUP($A3137,customer!$A$2:$A$978,customer!$B$2:$B$978)</f>
        <v>Loria Gyurko</v>
      </c>
    </row>
    <row r="3138" spans="1:8" x14ac:dyDescent="0.2">
      <c r="A3138" t="s">
        <v>3108</v>
      </c>
      <c r="B3138" t="s">
        <v>3922</v>
      </c>
      <c r="C3138" s="1">
        <v>44775</v>
      </c>
      <c r="D3138" s="1">
        <v>44839</v>
      </c>
      <c r="E3138">
        <f t="shared" si="48"/>
        <v>2</v>
      </c>
      <c r="F3138" t="str">
        <f>_xlfn.XLOOKUP(data!$B3138,campaign!$A$2:$A$18,campaign!$B$2:$B$18)</f>
        <v>HandsetWebCapable</v>
      </c>
      <c r="G3138">
        <f>_xlfn.XLOOKUP($F3138,campaign!$B$2:$B$18,campaign!$D$2:$D$18)</f>
        <v>62</v>
      </c>
      <c r="H3138" t="str">
        <f>_xlfn.XLOOKUP($A3138,customer!$A$2:$A$978,customer!$B$2:$B$978)</f>
        <v>Loria Gyurko</v>
      </c>
    </row>
    <row r="3139" spans="1:8" x14ac:dyDescent="0.2">
      <c r="A3139" t="s">
        <v>3108</v>
      </c>
      <c r="B3139" t="s">
        <v>3922</v>
      </c>
      <c r="C3139" s="1">
        <v>44775</v>
      </c>
      <c r="D3139" s="1">
        <v>44873</v>
      </c>
      <c r="E3139">
        <f t="shared" ref="E3139:E3202" si="49">DATEDIF(C3139,D3139,"M")</f>
        <v>3</v>
      </c>
      <c r="F3139" t="str">
        <f>_xlfn.XLOOKUP(data!$B3139,campaign!$A$2:$A$18,campaign!$B$2:$B$18)</f>
        <v>HandsetWebCapable</v>
      </c>
      <c r="G3139">
        <f>_xlfn.XLOOKUP($F3139,campaign!$B$2:$B$18,campaign!$D$2:$D$18)</f>
        <v>62</v>
      </c>
      <c r="H3139" t="str">
        <f>_xlfn.XLOOKUP($A3139,customer!$A$2:$A$978,customer!$B$2:$B$978)</f>
        <v>Loria Gyurko</v>
      </c>
    </row>
    <row r="3140" spans="1:8" x14ac:dyDescent="0.2">
      <c r="A3140" t="s">
        <v>3108</v>
      </c>
      <c r="B3140" t="s">
        <v>3922</v>
      </c>
      <c r="C3140" s="1">
        <v>44775</v>
      </c>
      <c r="D3140" s="1">
        <v>44901</v>
      </c>
      <c r="E3140">
        <f t="shared" si="49"/>
        <v>4</v>
      </c>
      <c r="F3140" t="str">
        <f>_xlfn.XLOOKUP(data!$B3140,campaign!$A$2:$A$18,campaign!$B$2:$B$18)</f>
        <v>HandsetWebCapable</v>
      </c>
      <c r="G3140">
        <f>_xlfn.XLOOKUP($F3140,campaign!$B$2:$B$18,campaign!$D$2:$D$18)</f>
        <v>62</v>
      </c>
      <c r="H3140" t="str">
        <f>_xlfn.XLOOKUP($A3140,customer!$A$2:$A$978,customer!$B$2:$B$978)</f>
        <v>Loria Gyurko</v>
      </c>
    </row>
    <row r="3141" spans="1:8" x14ac:dyDescent="0.2">
      <c r="A3141" t="s">
        <v>3108</v>
      </c>
      <c r="B3141" t="s">
        <v>3922</v>
      </c>
      <c r="C3141" s="1">
        <v>44775</v>
      </c>
      <c r="D3141" s="1">
        <v>44935</v>
      </c>
      <c r="E3141">
        <f t="shared" si="49"/>
        <v>5</v>
      </c>
      <c r="F3141" t="str">
        <f>_xlfn.XLOOKUP(data!$B3141,campaign!$A$2:$A$18,campaign!$B$2:$B$18)</f>
        <v>HandsetWebCapable</v>
      </c>
      <c r="G3141">
        <f>_xlfn.XLOOKUP($F3141,campaign!$B$2:$B$18,campaign!$D$2:$D$18)</f>
        <v>62</v>
      </c>
      <c r="H3141" t="str">
        <f>_xlfn.XLOOKUP($A3141,customer!$A$2:$A$978,customer!$B$2:$B$978)</f>
        <v>Loria Gyurko</v>
      </c>
    </row>
    <row r="3142" spans="1:8" x14ac:dyDescent="0.2">
      <c r="A3142" t="s">
        <v>3108</v>
      </c>
      <c r="B3142" t="s">
        <v>3922</v>
      </c>
      <c r="C3142" s="1">
        <v>44775</v>
      </c>
      <c r="D3142" s="1">
        <v>44962</v>
      </c>
      <c r="E3142">
        <f t="shared" si="49"/>
        <v>6</v>
      </c>
      <c r="F3142" t="str">
        <f>_xlfn.XLOOKUP(data!$B3142,campaign!$A$2:$A$18,campaign!$B$2:$B$18)</f>
        <v>HandsetWebCapable</v>
      </c>
      <c r="G3142">
        <f>_xlfn.XLOOKUP($F3142,campaign!$B$2:$B$18,campaign!$D$2:$D$18)</f>
        <v>62</v>
      </c>
      <c r="H3142" t="str">
        <f>_xlfn.XLOOKUP($A3142,customer!$A$2:$A$978,customer!$B$2:$B$978)</f>
        <v>Loria Gyurko</v>
      </c>
    </row>
    <row r="3143" spans="1:8" x14ac:dyDescent="0.2">
      <c r="A3143" t="s">
        <v>3108</v>
      </c>
      <c r="B3143" t="s">
        <v>3922</v>
      </c>
      <c r="C3143" s="1">
        <v>44775</v>
      </c>
      <c r="D3143" s="1">
        <v>44989</v>
      </c>
      <c r="E3143">
        <f t="shared" si="49"/>
        <v>7</v>
      </c>
      <c r="F3143" t="str">
        <f>_xlfn.XLOOKUP(data!$B3143,campaign!$A$2:$A$18,campaign!$B$2:$B$18)</f>
        <v>HandsetWebCapable</v>
      </c>
      <c r="G3143">
        <f>_xlfn.XLOOKUP($F3143,campaign!$B$2:$B$18,campaign!$D$2:$D$18)</f>
        <v>62</v>
      </c>
      <c r="H3143" t="str">
        <f>_xlfn.XLOOKUP($A3143,customer!$A$2:$A$978,customer!$B$2:$B$978)</f>
        <v>Loria Gyurko</v>
      </c>
    </row>
    <row r="3144" spans="1:8" x14ac:dyDescent="0.2">
      <c r="A3144" t="s">
        <v>3108</v>
      </c>
      <c r="B3144" t="s">
        <v>3920</v>
      </c>
      <c r="C3144" s="1">
        <v>44929</v>
      </c>
      <c r="D3144" s="1">
        <v>44929</v>
      </c>
      <c r="E3144">
        <f t="shared" si="49"/>
        <v>0</v>
      </c>
      <c r="F3144" t="str">
        <f>_xlfn.XLOOKUP(data!$B3144,campaign!$A$2:$A$18,campaign!$B$2:$B$18)</f>
        <v>ChildrenInHH</v>
      </c>
      <c r="G3144">
        <f>_xlfn.XLOOKUP($F3144,campaign!$B$2:$B$18,campaign!$D$2:$D$18)</f>
        <v>10</v>
      </c>
      <c r="H3144" t="str">
        <f>_xlfn.XLOOKUP($A3144,customer!$A$2:$A$978,customer!$B$2:$B$978)</f>
        <v>Loria Gyurko</v>
      </c>
    </row>
    <row r="3145" spans="1:8" x14ac:dyDescent="0.2">
      <c r="A3145" t="s">
        <v>3108</v>
      </c>
      <c r="B3145" t="s">
        <v>3920</v>
      </c>
      <c r="C3145" s="1">
        <v>44929</v>
      </c>
      <c r="D3145" s="1">
        <v>44964</v>
      </c>
      <c r="E3145">
        <f t="shared" si="49"/>
        <v>1</v>
      </c>
      <c r="F3145" t="str">
        <f>_xlfn.XLOOKUP(data!$B3145,campaign!$A$2:$A$18,campaign!$B$2:$B$18)</f>
        <v>ChildrenInHH</v>
      </c>
      <c r="G3145">
        <f>_xlfn.XLOOKUP($F3145,campaign!$B$2:$B$18,campaign!$D$2:$D$18)</f>
        <v>10</v>
      </c>
      <c r="H3145" t="str">
        <f>_xlfn.XLOOKUP($A3145,customer!$A$2:$A$978,customer!$B$2:$B$978)</f>
        <v>Loria Gyurko</v>
      </c>
    </row>
    <row r="3146" spans="1:8" x14ac:dyDescent="0.2">
      <c r="A3146" t="s">
        <v>3108</v>
      </c>
      <c r="B3146" t="s">
        <v>3920</v>
      </c>
      <c r="C3146" s="1">
        <v>44929</v>
      </c>
      <c r="D3146" s="1">
        <v>45002</v>
      </c>
      <c r="E3146">
        <f t="shared" si="49"/>
        <v>2</v>
      </c>
      <c r="F3146" t="str">
        <f>_xlfn.XLOOKUP(data!$B3146,campaign!$A$2:$A$18,campaign!$B$2:$B$18)</f>
        <v>ChildrenInHH</v>
      </c>
      <c r="G3146">
        <f>_xlfn.XLOOKUP($F3146,campaign!$B$2:$B$18,campaign!$D$2:$D$18)</f>
        <v>10</v>
      </c>
      <c r="H3146" t="str">
        <f>_xlfn.XLOOKUP($A3146,customer!$A$2:$A$978,customer!$B$2:$B$978)</f>
        <v>Loria Gyurko</v>
      </c>
    </row>
    <row r="3147" spans="1:8" x14ac:dyDescent="0.2">
      <c r="A3147" t="s">
        <v>3108</v>
      </c>
      <c r="B3147" t="s">
        <v>3920</v>
      </c>
      <c r="C3147" s="1">
        <v>44929</v>
      </c>
      <c r="D3147" s="1">
        <v>45023</v>
      </c>
      <c r="E3147">
        <f t="shared" si="49"/>
        <v>3</v>
      </c>
      <c r="F3147" t="str">
        <f>_xlfn.XLOOKUP(data!$B3147,campaign!$A$2:$A$18,campaign!$B$2:$B$18)</f>
        <v>ChildrenInHH</v>
      </c>
      <c r="G3147">
        <f>_xlfn.XLOOKUP($F3147,campaign!$B$2:$B$18,campaign!$D$2:$D$18)</f>
        <v>10</v>
      </c>
      <c r="H3147" t="str">
        <f>_xlfn.XLOOKUP($A3147,customer!$A$2:$A$978,customer!$B$2:$B$978)</f>
        <v>Loria Gyurko</v>
      </c>
    </row>
    <row r="3148" spans="1:8" x14ac:dyDescent="0.2">
      <c r="A3148" t="s">
        <v>3108</v>
      </c>
      <c r="B3148" t="s">
        <v>3920</v>
      </c>
      <c r="C3148" s="1">
        <v>44929</v>
      </c>
      <c r="D3148" s="1">
        <v>45060</v>
      </c>
      <c r="E3148">
        <f t="shared" si="49"/>
        <v>4</v>
      </c>
      <c r="F3148" t="str">
        <f>_xlfn.XLOOKUP(data!$B3148,campaign!$A$2:$A$18,campaign!$B$2:$B$18)</f>
        <v>ChildrenInHH</v>
      </c>
      <c r="G3148">
        <f>_xlfn.XLOOKUP($F3148,campaign!$B$2:$B$18,campaign!$D$2:$D$18)</f>
        <v>10</v>
      </c>
      <c r="H3148" t="str">
        <f>_xlfn.XLOOKUP($A3148,customer!$A$2:$A$978,customer!$B$2:$B$978)</f>
        <v>Loria Gyurko</v>
      </c>
    </row>
    <row r="3149" spans="1:8" x14ac:dyDescent="0.2">
      <c r="A3149" t="s">
        <v>3109</v>
      </c>
      <c r="B3149" t="s">
        <v>3953</v>
      </c>
      <c r="C3149" s="1">
        <v>44810</v>
      </c>
      <c r="D3149" s="1">
        <v>44810</v>
      </c>
      <c r="E3149">
        <f t="shared" si="49"/>
        <v>0</v>
      </c>
      <c r="F3149" t="str">
        <f>_xlfn.XLOOKUP(data!$B3149,campaign!$A$2:$A$18,campaign!$B$2:$B$18)</f>
        <v>MaritalStatus</v>
      </c>
      <c r="G3149">
        <f>_xlfn.XLOOKUP($F3149,campaign!$B$2:$B$18,campaign!$D$2:$D$18)</f>
        <v>29</v>
      </c>
      <c r="H3149" t="str">
        <f>_xlfn.XLOOKUP($A3149,customer!$A$2:$A$978,customer!$B$2:$B$978)</f>
        <v>Tris Van Rembrandt</v>
      </c>
    </row>
    <row r="3150" spans="1:8" x14ac:dyDescent="0.2">
      <c r="A3150" t="s">
        <v>3109</v>
      </c>
      <c r="B3150" t="s">
        <v>3953</v>
      </c>
      <c r="C3150" s="1">
        <v>44810</v>
      </c>
      <c r="D3150" s="1">
        <v>44841</v>
      </c>
      <c r="E3150">
        <f t="shared" si="49"/>
        <v>1</v>
      </c>
      <c r="F3150" t="str">
        <f>_xlfn.XLOOKUP(data!$B3150,campaign!$A$2:$A$18,campaign!$B$2:$B$18)</f>
        <v>MaritalStatus</v>
      </c>
      <c r="G3150">
        <f>_xlfn.XLOOKUP($F3150,campaign!$B$2:$B$18,campaign!$D$2:$D$18)</f>
        <v>29</v>
      </c>
      <c r="H3150" t="str">
        <f>_xlfn.XLOOKUP($A3150,customer!$A$2:$A$978,customer!$B$2:$B$978)</f>
        <v>Tris Van Rembrandt</v>
      </c>
    </row>
    <row r="3151" spans="1:8" x14ac:dyDescent="0.2">
      <c r="A3151" t="s">
        <v>3109</v>
      </c>
      <c r="B3151" t="s">
        <v>3953</v>
      </c>
      <c r="C3151" s="1">
        <v>44810</v>
      </c>
      <c r="D3151" s="1">
        <v>44873</v>
      </c>
      <c r="E3151">
        <f t="shared" si="49"/>
        <v>2</v>
      </c>
      <c r="F3151" t="str">
        <f>_xlfn.XLOOKUP(data!$B3151,campaign!$A$2:$A$18,campaign!$B$2:$B$18)</f>
        <v>MaritalStatus</v>
      </c>
      <c r="G3151">
        <f>_xlfn.XLOOKUP($F3151,campaign!$B$2:$B$18,campaign!$D$2:$D$18)</f>
        <v>29</v>
      </c>
      <c r="H3151" t="str">
        <f>_xlfn.XLOOKUP($A3151,customer!$A$2:$A$978,customer!$B$2:$B$978)</f>
        <v>Tris Van Rembrandt</v>
      </c>
    </row>
    <row r="3152" spans="1:8" x14ac:dyDescent="0.2">
      <c r="A3152" t="s">
        <v>3109</v>
      </c>
      <c r="B3152" t="s">
        <v>3953</v>
      </c>
      <c r="C3152" s="1">
        <v>44810</v>
      </c>
      <c r="D3152" s="1">
        <v>44901</v>
      </c>
      <c r="E3152">
        <f t="shared" si="49"/>
        <v>3</v>
      </c>
      <c r="F3152" t="str">
        <f>_xlfn.XLOOKUP(data!$B3152,campaign!$A$2:$A$18,campaign!$B$2:$B$18)</f>
        <v>MaritalStatus</v>
      </c>
      <c r="G3152">
        <f>_xlfn.XLOOKUP($F3152,campaign!$B$2:$B$18,campaign!$D$2:$D$18)</f>
        <v>29</v>
      </c>
      <c r="H3152" t="str">
        <f>_xlfn.XLOOKUP($A3152,customer!$A$2:$A$978,customer!$B$2:$B$978)</f>
        <v>Tris Van Rembrandt</v>
      </c>
    </row>
    <row r="3153" spans="1:8" x14ac:dyDescent="0.2">
      <c r="A3153" t="s">
        <v>3109</v>
      </c>
      <c r="B3153" t="s">
        <v>3953</v>
      </c>
      <c r="C3153" s="1">
        <v>44810</v>
      </c>
      <c r="D3153" s="1">
        <v>44933</v>
      </c>
      <c r="E3153">
        <f t="shared" si="49"/>
        <v>4</v>
      </c>
      <c r="F3153" t="str">
        <f>_xlfn.XLOOKUP(data!$B3153,campaign!$A$2:$A$18,campaign!$B$2:$B$18)</f>
        <v>MaritalStatus</v>
      </c>
      <c r="G3153">
        <f>_xlfn.XLOOKUP($F3153,campaign!$B$2:$B$18,campaign!$D$2:$D$18)</f>
        <v>29</v>
      </c>
      <c r="H3153" t="str">
        <f>_xlfn.XLOOKUP($A3153,customer!$A$2:$A$978,customer!$B$2:$B$978)</f>
        <v>Tris Van Rembrandt</v>
      </c>
    </row>
    <row r="3154" spans="1:8" x14ac:dyDescent="0.2">
      <c r="A3154" t="s">
        <v>3109</v>
      </c>
      <c r="B3154" t="s">
        <v>3953</v>
      </c>
      <c r="C3154" s="1">
        <v>44810</v>
      </c>
      <c r="D3154" s="1">
        <v>44963</v>
      </c>
      <c r="E3154">
        <f t="shared" si="49"/>
        <v>5</v>
      </c>
      <c r="F3154" t="str">
        <f>_xlfn.XLOOKUP(data!$B3154,campaign!$A$2:$A$18,campaign!$B$2:$B$18)</f>
        <v>MaritalStatus</v>
      </c>
      <c r="G3154">
        <f>_xlfn.XLOOKUP($F3154,campaign!$B$2:$B$18,campaign!$D$2:$D$18)</f>
        <v>29</v>
      </c>
      <c r="H3154" t="str">
        <f>_xlfn.XLOOKUP($A3154,customer!$A$2:$A$978,customer!$B$2:$B$978)</f>
        <v>Tris Van Rembrandt</v>
      </c>
    </row>
    <row r="3155" spans="1:8" x14ac:dyDescent="0.2">
      <c r="A3155" t="s">
        <v>3109</v>
      </c>
      <c r="B3155" t="s">
        <v>3953</v>
      </c>
      <c r="C3155" s="1">
        <v>44810</v>
      </c>
      <c r="D3155" s="1">
        <v>44995</v>
      </c>
      <c r="E3155">
        <f t="shared" si="49"/>
        <v>6</v>
      </c>
      <c r="F3155" t="str">
        <f>_xlfn.XLOOKUP(data!$B3155,campaign!$A$2:$A$18,campaign!$B$2:$B$18)</f>
        <v>MaritalStatus</v>
      </c>
      <c r="G3155">
        <f>_xlfn.XLOOKUP($F3155,campaign!$B$2:$B$18,campaign!$D$2:$D$18)</f>
        <v>29</v>
      </c>
      <c r="H3155" t="str">
        <f>_xlfn.XLOOKUP($A3155,customer!$A$2:$A$978,customer!$B$2:$B$978)</f>
        <v>Tris Van Rembrandt</v>
      </c>
    </row>
    <row r="3156" spans="1:8" x14ac:dyDescent="0.2">
      <c r="A3156" t="s">
        <v>3109</v>
      </c>
      <c r="B3156" t="s">
        <v>3953</v>
      </c>
      <c r="C3156" s="1">
        <v>44810</v>
      </c>
      <c r="D3156" s="1">
        <v>45058</v>
      </c>
      <c r="E3156">
        <f t="shared" si="49"/>
        <v>8</v>
      </c>
      <c r="F3156" t="str">
        <f>_xlfn.XLOOKUP(data!$B3156,campaign!$A$2:$A$18,campaign!$B$2:$B$18)</f>
        <v>MaritalStatus</v>
      </c>
      <c r="G3156">
        <f>_xlfn.XLOOKUP($F3156,campaign!$B$2:$B$18,campaign!$D$2:$D$18)</f>
        <v>29</v>
      </c>
      <c r="H3156" t="str">
        <f>_xlfn.XLOOKUP($A3156,customer!$A$2:$A$978,customer!$B$2:$B$978)</f>
        <v>Tris Van Rembrandt</v>
      </c>
    </row>
    <row r="3157" spans="1:8" x14ac:dyDescent="0.2">
      <c r="A3157" t="s">
        <v>3109</v>
      </c>
      <c r="B3157" t="s">
        <v>3951</v>
      </c>
      <c r="C3157" s="1">
        <v>44919</v>
      </c>
      <c r="D3157" s="1">
        <v>44919</v>
      </c>
      <c r="E3157">
        <f t="shared" si="49"/>
        <v>0</v>
      </c>
      <c r="F3157" t="str">
        <f>_xlfn.XLOOKUP(data!$B3157,campaign!$A$2:$A$18,campaign!$B$2:$B$18)</f>
        <v>OwnsMotorcycle</v>
      </c>
      <c r="G3157">
        <f>_xlfn.XLOOKUP($F3157,campaign!$B$2:$B$18,campaign!$D$2:$D$18)</f>
        <v>14</v>
      </c>
      <c r="H3157" t="str">
        <f>_xlfn.XLOOKUP($A3157,customer!$A$2:$A$978,customer!$B$2:$B$978)</f>
        <v>Tris Van Rembrandt</v>
      </c>
    </row>
    <row r="3158" spans="1:8" x14ac:dyDescent="0.2">
      <c r="A3158" t="s">
        <v>3109</v>
      </c>
      <c r="B3158" t="s">
        <v>3951</v>
      </c>
      <c r="C3158" s="1">
        <v>44919</v>
      </c>
      <c r="D3158" s="1">
        <v>44954</v>
      </c>
      <c r="E3158">
        <f t="shared" si="49"/>
        <v>1</v>
      </c>
      <c r="F3158" t="str">
        <f>_xlfn.XLOOKUP(data!$B3158,campaign!$A$2:$A$18,campaign!$B$2:$B$18)</f>
        <v>OwnsMotorcycle</v>
      </c>
      <c r="G3158">
        <f>_xlfn.XLOOKUP($F3158,campaign!$B$2:$B$18,campaign!$D$2:$D$18)</f>
        <v>14</v>
      </c>
      <c r="H3158" t="str">
        <f>_xlfn.XLOOKUP($A3158,customer!$A$2:$A$978,customer!$B$2:$B$978)</f>
        <v>Tris Van Rembrandt</v>
      </c>
    </row>
    <row r="3159" spans="1:8" x14ac:dyDescent="0.2">
      <c r="A3159" t="s">
        <v>3109</v>
      </c>
      <c r="B3159" t="s">
        <v>3951</v>
      </c>
      <c r="C3159" s="1">
        <v>44919</v>
      </c>
      <c r="D3159" s="1">
        <v>44983</v>
      </c>
      <c r="E3159">
        <f t="shared" si="49"/>
        <v>2</v>
      </c>
      <c r="F3159" t="str">
        <f>_xlfn.XLOOKUP(data!$B3159,campaign!$A$2:$A$18,campaign!$B$2:$B$18)</f>
        <v>OwnsMotorcycle</v>
      </c>
      <c r="G3159">
        <f>_xlfn.XLOOKUP($F3159,campaign!$B$2:$B$18,campaign!$D$2:$D$18)</f>
        <v>14</v>
      </c>
      <c r="H3159" t="str">
        <f>_xlfn.XLOOKUP($A3159,customer!$A$2:$A$978,customer!$B$2:$B$978)</f>
        <v>Tris Van Rembrandt</v>
      </c>
    </row>
    <row r="3160" spans="1:8" x14ac:dyDescent="0.2">
      <c r="A3160" t="s">
        <v>3109</v>
      </c>
      <c r="B3160" t="s">
        <v>3951</v>
      </c>
      <c r="C3160" s="1">
        <v>44919</v>
      </c>
      <c r="D3160" s="1">
        <v>45013</v>
      </c>
      <c r="E3160">
        <f t="shared" si="49"/>
        <v>3</v>
      </c>
      <c r="F3160" t="str">
        <f>_xlfn.XLOOKUP(data!$B3160,campaign!$A$2:$A$18,campaign!$B$2:$B$18)</f>
        <v>OwnsMotorcycle</v>
      </c>
      <c r="G3160">
        <f>_xlfn.XLOOKUP($F3160,campaign!$B$2:$B$18,campaign!$D$2:$D$18)</f>
        <v>14</v>
      </c>
      <c r="H3160" t="str">
        <f>_xlfn.XLOOKUP($A3160,customer!$A$2:$A$978,customer!$B$2:$B$978)</f>
        <v>Tris Van Rembrandt</v>
      </c>
    </row>
    <row r="3161" spans="1:8" x14ac:dyDescent="0.2">
      <c r="A3161" t="s">
        <v>3109</v>
      </c>
      <c r="B3161" t="s">
        <v>3951</v>
      </c>
      <c r="C3161" s="1">
        <v>44919</v>
      </c>
      <c r="D3161" s="1">
        <v>45023</v>
      </c>
      <c r="E3161">
        <f t="shared" si="49"/>
        <v>3</v>
      </c>
      <c r="F3161" t="str">
        <f>_xlfn.XLOOKUP(data!$B3161,campaign!$A$2:$A$18,campaign!$B$2:$B$18)</f>
        <v>OwnsMotorcycle</v>
      </c>
      <c r="G3161">
        <f>_xlfn.XLOOKUP($F3161,campaign!$B$2:$B$18,campaign!$D$2:$D$18)</f>
        <v>14</v>
      </c>
      <c r="H3161" t="str">
        <f>_xlfn.XLOOKUP($A3161,customer!$A$2:$A$978,customer!$B$2:$B$978)</f>
        <v>Tris Van Rembrandt</v>
      </c>
    </row>
    <row r="3162" spans="1:8" x14ac:dyDescent="0.2">
      <c r="A3162" t="s">
        <v>3109</v>
      </c>
      <c r="B3162" t="s">
        <v>3951</v>
      </c>
      <c r="C3162" s="1">
        <v>44919</v>
      </c>
      <c r="D3162" s="1">
        <v>45051</v>
      </c>
      <c r="E3162">
        <f t="shared" si="49"/>
        <v>4</v>
      </c>
      <c r="F3162" t="str">
        <f>_xlfn.XLOOKUP(data!$B3162,campaign!$A$2:$A$18,campaign!$B$2:$B$18)</f>
        <v>OwnsMotorcycle</v>
      </c>
      <c r="G3162">
        <f>_xlfn.XLOOKUP($F3162,campaign!$B$2:$B$18,campaign!$D$2:$D$18)</f>
        <v>14</v>
      </c>
      <c r="H3162" t="str">
        <f>_xlfn.XLOOKUP($A3162,customer!$A$2:$A$978,customer!$B$2:$B$978)</f>
        <v>Tris Van Rembrandt</v>
      </c>
    </row>
    <row r="3163" spans="1:8" x14ac:dyDescent="0.2">
      <c r="A3163" t="s">
        <v>3109</v>
      </c>
      <c r="B3163" t="s">
        <v>3951</v>
      </c>
      <c r="C3163" s="1">
        <v>44919</v>
      </c>
      <c r="D3163" s="1">
        <v>45085</v>
      </c>
      <c r="E3163">
        <f t="shared" si="49"/>
        <v>5</v>
      </c>
      <c r="F3163" t="str">
        <f>_xlfn.XLOOKUP(data!$B3163,campaign!$A$2:$A$18,campaign!$B$2:$B$18)</f>
        <v>OwnsMotorcycle</v>
      </c>
      <c r="G3163">
        <f>_xlfn.XLOOKUP($F3163,campaign!$B$2:$B$18,campaign!$D$2:$D$18)</f>
        <v>14</v>
      </c>
      <c r="H3163" t="str">
        <f>_xlfn.XLOOKUP($A3163,customer!$A$2:$A$978,customer!$B$2:$B$978)</f>
        <v>Tris Van Rembrandt</v>
      </c>
    </row>
    <row r="3164" spans="1:8" x14ac:dyDescent="0.2">
      <c r="A3164" t="s">
        <v>3110</v>
      </c>
      <c r="B3164" t="s">
        <v>3921</v>
      </c>
      <c r="C3164" s="1">
        <v>44604</v>
      </c>
      <c r="D3164" s="1">
        <v>44604</v>
      </c>
      <c r="E3164">
        <f t="shared" si="49"/>
        <v>0</v>
      </c>
      <c r="F3164" t="str">
        <f>_xlfn.XLOOKUP(data!$B3164,campaign!$A$2:$A$18,campaign!$B$2:$B$18)</f>
        <v>HandsetRefurbished</v>
      </c>
      <c r="G3164">
        <f>_xlfn.XLOOKUP($F3164,campaign!$B$2:$B$18,campaign!$D$2:$D$18)</f>
        <v>26</v>
      </c>
      <c r="H3164" t="str">
        <f>_xlfn.XLOOKUP($A3164,customer!$A$2:$A$978,customer!$B$2:$B$978)</f>
        <v>Sylas Durand</v>
      </c>
    </row>
    <row r="3165" spans="1:8" x14ac:dyDescent="0.2">
      <c r="A3165" t="s">
        <v>3110</v>
      </c>
      <c r="B3165" t="s">
        <v>3921</v>
      </c>
      <c r="C3165" s="1">
        <v>44604</v>
      </c>
      <c r="D3165" s="1">
        <v>44635</v>
      </c>
      <c r="E3165">
        <f t="shared" si="49"/>
        <v>1</v>
      </c>
      <c r="F3165" t="str">
        <f>_xlfn.XLOOKUP(data!$B3165,campaign!$A$2:$A$18,campaign!$B$2:$B$18)</f>
        <v>HandsetRefurbished</v>
      </c>
      <c r="G3165">
        <f>_xlfn.XLOOKUP($F3165,campaign!$B$2:$B$18,campaign!$D$2:$D$18)</f>
        <v>26</v>
      </c>
      <c r="H3165" t="str">
        <f>_xlfn.XLOOKUP($A3165,customer!$A$2:$A$978,customer!$B$2:$B$978)</f>
        <v>Sylas Durand</v>
      </c>
    </row>
    <row r="3166" spans="1:8" x14ac:dyDescent="0.2">
      <c r="A3166" t="s">
        <v>3110</v>
      </c>
      <c r="B3166" t="s">
        <v>3921</v>
      </c>
      <c r="C3166" s="1">
        <v>44604</v>
      </c>
      <c r="D3166" s="1">
        <v>44737</v>
      </c>
      <c r="E3166">
        <f t="shared" si="49"/>
        <v>4</v>
      </c>
      <c r="F3166" t="str">
        <f>_xlfn.XLOOKUP(data!$B3166,campaign!$A$2:$A$18,campaign!$B$2:$B$18)</f>
        <v>HandsetRefurbished</v>
      </c>
      <c r="G3166">
        <f>_xlfn.XLOOKUP($F3166,campaign!$B$2:$B$18,campaign!$D$2:$D$18)</f>
        <v>26</v>
      </c>
      <c r="H3166" t="str">
        <f>_xlfn.XLOOKUP($A3166,customer!$A$2:$A$978,customer!$B$2:$B$978)</f>
        <v>Sylas Durand</v>
      </c>
    </row>
    <row r="3167" spans="1:8" x14ac:dyDescent="0.2">
      <c r="A3167" t="s">
        <v>3110</v>
      </c>
      <c r="B3167" t="s">
        <v>3921</v>
      </c>
      <c r="C3167" s="1">
        <v>44604</v>
      </c>
      <c r="D3167" s="1">
        <v>44766</v>
      </c>
      <c r="E3167">
        <f t="shared" si="49"/>
        <v>5</v>
      </c>
      <c r="F3167" t="str">
        <f>_xlfn.XLOOKUP(data!$B3167,campaign!$A$2:$A$18,campaign!$B$2:$B$18)</f>
        <v>HandsetRefurbished</v>
      </c>
      <c r="G3167">
        <f>_xlfn.XLOOKUP($F3167,campaign!$B$2:$B$18,campaign!$D$2:$D$18)</f>
        <v>26</v>
      </c>
      <c r="H3167" t="str">
        <f>_xlfn.XLOOKUP($A3167,customer!$A$2:$A$978,customer!$B$2:$B$978)</f>
        <v>Sylas Durand</v>
      </c>
    </row>
    <row r="3168" spans="1:8" x14ac:dyDescent="0.2">
      <c r="A3168" t="s">
        <v>3110</v>
      </c>
      <c r="B3168" t="s">
        <v>3921</v>
      </c>
      <c r="C3168" s="1">
        <v>44604</v>
      </c>
      <c r="D3168" s="1">
        <v>44816</v>
      </c>
      <c r="E3168">
        <f t="shared" si="49"/>
        <v>7</v>
      </c>
      <c r="F3168" t="str">
        <f>_xlfn.XLOOKUP(data!$B3168,campaign!$A$2:$A$18,campaign!$B$2:$B$18)</f>
        <v>HandsetRefurbished</v>
      </c>
      <c r="G3168">
        <f>_xlfn.XLOOKUP($F3168,campaign!$B$2:$B$18,campaign!$D$2:$D$18)</f>
        <v>26</v>
      </c>
      <c r="H3168" t="str">
        <f>_xlfn.XLOOKUP($A3168,customer!$A$2:$A$978,customer!$B$2:$B$978)</f>
        <v>Sylas Durand</v>
      </c>
    </row>
    <row r="3169" spans="1:8" x14ac:dyDescent="0.2">
      <c r="A3169" t="s">
        <v>3110</v>
      </c>
      <c r="B3169" t="s">
        <v>3921</v>
      </c>
      <c r="C3169" s="1">
        <v>44604</v>
      </c>
      <c r="D3169" s="1">
        <v>44848</v>
      </c>
      <c r="E3169">
        <f t="shared" si="49"/>
        <v>8</v>
      </c>
      <c r="F3169" t="str">
        <f>_xlfn.XLOOKUP(data!$B3169,campaign!$A$2:$A$18,campaign!$B$2:$B$18)</f>
        <v>HandsetRefurbished</v>
      </c>
      <c r="G3169">
        <f>_xlfn.XLOOKUP($F3169,campaign!$B$2:$B$18,campaign!$D$2:$D$18)</f>
        <v>26</v>
      </c>
      <c r="H3169" t="str">
        <f>_xlfn.XLOOKUP($A3169,customer!$A$2:$A$978,customer!$B$2:$B$978)</f>
        <v>Sylas Durand</v>
      </c>
    </row>
    <row r="3170" spans="1:8" x14ac:dyDescent="0.2">
      <c r="A3170" t="s">
        <v>3110</v>
      </c>
      <c r="B3170" t="s">
        <v>3921</v>
      </c>
      <c r="C3170" s="1">
        <v>44604</v>
      </c>
      <c r="D3170" s="1">
        <v>44973</v>
      </c>
      <c r="E3170">
        <f t="shared" si="49"/>
        <v>12</v>
      </c>
      <c r="F3170" t="str">
        <f>_xlfn.XLOOKUP(data!$B3170,campaign!$A$2:$A$18,campaign!$B$2:$B$18)</f>
        <v>HandsetRefurbished</v>
      </c>
      <c r="G3170">
        <f>_xlfn.XLOOKUP($F3170,campaign!$B$2:$B$18,campaign!$D$2:$D$18)</f>
        <v>26</v>
      </c>
      <c r="H3170" t="str">
        <f>_xlfn.XLOOKUP($A3170,customer!$A$2:$A$978,customer!$B$2:$B$978)</f>
        <v>Sylas Durand</v>
      </c>
    </row>
    <row r="3171" spans="1:8" x14ac:dyDescent="0.2">
      <c r="A3171" t="s">
        <v>3110</v>
      </c>
      <c r="B3171" t="s">
        <v>3921</v>
      </c>
      <c r="C3171" s="1">
        <v>44604</v>
      </c>
      <c r="D3171" s="1">
        <v>44997</v>
      </c>
      <c r="E3171">
        <f t="shared" si="49"/>
        <v>13</v>
      </c>
      <c r="F3171" t="str">
        <f>_xlfn.XLOOKUP(data!$B3171,campaign!$A$2:$A$18,campaign!$B$2:$B$18)</f>
        <v>HandsetRefurbished</v>
      </c>
      <c r="G3171">
        <f>_xlfn.XLOOKUP($F3171,campaign!$B$2:$B$18,campaign!$D$2:$D$18)</f>
        <v>26</v>
      </c>
      <c r="H3171" t="str">
        <f>_xlfn.XLOOKUP($A3171,customer!$A$2:$A$978,customer!$B$2:$B$978)</f>
        <v>Sylas Durand</v>
      </c>
    </row>
    <row r="3172" spans="1:8" x14ac:dyDescent="0.2">
      <c r="A3172" t="s">
        <v>3110</v>
      </c>
      <c r="B3172" t="s">
        <v>3921</v>
      </c>
      <c r="C3172" s="1">
        <v>44604</v>
      </c>
      <c r="D3172" s="1">
        <v>45042</v>
      </c>
      <c r="E3172">
        <f t="shared" si="49"/>
        <v>14</v>
      </c>
      <c r="F3172" t="str">
        <f>_xlfn.XLOOKUP(data!$B3172,campaign!$A$2:$A$18,campaign!$B$2:$B$18)</f>
        <v>HandsetRefurbished</v>
      </c>
      <c r="G3172">
        <f>_xlfn.XLOOKUP($F3172,campaign!$B$2:$B$18,campaign!$D$2:$D$18)</f>
        <v>26</v>
      </c>
      <c r="H3172" t="str">
        <f>_xlfn.XLOOKUP($A3172,customer!$A$2:$A$978,customer!$B$2:$B$978)</f>
        <v>Sylas Durand</v>
      </c>
    </row>
    <row r="3173" spans="1:8" x14ac:dyDescent="0.2">
      <c r="A3173" t="s">
        <v>3110</v>
      </c>
      <c r="B3173" t="s">
        <v>3921</v>
      </c>
      <c r="C3173" s="1">
        <v>44604</v>
      </c>
      <c r="D3173" s="1">
        <v>45073</v>
      </c>
      <c r="E3173">
        <f t="shared" si="49"/>
        <v>15</v>
      </c>
      <c r="F3173" t="str">
        <f>_xlfn.XLOOKUP(data!$B3173,campaign!$A$2:$A$18,campaign!$B$2:$B$18)</f>
        <v>HandsetRefurbished</v>
      </c>
      <c r="G3173">
        <f>_xlfn.XLOOKUP($F3173,campaign!$B$2:$B$18,campaign!$D$2:$D$18)</f>
        <v>26</v>
      </c>
      <c r="H3173" t="str">
        <f>_xlfn.XLOOKUP($A3173,customer!$A$2:$A$978,customer!$B$2:$B$978)</f>
        <v>Sylas Durand</v>
      </c>
    </row>
    <row r="3174" spans="1:8" x14ac:dyDescent="0.2">
      <c r="A3174" t="s">
        <v>3111</v>
      </c>
      <c r="B3174" t="s">
        <v>3947</v>
      </c>
      <c r="C3174" s="1">
        <v>44841</v>
      </c>
      <c r="D3174" s="1">
        <v>44841</v>
      </c>
      <c r="E3174">
        <f t="shared" si="49"/>
        <v>0</v>
      </c>
      <c r="F3174" t="str">
        <f>_xlfn.XLOOKUP(data!$B3174,campaign!$A$2:$A$18,campaign!$B$2:$B$18)</f>
        <v>OwnsComputer</v>
      </c>
      <c r="G3174">
        <f>_xlfn.XLOOKUP($F3174,campaign!$B$2:$B$18,campaign!$D$2:$D$18)</f>
        <v>62</v>
      </c>
      <c r="H3174" t="str">
        <f>_xlfn.XLOOKUP($A3174,customer!$A$2:$A$978,customer!$B$2:$B$978)</f>
        <v>Melba Barstock</v>
      </c>
    </row>
    <row r="3175" spans="1:8" x14ac:dyDescent="0.2">
      <c r="A3175" t="s">
        <v>3111</v>
      </c>
      <c r="B3175" t="s">
        <v>3947</v>
      </c>
      <c r="C3175" s="1">
        <v>44841</v>
      </c>
      <c r="D3175" s="1">
        <v>44884</v>
      </c>
      <c r="E3175">
        <f t="shared" si="49"/>
        <v>1</v>
      </c>
      <c r="F3175" t="str">
        <f>_xlfn.XLOOKUP(data!$B3175,campaign!$A$2:$A$18,campaign!$B$2:$B$18)</f>
        <v>OwnsComputer</v>
      </c>
      <c r="G3175">
        <f>_xlfn.XLOOKUP($F3175,campaign!$B$2:$B$18,campaign!$D$2:$D$18)</f>
        <v>62</v>
      </c>
      <c r="H3175" t="str">
        <f>_xlfn.XLOOKUP($A3175,customer!$A$2:$A$978,customer!$B$2:$B$978)</f>
        <v>Melba Barstock</v>
      </c>
    </row>
    <row r="3176" spans="1:8" x14ac:dyDescent="0.2">
      <c r="A3176" t="s">
        <v>3111</v>
      </c>
      <c r="B3176" t="s">
        <v>3947</v>
      </c>
      <c r="C3176" s="1">
        <v>44841</v>
      </c>
      <c r="D3176" s="1">
        <v>44911</v>
      </c>
      <c r="E3176">
        <f t="shared" si="49"/>
        <v>2</v>
      </c>
      <c r="F3176" t="str">
        <f>_xlfn.XLOOKUP(data!$B3176,campaign!$A$2:$A$18,campaign!$B$2:$B$18)</f>
        <v>OwnsComputer</v>
      </c>
      <c r="G3176">
        <f>_xlfn.XLOOKUP($F3176,campaign!$B$2:$B$18,campaign!$D$2:$D$18)</f>
        <v>62</v>
      </c>
      <c r="H3176" t="str">
        <f>_xlfn.XLOOKUP($A3176,customer!$A$2:$A$978,customer!$B$2:$B$978)</f>
        <v>Melba Barstock</v>
      </c>
    </row>
    <row r="3177" spans="1:8" x14ac:dyDescent="0.2">
      <c r="A3177" t="s">
        <v>3111</v>
      </c>
      <c r="B3177" t="s">
        <v>3947</v>
      </c>
      <c r="C3177" s="1">
        <v>44841</v>
      </c>
      <c r="D3177" s="1">
        <v>44944</v>
      </c>
      <c r="E3177">
        <f t="shared" si="49"/>
        <v>3</v>
      </c>
      <c r="F3177" t="str">
        <f>_xlfn.XLOOKUP(data!$B3177,campaign!$A$2:$A$18,campaign!$B$2:$B$18)</f>
        <v>OwnsComputer</v>
      </c>
      <c r="G3177">
        <f>_xlfn.XLOOKUP($F3177,campaign!$B$2:$B$18,campaign!$D$2:$D$18)</f>
        <v>62</v>
      </c>
      <c r="H3177" t="str">
        <f>_xlfn.XLOOKUP($A3177,customer!$A$2:$A$978,customer!$B$2:$B$978)</f>
        <v>Melba Barstock</v>
      </c>
    </row>
    <row r="3178" spans="1:8" x14ac:dyDescent="0.2">
      <c r="A3178" t="s">
        <v>3111</v>
      </c>
      <c r="B3178" t="s">
        <v>3947</v>
      </c>
      <c r="C3178" s="1">
        <v>44841</v>
      </c>
      <c r="D3178" s="1">
        <v>44975</v>
      </c>
      <c r="E3178">
        <f t="shared" si="49"/>
        <v>4</v>
      </c>
      <c r="F3178" t="str">
        <f>_xlfn.XLOOKUP(data!$B3178,campaign!$A$2:$A$18,campaign!$B$2:$B$18)</f>
        <v>OwnsComputer</v>
      </c>
      <c r="G3178">
        <f>_xlfn.XLOOKUP($F3178,campaign!$B$2:$B$18,campaign!$D$2:$D$18)</f>
        <v>62</v>
      </c>
      <c r="H3178" t="str">
        <f>_xlfn.XLOOKUP($A3178,customer!$A$2:$A$978,customer!$B$2:$B$978)</f>
        <v>Melba Barstock</v>
      </c>
    </row>
    <row r="3179" spans="1:8" x14ac:dyDescent="0.2">
      <c r="A3179" t="s">
        <v>3111</v>
      </c>
      <c r="B3179" t="s">
        <v>3947</v>
      </c>
      <c r="C3179" s="1">
        <v>44841</v>
      </c>
      <c r="D3179" s="1">
        <v>44993</v>
      </c>
      <c r="E3179">
        <f t="shared" si="49"/>
        <v>5</v>
      </c>
      <c r="F3179" t="str">
        <f>_xlfn.XLOOKUP(data!$B3179,campaign!$A$2:$A$18,campaign!$B$2:$B$18)</f>
        <v>OwnsComputer</v>
      </c>
      <c r="G3179">
        <f>_xlfn.XLOOKUP($F3179,campaign!$B$2:$B$18,campaign!$D$2:$D$18)</f>
        <v>62</v>
      </c>
      <c r="H3179" t="str">
        <f>_xlfn.XLOOKUP($A3179,customer!$A$2:$A$978,customer!$B$2:$B$978)</f>
        <v>Melba Barstock</v>
      </c>
    </row>
    <row r="3180" spans="1:8" x14ac:dyDescent="0.2">
      <c r="A3180" t="s">
        <v>3111</v>
      </c>
      <c r="B3180" t="s">
        <v>3947</v>
      </c>
      <c r="C3180" s="1">
        <v>44841</v>
      </c>
      <c r="D3180" s="1">
        <v>45030</v>
      </c>
      <c r="E3180">
        <f t="shared" si="49"/>
        <v>6</v>
      </c>
      <c r="F3180" t="str">
        <f>_xlfn.XLOOKUP(data!$B3180,campaign!$A$2:$A$18,campaign!$B$2:$B$18)</f>
        <v>OwnsComputer</v>
      </c>
      <c r="G3180">
        <f>_xlfn.XLOOKUP($F3180,campaign!$B$2:$B$18,campaign!$D$2:$D$18)</f>
        <v>62</v>
      </c>
      <c r="H3180" t="str">
        <f>_xlfn.XLOOKUP($A3180,customer!$A$2:$A$978,customer!$B$2:$B$978)</f>
        <v>Melba Barstock</v>
      </c>
    </row>
    <row r="3181" spans="1:8" x14ac:dyDescent="0.2">
      <c r="A3181" t="s">
        <v>3111</v>
      </c>
      <c r="B3181" t="s">
        <v>3947</v>
      </c>
      <c r="C3181" s="1">
        <v>44841</v>
      </c>
      <c r="D3181" s="1">
        <v>45053</v>
      </c>
      <c r="E3181">
        <f t="shared" si="49"/>
        <v>7</v>
      </c>
      <c r="F3181" t="str">
        <f>_xlfn.XLOOKUP(data!$B3181,campaign!$A$2:$A$18,campaign!$B$2:$B$18)</f>
        <v>OwnsComputer</v>
      </c>
      <c r="G3181">
        <f>_xlfn.XLOOKUP($F3181,campaign!$B$2:$B$18,campaign!$D$2:$D$18)</f>
        <v>62</v>
      </c>
      <c r="H3181" t="str">
        <f>_xlfn.XLOOKUP($A3181,customer!$A$2:$A$978,customer!$B$2:$B$978)</f>
        <v>Melba Barstock</v>
      </c>
    </row>
    <row r="3182" spans="1:8" x14ac:dyDescent="0.2">
      <c r="A3182" t="s">
        <v>3111</v>
      </c>
      <c r="B3182" t="s">
        <v>3948</v>
      </c>
      <c r="C3182" s="1">
        <v>44891</v>
      </c>
      <c r="D3182" s="1">
        <v>44891</v>
      </c>
      <c r="E3182">
        <f t="shared" si="49"/>
        <v>0</v>
      </c>
      <c r="F3182" t="str">
        <f>_xlfn.XLOOKUP(data!$B3182,campaign!$A$2:$A$18,campaign!$B$2:$B$18)</f>
        <v>HasCreditCard</v>
      </c>
      <c r="G3182">
        <f>_xlfn.XLOOKUP($F3182,campaign!$B$2:$B$18,campaign!$D$2:$D$18)</f>
        <v>65</v>
      </c>
      <c r="H3182" t="str">
        <f>_xlfn.XLOOKUP($A3182,customer!$A$2:$A$978,customer!$B$2:$B$978)</f>
        <v>Melba Barstock</v>
      </c>
    </row>
    <row r="3183" spans="1:8" x14ac:dyDescent="0.2">
      <c r="A3183" t="s">
        <v>3111</v>
      </c>
      <c r="B3183" t="s">
        <v>3948</v>
      </c>
      <c r="C3183" s="1">
        <v>44891</v>
      </c>
      <c r="D3183" s="1">
        <v>44928</v>
      </c>
      <c r="E3183">
        <f t="shared" si="49"/>
        <v>1</v>
      </c>
      <c r="F3183" t="str">
        <f>_xlfn.XLOOKUP(data!$B3183,campaign!$A$2:$A$18,campaign!$B$2:$B$18)</f>
        <v>HasCreditCard</v>
      </c>
      <c r="G3183">
        <f>_xlfn.XLOOKUP($F3183,campaign!$B$2:$B$18,campaign!$D$2:$D$18)</f>
        <v>65</v>
      </c>
      <c r="H3183" t="str">
        <f>_xlfn.XLOOKUP($A3183,customer!$A$2:$A$978,customer!$B$2:$B$978)</f>
        <v>Melba Barstock</v>
      </c>
    </row>
    <row r="3184" spans="1:8" x14ac:dyDescent="0.2">
      <c r="A3184" t="s">
        <v>3111</v>
      </c>
      <c r="B3184" t="s">
        <v>3948</v>
      </c>
      <c r="C3184" s="1">
        <v>44891</v>
      </c>
      <c r="D3184" s="1">
        <v>44961</v>
      </c>
      <c r="E3184">
        <f t="shared" si="49"/>
        <v>2</v>
      </c>
      <c r="F3184" t="str">
        <f>_xlfn.XLOOKUP(data!$B3184,campaign!$A$2:$A$18,campaign!$B$2:$B$18)</f>
        <v>HasCreditCard</v>
      </c>
      <c r="G3184">
        <f>_xlfn.XLOOKUP($F3184,campaign!$B$2:$B$18,campaign!$D$2:$D$18)</f>
        <v>65</v>
      </c>
      <c r="H3184" t="str">
        <f>_xlfn.XLOOKUP($A3184,customer!$A$2:$A$978,customer!$B$2:$B$978)</f>
        <v>Melba Barstock</v>
      </c>
    </row>
    <row r="3185" spans="1:8" x14ac:dyDescent="0.2">
      <c r="A3185" t="s">
        <v>3111</v>
      </c>
      <c r="B3185" t="s">
        <v>3948</v>
      </c>
      <c r="C3185" s="1">
        <v>44891</v>
      </c>
      <c r="D3185" s="1">
        <v>45026</v>
      </c>
      <c r="E3185">
        <f t="shared" si="49"/>
        <v>4</v>
      </c>
      <c r="F3185" t="str">
        <f>_xlfn.XLOOKUP(data!$B3185,campaign!$A$2:$A$18,campaign!$B$2:$B$18)</f>
        <v>HasCreditCard</v>
      </c>
      <c r="G3185">
        <f>_xlfn.XLOOKUP($F3185,campaign!$B$2:$B$18,campaign!$D$2:$D$18)</f>
        <v>65</v>
      </c>
      <c r="H3185" t="str">
        <f>_xlfn.XLOOKUP($A3185,customer!$A$2:$A$978,customer!$B$2:$B$978)</f>
        <v>Melba Barstock</v>
      </c>
    </row>
    <row r="3186" spans="1:8" x14ac:dyDescent="0.2">
      <c r="A3186" t="s">
        <v>3111</v>
      </c>
      <c r="B3186" t="s">
        <v>3948</v>
      </c>
      <c r="C3186" s="1">
        <v>44891</v>
      </c>
      <c r="D3186" s="1">
        <v>45054</v>
      </c>
      <c r="E3186">
        <f t="shared" si="49"/>
        <v>5</v>
      </c>
      <c r="F3186" t="str">
        <f>_xlfn.XLOOKUP(data!$B3186,campaign!$A$2:$A$18,campaign!$B$2:$B$18)</f>
        <v>HasCreditCard</v>
      </c>
      <c r="G3186">
        <f>_xlfn.XLOOKUP($F3186,campaign!$B$2:$B$18,campaign!$D$2:$D$18)</f>
        <v>65</v>
      </c>
      <c r="H3186" t="str">
        <f>_xlfn.XLOOKUP($A3186,customer!$A$2:$A$978,customer!$B$2:$B$978)</f>
        <v>Melba Barstock</v>
      </c>
    </row>
    <row r="3187" spans="1:8" x14ac:dyDescent="0.2">
      <c r="A3187" t="s">
        <v>3111</v>
      </c>
      <c r="B3187" t="s">
        <v>3948</v>
      </c>
      <c r="C3187" s="1">
        <v>44891</v>
      </c>
      <c r="D3187" s="1">
        <v>45082</v>
      </c>
      <c r="E3187">
        <f t="shared" si="49"/>
        <v>6</v>
      </c>
      <c r="F3187" t="str">
        <f>_xlfn.XLOOKUP(data!$B3187,campaign!$A$2:$A$18,campaign!$B$2:$B$18)</f>
        <v>HasCreditCard</v>
      </c>
      <c r="G3187">
        <f>_xlfn.XLOOKUP($F3187,campaign!$B$2:$B$18,campaign!$D$2:$D$18)</f>
        <v>65</v>
      </c>
      <c r="H3187" t="str">
        <f>_xlfn.XLOOKUP($A3187,customer!$A$2:$A$978,customer!$B$2:$B$978)</f>
        <v>Melba Barstock</v>
      </c>
    </row>
    <row r="3188" spans="1:8" x14ac:dyDescent="0.2">
      <c r="A3188" t="s">
        <v>3112</v>
      </c>
      <c r="B3188" t="s">
        <v>3953</v>
      </c>
      <c r="C3188" s="1">
        <v>44858</v>
      </c>
      <c r="D3188" s="1">
        <v>44858</v>
      </c>
      <c r="E3188">
        <f t="shared" si="49"/>
        <v>0</v>
      </c>
      <c r="F3188" t="str">
        <f>_xlfn.XLOOKUP(data!$B3188,campaign!$A$2:$A$18,campaign!$B$2:$B$18)</f>
        <v>MaritalStatus</v>
      </c>
      <c r="G3188">
        <f>_xlfn.XLOOKUP($F3188,campaign!$B$2:$B$18,campaign!$D$2:$D$18)</f>
        <v>29</v>
      </c>
      <c r="H3188" t="str">
        <f>_xlfn.XLOOKUP($A3188,customer!$A$2:$A$978,customer!$B$2:$B$978)</f>
        <v>Kerry Orehead</v>
      </c>
    </row>
    <row r="3189" spans="1:8" x14ac:dyDescent="0.2">
      <c r="A3189" t="s">
        <v>3112</v>
      </c>
      <c r="B3189" t="s">
        <v>3953</v>
      </c>
      <c r="C3189" s="1">
        <v>44858</v>
      </c>
      <c r="D3189" s="1">
        <v>44890</v>
      </c>
      <c r="E3189">
        <f t="shared" si="49"/>
        <v>1</v>
      </c>
      <c r="F3189" t="str">
        <f>_xlfn.XLOOKUP(data!$B3189,campaign!$A$2:$A$18,campaign!$B$2:$B$18)</f>
        <v>MaritalStatus</v>
      </c>
      <c r="G3189">
        <f>_xlfn.XLOOKUP($F3189,campaign!$B$2:$B$18,campaign!$D$2:$D$18)</f>
        <v>29</v>
      </c>
      <c r="H3189" t="str">
        <f>_xlfn.XLOOKUP($A3189,customer!$A$2:$A$978,customer!$B$2:$B$978)</f>
        <v>Kerry Orehead</v>
      </c>
    </row>
    <row r="3190" spans="1:8" x14ac:dyDescent="0.2">
      <c r="A3190" t="s">
        <v>3112</v>
      </c>
      <c r="B3190" t="s">
        <v>3953</v>
      </c>
      <c r="C3190" s="1">
        <v>44858</v>
      </c>
      <c r="D3190" s="1">
        <v>44926</v>
      </c>
      <c r="E3190">
        <f t="shared" si="49"/>
        <v>2</v>
      </c>
      <c r="F3190" t="str">
        <f>_xlfn.XLOOKUP(data!$B3190,campaign!$A$2:$A$18,campaign!$B$2:$B$18)</f>
        <v>MaritalStatus</v>
      </c>
      <c r="G3190">
        <f>_xlfn.XLOOKUP($F3190,campaign!$B$2:$B$18,campaign!$D$2:$D$18)</f>
        <v>29</v>
      </c>
      <c r="H3190" t="str">
        <f>_xlfn.XLOOKUP($A3190,customer!$A$2:$A$978,customer!$B$2:$B$978)</f>
        <v>Kerry Orehead</v>
      </c>
    </row>
    <row r="3191" spans="1:8" x14ac:dyDescent="0.2">
      <c r="A3191" t="s">
        <v>3112</v>
      </c>
      <c r="B3191" t="s">
        <v>3953</v>
      </c>
      <c r="C3191" s="1">
        <v>44858</v>
      </c>
      <c r="D3191" s="1">
        <v>44956</v>
      </c>
      <c r="E3191">
        <f t="shared" si="49"/>
        <v>3</v>
      </c>
      <c r="F3191" t="str">
        <f>_xlfn.XLOOKUP(data!$B3191,campaign!$A$2:$A$18,campaign!$B$2:$B$18)</f>
        <v>MaritalStatus</v>
      </c>
      <c r="G3191">
        <f>_xlfn.XLOOKUP($F3191,campaign!$B$2:$B$18,campaign!$D$2:$D$18)</f>
        <v>29</v>
      </c>
      <c r="H3191" t="str">
        <f>_xlfn.XLOOKUP($A3191,customer!$A$2:$A$978,customer!$B$2:$B$978)</f>
        <v>Kerry Orehead</v>
      </c>
    </row>
    <row r="3192" spans="1:8" x14ac:dyDescent="0.2">
      <c r="A3192" t="s">
        <v>3112</v>
      </c>
      <c r="B3192" t="s">
        <v>3953</v>
      </c>
      <c r="C3192" s="1">
        <v>44858</v>
      </c>
      <c r="D3192" s="1">
        <v>44982</v>
      </c>
      <c r="E3192">
        <f t="shared" si="49"/>
        <v>4</v>
      </c>
      <c r="F3192" t="str">
        <f>_xlfn.XLOOKUP(data!$B3192,campaign!$A$2:$A$18,campaign!$B$2:$B$18)</f>
        <v>MaritalStatus</v>
      </c>
      <c r="G3192">
        <f>_xlfn.XLOOKUP($F3192,campaign!$B$2:$B$18,campaign!$D$2:$D$18)</f>
        <v>29</v>
      </c>
      <c r="H3192" t="str">
        <f>_xlfn.XLOOKUP($A3192,customer!$A$2:$A$978,customer!$B$2:$B$978)</f>
        <v>Kerry Orehead</v>
      </c>
    </row>
    <row r="3193" spans="1:8" x14ac:dyDescent="0.2">
      <c r="A3193" t="s">
        <v>3112</v>
      </c>
      <c r="B3193" t="s">
        <v>3953</v>
      </c>
      <c r="C3193" s="1">
        <v>44858</v>
      </c>
      <c r="D3193" s="1">
        <v>44992</v>
      </c>
      <c r="E3193">
        <f t="shared" si="49"/>
        <v>4</v>
      </c>
      <c r="F3193" t="str">
        <f>_xlfn.XLOOKUP(data!$B3193,campaign!$A$2:$A$18,campaign!$B$2:$B$18)</f>
        <v>MaritalStatus</v>
      </c>
      <c r="G3193">
        <f>_xlfn.XLOOKUP($F3193,campaign!$B$2:$B$18,campaign!$D$2:$D$18)</f>
        <v>29</v>
      </c>
      <c r="H3193" t="str">
        <f>_xlfn.XLOOKUP($A3193,customer!$A$2:$A$978,customer!$B$2:$B$978)</f>
        <v>Kerry Orehead</v>
      </c>
    </row>
    <row r="3194" spans="1:8" x14ac:dyDescent="0.2">
      <c r="A3194" t="s">
        <v>3112</v>
      </c>
      <c r="B3194" t="s">
        <v>3953</v>
      </c>
      <c r="C3194" s="1">
        <v>44858</v>
      </c>
      <c r="D3194" s="1">
        <v>45046</v>
      </c>
      <c r="E3194">
        <f t="shared" si="49"/>
        <v>6</v>
      </c>
      <c r="F3194" t="str">
        <f>_xlfn.XLOOKUP(data!$B3194,campaign!$A$2:$A$18,campaign!$B$2:$B$18)</f>
        <v>MaritalStatus</v>
      </c>
      <c r="G3194">
        <f>_xlfn.XLOOKUP($F3194,campaign!$B$2:$B$18,campaign!$D$2:$D$18)</f>
        <v>29</v>
      </c>
      <c r="H3194" t="str">
        <f>_xlfn.XLOOKUP($A3194,customer!$A$2:$A$978,customer!$B$2:$B$978)</f>
        <v>Kerry Orehead</v>
      </c>
    </row>
    <row r="3195" spans="1:8" x14ac:dyDescent="0.2">
      <c r="A3195" t="s">
        <v>3112</v>
      </c>
      <c r="B3195" t="s">
        <v>3953</v>
      </c>
      <c r="C3195" s="1">
        <v>44858</v>
      </c>
      <c r="D3195" s="1">
        <v>45047</v>
      </c>
      <c r="E3195">
        <f t="shared" si="49"/>
        <v>6</v>
      </c>
      <c r="F3195" t="str">
        <f>_xlfn.XLOOKUP(data!$B3195,campaign!$A$2:$A$18,campaign!$B$2:$B$18)</f>
        <v>MaritalStatus</v>
      </c>
      <c r="G3195">
        <f>_xlfn.XLOOKUP($F3195,campaign!$B$2:$B$18,campaign!$D$2:$D$18)</f>
        <v>29</v>
      </c>
      <c r="H3195" t="str">
        <f>_xlfn.XLOOKUP($A3195,customer!$A$2:$A$978,customer!$B$2:$B$978)</f>
        <v>Kerry Orehead</v>
      </c>
    </row>
    <row r="3196" spans="1:8" x14ac:dyDescent="0.2">
      <c r="A3196" t="s">
        <v>3112</v>
      </c>
      <c r="B3196" t="s">
        <v>3953</v>
      </c>
      <c r="C3196" s="1">
        <v>44858</v>
      </c>
      <c r="D3196" s="1">
        <v>45085</v>
      </c>
      <c r="E3196">
        <f t="shared" si="49"/>
        <v>7</v>
      </c>
      <c r="F3196" t="str">
        <f>_xlfn.XLOOKUP(data!$B3196,campaign!$A$2:$A$18,campaign!$B$2:$B$18)</f>
        <v>MaritalStatus</v>
      </c>
      <c r="G3196">
        <f>_xlfn.XLOOKUP($F3196,campaign!$B$2:$B$18,campaign!$D$2:$D$18)</f>
        <v>29</v>
      </c>
      <c r="H3196" t="str">
        <f>_xlfn.XLOOKUP($A3196,customer!$A$2:$A$978,customer!$B$2:$B$978)</f>
        <v>Kerry Orehead</v>
      </c>
    </row>
    <row r="3197" spans="1:8" x14ac:dyDescent="0.2">
      <c r="A3197" t="s">
        <v>3113</v>
      </c>
      <c r="B3197" t="s">
        <v>3923</v>
      </c>
      <c r="C3197" s="1">
        <v>45022</v>
      </c>
      <c r="D3197" s="1">
        <v>45022</v>
      </c>
      <c r="E3197">
        <f t="shared" si="49"/>
        <v>0</v>
      </c>
      <c r="F3197" t="str">
        <f>_xlfn.XLOOKUP(data!$B3197,campaign!$A$2:$A$18,campaign!$B$2:$B$18)</f>
        <v>TruckOwner</v>
      </c>
      <c r="G3197">
        <f>_xlfn.XLOOKUP($F3197,campaign!$B$2:$B$18,campaign!$D$2:$D$18)</f>
        <v>26</v>
      </c>
      <c r="H3197" t="str">
        <f>_xlfn.XLOOKUP($A3197,customer!$A$2:$A$978,customer!$B$2:$B$978)</f>
        <v>Verile Hemphill</v>
      </c>
    </row>
    <row r="3198" spans="1:8" x14ac:dyDescent="0.2">
      <c r="A3198" t="s">
        <v>3113</v>
      </c>
      <c r="B3198" t="s">
        <v>3923</v>
      </c>
      <c r="C3198" s="1">
        <v>45022</v>
      </c>
      <c r="D3198" s="1">
        <v>45054</v>
      </c>
      <c r="E3198">
        <f t="shared" si="49"/>
        <v>1</v>
      </c>
      <c r="F3198" t="str">
        <f>_xlfn.XLOOKUP(data!$B3198,campaign!$A$2:$A$18,campaign!$B$2:$B$18)</f>
        <v>TruckOwner</v>
      </c>
      <c r="G3198">
        <f>_xlfn.XLOOKUP($F3198,campaign!$B$2:$B$18,campaign!$D$2:$D$18)</f>
        <v>26</v>
      </c>
      <c r="H3198" t="str">
        <f>_xlfn.XLOOKUP($A3198,customer!$A$2:$A$978,customer!$B$2:$B$978)</f>
        <v>Verile Hemphill</v>
      </c>
    </row>
    <row r="3199" spans="1:8" x14ac:dyDescent="0.2">
      <c r="A3199" t="s">
        <v>3114</v>
      </c>
      <c r="B3199" t="s">
        <v>3953</v>
      </c>
      <c r="C3199" s="1">
        <v>44873</v>
      </c>
      <c r="D3199" s="1">
        <v>44873</v>
      </c>
      <c r="E3199">
        <f t="shared" si="49"/>
        <v>0</v>
      </c>
      <c r="F3199" t="str">
        <f>_xlfn.XLOOKUP(data!$B3199,campaign!$A$2:$A$18,campaign!$B$2:$B$18)</f>
        <v>MaritalStatus</v>
      </c>
      <c r="G3199">
        <f>_xlfn.XLOOKUP($F3199,campaign!$B$2:$B$18,campaign!$D$2:$D$18)</f>
        <v>29</v>
      </c>
      <c r="H3199" t="str">
        <f>_xlfn.XLOOKUP($A3199,customer!$A$2:$A$978,customer!$B$2:$B$978)</f>
        <v>Ricki Issakov</v>
      </c>
    </row>
    <row r="3200" spans="1:8" x14ac:dyDescent="0.2">
      <c r="A3200" t="s">
        <v>3114</v>
      </c>
      <c r="B3200" t="s">
        <v>3953</v>
      </c>
      <c r="C3200" s="1">
        <v>44873</v>
      </c>
      <c r="D3200" s="1">
        <v>44917</v>
      </c>
      <c r="E3200">
        <f t="shared" si="49"/>
        <v>1</v>
      </c>
      <c r="F3200" t="str">
        <f>_xlfn.XLOOKUP(data!$B3200,campaign!$A$2:$A$18,campaign!$B$2:$B$18)</f>
        <v>MaritalStatus</v>
      </c>
      <c r="G3200">
        <f>_xlfn.XLOOKUP($F3200,campaign!$B$2:$B$18,campaign!$D$2:$D$18)</f>
        <v>29</v>
      </c>
      <c r="H3200" t="str">
        <f>_xlfn.XLOOKUP($A3200,customer!$A$2:$A$978,customer!$B$2:$B$978)</f>
        <v>Ricki Issakov</v>
      </c>
    </row>
    <row r="3201" spans="1:8" x14ac:dyDescent="0.2">
      <c r="A3201" t="s">
        <v>3114</v>
      </c>
      <c r="B3201" t="s">
        <v>3953</v>
      </c>
      <c r="C3201" s="1">
        <v>44873</v>
      </c>
      <c r="D3201" s="1">
        <v>44949</v>
      </c>
      <c r="E3201">
        <f t="shared" si="49"/>
        <v>2</v>
      </c>
      <c r="F3201" t="str">
        <f>_xlfn.XLOOKUP(data!$B3201,campaign!$A$2:$A$18,campaign!$B$2:$B$18)</f>
        <v>MaritalStatus</v>
      </c>
      <c r="G3201">
        <f>_xlfn.XLOOKUP($F3201,campaign!$B$2:$B$18,campaign!$D$2:$D$18)</f>
        <v>29</v>
      </c>
      <c r="H3201" t="str">
        <f>_xlfn.XLOOKUP($A3201,customer!$A$2:$A$978,customer!$B$2:$B$978)</f>
        <v>Ricki Issakov</v>
      </c>
    </row>
    <row r="3202" spans="1:8" x14ac:dyDescent="0.2">
      <c r="A3202" t="s">
        <v>3114</v>
      </c>
      <c r="B3202" t="s">
        <v>3953</v>
      </c>
      <c r="C3202" s="1">
        <v>44873</v>
      </c>
      <c r="D3202" s="1">
        <v>44973</v>
      </c>
      <c r="E3202">
        <f t="shared" si="49"/>
        <v>3</v>
      </c>
      <c r="F3202" t="str">
        <f>_xlfn.XLOOKUP(data!$B3202,campaign!$A$2:$A$18,campaign!$B$2:$B$18)</f>
        <v>MaritalStatus</v>
      </c>
      <c r="G3202">
        <f>_xlfn.XLOOKUP($F3202,campaign!$B$2:$B$18,campaign!$D$2:$D$18)</f>
        <v>29</v>
      </c>
      <c r="H3202" t="str">
        <f>_xlfn.XLOOKUP($A3202,customer!$A$2:$A$978,customer!$B$2:$B$978)</f>
        <v>Ricki Issakov</v>
      </c>
    </row>
    <row r="3203" spans="1:8" x14ac:dyDescent="0.2">
      <c r="A3203" t="s">
        <v>3114</v>
      </c>
      <c r="B3203" t="s">
        <v>3953</v>
      </c>
      <c r="C3203" s="1">
        <v>44873</v>
      </c>
      <c r="D3203" s="1">
        <v>45007</v>
      </c>
      <c r="E3203">
        <f t="shared" ref="E3203:E3266" si="50">DATEDIF(C3203,D3203,"M")</f>
        <v>4</v>
      </c>
      <c r="F3203" t="str">
        <f>_xlfn.XLOOKUP(data!$B3203,campaign!$A$2:$A$18,campaign!$B$2:$B$18)</f>
        <v>MaritalStatus</v>
      </c>
      <c r="G3203">
        <f>_xlfn.XLOOKUP($F3203,campaign!$B$2:$B$18,campaign!$D$2:$D$18)</f>
        <v>29</v>
      </c>
      <c r="H3203" t="str">
        <f>_xlfn.XLOOKUP($A3203,customer!$A$2:$A$978,customer!$B$2:$B$978)</f>
        <v>Ricki Issakov</v>
      </c>
    </row>
    <row r="3204" spans="1:8" x14ac:dyDescent="0.2">
      <c r="A3204" t="s">
        <v>3114</v>
      </c>
      <c r="B3204" t="s">
        <v>3953</v>
      </c>
      <c r="C3204" s="1">
        <v>44873</v>
      </c>
      <c r="D3204" s="1">
        <v>45025</v>
      </c>
      <c r="E3204">
        <f t="shared" si="50"/>
        <v>5</v>
      </c>
      <c r="F3204" t="str">
        <f>_xlfn.XLOOKUP(data!$B3204,campaign!$A$2:$A$18,campaign!$B$2:$B$18)</f>
        <v>MaritalStatus</v>
      </c>
      <c r="G3204">
        <f>_xlfn.XLOOKUP($F3204,campaign!$B$2:$B$18,campaign!$D$2:$D$18)</f>
        <v>29</v>
      </c>
      <c r="H3204" t="str">
        <f>_xlfn.XLOOKUP($A3204,customer!$A$2:$A$978,customer!$B$2:$B$978)</f>
        <v>Ricki Issakov</v>
      </c>
    </row>
    <row r="3205" spans="1:8" x14ac:dyDescent="0.2">
      <c r="A3205" t="s">
        <v>3114</v>
      </c>
      <c r="B3205" t="s">
        <v>3953</v>
      </c>
      <c r="C3205" s="1">
        <v>44873</v>
      </c>
      <c r="D3205" s="1">
        <v>45059</v>
      </c>
      <c r="E3205">
        <f t="shared" si="50"/>
        <v>6</v>
      </c>
      <c r="F3205" t="str">
        <f>_xlfn.XLOOKUP(data!$B3205,campaign!$A$2:$A$18,campaign!$B$2:$B$18)</f>
        <v>MaritalStatus</v>
      </c>
      <c r="G3205">
        <f>_xlfn.XLOOKUP($F3205,campaign!$B$2:$B$18,campaign!$D$2:$D$18)</f>
        <v>29</v>
      </c>
      <c r="H3205" t="str">
        <f>_xlfn.XLOOKUP($A3205,customer!$A$2:$A$978,customer!$B$2:$B$978)</f>
        <v>Ricki Issakov</v>
      </c>
    </row>
    <row r="3206" spans="1:8" x14ac:dyDescent="0.2">
      <c r="A3206" t="s">
        <v>3115</v>
      </c>
      <c r="B3206" t="s">
        <v>3948</v>
      </c>
      <c r="C3206" s="1">
        <v>44562</v>
      </c>
      <c r="D3206" s="1">
        <v>44562</v>
      </c>
      <c r="E3206">
        <f t="shared" si="50"/>
        <v>0</v>
      </c>
      <c r="F3206" t="str">
        <f>_xlfn.XLOOKUP(data!$B3206,campaign!$A$2:$A$18,campaign!$B$2:$B$18)</f>
        <v>HasCreditCard</v>
      </c>
      <c r="G3206">
        <f>_xlfn.XLOOKUP($F3206,campaign!$B$2:$B$18,campaign!$D$2:$D$18)</f>
        <v>65</v>
      </c>
      <c r="H3206" t="str">
        <f>_xlfn.XLOOKUP($A3206,customer!$A$2:$A$978,customer!$B$2:$B$978)</f>
        <v>Smitty McIlraith</v>
      </c>
    </row>
    <row r="3207" spans="1:8" x14ac:dyDescent="0.2">
      <c r="A3207" t="s">
        <v>3115</v>
      </c>
      <c r="B3207" t="s">
        <v>3948</v>
      </c>
      <c r="C3207" s="1">
        <v>44562</v>
      </c>
      <c r="D3207" s="1">
        <v>44597</v>
      </c>
      <c r="E3207">
        <f t="shared" si="50"/>
        <v>1</v>
      </c>
      <c r="F3207" t="str">
        <f>_xlfn.XLOOKUP(data!$B3207,campaign!$A$2:$A$18,campaign!$B$2:$B$18)</f>
        <v>HasCreditCard</v>
      </c>
      <c r="G3207">
        <f>_xlfn.XLOOKUP($F3207,campaign!$B$2:$B$18,campaign!$D$2:$D$18)</f>
        <v>65</v>
      </c>
      <c r="H3207" t="str">
        <f>_xlfn.XLOOKUP($A3207,customer!$A$2:$A$978,customer!$B$2:$B$978)</f>
        <v>Smitty McIlraith</v>
      </c>
    </row>
    <row r="3208" spans="1:8" x14ac:dyDescent="0.2">
      <c r="A3208" t="s">
        <v>3115</v>
      </c>
      <c r="B3208" t="s">
        <v>3948</v>
      </c>
      <c r="C3208" s="1">
        <v>44562</v>
      </c>
      <c r="D3208" s="1">
        <v>44634</v>
      </c>
      <c r="E3208">
        <f t="shared" si="50"/>
        <v>2</v>
      </c>
      <c r="F3208" t="str">
        <f>_xlfn.XLOOKUP(data!$B3208,campaign!$A$2:$A$18,campaign!$B$2:$B$18)</f>
        <v>HasCreditCard</v>
      </c>
      <c r="G3208">
        <f>_xlfn.XLOOKUP($F3208,campaign!$B$2:$B$18,campaign!$D$2:$D$18)</f>
        <v>65</v>
      </c>
      <c r="H3208" t="str">
        <f>_xlfn.XLOOKUP($A3208,customer!$A$2:$A$978,customer!$B$2:$B$978)</f>
        <v>Smitty McIlraith</v>
      </c>
    </row>
    <row r="3209" spans="1:8" x14ac:dyDescent="0.2">
      <c r="A3209" t="s">
        <v>3115</v>
      </c>
      <c r="B3209" t="s">
        <v>3948</v>
      </c>
      <c r="C3209" s="1">
        <v>44562</v>
      </c>
      <c r="D3209" s="1">
        <v>44654</v>
      </c>
      <c r="E3209">
        <f t="shared" si="50"/>
        <v>3</v>
      </c>
      <c r="F3209" t="str">
        <f>_xlfn.XLOOKUP(data!$B3209,campaign!$A$2:$A$18,campaign!$B$2:$B$18)</f>
        <v>HasCreditCard</v>
      </c>
      <c r="G3209">
        <f>_xlfn.XLOOKUP($F3209,campaign!$B$2:$B$18,campaign!$D$2:$D$18)</f>
        <v>65</v>
      </c>
      <c r="H3209" t="str">
        <f>_xlfn.XLOOKUP($A3209,customer!$A$2:$A$978,customer!$B$2:$B$978)</f>
        <v>Smitty McIlraith</v>
      </c>
    </row>
    <row r="3210" spans="1:8" x14ac:dyDescent="0.2">
      <c r="A3210" t="s">
        <v>3115</v>
      </c>
      <c r="B3210" t="s">
        <v>3948</v>
      </c>
      <c r="C3210" s="1">
        <v>44562</v>
      </c>
      <c r="D3210" s="1">
        <v>44695</v>
      </c>
      <c r="E3210">
        <f t="shared" si="50"/>
        <v>4</v>
      </c>
      <c r="F3210" t="str">
        <f>_xlfn.XLOOKUP(data!$B3210,campaign!$A$2:$A$18,campaign!$B$2:$B$18)</f>
        <v>HasCreditCard</v>
      </c>
      <c r="G3210">
        <f>_xlfn.XLOOKUP($F3210,campaign!$B$2:$B$18,campaign!$D$2:$D$18)</f>
        <v>65</v>
      </c>
      <c r="H3210" t="str">
        <f>_xlfn.XLOOKUP($A3210,customer!$A$2:$A$978,customer!$B$2:$B$978)</f>
        <v>Smitty McIlraith</v>
      </c>
    </row>
    <row r="3211" spans="1:8" x14ac:dyDescent="0.2">
      <c r="A3211" t="s">
        <v>3115</v>
      </c>
      <c r="B3211" t="s">
        <v>3948</v>
      </c>
      <c r="C3211" s="1">
        <v>44562</v>
      </c>
      <c r="D3211" s="1">
        <v>44719</v>
      </c>
      <c r="E3211">
        <f t="shared" si="50"/>
        <v>5</v>
      </c>
      <c r="F3211" t="str">
        <f>_xlfn.XLOOKUP(data!$B3211,campaign!$A$2:$A$18,campaign!$B$2:$B$18)</f>
        <v>HasCreditCard</v>
      </c>
      <c r="G3211">
        <f>_xlfn.XLOOKUP($F3211,campaign!$B$2:$B$18,campaign!$D$2:$D$18)</f>
        <v>65</v>
      </c>
      <c r="H3211" t="str">
        <f>_xlfn.XLOOKUP($A3211,customer!$A$2:$A$978,customer!$B$2:$B$978)</f>
        <v>Smitty McIlraith</v>
      </c>
    </row>
    <row r="3212" spans="1:8" x14ac:dyDescent="0.2">
      <c r="A3212" t="s">
        <v>3115</v>
      </c>
      <c r="B3212" t="s">
        <v>3948</v>
      </c>
      <c r="C3212" s="1">
        <v>44562</v>
      </c>
      <c r="D3212" s="1">
        <v>44755</v>
      </c>
      <c r="E3212">
        <f t="shared" si="50"/>
        <v>6</v>
      </c>
      <c r="F3212" t="str">
        <f>_xlfn.XLOOKUP(data!$B3212,campaign!$A$2:$A$18,campaign!$B$2:$B$18)</f>
        <v>HasCreditCard</v>
      </c>
      <c r="G3212">
        <f>_xlfn.XLOOKUP($F3212,campaign!$B$2:$B$18,campaign!$D$2:$D$18)</f>
        <v>65</v>
      </c>
      <c r="H3212" t="str">
        <f>_xlfn.XLOOKUP($A3212,customer!$A$2:$A$978,customer!$B$2:$B$978)</f>
        <v>Smitty McIlraith</v>
      </c>
    </row>
    <row r="3213" spans="1:8" x14ac:dyDescent="0.2">
      <c r="A3213" t="s">
        <v>3115</v>
      </c>
      <c r="B3213" t="s">
        <v>3948</v>
      </c>
      <c r="C3213" s="1">
        <v>44562</v>
      </c>
      <c r="D3213" s="1">
        <v>44806</v>
      </c>
      <c r="E3213">
        <f t="shared" si="50"/>
        <v>8</v>
      </c>
      <c r="F3213" t="str">
        <f>_xlfn.XLOOKUP(data!$B3213,campaign!$A$2:$A$18,campaign!$B$2:$B$18)</f>
        <v>HasCreditCard</v>
      </c>
      <c r="G3213">
        <f>_xlfn.XLOOKUP($F3213,campaign!$B$2:$B$18,campaign!$D$2:$D$18)</f>
        <v>65</v>
      </c>
      <c r="H3213" t="str">
        <f>_xlfn.XLOOKUP($A3213,customer!$A$2:$A$978,customer!$B$2:$B$978)</f>
        <v>Smitty McIlraith</v>
      </c>
    </row>
    <row r="3214" spans="1:8" x14ac:dyDescent="0.2">
      <c r="A3214" t="s">
        <v>3115</v>
      </c>
      <c r="B3214" t="s">
        <v>3948</v>
      </c>
      <c r="C3214" s="1">
        <v>44562</v>
      </c>
      <c r="D3214" s="1">
        <v>44840</v>
      </c>
      <c r="E3214">
        <f t="shared" si="50"/>
        <v>9</v>
      </c>
      <c r="F3214" t="str">
        <f>_xlfn.XLOOKUP(data!$B3214,campaign!$A$2:$A$18,campaign!$B$2:$B$18)</f>
        <v>HasCreditCard</v>
      </c>
      <c r="G3214">
        <f>_xlfn.XLOOKUP($F3214,campaign!$B$2:$B$18,campaign!$D$2:$D$18)</f>
        <v>65</v>
      </c>
      <c r="H3214" t="str">
        <f>_xlfn.XLOOKUP($A3214,customer!$A$2:$A$978,customer!$B$2:$B$978)</f>
        <v>Smitty McIlraith</v>
      </c>
    </row>
    <row r="3215" spans="1:8" x14ac:dyDescent="0.2">
      <c r="A3215" t="s">
        <v>3115</v>
      </c>
      <c r="B3215" t="s">
        <v>3948</v>
      </c>
      <c r="C3215" s="1">
        <v>44562</v>
      </c>
      <c r="D3215" s="1">
        <v>44880</v>
      </c>
      <c r="E3215">
        <f t="shared" si="50"/>
        <v>10</v>
      </c>
      <c r="F3215" t="str">
        <f>_xlfn.XLOOKUP(data!$B3215,campaign!$A$2:$A$18,campaign!$B$2:$B$18)</f>
        <v>HasCreditCard</v>
      </c>
      <c r="G3215">
        <f>_xlfn.XLOOKUP($F3215,campaign!$B$2:$B$18,campaign!$D$2:$D$18)</f>
        <v>65</v>
      </c>
      <c r="H3215" t="str">
        <f>_xlfn.XLOOKUP($A3215,customer!$A$2:$A$978,customer!$B$2:$B$978)</f>
        <v>Smitty McIlraith</v>
      </c>
    </row>
    <row r="3216" spans="1:8" x14ac:dyDescent="0.2">
      <c r="A3216" t="s">
        <v>3115</v>
      </c>
      <c r="B3216" t="s">
        <v>3948</v>
      </c>
      <c r="C3216" s="1">
        <v>44562</v>
      </c>
      <c r="D3216" s="1">
        <v>44902</v>
      </c>
      <c r="E3216">
        <f t="shared" si="50"/>
        <v>11</v>
      </c>
      <c r="F3216" t="str">
        <f>_xlfn.XLOOKUP(data!$B3216,campaign!$A$2:$A$18,campaign!$B$2:$B$18)</f>
        <v>HasCreditCard</v>
      </c>
      <c r="G3216">
        <f>_xlfn.XLOOKUP($F3216,campaign!$B$2:$B$18,campaign!$D$2:$D$18)</f>
        <v>65</v>
      </c>
      <c r="H3216" t="str">
        <f>_xlfn.XLOOKUP($A3216,customer!$A$2:$A$978,customer!$B$2:$B$978)</f>
        <v>Smitty McIlraith</v>
      </c>
    </row>
    <row r="3217" spans="1:8" x14ac:dyDescent="0.2">
      <c r="A3217" t="s">
        <v>3115</v>
      </c>
      <c r="B3217" t="s">
        <v>3948</v>
      </c>
      <c r="C3217" s="1">
        <v>44562</v>
      </c>
      <c r="D3217" s="1">
        <v>44939</v>
      </c>
      <c r="E3217">
        <f t="shared" si="50"/>
        <v>12</v>
      </c>
      <c r="F3217" t="str">
        <f>_xlfn.XLOOKUP(data!$B3217,campaign!$A$2:$A$18,campaign!$B$2:$B$18)</f>
        <v>HasCreditCard</v>
      </c>
      <c r="G3217">
        <f>_xlfn.XLOOKUP($F3217,campaign!$B$2:$B$18,campaign!$D$2:$D$18)</f>
        <v>65</v>
      </c>
      <c r="H3217" t="str">
        <f>_xlfn.XLOOKUP($A3217,customer!$A$2:$A$978,customer!$B$2:$B$978)</f>
        <v>Smitty McIlraith</v>
      </c>
    </row>
    <row r="3218" spans="1:8" x14ac:dyDescent="0.2">
      <c r="A3218" t="s">
        <v>3115</v>
      </c>
      <c r="B3218" t="s">
        <v>3948</v>
      </c>
      <c r="C3218" s="1">
        <v>44562</v>
      </c>
      <c r="D3218" s="1">
        <v>44963</v>
      </c>
      <c r="E3218">
        <f t="shared" si="50"/>
        <v>13</v>
      </c>
      <c r="F3218" t="str">
        <f>_xlfn.XLOOKUP(data!$B3218,campaign!$A$2:$A$18,campaign!$B$2:$B$18)</f>
        <v>HasCreditCard</v>
      </c>
      <c r="G3218">
        <f>_xlfn.XLOOKUP($F3218,campaign!$B$2:$B$18,campaign!$D$2:$D$18)</f>
        <v>65</v>
      </c>
      <c r="H3218" t="str">
        <f>_xlfn.XLOOKUP($A3218,customer!$A$2:$A$978,customer!$B$2:$B$978)</f>
        <v>Smitty McIlraith</v>
      </c>
    </row>
    <row r="3219" spans="1:8" x14ac:dyDescent="0.2">
      <c r="A3219" t="s">
        <v>3115</v>
      </c>
      <c r="B3219" t="s">
        <v>3948</v>
      </c>
      <c r="C3219" s="1">
        <v>44562</v>
      </c>
      <c r="D3219" s="1">
        <v>44992</v>
      </c>
      <c r="E3219">
        <f t="shared" si="50"/>
        <v>14</v>
      </c>
      <c r="F3219" t="str">
        <f>_xlfn.XLOOKUP(data!$B3219,campaign!$A$2:$A$18,campaign!$B$2:$B$18)</f>
        <v>HasCreditCard</v>
      </c>
      <c r="G3219">
        <f>_xlfn.XLOOKUP($F3219,campaign!$B$2:$B$18,campaign!$D$2:$D$18)</f>
        <v>65</v>
      </c>
      <c r="H3219" t="str">
        <f>_xlfn.XLOOKUP($A3219,customer!$A$2:$A$978,customer!$B$2:$B$978)</f>
        <v>Smitty McIlraith</v>
      </c>
    </row>
    <row r="3220" spans="1:8" x14ac:dyDescent="0.2">
      <c r="A3220" t="s">
        <v>3115</v>
      </c>
      <c r="B3220" t="s">
        <v>3948</v>
      </c>
      <c r="C3220" s="1">
        <v>44562</v>
      </c>
      <c r="D3220" s="1">
        <v>45022</v>
      </c>
      <c r="E3220">
        <f t="shared" si="50"/>
        <v>15</v>
      </c>
      <c r="F3220" t="str">
        <f>_xlfn.XLOOKUP(data!$B3220,campaign!$A$2:$A$18,campaign!$B$2:$B$18)</f>
        <v>HasCreditCard</v>
      </c>
      <c r="G3220">
        <f>_xlfn.XLOOKUP($F3220,campaign!$B$2:$B$18,campaign!$D$2:$D$18)</f>
        <v>65</v>
      </c>
      <c r="H3220" t="str">
        <f>_xlfn.XLOOKUP($A3220,customer!$A$2:$A$978,customer!$B$2:$B$978)</f>
        <v>Smitty McIlraith</v>
      </c>
    </row>
    <row r="3221" spans="1:8" x14ac:dyDescent="0.2">
      <c r="A3221" t="s">
        <v>3116</v>
      </c>
      <c r="B3221" t="s">
        <v>3928</v>
      </c>
      <c r="C3221" s="1">
        <v>44938</v>
      </c>
      <c r="D3221" s="1">
        <v>44938</v>
      </c>
      <c r="E3221">
        <f t="shared" si="50"/>
        <v>0</v>
      </c>
      <c r="F3221" t="str">
        <f>_xlfn.XLOOKUP(data!$B3221,campaign!$A$2:$A$18,campaign!$B$2:$B$18)</f>
        <v>OptOutMailings</v>
      </c>
      <c r="G3221">
        <f>_xlfn.XLOOKUP($F3221,campaign!$B$2:$B$18,campaign!$D$2:$D$18)</f>
        <v>75</v>
      </c>
      <c r="H3221" t="str">
        <f>_xlfn.XLOOKUP($A3221,customer!$A$2:$A$978,customer!$B$2:$B$978)</f>
        <v>Ilka Sturrock</v>
      </c>
    </row>
    <row r="3222" spans="1:8" x14ac:dyDescent="0.2">
      <c r="A3222" t="s">
        <v>3116</v>
      </c>
      <c r="B3222" t="s">
        <v>3928</v>
      </c>
      <c r="C3222" s="1">
        <v>44938</v>
      </c>
      <c r="D3222" s="1">
        <v>44972</v>
      </c>
      <c r="E3222">
        <f t="shared" si="50"/>
        <v>1</v>
      </c>
      <c r="F3222" t="str">
        <f>_xlfn.XLOOKUP(data!$B3222,campaign!$A$2:$A$18,campaign!$B$2:$B$18)</f>
        <v>OptOutMailings</v>
      </c>
      <c r="G3222">
        <f>_xlfn.XLOOKUP($F3222,campaign!$B$2:$B$18,campaign!$D$2:$D$18)</f>
        <v>75</v>
      </c>
      <c r="H3222" t="str">
        <f>_xlfn.XLOOKUP($A3222,customer!$A$2:$A$978,customer!$B$2:$B$978)</f>
        <v>Ilka Sturrock</v>
      </c>
    </row>
    <row r="3223" spans="1:8" x14ac:dyDescent="0.2">
      <c r="A3223" t="s">
        <v>3116</v>
      </c>
      <c r="B3223" t="s">
        <v>3928</v>
      </c>
      <c r="C3223" s="1">
        <v>44938</v>
      </c>
      <c r="D3223" s="1">
        <v>45009</v>
      </c>
      <c r="E3223">
        <f t="shared" si="50"/>
        <v>2</v>
      </c>
      <c r="F3223" t="str">
        <f>_xlfn.XLOOKUP(data!$B3223,campaign!$A$2:$A$18,campaign!$B$2:$B$18)</f>
        <v>OptOutMailings</v>
      </c>
      <c r="G3223">
        <f>_xlfn.XLOOKUP($F3223,campaign!$B$2:$B$18,campaign!$D$2:$D$18)</f>
        <v>75</v>
      </c>
      <c r="H3223" t="str">
        <f>_xlfn.XLOOKUP($A3223,customer!$A$2:$A$978,customer!$B$2:$B$978)</f>
        <v>Ilka Sturrock</v>
      </c>
    </row>
    <row r="3224" spans="1:8" x14ac:dyDescent="0.2">
      <c r="A3224" t="s">
        <v>3116</v>
      </c>
      <c r="B3224" t="s">
        <v>3928</v>
      </c>
      <c r="C3224" s="1">
        <v>44938</v>
      </c>
      <c r="D3224" s="1">
        <v>45033</v>
      </c>
      <c r="E3224">
        <f t="shared" si="50"/>
        <v>3</v>
      </c>
      <c r="F3224" t="str">
        <f>_xlfn.XLOOKUP(data!$B3224,campaign!$A$2:$A$18,campaign!$B$2:$B$18)</f>
        <v>OptOutMailings</v>
      </c>
      <c r="G3224">
        <f>_xlfn.XLOOKUP($F3224,campaign!$B$2:$B$18,campaign!$D$2:$D$18)</f>
        <v>75</v>
      </c>
      <c r="H3224" t="str">
        <f>_xlfn.XLOOKUP($A3224,customer!$A$2:$A$978,customer!$B$2:$B$978)</f>
        <v>Ilka Sturrock</v>
      </c>
    </row>
    <row r="3225" spans="1:8" x14ac:dyDescent="0.2">
      <c r="A3225" t="s">
        <v>3116</v>
      </c>
      <c r="B3225" t="s">
        <v>3928</v>
      </c>
      <c r="C3225" s="1">
        <v>44938</v>
      </c>
      <c r="D3225" s="1">
        <v>45066</v>
      </c>
      <c r="E3225">
        <f t="shared" si="50"/>
        <v>4</v>
      </c>
      <c r="F3225" t="str">
        <f>_xlfn.XLOOKUP(data!$B3225,campaign!$A$2:$A$18,campaign!$B$2:$B$18)</f>
        <v>OptOutMailings</v>
      </c>
      <c r="G3225">
        <f>_xlfn.XLOOKUP($F3225,campaign!$B$2:$B$18,campaign!$D$2:$D$18)</f>
        <v>75</v>
      </c>
      <c r="H3225" t="str">
        <f>_xlfn.XLOOKUP($A3225,customer!$A$2:$A$978,customer!$B$2:$B$978)</f>
        <v>Ilka Sturrock</v>
      </c>
    </row>
    <row r="3226" spans="1:8" x14ac:dyDescent="0.2">
      <c r="A3226" t="s">
        <v>3116</v>
      </c>
      <c r="B3226" t="s">
        <v>3951</v>
      </c>
      <c r="C3226" s="1">
        <v>44978</v>
      </c>
      <c r="D3226" s="1">
        <v>44978</v>
      </c>
      <c r="E3226">
        <f t="shared" si="50"/>
        <v>0</v>
      </c>
      <c r="F3226" t="str">
        <f>_xlfn.XLOOKUP(data!$B3226,campaign!$A$2:$A$18,campaign!$B$2:$B$18)</f>
        <v>OwnsMotorcycle</v>
      </c>
      <c r="G3226">
        <f>_xlfn.XLOOKUP($F3226,campaign!$B$2:$B$18,campaign!$D$2:$D$18)</f>
        <v>14</v>
      </c>
      <c r="H3226" t="str">
        <f>_xlfn.XLOOKUP($A3226,customer!$A$2:$A$978,customer!$B$2:$B$978)</f>
        <v>Ilka Sturrock</v>
      </c>
    </row>
    <row r="3227" spans="1:8" x14ac:dyDescent="0.2">
      <c r="A3227" t="s">
        <v>3116</v>
      </c>
      <c r="B3227" t="s">
        <v>3951</v>
      </c>
      <c r="C3227" s="1">
        <v>44978</v>
      </c>
      <c r="D3227" s="1">
        <v>45016</v>
      </c>
      <c r="E3227">
        <f t="shared" si="50"/>
        <v>1</v>
      </c>
      <c r="F3227" t="str">
        <f>_xlfn.XLOOKUP(data!$B3227,campaign!$A$2:$A$18,campaign!$B$2:$B$18)</f>
        <v>OwnsMotorcycle</v>
      </c>
      <c r="G3227">
        <f>_xlfn.XLOOKUP($F3227,campaign!$B$2:$B$18,campaign!$D$2:$D$18)</f>
        <v>14</v>
      </c>
      <c r="H3227" t="str">
        <f>_xlfn.XLOOKUP($A3227,customer!$A$2:$A$978,customer!$B$2:$B$978)</f>
        <v>Ilka Sturrock</v>
      </c>
    </row>
    <row r="3228" spans="1:8" x14ac:dyDescent="0.2">
      <c r="A3228" t="s">
        <v>3116</v>
      </c>
      <c r="B3228" t="s">
        <v>3951</v>
      </c>
      <c r="C3228" s="1">
        <v>44978</v>
      </c>
      <c r="D3228" s="1">
        <v>45020</v>
      </c>
      <c r="E3228">
        <f t="shared" si="50"/>
        <v>1</v>
      </c>
      <c r="F3228" t="str">
        <f>_xlfn.XLOOKUP(data!$B3228,campaign!$A$2:$A$18,campaign!$B$2:$B$18)</f>
        <v>OwnsMotorcycle</v>
      </c>
      <c r="G3228">
        <f>_xlfn.XLOOKUP($F3228,campaign!$B$2:$B$18,campaign!$D$2:$D$18)</f>
        <v>14</v>
      </c>
      <c r="H3228" t="str">
        <f>_xlfn.XLOOKUP($A3228,customer!$A$2:$A$978,customer!$B$2:$B$978)</f>
        <v>Ilka Sturrock</v>
      </c>
    </row>
    <row r="3229" spans="1:8" x14ac:dyDescent="0.2">
      <c r="A3229" t="s">
        <v>3116</v>
      </c>
      <c r="B3229" t="s">
        <v>3951</v>
      </c>
      <c r="C3229" s="1">
        <v>44978</v>
      </c>
      <c r="D3229" s="1">
        <v>45077</v>
      </c>
      <c r="E3229">
        <f t="shared" si="50"/>
        <v>3</v>
      </c>
      <c r="F3229" t="str">
        <f>_xlfn.XLOOKUP(data!$B3229,campaign!$A$2:$A$18,campaign!$B$2:$B$18)</f>
        <v>OwnsMotorcycle</v>
      </c>
      <c r="G3229">
        <f>_xlfn.XLOOKUP($F3229,campaign!$B$2:$B$18,campaign!$D$2:$D$18)</f>
        <v>14</v>
      </c>
      <c r="H3229" t="str">
        <f>_xlfn.XLOOKUP($A3229,customer!$A$2:$A$978,customer!$B$2:$B$978)</f>
        <v>Ilka Sturrock</v>
      </c>
    </row>
    <row r="3230" spans="1:8" x14ac:dyDescent="0.2">
      <c r="A3230" t="s">
        <v>3116</v>
      </c>
      <c r="B3230" t="s">
        <v>3951</v>
      </c>
      <c r="C3230" s="1">
        <v>44978</v>
      </c>
      <c r="D3230" s="1">
        <v>45080</v>
      </c>
      <c r="E3230">
        <f t="shared" si="50"/>
        <v>3</v>
      </c>
      <c r="F3230" t="str">
        <f>_xlfn.XLOOKUP(data!$B3230,campaign!$A$2:$A$18,campaign!$B$2:$B$18)</f>
        <v>OwnsMotorcycle</v>
      </c>
      <c r="G3230">
        <f>_xlfn.XLOOKUP($F3230,campaign!$B$2:$B$18,campaign!$D$2:$D$18)</f>
        <v>14</v>
      </c>
      <c r="H3230" t="str">
        <f>_xlfn.XLOOKUP($A3230,customer!$A$2:$A$978,customer!$B$2:$B$978)</f>
        <v>Ilka Sturrock</v>
      </c>
    </row>
    <row r="3231" spans="1:8" x14ac:dyDescent="0.2">
      <c r="A3231" t="s">
        <v>3117</v>
      </c>
      <c r="B3231" t="s">
        <v>3927</v>
      </c>
      <c r="C3231" s="1">
        <v>44820</v>
      </c>
      <c r="D3231" s="1">
        <v>44820</v>
      </c>
      <c r="E3231">
        <f t="shared" si="50"/>
        <v>0</v>
      </c>
      <c r="F3231" t="str">
        <f>_xlfn.XLOOKUP(data!$B3231,campaign!$A$2:$A$18,campaign!$B$2:$B$18)</f>
        <v>RespondsToMailOffers</v>
      </c>
      <c r="G3231">
        <f>_xlfn.XLOOKUP($F3231,campaign!$B$2:$B$18,campaign!$D$2:$D$18)</f>
        <v>27</v>
      </c>
      <c r="H3231" t="str">
        <f>_xlfn.XLOOKUP($A3231,customer!$A$2:$A$978,customer!$B$2:$B$978)</f>
        <v>Christabella Caneo</v>
      </c>
    </row>
    <row r="3232" spans="1:8" x14ac:dyDescent="0.2">
      <c r="A3232" t="s">
        <v>3117</v>
      </c>
      <c r="B3232" t="s">
        <v>3927</v>
      </c>
      <c r="C3232" s="1">
        <v>44820</v>
      </c>
      <c r="D3232" s="1">
        <v>44861</v>
      </c>
      <c r="E3232">
        <f t="shared" si="50"/>
        <v>1</v>
      </c>
      <c r="F3232" t="str">
        <f>_xlfn.XLOOKUP(data!$B3232,campaign!$A$2:$A$18,campaign!$B$2:$B$18)</f>
        <v>RespondsToMailOffers</v>
      </c>
      <c r="G3232">
        <f>_xlfn.XLOOKUP($F3232,campaign!$B$2:$B$18,campaign!$D$2:$D$18)</f>
        <v>27</v>
      </c>
      <c r="H3232" t="str">
        <f>_xlfn.XLOOKUP($A3232,customer!$A$2:$A$978,customer!$B$2:$B$978)</f>
        <v>Christabella Caneo</v>
      </c>
    </row>
    <row r="3233" spans="1:8" x14ac:dyDescent="0.2">
      <c r="A3233" t="s">
        <v>3117</v>
      </c>
      <c r="B3233" t="s">
        <v>3927</v>
      </c>
      <c r="C3233" s="1">
        <v>44820</v>
      </c>
      <c r="D3233" s="1">
        <v>44895</v>
      </c>
      <c r="E3233">
        <f t="shared" si="50"/>
        <v>2</v>
      </c>
      <c r="F3233" t="str">
        <f>_xlfn.XLOOKUP(data!$B3233,campaign!$A$2:$A$18,campaign!$B$2:$B$18)</f>
        <v>RespondsToMailOffers</v>
      </c>
      <c r="G3233">
        <f>_xlfn.XLOOKUP($F3233,campaign!$B$2:$B$18,campaign!$D$2:$D$18)</f>
        <v>27</v>
      </c>
      <c r="H3233" t="str">
        <f>_xlfn.XLOOKUP($A3233,customer!$A$2:$A$978,customer!$B$2:$B$978)</f>
        <v>Christabella Caneo</v>
      </c>
    </row>
    <row r="3234" spans="1:8" x14ac:dyDescent="0.2">
      <c r="A3234" t="s">
        <v>3117</v>
      </c>
      <c r="B3234" t="s">
        <v>3927</v>
      </c>
      <c r="C3234" s="1">
        <v>44820</v>
      </c>
      <c r="D3234" s="1">
        <v>44913</v>
      </c>
      <c r="E3234">
        <f t="shared" si="50"/>
        <v>3</v>
      </c>
      <c r="F3234" t="str">
        <f>_xlfn.XLOOKUP(data!$B3234,campaign!$A$2:$A$18,campaign!$B$2:$B$18)</f>
        <v>RespondsToMailOffers</v>
      </c>
      <c r="G3234">
        <f>_xlfn.XLOOKUP($F3234,campaign!$B$2:$B$18,campaign!$D$2:$D$18)</f>
        <v>27</v>
      </c>
      <c r="H3234" t="str">
        <f>_xlfn.XLOOKUP($A3234,customer!$A$2:$A$978,customer!$B$2:$B$978)</f>
        <v>Christabella Caneo</v>
      </c>
    </row>
    <row r="3235" spans="1:8" x14ac:dyDescent="0.2">
      <c r="A3235" t="s">
        <v>3117</v>
      </c>
      <c r="B3235" t="s">
        <v>3927</v>
      </c>
      <c r="C3235" s="1">
        <v>44820</v>
      </c>
      <c r="D3235" s="1">
        <v>44949</v>
      </c>
      <c r="E3235">
        <f t="shared" si="50"/>
        <v>4</v>
      </c>
      <c r="F3235" t="str">
        <f>_xlfn.XLOOKUP(data!$B3235,campaign!$A$2:$A$18,campaign!$B$2:$B$18)</f>
        <v>RespondsToMailOffers</v>
      </c>
      <c r="G3235">
        <f>_xlfn.XLOOKUP($F3235,campaign!$B$2:$B$18,campaign!$D$2:$D$18)</f>
        <v>27</v>
      </c>
      <c r="H3235" t="str">
        <f>_xlfn.XLOOKUP($A3235,customer!$A$2:$A$978,customer!$B$2:$B$978)</f>
        <v>Christabella Caneo</v>
      </c>
    </row>
    <row r="3236" spans="1:8" x14ac:dyDescent="0.2">
      <c r="A3236" t="s">
        <v>3117</v>
      </c>
      <c r="B3236" t="s">
        <v>3927</v>
      </c>
      <c r="C3236" s="1">
        <v>44820</v>
      </c>
      <c r="D3236" s="1">
        <v>44973</v>
      </c>
      <c r="E3236">
        <f t="shared" si="50"/>
        <v>5</v>
      </c>
      <c r="F3236" t="str">
        <f>_xlfn.XLOOKUP(data!$B3236,campaign!$A$2:$A$18,campaign!$B$2:$B$18)</f>
        <v>RespondsToMailOffers</v>
      </c>
      <c r="G3236">
        <f>_xlfn.XLOOKUP($F3236,campaign!$B$2:$B$18,campaign!$D$2:$D$18)</f>
        <v>27</v>
      </c>
      <c r="H3236" t="str">
        <f>_xlfn.XLOOKUP($A3236,customer!$A$2:$A$978,customer!$B$2:$B$978)</f>
        <v>Christabella Caneo</v>
      </c>
    </row>
    <row r="3237" spans="1:8" x14ac:dyDescent="0.2">
      <c r="A3237" t="s">
        <v>3117</v>
      </c>
      <c r="B3237" t="s">
        <v>3927</v>
      </c>
      <c r="C3237" s="1">
        <v>44820</v>
      </c>
      <c r="D3237" s="1">
        <v>45010</v>
      </c>
      <c r="E3237">
        <f t="shared" si="50"/>
        <v>6</v>
      </c>
      <c r="F3237" t="str">
        <f>_xlfn.XLOOKUP(data!$B3237,campaign!$A$2:$A$18,campaign!$B$2:$B$18)</f>
        <v>RespondsToMailOffers</v>
      </c>
      <c r="G3237">
        <f>_xlfn.XLOOKUP($F3237,campaign!$B$2:$B$18,campaign!$D$2:$D$18)</f>
        <v>27</v>
      </c>
      <c r="H3237" t="str">
        <f>_xlfn.XLOOKUP($A3237,customer!$A$2:$A$978,customer!$B$2:$B$978)</f>
        <v>Christabella Caneo</v>
      </c>
    </row>
    <row r="3238" spans="1:8" x14ac:dyDescent="0.2">
      <c r="A3238" t="s">
        <v>3117</v>
      </c>
      <c r="B3238" t="s">
        <v>3927</v>
      </c>
      <c r="C3238" s="1">
        <v>44820</v>
      </c>
      <c r="D3238" s="1">
        <v>45036</v>
      </c>
      <c r="E3238">
        <f t="shared" si="50"/>
        <v>7</v>
      </c>
      <c r="F3238" t="str">
        <f>_xlfn.XLOOKUP(data!$B3238,campaign!$A$2:$A$18,campaign!$B$2:$B$18)</f>
        <v>RespondsToMailOffers</v>
      </c>
      <c r="G3238">
        <f>_xlfn.XLOOKUP($F3238,campaign!$B$2:$B$18,campaign!$D$2:$D$18)</f>
        <v>27</v>
      </c>
      <c r="H3238" t="str">
        <f>_xlfn.XLOOKUP($A3238,customer!$A$2:$A$978,customer!$B$2:$B$978)</f>
        <v>Christabella Caneo</v>
      </c>
    </row>
    <row r="3239" spans="1:8" x14ac:dyDescent="0.2">
      <c r="A3239" t="s">
        <v>3117</v>
      </c>
      <c r="B3239" t="s">
        <v>3927</v>
      </c>
      <c r="C3239" s="1">
        <v>44820</v>
      </c>
      <c r="D3239" s="1">
        <v>45071</v>
      </c>
      <c r="E3239">
        <f t="shared" si="50"/>
        <v>8</v>
      </c>
      <c r="F3239" t="str">
        <f>_xlfn.XLOOKUP(data!$B3239,campaign!$A$2:$A$18,campaign!$B$2:$B$18)</f>
        <v>RespondsToMailOffers</v>
      </c>
      <c r="G3239">
        <f>_xlfn.XLOOKUP($F3239,campaign!$B$2:$B$18,campaign!$D$2:$D$18)</f>
        <v>27</v>
      </c>
      <c r="H3239" t="str">
        <f>_xlfn.XLOOKUP($A3239,customer!$A$2:$A$978,customer!$B$2:$B$978)</f>
        <v>Christabella Caneo</v>
      </c>
    </row>
    <row r="3240" spans="1:8" x14ac:dyDescent="0.2">
      <c r="A3240" t="s">
        <v>3117</v>
      </c>
      <c r="B3240" t="s">
        <v>3926</v>
      </c>
      <c r="C3240" s="1">
        <v>44980</v>
      </c>
      <c r="D3240" s="1">
        <v>44980</v>
      </c>
      <c r="E3240">
        <f t="shared" si="50"/>
        <v>0</v>
      </c>
      <c r="F3240" t="str">
        <f>_xlfn.XLOOKUP(data!$B3240,campaign!$A$2:$A$18,campaign!$B$2:$B$18)</f>
        <v>BuysViaMailOrder</v>
      </c>
      <c r="G3240">
        <f>_xlfn.XLOOKUP($F3240,campaign!$B$2:$B$18,campaign!$D$2:$D$18)</f>
        <v>25</v>
      </c>
      <c r="H3240" t="str">
        <f>_xlfn.XLOOKUP($A3240,customer!$A$2:$A$978,customer!$B$2:$B$978)</f>
        <v>Christabella Caneo</v>
      </c>
    </row>
    <row r="3241" spans="1:8" x14ac:dyDescent="0.2">
      <c r="A3241" t="s">
        <v>3117</v>
      </c>
      <c r="B3241" t="s">
        <v>3926</v>
      </c>
      <c r="C3241" s="1">
        <v>44980</v>
      </c>
      <c r="D3241" s="1">
        <v>45016</v>
      </c>
      <c r="E3241">
        <f t="shared" si="50"/>
        <v>1</v>
      </c>
      <c r="F3241" t="str">
        <f>_xlfn.XLOOKUP(data!$B3241,campaign!$A$2:$A$18,campaign!$B$2:$B$18)</f>
        <v>BuysViaMailOrder</v>
      </c>
      <c r="G3241">
        <f>_xlfn.XLOOKUP($F3241,campaign!$B$2:$B$18,campaign!$D$2:$D$18)</f>
        <v>25</v>
      </c>
      <c r="H3241" t="str">
        <f>_xlfn.XLOOKUP($A3241,customer!$A$2:$A$978,customer!$B$2:$B$978)</f>
        <v>Christabella Caneo</v>
      </c>
    </row>
    <row r="3242" spans="1:8" x14ac:dyDescent="0.2">
      <c r="A3242" t="s">
        <v>3117</v>
      </c>
      <c r="B3242" t="s">
        <v>3926</v>
      </c>
      <c r="C3242" s="1">
        <v>44980</v>
      </c>
      <c r="D3242" s="1">
        <v>45041</v>
      </c>
      <c r="E3242">
        <f t="shared" si="50"/>
        <v>2</v>
      </c>
      <c r="F3242" t="str">
        <f>_xlfn.XLOOKUP(data!$B3242,campaign!$A$2:$A$18,campaign!$B$2:$B$18)</f>
        <v>BuysViaMailOrder</v>
      </c>
      <c r="G3242">
        <f>_xlfn.XLOOKUP($F3242,campaign!$B$2:$B$18,campaign!$D$2:$D$18)</f>
        <v>25</v>
      </c>
      <c r="H3242" t="str">
        <f>_xlfn.XLOOKUP($A3242,customer!$A$2:$A$978,customer!$B$2:$B$978)</f>
        <v>Christabella Caneo</v>
      </c>
    </row>
    <row r="3243" spans="1:8" x14ac:dyDescent="0.2">
      <c r="A3243" t="s">
        <v>3117</v>
      </c>
      <c r="B3243" t="s">
        <v>3926</v>
      </c>
      <c r="C3243" s="1">
        <v>44980</v>
      </c>
      <c r="D3243" s="1">
        <v>45075</v>
      </c>
      <c r="E3243">
        <f t="shared" si="50"/>
        <v>3</v>
      </c>
      <c r="F3243" t="str">
        <f>_xlfn.XLOOKUP(data!$B3243,campaign!$A$2:$A$18,campaign!$B$2:$B$18)</f>
        <v>BuysViaMailOrder</v>
      </c>
      <c r="G3243">
        <f>_xlfn.XLOOKUP($F3243,campaign!$B$2:$B$18,campaign!$D$2:$D$18)</f>
        <v>25</v>
      </c>
      <c r="H3243" t="str">
        <f>_xlfn.XLOOKUP($A3243,customer!$A$2:$A$978,customer!$B$2:$B$978)</f>
        <v>Christabella Caneo</v>
      </c>
    </row>
    <row r="3244" spans="1:8" x14ac:dyDescent="0.2">
      <c r="A3244" t="s">
        <v>3117</v>
      </c>
      <c r="B3244" t="s">
        <v>3926</v>
      </c>
      <c r="C3244" s="1">
        <v>44980</v>
      </c>
      <c r="D3244" s="1">
        <v>45083</v>
      </c>
      <c r="E3244">
        <f t="shared" si="50"/>
        <v>3</v>
      </c>
      <c r="F3244" t="str">
        <f>_xlfn.XLOOKUP(data!$B3244,campaign!$A$2:$A$18,campaign!$B$2:$B$18)</f>
        <v>BuysViaMailOrder</v>
      </c>
      <c r="G3244">
        <f>_xlfn.XLOOKUP($F3244,campaign!$B$2:$B$18,campaign!$D$2:$D$18)</f>
        <v>25</v>
      </c>
      <c r="H3244" t="str">
        <f>_xlfn.XLOOKUP($A3244,customer!$A$2:$A$978,customer!$B$2:$B$978)</f>
        <v>Christabella Caneo</v>
      </c>
    </row>
    <row r="3245" spans="1:8" x14ac:dyDescent="0.2">
      <c r="A3245" t="s">
        <v>3118</v>
      </c>
      <c r="B3245" t="s">
        <v>3949</v>
      </c>
      <c r="C3245" s="1">
        <v>44671</v>
      </c>
      <c r="D3245" s="1">
        <v>44671</v>
      </c>
      <c r="E3245">
        <f t="shared" si="50"/>
        <v>0</v>
      </c>
      <c r="F3245" t="str">
        <f>_xlfn.XLOOKUP(data!$B3245,campaign!$A$2:$A$18,campaign!$B$2:$B$18)</f>
        <v>NewCellphoneUser</v>
      </c>
      <c r="G3245">
        <f>_xlfn.XLOOKUP($F3245,campaign!$B$2:$B$18,campaign!$D$2:$D$18)</f>
        <v>25</v>
      </c>
      <c r="H3245" t="str">
        <f>_xlfn.XLOOKUP($A3245,customer!$A$2:$A$978,customer!$B$2:$B$978)</f>
        <v>Minnie Ebdon</v>
      </c>
    </row>
    <row r="3246" spans="1:8" x14ac:dyDescent="0.2">
      <c r="A3246" t="s">
        <v>3118</v>
      </c>
      <c r="B3246" t="s">
        <v>3949</v>
      </c>
      <c r="C3246" s="1">
        <v>44671</v>
      </c>
      <c r="D3246" s="1">
        <v>44707</v>
      </c>
      <c r="E3246">
        <f t="shared" si="50"/>
        <v>1</v>
      </c>
      <c r="F3246" t="str">
        <f>_xlfn.XLOOKUP(data!$B3246,campaign!$A$2:$A$18,campaign!$B$2:$B$18)</f>
        <v>NewCellphoneUser</v>
      </c>
      <c r="G3246">
        <f>_xlfn.XLOOKUP($F3246,campaign!$B$2:$B$18,campaign!$D$2:$D$18)</f>
        <v>25</v>
      </c>
      <c r="H3246" t="str">
        <f>_xlfn.XLOOKUP($A3246,customer!$A$2:$A$978,customer!$B$2:$B$978)</f>
        <v>Minnie Ebdon</v>
      </c>
    </row>
    <row r="3247" spans="1:8" x14ac:dyDescent="0.2">
      <c r="A3247" t="s">
        <v>3118</v>
      </c>
      <c r="B3247" t="s">
        <v>3949</v>
      </c>
      <c r="C3247" s="1">
        <v>44671</v>
      </c>
      <c r="D3247" s="1">
        <v>44766</v>
      </c>
      <c r="E3247">
        <f t="shared" si="50"/>
        <v>3</v>
      </c>
      <c r="F3247" t="str">
        <f>_xlfn.XLOOKUP(data!$B3247,campaign!$A$2:$A$18,campaign!$B$2:$B$18)</f>
        <v>NewCellphoneUser</v>
      </c>
      <c r="G3247">
        <f>_xlfn.XLOOKUP($F3247,campaign!$B$2:$B$18,campaign!$D$2:$D$18)</f>
        <v>25</v>
      </c>
      <c r="H3247" t="str">
        <f>_xlfn.XLOOKUP($A3247,customer!$A$2:$A$978,customer!$B$2:$B$978)</f>
        <v>Minnie Ebdon</v>
      </c>
    </row>
    <row r="3248" spans="1:8" x14ac:dyDescent="0.2">
      <c r="A3248" t="s">
        <v>3118</v>
      </c>
      <c r="B3248" t="s">
        <v>3949</v>
      </c>
      <c r="C3248" s="1">
        <v>44671</v>
      </c>
      <c r="D3248" s="1">
        <v>44804</v>
      </c>
      <c r="E3248">
        <f t="shared" si="50"/>
        <v>4</v>
      </c>
      <c r="F3248" t="str">
        <f>_xlfn.XLOOKUP(data!$B3248,campaign!$A$2:$A$18,campaign!$B$2:$B$18)</f>
        <v>NewCellphoneUser</v>
      </c>
      <c r="G3248">
        <f>_xlfn.XLOOKUP($F3248,campaign!$B$2:$B$18,campaign!$D$2:$D$18)</f>
        <v>25</v>
      </c>
      <c r="H3248" t="str">
        <f>_xlfn.XLOOKUP($A3248,customer!$A$2:$A$978,customer!$B$2:$B$978)</f>
        <v>Minnie Ebdon</v>
      </c>
    </row>
    <row r="3249" spans="1:8" x14ac:dyDescent="0.2">
      <c r="A3249" t="s">
        <v>3118</v>
      </c>
      <c r="B3249" t="s">
        <v>3949</v>
      </c>
      <c r="C3249" s="1">
        <v>44671</v>
      </c>
      <c r="D3249" s="1">
        <v>44859</v>
      </c>
      <c r="E3249">
        <f t="shared" si="50"/>
        <v>6</v>
      </c>
      <c r="F3249" t="str">
        <f>_xlfn.XLOOKUP(data!$B3249,campaign!$A$2:$A$18,campaign!$B$2:$B$18)</f>
        <v>NewCellphoneUser</v>
      </c>
      <c r="G3249">
        <f>_xlfn.XLOOKUP($F3249,campaign!$B$2:$B$18,campaign!$D$2:$D$18)</f>
        <v>25</v>
      </c>
      <c r="H3249" t="str">
        <f>_xlfn.XLOOKUP($A3249,customer!$A$2:$A$978,customer!$B$2:$B$978)</f>
        <v>Minnie Ebdon</v>
      </c>
    </row>
    <row r="3250" spans="1:8" x14ac:dyDescent="0.2">
      <c r="A3250" t="s">
        <v>3118</v>
      </c>
      <c r="B3250" t="s">
        <v>3949</v>
      </c>
      <c r="C3250" s="1">
        <v>44671</v>
      </c>
      <c r="D3250" s="1">
        <v>44888</v>
      </c>
      <c r="E3250">
        <f t="shared" si="50"/>
        <v>7</v>
      </c>
      <c r="F3250" t="str">
        <f>_xlfn.XLOOKUP(data!$B3250,campaign!$A$2:$A$18,campaign!$B$2:$B$18)</f>
        <v>NewCellphoneUser</v>
      </c>
      <c r="G3250">
        <f>_xlfn.XLOOKUP($F3250,campaign!$B$2:$B$18,campaign!$D$2:$D$18)</f>
        <v>25</v>
      </c>
      <c r="H3250" t="str">
        <f>_xlfn.XLOOKUP($A3250,customer!$A$2:$A$978,customer!$B$2:$B$978)</f>
        <v>Minnie Ebdon</v>
      </c>
    </row>
    <row r="3251" spans="1:8" x14ac:dyDescent="0.2">
      <c r="A3251" t="s">
        <v>3118</v>
      </c>
      <c r="B3251" t="s">
        <v>3949</v>
      </c>
      <c r="C3251" s="1">
        <v>44671</v>
      </c>
      <c r="D3251" s="1">
        <v>44982</v>
      </c>
      <c r="E3251">
        <f t="shared" si="50"/>
        <v>10</v>
      </c>
      <c r="F3251" t="str">
        <f>_xlfn.XLOOKUP(data!$B3251,campaign!$A$2:$A$18,campaign!$B$2:$B$18)</f>
        <v>NewCellphoneUser</v>
      </c>
      <c r="G3251">
        <f>_xlfn.XLOOKUP($F3251,campaign!$B$2:$B$18,campaign!$D$2:$D$18)</f>
        <v>25</v>
      </c>
      <c r="H3251" t="str">
        <f>_xlfn.XLOOKUP($A3251,customer!$A$2:$A$978,customer!$B$2:$B$978)</f>
        <v>Minnie Ebdon</v>
      </c>
    </row>
    <row r="3252" spans="1:8" x14ac:dyDescent="0.2">
      <c r="A3252" t="s">
        <v>3118</v>
      </c>
      <c r="B3252" t="s">
        <v>3949</v>
      </c>
      <c r="C3252" s="1">
        <v>44671</v>
      </c>
      <c r="D3252" s="1">
        <v>45014</v>
      </c>
      <c r="E3252">
        <f t="shared" si="50"/>
        <v>11</v>
      </c>
      <c r="F3252" t="str">
        <f>_xlfn.XLOOKUP(data!$B3252,campaign!$A$2:$A$18,campaign!$B$2:$B$18)</f>
        <v>NewCellphoneUser</v>
      </c>
      <c r="G3252">
        <f>_xlfn.XLOOKUP($F3252,campaign!$B$2:$B$18,campaign!$D$2:$D$18)</f>
        <v>25</v>
      </c>
      <c r="H3252" t="str">
        <f>_xlfn.XLOOKUP($A3252,customer!$A$2:$A$978,customer!$B$2:$B$978)</f>
        <v>Minnie Ebdon</v>
      </c>
    </row>
    <row r="3253" spans="1:8" x14ac:dyDescent="0.2">
      <c r="A3253" t="s">
        <v>3118</v>
      </c>
      <c r="B3253" t="s">
        <v>3949</v>
      </c>
      <c r="C3253" s="1">
        <v>44671</v>
      </c>
      <c r="D3253" s="1">
        <v>45020</v>
      </c>
      <c r="E3253">
        <f t="shared" si="50"/>
        <v>11</v>
      </c>
      <c r="F3253" t="str">
        <f>_xlfn.XLOOKUP(data!$B3253,campaign!$A$2:$A$18,campaign!$B$2:$B$18)</f>
        <v>NewCellphoneUser</v>
      </c>
      <c r="G3253">
        <f>_xlfn.XLOOKUP($F3253,campaign!$B$2:$B$18,campaign!$D$2:$D$18)</f>
        <v>25</v>
      </c>
      <c r="H3253" t="str">
        <f>_xlfn.XLOOKUP($A3253,customer!$A$2:$A$978,customer!$B$2:$B$978)</f>
        <v>Minnie Ebdon</v>
      </c>
    </row>
    <row r="3254" spans="1:8" x14ac:dyDescent="0.2">
      <c r="A3254" t="s">
        <v>3118</v>
      </c>
      <c r="B3254" t="s">
        <v>3949</v>
      </c>
      <c r="C3254" s="1">
        <v>44671</v>
      </c>
      <c r="D3254" s="1">
        <v>45067</v>
      </c>
      <c r="E3254">
        <f t="shared" si="50"/>
        <v>13</v>
      </c>
      <c r="F3254" t="str">
        <f>_xlfn.XLOOKUP(data!$B3254,campaign!$A$2:$A$18,campaign!$B$2:$B$18)</f>
        <v>NewCellphoneUser</v>
      </c>
      <c r="G3254">
        <f>_xlfn.XLOOKUP($F3254,campaign!$B$2:$B$18,campaign!$D$2:$D$18)</f>
        <v>25</v>
      </c>
      <c r="H3254" t="str">
        <f>_xlfn.XLOOKUP($A3254,customer!$A$2:$A$978,customer!$B$2:$B$978)</f>
        <v>Minnie Ebdon</v>
      </c>
    </row>
    <row r="3255" spans="1:8" x14ac:dyDescent="0.2">
      <c r="A3255" t="s">
        <v>3118</v>
      </c>
      <c r="B3255" t="s">
        <v>3922</v>
      </c>
      <c r="C3255" s="1">
        <v>44836</v>
      </c>
      <c r="D3255" s="1">
        <v>44836</v>
      </c>
      <c r="E3255">
        <f t="shared" si="50"/>
        <v>0</v>
      </c>
      <c r="F3255" t="str">
        <f>_xlfn.XLOOKUP(data!$B3255,campaign!$A$2:$A$18,campaign!$B$2:$B$18)</f>
        <v>HandsetWebCapable</v>
      </c>
      <c r="G3255">
        <f>_xlfn.XLOOKUP($F3255,campaign!$B$2:$B$18,campaign!$D$2:$D$18)</f>
        <v>62</v>
      </c>
      <c r="H3255" t="str">
        <f>_xlfn.XLOOKUP($A3255,customer!$A$2:$A$978,customer!$B$2:$B$978)</f>
        <v>Minnie Ebdon</v>
      </c>
    </row>
    <row r="3256" spans="1:8" x14ac:dyDescent="0.2">
      <c r="A3256" t="s">
        <v>3118</v>
      </c>
      <c r="B3256" t="s">
        <v>3922</v>
      </c>
      <c r="C3256" s="1">
        <v>44836</v>
      </c>
      <c r="D3256" s="1">
        <v>44882</v>
      </c>
      <c r="E3256">
        <f t="shared" si="50"/>
        <v>1</v>
      </c>
      <c r="F3256" t="str">
        <f>_xlfn.XLOOKUP(data!$B3256,campaign!$A$2:$A$18,campaign!$B$2:$B$18)</f>
        <v>HandsetWebCapable</v>
      </c>
      <c r="G3256">
        <f>_xlfn.XLOOKUP($F3256,campaign!$B$2:$B$18,campaign!$D$2:$D$18)</f>
        <v>62</v>
      </c>
      <c r="H3256" t="str">
        <f>_xlfn.XLOOKUP($A3256,customer!$A$2:$A$978,customer!$B$2:$B$978)</f>
        <v>Minnie Ebdon</v>
      </c>
    </row>
    <row r="3257" spans="1:8" x14ac:dyDescent="0.2">
      <c r="A3257" t="s">
        <v>3118</v>
      </c>
      <c r="B3257" t="s">
        <v>3922</v>
      </c>
      <c r="C3257" s="1">
        <v>44836</v>
      </c>
      <c r="D3257" s="1">
        <v>44906</v>
      </c>
      <c r="E3257">
        <f t="shared" si="50"/>
        <v>2</v>
      </c>
      <c r="F3257" t="str">
        <f>_xlfn.XLOOKUP(data!$B3257,campaign!$A$2:$A$18,campaign!$B$2:$B$18)</f>
        <v>HandsetWebCapable</v>
      </c>
      <c r="G3257">
        <f>_xlfn.XLOOKUP($F3257,campaign!$B$2:$B$18,campaign!$D$2:$D$18)</f>
        <v>62</v>
      </c>
      <c r="H3257" t="str">
        <f>_xlfn.XLOOKUP($A3257,customer!$A$2:$A$978,customer!$B$2:$B$978)</f>
        <v>Minnie Ebdon</v>
      </c>
    </row>
    <row r="3258" spans="1:8" x14ac:dyDescent="0.2">
      <c r="A3258" t="s">
        <v>3118</v>
      </c>
      <c r="B3258" t="s">
        <v>3922</v>
      </c>
      <c r="C3258" s="1">
        <v>44836</v>
      </c>
      <c r="D3258" s="1">
        <v>44942</v>
      </c>
      <c r="E3258">
        <f t="shared" si="50"/>
        <v>3</v>
      </c>
      <c r="F3258" t="str">
        <f>_xlfn.XLOOKUP(data!$B3258,campaign!$A$2:$A$18,campaign!$B$2:$B$18)</f>
        <v>HandsetWebCapable</v>
      </c>
      <c r="G3258">
        <f>_xlfn.XLOOKUP($F3258,campaign!$B$2:$B$18,campaign!$D$2:$D$18)</f>
        <v>62</v>
      </c>
      <c r="H3258" t="str">
        <f>_xlfn.XLOOKUP($A3258,customer!$A$2:$A$978,customer!$B$2:$B$978)</f>
        <v>Minnie Ebdon</v>
      </c>
    </row>
    <row r="3259" spans="1:8" x14ac:dyDescent="0.2">
      <c r="A3259" t="s">
        <v>3118</v>
      </c>
      <c r="B3259" t="s">
        <v>3922</v>
      </c>
      <c r="C3259" s="1">
        <v>44836</v>
      </c>
      <c r="D3259" s="1">
        <v>44971</v>
      </c>
      <c r="E3259">
        <f t="shared" si="50"/>
        <v>4</v>
      </c>
      <c r="F3259" t="str">
        <f>_xlfn.XLOOKUP(data!$B3259,campaign!$A$2:$A$18,campaign!$B$2:$B$18)</f>
        <v>HandsetWebCapable</v>
      </c>
      <c r="G3259">
        <f>_xlfn.XLOOKUP($F3259,campaign!$B$2:$B$18,campaign!$D$2:$D$18)</f>
        <v>62</v>
      </c>
      <c r="H3259" t="str">
        <f>_xlfn.XLOOKUP($A3259,customer!$A$2:$A$978,customer!$B$2:$B$978)</f>
        <v>Minnie Ebdon</v>
      </c>
    </row>
    <row r="3260" spans="1:8" x14ac:dyDescent="0.2">
      <c r="A3260" t="s">
        <v>3118</v>
      </c>
      <c r="B3260" t="s">
        <v>3922</v>
      </c>
      <c r="C3260" s="1">
        <v>44836</v>
      </c>
      <c r="D3260" s="1">
        <v>44987</v>
      </c>
      <c r="E3260">
        <f t="shared" si="50"/>
        <v>5</v>
      </c>
      <c r="F3260" t="str">
        <f>_xlfn.XLOOKUP(data!$B3260,campaign!$A$2:$A$18,campaign!$B$2:$B$18)</f>
        <v>HandsetWebCapable</v>
      </c>
      <c r="G3260">
        <f>_xlfn.XLOOKUP($F3260,campaign!$B$2:$B$18,campaign!$D$2:$D$18)</f>
        <v>62</v>
      </c>
      <c r="H3260" t="str">
        <f>_xlfn.XLOOKUP($A3260,customer!$A$2:$A$978,customer!$B$2:$B$978)</f>
        <v>Minnie Ebdon</v>
      </c>
    </row>
    <row r="3261" spans="1:8" x14ac:dyDescent="0.2">
      <c r="A3261" t="s">
        <v>3118</v>
      </c>
      <c r="B3261" t="s">
        <v>3922</v>
      </c>
      <c r="C3261" s="1">
        <v>44836</v>
      </c>
      <c r="D3261" s="1">
        <v>45031</v>
      </c>
      <c r="E3261">
        <f t="shared" si="50"/>
        <v>6</v>
      </c>
      <c r="F3261" t="str">
        <f>_xlfn.XLOOKUP(data!$B3261,campaign!$A$2:$A$18,campaign!$B$2:$B$18)</f>
        <v>HandsetWebCapable</v>
      </c>
      <c r="G3261">
        <f>_xlfn.XLOOKUP($F3261,campaign!$B$2:$B$18,campaign!$D$2:$D$18)</f>
        <v>62</v>
      </c>
      <c r="H3261" t="str">
        <f>_xlfn.XLOOKUP($A3261,customer!$A$2:$A$978,customer!$B$2:$B$978)</f>
        <v>Minnie Ebdon</v>
      </c>
    </row>
    <row r="3262" spans="1:8" x14ac:dyDescent="0.2">
      <c r="A3262" t="s">
        <v>3118</v>
      </c>
      <c r="B3262" t="s">
        <v>3922</v>
      </c>
      <c r="C3262" s="1">
        <v>44836</v>
      </c>
      <c r="D3262" s="1">
        <v>45059</v>
      </c>
      <c r="E3262">
        <f t="shared" si="50"/>
        <v>7</v>
      </c>
      <c r="F3262" t="str">
        <f>_xlfn.XLOOKUP(data!$B3262,campaign!$A$2:$A$18,campaign!$B$2:$B$18)</f>
        <v>HandsetWebCapable</v>
      </c>
      <c r="G3262">
        <f>_xlfn.XLOOKUP($F3262,campaign!$B$2:$B$18,campaign!$D$2:$D$18)</f>
        <v>62</v>
      </c>
      <c r="H3262" t="str">
        <f>_xlfn.XLOOKUP($A3262,customer!$A$2:$A$978,customer!$B$2:$B$978)</f>
        <v>Minnie Ebdon</v>
      </c>
    </row>
    <row r="3263" spans="1:8" x14ac:dyDescent="0.2">
      <c r="A3263" t="s">
        <v>3119</v>
      </c>
      <c r="B3263" t="s">
        <v>3952</v>
      </c>
      <c r="C3263" s="1">
        <v>45033</v>
      </c>
      <c r="D3263" s="1">
        <v>45033</v>
      </c>
      <c r="E3263">
        <f t="shared" si="50"/>
        <v>0</v>
      </c>
      <c r="F3263" t="str">
        <f>_xlfn.XLOOKUP(data!$B3263,campaign!$A$2:$A$18,campaign!$B$2:$B$18)</f>
        <v>MadeCallToRetentionTeam</v>
      </c>
      <c r="G3263">
        <f>_xlfn.XLOOKUP($F3263,campaign!$B$2:$B$18,campaign!$D$2:$D$18)</f>
        <v>16</v>
      </c>
      <c r="H3263" t="str">
        <f>_xlfn.XLOOKUP($A3263,customer!$A$2:$A$978,customer!$B$2:$B$978)</f>
        <v>Rosamund Dumberrill</v>
      </c>
    </row>
    <row r="3264" spans="1:8" x14ac:dyDescent="0.2">
      <c r="A3264" t="s">
        <v>3119</v>
      </c>
      <c r="B3264" t="s">
        <v>3952</v>
      </c>
      <c r="C3264" s="1">
        <v>45033</v>
      </c>
      <c r="D3264" s="1">
        <v>45066</v>
      </c>
      <c r="E3264">
        <f t="shared" si="50"/>
        <v>1</v>
      </c>
      <c r="F3264" t="str">
        <f>_xlfn.XLOOKUP(data!$B3264,campaign!$A$2:$A$18,campaign!$B$2:$B$18)</f>
        <v>MadeCallToRetentionTeam</v>
      </c>
      <c r="G3264">
        <f>_xlfn.XLOOKUP($F3264,campaign!$B$2:$B$18,campaign!$D$2:$D$18)</f>
        <v>16</v>
      </c>
      <c r="H3264" t="str">
        <f>_xlfn.XLOOKUP($A3264,customer!$A$2:$A$978,customer!$B$2:$B$978)</f>
        <v>Rosamund Dumberrill</v>
      </c>
    </row>
    <row r="3265" spans="1:8" x14ac:dyDescent="0.2">
      <c r="A3265" t="s">
        <v>3119</v>
      </c>
      <c r="B3265" t="s">
        <v>3952</v>
      </c>
      <c r="C3265" s="1">
        <v>45033</v>
      </c>
      <c r="D3265" s="1">
        <v>45078</v>
      </c>
      <c r="E3265">
        <f t="shared" si="50"/>
        <v>1</v>
      </c>
      <c r="F3265" t="str">
        <f>_xlfn.XLOOKUP(data!$B3265,campaign!$A$2:$A$18,campaign!$B$2:$B$18)</f>
        <v>MadeCallToRetentionTeam</v>
      </c>
      <c r="G3265">
        <f>_xlfn.XLOOKUP($F3265,campaign!$B$2:$B$18,campaign!$D$2:$D$18)</f>
        <v>16</v>
      </c>
      <c r="H3265" t="str">
        <f>_xlfn.XLOOKUP($A3265,customer!$A$2:$A$978,customer!$B$2:$B$978)</f>
        <v>Rosamund Dumberrill</v>
      </c>
    </row>
    <row r="3266" spans="1:8" x14ac:dyDescent="0.2">
      <c r="A3266" t="s">
        <v>3119</v>
      </c>
      <c r="B3266" t="s">
        <v>3929</v>
      </c>
      <c r="C3266" s="1">
        <v>45040</v>
      </c>
      <c r="D3266" s="1">
        <v>45040</v>
      </c>
      <c r="E3266">
        <f t="shared" si="50"/>
        <v>0</v>
      </c>
      <c r="F3266" t="str">
        <f>_xlfn.XLOOKUP(data!$B3266,campaign!$A$2:$A$18,campaign!$B$2:$B$18)</f>
        <v>NonUSTravel</v>
      </c>
      <c r="G3266">
        <f>_xlfn.XLOOKUP($F3266,campaign!$B$2:$B$18,campaign!$D$2:$D$18)</f>
        <v>66</v>
      </c>
      <c r="H3266" t="str">
        <f>_xlfn.XLOOKUP($A3266,customer!$A$2:$A$978,customer!$B$2:$B$978)</f>
        <v>Rosamund Dumberrill</v>
      </c>
    </row>
    <row r="3267" spans="1:8" x14ac:dyDescent="0.2">
      <c r="A3267" t="s">
        <v>3119</v>
      </c>
      <c r="B3267" t="s">
        <v>3929</v>
      </c>
      <c r="C3267" s="1">
        <v>45040</v>
      </c>
      <c r="D3267" s="1">
        <v>45075</v>
      </c>
      <c r="E3267">
        <f t="shared" ref="E3267:E3330" si="51">DATEDIF(C3267,D3267,"M")</f>
        <v>1</v>
      </c>
      <c r="F3267" t="str">
        <f>_xlfn.XLOOKUP(data!$B3267,campaign!$A$2:$A$18,campaign!$B$2:$B$18)</f>
        <v>NonUSTravel</v>
      </c>
      <c r="G3267">
        <f>_xlfn.XLOOKUP($F3267,campaign!$B$2:$B$18,campaign!$D$2:$D$18)</f>
        <v>66</v>
      </c>
      <c r="H3267" t="str">
        <f>_xlfn.XLOOKUP($A3267,customer!$A$2:$A$978,customer!$B$2:$B$978)</f>
        <v>Rosamund Dumberrill</v>
      </c>
    </row>
    <row r="3268" spans="1:8" x14ac:dyDescent="0.2">
      <c r="A3268" t="s">
        <v>3119</v>
      </c>
      <c r="B3268" t="s">
        <v>3929</v>
      </c>
      <c r="C3268" s="1">
        <v>45040</v>
      </c>
      <c r="D3268" s="1">
        <v>45083</v>
      </c>
      <c r="E3268">
        <f t="shared" si="51"/>
        <v>1</v>
      </c>
      <c r="F3268" t="str">
        <f>_xlfn.XLOOKUP(data!$B3268,campaign!$A$2:$A$18,campaign!$B$2:$B$18)</f>
        <v>NonUSTravel</v>
      </c>
      <c r="G3268">
        <f>_xlfn.XLOOKUP($F3268,campaign!$B$2:$B$18,campaign!$D$2:$D$18)</f>
        <v>66</v>
      </c>
      <c r="H3268" t="str">
        <f>_xlfn.XLOOKUP($A3268,customer!$A$2:$A$978,customer!$B$2:$B$978)</f>
        <v>Rosamund Dumberrill</v>
      </c>
    </row>
    <row r="3269" spans="1:8" x14ac:dyDescent="0.2">
      <c r="A3269" t="s">
        <v>3120</v>
      </c>
      <c r="B3269" t="s">
        <v>3929</v>
      </c>
      <c r="C3269" s="1">
        <v>44872</v>
      </c>
      <c r="D3269" s="1">
        <v>44872</v>
      </c>
      <c r="E3269">
        <f t="shared" si="51"/>
        <v>0</v>
      </c>
      <c r="F3269" t="str">
        <f>_xlfn.XLOOKUP(data!$B3269,campaign!$A$2:$A$18,campaign!$B$2:$B$18)</f>
        <v>NonUSTravel</v>
      </c>
      <c r="G3269">
        <f>_xlfn.XLOOKUP($F3269,campaign!$B$2:$B$18,campaign!$D$2:$D$18)</f>
        <v>66</v>
      </c>
      <c r="H3269" t="str">
        <f>_xlfn.XLOOKUP($A3269,customer!$A$2:$A$978,customer!$B$2:$B$978)</f>
        <v>Vilma Hearnah</v>
      </c>
    </row>
    <row r="3270" spans="1:8" x14ac:dyDescent="0.2">
      <c r="A3270" t="s">
        <v>3120</v>
      </c>
      <c r="B3270" t="s">
        <v>3929</v>
      </c>
      <c r="C3270" s="1">
        <v>44872</v>
      </c>
      <c r="D3270" s="1">
        <v>44906</v>
      </c>
      <c r="E3270">
        <f t="shared" si="51"/>
        <v>1</v>
      </c>
      <c r="F3270" t="str">
        <f>_xlfn.XLOOKUP(data!$B3270,campaign!$A$2:$A$18,campaign!$B$2:$B$18)</f>
        <v>NonUSTravel</v>
      </c>
      <c r="G3270">
        <f>_xlfn.XLOOKUP($F3270,campaign!$B$2:$B$18,campaign!$D$2:$D$18)</f>
        <v>66</v>
      </c>
      <c r="H3270" t="str">
        <f>_xlfn.XLOOKUP($A3270,customer!$A$2:$A$978,customer!$B$2:$B$978)</f>
        <v>Vilma Hearnah</v>
      </c>
    </row>
    <row r="3271" spans="1:8" x14ac:dyDescent="0.2">
      <c r="A3271" t="s">
        <v>3120</v>
      </c>
      <c r="B3271" t="s">
        <v>3929</v>
      </c>
      <c r="C3271" s="1">
        <v>44872</v>
      </c>
      <c r="D3271" s="1">
        <v>44934</v>
      </c>
      <c r="E3271">
        <f t="shared" si="51"/>
        <v>2</v>
      </c>
      <c r="F3271" t="str">
        <f>_xlfn.XLOOKUP(data!$B3271,campaign!$A$2:$A$18,campaign!$B$2:$B$18)</f>
        <v>NonUSTravel</v>
      </c>
      <c r="G3271">
        <f>_xlfn.XLOOKUP($F3271,campaign!$B$2:$B$18,campaign!$D$2:$D$18)</f>
        <v>66</v>
      </c>
      <c r="H3271" t="str">
        <f>_xlfn.XLOOKUP($A3271,customer!$A$2:$A$978,customer!$B$2:$B$978)</f>
        <v>Vilma Hearnah</v>
      </c>
    </row>
    <row r="3272" spans="1:8" x14ac:dyDescent="0.2">
      <c r="A3272" t="s">
        <v>3120</v>
      </c>
      <c r="B3272" t="s">
        <v>3929</v>
      </c>
      <c r="C3272" s="1">
        <v>44872</v>
      </c>
      <c r="D3272" s="1">
        <v>44978</v>
      </c>
      <c r="E3272">
        <f t="shared" si="51"/>
        <v>3</v>
      </c>
      <c r="F3272" t="str">
        <f>_xlfn.XLOOKUP(data!$B3272,campaign!$A$2:$A$18,campaign!$B$2:$B$18)</f>
        <v>NonUSTravel</v>
      </c>
      <c r="G3272">
        <f>_xlfn.XLOOKUP($F3272,campaign!$B$2:$B$18,campaign!$D$2:$D$18)</f>
        <v>66</v>
      </c>
      <c r="H3272" t="str">
        <f>_xlfn.XLOOKUP($A3272,customer!$A$2:$A$978,customer!$B$2:$B$978)</f>
        <v>Vilma Hearnah</v>
      </c>
    </row>
    <row r="3273" spans="1:8" x14ac:dyDescent="0.2">
      <c r="A3273" t="s">
        <v>3120</v>
      </c>
      <c r="B3273" t="s">
        <v>3929</v>
      </c>
      <c r="C3273" s="1">
        <v>44872</v>
      </c>
      <c r="D3273" s="1">
        <v>45004</v>
      </c>
      <c r="E3273">
        <f t="shared" si="51"/>
        <v>4</v>
      </c>
      <c r="F3273" t="str">
        <f>_xlfn.XLOOKUP(data!$B3273,campaign!$A$2:$A$18,campaign!$B$2:$B$18)</f>
        <v>NonUSTravel</v>
      </c>
      <c r="G3273">
        <f>_xlfn.XLOOKUP($F3273,campaign!$B$2:$B$18,campaign!$D$2:$D$18)</f>
        <v>66</v>
      </c>
      <c r="H3273" t="str">
        <f>_xlfn.XLOOKUP($A3273,customer!$A$2:$A$978,customer!$B$2:$B$978)</f>
        <v>Vilma Hearnah</v>
      </c>
    </row>
    <row r="3274" spans="1:8" x14ac:dyDescent="0.2">
      <c r="A3274" t="s">
        <v>3120</v>
      </c>
      <c r="B3274" t="s">
        <v>3929</v>
      </c>
      <c r="C3274" s="1">
        <v>44872</v>
      </c>
      <c r="D3274" s="1">
        <v>45031</v>
      </c>
      <c r="E3274">
        <f t="shared" si="51"/>
        <v>5</v>
      </c>
      <c r="F3274" t="str">
        <f>_xlfn.XLOOKUP(data!$B3274,campaign!$A$2:$A$18,campaign!$B$2:$B$18)</f>
        <v>NonUSTravel</v>
      </c>
      <c r="G3274">
        <f>_xlfn.XLOOKUP($F3274,campaign!$B$2:$B$18,campaign!$D$2:$D$18)</f>
        <v>66</v>
      </c>
      <c r="H3274" t="str">
        <f>_xlfn.XLOOKUP($A3274,customer!$A$2:$A$978,customer!$B$2:$B$978)</f>
        <v>Vilma Hearnah</v>
      </c>
    </row>
    <row r="3275" spans="1:8" x14ac:dyDescent="0.2">
      <c r="A3275" t="s">
        <v>3120</v>
      </c>
      <c r="B3275" t="s">
        <v>3929</v>
      </c>
      <c r="C3275" s="1">
        <v>44872</v>
      </c>
      <c r="D3275" s="1">
        <v>45065</v>
      </c>
      <c r="E3275">
        <f t="shared" si="51"/>
        <v>6</v>
      </c>
      <c r="F3275" t="str">
        <f>_xlfn.XLOOKUP(data!$B3275,campaign!$A$2:$A$18,campaign!$B$2:$B$18)</f>
        <v>NonUSTravel</v>
      </c>
      <c r="G3275">
        <f>_xlfn.XLOOKUP($F3275,campaign!$B$2:$B$18,campaign!$D$2:$D$18)</f>
        <v>66</v>
      </c>
      <c r="H3275" t="str">
        <f>_xlfn.XLOOKUP($A3275,customer!$A$2:$A$978,customer!$B$2:$B$978)</f>
        <v>Vilma Hearnah</v>
      </c>
    </row>
    <row r="3276" spans="1:8" x14ac:dyDescent="0.2">
      <c r="A3276" t="s">
        <v>3120</v>
      </c>
      <c r="B3276" t="s">
        <v>3923</v>
      </c>
      <c r="C3276" s="1">
        <v>45026</v>
      </c>
      <c r="D3276" s="1">
        <v>45026</v>
      </c>
      <c r="E3276">
        <f t="shared" si="51"/>
        <v>0</v>
      </c>
      <c r="F3276" t="str">
        <f>_xlfn.XLOOKUP(data!$B3276,campaign!$A$2:$A$18,campaign!$B$2:$B$18)</f>
        <v>TruckOwner</v>
      </c>
      <c r="G3276">
        <f>_xlfn.XLOOKUP($F3276,campaign!$B$2:$B$18,campaign!$D$2:$D$18)</f>
        <v>26</v>
      </c>
      <c r="H3276" t="str">
        <f>_xlfn.XLOOKUP($A3276,customer!$A$2:$A$978,customer!$B$2:$B$978)</f>
        <v>Vilma Hearnah</v>
      </c>
    </row>
    <row r="3277" spans="1:8" x14ac:dyDescent="0.2">
      <c r="A3277" t="s">
        <v>3120</v>
      </c>
      <c r="B3277" t="s">
        <v>3923</v>
      </c>
      <c r="C3277" s="1">
        <v>45026</v>
      </c>
      <c r="D3277" s="1">
        <v>45061</v>
      </c>
      <c r="E3277">
        <f t="shared" si="51"/>
        <v>1</v>
      </c>
      <c r="F3277" t="str">
        <f>_xlfn.XLOOKUP(data!$B3277,campaign!$A$2:$A$18,campaign!$B$2:$B$18)</f>
        <v>TruckOwner</v>
      </c>
      <c r="G3277">
        <f>_xlfn.XLOOKUP($F3277,campaign!$B$2:$B$18,campaign!$D$2:$D$18)</f>
        <v>26</v>
      </c>
      <c r="H3277" t="str">
        <f>_xlfn.XLOOKUP($A3277,customer!$A$2:$A$978,customer!$B$2:$B$978)</f>
        <v>Vilma Hearnah</v>
      </c>
    </row>
    <row r="3278" spans="1:8" x14ac:dyDescent="0.2">
      <c r="A3278" t="s">
        <v>3121</v>
      </c>
      <c r="B3278" t="s">
        <v>3929</v>
      </c>
      <c r="C3278" s="1">
        <v>44589</v>
      </c>
      <c r="D3278" s="1">
        <v>44589</v>
      </c>
      <c r="E3278">
        <f t="shared" si="51"/>
        <v>0</v>
      </c>
      <c r="F3278" t="str">
        <f>_xlfn.XLOOKUP(data!$B3278,campaign!$A$2:$A$18,campaign!$B$2:$B$18)</f>
        <v>NonUSTravel</v>
      </c>
      <c r="G3278">
        <f>_xlfn.XLOOKUP($F3278,campaign!$B$2:$B$18,campaign!$D$2:$D$18)</f>
        <v>66</v>
      </c>
      <c r="H3278" t="str">
        <f>_xlfn.XLOOKUP($A3278,customer!$A$2:$A$978,customer!$B$2:$B$978)</f>
        <v>Addie Chillcot</v>
      </c>
    </row>
    <row r="3279" spans="1:8" x14ac:dyDescent="0.2">
      <c r="A3279" t="s">
        <v>3121</v>
      </c>
      <c r="B3279" t="s">
        <v>3929</v>
      </c>
      <c r="C3279" s="1">
        <v>44589</v>
      </c>
      <c r="D3279" s="1">
        <v>44656</v>
      </c>
      <c r="E3279">
        <f t="shared" si="51"/>
        <v>2</v>
      </c>
      <c r="F3279" t="str">
        <f>_xlfn.XLOOKUP(data!$B3279,campaign!$A$2:$A$18,campaign!$B$2:$B$18)</f>
        <v>NonUSTravel</v>
      </c>
      <c r="G3279">
        <f>_xlfn.XLOOKUP($F3279,campaign!$B$2:$B$18,campaign!$D$2:$D$18)</f>
        <v>66</v>
      </c>
      <c r="H3279" t="str">
        <f>_xlfn.XLOOKUP($A3279,customer!$A$2:$A$978,customer!$B$2:$B$978)</f>
        <v>Addie Chillcot</v>
      </c>
    </row>
    <row r="3280" spans="1:8" x14ac:dyDescent="0.2">
      <c r="A3280" t="s">
        <v>3121</v>
      </c>
      <c r="B3280" t="s">
        <v>3929</v>
      </c>
      <c r="C3280" s="1">
        <v>44589</v>
      </c>
      <c r="D3280" s="1">
        <v>44715</v>
      </c>
      <c r="E3280">
        <f t="shared" si="51"/>
        <v>4</v>
      </c>
      <c r="F3280" t="str">
        <f>_xlfn.XLOOKUP(data!$B3280,campaign!$A$2:$A$18,campaign!$B$2:$B$18)</f>
        <v>NonUSTravel</v>
      </c>
      <c r="G3280">
        <f>_xlfn.XLOOKUP($F3280,campaign!$B$2:$B$18,campaign!$D$2:$D$18)</f>
        <v>66</v>
      </c>
      <c r="H3280" t="str">
        <f>_xlfn.XLOOKUP($A3280,customer!$A$2:$A$978,customer!$B$2:$B$978)</f>
        <v>Addie Chillcot</v>
      </c>
    </row>
    <row r="3281" spans="1:8" x14ac:dyDescent="0.2">
      <c r="A3281" t="s">
        <v>3121</v>
      </c>
      <c r="B3281" t="s">
        <v>3929</v>
      </c>
      <c r="C3281" s="1">
        <v>44589</v>
      </c>
      <c r="D3281" s="1">
        <v>44772</v>
      </c>
      <c r="E3281">
        <f t="shared" si="51"/>
        <v>6</v>
      </c>
      <c r="F3281" t="str">
        <f>_xlfn.XLOOKUP(data!$B3281,campaign!$A$2:$A$18,campaign!$B$2:$B$18)</f>
        <v>NonUSTravel</v>
      </c>
      <c r="G3281">
        <f>_xlfn.XLOOKUP($F3281,campaign!$B$2:$B$18,campaign!$D$2:$D$18)</f>
        <v>66</v>
      </c>
      <c r="H3281" t="str">
        <f>_xlfn.XLOOKUP($A3281,customer!$A$2:$A$978,customer!$B$2:$B$978)</f>
        <v>Addie Chillcot</v>
      </c>
    </row>
    <row r="3282" spans="1:8" x14ac:dyDescent="0.2">
      <c r="A3282" t="s">
        <v>3121</v>
      </c>
      <c r="B3282" t="s">
        <v>3929</v>
      </c>
      <c r="C3282" s="1">
        <v>44589</v>
      </c>
      <c r="D3282" s="1">
        <v>44775</v>
      </c>
      <c r="E3282">
        <f t="shared" si="51"/>
        <v>6</v>
      </c>
      <c r="F3282" t="str">
        <f>_xlfn.XLOOKUP(data!$B3282,campaign!$A$2:$A$18,campaign!$B$2:$B$18)</f>
        <v>NonUSTravel</v>
      </c>
      <c r="G3282">
        <f>_xlfn.XLOOKUP($F3282,campaign!$B$2:$B$18,campaign!$D$2:$D$18)</f>
        <v>66</v>
      </c>
      <c r="H3282" t="str">
        <f>_xlfn.XLOOKUP($A3282,customer!$A$2:$A$978,customer!$B$2:$B$978)</f>
        <v>Addie Chillcot</v>
      </c>
    </row>
    <row r="3283" spans="1:8" x14ac:dyDescent="0.2">
      <c r="A3283" t="s">
        <v>3121</v>
      </c>
      <c r="B3283" t="s">
        <v>3929</v>
      </c>
      <c r="C3283" s="1">
        <v>44589</v>
      </c>
      <c r="D3283" s="1">
        <v>44814</v>
      </c>
      <c r="E3283">
        <f t="shared" si="51"/>
        <v>7</v>
      </c>
      <c r="F3283" t="str">
        <f>_xlfn.XLOOKUP(data!$B3283,campaign!$A$2:$A$18,campaign!$B$2:$B$18)</f>
        <v>NonUSTravel</v>
      </c>
      <c r="G3283">
        <f>_xlfn.XLOOKUP($F3283,campaign!$B$2:$B$18,campaign!$D$2:$D$18)</f>
        <v>66</v>
      </c>
      <c r="H3283" t="str">
        <f>_xlfn.XLOOKUP($A3283,customer!$A$2:$A$978,customer!$B$2:$B$978)</f>
        <v>Addie Chillcot</v>
      </c>
    </row>
    <row r="3284" spans="1:8" x14ac:dyDescent="0.2">
      <c r="A3284" t="s">
        <v>3121</v>
      </c>
      <c r="B3284" t="s">
        <v>3929</v>
      </c>
      <c r="C3284" s="1">
        <v>44589</v>
      </c>
      <c r="D3284" s="1">
        <v>44841</v>
      </c>
      <c r="E3284">
        <f t="shared" si="51"/>
        <v>8</v>
      </c>
      <c r="F3284" t="str">
        <f>_xlfn.XLOOKUP(data!$B3284,campaign!$A$2:$A$18,campaign!$B$2:$B$18)</f>
        <v>NonUSTravel</v>
      </c>
      <c r="G3284">
        <f>_xlfn.XLOOKUP($F3284,campaign!$B$2:$B$18,campaign!$D$2:$D$18)</f>
        <v>66</v>
      </c>
      <c r="H3284" t="str">
        <f>_xlfn.XLOOKUP($A3284,customer!$A$2:$A$978,customer!$B$2:$B$978)</f>
        <v>Addie Chillcot</v>
      </c>
    </row>
    <row r="3285" spans="1:8" x14ac:dyDescent="0.2">
      <c r="A3285" t="s">
        <v>3121</v>
      </c>
      <c r="B3285" t="s">
        <v>3929</v>
      </c>
      <c r="C3285" s="1">
        <v>44589</v>
      </c>
      <c r="D3285" s="1">
        <v>44875</v>
      </c>
      <c r="E3285">
        <f t="shared" si="51"/>
        <v>9</v>
      </c>
      <c r="F3285" t="str">
        <f>_xlfn.XLOOKUP(data!$B3285,campaign!$A$2:$A$18,campaign!$B$2:$B$18)</f>
        <v>NonUSTravel</v>
      </c>
      <c r="G3285">
        <f>_xlfn.XLOOKUP($F3285,campaign!$B$2:$B$18,campaign!$D$2:$D$18)</f>
        <v>66</v>
      </c>
      <c r="H3285" t="str">
        <f>_xlfn.XLOOKUP($A3285,customer!$A$2:$A$978,customer!$B$2:$B$978)</f>
        <v>Addie Chillcot</v>
      </c>
    </row>
    <row r="3286" spans="1:8" x14ac:dyDescent="0.2">
      <c r="A3286" t="s">
        <v>3121</v>
      </c>
      <c r="B3286" t="s">
        <v>3929</v>
      </c>
      <c r="C3286" s="1">
        <v>44589</v>
      </c>
      <c r="D3286" s="1">
        <v>44930</v>
      </c>
      <c r="E3286">
        <f t="shared" si="51"/>
        <v>11</v>
      </c>
      <c r="F3286" t="str">
        <f>_xlfn.XLOOKUP(data!$B3286,campaign!$A$2:$A$18,campaign!$B$2:$B$18)</f>
        <v>NonUSTravel</v>
      </c>
      <c r="G3286">
        <f>_xlfn.XLOOKUP($F3286,campaign!$B$2:$B$18,campaign!$D$2:$D$18)</f>
        <v>66</v>
      </c>
      <c r="H3286" t="str">
        <f>_xlfn.XLOOKUP($A3286,customer!$A$2:$A$978,customer!$B$2:$B$978)</f>
        <v>Addie Chillcot</v>
      </c>
    </row>
    <row r="3287" spans="1:8" x14ac:dyDescent="0.2">
      <c r="A3287" t="s">
        <v>3121</v>
      </c>
      <c r="B3287" t="s">
        <v>3929</v>
      </c>
      <c r="C3287" s="1">
        <v>44589</v>
      </c>
      <c r="D3287" s="1">
        <v>44963</v>
      </c>
      <c r="E3287">
        <f t="shared" si="51"/>
        <v>12</v>
      </c>
      <c r="F3287" t="str">
        <f>_xlfn.XLOOKUP(data!$B3287,campaign!$A$2:$A$18,campaign!$B$2:$B$18)</f>
        <v>NonUSTravel</v>
      </c>
      <c r="G3287">
        <f>_xlfn.XLOOKUP($F3287,campaign!$B$2:$B$18,campaign!$D$2:$D$18)</f>
        <v>66</v>
      </c>
      <c r="H3287" t="str">
        <f>_xlfn.XLOOKUP($A3287,customer!$A$2:$A$978,customer!$B$2:$B$978)</f>
        <v>Addie Chillcot</v>
      </c>
    </row>
    <row r="3288" spans="1:8" x14ac:dyDescent="0.2">
      <c r="A3288" t="s">
        <v>3121</v>
      </c>
      <c r="B3288" t="s">
        <v>3929</v>
      </c>
      <c r="C3288" s="1">
        <v>44589</v>
      </c>
      <c r="D3288" s="1">
        <v>44987</v>
      </c>
      <c r="E3288">
        <f t="shared" si="51"/>
        <v>13</v>
      </c>
      <c r="F3288" t="str">
        <f>_xlfn.XLOOKUP(data!$B3288,campaign!$A$2:$A$18,campaign!$B$2:$B$18)</f>
        <v>NonUSTravel</v>
      </c>
      <c r="G3288">
        <f>_xlfn.XLOOKUP($F3288,campaign!$B$2:$B$18,campaign!$D$2:$D$18)</f>
        <v>66</v>
      </c>
      <c r="H3288" t="str">
        <f>_xlfn.XLOOKUP($A3288,customer!$A$2:$A$978,customer!$B$2:$B$978)</f>
        <v>Addie Chillcot</v>
      </c>
    </row>
    <row r="3289" spans="1:8" x14ac:dyDescent="0.2">
      <c r="A3289" t="s">
        <v>3121</v>
      </c>
      <c r="B3289" t="s">
        <v>3929</v>
      </c>
      <c r="C3289" s="1">
        <v>44589</v>
      </c>
      <c r="D3289" s="1">
        <v>45019</v>
      </c>
      <c r="E3289">
        <f t="shared" si="51"/>
        <v>14</v>
      </c>
      <c r="F3289" t="str">
        <f>_xlfn.XLOOKUP(data!$B3289,campaign!$A$2:$A$18,campaign!$B$2:$B$18)</f>
        <v>NonUSTravel</v>
      </c>
      <c r="G3289">
        <f>_xlfn.XLOOKUP($F3289,campaign!$B$2:$B$18,campaign!$D$2:$D$18)</f>
        <v>66</v>
      </c>
      <c r="H3289" t="str">
        <f>_xlfn.XLOOKUP($A3289,customer!$A$2:$A$978,customer!$B$2:$B$978)</f>
        <v>Addie Chillcot</v>
      </c>
    </row>
    <row r="3290" spans="1:8" x14ac:dyDescent="0.2">
      <c r="A3290" t="s">
        <v>3121</v>
      </c>
      <c r="B3290" t="s">
        <v>3926</v>
      </c>
      <c r="C3290" s="1">
        <v>44717</v>
      </c>
      <c r="D3290" s="1">
        <v>44717</v>
      </c>
      <c r="E3290">
        <f t="shared" si="51"/>
        <v>0</v>
      </c>
      <c r="F3290" t="str">
        <f>_xlfn.XLOOKUP(data!$B3290,campaign!$A$2:$A$18,campaign!$B$2:$B$18)</f>
        <v>BuysViaMailOrder</v>
      </c>
      <c r="G3290">
        <f>_xlfn.XLOOKUP($F3290,campaign!$B$2:$B$18,campaign!$D$2:$D$18)</f>
        <v>25</v>
      </c>
      <c r="H3290" t="str">
        <f>_xlfn.XLOOKUP($A3290,customer!$A$2:$A$978,customer!$B$2:$B$978)</f>
        <v>Addie Chillcot</v>
      </c>
    </row>
    <row r="3291" spans="1:8" x14ac:dyDescent="0.2">
      <c r="A3291" t="s">
        <v>3121</v>
      </c>
      <c r="B3291" t="s">
        <v>3926</v>
      </c>
      <c r="C3291" s="1">
        <v>44717</v>
      </c>
      <c r="D3291" s="1">
        <v>44747</v>
      </c>
      <c r="E3291">
        <f t="shared" si="51"/>
        <v>1</v>
      </c>
      <c r="F3291" t="str">
        <f>_xlfn.XLOOKUP(data!$B3291,campaign!$A$2:$A$18,campaign!$B$2:$B$18)</f>
        <v>BuysViaMailOrder</v>
      </c>
      <c r="G3291">
        <f>_xlfn.XLOOKUP($F3291,campaign!$B$2:$B$18,campaign!$D$2:$D$18)</f>
        <v>25</v>
      </c>
      <c r="H3291" t="str">
        <f>_xlfn.XLOOKUP($A3291,customer!$A$2:$A$978,customer!$B$2:$B$978)</f>
        <v>Addie Chillcot</v>
      </c>
    </row>
    <row r="3292" spans="1:8" x14ac:dyDescent="0.2">
      <c r="A3292" t="s">
        <v>3121</v>
      </c>
      <c r="B3292" t="s">
        <v>3926</v>
      </c>
      <c r="C3292" s="1">
        <v>44717</v>
      </c>
      <c r="D3292" s="1">
        <v>44784</v>
      </c>
      <c r="E3292">
        <f t="shared" si="51"/>
        <v>2</v>
      </c>
      <c r="F3292" t="str">
        <f>_xlfn.XLOOKUP(data!$B3292,campaign!$A$2:$A$18,campaign!$B$2:$B$18)</f>
        <v>BuysViaMailOrder</v>
      </c>
      <c r="G3292">
        <f>_xlfn.XLOOKUP($F3292,campaign!$B$2:$B$18,campaign!$D$2:$D$18)</f>
        <v>25</v>
      </c>
      <c r="H3292" t="str">
        <f>_xlfn.XLOOKUP($A3292,customer!$A$2:$A$978,customer!$B$2:$B$978)</f>
        <v>Addie Chillcot</v>
      </c>
    </row>
    <row r="3293" spans="1:8" x14ac:dyDescent="0.2">
      <c r="A3293" t="s">
        <v>3121</v>
      </c>
      <c r="B3293" t="s">
        <v>3926</v>
      </c>
      <c r="C3293" s="1">
        <v>44717</v>
      </c>
      <c r="D3293" s="1">
        <v>44820</v>
      </c>
      <c r="E3293">
        <f t="shared" si="51"/>
        <v>3</v>
      </c>
      <c r="F3293" t="str">
        <f>_xlfn.XLOOKUP(data!$B3293,campaign!$A$2:$A$18,campaign!$B$2:$B$18)</f>
        <v>BuysViaMailOrder</v>
      </c>
      <c r="G3293">
        <f>_xlfn.XLOOKUP($F3293,campaign!$B$2:$B$18,campaign!$D$2:$D$18)</f>
        <v>25</v>
      </c>
      <c r="H3293" t="str">
        <f>_xlfn.XLOOKUP($A3293,customer!$A$2:$A$978,customer!$B$2:$B$978)</f>
        <v>Addie Chillcot</v>
      </c>
    </row>
    <row r="3294" spans="1:8" x14ac:dyDescent="0.2">
      <c r="A3294" t="s">
        <v>3121</v>
      </c>
      <c r="B3294" t="s">
        <v>3926</v>
      </c>
      <c r="C3294" s="1">
        <v>44717</v>
      </c>
      <c r="D3294" s="1">
        <v>44912</v>
      </c>
      <c r="E3294">
        <f t="shared" si="51"/>
        <v>6</v>
      </c>
      <c r="F3294" t="str">
        <f>_xlfn.XLOOKUP(data!$B3294,campaign!$A$2:$A$18,campaign!$B$2:$B$18)</f>
        <v>BuysViaMailOrder</v>
      </c>
      <c r="G3294">
        <f>_xlfn.XLOOKUP($F3294,campaign!$B$2:$B$18,campaign!$D$2:$D$18)</f>
        <v>25</v>
      </c>
      <c r="H3294" t="str">
        <f>_xlfn.XLOOKUP($A3294,customer!$A$2:$A$978,customer!$B$2:$B$978)</f>
        <v>Addie Chillcot</v>
      </c>
    </row>
    <row r="3295" spans="1:8" x14ac:dyDescent="0.2">
      <c r="A3295" t="s">
        <v>3121</v>
      </c>
      <c r="B3295" t="s">
        <v>3926</v>
      </c>
      <c r="C3295" s="1">
        <v>44717</v>
      </c>
      <c r="D3295" s="1">
        <v>44941</v>
      </c>
      <c r="E3295">
        <f t="shared" si="51"/>
        <v>7</v>
      </c>
      <c r="F3295" t="str">
        <f>_xlfn.XLOOKUP(data!$B3295,campaign!$A$2:$A$18,campaign!$B$2:$B$18)</f>
        <v>BuysViaMailOrder</v>
      </c>
      <c r="G3295">
        <f>_xlfn.XLOOKUP($F3295,campaign!$B$2:$B$18,campaign!$D$2:$D$18)</f>
        <v>25</v>
      </c>
      <c r="H3295" t="str">
        <f>_xlfn.XLOOKUP($A3295,customer!$A$2:$A$978,customer!$B$2:$B$978)</f>
        <v>Addie Chillcot</v>
      </c>
    </row>
    <row r="3296" spans="1:8" x14ac:dyDescent="0.2">
      <c r="A3296" t="s">
        <v>3121</v>
      </c>
      <c r="B3296" t="s">
        <v>3926</v>
      </c>
      <c r="C3296" s="1">
        <v>44717</v>
      </c>
      <c r="D3296" s="1">
        <v>44974</v>
      </c>
      <c r="E3296">
        <f t="shared" si="51"/>
        <v>8</v>
      </c>
      <c r="F3296" t="str">
        <f>_xlfn.XLOOKUP(data!$B3296,campaign!$A$2:$A$18,campaign!$B$2:$B$18)</f>
        <v>BuysViaMailOrder</v>
      </c>
      <c r="G3296">
        <f>_xlfn.XLOOKUP($F3296,campaign!$B$2:$B$18,campaign!$D$2:$D$18)</f>
        <v>25</v>
      </c>
      <c r="H3296" t="str">
        <f>_xlfn.XLOOKUP($A3296,customer!$A$2:$A$978,customer!$B$2:$B$978)</f>
        <v>Addie Chillcot</v>
      </c>
    </row>
    <row r="3297" spans="1:8" x14ac:dyDescent="0.2">
      <c r="A3297" t="s">
        <v>3121</v>
      </c>
      <c r="B3297" t="s">
        <v>3926</v>
      </c>
      <c r="C3297" s="1">
        <v>44717</v>
      </c>
      <c r="D3297" s="1">
        <v>45066</v>
      </c>
      <c r="E3297">
        <f t="shared" si="51"/>
        <v>11</v>
      </c>
      <c r="F3297" t="str">
        <f>_xlfn.XLOOKUP(data!$B3297,campaign!$A$2:$A$18,campaign!$B$2:$B$18)</f>
        <v>BuysViaMailOrder</v>
      </c>
      <c r="G3297">
        <f>_xlfn.XLOOKUP($F3297,campaign!$B$2:$B$18,campaign!$D$2:$D$18)</f>
        <v>25</v>
      </c>
      <c r="H3297" t="str">
        <f>_xlfn.XLOOKUP($A3297,customer!$A$2:$A$978,customer!$B$2:$B$978)</f>
        <v>Addie Chillcot</v>
      </c>
    </row>
    <row r="3298" spans="1:8" x14ac:dyDescent="0.2">
      <c r="A3298" t="s">
        <v>3122</v>
      </c>
      <c r="B3298" t="s">
        <v>3921</v>
      </c>
      <c r="C3298" s="1">
        <v>44630</v>
      </c>
      <c r="D3298" s="1">
        <v>44630</v>
      </c>
      <c r="E3298">
        <f t="shared" si="51"/>
        <v>0</v>
      </c>
      <c r="F3298" t="str">
        <f>_xlfn.XLOOKUP(data!$B3298,campaign!$A$2:$A$18,campaign!$B$2:$B$18)</f>
        <v>HandsetRefurbished</v>
      </c>
      <c r="G3298">
        <f>_xlfn.XLOOKUP($F3298,campaign!$B$2:$B$18,campaign!$D$2:$D$18)</f>
        <v>26</v>
      </c>
      <c r="H3298" t="str">
        <f>_xlfn.XLOOKUP($A3298,customer!$A$2:$A$978,customer!$B$2:$B$978)</f>
        <v>Orbadiah Rowat</v>
      </c>
    </row>
    <row r="3299" spans="1:8" x14ac:dyDescent="0.2">
      <c r="A3299" t="s">
        <v>3122</v>
      </c>
      <c r="B3299" t="s">
        <v>3921</v>
      </c>
      <c r="C3299" s="1">
        <v>44630</v>
      </c>
      <c r="D3299" s="1">
        <v>44696</v>
      </c>
      <c r="E3299">
        <f t="shared" si="51"/>
        <v>2</v>
      </c>
      <c r="F3299" t="str">
        <f>_xlfn.XLOOKUP(data!$B3299,campaign!$A$2:$A$18,campaign!$B$2:$B$18)</f>
        <v>HandsetRefurbished</v>
      </c>
      <c r="G3299">
        <f>_xlfn.XLOOKUP($F3299,campaign!$B$2:$B$18,campaign!$D$2:$D$18)</f>
        <v>26</v>
      </c>
      <c r="H3299" t="str">
        <f>_xlfn.XLOOKUP($A3299,customer!$A$2:$A$978,customer!$B$2:$B$978)</f>
        <v>Orbadiah Rowat</v>
      </c>
    </row>
    <row r="3300" spans="1:8" x14ac:dyDescent="0.2">
      <c r="A3300" t="s">
        <v>3122</v>
      </c>
      <c r="B3300" t="s">
        <v>3921</v>
      </c>
      <c r="C3300" s="1">
        <v>44630</v>
      </c>
      <c r="D3300" s="1">
        <v>44723</v>
      </c>
      <c r="E3300">
        <f t="shared" si="51"/>
        <v>3</v>
      </c>
      <c r="F3300" t="str">
        <f>_xlfn.XLOOKUP(data!$B3300,campaign!$A$2:$A$18,campaign!$B$2:$B$18)</f>
        <v>HandsetRefurbished</v>
      </c>
      <c r="G3300">
        <f>_xlfn.XLOOKUP($F3300,campaign!$B$2:$B$18,campaign!$D$2:$D$18)</f>
        <v>26</v>
      </c>
      <c r="H3300" t="str">
        <f>_xlfn.XLOOKUP($A3300,customer!$A$2:$A$978,customer!$B$2:$B$978)</f>
        <v>Orbadiah Rowat</v>
      </c>
    </row>
    <row r="3301" spans="1:8" x14ac:dyDescent="0.2">
      <c r="A3301" t="s">
        <v>3122</v>
      </c>
      <c r="B3301" t="s">
        <v>3921</v>
      </c>
      <c r="C3301" s="1">
        <v>44630</v>
      </c>
      <c r="D3301" s="1">
        <v>44793</v>
      </c>
      <c r="E3301">
        <f t="shared" si="51"/>
        <v>5</v>
      </c>
      <c r="F3301" t="str">
        <f>_xlfn.XLOOKUP(data!$B3301,campaign!$A$2:$A$18,campaign!$B$2:$B$18)</f>
        <v>HandsetRefurbished</v>
      </c>
      <c r="G3301">
        <f>_xlfn.XLOOKUP($F3301,campaign!$B$2:$B$18,campaign!$D$2:$D$18)</f>
        <v>26</v>
      </c>
      <c r="H3301" t="str">
        <f>_xlfn.XLOOKUP($A3301,customer!$A$2:$A$978,customer!$B$2:$B$978)</f>
        <v>Orbadiah Rowat</v>
      </c>
    </row>
    <row r="3302" spans="1:8" x14ac:dyDescent="0.2">
      <c r="A3302" t="s">
        <v>3122</v>
      </c>
      <c r="B3302" t="s">
        <v>3921</v>
      </c>
      <c r="C3302" s="1">
        <v>44630</v>
      </c>
      <c r="D3302" s="1">
        <v>44815</v>
      </c>
      <c r="E3302">
        <f t="shared" si="51"/>
        <v>6</v>
      </c>
      <c r="F3302" t="str">
        <f>_xlfn.XLOOKUP(data!$B3302,campaign!$A$2:$A$18,campaign!$B$2:$B$18)</f>
        <v>HandsetRefurbished</v>
      </c>
      <c r="G3302">
        <f>_xlfn.XLOOKUP($F3302,campaign!$B$2:$B$18,campaign!$D$2:$D$18)</f>
        <v>26</v>
      </c>
      <c r="H3302" t="str">
        <f>_xlfn.XLOOKUP($A3302,customer!$A$2:$A$978,customer!$B$2:$B$978)</f>
        <v>Orbadiah Rowat</v>
      </c>
    </row>
    <row r="3303" spans="1:8" x14ac:dyDescent="0.2">
      <c r="A3303" t="s">
        <v>3122</v>
      </c>
      <c r="B3303" t="s">
        <v>3921</v>
      </c>
      <c r="C3303" s="1">
        <v>44630</v>
      </c>
      <c r="D3303" s="1">
        <v>44875</v>
      </c>
      <c r="E3303">
        <f t="shared" si="51"/>
        <v>8</v>
      </c>
      <c r="F3303" t="str">
        <f>_xlfn.XLOOKUP(data!$B3303,campaign!$A$2:$A$18,campaign!$B$2:$B$18)</f>
        <v>HandsetRefurbished</v>
      </c>
      <c r="G3303">
        <f>_xlfn.XLOOKUP($F3303,campaign!$B$2:$B$18,campaign!$D$2:$D$18)</f>
        <v>26</v>
      </c>
      <c r="H3303" t="str">
        <f>_xlfn.XLOOKUP($A3303,customer!$A$2:$A$978,customer!$B$2:$B$978)</f>
        <v>Orbadiah Rowat</v>
      </c>
    </row>
    <row r="3304" spans="1:8" x14ac:dyDescent="0.2">
      <c r="A3304" t="s">
        <v>3122</v>
      </c>
      <c r="B3304" t="s">
        <v>3921</v>
      </c>
      <c r="C3304" s="1">
        <v>44630</v>
      </c>
      <c r="D3304" s="1">
        <v>44920</v>
      </c>
      <c r="E3304">
        <f t="shared" si="51"/>
        <v>9</v>
      </c>
      <c r="F3304" t="str">
        <f>_xlfn.XLOOKUP(data!$B3304,campaign!$A$2:$A$18,campaign!$B$2:$B$18)</f>
        <v>HandsetRefurbished</v>
      </c>
      <c r="G3304">
        <f>_xlfn.XLOOKUP($F3304,campaign!$B$2:$B$18,campaign!$D$2:$D$18)</f>
        <v>26</v>
      </c>
      <c r="H3304" t="str">
        <f>_xlfn.XLOOKUP($A3304,customer!$A$2:$A$978,customer!$B$2:$B$978)</f>
        <v>Orbadiah Rowat</v>
      </c>
    </row>
    <row r="3305" spans="1:8" x14ac:dyDescent="0.2">
      <c r="A3305" t="s">
        <v>3122</v>
      </c>
      <c r="B3305" t="s">
        <v>3921</v>
      </c>
      <c r="C3305" s="1">
        <v>44630</v>
      </c>
      <c r="D3305" s="1">
        <v>44949</v>
      </c>
      <c r="E3305">
        <f t="shared" si="51"/>
        <v>10</v>
      </c>
      <c r="F3305" t="str">
        <f>_xlfn.XLOOKUP(data!$B3305,campaign!$A$2:$A$18,campaign!$B$2:$B$18)</f>
        <v>HandsetRefurbished</v>
      </c>
      <c r="G3305">
        <f>_xlfn.XLOOKUP($F3305,campaign!$B$2:$B$18,campaign!$D$2:$D$18)</f>
        <v>26</v>
      </c>
      <c r="H3305" t="str">
        <f>_xlfn.XLOOKUP($A3305,customer!$A$2:$A$978,customer!$B$2:$B$978)</f>
        <v>Orbadiah Rowat</v>
      </c>
    </row>
    <row r="3306" spans="1:8" x14ac:dyDescent="0.2">
      <c r="A3306" t="s">
        <v>3122</v>
      </c>
      <c r="B3306" t="s">
        <v>3921</v>
      </c>
      <c r="C3306" s="1">
        <v>44630</v>
      </c>
      <c r="D3306" s="1">
        <v>44976</v>
      </c>
      <c r="E3306">
        <f t="shared" si="51"/>
        <v>11</v>
      </c>
      <c r="F3306" t="str">
        <f>_xlfn.XLOOKUP(data!$B3306,campaign!$A$2:$A$18,campaign!$B$2:$B$18)</f>
        <v>HandsetRefurbished</v>
      </c>
      <c r="G3306">
        <f>_xlfn.XLOOKUP($F3306,campaign!$B$2:$B$18,campaign!$D$2:$D$18)</f>
        <v>26</v>
      </c>
      <c r="H3306" t="str">
        <f>_xlfn.XLOOKUP($A3306,customer!$A$2:$A$978,customer!$B$2:$B$978)</f>
        <v>Orbadiah Rowat</v>
      </c>
    </row>
    <row r="3307" spans="1:8" x14ac:dyDescent="0.2">
      <c r="A3307" t="s">
        <v>3122</v>
      </c>
      <c r="B3307" t="s">
        <v>3921</v>
      </c>
      <c r="C3307" s="1">
        <v>44630</v>
      </c>
      <c r="D3307" s="1">
        <v>45071</v>
      </c>
      <c r="E3307">
        <f t="shared" si="51"/>
        <v>14</v>
      </c>
      <c r="F3307" t="str">
        <f>_xlfn.XLOOKUP(data!$B3307,campaign!$A$2:$A$18,campaign!$B$2:$B$18)</f>
        <v>HandsetRefurbished</v>
      </c>
      <c r="G3307">
        <f>_xlfn.XLOOKUP($F3307,campaign!$B$2:$B$18,campaign!$D$2:$D$18)</f>
        <v>26</v>
      </c>
      <c r="H3307" t="str">
        <f>_xlfn.XLOOKUP($A3307,customer!$A$2:$A$978,customer!$B$2:$B$978)</f>
        <v>Orbadiah Rowat</v>
      </c>
    </row>
    <row r="3308" spans="1:8" x14ac:dyDescent="0.2">
      <c r="A3308" t="s">
        <v>3122</v>
      </c>
      <c r="B3308" t="s">
        <v>3950</v>
      </c>
      <c r="C3308" s="1">
        <v>44757</v>
      </c>
      <c r="D3308" s="1">
        <v>44757</v>
      </c>
      <c r="E3308">
        <f t="shared" si="51"/>
        <v>0</v>
      </c>
      <c r="F3308" t="str">
        <f>_xlfn.XLOOKUP(data!$B3308,campaign!$A$2:$A$18,campaign!$B$2:$B$18)</f>
        <v>NotNewCellphoneUser</v>
      </c>
      <c r="G3308">
        <f>_xlfn.XLOOKUP($F3308,campaign!$B$2:$B$18,campaign!$D$2:$D$18)</f>
        <v>28</v>
      </c>
      <c r="H3308" t="str">
        <f>_xlfn.XLOOKUP($A3308,customer!$A$2:$A$978,customer!$B$2:$B$978)</f>
        <v>Orbadiah Rowat</v>
      </c>
    </row>
    <row r="3309" spans="1:8" x14ac:dyDescent="0.2">
      <c r="A3309" t="s">
        <v>3122</v>
      </c>
      <c r="B3309" t="s">
        <v>3950</v>
      </c>
      <c r="C3309" s="1">
        <v>44757</v>
      </c>
      <c r="D3309" s="1">
        <v>44802</v>
      </c>
      <c r="E3309">
        <f t="shared" si="51"/>
        <v>1</v>
      </c>
      <c r="F3309" t="str">
        <f>_xlfn.XLOOKUP(data!$B3309,campaign!$A$2:$A$18,campaign!$B$2:$B$18)</f>
        <v>NotNewCellphoneUser</v>
      </c>
      <c r="G3309">
        <f>_xlfn.XLOOKUP($F3309,campaign!$B$2:$B$18,campaign!$D$2:$D$18)</f>
        <v>28</v>
      </c>
      <c r="H3309" t="str">
        <f>_xlfn.XLOOKUP($A3309,customer!$A$2:$A$978,customer!$B$2:$B$978)</f>
        <v>Orbadiah Rowat</v>
      </c>
    </row>
    <row r="3310" spans="1:8" x14ac:dyDescent="0.2">
      <c r="A3310" t="s">
        <v>3122</v>
      </c>
      <c r="B3310" t="s">
        <v>3950</v>
      </c>
      <c r="C3310" s="1">
        <v>44757</v>
      </c>
      <c r="D3310" s="1">
        <v>44856</v>
      </c>
      <c r="E3310">
        <f t="shared" si="51"/>
        <v>3</v>
      </c>
      <c r="F3310" t="str">
        <f>_xlfn.XLOOKUP(data!$B3310,campaign!$A$2:$A$18,campaign!$B$2:$B$18)</f>
        <v>NotNewCellphoneUser</v>
      </c>
      <c r="G3310">
        <f>_xlfn.XLOOKUP($F3310,campaign!$B$2:$B$18,campaign!$D$2:$D$18)</f>
        <v>28</v>
      </c>
      <c r="H3310" t="str">
        <f>_xlfn.XLOOKUP($A3310,customer!$A$2:$A$978,customer!$B$2:$B$978)</f>
        <v>Orbadiah Rowat</v>
      </c>
    </row>
    <row r="3311" spans="1:8" x14ac:dyDescent="0.2">
      <c r="A3311" t="s">
        <v>3122</v>
      </c>
      <c r="B3311" t="s">
        <v>3950</v>
      </c>
      <c r="C3311" s="1">
        <v>44757</v>
      </c>
      <c r="D3311" s="1">
        <v>44891</v>
      </c>
      <c r="E3311">
        <f t="shared" si="51"/>
        <v>4</v>
      </c>
      <c r="F3311" t="str">
        <f>_xlfn.XLOOKUP(data!$B3311,campaign!$A$2:$A$18,campaign!$B$2:$B$18)</f>
        <v>NotNewCellphoneUser</v>
      </c>
      <c r="G3311">
        <f>_xlfn.XLOOKUP($F3311,campaign!$B$2:$B$18,campaign!$D$2:$D$18)</f>
        <v>28</v>
      </c>
      <c r="H3311" t="str">
        <f>_xlfn.XLOOKUP($A3311,customer!$A$2:$A$978,customer!$B$2:$B$978)</f>
        <v>Orbadiah Rowat</v>
      </c>
    </row>
    <row r="3312" spans="1:8" x14ac:dyDescent="0.2">
      <c r="A3312" t="s">
        <v>3122</v>
      </c>
      <c r="B3312" t="s">
        <v>3950</v>
      </c>
      <c r="C3312" s="1">
        <v>44757</v>
      </c>
      <c r="D3312" s="1">
        <v>44922</v>
      </c>
      <c r="E3312">
        <f t="shared" si="51"/>
        <v>5</v>
      </c>
      <c r="F3312" t="str">
        <f>_xlfn.XLOOKUP(data!$B3312,campaign!$A$2:$A$18,campaign!$B$2:$B$18)</f>
        <v>NotNewCellphoneUser</v>
      </c>
      <c r="G3312">
        <f>_xlfn.XLOOKUP($F3312,campaign!$B$2:$B$18,campaign!$D$2:$D$18)</f>
        <v>28</v>
      </c>
      <c r="H3312" t="str">
        <f>_xlfn.XLOOKUP($A3312,customer!$A$2:$A$978,customer!$B$2:$B$978)</f>
        <v>Orbadiah Rowat</v>
      </c>
    </row>
    <row r="3313" spans="1:8" x14ac:dyDescent="0.2">
      <c r="A3313" t="s">
        <v>3122</v>
      </c>
      <c r="B3313" t="s">
        <v>3950</v>
      </c>
      <c r="C3313" s="1">
        <v>44757</v>
      </c>
      <c r="D3313" s="1">
        <v>44947</v>
      </c>
      <c r="E3313">
        <f t="shared" si="51"/>
        <v>6</v>
      </c>
      <c r="F3313" t="str">
        <f>_xlfn.XLOOKUP(data!$B3313,campaign!$A$2:$A$18,campaign!$B$2:$B$18)</f>
        <v>NotNewCellphoneUser</v>
      </c>
      <c r="G3313">
        <f>_xlfn.XLOOKUP($F3313,campaign!$B$2:$B$18,campaign!$D$2:$D$18)</f>
        <v>28</v>
      </c>
      <c r="H3313" t="str">
        <f>_xlfn.XLOOKUP($A3313,customer!$A$2:$A$978,customer!$B$2:$B$978)</f>
        <v>Orbadiah Rowat</v>
      </c>
    </row>
    <row r="3314" spans="1:8" x14ac:dyDescent="0.2">
      <c r="A3314" t="s">
        <v>3122</v>
      </c>
      <c r="B3314" t="s">
        <v>3950</v>
      </c>
      <c r="C3314" s="1">
        <v>44757</v>
      </c>
      <c r="D3314" s="1">
        <v>44984</v>
      </c>
      <c r="E3314">
        <f t="shared" si="51"/>
        <v>7</v>
      </c>
      <c r="F3314" t="str">
        <f>_xlfn.XLOOKUP(data!$B3314,campaign!$A$2:$A$18,campaign!$B$2:$B$18)</f>
        <v>NotNewCellphoneUser</v>
      </c>
      <c r="G3314">
        <f>_xlfn.XLOOKUP($F3314,campaign!$B$2:$B$18,campaign!$D$2:$D$18)</f>
        <v>28</v>
      </c>
      <c r="H3314" t="str">
        <f>_xlfn.XLOOKUP($A3314,customer!$A$2:$A$978,customer!$B$2:$B$978)</f>
        <v>Orbadiah Rowat</v>
      </c>
    </row>
    <row r="3315" spans="1:8" x14ac:dyDescent="0.2">
      <c r="A3315" t="s">
        <v>3122</v>
      </c>
      <c r="B3315" t="s">
        <v>3950</v>
      </c>
      <c r="C3315" s="1">
        <v>44757</v>
      </c>
      <c r="D3315" s="1">
        <v>45008</v>
      </c>
      <c r="E3315">
        <f t="shared" si="51"/>
        <v>8</v>
      </c>
      <c r="F3315" t="str">
        <f>_xlfn.XLOOKUP(data!$B3315,campaign!$A$2:$A$18,campaign!$B$2:$B$18)</f>
        <v>NotNewCellphoneUser</v>
      </c>
      <c r="G3315">
        <f>_xlfn.XLOOKUP($F3315,campaign!$B$2:$B$18,campaign!$D$2:$D$18)</f>
        <v>28</v>
      </c>
      <c r="H3315" t="str">
        <f>_xlfn.XLOOKUP($A3315,customer!$A$2:$A$978,customer!$B$2:$B$978)</f>
        <v>Orbadiah Rowat</v>
      </c>
    </row>
    <row r="3316" spans="1:8" x14ac:dyDescent="0.2">
      <c r="A3316" t="s">
        <v>3122</v>
      </c>
      <c r="B3316" t="s">
        <v>3950</v>
      </c>
      <c r="C3316" s="1">
        <v>44757</v>
      </c>
      <c r="D3316" s="1">
        <v>45043</v>
      </c>
      <c r="E3316">
        <f t="shared" si="51"/>
        <v>9</v>
      </c>
      <c r="F3316" t="str">
        <f>_xlfn.XLOOKUP(data!$B3316,campaign!$A$2:$A$18,campaign!$B$2:$B$18)</f>
        <v>NotNewCellphoneUser</v>
      </c>
      <c r="G3316">
        <f>_xlfn.XLOOKUP($F3316,campaign!$B$2:$B$18,campaign!$D$2:$D$18)</f>
        <v>28</v>
      </c>
      <c r="H3316" t="str">
        <f>_xlfn.XLOOKUP($A3316,customer!$A$2:$A$978,customer!$B$2:$B$978)</f>
        <v>Orbadiah Rowat</v>
      </c>
    </row>
    <row r="3317" spans="1:8" x14ac:dyDescent="0.2">
      <c r="A3317" t="s">
        <v>3123</v>
      </c>
      <c r="B3317" t="s">
        <v>3950</v>
      </c>
      <c r="C3317" s="1">
        <v>44738</v>
      </c>
      <c r="D3317" s="1">
        <v>44738</v>
      </c>
      <c r="E3317">
        <f t="shared" si="51"/>
        <v>0</v>
      </c>
      <c r="F3317" t="str">
        <f>_xlfn.XLOOKUP(data!$B3317,campaign!$A$2:$A$18,campaign!$B$2:$B$18)</f>
        <v>NotNewCellphoneUser</v>
      </c>
      <c r="G3317">
        <f>_xlfn.XLOOKUP($F3317,campaign!$B$2:$B$18,campaign!$D$2:$D$18)</f>
        <v>28</v>
      </c>
      <c r="H3317" t="str">
        <f>_xlfn.XLOOKUP($A3317,customer!$A$2:$A$978,customer!$B$2:$B$978)</f>
        <v>Rhodie Bridewell</v>
      </c>
    </row>
    <row r="3318" spans="1:8" x14ac:dyDescent="0.2">
      <c r="A3318" t="s">
        <v>3123</v>
      </c>
      <c r="B3318" t="s">
        <v>3950</v>
      </c>
      <c r="C3318" s="1">
        <v>44738</v>
      </c>
      <c r="D3318" s="1">
        <v>44771</v>
      </c>
      <c r="E3318">
        <f t="shared" si="51"/>
        <v>1</v>
      </c>
      <c r="F3318" t="str">
        <f>_xlfn.XLOOKUP(data!$B3318,campaign!$A$2:$A$18,campaign!$B$2:$B$18)</f>
        <v>NotNewCellphoneUser</v>
      </c>
      <c r="G3318">
        <f>_xlfn.XLOOKUP($F3318,campaign!$B$2:$B$18,campaign!$D$2:$D$18)</f>
        <v>28</v>
      </c>
      <c r="H3318" t="str">
        <f>_xlfn.XLOOKUP($A3318,customer!$A$2:$A$978,customer!$B$2:$B$978)</f>
        <v>Rhodie Bridewell</v>
      </c>
    </row>
    <row r="3319" spans="1:8" x14ac:dyDescent="0.2">
      <c r="A3319" t="s">
        <v>3123</v>
      </c>
      <c r="B3319" t="s">
        <v>3950</v>
      </c>
      <c r="C3319" s="1">
        <v>44738</v>
      </c>
      <c r="D3319" s="1">
        <v>44780</v>
      </c>
      <c r="E3319">
        <f t="shared" si="51"/>
        <v>1</v>
      </c>
      <c r="F3319" t="str">
        <f>_xlfn.XLOOKUP(data!$B3319,campaign!$A$2:$A$18,campaign!$B$2:$B$18)</f>
        <v>NotNewCellphoneUser</v>
      </c>
      <c r="G3319">
        <f>_xlfn.XLOOKUP($F3319,campaign!$B$2:$B$18,campaign!$D$2:$D$18)</f>
        <v>28</v>
      </c>
      <c r="H3319" t="str">
        <f>_xlfn.XLOOKUP($A3319,customer!$A$2:$A$978,customer!$B$2:$B$978)</f>
        <v>Rhodie Bridewell</v>
      </c>
    </row>
    <row r="3320" spans="1:8" x14ac:dyDescent="0.2">
      <c r="A3320" t="s">
        <v>3123</v>
      </c>
      <c r="B3320" t="s">
        <v>3950</v>
      </c>
      <c r="C3320" s="1">
        <v>44738</v>
      </c>
      <c r="D3320" s="1">
        <v>44860</v>
      </c>
      <c r="E3320">
        <f t="shared" si="51"/>
        <v>4</v>
      </c>
      <c r="F3320" t="str">
        <f>_xlfn.XLOOKUP(data!$B3320,campaign!$A$2:$A$18,campaign!$B$2:$B$18)</f>
        <v>NotNewCellphoneUser</v>
      </c>
      <c r="G3320">
        <f>_xlfn.XLOOKUP($F3320,campaign!$B$2:$B$18,campaign!$D$2:$D$18)</f>
        <v>28</v>
      </c>
      <c r="H3320" t="str">
        <f>_xlfn.XLOOKUP($A3320,customer!$A$2:$A$978,customer!$B$2:$B$978)</f>
        <v>Rhodie Bridewell</v>
      </c>
    </row>
    <row r="3321" spans="1:8" x14ac:dyDescent="0.2">
      <c r="A3321" t="s">
        <v>3123</v>
      </c>
      <c r="B3321" t="s">
        <v>3950</v>
      </c>
      <c r="C3321" s="1">
        <v>44738</v>
      </c>
      <c r="D3321" s="1">
        <v>44902</v>
      </c>
      <c r="E3321">
        <f t="shared" si="51"/>
        <v>5</v>
      </c>
      <c r="F3321" t="str">
        <f>_xlfn.XLOOKUP(data!$B3321,campaign!$A$2:$A$18,campaign!$B$2:$B$18)</f>
        <v>NotNewCellphoneUser</v>
      </c>
      <c r="G3321">
        <f>_xlfn.XLOOKUP($F3321,campaign!$B$2:$B$18,campaign!$D$2:$D$18)</f>
        <v>28</v>
      </c>
      <c r="H3321" t="str">
        <f>_xlfn.XLOOKUP($A3321,customer!$A$2:$A$978,customer!$B$2:$B$978)</f>
        <v>Rhodie Bridewell</v>
      </c>
    </row>
    <row r="3322" spans="1:8" x14ac:dyDescent="0.2">
      <c r="A3322" t="s">
        <v>3123</v>
      </c>
      <c r="B3322" t="s">
        <v>3950</v>
      </c>
      <c r="C3322" s="1">
        <v>44738</v>
      </c>
      <c r="D3322" s="1">
        <v>44928</v>
      </c>
      <c r="E3322">
        <f t="shared" si="51"/>
        <v>6</v>
      </c>
      <c r="F3322" t="str">
        <f>_xlfn.XLOOKUP(data!$B3322,campaign!$A$2:$A$18,campaign!$B$2:$B$18)</f>
        <v>NotNewCellphoneUser</v>
      </c>
      <c r="G3322">
        <f>_xlfn.XLOOKUP($F3322,campaign!$B$2:$B$18,campaign!$D$2:$D$18)</f>
        <v>28</v>
      </c>
      <c r="H3322" t="str">
        <f>_xlfn.XLOOKUP($A3322,customer!$A$2:$A$978,customer!$B$2:$B$978)</f>
        <v>Rhodie Bridewell</v>
      </c>
    </row>
    <row r="3323" spans="1:8" x14ac:dyDescent="0.2">
      <c r="A3323" t="s">
        <v>3123</v>
      </c>
      <c r="B3323" t="s">
        <v>3950</v>
      </c>
      <c r="C3323" s="1">
        <v>44738</v>
      </c>
      <c r="D3323" s="1">
        <v>44961</v>
      </c>
      <c r="E3323">
        <f t="shared" si="51"/>
        <v>7</v>
      </c>
      <c r="F3323" t="str">
        <f>_xlfn.XLOOKUP(data!$B3323,campaign!$A$2:$A$18,campaign!$B$2:$B$18)</f>
        <v>NotNewCellphoneUser</v>
      </c>
      <c r="G3323">
        <f>_xlfn.XLOOKUP($F3323,campaign!$B$2:$B$18,campaign!$D$2:$D$18)</f>
        <v>28</v>
      </c>
      <c r="H3323" t="str">
        <f>_xlfn.XLOOKUP($A3323,customer!$A$2:$A$978,customer!$B$2:$B$978)</f>
        <v>Rhodie Bridewell</v>
      </c>
    </row>
    <row r="3324" spans="1:8" x14ac:dyDescent="0.2">
      <c r="A3324" t="s">
        <v>3123</v>
      </c>
      <c r="B3324" t="s">
        <v>3950</v>
      </c>
      <c r="C3324" s="1">
        <v>44738</v>
      </c>
      <c r="D3324" s="1">
        <v>45011</v>
      </c>
      <c r="E3324">
        <f t="shared" si="51"/>
        <v>9</v>
      </c>
      <c r="F3324" t="str">
        <f>_xlfn.XLOOKUP(data!$B3324,campaign!$A$2:$A$18,campaign!$B$2:$B$18)</f>
        <v>NotNewCellphoneUser</v>
      </c>
      <c r="G3324">
        <f>_xlfn.XLOOKUP($F3324,campaign!$B$2:$B$18,campaign!$D$2:$D$18)</f>
        <v>28</v>
      </c>
      <c r="H3324" t="str">
        <f>_xlfn.XLOOKUP($A3324,customer!$A$2:$A$978,customer!$B$2:$B$978)</f>
        <v>Rhodie Bridewell</v>
      </c>
    </row>
    <row r="3325" spans="1:8" x14ac:dyDescent="0.2">
      <c r="A3325" t="s">
        <v>3123</v>
      </c>
      <c r="B3325" t="s">
        <v>3950</v>
      </c>
      <c r="C3325" s="1">
        <v>44738</v>
      </c>
      <c r="D3325" s="1">
        <v>45022</v>
      </c>
      <c r="E3325">
        <f t="shared" si="51"/>
        <v>9</v>
      </c>
      <c r="F3325" t="str">
        <f>_xlfn.XLOOKUP(data!$B3325,campaign!$A$2:$A$18,campaign!$B$2:$B$18)</f>
        <v>NotNewCellphoneUser</v>
      </c>
      <c r="G3325">
        <f>_xlfn.XLOOKUP($F3325,campaign!$B$2:$B$18,campaign!$D$2:$D$18)</f>
        <v>28</v>
      </c>
      <c r="H3325" t="str">
        <f>_xlfn.XLOOKUP($A3325,customer!$A$2:$A$978,customer!$B$2:$B$978)</f>
        <v>Rhodie Bridewell</v>
      </c>
    </row>
    <row r="3326" spans="1:8" x14ac:dyDescent="0.2">
      <c r="A3326" t="s">
        <v>3123</v>
      </c>
      <c r="B3326" t="s">
        <v>3926</v>
      </c>
      <c r="C3326" s="1">
        <v>44916</v>
      </c>
      <c r="D3326" s="1">
        <v>44916</v>
      </c>
      <c r="E3326">
        <f t="shared" si="51"/>
        <v>0</v>
      </c>
      <c r="F3326" t="str">
        <f>_xlfn.XLOOKUP(data!$B3326,campaign!$A$2:$A$18,campaign!$B$2:$B$18)</f>
        <v>BuysViaMailOrder</v>
      </c>
      <c r="G3326">
        <f>_xlfn.XLOOKUP($F3326,campaign!$B$2:$B$18,campaign!$D$2:$D$18)</f>
        <v>25</v>
      </c>
      <c r="H3326" t="str">
        <f>_xlfn.XLOOKUP($A3326,customer!$A$2:$A$978,customer!$B$2:$B$978)</f>
        <v>Rhodie Bridewell</v>
      </c>
    </row>
    <row r="3327" spans="1:8" x14ac:dyDescent="0.2">
      <c r="A3327" t="s">
        <v>3123</v>
      </c>
      <c r="B3327" t="s">
        <v>3926</v>
      </c>
      <c r="C3327" s="1">
        <v>44916</v>
      </c>
      <c r="D3327" s="1">
        <v>44954</v>
      </c>
      <c r="E3327">
        <f t="shared" si="51"/>
        <v>1</v>
      </c>
      <c r="F3327" t="str">
        <f>_xlfn.XLOOKUP(data!$B3327,campaign!$A$2:$A$18,campaign!$B$2:$B$18)</f>
        <v>BuysViaMailOrder</v>
      </c>
      <c r="G3327">
        <f>_xlfn.XLOOKUP($F3327,campaign!$B$2:$B$18,campaign!$D$2:$D$18)</f>
        <v>25</v>
      </c>
      <c r="H3327" t="str">
        <f>_xlfn.XLOOKUP($A3327,customer!$A$2:$A$978,customer!$B$2:$B$978)</f>
        <v>Rhodie Bridewell</v>
      </c>
    </row>
    <row r="3328" spans="1:8" x14ac:dyDescent="0.2">
      <c r="A3328" t="s">
        <v>3123</v>
      </c>
      <c r="B3328" t="s">
        <v>3926</v>
      </c>
      <c r="C3328" s="1">
        <v>44916</v>
      </c>
      <c r="D3328" s="1">
        <v>44985</v>
      </c>
      <c r="E3328">
        <f t="shared" si="51"/>
        <v>2</v>
      </c>
      <c r="F3328" t="str">
        <f>_xlfn.XLOOKUP(data!$B3328,campaign!$A$2:$A$18,campaign!$B$2:$B$18)</f>
        <v>BuysViaMailOrder</v>
      </c>
      <c r="G3328">
        <f>_xlfn.XLOOKUP($F3328,campaign!$B$2:$B$18,campaign!$D$2:$D$18)</f>
        <v>25</v>
      </c>
      <c r="H3328" t="str">
        <f>_xlfn.XLOOKUP($A3328,customer!$A$2:$A$978,customer!$B$2:$B$978)</f>
        <v>Rhodie Bridewell</v>
      </c>
    </row>
    <row r="3329" spans="1:8" x14ac:dyDescent="0.2">
      <c r="A3329" t="s">
        <v>3123</v>
      </c>
      <c r="B3329" t="s">
        <v>3926</v>
      </c>
      <c r="C3329" s="1">
        <v>44916</v>
      </c>
      <c r="D3329" s="1">
        <v>45010</v>
      </c>
      <c r="E3329">
        <f t="shared" si="51"/>
        <v>3</v>
      </c>
      <c r="F3329" t="str">
        <f>_xlfn.XLOOKUP(data!$B3329,campaign!$A$2:$A$18,campaign!$B$2:$B$18)</f>
        <v>BuysViaMailOrder</v>
      </c>
      <c r="G3329">
        <f>_xlfn.XLOOKUP($F3329,campaign!$B$2:$B$18,campaign!$D$2:$D$18)</f>
        <v>25</v>
      </c>
      <c r="H3329" t="str">
        <f>_xlfn.XLOOKUP($A3329,customer!$A$2:$A$978,customer!$B$2:$B$978)</f>
        <v>Rhodie Bridewell</v>
      </c>
    </row>
    <row r="3330" spans="1:8" x14ac:dyDescent="0.2">
      <c r="A3330" t="s">
        <v>3123</v>
      </c>
      <c r="B3330" t="s">
        <v>3926</v>
      </c>
      <c r="C3330" s="1">
        <v>44916</v>
      </c>
      <c r="D3330" s="1">
        <v>45018</v>
      </c>
      <c r="E3330">
        <f t="shared" si="51"/>
        <v>3</v>
      </c>
      <c r="F3330" t="str">
        <f>_xlfn.XLOOKUP(data!$B3330,campaign!$A$2:$A$18,campaign!$B$2:$B$18)</f>
        <v>BuysViaMailOrder</v>
      </c>
      <c r="G3330">
        <f>_xlfn.XLOOKUP($F3330,campaign!$B$2:$B$18,campaign!$D$2:$D$18)</f>
        <v>25</v>
      </c>
      <c r="H3330" t="str">
        <f>_xlfn.XLOOKUP($A3330,customer!$A$2:$A$978,customer!$B$2:$B$978)</f>
        <v>Rhodie Bridewell</v>
      </c>
    </row>
    <row r="3331" spans="1:8" x14ac:dyDescent="0.2">
      <c r="A3331" t="s">
        <v>3123</v>
      </c>
      <c r="B3331" t="s">
        <v>3926</v>
      </c>
      <c r="C3331" s="1">
        <v>44916</v>
      </c>
      <c r="D3331" s="1">
        <v>45047</v>
      </c>
      <c r="E3331">
        <f t="shared" ref="E3331:E3394" si="52">DATEDIF(C3331,D3331,"M")</f>
        <v>4</v>
      </c>
      <c r="F3331" t="str">
        <f>_xlfn.XLOOKUP(data!$B3331,campaign!$A$2:$A$18,campaign!$B$2:$B$18)</f>
        <v>BuysViaMailOrder</v>
      </c>
      <c r="G3331">
        <f>_xlfn.XLOOKUP($F3331,campaign!$B$2:$B$18,campaign!$D$2:$D$18)</f>
        <v>25</v>
      </c>
      <c r="H3331" t="str">
        <f>_xlfn.XLOOKUP($A3331,customer!$A$2:$A$978,customer!$B$2:$B$978)</f>
        <v>Rhodie Bridewell</v>
      </c>
    </row>
    <row r="3332" spans="1:8" x14ac:dyDescent="0.2">
      <c r="A3332" t="s">
        <v>3124</v>
      </c>
      <c r="B3332" t="s">
        <v>3950</v>
      </c>
      <c r="C3332" s="1">
        <v>44780</v>
      </c>
      <c r="D3332" s="1">
        <v>44780</v>
      </c>
      <c r="E3332">
        <f t="shared" si="52"/>
        <v>0</v>
      </c>
      <c r="F3332" t="str">
        <f>_xlfn.XLOOKUP(data!$B3332,campaign!$A$2:$A$18,campaign!$B$2:$B$18)</f>
        <v>NotNewCellphoneUser</v>
      </c>
      <c r="G3332">
        <f>_xlfn.XLOOKUP($F3332,campaign!$B$2:$B$18,campaign!$D$2:$D$18)</f>
        <v>28</v>
      </c>
      <c r="H3332" t="str">
        <f>_xlfn.XLOOKUP($A3332,customer!$A$2:$A$978,customer!$B$2:$B$978)</f>
        <v>Nicolis Craine</v>
      </c>
    </row>
    <row r="3333" spans="1:8" x14ac:dyDescent="0.2">
      <c r="A3333" t="s">
        <v>3124</v>
      </c>
      <c r="B3333" t="s">
        <v>3950</v>
      </c>
      <c r="C3333" s="1">
        <v>44780</v>
      </c>
      <c r="D3333" s="1">
        <v>44814</v>
      </c>
      <c r="E3333">
        <f t="shared" si="52"/>
        <v>1</v>
      </c>
      <c r="F3333" t="str">
        <f>_xlfn.XLOOKUP(data!$B3333,campaign!$A$2:$A$18,campaign!$B$2:$B$18)</f>
        <v>NotNewCellphoneUser</v>
      </c>
      <c r="G3333">
        <f>_xlfn.XLOOKUP($F3333,campaign!$B$2:$B$18,campaign!$D$2:$D$18)</f>
        <v>28</v>
      </c>
      <c r="H3333" t="str">
        <f>_xlfn.XLOOKUP($A3333,customer!$A$2:$A$978,customer!$B$2:$B$978)</f>
        <v>Nicolis Craine</v>
      </c>
    </row>
    <row r="3334" spans="1:8" x14ac:dyDescent="0.2">
      <c r="A3334" t="s">
        <v>3124</v>
      </c>
      <c r="B3334" t="s">
        <v>3950</v>
      </c>
      <c r="C3334" s="1">
        <v>44780</v>
      </c>
      <c r="D3334" s="1">
        <v>44853</v>
      </c>
      <c r="E3334">
        <f t="shared" si="52"/>
        <v>2</v>
      </c>
      <c r="F3334" t="str">
        <f>_xlfn.XLOOKUP(data!$B3334,campaign!$A$2:$A$18,campaign!$B$2:$B$18)</f>
        <v>NotNewCellphoneUser</v>
      </c>
      <c r="G3334">
        <f>_xlfn.XLOOKUP($F3334,campaign!$B$2:$B$18,campaign!$D$2:$D$18)</f>
        <v>28</v>
      </c>
      <c r="H3334" t="str">
        <f>_xlfn.XLOOKUP($A3334,customer!$A$2:$A$978,customer!$B$2:$B$978)</f>
        <v>Nicolis Craine</v>
      </c>
    </row>
    <row r="3335" spans="1:8" x14ac:dyDescent="0.2">
      <c r="A3335" t="s">
        <v>3124</v>
      </c>
      <c r="B3335" t="s">
        <v>3950</v>
      </c>
      <c r="C3335" s="1">
        <v>44780</v>
      </c>
      <c r="D3335" s="1">
        <v>44873</v>
      </c>
      <c r="E3335">
        <f t="shared" si="52"/>
        <v>3</v>
      </c>
      <c r="F3335" t="str">
        <f>_xlfn.XLOOKUP(data!$B3335,campaign!$A$2:$A$18,campaign!$B$2:$B$18)</f>
        <v>NotNewCellphoneUser</v>
      </c>
      <c r="G3335">
        <f>_xlfn.XLOOKUP($F3335,campaign!$B$2:$B$18,campaign!$D$2:$D$18)</f>
        <v>28</v>
      </c>
      <c r="H3335" t="str">
        <f>_xlfn.XLOOKUP($A3335,customer!$A$2:$A$978,customer!$B$2:$B$978)</f>
        <v>Nicolis Craine</v>
      </c>
    </row>
    <row r="3336" spans="1:8" x14ac:dyDescent="0.2">
      <c r="A3336" t="s">
        <v>3124</v>
      </c>
      <c r="B3336" t="s">
        <v>3950</v>
      </c>
      <c r="C3336" s="1">
        <v>44780</v>
      </c>
      <c r="D3336" s="1">
        <v>44915</v>
      </c>
      <c r="E3336">
        <f t="shared" si="52"/>
        <v>4</v>
      </c>
      <c r="F3336" t="str">
        <f>_xlfn.XLOOKUP(data!$B3336,campaign!$A$2:$A$18,campaign!$B$2:$B$18)</f>
        <v>NotNewCellphoneUser</v>
      </c>
      <c r="G3336">
        <f>_xlfn.XLOOKUP($F3336,campaign!$B$2:$B$18,campaign!$D$2:$D$18)</f>
        <v>28</v>
      </c>
      <c r="H3336" t="str">
        <f>_xlfn.XLOOKUP($A3336,customer!$A$2:$A$978,customer!$B$2:$B$978)</f>
        <v>Nicolis Craine</v>
      </c>
    </row>
    <row r="3337" spans="1:8" x14ac:dyDescent="0.2">
      <c r="A3337" t="s">
        <v>3124</v>
      </c>
      <c r="B3337" t="s">
        <v>3950</v>
      </c>
      <c r="C3337" s="1">
        <v>44780</v>
      </c>
      <c r="D3337" s="1">
        <v>44934</v>
      </c>
      <c r="E3337">
        <f t="shared" si="52"/>
        <v>5</v>
      </c>
      <c r="F3337" t="str">
        <f>_xlfn.XLOOKUP(data!$B3337,campaign!$A$2:$A$18,campaign!$B$2:$B$18)</f>
        <v>NotNewCellphoneUser</v>
      </c>
      <c r="G3337">
        <f>_xlfn.XLOOKUP($F3337,campaign!$B$2:$B$18,campaign!$D$2:$D$18)</f>
        <v>28</v>
      </c>
      <c r="H3337" t="str">
        <f>_xlfn.XLOOKUP($A3337,customer!$A$2:$A$978,customer!$B$2:$B$978)</f>
        <v>Nicolis Craine</v>
      </c>
    </row>
    <row r="3338" spans="1:8" x14ac:dyDescent="0.2">
      <c r="A3338" t="s">
        <v>3124</v>
      </c>
      <c r="B3338" t="s">
        <v>3950</v>
      </c>
      <c r="C3338" s="1">
        <v>44780</v>
      </c>
      <c r="D3338" s="1">
        <v>44966</v>
      </c>
      <c r="E3338">
        <f t="shared" si="52"/>
        <v>6</v>
      </c>
      <c r="F3338" t="str">
        <f>_xlfn.XLOOKUP(data!$B3338,campaign!$A$2:$A$18,campaign!$B$2:$B$18)</f>
        <v>NotNewCellphoneUser</v>
      </c>
      <c r="G3338">
        <f>_xlfn.XLOOKUP($F3338,campaign!$B$2:$B$18,campaign!$D$2:$D$18)</f>
        <v>28</v>
      </c>
      <c r="H3338" t="str">
        <f>_xlfn.XLOOKUP($A3338,customer!$A$2:$A$978,customer!$B$2:$B$978)</f>
        <v>Nicolis Craine</v>
      </c>
    </row>
    <row r="3339" spans="1:8" x14ac:dyDescent="0.2">
      <c r="A3339" t="s">
        <v>3124</v>
      </c>
      <c r="B3339" t="s">
        <v>3950</v>
      </c>
      <c r="C3339" s="1">
        <v>44780</v>
      </c>
      <c r="D3339" s="1">
        <v>45001</v>
      </c>
      <c r="E3339">
        <f t="shared" si="52"/>
        <v>7</v>
      </c>
      <c r="F3339" t="str">
        <f>_xlfn.XLOOKUP(data!$B3339,campaign!$A$2:$A$18,campaign!$B$2:$B$18)</f>
        <v>NotNewCellphoneUser</v>
      </c>
      <c r="G3339">
        <f>_xlfn.XLOOKUP($F3339,campaign!$B$2:$B$18,campaign!$D$2:$D$18)</f>
        <v>28</v>
      </c>
      <c r="H3339" t="str">
        <f>_xlfn.XLOOKUP($A3339,customer!$A$2:$A$978,customer!$B$2:$B$978)</f>
        <v>Nicolis Craine</v>
      </c>
    </row>
    <row r="3340" spans="1:8" x14ac:dyDescent="0.2">
      <c r="A3340" t="s">
        <v>3124</v>
      </c>
      <c r="B3340" t="s">
        <v>3950</v>
      </c>
      <c r="C3340" s="1">
        <v>44780</v>
      </c>
      <c r="D3340" s="1">
        <v>45037</v>
      </c>
      <c r="E3340">
        <f t="shared" si="52"/>
        <v>8</v>
      </c>
      <c r="F3340" t="str">
        <f>_xlfn.XLOOKUP(data!$B3340,campaign!$A$2:$A$18,campaign!$B$2:$B$18)</f>
        <v>NotNewCellphoneUser</v>
      </c>
      <c r="G3340">
        <f>_xlfn.XLOOKUP($F3340,campaign!$B$2:$B$18,campaign!$D$2:$D$18)</f>
        <v>28</v>
      </c>
      <c r="H3340" t="str">
        <f>_xlfn.XLOOKUP($A3340,customer!$A$2:$A$978,customer!$B$2:$B$978)</f>
        <v>Nicolis Craine</v>
      </c>
    </row>
    <row r="3341" spans="1:8" x14ac:dyDescent="0.2">
      <c r="A3341" t="s">
        <v>3124</v>
      </c>
      <c r="B3341" t="s">
        <v>3950</v>
      </c>
      <c r="C3341" s="1">
        <v>44780</v>
      </c>
      <c r="D3341" s="1">
        <v>45066</v>
      </c>
      <c r="E3341">
        <f t="shared" si="52"/>
        <v>9</v>
      </c>
      <c r="F3341" t="str">
        <f>_xlfn.XLOOKUP(data!$B3341,campaign!$A$2:$A$18,campaign!$B$2:$B$18)</f>
        <v>NotNewCellphoneUser</v>
      </c>
      <c r="G3341">
        <f>_xlfn.XLOOKUP($F3341,campaign!$B$2:$B$18,campaign!$D$2:$D$18)</f>
        <v>28</v>
      </c>
      <c r="H3341" t="str">
        <f>_xlfn.XLOOKUP($A3341,customer!$A$2:$A$978,customer!$B$2:$B$978)</f>
        <v>Nicolis Craine</v>
      </c>
    </row>
    <row r="3342" spans="1:8" x14ac:dyDescent="0.2">
      <c r="A3342" t="s">
        <v>3124</v>
      </c>
      <c r="B3342" t="s">
        <v>3952</v>
      </c>
      <c r="C3342" s="1">
        <v>44793</v>
      </c>
      <c r="D3342" s="1">
        <v>44793</v>
      </c>
      <c r="E3342">
        <f t="shared" si="52"/>
        <v>0</v>
      </c>
      <c r="F3342" t="str">
        <f>_xlfn.XLOOKUP(data!$B3342,campaign!$A$2:$A$18,campaign!$B$2:$B$18)</f>
        <v>MadeCallToRetentionTeam</v>
      </c>
      <c r="G3342">
        <f>_xlfn.XLOOKUP($F3342,campaign!$B$2:$B$18,campaign!$D$2:$D$18)</f>
        <v>16</v>
      </c>
      <c r="H3342" t="str">
        <f>_xlfn.XLOOKUP($A3342,customer!$A$2:$A$978,customer!$B$2:$B$978)</f>
        <v>Nicolis Craine</v>
      </c>
    </row>
    <row r="3343" spans="1:8" x14ac:dyDescent="0.2">
      <c r="A3343" t="s">
        <v>3124</v>
      </c>
      <c r="B3343" t="s">
        <v>3952</v>
      </c>
      <c r="C3343" s="1">
        <v>44793</v>
      </c>
      <c r="D3343" s="1">
        <v>44831</v>
      </c>
      <c r="E3343">
        <f t="shared" si="52"/>
        <v>1</v>
      </c>
      <c r="F3343" t="str">
        <f>_xlfn.XLOOKUP(data!$B3343,campaign!$A$2:$A$18,campaign!$B$2:$B$18)</f>
        <v>MadeCallToRetentionTeam</v>
      </c>
      <c r="G3343">
        <f>_xlfn.XLOOKUP($F3343,campaign!$B$2:$B$18,campaign!$D$2:$D$18)</f>
        <v>16</v>
      </c>
      <c r="H3343" t="str">
        <f>_xlfn.XLOOKUP($A3343,customer!$A$2:$A$978,customer!$B$2:$B$978)</f>
        <v>Nicolis Craine</v>
      </c>
    </row>
    <row r="3344" spans="1:8" x14ac:dyDescent="0.2">
      <c r="A3344" t="s">
        <v>3124</v>
      </c>
      <c r="B3344" t="s">
        <v>3952</v>
      </c>
      <c r="C3344" s="1">
        <v>44793</v>
      </c>
      <c r="D3344" s="1">
        <v>44861</v>
      </c>
      <c r="E3344">
        <f t="shared" si="52"/>
        <v>2</v>
      </c>
      <c r="F3344" t="str">
        <f>_xlfn.XLOOKUP(data!$B3344,campaign!$A$2:$A$18,campaign!$B$2:$B$18)</f>
        <v>MadeCallToRetentionTeam</v>
      </c>
      <c r="G3344">
        <f>_xlfn.XLOOKUP($F3344,campaign!$B$2:$B$18,campaign!$D$2:$D$18)</f>
        <v>16</v>
      </c>
      <c r="H3344" t="str">
        <f>_xlfn.XLOOKUP($A3344,customer!$A$2:$A$978,customer!$B$2:$B$978)</f>
        <v>Nicolis Craine</v>
      </c>
    </row>
    <row r="3345" spans="1:8" x14ac:dyDescent="0.2">
      <c r="A3345" t="s">
        <v>3124</v>
      </c>
      <c r="B3345" t="s">
        <v>3952</v>
      </c>
      <c r="C3345" s="1">
        <v>44793</v>
      </c>
      <c r="D3345" s="1">
        <v>44888</v>
      </c>
      <c r="E3345">
        <f t="shared" si="52"/>
        <v>3</v>
      </c>
      <c r="F3345" t="str">
        <f>_xlfn.XLOOKUP(data!$B3345,campaign!$A$2:$A$18,campaign!$B$2:$B$18)</f>
        <v>MadeCallToRetentionTeam</v>
      </c>
      <c r="G3345">
        <f>_xlfn.XLOOKUP($F3345,campaign!$B$2:$B$18,campaign!$D$2:$D$18)</f>
        <v>16</v>
      </c>
      <c r="H3345" t="str">
        <f>_xlfn.XLOOKUP($A3345,customer!$A$2:$A$978,customer!$B$2:$B$978)</f>
        <v>Nicolis Craine</v>
      </c>
    </row>
    <row r="3346" spans="1:8" x14ac:dyDescent="0.2">
      <c r="A3346" t="s">
        <v>3124</v>
      </c>
      <c r="B3346" t="s">
        <v>3952</v>
      </c>
      <c r="C3346" s="1">
        <v>44793</v>
      </c>
      <c r="D3346" s="1">
        <v>44897</v>
      </c>
      <c r="E3346">
        <f t="shared" si="52"/>
        <v>3</v>
      </c>
      <c r="F3346" t="str">
        <f>_xlfn.XLOOKUP(data!$B3346,campaign!$A$2:$A$18,campaign!$B$2:$B$18)</f>
        <v>MadeCallToRetentionTeam</v>
      </c>
      <c r="G3346">
        <f>_xlfn.XLOOKUP($F3346,campaign!$B$2:$B$18,campaign!$D$2:$D$18)</f>
        <v>16</v>
      </c>
      <c r="H3346" t="str">
        <f>_xlfn.XLOOKUP($A3346,customer!$A$2:$A$978,customer!$B$2:$B$978)</f>
        <v>Nicolis Craine</v>
      </c>
    </row>
    <row r="3347" spans="1:8" x14ac:dyDescent="0.2">
      <c r="A3347" t="s">
        <v>3124</v>
      </c>
      <c r="B3347" t="s">
        <v>3952</v>
      </c>
      <c r="C3347" s="1">
        <v>44793</v>
      </c>
      <c r="D3347" s="1">
        <v>44947</v>
      </c>
      <c r="E3347">
        <f t="shared" si="52"/>
        <v>5</v>
      </c>
      <c r="F3347" t="str">
        <f>_xlfn.XLOOKUP(data!$B3347,campaign!$A$2:$A$18,campaign!$B$2:$B$18)</f>
        <v>MadeCallToRetentionTeam</v>
      </c>
      <c r="G3347">
        <f>_xlfn.XLOOKUP($F3347,campaign!$B$2:$B$18,campaign!$D$2:$D$18)</f>
        <v>16</v>
      </c>
      <c r="H3347" t="str">
        <f>_xlfn.XLOOKUP($A3347,customer!$A$2:$A$978,customer!$B$2:$B$978)</f>
        <v>Nicolis Craine</v>
      </c>
    </row>
    <row r="3348" spans="1:8" x14ac:dyDescent="0.2">
      <c r="A3348" t="s">
        <v>3124</v>
      </c>
      <c r="B3348" t="s">
        <v>3952</v>
      </c>
      <c r="C3348" s="1">
        <v>44793</v>
      </c>
      <c r="D3348" s="1">
        <v>44988</v>
      </c>
      <c r="E3348">
        <f t="shared" si="52"/>
        <v>6</v>
      </c>
      <c r="F3348" t="str">
        <f>_xlfn.XLOOKUP(data!$B3348,campaign!$A$2:$A$18,campaign!$B$2:$B$18)</f>
        <v>MadeCallToRetentionTeam</v>
      </c>
      <c r="G3348">
        <f>_xlfn.XLOOKUP($F3348,campaign!$B$2:$B$18,campaign!$D$2:$D$18)</f>
        <v>16</v>
      </c>
      <c r="H3348" t="str">
        <f>_xlfn.XLOOKUP($A3348,customer!$A$2:$A$978,customer!$B$2:$B$978)</f>
        <v>Nicolis Craine</v>
      </c>
    </row>
    <row r="3349" spans="1:8" x14ac:dyDescent="0.2">
      <c r="A3349" t="s">
        <v>3124</v>
      </c>
      <c r="B3349" t="s">
        <v>3952</v>
      </c>
      <c r="C3349" s="1">
        <v>44793</v>
      </c>
      <c r="D3349" s="1">
        <v>45042</v>
      </c>
      <c r="E3349">
        <f t="shared" si="52"/>
        <v>8</v>
      </c>
      <c r="F3349" t="str">
        <f>_xlfn.XLOOKUP(data!$B3349,campaign!$A$2:$A$18,campaign!$B$2:$B$18)</f>
        <v>MadeCallToRetentionTeam</v>
      </c>
      <c r="G3349">
        <f>_xlfn.XLOOKUP($F3349,campaign!$B$2:$B$18,campaign!$D$2:$D$18)</f>
        <v>16</v>
      </c>
      <c r="H3349" t="str">
        <f>_xlfn.XLOOKUP($A3349,customer!$A$2:$A$978,customer!$B$2:$B$978)</f>
        <v>Nicolis Craine</v>
      </c>
    </row>
    <row r="3350" spans="1:8" x14ac:dyDescent="0.2">
      <c r="A3350" t="s">
        <v>3124</v>
      </c>
      <c r="B3350" t="s">
        <v>3952</v>
      </c>
      <c r="C3350" s="1">
        <v>44793</v>
      </c>
      <c r="D3350" s="1">
        <v>45072</v>
      </c>
      <c r="E3350">
        <f t="shared" si="52"/>
        <v>9</v>
      </c>
      <c r="F3350" t="str">
        <f>_xlfn.XLOOKUP(data!$B3350,campaign!$A$2:$A$18,campaign!$B$2:$B$18)</f>
        <v>MadeCallToRetentionTeam</v>
      </c>
      <c r="G3350">
        <f>_xlfn.XLOOKUP($F3350,campaign!$B$2:$B$18,campaign!$D$2:$D$18)</f>
        <v>16</v>
      </c>
      <c r="H3350" t="str">
        <f>_xlfn.XLOOKUP($A3350,customer!$A$2:$A$978,customer!$B$2:$B$978)</f>
        <v>Nicolis Craine</v>
      </c>
    </row>
    <row r="3351" spans="1:8" x14ac:dyDescent="0.2">
      <c r="A3351" t="s">
        <v>3125</v>
      </c>
      <c r="B3351" t="s">
        <v>3927</v>
      </c>
      <c r="C3351" s="1">
        <v>44781</v>
      </c>
      <c r="D3351" s="1">
        <v>44781</v>
      </c>
      <c r="E3351">
        <f t="shared" si="52"/>
        <v>0</v>
      </c>
      <c r="F3351" t="str">
        <f>_xlfn.XLOOKUP(data!$B3351,campaign!$A$2:$A$18,campaign!$B$2:$B$18)</f>
        <v>RespondsToMailOffers</v>
      </c>
      <c r="G3351">
        <f>_xlfn.XLOOKUP($F3351,campaign!$B$2:$B$18,campaign!$D$2:$D$18)</f>
        <v>27</v>
      </c>
      <c r="H3351" t="str">
        <f>_xlfn.XLOOKUP($A3351,customer!$A$2:$A$978,customer!$B$2:$B$978)</f>
        <v>Goddard Sollis</v>
      </c>
    </row>
    <row r="3352" spans="1:8" x14ac:dyDescent="0.2">
      <c r="A3352" t="s">
        <v>3125</v>
      </c>
      <c r="B3352" t="s">
        <v>3927</v>
      </c>
      <c r="C3352" s="1">
        <v>44781</v>
      </c>
      <c r="D3352" s="1">
        <v>44816</v>
      </c>
      <c r="E3352">
        <f t="shared" si="52"/>
        <v>1</v>
      </c>
      <c r="F3352" t="str">
        <f>_xlfn.XLOOKUP(data!$B3352,campaign!$A$2:$A$18,campaign!$B$2:$B$18)</f>
        <v>RespondsToMailOffers</v>
      </c>
      <c r="G3352">
        <f>_xlfn.XLOOKUP($F3352,campaign!$B$2:$B$18,campaign!$D$2:$D$18)</f>
        <v>27</v>
      </c>
      <c r="H3352" t="str">
        <f>_xlfn.XLOOKUP($A3352,customer!$A$2:$A$978,customer!$B$2:$B$978)</f>
        <v>Goddard Sollis</v>
      </c>
    </row>
    <row r="3353" spans="1:8" x14ac:dyDescent="0.2">
      <c r="A3353" t="s">
        <v>3125</v>
      </c>
      <c r="B3353" t="s">
        <v>3927</v>
      </c>
      <c r="C3353" s="1">
        <v>44781</v>
      </c>
      <c r="D3353" s="1">
        <v>44884</v>
      </c>
      <c r="E3353">
        <f t="shared" si="52"/>
        <v>3</v>
      </c>
      <c r="F3353" t="str">
        <f>_xlfn.XLOOKUP(data!$B3353,campaign!$A$2:$A$18,campaign!$B$2:$B$18)</f>
        <v>RespondsToMailOffers</v>
      </c>
      <c r="G3353">
        <f>_xlfn.XLOOKUP($F3353,campaign!$B$2:$B$18,campaign!$D$2:$D$18)</f>
        <v>27</v>
      </c>
      <c r="H3353" t="str">
        <f>_xlfn.XLOOKUP($A3353,customer!$A$2:$A$978,customer!$B$2:$B$978)</f>
        <v>Goddard Sollis</v>
      </c>
    </row>
    <row r="3354" spans="1:8" x14ac:dyDescent="0.2">
      <c r="A3354" t="s">
        <v>3125</v>
      </c>
      <c r="B3354" t="s">
        <v>3927</v>
      </c>
      <c r="C3354" s="1">
        <v>44781</v>
      </c>
      <c r="D3354" s="1">
        <v>44977</v>
      </c>
      <c r="E3354">
        <f t="shared" si="52"/>
        <v>6</v>
      </c>
      <c r="F3354" t="str">
        <f>_xlfn.XLOOKUP(data!$B3354,campaign!$A$2:$A$18,campaign!$B$2:$B$18)</f>
        <v>RespondsToMailOffers</v>
      </c>
      <c r="G3354">
        <f>_xlfn.XLOOKUP($F3354,campaign!$B$2:$B$18,campaign!$D$2:$D$18)</f>
        <v>27</v>
      </c>
      <c r="H3354" t="str">
        <f>_xlfn.XLOOKUP($A3354,customer!$A$2:$A$978,customer!$B$2:$B$978)</f>
        <v>Goddard Sollis</v>
      </c>
    </row>
    <row r="3355" spans="1:8" x14ac:dyDescent="0.2">
      <c r="A3355" t="s">
        <v>3125</v>
      </c>
      <c r="B3355" t="s">
        <v>3927</v>
      </c>
      <c r="C3355" s="1">
        <v>44781</v>
      </c>
      <c r="D3355" s="1">
        <v>45008</v>
      </c>
      <c r="E3355">
        <f t="shared" si="52"/>
        <v>7</v>
      </c>
      <c r="F3355" t="str">
        <f>_xlfn.XLOOKUP(data!$B3355,campaign!$A$2:$A$18,campaign!$B$2:$B$18)</f>
        <v>RespondsToMailOffers</v>
      </c>
      <c r="G3355">
        <f>_xlfn.XLOOKUP($F3355,campaign!$B$2:$B$18,campaign!$D$2:$D$18)</f>
        <v>27</v>
      </c>
      <c r="H3355" t="str">
        <f>_xlfn.XLOOKUP($A3355,customer!$A$2:$A$978,customer!$B$2:$B$978)</f>
        <v>Goddard Sollis</v>
      </c>
    </row>
    <row r="3356" spans="1:8" x14ac:dyDescent="0.2">
      <c r="A3356" t="s">
        <v>3125</v>
      </c>
      <c r="B3356" t="s">
        <v>3927</v>
      </c>
      <c r="C3356" s="1">
        <v>44781</v>
      </c>
      <c r="D3356" s="1">
        <v>45069</v>
      </c>
      <c r="E3356">
        <f t="shared" si="52"/>
        <v>9</v>
      </c>
      <c r="F3356" t="str">
        <f>_xlfn.XLOOKUP(data!$B3356,campaign!$A$2:$A$18,campaign!$B$2:$B$18)</f>
        <v>RespondsToMailOffers</v>
      </c>
      <c r="G3356">
        <f>_xlfn.XLOOKUP($F3356,campaign!$B$2:$B$18,campaign!$D$2:$D$18)</f>
        <v>27</v>
      </c>
      <c r="H3356" t="str">
        <f>_xlfn.XLOOKUP($A3356,customer!$A$2:$A$978,customer!$B$2:$B$978)</f>
        <v>Goddard Sollis</v>
      </c>
    </row>
    <row r="3357" spans="1:8" x14ac:dyDescent="0.2">
      <c r="A3357" t="s">
        <v>3125</v>
      </c>
      <c r="B3357" t="s">
        <v>3920</v>
      </c>
      <c r="C3357" s="1">
        <v>45030</v>
      </c>
      <c r="D3357" s="1">
        <v>45030</v>
      </c>
      <c r="E3357">
        <f t="shared" si="52"/>
        <v>0</v>
      </c>
      <c r="F3357" t="str">
        <f>_xlfn.XLOOKUP(data!$B3357,campaign!$A$2:$A$18,campaign!$B$2:$B$18)</f>
        <v>ChildrenInHH</v>
      </c>
      <c r="G3357">
        <f>_xlfn.XLOOKUP($F3357,campaign!$B$2:$B$18,campaign!$D$2:$D$18)</f>
        <v>10</v>
      </c>
      <c r="H3357" t="str">
        <f>_xlfn.XLOOKUP($A3357,customer!$A$2:$A$978,customer!$B$2:$B$978)</f>
        <v>Goddard Sollis</v>
      </c>
    </row>
    <row r="3358" spans="1:8" x14ac:dyDescent="0.2">
      <c r="A3358" t="s">
        <v>3125</v>
      </c>
      <c r="B3358" t="s">
        <v>3920</v>
      </c>
      <c r="C3358" s="1">
        <v>45030</v>
      </c>
      <c r="D3358" s="1">
        <v>45071</v>
      </c>
      <c r="E3358">
        <f t="shared" si="52"/>
        <v>1</v>
      </c>
      <c r="F3358" t="str">
        <f>_xlfn.XLOOKUP(data!$B3358,campaign!$A$2:$A$18,campaign!$B$2:$B$18)</f>
        <v>ChildrenInHH</v>
      </c>
      <c r="G3358">
        <f>_xlfn.XLOOKUP($F3358,campaign!$B$2:$B$18,campaign!$D$2:$D$18)</f>
        <v>10</v>
      </c>
      <c r="H3358" t="str">
        <f>_xlfn.XLOOKUP($A3358,customer!$A$2:$A$978,customer!$B$2:$B$978)</f>
        <v>Goddard Sollis</v>
      </c>
    </row>
    <row r="3359" spans="1:8" x14ac:dyDescent="0.2">
      <c r="A3359" t="s">
        <v>3126</v>
      </c>
      <c r="B3359" t="s">
        <v>3950</v>
      </c>
      <c r="C3359" s="1">
        <v>44641</v>
      </c>
      <c r="D3359" s="1">
        <v>44641</v>
      </c>
      <c r="E3359">
        <f t="shared" si="52"/>
        <v>0</v>
      </c>
      <c r="F3359" t="str">
        <f>_xlfn.XLOOKUP(data!$B3359,campaign!$A$2:$A$18,campaign!$B$2:$B$18)</f>
        <v>NotNewCellphoneUser</v>
      </c>
      <c r="G3359">
        <f>_xlfn.XLOOKUP($F3359,campaign!$B$2:$B$18,campaign!$D$2:$D$18)</f>
        <v>28</v>
      </c>
      <c r="H3359" t="str">
        <f>_xlfn.XLOOKUP($A3359,customer!$A$2:$A$978,customer!$B$2:$B$978)</f>
        <v>Hazel Wiggall</v>
      </c>
    </row>
    <row r="3360" spans="1:8" x14ac:dyDescent="0.2">
      <c r="A3360" t="s">
        <v>3126</v>
      </c>
      <c r="B3360" t="s">
        <v>3950</v>
      </c>
      <c r="C3360" s="1">
        <v>44641</v>
      </c>
      <c r="D3360" s="1">
        <v>44682</v>
      </c>
      <c r="E3360">
        <f t="shared" si="52"/>
        <v>1</v>
      </c>
      <c r="F3360" t="str">
        <f>_xlfn.XLOOKUP(data!$B3360,campaign!$A$2:$A$18,campaign!$B$2:$B$18)</f>
        <v>NotNewCellphoneUser</v>
      </c>
      <c r="G3360">
        <f>_xlfn.XLOOKUP($F3360,campaign!$B$2:$B$18,campaign!$D$2:$D$18)</f>
        <v>28</v>
      </c>
      <c r="H3360" t="str">
        <f>_xlfn.XLOOKUP($A3360,customer!$A$2:$A$978,customer!$B$2:$B$978)</f>
        <v>Hazel Wiggall</v>
      </c>
    </row>
    <row r="3361" spans="1:8" x14ac:dyDescent="0.2">
      <c r="A3361" t="s">
        <v>3126</v>
      </c>
      <c r="B3361" t="s">
        <v>3950</v>
      </c>
      <c r="C3361" s="1">
        <v>44641</v>
      </c>
      <c r="D3361" s="1">
        <v>44716</v>
      </c>
      <c r="E3361">
        <f t="shared" si="52"/>
        <v>2</v>
      </c>
      <c r="F3361" t="str">
        <f>_xlfn.XLOOKUP(data!$B3361,campaign!$A$2:$A$18,campaign!$B$2:$B$18)</f>
        <v>NotNewCellphoneUser</v>
      </c>
      <c r="G3361">
        <f>_xlfn.XLOOKUP($F3361,campaign!$B$2:$B$18,campaign!$D$2:$D$18)</f>
        <v>28</v>
      </c>
      <c r="H3361" t="str">
        <f>_xlfn.XLOOKUP($A3361,customer!$A$2:$A$978,customer!$B$2:$B$978)</f>
        <v>Hazel Wiggall</v>
      </c>
    </row>
    <row r="3362" spans="1:8" x14ac:dyDescent="0.2">
      <c r="A3362" t="s">
        <v>3126</v>
      </c>
      <c r="B3362" t="s">
        <v>3950</v>
      </c>
      <c r="C3362" s="1">
        <v>44641</v>
      </c>
      <c r="D3362" s="1">
        <v>44743</v>
      </c>
      <c r="E3362">
        <f t="shared" si="52"/>
        <v>3</v>
      </c>
      <c r="F3362" t="str">
        <f>_xlfn.XLOOKUP(data!$B3362,campaign!$A$2:$A$18,campaign!$B$2:$B$18)</f>
        <v>NotNewCellphoneUser</v>
      </c>
      <c r="G3362">
        <f>_xlfn.XLOOKUP($F3362,campaign!$B$2:$B$18,campaign!$D$2:$D$18)</f>
        <v>28</v>
      </c>
      <c r="H3362" t="str">
        <f>_xlfn.XLOOKUP($A3362,customer!$A$2:$A$978,customer!$B$2:$B$978)</f>
        <v>Hazel Wiggall</v>
      </c>
    </row>
    <row r="3363" spans="1:8" x14ac:dyDescent="0.2">
      <c r="A3363" t="s">
        <v>3126</v>
      </c>
      <c r="B3363" t="s">
        <v>3950</v>
      </c>
      <c r="C3363" s="1">
        <v>44641</v>
      </c>
      <c r="D3363" s="1">
        <v>44804</v>
      </c>
      <c r="E3363">
        <f t="shared" si="52"/>
        <v>5</v>
      </c>
      <c r="F3363" t="str">
        <f>_xlfn.XLOOKUP(data!$B3363,campaign!$A$2:$A$18,campaign!$B$2:$B$18)</f>
        <v>NotNewCellphoneUser</v>
      </c>
      <c r="G3363">
        <f>_xlfn.XLOOKUP($F3363,campaign!$B$2:$B$18,campaign!$D$2:$D$18)</f>
        <v>28</v>
      </c>
      <c r="H3363" t="str">
        <f>_xlfn.XLOOKUP($A3363,customer!$A$2:$A$978,customer!$B$2:$B$978)</f>
        <v>Hazel Wiggall</v>
      </c>
    </row>
    <row r="3364" spans="1:8" x14ac:dyDescent="0.2">
      <c r="A3364" t="s">
        <v>3126</v>
      </c>
      <c r="B3364" t="s">
        <v>3950</v>
      </c>
      <c r="C3364" s="1">
        <v>44641</v>
      </c>
      <c r="D3364" s="1">
        <v>44828</v>
      </c>
      <c r="E3364">
        <f t="shared" si="52"/>
        <v>6</v>
      </c>
      <c r="F3364" t="str">
        <f>_xlfn.XLOOKUP(data!$B3364,campaign!$A$2:$A$18,campaign!$B$2:$B$18)</f>
        <v>NotNewCellphoneUser</v>
      </c>
      <c r="G3364">
        <f>_xlfn.XLOOKUP($F3364,campaign!$B$2:$B$18,campaign!$D$2:$D$18)</f>
        <v>28</v>
      </c>
      <c r="H3364" t="str">
        <f>_xlfn.XLOOKUP($A3364,customer!$A$2:$A$978,customer!$B$2:$B$978)</f>
        <v>Hazel Wiggall</v>
      </c>
    </row>
    <row r="3365" spans="1:8" x14ac:dyDescent="0.2">
      <c r="A3365" t="s">
        <v>3126</v>
      </c>
      <c r="B3365" t="s">
        <v>3950</v>
      </c>
      <c r="C3365" s="1">
        <v>44641</v>
      </c>
      <c r="D3365" s="1">
        <v>44837</v>
      </c>
      <c r="E3365">
        <f t="shared" si="52"/>
        <v>6</v>
      </c>
      <c r="F3365" t="str">
        <f>_xlfn.XLOOKUP(data!$B3365,campaign!$A$2:$A$18,campaign!$B$2:$B$18)</f>
        <v>NotNewCellphoneUser</v>
      </c>
      <c r="G3365">
        <f>_xlfn.XLOOKUP($F3365,campaign!$B$2:$B$18,campaign!$D$2:$D$18)</f>
        <v>28</v>
      </c>
      <c r="H3365" t="str">
        <f>_xlfn.XLOOKUP($A3365,customer!$A$2:$A$978,customer!$B$2:$B$978)</f>
        <v>Hazel Wiggall</v>
      </c>
    </row>
    <row r="3366" spans="1:8" x14ac:dyDescent="0.2">
      <c r="A3366" t="s">
        <v>3126</v>
      </c>
      <c r="B3366" t="s">
        <v>3950</v>
      </c>
      <c r="C3366" s="1">
        <v>44641</v>
      </c>
      <c r="D3366" s="1">
        <v>44918</v>
      </c>
      <c r="E3366">
        <f t="shared" si="52"/>
        <v>9</v>
      </c>
      <c r="F3366" t="str">
        <f>_xlfn.XLOOKUP(data!$B3366,campaign!$A$2:$A$18,campaign!$B$2:$B$18)</f>
        <v>NotNewCellphoneUser</v>
      </c>
      <c r="G3366">
        <f>_xlfn.XLOOKUP($F3366,campaign!$B$2:$B$18,campaign!$D$2:$D$18)</f>
        <v>28</v>
      </c>
      <c r="H3366" t="str">
        <f>_xlfn.XLOOKUP($A3366,customer!$A$2:$A$978,customer!$B$2:$B$978)</f>
        <v>Hazel Wiggall</v>
      </c>
    </row>
    <row r="3367" spans="1:8" x14ac:dyDescent="0.2">
      <c r="A3367" t="s">
        <v>3126</v>
      </c>
      <c r="B3367" t="s">
        <v>3950</v>
      </c>
      <c r="C3367" s="1">
        <v>44641</v>
      </c>
      <c r="D3367" s="1">
        <v>44947</v>
      </c>
      <c r="E3367">
        <f t="shared" si="52"/>
        <v>10</v>
      </c>
      <c r="F3367" t="str">
        <f>_xlfn.XLOOKUP(data!$B3367,campaign!$A$2:$A$18,campaign!$B$2:$B$18)</f>
        <v>NotNewCellphoneUser</v>
      </c>
      <c r="G3367">
        <f>_xlfn.XLOOKUP($F3367,campaign!$B$2:$B$18,campaign!$D$2:$D$18)</f>
        <v>28</v>
      </c>
      <c r="H3367" t="str">
        <f>_xlfn.XLOOKUP($A3367,customer!$A$2:$A$978,customer!$B$2:$B$978)</f>
        <v>Hazel Wiggall</v>
      </c>
    </row>
    <row r="3368" spans="1:8" x14ac:dyDescent="0.2">
      <c r="A3368" t="s">
        <v>3126</v>
      </c>
      <c r="B3368" t="s">
        <v>3950</v>
      </c>
      <c r="C3368" s="1">
        <v>44641</v>
      </c>
      <c r="D3368" s="1">
        <v>44984</v>
      </c>
      <c r="E3368">
        <f t="shared" si="52"/>
        <v>11</v>
      </c>
      <c r="F3368" t="str">
        <f>_xlfn.XLOOKUP(data!$B3368,campaign!$A$2:$A$18,campaign!$B$2:$B$18)</f>
        <v>NotNewCellphoneUser</v>
      </c>
      <c r="G3368">
        <f>_xlfn.XLOOKUP($F3368,campaign!$B$2:$B$18,campaign!$D$2:$D$18)</f>
        <v>28</v>
      </c>
      <c r="H3368" t="str">
        <f>_xlfn.XLOOKUP($A3368,customer!$A$2:$A$978,customer!$B$2:$B$978)</f>
        <v>Hazel Wiggall</v>
      </c>
    </row>
    <row r="3369" spans="1:8" x14ac:dyDescent="0.2">
      <c r="A3369" t="s">
        <v>3126</v>
      </c>
      <c r="B3369" t="s">
        <v>3950</v>
      </c>
      <c r="C3369" s="1">
        <v>44641</v>
      </c>
      <c r="D3369" s="1">
        <v>44990</v>
      </c>
      <c r="E3369">
        <f t="shared" si="52"/>
        <v>11</v>
      </c>
      <c r="F3369" t="str">
        <f>_xlfn.XLOOKUP(data!$B3369,campaign!$A$2:$A$18,campaign!$B$2:$B$18)</f>
        <v>NotNewCellphoneUser</v>
      </c>
      <c r="G3369">
        <f>_xlfn.XLOOKUP($F3369,campaign!$B$2:$B$18,campaign!$D$2:$D$18)</f>
        <v>28</v>
      </c>
      <c r="H3369" t="str">
        <f>_xlfn.XLOOKUP($A3369,customer!$A$2:$A$978,customer!$B$2:$B$978)</f>
        <v>Hazel Wiggall</v>
      </c>
    </row>
    <row r="3370" spans="1:8" x14ac:dyDescent="0.2">
      <c r="A3370" t="s">
        <v>3126</v>
      </c>
      <c r="B3370" t="s">
        <v>3953</v>
      </c>
      <c r="C3370" s="1">
        <v>44760</v>
      </c>
      <c r="D3370" s="1">
        <v>44760</v>
      </c>
      <c r="E3370">
        <f t="shared" si="52"/>
        <v>0</v>
      </c>
      <c r="F3370" t="str">
        <f>_xlfn.XLOOKUP(data!$B3370,campaign!$A$2:$A$18,campaign!$B$2:$B$18)</f>
        <v>MaritalStatus</v>
      </c>
      <c r="G3370">
        <f>_xlfn.XLOOKUP($F3370,campaign!$B$2:$B$18,campaign!$D$2:$D$18)</f>
        <v>29</v>
      </c>
      <c r="H3370" t="str">
        <f>_xlfn.XLOOKUP($A3370,customer!$A$2:$A$978,customer!$B$2:$B$978)</f>
        <v>Hazel Wiggall</v>
      </c>
    </row>
    <row r="3371" spans="1:8" x14ac:dyDescent="0.2">
      <c r="A3371" t="s">
        <v>3126</v>
      </c>
      <c r="B3371" t="s">
        <v>3953</v>
      </c>
      <c r="C3371" s="1">
        <v>44760</v>
      </c>
      <c r="D3371" s="1">
        <v>44803</v>
      </c>
      <c r="E3371">
        <f t="shared" si="52"/>
        <v>1</v>
      </c>
      <c r="F3371" t="str">
        <f>_xlfn.XLOOKUP(data!$B3371,campaign!$A$2:$A$18,campaign!$B$2:$B$18)</f>
        <v>MaritalStatus</v>
      </c>
      <c r="G3371">
        <f>_xlfn.XLOOKUP($F3371,campaign!$B$2:$B$18,campaign!$D$2:$D$18)</f>
        <v>29</v>
      </c>
      <c r="H3371" t="str">
        <f>_xlfn.XLOOKUP($A3371,customer!$A$2:$A$978,customer!$B$2:$B$978)</f>
        <v>Hazel Wiggall</v>
      </c>
    </row>
    <row r="3372" spans="1:8" x14ac:dyDescent="0.2">
      <c r="A3372" t="s">
        <v>3126</v>
      </c>
      <c r="B3372" t="s">
        <v>3953</v>
      </c>
      <c r="C3372" s="1">
        <v>44760</v>
      </c>
      <c r="D3372" s="1">
        <v>44830</v>
      </c>
      <c r="E3372">
        <f t="shared" si="52"/>
        <v>2</v>
      </c>
      <c r="F3372" t="str">
        <f>_xlfn.XLOOKUP(data!$B3372,campaign!$A$2:$A$18,campaign!$B$2:$B$18)</f>
        <v>MaritalStatus</v>
      </c>
      <c r="G3372">
        <f>_xlfn.XLOOKUP($F3372,campaign!$B$2:$B$18,campaign!$D$2:$D$18)</f>
        <v>29</v>
      </c>
      <c r="H3372" t="str">
        <f>_xlfn.XLOOKUP($A3372,customer!$A$2:$A$978,customer!$B$2:$B$978)</f>
        <v>Hazel Wiggall</v>
      </c>
    </row>
    <row r="3373" spans="1:8" x14ac:dyDescent="0.2">
      <c r="A3373" t="s">
        <v>3126</v>
      </c>
      <c r="B3373" t="s">
        <v>3953</v>
      </c>
      <c r="C3373" s="1">
        <v>44760</v>
      </c>
      <c r="D3373" s="1">
        <v>44863</v>
      </c>
      <c r="E3373">
        <f t="shared" si="52"/>
        <v>3</v>
      </c>
      <c r="F3373" t="str">
        <f>_xlfn.XLOOKUP(data!$B3373,campaign!$A$2:$A$18,campaign!$B$2:$B$18)</f>
        <v>MaritalStatus</v>
      </c>
      <c r="G3373">
        <f>_xlfn.XLOOKUP($F3373,campaign!$B$2:$B$18,campaign!$D$2:$D$18)</f>
        <v>29</v>
      </c>
      <c r="H3373" t="str">
        <f>_xlfn.XLOOKUP($A3373,customer!$A$2:$A$978,customer!$B$2:$B$978)</f>
        <v>Hazel Wiggall</v>
      </c>
    </row>
    <row r="3374" spans="1:8" x14ac:dyDescent="0.2">
      <c r="A3374" t="s">
        <v>3126</v>
      </c>
      <c r="B3374" t="s">
        <v>3953</v>
      </c>
      <c r="C3374" s="1">
        <v>44760</v>
      </c>
      <c r="D3374" s="1">
        <v>44887</v>
      </c>
      <c r="E3374">
        <f t="shared" si="52"/>
        <v>4</v>
      </c>
      <c r="F3374" t="str">
        <f>_xlfn.XLOOKUP(data!$B3374,campaign!$A$2:$A$18,campaign!$B$2:$B$18)</f>
        <v>MaritalStatus</v>
      </c>
      <c r="G3374">
        <f>_xlfn.XLOOKUP($F3374,campaign!$B$2:$B$18,campaign!$D$2:$D$18)</f>
        <v>29</v>
      </c>
      <c r="H3374" t="str">
        <f>_xlfn.XLOOKUP($A3374,customer!$A$2:$A$978,customer!$B$2:$B$978)</f>
        <v>Hazel Wiggall</v>
      </c>
    </row>
    <row r="3375" spans="1:8" x14ac:dyDescent="0.2">
      <c r="A3375" t="s">
        <v>3126</v>
      </c>
      <c r="B3375" t="s">
        <v>3953</v>
      </c>
      <c r="C3375" s="1">
        <v>44760</v>
      </c>
      <c r="D3375" s="1">
        <v>44920</v>
      </c>
      <c r="E3375">
        <f t="shared" si="52"/>
        <v>5</v>
      </c>
      <c r="F3375" t="str">
        <f>_xlfn.XLOOKUP(data!$B3375,campaign!$A$2:$A$18,campaign!$B$2:$B$18)</f>
        <v>MaritalStatus</v>
      </c>
      <c r="G3375">
        <f>_xlfn.XLOOKUP($F3375,campaign!$B$2:$B$18,campaign!$D$2:$D$18)</f>
        <v>29</v>
      </c>
      <c r="H3375" t="str">
        <f>_xlfn.XLOOKUP($A3375,customer!$A$2:$A$978,customer!$B$2:$B$978)</f>
        <v>Hazel Wiggall</v>
      </c>
    </row>
    <row r="3376" spans="1:8" x14ac:dyDescent="0.2">
      <c r="A3376" t="s">
        <v>3126</v>
      </c>
      <c r="B3376" t="s">
        <v>3953</v>
      </c>
      <c r="C3376" s="1">
        <v>44760</v>
      </c>
      <c r="D3376" s="1">
        <v>44953</v>
      </c>
      <c r="E3376">
        <f t="shared" si="52"/>
        <v>6</v>
      </c>
      <c r="F3376" t="str">
        <f>_xlfn.XLOOKUP(data!$B3376,campaign!$A$2:$A$18,campaign!$B$2:$B$18)</f>
        <v>MaritalStatus</v>
      </c>
      <c r="G3376">
        <f>_xlfn.XLOOKUP($F3376,campaign!$B$2:$B$18,campaign!$D$2:$D$18)</f>
        <v>29</v>
      </c>
      <c r="H3376" t="str">
        <f>_xlfn.XLOOKUP($A3376,customer!$A$2:$A$978,customer!$B$2:$B$978)</f>
        <v>Hazel Wiggall</v>
      </c>
    </row>
    <row r="3377" spans="1:8" x14ac:dyDescent="0.2">
      <c r="A3377" t="s">
        <v>3126</v>
      </c>
      <c r="B3377" t="s">
        <v>3953</v>
      </c>
      <c r="C3377" s="1">
        <v>44760</v>
      </c>
      <c r="D3377" s="1">
        <v>44976</v>
      </c>
      <c r="E3377">
        <f t="shared" si="52"/>
        <v>7</v>
      </c>
      <c r="F3377" t="str">
        <f>_xlfn.XLOOKUP(data!$B3377,campaign!$A$2:$A$18,campaign!$B$2:$B$18)</f>
        <v>MaritalStatus</v>
      </c>
      <c r="G3377">
        <f>_xlfn.XLOOKUP($F3377,campaign!$B$2:$B$18,campaign!$D$2:$D$18)</f>
        <v>29</v>
      </c>
      <c r="H3377" t="str">
        <f>_xlfn.XLOOKUP($A3377,customer!$A$2:$A$978,customer!$B$2:$B$978)</f>
        <v>Hazel Wiggall</v>
      </c>
    </row>
    <row r="3378" spans="1:8" x14ac:dyDescent="0.2">
      <c r="A3378" t="s">
        <v>3126</v>
      </c>
      <c r="B3378" t="s">
        <v>3953</v>
      </c>
      <c r="C3378" s="1">
        <v>44760</v>
      </c>
      <c r="D3378" s="1">
        <v>45003</v>
      </c>
      <c r="E3378">
        <f t="shared" si="52"/>
        <v>8</v>
      </c>
      <c r="F3378" t="str">
        <f>_xlfn.XLOOKUP(data!$B3378,campaign!$A$2:$A$18,campaign!$B$2:$B$18)</f>
        <v>MaritalStatus</v>
      </c>
      <c r="G3378">
        <f>_xlfn.XLOOKUP($F3378,campaign!$B$2:$B$18,campaign!$D$2:$D$18)</f>
        <v>29</v>
      </c>
      <c r="H3378" t="str">
        <f>_xlfn.XLOOKUP($A3378,customer!$A$2:$A$978,customer!$B$2:$B$978)</f>
        <v>Hazel Wiggall</v>
      </c>
    </row>
    <row r="3379" spans="1:8" x14ac:dyDescent="0.2">
      <c r="A3379" t="s">
        <v>3126</v>
      </c>
      <c r="B3379" t="s">
        <v>3953</v>
      </c>
      <c r="C3379" s="1">
        <v>44760</v>
      </c>
      <c r="D3379" s="1">
        <v>45043</v>
      </c>
      <c r="E3379">
        <f t="shared" si="52"/>
        <v>9</v>
      </c>
      <c r="F3379" t="str">
        <f>_xlfn.XLOOKUP(data!$B3379,campaign!$A$2:$A$18,campaign!$B$2:$B$18)</f>
        <v>MaritalStatus</v>
      </c>
      <c r="G3379">
        <f>_xlfn.XLOOKUP($F3379,campaign!$B$2:$B$18,campaign!$D$2:$D$18)</f>
        <v>29</v>
      </c>
      <c r="H3379" t="str">
        <f>_xlfn.XLOOKUP($A3379,customer!$A$2:$A$978,customer!$B$2:$B$978)</f>
        <v>Hazel Wiggall</v>
      </c>
    </row>
    <row r="3380" spans="1:8" x14ac:dyDescent="0.2">
      <c r="A3380" t="s">
        <v>3126</v>
      </c>
      <c r="B3380" t="s">
        <v>3953</v>
      </c>
      <c r="C3380" s="1">
        <v>44760</v>
      </c>
      <c r="D3380" s="1">
        <v>45076</v>
      </c>
      <c r="E3380">
        <f t="shared" si="52"/>
        <v>10</v>
      </c>
      <c r="F3380" t="str">
        <f>_xlfn.XLOOKUP(data!$B3380,campaign!$A$2:$A$18,campaign!$B$2:$B$18)</f>
        <v>MaritalStatus</v>
      </c>
      <c r="G3380">
        <f>_xlfn.XLOOKUP($F3380,campaign!$B$2:$B$18,campaign!$D$2:$D$18)</f>
        <v>29</v>
      </c>
      <c r="H3380" t="str">
        <f>_xlfn.XLOOKUP($A3380,customer!$A$2:$A$978,customer!$B$2:$B$978)</f>
        <v>Hazel Wiggall</v>
      </c>
    </row>
    <row r="3381" spans="1:8" x14ac:dyDescent="0.2">
      <c r="A3381" t="s">
        <v>3127</v>
      </c>
      <c r="B3381" t="s">
        <v>3928</v>
      </c>
      <c r="C3381" s="1">
        <v>44620</v>
      </c>
      <c r="D3381" s="1">
        <v>44620</v>
      </c>
      <c r="E3381">
        <f t="shared" si="52"/>
        <v>0</v>
      </c>
      <c r="F3381" t="str">
        <f>_xlfn.XLOOKUP(data!$B3381,campaign!$A$2:$A$18,campaign!$B$2:$B$18)</f>
        <v>OptOutMailings</v>
      </c>
      <c r="G3381">
        <f>_xlfn.XLOOKUP($F3381,campaign!$B$2:$B$18,campaign!$D$2:$D$18)</f>
        <v>75</v>
      </c>
      <c r="H3381" t="str">
        <f>_xlfn.XLOOKUP($A3381,customer!$A$2:$A$978,customer!$B$2:$B$978)</f>
        <v>Herminia Ianetti</v>
      </c>
    </row>
    <row r="3382" spans="1:8" x14ac:dyDescent="0.2">
      <c r="A3382" t="s">
        <v>3127</v>
      </c>
      <c r="B3382" t="s">
        <v>3928</v>
      </c>
      <c r="C3382" s="1">
        <v>44620</v>
      </c>
      <c r="D3382" s="1">
        <v>44661</v>
      </c>
      <c r="E3382">
        <f t="shared" si="52"/>
        <v>1</v>
      </c>
      <c r="F3382" t="str">
        <f>_xlfn.XLOOKUP(data!$B3382,campaign!$A$2:$A$18,campaign!$B$2:$B$18)</f>
        <v>OptOutMailings</v>
      </c>
      <c r="G3382">
        <f>_xlfn.XLOOKUP($F3382,campaign!$B$2:$B$18,campaign!$D$2:$D$18)</f>
        <v>75</v>
      </c>
      <c r="H3382" t="str">
        <f>_xlfn.XLOOKUP($A3382,customer!$A$2:$A$978,customer!$B$2:$B$978)</f>
        <v>Herminia Ianetti</v>
      </c>
    </row>
    <row r="3383" spans="1:8" x14ac:dyDescent="0.2">
      <c r="A3383" t="s">
        <v>3127</v>
      </c>
      <c r="B3383" t="s">
        <v>3928</v>
      </c>
      <c r="C3383" s="1">
        <v>44620</v>
      </c>
      <c r="D3383" s="1">
        <v>44809</v>
      </c>
      <c r="E3383">
        <f t="shared" si="52"/>
        <v>6</v>
      </c>
      <c r="F3383" t="str">
        <f>_xlfn.XLOOKUP(data!$B3383,campaign!$A$2:$A$18,campaign!$B$2:$B$18)</f>
        <v>OptOutMailings</v>
      </c>
      <c r="G3383">
        <f>_xlfn.XLOOKUP($F3383,campaign!$B$2:$B$18,campaign!$D$2:$D$18)</f>
        <v>75</v>
      </c>
      <c r="H3383" t="str">
        <f>_xlfn.XLOOKUP($A3383,customer!$A$2:$A$978,customer!$B$2:$B$978)</f>
        <v>Herminia Ianetti</v>
      </c>
    </row>
    <row r="3384" spans="1:8" x14ac:dyDescent="0.2">
      <c r="A3384" t="s">
        <v>3127</v>
      </c>
      <c r="B3384" t="s">
        <v>3928</v>
      </c>
      <c r="C3384" s="1">
        <v>44620</v>
      </c>
      <c r="D3384" s="1">
        <v>44867</v>
      </c>
      <c r="E3384">
        <f t="shared" si="52"/>
        <v>8</v>
      </c>
      <c r="F3384" t="str">
        <f>_xlfn.XLOOKUP(data!$B3384,campaign!$A$2:$A$18,campaign!$B$2:$B$18)</f>
        <v>OptOutMailings</v>
      </c>
      <c r="G3384">
        <f>_xlfn.XLOOKUP($F3384,campaign!$B$2:$B$18,campaign!$D$2:$D$18)</f>
        <v>75</v>
      </c>
      <c r="H3384" t="str">
        <f>_xlfn.XLOOKUP($A3384,customer!$A$2:$A$978,customer!$B$2:$B$978)</f>
        <v>Herminia Ianetti</v>
      </c>
    </row>
    <row r="3385" spans="1:8" x14ac:dyDescent="0.2">
      <c r="A3385" t="s">
        <v>3127</v>
      </c>
      <c r="B3385" t="s">
        <v>3928</v>
      </c>
      <c r="C3385" s="1">
        <v>44620</v>
      </c>
      <c r="D3385" s="1">
        <v>44906</v>
      </c>
      <c r="E3385">
        <f t="shared" si="52"/>
        <v>9</v>
      </c>
      <c r="F3385" t="str">
        <f>_xlfn.XLOOKUP(data!$B3385,campaign!$A$2:$A$18,campaign!$B$2:$B$18)</f>
        <v>OptOutMailings</v>
      </c>
      <c r="G3385">
        <f>_xlfn.XLOOKUP($F3385,campaign!$B$2:$B$18,campaign!$D$2:$D$18)</f>
        <v>75</v>
      </c>
      <c r="H3385" t="str">
        <f>_xlfn.XLOOKUP($A3385,customer!$A$2:$A$978,customer!$B$2:$B$978)</f>
        <v>Herminia Ianetti</v>
      </c>
    </row>
    <row r="3386" spans="1:8" x14ac:dyDescent="0.2">
      <c r="A3386" t="s">
        <v>3127</v>
      </c>
      <c r="B3386" t="s">
        <v>3928</v>
      </c>
      <c r="C3386" s="1">
        <v>44620</v>
      </c>
      <c r="D3386" s="1">
        <v>44968</v>
      </c>
      <c r="E3386">
        <f t="shared" si="52"/>
        <v>11</v>
      </c>
      <c r="F3386" t="str">
        <f>_xlfn.XLOOKUP(data!$B3386,campaign!$A$2:$A$18,campaign!$B$2:$B$18)</f>
        <v>OptOutMailings</v>
      </c>
      <c r="G3386">
        <f>_xlfn.XLOOKUP($F3386,campaign!$B$2:$B$18,campaign!$D$2:$D$18)</f>
        <v>75</v>
      </c>
      <c r="H3386" t="str">
        <f>_xlfn.XLOOKUP($A3386,customer!$A$2:$A$978,customer!$B$2:$B$978)</f>
        <v>Herminia Ianetti</v>
      </c>
    </row>
    <row r="3387" spans="1:8" x14ac:dyDescent="0.2">
      <c r="A3387" t="s">
        <v>3127</v>
      </c>
      <c r="B3387" t="s">
        <v>3928</v>
      </c>
      <c r="C3387" s="1">
        <v>44620</v>
      </c>
      <c r="D3387" s="1">
        <v>45019</v>
      </c>
      <c r="E3387">
        <f t="shared" si="52"/>
        <v>13</v>
      </c>
      <c r="F3387" t="str">
        <f>_xlfn.XLOOKUP(data!$B3387,campaign!$A$2:$A$18,campaign!$B$2:$B$18)</f>
        <v>OptOutMailings</v>
      </c>
      <c r="G3387">
        <f>_xlfn.XLOOKUP($F3387,campaign!$B$2:$B$18,campaign!$D$2:$D$18)</f>
        <v>75</v>
      </c>
      <c r="H3387" t="str">
        <f>_xlfn.XLOOKUP($A3387,customer!$A$2:$A$978,customer!$B$2:$B$978)</f>
        <v>Herminia Ianetti</v>
      </c>
    </row>
    <row r="3388" spans="1:8" x14ac:dyDescent="0.2">
      <c r="A3388" t="s">
        <v>3127</v>
      </c>
      <c r="B3388" t="s">
        <v>3928</v>
      </c>
      <c r="C3388" s="1">
        <v>44620</v>
      </c>
      <c r="D3388" s="1">
        <v>45079</v>
      </c>
      <c r="E3388">
        <f t="shared" si="52"/>
        <v>15</v>
      </c>
      <c r="F3388" t="str">
        <f>_xlfn.XLOOKUP(data!$B3388,campaign!$A$2:$A$18,campaign!$B$2:$B$18)</f>
        <v>OptOutMailings</v>
      </c>
      <c r="G3388">
        <f>_xlfn.XLOOKUP($F3388,campaign!$B$2:$B$18,campaign!$D$2:$D$18)</f>
        <v>75</v>
      </c>
      <c r="H3388" t="str">
        <f>_xlfn.XLOOKUP($A3388,customer!$A$2:$A$978,customer!$B$2:$B$978)</f>
        <v>Herminia Ianetti</v>
      </c>
    </row>
    <row r="3389" spans="1:8" x14ac:dyDescent="0.2">
      <c r="A3389" t="s">
        <v>3127</v>
      </c>
      <c r="B3389" t="s">
        <v>3923</v>
      </c>
      <c r="C3389" s="1">
        <v>44961</v>
      </c>
      <c r="D3389" s="1">
        <v>44961</v>
      </c>
      <c r="E3389">
        <f t="shared" si="52"/>
        <v>0</v>
      </c>
      <c r="F3389" t="str">
        <f>_xlfn.XLOOKUP(data!$B3389,campaign!$A$2:$A$18,campaign!$B$2:$B$18)</f>
        <v>TruckOwner</v>
      </c>
      <c r="G3389">
        <f>_xlfn.XLOOKUP($F3389,campaign!$B$2:$B$18,campaign!$D$2:$D$18)</f>
        <v>26</v>
      </c>
      <c r="H3389" t="str">
        <f>_xlfn.XLOOKUP($A3389,customer!$A$2:$A$978,customer!$B$2:$B$978)</f>
        <v>Herminia Ianetti</v>
      </c>
    </row>
    <row r="3390" spans="1:8" x14ac:dyDescent="0.2">
      <c r="A3390" t="s">
        <v>3127</v>
      </c>
      <c r="B3390" t="s">
        <v>3923</v>
      </c>
      <c r="C3390" s="1">
        <v>44961</v>
      </c>
      <c r="D3390" s="1">
        <v>44998</v>
      </c>
      <c r="E3390">
        <f t="shared" si="52"/>
        <v>1</v>
      </c>
      <c r="F3390" t="str">
        <f>_xlfn.XLOOKUP(data!$B3390,campaign!$A$2:$A$18,campaign!$B$2:$B$18)</f>
        <v>TruckOwner</v>
      </c>
      <c r="G3390">
        <f>_xlfn.XLOOKUP($F3390,campaign!$B$2:$B$18,campaign!$D$2:$D$18)</f>
        <v>26</v>
      </c>
      <c r="H3390" t="str">
        <f>_xlfn.XLOOKUP($A3390,customer!$A$2:$A$978,customer!$B$2:$B$978)</f>
        <v>Herminia Ianetti</v>
      </c>
    </row>
    <row r="3391" spans="1:8" x14ac:dyDescent="0.2">
      <c r="A3391" t="s">
        <v>3127</v>
      </c>
      <c r="B3391" t="s">
        <v>3923</v>
      </c>
      <c r="C3391" s="1">
        <v>44961</v>
      </c>
      <c r="D3391" s="1">
        <v>45035</v>
      </c>
      <c r="E3391">
        <f t="shared" si="52"/>
        <v>2</v>
      </c>
      <c r="F3391" t="str">
        <f>_xlfn.XLOOKUP(data!$B3391,campaign!$A$2:$A$18,campaign!$B$2:$B$18)</f>
        <v>TruckOwner</v>
      </c>
      <c r="G3391">
        <f>_xlfn.XLOOKUP($F3391,campaign!$B$2:$B$18,campaign!$D$2:$D$18)</f>
        <v>26</v>
      </c>
      <c r="H3391" t="str">
        <f>_xlfn.XLOOKUP($A3391,customer!$A$2:$A$978,customer!$B$2:$B$978)</f>
        <v>Herminia Ianetti</v>
      </c>
    </row>
    <row r="3392" spans="1:8" x14ac:dyDescent="0.2">
      <c r="A3392" t="s">
        <v>3127</v>
      </c>
      <c r="B3392" t="s">
        <v>3923</v>
      </c>
      <c r="C3392" s="1">
        <v>44961</v>
      </c>
      <c r="D3392" s="1">
        <v>45055</v>
      </c>
      <c r="E3392">
        <f t="shared" si="52"/>
        <v>3</v>
      </c>
      <c r="F3392" t="str">
        <f>_xlfn.XLOOKUP(data!$B3392,campaign!$A$2:$A$18,campaign!$B$2:$B$18)</f>
        <v>TruckOwner</v>
      </c>
      <c r="G3392">
        <f>_xlfn.XLOOKUP($F3392,campaign!$B$2:$B$18,campaign!$D$2:$D$18)</f>
        <v>26</v>
      </c>
      <c r="H3392" t="str">
        <f>_xlfn.XLOOKUP($A3392,customer!$A$2:$A$978,customer!$B$2:$B$978)</f>
        <v>Herminia Ianetti</v>
      </c>
    </row>
    <row r="3393" spans="1:8" x14ac:dyDescent="0.2">
      <c r="A3393" t="s">
        <v>3128</v>
      </c>
      <c r="B3393" t="s">
        <v>3949</v>
      </c>
      <c r="C3393" s="1">
        <v>44872</v>
      </c>
      <c r="D3393" s="1">
        <v>44872</v>
      </c>
      <c r="E3393">
        <f t="shared" si="52"/>
        <v>0</v>
      </c>
      <c r="F3393" t="str">
        <f>_xlfn.XLOOKUP(data!$B3393,campaign!$A$2:$A$18,campaign!$B$2:$B$18)</f>
        <v>NewCellphoneUser</v>
      </c>
      <c r="G3393">
        <f>_xlfn.XLOOKUP($F3393,campaign!$B$2:$B$18,campaign!$D$2:$D$18)</f>
        <v>25</v>
      </c>
      <c r="H3393" t="str">
        <f>_xlfn.XLOOKUP($A3393,customer!$A$2:$A$978,customer!$B$2:$B$978)</f>
        <v>Caz Reinhardt</v>
      </c>
    </row>
    <row r="3394" spans="1:8" x14ac:dyDescent="0.2">
      <c r="A3394" t="s">
        <v>3128</v>
      </c>
      <c r="B3394" t="s">
        <v>3949</v>
      </c>
      <c r="C3394" s="1">
        <v>44872</v>
      </c>
      <c r="D3394" s="1">
        <v>44909</v>
      </c>
      <c r="E3394">
        <f t="shared" si="52"/>
        <v>1</v>
      </c>
      <c r="F3394" t="str">
        <f>_xlfn.XLOOKUP(data!$B3394,campaign!$A$2:$A$18,campaign!$B$2:$B$18)</f>
        <v>NewCellphoneUser</v>
      </c>
      <c r="G3394">
        <f>_xlfn.XLOOKUP($F3394,campaign!$B$2:$B$18,campaign!$D$2:$D$18)</f>
        <v>25</v>
      </c>
      <c r="H3394" t="str">
        <f>_xlfn.XLOOKUP($A3394,customer!$A$2:$A$978,customer!$B$2:$B$978)</f>
        <v>Caz Reinhardt</v>
      </c>
    </row>
    <row r="3395" spans="1:8" x14ac:dyDescent="0.2">
      <c r="A3395" t="s">
        <v>3128</v>
      </c>
      <c r="B3395" t="s">
        <v>3949</v>
      </c>
      <c r="C3395" s="1">
        <v>44872</v>
      </c>
      <c r="D3395" s="1">
        <v>44935</v>
      </c>
      <c r="E3395">
        <f t="shared" ref="E3395:E3458" si="53">DATEDIF(C3395,D3395,"M")</f>
        <v>2</v>
      </c>
      <c r="F3395" t="str">
        <f>_xlfn.XLOOKUP(data!$B3395,campaign!$A$2:$A$18,campaign!$B$2:$B$18)</f>
        <v>NewCellphoneUser</v>
      </c>
      <c r="G3395">
        <f>_xlfn.XLOOKUP($F3395,campaign!$B$2:$B$18,campaign!$D$2:$D$18)</f>
        <v>25</v>
      </c>
      <c r="H3395" t="str">
        <f>_xlfn.XLOOKUP($A3395,customer!$A$2:$A$978,customer!$B$2:$B$978)</f>
        <v>Caz Reinhardt</v>
      </c>
    </row>
    <row r="3396" spans="1:8" x14ac:dyDescent="0.2">
      <c r="A3396" t="s">
        <v>3128</v>
      </c>
      <c r="B3396" t="s">
        <v>3949</v>
      </c>
      <c r="C3396" s="1">
        <v>44872</v>
      </c>
      <c r="D3396" s="1">
        <v>44964</v>
      </c>
      <c r="E3396">
        <f t="shared" si="53"/>
        <v>3</v>
      </c>
      <c r="F3396" t="str">
        <f>_xlfn.XLOOKUP(data!$B3396,campaign!$A$2:$A$18,campaign!$B$2:$B$18)</f>
        <v>NewCellphoneUser</v>
      </c>
      <c r="G3396">
        <f>_xlfn.XLOOKUP($F3396,campaign!$B$2:$B$18,campaign!$D$2:$D$18)</f>
        <v>25</v>
      </c>
      <c r="H3396" t="str">
        <f>_xlfn.XLOOKUP($A3396,customer!$A$2:$A$978,customer!$B$2:$B$978)</f>
        <v>Caz Reinhardt</v>
      </c>
    </row>
    <row r="3397" spans="1:8" x14ac:dyDescent="0.2">
      <c r="A3397" t="s">
        <v>3128</v>
      </c>
      <c r="B3397" t="s">
        <v>3949</v>
      </c>
      <c r="C3397" s="1">
        <v>44872</v>
      </c>
      <c r="D3397" s="1">
        <v>44999</v>
      </c>
      <c r="E3397">
        <f t="shared" si="53"/>
        <v>4</v>
      </c>
      <c r="F3397" t="str">
        <f>_xlfn.XLOOKUP(data!$B3397,campaign!$A$2:$A$18,campaign!$B$2:$B$18)</f>
        <v>NewCellphoneUser</v>
      </c>
      <c r="G3397">
        <f>_xlfn.XLOOKUP($F3397,campaign!$B$2:$B$18,campaign!$D$2:$D$18)</f>
        <v>25</v>
      </c>
      <c r="H3397" t="str">
        <f>_xlfn.XLOOKUP($A3397,customer!$A$2:$A$978,customer!$B$2:$B$978)</f>
        <v>Caz Reinhardt</v>
      </c>
    </row>
    <row r="3398" spans="1:8" x14ac:dyDescent="0.2">
      <c r="A3398" t="s">
        <v>3128</v>
      </c>
      <c r="B3398" t="s">
        <v>3949</v>
      </c>
      <c r="C3398" s="1">
        <v>44872</v>
      </c>
      <c r="D3398" s="1">
        <v>45034</v>
      </c>
      <c r="E3398">
        <f t="shared" si="53"/>
        <v>5</v>
      </c>
      <c r="F3398" t="str">
        <f>_xlfn.XLOOKUP(data!$B3398,campaign!$A$2:$A$18,campaign!$B$2:$B$18)</f>
        <v>NewCellphoneUser</v>
      </c>
      <c r="G3398">
        <f>_xlfn.XLOOKUP($F3398,campaign!$B$2:$B$18,campaign!$D$2:$D$18)</f>
        <v>25</v>
      </c>
      <c r="H3398" t="str">
        <f>_xlfn.XLOOKUP($A3398,customer!$A$2:$A$978,customer!$B$2:$B$978)</f>
        <v>Caz Reinhardt</v>
      </c>
    </row>
    <row r="3399" spans="1:8" x14ac:dyDescent="0.2">
      <c r="A3399" t="s">
        <v>3128</v>
      </c>
      <c r="B3399" t="s">
        <v>3949</v>
      </c>
      <c r="C3399" s="1">
        <v>44872</v>
      </c>
      <c r="D3399" s="1">
        <v>45057</v>
      </c>
      <c r="E3399">
        <f t="shared" si="53"/>
        <v>6</v>
      </c>
      <c r="F3399" t="str">
        <f>_xlfn.XLOOKUP(data!$B3399,campaign!$A$2:$A$18,campaign!$B$2:$B$18)</f>
        <v>NewCellphoneUser</v>
      </c>
      <c r="G3399">
        <f>_xlfn.XLOOKUP($F3399,campaign!$B$2:$B$18,campaign!$D$2:$D$18)</f>
        <v>25</v>
      </c>
      <c r="H3399" t="str">
        <f>_xlfn.XLOOKUP($A3399,customer!$A$2:$A$978,customer!$B$2:$B$978)</f>
        <v>Caz Reinhardt</v>
      </c>
    </row>
    <row r="3400" spans="1:8" x14ac:dyDescent="0.2">
      <c r="A3400" t="s">
        <v>3128</v>
      </c>
      <c r="B3400" t="s">
        <v>3926</v>
      </c>
      <c r="C3400" s="1">
        <v>45037</v>
      </c>
      <c r="D3400" s="1">
        <v>45037</v>
      </c>
      <c r="E3400">
        <f t="shared" si="53"/>
        <v>0</v>
      </c>
      <c r="F3400" t="str">
        <f>_xlfn.XLOOKUP(data!$B3400,campaign!$A$2:$A$18,campaign!$B$2:$B$18)</f>
        <v>BuysViaMailOrder</v>
      </c>
      <c r="G3400">
        <f>_xlfn.XLOOKUP($F3400,campaign!$B$2:$B$18,campaign!$D$2:$D$18)</f>
        <v>25</v>
      </c>
      <c r="H3400" t="str">
        <f>_xlfn.XLOOKUP($A3400,customer!$A$2:$A$978,customer!$B$2:$B$978)</f>
        <v>Caz Reinhardt</v>
      </c>
    </row>
    <row r="3401" spans="1:8" x14ac:dyDescent="0.2">
      <c r="A3401" t="s">
        <v>3128</v>
      </c>
      <c r="B3401" t="s">
        <v>3926</v>
      </c>
      <c r="C3401" s="1">
        <v>45037</v>
      </c>
      <c r="D3401" s="1">
        <v>45072</v>
      </c>
      <c r="E3401">
        <f t="shared" si="53"/>
        <v>1</v>
      </c>
      <c r="F3401" t="str">
        <f>_xlfn.XLOOKUP(data!$B3401,campaign!$A$2:$A$18,campaign!$B$2:$B$18)</f>
        <v>BuysViaMailOrder</v>
      </c>
      <c r="G3401">
        <f>_xlfn.XLOOKUP($F3401,campaign!$B$2:$B$18,campaign!$D$2:$D$18)</f>
        <v>25</v>
      </c>
      <c r="H3401" t="str">
        <f>_xlfn.XLOOKUP($A3401,customer!$A$2:$A$978,customer!$B$2:$B$978)</f>
        <v>Caz Reinhardt</v>
      </c>
    </row>
    <row r="3402" spans="1:8" x14ac:dyDescent="0.2">
      <c r="A3402" t="s">
        <v>3128</v>
      </c>
      <c r="B3402" t="s">
        <v>3926</v>
      </c>
      <c r="C3402" s="1">
        <v>45037</v>
      </c>
      <c r="D3402" s="1">
        <v>45082</v>
      </c>
      <c r="E3402">
        <f t="shared" si="53"/>
        <v>1</v>
      </c>
      <c r="F3402" t="str">
        <f>_xlfn.XLOOKUP(data!$B3402,campaign!$A$2:$A$18,campaign!$B$2:$B$18)</f>
        <v>BuysViaMailOrder</v>
      </c>
      <c r="G3402">
        <f>_xlfn.XLOOKUP($F3402,campaign!$B$2:$B$18,campaign!$D$2:$D$18)</f>
        <v>25</v>
      </c>
      <c r="H3402" t="str">
        <f>_xlfn.XLOOKUP($A3402,customer!$A$2:$A$978,customer!$B$2:$B$978)</f>
        <v>Caz Reinhardt</v>
      </c>
    </row>
    <row r="3403" spans="1:8" x14ac:dyDescent="0.2">
      <c r="A3403" t="s">
        <v>3129</v>
      </c>
      <c r="B3403" t="s">
        <v>3948</v>
      </c>
      <c r="C3403" s="1">
        <v>44776</v>
      </c>
      <c r="D3403" s="1">
        <v>44776</v>
      </c>
      <c r="E3403">
        <f t="shared" si="53"/>
        <v>0</v>
      </c>
      <c r="F3403" t="str">
        <f>_xlfn.XLOOKUP(data!$B3403,campaign!$A$2:$A$18,campaign!$B$2:$B$18)</f>
        <v>HasCreditCard</v>
      </c>
      <c r="G3403">
        <f>_xlfn.XLOOKUP($F3403,campaign!$B$2:$B$18,campaign!$D$2:$D$18)</f>
        <v>65</v>
      </c>
      <c r="H3403" t="str">
        <f>_xlfn.XLOOKUP($A3403,customer!$A$2:$A$978,customer!$B$2:$B$978)</f>
        <v>Davy Chellam</v>
      </c>
    </row>
    <row r="3404" spans="1:8" x14ac:dyDescent="0.2">
      <c r="A3404" t="s">
        <v>3129</v>
      </c>
      <c r="B3404" t="s">
        <v>3948</v>
      </c>
      <c r="C3404" s="1">
        <v>44776</v>
      </c>
      <c r="D3404" s="1">
        <v>44807</v>
      </c>
      <c r="E3404">
        <f t="shared" si="53"/>
        <v>1</v>
      </c>
      <c r="F3404" t="str">
        <f>_xlfn.XLOOKUP(data!$B3404,campaign!$A$2:$A$18,campaign!$B$2:$B$18)</f>
        <v>HasCreditCard</v>
      </c>
      <c r="G3404">
        <f>_xlfn.XLOOKUP($F3404,campaign!$B$2:$B$18,campaign!$D$2:$D$18)</f>
        <v>65</v>
      </c>
      <c r="H3404" t="str">
        <f>_xlfn.XLOOKUP($A3404,customer!$A$2:$A$978,customer!$B$2:$B$978)</f>
        <v>Davy Chellam</v>
      </c>
    </row>
    <row r="3405" spans="1:8" x14ac:dyDescent="0.2">
      <c r="A3405" t="s">
        <v>3129</v>
      </c>
      <c r="B3405" t="s">
        <v>3948</v>
      </c>
      <c r="C3405" s="1">
        <v>44776</v>
      </c>
      <c r="D3405" s="1">
        <v>44838</v>
      </c>
      <c r="E3405">
        <f t="shared" si="53"/>
        <v>2</v>
      </c>
      <c r="F3405" t="str">
        <f>_xlfn.XLOOKUP(data!$B3405,campaign!$A$2:$A$18,campaign!$B$2:$B$18)</f>
        <v>HasCreditCard</v>
      </c>
      <c r="G3405">
        <f>_xlfn.XLOOKUP($F3405,campaign!$B$2:$B$18,campaign!$D$2:$D$18)</f>
        <v>65</v>
      </c>
      <c r="H3405" t="str">
        <f>_xlfn.XLOOKUP($A3405,customer!$A$2:$A$978,customer!$B$2:$B$978)</f>
        <v>Davy Chellam</v>
      </c>
    </row>
    <row r="3406" spans="1:8" x14ac:dyDescent="0.2">
      <c r="A3406" t="s">
        <v>3129</v>
      </c>
      <c r="B3406" t="s">
        <v>3948</v>
      </c>
      <c r="C3406" s="1">
        <v>44776</v>
      </c>
      <c r="D3406" s="1">
        <v>44877</v>
      </c>
      <c r="E3406">
        <f t="shared" si="53"/>
        <v>3</v>
      </c>
      <c r="F3406" t="str">
        <f>_xlfn.XLOOKUP(data!$B3406,campaign!$A$2:$A$18,campaign!$B$2:$B$18)</f>
        <v>HasCreditCard</v>
      </c>
      <c r="G3406">
        <f>_xlfn.XLOOKUP($F3406,campaign!$B$2:$B$18,campaign!$D$2:$D$18)</f>
        <v>65</v>
      </c>
      <c r="H3406" t="str">
        <f>_xlfn.XLOOKUP($A3406,customer!$A$2:$A$978,customer!$B$2:$B$978)</f>
        <v>Davy Chellam</v>
      </c>
    </row>
    <row r="3407" spans="1:8" x14ac:dyDescent="0.2">
      <c r="A3407" t="s">
        <v>3129</v>
      </c>
      <c r="B3407" t="s">
        <v>3948</v>
      </c>
      <c r="C3407" s="1">
        <v>44776</v>
      </c>
      <c r="D3407" s="1">
        <v>44906</v>
      </c>
      <c r="E3407">
        <f t="shared" si="53"/>
        <v>4</v>
      </c>
      <c r="F3407" t="str">
        <f>_xlfn.XLOOKUP(data!$B3407,campaign!$A$2:$A$18,campaign!$B$2:$B$18)</f>
        <v>HasCreditCard</v>
      </c>
      <c r="G3407">
        <f>_xlfn.XLOOKUP($F3407,campaign!$B$2:$B$18,campaign!$D$2:$D$18)</f>
        <v>65</v>
      </c>
      <c r="H3407" t="str">
        <f>_xlfn.XLOOKUP($A3407,customer!$A$2:$A$978,customer!$B$2:$B$978)</f>
        <v>Davy Chellam</v>
      </c>
    </row>
    <row r="3408" spans="1:8" x14ac:dyDescent="0.2">
      <c r="A3408" t="s">
        <v>3129</v>
      </c>
      <c r="B3408" t="s">
        <v>3948</v>
      </c>
      <c r="C3408" s="1">
        <v>44776</v>
      </c>
      <c r="D3408" s="1">
        <v>44943</v>
      </c>
      <c r="E3408">
        <f t="shared" si="53"/>
        <v>5</v>
      </c>
      <c r="F3408" t="str">
        <f>_xlfn.XLOOKUP(data!$B3408,campaign!$A$2:$A$18,campaign!$B$2:$B$18)</f>
        <v>HasCreditCard</v>
      </c>
      <c r="G3408">
        <f>_xlfn.XLOOKUP($F3408,campaign!$B$2:$B$18,campaign!$D$2:$D$18)</f>
        <v>65</v>
      </c>
      <c r="H3408" t="str">
        <f>_xlfn.XLOOKUP($A3408,customer!$A$2:$A$978,customer!$B$2:$B$978)</f>
        <v>Davy Chellam</v>
      </c>
    </row>
    <row r="3409" spans="1:8" x14ac:dyDescent="0.2">
      <c r="A3409" t="s">
        <v>3129</v>
      </c>
      <c r="B3409" t="s">
        <v>3948</v>
      </c>
      <c r="C3409" s="1">
        <v>44776</v>
      </c>
      <c r="D3409" s="1">
        <v>44967</v>
      </c>
      <c r="E3409">
        <f t="shared" si="53"/>
        <v>6</v>
      </c>
      <c r="F3409" t="str">
        <f>_xlfn.XLOOKUP(data!$B3409,campaign!$A$2:$A$18,campaign!$B$2:$B$18)</f>
        <v>HasCreditCard</v>
      </c>
      <c r="G3409">
        <f>_xlfn.XLOOKUP($F3409,campaign!$B$2:$B$18,campaign!$D$2:$D$18)</f>
        <v>65</v>
      </c>
      <c r="H3409" t="str">
        <f>_xlfn.XLOOKUP($A3409,customer!$A$2:$A$978,customer!$B$2:$B$978)</f>
        <v>Davy Chellam</v>
      </c>
    </row>
    <row r="3410" spans="1:8" x14ac:dyDescent="0.2">
      <c r="A3410" t="s">
        <v>3129</v>
      </c>
      <c r="B3410" t="s">
        <v>3948</v>
      </c>
      <c r="C3410" s="1">
        <v>44776</v>
      </c>
      <c r="D3410" s="1">
        <v>44995</v>
      </c>
      <c r="E3410">
        <f t="shared" si="53"/>
        <v>7</v>
      </c>
      <c r="F3410" t="str">
        <f>_xlfn.XLOOKUP(data!$B3410,campaign!$A$2:$A$18,campaign!$B$2:$B$18)</f>
        <v>HasCreditCard</v>
      </c>
      <c r="G3410">
        <f>_xlfn.XLOOKUP($F3410,campaign!$B$2:$B$18,campaign!$D$2:$D$18)</f>
        <v>65</v>
      </c>
      <c r="H3410" t="str">
        <f>_xlfn.XLOOKUP($A3410,customer!$A$2:$A$978,customer!$B$2:$B$978)</f>
        <v>Davy Chellam</v>
      </c>
    </row>
    <row r="3411" spans="1:8" x14ac:dyDescent="0.2">
      <c r="A3411" t="s">
        <v>3129</v>
      </c>
      <c r="B3411" t="s">
        <v>3948</v>
      </c>
      <c r="C3411" s="1">
        <v>44776</v>
      </c>
      <c r="D3411" s="1">
        <v>45025</v>
      </c>
      <c r="E3411">
        <f t="shared" si="53"/>
        <v>8</v>
      </c>
      <c r="F3411" t="str">
        <f>_xlfn.XLOOKUP(data!$B3411,campaign!$A$2:$A$18,campaign!$B$2:$B$18)</f>
        <v>HasCreditCard</v>
      </c>
      <c r="G3411">
        <f>_xlfn.XLOOKUP($F3411,campaign!$B$2:$B$18,campaign!$D$2:$D$18)</f>
        <v>65</v>
      </c>
      <c r="H3411" t="str">
        <f>_xlfn.XLOOKUP($A3411,customer!$A$2:$A$978,customer!$B$2:$B$978)</f>
        <v>Davy Chellam</v>
      </c>
    </row>
    <row r="3412" spans="1:8" x14ac:dyDescent="0.2">
      <c r="A3412" t="s">
        <v>3129</v>
      </c>
      <c r="B3412" t="s">
        <v>3948</v>
      </c>
      <c r="C3412" s="1">
        <v>44776</v>
      </c>
      <c r="D3412" s="1">
        <v>45058</v>
      </c>
      <c r="E3412">
        <f t="shared" si="53"/>
        <v>9</v>
      </c>
      <c r="F3412" t="str">
        <f>_xlfn.XLOOKUP(data!$B3412,campaign!$A$2:$A$18,campaign!$B$2:$B$18)</f>
        <v>HasCreditCard</v>
      </c>
      <c r="G3412">
        <f>_xlfn.XLOOKUP($F3412,campaign!$B$2:$B$18,campaign!$D$2:$D$18)</f>
        <v>65</v>
      </c>
      <c r="H3412" t="str">
        <f>_xlfn.XLOOKUP($A3412,customer!$A$2:$A$978,customer!$B$2:$B$978)</f>
        <v>Davy Chellam</v>
      </c>
    </row>
    <row r="3413" spans="1:8" x14ac:dyDescent="0.2">
      <c r="A3413" t="s">
        <v>3130</v>
      </c>
      <c r="B3413" t="s">
        <v>3929</v>
      </c>
      <c r="C3413" s="1">
        <v>44658</v>
      </c>
      <c r="D3413" s="1">
        <v>44658</v>
      </c>
      <c r="E3413">
        <f t="shared" si="53"/>
        <v>0</v>
      </c>
      <c r="F3413" t="str">
        <f>_xlfn.XLOOKUP(data!$B3413,campaign!$A$2:$A$18,campaign!$B$2:$B$18)</f>
        <v>NonUSTravel</v>
      </c>
      <c r="G3413">
        <f>_xlfn.XLOOKUP($F3413,campaign!$B$2:$B$18,campaign!$D$2:$D$18)</f>
        <v>66</v>
      </c>
      <c r="H3413" t="str">
        <f>_xlfn.XLOOKUP($A3413,customer!$A$2:$A$978,customer!$B$2:$B$978)</f>
        <v>Renae Cabedo</v>
      </c>
    </row>
    <row r="3414" spans="1:8" x14ac:dyDescent="0.2">
      <c r="A3414" t="s">
        <v>3130</v>
      </c>
      <c r="B3414" t="s">
        <v>3929</v>
      </c>
      <c r="C3414" s="1">
        <v>44658</v>
      </c>
      <c r="D3414" s="1">
        <v>44688</v>
      </c>
      <c r="E3414">
        <f t="shared" si="53"/>
        <v>1</v>
      </c>
      <c r="F3414" t="str">
        <f>_xlfn.XLOOKUP(data!$B3414,campaign!$A$2:$A$18,campaign!$B$2:$B$18)</f>
        <v>NonUSTravel</v>
      </c>
      <c r="G3414">
        <f>_xlfn.XLOOKUP($F3414,campaign!$B$2:$B$18,campaign!$D$2:$D$18)</f>
        <v>66</v>
      </c>
      <c r="H3414" t="str">
        <f>_xlfn.XLOOKUP($A3414,customer!$A$2:$A$978,customer!$B$2:$B$978)</f>
        <v>Renae Cabedo</v>
      </c>
    </row>
    <row r="3415" spans="1:8" x14ac:dyDescent="0.2">
      <c r="A3415" t="s">
        <v>3130</v>
      </c>
      <c r="B3415" t="s">
        <v>3929</v>
      </c>
      <c r="C3415" s="1">
        <v>44658</v>
      </c>
      <c r="D3415" s="1">
        <v>44724</v>
      </c>
      <c r="E3415">
        <f t="shared" si="53"/>
        <v>2</v>
      </c>
      <c r="F3415" t="str">
        <f>_xlfn.XLOOKUP(data!$B3415,campaign!$A$2:$A$18,campaign!$B$2:$B$18)</f>
        <v>NonUSTravel</v>
      </c>
      <c r="G3415">
        <f>_xlfn.XLOOKUP($F3415,campaign!$B$2:$B$18,campaign!$D$2:$D$18)</f>
        <v>66</v>
      </c>
      <c r="H3415" t="str">
        <f>_xlfn.XLOOKUP($A3415,customer!$A$2:$A$978,customer!$B$2:$B$978)</f>
        <v>Renae Cabedo</v>
      </c>
    </row>
    <row r="3416" spans="1:8" x14ac:dyDescent="0.2">
      <c r="A3416" t="s">
        <v>3130</v>
      </c>
      <c r="B3416" t="s">
        <v>3929</v>
      </c>
      <c r="C3416" s="1">
        <v>44658</v>
      </c>
      <c r="D3416" s="1">
        <v>44751</v>
      </c>
      <c r="E3416">
        <f t="shared" si="53"/>
        <v>3</v>
      </c>
      <c r="F3416" t="str">
        <f>_xlfn.XLOOKUP(data!$B3416,campaign!$A$2:$A$18,campaign!$B$2:$B$18)</f>
        <v>NonUSTravel</v>
      </c>
      <c r="G3416">
        <f>_xlfn.XLOOKUP($F3416,campaign!$B$2:$B$18,campaign!$D$2:$D$18)</f>
        <v>66</v>
      </c>
      <c r="H3416" t="str">
        <f>_xlfn.XLOOKUP($A3416,customer!$A$2:$A$978,customer!$B$2:$B$978)</f>
        <v>Renae Cabedo</v>
      </c>
    </row>
    <row r="3417" spans="1:8" x14ac:dyDescent="0.2">
      <c r="A3417" t="s">
        <v>3130</v>
      </c>
      <c r="B3417" t="s">
        <v>3929</v>
      </c>
      <c r="C3417" s="1">
        <v>44658</v>
      </c>
      <c r="D3417" s="1">
        <v>44788</v>
      </c>
      <c r="E3417">
        <f t="shared" si="53"/>
        <v>4</v>
      </c>
      <c r="F3417" t="str">
        <f>_xlfn.XLOOKUP(data!$B3417,campaign!$A$2:$A$18,campaign!$B$2:$B$18)</f>
        <v>NonUSTravel</v>
      </c>
      <c r="G3417">
        <f>_xlfn.XLOOKUP($F3417,campaign!$B$2:$B$18,campaign!$D$2:$D$18)</f>
        <v>66</v>
      </c>
      <c r="H3417" t="str">
        <f>_xlfn.XLOOKUP($A3417,customer!$A$2:$A$978,customer!$B$2:$B$978)</f>
        <v>Renae Cabedo</v>
      </c>
    </row>
    <row r="3418" spans="1:8" x14ac:dyDescent="0.2">
      <c r="A3418" t="s">
        <v>3130</v>
      </c>
      <c r="B3418" t="s">
        <v>3929</v>
      </c>
      <c r="C3418" s="1">
        <v>44658</v>
      </c>
      <c r="D3418" s="1">
        <v>44823</v>
      </c>
      <c r="E3418">
        <f t="shared" si="53"/>
        <v>5</v>
      </c>
      <c r="F3418" t="str">
        <f>_xlfn.XLOOKUP(data!$B3418,campaign!$A$2:$A$18,campaign!$B$2:$B$18)</f>
        <v>NonUSTravel</v>
      </c>
      <c r="G3418">
        <f>_xlfn.XLOOKUP($F3418,campaign!$B$2:$B$18,campaign!$D$2:$D$18)</f>
        <v>66</v>
      </c>
      <c r="H3418" t="str">
        <f>_xlfn.XLOOKUP($A3418,customer!$A$2:$A$978,customer!$B$2:$B$978)</f>
        <v>Renae Cabedo</v>
      </c>
    </row>
    <row r="3419" spans="1:8" x14ac:dyDescent="0.2">
      <c r="A3419" t="s">
        <v>3130</v>
      </c>
      <c r="B3419" t="s">
        <v>3929</v>
      </c>
      <c r="C3419" s="1">
        <v>44658</v>
      </c>
      <c r="D3419" s="1">
        <v>44856</v>
      </c>
      <c r="E3419">
        <f t="shared" si="53"/>
        <v>6</v>
      </c>
      <c r="F3419" t="str">
        <f>_xlfn.XLOOKUP(data!$B3419,campaign!$A$2:$A$18,campaign!$B$2:$B$18)</f>
        <v>NonUSTravel</v>
      </c>
      <c r="G3419">
        <f>_xlfn.XLOOKUP($F3419,campaign!$B$2:$B$18,campaign!$D$2:$D$18)</f>
        <v>66</v>
      </c>
      <c r="H3419" t="str">
        <f>_xlfn.XLOOKUP($A3419,customer!$A$2:$A$978,customer!$B$2:$B$978)</f>
        <v>Renae Cabedo</v>
      </c>
    </row>
    <row r="3420" spans="1:8" x14ac:dyDescent="0.2">
      <c r="A3420" t="s">
        <v>3130</v>
      </c>
      <c r="B3420" t="s">
        <v>3929</v>
      </c>
      <c r="C3420" s="1">
        <v>44658</v>
      </c>
      <c r="D3420" s="1">
        <v>44913</v>
      </c>
      <c r="E3420">
        <f t="shared" si="53"/>
        <v>8</v>
      </c>
      <c r="F3420" t="str">
        <f>_xlfn.XLOOKUP(data!$B3420,campaign!$A$2:$A$18,campaign!$B$2:$B$18)</f>
        <v>NonUSTravel</v>
      </c>
      <c r="G3420">
        <f>_xlfn.XLOOKUP($F3420,campaign!$B$2:$B$18,campaign!$D$2:$D$18)</f>
        <v>66</v>
      </c>
      <c r="H3420" t="str">
        <f>_xlfn.XLOOKUP($A3420,customer!$A$2:$A$978,customer!$B$2:$B$978)</f>
        <v>Renae Cabedo</v>
      </c>
    </row>
    <row r="3421" spans="1:8" x14ac:dyDescent="0.2">
      <c r="A3421" t="s">
        <v>3130</v>
      </c>
      <c r="B3421" t="s">
        <v>3929</v>
      </c>
      <c r="C3421" s="1">
        <v>44658</v>
      </c>
      <c r="D3421" s="1">
        <v>44943</v>
      </c>
      <c r="E3421">
        <f t="shared" si="53"/>
        <v>9</v>
      </c>
      <c r="F3421" t="str">
        <f>_xlfn.XLOOKUP(data!$B3421,campaign!$A$2:$A$18,campaign!$B$2:$B$18)</f>
        <v>NonUSTravel</v>
      </c>
      <c r="G3421">
        <f>_xlfn.XLOOKUP($F3421,campaign!$B$2:$B$18,campaign!$D$2:$D$18)</f>
        <v>66</v>
      </c>
      <c r="H3421" t="str">
        <f>_xlfn.XLOOKUP($A3421,customer!$A$2:$A$978,customer!$B$2:$B$978)</f>
        <v>Renae Cabedo</v>
      </c>
    </row>
    <row r="3422" spans="1:8" x14ac:dyDescent="0.2">
      <c r="A3422" t="s">
        <v>3130</v>
      </c>
      <c r="B3422" t="s">
        <v>3929</v>
      </c>
      <c r="C3422" s="1">
        <v>44658</v>
      </c>
      <c r="D3422" s="1">
        <v>44978</v>
      </c>
      <c r="E3422">
        <f t="shared" si="53"/>
        <v>10</v>
      </c>
      <c r="F3422" t="str">
        <f>_xlfn.XLOOKUP(data!$B3422,campaign!$A$2:$A$18,campaign!$B$2:$B$18)</f>
        <v>NonUSTravel</v>
      </c>
      <c r="G3422">
        <f>_xlfn.XLOOKUP($F3422,campaign!$B$2:$B$18,campaign!$D$2:$D$18)</f>
        <v>66</v>
      </c>
      <c r="H3422" t="str">
        <f>_xlfn.XLOOKUP($A3422,customer!$A$2:$A$978,customer!$B$2:$B$978)</f>
        <v>Renae Cabedo</v>
      </c>
    </row>
    <row r="3423" spans="1:8" x14ac:dyDescent="0.2">
      <c r="A3423" t="s">
        <v>3130</v>
      </c>
      <c r="B3423" t="s">
        <v>3929</v>
      </c>
      <c r="C3423" s="1">
        <v>44658</v>
      </c>
      <c r="D3423" s="1">
        <v>44993</v>
      </c>
      <c r="E3423">
        <f t="shared" si="53"/>
        <v>11</v>
      </c>
      <c r="F3423" t="str">
        <f>_xlfn.XLOOKUP(data!$B3423,campaign!$A$2:$A$18,campaign!$B$2:$B$18)</f>
        <v>NonUSTravel</v>
      </c>
      <c r="G3423">
        <f>_xlfn.XLOOKUP($F3423,campaign!$B$2:$B$18,campaign!$D$2:$D$18)</f>
        <v>66</v>
      </c>
      <c r="H3423" t="str">
        <f>_xlfn.XLOOKUP($A3423,customer!$A$2:$A$978,customer!$B$2:$B$978)</f>
        <v>Renae Cabedo</v>
      </c>
    </row>
    <row r="3424" spans="1:8" x14ac:dyDescent="0.2">
      <c r="A3424" t="s">
        <v>3130</v>
      </c>
      <c r="B3424" t="s">
        <v>3929</v>
      </c>
      <c r="C3424" s="1">
        <v>44658</v>
      </c>
      <c r="D3424" s="1">
        <v>45032</v>
      </c>
      <c r="E3424">
        <f t="shared" si="53"/>
        <v>12</v>
      </c>
      <c r="F3424" t="str">
        <f>_xlfn.XLOOKUP(data!$B3424,campaign!$A$2:$A$18,campaign!$B$2:$B$18)</f>
        <v>NonUSTravel</v>
      </c>
      <c r="G3424">
        <f>_xlfn.XLOOKUP($F3424,campaign!$B$2:$B$18,campaign!$D$2:$D$18)</f>
        <v>66</v>
      </c>
      <c r="H3424" t="str">
        <f>_xlfn.XLOOKUP($A3424,customer!$A$2:$A$978,customer!$B$2:$B$978)</f>
        <v>Renae Cabedo</v>
      </c>
    </row>
    <row r="3425" spans="1:8" x14ac:dyDescent="0.2">
      <c r="A3425" t="s">
        <v>3130</v>
      </c>
      <c r="B3425" t="s">
        <v>3929</v>
      </c>
      <c r="C3425" s="1">
        <v>44658</v>
      </c>
      <c r="D3425" s="1">
        <v>45067</v>
      </c>
      <c r="E3425">
        <f t="shared" si="53"/>
        <v>13</v>
      </c>
      <c r="F3425" t="str">
        <f>_xlfn.XLOOKUP(data!$B3425,campaign!$A$2:$A$18,campaign!$B$2:$B$18)</f>
        <v>NonUSTravel</v>
      </c>
      <c r="G3425">
        <f>_xlfn.XLOOKUP($F3425,campaign!$B$2:$B$18,campaign!$D$2:$D$18)</f>
        <v>66</v>
      </c>
      <c r="H3425" t="str">
        <f>_xlfn.XLOOKUP($A3425,customer!$A$2:$A$978,customer!$B$2:$B$978)</f>
        <v>Renae Cabedo</v>
      </c>
    </row>
    <row r="3426" spans="1:8" x14ac:dyDescent="0.2">
      <c r="A3426" t="s">
        <v>3130</v>
      </c>
      <c r="B3426" t="s">
        <v>3951</v>
      </c>
      <c r="C3426" s="1">
        <v>44807</v>
      </c>
      <c r="D3426" s="1">
        <v>44807</v>
      </c>
      <c r="E3426">
        <f t="shared" si="53"/>
        <v>0</v>
      </c>
      <c r="F3426" t="str">
        <f>_xlfn.XLOOKUP(data!$B3426,campaign!$A$2:$A$18,campaign!$B$2:$B$18)</f>
        <v>OwnsMotorcycle</v>
      </c>
      <c r="G3426">
        <f>_xlfn.XLOOKUP($F3426,campaign!$B$2:$B$18,campaign!$D$2:$D$18)</f>
        <v>14</v>
      </c>
      <c r="H3426" t="str">
        <f>_xlfn.XLOOKUP($A3426,customer!$A$2:$A$978,customer!$B$2:$B$978)</f>
        <v>Renae Cabedo</v>
      </c>
    </row>
    <row r="3427" spans="1:8" x14ac:dyDescent="0.2">
      <c r="A3427" t="s">
        <v>3130</v>
      </c>
      <c r="B3427" t="s">
        <v>3951</v>
      </c>
      <c r="C3427" s="1">
        <v>44807</v>
      </c>
      <c r="D3427" s="1">
        <v>44850</v>
      </c>
      <c r="E3427">
        <f t="shared" si="53"/>
        <v>1</v>
      </c>
      <c r="F3427" t="str">
        <f>_xlfn.XLOOKUP(data!$B3427,campaign!$A$2:$A$18,campaign!$B$2:$B$18)</f>
        <v>OwnsMotorcycle</v>
      </c>
      <c r="G3427">
        <f>_xlfn.XLOOKUP($F3427,campaign!$B$2:$B$18,campaign!$D$2:$D$18)</f>
        <v>14</v>
      </c>
      <c r="H3427" t="str">
        <f>_xlfn.XLOOKUP($A3427,customer!$A$2:$A$978,customer!$B$2:$B$978)</f>
        <v>Renae Cabedo</v>
      </c>
    </row>
    <row r="3428" spans="1:8" x14ac:dyDescent="0.2">
      <c r="A3428" t="s">
        <v>3130</v>
      </c>
      <c r="B3428" t="s">
        <v>3951</v>
      </c>
      <c r="C3428" s="1">
        <v>44807</v>
      </c>
      <c r="D3428" s="1">
        <v>44876</v>
      </c>
      <c r="E3428">
        <f t="shared" si="53"/>
        <v>2</v>
      </c>
      <c r="F3428" t="str">
        <f>_xlfn.XLOOKUP(data!$B3428,campaign!$A$2:$A$18,campaign!$B$2:$B$18)</f>
        <v>OwnsMotorcycle</v>
      </c>
      <c r="G3428">
        <f>_xlfn.XLOOKUP($F3428,campaign!$B$2:$B$18,campaign!$D$2:$D$18)</f>
        <v>14</v>
      </c>
      <c r="H3428" t="str">
        <f>_xlfn.XLOOKUP($A3428,customer!$A$2:$A$978,customer!$B$2:$B$978)</f>
        <v>Renae Cabedo</v>
      </c>
    </row>
    <row r="3429" spans="1:8" x14ac:dyDescent="0.2">
      <c r="A3429" t="s">
        <v>3130</v>
      </c>
      <c r="B3429" t="s">
        <v>3951</v>
      </c>
      <c r="C3429" s="1">
        <v>44807</v>
      </c>
      <c r="D3429" s="1">
        <v>44901</v>
      </c>
      <c r="E3429">
        <f t="shared" si="53"/>
        <v>3</v>
      </c>
      <c r="F3429" t="str">
        <f>_xlfn.XLOOKUP(data!$B3429,campaign!$A$2:$A$18,campaign!$B$2:$B$18)</f>
        <v>OwnsMotorcycle</v>
      </c>
      <c r="G3429">
        <f>_xlfn.XLOOKUP($F3429,campaign!$B$2:$B$18,campaign!$D$2:$D$18)</f>
        <v>14</v>
      </c>
      <c r="H3429" t="str">
        <f>_xlfn.XLOOKUP($A3429,customer!$A$2:$A$978,customer!$B$2:$B$978)</f>
        <v>Renae Cabedo</v>
      </c>
    </row>
    <row r="3430" spans="1:8" x14ac:dyDescent="0.2">
      <c r="A3430" t="s">
        <v>3130</v>
      </c>
      <c r="B3430" t="s">
        <v>3951</v>
      </c>
      <c r="C3430" s="1">
        <v>44807</v>
      </c>
      <c r="D3430" s="1">
        <v>44933</v>
      </c>
      <c r="E3430">
        <f t="shared" si="53"/>
        <v>4</v>
      </c>
      <c r="F3430" t="str">
        <f>_xlfn.XLOOKUP(data!$B3430,campaign!$A$2:$A$18,campaign!$B$2:$B$18)</f>
        <v>OwnsMotorcycle</v>
      </c>
      <c r="G3430">
        <f>_xlfn.XLOOKUP($F3430,campaign!$B$2:$B$18,campaign!$D$2:$D$18)</f>
        <v>14</v>
      </c>
      <c r="H3430" t="str">
        <f>_xlfn.XLOOKUP($A3430,customer!$A$2:$A$978,customer!$B$2:$B$978)</f>
        <v>Renae Cabedo</v>
      </c>
    </row>
    <row r="3431" spans="1:8" x14ac:dyDescent="0.2">
      <c r="A3431" t="s">
        <v>3130</v>
      </c>
      <c r="B3431" t="s">
        <v>3951</v>
      </c>
      <c r="C3431" s="1">
        <v>44807</v>
      </c>
      <c r="D3431" s="1">
        <v>44974</v>
      </c>
      <c r="E3431">
        <f t="shared" si="53"/>
        <v>5</v>
      </c>
      <c r="F3431" t="str">
        <f>_xlfn.XLOOKUP(data!$B3431,campaign!$A$2:$A$18,campaign!$B$2:$B$18)</f>
        <v>OwnsMotorcycle</v>
      </c>
      <c r="G3431">
        <f>_xlfn.XLOOKUP($F3431,campaign!$B$2:$B$18,campaign!$D$2:$D$18)</f>
        <v>14</v>
      </c>
      <c r="H3431" t="str">
        <f>_xlfn.XLOOKUP($A3431,customer!$A$2:$A$978,customer!$B$2:$B$978)</f>
        <v>Renae Cabedo</v>
      </c>
    </row>
    <row r="3432" spans="1:8" x14ac:dyDescent="0.2">
      <c r="A3432" t="s">
        <v>3130</v>
      </c>
      <c r="B3432" t="s">
        <v>3951</v>
      </c>
      <c r="C3432" s="1">
        <v>44807</v>
      </c>
      <c r="D3432" s="1">
        <v>44999</v>
      </c>
      <c r="E3432">
        <f t="shared" si="53"/>
        <v>6</v>
      </c>
      <c r="F3432" t="str">
        <f>_xlfn.XLOOKUP(data!$B3432,campaign!$A$2:$A$18,campaign!$B$2:$B$18)</f>
        <v>OwnsMotorcycle</v>
      </c>
      <c r="G3432">
        <f>_xlfn.XLOOKUP($F3432,campaign!$B$2:$B$18,campaign!$D$2:$D$18)</f>
        <v>14</v>
      </c>
      <c r="H3432" t="str">
        <f>_xlfn.XLOOKUP($A3432,customer!$A$2:$A$978,customer!$B$2:$B$978)</f>
        <v>Renae Cabedo</v>
      </c>
    </row>
    <row r="3433" spans="1:8" x14ac:dyDescent="0.2">
      <c r="A3433" t="s">
        <v>3130</v>
      </c>
      <c r="B3433" t="s">
        <v>3951</v>
      </c>
      <c r="C3433" s="1">
        <v>44807</v>
      </c>
      <c r="D3433" s="1">
        <v>45055</v>
      </c>
      <c r="E3433">
        <f t="shared" si="53"/>
        <v>8</v>
      </c>
      <c r="F3433" t="str">
        <f>_xlfn.XLOOKUP(data!$B3433,campaign!$A$2:$A$18,campaign!$B$2:$B$18)</f>
        <v>OwnsMotorcycle</v>
      </c>
      <c r="G3433">
        <f>_xlfn.XLOOKUP($F3433,campaign!$B$2:$B$18,campaign!$D$2:$D$18)</f>
        <v>14</v>
      </c>
      <c r="H3433" t="str">
        <f>_xlfn.XLOOKUP($A3433,customer!$A$2:$A$978,customer!$B$2:$B$978)</f>
        <v>Renae Cabedo</v>
      </c>
    </row>
    <row r="3434" spans="1:8" x14ac:dyDescent="0.2">
      <c r="A3434" t="s">
        <v>3131</v>
      </c>
      <c r="B3434" t="s">
        <v>3929</v>
      </c>
      <c r="C3434" s="1">
        <v>44944</v>
      </c>
      <c r="D3434" s="1">
        <v>44944</v>
      </c>
      <c r="E3434">
        <f t="shared" si="53"/>
        <v>0</v>
      </c>
      <c r="F3434" t="str">
        <f>_xlfn.XLOOKUP(data!$B3434,campaign!$A$2:$A$18,campaign!$B$2:$B$18)</f>
        <v>NonUSTravel</v>
      </c>
      <c r="G3434">
        <f>_xlfn.XLOOKUP($F3434,campaign!$B$2:$B$18,campaign!$D$2:$D$18)</f>
        <v>66</v>
      </c>
      <c r="H3434" t="str">
        <f>_xlfn.XLOOKUP($A3434,customer!$A$2:$A$978,customer!$B$2:$B$978)</f>
        <v>Griselda Kiss</v>
      </c>
    </row>
    <row r="3435" spans="1:8" x14ac:dyDescent="0.2">
      <c r="A3435" t="s">
        <v>3131</v>
      </c>
      <c r="B3435" t="s">
        <v>3929</v>
      </c>
      <c r="C3435" s="1">
        <v>44944</v>
      </c>
      <c r="D3435" s="1">
        <v>44985</v>
      </c>
      <c r="E3435">
        <f t="shared" si="53"/>
        <v>1</v>
      </c>
      <c r="F3435" t="str">
        <f>_xlfn.XLOOKUP(data!$B3435,campaign!$A$2:$A$18,campaign!$B$2:$B$18)</f>
        <v>NonUSTravel</v>
      </c>
      <c r="G3435">
        <f>_xlfn.XLOOKUP($F3435,campaign!$B$2:$B$18,campaign!$D$2:$D$18)</f>
        <v>66</v>
      </c>
      <c r="H3435" t="str">
        <f>_xlfn.XLOOKUP($A3435,customer!$A$2:$A$978,customer!$B$2:$B$978)</f>
        <v>Griselda Kiss</v>
      </c>
    </row>
    <row r="3436" spans="1:8" x14ac:dyDescent="0.2">
      <c r="A3436" t="s">
        <v>3131</v>
      </c>
      <c r="B3436" t="s">
        <v>3929</v>
      </c>
      <c r="C3436" s="1">
        <v>44944</v>
      </c>
      <c r="D3436" s="1">
        <v>45003</v>
      </c>
      <c r="E3436">
        <f t="shared" si="53"/>
        <v>2</v>
      </c>
      <c r="F3436" t="str">
        <f>_xlfn.XLOOKUP(data!$B3436,campaign!$A$2:$A$18,campaign!$B$2:$B$18)</f>
        <v>NonUSTravel</v>
      </c>
      <c r="G3436">
        <f>_xlfn.XLOOKUP($F3436,campaign!$B$2:$B$18,campaign!$D$2:$D$18)</f>
        <v>66</v>
      </c>
      <c r="H3436" t="str">
        <f>_xlfn.XLOOKUP($A3436,customer!$A$2:$A$978,customer!$B$2:$B$978)</f>
        <v>Griselda Kiss</v>
      </c>
    </row>
    <row r="3437" spans="1:8" x14ac:dyDescent="0.2">
      <c r="A3437" t="s">
        <v>3131</v>
      </c>
      <c r="B3437" t="s">
        <v>3929</v>
      </c>
      <c r="C3437" s="1">
        <v>44944</v>
      </c>
      <c r="D3437" s="1">
        <v>45041</v>
      </c>
      <c r="E3437">
        <f t="shared" si="53"/>
        <v>3</v>
      </c>
      <c r="F3437" t="str">
        <f>_xlfn.XLOOKUP(data!$B3437,campaign!$A$2:$A$18,campaign!$B$2:$B$18)</f>
        <v>NonUSTravel</v>
      </c>
      <c r="G3437">
        <f>_xlfn.XLOOKUP($F3437,campaign!$B$2:$B$18,campaign!$D$2:$D$18)</f>
        <v>66</v>
      </c>
      <c r="H3437" t="str">
        <f>_xlfn.XLOOKUP($A3437,customer!$A$2:$A$978,customer!$B$2:$B$978)</f>
        <v>Griselda Kiss</v>
      </c>
    </row>
    <row r="3438" spans="1:8" x14ac:dyDescent="0.2">
      <c r="A3438" t="s">
        <v>3131</v>
      </c>
      <c r="B3438" t="s">
        <v>3929</v>
      </c>
      <c r="C3438" s="1">
        <v>44944</v>
      </c>
      <c r="D3438" s="1">
        <v>45048</v>
      </c>
      <c r="E3438">
        <f t="shared" si="53"/>
        <v>3</v>
      </c>
      <c r="F3438" t="str">
        <f>_xlfn.XLOOKUP(data!$B3438,campaign!$A$2:$A$18,campaign!$B$2:$B$18)</f>
        <v>NonUSTravel</v>
      </c>
      <c r="G3438">
        <f>_xlfn.XLOOKUP($F3438,campaign!$B$2:$B$18,campaign!$D$2:$D$18)</f>
        <v>66</v>
      </c>
      <c r="H3438" t="str">
        <f>_xlfn.XLOOKUP($A3438,customer!$A$2:$A$978,customer!$B$2:$B$978)</f>
        <v>Griselda Kiss</v>
      </c>
    </row>
    <row r="3439" spans="1:8" x14ac:dyDescent="0.2">
      <c r="A3439" t="s">
        <v>3131</v>
      </c>
      <c r="B3439" t="s">
        <v>3949</v>
      </c>
      <c r="C3439" s="1">
        <v>45041</v>
      </c>
      <c r="D3439" s="1">
        <v>45041</v>
      </c>
      <c r="E3439">
        <f t="shared" si="53"/>
        <v>0</v>
      </c>
      <c r="F3439" t="str">
        <f>_xlfn.XLOOKUP(data!$B3439,campaign!$A$2:$A$18,campaign!$B$2:$B$18)</f>
        <v>NewCellphoneUser</v>
      </c>
      <c r="G3439">
        <f>_xlfn.XLOOKUP($F3439,campaign!$B$2:$B$18,campaign!$D$2:$D$18)</f>
        <v>25</v>
      </c>
      <c r="H3439" t="str">
        <f>_xlfn.XLOOKUP($A3439,customer!$A$2:$A$978,customer!$B$2:$B$978)</f>
        <v>Griselda Kiss</v>
      </c>
    </row>
    <row r="3440" spans="1:8" x14ac:dyDescent="0.2">
      <c r="A3440" t="s">
        <v>3131</v>
      </c>
      <c r="B3440" t="s">
        <v>3949</v>
      </c>
      <c r="C3440" s="1">
        <v>45041</v>
      </c>
      <c r="D3440" s="1">
        <v>45076</v>
      </c>
      <c r="E3440">
        <f t="shared" si="53"/>
        <v>1</v>
      </c>
      <c r="F3440" t="str">
        <f>_xlfn.XLOOKUP(data!$B3440,campaign!$A$2:$A$18,campaign!$B$2:$B$18)</f>
        <v>NewCellphoneUser</v>
      </c>
      <c r="G3440">
        <f>_xlfn.XLOOKUP($F3440,campaign!$B$2:$B$18,campaign!$D$2:$D$18)</f>
        <v>25</v>
      </c>
      <c r="H3440" t="str">
        <f>_xlfn.XLOOKUP($A3440,customer!$A$2:$A$978,customer!$B$2:$B$978)</f>
        <v>Griselda Kiss</v>
      </c>
    </row>
    <row r="3441" spans="1:8" x14ac:dyDescent="0.2">
      <c r="A3441" t="s">
        <v>3131</v>
      </c>
      <c r="B3441" t="s">
        <v>3949</v>
      </c>
      <c r="C3441" s="1">
        <v>45041</v>
      </c>
      <c r="D3441" s="1">
        <v>45083</v>
      </c>
      <c r="E3441">
        <f t="shared" si="53"/>
        <v>1</v>
      </c>
      <c r="F3441" t="str">
        <f>_xlfn.XLOOKUP(data!$B3441,campaign!$A$2:$A$18,campaign!$B$2:$B$18)</f>
        <v>NewCellphoneUser</v>
      </c>
      <c r="G3441">
        <f>_xlfn.XLOOKUP($F3441,campaign!$B$2:$B$18,campaign!$D$2:$D$18)</f>
        <v>25</v>
      </c>
      <c r="H3441" t="str">
        <f>_xlfn.XLOOKUP($A3441,customer!$A$2:$A$978,customer!$B$2:$B$978)</f>
        <v>Griselda Kiss</v>
      </c>
    </row>
    <row r="3442" spans="1:8" x14ac:dyDescent="0.2">
      <c r="A3442" t="s">
        <v>3132</v>
      </c>
      <c r="B3442" t="s">
        <v>3927</v>
      </c>
      <c r="C3442" s="1">
        <v>44780</v>
      </c>
      <c r="D3442" s="1">
        <v>44780</v>
      </c>
      <c r="E3442">
        <f t="shared" si="53"/>
        <v>0</v>
      </c>
      <c r="F3442" t="str">
        <f>_xlfn.XLOOKUP(data!$B3442,campaign!$A$2:$A$18,campaign!$B$2:$B$18)</f>
        <v>RespondsToMailOffers</v>
      </c>
      <c r="G3442">
        <f>_xlfn.XLOOKUP($F3442,campaign!$B$2:$B$18,campaign!$D$2:$D$18)</f>
        <v>27</v>
      </c>
      <c r="H3442" t="str">
        <f>_xlfn.XLOOKUP($A3442,customer!$A$2:$A$978,customer!$B$2:$B$978)</f>
        <v>Gilburt Mesnard</v>
      </c>
    </row>
    <row r="3443" spans="1:8" x14ac:dyDescent="0.2">
      <c r="A3443" t="s">
        <v>3132</v>
      </c>
      <c r="B3443" t="s">
        <v>3927</v>
      </c>
      <c r="C3443" s="1">
        <v>44780</v>
      </c>
      <c r="D3443" s="1">
        <v>44822</v>
      </c>
      <c r="E3443">
        <f t="shared" si="53"/>
        <v>1</v>
      </c>
      <c r="F3443" t="str">
        <f>_xlfn.XLOOKUP(data!$B3443,campaign!$A$2:$A$18,campaign!$B$2:$B$18)</f>
        <v>RespondsToMailOffers</v>
      </c>
      <c r="G3443">
        <f>_xlfn.XLOOKUP($F3443,campaign!$B$2:$B$18,campaign!$D$2:$D$18)</f>
        <v>27</v>
      </c>
      <c r="H3443" t="str">
        <f>_xlfn.XLOOKUP($A3443,customer!$A$2:$A$978,customer!$B$2:$B$978)</f>
        <v>Gilburt Mesnard</v>
      </c>
    </row>
    <row r="3444" spans="1:8" x14ac:dyDescent="0.2">
      <c r="A3444" t="s">
        <v>3132</v>
      </c>
      <c r="B3444" t="s">
        <v>3927</v>
      </c>
      <c r="C3444" s="1">
        <v>44780</v>
      </c>
      <c r="D3444" s="1">
        <v>44842</v>
      </c>
      <c r="E3444">
        <f t="shared" si="53"/>
        <v>2</v>
      </c>
      <c r="F3444" t="str">
        <f>_xlfn.XLOOKUP(data!$B3444,campaign!$A$2:$A$18,campaign!$B$2:$B$18)</f>
        <v>RespondsToMailOffers</v>
      </c>
      <c r="G3444">
        <f>_xlfn.XLOOKUP($F3444,campaign!$B$2:$B$18,campaign!$D$2:$D$18)</f>
        <v>27</v>
      </c>
      <c r="H3444" t="str">
        <f>_xlfn.XLOOKUP($A3444,customer!$A$2:$A$978,customer!$B$2:$B$978)</f>
        <v>Gilburt Mesnard</v>
      </c>
    </row>
    <row r="3445" spans="1:8" x14ac:dyDescent="0.2">
      <c r="A3445" t="s">
        <v>3132</v>
      </c>
      <c r="B3445" t="s">
        <v>3927</v>
      </c>
      <c r="C3445" s="1">
        <v>44780</v>
      </c>
      <c r="D3445" s="1">
        <v>44878</v>
      </c>
      <c r="E3445">
        <f t="shared" si="53"/>
        <v>3</v>
      </c>
      <c r="F3445" t="str">
        <f>_xlfn.XLOOKUP(data!$B3445,campaign!$A$2:$A$18,campaign!$B$2:$B$18)</f>
        <v>RespondsToMailOffers</v>
      </c>
      <c r="G3445">
        <f>_xlfn.XLOOKUP($F3445,campaign!$B$2:$B$18,campaign!$D$2:$D$18)</f>
        <v>27</v>
      </c>
      <c r="H3445" t="str">
        <f>_xlfn.XLOOKUP($A3445,customer!$A$2:$A$978,customer!$B$2:$B$978)</f>
        <v>Gilburt Mesnard</v>
      </c>
    </row>
    <row r="3446" spans="1:8" x14ac:dyDescent="0.2">
      <c r="A3446" t="s">
        <v>3132</v>
      </c>
      <c r="B3446" t="s">
        <v>3927</v>
      </c>
      <c r="C3446" s="1">
        <v>44780</v>
      </c>
      <c r="D3446" s="1">
        <v>44915</v>
      </c>
      <c r="E3446">
        <f t="shared" si="53"/>
        <v>4</v>
      </c>
      <c r="F3446" t="str">
        <f>_xlfn.XLOOKUP(data!$B3446,campaign!$A$2:$A$18,campaign!$B$2:$B$18)</f>
        <v>RespondsToMailOffers</v>
      </c>
      <c r="G3446">
        <f>_xlfn.XLOOKUP($F3446,campaign!$B$2:$B$18,campaign!$D$2:$D$18)</f>
        <v>27</v>
      </c>
      <c r="H3446" t="str">
        <f>_xlfn.XLOOKUP($A3446,customer!$A$2:$A$978,customer!$B$2:$B$978)</f>
        <v>Gilburt Mesnard</v>
      </c>
    </row>
    <row r="3447" spans="1:8" x14ac:dyDescent="0.2">
      <c r="A3447" t="s">
        <v>3132</v>
      </c>
      <c r="B3447" t="s">
        <v>3927</v>
      </c>
      <c r="C3447" s="1">
        <v>44780</v>
      </c>
      <c r="D3447" s="1">
        <v>44979</v>
      </c>
      <c r="E3447">
        <f t="shared" si="53"/>
        <v>6</v>
      </c>
      <c r="F3447" t="str">
        <f>_xlfn.XLOOKUP(data!$B3447,campaign!$A$2:$A$18,campaign!$B$2:$B$18)</f>
        <v>RespondsToMailOffers</v>
      </c>
      <c r="G3447">
        <f>_xlfn.XLOOKUP($F3447,campaign!$B$2:$B$18,campaign!$D$2:$D$18)</f>
        <v>27</v>
      </c>
      <c r="H3447" t="str">
        <f>_xlfn.XLOOKUP($A3447,customer!$A$2:$A$978,customer!$B$2:$B$978)</f>
        <v>Gilburt Mesnard</v>
      </c>
    </row>
    <row r="3448" spans="1:8" x14ac:dyDescent="0.2">
      <c r="A3448" t="s">
        <v>3132</v>
      </c>
      <c r="B3448" t="s">
        <v>3927</v>
      </c>
      <c r="C3448" s="1">
        <v>44780</v>
      </c>
      <c r="D3448" s="1">
        <v>44997</v>
      </c>
      <c r="E3448">
        <f t="shared" si="53"/>
        <v>7</v>
      </c>
      <c r="F3448" t="str">
        <f>_xlfn.XLOOKUP(data!$B3448,campaign!$A$2:$A$18,campaign!$B$2:$B$18)</f>
        <v>RespondsToMailOffers</v>
      </c>
      <c r="G3448">
        <f>_xlfn.XLOOKUP($F3448,campaign!$B$2:$B$18,campaign!$D$2:$D$18)</f>
        <v>27</v>
      </c>
      <c r="H3448" t="str">
        <f>_xlfn.XLOOKUP($A3448,customer!$A$2:$A$978,customer!$B$2:$B$978)</f>
        <v>Gilburt Mesnard</v>
      </c>
    </row>
    <row r="3449" spans="1:8" x14ac:dyDescent="0.2">
      <c r="A3449" t="s">
        <v>3132</v>
      </c>
      <c r="B3449" t="s">
        <v>3927</v>
      </c>
      <c r="C3449" s="1">
        <v>44780</v>
      </c>
      <c r="D3449" s="1">
        <v>45034</v>
      </c>
      <c r="E3449">
        <f t="shared" si="53"/>
        <v>8</v>
      </c>
      <c r="F3449" t="str">
        <f>_xlfn.XLOOKUP(data!$B3449,campaign!$A$2:$A$18,campaign!$B$2:$B$18)</f>
        <v>RespondsToMailOffers</v>
      </c>
      <c r="G3449">
        <f>_xlfn.XLOOKUP($F3449,campaign!$B$2:$B$18,campaign!$D$2:$D$18)</f>
        <v>27</v>
      </c>
      <c r="H3449" t="str">
        <f>_xlfn.XLOOKUP($A3449,customer!$A$2:$A$978,customer!$B$2:$B$978)</f>
        <v>Gilburt Mesnard</v>
      </c>
    </row>
    <row r="3450" spans="1:8" x14ac:dyDescent="0.2">
      <c r="A3450" t="s">
        <v>3132</v>
      </c>
      <c r="B3450" t="s">
        <v>3927</v>
      </c>
      <c r="C3450" s="1">
        <v>44780</v>
      </c>
      <c r="D3450" s="1">
        <v>45061</v>
      </c>
      <c r="E3450">
        <f t="shared" si="53"/>
        <v>9</v>
      </c>
      <c r="F3450" t="str">
        <f>_xlfn.XLOOKUP(data!$B3450,campaign!$A$2:$A$18,campaign!$B$2:$B$18)</f>
        <v>RespondsToMailOffers</v>
      </c>
      <c r="G3450">
        <f>_xlfn.XLOOKUP($F3450,campaign!$B$2:$B$18,campaign!$D$2:$D$18)</f>
        <v>27</v>
      </c>
      <c r="H3450" t="str">
        <f>_xlfn.XLOOKUP($A3450,customer!$A$2:$A$978,customer!$B$2:$B$978)</f>
        <v>Gilburt Mesnard</v>
      </c>
    </row>
    <row r="3451" spans="1:8" x14ac:dyDescent="0.2">
      <c r="A3451" t="s">
        <v>3132</v>
      </c>
      <c r="B3451" t="s">
        <v>3923</v>
      </c>
      <c r="C3451" s="1">
        <v>45013</v>
      </c>
      <c r="D3451" s="1">
        <v>45013</v>
      </c>
      <c r="E3451">
        <f t="shared" si="53"/>
        <v>0</v>
      </c>
      <c r="F3451" t="str">
        <f>_xlfn.XLOOKUP(data!$B3451,campaign!$A$2:$A$18,campaign!$B$2:$B$18)</f>
        <v>TruckOwner</v>
      </c>
      <c r="G3451">
        <f>_xlfn.XLOOKUP($F3451,campaign!$B$2:$B$18,campaign!$D$2:$D$18)</f>
        <v>26</v>
      </c>
      <c r="H3451" t="str">
        <f>_xlfn.XLOOKUP($A3451,customer!$A$2:$A$978,customer!$B$2:$B$978)</f>
        <v>Gilburt Mesnard</v>
      </c>
    </row>
    <row r="3452" spans="1:8" x14ac:dyDescent="0.2">
      <c r="A3452" t="s">
        <v>3132</v>
      </c>
      <c r="B3452" t="s">
        <v>3923</v>
      </c>
      <c r="C3452" s="1">
        <v>45013</v>
      </c>
      <c r="D3452" s="1">
        <v>45045</v>
      </c>
      <c r="E3452">
        <f t="shared" si="53"/>
        <v>1</v>
      </c>
      <c r="F3452" t="str">
        <f>_xlfn.XLOOKUP(data!$B3452,campaign!$A$2:$A$18,campaign!$B$2:$B$18)</f>
        <v>TruckOwner</v>
      </c>
      <c r="G3452">
        <f>_xlfn.XLOOKUP($F3452,campaign!$B$2:$B$18,campaign!$D$2:$D$18)</f>
        <v>26</v>
      </c>
      <c r="H3452" t="str">
        <f>_xlfn.XLOOKUP($A3452,customer!$A$2:$A$978,customer!$B$2:$B$978)</f>
        <v>Gilburt Mesnard</v>
      </c>
    </row>
    <row r="3453" spans="1:8" x14ac:dyDescent="0.2">
      <c r="A3453" t="s">
        <v>3132</v>
      </c>
      <c r="B3453" t="s">
        <v>3923</v>
      </c>
      <c r="C3453" s="1">
        <v>45013</v>
      </c>
      <c r="D3453" s="1">
        <v>45076</v>
      </c>
      <c r="E3453">
        <f t="shared" si="53"/>
        <v>2</v>
      </c>
      <c r="F3453" t="str">
        <f>_xlfn.XLOOKUP(data!$B3453,campaign!$A$2:$A$18,campaign!$B$2:$B$18)</f>
        <v>TruckOwner</v>
      </c>
      <c r="G3453">
        <f>_xlfn.XLOOKUP($F3453,campaign!$B$2:$B$18,campaign!$D$2:$D$18)</f>
        <v>26</v>
      </c>
      <c r="H3453" t="str">
        <f>_xlfn.XLOOKUP($A3453,customer!$A$2:$A$978,customer!$B$2:$B$978)</f>
        <v>Gilburt Mesnard</v>
      </c>
    </row>
    <row r="3454" spans="1:8" x14ac:dyDescent="0.2">
      <c r="A3454" t="s">
        <v>3132</v>
      </c>
      <c r="B3454" t="s">
        <v>3923</v>
      </c>
      <c r="C3454" s="1">
        <v>45013</v>
      </c>
      <c r="D3454" s="1">
        <v>45089</v>
      </c>
      <c r="E3454">
        <f t="shared" si="53"/>
        <v>2</v>
      </c>
      <c r="F3454" t="str">
        <f>_xlfn.XLOOKUP(data!$B3454,campaign!$A$2:$A$18,campaign!$B$2:$B$18)</f>
        <v>TruckOwner</v>
      </c>
      <c r="G3454">
        <f>_xlfn.XLOOKUP($F3454,campaign!$B$2:$B$18,campaign!$D$2:$D$18)</f>
        <v>26</v>
      </c>
      <c r="H3454" t="str">
        <f>_xlfn.XLOOKUP($A3454,customer!$A$2:$A$978,customer!$B$2:$B$978)</f>
        <v>Gilburt Mesnard</v>
      </c>
    </row>
    <row r="3455" spans="1:8" x14ac:dyDescent="0.2">
      <c r="A3455" t="s">
        <v>3133</v>
      </c>
      <c r="B3455" t="s">
        <v>3948</v>
      </c>
      <c r="C3455" s="1">
        <v>44631</v>
      </c>
      <c r="D3455" s="1">
        <v>44631</v>
      </c>
      <c r="E3455">
        <f t="shared" si="53"/>
        <v>0</v>
      </c>
      <c r="F3455" t="str">
        <f>_xlfn.XLOOKUP(data!$B3455,campaign!$A$2:$A$18,campaign!$B$2:$B$18)</f>
        <v>HasCreditCard</v>
      </c>
      <c r="G3455">
        <f>_xlfn.XLOOKUP($F3455,campaign!$B$2:$B$18,campaign!$D$2:$D$18)</f>
        <v>65</v>
      </c>
      <c r="H3455" t="str">
        <f>_xlfn.XLOOKUP($A3455,customer!$A$2:$A$978,customer!$B$2:$B$978)</f>
        <v>Annabela Overton</v>
      </c>
    </row>
    <row r="3456" spans="1:8" x14ac:dyDescent="0.2">
      <c r="A3456" t="s">
        <v>3133</v>
      </c>
      <c r="B3456" t="s">
        <v>3948</v>
      </c>
      <c r="C3456" s="1">
        <v>44631</v>
      </c>
      <c r="D3456" s="1">
        <v>44703</v>
      </c>
      <c r="E3456">
        <f t="shared" si="53"/>
        <v>2</v>
      </c>
      <c r="F3456" t="str">
        <f>_xlfn.XLOOKUP(data!$B3456,campaign!$A$2:$A$18,campaign!$B$2:$B$18)</f>
        <v>HasCreditCard</v>
      </c>
      <c r="G3456">
        <f>_xlfn.XLOOKUP($F3456,campaign!$B$2:$B$18,campaign!$D$2:$D$18)</f>
        <v>65</v>
      </c>
      <c r="H3456" t="str">
        <f>_xlfn.XLOOKUP($A3456,customer!$A$2:$A$978,customer!$B$2:$B$978)</f>
        <v>Annabela Overton</v>
      </c>
    </row>
    <row r="3457" spans="1:8" x14ac:dyDescent="0.2">
      <c r="A3457" t="s">
        <v>3133</v>
      </c>
      <c r="B3457" t="s">
        <v>3948</v>
      </c>
      <c r="C3457" s="1">
        <v>44631</v>
      </c>
      <c r="D3457" s="1">
        <v>44723</v>
      </c>
      <c r="E3457">
        <f t="shared" si="53"/>
        <v>3</v>
      </c>
      <c r="F3457" t="str">
        <f>_xlfn.XLOOKUP(data!$B3457,campaign!$A$2:$A$18,campaign!$B$2:$B$18)</f>
        <v>HasCreditCard</v>
      </c>
      <c r="G3457">
        <f>_xlfn.XLOOKUP($F3457,campaign!$B$2:$B$18,campaign!$D$2:$D$18)</f>
        <v>65</v>
      </c>
      <c r="H3457" t="str">
        <f>_xlfn.XLOOKUP($A3457,customer!$A$2:$A$978,customer!$B$2:$B$978)</f>
        <v>Annabela Overton</v>
      </c>
    </row>
    <row r="3458" spans="1:8" x14ac:dyDescent="0.2">
      <c r="A3458" t="s">
        <v>3133</v>
      </c>
      <c r="B3458" t="s">
        <v>3948</v>
      </c>
      <c r="C3458" s="1">
        <v>44631</v>
      </c>
      <c r="D3458" s="1">
        <v>44762</v>
      </c>
      <c r="E3458">
        <f t="shared" si="53"/>
        <v>4</v>
      </c>
      <c r="F3458" t="str">
        <f>_xlfn.XLOOKUP(data!$B3458,campaign!$A$2:$A$18,campaign!$B$2:$B$18)</f>
        <v>HasCreditCard</v>
      </c>
      <c r="G3458">
        <f>_xlfn.XLOOKUP($F3458,campaign!$B$2:$B$18,campaign!$D$2:$D$18)</f>
        <v>65</v>
      </c>
      <c r="H3458" t="str">
        <f>_xlfn.XLOOKUP($A3458,customer!$A$2:$A$978,customer!$B$2:$B$978)</f>
        <v>Annabela Overton</v>
      </c>
    </row>
    <row r="3459" spans="1:8" x14ac:dyDescent="0.2">
      <c r="A3459" t="s">
        <v>3133</v>
      </c>
      <c r="B3459" t="s">
        <v>3948</v>
      </c>
      <c r="C3459" s="1">
        <v>44631</v>
      </c>
      <c r="D3459" s="1">
        <v>44799</v>
      </c>
      <c r="E3459">
        <f t="shared" ref="E3459:E3522" si="54">DATEDIF(C3459,D3459,"M")</f>
        <v>5</v>
      </c>
      <c r="F3459" t="str">
        <f>_xlfn.XLOOKUP(data!$B3459,campaign!$A$2:$A$18,campaign!$B$2:$B$18)</f>
        <v>HasCreditCard</v>
      </c>
      <c r="G3459">
        <f>_xlfn.XLOOKUP($F3459,campaign!$B$2:$B$18,campaign!$D$2:$D$18)</f>
        <v>65</v>
      </c>
      <c r="H3459" t="str">
        <f>_xlfn.XLOOKUP($A3459,customer!$A$2:$A$978,customer!$B$2:$B$978)</f>
        <v>Annabela Overton</v>
      </c>
    </row>
    <row r="3460" spans="1:8" x14ac:dyDescent="0.2">
      <c r="A3460" t="s">
        <v>3133</v>
      </c>
      <c r="B3460" t="s">
        <v>3948</v>
      </c>
      <c r="C3460" s="1">
        <v>44631</v>
      </c>
      <c r="D3460" s="1">
        <v>44816</v>
      </c>
      <c r="E3460">
        <f t="shared" si="54"/>
        <v>6</v>
      </c>
      <c r="F3460" t="str">
        <f>_xlfn.XLOOKUP(data!$B3460,campaign!$A$2:$A$18,campaign!$B$2:$B$18)</f>
        <v>HasCreditCard</v>
      </c>
      <c r="G3460">
        <f>_xlfn.XLOOKUP($F3460,campaign!$B$2:$B$18,campaign!$D$2:$D$18)</f>
        <v>65</v>
      </c>
      <c r="H3460" t="str">
        <f>_xlfn.XLOOKUP($A3460,customer!$A$2:$A$978,customer!$B$2:$B$978)</f>
        <v>Annabela Overton</v>
      </c>
    </row>
    <row r="3461" spans="1:8" x14ac:dyDescent="0.2">
      <c r="A3461" t="s">
        <v>3133</v>
      </c>
      <c r="B3461" t="s">
        <v>3948</v>
      </c>
      <c r="C3461" s="1">
        <v>44631</v>
      </c>
      <c r="D3461" s="1">
        <v>44850</v>
      </c>
      <c r="E3461">
        <f t="shared" si="54"/>
        <v>7</v>
      </c>
      <c r="F3461" t="str">
        <f>_xlfn.XLOOKUP(data!$B3461,campaign!$A$2:$A$18,campaign!$B$2:$B$18)</f>
        <v>HasCreditCard</v>
      </c>
      <c r="G3461">
        <f>_xlfn.XLOOKUP($F3461,campaign!$B$2:$B$18,campaign!$D$2:$D$18)</f>
        <v>65</v>
      </c>
      <c r="H3461" t="str">
        <f>_xlfn.XLOOKUP($A3461,customer!$A$2:$A$978,customer!$B$2:$B$978)</f>
        <v>Annabela Overton</v>
      </c>
    </row>
    <row r="3462" spans="1:8" x14ac:dyDescent="0.2">
      <c r="A3462" t="s">
        <v>3133</v>
      </c>
      <c r="B3462" t="s">
        <v>3948</v>
      </c>
      <c r="C3462" s="1">
        <v>44631</v>
      </c>
      <c r="D3462" s="1">
        <v>44880</v>
      </c>
      <c r="E3462">
        <f t="shared" si="54"/>
        <v>8</v>
      </c>
      <c r="F3462" t="str">
        <f>_xlfn.XLOOKUP(data!$B3462,campaign!$A$2:$A$18,campaign!$B$2:$B$18)</f>
        <v>HasCreditCard</v>
      </c>
      <c r="G3462">
        <f>_xlfn.XLOOKUP($F3462,campaign!$B$2:$B$18,campaign!$D$2:$D$18)</f>
        <v>65</v>
      </c>
      <c r="H3462" t="str">
        <f>_xlfn.XLOOKUP($A3462,customer!$A$2:$A$978,customer!$B$2:$B$978)</f>
        <v>Annabela Overton</v>
      </c>
    </row>
    <row r="3463" spans="1:8" x14ac:dyDescent="0.2">
      <c r="A3463" t="s">
        <v>3133</v>
      </c>
      <c r="B3463" t="s">
        <v>3948</v>
      </c>
      <c r="C3463" s="1">
        <v>44631</v>
      </c>
      <c r="D3463" s="1">
        <v>44908</v>
      </c>
      <c r="E3463">
        <f t="shared" si="54"/>
        <v>9</v>
      </c>
      <c r="F3463" t="str">
        <f>_xlfn.XLOOKUP(data!$B3463,campaign!$A$2:$A$18,campaign!$B$2:$B$18)</f>
        <v>HasCreditCard</v>
      </c>
      <c r="G3463">
        <f>_xlfn.XLOOKUP($F3463,campaign!$B$2:$B$18,campaign!$D$2:$D$18)</f>
        <v>65</v>
      </c>
      <c r="H3463" t="str">
        <f>_xlfn.XLOOKUP($A3463,customer!$A$2:$A$978,customer!$B$2:$B$978)</f>
        <v>Annabela Overton</v>
      </c>
    </row>
    <row r="3464" spans="1:8" x14ac:dyDescent="0.2">
      <c r="A3464" t="s">
        <v>3133</v>
      </c>
      <c r="B3464" t="s">
        <v>3948</v>
      </c>
      <c r="C3464" s="1">
        <v>44631</v>
      </c>
      <c r="D3464" s="1">
        <v>44945</v>
      </c>
      <c r="E3464">
        <f t="shared" si="54"/>
        <v>10</v>
      </c>
      <c r="F3464" t="str">
        <f>_xlfn.XLOOKUP(data!$B3464,campaign!$A$2:$A$18,campaign!$B$2:$B$18)</f>
        <v>HasCreditCard</v>
      </c>
      <c r="G3464">
        <f>_xlfn.XLOOKUP($F3464,campaign!$B$2:$B$18,campaign!$D$2:$D$18)</f>
        <v>65</v>
      </c>
      <c r="H3464" t="str">
        <f>_xlfn.XLOOKUP($A3464,customer!$A$2:$A$978,customer!$B$2:$B$978)</f>
        <v>Annabela Overton</v>
      </c>
    </row>
    <row r="3465" spans="1:8" x14ac:dyDescent="0.2">
      <c r="A3465" t="s">
        <v>3133</v>
      </c>
      <c r="B3465" t="s">
        <v>3948</v>
      </c>
      <c r="C3465" s="1">
        <v>44631</v>
      </c>
      <c r="D3465" s="1">
        <v>44974</v>
      </c>
      <c r="E3465">
        <f t="shared" si="54"/>
        <v>11</v>
      </c>
      <c r="F3465" t="str">
        <f>_xlfn.XLOOKUP(data!$B3465,campaign!$A$2:$A$18,campaign!$B$2:$B$18)</f>
        <v>HasCreditCard</v>
      </c>
      <c r="G3465">
        <f>_xlfn.XLOOKUP($F3465,campaign!$B$2:$B$18,campaign!$D$2:$D$18)</f>
        <v>65</v>
      </c>
      <c r="H3465" t="str">
        <f>_xlfn.XLOOKUP($A3465,customer!$A$2:$A$978,customer!$B$2:$B$978)</f>
        <v>Annabela Overton</v>
      </c>
    </row>
    <row r="3466" spans="1:8" x14ac:dyDescent="0.2">
      <c r="A3466" t="s">
        <v>3133</v>
      </c>
      <c r="B3466" t="s">
        <v>3948</v>
      </c>
      <c r="C3466" s="1">
        <v>44631</v>
      </c>
      <c r="D3466" s="1">
        <v>45009</v>
      </c>
      <c r="E3466">
        <f t="shared" si="54"/>
        <v>12</v>
      </c>
      <c r="F3466" t="str">
        <f>_xlfn.XLOOKUP(data!$B3466,campaign!$A$2:$A$18,campaign!$B$2:$B$18)</f>
        <v>HasCreditCard</v>
      </c>
      <c r="G3466">
        <f>_xlfn.XLOOKUP($F3466,campaign!$B$2:$B$18,campaign!$D$2:$D$18)</f>
        <v>65</v>
      </c>
      <c r="H3466" t="str">
        <f>_xlfn.XLOOKUP($A3466,customer!$A$2:$A$978,customer!$B$2:$B$978)</f>
        <v>Annabela Overton</v>
      </c>
    </row>
    <row r="3467" spans="1:8" x14ac:dyDescent="0.2">
      <c r="A3467" t="s">
        <v>3133</v>
      </c>
      <c r="B3467" t="s">
        <v>3948</v>
      </c>
      <c r="C3467" s="1">
        <v>44631</v>
      </c>
      <c r="D3467" s="1">
        <v>45037</v>
      </c>
      <c r="E3467">
        <f t="shared" si="54"/>
        <v>13</v>
      </c>
      <c r="F3467" t="str">
        <f>_xlfn.XLOOKUP(data!$B3467,campaign!$A$2:$A$18,campaign!$B$2:$B$18)</f>
        <v>HasCreditCard</v>
      </c>
      <c r="G3467">
        <f>_xlfn.XLOOKUP($F3467,campaign!$B$2:$B$18,campaign!$D$2:$D$18)</f>
        <v>65</v>
      </c>
      <c r="H3467" t="str">
        <f>_xlfn.XLOOKUP($A3467,customer!$A$2:$A$978,customer!$B$2:$B$978)</f>
        <v>Annabela Overton</v>
      </c>
    </row>
    <row r="3468" spans="1:8" x14ac:dyDescent="0.2">
      <c r="A3468" t="s">
        <v>3133</v>
      </c>
      <c r="B3468" t="s">
        <v>3952</v>
      </c>
      <c r="C3468" s="1">
        <v>44860</v>
      </c>
      <c r="D3468" s="1">
        <v>44860</v>
      </c>
      <c r="E3468">
        <f t="shared" si="54"/>
        <v>0</v>
      </c>
      <c r="F3468" t="str">
        <f>_xlfn.XLOOKUP(data!$B3468,campaign!$A$2:$A$18,campaign!$B$2:$B$18)</f>
        <v>MadeCallToRetentionTeam</v>
      </c>
      <c r="G3468">
        <f>_xlfn.XLOOKUP($F3468,campaign!$B$2:$B$18,campaign!$D$2:$D$18)</f>
        <v>16</v>
      </c>
      <c r="H3468" t="str">
        <f>_xlfn.XLOOKUP($A3468,customer!$A$2:$A$978,customer!$B$2:$B$978)</f>
        <v>Annabela Overton</v>
      </c>
    </row>
    <row r="3469" spans="1:8" x14ac:dyDescent="0.2">
      <c r="A3469" t="s">
        <v>3133</v>
      </c>
      <c r="B3469" t="s">
        <v>3952</v>
      </c>
      <c r="C3469" s="1">
        <v>44860</v>
      </c>
      <c r="D3469" s="1">
        <v>44892</v>
      </c>
      <c r="E3469">
        <f t="shared" si="54"/>
        <v>1</v>
      </c>
      <c r="F3469" t="str">
        <f>_xlfn.XLOOKUP(data!$B3469,campaign!$A$2:$A$18,campaign!$B$2:$B$18)</f>
        <v>MadeCallToRetentionTeam</v>
      </c>
      <c r="G3469">
        <f>_xlfn.XLOOKUP($F3469,campaign!$B$2:$B$18,campaign!$D$2:$D$18)</f>
        <v>16</v>
      </c>
      <c r="H3469" t="str">
        <f>_xlfn.XLOOKUP($A3469,customer!$A$2:$A$978,customer!$B$2:$B$978)</f>
        <v>Annabela Overton</v>
      </c>
    </row>
    <row r="3470" spans="1:8" x14ac:dyDescent="0.2">
      <c r="A3470" t="s">
        <v>3133</v>
      </c>
      <c r="B3470" t="s">
        <v>3952</v>
      </c>
      <c r="C3470" s="1">
        <v>44860</v>
      </c>
      <c r="D3470" s="1">
        <v>44898</v>
      </c>
      <c r="E3470">
        <f t="shared" si="54"/>
        <v>1</v>
      </c>
      <c r="F3470" t="str">
        <f>_xlfn.XLOOKUP(data!$B3470,campaign!$A$2:$A$18,campaign!$B$2:$B$18)</f>
        <v>MadeCallToRetentionTeam</v>
      </c>
      <c r="G3470">
        <f>_xlfn.XLOOKUP($F3470,campaign!$B$2:$B$18,campaign!$D$2:$D$18)</f>
        <v>16</v>
      </c>
      <c r="H3470" t="str">
        <f>_xlfn.XLOOKUP($A3470,customer!$A$2:$A$978,customer!$B$2:$B$978)</f>
        <v>Annabela Overton</v>
      </c>
    </row>
    <row r="3471" spans="1:8" x14ac:dyDescent="0.2">
      <c r="A3471" t="s">
        <v>3133</v>
      </c>
      <c r="B3471" t="s">
        <v>3952</v>
      </c>
      <c r="C3471" s="1">
        <v>44860</v>
      </c>
      <c r="D3471" s="1">
        <v>44953</v>
      </c>
      <c r="E3471">
        <f t="shared" si="54"/>
        <v>3</v>
      </c>
      <c r="F3471" t="str">
        <f>_xlfn.XLOOKUP(data!$B3471,campaign!$A$2:$A$18,campaign!$B$2:$B$18)</f>
        <v>MadeCallToRetentionTeam</v>
      </c>
      <c r="G3471">
        <f>_xlfn.XLOOKUP($F3471,campaign!$B$2:$B$18,campaign!$D$2:$D$18)</f>
        <v>16</v>
      </c>
      <c r="H3471" t="str">
        <f>_xlfn.XLOOKUP($A3471,customer!$A$2:$A$978,customer!$B$2:$B$978)</f>
        <v>Annabela Overton</v>
      </c>
    </row>
    <row r="3472" spans="1:8" x14ac:dyDescent="0.2">
      <c r="A3472" t="s">
        <v>3133</v>
      </c>
      <c r="B3472" t="s">
        <v>3952</v>
      </c>
      <c r="C3472" s="1">
        <v>44860</v>
      </c>
      <c r="D3472" s="1">
        <v>44965</v>
      </c>
      <c r="E3472">
        <f t="shared" si="54"/>
        <v>3</v>
      </c>
      <c r="F3472" t="str">
        <f>_xlfn.XLOOKUP(data!$B3472,campaign!$A$2:$A$18,campaign!$B$2:$B$18)</f>
        <v>MadeCallToRetentionTeam</v>
      </c>
      <c r="G3472">
        <f>_xlfn.XLOOKUP($F3472,campaign!$B$2:$B$18,campaign!$D$2:$D$18)</f>
        <v>16</v>
      </c>
      <c r="H3472" t="str">
        <f>_xlfn.XLOOKUP($A3472,customer!$A$2:$A$978,customer!$B$2:$B$978)</f>
        <v>Annabela Overton</v>
      </c>
    </row>
    <row r="3473" spans="1:8" x14ac:dyDescent="0.2">
      <c r="A3473" t="s">
        <v>3133</v>
      </c>
      <c r="B3473" t="s">
        <v>3952</v>
      </c>
      <c r="C3473" s="1">
        <v>44860</v>
      </c>
      <c r="D3473" s="1">
        <v>45013</v>
      </c>
      <c r="E3473">
        <f t="shared" si="54"/>
        <v>5</v>
      </c>
      <c r="F3473" t="str">
        <f>_xlfn.XLOOKUP(data!$B3473,campaign!$A$2:$A$18,campaign!$B$2:$B$18)</f>
        <v>MadeCallToRetentionTeam</v>
      </c>
      <c r="G3473">
        <f>_xlfn.XLOOKUP($F3473,campaign!$B$2:$B$18,campaign!$D$2:$D$18)</f>
        <v>16</v>
      </c>
      <c r="H3473" t="str">
        <f>_xlfn.XLOOKUP($A3473,customer!$A$2:$A$978,customer!$B$2:$B$978)</f>
        <v>Annabela Overton</v>
      </c>
    </row>
    <row r="3474" spans="1:8" x14ac:dyDescent="0.2">
      <c r="A3474" t="s">
        <v>3133</v>
      </c>
      <c r="B3474" t="s">
        <v>3952</v>
      </c>
      <c r="C3474" s="1">
        <v>44860</v>
      </c>
      <c r="D3474" s="1">
        <v>45023</v>
      </c>
      <c r="E3474">
        <f t="shared" si="54"/>
        <v>5</v>
      </c>
      <c r="F3474" t="str">
        <f>_xlfn.XLOOKUP(data!$B3474,campaign!$A$2:$A$18,campaign!$B$2:$B$18)</f>
        <v>MadeCallToRetentionTeam</v>
      </c>
      <c r="G3474">
        <f>_xlfn.XLOOKUP($F3474,campaign!$B$2:$B$18,campaign!$D$2:$D$18)</f>
        <v>16</v>
      </c>
      <c r="H3474" t="str">
        <f>_xlfn.XLOOKUP($A3474,customer!$A$2:$A$978,customer!$B$2:$B$978)</f>
        <v>Annabela Overton</v>
      </c>
    </row>
    <row r="3475" spans="1:8" x14ac:dyDescent="0.2">
      <c r="A3475" t="s">
        <v>3133</v>
      </c>
      <c r="B3475" t="s">
        <v>3952</v>
      </c>
      <c r="C3475" s="1">
        <v>44860</v>
      </c>
      <c r="D3475" s="1">
        <v>45073</v>
      </c>
      <c r="E3475">
        <f t="shared" si="54"/>
        <v>7</v>
      </c>
      <c r="F3475" t="str">
        <f>_xlfn.XLOOKUP(data!$B3475,campaign!$A$2:$A$18,campaign!$B$2:$B$18)</f>
        <v>MadeCallToRetentionTeam</v>
      </c>
      <c r="G3475">
        <f>_xlfn.XLOOKUP($F3475,campaign!$B$2:$B$18,campaign!$D$2:$D$18)</f>
        <v>16</v>
      </c>
      <c r="H3475" t="str">
        <f>_xlfn.XLOOKUP($A3475,customer!$A$2:$A$978,customer!$B$2:$B$978)</f>
        <v>Annabela Overton</v>
      </c>
    </row>
    <row r="3476" spans="1:8" x14ac:dyDescent="0.2">
      <c r="A3476" t="s">
        <v>3133</v>
      </c>
      <c r="B3476" t="s">
        <v>3952</v>
      </c>
      <c r="C3476" s="1">
        <v>44860</v>
      </c>
      <c r="D3476" s="1">
        <v>45086</v>
      </c>
      <c r="E3476">
        <f t="shared" si="54"/>
        <v>7</v>
      </c>
      <c r="F3476" t="str">
        <f>_xlfn.XLOOKUP(data!$B3476,campaign!$A$2:$A$18,campaign!$B$2:$B$18)</f>
        <v>MadeCallToRetentionTeam</v>
      </c>
      <c r="G3476">
        <f>_xlfn.XLOOKUP($F3476,campaign!$B$2:$B$18,campaign!$D$2:$D$18)</f>
        <v>16</v>
      </c>
      <c r="H3476" t="str">
        <f>_xlfn.XLOOKUP($A3476,customer!$A$2:$A$978,customer!$B$2:$B$978)</f>
        <v>Annabela Overton</v>
      </c>
    </row>
    <row r="3477" spans="1:8" x14ac:dyDescent="0.2">
      <c r="A3477" t="s">
        <v>3134</v>
      </c>
      <c r="B3477" t="s">
        <v>3924</v>
      </c>
      <c r="C3477" s="1">
        <v>44807</v>
      </c>
      <c r="D3477" s="1">
        <v>44807</v>
      </c>
      <c r="E3477">
        <f t="shared" si="54"/>
        <v>0</v>
      </c>
      <c r="F3477" t="str">
        <f>_xlfn.XLOOKUP(data!$B3477,campaign!$A$2:$A$18,campaign!$B$2:$B$18)</f>
        <v>RVOwner</v>
      </c>
      <c r="G3477">
        <f>_xlfn.XLOOKUP($F3477,campaign!$B$2:$B$18,campaign!$D$2:$D$18)</f>
        <v>22</v>
      </c>
      <c r="H3477" t="str">
        <f>_xlfn.XLOOKUP($A3477,customer!$A$2:$A$978,customer!$B$2:$B$978)</f>
        <v>Karlen Battell</v>
      </c>
    </row>
    <row r="3478" spans="1:8" x14ac:dyDescent="0.2">
      <c r="A3478" t="s">
        <v>3134</v>
      </c>
      <c r="B3478" t="s">
        <v>3924</v>
      </c>
      <c r="C3478" s="1">
        <v>44807</v>
      </c>
      <c r="D3478" s="1">
        <v>44849</v>
      </c>
      <c r="E3478">
        <f t="shared" si="54"/>
        <v>1</v>
      </c>
      <c r="F3478" t="str">
        <f>_xlfn.XLOOKUP(data!$B3478,campaign!$A$2:$A$18,campaign!$B$2:$B$18)</f>
        <v>RVOwner</v>
      </c>
      <c r="G3478">
        <f>_xlfn.XLOOKUP($F3478,campaign!$B$2:$B$18,campaign!$D$2:$D$18)</f>
        <v>22</v>
      </c>
      <c r="H3478" t="str">
        <f>_xlfn.XLOOKUP($A3478,customer!$A$2:$A$978,customer!$B$2:$B$978)</f>
        <v>Karlen Battell</v>
      </c>
    </row>
    <row r="3479" spans="1:8" x14ac:dyDescent="0.2">
      <c r="A3479" t="s">
        <v>3134</v>
      </c>
      <c r="B3479" t="s">
        <v>3924</v>
      </c>
      <c r="C3479" s="1">
        <v>44807</v>
      </c>
      <c r="D3479" s="1">
        <v>44870</v>
      </c>
      <c r="E3479">
        <f t="shared" si="54"/>
        <v>2</v>
      </c>
      <c r="F3479" t="str">
        <f>_xlfn.XLOOKUP(data!$B3479,campaign!$A$2:$A$18,campaign!$B$2:$B$18)</f>
        <v>RVOwner</v>
      </c>
      <c r="G3479">
        <f>_xlfn.XLOOKUP($F3479,campaign!$B$2:$B$18,campaign!$D$2:$D$18)</f>
        <v>22</v>
      </c>
      <c r="H3479" t="str">
        <f>_xlfn.XLOOKUP($A3479,customer!$A$2:$A$978,customer!$B$2:$B$978)</f>
        <v>Karlen Battell</v>
      </c>
    </row>
    <row r="3480" spans="1:8" x14ac:dyDescent="0.2">
      <c r="A3480" t="s">
        <v>3134</v>
      </c>
      <c r="B3480" t="s">
        <v>3924</v>
      </c>
      <c r="C3480" s="1">
        <v>44807</v>
      </c>
      <c r="D3480" s="1">
        <v>44904</v>
      </c>
      <c r="E3480">
        <f t="shared" si="54"/>
        <v>3</v>
      </c>
      <c r="F3480" t="str">
        <f>_xlfn.XLOOKUP(data!$B3480,campaign!$A$2:$A$18,campaign!$B$2:$B$18)</f>
        <v>RVOwner</v>
      </c>
      <c r="G3480">
        <f>_xlfn.XLOOKUP($F3480,campaign!$B$2:$B$18,campaign!$D$2:$D$18)</f>
        <v>22</v>
      </c>
      <c r="H3480" t="str">
        <f>_xlfn.XLOOKUP($A3480,customer!$A$2:$A$978,customer!$B$2:$B$978)</f>
        <v>Karlen Battell</v>
      </c>
    </row>
    <row r="3481" spans="1:8" x14ac:dyDescent="0.2">
      <c r="A3481" t="s">
        <v>3134</v>
      </c>
      <c r="B3481" t="s">
        <v>3924</v>
      </c>
      <c r="C3481" s="1">
        <v>44807</v>
      </c>
      <c r="D3481" s="1">
        <v>44943</v>
      </c>
      <c r="E3481">
        <f t="shared" si="54"/>
        <v>4</v>
      </c>
      <c r="F3481" t="str">
        <f>_xlfn.XLOOKUP(data!$B3481,campaign!$A$2:$A$18,campaign!$B$2:$B$18)</f>
        <v>RVOwner</v>
      </c>
      <c r="G3481">
        <f>_xlfn.XLOOKUP($F3481,campaign!$B$2:$B$18,campaign!$D$2:$D$18)</f>
        <v>22</v>
      </c>
      <c r="H3481" t="str">
        <f>_xlfn.XLOOKUP($A3481,customer!$A$2:$A$978,customer!$B$2:$B$978)</f>
        <v>Karlen Battell</v>
      </c>
    </row>
    <row r="3482" spans="1:8" x14ac:dyDescent="0.2">
      <c r="A3482" t="s">
        <v>3134</v>
      </c>
      <c r="B3482" t="s">
        <v>3924</v>
      </c>
      <c r="C3482" s="1">
        <v>44807</v>
      </c>
      <c r="D3482" s="1">
        <v>44973</v>
      </c>
      <c r="E3482">
        <f t="shared" si="54"/>
        <v>5</v>
      </c>
      <c r="F3482" t="str">
        <f>_xlfn.XLOOKUP(data!$B3482,campaign!$A$2:$A$18,campaign!$B$2:$B$18)</f>
        <v>RVOwner</v>
      </c>
      <c r="G3482">
        <f>_xlfn.XLOOKUP($F3482,campaign!$B$2:$B$18,campaign!$D$2:$D$18)</f>
        <v>22</v>
      </c>
      <c r="H3482" t="str">
        <f>_xlfn.XLOOKUP($A3482,customer!$A$2:$A$978,customer!$B$2:$B$978)</f>
        <v>Karlen Battell</v>
      </c>
    </row>
    <row r="3483" spans="1:8" x14ac:dyDescent="0.2">
      <c r="A3483" t="s">
        <v>3134</v>
      </c>
      <c r="B3483" t="s">
        <v>3924</v>
      </c>
      <c r="C3483" s="1">
        <v>44807</v>
      </c>
      <c r="D3483" s="1">
        <v>44996</v>
      </c>
      <c r="E3483">
        <f t="shared" si="54"/>
        <v>6</v>
      </c>
      <c r="F3483" t="str">
        <f>_xlfn.XLOOKUP(data!$B3483,campaign!$A$2:$A$18,campaign!$B$2:$B$18)</f>
        <v>RVOwner</v>
      </c>
      <c r="G3483">
        <f>_xlfn.XLOOKUP($F3483,campaign!$B$2:$B$18,campaign!$D$2:$D$18)</f>
        <v>22</v>
      </c>
      <c r="H3483" t="str">
        <f>_xlfn.XLOOKUP($A3483,customer!$A$2:$A$978,customer!$B$2:$B$978)</f>
        <v>Karlen Battell</v>
      </c>
    </row>
    <row r="3484" spans="1:8" x14ac:dyDescent="0.2">
      <c r="A3484" t="s">
        <v>3134</v>
      </c>
      <c r="B3484" t="s">
        <v>3924</v>
      </c>
      <c r="C3484" s="1">
        <v>44807</v>
      </c>
      <c r="D3484" s="1">
        <v>45023</v>
      </c>
      <c r="E3484">
        <f t="shared" si="54"/>
        <v>7</v>
      </c>
      <c r="F3484" t="str">
        <f>_xlfn.XLOOKUP(data!$B3484,campaign!$A$2:$A$18,campaign!$B$2:$B$18)</f>
        <v>RVOwner</v>
      </c>
      <c r="G3484">
        <f>_xlfn.XLOOKUP($F3484,campaign!$B$2:$B$18,campaign!$D$2:$D$18)</f>
        <v>22</v>
      </c>
      <c r="H3484" t="str">
        <f>_xlfn.XLOOKUP($A3484,customer!$A$2:$A$978,customer!$B$2:$B$978)</f>
        <v>Karlen Battell</v>
      </c>
    </row>
    <row r="3485" spans="1:8" x14ac:dyDescent="0.2">
      <c r="A3485" t="s">
        <v>3134</v>
      </c>
      <c r="B3485" t="s">
        <v>3924</v>
      </c>
      <c r="C3485" s="1">
        <v>44807</v>
      </c>
      <c r="D3485" s="1">
        <v>45050</v>
      </c>
      <c r="E3485">
        <f t="shared" si="54"/>
        <v>8</v>
      </c>
      <c r="F3485" t="str">
        <f>_xlfn.XLOOKUP(data!$B3485,campaign!$A$2:$A$18,campaign!$B$2:$B$18)</f>
        <v>RVOwner</v>
      </c>
      <c r="G3485">
        <f>_xlfn.XLOOKUP($F3485,campaign!$B$2:$B$18,campaign!$D$2:$D$18)</f>
        <v>22</v>
      </c>
      <c r="H3485" t="str">
        <f>_xlfn.XLOOKUP($A3485,customer!$A$2:$A$978,customer!$B$2:$B$978)</f>
        <v>Karlen Battell</v>
      </c>
    </row>
    <row r="3486" spans="1:8" x14ac:dyDescent="0.2">
      <c r="A3486" t="s">
        <v>3134</v>
      </c>
      <c r="B3486" t="s">
        <v>3948</v>
      </c>
      <c r="C3486" s="1">
        <v>44926</v>
      </c>
      <c r="D3486" s="1">
        <v>44926</v>
      </c>
      <c r="E3486">
        <f t="shared" si="54"/>
        <v>0</v>
      </c>
      <c r="F3486" t="str">
        <f>_xlfn.XLOOKUP(data!$B3486,campaign!$A$2:$A$18,campaign!$B$2:$B$18)</f>
        <v>HasCreditCard</v>
      </c>
      <c r="G3486">
        <f>_xlfn.XLOOKUP($F3486,campaign!$B$2:$B$18,campaign!$D$2:$D$18)</f>
        <v>65</v>
      </c>
      <c r="H3486" t="str">
        <f>_xlfn.XLOOKUP($A3486,customer!$A$2:$A$978,customer!$B$2:$B$978)</f>
        <v>Karlen Battell</v>
      </c>
    </row>
    <row r="3487" spans="1:8" x14ac:dyDescent="0.2">
      <c r="A3487" t="s">
        <v>3134</v>
      </c>
      <c r="B3487" t="s">
        <v>3948</v>
      </c>
      <c r="C3487" s="1">
        <v>44926</v>
      </c>
      <c r="D3487" s="1">
        <v>44985</v>
      </c>
      <c r="E3487">
        <f t="shared" si="54"/>
        <v>1</v>
      </c>
      <c r="F3487" t="str">
        <f>_xlfn.XLOOKUP(data!$B3487,campaign!$A$2:$A$18,campaign!$B$2:$B$18)</f>
        <v>HasCreditCard</v>
      </c>
      <c r="G3487">
        <f>_xlfn.XLOOKUP($F3487,campaign!$B$2:$B$18,campaign!$D$2:$D$18)</f>
        <v>65</v>
      </c>
      <c r="H3487" t="str">
        <f>_xlfn.XLOOKUP($A3487,customer!$A$2:$A$978,customer!$B$2:$B$978)</f>
        <v>Karlen Battell</v>
      </c>
    </row>
    <row r="3488" spans="1:8" x14ac:dyDescent="0.2">
      <c r="A3488" t="s">
        <v>3134</v>
      </c>
      <c r="B3488" t="s">
        <v>3948</v>
      </c>
      <c r="C3488" s="1">
        <v>44926</v>
      </c>
      <c r="D3488" s="1">
        <v>44989</v>
      </c>
      <c r="E3488">
        <f t="shared" si="54"/>
        <v>2</v>
      </c>
      <c r="F3488" t="str">
        <f>_xlfn.XLOOKUP(data!$B3488,campaign!$A$2:$A$18,campaign!$B$2:$B$18)</f>
        <v>HasCreditCard</v>
      </c>
      <c r="G3488">
        <f>_xlfn.XLOOKUP($F3488,campaign!$B$2:$B$18,campaign!$D$2:$D$18)</f>
        <v>65</v>
      </c>
      <c r="H3488" t="str">
        <f>_xlfn.XLOOKUP($A3488,customer!$A$2:$A$978,customer!$B$2:$B$978)</f>
        <v>Karlen Battell</v>
      </c>
    </row>
    <row r="3489" spans="1:8" x14ac:dyDescent="0.2">
      <c r="A3489" t="s">
        <v>3134</v>
      </c>
      <c r="B3489" t="s">
        <v>3948</v>
      </c>
      <c r="C3489" s="1">
        <v>44926</v>
      </c>
      <c r="D3489" s="1">
        <v>45029</v>
      </c>
      <c r="E3489">
        <f t="shared" si="54"/>
        <v>3</v>
      </c>
      <c r="F3489" t="str">
        <f>_xlfn.XLOOKUP(data!$B3489,campaign!$A$2:$A$18,campaign!$B$2:$B$18)</f>
        <v>HasCreditCard</v>
      </c>
      <c r="G3489">
        <f>_xlfn.XLOOKUP($F3489,campaign!$B$2:$B$18,campaign!$D$2:$D$18)</f>
        <v>65</v>
      </c>
      <c r="H3489" t="str">
        <f>_xlfn.XLOOKUP($A3489,customer!$A$2:$A$978,customer!$B$2:$B$978)</f>
        <v>Karlen Battell</v>
      </c>
    </row>
    <row r="3490" spans="1:8" x14ac:dyDescent="0.2">
      <c r="A3490" t="s">
        <v>3134</v>
      </c>
      <c r="B3490" t="s">
        <v>3948</v>
      </c>
      <c r="C3490" s="1">
        <v>44926</v>
      </c>
      <c r="D3490" s="1">
        <v>45058</v>
      </c>
      <c r="E3490">
        <f t="shared" si="54"/>
        <v>4</v>
      </c>
      <c r="F3490" t="str">
        <f>_xlfn.XLOOKUP(data!$B3490,campaign!$A$2:$A$18,campaign!$B$2:$B$18)</f>
        <v>HasCreditCard</v>
      </c>
      <c r="G3490">
        <f>_xlfn.XLOOKUP($F3490,campaign!$B$2:$B$18,campaign!$D$2:$D$18)</f>
        <v>65</v>
      </c>
      <c r="H3490" t="str">
        <f>_xlfn.XLOOKUP($A3490,customer!$A$2:$A$978,customer!$B$2:$B$978)</f>
        <v>Karlen Battell</v>
      </c>
    </row>
    <row r="3491" spans="1:8" x14ac:dyDescent="0.2">
      <c r="A3491" t="s">
        <v>3135</v>
      </c>
      <c r="B3491" t="s">
        <v>3948</v>
      </c>
      <c r="C3491" s="1">
        <v>44639</v>
      </c>
      <c r="D3491" s="1">
        <v>44639</v>
      </c>
      <c r="E3491">
        <f t="shared" si="54"/>
        <v>0</v>
      </c>
      <c r="F3491" t="str">
        <f>_xlfn.XLOOKUP(data!$B3491,campaign!$A$2:$A$18,campaign!$B$2:$B$18)</f>
        <v>HasCreditCard</v>
      </c>
      <c r="G3491">
        <f>_xlfn.XLOOKUP($F3491,campaign!$B$2:$B$18,campaign!$D$2:$D$18)</f>
        <v>65</v>
      </c>
      <c r="H3491" t="str">
        <f>_xlfn.XLOOKUP($A3491,customer!$A$2:$A$978,customer!$B$2:$B$978)</f>
        <v>Con Gallyon</v>
      </c>
    </row>
    <row r="3492" spans="1:8" x14ac:dyDescent="0.2">
      <c r="A3492" t="s">
        <v>3135</v>
      </c>
      <c r="B3492" t="s">
        <v>3948</v>
      </c>
      <c r="C3492" s="1">
        <v>44639</v>
      </c>
      <c r="D3492" s="1">
        <v>44670</v>
      </c>
      <c r="E3492">
        <f t="shared" si="54"/>
        <v>1</v>
      </c>
      <c r="F3492" t="str">
        <f>_xlfn.XLOOKUP(data!$B3492,campaign!$A$2:$A$18,campaign!$B$2:$B$18)</f>
        <v>HasCreditCard</v>
      </c>
      <c r="G3492">
        <f>_xlfn.XLOOKUP($F3492,campaign!$B$2:$B$18,campaign!$D$2:$D$18)</f>
        <v>65</v>
      </c>
      <c r="H3492" t="str">
        <f>_xlfn.XLOOKUP($A3492,customer!$A$2:$A$978,customer!$B$2:$B$978)</f>
        <v>Con Gallyon</v>
      </c>
    </row>
    <row r="3493" spans="1:8" x14ac:dyDescent="0.2">
      <c r="A3493" t="s">
        <v>3135</v>
      </c>
      <c r="B3493" t="s">
        <v>3948</v>
      </c>
      <c r="C3493" s="1">
        <v>44639</v>
      </c>
      <c r="D3493" s="1">
        <v>44707</v>
      </c>
      <c r="E3493">
        <f t="shared" si="54"/>
        <v>2</v>
      </c>
      <c r="F3493" t="str">
        <f>_xlfn.XLOOKUP(data!$B3493,campaign!$A$2:$A$18,campaign!$B$2:$B$18)</f>
        <v>HasCreditCard</v>
      </c>
      <c r="G3493">
        <f>_xlfn.XLOOKUP($F3493,campaign!$B$2:$B$18,campaign!$D$2:$D$18)</f>
        <v>65</v>
      </c>
      <c r="H3493" t="str">
        <f>_xlfn.XLOOKUP($A3493,customer!$A$2:$A$978,customer!$B$2:$B$978)</f>
        <v>Con Gallyon</v>
      </c>
    </row>
    <row r="3494" spans="1:8" x14ac:dyDescent="0.2">
      <c r="A3494" t="s">
        <v>3135</v>
      </c>
      <c r="B3494" t="s">
        <v>3948</v>
      </c>
      <c r="C3494" s="1">
        <v>44639</v>
      </c>
      <c r="D3494" s="1">
        <v>44731</v>
      </c>
      <c r="E3494">
        <f t="shared" si="54"/>
        <v>3</v>
      </c>
      <c r="F3494" t="str">
        <f>_xlfn.XLOOKUP(data!$B3494,campaign!$A$2:$A$18,campaign!$B$2:$B$18)</f>
        <v>HasCreditCard</v>
      </c>
      <c r="G3494">
        <f>_xlfn.XLOOKUP($F3494,campaign!$B$2:$B$18,campaign!$D$2:$D$18)</f>
        <v>65</v>
      </c>
      <c r="H3494" t="str">
        <f>_xlfn.XLOOKUP($A3494,customer!$A$2:$A$978,customer!$B$2:$B$978)</f>
        <v>Con Gallyon</v>
      </c>
    </row>
    <row r="3495" spans="1:8" x14ac:dyDescent="0.2">
      <c r="A3495" t="s">
        <v>3135</v>
      </c>
      <c r="B3495" t="s">
        <v>3948</v>
      </c>
      <c r="C3495" s="1">
        <v>44639</v>
      </c>
      <c r="D3495" s="1">
        <v>44764</v>
      </c>
      <c r="E3495">
        <f t="shared" si="54"/>
        <v>4</v>
      </c>
      <c r="F3495" t="str">
        <f>_xlfn.XLOOKUP(data!$B3495,campaign!$A$2:$A$18,campaign!$B$2:$B$18)</f>
        <v>HasCreditCard</v>
      </c>
      <c r="G3495">
        <f>_xlfn.XLOOKUP($F3495,campaign!$B$2:$B$18,campaign!$D$2:$D$18)</f>
        <v>65</v>
      </c>
      <c r="H3495" t="str">
        <f>_xlfn.XLOOKUP($A3495,customer!$A$2:$A$978,customer!$B$2:$B$978)</f>
        <v>Con Gallyon</v>
      </c>
    </row>
    <row r="3496" spans="1:8" x14ac:dyDescent="0.2">
      <c r="A3496" t="s">
        <v>3135</v>
      </c>
      <c r="B3496" t="s">
        <v>3948</v>
      </c>
      <c r="C3496" s="1">
        <v>44639</v>
      </c>
      <c r="D3496" s="1">
        <v>44832</v>
      </c>
      <c r="E3496">
        <f t="shared" si="54"/>
        <v>6</v>
      </c>
      <c r="F3496" t="str">
        <f>_xlfn.XLOOKUP(data!$B3496,campaign!$A$2:$A$18,campaign!$B$2:$B$18)</f>
        <v>HasCreditCard</v>
      </c>
      <c r="G3496">
        <f>_xlfn.XLOOKUP($F3496,campaign!$B$2:$B$18,campaign!$D$2:$D$18)</f>
        <v>65</v>
      </c>
      <c r="H3496" t="str">
        <f>_xlfn.XLOOKUP($A3496,customer!$A$2:$A$978,customer!$B$2:$B$978)</f>
        <v>Con Gallyon</v>
      </c>
    </row>
    <row r="3497" spans="1:8" x14ac:dyDescent="0.2">
      <c r="A3497" t="s">
        <v>3135</v>
      </c>
      <c r="B3497" t="s">
        <v>3948</v>
      </c>
      <c r="C3497" s="1">
        <v>44639</v>
      </c>
      <c r="D3497" s="1">
        <v>44838</v>
      </c>
      <c r="E3497">
        <f t="shared" si="54"/>
        <v>6</v>
      </c>
      <c r="F3497" t="str">
        <f>_xlfn.XLOOKUP(data!$B3497,campaign!$A$2:$A$18,campaign!$B$2:$B$18)</f>
        <v>HasCreditCard</v>
      </c>
      <c r="G3497">
        <f>_xlfn.XLOOKUP($F3497,campaign!$B$2:$B$18,campaign!$D$2:$D$18)</f>
        <v>65</v>
      </c>
      <c r="H3497" t="str">
        <f>_xlfn.XLOOKUP($A3497,customer!$A$2:$A$978,customer!$B$2:$B$978)</f>
        <v>Con Gallyon</v>
      </c>
    </row>
    <row r="3498" spans="1:8" x14ac:dyDescent="0.2">
      <c r="A3498" t="s">
        <v>3135</v>
      </c>
      <c r="B3498" t="s">
        <v>3948</v>
      </c>
      <c r="C3498" s="1">
        <v>44639</v>
      </c>
      <c r="D3498" s="1">
        <v>44889</v>
      </c>
      <c r="E3498">
        <f t="shared" si="54"/>
        <v>8</v>
      </c>
      <c r="F3498" t="str">
        <f>_xlfn.XLOOKUP(data!$B3498,campaign!$A$2:$A$18,campaign!$B$2:$B$18)</f>
        <v>HasCreditCard</v>
      </c>
      <c r="G3498">
        <f>_xlfn.XLOOKUP($F3498,campaign!$B$2:$B$18,campaign!$D$2:$D$18)</f>
        <v>65</v>
      </c>
      <c r="H3498" t="str">
        <f>_xlfn.XLOOKUP($A3498,customer!$A$2:$A$978,customer!$B$2:$B$978)</f>
        <v>Con Gallyon</v>
      </c>
    </row>
    <row r="3499" spans="1:8" x14ac:dyDescent="0.2">
      <c r="A3499" t="s">
        <v>3135</v>
      </c>
      <c r="B3499" t="s">
        <v>3948</v>
      </c>
      <c r="C3499" s="1">
        <v>44639</v>
      </c>
      <c r="D3499" s="1">
        <v>44918</v>
      </c>
      <c r="E3499">
        <f t="shared" si="54"/>
        <v>9</v>
      </c>
      <c r="F3499" t="str">
        <f>_xlfn.XLOOKUP(data!$B3499,campaign!$A$2:$A$18,campaign!$B$2:$B$18)</f>
        <v>HasCreditCard</v>
      </c>
      <c r="G3499">
        <f>_xlfn.XLOOKUP($F3499,campaign!$B$2:$B$18,campaign!$D$2:$D$18)</f>
        <v>65</v>
      </c>
      <c r="H3499" t="str">
        <f>_xlfn.XLOOKUP($A3499,customer!$A$2:$A$978,customer!$B$2:$B$978)</f>
        <v>Con Gallyon</v>
      </c>
    </row>
    <row r="3500" spans="1:8" x14ac:dyDescent="0.2">
      <c r="A3500" t="s">
        <v>3135</v>
      </c>
      <c r="B3500" t="s">
        <v>3948</v>
      </c>
      <c r="C3500" s="1">
        <v>44639</v>
      </c>
      <c r="D3500" s="1">
        <v>44928</v>
      </c>
      <c r="E3500">
        <f t="shared" si="54"/>
        <v>9</v>
      </c>
      <c r="F3500" t="str">
        <f>_xlfn.XLOOKUP(data!$B3500,campaign!$A$2:$A$18,campaign!$B$2:$B$18)</f>
        <v>HasCreditCard</v>
      </c>
      <c r="G3500">
        <f>_xlfn.XLOOKUP($F3500,campaign!$B$2:$B$18,campaign!$D$2:$D$18)</f>
        <v>65</v>
      </c>
      <c r="H3500" t="str">
        <f>_xlfn.XLOOKUP($A3500,customer!$A$2:$A$978,customer!$B$2:$B$978)</f>
        <v>Con Gallyon</v>
      </c>
    </row>
    <row r="3501" spans="1:8" x14ac:dyDescent="0.2">
      <c r="A3501" t="s">
        <v>3135</v>
      </c>
      <c r="B3501" t="s">
        <v>3948</v>
      </c>
      <c r="C3501" s="1">
        <v>44639</v>
      </c>
      <c r="D3501" s="1">
        <v>44985</v>
      </c>
      <c r="E3501">
        <f t="shared" si="54"/>
        <v>11</v>
      </c>
      <c r="F3501" t="str">
        <f>_xlfn.XLOOKUP(data!$B3501,campaign!$A$2:$A$18,campaign!$B$2:$B$18)</f>
        <v>HasCreditCard</v>
      </c>
      <c r="G3501">
        <f>_xlfn.XLOOKUP($F3501,campaign!$B$2:$B$18,campaign!$D$2:$D$18)</f>
        <v>65</v>
      </c>
      <c r="H3501" t="str">
        <f>_xlfn.XLOOKUP($A3501,customer!$A$2:$A$978,customer!$B$2:$B$978)</f>
        <v>Con Gallyon</v>
      </c>
    </row>
    <row r="3502" spans="1:8" x14ac:dyDescent="0.2">
      <c r="A3502" t="s">
        <v>3135</v>
      </c>
      <c r="B3502" t="s">
        <v>3948</v>
      </c>
      <c r="C3502" s="1">
        <v>44639</v>
      </c>
      <c r="D3502" s="1">
        <v>45010</v>
      </c>
      <c r="E3502">
        <f t="shared" si="54"/>
        <v>12</v>
      </c>
      <c r="F3502" t="str">
        <f>_xlfn.XLOOKUP(data!$B3502,campaign!$A$2:$A$18,campaign!$B$2:$B$18)</f>
        <v>HasCreditCard</v>
      </c>
      <c r="G3502">
        <f>_xlfn.XLOOKUP($F3502,campaign!$B$2:$B$18,campaign!$D$2:$D$18)</f>
        <v>65</v>
      </c>
      <c r="H3502" t="str">
        <f>_xlfn.XLOOKUP($A3502,customer!$A$2:$A$978,customer!$B$2:$B$978)</f>
        <v>Con Gallyon</v>
      </c>
    </row>
    <row r="3503" spans="1:8" x14ac:dyDescent="0.2">
      <c r="A3503" t="s">
        <v>3135</v>
      </c>
      <c r="B3503" t="s">
        <v>3948</v>
      </c>
      <c r="C3503" s="1">
        <v>44639</v>
      </c>
      <c r="D3503" s="1">
        <v>45017</v>
      </c>
      <c r="E3503">
        <f t="shared" si="54"/>
        <v>12</v>
      </c>
      <c r="F3503" t="str">
        <f>_xlfn.XLOOKUP(data!$B3503,campaign!$A$2:$A$18,campaign!$B$2:$B$18)</f>
        <v>HasCreditCard</v>
      </c>
      <c r="G3503">
        <f>_xlfn.XLOOKUP($F3503,campaign!$B$2:$B$18,campaign!$D$2:$D$18)</f>
        <v>65</v>
      </c>
      <c r="H3503" t="str">
        <f>_xlfn.XLOOKUP($A3503,customer!$A$2:$A$978,customer!$B$2:$B$978)</f>
        <v>Con Gallyon</v>
      </c>
    </row>
    <row r="3504" spans="1:8" x14ac:dyDescent="0.2">
      <c r="A3504" t="s">
        <v>3135</v>
      </c>
      <c r="B3504" t="s">
        <v>3948</v>
      </c>
      <c r="C3504" s="1">
        <v>44639</v>
      </c>
      <c r="D3504" s="1">
        <v>45047</v>
      </c>
      <c r="E3504">
        <f t="shared" si="54"/>
        <v>13</v>
      </c>
      <c r="F3504" t="str">
        <f>_xlfn.XLOOKUP(data!$B3504,campaign!$A$2:$A$18,campaign!$B$2:$B$18)</f>
        <v>HasCreditCard</v>
      </c>
      <c r="G3504">
        <f>_xlfn.XLOOKUP($F3504,campaign!$B$2:$B$18,campaign!$D$2:$D$18)</f>
        <v>65</v>
      </c>
      <c r="H3504" t="str">
        <f>_xlfn.XLOOKUP($A3504,customer!$A$2:$A$978,customer!$B$2:$B$978)</f>
        <v>Con Gallyon</v>
      </c>
    </row>
    <row r="3505" spans="1:8" x14ac:dyDescent="0.2">
      <c r="A3505" t="s">
        <v>3135</v>
      </c>
      <c r="B3505" t="s">
        <v>3948</v>
      </c>
      <c r="C3505" s="1">
        <v>44639</v>
      </c>
      <c r="D3505" s="1">
        <v>45078</v>
      </c>
      <c r="E3505">
        <f t="shared" si="54"/>
        <v>14</v>
      </c>
      <c r="F3505" t="str">
        <f>_xlfn.XLOOKUP(data!$B3505,campaign!$A$2:$A$18,campaign!$B$2:$B$18)</f>
        <v>HasCreditCard</v>
      </c>
      <c r="G3505">
        <f>_xlfn.XLOOKUP($F3505,campaign!$B$2:$B$18,campaign!$D$2:$D$18)</f>
        <v>65</v>
      </c>
      <c r="H3505" t="str">
        <f>_xlfn.XLOOKUP($A3505,customer!$A$2:$A$978,customer!$B$2:$B$978)</f>
        <v>Con Gallyon</v>
      </c>
    </row>
    <row r="3506" spans="1:8" x14ac:dyDescent="0.2">
      <c r="A3506" t="s">
        <v>3135</v>
      </c>
      <c r="B3506" t="s">
        <v>3923</v>
      </c>
      <c r="C3506" s="1">
        <v>45042</v>
      </c>
      <c r="D3506" s="1">
        <v>45042</v>
      </c>
      <c r="E3506">
        <f t="shared" si="54"/>
        <v>0</v>
      </c>
      <c r="F3506" t="str">
        <f>_xlfn.XLOOKUP(data!$B3506,campaign!$A$2:$A$18,campaign!$B$2:$B$18)</f>
        <v>TruckOwner</v>
      </c>
      <c r="G3506">
        <f>_xlfn.XLOOKUP($F3506,campaign!$B$2:$B$18,campaign!$D$2:$D$18)</f>
        <v>26</v>
      </c>
      <c r="H3506" t="str">
        <f>_xlfn.XLOOKUP($A3506,customer!$A$2:$A$978,customer!$B$2:$B$978)</f>
        <v>Con Gallyon</v>
      </c>
    </row>
    <row r="3507" spans="1:8" x14ac:dyDescent="0.2">
      <c r="A3507" t="s">
        <v>3135</v>
      </c>
      <c r="B3507" t="s">
        <v>3923</v>
      </c>
      <c r="C3507" s="1">
        <v>45042</v>
      </c>
      <c r="D3507" s="1">
        <v>45074</v>
      </c>
      <c r="E3507">
        <f t="shared" si="54"/>
        <v>1</v>
      </c>
      <c r="F3507" t="str">
        <f>_xlfn.XLOOKUP(data!$B3507,campaign!$A$2:$A$18,campaign!$B$2:$B$18)</f>
        <v>TruckOwner</v>
      </c>
      <c r="G3507">
        <f>_xlfn.XLOOKUP($F3507,campaign!$B$2:$B$18,campaign!$D$2:$D$18)</f>
        <v>26</v>
      </c>
      <c r="H3507" t="str">
        <f>_xlfn.XLOOKUP($A3507,customer!$A$2:$A$978,customer!$B$2:$B$978)</f>
        <v>Con Gallyon</v>
      </c>
    </row>
    <row r="3508" spans="1:8" x14ac:dyDescent="0.2">
      <c r="A3508" t="s">
        <v>3135</v>
      </c>
      <c r="B3508" t="s">
        <v>3923</v>
      </c>
      <c r="C3508" s="1">
        <v>45042</v>
      </c>
      <c r="D3508" s="1">
        <v>45080</v>
      </c>
      <c r="E3508">
        <f t="shared" si="54"/>
        <v>1</v>
      </c>
      <c r="F3508" t="str">
        <f>_xlfn.XLOOKUP(data!$B3508,campaign!$A$2:$A$18,campaign!$B$2:$B$18)</f>
        <v>TruckOwner</v>
      </c>
      <c r="G3508">
        <f>_xlfn.XLOOKUP($F3508,campaign!$B$2:$B$18,campaign!$D$2:$D$18)</f>
        <v>26</v>
      </c>
      <c r="H3508" t="str">
        <f>_xlfn.XLOOKUP($A3508,customer!$A$2:$A$978,customer!$B$2:$B$978)</f>
        <v>Con Gallyon</v>
      </c>
    </row>
    <row r="3509" spans="1:8" x14ac:dyDescent="0.2">
      <c r="A3509" t="s">
        <v>3136</v>
      </c>
      <c r="B3509" t="s">
        <v>3947</v>
      </c>
      <c r="C3509" s="1">
        <v>44998</v>
      </c>
      <c r="D3509" s="1">
        <v>44998</v>
      </c>
      <c r="E3509">
        <f t="shared" si="54"/>
        <v>0</v>
      </c>
      <c r="F3509" t="str">
        <f>_xlfn.XLOOKUP(data!$B3509,campaign!$A$2:$A$18,campaign!$B$2:$B$18)</f>
        <v>OwnsComputer</v>
      </c>
      <c r="G3509">
        <f>_xlfn.XLOOKUP($F3509,campaign!$B$2:$B$18,campaign!$D$2:$D$18)</f>
        <v>62</v>
      </c>
      <c r="H3509" t="str">
        <f>_xlfn.XLOOKUP($A3509,customer!$A$2:$A$978,customer!$B$2:$B$978)</f>
        <v>Boycie Isley</v>
      </c>
    </row>
    <row r="3510" spans="1:8" x14ac:dyDescent="0.2">
      <c r="A3510" t="s">
        <v>3136</v>
      </c>
      <c r="B3510" t="s">
        <v>3947</v>
      </c>
      <c r="C3510" s="1">
        <v>44998</v>
      </c>
      <c r="D3510" s="1">
        <v>45038</v>
      </c>
      <c r="E3510">
        <f t="shared" si="54"/>
        <v>1</v>
      </c>
      <c r="F3510" t="str">
        <f>_xlfn.XLOOKUP(data!$B3510,campaign!$A$2:$A$18,campaign!$B$2:$B$18)</f>
        <v>OwnsComputer</v>
      </c>
      <c r="G3510">
        <f>_xlfn.XLOOKUP($F3510,campaign!$B$2:$B$18,campaign!$D$2:$D$18)</f>
        <v>62</v>
      </c>
      <c r="H3510" t="str">
        <f>_xlfn.XLOOKUP($A3510,customer!$A$2:$A$978,customer!$B$2:$B$978)</f>
        <v>Boycie Isley</v>
      </c>
    </row>
    <row r="3511" spans="1:8" x14ac:dyDescent="0.2">
      <c r="A3511" t="s">
        <v>3136</v>
      </c>
      <c r="B3511" t="s">
        <v>3947</v>
      </c>
      <c r="C3511" s="1">
        <v>44998</v>
      </c>
      <c r="D3511" s="1">
        <v>45073</v>
      </c>
      <c r="E3511">
        <f t="shared" si="54"/>
        <v>2</v>
      </c>
      <c r="F3511" t="str">
        <f>_xlfn.XLOOKUP(data!$B3511,campaign!$A$2:$A$18,campaign!$B$2:$B$18)</f>
        <v>OwnsComputer</v>
      </c>
      <c r="G3511">
        <f>_xlfn.XLOOKUP($F3511,campaign!$B$2:$B$18,campaign!$D$2:$D$18)</f>
        <v>62</v>
      </c>
      <c r="H3511" t="str">
        <f>_xlfn.XLOOKUP($A3511,customer!$A$2:$A$978,customer!$B$2:$B$978)</f>
        <v>Boycie Isley</v>
      </c>
    </row>
    <row r="3512" spans="1:8" x14ac:dyDescent="0.2">
      <c r="A3512" t="s">
        <v>3137</v>
      </c>
      <c r="B3512" t="s">
        <v>3927</v>
      </c>
      <c r="C3512" s="1">
        <v>44739</v>
      </c>
      <c r="D3512" s="1">
        <v>44739</v>
      </c>
      <c r="E3512">
        <f t="shared" si="54"/>
        <v>0</v>
      </c>
      <c r="F3512" t="str">
        <f>_xlfn.XLOOKUP(data!$B3512,campaign!$A$2:$A$18,campaign!$B$2:$B$18)</f>
        <v>RespondsToMailOffers</v>
      </c>
      <c r="G3512">
        <f>_xlfn.XLOOKUP($F3512,campaign!$B$2:$B$18,campaign!$D$2:$D$18)</f>
        <v>27</v>
      </c>
      <c r="H3512" t="str">
        <f>_xlfn.XLOOKUP($A3512,customer!$A$2:$A$978,customer!$B$2:$B$978)</f>
        <v>Carleton Atkin</v>
      </c>
    </row>
    <row r="3513" spans="1:8" x14ac:dyDescent="0.2">
      <c r="A3513" t="s">
        <v>3137</v>
      </c>
      <c r="B3513" t="s">
        <v>3927</v>
      </c>
      <c r="C3513" s="1">
        <v>44739</v>
      </c>
      <c r="D3513" s="1">
        <v>44801</v>
      </c>
      <c r="E3513">
        <f t="shared" si="54"/>
        <v>2</v>
      </c>
      <c r="F3513" t="str">
        <f>_xlfn.XLOOKUP(data!$B3513,campaign!$A$2:$A$18,campaign!$B$2:$B$18)</f>
        <v>RespondsToMailOffers</v>
      </c>
      <c r="G3513">
        <f>_xlfn.XLOOKUP($F3513,campaign!$B$2:$B$18,campaign!$D$2:$D$18)</f>
        <v>27</v>
      </c>
      <c r="H3513" t="str">
        <f>_xlfn.XLOOKUP($A3513,customer!$A$2:$A$978,customer!$B$2:$B$978)</f>
        <v>Carleton Atkin</v>
      </c>
    </row>
    <row r="3514" spans="1:8" x14ac:dyDescent="0.2">
      <c r="A3514" t="s">
        <v>3137</v>
      </c>
      <c r="B3514" t="s">
        <v>3927</v>
      </c>
      <c r="C3514" s="1">
        <v>44739</v>
      </c>
      <c r="D3514" s="1">
        <v>44812</v>
      </c>
      <c r="E3514">
        <f t="shared" si="54"/>
        <v>2</v>
      </c>
      <c r="F3514" t="str">
        <f>_xlfn.XLOOKUP(data!$B3514,campaign!$A$2:$A$18,campaign!$B$2:$B$18)</f>
        <v>RespondsToMailOffers</v>
      </c>
      <c r="G3514">
        <f>_xlfn.XLOOKUP($F3514,campaign!$B$2:$B$18,campaign!$D$2:$D$18)</f>
        <v>27</v>
      </c>
      <c r="H3514" t="str">
        <f>_xlfn.XLOOKUP($A3514,customer!$A$2:$A$978,customer!$B$2:$B$978)</f>
        <v>Carleton Atkin</v>
      </c>
    </row>
    <row r="3515" spans="1:8" x14ac:dyDescent="0.2">
      <c r="A3515" t="s">
        <v>3137</v>
      </c>
      <c r="B3515" t="s">
        <v>3927</v>
      </c>
      <c r="C3515" s="1">
        <v>44739</v>
      </c>
      <c r="D3515" s="1">
        <v>44865</v>
      </c>
      <c r="E3515">
        <f t="shared" si="54"/>
        <v>4</v>
      </c>
      <c r="F3515" t="str">
        <f>_xlfn.XLOOKUP(data!$B3515,campaign!$A$2:$A$18,campaign!$B$2:$B$18)</f>
        <v>RespondsToMailOffers</v>
      </c>
      <c r="G3515">
        <f>_xlfn.XLOOKUP($F3515,campaign!$B$2:$B$18,campaign!$D$2:$D$18)</f>
        <v>27</v>
      </c>
      <c r="H3515" t="str">
        <f>_xlfn.XLOOKUP($A3515,customer!$A$2:$A$978,customer!$B$2:$B$978)</f>
        <v>Carleton Atkin</v>
      </c>
    </row>
    <row r="3516" spans="1:8" x14ac:dyDescent="0.2">
      <c r="A3516" t="s">
        <v>3137</v>
      </c>
      <c r="B3516" t="s">
        <v>3927</v>
      </c>
      <c r="C3516" s="1">
        <v>44739</v>
      </c>
      <c r="D3516" s="1">
        <v>44894</v>
      </c>
      <c r="E3516">
        <f t="shared" si="54"/>
        <v>5</v>
      </c>
      <c r="F3516" t="str">
        <f>_xlfn.XLOOKUP(data!$B3516,campaign!$A$2:$A$18,campaign!$B$2:$B$18)</f>
        <v>RespondsToMailOffers</v>
      </c>
      <c r="G3516">
        <f>_xlfn.XLOOKUP($F3516,campaign!$B$2:$B$18,campaign!$D$2:$D$18)</f>
        <v>27</v>
      </c>
      <c r="H3516" t="str">
        <f>_xlfn.XLOOKUP($A3516,customer!$A$2:$A$978,customer!$B$2:$B$978)</f>
        <v>Carleton Atkin</v>
      </c>
    </row>
    <row r="3517" spans="1:8" x14ac:dyDescent="0.2">
      <c r="A3517" t="s">
        <v>3137</v>
      </c>
      <c r="B3517" t="s">
        <v>3927</v>
      </c>
      <c r="C3517" s="1">
        <v>44739</v>
      </c>
      <c r="D3517" s="1">
        <v>44931</v>
      </c>
      <c r="E3517">
        <f t="shared" si="54"/>
        <v>6</v>
      </c>
      <c r="F3517" t="str">
        <f>_xlfn.XLOOKUP(data!$B3517,campaign!$A$2:$A$18,campaign!$B$2:$B$18)</f>
        <v>RespondsToMailOffers</v>
      </c>
      <c r="G3517">
        <f>_xlfn.XLOOKUP($F3517,campaign!$B$2:$B$18,campaign!$D$2:$D$18)</f>
        <v>27</v>
      </c>
      <c r="H3517" t="str">
        <f>_xlfn.XLOOKUP($A3517,customer!$A$2:$A$978,customer!$B$2:$B$978)</f>
        <v>Carleton Atkin</v>
      </c>
    </row>
    <row r="3518" spans="1:8" x14ac:dyDescent="0.2">
      <c r="A3518" t="s">
        <v>3137</v>
      </c>
      <c r="B3518" t="s">
        <v>3927</v>
      </c>
      <c r="C3518" s="1">
        <v>44739</v>
      </c>
      <c r="D3518" s="1">
        <v>44968</v>
      </c>
      <c r="E3518">
        <f t="shared" si="54"/>
        <v>7</v>
      </c>
      <c r="F3518" t="str">
        <f>_xlfn.XLOOKUP(data!$B3518,campaign!$A$2:$A$18,campaign!$B$2:$B$18)</f>
        <v>RespondsToMailOffers</v>
      </c>
      <c r="G3518">
        <f>_xlfn.XLOOKUP($F3518,campaign!$B$2:$B$18,campaign!$D$2:$D$18)</f>
        <v>27</v>
      </c>
      <c r="H3518" t="str">
        <f>_xlfn.XLOOKUP($A3518,customer!$A$2:$A$978,customer!$B$2:$B$978)</f>
        <v>Carleton Atkin</v>
      </c>
    </row>
    <row r="3519" spans="1:8" x14ac:dyDescent="0.2">
      <c r="A3519" t="s">
        <v>3137</v>
      </c>
      <c r="B3519" t="s">
        <v>3927</v>
      </c>
      <c r="C3519" s="1">
        <v>44739</v>
      </c>
      <c r="D3519" s="1">
        <v>44997</v>
      </c>
      <c r="E3519">
        <f t="shared" si="54"/>
        <v>8</v>
      </c>
      <c r="F3519" t="str">
        <f>_xlfn.XLOOKUP(data!$B3519,campaign!$A$2:$A$18,campaign!$B$2:$B$18)</f>
        <v>RespondsToMailOffers</v>
      </c>
      <c r="G3519">
        <f>_xlfn.XLOOKUP($F3519,campaign!$B$2:$B$18,campaign!$D$2:$D$18)</f>
        <v>27</v>
      </c>
      <c r="H3519" t="str">
        <f>_xlfn.XLOOKUP($A3519,customer!$A$2:$A$978,customer!$B$2:$B$978)</f>
        <v>Carleton Atkin</v>
      </c>
    </row>
    <row r="3520" spans="1:8" x14ac:dyDescent="0.2">
      <c r="A3520" t="s">
        <v>3137</v>
      </c>
      <c r="B3520" t="s">
        <v>3927</v>
      </c>
      <c r="C3520" s="1">
        <v>44739</v>
      </c>
      <c r="D3520" s="1">
        <v>45054</v>
      </c>
      <c r="E3520">
        <f t="shared" si="54"/>
        <v>10</v>
      </c>
      <c r="F3520" t="str">
        <f>_xlfn.XLOOKUP(data!$B3520,campaign!$A$2:$A$18,campaign!$B$2:$B$18)</f>
        <v>RespondsToMailOffers</v>
      </c>
      <c r="G3520">
        <f>_xlfn.XLOOKUP($F3520,campaign!$B$2:$B$18,campaign!$D$2:$D$18)</f>
        <v>27</v>
      </c>
      <c r="H3520" t="str">
        <f>_xlfn.XLOOKUP($A3520,customer!$A$2:$A$978,customer!$B$2:$B$978)</f>
        <v>Carleton Atkin</v>
      </c>
    </row>
    <row r="3521" spans="1:8" x14ac:dyDescent="0.2">
      <c r="A3521" t="s">
        <v>3137</v>
      </c>
      <c r="B3521" t="s">
        <v>3951</v>
      </c>
      <c r="C3521" s="1">
        <v>44779</v>
      </c>
      <c r="D3521" s="1">
        <v>44779</v>
      </c>
      <c r="E3521">
        <f t="shared" si="54"/>
        <v>0</v>
      </c>
      <c r="F3521" t="str">
        <f>_xlfn.XLOOKUP(data!$B3521,campaign!$A$2:$A$18,campaign!$B$2:$B$18)</f>
        <v>OwnsMotorcycle</v>
      </c>
      <c r="G3521">
        <f>_xlfn.XLOOKUP($F3521,campaign!$B$2:$B$18,campaign!$D$2:$D$18)</f>
        <v>14</v>
      </c>
      <c r="H3521" t="str">
        <f>_xlfn.XLOOKUP($A3521,customer!$A$2:$A$978,customer!$B$2:$B$978)</f>
        <v>Carleton Atkin</v>
      </c>
    </row>
    <row r="3522" spans="1:8" x14ac:dyDescent="0.2">
      <c r="A3522" t="s">
        <v>3137</v>
      </c>
      <c r="B3522" t="s">
        <v>3951</v>
      </c>
      <c r="C3522" s="1">
        <v>44779</v>
      </c>
      <c r="D3522" s="1">
        <v>44817</v>
      </c>
      <c r="E3522">
        <f t="shared" si="54"/>
        <v>1</v>
      </c>
      <c r="F3522" t="str">
        <f>_xlfn.XLOOKUP(data!$B3522,campaign!$A$2:$A$18,campaign!$B$2:$B$18)</f>
        <v>OwnsMotorcycle</v>
      </c>
      <c r="G3522">
        <f>_xlfn.XLOOKUP($F3522,campaign!$B$2:$B$18,campaign!$D$2:$D$18)</f>
        <v>14</v>
      </c>
      <c r="H3522" t="str">
        <f>_xlfn.XLOOKUP($A3522,customer!$A$2:$A$978,customer!$B$2:$B$978)</f>
        <v>Carleton Atkin</v>
      </c>
    </row>
    <row r="3523" spans="1:8" x14ac:dyDescent="0.2">
      <c r="A3523" t="s">
        <v>3137</v>
      </c>
      <c r="B3523" t="s">
        <v>3951</v>
      </c>
      <c r="C3523" s="1">
        <v>44779</v>
      </c>
      <c r="D3523" s="1">
        <v>44853</v>
      </c>
      <c r="E3523">
        <f t="shared" ref="E3523:E3586" si="55">DATEDIF(C3523,D3523,"M")</f>
        <v>2</v>
      </c>
      <c r="F3523" t="str">
        <f>_xlfn.XLOOKUP(data!$B3523,campaign!$A$2:$A$18,campaign!$B$2:$B$18)</f>
        <v>OwnsMotorcycle</v>
      </c>
      <c r="G3523">
        <f>_xlfn.XLOOKUP($F3523,campaign!$B$2:$B$18,campaign!$D$2:$D$18)</f>
        <v>14</v>
      </c>
      <c r="H3523" t="str">
        <f>_xlfn.XLOOKUP($A3523,customer!$A$2:$A$978,customer!$B$2:$B$978)</f>
        <v>Carleton Atkin</v>
      </c>
    </row>
    <row r="3524" spans="1:8" x14ac:dyDescent="0.2">
      <c r="A3524" t="s">
        <v>3137</v>
      </c>
      <c r="B3524" t="s">
        <v>3951</v>
      </c>
      <c r="C3524" s="1">
        <v>44779</v>
      </c>
      <c r="D3524" s="1">
        <v>44879</v>
      </c>
      <c r="E3524">
        <f t="shared" si="55"/>
        <v>3</v>
      </c>
      <c r="F3524" t="str">
        <f>_xlfn.XLOOKUP(data!$B3524,campaign!$A$2:$A$18,campaign!$B$2:$B$18)</f>
        <v>OwnsMotorcycle</v>
      </c>
      <c r="G3524">
        <f>_xlfn.XLOOKUP($F3524,campaign!$B$2:$B$18,campaign!$D$2:$D$18)</f>
        <v>14</v>
      </c>
      <c r="H3524" t="str">
        <f>_xlfn.XLOOKUP($A3524,customer!$A$2:$A$978,customer!$B$2:$B$978)</f>
        <v>Carleton Atkin</v>
      </c>
    </row>
    <row r="3525" spans="1:8" x14ac:dyDescent="0.2">
      <c r="A3525" t="s">
        <v>3137</v>
      </c>
      <c r="B3525" t="s">
        <v>3951</v>
      </c>
      <c r="C3525" s="1">
        <v>44779</v>
      </c>
      <c r="D3525" s="1">
        <v>44902</v>
      </c>
      <c r="E3525">
        <f t="shared" si="55"/>
        <v>4</v>
      </c>
      <c r="F3525" t="str">
        <f>_xlfn.XLOOKUP(data!$B3525,campaign!$A$2:$A$18,campaign!$B$2:$B$18)</f>
        <v>OwnsMotorcycle</v>
      </c>
      <c r="G3525">
        <f>_xlfn.XLOOKUP($F3525,campaign!$B$2:$B$18,campaign!$D$2:$D$18)</f>
        <v>14</v>
      </c>
      <c r="H3525" t="str">
        <f>_xlfn.XLOOKUP($A3525,customer!$A$2:$A$978,customer!$B$2:$B$978)</f>
        <v>Carleton Atkin</v>
      </c>
    </row>
    <row r="3526" spans="1:8" x14ac:dyDescent="0.2">
      <c r="A3526" t="s">
        <v>3137</v>
      </c>
      <c r="B3526" t="s">
        <v>3951</v>
      </c>
      <c r="C3526" s="1">
        <v>44779</v>
      </c>
      <c r="D3526" s="1">
        <v>44932</v>
      </c>
      <c r="E3526">
        <f t="shared" si="55"/>
        <v>5</v>
      </c>
      <c r="F3526" t="str">
        <f>_xlfn.XLOOKUP(data!$B3526,campaign!$A$2:$A$18,campaign!$B$2:$B$18)</f>
        <v>OwnsMotorcycle</v>
      </c>
      <c r="G3526">
        <f>_xlfn.XLOOKUP($F3526,campaign!$B$2:$B$18,campaign!$D$2:$D$18)</f>
        <v>14</v>
      </c>
      <c r="H3526" t="str">
        <f>_xlfn.XLOOKUP($A3526,customer!$A$2:$A$978,customer!$B$2:$B$978)</f>
        <v>Carleton Atkin</v>
      </c>
    </row>
    <row r="3527" spans="1:8" x14ac:dyDescent="0.2">
      <c r="A3527" t="s">
        <v>3137</v>
      </c>
      <c r="B3527" t="s">
        <v>3951</v>
      </c>
      <c r="C3527" s="1">
        <v>44779</v>
      </c>
      <c r="D3527" s="1">
        <v>44970</v>
      </c>
      <c r="E3527">
        <f t="shared" si="55"/>
        <v>6</v>
      </c>
      <c r="F3527" t="str">
        <f>_xlfn.XLOOKUP(data!$B3527,campaign!$A$2:$A$18,campaign!$B$2:$B$18)</f>
        <v>OwnsMotorcycle</v>
      </c>
      <c r="G3527">
        <f>_xlfn.XLOOKUP($F3527,campaign!$B$2:$B$18,campaign!$D$2:$D$18)</f>
        <v>14</v>
      </c>
      <c r="H3527" t="str">
        <f>_xlfn.XLOOKUP($A3527,customer!$A$2:$A$978,customer!$B$2:$B$978)</f>
        <v>Carleton Atkin</v>
      </c>
    </row>
    <row r="3528" spans="1:8" x14ac:dyDescent="0.2">
      <c r="A3528" t="s">
        <v>3137</v>
      </c>
      <c r="B3528" t="s">
        <v>3951</v>
      </c>
      <c r="C3528" s="1">
        <v>44779</v>
      </c>
      <c r="D3528" s="1">
        <v>45000</v>
      </c>
      <c r="E3528">
        <f t="shared" si="55"/>
        <v>7</v>
      </c>
      <c r="F3528" t="str">
        <f>_xlfn.XLOOKUP(data!$B3528,campaign!$A$2:$A$18,campaign!$B$2:$B$18)</f>
        <v>OwnsMotorcycle</v>
      </c>
      <c r="G3528">
        <f>_xlfn.XLOOKUP($F3528,campaign!$B$2:$B$18,campaign!$D$2:$D$18)</f>
        <v>14</v>
      </c>
      <c r="H3528" t="str">
        <f>_xlfn.XLOOKUP($A3528,customer!$A$2:$A$978,customer!$B$2:$B$978)</f>
        <v>Carleton Atkin</v>
      </c>
    </row>
    <row r="3529" spans="1:8" x14ac:dyDescent="0.2">
      <c r="A3529" t="s">
        <v>3137</v>
      </c>
      <c r="B3529" t="s">
        <v>3951</v>
      </c>
      <c r="C3529" s="1">
        <v>44779</v>
      </c>
      <c r="D3529" s="1">
        <v>45023</v>
      </c>
      <c r="E3529">
        <f t="shared" si="55"/>
        <v>8</v>
      </c>
      <c r="F3529" t="str">
        <f>_xlfn.XLOOKUP(data!$B3529,campaign!$A$2:$A$18,campaign!$B$2:$B$18)</f>
        <v>OwnsMotorcycle</v>
      </c>
      <c r="G3529">
        <f>_xlfn.XLOOKUP($F3529,campaign!$B$2:$B$18,campaign!$D$2:$D$18)</f>
        <v>14</v>
      </c>
      <c r="H3529" t="str">
        <f>_xlfn.XLOOKUP($A3529,customer!$A$2:$A$978,customer!$B$2:$B$978)</f>
        <v>Carleton Atkin</v>
      </c>
    </row>
    <row r="3530" spans="1:8" x14ac:dyDescent="0.2">
      <c r="A3530" t="s">
        <v>3137</v>
      </c>
      <c r="B3530" t="s">
        <v>3951</v>
      </c>
      <c r="C3530" s="1">
        <v>44779</v>
      </c>
      <c r="D3530" s="1">
        <v>45063</v>
      </c>
      <c r="E3530">
        <f t="shared" si="55"/>
        <v>9</v>
      </c>
      <c r="F3530" t="str">
        <f>_xlfn.XLOOKUP(data!$B3530,campaign!$A$2:$A$18,campaign!$B$2:$B$18)</f>
        <v>OwnsMotorcycle</v>
      </c>
      <c r="G3530">
        <f>_xlfn.XLOOKUP($F3530,campaign!$B$2:$B$18,campaign!$D$2:$D$18)</f>
        <v>14</v>
      </c>
      <c r="H3530" t="str">
        <f>_xlfn.XLOOKUP($A3530,customer!$A$2:$A$978,customer!$B$2:$B$978)</f>
        <v>Carleton Atkin</v>
      </c>
    </row>
    <row r="3531" spans="1:8" x14ac:dyDescent="0.2">
      <c r="A3531" t="s">
        <v>3138</v>
      </c>
      <c r="B3531" t="s">
        <v>3948</v>
      </c>
      <c r="C3531" s="1">
        <v>44566</v>
      </c>
      <c r="D3531" s="1">
        <v>44566</v>
      </c>
      <c r="E3531">
        <f t="shared" si="55"/>
        <v>0</v>
      </c>
      <c r="F3531" t="str">
        <f>_xlfn.XLOOKUP(data!$B3531,campaign!$A$2:$A$18,campaign!$B$2:$B$18)</f>
        <v>HasCreditCard</v>
      </c>
      <c r="G3531">
        <f>_xlfn.XLOOKUP($F3531,campaign!$B$2:$B$18,campaign!$D$2:$D$18)</f>
        <v>65</v>
      </c>
      <c r="H3531" t="str">
        <f>_xlfn.XLOOKUP($A3531,customer!$A$2:$A$978,customer!$B$2:$B$978)</f>
        <v>Raymond Woodburne</v>
      </c>
    </row>
    <row r="3532" spans="1:8" x14ac:dyDescent="0.2">
      <c r="A3532" t="s">
        <v>3138</v>
      </c>
      <c r="B3532" t="s">
        <v>3948</v>
      </c>
      <c r="C3532" s="1">
        <v>44566</v>
      </c>
      <c r="D3532" s="1">
        <v>44631</v>
      </c>
      <c r="E3532">
        <f t="shared" si="55"/>
        <v>2</v>
      </c>
      <c r="F3532" t="str">
        <f>_xlfn.XLOOKUP(data!$B3532,campaign!$A$2:$A$18,campaign!$B$2:$B$18)</f>
        <v>HasCreditCard</v>
      </c>
      <c r="G3532">
        <f>_xlfn.XLOOKUP($F3532,campaign!$B$2:$B$18,campaign!$D$2:$D$18)</f>
        <v>65</v>
      </c>
      <c r="H3532" t="str">
        <f>_xlfn.XLOOKUP($A3532,customer!$A$2:$A$978,customer!$B$2:$B$978)</f>
        <v>Raymond Woodburne</v>
      </c>
    </row>
    <row r="3533" spans="1:8" x14ac:dyDescent="0.2">
      <c r="A3533" t="s">
        <v>3138</v>
      </c>
      <c r="B3533" t="s">
        <v>3948</v>
      </c>
      <c r="C3533" s="1">
        <v>44566</v>
      </c>
      <c r="D3533" s="1">
        <v>44692</v>
      </c>
      <c r="E3533">
        <f t="shared" si="55"/>
        <v>4</v>
      </c>
      <c r="F3533" t="str">
        <f>_xlfn.XLOOKUP(data!$B3533,campaign!$A$2:$A$18,campaign!$B$2:$B$18)</f>
        <v>HasCreditCard</v>
      </c>
      <c r="G3533">
        <f>_xlfn.XLOOKUP($F3533,campaign!$B$2:$B$18,campaign!$D$2:$D$18)</f>
        <v>65</v>
      </c>
      <c r="H3533" t="str">
        <f>_xlfn.XLOOKUP($A3533,customer!$A$2:$A$978,customer!$B$2:$B$978)</f>
        <v>Raymond Woodburne</v>
      </c>
    </row>
    <row r="3534" spans="1:8" x14ac:dyDescent="0.2">
      <c r="A3534" t="s">
        <v>3138</v>
      </c>
      <c r="B3534" t="s">
        <v>3948</v>
      </c>
      <c r="C3534" s="1">
        <v>44566</v>
      </c>
      <c r="D3534" s="1">
        <v>44727</v>
      </c>
      <c r="E3534">
        <f t="shared" si="55"/>
        <v>5</v>
      </c>
      <c r="F3534" t="str">
        <f>_xlfn.XLOOKUP(data!$B3534,campaign!$A$2:$A$18,campaign!$B$2:$B$18)</f>
        <v>HasCreditCard</v>
      </c>
      <c r="G3534">
        <f>_xlfn.XLOOKUP($F3534,campaign!$B$2:$B$18,campaign!$D$2:$D$18)</f>
        <v>65</v>
      </c>
      <c r="H3534" t="str">
        <f>_xlfn.XLOOKUP($A3534,customer!$A$2:$A$978,customer!$B$2:$B$978)</f>
        <v>Raymond Woodburne</v>
      </c>
    </row>
    <row r="3535" spans="1:8" x14ac:dyDescent="0.2">
      <c r="A3535" t="s">
        <v>3138</v>
      </c>
      <c r="B3535" t="s">
        <v>3948</v>
      </c>
      <c r="C3535" s="1">
        <v>44566</v>
      </c>
      <c r="D3535" s="1">
        <v>44762</v>
      </c>
      <c r="E3535">
        <f t="shared" si="55"/>
        <v>6</v>
      </c>
      <c r="F3535" t="str">
        <f>_xlfn.XLOOKUP(data!$B3535,campaign!$A$2:$A$18,campaign!$B$2:$B$18)</f>
        <v>HasCreditCard</v>
      </c>
      <c r="G3535">
        <f>_xlfn.XLOOKUP($F3535,campaign!$B$2:$B$18,campaign!$D$2:$D$18)</f>
        <v>65</v>
      </c>
      <c r="H3535" t="str">
        <f>_xlfn.XLOOKUP($A3535,customer!$A$2:$A$978,customer!$B$2:$B$978)</f>
        <v>Raymond Woodburne</v>
      </c>
    </row>
    <row r="3536" spans="1:8" x14ac:dyDescent="0.2">
      <c r="A3536" t="s">
        <v>3138</v>
      </c>
      <c r="B3536" t="s">
        <v>3948</v>
      </c>
      <c r="C3536" s="1">
        <v>44566</v>
      </c>
      <c r="D3536" s="1">
        <v>44781</v>
      </c>
      <c r="E3536">
        <f t="shared" si="55"/>
        <v>7</v>
      </c>
      <c r="F3536" t="str">
        <f>_xlfn.XLOOKUP(data!$B3536,campaign!$A$2:$A$18,campaign!$B$2:$B$18)</f>
        <v>HasCreditCard</v>
      </c>
      <c r="G3536">
        <f>_xlfn.XLOOKUP($F3536,campaign!$B$2:$B$18,campaign!$D$2:$D$18)</f>
        <v>65</v>
      </c>
      <c r="H3536" t="str">
        <f>_xlfn.XLOOKUP($A3536,customer!$A$2:$A$978,customer!$B$2:$B$978)</f>
        <v>Raymond Woodburne</v>
      </c>
    </row>
    <row r="3537" spans="1:8" x14ac:dyDescent="0.2">
      <c r="A3537" t="s">
        <v>3138</v>
      </c>
      <c r="B3537" t="s">
        <v>3948</v>
      </c>
      <c r="C3537" s="1">
        <v>44566</v>
      </c>
      <c r="D3537" s="1">
        <v>44840</v>
      </c>
      <c r="E3537">
        <f t="shared" si="55"/>
        <v>9</v>
      </c>
      <c r="F3537" t="str">
        <f>_xlfn.XLOOKUP(data!$B3537,campaign!$A$2:$A$18,campaign!$B$2:$B$18)</f>
        <v>HasCreditCard</v>
      </c>
      <c r="G3537">
        <f>_xlfn.XLOOKUP($F3537,campaign!$B$2:$B$18,campaign!$D$2:$D$18)</f>
        <v>65</v>
      </c>
      <c r="H3537" t="str">
        <f>_xlfn.XLOOKUP($A3537,customer!$A$2:$A$978,customer!$B$2:$B$978)</f>
        <v>Raymond Woodburne</v>
      </c>
    </row>
    <row r="3538" spans="1:8" x14ac:dyDescent="0.2">
      <c r="A3538" t="s">
        <v>3138</v>
      </c>
      <c r="B3538" t="s">
        <v>3948</v>
      </c>
      <c r="C3538" s="1">
        <v>44566</v>
      </c>
      <c r="D3538" s="1">
        <v>44874</v>
      </c>
      <c r="E3538">
        <f t="shared" si="55"/>
        <v>10</v>
      </c>
      <c r="F3538" t="str">
        <f>_xlfn.XLOOKUP(data!$B3538,campaign!$A$2:$A$18,campaign!$B$2:$B$18)</f>
        <v>HasCreditCard</v>
      </c>
      <c r="G3538">
        <f>_xlfn.XLOOKUP($F3538,campaign!$B$2:$B$18,campaign!$D$2:$D$18)</f>
        <v>65</v>
      </c>
      <c r="H3538" t="str">
        <f>_xlfn.XLOOKUP($A3538,customer!$A$2:$A$978,customer!$B$2:$B$978)</f>
        <v>Raymond Woodburne</v>
      </c>
    </row>
    <row r="3539" spans="1:8" x14ac:dyDescent="0.2">
      <c r="A3539" t="s">
        <v>3138</v>
      </c>
      <c r="B3539" t="s">
        <v>3948</v>
      </c>
      <c r="C3539" s="1">
        <v>44566</v>
      </c>
      <c r="D3539" s="1">
        <v>44944</v>
      </c>
      <c r="E3539">
        <f t="shared" si="55"/>
        <v>12</v>
      </c>
      <c r="F3539" t="str">
        <f>_xlfn.XLOOKUP(data!$B3539,campaign!$A$2:$A$18,campaign!$B$2:$B$18)</f>
        <v>HasCreditCard</v>
      </c>
      <c r="G3539">
        <f>_xlfn.XLOOKUP($F3539,campaign!$B$2:$B$18,campaign!$D$2:$D$18)</f>
        <v>65</v>
      </c>
      <c r="H3539" t="str">
        <f>_xlfn.XLOOKUP($A3539,customer!$A$2:$A$978,customer!$B$2:$B$978)</f>
        <v>Raymond Woodburne</v>
      </c>
    </row>
    <row r="3540" spans="1:8" x14ac:dyDescent="0.2">
      <c r="A3540" t="s">
        <v>3138</v>
      </c>
      <c r="B3540" t="s">
        <v>3948</v>
      </c>
      <c r="C3540" s="1">
        <v>44566</v>
      </c>
      <c r="D3540" s="1">
        <v>44999</v>
      </c>
      <c r="E3540">
        <f t="shared" si="55"/>
        <v>14</v>
      </c>
      <c r="F3540" t="str">
        <f>_xlfn.XLOOKUP(data!$B3540,campaign!$A$2:$A$18,campaign!$B$2:$B$18)</f>
        <v>HasCreditCard</v>
      </c>
      <c r="G3540">
        <f>_xlfn.XLOOKUP($F3540,campaign!$B$2:$B$18,campaign!$D$2:$D$18)</f>
        <v>65</v>
      </c>
      <c r="H3540" t="str">
        <f>_xlfn.XLOOKUP($A3540,customer!$A$2:$A$978,customer!$B$2:$B$978)</f>
        <v>Raymond Woodburne</v>
      </c>
    </row>
    <row r="3541" spans="1:8" x14ac:dyDescent="0.2">
      <c r="A3541" t="s">
        <v>3138</v>
      </c>
      <c r="B3541" t="s">
        <v>3948</v>
      </c>
      <c r="C3541" s="1">
        <v>44566</v>
      </c>
      <c r="D3541" s="1">
        <v>45028</v>
      </c>
      <c r="E3541">
        <f t="shared" si="55"/>
        <v>15</v>
      </c>
      <c r="F3541" t="str">
        <f>_xlfn.XLOOKUP(data!$B3541,campaign!$A$2:$A$18,campaign!$B$2:$B$18)</f>
        <v>HasCreditCard</v>
      </c>
      <c r="G3541">
        <f>_xlfn.XLOOKUP($F3541,campaign!$B$2:$B$18,campaign!$D$2:$D$18)</f>
        <v>65</v>
      </c>
      <c r="H3541" t="str">
        <f>_xlfn.XLOOKUP($A3541,customer!$A$2:$A$978,customer!$B$2:$B$978)</f>
        <v>Raymond Woodburne</v>
      </c>
    </row>
    <row r="3542" spans="1:8" x14ac:dyDescent="0.2">
      <c r="A3542" t="s">
        <v>3138</v>
      </c>
      <c r="B3542" t="s">
        <v>3948</v>
      </c>
      <c r="C3542" s="1">
        <v>44566</v>
      </c>
      <c r="D3542" s="1">
        <v>45060</v>
      </c>
      <c r="E3542">
        <f t="shared" si="55"/>
        <v>16</v>
      </c>
      <c r="F3542" t="str">
        <f>_xlfn.XLOOKUP(data!$B3542,campaign!$A$2:$A$18,campaign!$B$2:$B$18)</f>
        <v>HasCreditCard</v>
      </c>
      <c r="G3542">
        <f>_xlfn.XLOOKUP($F3542,campaign!$B$2:$B$18,campaign!$D$2:$D$18)</f>
        <v>65</v>
      </c>
      <c r="H3542" t="str">
        <f>_xlfn.XLOOKUP($A3542,customer!$A$2:$A$978,customer!$B$2:$B$978)</f>
        <v>Raymond Woodburne</v>
      </c>
    </row>
    <row r="3543" spans="1:8" x14ac:dyDescent="0.2">
      <c r="A3543" t="s">
        <v>3138</v>
      </c>
      <c r="B3543" t="s">
        <v>3923</v>
      </c>
      <c r="C3543" s="1">
        <v>44863</v>
      </c>
      <c r="D3543" s="1">
        <v>44863</v>
      </c>
      <c r="E3543">
        <f t="shared" si="55"/>
        <v>0</v>
      </c>
      <c r="F3543" t="str">
        <f>_xlfn.XLOOKUP(data!$B3543,campaign!$A$2:$A$18,campaign!$B$2:$B$18)</f>
        <v>TruckOwner</v>
      </c>
      <c r="G3543">
        <f>_xlfn.XLOOKUP($F3543,campaign!$B$2:$B$18,campaign!$D$2:$D$18)</f>
        <v>26</v>
      </c>
      <c r="H3543" t="str">
        <f>_xlfn.XLOOKUP($A3543,customer!$A$2:$A$978,customer!$B$2:$B$978)</f>
        <v>Raymond Woodburne</v>
      </c>
    </row>
    <row r="3544" spans="1:8" x14ac:dyDescent="0.2">
      <c r="A3544" t="s">
        <v>3138</v>
      </c>
      <c r="B3544" t="s">
        <v>3923</v>
      </c>
      <c r="C3544" s="1">
        <v>44863</v>
      </c>
      <c r="D3544" s="1">
        <v>44900</v>
      </c>
      <c r="E3544">
        <f t="shared" si="55"/>
        <v>1</v>
      </c>
      <c r="F3544" t="str">
        <f>_xlfn.XLOOKUP(data!$B3544,campaign!$A$2:$A$18,campaign!$B$2:$B$18)</f>
        <v>TruckOwner</v>
      </c>
      <c r="G3544">
        <f>_xlfn.XLOOKUP($F3544,campaign!$B$2:$B$18,campaign!$D$2:$D$18)</f>
        <v>26</v>
      </c>
      <c r="H3544" t="str">
        <f>_xlfn.XLOOKUP($A3544,customer!$A$2:$A$978,customer!$B$2:$B$978)</f>
        <v>Raymond Woodburne</v>
      </c>
    </row>
    <row r="3545" spans="1:8" x14ac:dyDescent="0.2">
      <c r="A3545" t="s">
        <v>3138</v>
      </c>
      <c r="B3545" t="s">
        <v>3923</v>
      </c>
      <c r="C3545" s="1">
        <v>44863</v>
      </c>
      <c r="D3545" s="1">
        <v>44933</v>
      </c>
      <c r="E3545">
        <f t="shared" si="55"/>
        <v>2</v>
      </c>
      <c r="F3545" t="str">
        <f>_xlfn.XLOOKUP(data!$B3545,campaign!$A$2:$A$18,campaign!$B$2:$B$18)</f>
        <v>TruckOwner</v>
      </c>
      <c r="G3545">
        <f>_xlfn.XLOOKUP($F3545,campaign!$B$2:$B$18,campaign!$D$2:$D$18)</f>
        <v>26</v>
      </c>
      <c r="H3545" t="str">
        <f>_xlfn.XLOOKUP($A3545,customer!$A$2:$A$978,customer!$B$2:$B$978)</f>
        <v>Raymond Woodburne</v>
      </c>
    </row>
    <row r="3546" spans="1:8" x14ac:dyDescent="0.2">
      <c r="A3546" t="s">
        <v>3138</v>
      </c>
      <c r="B3546" t="s">
        <v>3923</v>
      </c>
      <c r="C3546" s="1">
        <v>44863</v>
      </c>
      <c r="D3546" s="1">
        <v>44970</v>
      </c>
      <c r="E3546">
        <f t="shared" si="55"/>
        <v>3</v>
      </c>
      <c r="F3546" t="str">
        <f>_xlfn.XLOOKUP(data!$B3546,campaign!$A$2:$A$18,campaign!$B$2:$B$18)</f>
        <v>TruckOwner</v>
      </c>
      <c r="G3546">
        <f>_xlfn.XLOOKUP($F3546,campaign!$B$2:$B$18,campaign!$D$2:$D$18)</f>
        <v>26</v>
      </c>
      <c r="H3546" t="str">
        <f>_xlfn.XLOOKUP($A3546,customer!$A$2:$A$978,customer!$B$2:$B$978)</f>
        <v>Raymond Woodburne</v>
      </c>
    </row>
    <row r="3547" spans="1:8" x14ac:dyDescent="0.2">
      <c r="A3547" t="s">
        <v>3138</v>
      </c>
      <c r="B3547" t="s">
        <v>3923</v>
      </c>
      <c r="C3547" s="1">
        <v>44863</v>
      </c>
      <c r="D3547" s="1">
        <v>44998</v>
      </c>
      <c r="E3547">
        <f t="shared" si="55"/>
        <v>4</v>
      </c>
      <c r="F3547" t="str">
        <f>_xlfn.XLOOKUP(data!$B3547,campaign!$A$2:$A$18,campaign!$B$2:$B$18)</f>
        <v>TruckOwner</v>
      </c>
      <c r="G3547">
        <f>_xlfn.XLOOKUP($F3547,campaign!$B$2:$B$18,campaign!$D$2:$D$18)</f>
        <v>26</v>
      </c>
      <c r="H3547" t="str">
        <f>_xlfn.XLOOKUP($A3547,customer!$A$2:$A$978,customer!$B$2:$B$978)</f>
        <v>Raymond Woodburne</v>
      </c>
    </row>
    <row r="3548" spans="1:8" x14ac:dyDescent="0.2">
      <c r="A3548" t="s">
        <v>3138</v>
      </c>
      <c r="B3548" t="s">
        <v>3923</v>
      </c>
      <c r="C3548" s="1">
        <v>44863</v>
      </c>
      <c r="D3548" s="1">
        <v>45023</v>
      </c>
      <c r="E3548">
        <f t="shared" si="55"/>
        <v>5</v>
      </c>
      <c r="F3548" t="str">
        <f>_xlfn.XLOOKUP(data!$B3548,campaign!$A$2:$A$18,campaign!$B$2:$B$18)</f>
        <v>TruckOwner</v>
      </c>
      <c r="G3548">
        <f>_xlfn.XLOOKUP($F3548,campaign!$B$2:$B$18,campaign!$D$2:$D$18)</f>
        <v>26</v>
      </c>
      <c r="H3548" t="str">
        <f>_xlfn.XLOOKUP($A3548,customer!$A$2:$A$978,customer!$B$2:$B$978)</f>
        <v>Raymond Woodburne</v>
      </c>
    </row>
    <row r="3549" spans="1:8" x14ac:dyDescent="0.2">
      <c r="A3549" t="s">
        <v>3138</v>
      </c>
      <c r="B3549" t="s">
        <v>3923</v>
      </c>
      <c r="C3549" s="1">
        <v>44863</v>
      </c>
      <c r="D3549" s="1">
        <v>45077</v>
      </c>
      <c r="E3549">
        <f t="shared" si="55"/>
        <v>7</v>
      </c>
      <c r="F3549" t="str">
        <f>_xlfn.XLOOKUP(data!$B3549,campaign!$A$2:$A$18,campaign!$B$2:$B$18)</f>
        <v>TruckOwner</v>
      </c>
      <c r="G3549">
        <f>_xlfn.XLOOKUP($F3549,campaign!$B$2:$B$18,campaign!$D$2:$D$18)</f>
        <v>26</v>
      </c>
      <c r="H3549" t="str">
        <f>_xlfn.XLOOKUP($A3549,customer!$A$2:$A$978,customer!$B$2:$B$978)</f>
        <v>Raymond Woodburne</v>
      </c>
    </row>
    <row r="3550" spans="1:8" x14ac:dyDescent="0.2">
      <c r="A3550" t="s">
        <v>3138</v>
      </c>
      <c r="B3550" t="s">
        <v>3923</v>
      </c>
      <c r="C3550" s="1">
        <v>44863</v>
      </c>
      <c r="D3550" s="1">
        <v>45079</v>
      </c>
      <c r="E3550">
        <f t="shared" si="55"/>
        <v>7</v>
      </c>
      <c r="F3550" t="str">
        <f>_xlfn.XLOOKUP(data!$B3550,campaign!$A$2:$A$18,campaign!$B$2:$B$18)</f>
        <v>TruckOwner</v>
      </c>
      <c r="G3550">
        <f>_xlfn.XLOOKUP($F3550,campaign!$B$2:$B$18,campaign!$D$2:$D$18)</f>
        <v>26</v>
      </c>
      <c r="H3550" t="str">
        <f>_xlfn.XLOOKUP($A3550,customer!$A$2:$A$978,customer!$B$2:$B$978)</f>
        <v>Raymond Woodburne</v>
      </c>
    </row>
    <row r="3551" spans="1:8" x14ac:dyDescent="0.2">
      <c r="A3551" t="s">
        <v>3139</v>
      </c>
      <c r="B3551" t="s">
        <v>3922</v>
      </c>
      <c r="C3551" s="1">
        <v>44793</v>
      </c>
      <c r="D3551" s="1">
        <v>44793</v>
      </c>
      <c r="E3551">
        <f t="shared" si="55"/>
        <v>0</v>
      </c>
      <c r="F3551" t="str">
        <f>_xlfn.XLOOKUP(data!$B3551,campaign!$A$2:$A$18,campaign!$B$2:$B$18)</f>
        <v>HandsetWebCapable</v>
      </c>
      <c r="G3551">
        <f>_xlfn.XLOOKUP($F3551,campaign!$B$2:$B$18,campaign!$D$2:$D$18)</f>
        <v>62</v>
      </c>
      <c r="H3551" t="str">
        <f>_xlfn.XLOOKUP($A3551,customer!$A$2:$A$978,customer!$B$2:$B$978)</f>
        <v>Albert Klemmt</v>
      </c>
    </row>
    <row r="3552" spans="1:8" x14ac:dyDescent="0.2">
      <c r="A3552" t="s">
        <v>3139</v>
      </c>
      <c r="B3552" t="s">
        <v>3922</v>
      </c>
      <c r="C3552" s="1">
        <v>44793</v>
      </c>
      <c r="D3552" s="1">
        <v>44825</v>
      </c>
      <c r="E3552">
        <f t="shared" si="55"/>
        <v>1</v>
      </c>
      <c r="F3552" t="str">
        <f>_xlfn.XLOOKUP(data!$B3552,campaign!$A$2:$A$18,campaign!$B$2:$B$18)</f>
        <v>HandsetWebCapable</v>
      </c>
      <c r="G3552">
        <f>_xlfn.XLOOKUP($F3552,campaign!$B$2:$B$18,campaign!$D$2:$D$18)</f>
        <v>62</v>
      </c>
      <c r="H3552" t="str">
        <f>_xlfn.XLOOKUP($A3552,customer!$A$2:$A$978,customer!$B$2:$B$978)</f>
        <v>Albert Klemmt</v>
      </c>
    </row>
    <row r="3553" spans="1:8" x14ac:dyDescent="0.2">
      <c r="A3553" t="s">
        <v>3139</v>
      </c>
      <c r="B3553" t="s">
        <v>3922</v>
      </c>
      <c r="C3553" s="1">
        <v>44793</v>
      </c>
      <c r="D3553" s="1">
        <v>44859</v>
      </c>
      <c r="E3553">
        <f t="shared" si="55"/>
        <v>2</v>
      </c>
      <c r="F3553" t="str">
        <f>_xlfn.XLOOKUP(data!$B3553,campaign!$A$2:$A$18,campaign!$B$2:$B$18)</f>
        <v>HandsetWebCapable</v>
      </c>
      <c r="G3553">
        <f>_xlfn.XLOOKUP($F3553,campaign!$B$2:$B$18,campaign!$D$2:$D$18)</f>
        <v>62</v>
      </c>
      <c r="H3553" t="str">
        <f>_xlfn.XLOOKUP($A3553,customer!$A$2:$A$978,customer!$B$2:$B$978)</f>
        <v>Albert Klemmt</v>
      </c>
    </row>
    <row r="3554" spans="1:8" x14ac:dyDescent="0.2">
      <c r="A3554" t="s">
        <v>3139</v>
      </c>
      <c r="B3554" t="s">
        <v>3922</v>
      </c>
      <c r="C3554" s="1">
        <v>44793</v>
      </c>
      <c r="D3554" s="1">
        <v>44890</v>
      </c>
      <c r="E3554">
        <f t="shared" si="55"/>
        <v>3</v>
      </c>
      <c r="F3554" t="str">
        <f>_xlfn.XLOOKUP(data!$B3554,campaign!$A$2:$A$18,campaign!$B$2:$B$18)</f>
        <v>HandsetWebCapable</v>
      </c>
      <c r="G3554">
        <f>_xlfn.XLOOKUP($F3554,campaign!$B$2:$B$18,campaign!$D$2:$D$18)</f>
        <v>62</v>
      </c>
      <c r="H3554" t="str">
        <f>_xlfn.XLOOKUP($A3554,customer!$A$2:$A$978,customer!$B$2:$B$978)</f>
        <v>Albert Klemmt</v>
      </c>
    </row>
    <row r="3555" spans="1:8" x14ac:dyDescent="0.2">
      <c r="A3555" t="s">
        <v>3139</v>
      </c>
      <c r="B3555" t="s">
        <v>3922</v>
      </c>
      <c r="C3555" s="1">
        <v>44793</v>
      </c>
      <c r="D3555" s="1">
        <v>44916</v>
      </c>
      <c r="E3555">
        <f t="shared" si="55"/>
        <v>4</v>
      </c>
      <c r="F3555" t="str">
        <f>_xlfn.XLOOKUP(data!$B3555,campaign!$A$2:$A$18,campaign!$B$2:$B$18)</f>
        <v>HandsetWebCapable</v>
      </c>
      <c r="G3555">
        <f>_xlfn.XLOOKUP($F3555,campaign!$B$2:$B$18,campaign!$D$2:$D$18)</f>
        <v>62</v>
      </c>
      <c r="H3555" t="str">
        <f>_xlfn.XLOOKUP($A3555,customer!$A$2:$A$978,customer!$B$2:$B$978)</f>
        <v>Albert Klemmt</v>
      </c>
    </row>
    <row r="3556" spans="1:8" x14ac:dyDescent="0.2">
      <c r="A3556" t="s">
        <v>3139</v>
      </c>
      <c r="B3556" t="s">
        <v>3922</v>
      </c>
      <c r="C3556" s="1">
        <v>44793</v>
      </c>
      <c r="D3556" s="1">
        <v>44930</v>
      </c>
      <c r="E3556">
        <f t="shared" si="55"/>
        <v>4</v>
      </c>
      <c r="F3556" t="str">
        <f>_xlfn.XLOOKUP(data!$B3556,campaign!$A$2:$A$18,campaign!$B$2:$B$18)</f>
        <v>HandsetWebCapable</v>
      </c>
      <c r="G3556">
        <f>_xlfn.XLOOKUP($F3556,campaign!$B$2:$B$18,campaign!$D$2:$D$18)</f>
        <v>62</v>
      </c>
      <c r="H3556" t="str">
        <f>_xlfn.XLOOKUP($A3556,customer!$A$2:$A$978,customer!$B$2:$B$978)</f>
        <v>Albert Klemmt</v>
      </c>
    </row>
    <row r="3557" spans="1:8" x14ac:dyDescent="0.2">
      <c r="A3557" t="s">
        <v>3139</v>
      </c>
      <c r="B3557" t="s">
        <v>3922</v>
      </c>
      <c r="C3557" s="1">
        <v>44793</v>
      </c>
      <c r="D3557" s="1">
        <v>44961</v>
      </c>
      <c r="E3557">
        <f t="shared" si="55"/>
        <v>5</v>
      </c>
      <c r="F3557" t="str">
        <f>_xlfn.XLOOKUP(data!$B3557,campaign!$A$2:$A$18,campaign!$B$2:$B$18)</f>
        <v>HandsetWebCapable</v>
      </c>
      <c r="G3557">
        <f>_xlfn.XLOOKUP($F3557,campaign!$B$2:$B$18,campaign!$D$2:$D$18)</f>
        <v>62</v>
      </c>
      <c r="H3557" t="str">
        <f>_xlfn.XLOOKUP($A3557,customer!$A$2:$A$978,customer!$B$2:$B$978)</f>
        <v>Albert Klemmt</v>
      </c>
    </row>
    <row r="3558" spans="1:8" x14ac:dyDescent="0.2">
      <c r="A3558" t="s">
        <v>3139</v>
      </c>
      <c r="B3558" t="s">
        <v>3922</v>
      </c>
      <c r="C3558" s="1">
        <v>44793</v>
      </c>
      <c r="D3558" s="1">
        <v>45005</v>
      </c>
      <c r="E3558">
        <f t="shared" si="55"/>
        <v>7</v>
      </c>
      <c r="F3558" t="str">
        <f>_xlfn.XLOOKUP(data!$B3558,campaign!$A$2:$A$18,campaign!$B$2:$B$18)</f>
        <v>HandsetWebCapable</v>
      </c>
      <c r="G3558">
        <f>_xlfn.XLOOKUP($F3558,campaign!$B$2:$B$18,campaign!$D$2:$D$18)</f>
        <v>62</v>
      </c>
      <c r="H3558" t="str">
        <f>_xlfn.XLOOKUP($A3558,customer!$A$2:$A$978,customer!$B$2:$B$978)</f>
        <v>Albert Klemmt</v>
      </c>
    </row>
    <row r="3559" spans="1:8" x14ac:dyDescent="0.2">
      <c r="A3559" t="s">
        <v>3139</v>
      </c>
      <c r="B3559" t="s">
        <v>3922</v>
      </c>
      <c r="C3559" s="1">
        <v>44793</v>
      </c>
      <c r="D3559" s="1">
        <v>45046</v>
      </c>
      <c r="E3559">
        <f t="shared" si="55"/>
        <v>8</v>
      </c>
      <c r="F3559" t="str">
        <f>_xlfn.XLOOKUP(data!$B3559,campaign!$A$2:$A$18,campaign!$B$2:$B$18)</f>
        <v>HandsetWebCapable</v>
      </c>
      <c r="G3559">
        <f>_xlfn.XLOOKUP($F3559,campaign!$B$2:$B$18,campaign!$D$2:$D$18)</f>
        <v>62</v>
      </c>
      <c r="H3559" t="str">
        <f>_xlfn.XLOOKUP($A3559,customer!$A$2:$A$978,customer!$B$2:$B$978)</f>
        <v>Albert Klemmt</v>
      </c>
    </row>
    <row r="3560" spans="1:8" x14ac:dyDescent="0.2">
      <c r="A3560" t="s">
        <v>3139</v>
      </c>
      <c r="B3560" t="s">
        <v>3922</v>
      </c>
      <c r="C3560" s="1">
        <v>44793</v>
      </c>
      <c r="D3560" s="1">
        <v>45048</v>
      </c>
      <c r="E3560">
        <f t="shared" si="55"/>
        <v>8</v>
      </c>
      <c r="F3560" t="str">
        <f>_xlfn.XLOOKUP(data!$B3560,campaign!$A$2:$A$18,campaign!$B$2:$B$18)</f>
        <v>HandsetWebCapable</v>
      </c>
      <c r="G3560">
        <f>_xlfn.XLOOKUP($F3560,campaign!$B$2:$B$18,campaign!$D$2:$D$18)</f>
        <v>62</v>
      </c>
      <c r="H3560" t="str">
        <f>_xlfn.XLOOKUP($A3560,customer!$A$2:$A$978,customer!$B$2:$B$978)</f>
        <v>Albert Klemmt</v>
      </c>
    </row>
    <row r="3561" spans="1:8" x14ac:dyDescent="0.2">
      <c r="A3561" t="s">
        <v>3139</v>
      </c>
      <c r="B3561" t="s">
        <v>3922</v>
      </c>
      <c r="C3561" s="1">
        <v>44793</v>
      </c>
      <c r="D3561" s="1">
        <v>45081</v>
      </c>
      <c r="E3561">
        <f t="shared" si="55"/>
        <v>9</v>
      </c>
      <c r="F3561" t="str">
        <f>_xlfn.XLOOKUP(data!$B3561,campaign!$A$2:$A$18,campaign!$B$2:$B$18)</f>
        <v>HandsetWebCapable</v>
      </c>
      <c r="G3561">
        <f>_xlfn.XLOOKUP($F3561,campaign!$B$2:$B$18,campaign!$D$2:$D$18)</f>
        <v>62</v>
      </c>
      <c r="H3561" t="str">
        <f>_xlfn.XLOOKUP($A3561,customer!$A$2:$A$978,customer!$B$2:$B$978)</f>
        <v>Albert Klemmt</v>
      </c>
    </row>
    <row r="3562" spans="1:8" x14ac:dyDescent="0.2">
      <c r="A3562" t="s">
        <v>3139</v>
      </c>
      <c r="B3562" t="s">
        <v>3950</v>
      </c>
      <c r="C3562" s="1">
        <v>44904</v>
      </c>
      <c r="D3562" s="1">
        <v>44904</v>
      </c>
      <c r="E3562">
        <f t="shared" si="55"/>
        <v>0</v>
      </c>
      <c r="F3562" t="str">
        <f>_xlfn.XLOOKUP(data!$B3562,campaign!$A$2:$A$18,campaign!$B$2:$B$18)</f>
        <v>NotNewCellphoneUser</v>
      </c>
      <c r="G3562">
        <f>_xlfn.XLOOKUP($F3562,campaign!$B$2:$B$18,campaign!$D$2:$D$18)</f>
        <v>28</v>
      </c>
      <c r="H3562" t="str">
        <f>_xlfn.XLOOKUP($A3562,customer!$A$2:$A$978,customer!$B$2:$B$978)</f>
        <v>Albert Klemmt</v>
      </c>
    </row>
    <row r="3563" spans="1:8" x14ac:dyDescent="0.2">
      <c r="A3563" t="s">
        <v>3139</v>
      </c>
      <c r="B3563" t="s">
        <v>3950</v>
      </c>
      <c r="C3563" s="1">
        <v>44904</v>
      </c>
      <c r="D3563" s="1">
        <v>44948</v>
      </c>
      <c r="E3563">
        <f t="shared" si="55"/>
        <v>1</v>
      </c>
      <c r="F3563" t="str">
        <f>_xlfn.XLOOKUP(data!$B3563,campaign!$A$2:$A$18,campaign!$B$2:$B$18)</f>
        <v>NotNewCellphoneUser</v>
      </c>
      <c r="G3563">
        <f>_xlfn.XLOOKUP($F3563,campaign!$B$2:$B$18,campaign!$D$2:$D$18)</f>
        <v>28</v>
      </c>
      <c r="H3563" t="str">
        <f>_xlfn.XLOOKUP($A3563,customer!$A$2:$A$978,customer!$B$2:$B$978)</f>
        <v>Albert Klemmt</v>
      </c>
    </row>
    <row r="3564" spans="1:8" x14ac:dyDescent="0.2">
      <c r="A3564" t="s">
        <v>3139</v>
      </c>
      <c r="B3564" t="s">
        <v>3950</v>
      </c>
      <c r="C3564" s="1">
        <v>44904</v>
      </c>
      <c r="D3564" s="1">
        <v>44976</v>
      </c>
      <c r="E3564">
        <f t="shared" si="55"/>
        <v>2</v>
      </c>
      <c r="F3564" t="str">
        <f>_xlfn.XLOOKUP(data!$B3564,campaign!$A$2:$A$18,campaign!$B$2:$B$18)</f>
        <v>NotNewCellphoneUser</v>
      </c>
      <c r="G3564">
        <f>_xlfn.XLOOKUP($F3564,campaign!$B$2:$B$18,campaign!$D$2:$D$18)</f>
        <v>28</v>
      </c>
      <c r="H3564" t="str">
        <f>_xlfn.XLOOKUP($A3564,customer!$A$2:$A$978,customer!$B$2:$B$978)</f>
        <v>Albert Klemmt</v>
      </c>
    </row>
    <row r="3565" spans="1:8" x14ac:dyDescent="0.2">
      <c r="A3565" t="s">
        <v>3139</v>
      </c>
      <c r="B3565" t="s">
        <v>3950</v>
      </c>
      <c r="C3565" s="1">
        <v>44904</v>
      </c>
      <c r="D3565" s="1">
        <v>45005</v>
      </c>
      <c r="E3565">
        <f t="shared" si="55"/>
        <v>3</v>
      </c>
      <c r="F3565" t="str">
        <f>_xlfn.XLOOKUP(data!$B3565,campaign!$A$2:$A$18,campaign!$B$2:$B$18)</f>
        <v>NotNewCellphoneUser</v>
      </c>
      <c r="G3565">
        <f>_xlfn.XLOOKUP($F3565,campaign!$B$2:$B$18,campaign!$D$2:$D$18)</f>
        <v>28</v>
      </c>
      <c r="H3565" t="str">
        <f>_xlfn.XLOOKUP($A3565,customer!$A$2:$A$978,customer!$B$2:$B$978)</f>
        <v>Albert Klemmt</v>
      </c>
    </row>
    <row r="3566" spans="1:8" x14ac:dyDescent="0.2">
      <c r="A3566" t="s">
        <v>3139</v>
      </c>
      <c r="B3566" t="s">
        <v>3950</v>
      </c>
      <c r="C3566" s="1">
        <v>44904</v>
      </c>
      <c r="D3566" s="1">
        <v>45040</v>
      </c>
      <c r="E3566">
        <f t="shared" si="55"/>
        <v>4</v>
      </c>
      <c r="F3566" t="str">
        <f>_xlfn.XLOOKUP(data!$B3566,campaign!$A$2:$A$18,campaign!$B$2:$B$18)</f>
        <v>NotNewCellphoneUser</v>
      </c>
      <c r="G3566">
        <f>_xlfn.XLOOKUP($F3566,campaign!$B$2:$B$18,campaign!$D$2:$D$18)</f>
        <v>28</v>
      </c>
      <c r="H3566" t="str">
        <f>_xlfn.XLOOKUP($A3566,customer!$A$2:$A$978,customer!$B$2:$B$978)</f>
        <v>Albert Klemmt</v>
      </c>
    </row>
    <row r="3567" spans="1:8" x14ac:dyDescent="0.2">
      <c r="A3567" t="s">
        <v>3139</v>
      </c>
      <c r="B3567" t="s">
        <v>3950</v>
      </c>
      <c r="C3567" s="1">
        <v>44904</v>
      </c>
      <c r="D3567" s="1">
        <v>45063</v>
      </c>
      <c r="E3567">
        <f t="shared" si="55"/>
        <v>5</v>
      </c>
      <c r="F3567" t="str">
        <f>_xlfn.XLOOKUP(data!$B3567,campaign!$A$2:$A$18,campaign!$B$2:$B$18)</f>
        <v>NotNewCellphoneUser</v>
      </c>
      <c r="G3567">
        <f>_xlfn.XLOOKUP($F3567,campaign!$B$2:$B$18,campaign!$D$2:$D$18)</f>
        <v>28</v>
      </c>
      <c r="H3567" t="str">
        <f>_xlfn.XLOOKUP($A3567,customer!$A$2:$A$978,customer!$B$2:$B$978)</f>
        <v>Albert Klemmt</v>
      </c>
    </row>
    <row r="3568" spans="1:8" x14ac:dyDescent="0.2">
      <c r="A3568" t="s">
        <v>3140</v>
      </c>
      <c r="B3568" t="s">
        <v>3920</v>
      </c>
      <c r="C3568" s="1">
        <v>44840</v>
      </c>
      <c r="D3568" s="1">
        <v>44840</v>
      </c>
      <c r="E3568">
        <f t="shared" si="55"/>
        <v>0</v>
      </c>
      <c r="F3568" t="str">
        <f>_xlfn.XLOOKUP(data!$B3568,campaign!$A$2:$A$18,campaign!$B$2:$B$18)</f>
        <v>ChildrenInHH</v>
      </c>
      <c r="G3568">
        <f>_xlfn.XLOOKUP($F3568,campaign!$B$2:$B$18,campaign!$D$2:$D$18)</f>
        <v>10</v>
      </c>
      <c r="H3568" t="str">
        <f>_xlfn.XLOOKUP($A3568,customer!$A$2:$A$978,customer!$B$2:$B$978)</f>
        <v>Betta Zanettini</v>
      </c>
    </row>
    <row r="3569" spans="1:8" x14ac:dyDescent="0.2">
      <c r="A3569" t="s">
        <v>3140</v>
      </c>
      <c r="B3569" t="s">
        <v>3920</v>
      </c>
      <c r="C3569" s="1">
        <v>44840</v>
      </c>
      <c r="D3569" s="1">
        <v>44873</v>
      </c>
      <c r="E3569">
        <f t="shared" si="55"/>
        <v>1</v>
      </c>
      <c r="F3569" t="str">
        <f>_xlfn.XLOOKUP(data!$B3569,campaign!$A$2:$A$18,campaign!$B$2:$B$18)</f>
        <v>ChildrenInHH</v>
      </c>
      <c r="G3569">
        <f>_xlfn.XLOOKUP($F3569,campaign!$B$2:$B$18,campaign!$D$2:$D$18)</f>
        <v>10</v>
      </c>
      <c r="H3569" t="str">
        <f>_xlfn.XLOOKUP($A3569,customer!$A$2:$A$978,customer!$B$2:$B$978)</f>
        <v>Betta Zanettini</v>
      </c>
    </row>
    <row r="3570" spans="1:8" x14ac:dyDescent="0.2">
      <c r="A3570" t="s">
        <v>3140</v>
      </c>
      <c r="B3570" t="s">
        <v>3920</v>
      </c>
      <c r="C3570" s="1">
        <v>44840</v>
      </c>
      <c r="D3570" s="1">
        <v>44911</v>
      </c>
      <c r="E3570">
        <f t="shared" si="55"/>
        <v>2</v>
      </c>
      <c r="F3570" t="str">
        <f>_xlfn.XLOOKUP(data!$B3570,campaign!$A$2:$A$18,campaign!$B$2:$B$18)</f>
        <v>ChildrenInHH</v>
      </c>
      <c r="G3570">
        <f>_xlfn.XLOOKUP($F3570,campaign!$B$2:$B$18,campaign!$D$2:$D$18)</f>
        <v>10</v>
      </c>
      <c r="H3570" t="str">
        <f>_xlfn.XLOOKUP($A3570,customer!$A$2:$A$978,customer!$B$2:$B$978)</f>
        <v>Betta Zanettini</v>
      </c>
    </row>
    <row r="3571" spans="1:8" x14ac:dyDescent="0.2">
      <c r="A3571" t="s">
        <v>3140</v>
      </c>
      <c r="B3571" t="s">
        <v>3920</v>
      </c>
      <c r="C3571" s="1">
        <v>44840</v>
      </c>
      <c r="D3571" s="1">
        <v>44934</v>
      </c>
      <c r="E3571">
        <f t="shared" si="55"/>
        <v>3</v>
      </c>
      <c r="F3571" t="str">
        <f>_xlfn.XLOOKUP(data!$B3571,campaign!$A$2:$A$18,campaign!$B$2:$B$18)</f>
        <v>ChildrenInHH</v>
      </c>
      <c r="G3571">
        <f>_xlfn.XLOOKUP($F3571,campaign!$B$2:$B$18,campaign!$D$2:$D$18)</f>
        <v>10</v>
      </c>
      <c r="H3571" t="str">
        <f>_xlfn.XLOOKUP($A3571,customer!$A$2:$A$978,customer!$B$2:$B$978)</f>
        <v>Betta Zanettini</v>
      </c>
    </row>
    <row r="3572" spans="1:8" x14ac:dyDescent="0.2">
      <c r="A3572" t="s">
        <v>3140</v>
      </c>
      <c r="B3572" t="s">
        <v>3920</v>
      </c>
      <c r="C3572" s="1">
        <v>44840</v>
      </c>
      <c r="D3572" s="1">
        <v>44969</v>
      </c>
      <c r="E3572">
        <f t="shared" si="55"/>
        <v>4</v>
      </c>
      <c r="F3572" t="str">
        <f>_xlfn.XLOOKUP(data!$B3572,campaign!$A$2:$A$18,campaign!$B$2:$B$18)</f>
        <v>ChildrenInHH</v>
      </c>
      <c r="G3572">
        <f>_xlfn.XLOOKUP($F3572,campaign!$B$2:$B$18,campaign!$D$2:$D$18)</f>
        <v>10</v>
      </c>
      <c r="H3572" t="str">
        <f>_xlfn.XLOOKUP($A3572,customer!$A$2:$A$978,customer!$B$2:$B$978)</f>
        <v>Betta Zanettini</v>
      </c>
    </row>
    <row r="3573" spans="1:8" x14ac:dyDescent="0.2">
      <c r="A3573" t="s">
        <v>3140</v>
      </c>
      <c r="B3573" t="s">
        <v>3920</v>
      </c>
      <c r="C3573" s="1">
        <v>44840</v>
      </c>
      <c r="D3573" s="1">
        <v>44997</v>
      </c>
      <c r="E3573">
        <f t="shared" si="55"/>
        <v>5</v>
      </c>
      <c r="F3573" t="str">
        <f>_xlfn.XLOOKUP(data!$B3573,campaign!$A$2:$A$18,campaign!$B$2:$B$18)</f>
        <v>ChildrenInHH</v>
      </c>
      <c r="G3573">
        <f>_xlfn.XLOOKUP($F3573,campaign!$B$2:$B$18,campaign!$D$2:$D$18)</f>
        <v>10</v>
      </c>
      <c r="H3573" t="str">
        <f>_xlfn.XLOOKUP($A3573,customer!$A$2:$A$978,customer!$B$2:$B$978)</f>
        <v>Betta Zanettini</v>
      </c>
    </row>
    <row r="3574" spans="1:8" x14ac:dyDescent="0.2">
      <c r="A3574" t="s">
        <v>3140</v>
      </c>
      <c r="B3574" t="s">
        <v>3920</v>
      </c>
      <c r="C3574" s="1">
        <v>44840</v>
      </c>
      <c r="D3574" s="1">
        <v>45034</v>
      </c>
      <c r="E3574">
        <f t="shared" si="55"/>
        <v>6</v>
      </c>
      <c r="F3574" t="str">
        <f>_xlfn.XLOOKUP(data!$B3574,campaign!$A$2:$A$18,campaign!$B$2:$B$18)</f>
        <v>ChildrenInHH</v>
      </c>
      <c r="G3574">
        <f>_xlfn.XLOOKUP($F3574,campaign!$B$2:$B$18,campaign!$D$2:$D$18)</f>
        <v>10</v>
      </c>
      <c r="H3574" t="str">
        <f>_xlfn.XLOOKUP($A3574,customer!$A$2:$A$978,customer!$B$2:$B$978)</f>
        <v>Betta Zanettini</v>
      </c>
    </row>
    <row r="3575" spans="1:8" x14ac:dyDescent="0.2">
      <c r="A3575" t="s">
        <v>3140</v>
      </c>
      <c r="B3575" t="s">
        <v>3920</v>
      </c>
      <c r="C3575" s="1">
        <v>44840</v>
      </c>
      <c r="D3575" s="1">
        <v>45062</v>
      </c>
      <c r="E3575">
        <f t="shared" si="55"/>
        <v>7</v>
      </c>
      <c r="F3575" t="str">
        <f>_xlfn.XLOOKUP(data!$B3575,campaign!$A$2:$A$18,campaign!$B$2:$B$18)</f>
        <v>ChildrenInHH</v>
      </c>
      <c r="G3575">
        <f>_xlfn.XLOOKUP($F3575,campaign!$B$2:$B$18,campaign!$D$2:$D$18)</f>
        <v>10</v>
      </c>
      <c r="H3575" t="str">
        <f>_xlfn.XLOOKUP($A3575,customer!$A$2:$A$978,customer!$B$2:$B$978)</f>
        <v>Betta Zanettini</v>
      </c>
    </row>
    <row r="3576" spans="1:8" x14ac:dyDescent="0.2">
      <c r="A3576" t="s">
        <v>3141</v>
      </c>
      <c r="B3576" t="s">
        <v>3951</v>
      </c>
      <c r="C3576" s="1">
        <v>44605</v>
      </c>
      <c r="D3576" s="1">
        <v>44605</v>
      </c>
      <c r="E3576">
        <f t="shared" si="55"/>
        <v>0</v>
      </c>
      <c r="F3576" t="str">
        <f>_xlfn.XLOOKUP(data!$B3576,campaign!$A$2:$A$18,campaign!$B$2:$B$18)</f>
        <v>OwnsMotorcycle</v>
      </c>
      <c r="G3576">
        <f>_xlfn.XLOOKUP($F3576,campaign!$B$2:$B$18,campaign!$D$2:$D$18)</f>
        <v>14</v>
      </c>
      <c r="H3576" t="str">
        <f>_xlfn.XLOOKUP($A3576,customer!$A$2:$A$978,customer!$B$2:$B$978)</f>
        <v>Katee Grahlman</v>
      </c>
    </row>
    <row r="3577" spans="1:8" x14ac:dyDescent="0.2">
      <c r="A3577" t="s">
        <v>3141</v>
      </c>
      <c r="B3577" t="s">
        <v>3951</v>
      </c>
      <c r="C3577" s="1">
        <v>44605</v>
      </c>
      <c r="D3577" s="1">
        <v>44672</v>
      </c>
      <c r="E3577">
        <f t="shared" si="55"/>
        <v>2</v>
      </c>
      <c r="F3577" t="str">
        <f>_xlfn.XLOOKUP(data!$B3577,campaign!$A$2:$A$18,campaign!$B$2:$B$18)</f>
        <v>OwnsMotorcycle</v>
      </c>
      <c r="G3577">
        <f>_xlfn.XLOOKUP($F3577,campaign!$B$2:$B$18,campaign!$D$2:$D$18)</f>
        <v>14</v>
      </c>
      <c r="H3577" t="str">
        <f>_xlfn.XLOOKUP($A3577,customer!$A$2:$A$978,customer!$B$2:$B$978)</f>
        <v>Katee Grahlman</v>
      </c>
    </row>
    <row r="3578" spans="1:8" x14ac:dyDescent="0.2">
      <c r="A3578" t="s">
        <v>3141</v>
      </c>
      <c r="B3578" t="s">
        <v>3951</v>
      </c>
      <c r="C3578" s="1">
        <v>44605</v>
      </c>
      <c r="D3578" s="1">
        <v>44706</v>
      </c>
      <c r="E3578">
        <f t="shared" si="55"/>
        <v>3</v>
      </c>
      <c r="F3578" t="str">
        <f>_xlfn.XLOOKUP(data!$B3578,campaign!$A$2:$A$18,campaign!$B$2:$B$18)</f>
        <v>OwnsMotorcycle</v>
      </c>
      <c r="G3578">
        <f>_xlfn.XLOOKUP($F3578,campaign!$B$2:$B$18,campaign!$D$2:$D$18)</f>
        <v>14</v>
      </c>
      <c r="H3578" t="str">
        <f>_xlfn.XLOOKUP($A3578,customer!$A$2:$A$978,customer!$B$2:$B$978)</f>
        <v>Katee Grahlman</v>
      </c>
    </row>
    <row r="3579" spans="1:8" x14ac:dyDescent="0.2">
      <c r="A3579" t="s">
        <v>3141</v>
      </c>
      <c r="B3579" t="s">
        <v>3951</v>
      </c>
      <c r="C3579" s="1">
        <v>44605</v>
      </c>
      <c r="D3579" s="1">
        <v>44732</v>
      </c>
      <c r="E3579">
        <f t="shared" si="55"/>
        <v>4</v>
      </c>
      <c r="F3579" t="str">
        <f>_xlfn.XLOOKUP(data!$B3579,campaign!$A$2:$A$18,campaign!$B$2:$B$18)</f>
        <v>OwnsMotorcycle</v>
      </c>
      <c r="G3579">
        <f>_xlfn.XLOOKUP($F3579,campaign!$B$2:$B$18,campaign!$D$2:$D$18)</f>
        <v>14</v>
      </c>
      <c r="H3579" t="str">
        <f>_xlfn.XLOOKUP($A3579,customer!$A$2:$A$978,customer!$B$2:$B$978)</f>
        <v>Katee Grahlman</v>
      </c>
    </row>
    <row r="3580" spans="1:8" x14ac:dyDescent="0.2">
      <c r="A3580" t="s">
        <v>3141</v>
      </c>
      <c r="B3580" t="s">
        <v>3951</v>
      </c>
      <c r="C3580" s="1">
        <v>44605</v>
      </c>
      <c r="D3580" s="1">
        <v>44758</v>
      </c>
      <c r="E3580">
        <f t="shared" si="55"/>
        <v>5</v>
      </c>
      <c r="F3580" t="str">
        <f>_xlfn.XLOOKUP(data!$B3580,campaign!$A$2:$A$18,campaign!$B$2:$B$18)</f>
        <v>OwnsMotorcycle</v>
      </c>
      <c r="G3580">
        <f>_xlfn.XLOOKUP($F3580,campaign!$B$2:$B$18,campaign!$D$2:$D$18)</f>
        <v>14</v>
      </c>
      <c r="H3580" t="str">
        <f>_xlfn.XLOOKUP($A3580,customer!$A$2:$A$978,customer!$B$2:$B$978)</f>
        <v>Katee Grahlman</v>
      </c>
    </row>
    <row r="3581" spans="1:8" x14ac:dyDescent="0.2">
      <c r="A3581" t="s">
        <v>3141</v>
      </c>
      <c r="B3581" t="s">
        <v>3951</v>
      </c>
      <c r="C3581" s="1">
        <v>44605</v>
      </c>
      <c r="D3581" s="1">
        <v>44789</v>
      </c>
      <c r="E3581">
        <f t="shared" si="55"/>
        <v>6</v>
      </c>
      <c r="F3581" t="str">
        <f>_xlfn.XLOOKUP(data!$B3581,campaign!$A$2:$A$18,campaign!$B$2:$B$18)</f>
        <v>OwnsMotorcycle</v>
      </c>
      <c r="G3581">
        <f>_xlfn.XLOOKUP($F3581,campaign!$B$2:$B$18,campaign!$D$2:$D$18)</f>
        <v>14</v>
      </c>
      <c r="H3581" t="str">
        <f>_xlfn.XLOOKUP($A3581,customer!$A$2:$A$978,customer!$B$2:$B$978)</f>
        <v>Katee Grahlman</v>
      </c>
    </row>
    <row r="3582" spans="1:8" x14ac:dyDescent="0.2">
      <c r="A3582" t="s">
        <v>3141</v>
      </c>
      <c r="B3582" t="s">
        <v>3951</v>
      </c>
      <c r="C3582" s="1">
        <v>44605</v>
      </c>
      <c r="D3582" s="1">
        <v>44817</v>
      </c>
      <c r="E3582">
        <f t="shared" si="55"/>
        <v>7</v>
      </c>
      <c r="F3582" t="str">
        <f>_xlfn.XLOOKUP(data!$B3582,campaign!$A$2:$A$18,campaign!$B$2:$B$18)</f>
        <v>OwnsMotorcycle</v>
      </c>
      <c r="G3582">
        <f>_xlfn.XLOOKUP($F3582,campaign!$B$2:$B$18,campaign!$D$2:$D$18)</f>
        <v>14</v>
      </c>
      <c r="H3582" t="str">
        <f>_xlfn.XLOOKUP($A3582,customer!$A$2:$A$978,customer!$B$2:$B$978)</f>
        <v>Katee Grahlman</v>
      </c>
    </row>
    <row r="3583" spans="1:8" x14ac:dyDescent="0.2">
      <c r="A3583" t="s">
        <v>3141</v>
      </c>
      <c r="B3583" t="s">
        <v>3951</v>
      </c>
      <c r="C3583" s="1">
        <v>44605</v>
      </c>
      <c r="D3583" s="1">
        <v>44859</v>
      </c>
      <c r="E3583">
        <f t="shared" si="55"/>
        <v>8</v>
      </c>
      <c r="F3583" t="str">
        <f>_xlfn.XLOOKUP(data!$B3583,campaign!$A$2:$A$18,campaign!$B$2:$B$18)</f>
        <v>OwnsMotorcycle</v>
      </c>
      <c r="G3583">
        <f>_xlfn.XLOOKUP($F3583,campaign!$B$2:$B$18,campaign!$D$2:$D$18)</f>
        <v>14</v>
      </c>
      <c r="H3583" t="str">
        <f>_xlfn.XLOOKUP($A3583,customer!$A$2:$A$978,customer!$B$2:$B$978)</f>
        <v>Katee Grahlman</v>
      </c>
    </row>
    <row r="3584" spans="1:8" x14ac:dyDescent="0.2">
      <c r="A3584" t="s">
        <v>3141</v>
      </c>
      <c r="B3584" t="s">
        <v>3951</v>
      </c>
      <c r="C3584" s="1">
        <v>44605</v>
      </c>
      <c r="D3584" s="1">
        <v>44879</v>
      </c>
      <c r="E3584">
        <f t="shared" si="55"/>
        <v>9</v>
      </c>
      <c r="F3584" t="str">
        <f>_xlfn.XLOOKUP(data!$B3584,campaign!$A$2:$A$18,campaign!$B$2:$B$18)</f>
        <v>OwnsMotorcycle</v>
      </c>
      <c r="G3584">
        <f>_xlfn.XLOOKUP($F3584,campaign!$B$2:$B$18,campaign!$D$2:$D$18)</f>
        <v>14</v>
      </c>
      <c r="H3584" t="str">
        <f>_xlfn.XLOOKUP($A3584,customer!$A$2:$A$978,customer!$B$2:$B$978)</f>
        <v>Katee Grahlman</v>
      </c>
    </row>
    <row r="3585" spans="1:8" x14ac:dyDescent="0.2">
      <c r="A3585" t="s">
        <v>3141</v>
      </c>
      <c r="B3585" t="s">
        <v>3951</v>
      </c>
      <c r="C3585" s="1">
        <v>44605</v>
      </c>
      <c r="D3585" s="1">
        <v>44918</v>
      </c>
      <c r="E3585">
        <f t="shared" si="55"/>
        <v>10</v>
      </c>
      <c r="F3585" t="str">
        <f>_xlfn.XLOOKUP(data!$B3585,campaign!$A$2:$A$18,campaign!$B$2:$B$18)</f>
        <v>OwnsMotorcycle</v>
      </c>
      <c r="G3585">
        <f>_xlfn.XLOOKUP($F3585,campaign!$B$2:$B$18,campaign!$D$2:$D$18)</f>
        <v>14</v>
      </c>
      <c r="H3585" t="str">
        <f>_xlfn.XLOOKUP($A3585,customer!$A$2:$A$978,customer!$B$2:$B$978)</f>
        <v>Katee Grahlman</v>
      </c>
    </row>
    <row r="3586" spans="1:8" x14ac:dyDescent="0.2">
      <c r="A3586" t="s">
        <v>3141</v>
      </c>
      <c r="B3586" t="s">
        <v>3951</v>
      </c>
      <c r="C3586" s="1">
        <v>44605</v>
      </c>
      <c r="D3586" s="1">
        <v>44950</v>
      </c>
      <c r="E3586">
        <f t="shared" si="55"/>
        <v>11</v>
      </c>
      <c r="F3586" t="str">
        <f>_xlfn.XLOOKUP(data!$B3586,campaign!$A$2:$A$18,campaign!$B$2:$B$18)</f>
        <v>OwnsMotorcycle</v>
      </c>
      <c r="G3586">
        <f>_xlfn.XLOOKUP($F3586,campaign!$B$2:$B$18,campaign!$D$2:$D$18)</f>
        <v>14</v>
      </c>
      <c r="H3586" t="str">
        <f>_xlfn.XLOOKUP($A3586,customer!$A$2:$A$978,customer!$B$2:$B$978)</f>
        <v>Katee Grahlman</v>
      </c>
    </row>
    <row r="3587" spans="1:8" x14ac:dyDescent="0.2">
      <c r="A3587" t="s">
        <v>3141</v>
      </c>
      <c r="B3587" t="s">
        <v>3951</v>
      </c>
      <c r="C3587" s="1">
        <v>44605</v>
      </c>
      <c r="D3587" s="1">
        <v>44999</v>
      </c>
      <c r="E3587">
        <f t="shared" ref="E3587:E3650" si="56">DATEDIF(C3587,D3587,"M")</f>
        <v>13</v>
      </c>
      <c r="F3587" t="str">
        <f>_xlfn.XLOOKUP(data!$B3587,campaign!$A$2:$A$18,campaign!$B$2:$B$18)</f>
        <v>OwnsMotorcycle</v>
      </c>
      <c r="G3587">
        <f>_xlfn.XLOOKUP($F3587,campaign!$B$2:$B$18,campaign!$D$2:$D$18)</f>
        <v>14</v>
      </c>
      <c r="H3587" t="str">
        <f>_xlfn.XLOOKUP($A3587,customer!$A$2:$A$978,customer!$B$2:$B$978)</f>
        <v>Katee Grahlman</v>
      </c>
    </row>
    <row r="3588" spans="1:8" x14ac:dyDescent="0.2">
      <c r="A3588" t="s">
        <v>3141</v>
      </c>
      <c r="B3588" t="s">
        <v>3951</v>
      </c>
      <c r="C3588" s="1">
        <v>44605</v>
      </c>
      <c r="D3588" s="1">
        <v>45031</v>
      </c>
      <c r="E3588">
        <f t="shared" si="56"/>
        <v>14</v>
      </c>
      <c r="F3588" t="str">
        <f>_xlfn.XLOOKUP(data!$B3588,campaign!$A$2:$A$18,campaign!$B$2:$B$18)</f>
        <v>OwnsMotorcycle</v>
      </c>
      <c r="G3588">
        <f>_xlfn.XLOOKUP($F3588,campaign!$B$2:$B$18,campaign!$D$2:$D$18)</f>
        <v>14</v>
      </c>
      <c r="H3588" t="str">
        <f>_xlfn.XLOOKUP($A3588,customer!$A$2:$A$978,customer!$B$2:$B$978)</f>
        <v>Katee Grahlman</v>
      </c>
    </row>
    <row r="3589" spans="1:8" x14ac:dyDescent="0.2">
      <c r="A3589" t="s">
        <v>3141</v>
      </c>
      <c r="B3589" t="s">
        <v>3951</v>
      </c>
      <c r="C3589" s="1">
        <v>44605</v>
      </c>
      <c r="D3589" s="1">
        <v>45073</v>
      </c>
      <c r="E3589">
        <f t="shared" si="56"/>
        <v>15</v>
      </c>
      <c r="F3589" t="str">
        <f>_xlfn.XLOOKUP(data!$B3589,campaign!$A$2:$A$18,campaign!$B$2:$B$18)</f>
        <v>OwnsMotorcycle</v>
      </c>
      <c r="G3589">
        <f>_xlfn.XLOOKUP($F3589,campaign!$B$2:$B$18,campaign!$D$2:$D$18)</f>
        <v>14</v>
      </c>
      <c r="H3589" t="str">
        <f>_xlfn.XLOOKUP($A3589,customer!$A$2:$A$978,customer!$B$2:$B$978)</f>
        <v>Katee Grahlman</v>
      </c>
    </row>
    <row r="3590" spans="1:8" x14ac:dyDescent="0.2">
      <c r="A3590" t="s">
        <v>3141</v>
      </c>
      <c r="B3590" t="s">
        <v>3948</v>
      </c>
      <c r="C3590" s="1">
        <v>44688</v>
      </c>
      <c r="D3590" s="1">
        <v>44688</v>
      </c>
      <c r="E3590">
        <f t="shared" si="56"/>
        <v>0</v>
      </c>
      <c r="F3590" t="str">
        <f>_xlfn.XLOOKUP(data!$B3590,campaign!$A$2:$A$18,campaign!$B$2:$B$18)</f>
        <v>HasCreditCard</v>
      </c>
      <c r="G3590">
        <f>_xlfn.XLOOKUP($F3590,campaign!$B$2:$B$18,campaign!$D$2:$D$18)</f>
        <v>65</v>
      </c>
      <c r="H3590" t="str">
        <f>_xlfn.XLOOKUP($A3590,customer!$A$2:$A$978,customer!$B$2:$B$978)</f>
        <v>Katee Grahlman</v>
      </c>
    </row>
    <row r="3591" spans="1:8" x14ac:dyDescent="0.2">
      <c r="A3591" t="s">
        <v>3141</v>
      </c>
      <c r="B3591" t="s">
        <v>3948</v>
      </c>
      <c r="C3591" s="1">
        <v>44688</v>
      </c>
      <c r="D3591" s="1">
        <v>44725</v>
      </c>
      <c r="E3591">
        <f t="shared" si="56"/>
        <v>1</v>
      </c>
      <c r="F3591" t="str">
        <f>_xlfn.XLOOKUP(data!$B3591,campaign!$A$2:$A$18,campaign!$B$2:$B$18)</f>
        <v>HasCreditCard</v>
      </c>
      <c r="G3591">
        <f>_xlfn.XLOOKUP($F3591,campaign!$B$2:$B$18,campaign!$D$2:$D$18)</f>
        <v>65</v>
      </c>
      <c r="H3591" t="str">
        <f>_xlfn.XLOOKUP($A3591,customer!$A$2:$A$978,customer!$B$2:$B$978)</f>
        <v>Katee Grahlman</v>
      </c>
    </row>
    <row r="3592" spans="1:8" x14ac:dyDescent="0.2">
      <c r="A3592" t="s">
        <v>3141</v>
      </c>
      <c r="B3592" t="s">
        <v>3948</v>
      </c>
      <c r="C3592" s="1">
        <v>44688</v>
      </c>
      <c r="D3592" s="1">
        <v>44784</v>
      </c>
      <c r="E3592">
        <f t="shared" si="56"/>
        <v>3</v>
      </c>
      <c r="F3592" t="str">
        <f>_xlfn.XLOOKUP(data!$B3592,campaign!$A$2:$A$18,campaign!$B$2:$B$18)</f>
        <v>HasCreditCard</v>
      </c>
      <c r="G3592">
        <f>_xlfn.XLOOKUP($F3592,campaign!$B$2:$B$18,campaign!$D$2:$D$18)</f>
        <v>65</v>
      </c>
      <c r="H3592" t="str">
        <f>_xlfn.XLOOKUP($A3592,customer!$A$2:$A$978,customer!$B$2:$B$978)</f>
        <v>Katee Grahlman</v>
      </c>
    </row>
    <row r="3593" spans="1:8" x14ac:dyDescent="0.2">
      <c r="A3593" t="s">
        <v>3141</v>
      </c>
      <c r="B3593" t="s">
        <v>3948</v>
      </c>
      <c r="C3593" s="1">
        <v>44688</v>
      </c>
      <c r="D3593" s="1">
        <v>44811</v>
      </c>
      <c r="E3593">
        <f t="shared" si="56"/>
        <v>4</v>
      </c>
      <c r="F3593" t="str">
        <f>_xlfn.XLOOKUP(data!$B3593,campaign!$A$2:$A$18,campaign!$B$2:$B$18)</f>
        <v>HasCreditCard</v>
      </c>
      <c r="G3593">
        <f>_xlfn.XLOOKUP($F3593,campaign!$B$2:$B$18,campaign!$D$2:$D$18)</f>
        <v>65</v>
      </c>
      <c r="H3593" t="str">
        <f>_xlfn.XLOOKUP($A3593,customer!$A$2:$A$978,customer!$B$2:$B$978)</f>
        <v>Katee Grahlman</v>
      </c>
    </row>
    <row r="3594" spans="1:8" x14ac:dyDescent="0.2">
      <c r="A3594" t="s">
        <v>3141</v>
      </c>
      <c r="B3594" t="s">
        <v>3948</v>
      </c>
      <c r="C3594" s="1">
        <v>44688</v>
      </c>
      <c r="D3594" s="1">
        <v>44854</v>
      </c>
      <c r="E3594">
        <f t="shared" si="56"/>
        <v>5</v>
      </c>
      <c r="F3594" t="str">
        <f>_xlfn.XLOOKUP(data!$B3594,campaign!$A$2:$A$18,campaign!$B$2:$B$18)</f>
        <v>HasCreditCard</v>
      </c>
      <c r="G3594">
        <f>_xlfn.XLOOKUP($F3594,campaign!$B$2:$B$18,campaign!$D$2:$D$18)</f>
        <v>65</v>
      </c>
      <c r="H3594" t="str">
        <f>_xlfn.XLOOKUP($A3594,customer!$A$2:$A$978,customer!$B$2:$B$978)</f>
        <v>Katee Grahlman</v>
      </c>
    </row>
    <row r="3595" spans="1:8" x14ac:dyDescent="0.2">
      <c r="A3595" t="s">
        <v>3141</v>
      </c>
      <c r="B3595" t="s">
        <v>3948</v>
      </c>
      <c r="C3595" s="1">
        <v>44688</v>
      </c>
      <c r="D3595" s="1">
        <v>44917</v>
      </c>
      <c r="E3595">
        <f t="shared" si="56"/>
        <v>7</v>
      </c>
      <c r="F3595" t="str">
        <f>_xlfn.XLOOKUP(data!$B3595,campaign!$A$2:$A$18,campaign!$B$2:$B$18)</f>
        <v>HasCreditCard</v>
      </c>
      <c r="G3595">
        <f>_xlfn.XLOOKUP($F3595,campaign!$B$2:$B$18,campaign!$D$2:$D$18)</f>
        <v>65</v>
      </c>
      <c r="H3595" t="str">
        <f>_xlfn.XLOOKUP($A3595,customer!$A$2:$A$978,customer!$B$2:$B$978)</f>
        <v>Katee Grahlman</v>
      </c>
    </row>
    <row r="3596" spans="1:8" x14ac:dyDescent="0.2">
      <c r="A3596" t="s">
        <v>3141</v>
      </c>
      <c r="B3596" t="s">
        <v>3948</v>
      </c>
      <c r="C3596" s="1">
        <v>44688</v>
      </c>
      <c r="D3596" s="1">
        <v>44941</v>
      </c>
      <c r="E3596">
        <f t="shared" si="56"/>
        <v>8</v>
      </c>
      <c r="F3596" t="str">
        <f>_xlfn.XLOOKUP(data!$B3596,campaign!$A$2:$A$18,campaign!$B$2:$B$18)</f>
        <v>HasCreditCard</v>
      </c>
      <c r="G3596">
        <f>_xlfn.XLOOKUP($F3596,campaign!$B$2:$B$18,campaign!$D$2:$D$18)</f>
        <v>65</v>
      </c>
      <c r="H3596" t="str">
        <f>_xlfn.XLOOKUP($A3596,customer!$A$2:$A$978,customer!$B$2:$B$978)</f>
        <v>Katee Grahlman</v>
      </c>
    </row>
    <row r="3597" spans="1:8" x14ac:dyDescent="0.2">
      <c r="A3597" t="s">
        <v>3141</v>
      </c>
      <c r="B3597" t="s">
        <v>3948</v>
      </c>
      <c r="C3597" s="1">
        <v>44688</v>
      </c>
      <c r="D3597" s="1">
        <v>44972</v>
      </c>
      <c r="E3597">
        <f t="shared" si="56"/>
        <v>9</v>
      </c>
      <c r="F3597" t="str">
        <f>_xlfn.XLOOKUP(data!$B3597,campaign!$A$2:$A$18,campaign!$B$2:$B$18)</f>
        <v>HasCreditCard</v>
      </c>
      <c r="G3597">
        <f>_xlfn.XLOOKUP($F3597,campaign!$B$2:$B$18,campaign!$D$2:$D$18)</f>
        <v>65</v>
      </c>
      <c r="H3597" t="str">
        <f>_xlfn.XLOOKUP($A3597,customer!$A$2:$A$978,customer!$B$2:$B$978)</f>
        <v>Katee Grahlman</v>
      </c>
    </row>
    <row r="3598" spans="1:8" x14ac:dyDescent="0.2">
      <c r="A3598" t="s">
        <v>3141</v>
      </c>
      <c r="B3598" t="s">
        <v>3948</v>
      </c>
      <c r="C3598" s="1">
        <v>44688</v>
      </c>
      <c r="D3598" s="1">
        <v>45002</v>
      </c>
      <c r="E3598">
        <f t="shared" si="56"/>
        <v>10</v>
      </c>
      <c r="F3598" t="str">
        <f>_xlfn.XLOOKUP(data!$B3598,campaign!$A$2:$A$18,campaign!$B$2:$B$18)</f>
        <v>HasCreditCard</v>
      </c>
      <c r="G3598">
        <f>_xlfn.XLOOKUP($F3598,campaign!$B$2:$B$18,campaign!$D$2:$D$18)</f>
        <v>65</v>
      </c>
      <c r="H3598" t="str">
        <f>_xlfn.XLOOKUP($A3598,customer!$A$2:$A$978,customer!$B$2:$B$978)</f>
        <v>Katee Grahlman</v>
      </c>
    </row>
    <row r="3599" spans="1:8" x14ac:dyDescent="0.2">
      <c r="A3599" t="s">
        <v>3141</v>
      </c>
      <c r="B3599" t="s">
        <v>3948</v>
      </c>
      <c r="C3599" s="1">
        <v>44688</v>
      </c>
      <c r="D3599" s="1">
        <v>45037</v>
      </c>
      <c r="E3599">
        <f t="shared" si="56"/>
        <v>11</v>
      </c>
      <c r="F3599" t="str">
        <f>_xlfn.XLOOKUP(data!$B3599,campaign!$A$2:$A$18,campaign!$B$2:$B$18)</f>
        <v>HasCreditCard</v>
      </c>
      <c r="G3599">
        <f>_xlfn.XLOOKUP($F3599,campaign!$B$2:$B$18,campaign!$D$2:$D$18)</f>
        <v>65</v>
      </c>
      <c r="H3599" t="str">
        <f>_xlfn.XLOOKUP($A3599,customer!$A$2:$A$978,customer!$B$2:$B$978)</f>
        <v>Katee Grahlman</v>
      </c>
    </row>
    <row r="3600" spans="1:8" x14ac:dyDescent="0.2">
      <c r="A3600" t="s">
        <v>3142</v>
      </c>
      <c r="B3600" t="s">
        <v>3951</v>
      </c>
      <c r="C3600" s="1">
        <v>44730</v>
      </c>
      <c r="D3600" s="1">
        <v>44730</v>
      </c>
      <c r="E3600">
        <f t="shared" si="56"/>
        <v>0</v>
      </c>
      <c r="F3600" t="str">
        <f>_xlfn.XLOOKUP(data!$B3600,campaign!$A$2:$A$18,campaign!$B$2:$B$18)</f>
        <v>OwnsMotorcycle</v>
      </c>
      <c r="G3600">
        <f>_xlfn.XLOOKUP($F3600,campaign!$B$2:$B$18,campaign!$D$2:$D$18)</f>
        <v>14</v>
      </c>
      <c r="H3600" t="str">
        <f>_xlfn.XLOOKUP($A3600,customer!$A$2:$A$978,customer!$B$2:$B$978)</f>
        <v>Glad Mc Harg</v>
      </c>
    </row>
    <row r="3601" spans="1:8" x14ac:dyDescent="0.2">
      <c r="A3601" t="s">
        <v>3142</v>
      </c>
      <c r="B3601" t="s">
        <v>3951</v>
      </c>
      <c r="C3601" s="1">
        <v>44730</v>
      </c>
      <c r="D3601" s="1">
        <v>44768</v>
      </c>
      <c r="E3601">
        <f t="shared" si="56"/>
        <v>1</v>
      </c>
      <c r="F3601" t="str">
        <f>_xlfn.XLOOKUP(data!$B3601,campaign!$A$2:$A$18,campaign!$B$2:$B$18)</f>
        <v>OwnsMotorcycle</v>
      </c>
      <c r="G3601">
        <f>_xlfn.XLOOKUP($F3601,campaign!$B$2:$B$18,campaign!$D$2:$D$18)</f>
        <v>14</v>
      </c>
      <c r="H3601" t="str">
        <f>_xlfn.XLOOKUP($A3601,customer!$A$2:$A$978,customer!$B$2:$B$978)</f>
        <v>Glad Mc Harg</v>
      </c>
    </row>
    <row r="3602" spans="1:8" x14ac:dyDescent="0.2">
      <c r="A3602" t="s">
        <v>3142</v>
      </c>
      <c r="B3602" t="s">
        <v>3951</v>
      </c>
      <c r="C3602" s="1">
        <v>44730</v>
      </c>
      <c r="D3602" s="1">
        <v>44804</v>
      </c>
      <c r="E3602">
        <f t="shared" si="56"/>
        <v>2</v>
      </c>
      <c r="F3602" t="str">
        <f>_xlfn.XLOOKUP(data!$B3602,campaign!$A$2:$A$18,campaign!$B$2:$B$18)</f>
        <v>OwnsMotorcycle</v>
      </c>
      <c r="G3602">
        <f>_xlfn.XLOOKUP($F3602,campaign!$B$2:$B$18,campaign!$D$2:$D$18)</f>
        <v>14</v>
      </c>
      <c r="H3602" t="str">
        <f>_xlfn.XLOOKUP($A3602,customer!$A$2:$A$978,customer!$B$2:$B$978)</f>
        <v>Glad Mc Harg</v>
      </c>
    </row>
    <row r="3603" spans="1:8" x14ac:dyDescent="0.2">
      <c r="A3603" t="s">
        <v>3142</v>
      </c>
      <c r="B3603" t="s">
        <v>3951</v>
      </c>
      <c r="C3603" s="1">
        <v>44730</v>
      </c>
      <c r="D3603" s="1">
        <v>44833</v>
      </c>
      <c r="E3603">
        <f t="shared" si="56"/>
        <v>3</v>
      </c>
      <c r="F3603" t="str">
        <f>_xlfn.XLOOKUP(data!$B3603,campaign!$A$2:$A$18,campaign!$B$2:$B$18)</f>
        <v>OwnsMotorcycle</v>
      </c>
      <c r="G3603">
        <f>_xlfn.XLOOKUP($F3603,campaign!$B$2:$B$18,campaign!$D$2:$D$18)</f>
        <v>14</v>
      </c>
      <c r="H3603" t="str">
        <f>_xlfn.XLOOKUP($A3603,customer!$A$2:$A$978,customer!$B$2:$B$978)</f>
        <v>Glad Mc Harg</v>
      </c>
    </row>
    <row r="3604" spans="1:8" x14ac:dyDescent="0.2">
      <c r="A3604" t="s">
        <v>3142</v>
      </c>
      <c r="B3604" t="s">
        <v>3951</v>
      </c>
      <c r="C3604" s="1">
        <v>44730</v>
      </c>
      <c r="D3604" s="1">
        <v>44836</v>
      </c>
      <c r="E3604">
        <f t="shared" si="56"/>
        <v>3</v>
      </c>
      <c r="F3604" t="str">
        <f>_xlfn.XLOOKUP(data!$B3604,campaign!$A$2:$A$18,campaign!$B$2:$B$18)</f>
        <v>OwnsMotorcycle</v>
      </c>
      <c r="G3604">
        <f>_xlfn.XLOOKUP($F3604,campaign!$B$2:$B$18,campaign!$D$2:$D$18)</f>
        <v>14</v>
      </c>
      <c r="H3604" t="str">
        <f>_xlfn.XLOOKUP($A3604,customer!$A$2:$A$978,customer!$B$2:$B$978)</f>
        <v>Glad Mc Harg</v>
      </c>
    </row>
    <row r="3605" spans="1:8" x14ac:dyDescent="0.2">
      <c r="A3605" t="s">
        <v>3142</v>
      </c>
      <c r="B3605" t="s">
        <v>3951</v>
      </c>
      <c r="C3605" s="1">
        <v>44730</v>
      </c>
      <c r="D3605" s="1">
        <v>44883</v>
      </c>
      <c r="E3605">
        <f t="shared" si="56"/>
        <v>5</v>
      </c>
      <c r="F3605" t="str">
        <f>_xlfn.XLOOKUP(data!$B3605,campaign!$A$2:$A$18,campaign!$B$2:$B$18)</f>
        <v>OwnsMotorcycle</v>
      </c>
      <c r="G3605">
        <f>_xlfn.XLOOKUP($F3605,campaign!$B$2:$B$18,campaign!$D$2:$D$18)</f>
        <v>14</v>
      </c>
      <c r="H3605" t="str">
        <f>_xlfn.XLOOKUP($A3605,customer!$A$2:$A$978,customer!$B$2:$B$978)</f>
        <v>Glad Mc Harg</v>
      </c>
    </row>
    <row r="3606" spans="1:8" x14ac:dyDescent="0.2">
      <c r="A3606" t="s">
        <v>3142</v>
      </c>
      <c r="B3606" t="s">
        <v>3951</v>
      </c>
      <c r="C3606" s="1">
        <v>44730</v>
      </c>
      <c r="D3606" s="1">
        <v>44913</v>
      </c>
      <c r="E3606">
        <f t="shared" si="56"/>
        <v>6</v>
      </c>
      <c r="F3606" t="str">
        <f>_xlfn.XLOOKUP(data!$B3606,campaign!$A$2:$A$18,campaign!$B$2:$B$18)</f>
        <v>OwnsMotorcycle</v>
      </c>
      <c r="G3606">
        <f>_xlfn.XLOOKUP($F3606,campaign!$B$2:$B$18,campaign!$D$2:$D$18)</f>
        <v>14</v>
      </c>
      <c r="H3606" t="str">
        <f>_xlfn.XLOOKUP($A3606,customer!$A$2:$A$978,customer!$B$2:$B$978)</f>
        <v>Glad Mc Harg</v>
      </c>
    </row>
    <row r="3607" spans="1:8" x14ac:dyDescent="0.2">
      <c r="A3607" t="s">
        <v>3142</v>
      </c>
      <c r="B3607" t="s">
        <v>3951</v>
      </c>
      <c r="C3607" s="1">
        <v>44730</v>
      </c>
      <c r="D3607" s="1">
        <v>44957</v>
      </c>
      <c r="E3607">
        <f t="shared" si="56"/>
        <v>7</v>
      </c>
      <c r="F3607" t="str">
        <f>_xlfn.XLOOKUP(data!$B3607,campaign!$A$2:$A$18,campaign!$B$2:$B$18)</f>
        <v>OwnsMotorcycle</v>
      </c>
      <c r="G3607">
        <f>_xlfn.XLOOKUP($F3607,campaign!$B$2:$B$18,campaign!$D$2:$D$18)</f>
        <v>14</v>
      </c>
      <c r="H3607" t="str">
        <f>_xlfn.XLOOKUP($A3607,customer!$A$2:$A$978,customer!$B$2:$B$978)</f>
        <v>Glad Mc Harg</v>
      </c>
    </row>
    <row r="3608" spans="1:8" x14ac:dyDescent="0.2">
      <c r="A3608" t="s">
        <v>3142</v>
      </c>
      <c r="B3608" t="s">
        <v>3951</v>
      </c>
      <c r="C3608" s="1">
        <v>44730</v>
      </c>
      <c r="D3608" s="1">
        <v>44982</v>
      </c>
      <c r="E3608">
        <f t="shared" si="56"/>
        <v>8</v>
      </c>
      <c r="F3608" t="str">
        <f>_xlfn.XLOOKUP(data!$B3608,campaign!$A$2:$A$18,campaign!$B$2:$B$18)</f>
        <v>OwnsMotorcycle</v>
      </c>
      <c r="G3608">
        <f>_xlfn.XLOOKUP($F3608,campaign!$B$2:$B$18,campaign!$D$2:$D$18)</f>
        <v>14</v>
      </c>
      <c r="H3608" t="str">
        <f>_xlfn.XLOOKUP($A3608,customer!$A$2:$A$978,customer!$B$2:$B$978)</f>
        <v>Glad Mc Harg</v>
      </c>
    </row>
    <row r="3609" spans="1:8" x14ac:dyDescent="0.2">
      <c r="A3609" t="s">
        <v>3142</v>
      </c>
      <c r="B3609" t="s">
        <v>3951</v>
      </c>
      <c r="C3609" s="1">
        <v>44730</v>
      </c>
      <c r="D3609" s="1">
        <v>44988</v>
      </c>
      <c r="E3609">
        <f t="shared" si="56"/>
        <v>8</v>
      </c>
      <c r="F3609" t="str">
        <f>_xlfn.XLOOKUP(data!$B3609,campaign!$A$2:$A$18,campaign!$B$2:$B$18)</f>
        <v>OwnsMotorcycle</v>
      </c>
      <c r="G3609">
        <f>_xlfn.XLOOKUP($F3609,campaign!$B$2:$B$18,campaign!$D$2:$D$18)</f>
        <v>14</v>
      </c>
      <c r="H3609" t="str">
        <f>_xlfn.XLOOKUP($A3609,customer!$A$2:$A$978,customer!$B$2:$B$978)</f>
        <v>Glad Mc Harg</v>
      </c>
    </row>
    <row r="3610" spans="1:8" x14ac:dyDescent="0.2">
      <c r="A3610" t="s">
        <v>3142</v>
      </c>
      <c r="B3610" t="s">
        <v>3951</v>
      </c>
      <c r="C3610" s="1">
        <v>44730</v>
      </c>
      <c r="D3610" s="1">
        <v>45035</v>
      </c>
      <c r="E3610">
        <f t="shared" si="56"/>
        <v>10</v>
      </c>
      <c r="F3610" t="str">
        <f>_xlfn.XLOOKUP(data!$B3610,campaign!$A$2:$A$18,campaign!$B$2:$B$18)</f>
        <v>OwnsMotorcycle</v>
      </c>
      <c r="G3610">
        <f>_xlfn.XLOOKUP($F3610,campaign!$B$2:$B$18,campaign!$D$2:$D$18)</f>
        <v>14</v>
      </c>
      <c r="H3610" t="str">
        <f>_xlfn.XLOOKUP($A3610,customer!$A$2:$A$978,customer!$B$2:$B$978)</f>
        <v>Glad Mc Harg</v>
      </c>
    </row>
    <row r="3611" spans="1:8" x14ac:dyDescent="0.2">
      <c r="A3611" t="s">
        <v>3142</v>
      </c>
      <c r="B3611" t="s">
        <v>3951</v>
      </c>
      <c r="C3611" s="1">
        <v>44730</v>
      </c>
      <c r="D3611" s="1">
        <v>45047</v>
      </c>
      <c r="E3611">
        <f t="shared" si="56"/>
        <v>10</v>
      </c>
      <c r="F3611" t="str">
        <f>_xlfn.XLOOKUP(data!$B3611,campaign!$A$2:$A$18,campaign!$B$2:$B$18)</f>
        <v>OwnsMotorcycle</v>
      </c>
      <c r="G3611">
        <f>_xlfn.XLOOKUP($F3611,campaign!$B$2:$B$18,campaign!$D$2:$D$18)</f>
        <v>14</v>
      </c>
      <c r="H3611" t="str">
        <f>_xlfn.XLOOKUP($A3611,customer!$A$2:$A$978,customer!$B$2:$B$978)</f>
        <v>Glad Mc Harg</v>
      </c>
    </row>
    <row r="3612" spans="1:8" x14ac:dyDescent="0.2">
      <c r="A3612" t="s">
        <v>3143</v>
      </c>
      <c r="B3612" t="s">
        <v>3927</v>
      </c>
      <c r="C3612" s="1">
        <v>44785</v>
      </c>
      <c r="D3612" s="1">
        <v>44785</v>
      </c>
      <c r="E3612">
        <f t="shared" si="56"/>
        <v>0</v>
      </c>
      <c r="F3612" t="str">
        <f>_xlfn.XLOOKUP(data!$B3612,campaign!$A$2:$A$18,campaign!$B$2:$B$18)</f>
        <v>RespondsToMailOffers</v>
      </c>
      <c r="G3612">
        <f>_xlfn.XLOOKUP($F3612,campaign!$B$2:$B$18,campaign!$D$2:$D$18)</f>
        <v>27</v>
      </c>
      <c r="H3612" t="str">
        <f>_xlfn.XLOOKUP($A3612,customer!$A$2:$A$978,customer!$B$2:$B$978)</f>
        <v>Heddi Kertess</v>
      </c>
    </row>
    <row r="3613" spans="1:8" x14ac:dyDescent="0.2">
      <c r="A3613" t="s">
        <v>3143</v>
      </c>
      <c r="B3613" t="s">
        <v>3927</v>
      </c>
      <c r="C3613" s="1">
        <v>44785</v>
      </c>
      <c r="D3613" s="1">
        <v>44817</v>
      </c>
      <c r="E3613">
        <f t="shared" si="56"/>
        <v>1</v>
      </c>
      <c r="F3613" t="str">
        <f>_xlfn.XLOOKUP(data!$B3613,campaign!$A$2:$A$18,campaign!$B$2:$B$18)</f>
        <v>RespondsToMailOffers</v>
      </c>
      <c r="G3613">
        <f>_xlfn.XLOOKUP($F3613,campaign!$B$2:$B$18,campaign!$D$2:$D$18)</f>
        <v>27</v>
      </c>
      <c r="H3613" t="str">
        <f>_xlfn.XLOOKUP($A3613,customer!$A$2:$A$978,customer!$B$2:$B$978)</f>
        <v>Heddi Kertess</v>
      </c>
    </row>
    <row r="3614" spans="1:8" x14ac:dyDescent="0.2">
      <c r="A3614" t="s">
        <v>3143</v>
      </c>
      <c r="B3614" t="s">
        <v>3927</v>
      </c>
      <c r="C3614" s="1">
        <v>44785</v>
      </c>
      <c r="D3614" s="1">
        <v>44848</v>
      </c>
      <c r="E3614">
        <f t="shared" si="56"/>
        <v>2</v>
      </c>
      <c r="F3614" t="str">
        <f>_xlfn.XLOOKUP(data!$B3614,campaign!$A$2:$A$18,campaign!$B$2:$B$18)</f>
        <v>RespondsToMailOffers</v>
      </c>
      <c r="G3614">
        <f>_xlfn.XLOOKUP($F3614,campaign!$B$2:$B$18,campaign!$D$2:$D$18)</f>
        <v>27</v>
      </c>
      <c r="H3614" t="str">
        <f>_xlfn.XLOOKUP($A3614,customer!$A$2:$A$978,customer!$B$2:$B$978)</f>
        <v>Heddi Kertess</v>
      </c>
    </row>
    <row r="3615" spans="1:8" x14ac:dyDescent="0.2">
      <c r="A3615" t="s">
        <v>3143</v>
      </c>
      <c r="B3615" t="s">
        <v>3927</v>
      </c>
      <c r="C3615" s="1">
        <v>44785</v>
      </c>
      <c r="D3615" s="1">
        <v>44884</v>
      </c>
      <c r="E3615">
        <f t="shared" si="56"/>
        <v>3</v>
      </c>
      <c r="F3615" t="str">
        <f>_xlfn.XLOOKUP(data!$B3615,campaign!$A$2:$A$18,campaign!$B$2:$B$18)</f>
        <v>RespondsToMailOffers</v>
      </c>
      <c r="G3615">
        <f>_xlfn.XLOOKUP($F3615,campaign!$B$2:$B$18,campaign!$D$2:$D$18)</f>
        <v>27</v>
      </c>
      <c r="H3615" t="str">
        <f>_xlfn.XLOOKUP($A3615,customer!$A$2:$A$978,customer!$B$2:$B$978)</f>
        <v>Heddi Kertess</v>
      </c>
    </row>
    <row r="3616" spans="1:8" x14ac:dyDescent="0.2">
      <c r="A3616" t="s">
        <v>3143</v>
      </c>
      <c r="B3616" t="s">
        <v>3927</v>
      </c>
      <c r="C3616" s="1">
        <v>44785</v>
      </c>
      <c r="D3616" s="1">
        <v>44908</v>
      </c>
      <c r="E3616">
        <f t="shared" si="56"/>
        <v>4</v>
      </c>
      <c r="F3616" t="str">
        <f>_xlfn.XLOOKUP(data!$B3616,campaign!$A$2:$A$18,campaign!$B$2:$B$18)</f>
        <v>RespondsToMailOffers</v>
      </c>
      <c r="G3616">
        <f>_xlfn.XLOOKUP($F3616,campaign!$B$2:$B$18,campaign!$D$2:$D$18)</f>
        <v>27</v>
      </c>
      <c r="H3616" t="str">
        <f>_xlfn.XLOOKUP($A3616,customer!$A$2:$A$978,customer!$B$2:$B$978)</f>
        <v>Heddi Kertess</v>
      </c>
    </row>
    <row r="3617" spans="1:8" x14ac:dyDescent="0.2">
      <c r="A3617" t="s">
        <v>3143</v>
      </c>
      <c r="B3617" t="s">
        <v>3927</v>
      </c>
      <c r="C3617" s="1">
        <v>44785</v>
      </c>
      <c r="D3617" s="1">
        <v>44979</v>
      </c>
      <c r="E3617">
        <f t="shared" si="56"/>
        <v>6</v>
      </c>
      <c r="F3617" t="str">
        <f>_xlfn.XLOOKUP(data!$B3617,campaign!$A$2:$A$18,campaign!$B$2:$B$18)</f>
        <v>RespondsToMailOffers</v>
      </c>
      <c r="G3617">
        <f>_xlfn.XLOOKUP($F3617,campaign!$B$2:$B$18,campaign!$D$2:$D$18)</f>
        <v>27</v>
      </c>
      <c r="H3617" t="str">
        <f>_xlfn.XLOOKUP($A3617,customer!$A$2:$A$978,customer!$B$2:$B$978)</f>
        <v>Heddi Kertess</v>
      </c>
    </row>
    <row r="3618" spans="1:8" x14ac:dyDescent="0.2">
      <c r="A3618" t="s">
        <v>3143</v>
      </c>
      <c r="B3618" t="s">
        <v>3927</v>
      </c>
      <c r="C3618" s="1">
        <v>44785</v>
      </c>
      <c r="D3618" s="1">
        <v>45007</v>
      </c>
      <c r="E3618">
        <f t="shared" si="56"/>
        <v>7</v>
      </c>
      <c r="F3618" t="str">
        <f>_xlfn.XLOOKUP(data!$B3618,campaign!$A$2:$A$18,campaign!$B$2:$B$18)</f>
        <v>RespondsToMailOffers</v>
      </c>
      <c r="G3618">
        <f>_xlfn.XLOOKUP($F3618,campaign!$B$2:$B$18,campaign!$D$2:$D$18)</f>
        <v>27</v>
      </c>
      <c r="H3618" t="str">
        <f>_xlfn.XLOOKUP($A3618,customer!$A$2:$A$978,customer!$B$2:$B$978)</f>
        <v>Heddi Kertess</v>
      </c>
    </row>
    <row r="3619" spans="1:8" x14ac:dyDescent="0.2">
      <c r="A3619" t="s">
        <v>3143</v>
      </c>
      <c r="B3619" t="s">
        <v>3927</v>
      </c>
      <c r="C3619" s="1">
        <v>44785</v>
      </c>
      <c r="D3619" s="1">
        <v>45028</v>
      </c>
      <c r="E3619">
        <f t="shared" si="56"/>
        <v>8</v>
      </c>
      <c r="F3619" t="str">
        <f>_xlfn.XLOOKUP(data!$B3619,campaign!$A$2:$A$18,campaign!$B$2:$B$18)</f>
        <v>RespondsToMailOffers</v>
      </c>
      <c r="G3619">
        <f>_xlfn.XLOOKUP($F3619,campaign!$B$2:$B$18,campaign!$D$2:$D$18)</f>
        <v>27</v>
      </c>
      <c r="H3619" t="str">
        <f>_xlfn.XLOOKUP($A3619,customer!$A$2:$A$978,customer!$B$2:$B$978)</f>
        <v>Heddi Kertess</v>
      </c>
    </row>
    <row r="3620" spans="1:8" x14ac:dyDescent="0.2">
      <c r="A3620" t="s">
        <v>3143</v>
      </c>
      <c r="B3620" t="s">
        <v>3927</v>
      </c>
      <c r="C3620" s="1">
        <v>44785</v>
      </c>
      <c r="D3620" s="1">
        <v>45063</v>
      </c>
      <c r="E3620">
        <f t="shared" si="56"/>
        <v>9</v>
      </c>
      <c r="F3620" t="str">
        <f>_xlfn.XLOOKUP(data!$B3620,campaign!$A$2:$A$18,campaign!$B$2:$B$18)</f>
        <v>RespondsToMailOffers</v>
      </c>
      <c r="G3620">
        <f>_xlfn.XLOOKUP($F3620,campaign!$B$2:$B$18,campaign!$D$2:$D$18)</f>
        <v>27</v>
      </c>
      <c r="H3620" t="str">
        <f>_xlfn.XLOOKUP($A3620,customer!$A$2:$A$978,customer!$B$2:$B$978)</f>
        <v>Heddi Kertess</v>
      </c>
    </row>
    <row r="3621" spans="1:8" x14ac:dyDescent="0.2">
      <c r="A3621" t="s">
        <v>3143</v>
      </c>
      <c r="B3621" t="s">
        <v>3923</v>
      </c>
      <c r="C3621" s="1">
        <v>44951</v>
      </c>
      <c r="D3621" s="1">
        <v>44951</v>
      </c>
      <c r="E3621">
        <f t="shared" si="56"/>
        <v>0</v>
      </c>
      <c r="F3621" t="str">
        <f>_xlfn.XLOOKUP(data!$B3621,campaign!$A$2:$A$18,campaign!$B$2:$B$18)</f>
        <v>TruckOwner</v>
      </c>
      <c r="G3621">
        <f>_xlfn.XLOOKUP($F3621,campaign!$B$2:$B$18,campaign!$D$2:$D$18)</f>
        <v>26</v>
      </c>
      <c r="H3621" t="str">
        <f>_xlfn.XLOOKUP($A3621,customer!$A$2:$A$978,customer!$B$2:$B$978)</f>
        <v>Heddi Kertess</v>
      </c>
    </row>
    <row r="3622" spans="1:8" x14ac:dyDescent="0.2">
      <c r="A3622" t="s">
        <v>3143</v>
      </c>
      <c r="B3622" t="s">
        <v>3923</v>
      </c>
      <c r="C3622" s="1">
        <v>44951</v>
      </c>
      <c r="D3622" s="1">
        <v>44982</v>
      </c>
      <c r="E3622">
        <f t="shared" si="56"/>
        <v>1</v>
      </c>
      <c r="F3622" t="str">
        <f>_xlfn.XLOOKUP(data!$B3622,campaign!$A$2:$A$18,campaign!$B$2:$B$18)</f>
        <v>TruckOwner</v>
      </c>
      <c r="G3622">
        <f>_xlfn.XLOOKUP($F3622,campaign!$B$2:$B$18,campaign!$D$2:$D$18)</f>
        <v>26</v>
      </c>
      <c r="H3622" t="str">
        <f>_xlfn.XLOOKUP($A3622,customer!$A$2:$A$978,customer!$B$2:$B$978)</f>
        <v>Heddi Kertess</v>
      </c>
    </row>
    <row r="3623" spans="1:8" x14ac:dyDescent="0.2">
      <c r="A3623" t="s">
        <v>3143</v>
      </c>
      <c r="B3623" t="s">
        <v>3923</v>
      </c>
      <c r="C3623" s="1">
        <v>44951</v>
      </c>
      <c r="D3623" s="1">
        <v>44986</v>
      </c>
      <c r="E3623">
        <f t="shared" si="56"/>
        <v>1</v>
      </c>
      <c r="F3623" t="str">
        <f>_xlfn.XLOOKUP(data!$B3623,campaign!$A$2:$A$18,campaign!$B$2:$B$18)</f>
        <v>TruckOwner</v>
      </c>
      <c r="G3623">
        <f>_xlfn.XLOOKUP($F3623,campaign!$B$2:$B$18,campaign!$D$2:$D$18)</f>
        <v>26</v>
      </c>
      <c r="H3623" t="str">
        <f>_xlfn.XLOOKUP($A3623,customer!$A$2:$A$978,customer!$B$2:$B$978)</f>
        <v>Heddi Kertess</v>
      </c>
    </row>
    <row r="3624" spans="1:8" x14ac:dyDescent="0.2">
      <c r="A3624" t="s">
        <v>3143</v>
      </c>
      <c r="B3624" t="s">
        <v>3923</v>
      </c>
      <c r="C3624" s="1">
        <v>44951</v>
      </c>
      <c r="D3624" s="1">
        <v>45020</v>
      </c>
      <c r="E3624">
        <f t="shared" si="56"/>
        <v>2</v>
      </c>
      <c r="F3624" t="str">
        <f>_xlfn.XLOOKUP(data!$B3624,campaign!$A$2:$A$18,campaign!$B$2:$B$18)</f>
        <v>TruckOwner</v>
      </c>
      <c r="G3624">
        <f>_xlfn.XLOOKUP($F3624,campaign!$B$2:$B$18,campaign!$D$2:$D$18)</f>
        <v>26</v>
      </c>
      <c r="H3624" t="str">
        <f>_xlfn.XLOOKUP($A3624,customer!$A$2:$A$978,customer!$B$2:$B$978)</f>
        <v>Heddi Kertess</v>
      </c>
    </row>
    <row r="3625" spans="1:8" x14ac:dyDescent="0.2">
      <c r="A3625" t="s">
        <v>3143</v>
      </c>
      <c r="B3625" t="s">
        <v>3923</v>
      </c>
      <c r="C3625" s="1">
        <v>44951</v>
      </c>
      <c r="D3625" s="1">
        <v>45072</v>
      </c>
      <c r="E3625">
        <f t="shared" si="56"/>
        <v>4</v>
      </c>
      <c r="F3625" t="str">
        <f>_xlfn.XLOOKUP(data!$B3625,campaign!$A$2:$A$18,campaign!$B$2:$B$18)</f>
        <v>TruckOwner</v>
      </c>
      <c r="G3625">
        <f>_xlfn.XLOOKUP($F3625,campaign!$B$2:$B$18,campaign!$D$2:$D$18)</f>
        <v>26</v>
      </c>
      <c r="H3625" t="str">
        <f>_xlfn.XLOOKUP($A3625,customer!$A$2:$A$978,customer!$B$2:$B$978)</f>
        <v>Heddi Kertess</v>
      </c>
    </row>
    <row r="3626" spans="1:8" x14ac:dyDescent="0.2">
      <c r="A3626" t="s">
        <v>3143</v>
      </c>
      <c r="B3626" t="s">
        <v>3923</v>
      </c>
      <c r="C3626" s="1">
        <v>44951</v>
      </c>
      <c r="D3626" s="1">
        <v>45086</v>
      </c>
      <c r="E3626">
        <f t="shared" si="56"/>
        <v>4</v>
      </c>
      <c r="F3626" t="str">
        <f>_xlfn.XLOOKUP(data!$B3626,campaign!$A$2:$A$18,campaign!$B$2:$B$18)</f>
        <v>TruckOwner</v>
      </c>
      <c r="G3626">
        <f>_xlfn.XLOOKUP($F3626,campaign!$B$2:$B$18,campaign!$D$2:$D$18)</f>
        <v>26</v>
      </c>
      <c r="H3626" t="str">
        <f>_xlfn.XLOOKUP($A3626,customer!$A$2:$A$978,customer!$B$2:$B$978)</f>
        <v>Heddi Kertess</v>
      </c>
    </row>
    <row r="3627" spans="1:8" x14ac:dyDescent="0.2">
      <c r="A3627" t="s">
        <v>3144</v>
      </c>
      <c r="B3627" t="s">
        <v>3923</v>
      </c>
      <c r="C3627" s="1">
        <v>44841</v>
      </c>
      <c r="D3627" s="1">
        <v>44841</v>
      </c>
      <c r="E3627">
        <f t="shared" si="56"/>
        <v>0</v>
      </c>
      <c r="F3627" t="str">
        <f>_xlfn.XLOOKUP(data!$B3627,campaign!$A$2:$A$18,campaign!$B$2:$B$18)</f>
        <v>TruckOwner</v>
      </c>
      <c r="G3627">
        <f>_xlfn.XLOOKUP($F3627,campaign!$B$2:$B$18,campaign!$D$2:$D$18)</f>
        <v>26</v>
      </c>
      <c r="H3627" t="str">
        <f>_xlfn.XLOOKUP($A3627,customer!$A$2:$A$978,customer!$B$2:$B$978)</f>
        <v>Jim Wilgar</v>
      </c>
    </row>
    <row r="3628" spans="1:8" x14ac:dyDescent="0.2">
      <c r="A3628" t="s">
        <v>3144</v>
      </c>
      <c r="B3628" t="s">
        <v>3923</v>
      </c>
      <c r="C3628" s="1">
        <v>44841</v>
      </c>
      <c r="D3628" s="1">
        <v>44877</v>
      </c>
      <c r="E3628">
        <f t="shared" si="56"/>
        <v>1</v>
      </c>
      <c r="F3628" t="str">
        <f>_xlfn.XLOOKUP(data!$B3628,campaign!$A$2:$A$18,campaign!$B$2:$B$18)</f>
        <v>TruckOwner</v>
      </c>
      <c r="G3628">
        <f>_xlfn.XLOOKUP($F3628,campaign!$B$2:$B$18,campaign!$D$2:$D$18)</f>
        <v>26</v>
      </c>
      <c r="H3628" t="str">
        <f>_xlfn.XLOOKUP($A3628,customer!$A$2:$A$978,customer!$B$2:$B$978)</f>
        <v>Jim Wilgar</v>
      </c>
    </row>
    <row r="3629" spans="1:8" x14ac:dyDescent="0.2">
      <c r="A3629" t="s">
        <v>3144</v>
      </c>
      <c r="B3629" t="s">
        <v>3923</v>
      </c>
      <c r="C3629" s="1">
        <v>44841</v>
      </c>
      <c r="D3629" s="1">
        <v>44911</v>
      </c>
      <c r="E3629">
        <f t="shared" si="56"/>
        <v>2</v>
      </c>
      <c r="F3629" t="str">
        <f>_xlfn.XLOOKUP(data!$B3629,campaign!$A$2:$A$18,campaign!$B$2:$B$18)</f>
        <v>TruckOwner</v>
      </c>
      <c r="G3629">
        <f>_xlfn.XLOOKUP($F3629,campaign!$B$2:$B$18,campaign!$D$2:$D$18)</f>
        <v>26</v>
      </c>
      <c r="H3629" t="str">
        <f>_xlfn.XLOOKUP($A3629,customer!$A$2:$A$978,customer!$B$2:$B$978)</f>
        <v>Jim Wilgar</v>
      </c>
    </row>
    <row r="3630" spans="1:8" x14ac:dyDescent="0.2">
      <c r="A3630" t="s">
        <v>3144</v>
      </c>
      <c r="B3630" t="s">
        <v>3923</v>
      </c>
      <c r="C3630" s="1">
        <v>44841</v>
      </c>
      <c r="D3630" s="1">
        <v>44946</v>
      </c>
      <c r="E3630">
        <f t="shared" si="56"/>
        <v>3</v>
      </c>
      <c r="F3630" t="str">
        <f>_xlfn.XLOOKUP(data!$B3630,campaign!$A$2:$A$18,campaign!$B$2:$B$18)</f>
        <v>TruckOwner</v>
      </c>
      <c r="G3630">
        <f>_xlfn.XLOOKUP($F3630,campaign!$B$2:$B$18,campaign!$D$2:$D$18)</f>
        <v>26</v>
      </c>
      <c r="H3630" t="str">
        <f>_xlfn.XLOOKUP($A3630,customer!$A$2:$A$978,customer!$B$2:$B$978)</f>
        <v>Jim Wilgar</v>
      </c>
    </row>
    <row r="3631" spans="1:8" x14ac:dyDescent="0.2">
      <c r="A3631" t="s">
        <v>3144</v>
      </c>
      <c r="B3631" t="s">
        <v>3923</v>
      </c>
      <c r="C3631" s="1">
        <v>44841</v>
      </c>
      <c r="D3631" s="1">
        <v>44965</v>
      </c>
      <c r="E3631">
        <f t="shared" si="56"/>
        <v>4</v>
      </c>
      <c r="F3631" t="str">
        <f>_xlfn.XLOOKUP(data!$B3631,campaign!$A$2:$A$18,campaign!$B$2:$B$18)</f>
        <v>TruckOwner</v>
      </c>
      <c r="G3631">
        <f>_xlfn.XLOOKUP($F3631,campaign!$B$2:$B$18,campaign!$D$2:$D$18)</f>
        <v>26</v>
      </c>
      <c r="H3631" t="str">
        <f>_xlfn.XLOOKUP($A3631,customer!$A$2:$A$978,customer!$B$2:$B$978)</f>
        <v>Jim Wilgar</v>
      </c>
    </row>
    <row r="3632" spans="1:8" x14ac:dyDescent="0.2">
      <c r="A3632" t="s">
        <v>3144</v>
      </c>
      <c r="B3632" t="s">
        <v>3923</v>
      </c>
      <c r="C3632" s="1">
        <v>44841</v>
      </c>
      <c r="D3632" s="1">
        <v>44992</v>
      </c>
      <c r="E3632">
        <f t="shared" si="56"/>
        <v>5</v>
      </c>
      <c r="F3632" t="str">
        <f>_xlfn.XLOOKUP(data!$B3632,campaign!$A$2:$A$18,campaign!$B$2:$B$18)</f>
        <v>TruckOwner</v>
      </c>
      <c r="G3632">
        <f>_xlfn.XLOOKUP($F3632,campaign!$B$2:$B$18,campaign!$D$2:$D$18)</f>
        <v>26</v>
      </c>
      <c r="H3632" t="str">
        <f>_xlfn.XLOOKUP($A3632,customer!$A$2:$A$978,customer!$B$2:$B$978)</f>
        <v>Jim Wilgar</v>
      </c>
    </row>
    <row r="3633" spans="1:8" x14ac:dyDescent="0.2">
      <c r="A3633" t="s">
        <v>3144</v>
      </c>
      <c r="B3633" t="s">
        <v>3923</v>
      </c>
      <c r="C3633" s="1">
        <v>44841</v>
      </c>
      <c r="D3633" s="1">
        <v>45034</v>
      </c>
      <c r="E3633">
        <f t="shared" si="56"/>
        <v>6</v>
      </c>
      <c r="F3633" t="str">
        <f>_xlfn.XLOOKUP(data!$B3633,campaign!$A$2:$A$18,campaign!$B$2:$B$18)</f>
        <v>TruckOwner</v>
      </c>
      <c r="G3633">
        <f>_xlfn.XLOOKUP($F3633,campaign!$B$2:$B$18,campaign!$D$2:$D$18)</f>
        <v>26</v>
      </c>
      <c r="H3633" t="str">
        <f>_xlfn.XLOOKUP($A3633,customer!$A$2:$A$978,customer!$B$2:$B$978)</f>
        <v>Jim Wilgar</v>
      </c>
    </row>
    <row r="3634" spans="1:8" x14ac:dyDescent="0.2">
      <c r="A3634" t="s">
        <v>3144</v>
      </c>
      <c r="B3634" t="s">
        <v>3923</v>
      </c>
      <c r="C3634" s="1">
        <v>44841</v>
      </c>
      <c r="D3634" s="1">
        <v>45060</v>
      </c>
      <c r="E3634">
        <f t="shared" si="56"/>
        <v>7</v>
      </c>
      <c r="F3634" t="str">
        <f>_xlfn.XLOOKUP(data!$B3634,campaign!$A$2:$A$18,campaign!$B$2:$B$18)</f>
        <v>TruckOwner</v>
      </c>
      <c r="G3634">
        <f>_xlfn.XLOOKUP($F3634,campaign!$B$2:$B$18,campaign!$D$2:$D$18)</f>
        <v>26</v>
      </c>
      <c r="H3634" t="str">
        <f>_xlfn.XLOOKUP($A3634,customer!$A$2:$A$978,customer!$B$2:$B$978)</f>
        <v>Jim Wilgar</v>
      </c>
    </row>
    <row r="3635" spans="1:8" x14ac:dyDescent="0.2">
      <c r="A3635" t="s">
        <v>3144</v>
      </c>
      <c r="B3635" t="s">
        <v>3921</v>
      </c>
      <c r="C3635" s="1">
        <v>44916</v>
      </c>
      <c r="D3635" s="1">
        <v>44916</v>
      </c>
      <c r="E3635">
        <f t="shared" si="56"/>
        <v>0</v>
      </c>
      <c r="F3635" t="str">
        <f>_xlfn.XLOOKUP(data!$B3635,campaign!$A$2:$A$18,campaign!$B$2:$B$18)</f>
        <v>HandsetRefurbished</v>
      </c>
      <c r="G3635">
        <f>_xlfn.XLOOKUP($F3635,campaign!$B$2:$B$18,campaign!$D$2:$D$18)</f>
        <v>26</v>
      </c>
      <c r="H3635" t="str">
        <f>_xlfn.XLOOKUP($A3635,customer!$A$2:$A$978,customer!$B$2:$B$978)</f>
        <v>Jim Wilgar</v>
      </c>
    </row>
    <row r="3636" spans="1:8" x14ac:dyDescent="0.2">
      <c r="A3636" t="s">
        <v>3144</v>
      </c>
      <c r="B3636" t="s">
        <v>3921</v>
      </c>
      <c r="C3636" s="1">
        <v>44916</v>
      </c>
      <c r="D3636" s="1">
        <v>44954</v>
      </c>
      <c r="E3636">
        <f t="shared" si="56"/>
        <v>1</v>
      </c>
      <c r="F3636" t="str">
        <f>_xlfn.XLOOKUP(data!$B3636,campaign!$A$2:$A$18,campaign!$B$2:$B$18)</f>
        <v>HandsetRefurbished</v>
      </c>
      <c r="G3636">
        <f>_xlfn.XLOOKUP($F3636,campaign!$B$2:$B$18,campaign!$D$2:$D$18)</f>
        <v>26</v>
      </c>
      <c r="H3636" t="str">
        <f>_xlfn.XLOOKUP($A3636,customer!$A$2:$A$978,customer!$B$2:$B$978)</f>
        <v>Jim Wilgar</v>
      </c>
    </row>
    <row r="3637" spans="1:8" x14ac:dyDescent="0.2">
      <c r="A3637" t="s">
        <v>3144</v>
      </c>
      <c r="B3637" t="s">
        <v>3921</v>
      </c>
      <c r="C3637" s="1">
        <v>44916</v>
      </c>
      <c r="D3637" s="1">
        <v>44960</v>
      </c>
      <c r="E3637">
        <f t="shared" si="56"/>
        <v>1</v>
      </c>
      <c r="F3637" t="str">
        <f>_xlfn.XLOOKUP(data!$B3637,campaign!$A$2:$A$18,campaign!$B$2:$B$18)</f>
        <v>HandsetRefurbished</v>
      </c>
      <c r="G3637">
        <f>_xlfn.XLOOKUP($F3637,campaign!$B$2:$B$18,campaign!$D$2:$D$18)</f>
        <v>26</v>
      </c>
      <c r="H3637" t="str">
        <f>_xlfn.XLOOKUP($A3637,customer!$A$2:$A$978,customer!$B$2:$B$978)</f>
        <v>Jim Wilgar</v>
      </c>
    </row>
    <row r="3638" spans="1:8" x14ac:dyDescent="0.2">
      <c r="A3638" t="s">
        <v>3144</v>
      </c>
      <c r="B3638" t="s">
        <v>3921</v>
      </c>
      <c r="C3638" s="1">
        <v>44916</v>
      </c>
      <c r="D3638" s="1">
        <v>44986</v>
      </c>
      <c r="E3638">
        <f t="shared" si="56"/>
        <v>2</v>
      </c>
      <c r="F3638" t="str">
        <f>_xlfn.XLOOKUP(data!$B3638,campaign!$A$2:$A$18,campaign!$B$2:$B$18)</f>
        <v>HandsetRefurbished</v>
      </c>
      <c r="G3638">
        <f>_xlfn.XLOOKUP($F3638,campaign!$B$2:$B$18,campaign!$D$2:$D$18)</f>
        <v>26</v>
      </c>
      <c r="H3638" t="str">
        <f>_xlfn.XLOOKUP($A3638,customer!$A$2:$A$978,customer!$B$2:$B$978)</f>
        <v>Jim Wilgar</v>
      </c>
    </row>
    <row r="3639" spans="1:8" x14ac:dyDescent="0.2">
      <c r="A3639" t="s">
        <v>3144</v>
      </c>
      <c r="B3639" t="s">
        <v>3921</v>
      </c>
      <c r="C3639" s="1">
        <v>44916</v>
      </c>
      <c r="D3639" s="1">
        <v>45037</v>
      </c>
      <c r="E3639">
        <f t="shared" si="56"/>
        <v>4</v>
      </c>
      <c r="F3639" t="str">
        <f>_xlfn.XLOOKUP(data!$B3639,campaign!$A$2:$A$18,campaign!$B$2:$B$18)</f>
        <v>HandsetRefurbished</v>
      </c>
      <c r="G3639">
        <f>_xlfn.XLOOKUP($F3639,campaign!$B$2:$B$18,campaign!$D$2:$D$18)</f>
        <v>26</v>
      </c>
      <c r="H3639" t="str">
        <f>_xlfn.XLOOKUP($A3639,customer!$A$2:$A$978,customer!$B$2:$B$978)</f>
        <v>Jim Wilgar</v>
      </c>
    </row>
    <row r="3640" spans="1:8" x14ac:dyDescent="0.2">
      <c r="A3640" t="s">
        <v>3144</v>
      </c>
      <c r="B3640" t="s">
        <v>3921</v>
      </c>
      <c r="C3640" s="1">
        <v>44916</v>
      </c>
      <c r="D3640" s="1">
        <v>45069</v>
      </c>
      <c r="E3640">
        <f t="shared" si="56"/>
        <v>5</v>
      </c>
      <c r="F3640" t="str">
        <f>_xlfn.XLOOKUP(data!$B3640,campaign!$A$2:$A$18,campaign!$B$2:$B$18)</f>
        <v>HandsetRefurbished</v>
      </c>
      <c r="G3640">
        <f>_xlfn.XLOOKUP($F3640,campaign!$B$2:$B$18,campaign!$D$2:$D$18)</f>
        <v>26</v>
      </c>
      <c r="H3640" t="str">
        <f>_xlfn.XLOOKUP($A3640,customer!$A$2:$A$978,customer!$B$2:$B$978)</f>
        <v>Jim Wilgar</v>
      </c>
    </row>
    <row r="3641" spans="1:8" x14ac:dyDescent="0.2">
      <c r="A3641" t="s">
        <v>3144</v>
      </c>
      <c r="B3641" t="s">
        <v>3921</v>
      </c>
      <c r="C3641" s="1">
        <v>44916</v>
      </c>
      <c r="D3641" s="1">
        <v>45081</v>
      </c>
      <c r="E3641">
        <f t="shared" si="56"/>
        <v>5</v>
      </c>
      <c r="F3641" t="str">
        <f>_xlfn.XLOOKUP(data!$B3641,campaign!$A$2:$A$18,campaign!$B$2:$B$18)</f>
        <v>HandsetRefurbished</v>
      </c>
      <c r="G3641">
        <f>_xlfn.XLOOKUP($F3641,campaign!$B$2:$B$18,campaign!$D$2:$D$18)</f>
        <v>26</v>
      </c>
      <c r="H3641" t="str">
        <f>_xlfn.XLOOKUP($A3641,customer!$A$2:$A$978,customer!$B$2:$B$978)</f>
        <v>Jim Wilgar</v>
      </c>
    </row>
    <row r="3642" spans="1:8" x14ac:dyDescent="0.2">
      <c r="A3642" t="s">
        <v>3145</v>
      </c>
      <c r="B3642" t="s">
        <v>3929</v>
      </c>
      <c r="C3642" s="1">
        <v>44723</v>
      </c>
      <c r="D3642" s="1">
        <v>44723</v>
      </c>
      <c r="E3642">
        <f t="shared" si="56"/>
        <v>0</v>
      </c>
      <c r="F3642" t="str">
        <f>_xlfn.XLOOKUP(data!$B3642,campaign!$A$2:$A$18,campaign!$B$2:$B$18)</f>
        <v>NonUSTravel</v>
      </c>
      <c r="G3642">
        <f>_xlfn.XLOOKUP($F3642,campaign!$B$2:$B$18,campaign!$D$2:$D$18)</f>
        <v>66</v>
      </c>
      <c r="H3642" t="str">
        <f>_xlfn.XLOOKUP($A3642,customer!$A$2:$A$978,customer!$B$2:$B$978)</f>
        <v>Michaela Whitman</v>
      </c>
    </row>
    <row r="3643" spans="1:8" x14ac:dyDescent="0.2">
      <c r="A3643" t="s">
        <v>3145</v>
      </c>
      <c r="B3643" t="s">
        <v>3929</v>
      </c>
      <c r="C3643" s="1">
        <v>44723</v>
      </c>
      <c r="D3643" s="1">
        <v>44755</v>
      </c>
      <c r="E3643">
        <f t="shared" si="56"/>
        <v>1</v>
      </c>
      <c r="F3643" t="str">
        <f>_xlfn.XLOOKUP(data!$B3643,campaign!$A$2:$A$18,campaign!$B$2:$B$18)</f>
        <v>NonUSTravel</v>
      </c>
      <c r="G3643">
        <f>_xlfn.XLOOKUP($F3643,campaign!$B$2:$B$18,campaign!$D$2:$D$18)</f>
        <v>66</v>
      </c>
      <c r="H3643" t="str">
        <f>_xlfn.XLOOKUP($A3643,customer!$A$2:$A$978,customer!$B$2:$B$978)</f>
        <v>Michaela Whitman</v>
      </c>
    </row>
    <row r="3644" spans="1:8" x14ac:dyDescent="0.2">
      <c r="A3644" t="s">
        <v>3145</v>
      </c>
      <c r="B3644" t="s">
        <v>3929</v>
      </c>
      <c r="C3644" s="1">
        <v>44723</v>
      </c>
      <c r="D3644" s="1">
        <v>44791</v>
      </c>
      <c r="E3644">
        <f t="shared" si="56"/>
        <v>2</v>
      </c>
      <c r="F3644" t="str">
        <f>_xlfn.XLOOKUP(data!$B3644,campaign!$A$2:$A$18,campaign!$B$2:$B$18)</f>
        <v>NonUSTravel</v>
      </c>
      <c r="G3644">
        <f>_xlfn.XLOOKUP($F3644,campaign!$B$2:$B$18,campaign!$D$2:$D$18)</f>
        <v>66</v>
      </c>
      <c r="H3644" t="str">
        <f>_xlfn.XLOOKUP($A3644,customer!$A$2:$A$978,customer!$B$2:$B$978)</f>
        <v>Michaela Whitman</v>
      </c>
    </row>
    <row r="3645" spans="1:8" x14ac:dyDescent="0.2">
      <c r="A3645" t="s">
        <v>3145</v>
      </c>
      <c r="B3645" t="s">
        <v>3929</v>
      </c>
      <c r="C3645" s="1">
        <v>44723</v>
      </c>
      <c r="D3645" s="1">
        <v>44822</v>
      </c>
      <c r="E3645">
        <f t="shared" si="56"/>
        <v>3</v>
      </c>
      <c r="F3645" t="str">
        <f>_xlfn.XLOOKUP(data!$B3645,campaign!$A$2:$A$18,campaign!$B$2:$B$18)</f>
        <v>NonUSTravel</v>
      </c>
      <c r="G3645">
        <f>_xlfn.XLOOKUP($F3645,campaign!$B$2:$B$18,campaign!$D$2:$D$18)</f>
        <v>66</v>
      </c>
      <c r="H3645" t="str">
        <f>_xlfn.XLOOKUP($A3645,customer!$A$2:$A$978,customer!$B$2:$B$978)</f>
        <v>Michaela Whitman</v>
      </c>
    </row>
    <row r="3646" spans="1:8" x14ac:dyDescent="0.2">
      <c r="A3646" t="s">
        <v>3145</v>
      </c>
      <c r="B3646" t="s">
        <v>3929</v>
      </c>
      <c r="C3646" s="1">
        <v>44723</v>
      </c>
      <c r="D3646" s="1">
        <v>44859</v>
      </c>
      <c r="E3646">
        <f t="shared" si="56"/>
        <v>4</v>
      </c>
      <c r="F3646" t="str">
        <f>_xlfn.XLOOKUP(data!$B3646,campaign!$A$2:$A$18,campaign!$B$2:$B$18)</f>
        <v>NonUSTravel</v>
      </c>
      <c r="G3646">
        <f>_xlfn.XLOOKUP($F3646,campaign!$B$2:$B$18,campaign!$D$2:$D$18)</f>
        <v>66</v>
      </c>
      <c r="H3646" t="str">
        <f>_xlfn.XLOOKUP($A3646,customer!$A$2:$A$978,customer!$B$2:$B$978)</f>
        <v>Michaela Whitman</v>
      </c>
    </row>
    <row r="3647" spans="1:8" x14ac:dyDescent="0.2">
      <c r="A3647" t="s">
        <v>3145</v>
      </c>
      <c r="B3647" t="s">
        <v>3929</v>
      </c>
      <c r="C3647" s="1">
        <v>44723</v>
      </c>
      <c r="D3647" s="1">
        <v>44891</v>
      </c>
      <c r="E3647">
        <f t="shared" si="56"/>
        <v>5</v>
      </c>
      <c r="F3647" t="str">
        <f>_xlfn.XLOOKUP(data!$B3647,campaign!$A$2:$A$18,campaign!$B$2:$B$18)</f>
        <v>NonUSTravel</v>
      </c>
      <c r="G3647">
        <f>_xlfn.XLOOKUP($F3647,campaign!$B$2:$B$18,campaign!$D$2:$D$18)</f>
        <v>66</v>
      </c>
      <c r="H3647" t="str">
        <f>_xlfn.XLOOKUP($A3647,customer!$A$2:$A$978,customer!$B$2:$B$978)</f>
        <v>Michaela Whitman</v>
      </c>
    </row>
    <row r="3648" spans="1:8" x14ac:dyDescent="0.2">
      <c r="A3648" t="s">
        <v>3145</v>
      </c>
      <c r="B3648" t="s">
        <v>3929</v>
      </c>
      <c r="C3648" s="1">
        <v>44723</v>
      </c>
      <c r="D3648" s="1">
        <v>44970</v>
      </c>
      <c r="E3648">
        <f t="shared" si="56"/>
        <v>8</v>
      </c>
      <c r="F3648" t="str">
        <f>_xlfn.XLOOKUP(data!$B3648,campaign!$A$2:$A$18,campaign!$B$2:$B$18)</f>
        <v>NonUSTravel</v>
      </c>
      <c r="G3648">
        <f>_xlfn.XLOOKUP($F3648,campaign!$B$2:$B$18,campaign!$D$2:$D$18)</f>
        <v>66</v>
      </c>
      <c r="H3648" t="str">
        <f>_xlfn.XLOOKUP($A3648,customer!$A$2:$A$978,customer!$B$2:$B$978)</f>
        <v>Michaela Whitman</v>
      </c>
    </row>
    <row r="3649" spans="1:8" x14ac:dyDescent="0.2">
      <c r="A3649" t="s">
        <v>3145</v>
      </c>
      <c r="B3649" t="s">
        <v>3929</v>
      </c>
      <c r="C3649" s="1">
        <v>44723</v>
      </c>
      <c r="D3649" s="1">
        <v>45000</v>
      </c>
      <c r="E3649">
        <f t="shared" si="56"/>
        <v>9</v>
      </c>
      <c r="F3649" t="str">
        <f>_xlfn.XLOOKUP(data!$B3649,campaign!$A$2:$A$18,campaign!$B$2:$B$18)</f>
        <v>NonUSTravel</v>
      </c>
      <c r="G3649">
        <f>_xlfn.XLOOKUP($F3649,campaign!$B$2:$B$18,campaign!$D$2:$D$18)</f>
        <v>66</v>
      </c>
      <c r="H3649" t="str">
        <f>_xlfn.XLOOKUP($A3649,customer!$A$2:$A$978,customer!$B$2:$B$978)</f>
        <v>Michaela Whitman</v>
      </c>
    </row>
    <row r="3650" spans="1:8" x14ac:dyDescent="0.2">
      <c r="A3650" t="s">
        <v>3145</v>
      </c>
      <c r="B3650" t="s">
        <v>3929</v>
      </c>
      <c r="C3650" s="1">
        <v>44723</v>
      </c>
      <c r="D3650" s="1">
        <v>45030</v>
      </c>
      <c r="E3650">
        <f t="shared" si="56"/>
        <v>10</v>
      </c>
      <c r="F3650" t="str">
        <f>_xlfn.XLOOKUP(data!$B3650,campaign!$A$2:$A$18,campaign!$B$2:$B$18)</f>
        <v>NonUSTravel</v>
      </c>
      <c r="G3650">
        <f>_xlfn.XLOOKUP($F3650,campaign!$B$2:$B$18,campaign!$D$2:$D$18)</f>
        <v>66</v>
      </c>
      <c r="H3650" t="str">
        <f>_xlfn.XLOOKUP($A3650,customer!$A$2:$A$978,customer!$B$2:$B$978)</f>
        <v>Michaela Whitman</v>
      </c>
    </row>
    <row r="3651" spans="1:8" x14ac:dyDescent="0.2">
      <c r="A3651" t="s">
        <v>3145</v>
      </c>
      <c r="B3651" t="s">
        <v>3929</v>
      </c>
      <c r="C3651" s="1">
        <v>44723</v>
      </c>
      <c r="D3651" s="1">
        <v>45061</v>
      </c>
      <c r="E3651">
        <f t="shared" ref="E3651:E3714" si="57">DATEDIF(C3651,D3651,"M")</f>
        <v>11</v>
      </c>
      <c r="F3651" t="str">
        <f>_xlfn.XLOOKUP(data!$B3651,campaign!$A$2:$A$18,campaign!$B$2:$B$18)</f>
        <v>NonUSTravel</v>
      </c>
      <c r="G3651">
        <f>_xlfn.XLOOKUP($F3651,campaign!$B$2:$B$18,campaign!$D$2:$D$18)</f>
        <v>66</v>
      </c>
      <c r="H3651" t="str">
        <f>_xlfn.XLOOKUP($A3651,customer!$A$2:$A$978,customer!$B$2:$B$978)</f>
        <v>Michaela Whitman</v>
      </c>
    </row>
    <row r="3652" spans="1:8" x14ac:dyDescent="0.2">
      <c r="A3652" t="s">
        <v>3145</v>
      </c>
      <c r="B3652" t="s">
        <v>3949</v>
      </c>
      <c r="C3652" s="1">
        <v>44817</v>
      </c>
      <c r="D3652" s="1">
        <v>44817</v>
      </c>
      <c r="E3652">
        <f t="shared" si="57"/>
        <v>0</v>
      </c>
      <c r="F3652" t="str">
        <f>_xlfn.XLOOKUP(data!$B3652,campaign!$A$2:$A$18,campaign!$B$2:$B$18)</f>
        <v>NewCellphoneUser</v>
      </c>
      <c r="G3652">
        <f>_xlfn.XLOOKUP($F3652,campaign!$B$2:$B$18,campaign!$D$2:$D$18)</f>
        <v>25</v>
      </c>
      <c r="H3652" t="str">
        <f>_xlfn.XLOOKUP($A3652,customer!$A$2:$A$978,customer!$B$2:$B$978)</f>
        <v>Michaela Whitman</v>
      </c>
    </row>
    <row r="3653" spans="1:8" x14ac:dyDescent="0.2">
      <c r="A3653" t="s">
        <v>3145</v>
      </c>
      <c r="B3653" t="s">
        <v>3949</v>
      </c>
      <c r="C3653" s="1">
        <v>44817</v>
      </c>
      <c r="D3653" s="1">
        <v>44853</v>
      </c>
      <c r="E3653">
        <f t="shared" si="57"/>
        <v>1</v>
      </c>
      <c r="F3653" t="str">
        <f>_xlfn.XLOOKUP(data!$B3653,campaign!$A$2:$A$18,campaign!$B$2:$B$18)</f>
        <v>NewCellphoneUser</v>
      </c>
      <c r="G3653">
        <f>_xlfn.XLOOKUP($F3653,campaign!$B$2:$B$18,campaign!$D$2:$D$18)</f>
        <v>25</v>
      </c>
      <c r="H3653" t="str">
        <f>_xlfn.XLOOKUP($A3653,customer!$A$2:$A$978,customer!$B$2:$B$978)</f>
        <v>Michaela Whitman</v>
      </c>
    </row>
    <row r="3654" spans="1:8" x14ac:dyDescent="0.2">
      <c r="A3654" t="s">
        <v>3145</v>
      </c>
      <c r="B3654" t="s">
        <v>3949</v>
      </c>
      <c r="C3654" s="1">
        <v>44817</v>
      </c>
      <c r="D3654" s="1">
        <v>44881</v>
      </c>
      <c r="E3654">
        <f t="shared" si="57"/>
        <v>2</v>
      </c>
      <c r="F3654" t="str">
        <f>_xlfn.XLOOKUP(data!$B3654,campaign!$A$2:$A$18,campaign!$B$2:$B$18)</f>
        <v>NewCellphoneUser</v>
      </c>
      <c r="G3654">
        <f>_xlfn.XLOOKUP($F3654,campaign!$B$2:$B$18,campaign!$D$2:$D$18)</f>
        <v>25</v>
      </c>
      <c r="H3654" t="str">
        <f>_xlfn.XLOOKUP($A3654,customer!$A$2:$A$978,customer!$B$2:$B$978)</f>
        <v>Michaela Whitman</v>
      </c>
    </row>
    <row r="3655" spans="1:8" x14ac:dyDescent="0.2">
      <c r="A3655" t="s">
        <v>3145</v>
      </c>
      <c r="B3655" t="s">
        <v>3949</v>
      </c>
      <c r="C3655" s="1">
        <v>44817</v>
      </c>
      <c r="D3655" s="1">
        <v>44919</v>
      </c>
      <c r="E3655">
        <f t="shared" si="57"/>
        <v>3</v>
      </c>
      <c r="F3655" t="str">
        <f>_xlfn.XLOOKUP(data!$B3655,campaign!$A$2:$A$18,campaign!$B$2:$B$18)</f>
        <v>NewCellphoneUser</v>
      </c>
      <c r="G3655">
        <f>_xlfn.XLOOKUP($F3655,campaign!$B$2:$B$18,campaign!$D$2:$D$18)</f>
        <v>25</v>
      </c>
      <c r="H3655" t="str">
        <f>_xlfn.XLOOKUP($A3655,customer!$A$2:$A$978,customer!$B$2:$B$978)</f>
        <v>Michaela Whitman</v>
      </c>
    </row>
    <row r="3656" spans="1:8" x14ac:dyDescent="0.2">
      <c r="A3656" t="s">
        <v>3145</v>
      </c>
      <c r="B3656" t="s">
        <v>3949</v>
      </c>
      <c r="C3656" s="1">
        <v>44817</v>
      </c>
      <c r="D3656" s="1">
        <v>44954</v>
      </c>
      <c r="E3656">
        <f t="shared" si="57"/>
        <v>4</v>
      </c>
      <c r="F3656" t="str">
        <f>_xlfn.XLOOKUP(data!$B3656,campaign!$A$2:$A$18,campaign!$B$2:$B$18)</f>
        <v>NewCellphoneUser</v>
      </c>
      <c r="G3656">
        <f>_xlfn.XLOOKUP($F3656,campaign!$B$2:$B$18,campaign!$D$2:$D$18)</f>
        <v>25</v>
      </c>
      <c r="H3656" t="str">
        <f>_xlfn.XLOOKUP($A3656,customer!$A$2:$A$978,customer!$B$2:$B$978)</f>
        <v>Michaela Whitman</v>
      </c>
    </row>
    <row r="3657" spans="1:8" x14ac:dyDescent="0.2">
      <c r="A3657" t="s">
        <v>3145</v>
      </c>
      <c r="B3657" t="s">
        <v>3949</v>
      </c>
      <c r="C3657" s="1">
        <v>44817</v>
      </c>
      <c r="D3657" s="1">
        <v>44984</v>
      </c>
      <c r="E3657">
        <f t="shared" si="57"/>
        <v>5</v>
      </c>
      <c r="F3657" t="str">
        <f>_xlfn.XLOOKUP(data!$B3657,campaign!$A$2:$A$18,campaign!$B$2:$B$18)</f>
        <v>NewCellphoneUser</v>
      </c>
      <c r="G3657">
        <f>_xlfn.XLOOKUP($F3657,campaign!$B$2:$B$18,campaign!$D$2:$D$18)</f>
        <v>25</v>
      </c>
      <c r="H3657" t="str">
        <f>_xlfn.XLOOKUP($A3657,customer!$A$2:$A$978,customer!$B$2:$B$978)</f>
        <v>Michaela Whitman</v>
      </c>
    </row>
    <row r="3658" spans="1:8" x14ac:dyDescent="0.2">
      <c r="A3658" t="s">
        <v>3145</v>
      </c>
      <c r="B3658" t="s">
        <v>3949</v>
      </c>
      <c r="C3658" s="1">
        <v>44817</v>
      </c>
      <c r="D3658" s="1">
        <v>45007</v>
      </c>
      <c r="E3658">
        <f t="shared" si="57"/>
        <v>6</v>
      </c>
      <c r="F3658" t="str">
        <f>_xlfn.XLOOKUP(data!$B3658,campaign!$A$2:$A$18,campaign!$B$2:$B$18)</f>
        <v>NewCellphoneUser</v>
      </c>
      <c r="G3658">
        <f>_xlfn.XLOOKUP($F3658,campaign!$B$2:$B$18,campaign!$D$2:$D$18)</f>
        <v>25</v>
      </c>
      <c r="H3658" t="str">
        <f>_xlfn.XLOOKUP($A3658,customer!$A$2:$A$978,customer!$B$2:$B$978)</f>
        <v>Michaela Whitman</v>
      </c>
    </row>
    <row r="3659" spans="1:8" x14ac:dyDescent="0.2">
      <c r="A3659" t="s">
        <v>3145</v>
      </c>
      <c r="B3659" t="s">
        <v>3949</v>
      </c>
      <c r="C3659" s="1">
        <v>44817</v>
      </c>
      <c r="D3659" s="1">
        <v>45042</v>
      </c>
      <c r="E3659">
        <f t="shared" si="57"/>
        <v>7</v>
      </c>
      <c r="F3659" t="str">
        <f>_xlfn.XLOOKUP(data!$B3659,campaign!$A$2:$A$18,campaign!$B$2:$B$18)</f>
        <v>NewCellphoneUser</v>
      </c>
      <c r="G3659">
        <f>_xlfn.XLOOKUP($F3659,campaign!$B$2:$B$18,campaign!$D$2:$D$18)</f>
        <v>25</v>
      </c>
      <c r="H3659" t="str">
        <f>_xlfn.XLOOKUP($A3659,customer!$A$2:$A$978,customer!$B$2:$B$978)</f>
        <v>Michaela Whitman</v>
      </c>
    </row>
    <row r="3660" spans="1:8" x14ac:dyDescent="0.2">
      <c r="A3660" t="s">
        <v>3145</v>
      </c>
      <c r="B3660" t="s">
        <v>3949</v>
      </c>
      <c r="C3660" s="1">
        <v>44817</v>
      </c>
      <c r="D3660" s="1">
        <v>45069</v>
      </c>
      <c r="E3660">
        <f t="shared" si="57"/>
        <v>8</v>
      </c>
      <c r="F3660" t="str">
        <f>_xlfn.XLOOKUP(data!$B3660,campaign!$A$2:$A$18,campaign!$B$2:$B$18)</f>
        <v>NewCellphoneUser</v>
      </c>
      <c r="G3660">
        <f>_xlfn.XLOOKUP($F3660,campaign!$B$2:$B$18,campaign!$D$2:$D$18)</f>
        <v>25</v>
      </c>
      <c r="H3660" t="str">
        <f>_xlfn.XLOOKUP($A3660,customer!$A$2:$A$978,customer!$B$2:$B$978)</f>
        <v>Michaela Whitman</v>
      </c>
    </row>
    <row r="3661" spans="1:8" x14ac:dyDescent="0.2">
      <c r="A3661" t="s">
        <v>3146</v>
      </c>
      <c r="B3661" t="s">
        <v>3928</v>
      </c>
      <c r="C3661" s="1">
        <v>44794</v>
      </c>
      <c r="D3661" s="1">
        <v>44794</v>
      </c>
      <c r="E3661">
        <f t="shared" si="57"/>
        <v>0</v>
      </c>
      <c r="F3661" t="str">
        <f>_xlfn.XLOOKUP(data!$B3661,campaign!$A$2:$A$18,campaign!$B$2:$B$18)</f>
        <v>OptOutMailings</v>
      </c>
      <c r="G3661">
        <f>_xlfn.XLOOKUP($F3661,campaign!$B$2:$B$18,campaign!$D$2:$D$18)</f>
        <v>75</v>
      </c>
      <c r="H3661" t="str">
        <f>_xlfn.XLOOKUP($A3661,customer!$A$2:$A$978,customer!$B$2:$B$978)</f>
        <v>Mead Golsthorp</v>
      </c>
    </row>
    <row r="3662" spans="1:8" x14ac:dyDescent="0.2">
      <c r="A3662" t="s">
        <v>3146</v>
      </c>
      <c r="B3662" t="s">
        <v>3928</v>
      </c>
      <c r="C3662" s="1">
        <v>44794</v>
      </c>
      <c r="D3662" s="1">
        <v>44827</v>
      </c>
      <c r="E3662">
        <f t="shared" si="57"/>
        <v>1</v>
      </c>
      <c r="F3662" t="str">
        <f>_xlfn.XLOOKUP(data!$B3662,campaign!$A$2:$A$18,campaign!$B$2:$B$18)</f>
        <v>OptOutMailings</v>
      </c>
      <c r="G3662">
        <f>_xlfn.XLOOKUP($F3662,campaign!$B$2:$B$18,campaign!$D$2:$D$18)</f>
        <v>75</v>
      </c>
      <c r="H3662" t="str">
        <f>_xlfn.XLOOKUP($A3662,customer!$A$2:$A$978,customer!$B$2:$B$978)</f>
        <v>Mead Golsthorp</v>
      </c>
    </row>
    <row r="3663" spans="1:8" x14ac:dyDescent="0.2">
      <c r="A3663" t="s">
        <v>3146</v>
      </c>
      <c r="B3663" t="s">
        <v>3928</v>
      </c>
      <c r="C3663" s="1">
        <v>44794</v>
      </c>
      <c r="D3663" s="1">
        <v>44860</v>
      </c>
      <c r="E3663">
        <f t="shared" si="57"/>
        <v>2</v>
      </c>
      <c r="F3663" t="str">
        <f>_xlfn.XLOOKUP(data!$B3663,campaign!$A$2:$A$18,campaign!$B$2:$B$18)</f>
        <v>OptOutMailings</v>
      </c>
      <c r="G3663">
        <f>_xlfn.XLOOKUP($F3663,campaign!$B$2:$B$18,campaign!$D$2:$D$18)</f>
        <v>75</v>
      </c>
      <c r="H3663" t="str">
        <f>_xlfn.XLOOKUP($A3663,customer!$A$2:$A$978,customer!$B$2:$B$978)</f>
        <v>Mead Golsthorp</v>
      </c>
    </row>
    <row r="3664" spans="1:8" x14ac:dyDescent="0.2">
      <c r="A3664" t="s">
        <v>3146</v>
      </c>
      <c r="B3664" t="s">
        <v>3928</v>
      </c>
      <c r="C3664" s="1">
        <v>44794</v>
      </c>
      <c r="D3664" s="1">
        <v>44897</v>
      </c>
      <c r="E3664">
        <f t="shared" si="57"/>
        <v>3</v>
      </c>
      <c r="F3664" t="str">
        <f>_xlfn.XLOOKUP(data!$B3664,campaign!$A$2:$A$18,campaign!$B$2:$B$18)</f>
        <v>OptOutMailings</v>
      </c>
      <c r="G3664">
        <f>_xlfn.XLOOKUP($F3664,campaign!$B$2:$B$18,campaign!$D$2:$D$18)</f>
        <v>75</v>
      </c>
      <c r="H3664" t="str">
        <f>_xlfn.XLOOKUP($A3664,customer!$A$2:$A$978,customer!$B$2:$B$978)</f>
        <v>Mead Golsthorp</v>
      </c>
    </row>
    <row r="3665" spans="1:8" x14ac:dyDescent="0.2">
      <c r="A3665" t="s">
        <v>3146</v>
      </c>
      <c r="B3665" t="s">
        <v>3928</v>
      </c>
      <c r="C3665" s="1">
        <v>44794</v>
      </c>
      <c r="D3665" s="1">
        <v>44951</v>
      </c>
      <c r="E3665">
        <f t="shared" si="57"/>
        <v>5</v>
      </c>
      <c r="F3665" t="str">
        <f>_xlfn.XLOOKUP(data!$B3665,campaign!$A$2:$A$18,campaign!$B$2:$B$18)</f>
        <v>OptOutMailings</v>
      </c>
      <c r="G3665">
        <f>_xlfn.XLOOKUP($F3665,campaign!$B$2:$B$18,campaign!$D$2:$D$18)</f>
        <v>75</v>
      </c>
      <c r="H3665" t="str">
        <f>_xlfn.XLOOKUP($A3665,customer!$A$2:$A$978,customer!$B$2:$B$978)</f>
        <v>Mead Golsthorp</v>
      </c>
    </row>
    <row r="3666" spans="1:8" x14ac:dyDescent="0.2">
      <c r="A3666" t="s">
        <v>3146</v>
      </c>
      <c r="B3666" t="s">
        <v>3928</v>
      </c>
      <c r="C3666" s="1">
        <v>44794</v>
      </c>
      <c r="D3666" s="1">
        <v>44958</v>
      </c>
      <c r="E3666">
        <f t="shared" si="57"/>
        <v>5</v>
      </c>
      <c r="F3666" t="str">
        <f>_xlfn.XLOOKUP(data!$B3666,campaign!$A$2:$A$18,campaign!$B$2:$B$18)</f>
        <v>OptOutMailings</v>
      </c>
      <c r="G3666">
        <f>_xlfn.XLOOKUP($F3666,campaign!$B$2:$B$18,campaign!$D$2:$D$18)</f>
        <v>75</v>
      </c>
      <c r="H3666" t="str">
        <f>_xlfn.XLOOKUP($A3666,customer!$A$2:$A$978,customer!$B$2:$B$978)</f>
        <v>Mead Golsthorp</v>
      </c>
    </row>
    <row r="3667" spans="1:8" x14ac:dyDescent="0.2">
      <c r="A3667" t="s">
        <v>3146</v>
      </c>
      <c r="B3667" t="s">
        <v>3928</v>
      </c>
      <c r="C3667" s="1">
        <v>44794</v>
      </c>
      <c r="D3667" s="1">
        <v>44991</v>
      </c>
      <c r="E3667">
        <f t="shared" si="57"/>
        <v>6</v>
      </c>
      <c r="F3667" t="str">
        <f>_xlfn.XLOOKUP(data!$B3667,campaign!$A$2:$A$18,campaign!$B$2:$B$18)</f>
        <v>OptOutMailings</v>
      </c>
      <c r="G3667">
        <f>_xlfn.XLOOKUP($F3667,campaign!$B$2:$B$18,campaign!$D$2:$D$18)</f>
        <v>75</v>
      </c>
      <c r="H3667" t="str">
        <f>_xlfn.XLOOKUP($A3667,customer!$A$2:$A$978,customer!$B$2:$B$978)</f>
        <v>Mead Golsthorp</v>
      </c>
    </row>
    <row r="3668" spans="1:8" x14ac:dyDescent="0.2">
      <c r="A3668" t="s">
        <v>3146</v>
      </c>
      <c r="B3668" t="s">
        <v>3928</v>
      </c>
      <c r="C3668" s="1">
        <v>44794</v>
      </c>
      <c r="D3668" s="1">
        <v>45038</v>
      </c>
      <c r="E3668">
        <f t="shared" si="57"/>
        <v>8</v>
      </c>
      <c r="F3668" t="str">
        <f>_xlfn.XLOOKUP(data!$B3668,campaign!$A$2:$A$18,campaign!$B$2:$B$18)</f>
        <v>OptOutMailings</v>
      </c>
      <c r="G3668">
        <f>_xlfn.XLOOKUP($F3668,campaign!$B$2:$B$18,campaign!$D$2:$D$18)</f>
        <v>75</v>
      </c>
      <c r="H3668" t="str">
        <f>_xlfn.XLOOKUP($A3668,customer!$A$2:$A$978,customer!$B$2:$B$978)</f>
        <v>Mead Golsthorp</v>
      </c>
    </row>
    <row r="3669" spans="1:8" x14ac:dyDescent="0.2">
      <c r="A3669" t="s">
        <v>3146</v>
      </c>
      <c r="B3669" t="s">
        <v>3922</v>
      </c>
      <c r="C3669" s="1">
        <v>44887</v>
      </c>
      <c r="D3669" s="1">
        <v>44887</v>
      </c>
      <c r="E3669">
        <f t="shared" si="57"/>
        <v>0</v>
      </c>
      <c r="F3669" t="str">
        <f>_xlfn.XLOOKUP(data!$B3669,campaign!$A$2:$A$18,campaign!$B$2:$B$18)</f>
        <v>HandsetWebCapable</v>
      </c>
      <c r="G3669">
        <f>_xlfn.XLOOKUP($F3669,campaign!$B$2:$B$18,campaign!$D$2:$D$18)</f>
        <v>62</v>
      </c>
      <c r="H3669" t="str">
        <f>_xlfn.XLOOKUP($A3669,customer!$A$2:$A$978,customer!$B$2:$B$978)</f>
        <v>Mead Golsthorp</v>
      </c>
    </row>
    <row r="3670" spans="1:8" x14ac:dyDescent="0.2">
      <c r="A3670" t="s">
        <v>3146</v>
      </c>
      <c r="B3670" t="s">
        <v>3922</v>
      </c>
      <c r="C3670" s="1">
        <v>44887</v>
      </c>
      <c r="D3670" s="1">
        <v>44917</v>
      </c>
      <c r="E3670">
        <f t="shared" si="57"/>
        <v>1</v>
      </c>
      <c r="F3670" t="str">
        <f>_xlfn.XLOOKUP(data!$B3670,campaign!$A$2:$A$18,campaign!$B$2:$B$18)</f>
        <v>HandsetWebCapable</v>
      </c>
      <c r="G3670">
        <f>_xlfn.XLOOKUP($F3670,campaign!$B$2:$B$18,campaign!$D$2:$D$18)</f>
        <v>62</v>
      </c>
      <c r="H3670" t="str">
        <f>_xlfn.XLOOKUP($A3670,customer!$A$2:$A$978,customer!$B$2:$B$978)</f>
        <v>Mead Golsthorp</v>
      </c>
    </row>
    <row r="3671" spans="1:8" x14ac:dyDescent="0.2">
      <c r="A3671" t="s">
        <v>3146</v>
      </c>
      <c r="B3671" t="s">
        <v>3922</v>
      </c>
      <c r="C3671" s="1">
        <v>44887</v>
      </c>
      <c r="D3671" s="1">
        <v>44948</v>
      </c>
      <c r="E3671">
        <f t="shared" si="57"/>
        <v>2</v>
      </c>
      <c r="F3671" t="str">
        <f>_xlfn.XLOOKUP(data!$B3671,campaign!$A$2:$A$18,campaign!$B$2:$B$18)</f>
        <v>HandsetWebCapable</v>
      </c>
      <c r="G3671">
        <f>_xlfn.XLOOKUP($F3671,campaign!$B$2:$B$18,campaign!$D$2:$D$18)</f>
        <v>62</v>
      </c>
      <c r="H3671" t="str">
        <f>_xlfn.XLOOKUP($A3671,customer!$A$2:$A$978,customer!$B$2:$B$978)</f>
        <v>Mead Golsthorp</v>
      </c>
    </row>
    <row r="3672" spans="1:8" x14ac:dyDescent="0.2">
      <c r="A3672" t="s">
        <v>3146</v>
      </c>
      <c r="B3672" t="s">
        <v>3922</v>
      </c>
      <c r="C3672" s="1">
        <v>44887</v>
      </c>
      <c r="D3672" s="1">
        <v>44961</v>
      </c>
      <c r="E3672">
        <f t="shared" si="57"/>
        <v>2</v>
      </c>
      <c r="F3672" t="str">
        <f>_xlfn.XLOOKUP(data!$B3672,campaign!$A$2:$A$18,campaign!$B$2:$B$18)</f>
        <v>HandsetWebCapable</v>
      </c>
      <c r="G3672">
        <f>_xlfn.XLOOKUP($F3672,campaign!$B$2:$B$18,campaign!$D$2:$D$18)</f>
        <v>62</v>
      </c>
      <c r="H3672" t="str">
        <f>_xlfn.XLOOKUP($A3672,customer!$A$2:$A$978,customer!$B$2:$B$978)</f>
        <v>Mead Golsthorp</v>
      </c>
    </row>
    <row r="3673" spans="1:8" x14ac:dyDescent="0.2">
      <c r="A3673" t="s">
        <v>3146</v>
      </c>
      <c r="B3673" t="s">
        <v>3922</v>
      </c>
      <c r="C3673" s="1">
        <v>44887</v>
      </c>
      <c r="D3673" s="1">
        <v>44986</v>
      </c>
      <c r="E3673">
        <f t="shared" si="57"/>
        <v>3</v>
      </c>
      <c r="F3673" t="str">
        <f>_xlfn.XLOOKUP(data!$B3673,campaign!$A$2:$A$18,campaign!$B$2:$B$18)</f>
        <v>HandsetWebCapable</v>
      </c>
      <c r="G3673">
        <f>_xlfn.XLOOKUP($F3673,campaign!$B$2:$B$18,campaign!$D$2:$D$18)</f>
        <v>62</v>
      </c>
      <c r="H3673" t="str">
        <f>_xlfn.XLOOKUP($A3673,customer!$A$2:$A$978,customer!$B$2:$B$978)</f>
        <v>Mead Golsthorp</v>
      </c>
    </row>
    <row r="3674" spans="1:8" x14ac:dyDescent="0.2">
      <c r="A3674" t="s">
        <v>3146</v>
      </c>
      <c r="B3674" t="s">
        <v>3922</v>
      </c>
      <c r="C3674" s="1">
        <v>44887</v>
      </c>
      <c r="D3674" s="1">
        <v>45044</v>
      </c>
      <c r="E3674">
        <f t="shared" si="57"/>
        <v>5</v>
      </c>
      <c r="F3674" t="str">
        <f>_xlfn.XLOOKUP(data!$B3674,campaign!$A$2:$A$18,campaign!$B$2:$B$18)</f>
        <v>HandsetWebCapable</v>
      </c>
      <c r="G3674">
        <f>_xlfn.XLOOKUP($F3674,campaign!$B$2:$B$18,campaign!$D$2:$D$18)</f>
        <v>62</v>
      </c>
      <c r="H3674" t="str">
        <f>_xlfn.XLOOKUP($A3674,customer!$A$2:$A$978,customer!$B$2:$B$978)</f>
        <v>Mead Golsthorp</v>
      </c>
    </row>
    <row r="3675" spans="1:8" x14ac:dyDescent="0.2">
      <c r="A3675" t="s">
        <v>3146</v>
      </c>
      <c r="B3675" t="s">
        <v>3922</v>
      </c>
      <c r="C3675" s="1">
        <v>44887</v>
      </c>
      <c r="D3675" s="1">
        <v>45052</v>
      </c>
      <c r="E3675">
        <f t="shared" si="57"/>
        <v>5</v>
      </c>
      <c r="F3675" t="str">
        <f>_xlfn.XLOOKUP(data!$B3675,campaign!$A$2:$A$18,campaign!$B$2:$B$18)</f>
        <v>HandsetWebCapable</v>
      </c>
      <c r="G3675">
        <f>_xlfn.XLOOKUP($F3675,campaign!$B$2:$B$18,campaign!$D$2:$D$18)</f>
        <v>62</v>
      </c>
      <c r="H3675" t="str">
        <f>_xlfn.XLOOKUP($A3675,customer!$A$2:$A$978,customer!$B$2:$B$978)</f>
        <v>Mead Golsthorp</v>
      </c>
    </row>
    <row r="3676" spans="1:8" x14ac:dyDescent="0.2">
      <c r="A3676" t="s">
        <v>3147</v>
      </c>
      <c r="B3676" t="s">
        <v>3921</v>
      </c>
      <c r="C3676" s="1">
        <v>44912</v>
      </c>
      <c r="D3676" s="1">
        <v>44912</v>
      </c>
      <c r="E3676">
        <f t="shared" si="57"/>
        <v>0</v>
      </c>
      <c r="F3676" t="str">
        <f>_xlfn.XLOOKUP(data!$B3676,campaign!$A$2:$A$18,campaign!$B$2:$B$18)</f>
        <v>HandsetRefurbished</v>
      </c>
      <c r="G3676">
        <f>_xlfn.XLOOKUP($F3676,campaign!$B$2:$B$18,campaign!$D$2:$D$18)</f>
        <v>26</v>
      </c>
      <c r="H3676" t="str">
        <f>_xlfn.XLOOKUP($A3676,customer!$A$2:$A$978,customer!$B$2:$B$978)</f>
        <v>Chiquita Riddiough</v>
      </c>
    </row>
    <row r="3677" spans="1:8" x14ac:dyDescent="0.2">
      <c r="A3677" t="s">
        <v>3147</v>
      </c>
      <c r="B3677" t="s">
        <v>3921</v>
      </c>
      <c r="C3677" s="1">
        <v>44912</v>
      </c>
      <c r="D3677" s="1">
        <v>44949</v>
      </c>
      <c r="E3677">
        <f t="shared" si="57"/>
        <v>1</v>
      </c>
      <c r="F3677" t="str">
        <f>_xlfn.XLOOKUP(data!$B3677,campaign!$A$2:$A$18,campaign!$B$2:$B$18)</f>
        <v>HandsetRefurbished</v>
      </c>
      <c r="G3677">
        <f>_xlfn.XLOOKUP($F3677,campaign!$B$2:$B$18,campaign!$D$2:$D$18)</f>
        <v>26</v>
      </c>
      <c r="H3677" t="str">
        <f>_xlfn.XLOOKUP($A3677,customer!$A$2:$A$978,customer!$B$2:$B$978)</f>
        <v>Chiquita Riddiough</v>
      </c>
    </row>
    <row r="3678" spans="1:8" x14ac:dyDescent="0.2">
      <c r="A3678" t="s">
        <v>3147</v>
      </c>
      <c r="B3678" t="s">
        <v>3921</v>
      </c>
      <c r="C3678" s="1">
        <v>44912</v>
      </c>
      <c r="D3678" s="1">
        <v>44975</v>
      </c>
      <c r="E3678">
        <f t="shared" si="57"/>
        <v>2</v>
      </c>
      <c r="F3678" t="str">
        <f>_xlfn.XLOOKUP(data!$B3678,campaign!$A$2:$A$18,campaign!$B$2:$B$18)</f>
        <v>HandsetRefurbished</v>
      </c>
      <c r="G3678">
        <f>_xlfn.XLOOKUP($F3678,campaign!$B$2:$B$18,campaign!$D$2:$D$18)</f>
        <v>26</v>
      </c>
      <c r="H3678" t="str">
        <f>_xlfn.XLOOKUP($A3678,customer!$A$2:$A$978,customer!$B$2:$B$978)</f>
        <v>Chiquita Riddiough</v>
      </c>
    </row>
    <row r="3679" spans="1:8" x14ac:dyDescent="0.2">
      <c r="A3679" t="s">
        <v>3147</v>
      </c>
      <c r="B3679" t="s">
        <v>3921</v>
      </c>
      <c r="C3679" s="1">
        <v>44912</v>
      </c>
      <c r="D3679" s="1">
        <v>45008</v>
      </c>
      <c r="E3679">
        <f t="shared" si="57"/>
        <v>3</v>
      </c>
      <c r="F3679" t="str">
        <f>_xlfn.XLOOKUP(data!$B3679,campaign!$A$2:$A$18,campaign!$B$2:$B$18)</f>
        <v>HandsetRefurbished</v>
      </c>
      <c r="G3679">
        <f>_xlfn.XLOOKUP($F3679,campaign!$B$2:$B$18,campaign!$D$2:$D$18)</f>
        <v>26</v>
      </c>
      <c r="H3679" t="str">
        <f>_xlfn.XLOOKUP($A3679,customer!$A$2:$A$978,customer!$B$2:$B$978)</f>
        <v>Chiquita Riddiough</v>
      </c>
    </row>
    <row r="3680" spans="1:8" x14ac:dyDescent="0.2">
      <c r="A3680" t="s">
        <v>3147</v>
      </c>
      <c r="B3680" t="s">
        <v>3921</v>
      </c>
      <c r="C3680" s="1">
        <v>44912</v>
      </c>
      <c r="D3680" s="1">
        <v>45042</v>
      </c>
      <c r="E3680">
        <f t="shared" si="57"/>
        <v>4</v>
      </c>
      <c r="F3680" t="str">
        <f>_xlfn.XLOOKUP(data!$B3680,campaign!$A$2:$A$18,campaign!$B$2:$B$18)</f>
        <v>HandsetRefurbished</v>
      </c>
      <c r="G3680">
        <f>_xlfn.XLOOKUP($F3680,campaign!$B$2:$B$18,campaign!$D$2:$D$18)</f>
        <v>26</v>
      </c>
      <c r="H3680" t="str">
        <f>_xlfn.XLOOKUP($A3680,customer!$A$2:$A$978,customer!$B$2:$B$978)</f>
        <v>Chiquita Riddiough</v>
      </c>
    </row>
    <row r="3681" spans="1:8" x14ac:dyDescent="0.2">
      <c r="A3681" t="s">
        <v>3147</v>
      </c>
      <c r="B3681" t="s">
        <v>3921</v>
      </c>
      <c r="C3681" s="1">
        <v>44912</v>
      </c>
      <c r="D3681" s="1">
        <v>45065</v>
      </c>
      <c r="E3681">
        <f t="shared" si="57"/>
        <v>5</v>
      </c>
      <c r="F3681" t="str">
        <f>_xlfn.XLOOKUP(data!$B3681,campaign!$A$2:$A$18,campaign!$B$2:$B$18)</f>
        <v>HandsetRefurbished</v>
      </c>
      <c r="G3681">
        <f>_xlfn.XLOOKUP($F3681,campaign!$B$2:$B$18,campaign!$D$2:$D$18)</f>
        <v>26</v>
      </c>
      <c r="H3681" t="str">
        <f>_xlfn.XLOOKUP($A3681,customer!$A$2:$A$978,customer!$B$2:$B$978)</f>
        <v>Chiquita Riddiough</v>
      </c>
    </row>
    <row r="3682" spans="1:8" x14ac:dyDescent="0.2">
      <c r="A3682" t="s">
        <v>3147</v>
      </c>
      <c r="B3682" t="s">
        <v>3920</v>
      </c>
      <c r="C3682" s="1">
        <v>45041</v>
      </c>
      <c r="D3682" s="1">
        <v>45041</v>
      </c>
      <c r="E3682">
        <f t="shared" si="57"/>
        <v>0</v>
      </c>
      <c r="F3682" t="str">
        <f>_xlfn.XLOOKUP(data!$B3682,campaign!$A$2:$A$18,campaign!$B$2:$B$18)</f>
        <v>ChildrenInHH</v>
      </c>
      <c r="G3682">
        <f>_xlfn.XLOOKUP($F3682,campaign!$B$2:$B$18,campaign!$D$2:$D$18)</f>
        <v>10</v>
      </c>
      <c r="H3682" t="str">
        <f>_xlfn.XLOOKUP($A3682,customer!$A$2:$A$978,customer!$B$2:$B$978)</f>
        <v>Chiquita Riddiough</v>
      </c>
    </row>
    <row r="3683" spans="1:8" x14ac:dyDescent="0.2">
      <c r="A3683" t="s">
        <v>3147</v>
      </c>
      <c r="B3683" t="s">
        <v>3920</v>
      </c>
      <c r="C3683" s="1">
        <v>45041</v>
      </c>
      <c r="D3683" s="1">
        <v>45077</v>
      </c>
      <c r="E3683">
        <f t="shared" si="57"/>
        <v>1</v>
      </c>
      <c r="F3683" t="str">
        <f>_xlfn.XLOOKUP(data!$B3683,campaign!$A$2:$A$18,campaign!$B$2:$B$18)</f>
        <v>ChildrenInHH</v>
      </c>
      <c r="G3683">
        <f>_xlfn.XLOOKUP($F3683,campaign!$B$2:$B$18,campaign!$D$2:$D$18)</f>
        <v>10</v>
      </c>
      <c r="H3683" t="str">
        <f>_xlfn.XLOOKUP($A3683,customer!$A$2:$A$978,customer!$B$2:$B$978)</f>
        <v>Chiquita Riddiough</v>
      </c>
    </row>
    <row r="3684" spans="1:8" x14ac:dyDescent="0.2">
      <c r="A3684" t="s">
        <v>3147</v>
      </c>
      <c r="B3684" t="s">
        <v>3920</v>
      </c>
      <c r="C3684" s="1">
        <v>45041</v>
      </c>
      <c r="D3684" s="1">
        <v>45080</v>
      </c>
      <c r="E3684">
        <f t="shared" si="57"/>
        <v>1</v>
      </c>
      <c r="F3684" t="str">
        <f>_xlfn.XLOOKUP(data!$B3684,campaign!$A$2:$A$18,campaign!$B$2:$B$18)</f>
        <v>ChildrenInHH</v>
      </c>
      <c r="G3684">
        <f>_xlfn.XLOOKUP($F3684,campaign!$B$2:$B$18,campaign!$D$2:$D$18)</f>
        <v>10</v>
      </c>
      <c r="H3684" t="str">
        <f>_xlfn.XLOOKUP($A3684,customer!$A$2:$A$978,customer!$B$2:$B$978)</f>
        <v>Chiquita Riddiough</v>
      </c>
    </row>
    <row r="3685" spans="1:8" x14ac:dyDescent="0.2">
      <c r="A3685" t="s">
        <v>3148</v>
      </c>
      <c r="B3685" t="s">
        <v>3951</v>
      </c>
      <c r="C3685" s="1">
        <v>44562</v>
      </c>
      <c r="D3685" s="1">
        <v>44562</v>
      </c>
      <c r="E3685">
        <f t="shared" si="57"/>
        <v>0</v>
      </c>
      <c r="F3685" t="str">
        <f>_xlfn.XLOOKUP(data!$B3685,campaign!$A$2:$A$18,campaign!$B$2:$B$18)</f>
        <v>OwnsMotorcycle</v>
      </c>
      <c r="G3685">
        <f>_xlfn.XLOOKUP($F3685,campaign!$B$2:$B$18,campaign!$D$2:$D$18)</f>
        <v>14</v>
      </c>
      <c r="H3685" t="str">
        <f>_xlfn.XLOOKUP($A3685,customer!$A$2:$A$978,customer!$B$2:$B$978)</f>
        <v>Dalston Barfield</v>
      </c>
    </row>
    <row r="3686" spans="1:8" x14ac:dyDescent="0.2">
      <c r="A3686" t="s">
        <v>3148</v>
      </c>
      <c r="B3686" t="s">
        <v>3951</v>
      </c>
      <c r="C3686" s="1">
        <v>44562</v>
      </c>
      <c r="D3686" s="1">
        <v>44623</v>
      </c>
      <c r="E3686">
        <f t="shared" si="57"/>
        <v>2</v>
      </c>
      <c r="F3686" t="str">
        <f>_xlfn.XLOOKUP(data!$B3686,campaign!$A$2:$A$18,campaign!$B$2:$B$18)</f>
        <v>OwnsMotorcycle</v>
      </c>
      <c r="G3686">
        <f>_xlfn.XLOOKUP($F3686,campaign!$B$2:$B$18,campaign!$D$2:$D$18)</f>
        <v>14</v>
      </c>
      <c r="H3686" t="str">
        <f>_xlfn.XLOOKUP($A3686,customer!$A$2:$A$978,customer!$B$2:$B$978)</f>
        <v>Dalston Barfield</v>
      </c>
    </row>
    <row r="3687" spans="1:8" x14ac:dyDescent="0.2">
      <c r="A3687" t="s">
        <v>3148</v>
      </c>
      <c r="B3687" t="s">
        <v>3951</v>
      </c>
      <c r="C3687" s="1">
        <v>44562</v>
      </c>
      <c r="D3687" s="1">
        <v>44660</v>
      </c>
      <c r="E3687">
        <f t="shared" si="57"/>
        <v>3</v>
      </c>
      <c r="F3687" t="str">
        <f>_xlfn.XLOOKUP(data!$B3687,campaign!$A$2:$A$18,campaign!$B$2:$B$18)</f>
        <v>OwnsMotorcycle</v>
      </c>
      <c r="G3687">
        <f>_xlfn.XLOOKUP($F3687,campaign!$B$2:$B$18,campaign!$D$2:$D$18)</f>
        <v>14</v>
      </c>
      <c r="H3687" t="str">
        <f>_xlfn.XLOOKUP($A3687,customer!$A$2:$A$978,customer!$B$2:$B$978)</f>
        <v>Dalston Barfield</v>
      </c>
    </row>
    <row r="3688" spans="1:8" x14ac:dyDescent="0.2">
      <c r="A3688" t="s">
        <v>3148</v>
      </c>
      <c r="B3688" t="s">
        <v>3951</v>
      </c>
      <c r="C3688" s="1">
        <v>44562</v>
      </c>
      <c r="D3688" s="1">
        <v>44685</v>
      </c>
      <c r="E3688">
        <f t="shared" si="57"/>
        <v>4</v>
      </c>
      <c r="F3688" t="str">
        <f>_xlfn.XLOOKUP(data!$B3688,campaign!$A$2:$A$18,campaign!$B$2:$B$18)</f>
        <v>OwnsMotorcycle</v>
      </c>
      <c r="G3688">
        <f>_xlfn.XLOOKUP($F3688,campaign!$B$2:$B$18,campaign!$D$2:$D$18)</f>
        <v>14</v>
      </c>
      <c r="H3688" t="str">
        <f>_xlfn.XLOOKUP($A3688,customer!$A$2:$A$978,customer!$B$2:$B$978)</f>
        <v>Dalston Barfield</v>
      </c>
    </row>
    <row r="3689" spans="1:8" x14ac:dyDescent="0.2">
      <c r="A3689" t="s">
        <v>3148</v>
      </c>
      <c r="B3689" t="s">
        <v>3951</v>
      </c>
      <c r="C3689" s="1">
        <v>44562</v>
      </c>
      <c r="D3689" s="1">
        <v>44715</v>
      </c>
      <c r="E3689">
        <f t="shared" si="57"/>
        <v>5</v>
      </c>
      <c r="F3689" t="str">
        <f>_xlfn.XLOOKUP(data!$B3689,campaign!$A$2:$A$18,campaign!$B$2:$B$18)</f>
        <v>OwnsMotorcycle</v>
      </c>
      <c r="G3689">
        <f>_xlfn.XLOOKUP($F3689,campaign!$B$2:$B$18,campaign!$D$2:$D$18)</f>
        <v>14</v>
      </c>
      <c r="H3689" t="str">
        <f>_xlfn.XLOOKUP($A3689,customer!$A$2:$A$978,customer!$B$2:$B$978)</f>
        <v>Dalston Barfield</v>
      </c>
    </row>
    <row r="3690" spans="1:8" x14ac:dyDescent="0.2">
      <c r="A3690" t="s">
        <v>3148</v>
      </c>
      <c r="B3690" t="s">
        <v>3951</v>
      </c>
      <c r="C3690" s="1">
        <v>44562</v>
      </c>
      <c r="D3690" s="1">
        <v>44758</v>
      </c>
      <c r="E3690">
        <f t="shared" si="57"/>
        <v>6</v>
      </c>
      <c r="F3690" t="str">
        <f>_xlfn.XLOOKUP(data!$B3690,campaign!$A$2:$A$18,campaign!$B$2:$B$18)</f>
        <v>OwnsMotorcycle</v>
      </c>
      <c r="G3690">
        <f>_xlfn.XLOOKUP($F3690,campaign!$B$2:$B$18,campaign!$D$2:$D$18)</f>
        <v>14</v>
      </c>
      <c r="H3690" t="str">
        <f>_xlfn.XLOOKUP($A3690,customer!$A$2:$A$978,customer!$B$2:$B$978)</f>
        <v>Dalston Barfield</v>
      </c>
    </row>
    <row r="3691" spans="1:8" x14ac:dyDescent="0.2">
      <c r="A3691" t="s">
        <v>3148</v>
      </c>
      <c r="B3691" t="s">
        <v>3951</v>
      </c>
      <c r="C3691" s="1">
        <v>44562</v>
      </c>
      <c r="D3691" s="1">
        <v>44777</v>
      </c>
      <c r="E3691">
        <f t="shared" si="57"/>
        <v>7</v>
      </c>
      <c r="F3691" t="str">
        <f>_xlfn.XLOOKUP(data!$B3691,campaign!$A$2:$A$18,campaign!$B$2:$B$18)</f>
        <v>OwnsMotorcycle</v>
      </c>
      <c r="G3691">
        <f>_xlfn.XLOOKUP($F3691,campaign!$B$2:$B$18,campaign!$D$2:$D$18)</f>
        <v>14</v>
      </c>
      <c r="H3691" t="str">
        <f>_xlfn.XLOOKUP($A3691,customer!$A$2:$A$978,customer!$B$2:$B$978)</f>
        <v>Dalston Barfield</v>
      </c>
    </row>
    <row r="3692" spans="1:8" x14ac:dyDescent="0.2">
      <c r="A3692" t="s">
        <v>3148</v>
      </c>
      <c r="B3692" t="s">
        <v>3951</v>
      </c>
      <c r="C3692" s="1">
        <v>44562</v>
      </c>
      <c r="D3692" s="1">
        <v>44820</v>
      </c>
      <c r="E3692">
        <f t="shared" si="57"/>
        <v>8</v>
      </c>
      <c r="F3692" t="str">
        <f>_xlfn.XLOOKUP(data!$B3692,campaign!$A$2:$A$18,campaign!$B$2:$B$18)</f>
        <v>OwnsMotorcycle</v>
      </c>
      <c r="G3692">
        <f>_xlfn.XLOOKUP($F3692,campaign!$B$2:$B$18,campaign!$D$2:$D$18)</f>
        <v>14</v>
      </c>
      <c r="H3692" t="str">
        <f>_xlfn.XLOOKUP($A3692,customer!$A$2:$A$978,customer!$B$2:$B$978)</f>
        <v>Dalston Barfield</v>
      </c>
    </row>
    <row r="3693" spans="1:8" x14ac:dyDescent="0.2">
      <c r="A3693" t="s">
        <v>3148</v>
      </c>
      <c r="B3693" t="s">
        <v>3951</v>
      </c>
      <c r="C3693" s="1">
        <v>44562</v>
      </c>
      <c r="D3693" s="1">
        <v>44843</v>
      </c>
      <c r="E3693">
        <f t="shared" si="57"/>
        <v>9</v>
      </c>
      <c r="F3693" t="str">
        <f>_xlfn.XLOOKUP(data!$B3693,campaign!$A$2:$A$18,campaign!$B$2:$B$18)</f>
        <v>OwnsMotorcycle</v>
      </c>
      <c r="G3693">
        <f>_xlfn.XLOOKUP($F3693,campaign!$B$2:$B$18,campaign!$D$2:$D$18)</f>
        <v>14</v>
      </c>
      <c r="H3693" t="str">
        <f>_xlfn.XLOOKUP($A3693,customer!$A$2:$A$978,customer!$B$2:$B$978)</f>
        <v>Dalston Barfield</v>
      </c>
    </row>
    <row r="3694" spans="1:8" x14ac:dyDescent="0.2">
      <c r="A3694" t="s">
        <v>3148</v>
      </c>
      <c r="B3694" t="s">
        <v>3951</v>
      </c>
      <c r="C3694" s="1">
        <v>44562</v>
      </c>
      <c r="D3694" s="1">
        <v>44872</v>
      </c>
      <c r="E3694">
        <f t="shared" si="57"/>
        <v>10</v>
      </c>
      <c r="F3694" t="str">
        <f>_xlfn.XLOOKUP(data!$B3694,campaign!$A$2:$A$18,campaign!$B$2:$B$18)</f>
        <v>OwnsMotorcycle</v>
      </c>
      <c r="G3694">
        <f>_xlfn.XLOOKUP($F3694,campaign!$B$2:$B$18,campaign!$D$2:$D$18)</f>
        <v>14</v>
      </c>
      <c r="H3694" t="str">
        <f>_xlfn.XLOOKUP($A3694,customer!$A$2:$A$978,customer!$B$2:$B$978)</f>
        <v>Dalston Barfield</v>
      </c>
    </row>
    <row r="3695" spans="1:8" x14ac:dyDescent="0.2">
      <c r="A3695" t="s">
        <v>3148</v>
      </c>
      <c r="B3695" t="s">
        <v>3951</v>
      </c>
      <c r="C3695" s="1">
        <v>44562</v>
      </c>
      <c r="D3695" s="1">
        <v>44929</v>
      </c>
      <c r="E3695">
        <f t="shared" si="57"/>
        <v>12</v>
      </c>
      <c r="F3695" t="str">
        <f>_xlfn.XLOOKUP(data!$B3695,campaign!$A$2:$A$18,campaign!$B$2:$B$18)</f>
        <v>OwnsMotorcycle</v>
      </c>
      <c r="G3695">
        <f>_xlfn.XLOOKUP($F3695,campaign!$B$2:$B$18,campaign!$D$2:$D$18)</f>
        <v>14</v>
      </c>
      <c r="H3695" t="str">
        <f>_xlfn.XLOOKUP($A3695,customer!$A$2:$A$978,customer!$B$2:$B$978)</f>
        <v>Dalston Barfield</v>
      </c>
    </row>
    <row r="3696" spans="1:8" x14ac:dyDescent="0.2">
      <c r="A3696" t="s">
        <v>3148</v>
      </c>
      <c r="B3696" t="s">
        <v>3951</v>
      </c>
      <c r="C3696" s="1">
        <v>44562</v>
      </c>
      <c r="D3696" s="1">
        <v>44967</v>
      </c>
      <c r="E3696">
        <f t="shared" si="57"/>
        <v>13</v>
      </c>
      <c r="F3696" t="str">
        <f>_xlfn.XLOOKUP(data!$B3696,campaign!$A$2:$A$18,campaign!$B$2:$B$18)</f>
        <v>OwnsMotorcycle</v>
      </c>
      <c r="G3696">
        <f>_xlfn.XLOOKUP($F3696,campaign!$B$2:$B$18,campaign!$D$2:$D$18)</f>
        <v>14</v>
      </c>
      <c r="H3696" t="str">
        <f>_xlfn.XLOOKUP($A3696,customer!$A$2:$A$978,customer!$B$2:$B$978)</f>
        <v>Dalston Barfield</v>
      </c>
    </row>
    <row r="3697" spans="1:8" x14ac:dyDescent="0.2">
      <c r="A3697" t="s">
        <v>3148</v>
      </c>
      <c r="B3697" t="s">
        <v>3951</v>
      </c>
      <c r="C3697" s="1">
        <v>44562</v>
      </c>
      <c r="D3697" s="1">
        <v>44992</v>
      </c>
      <c r="E3697">
        <f t="shared" si="57"/>
        <v>14</v>
      </c>
      <c r="F3697" t="str">
        <f>_xlfn.XLOOKUP(data!$B3697,campaign!$A$2:$A$18,campaign!$B$2:$B$18)</f>
        <v>OwnsMotorcycle</v>
      </c>
      <c r="G3697">
        <f>_xlfn.XLOOKUP($F3697,campaign!$B$2:$B$18,campaign!$D$2:$D$18)</f>
        <v>14</v>
      </c>
      <c r="H3697" t="str">
        <f>_xlfn.XLOOKUP($A3697,customer!$A$2:$A$978,customer!$B$2:$B$978)</f>
        <v>Dalston Barfield</v>
      </c>
    </row>
    <row r="3698" spans="1:8" x14ac:dyDescent="0.2">
      <c r="A3698" t="s">
        <v>3148</v>
      </c>
      <c r="B3698" t="s">
        <v>3951</v>
      </c>
      <c r="C3698" s="1">
        <v>44562</v>
      </c>
      <c r="D3698" s="1">
        <v>45028</v>
      </c>
      <c r="E3698">
        <f t="shared" si="57"/>
        <v>15</v>
      </c>
      <c r="F3698" t="str">
        <f>_xlfn.XLOOKUP(data!$B3698,campaign!$A$2:$A$18,campaign!$B$2:$B$18)</f>
        <v>OwnsMotorcycle</v>
      </c>
      <c r="G3698">
        <f>_xlfn.XLOOKUP($F3698,campaign!$B$2:$B$18,campaign!$D$2:$D$18)</f>
        <v>14</v>
      </c>
      <c r="H3698" t="str">
        <f>_xlfn.XLOOKUP($A3698,customer!$A$2:$A$978,customer!$B$2:$B$978)</f>
        <v>Dalston Barfield</v>
      </c>
    </row>
    <row r="3699" spans="1:8" x14ac:dyDescent="0.2">
      <c r="A3699" t="s">
        <v>3148</v>
      </c>
      <c r="B3699" t="s">
        <v>3951</v>
      </c>
      <c r="C3699" s="1">
        <v>44562</v>
      </c>
      <c r="D3699" s="1">
        <v>45052</v>
      </c>
      <c r="E3699">
        <f t="shared" si="57"/>
        <v>16</v>
      </c>
      <c r="F3699" t="str">
        <f>_xlfn.XLOOKUP(data!$B3699,campaign!$A$2:$A$18,campaign!$B$2:$B$18)</f>
        <v>OwnsMotorcycle</v>
      </c>
      <c r="G3699">
        <f>_xlfn.XLOOKUP($F3699,campaign!$B$2:$B$18,campaign!$D$2:$D$18)</f>
        <v>14</v>
      </c>
      <c r="H3699" t="str">
        <f>_xlfn.XLOOKUP($A3699,customer!$A$2:$A$978,customer!$B$2:$B$978)</f>
        <v>Dalston Barfield</v>
      </c>
    </row>
    <row r="3700" spans="1:8" x14ac:dyDescent="0.2">
      <c r="A3700" t="s">
        <v>3148</v>
      </c>
      <c r="B3700" t="s">
        <v>3925</v>
      </c>
      <c r="C3700" s="1">
        <v>44657</v>
      </c>
      <c r="D3700" s="1">
        <v>44657</v>
      </c>
      <c r="E3700">
        <f t="shared" si="57"/>
        <v>0</v>
      </c>
      <c r="F3700" t="str">
        <f>_xlfn.XLOOKUP(data!$B3700,campaign!$A$2:$A$18,campaign!$B$2:$B$18)</f>
        <v>Homeownership</v>
      </c>
      <c r="G3700">
        <f>_xlfn.XLOOKUP($F3700,campaign!$B$2:$B$18,campaign!$D$2:$D$18)</f>
        <v>13</v>
      </c>
      <c r="H3700" t="str">
        <f>_xlfn.XLOOKUP($A3700,customer!$A$2:$A$978,customer!$B$2:$B$978)</f>
        <v>Dalston Barfield</v>
      </c>
    </row>
    <row r="3701" spans="1:8" x14ac:dyDescent="0.2">
      <c r="A3701" t="s">
        <v>3148</v>
      </c>
      <c r="B3701" t="s">
        <v>3925</v>
      </c>
      <c r="C3701" s="1">
        <v>44657</v>
      </c>
      <c r="D3701" s="1">
        <v>44687</v>
      </c>
      <c r="E3701">
        <f t="shared" si="57"/>
        <v>1</v>
      </c>
      <c r="F3701" t="str">
        <f>_xlfn.XLOOKUP(data!$B3701,campaign!$A$2:$A$18,campaign!$B$2:$B$18)</f>
        <v>Homeownership</v>
      </c>
      <c r="G3701">
        <f>_xlfn.XLOOKUP($F3701,campaign!$B$2:$B$18,campaign!$D$2:$D$18)</f>
        <v>13</v>
      </c>
      <c r="H3701" t="str">
        <f>_xlfn.XLOOKUP($A3701,customer!$A$2:$A$978,customer!$B$2:$B$978)</f>
        <v>Dalston Barfield</v>
      </c>
    </row>
    <row r="3702" spans="1:8" x14ac:dyDescent="0.2">
      <c r="A3702" t="s">
        <v>3148</v>
      </c>
      <c r="B3702" t="s">
        <v>3925</v>
      </c>
      <c r="C3702" s="1">
        <v>44657</v>
      </c>
      <c r="D3702" s="1">
        <v>44756</v>
      </c>
      <c r="E3702">
        <f t="shared" si="57"/>
        <v>3</v>
      </c>
      <c r="F3702" t="str">
        <f>_xlfn.XLOOKUP(data!$B3702,campaign!$A$2:$A$18,campaign!$B$2:$B$18)</f>
        <v>Homeownership</v>
      </c>
      <c r="G3702">
        <f>_xlfn.XLOOKUP($F3702,campaign!$B$2:$B$18,campaign!$D$2:$D$18)</f>
        <v>13</v>
      </c>
      <c r="H3702" t="str">
        <f>_xlfn.XLOOKUP($A3702,customer!$A$2:$A$978,customer!$B$2:$B$978)</f>
        <v>Dalston Barfield</v>
      </c>
    </row>
    <row r="3703" spans="1:8" x14ac:dyDescent="0.2">
      <c r="A3703" t="s">
        <v>3148</v>
      </c>
      <c r="B3703" t="s">
        <v>3925</v>
      </c>
      <c r="C3703" s="1">
        <v>44657</v>
      </c>
      <c r="D3703" s="1">
        <v>44787</v>
      </c>
      <c r="E3703">
        <f t="shared" si="57"/>
        <v>4</v>
      </c>
      <c r="F3703" t="str">
        <f>_xlfn.XLOOKUP(data!$B3703,campaign!$A$2:$A$18,campaign!$B$2:$B$18)</f>
        <v>Homeownership</v>
      </c>
      <c r="G3703">
        <f>_xlfn.XLOOKUP($F3703,campaign!$B$2:$B$18,campaign!$D$2:$D$18)</f>
        <v>13</v>
      </c>
      <c r="H3703" t="str">
        <f>_xlfn.XLOOKUP($A3703,customer!$A$2:$A$978,customer!$B$2:$B$978)</f>
        <v>Dalston Barfield</v>
      </c>
    </row>
    <row r="3704" spans="1:8" x14ac:dyDescent="0.2">
      <c r="A3704" t="s">
        <v>3148</v>
      </c>
      <c r="B3704" t="s">
        <v>3925</v>
      </c>
      <c r="C3704" s="1">
        <v>44657</v>
      </c>
      <c r="D3704" s="1">
        <v>44821</v>
      </c>
      <c r="E3704">
        <f t="shared" si="57"/>
        <v>5</v>
      </c>
      <c r="F3704" t="str">
        <f>_xlfn.XLOOKUP(data!$B3704,campaign!$A$2:$A$18,campaign!$B$2:$B$18)</f>
        <v>Homeownership</v>
      </c>
      <c r="G3704">
        <f>_xlfn.XLOOKUP($F3704,campaign!$B$2:$B$18,campaign!$D$2:$D$18)</f>
        <v>13</v>
      </c>
      <c r="H3704" t="str">
        <f>_xlfn.XLOOKUP($A3704,customer!$A$2:$A$978,customer!$B$2:$B$978)</f>
        <v>Dalston Barfield</v>
      </c>
    </row>
    <row r="3705" spans="1:8" x14ac:dyDescent="0.2">
      <c r="A3705" t="s">
        <v>3148</v>
      </c>
      <c r="B3705" t="s">
        <v>3925</v>
      </c>
      <c r="C3705" s="1">
        <v>44657</v>
      </c>
      <c r="D3705" s="1">
        <v>44842</v>
      </c>
      <c r="E3705">
        <f t="shared" si="57"/>
        <v>6</v>
      </c>
      <c r="F3705" t="str">
        <f>_xlfn.XLOOKUP(data!$B3705,campaign!$A$2:$A$18,campaign!$B$2:$B$18)</f>
        <v>Homeownership</v>
      </c>
      <c r="G3705">
        <f>_xlfn.XLOOKUP($F3705,campaign!$B$2:$B$18,campaign!$D$2:$D$18)</f>
        <v>13</v>
      </c>
      <c r="H3705" t="str">
        <f>_xlfn.XLOOKUP($A3705,customer!$A$2:$A$978,customer!$B$2:$B$978)</f>
        <v>Dalston Barfield</v>
      </c>
    </row>
    <row r="3706" spans="1:8" x14ac:dyDescent="0.2">
      <c r="A3706" t="s">
        <v>3148</v>
      </c>
      <c r="B3706" t="s">
        <v>3925</v>
      </c>
      <c r="C3706" s="1">
        <v>44657</v>
      </c>
      <c r="D3706" s="1">
        <v>44885</v>
      </c>
      <c r="E3706">
        <f t="shared" si="57"/>
        <v>7</v>
      </c>
      <c r="F3706" t="str">
        <f>_xlfn.XLOOKUP(data!$B3706,campaign!$A$2:$A$18,campaign!$B$2:$B$18)</f>
        <v>Homeownership</v>
      </c>
      <c r="G3706">
        <f>_xlfn.XLOOKUP($F3706,campaign!$B$2:$B$18,campaign!$D$2:$D$18)</f>
        <v>13</v>
      </c>
      <c r="H3706" t="str">
        <f>_xlfn.XLOOKUP($A3706,customer!$A$2:$A$978,customer!$B$2:$B$978)</f>
        <v>Dalston Barfield</v>
      </c>
    </row>
    <row r="3707" spans="1:8" x14ac:dyDescent="0.2">
      <c r="A3707" t="s">
        <v>3148</v>
      </c>
      <c r="B3707" t="s">
        <v>3925</v>
      </c>
      <c r="C3707" s="1">
        <v>44657</v>
      </c>
      <c r="D3707" s="1">
        <v>44903</v>
      </c>
      <c r="E3707">
        <f t="shared" si="57"/>
        <v>8</v>
      </c>
      <c r="F3707" t="str">
        <f>_xlfn.XLOOKUP(data!$B3707,campaign!$A$2:$A$18,campaign!$B$2:$B$18)</f>
        <v>Homeownership</v>
      </c>
      <c r="G3707">
        <f>_xlfn.XLOOKUP($F3707,campaign!$B$2:$B$18,campaign!$D$2:$D$18)</f>
        <v>13</v>
      </c>
      <c r="H3707" t="str">
        <f>_xlfn.XLOOKUP($A3707,customer!$A$2:$A$978,customer!$B$2:$B$978)</f>
        <v>Dalston Barfield</v>
      </c>
    </row>
    <row r="3708" spans="1:8" x14ac:dyDescent="0.2">
      <c r="A3708" t="s">
        <v>3148</v>
      </c>
      <c r="B3708" t="s">
        <v>3925</v>
      </c>
      <c r="C3708" s="1">
        <v>44657</v>
      </c>
      <c r="D3708" s="1">
        <v>44934</v>
      </c>
      <c r="E3708">
        <f t="shared" si="57"/>
        <v>9</v>
      </c>
      <c r="F3708" t="str">
        <f>_xlfn.XLOOKUP(data!$B3708,campaign!$A$2:$A$18,campaign!$B$2:$B$18)</f>
        <v>Homeownership</v>
      </c>
      <c r="G3708">
        <f>_xlfn.XLOOKUP($F3708,campaign!$B$2:$B$18,campaign!$D$2:$D$18)</f>
        <v>13</v>
      </c>
      <c r="H3708" t="str">
        <f>_xlfn.XLOOKUP($A3708,customer!$A$2:$A$978,customer!$B$2:$B$978)</f>
        <v>Dalston Barfield</v>
      </c>
    </row>
    <row r="3709" spans="1:8" x14ac:dyDescent="0.2">
      <c r="A3709" t="s">
        <v>3148</v>
      </c>
      <c r="B3709" t="s">
        <v>3925</v>
      </c>
      <c r="C3709" s="1">
        <v>44657</v>
      </c>
      <c r="D3709" s="1">
        <v>44963</v>
      </c>
      <c r="E3709">
        <f t="shared" si="57"/>
        <v>10</v>
      </c>
      <c r="F3709" t="str">
        <f>_xlfn.XLOOKUP(data!$B3709,campaign!$A$2:$A$18,campaign!$B$2:$B$18)</f>
        <v>Homeownership</v>
      </c>
      <c r="G3709">
        <f>_xlfn.XLOOKUP($F3709,campaign!$B$2:$B$18,campaign!$D$2:$D$18)</f>
        <v>13</v>
      </c>
      <c r="H3709" t="str">
        <f>_xlfn.XLOOKUP($A3709,customer!$A$2:$A$978,customer!$B$2:$B$978)</f>
        <v>Dalston Barfield</v>
      </c>
    </row>
    <row r="3710" spans="1:8" x14ac:dyDescent="0.2">
      <c r="A3710" t="s">
        <v>3148</v>
      </c>
      <c r="B3710" t="s">
        <v>3925</v>
      </c>
      <c r="C3710" s="1">
        <v>44657</v>
      </c>
      <c r="D3710" s="1">
        <v>44997</v>
      </c>
      <c r="E3710">
        <f t="shared" si="57"/>
        <v>11</v>
      </c>
      <c r="F3710" t="str">
        <f>_xlfn.XLOOKUP(data!$B3710,campaign!$A$2:$A$18,campaign!$B$2:$B$18)</f>
        <v>Homeownership</v>
      </c>
      <c r="G3710">
        <f>_xlfn.XLOOKUP($F3710,campaign!$B$2:$B$18,campaign!$D$2:$D$18)</f>
        <v>13</v>
      </c>
      <c r="H3710" t="str">
        <f>_xlfn.XLOOKUP($A3710,customer!$A$2:$A$978,customer!$B$2:$B$978)</f>
        <v>Dalston Barfield</v>
      </c>
    </row>
    <row r="3711" spans="1:8" x14ac:dyDescent="0.2">
      <c r="A3711" t="s">
        <v>3148</v>
      </c>
      <c r="B3711" t="s">
        <v>3925</v>
      </c>
      <c r="C3711" s="1">
        <v>44657</v>
      </c>
      <c r="D3711" s="1">
        <v>45067</v>
      </c>
      <c r="E3711">
        <f t="shared" si="57"/>
        <v>13</v>
      </c>
      <c r="F3711" t="str">
        <f>_xlfn.XLOOKUP(data!$B3711,campaign!$A$2:$A$18,campaign!$B$2:$B$18)</f>
        <v>Homeownership</v>
      </c>
      <c r="G3711">
        <f>_xlfn.XLOOKUP($F3711,campaign!$B$2:$B$18,campaign!$D$2:$D$18)</f>
        <v>13</v>
      </c>
      <c r="H3711" t="str">
        <f>_xlfn.XLOOKUP($A3711,customer!$A$2:$A$978,customer!$B$2:$B$978)</f>
        <v>Dalston Barfield</v>
      </c>
    </row>
    <row r="3712" spans="1:8" x14ac:dyDescent="0.2">
      <c r="A3712" t="s">
        <v>3149</v>
      </c>
      <c r="B3712" t="s">
        <v>3923</v>
      </c>
      <c r="C3712" s="1">
        <v>44816</v>
      </c>
      <c r="D3712" s="1">
        <v>44816</v>
      </c>
      <c r="E3712">
        <f t="shared" si="57"/>
        <v>0</v>
      </c>
      <c r="F3712" t="str">
        <f>_xlfn.XLOOKUP(data!$B3712,campaign!$A$2:$A$18,campaign!$B$2:$B$18)</f>
        <v>TruckOwner</v>
      </c>
      <c r="G3712">
        <f>_xlfn.XLOOKUP($F3712,campaign!$B$2:$B$18,campaign!$D$2:$D$18)</f>
        <v>26</v>
      </c>
      <c r="H3712" t="str">
        <f>_xlfn.XLOOKUP($A3712,customer!$A$2:$A$978,customer!$B$2:$B$978)</f>
        <v>Anica Tuerena</v>
      </c>
    </row>
    <row r="3713" spans="1:8" x14ac:dyDescent="0.2">
      <c r="A3713" t="s">
        <v>3149</v>
      </c>
      <c r="B3713" t="s">
        <v>3923</v>
      </c>
      <c r="C3713" s="1">
        <v>44816</v>
      </c>
      <c r="D3713" s="1">
        <v>44848</v>
      </c>
      <c r="E3713">
        <f t="shared" si="57"/>
        <v>1</v>
      </c>
      <c r="F3713" t="str">
        <f>_xlfn.XLOOKUP(data!$B3713,campaign!$A$2:$A$18,campaign!$B$2:$B$18)</f>
        <v>TruckOwner</v>
      </c>
      <c r="G3713">
        <f>_xlfn.XLOOKUP($F3713,campaign!$B$2:$B$18,campaign!$D$2:$D$18)</f>
        <v>26</v>
      </c>
      <c r="H3713" t="str">
        <f>_xlfn.XLOOKUP($A3713,customer!$A$2:$A$978,customer!$B$2:$B$978)</f>
        <v>Anica Tuerena</v>
      </c>
    </row>
    <row r="3714" spans="1:8" x14ac:dyDescent="0.2">
      <c r="A3714" t="s">
        <v>3149</v>
      </c>
      <c r="B3714" t="s">
        <v>3923</v>
      </c>
      <c r="C3714" s="1">
        <v>44816</v>
      </c>
      <c r="D3714" s="1">
        <v>44878</v>
      </c>
      <c r="E3714">
        <f t="shared" si="57"/>
        <v>2</v>
      </c>
      <c r="F3714" t="str">
        <f>_xlfn.XLOOKUP(data!$B3714,campaign!$A$2:$A$18,campaign!$B$2:$B$18)</f>
        <v>TruckOwner</v>
      </c>
      <c r="G3714">
        <f>_xlfn.XLOOKUP($F3714,campaign!$B$2:$B$18,campaign!$D$2:$D$18)</f>
        <v>26</v>
      </c>
      <c r="H3714" t="str">
        <f>_xlfn.XLOOKUP($A3714,customer!$A$2:$A$978,customer!$B$2:$B$978)</f>
        <v>Anica Tuerena</v>
      </c>
    </row>
    <row r="3715" spans="1:8" x14ac:dyDescent="0.2">
      <c r="A3715" t="s">
        <v>3149</v>
      </c>
      <c r="B3715" t="s">
        <v>3923</v>
      </c>
      <c r="C3715" s="1">
        <v>44816</v>
      </c>
      <c r="D3715" s="1">
        <v>44922</v>
      </c>
      <c r="E3715">
        <f t="shared" ref="E3715:E3778" si="58">DATEDIF(C3715,D3715,"M")</f>
        <v>3</v>
      </c>
      <c r="F3715" t="str">
        <f>_xlfn.XLOOKUP(data!$B3715,campaign!$A$2:$A$18,campaign!$B$2:$B$18)</f>
        <v>TruckOwner</v>
      </c>
      <c r="G3715">
        <f>_xlfn.XLOOKUP($F3715,campaign!$B$2:$B$18,campaign!$D$2:$D$18)</f>
        <v>26</v>
      </c>
      <c r="H3715" t="str">
        <f>_xlfn.XLOOKUP($A3715,customer!$A$2:$A$978,customer!$B$2:$B$978)</f>
        <v>Anica Tuerena</v>
      </c>
    </row>
    <row r="3716" spans="1:8" x14ac:dyDescent="0.2">
      <c r="A3716" t="s">
        <v>3149</v>
      </c>
      <c r="B3716" t="s">
        <v>3923</v>
      </c>
      <c r="C3716" s="1">
        <v>44816</v>
      </c>
      <c r="D3716" s="1">
        <v>44947</v>
      </c>
      <c r="E3716">
        <f t="shared" si="58"/>
        <v>4</v>
      </c>
      <c r="F3716" t="str">
        <f>_xlfn.XLOOKUP(data!$B3716,campaign!$A$2:$A$18,campaign!$B$2:$B$18)</f>
        <v>TruckOwner</v>
      </c>
      <c r="G3716">
        <f>_xlfn.XLOOKUP($F3716,campaign!$B$2:$B$18,campaign!$D$2:$D$18)</f>
        <v>26</v>
      </c>
      <c r="H3716" t="str">
        <f>_xlfn.XLOOKUP($A3716,customer!$A$2:$A$978,customer!$B$2:$B$978)</f>
        <v>Anica Tuerena</v>
      </c>
    </row>
    <row r="3717" spans="1:8" x14ac:dyDescent="0.2">
      <c r="A3717" t="s">
        <v>3149</v>
      </c>
      <c r="B3717" t="s">
        <v>3923</v>
      </c>
      <c r="C3717" s="1">
        <v>44816</v>
      </c>
      <c r="D3717" s="1">
        <v>45003</v>
      </c>
      <c r="E3717">
        <f t="shared" si="58"/>
        <v>6</v>
      </c>
      <c r="F3717" t="str">
        <f>_xlfn.XLOOKUP(data!$B3717,campaign!$A$2:$A$18,campaign!$B$2:$B$18)</f>
        <v>TruckOwner</v>
      </c>
      <c r="G3717">
        <f>_xlfn.XLOOKUP($F3717,campaign!$B$2:$B$18,campaign!$D$2:$D$18)</f>
        <v>26</v>
      </c>
      <c r="H3717" t="str">
        <f>_xlfn.XLOOKUP($A3717,customer!$A$2:$A$978,customer!$B$2:$B$978)</f>
        <v>Anica Tuerena</v>
      </c>
    </row>
    <row r="3718" spans="1:8" x14ac:dyDescent="0.2">
      <c r="A3718" t="s">
        <v>3149</v>
      </c>
      <c r="B3718" t="s">
        <v>3923</v>
      </c>
      <c r="C3718" s="1">
        <v>44816</v>
      </c>
      <c r="D3718" s="1">
        <v>45038</v>
      </c>
      <c r="E3718">
        <f t="shared" si="58"/>
        <v>7</v>
      </c>
      <c r="F3718" t="str">
        <f>_xlfn.XLOOKUP(data!$B3718,campaign!$A$2:$A$18,campaign!$B$2:$B$18)</f>
        <v>TruckOwner</v>
      </c>
      <c r="G3718">
        <f>_xlfn.XLOOKUP($F3718,campaign!$B$2:$B$18,campaign!$D$2:$D$18)</f>
        <v>26</v>
      </c>
      <c r="H3718" t="str">
        <f>_xlfn.XLOOKUP($A3718,customer!$A$2:$A$978,customer!$B$2:$B$978)</f>
        <v>Anica Tuerena</v>
      </c>
    </row>
    <row r="3719" spans="1:8" x14ac:dyDescent="0.2">
      <c r="A3719" t="s">
        <v>3149</v>
      </c>
      <c r="B3719" t="s">
        <v>3923</v>
      </c>
      <c r="C3719" s="1">
        <v>44816</v>
      </c>
      <c r="D3719" s="1">
        <v>45065</v>
      </c>
      <c r="E3719">
        <f t="shared" si="58"/>
        <v>8</v>
      </c>
      <c r="F3719" t="str">
        <f>_xlfn.XLOOKUP(data!$B3719,campaign!$A$2:$A$18,campaign!$B$2:$B$18)</f>
        <v>TruckOwner</v>
      </c>
      <c r="G3719">
        <f>_xlfn.XLOOKUP($F3719,campaign!$B$2:$B$18,campaign!$D$2:$D$18)</f>
        <v>26</v>
      </c>
      <c r="H3719" t="str">
        <f>_xlfn.XLOOKUP($A3719,customer!$A$2:$A$978,customer!$B$2:$B$978)</f>
        <v>Anica Tuerena</v>
      </c>
    </row>
    <row r="3720" spans="1:8" x14ac:dyDescent="0.2">
      <c r="A3720" t="s">
        <v>3149</v>
      </c>
      <c r="B3720" t="s">
        <v>3921</v>
      </c>
      <c r="C3720" s="1">
        <v>44863</v>
      </c>
      <c r="D3720" s="1">
        <v>44863</v>
      </c>
      <c r="E3720">
        <f t="shared" si="58"/>
        <v>0</v>
      </c>
      <c r="F3720" t="str">
        <f>_xlfn.XLOOKUP(data!$B3720,campaign!$A$2:$A$18,campaign!$B$2:$B$18)</f>
        <v>HandsetRefurbished</v>
      </c>
      <c r="G3720">
        <f>_xlfn.XLOOKUP($F3720,campaign!$B$2:$B$18,campaign!$D$2:$D$18)</f>
        <v>26</v>
      </c>
      <c r="H3720" t="str">
        <f>_xlfn.XLOOKUP($A3720,customer!$A$2:$A$978,customer!$B$2:$B$978)</f>
        <v>Anica Tuerena</v>
      </c>
    </row>
    <row r="3721" spans="1:8" x14ac:dyDescent="0.2">
      <c r="A3721" t="s">
        <v>3149</v>
      </c>
      <c r="B3721" t="s">
        <v>3921</v>
      </c>
      <c r="C3721" s="1">
        <v>44863</v>
      </c>
      <c r="D3721" s="1">
        <v>44894</v>
      </c>
      <c r="E3721">
        <f t="shared" si="58"/>
        <v>1</v>
      </c>
      <c r="F3721" t="str">
        <f>_xlfn.XLOOKUP(data!$B3721,campaign!$A$2:$A$18,campaign!$B$2:$B$18)</f>
        <v>HandsetRefurbished</v>
      </c>
      <c r="G3721">
        <f>_xlfn.XLOOKUP($F3721,campaign!$B$2:$B$18,campaign!$D$2:$D$18)</f>
        <v>26</v>
      </c>
      <c r="H3721" t="str">
        <f>_xlfn.XLOOKUP($A3721,customer!$A$2:$A$978,customer!$B$2:$B$978)</f>
        <v>Anica Tuerena</v>
      </c>
    </row>
    <row r="3722" spans="1:8" x14ac:dyDescent="0.2">
      <c r="A3722" t="s">
        <v>3149</v>
      </c>
      <c r="B3722" t="s">
        <v>3921</v>
      </c>
      <c r="C3722" s="1">
        <v>44863</v>
      </c>
      <c r="D3722" s="1">
        <v>44902</v>
      </c>
      <c r="E3722">
        <f t="shared" si="58"/>
        <v>1</v>
      </c>
      <c r="F3722" t="str">
        <f>_xlfn.XLOOKUP(data!$B3722,campaign!$A$2:$A$18,campaign!$B$2:$B$18)</f>
        <v>HandsetRefurbished</v>
      </c>
      <c r="G3722">
        <f>_xlfn.XLOOKUP($F3722,campaign!$B$2:$B$18,campaign!$D$2:$D$18)</f>
        <v>26</v>
      </c>
      <c r="H3722" t="str">
        <f>_xlfn.XLOOKUP($A3722,customer!$A$2:$A$978,customer!$B$2:$B$978)</f>
        <v>Anica Tuerena</v>
      </c>
    </row>
    <row r="3723" spans="1:8" x14ac:dyDescent="0.2">
      <c r="A3723" t="s">
        <v>3149</v>
      </c>
      <c r="B3723" t="s">
        <v>3921</v>
      </c>
      <c r="C3723" s="1">
        <v>44863</v>
      </c>
      <c r="D3723" s="1">
        <v>44927</v>
      </c>
      <c r="E3723">
        <f t="shared" si="58"/>
        <v>2</v>
      </c>
      <c r="F3723" t="str">
        <f>_xlfn.XLOOKUP(data!$B3723,campaign!$A$2:$A$18,campaign!$B$2:$B$18)</f>
        <v>HandsetRefurbished</v>
      </c>
      <c r="G3723">
        <f>_xlfn.XLOOKUP($F3723,campaign!$B$2:$B$18,campaign!$D$2:$D$18)</f>
        <v>26</v>
      </c>
      <c r="H3723" t="str">
        <f>_xlfn.XLOOKUP($A3723,customer!$A$2:$A$978,customer!$B$2:$B$978)</f>
        <v>Anica Tuerena</v>
      </c>
    </row>
    <row r="3724" spans="1:8" x14ac:dyDescent="0.2">
      <c r="A3724" t="s">
        <v>3149</v>
      </c>
      <c r="B3724" t="s">
        <v>3921</v>
      </c>
      <c r="C3724" s="1">
        <v>44863</v>
      </c>
      <c r="D3724" s="1">
        <v>44969</v>
      </c>
      <c r="E3724">
        <f t="shared" si="58"/>
        <v>3</v>
      </c>
      <c r="F3724" t="str">
        <f>_xlfn.XLOOKUP(data!$B3724,campaign!$A$2:$A$18,campaign!$B$2:$B$18)</f>
        <v>HandsetRefurbished</v>
      </c>
      <c r="G3724">
        <f>_xlfn.XLOOKUP($F3724,campaign!$B$2:$B$18,campaign!$D$2:$D$18)</f>
        <v>26</v>
      </c>
      <c r="H3724" t="str">
        <f>_xlfn.XLOOKUP($A3724,customer!$A$2:$A$978,customer!$B$2:$B$978)</f>
        <v>Anica Tuerena</v>
      </c>
    </row>
    <row r="3725" spans="1:8" x14ac:dyDescent="0.2">
      <c r="A3725" t="s">
        <v>3149</v>
      </c>
      <c r="B3725" t="s">
        <v>3921</v>
      </c>
      <c r="C3725" s="1">
        <v>44863</v>
      </c>
      <c r="D3725" s="1">
        <v>44986</v>
      </c>
      <c r="E3725">
        <f t="shared" si="58"/>
        <v>4</v>
      </c>
      <c r="F3725" t="str">
        <f>_xlfn.XLOOKUP(data!$B3725,campaign!$A$2:$A$18,campaign!$B$2:$B$18)</f>
        <v>HandsetRefurbished</v>
      </c>
      <c r="G3725">
        <f>_xlfn.XLOOKUP($F3725,campaign!$B$2:$B$18,campaign!$D$2:$D$18)</f>
        <v>26</v>
      </c>
      <c r="H3725" t="str">
        <f>_xlfn.XLOOKUP($A3725,customer!$A$2:$A$978,customer!$B$2:$B$978)</f>
        <v>Anica Tuerena</v>
      </c>
    </row>
    <row r="3726" spans="1:8" x14ac:dyDescent="0.2">
      <c r="A3726" t="s">
        <v>3149</v>
      </c>
      <c r="B3726" t="s">
        <v>3921</v>
      </c>
      <c r="C3726" s="1">
        <v>44863</v>
      </c>
      <c r="D3726" s="1">
        <v>45029</v>
      </c>
      <c r="E3726">
        <f t="shared" si="58"/>
        <v>5</v>
      </c>
      <c r="F3726" t="str">
        <f>_xlfn.XLOOKUP(data!$B3726,campaign!$A$2:$A$18,campaign!$B$2:$B$18)</f>
        <v>HandsetRefurbished</v>
      </c>
      <c r="G3726">
        <f>_xlfn.XLOOKUP($F3726,campaign!$B$2:$B$18,campaign!$D$2:$D$18)</f>
        <v>26</v>
      </c>
      <c r="H3726" t="str">
        <f>_xlfn.XLOOKUP($A3726,customer!$A$2:$A$978,customer!$B$2:$B$978)</f>
        <v>Anica Tuerena</v>
      </c>
    </row>
    <row r="3727" spans="1:8" x14ac:dyDescent="0.2">
      <c r="A3727" t="s">
        <v>3149</v>
      </c>
      <c r="B3727" t="s">
        <v>3921</v>
      </c>
      <c r="C3727" s="1">
        <v>44863</v>
      </c>
      <c r="D3727" s="1">
        <v>45057</v>
      </c>
      <c r="E3727">
        <f t="shared" si="58"/>
        <v>6</v>
      </c>
      <c r="F3727" t="str">
        <f>_xlfn.XLOOKUP(data!$B3727,campaign!$A$2:$A$18,campaign!$B$2:$B$18)</f>
        <v>HandsetRefurbished</v>
      </c>
      <c r="G3727">
        <f>_xlfn.XLOOKUP($F3727,campaign!$B$2:$B$18,campaign!$D$2:$D$18)</f>
        <v>26</v>
      </c>
      <c r="H3727" t="str">
        <f>_xlfn.XLOOKUP($A3727,customer!$A$2:$A$978,customer!$B$2:$B$978)</f>
        <v>Anica Tuerena</v>
      </c>
    </row>
    <row r="3728" spans="1:8" x14ac:dyDescent="0.2">
      <c r="A3728" t="s">
        <v>3149</v>
      </c>
      <c r="B3728" t="s">
        <v>3921</v>
      </c>
      <c r="C3728" s="1">
        <v>44863</v>
      </c>
      <c r="D3728" s="1">
        <v>45084</v>
      </c>
      <c r="E3728">
        <f t="shared" si="58"/>
        <v>7</v>
      </c>
      <c r="F3728" t="str">
        <f>_xlfn.XLOOKUP(data!$B3728,campaign!$A$2:$A$18,campaign!$B$2:$B$18)</f>
        <v>HandsetRefurbished</v>
      </c>
      <c r="G3728">
        <f>_xlfn.XLOOKUP($F3728,campaign!$B$2:$B$18,campaign!$D$2:$D$18)</f>
        <v>26</v>
      </c>
      <c r="H3728" t="str">
        <f>_xlfn.XLOOKUP($A3728,customer!$A$2:$A$978,customer!$B$2:$B$978)</f>
        <v>Anica Tuerena</v>
      </c>
    </row>
    <row r="3729" spans="1:8" x14ac:dyDescent="0.2">
      <c r="A3729" t="s">
        <v>3150</v>
      </c>
      <c r="B3729" t="s">
        <v>3920</v>
      </c>
      <c r="C3729" s="1">
        <v>44889</v>
      </c>
      <c r="D3729" s="1">
        <v>44889</v>
      </c>
      <c r="E3729">
        <f t="shared" si="58"/>
        <v>0</v>
      </c>
      <c r="F3729" t="str">
        <f>_xlfn.XLOOKUP(data!$B3729,campaign!$A$2:$A$18,campaign!$B$2:$B$18)</f>
        <v>ChildrenInHH</v>
      </c>
      <c r="G3729">
        <f>_xlfn.XLOOKUP($F3729,campaign!$B$2:$B$18,campaign!$D$2:$D$18)</f>
        <v>10</v>
      </c>
      <c r="H3729" t="str">
        <f>_xlfn.XLOOKUP($A3729,customer!$A$2:$A$978,customer!$B$2:$B$978)</f>
        <v>Perri Galloway</v>
      </c>
    </row>
    <row r="3730" spans="1:8" x14ac:dyDescent="0.2">
      <c r="A3730" t="s">
        <v>3150</v>
      </c>
      <c r="B3730" t="s">
        <v>3920</v>
      </c>
      <c r="C3730" s="1">
        <v>44889</v>
      </c>
      <c r="D3730" s="1">
        <v>44923</v>
      </c>
      <c r="E3730">
        <f t="shared" si="58"/>
        <v>1</v>
      </c>
      <c r="F3730" t="str">
        <f>_xlfn.XLOOKUP(data!$B3730,campaign!$A$2:$A$18,campaign!$B$2:$B$18)</f>
        <v>ChildrenInHH</v>
      </c>
      <c r="G3730">
        <f>_xlfn.XLOOKUP($F3730,campaign!$B$2:$B$18,campaign!$D$2:$D$18)</f>
        <v>10</v>
      </c>
      <c r="H3730" t="str">
        <f>_xlfn.XLOOKUP($A3730,customer!$A$2:$A$978,customer!$B$2:$B$978)</f>
        <v>Perri Galloway</v>
      </c>
    </row>
    <row r="3731" spans="1:8" x14ac:dyDescent="0.2">
      <c r="A3731" t="s">
        <v>3150</v>
      </c>
      <c r="B3731" t="s">
        <v>3920</v>
      </c>
      <c r="C3731" s="1">
        <v>44889</v>
      </c>
      <c r="D3731" s="1">
        <v>44952</v>
      </c>
      <c r="E3731">
        <f t="shared" si="58"/>
        <v>2</v>
      </c>
      <c r="F3731" t="str">
        <f>_xlfn.XLOOKUP(data!$B3731,campaign!$A$2:$A$18,campaign!$B$2:$B$18)</f>
        <v>ChildrenInHH</v>
      </c>
      <c r="G3731">
        <f>_xlfn.XLOOKUP($F3731,campaign!$B$2:$B$18,campaign!$D$2:$D$18)</f>
        <v>10</v>
      </c>
      <c r="H3731" t="str">
        <f>_xlfn.XLOOKUP($A3731,customer!$A$2:$A$978,customer!$B$2:$B$978)</f>
        <v>Perri Galloway</v>
      </c>
    </row>
    <row r="3732" spans="1:8" x14ac:dyDescent="0.2">
      <c r="A3732" t="s">
        <v>3150</v>
      </c>
      <c r="B3732" t="s">
        <v>3920</v>
      </c>
      <c r="C3732" s="1">
        <v>44889</v>
      </c>
      <c r="D3732" s="1">
        <v>44960</v>
      </c>
      <c r="E3732">
        <f t="shared" si="58"/>
        <v>2</v>
      </c>
      <c r="F3732" t="str">
        <f>_xlfn.XLOOKUP(data!$B3732,campaign!$A$2:$A$18,campaign!$B$2:$B$18)</f>
        <v>ChildrenInHH</v>
      </c>
      <c r="G3732">
        <f>_xlfn.XLOOKUP($F3732,campaign!$B$2:$B$18,campaign!$D$2:$D$18)</f>
        <v>10</v>
      </c>
      <c r="H3732" t="str">
        <f>_xlfn.XLOOKUP($A3732,customer!$A$2:$A$978,customer!$B$2:$B$978)</f>
        <v>Perri Galloway</v>
      </c>
    </row>
    <row r="3733" spans="1:8" x14ac:dyDescent="0.2">
      <c r="A3733" t="s">
        <v>3150</v>
      </c>
      <c r="B3733" t="s">
        <v>3920</v>
      </c>
      <c r="C3733" s="1">
        <v>44889</v>
      </c>
      <c r="D3733" s="1">
        <v>44994</v>
      </c>
      <c r="E3733">
        <f t="shared" si="58"/>
        <v>3</v>
      </c>
      <c r="F3733" t="str">
        <f>_xlfn.XLOOKUP(data!$B3733,campaign!$A$2:$A$18,campaign!$B$2:$B$18)</f>
        <v>ChildrenInHH</v>
      </c>
      <c r="G3733">
        <f>_xlfn.XLOOKUP($F3733,campaign!$B$2:$B$18,campaign!$D$2:$D$18)</f>
        <v>10</v>
      </c>
      <c r="H3733" t="str">
        <f>_xlfn.XLOOKUP($A3733,customer!$A$2:$A$978,customer!$B$2:$B$978)</f>
        <v>Perri Galloway</v>
      </c>
    </row>
    <row r="3734" spans="1:8" x14ac:dyDescent="0.2">
      <c r="A3734" t="s">
        <v>3150</v>
      </c>
      <c r="B3734" t="s">
        <v>3920</v>
      </c>
      <c r="C3734" s="1">
        <v>44889</v>
      </c>
      <c r="D3734" s="1">
        <v>45018</v>
      </c>
      <c r="E3734">
        <f t="shared" si="58"/>
        <v>4</v>
      </c>
      <c r="F3734" t="str">
        <f>_xlfn.XLOOKUP(data!$B3734,campaign!$A$2:$A$18,campaign!$B$2:$B$18)</f>
        <v>ChildrenInHH</v>
      </c>
      <c r="G3734">
        <f>_xlfn.XLOOKUP($F3734,campaign!$B$2:$B$18,campaign!$D$2:$D$18)</f>
        <v>10</v>
      </c>
      <c r="H3734" t="str">
        <f>_xlfn.XLOOKUP($A3734,customer!$A$2:$A$978,customer!$B$2:$B$978)</f>
        <v>Perri Galloway</v>
      </c>
    </row>
    <row r="3735" spans="1:8" x14ac:dyDescent="0.2">
      <c r="A3735" t="s">
        <v>3150</v>
      </c>
      <c r="B3735" t="s">
        <v>3920</v>
      </c>
      <c r="C3735" s="1">
        <v>44889</v>
      </c>
      <c r="D3735" s="1">
        <v>45052</v>
      </c>
      <c r="E3735">
        <f t="shared" si="58"/>
        <v>5</v>
      </c>
      <c r="F3735" t="str">
        <f>_xlfn.XLOOKUP(data!$B3735,campaign!$A$2:$A$18,campaign!$B$2:$B$18)</f>
        <v>ChildrenInHH</v>
      </c>
      <c r="G3735">
        <f>_xlfn.XLOOKUP($F3735,campaign!$B$2:$B$18,campaign!$D$2:$D$18)</f>
        <v>10</v>
      </c>
      <c r="H3735" t="str">
        <f>_xlfn.XLOOKUP($A3735,customer!$A$2:$A$978,customer!$B$2:$B$978)</f>
        <v>Perri Galloway</v>
      </c>
    </row>
    <row r="3736" spans="1:8" x14ac:dyDescent="0.2">
      <c r="A3736" t="s">
        <v>3150</v>
      </c>
      <c r="B3736" t="s">
        <v>3947</v>
      </c>
      <c r="C3736" s="1">
        <v>44945</v>
      </c>
      <c r="D3736" s="1">
        <v>44945</v>
      </c>
      <c r="E3736">
        <f t="shared" si="58"/>
        <v>0</v>
      </c>
      <c r="F3736" t="str">
        <f>_xlfn.XLOOKUP(data!$B3736,campaign!$A$2:$A$18,campaign!$B$2:$B$18)</f>
        <v>OwnsComputer</v>
      </c>
      <c r="G3736">
        <f>_xlfn.XLOOKUP($F3736,campaign!$B$2:$B$18,campaign!$D$2:$D$18)</f>
        <v>62</v>
      </c>
      <c r="H3736" t="str">
        <f>_xlfn.XLOOKUP($A3736,customer!$A$2:$A$978,customer!$B$2:$B$978)</f>
        <v>Perri Galloway</v>
      </c>
    </row>
    <row r="3737" spans="1:8" x14ac:dyDescent="0.2">
      <c r="A3737" t="s">
        <v>3150</v>
      </c>
      <c r="B3737" t="s">
        <v>3947</v>
      </c>
      <c r="C3737" s="1">
        <v>44945</v>
      </c>
      <c r="D3737" s="1">
        <v>44981</v>
      </c>
      <c r="E3737">
        <f t="shared" si="58"/>
        <v>1</v>
      </c>
      <c r="F3737" t="str">
        <f>_xlfn.XLOOKUP(data!$B3737,campaign!$A$2:$A$18,campaign!$B$2:$B$18)</f>
        <v>OwnsComputer</v>
      </c>
      <c r="G3737">
        <f>_xlfn.XLOOKUP($F3737,campaign!$B$2:$B$18,campaign!$D$2:$D$18)</f>
        <v>62</v>
      </c>
      <c r="H3737" t="str">
        <f>_xlfn.XLOOKUP($A3737,customer!$A$2:$A$978,customer!$B$2:$B$978)</f>
        <v>Perri Galloway</v>
      </c>
    </row>
    <row r="3738" spans="1:8" x14ac:dyDescent="0.2">
      <c r="A3738" t="s">
        <v>3150</v>
      </c>
      <c r="B3738" t="s">
        <v>3947</v>
      </c>
      <c r="C3738" s="1">
        <v>44945</v>
      </c>
      <c r="D3738" s="1">
        <v>44990</v>
      </c>
      <c r="E3738">
        <f t="shared" si="58"/>
        <v>1</v>
      </c>
      <c r="F3738" t="str">
        <f>_xlfn.XLOOKUP(data!$B3738,campaign!$A$2:$A$18,campaign!$B$2:$B$18)</f>
        <v>OwnsComputer</v>
      </c>
      <c r="G3738">
        <f>_xlfn.XLOOKUP($F3738,campaign!$B$2:$B$18,campaign!$D$2:$D$18)</f>
        <v>62</v>
      </c>
      <c r="H3738" t="str">
        <f>_xlfn.XLOOKUP($A3738,customer!$A$2:$A$978,customer!$B$2:$B$978)</f>
        <v>Perri Galloway</v>
      </c>
    </row>
    <row r="3739" spans="1:8" x14ac:dyDescent="0.2">
      <c r="A3739" t="s">
        <v>3150</v>
      </c>
      <c r="B3739" t="s">
        <v>3947</v>
      </c>
      <c r="C3739" s="1">
        <v>44945</v>
      </c>
      <c r="D3739" s="1">
        <v>45035</v>
      </c>
      <c r="E3739">
        <f t="shared" si="58"/>
        <v>3</v>
      </c>
      <c r="F3739" t="str">
        <f>_xlfn.XLOOKUP(data!$B3739,campaign!$A$2:$A$18,campaign!$B$2:$B$18)</f>
        <v>OwnsComputer</v>
      </c>
      <c r="G3739">
        <f>_xlfn.XLOOKUP($F3739,campaign!$B$2:$B$18,campaign!$D$2:$D$18)</f>
        <v>62</v>
      </c>
      <c r="H3739" t="str">
        <f>_xlfn.XLOOKUP($A3739,customer!$A$2:$A$978,customer!$B$2:$B$978)</f>
        <v>Perri Galloway</v>
      </c>
    </row>
    <row r="3740" spans="1:8" x14ac:dyDescent="0.2">
      <c r="A3740" t="s">
        <v>3150</v>
      </c>
      <c r="B3740" t="s">
        <v>3947</v>
      </c>
      <c r="C3740" s="1">
        <v>44945</v>
      </c>
      <c r="D3740" s="1">
        <v>45066</v>
      </c>
      <c r="E3740">
        <f t="shared" si="58"/>
        <v>4</v>
      </c>
      <c r="F3740" t="str">
        <f>_xlfn.XLOOKUP(data!$B3740,campaign!$A$2:$A$18,campaign!$B$2:$B$18)</f>
        <v>OwnsComputer</v>
      </c>
      <c r="G3740">
        <f>_xlfn.XLOOKUP($F3740,campaign!$B$2:$B$18,campaign!$D$2:$D$18)</f>
        <v>62</v>
      </c>
      <c r="H3740" t="str">
        <f>_xlfn.XLOOKUP($A3740,customer!$A$2:$A$978,customer!$B$2:$B$978)</f>
        <v>Perri Galloway</v>
      </c>
    </row>
    <row r="3741" spans="1:8" x14ac:dyDescent="0.2">
      <c r="A3741" t="s">
        <v>3150</v>
      </c>
      <c r="B3741" t="s">
        <v>3947</v>
      </c>
      <c r="C3741" s="1">
        <v>44945</v>
      </c>
      <c r="D3741" s="1">
        <v>45080</v>
      </c>
      <c r="E3741">
        <f t="shared" si="58"/>
        <v>4</v>
      </c>
      <c r="F3741" t="str">
        <f>_xlfn.XLOOKUP(data!$B3741,campaign!$A$2:$A$18,campaign!$B$2:$B$18)</f>
        <v>OwnsComputer</v>
      </c>
      <c r="G3741">
        <f>_xlfn.XLOOKUP($F3741,campaign!$B$2:$B$18,campaign!$D$2:$D$18)</f>
        <v>62</v>
      </c>
      <c r="H3741" t="str">
        <f>_xlfn.XLOOKUP($A3741,customer!$A$2:$A$978,customer!$B$2:$B$978)</f>
        <v>Perri Galloway</v>
      </c>
    </row>
    <row r="3742" spans="1:8" x14ac:dyDescent="0.2">
      <c r="A3742" t="s">
        <v>3151</v>
      </c>
      <c r="B3742" t="s">
        <v>3949</v>
      </c>
      <c r="C3742" s="1">
        <v>44733</v>
      </c>
      <c r="D3742" s="1">
        <v>44733</v>
      </c>
      <c r="E3742">
        <f t="shared" si="58"/>
        <v>0</v>
      </c>
      <c r="F3742" t="str">
        <f>_xlfn.XLOOKUP(data!$B3742,campaign!$A$2:$A$18,campaign!$B$2:$B$18)</f>
        <v>NewCellphoneUser</v>
      </c>
      <c r="G3742">
        <f>_xlfn.XLOOKUP($F3742,campaign!$B$2:$B$18,campaign!$D$2:$D$18)</f>
        <v>25</v>
      </c>
      <c r="H3742" t="str">
        <f>_xlfn.XLOOKUP($A3742,customer!$A$2:$A$978,customer!$B$2:$B$978)</f>
        <v>Earl de Mendoza</v>
      </c>
    </row>
    <row r="3743" spans="1:8" x14ac:dyDescent="0.2">
      <c r="A3743" t="s">
        <v>3151</v>
      </c>
      <c r="B3743" t="s">
        <v>3949</v>
      </c>
      <c r="C3743" s="1">
        <v>44733</v>
      </c>
      <c r="D3743" s="1">
        <v>44769</v>
      </c>
      <c r="E3743">
        <f t="shared" si="58"/>
        <v>1</v>
      </c>
      <c r="F3743" t="str">
        <f>_xlfn.XLOOKUP(data!$B3743,campaign!$A$2:$A$18,campaign!$B$2:$B$18)</f>
        <v>NewCellphoneUser</v>
      </c>
      <c r="G3743">
        <f>_xlfn.XLOOKUP($F3743,campaign!$B$2:$B$18,campaign!$D$2:$D$18)</f>
        <v>25</v>
      </c>
      <c r="H3743" t="str">
        <f>_xlfn.XLOOKUP($A3743,customer!$A$2:$A$978,customer!$B$2:$B$978)</f>
        <v>Earl de Mendoza</v>
      </c>
    </row>
    <row r="3744" spans="1:8" x14ac:dyDescent="0.2">
      <c r="A3744" t="s">
        <v>3151</v>
      </c>
      <c r="B3744" t="s">
        <v>3949</v>
      </c>
      <c r="C3744" s="1">
        <v>44733</v>
      </c>
      <c r="D3744" s="1">
        <v>44798</v>
      </c>
      <c r="E3744">
        <f t="shared" si="58"/>
        <v>2</v>
      </c>
      <c r="F3744" t="str">
        <f>_xlfn.XLOOKUP(data!$B3744,campaign!$A$2:$A$18,campaign!$B$2:$B$18)</f>
        <v>NewCellphoneUser</v>
      </c>
      <c r="G3744">
        <f>_xlfn.XLOOKUP($F3744,campaign!$B$2:$B$18,campaign!$D$2:$D$18)</f>
        <v>25</v>
      </c>
      <c r="H3744" t="str">
        <f>_xlfn.XLOOKUP($A3744,customer!$A$2:$A$978,customer!$B$2:$B$978)</f>
        <v>Earl de Mendoza</v>
      </c>
    </row>
    <row r="3745" spans="1:8" x14ac:dyDescent="0.2">
      <c r="A3745" t="s">
        <v>3151</v>
      </c>
      <c r="B3745" t="s">
        <v>3949</v>
      </c>
      <c r="C3745" s="1">
        <v>44733</v>
      </c>
      <c r="D3745" s="1">
        <v>44807</v>
      </c>
      <c r="E3745">
        <f t="shared" si="58"/>
        <v>2</v>
      </c>
      <c r="F3745" t="str">
        <f>_xlfn.XLOOKUP(data!$B3745,campaign!$A$2:$A$18,campaign!$B$2:$B$18)</f>
        <v>NewCellphoneUser</v>
      </c>
      <c r="G3745">
        <f>_xlfn.XLOOKUP($F3745,campaign!$B$2:$B$18,campaign!$D$2:$D$18)</f>
        <v>25</v>
      </c>
      <c r="H3745" t="str">
        <f>_xlfn.XLOOKUP($A3745,customer!$A$2:$A$978,customer!$B$2:$B$978)</f>
        <v>Earl de Mendoza</v>
      </c>
    </row>
    <row r="3746" spans="1:8" x14ac:dyDescent="0.2">
      <c r="A3746" t="s">
        <v>3151</v>
      </c>
      <c r="B3746" t="s">
        <v>3949</v>
      </c>
      <c r="C3746" s="1">
        <v>44733</v>
      </c>
      <c r="D3746" s="1">
        <v>44837</v>
      </c>
      <c r="E3746">
        <f t="shared" si="58"/>
        <v>3</v>
      </c>
      <c r="F3746" t="str">
        <f>_xlfn.XLOOKUP(data!$B3746,campaign!$A$2:$A$18,campaign!$B$2:$B$18)</f>
        <v>NewCellphoneUser</v>
      </c>
      <c r="G3746">
        <f>_xlfn.XLOOKUP($F3746,campaign!$B$2:$B$18,campaign!$D$2:$D$18)</f>
        <v>25</v>
      </c>
      <c r="H3746" t="str">
        <f>_xlfn.XLOOKUP($A3746,customer!$A$2:$A$978,customer!$B$2:$B$978)</f>
        <v>Earl de Mendoza</v>
      </c>
    </row>
    <row r="3747" spans="1:8" x14ac:dyDescent="0.2">
      <c r="A3747" t="s">
        <v>3151</v>
      </c>
      <c r="B3747" t="s">
        <v>3949</v>
      </c>
      <c r="C3747" s="1">
        <v>44733</v>
      </c>
      <c r="D3747" s="1">
        <v>44869</v>
      </c>
      <c r="E3747">
        <f t="shared" si="58"/>
        <v>4</v>
      </c>
      <c r="F3747" t="str">
        <f>_xlfn.XLOOKUP(data!$B3747,campaign!$A$2:$A$18,campaign!$B$2:$B$18)</f>
        <v>NewCellphoneUser</v>
      </c>
      <c r="G3747">
        <f>_xlfn.XLOOKUP($F3747,campaign!$B$2:$B$18,campaign!$D$2:$D$18)</f>
        <v>25</v>
      </c>
      <c r="H3747" t="str">
        <f>_xlfn.XLOOKUP($A3747,customer!$A$2:$A$978,customer!$B$2:$B$978)</f>
        <v>Earl de Mendoza</v>
      </c>
    </row>
    <row r="3748" spans="1:8" x14ac:dyDescent="0.2">
      <c r="A3748" t="s">
        <v>3151</v>
      </c>
      <c r="B3748" t="s">
        <v>3949</v>
      </c>
      <c r="C3748" s="1">
        <v>44733</v>
      </c>
      <c r="D3748" s="1">
        <v>44922</v>
      </c>
      <c r="E3748">
        <f t="shared" si="58"/>
        <v>6</v>
      </c>
      <c r="F3748" t="str">
        <f>_xlfn.XLOOKUP(data!$B3748,campaign!$A$2:$A$18,campaign!$B$2:$B$18)</f>
        <v>NewCellphoneUser</v>
      </c>
      <c r="G3748">
        <f>_xlfn.XLOOKUP($F3748,campaign!$B$2:$B$18,campaign!$D$2:$D$18)</f>
        <v>25</v>
      </c>
      <c r="H3748" t="str">
        <f>_xlfn.XLOOKUP($A3748,customer!$A$2:$A$978,customer!$B$2:$B$978)</f>
        <v>Earl de Mendoza</v>
      </c>
    </row>
    <row r="3749" spans="1:8" x14ac:dyDescent="0.2">
      <c r="A3749" t="s">
        <v>3151</v>
      </c>
      <c r="B3749" t="s">
        <v>3949</v>
      </c>
      <c r="C3749" s="1">
        <v>44733</v>
      </c>
      <c r="D3749" s="1">
        <v>44947</v>
      </c>
      <c r="E3749">
        <f t="shared" si="58"/>
        <v>7</v>
      </c>
      <c r="F3749" t="str">
        <f>_xlfn.XLOOKUP(data!$B3749,campaign!$A$2:$A$18,campaign!$B$2:$B$18)</f>
        <v>NewCellphoneUser</v>
      </c>
      <c r="G3749">
        <f>_xlfn.XLOOKUP($F3749,campaign!$B$2:$B$18,campaign!$D$2:$D$18)</f>
        <v>25</v>
      </c>
      <c r="H3749" t="str">
        <f>_xlfn.XLOOKUP($A3749,customer!$A$2:$A$978,customer!$B$2:$B$978)</f>
        <v>Earl de Mendoza</v>
      </c>
    </row>
    <row r="3750" spans="1:8" x14ac:dyDescent="0.2">
      <c r="A3750" t="s">
        <v>3151</v>
      </c>
      <c r="B3750" t="s">
        <v>3949</v>
      </c>
      <c r="C3750" s="1">
        <v>44733</v>
      </c>
      <c r="D3750" s="1">
        <v>44982</v>
      </c>
      <c r="E3750">
        <f t="shared" si="58"/>
        <v>8</v>
      </c>
      <c r="F3750" t="str">
        <f>_xlfn.XLOOKUP(data!$B3750,campaign!$A$2:$A$18,campaign!$B$2:$B$18)</f>
        <v>NewCellphoneUser</v>
      </c>
      <c r="G3750">
        <f>_xlfn.XLOOKUP($F3750,campaign!$B$2:$B$18,campaign!$D$2:$D$18)</f>
        <v>25</v>
      </c>
      <c r="H3750" t="str">
        <f>_xlfn.XLOOKUP($A3750,customer!$A$2:$A$978,customer!$B$2:$B$978)</f>
        <v>Earl de Mendoza</v>
      </c>
    </row>
    <row r="3751" spans="1:8" x14ac:dyDescent="0.2">
      <c r="A3751" t="s">
        <v>3151</v>
      </c>
      <c r="B3751" t="s">
        <v>3949</v>
      </c>
      <c r="C3751" s="1">
        <v>44733</v>
      </c>
      <c r="D3751" s="1">
        <v>44990</v>
      </c>
      <c r="E3751">
        <f t="shared" si="58"/>
        <v>8</v>
      </c>
      <c r="F3751" t="str">
        <f>_xlfn.XLOOKUP(data!$B3751,campaign!$A$2:$A$18,campaign!$B$2:$B$18)</f>
        <v>NewCellphoneUser</v>
      </c>
      <c r="G3751">
        <f>_xlfn.XLOOKUP($F3751,campaign!$B$2:$B$18,campaign!$D$2:$D$18)</f>
        <v>25</v>
      </c>
      <c r="H3751" t="str">
        <f>_xlfn.XLOOKUP($A3751,customer!$A$2:$A$978,customer!$B$2:$B$978)</f>
        <v>Earl de Mendoza</v>
      </c>
    </row>
    <row r="3752" spans="1:8" x14ac:dyDescent="0.2">
      <c r="A3752" t="s">
        <v>3151</v>
      </c>
      <c r="B3752" t="s">
        <v>3949</v>
      </c>
      <c r="C3752" s="1">
        <v>44733</v>
      </c>
      <c r="D3752" s="1">
        <v>45037</v>
      </c>
      <c r="E3752">
        <f t="shared" si="58"/>
        <v>10</v>
      </c>
      <c r="F3752" t="str">
        <f>_xlfn.XLOOKUP(data!$B3752,campaign!$A$2:$A$18,campaign!$B$2:$B$18)</f>
        <v>NewCellphoneUser</v>
      </c>
      <c r="G3752">
        <f>_xlfn.XLOOKUP($F3752,campaign!$B$2:$B$18,campaign!$D$2:$D$18)</f>
        <v>25</v>
      </c>
      <c r="H3752" t="str">
        <f>_xlfn.XLOOKUP($A3752,customer!$A$2:$A$978,customer!$B$2:$B$978)</f>
        <v>Earl de Mendoza</v>
      </c>
    </row>
    <row r="3753" spans="1:8" x14ac:dyDescent="0.2">
      <c r="A3753" t="s">
        <v>3151</v>
      </c>
      <c r="B3753" t="s">
        <v>3949</v>
      </c>
      <c r="C3753" s="1">
        <v>44733</v>
      </c>
      <c r="D3753" s="1">
        <v>45069</v>
      </c>
      <c r="E3753">
        <f t="shared" si="58"/>
        <v>11</v>
      </c>
      <c r="F3753" t="str">
        <f>_xlfn.XLOOKUP(data!$B3753,campaign!$A$2:$A$18,campaign!$B$2:$B$18)</f>
        <v>NewCellphoneUser</v>
      </c>
      <c r="G3753">
        <f>_xlfn.XLOOKUP($F3753,campaign!$B$2:$B$18,campaign!$D$2:$D$18)</f>
        <v>25</v>
      </c>
      <c r="H3753" t="str">
        <f>_xlfn.XLOOKUP($A3753,customer!$A$2:$A$978,customer!$B$2:$B$978)</f>
        <v>Earl de Mendoza</v>
      </c>
    </row>
    <row r="3754" spans="1:8" x14ac:dyDescent="0.2">
      <c r="A3754" t="s">
        <v>3151</v>
      </c>
      <c r="B3754" t="s">
        <v>3949</v>
      </c>
      <c r="C3754" s="1">
        <v>44733</v>
      </c>
      <c r="D3754" s="1">
        <v>45081</v>
      </c>
      <c r="E3754">
        <f t="shared" si="58"/>
        <v>11</v>
      </c>
      <c r="F3754" t="str">
        <f>_xlfn.XLOOKUP(data!$B3754,campaign!$A$2:$A$18,campaign!$B$2:$B$18)</f>
        <v>NewCellphoneUser</v>
      </c>
      <c r="G3754">
        <f>_xlfn.XLOOKUP($F3754,campaign!$B$2:$B$18,campaign!$D$2:$D$18)</f>
        <v>25</v>
      </c>
      <c r="H3754" t="str">
        <f>_xlfn.XLOOKUP($A3754,customer!$A$2:$A$978,customer!$B$2:$B$978)</f>
        <v>Earl de Mendoza</v>
      </c>
    </row>
    <row r="3755" spans="1:8" x14ac:dyDescent="0.2">
      <c r="A3755" t="s">
        <v>3151</v>
      </c>
      <c r="B3755" t="s">
        <v>3953</v>
      </c>
      <c r="C3755" s="1">
        <v>44933</v>
      </c>
      <c r="D3755" s="1">
        <v>44933</v>
      </c>
      <c r="E3755">
        <f t="shared" si="58"/>
        <v>0</v>
      </c>
      <c r="F3755" t="str">
        <f>_xlfn.XLOOKUP(data!$B3755,campaign!$A$2:$A$18,campaign!$B$2:$B$18)</f>
        <v>MaritalStatus</v>
      </c>
      <c r="G3755">
        <f>_xlfn.XLOOKUP($F3755,campaign!$B$2:$B$18,campaign!$D$2:$D$18)</f>
        <v>29</v>
      </c>
      <c r="H3755" t="str">
        <f>_xlfn.XLOOKUP($A3755,customer!$A$2:$A$978,customer!$B$2:$B$978)</f>
        <v>Earl de Mendoza</v>
      </c>
    </row>
    <row r="3756" spans="1:8" x14ac:dyDescent="0.2">
      <c r="A3756" t="s">
        <v>3151</v>
      </c>
      <c r="B3756" t="s">
        <v>3953</v>
      </c>
      <c r="C3756" s="1">
        <v>44933</v>
      </c>
      <c r="D3756" s="1">
        <v>44977</v>
      </c>
      <c r="E3756">
        <f t="shared" si="58"/>
        <v>1</v>
      </c>
      <c r="F3756" t="str">
        <f>_xlfn.XLOOKUP(data!$B3756,campaign!$A$2:$A$18,campaign!$B$2:$B$18)</f>
        <v>MaritalStatus</v>
      </c>
      <c r="G3756">
        <f>_xlfn.XLOOKUP($F3756,campaign!$B$2:$B$18,campaign!$D$2:$D$18)</f>
        <v>29</v>
      </c>
      <c r="H3756" t="str">
        <f>_xlfn.XLOOKUP($A3756,customer!$A$2:$A$978,customer!$B$2:$B$978)</f>
        <v>Earl de Mendoza</v>
      </c>
    </row>
    <row r="3757" spans="1:8" x14ac:dyDescent="0.2">
      <c r="A3757" t="s">
        <v>3151</v>
      </c>
      <c r="B3757" t="s">
        <v>3953</v>
      </c>
      <c r="C3757" s="1">
        <v>44933</v>
      </c>
      <c r="D3757" s="1">
        <v>44997</v>
      </c>
      <c r="E3757">
        <f t="shared" si="58"/>
        <v>2</v>
      </c>
      <c r="F3757" t="str">
        <f>_xlfn.XLOOKUP(data!$B3757,campaign!$A$2:$A$18,campaign!$B$2:$B$18)</f>
        <v>MaritalStatus</v>
      </c>
      <c r="G3757">
        <f>_xlfn.XLOOKUP($F3757,campaign!$B$2:$B$18,campaign!$D$2:$D$18)</f>
        <v>29</v>
      </c>
      <c r="H3757" t="str">
        <f>_xlfn.XLOOKUP($A3757,customer!$A$2:$A$978,customer!$B$2:$B$978)</f>
        <v>Earl de Mendoza</v>
      </c>
    </row>
    <row r="3758" spans="1:8" x14ac:dyDescent="0.2">
      <c r="A3758" t="s">
        <v>3151</v>
      </c>
      <c r="B3758" t="s">
        <v>3953</v>
      </c>
      <c r="C3758" s="1">
        <v>44933</v>
      </c>
      <c r="D3758" s="1">
        <v>45027</v>
      </c>
      <c r="E3758">
        <f t="shared" si="58"/>
        <v>3</v>
      </c>
      <c r="F3758" t="str">
        <f>_xlfn.XLOOKUP(data!$B3758,campaign!$A$2:$A$18,campaign!$B$2:$B$18)</f>
        <v>MaritalStatus</v>
      </c>
      <c r="G3758">
        <f>_xlfn.XLOOKUP($F3758,campaign!$B$2:$B$18,campaign!$D$2:$D$18)</f>
        <v>29</v>
      </c>
      <c r="H3758" t="str">
        <f>_xlfn.XLOOKUP($A3758,customer!$A$2:$A$978,customer!$B$2:$B$978)</f>
        <v>Earl de Mendoza</v>
      </c>
    </row>
    <row r="3759" spans="1:8" x14ac:dyDescent="0.2">
      <c r="A3759" t="s">
        <v>3151</v>
      </c>
      <c r="B3759" t="s">
        <v>3953</v>
      </c>
      <c r="C3759" s="1">
        <v>44933</v>
      </c>
      <c r="D3759" s="1">
        <v>45056</v>
      </c>
      <c r="E3759">
        <f t="shared" si="58"/>
        <v>4</v>
      </c>
      <c r="F3759" t="str">
        <f>_xlfn.XLOOKUP(data!$B3759,campaign!$A$2:$A$18,campaign!$B$2:$B$18)</f>
        <v>MaritalStatus</v>
      </c>
      <c r="G3759">
        <f>_xlfn.XLOOKUP($F3759,campaign!$B$2:$B$18,campaign!$D$2:$D$18)</f>
        <v>29</v>
      </c>
      <c r="H3759" t="str">
        <f>_xlfn.XLOOKUP($A3759,customer!$A$2:$A$978,customer!$B$2:$B$978)</f>
        <v>Earl de Mendoza</v>
      </c>
    </row>
    <row r="3760" spans="1:8" x14ac:dyDescent="0.2">
      <c r="A3760" t="s">
        <v>3152</v>
      </c>
      <c r="B3760" t="s">
        <v>3929</v>
      </c>
      <c r="C3760" s="1">
        <v>44848</v>
      </c>
      <c r="D3760" s="1">
        <v>44848</v>
      </c>
      <c r="E3760">
        <f t="shared" si="58"/>
        <v>0</v>
      </c>
      <c r="F3760" t="str">
        <f>_xlfn.XLOOKUP(data!$B3760,campaign!$A$2:$A$18,campaign!$B$2:$B$18)</f>
        <v>NonUSTravel</v>
      </c>
      <c r="G3760">
        <f>_xlfn.XLOOKUP($F3760,campaign!$B$2:$B$18,campaign!$D$2:$D$18)</f>
        <v>66</v>
      </c>
      <c r="H3760" t="str">
        <f>_xlfn.XLOOKUP($A3760,customer!$A$2:$A$978,customer!$B$2:$B$978)</f>
        <v>Josselyn Piggen</v>
      </c>
    </row>
    <row r="3761" spans="1:8" x14ac:dyDescent="0.2">
      <c r="A3761" t="s">
        <v>3152</v>
      </c>
      <c r="B3761" t="s">
        <v>3929</v>
      </c>
      <c r="C3761" s="1">
        <v>44848</v>
      </c>
      <c r="D3761" s="1">
        <v>44881</v>
      </c>
      <c r="E3761">
        <f t="shared" si="58"/>
        <v>1</v>
      </c>
      <c r="F3761" t="str">
        <f>_xlfn.XLOOKUP(data!$B3761,campaign!$A$2:$A$18,campaign!$B$2:$B$18)</f>
        <v>NonUSTravel</v>
      </c>
      <c r="G3761">
        <f>_xlfn.XLOOKUP($F3761,campaign!$B$2:$B$18,campaign!$D$2:$D$18)</f>
        <v>66</v>
      </c>
      <c r="H3761" t="str">
        <f>_xlfn.XLOOKUP($A3761,customer!$A$2:$A$978,customer!$B$2:$B$978)</f>
        <v>Josselyn Piggen</v>
      </c>
    </row>
    <row r="3762" spans="1:8" x14ac:dyDescent="0.2">
      <c r="A3762" t="s">
        <v>3152</v>
      </c>
      <c r="B3762" t="s">
        <v>3929</v>
      </c>
      <c r="C3762" s="1">
        <v>44848</v>
      </c>
      <c r="D3762" s="1">
        <v>44916</v>
      </c>
      <c r="E3762">
        <f t="shared" si="58"/>
        <v>2</v>
      </c>
      <c r="F3762" t="str">
        <f>_xlfn.XLOOKUP(data!$B3762,campaign!$A$2:$A$18,campaign!$B$2:$B$18)</f>
        <v>NonUSTravel</v>
      </c>
      <c r="G3762">
        <f>_xlfn.XLOOKUP($F3762,campaign!$B$2:$B$18,campaign!$D$2:$D$18)</f>
        <v>66</v>
      </c>
      <c r="H3762" t="str">
        <f>_xlfn.XLOOKUP($A3762,customer!$A$2:$A$978,customer!$B$2:$B$978)</f>
        <v>Josselyn Piggen</v>
      </c>
    </row>
    <row r="3763" spans="1:8" x14ac:dyDescent="0.2">
      <c r="A3763" t="s">
        <v>3152</v>
      </c>
      <c r="B3763" t="s">
        <v>3929</v>
      </c>
      <c r="C3763" s="1">
        <v>44848</v>
      </c>
      <c r="D3763" s="1">
        <v>44947</v>
      </c>
      <c r="E3763">
        <f t="shared" si="58"/>
        <v>3</v>
      </c>
      <c r="F3763" t="str">
        <f>_xlfn.XLOOKUP(data!$B3763,campaign!$A$2:$A$18,campaign!$B$2:$B$18)</f>
        <v>NonUSTravel</v>
      </c>
      <c r="G3763">
        <f>_xlfn.XLOOKUP($F3763,campaign!$B$2:$B$18,campaign!$D$2:$D$18)</f>
        <v>66</v>
      </c>
      <c r="H3763" t="str">
        <f>_xlfn.XLOOKUP($A3763,customer!$A$2:$A$978,customer!$B$2:$B$978)</f>
        <v>Josselyn Piggen</v>
      </c>
    </row>
    <row r="3764" spans="1:8" x14ac:dyDescent="0.2">
      <c r="A3764" t="s">
        <v>3152</v>
      </c>
      <c r="B3764" t="s">
        <v>3929</v>
      </c>
      <c r="C3764" s="1">
        <v>44848</v>
      </c>
      <c r="D3764" s="1">
        <v>44981</v>
      </c>
      <c r="E3764">
        <f t="shared" si="58"/>
        <v>4</v>
      </c>
      <c r="F3764" t="str">
        <f>_xlfn.XLOOKUP(data!$B3764,campaign!$A$2:$A$18,campaign!$B$2:$B$18)</f>
        <v>NonUSTravel</v>
      </c>
      <c r="G3764">
        <f>_xlfn.XLOOKUP($F3764,campaign!$B$2:$B$18,campaign!$D$2:$D$18)</f>
        <v>66</v>
      </c>
      <c r="H3764" t="str">
        <f>_xlfn.XLOOKUP($A3764,customer!$A$2:$A$978,customer!$B$2:$B$978)</f>
        <v>Josselyn Piggen</v>
      </c>
    </row>
    <row r="3765" spans="1:8" x14ac:dyDescent="0.2">
      <c r="A3765" t="s">
        <v>3152</v>
      </c>
      <c r="B3765" t="s">
        <v>3929</v>
      </c>
      <c r="C3765" s="1">
        <v>44848</v>
      </c>
      <c r="D3765" s="1">
        <v>45000</v>
      </c>
      <c r="E3765">
        <f t="shared" si="58"/>
        <v>5</v>
      </c>
      <c r="F3765" t="str">
        <f>_xlfn.XLOOKUP(data!$B3765,campaign!$A$2:$A$18,campaign!$B$2:$B$18)</f>
        <v>NonUSTravel</v>
      </c>
      <c r="G3765">
        <f>_xlfn.XLOOKUP($F3765,campaign!$B$2:$B$18,campaign!$D$2:$D$18)</f>
        <v>66</v>
      </c>
      <c r="H3765" t="str">
        <f>_xlfn.XLOOKUP($A3765,customer!$A$2:$A$978,customer!$B$2:$B$978)</f>
        <v>Josselyn Piggen</v>
      </c>
    </row>
    <row r="3766" spans="1:8" x14ac:dyDescent="0.2">
      <c r="A3766" t="s">
        <v>3152</v>
      </c>
      <c r="B3766" t="s">
        <v>3929</v>
      </c>
      <c r="C3766" s="1">
        <v>44848</v>
      </c>
      <c r="D3766" s="1">
        <v>45034</v>
      </c>
      <c r="E3766">
        <f t="shared" si="58"/>
        <v>6</v>
      </c>
      <c r="F3766" t="str">
        <f>_xlfn.XLOOKUP(data!$B3766,campaign!$A$2:$A$18,campaign!$B$2:$B$18)</f>
        <v>NonUSTravel</v>
      </c>
      <c r="G3766">
        <f>_xlfn.XLOOKUP($F3766,campaign!$B$2:$B$18,campaign!$D$2:$D$18)</f>
        <v>66</v>
      </c>
      <c r="H3766" t="str">
        <f>_xlfn.XLOOKUP($A3766,customer!$A$2:$A$978,customer!$B$2:$B$978)</f>
        <v>Josselyn Piggen</v>
      </c>
    </row>
    <row r="3767" spans="1:8" x14ac:dyDescent="0.2">
      <c r="A3767" t="s">
        <v>3152</v>
      </c>
      <c r="B3767" t="s">
        <v>3929</v>
      </c>
      <c r="C3767" s="1">
        <v>44848</v>
      </c>
      <c r="D3767" s="1">
        <v>45074</v>
      </c>
      <c r="E3767">
        <f t="shared" si="58"/>
        <v>7</v>
      </c>
      <c r="F3767" t="str">
        <f>_xlfn.XLOOKUP(data!$B3767,campaign!$A$2:$A$18,campaign!$B$2:$B$18)</f>
        <v>NonUSTravel</v>
      </c>
      <c r="G3767">
        <f>_xlfn.XLOOKUP($F3767,campaign!$B$2:$B$18,campaign!$D$2:$D$18)</f>
        <v>66</v>
      </c>
      <c r="H3767" t="str">
        <f>_xlfn.XLOOKUP($A3767,customer!$A$2:$A$978,customer!$B$2:$B$978)</f>
        <v>Josselyn Piggen</v>
      </c>
    </row>
    <row r="3768" spans="1:8" x14ac:dyDescent="0.2">
      <c r="A3768" t="s">
        <v>3153</v>
      </c>
      <c r="B3768" t="s">
        <v>3929</v>
      </c>
      <c r="C3768" s="1">
        <v>44814</v>
      </c>
      <c r="D3768" s="1">
        <v>44814</v>
      </c>
      <c r="E3768">
        <f t="shared" si="58"/>
        <v>0</v>
      </c>
      <c r="F3768" t="str">
        <f>_xlfn.XLOOKUP(data!$B3768,campaign!$A$2:$A$18,campaign!$B$2:$B$18)</f>
        <v>NonUSTravel</v>
      </c>
      <c r="G3768">
        <f>_xlfn.XLOOKUP($F3768,campaign!$B$2:$B$18,campaign!$D$2:$D$18)</f>
        <v>66</v>
      </c>
      <c r="H3768" t="str">
        <f>_xlfn.XLOOKUP($A3768,customer!$A$2:$A$978,customer!$B$2:$B$978)</f>
        <v>Woodrow Hadgkiss</v>
      </c>
    </row>
    <row r="3769" spans="1:8" x14ac:dyDescent="0.2">
      <c r="A3769" t="s">
        <v>3153</v>
      </c>
      <c r="B3769" t="s">
        <v>3929</v>
      </c>
      <c r="C3769" s="1">
        <v>44814</v>
      </c>
      <c r="D3769" s="1">
        <v>44857</v>
      </c>
      <c r="E3769">
        <f t="shared" si="58"/>
        <v>1</v>
      </c>
      <c r="F3769" t="str">
        <f>_xlfn.XLOOKUP(data!$B3769,campaign!$A$2:$A$18,campaign!$B$2:$B$18)</f>
        <v>NonUSTravel</v>
      </c>
      <c r="G3769">
        <f>_xlfn.XLOOKUP($F3769,campaign!$B$2:$B$18,campaign!$D$2:$D$18)</f>
        <v>66</v>
      </c>
      <c r="H3769" t="str">
        <f>_xlfn.XLOOKUP($A3769,customer!$A$2:$A$978,customer!$B$2:$B$978)</f>
        <v>Woodrow Hadgkiss</v>
      </c>
    </row>
    <row r="3770" spans="1:8" x14ac:dyDescent="0.2">
      <c r="A3770" t="s">
        <v>3153</v>
      </c>
      <c r="B3770" t="s">
        <v>3929</v>
      </c>
      <c r="C3770" s="1">
        <v>44814</v>
      </c>
      <c r="D3770" s="1">
        <v>44886</v>
      </c>
      <c r="E3770">
        <f t="shared" si="58"/>
        <v>2</v>
      </c>
      <c r="F3770" t="str">
        <f>_xlfn.XLOOKUP(data!$B3770,campaign!$A$2:$A$18,campaign!$B$2:$B$18)</f>
        <v>NonUSTravel</v>
      </c>
      <c r="G3770">
        <f>_xlfn.XLOOKUP($F3770,campaign!$B$2:$B$18,campaign!$D$2:$D$18)</f>
        <v>66</v>
      </c>
      <c r="H3770" t="str">
        <f>_xlfn.XLOOKUP($A3770,customer!$A$2:$A$978,customer!$B$2:$B$978)</f>
        <v>Woodrow Hadgkiss</v>
      </c>
    </row>
    <row r="3771" spans="1:8" x14ac:dyDescent="0.2">
      <c r="A3771" t="s">
        <v>3153</v>
      </c>
      <c r="B3771" t="s">
        <v>3929</v>
      </c>
      <c r="C3771" s="1">
        <v>44814</v>
      </c>
      <c r="D3771" s="1">
        <v>44920</v>
      </c>
      <c r="E3771">
        <f t="shared" si="58"/>
        <v>3</v>
      </c>
      <c r="F3771" t="str">
        <f>_xlfn.XLOOKUP(data!$B3771,campaign!$A$2:$A$18,campaign!$B$2:$B$18)</f>
        <v>NonUSTravel</v>
      </c>
      <c r="G3771">
        <f>_xlfn.XLOOKUP($F3771,campaign!$B$2:$B$18,campaign!$D$2:$D$18)</f>
        <v>66</v>
      </c>
      <c r="H3771" t="str">
        <f>_xlfn.XLOOKUP($A3771,customer!$A$2:$A$978,customer!$B$2:$B$978)</f>
        <v>Woodrow Hadgkiss</v>
      </c>
    </row>
    <row r="3772" spans="1:8" x14ac:dyDescent="0.2">
      <c r="A3772" t="s">
        <v>3153</v>
      </c>
      <c r="B3772" t="s">
        <v>3929</v>
      </c>
      <c r="C3772" s="1">
        <v>44814</v>
      </c>
      <c r="D3772" s="1">
        <v>44937</v>
      </c>
      <c r="E3772">
        <f t="shared" si="58"/>
        <v>4</v>
      </c>
      <c r="F3772" t="str">
        <f>_xlfn.XLOOKUP(data!$B3772,campaign!$A$2:$A$18,campaign!$B$2:$B$18)</f>
        <v>NonUSTravel</v>
      </c>
      <c r="G3772">
        <f>_xlfn.XLOOKUP($F3772,campaign!$B$2:$B$18,campaign!$D$2:$D$18)</f>
        <v>66</v>
      </c>
      <c r="H3772" t="str">
        <f>_xlfn.XLOOKUP($A3772,customer!$A$2:$A$978,customer!$B$2:$B$978)</f>
        <v>Woodrow Hadgkiss</v>
      </c>
    </row>
    <row r="3773" spans="1:8" x14ac:dyDescent="0.2">
      <c r="A3773" t="s">
        <v>3153</v>
      </c>
      <c r="B3773" t="s">
        <v>3929</v>
      </c>
      <c r="C3773" s="1">
        <v>44814</v>
      </c>
      <c r="D3773" s="1">
        <v>44969</v>
      </c>
      <c r="E3773">
        <f t="shared" si="58"/>
        <v>5</v>
      </c>
      <c r="F3773" t="str">
        <f>_xlfn.XLOOKUP(data!$B3773,campaign!$A$2:$A$18,campaign!$B$2:$B$18)</f>
        <v>NonUSTravel</v>
      </c>
      <c r="G3773">
        <f>_xlfn.XLOOKUP($F3773,campaign!$B$2:$B$18,campaign!$D$2:$D$18)</f>
        <v>66</v>
      </c>
      <c r="H3773" t="str">
        <f>_xlfn.XLOOKUP($A3773,customer!$A$2:$A$978,customer!$B$2:$B$978)</f>
        <v>Woodrow Hadgkiss</v>
      </c>
    </row>
    <row r="3774" spans="1:8" x14ac:dyDescent="0.2">
      <c r="A3774" t="s">
        <v>3153</v>
      </c>
      <c r="B3774" t="s">
        <v>3929</v>
      </c>
      <c r="C3774" s="1">
        <v>44814</v>
      </c>
      <c r="D3774" s="1">
        <v>44995</v>
      </c>
      <c r="E3774">
        <f t="shared" si="58"/>
        <v>6</v>
      </c>
      <c r="F3774" t="str">
        <f>_xlfn.XLOOKUP(data!$B3774,campaign!$A$2:$A$18,campaign!$B$2:$B$18)</f>
        <v>NonUSTravel</v>
      </c>
      <c r="G3774">
        <f>_xlfn.XLOOKUP($F3774,campaign!$B$2:$B$18,campaign!$D$2:$D$18)</f>
        <v>66</v>
      </c>
      <c r="H3774" t="str">
        <f>_xlfn.XLOOKUP($A3774,customer!$A$2:$A$978,customer!$B$2:$B$978)</f>
        <v>Woodrow Hadgkiss</v>
      </c>
    </row>
    <row r="3775" spans="1:8" x14ac:dyDescent="0.2">
      <c r="A3775" t="s">
        <v>3153</v>
      </c>
      <c r="B3775" t="s">
        <v>3929</v>
      </c>
      <c r="C3775" s="1">
        <v>44814</v>
      </c>
      <c r="D3775" s="1">
        <v>45036</v>
      </c>
      <c r="E3775">
        <f t="shared" si="58"/>
        <v>7</v>
      </c>
      <c r="F3775" t="str">
        <f>_xlfn.XLOOKUP(data!$B3775,campaign!$A$2:$A$18,campaign!$B$2:$B$18)</f>
        <v>NonUSTravel</v>
      </c>
      <c r="G3775">
        <f>_xlfn.XLOOKUP($F3775,campaign!$B$2:$B$18,campaign!$D$2:$D$18)</f>
        <v>66</v>
      </c>
      <c r="H3775" t="str">
        <f>_xlfn.XLOOKUP($A3775,customer!$A$2:$A$978,customer!$B$2:$B$978)</f>
        <v>Woodrow Hadgkiss</v>
      </c>
    </row>
    <row r="3776" spans="1:8" x14ac:dyDescent="0.2">
      <c r="A3776" t="s">
        <v>3153</v>
      </c>
      <c r="B3776" t="s">
        <v>3929</v>
      </c>
      <c r="C3776" s="1">
        <v>44814</v>
      </c>
      <c r="D3776" s="1">
        <v>45063</v>
      </c>
      <c r="E3776">
        <f t="shared" si="58"/>
        <v>8</v>
      </c>
      <c r="F3776" t="str">
        <f>_xlfn.XLOOKUP(data!$B3776,campaign!$A$2:$A$18,campaign!$B$2:$B$18)</f>
        <v>NonUSTravel</v>
      </c>
      <c r="G3776">
        <f>_xlfn.XLOOKUP($F3776,campaign!$B$2:$B$18,campaign!$D$2:$D$18)</f>
        <v>66</v>
      </c>
      <c r="H3776" t="str">
        <f>_xlfn.XLOOKUP($A3776,customer!$A$2:$A$978,customer!$B$2:$B$978)</f>
        <v>Woodrow Hadgkiss</v>
      </c>
    </row>
    <row r="3777" spans="1:8" x14ac:dyDescent="0.2">
      <c r="A3777" t="s">
        <v>3153</v>
      </c>
      <c r="B3777" t="s">
        <v>3920</v>
      </c>
      <c r="C3777" s="1">
        <v>44838</v>
      </c>
      <c r="D3777" s="1">
        <v>44838</v>
      </c>
      <c r="E3777">
        <f t="shared" si="58"/>
        <v>0</v>
      </c>
      <c r="F3777" t="str">
        <f>_xlfn.XLOOKUP(data!$B3777,campaign!$A$2:$A$18,campaign!$B$2:$B$18)</f>
        <v>ChildrenInHH</v>
      </c>
      <c r="G3777">
        <f>_xlfn.XLOOKUP($F3777,campaign!$B$2:$B$18,campaign!$D$2:$D$18)</f>
        <v>10</v>
      </c>
      <c r="H3777" t="str">
        <f>_xlfn.XLOOKUP($A3777,customer!$A$2:$A$978,customer!$B$2:$B$978)</f>
        <v>Woodrow Hadgkiss</v>
      </c>
    </row>
    <row r="3778" spans="1:8" x14ac:dyDescent="0.2">
      <c r="A3778" t="s">
        <v>3153</v>
      </c>
      <c r="B3778" t="s">
        <v>3920</v>
      </c>
      <c r="C3778" s="1">
        <v>44838</v>
      </c>
      <c r="D3778" s="1">
        <v>44871</v>
      </c>
      <c r="E3778">
        <f t="shared" si="58"/>
        <v>1</v>
      </c>
      <c r="F3778" t="str">
        <f>_xlfn.XLOOKUP(data!$B3778,campaign!$A$2:$A$18,campaign!$B$2:$B$18)</f>
        <v>ChildrenInHH</v>
      </c>
      <c r="G3778">
        <f>_xlfn.XLOOKUP($F3778,campaign!$B$2:$B$18,campaign!$D$2:$D$18)</f>
        <v>10</v>
      </c>
      <c r="H3778" t="str">
        <f>_xlfn.XLOOKUP($A3778,customer!$A$2:$A$978,customer!$B$2:$B$978)</f>
        <v>Woodrow Hadgkiss</v>
      </c>
    </row>
    <row r="3779" spans="1:8" x14ac:dyDescent="0.2">
      <c r="A3779" t="s">
        <v>3153</v>
      </c>
      <c r="B3779" t="s">
        <v>3920</v>
      </c>
      <c r="C3779" s="1">
        <v>44838</v>
      </c>
      <c r="D3779" s="1">
        <v>44909</v>
      </c>
      <c r="E3779">
        <f t="shared" ref="E3779:E3842" si="59">DATEDIF(C3779,D3779,"M")</f>
        <v>2</v>
      </c>
      <c r="F3779" t="str">
        <f>_xlfn.XLOOKUP(data!$B3779,campaign!$A$2:$A$18,campaign!$B$2:$B$18)</f>
        <v>ChildrenInHH</v>
      </c>
      <c r="G3779">
        <f>_xlfn.XLOOKUP($F3779,campaign!$B$2:$B$18,campaign!$D$2:$D$18)</f>
        <v>10</v>
      </c>
      <c r="H3779" t="str">
        <f>_xlfn.XLOOKUP($A3779,customer!$A$2:$A$978,customer!$B$2:$B$978)</f>
        <v>Woodrow Hadgkiss</v>
      </c>
    </row>
    <row r="3780" spans="1:8" x14ac:dyDescent="0.2">
      <c r="A3780" t="s">
        <v>3153</v>
      </c>
      <c r="B3780" t="s">
        <v>3920</v>
      </c>
      <c r="C3780" s="1">
        <v>44838</v>
      </c>
      <c r="D3780" s="1">
        <v>44941</v>
      </c>
      <c r="E3780">
        <f t="shared" si="59"/>
        <v>3</v>
      </c>
      <c r="F3780" t="str">
        <f>_xlfn.XLOOKUP(data!$B3780,campaign!$A$2:$A$18,campaign!$B$2:$B$18)</f>
        <v>ChildrenInHH</v>
      </c>
      <c r="G3780">
        <f>_xlfn.XLOOKUP($F3780,campaign!$B$2:$B$18,campaign!$D$2:$D$18)</f>
        <v>10</v>
      </c>
      <c r="H3780" t="str">
        <f>_xlfn.XLOOKUP($A3780,customer!$A$2:$A$978,customer!$B$2:$B$978)</f>
        <v>Woodrow Hadgkiss</v>
      </c>
    </row>
    <row r="3781" spans="1:8" x14ac:dyDescent="0.2">
      <c r="A3781" t="s">
        <v>3153</v>
      </c>
      <c r="B3781" t="s">
        <v>3920</v>
      </c>
      <c r="C3781" s="1">
        <v>44838</v>
      </c>
      <c r="D3781" s="1">
        <v>44972</v>
      </c>
      <c r="E3781">
        <f t="shared" si="59"/>
        <v>4</v>
      </c>
      <c r="F3781" t="str">
        <f>_xlfn.XLOOKUP(data!$B3781,campaign!$A$2:$A$18,campaign!$B$2:$B$18)</f>
        <v>ChildrenInHH</v>
      </c>
      <c r="G3781">
        <f>_xlfn.XLOOKUP($F3781,campaign!$B$2:$B$18,campaign!$D$2:$D$18)</f>
        <v>10</v>
      </c>
      <c r="H3781" t="str">
        <f>_xlfn.XLOOKUP($A3781,customer!$A$2:$A$978,customer!$B$2:$B$978)</f>
        <v>Woodrow Hadgkiss</v>
      </c>
    </row>
    <row r="3782" spans="1:8" x14ac:dyDescent="0.2">
      <c r="A3782" t="s">
        <v>3153</v>
      </c>
      <c r="B3782" t="s">
        <v>3920</v>
      </c>
      <c r="C3782" s="1">
        <v>44838</v>
      </c>
      <c r="D3782" s="1">
        <v>44990</v>
      </c>
      <c r="E3782">
        <f t="shared" si="59"/>
        <v>5</v>
      </c>
      <c r="F3782" t="str">
        <f>_xlfn.XLOOKUP(data!$B3782,campaign!$A$2:$A$18,campaign!$B$2:$B$18)</f>
        <v>ChildrenInHH</v>
      </c>
      <c r="G3782">
        <f>_xlfn.XLOOKUP($F3782,campaign!$B$2:$B$18,campaign!$D$2:$D$18)</f>
        <v>10</v>
      </c>
      <c r="H3782" t="str">
        <f>_xlfn.XLOOKUP($A3782,customer!$A$2:$A$978,customer!$B$2:$B$978)</f>
        <v>Woodrow Hadgkiss</v>
      </c>
    </row>
    <row r="3783" spans="1:8" x14ac:dyDescent="0.2">
      <c r="A3783" t="s">
        <v>3153</v>
      </c>
      <c r="B3783" t="s">
        <v>3920</v>
      </c>
      <c r="C3783" s="1">
        <v>44838</v>
      </c>
      <c r="D3783" s="1">
        <v>45029</v>
      </c>
      <c r="E3783">
        <f t="shared" si="59"/>
        <v>6</v>
      </c>
      <c r="F3783" t="str">
        <f>_xlfn.XLOOKUP(data!$B3783,campaign!$A$2:$A$18,campaign!$B$2:$B$18)</f>
        <v>ChildrenInHH</v>
      </c>
      <c r="G3783">
        <f>_xlfn.XLOOKUP($F3783,campaign!$B$2:$B$18,campaign!$D$2:$D$18)</f>
        <v>10</v>
      </c>
      <c r="H3783" t="str">
        <f>_xlfn.XLOOKUP($A3783,customer!$A$2:$A$978,customer!$B$2:$B$978)</f>
        <v>Woodrow Hadgkiss</v>
      </c>
    </row>
    <row r="3784" spans="1:8" x14ac:dyDescent="0.2">
      <c r="A3784" t="s">
        <v>3153</v>
      </c>
      <c r="B3784" t="s">
        <v>3920</v>
      </c>
      <c r="C3784" s="1">
        <v>44838</v>
      </c>
      <c r="D3784" s="1">
        <v>45053</v>
      </c>
      <c r="E3784">
        <f t="shared" si="59"/>
        <v>7</v>
      </c>
      <c r="F3784" t="str">
        <f>_xlfn.XLOOKUP(data!$B3784,campaign!$A$2:$A$18,campaign!$B$2:$B$18)</f>
        <v>ChildrenInHH</v>
      </c>
      <c r="G3784">
        <f>_xlfn.XLOOKUP($F3784,campaign!$B$2:$B$18,campaign!$D$2:$D$18)</f>
        <v>10</v>
      </c>
      <c r="H3784" t="str">
        <f>_xlfn.XLOOKUP($A3784,customer!$A$2:$A$978,customer!$B$2:$B$978)</f>
        <v>Woodrow Hadgkiss</v>
      </c>
    </row>
    <row r="3785" spans="1:8" x14ac:dyDescent="0.2">
      <c r="A3785" t="s">
        <v>3154</v>
      </c>
      <c r="B3785" t="s">
        <v>3926</v>
      </c>
      <c r="C3785" s="1">
        <v>44820</v>
      </c>
      <c r="D3785" s="1">
        <v>44820</v>
      </c>
      <c r="E3785">
        <f t="shared" si="59"/>
        <v>0</v>
      </c>
      <c r="F3785" t="str">
        <f>_xlfn.XLOOKUP(data!$B3785,campaign!$A$2:$A$18,campaign!$B$2:$B$18)</f>
        <v>BuysViaMailOrder</v>
      </c>
      <c r="G3785">
        <f>_xlfn.XLOOKUP($F3785,campaign!$B$2:$B$18,campaign!$D$2:$D$18)</f>
        <v>25</v>
      </c>
      <c r="H3785" t="str">
        <f>_xlfn.XLOOKUP($A3785,customer!$A$2:$A$978,customer!$B$2:$B$978)</f>
        <v>Ambrosi Levesley</v>
      </c>
    </row>
    <row r="3786" spans="1:8" x14ac:dyDescent="0.2">
      <c r="A3786" t="s">
        <v>3154</v>
      </c>
      <c r="B3786" t="s">
        <v>3926</v>
      </c>
      <c r="C3786" s="1">
        <v>44820</v>
      </c>
      <c r="D3786" s="1">
        <v>44863</v>
      </c>
      <c r="E3786">
        <f t="shared" si="59"/>
        <v>1</v>
      </c>
      <c r="F3786" t="str">
        <f>_xlfn.XLOOKUP(data!$B3786,campaign!$A$2:$A$18,campaign!$B$2:$B$18)</f>
        <v>BuysViaMailOrder</v>
      </c>
      <c r="G3786">
        <f>_xlfn.XLOOKUP($F3786,campaign!$B$2:$B$18,campaign!$D$2:$D$18)</f>
        <v>25</v>
      </c>
      <c r="H3786" t="str">
        <f>_xlfn.XLOOKUP($A3786,customer!$A$2:$A$978,customer!$B$2:$B$978)</f>
        <v>Ambrosi Levesley</v>
      </c>
    </row>
    <row r="3787" spans="1:8" x14ac:dyDescent="0.2">
      <c r="A3787" t="s">
        <v>3154</v>
      </c>
      <c r="B3787" t="s">
        <v>3926</v>
      </c>
      <c r="C3787" s="1">
        <v>44820</v>
      </c>
      <c r="D3787" s="1">
        <v>44890</v>
      </c>
      <c r="E3787">
        <f t="shared" si="59"/>
        <v>2</v>
      </c>
      <c r="F3787" t="str">
        <f>_xlfn.XLOOKUP(data!$B3787,campaign!$A$2:$A$18,campaign!$B$2:$B$18)</f>
        <v>BuysViaMailOrder</v>
      </c>
      <c r="G3787">
        <f>_xlfn.XLOOKUP($F3787,campaign!$B$2:$B$18,campaign!$D$2:$D$18)</f>
        <v>25</v>
      </c>
      <c r="H3787" t="str">
        <f>_xlfn.XLOOKUP($A3787,customer!$A$2:$A$978,customer!$B$2:$B$978)</f>
        <v>Ambrosi Levesley</v>
      </c>
    </row>
    <row r="3788" spans="1:8" x14ac:dyDescent="0.2">
      <c r="A3788" t="s">
        <v>3154</v>
      </c>
      <c r="B3788" t="s">
        <v>3926</v>
      </c>
      <c r="C3788" s="1">
        <v>44820</v>
      </c>
      <c r="D3788" s="1">
        <v>44914</v>
      </c>
      <c r="E3788">
        <f t="shared" si="59"/>
        <v>3</v>
      </c>
      <c r="F3788" t="str">
        <f>_xlfn.XLOOKUP(data!$B3788,campaign!$A$2:$A$18,campaign!$B$2:$B$18)</f>
        <v>BuysViaMailOrder</v>
      </c>
      <c r="G3788">
        <f>_xlfn.XLOOKUP($F3788,campaign!$B$2:$B$18,campaign!$D$2:$D$18)</f>
        <v>25</v>
      </c>
      <c r="H3788" t="str">
        <f>_xlfn.XLOOKUP($A3788,customer!$A$2:$A$978,customer!$B$2:$B$978)</f>
        <v>Ambrosi Levesley</v>
      </c>
    </row>
    <row r="3789" spans="1:8" x14ac:dyDescent="0.2">
      <c r="A3789" t="s">
        <v>3154</v>
      </c>
      <c r="B3789" t="s">
        <v>3926</v>
      </c>
      <c r="C3789" s="1">
        <v>44820</v>
      </c>
      <c r="D3789" s="1">
        <v>44942</v>
      </c>
      <c r="E3789">
        <f t="shared" si="59"/>
        <v>4</v>
      </c>
      <c r="F3789" t="str">
        <f>_xlfn.XLOOKUP(data!$B3789,campaign!$A$2:$A$18,campaign!$B$2:$B$18)</f>
        <v>BuysViaMailOrder</v>
      </c>
      <c r="G3789">
        <f>_xlfn.XLOOKUP($F3789,campaign!$B$2:$B$18,campaign!$D$2:$D$18)</f>
        <v>25</v>
      </c>
      <c r="H3789" t="str">
        <f>_xlfn.XLOOKUP($A3789,customer!$A$2:$A$978,customer!$B$2:$B$978)</f>
        <v>Ambrosi Levesley</v>
      </c>
    </row>
    <row r="3790" spans="1:8" x14ac:dyDescent="0.2">
      <c r="A3790" t="s">
        <v>3154</v>
      </c>
      <c r="B3790" t="s">
        <v>3926</v>
      </c>
      <c r="C3790" s="1">
        <v>44820</v>
      </c>
      <c r="D3790" s="1">
        <v>44979</v>
      </c>
      <c r="E3790">
        <f t="shared" si="59"/>
        <v>5</v>
      </c>
      <c r="F3790" t="str">
        <f>_xlfn.XLOOKUP(data!$B3790,campaign!$A$2:$A$18,campaign!$B$2:$B$18)</f>
        <v>BuysViaMailOrder</v>
      </c>
      <c r="G3790">
        <f>_xlfn.XLOOKUP($F3790,campaign!$B$2:$B$18,campaign!$D$2:$D$18)</f>
        <v>25</v>
      </c>
      <c r="H3790" t="str">
        <f>_xlfn.XLOOKUP($A3790,customer!$A$2:$A$978,customer!$B$2:$B$978)</f>
        <v>Ambrosi Levesley</v>
      </c>
    </row>
    <row r="3791" spans="1:8" x14ac:dyDescent="0.2">
      <c r="A3791" t="s">
        <v>3154</v>
      </c>
      <c r="B3791" t="s">
        <v>3926</v>
      </c>
      <c r="C3791" s="1">
        <v>44820</v>
      </c>
      <c r="D3791" s="1">
        <v>45003</v>
      </c>
      <c r="E3791">
        <f t="shared" si="59"/>
        <v>6</v>
      </c>
      <c r="F3791" t="str">
        <f>_xlfn.XLOOKUP(data!$B3791,campaign!$A$2:$A$18,campaign!$B$2:$B$18)</f>
        <v>BuysViaMailOrder</v>
      </c>
      <c r="G3791">
        <f>_xlfn.XLOOKUP($F3791,campaign!$B$2:$B$18,campaign!$D$2:$D$18)</f>
        <v>25</v>
      </c>
      <c r="H3791" t="str">
        <f>_xlfn.XLOOKUP($A3791,customer!$A$2:$A$978,customer!$B$2:$B$978)</f>
        <v>Ambrosi Levesley</v>
      </c>
    </row>
    <row r="3792" spans="1:8" x14ac:dyDescent="0.2">
      <c r="A3792" t="s">
        <v>3154</v>
      </c>
      <c r="B3792" t="s">
        <v>3926</v>
      </c>
      <c r="C3792" s="1">
        <v>44820</v>
      </c>
      <c r="D3792" s="1">
        <v>45036</v>
      </c>
      <c r="E3792">
        <f t="shared" si="59"/>
        <v>7</v>
      </c>
      <c r="F3792" t="str">
        <f>_xlfn.XLOOKUP(data!$B3792,campaign!$A$2:$A$18,campaign!$B$2:$B$18)</f>
        <v>BuysViaMailOrder</v>
      </c>
      <c r="G3792">
        <f>_xlfn.XLOOKUP($F3792,campaign!$B$2:$B$18,campaign!$D$2:$D$18)</f>
        <v>25</v>
      </c>
      <c r="H3792" t="str">
        <f>_xlfn.XLOOKUP($A3792,customer!$A$2:$A$978,customer!$B$2:$B$978)</f>
        <v>Ambrosi Levesley</v>
      </c>
    </row>
    <row r="3793" spans="1:8" x14ac:dyDescent="0.2">
      <c r="A3793" t="s">
        <v>3154</v>
      </c>
      <c r="B3793" t="s">
        <v>3926</v>
      </c>
      <c r="C3793" s="1">
        <v>44820</v>
      </c>
      <c r="D3793" s="1">
        <v>45064</v>
      </c>
      <c r="E3793">
        <f t="shared" si="59"/>
        <v>8</v>
      </c>
      <c r="F3793" t="str">
        <f>_xlfn.XLOOKUP(data!$B3793,campaign!$A$2:$A$18,campaign!$B$2:$B$18)</f>
        <v>BuysViaMailOrder</v>
      </c>
      <c r="G3793">
        <f>_xlfn.XLOOKUP($F3793,campaign!$B$2:$B$18,campaign!$D$2:$D$18)</f>
        <v>25</v>
      </c>
      <c r="H3793" t="str">
        <f>_xlfn.XLOOKUP($A3793,customer!$A$2:$A$978,customer!$B$2:$B$978)</f>
        <v>Ambrosi Levesley</v>
      </c>
    </row>
    <row r="3794" spans="1:8" x14ac:dyDescent="0.2">
      <c r="A3794" t="s">
        <v>3154</v>
      </c>
      <c r="B3794" t="s">
        <v>3927</v>
      </c>
      <c r="C3794" s="1">
        <v>45032</v>
      </c>
      <c r="D3794" s="1">
        <v>45032</v>
      </c>
      <c r="E3794">
        <f t="shared" si="59"/>
        <v>0</v>
      </c>
      <c r="F3794" t="str">
        <f>_xlfn.XLOOKUP(data!$B3794,campaign!$A$2:$A$18,campaign!$B$2:$B$18)</f>
        <v>RespondsToMailOffers</v>
      </c>
      <c r="G3794">
        <f>_xlfn.XLOOKUP($F3794,campaign!$B$2:$B$18,campaign!$D$2:$D$18)</f>
        <v>27</v>
      </c>
      <c r="H3794" t="str">
        <f>_xlfn.XLOOKUP($A3794,customer!$A$2:$A$978,customer!$B$2:$B$978)</f>
        <v>Ambrosi Levesley</v>
      </c>
    </row>
    <row r="3795" spans="1:8" x14ac:dyDescent="0.2">
      <c r="A3795" t="s">
        <v>3154</v>
      </c>
      <c r="B3795" t="s">
        <v>3927</v>
      </c>
      <c r="C3795" s="1">
        <v>45032</v>
      </c>
      <c r="D3795" s="1">
        <v>45063</v>
      </c>
      <c r="E3795">
        <f t="shared" si="59"/>
        <v>1</v>
      </c>
      <c r="F3795" t="str">
        <f>_xlfn.XLOOKUP(data!$B3795,campaign!$A$2:$A$18,campaign!$B$2:$B$18)</f>
        <v>RespondsToMailOffers</v>
      </c>
      <c r="G3795">
        <f>_xlfn.XLOOKUP($F3795,campaign!$B$2:$B$18,campaign!$D$2:$D$18)</f>
        <v>27</v>
      </c>
      <c r="H3795" t="str">
        <f>_xlfn.XLOOKUP($A3795,customer!$A$2:$A$978,customer!$B$2:$B$978)</f>
        <v>Ambrosi Levesley</v>
      </c>
    </row>
    <row r="3796" spans="1:8" x14ac:dyDescent="0.2">
      <c r="A3796" t="s">
        <v>3155</v>
      </c>
      <c r="B3796" t="s">
        <v>3952</v>
      </c>
      <c r="C3796" s="1">
        <v>44856</v>
      </c>
      <c r="D3796" s="1">
        <v>44856</v>
      </c>
      <c r="E3796">
        <f t="shared" si="59"/>
        <v>0</v>
      </c>
      <c r="F3796" t="str">
        <f>_xlfn.XLOOKUP(data!$B3796,campaign!$A$2:$A$18,campaign!$B$2:$B$18)</f>
        <v>MadeCallToRetentionTeam</v>
      </c>
      <c r="G3796">
        <f>_xlfn.XLOOKUP($F3796,campaign!$B$2:$B$18,campaign!$D$2:$D$18)</f>
        <v>16</v>
      </c>
      <c r="H3796" t="str">
        <f>_xlfn.XLOOKUP($A3796,customer!$A$2:$A$978,customer!$B$2:$B$978)</f>
        <v>Ford Abate</v>
      </c>
    </row>
    <row r="3797" spans="1:8" x14ac:dyDescent="0.2">
      <c r="A3797" t="s">
        <v>3155</v>
      </c>
      <c r="B3797" t="s">
        <v>3952</v>
      </c>
      <c r="C3797" s="1">
        <v>44856</v>
      </c>
      <c r="D3797" s="1">
        <v>44893</v>
      </c>
      <c r="E3797">
        <f t="shared" si="59"/>
        <v>1</v>
      </c>
      <c r="F3797" t="str">
        <f>_xlfn.XLOOKUP(data!$B3797,campaign!$A$2:$A$18,campaign!$B$2:$B$18)</f>
        <v>MadeCallToRetentionTeam</v>
      </c>
      <c r="G3797">
        <f>_xlfn.XLOOKUP($F3797,campaign!$B$2:$B$18,campaign!$D$2:$D$18)</f>
        <v>16</v>
      </c>
      <c r="H3797" t="str">
        <f>_xlfn.XLOOKUP($A3797,customer!$A$2:$A$978,customer!$B$2:$B$978)</f>
        <v>Ford Abate</v>
      </c>
    </row>
    <row r="3798" spans="1:8" x14ac:dyDescent="0.2">
      <c r="A3798" t="s">
        <v>3155</v>
      </c>
      <c r="B3798" t="s">
        <v>3952</v>
      </c>
      <c r="C3798" s="1">
        <v>44856</v>
      </c>
      <c r="D3798" s="1">
        <v>44922</v>
      </c>
      <c r="E3798">
        <f t="shared" si="59"/>
        <v>2</v>
      </c>
      <c r="F3798" t="str">
        <f>_xlfn.XLOOKUP(data!$B3798,campaign!$A$2:$A$18,campaign!$B$2:$B$18)</f>
        <v>MadeCallToRetentionTeam</v>
      </c>
      <c r="G3798">
        <f>_xlfn.XLOOKUP($F3798,campaign!$B$2:$B$18,campaign!$D$2:$D$18)</f>
        <v>16</v>
      </c>
      <c r="H3798" t="str">
        <f>_xlfn.XLOOKUP($A3798,customer!$A$2:$A$978,customer!$B$2:$B$978)</f>
        <v>Ford Abate</v>
      </c>
    </row>
    <row r="3799" spans="1:8" x14ac:dyDescent="0.2">
      <c r="A3799" t="s">
        <v>3155</v>
      </c>
      <c r="B3799" t="s">
        <v>3952</v>
      </c>
      <c r="C3799" s="1">
        <v>44856</v>
      </c>
      <c r="D3799" s="1">
        <v>44955</v>
      </c>
      <c r="E3799">
        <f t="shared" si="59"/>
        <v>3</v>
      </c>
      <c r="F3799" t="str">
        <f>_xlfn.XLOOKUP(data!$B3799,campaign!$A$2:$A$18,campaign!$B$2:$B$18)</f>
        <v>MadeCallToRetentionTeam</v>
      </c>
      <c r="G3799">
        <f>_xlfn.XLOOKUP($F3799,campaign!$B$2:$B$18,campaign!$D$2:$D$18)</f>
        <v>16</v>
      </c>
      <c r="H3799" t="str">
        <f>_xlfn.XLOOKUP($A3799,customer!$A$2:$A$978,customer!$B$2:$B$978)</f>
        <v>Ford Abate</v>
      </c>
    </row>
    <row r="3800" spans="1:8" x14ac:dyDescent="0.2">
      <c r="A3800" t="s">
        <v>3155</v>
      </c>
      <c r="B3800" t="s">
        <v>3952</v>
      </c>
      <c r="C3800" s="1">
        <v>44856</v>
      </c>
      <c r="D3800" s="1">
        <v>44962</v>
      </c>
      <c r="E3800">
        <f t="shared" si="59"/>
        <v>3</v>
      </c>
      <c r="F3800" t="str">
        <f>_xlfn.XLOOKUP(data!$B3800,campaign!$A$2:$A$18,campaign!$B$2:$B$18)</f>
        <v>MadeCallToRetentionTeam</v>
      </c>
      <c r="G3800">
        <f>_xlfn.XLOOKUP($F3800,campaign!$B$2:$B$18,campaign!$D$2:$D$18)</f>
        <v>16</v>
      </c>
      <c r="H3800" t="str">
        <f>_xlfn.XLOOKUP($A3800,customer!$A$2:$A$978,customer!$B$2:$B$978)</f>
        <v>Ford Abate</v>
      </c>
    </row>
    <row r="3801" spans="1:8" x14ac:dyDescent="0.2">
      <c r="A3801" t="s">
        <v>3155</v>
      </c>
      <c r="B3801" t="s">
        <v>3952</v>
      </c>
      <c r="C3801" s="1">
        <v>44856</v>
      </c>
      <c r="D3801" s="1">
        <v>44993</v>
      </c>
      <c r="E3801">
        <f t="shared" si="59"/>
        <v>4</v>
      </c>
      <c r="F3801" t="str">
        <f>_xlfn.XLOOKUP(data!$B3801,campaign!$A$2:$A$18,campaign!$B$2:$B$18)</f>
        <v>MadeCallToRetentionTeam</v>
      </c>
      <c r="G3801">
        <f>_xlfn.XLOOKUP($F3801,campaign!$B$2:$B$18,campaign!$D$2:$D$18)</f>
        <v>16</v>
      </c>
      <c r="H3801" t="str">
        <f>_xlfn.XLOOKUP($A3801,customer!$A$2:$A$978,customer!$B$2:$B$978)</f>
        <v>Ford Abate</v>
      </c>
    </row>
    <row r="3802" spans="1:8" x14ac:dyDescent="0.2">
      <c r="A3802" t="s">
        <v>3155</v>
      </c>
      <c r="B3802" t="s">
        <v>3952</v>
      </c>
      <c r="C3802" s="1">
        <v>44856</v>
      </c>
      <c r="D3802" s="1">
        <v>45069</v>
      </c>
      <c r="E3802">
        <f t="shared" si="59"/>
        <v>7</v>
      </c>
      <c r="F3802" t="str">
        <f>_xlfn.XLOOKUP(data!$B3802,campaign!$A$2:$A$18,campaign!$B$2:$B$18)</f>
        <v>MadeCallToRetentionTeam</v>
      </c>
      <c r="G3802">
        <f>_xlfn.XLOOKUP($F3802,campaign!$B$2:$B$18,campaign!$D$2:$D$18)</f>
        <v>16</v>
      </c>
      <c r="H3802" t="str">
        <f>_xlfn.XLOOKUP($A3802,customer!$A$2:$A$978,customer!$B$2:$B$978)</f>
        <v>Ford Abate</v>
      </c>
    </row>
    <row r="3803" spans="1:8" x14ac:dyDescent="0.2">
      <c r="A3803" t="s">
        <v>3155</v>
      </c>
      <c r="B3803" t="s">
        <v>3952</v>
      </c>
      <c r="C3803" s="1">
        <v>44856</v>
      </c>
      <c r="D3803" s="1">
        <v>45083</v>
      </c>
      <c r="E3803">
        <f t="shared" si="59"/>
        <v>7</v>
      </c>
      <c r="F3803" t="str">
        <f>_xlfn.XLOOKUP(data!$B3803,campaign!$A$2:$A$18,campaign!$B$2:$B$18)</f>
        <v>MadeCallToRetentionTeam</v>
      </c>
      <c r="G3803">
        <f>_xlfn.XLOOKUP($F3803,campaign!$B$2:$B$18,campaign!$D$2:$D$18)</f>
        <v>16</v>
      </c>
      <c r="H3803" t="str">
        <f>_xlfn.XLOOKUP($A3803,customer!$A$2:$A$978,customer!$B$2:$B$978)</f>
        <v>Ford Abate</v>
      </c>
    </row>
    <row r="3804" spans="1:8" x14ac:dyDescent="0.2">
      <c r="A3804" t="s">
        <v>3155</v>
      </c>
      <c r="B3804" t="s">
        <v>3929</v>
      </c>
      <c r="C3804" s="1">
        <v>44929</v>
      </c>
      <c r="D3804" s="1">
        <v>44929</v>
      </c>
      <c r="E3804">
        <f t="shared" si="59"/>
        <v>0</v>
      </c>
      <c r="F3804" t="str">
        <f>_xlfn.XLOOKUP(data!$B3804,campaign!$A$2:$A$18,campaign!$B$2:$B$18)</f>
        <v>NonUSTravel</v>
      </c>
      <c r="G3804">
        <f>_xlfn.XLOOKUP($F3804,campaign!$B$2:$B$18,campaign!$D$2:$D$18)</f>
        <v>66</v>
      </c>
      <c r="H3804" t="str">
        <f>_xlfn.XLOOKUP($A3804,customer!$A$2:$A$978,customer!$B$2:$B$978)</f>
        <v>Ford Abate</v>
      </c>
    </row>
    <row r="3805" spans="1:8" x14ac:dyDescent="0.2">
      <c r="A3805" t="s">
        <v>3155</v>
      </c>
      <c r="B3805" t="s">
        <v>3929</v>
      </c>
      <c r="C3805" s="1">
        <v>44929</v>
      </c>
      <c r="D3805" s="1">
        <v>44971</v>
      </c>
      <c r="E3805">
        <f t="shared" si="59"/>
        <v>1</v>
      </c>
      <c r="F3805" t="str">
        <f>_xlfn.XLOOKUP(data!$B3805,campaign!$A$2:$A$18,campaign!$B$2:$B$18)</f>
        <v>NonUSTravel</v>
      </c>
      <c r="G3805">
        <f>_xlfn.XLOOKUP($F3805,campaign!$B$2:$B$18,campaign!$D$2:$D$18)</f>
        <v>66</v>
      </c>
      <c r="H3805" t="str">
        <f>_xlfn.XLOOKUP($A3805,customer!$A$2:$A$978,customer!$B$2:$B$978)</f>
        <v>Ford Abate</v>
      </c>
    </row>
    <row r="3806" spans="1:8" x14ac:dyDescent="0.2">
      <c r="A3806" t="s">
        <v>3155</v>
      </c>
      <c r="B3806" t="s">
        <v>3929</v>
      </c>
      <c r="C3806" s="1">
        <v>44929</v>
      </c>
      <c r="D3806" s="1">
        <v>44995</v>
      </c>
      <c r="E3806">
        <f t="shared" si="59"/>
        <v>2</v>
      </c>
      <c r="F3806" t="str">
        <f>_xlfn.XLOOKUP(data!$B3806,campaign!$A$2:$A$18,campaign!$B$2:$B$18)</f>
        <v>NonUSTravel</v>
      </c>
      <c r="G3806">
        <f>_xlfn.XLOOKUP($F3806,campaign!$B$2:$B$18,campaign!$D$2:$D$18)</f>
        <v>66</v>
      </c>
      <c r="H3806" t="str">
        <f>_xlfn.XLOOKUP($A3806,customer!$A$2:$A$978,customer!$B$2:$B$978)</f>
        <v>Ford Abate</v>
      </c>
    </row>
    <row r="3807" spans="1:8" x14ac:dyDescent="0.2">
      <c r="A3807" t="s">
        <v>3155</v>
      </c>
      <c r="B3807" t="s">
        <v>3929</v>
      </c>
      <c r="C3807" s="1">
        <v>44929</v>
      </c>
      <c r="D3807" s="1">
        <v>45023</v>
      </c>
      <c r="E3807">
        <f t="shared" si="59"/>
        <v>3</v>
      </c>
      <c r="F3807" t="str">
        <f>_xlfn.XLOOKUP(data!$B3807,campaign!$A$2:$A$18,campaign!$B$2:$B$18)</f>
        <v>NonUSTravel</v>
      </c>
      <c r="G3807">
        <f>_xlfn.XLOOKUP($F3807,campaign!$B$2:$B$18,campaign!$D$2:$D$18)</f>
        <v>66</v>
      </c>
      <c r="H3807" t="str">
        <f>_xlfn.XLOOKUP($A3807,customer!$A$2:$A$978,customer!$B$2:$B$978)</f>
        <v>Ford Abate</v>
      </c>
    </row>
    <row r="3808" spans="1:8" x14ac:dyDescent="0.2">
      <c r="A3808" t="s">
        <v>3156</v>
      </c>
      <c r="B3808" t="s">
        <v>3952</v>
      </c>
      <c r="C3808" s="1">
        <v>44981</v>
      </c>
      <c r="D3808" s="1">
        <v>44981</v>
      </c>
      <c r="E3808">
        <f t="shared" si="59"/>
        <v>0</v>
      </c>
      <c r="F3808" t="str">
        <f>_xlfn.XLOOKUP(data!$B3808,campaign!$A$2:$A$18,campaign!$B$2:$B$18)</f>
        <v>MadeCallToRetentionTeam</v>
      </c>
      <c r="G3808">
        <f>_xlfn.XLOOKUP($F3808,campaign!$B$2:$B$18,campaign!$D$2:$D$18)</f>
        <v>16</v>
      </c>
      <c r="H3808" t="str">
        <f>_xlfn.XLOOKUP($A3808,customer!$A$2:$A$978,customer!$B$2:$B$978)</f>
        <v>Colas Doles</v>
      </c>
    </row>
    <row r="3809" spans="1:8" x14ac:dyDescent="0.2">
      <c r="A3809" t="s">
        <v>3156</v>
      </c>
      <c r="B3809" t="s">
        <v>3952</v>
      </c>
      <c r="C3809" s="1">
        <v>44981</v>
      </c>
      <c r="D3809" s="1">
        <v>45016</v>
      </c>
      <c r="E3809">
        <f t="shared" si="59"/>
        <v>1</v>
      </c>
      <c r="F3809" t="str">
        <f>_xlfn.XLOOKUP(data!$B3809,campaign!$A$2:$A$18,campaign!$B$2:$B$18)</f>
        <v>MadeCallToRetentionTeam</v>
      </c>
      <c r="G3809">
        <f>_xlfn.XLOOKUP($F3809,campaign!$B$2:$B$18,campaign!$D$2:$D$18)</f>
        <v>16</v>
      </c>
      <c r="H3809" t="str">
        <f>_xlfn.XLOOKUP($A3809,customer!$A$2:$A$978,customer!$B$2:$B$978)</f>
        <v>Colas Doles</v>
      </c>
    </row>
    <row r="3810" spans="1:8" x14ac:dyDescent="0.2">
      <c r="A3810" t="s">
        <v>3156</v>
      </c>
      <c r="B3810" t="s">
        <v>3952</v>
      </c>
      <c r="C3810" s="1">
        <v>44981</v>
      </c>
      <c r="D3810" s="1">
        <v>45045</v>
      </c>
      <c r="E3810">
        <f t="shared" si="59"/>
        <v>2</v>
      </c>
      <c r="F3810" t="str">
        <f>_xlfn.XLOOKUP(data!$B3810,campaign!$A$2:$A$18,campaign!$B$2:$B$18)</f>
        <v>MadeCallToRetentionTeam</v>
      </c>
      <c r="G3810">
        <f>_xlfn.XLOOKUP($F3810,campaign!$B$2:$B$18,campaign!$D$2:$D$18)</f>
        <v>16</v>
      </c>
      <c r="H3810" t="str">
        <f>_xlfn.XLOOKUP($A3810,customer!$A$2:$A$978,customer!$B$2:$B$978)</f>
        <v>Colas Doles</v>
      </c>
    </row>
    <row r="3811" spans="1:8" x14ac:dyDescent="0.2">
      <c r="A3811" t="s">
        <v>3156</v>
      </c>
      <c r="B3811" t="s">
        <v>3952</v>
      </c>
      <c r="C3811" s="1">
        <v>44981</v>
      </c>
      <c r="D3811" s="1">
        <v>45075</v>
      </c>
      <c r="E3811">
        <f t="shared" si="59"/>
        <v>3</v>
      </c>
      <c r="F3811" t="str">
        <f>_xlfn.XLOOKUP(data!$B3811,campaign!$A$2:$A$18,campaign!$B$2:$B$18)</f>
        <v>MadeCallToRetentionTeam</v>
      </c>
      <c r="G3811">
        <f>_xlfn.XLOOKUP($F3811,campaign!$B$2:$B$18,campaign!$D$2:$D$18)</f>
        <v>16</v>
      </c>
      <c r="H3811" t="str">
        <f>_xlfn.XLOOKUP($A3811,customer!$A$2:$A$978,customer!$B$2:$B$978)</f>
        <v>Colas Doles</v>
      </c>
    </row>
    <row r="3812" spans="1:8" x14ac:dyDescent="0.2">
      <c r="A3812" t="s">
        <v>3156</v>
      </c>
      <c r="B3812" t="s">
        <v>3952</v>
      </c>
      <c r="C3812" s="1">
        <v>44981</v>
      </c>
      <c r="D3812" s="1">
        <v>45085</v>
      </c>
      <c r="E3812">
        <f t="shared" si="59"/>
        <v>3</v>
      </c>
      <c r="F3812" t="str">
        <f>_xlfn.XLOOKUP(data!$B3812,campaign!$A$2:$A$18,campaign!$B$2:$B$18)</f>
        <v>MadeCallToRetentionTeam</v>
      </c>
      <c r="G3812">
        <f>_xlfn.XLOOKUP($F3812,campaign!$B$2:$B$18,campaign!$D$2:$D$18)</f>
        <v>16</v>
      </c>
      <c r="H3812" t="str">
        <f>_xlfn.XLOOKUP($A3812,customer!$A$2:$A$978,customer!$B$2:$B$978)</f>
        <v>Colas Doles</v>
      </c>
    </row>
    <row r="3813" spans="1:8" x14ac:dyDescent="0.2">
      <c r="A3813" t="s">
        <v>3156</v>
      </c>
      <c r="B3813" t="s">
        <v>3928</v>
      </c>
      <c r="C3813" s="1">
        <v>45021</v>
      </c>
      <c r="D3813" s="1">
        <v>45021</v>
      </c>
      <c r="E3813">
        <f t="shared" si="59"/>
        <v>0</v>
      </c>
      <c r="F3813" t="str">
        <f>_xlfn.XLOOKUP(data!$B3813,campaign!$A$2:$A$18,campaign!$B$2:$B$18)</f>
        <v>OptOutMailings</v>
      </c>
      <c r="G3813">
        <f>_xlfn.XLOOKUP($F3813,campaign!$B$2:$B$18,campaign!$D$2:$D$18)</f>
        <v>75</v>
      </c>
      <c r="H3813" t="str">
        <f>_xlfn.XLOOKUP($A3813,customer!$A$2:$A$978,customer!$B$2:$B$978)</f>
        <v>Colas Doles</v>
      </c>
    </row>
    <row r="3814" spans="1:8" x14ac:dyDescent="0.2">
      <c r="A3814" t="s">
        <v>3156</v>
      </c>
      <c r="B3814" t="s">
        <v>3928</v>
      </c>
      <c r="C3814" s="1">
        <v>45021</v>
      </c>
      <c r="D3814" s="1">
        <v>45065</v>
      </c>
      <c r="E3814">
        <f t="shared" si="59"/>
        <v>1</v>
      </c>
      <c r="F3814" t="str">
        <f>_xlfn.XLOOKUP(data!$B3814,campaign!$A$2:$A$18,campaign!$B$2:$B$18)</f>
        <v>OptOutMailings</v>
      </c>
      <c r="G3814">
        <f>_xlfn.XLOOKUP($F3814,campaign!$B$2:$B$18,campaign!$D$2:$D$18)</f>
        <v>75</v>
      </c>
      <c r="H3814" t="str">
        <f>_xlfn.XLOOKUP($A3814,customer!$A$2:$A$978,customer!$B$2:$B$978)</f>
        <v>Colas Doles</v>
      </c>
    </row>
    <row r="3815" spans="1:8" x14ac:dyDescent="0.2">
      <c r="A3815" t="s">
        <v>3157</v>
      </c>
      <c r="B3815" t="s">
        <v>3929</v>
      </c>
      <c r="C3815" s="1">
        <v>44698</v>
      </c>
      <c r="D3815" s="1">
        <v>44698</v>
      </c>
      <c r="E3815">
        <f t="shared" si="59"/>
        <v>0</v>
      </c>
      <c r="F3815" t="str">
        <f>_xlfn.XLOOKUP(data!$B3815,campaign!$A$2:$A$18,campaign!$B$2:$B$18)</f>
        <v>NonUSTravel</v>
      </c>
      <c r="G3815">
        <f>_xlfn.XLOOKUP($F3815,campaign!$B$2:$B$18,campaign!$D$2:$D$18)</f>
        <v>66</v>
      </c>
      <c r="H3815" t="str">
        <f>_xlfn.XLOOKUP($A3815,customer!$A$2:$A$978,customer!$B$2:$B$978)</f>
        <v>Angie Steers</v>
      </c>
    </row>
    <row r="3816" spans="1:8" x14ac:dyDescent="0.2">
      <c r="A3816" t="s">
        <v>3157</v>
      </c>
      <c r="B3816" t="s">
        <v>3929</v>
      </c>
      <c r="C3816" s="1">
        <v>44698</v>
      </c>
      <c r="D3816" s="1">
        <v>44729</v>
      </c>
      <c r="E3816">
        <f t="shared" si="59"/>
        <v>1</v>
      </c>
      <c r="F3816" t="str">
        <f>_xlfn.XLOOKUP(data!$B3816,campaign!$A$2:$A$18,campaign!$B$2:$B$18)</f>
        <v>NonUSTravel</v>
      </c>
      <c r="G3816">
        <f>_xlfn.XLOOKUP($F3816,campaign!$B$2:$B$18,campaign!$D$2:$D$18)</f>
        <v>66</v>
      </c>
      <c r="H3816" t="str">
        <f>_xlfn.XLOOKUP($A3816,customer!$A$2:$A$978,customer!$B$2:$B$978)</f>
        <v>Angie Steers</v>
      </c>
    </row>
    <row r="3817" spans="1:8" x14ac:dyDescent="0.2">
      <c r="A3817" t="s">
        <v>3157</v>
      </c>
      <c r="B3817" t="s">
        <v>3929</v>
      </c>
      <c r="C3817" s="1">
        <v>44698</v>
      </c>
      <c r="D3817" s="1">
        <v>44772</v>
      </c>
      <c r="E3817">
        <f t="shared" si="59"/>
        <v>2</v>
      </c>
      <c r="F3817" t="str">
        <f>_xlfn.XLOOKUP(data!$B3817,campaign!$A$2:$A$18,campaign!$B$2:$B$18)</f>
        <v>NonUSTravel</v>
      </c>
      <c r="G3817">
        <f>_xlfn.XLOOKUP($F3817,campaign!$B$2:$B$18,campaign!$D$2:$D$18)</f>
        <v>66</v>
      </c>
      <c r="H3817" t="str">
        <f>_xlfn.XLOOKUP($A3817,customer!$A$2:$A$978,customer!$B$2:$B$978)</f>
        <v>Angie Steers</v>
      </c>
    </row>
    <row r="3818" spans="1:8" x14ac:dyDescent="0.2">
      <c r="A3818" t="s">
        <v>3157</v>
      </c>
      <c r="B3818" t="s">
        <v>3929</v>
      </c>
      <c r="C3818" s="1">
        <v>44698</v>
      </c>
      <c r="D3818" s="1">
        <v>44791</v>
      </c>
      <c r="E3818">
        <f t="shared" si="59"/>
        <v>3</v>
      </c>
      <c r="F3818" t="str">
        <f>_xlfn.XLOOKUP(data!$B3818,campaign!$A$2:$A$18,campaign!$B$2:$B$18)</f>
        <v>NonUSTravel</v>
      </c>
      <c r="G3818">
        <f>_xlfn.XLOOKUP($F3818,campaign!$B$2:$B$18,campaign!$D$2:$D$18)</f>
        <v>66</v>
      </c>
      <c r="H3818" t="str">
        <f>_xlfn.XLOOKUP($A3818,customer!$A$2:$A$978,customer!$B$2:$B$978)</f>
        <v>Angie Steers</v>
      </c>
    </row>
    <row r="3819" spans="1:8" x14ac:dyDescent="0.2">
      <c r="A3819" t="s">
        <v>3157</v>
      </c>
      <c r="B3819" t="s">
        <v>3929</v>
      </c>
      <c r="C3819" s="1">
        <v>44698</v>
      </c>
      <c r="D3819" s="1">
        <v>44832</v>
      </c>
      <c r="E3819">
        <f t="shared" si="59"/>
        <v>4</v>
      </c>
      <c r="F3819" t="str">
        <f>_xlfn.XLOOKUP(data!$B3819,campaign!$A$2:$A$18,campaign!$B$2:$B$18)</f>
        <v>NonUSTravel</v>
      </c>
      <c r="G3819">
        <f>_xlfn.XLOOKUP($F3819,campaign!$B$2:$B$18,campaign!$D$2:$D$18)</f>
        <v>66</v>
      </c>
      <c r="H3819" t="str">
        <f>_xlfn.XLOOKUP($A3819,customer!$A$2:$A$978,customer!$B$2:$B$978)</f>
        <v>Angie Steers</v>
      </c>
    </row>
    <row r="3820" spans="1:8" x14ac:dyDescent="0.2">
      <c r="A3820" t="s">
        <v>3157</v>
      </c>
      <c r="B3820" t="s">
        <v>3929</v>
      </c>
      <c r="C3820" s="1">
        <v>44698</v>
      </c>
      <c r="D3820" s="1">
        <v>44862</v>
      </c>
      <c r="E3820">
        <f t="shared" si="59"/>
        <v>5</v>
      </c>
      <c r="F3820" t="str">
        <f>_xlfn.XLOOKUP(data!$B3820,campaign!$A$2:$A$18,campaign!$B$2:$B$18)</f>
        <v>NonUSTravel</v>
      </c>
      <c r="G3820">
        <f>_xlfn.XLOOKUP($F3820,campaign!$B$2:$B$18,campaign!$D$2:$D$18)</f>
        <v>66</v>
      </c>
      <c r="H3820" t="str">
        <f>_xlfn.XLOOKUP($A3820,customer!$A$2:$A$978,customer!$B$2:$B$978)</f>
        <v>Angie Steers</v>
      </c>
    </row>
    <row r="3821" spans="1:8" x14ac:dyDescent="0.2">
      <c r="A3821" t="s">
        <v>3157</v>
      </c>
      <c r="B3821" t="s">
        <v>3929</v>
      </c>
      <c r="C3821" s="1">
        <v>44698</v>
      </c>
      <c r="D3821" s="1">
        <v>44866</v>
      </c>
      <c r="E3821">
        <f t="shared" si="59"/>
        <v>5</v>
      </c>
      <c r="F3821" t="str">
        <f>_xlfn.XLOOKUP(data!$B3821,campaign!$A$2:$A$18,campaign!$B$2:$B$18)</f>
        <v>NonUSTravel</v>
      </c>
      <c r="G3821">
        <f>_xlfn.XLOOKUP($F3821,campaign!$B$2:$B$18,campaign!$D$2:$D$18)</f>
        <v>66</v>
      </c>
      <c r="H3821" t="str">
        <f>_xlfn.XLOOKUP($A3821,customer!$A$2:$A$978,customer!$B$2:$B$978)</f>
        <v>Angie Steers</v>
      </c>
    </row>
    <row r="3822" spans="1:8" x14ac:dyDescent="0.2">
      <c r="A3822" t="s">
        <v>3157</v>
      </c>
      <c r="B3822" t="s">
        <v>3929</v>
      </c>
      <c r="C3822" s="1">
        <v>44698</v>
      </c>
      <c r="D3822" s="1">
        <v>44914</v>
      </c>
      <c r="E3822">
        <f t="shared" si="59"/>
        <v>7</v>
      </c>
      <c r="F3822" t="str">
        <f>_xlfn.XLOOKUP(data!$B3822,campaign!$A$2:$A$18,campaign!$B$2:$B$18)</f>
        <v>NonUSTravel</v>
      </c>
      <c r="G3822">
        <f>_xlfn.XLOOKUP($F3822,campaign!$B$2:$B$18,campaign!$D$2:$D$18)</f>
        <v>66</v>
      </c>
      <c r="H3822" t="str">
        <f>_xlfn.XLOOKUP($A3822,customer!$A$2:$A$978,customer!$B$2:$B$978)</f>
        <v>Angie Steers</v>
      </c>
    </row>
    <row r="3823" spans="1:8" x14ac:dyDescent="0.2">
      <c r="A3823" t="s">
        <v>3157</v>
      </c>
      <c r="B3823" t="s">
        <v>3929</v>
      </c>
      <c r="C3823" s="1">
        <v>44698</v>
      </c>
      <c r="D3823" s="1">
        <v>44956</v>
      </c>
      <c r="E3823">
        <f t="shared" si="59"/>
        <v>8</v>
      </c>
      <c r="F3823" t="str">
        <f>_xlfn.XLOOKUP(data!$B3823,campaign!$A$2:$A$18,campaign!$B$2:$B$18)</f>
        <v>NonUSTravel</v>
      </c>
      <c r="G3823">
        <f>_xlfn.XLOOKUP($F3823,campaign!$B$2:$B$18,campaign!$D$2:$D$18)</f>
        <v>66</v>
      </c>
      <c r="H3823" t="str">
        <f>_xlfn.XLOOKUP($A3823,customer!$A$2:$A$978,customer!$B$2:$B$978)</f>
        <v>Angie Steers</v>
      </c>
    </row>
    <row r="3824" spans="1:8" x14ac:dyDescent="0.2">
      <c r="A3824" t="s">
        <v>3157</v>
      </c>
      <c r="B3824" t="s">
        <v>3929</v>
      </c>
      <c r="C3824" s="1">
        <v>44698</v>
      </c>
      <c r="D3824" s="1">
        <v>44958</v>
      </c>
      <c r="E3824">
        <f t="shared" si="59"/>
        <v>8</v>
      </c>
      <c r="F3824" t="str">
        <f>_xlfn.XLOOKUP(data!$B3824,campaign!$A$2:$A$18,campaign!$B$2:$B$18)</f>
        <v>NonUSTravel</v>
      </c>
      <c r="G3824">
        <f>_xlfn.XLOOKUP($F3824,campaign!$B$2:$B$18,campaign!$D$2:$D$18)</f>
        <v>66</v>
      </c>
      <c r="H3824" t="str">
        <f>_xlfn.XLOOKUP($A3824,customer!$A$2:$A$978,customer!$B$2:$B$978)</f>
        <v>Angie Steers</v>
      </c>
    </row>
    <row r="3825" spans="1:8" x14ac:dyDescent="0.2">
      <c r="A3825" t="s">
        <v>3157</v>
      </c>
      <c r="B3825" t="s">
        <v>3929</v>
      </c>
      <c r="C3825" s="1">
        <v>44698</v>
      </c>
      <c r="D3825" s="1">
        <v>45003</v>
      </c>
      <c r="E3825">
        <f t="shared" si="59"/>
        <v>10</v>
      </c>
      <c r="F3825" t="str">
        <f>_xlfn.XLOOKUP(data!$B3825,campaign!$A$2:$A$18,campaign!$B$2:$B$18)</f>
        <v>NonUSTravel</v>
      </c>
      <c r="G3825">
        <f>_xlfn.XLOOKUP($F3825,campaign!$B$2:$B$18,campaign!$D$2:$D$18)</f>
        <v>66</v>
      </c>
      <c r="H3825" t="str">
        <f>_xlfn.XLOOKUP($A3825,customer!$A$2:$A$978,customer!$B$2:$B$978)</f>
        <v>Angie Steers</v>
      </c>
    </row>
    <row r="3826" spans="1:8" x14ac:dyDescent="0.2">
      <c r="A3826" t="s">
        <v>3157</v>
      </c>
      <c r="B3826" t="s">
        <v>3929</v>
      </c>
      <c r="C3826" s="1">
        <v>44698</v>
      </c>
      <c r="D3826" s="1">
        <v>45039</v>
      </c>
      <c r="E3826">
        <f t="shared" si="59"/>
        <v>11</v>
      </c>
      <c r="F3826" t="str">
        <f>_xlfn.XLOOKUP(data!$B3826,campaign!$A$2:$A$18,campaign!$B$2:$B$18)</f>
        <v>NonUSTravel</v>
      </c>
      <c r="G3826">
        <f>_xlfn.XLOOKUP($F3826,campaign!$B$2:$B$18,campaign!$D$2:$D$18)</f>
        <v>66</v>
      </c>
      <c r="H3826" t="str">
        <f>_xlfn.XLOOKUP($A3826,customer!$A$2:$A$978,customer!$B$2:$B$978)</f>
        <v>Angie Steers</v>
      </c>
    </row>
    <row r="3827" spans="1:8" x14ac:dyDescent="0.2">
      <c r="A3827" t="s">
        <v>3157</v>
      </c>
      <c r="B3827" t="s">
        <v>3929</v>
      </c>
      <c r="C3827" s="1">
        <v>44698</v>
      </c>
      <c r="D3827" s="1">
        <v>45063</v>
      </c>
      <c r="E3827">
        <f t="shared" si="59"/>
        <v>12</v>
      </c>
      <c r="F3827" t="str">
        <f>_xlfn.XLOOKUP(data!$B3827,campaign!$A$2:$A$18,campaign!$B$2:$B$18)</f>
        <v>NonUSTravel</v>
      </c>
      <c r="G3827">
        <f>_xlfn.XLOOKUP($F3827,campaign!$B$2:$B$18,campaign!$D$2:$D$18)</f>
        <v>66</v>
      </c>
      <c r="H3827" t="str">
        <f>_xlfn.XLOOKUP($A3827,customer!$A$2:$A$978,customer!$B$2:$B$978)</f>
        <v>Angie Steers</v>
      </c>
    </row>
    <row r="3828" spans="1:8" x14ac:dyDescent="0.2">
      <c r="A3828" t="s">
        <v>3157</v>
      </c>
      <c r="B3828" t="s">
        <v>3949</v>
      </c>
      <c r="C3828" s="1">
        <v>44718</v>
      </c>
      <c r="D3828" s="1">
        <v>44718</v>
      </c>
      <c r="E3828">
        <f t="shared" si="59"/>
        <v>0</v>
      </c>
      <c r="F3828" t="str">
        <f>_xlfn.XLOOKUP(data!$B3828,campaign!$A$2:$A$18,campaign!$B$2:$B$18)</f>
        <v>NewCellphoneUser</v>
      </c>
      <c r="G3828">
        <f>_xlfn.XLOOKUP($F3828,campaign!$B$2:$B$18,campaign!$D$2:$D$18)</f>
        <v>25</v>
      </c>
      <c r="H3828" t="str">
        <f>_xlfn.XLOOKUP($A3828,customer!$A$2:$A$978,customer!$B$2:$B$978)</f>
        <v>Angie Steers</v>
      </c>
    </row>
    <row r="3829" spans="1:8" x14ac:dyDescent="0.2">
      <c r="A3829" t="s">
        <v>3157</v>
      </c>
      <c r="B3829" t="s">
        <v>3949</v>
      </c>
      <c r="C3829" s="1">
        <v>44718</v>
      </c>
      <c r="D3829" s="1">
        <v>44762</v>
      </c>
      <c r="E3829">
        <f t="shared" si="59"/>
        <v>1</v>
      </c>
      <c r="F3829" t="str">
        <f>_xlfn.XLOOKUP(data!$B3829,campaign!$A$2:$A$18,campaign!$B$2:$B$18)</f>
        <v>NewCellphoneUser</v>
      </c>
      <c r="G3829">
        <f>_xlfn.XLOOKUP($F3829,campaign!$B$2:$B$18,campaign!$D$2:$D$18)</f>
        <v>25</v>
      </c>
      <c r="H3829" t="str">
        <f>_xlfn.XLOOKUP($A3829,customer!$A$2:$A$978,customer!$B$2:$B$978)</f>
        <v>Angie Steers</v>
      </c>
    </row>
    <row r="3830" spans="1:8" x14ac:dyDescent="0.2">
      <c r="A3830" t="s">
        <v>3157</v>
      </c>
      <c r="B3830" t="s">
        <v>3949</v>
      </c>
      <c r="C3830" s="1">
        <v>44718</v>
      </c>
      <c r="D3830" s="1">
        <v>44781</v>
      </c>
      <c r="E3830">
        <f t="shared" si="59"/>
        <v>2</v>
      </c>
      <c r="F3830" t="str">
        <f>_xlfn.XLOOKUP(data!$B3830,campaign!$A$2:$A$18,campaign!$B$2:$B$18)</f>
        <v>NewCellphoneUser</v>
      </c>
      <c r="G3830">
        <f>_xlfn.XLOOKUP($F3830,campaign!$B$2:$B$18,campaign!$D$2:$D$18)</f>
        <v>25</v>
      </c>
      <c r="H3830" t="str">
        <f>_xlfn.XLOOKUP($A3830,customer!$A$2:$A$978,customer!$B$2:$B$978)</f>
        <v>Angie Steers</v>
      </c>
    </row>
    <row r="3831" spans="1:8" x14ac:dyDescent="0.2">
      <c r="A3831" t="s">
        <v>3157</v>
      </c>
      <c r="B3831" t="s">
        <v>3949</v>
      </c>
      <c r="C3831" s="1">
        <v>44718</v>
      </c>
      <c r="D3831" s="1">
        <v>44822</v>
      </c>
      <c r="E3831">
        <f t="shared" si="59"/>
        <v>3</v>
      </c>
      <c r="F3831" t="str">
        <f>_xlfn.XLOOKUP(data!$B3831,campaign!$A$2:$A$18,campaign!$B$2:$B$18)</f>
        <v>NewCellphoneUser</v>
      </c>
      <c r="G3831">
        <f>_xlfn.XLOOKUP($F3831,campaign!$B$2:$B$18,campaign!$D$2:$D$18)</f>
        <v>25</v>
      </c>
      <c r="H3831" t="str">
        <f>_xlfn.XLOOKUP($A3831,customer!$A$2:$A$978,customer!$B$2:$B$978)</f>
        <v>Angie Steers</v>
      </c>
    </row>
    <row r="3832" spans="1:8" x14ac:dyDescent="0.2">
      <c r="A3832" t="s">
        <v>3157</v>
      </c>
      <c r="B3832" t="s">
        <v>3949</v>
      </c>
      <c r="C3832" s="1">
        <v>44718</v>
      </c>
      <c r="D3832" s="1">
        <v>44843</v>
      </c>
      <c r="E3832">
        <f t="shared" si="59"/>
        <v>4</v>
      </c>
      <c r="F3832" t="str">
        <f>_xlfn.XLOOKUP(data!$B3832,campaign!$A$2:$A$18,campaign!$B$2:$B$18)</f>
        <v>NewCellphoneUser</v>
      </c>
      <c r="G3832">
        <f>_xlfn.XLOOKUP($F3832,campaign!$B$2:$B$18,campaign!$D$2:$D$18)</f>
        <v>25</v>
      </c>
      <c r="H3832" t="str">
        <f>_xlfn.XLOOKUP($A3832,customer!$A$2:$A$978,customer!$B$2:$B$978)</f>
        <v>Angie Steers</v>
      </c>
    </row>
    <row r="3833" spans="1:8" x14ac:dyDescent="0.2">
      <c r="A3833" t="s">
        <v>3157</v>
      </c>
      <c r="B3833" t="s">
        <v>3949</v>
      </c>
      <c r="C3833" s="1">
        <v>44718</v>
      </c>
      <c r="D3833" s="1">
        <v>44882</v>
      </c>
      <c r="E3833">
        <f t="shared" si="59"/>
        <v>5</v>
      </c>
      <c r="F3833" t="str">
        <f>_xlfn.XLOOKUP(data!$B3833,campaign!$A$2:$A$18,campaign!$B$2:$B$18)</f>
        <v>NewCellphoneUser</v>
      </c>
      <c r="G3833">
        <f>_xlfn.XLOOKUP($F3833,campaign!$B$2:$B$18,campaign!$D$2:$D$18)</f>
        <v>25</v>
      </c>
      <c r="H3833" t="str">
        <f>_xlfn.XLOOKUP($A3833,customer!$A$2:$A$978,customer!$B$2:$B$978)</f>
        <v>Angie Steers</v>
      </c>
    </row>
    <row r="3834" spans="1:8" x14ac:dyDescent="0.2">
      <c r="A3834" t="s">
        <v>3157</v>
      </c>
      <c r="B3834" t="s">
        <v>3949</v>
      </c>
      <c r="C3834" s="1">
        <v>44718</v>
      </c>
      <c r="D3834" s="1">
        <v>44942</v>
      </c>
      <c r="E3834">
        <f t="shared" si="59"/>
        <v>7</v>
      </c>
      <c r="F3834" t="str">
        <f>_xlfn.XLOOKUP(data!$B3834,campaign!$A$2:$A$18,campaign!$B$2:$B$18)</f>
        <v>NewCellphoneUser</v>
      </c>
      <c r="G3834">
        <f>_xlfn.XLOOKUP($F3834,campaign!$B$2:$B$18,campaign!$D$2:$D$18)</f>
        <v>25</v>
      </c>
      <c r="H3834" t="str">
        <f>_xlfn.XLOOKUP($A3834,customer!$A$2:$A$978,customer!$B$2:$B$978)</f>
        <v>Angie Steers</v>
      </c>
    </row>
    <row r="3835" spans="1:8" x14ac:dyDescent="0.2">
      <c r="A3835" t="s">
        <v>3157</v>
      </c>
      <c r="B3835" t="s">
        <v>3949</v>
      </c>
      <c r="C3835" s="1">
        <v>44718</v>
      </c>
      <c r="D3835" s="1">
        <v>44963</v>
      </c>
      <c r="E3835">
        <f t="shared" si="59"/>
        <v>8</v>
      </c>
      <c r="F3835" t="str">
        <f>_xlfn.XLOOKUP(data!$B3835,campaign!$A$2:$A$18,campaign!$B$2:$B$18)</f>
        <v>NewCellphoneUser</v>
      </c>
      <c r="G3835">
        <f>_xlfn.XLOOKUP($F3835,campaign!$B$2:$B$18,campaign!$D$2:$D$18)</f>
        <v>25</v>
      </c>
      <c r="H3835" t="str">
        <f>_xlfn.XLOOKUP($A3835,customer!$A$2:$A$978,customer!$B$2:$B$978)</f>
        <v>Angie Steers</v>
      </c>
    </row>
    <row r="3836" spans="1:8" x14ac:dyDescent="0.2">
      <c r="A3836" t="s">
        <v>3157</v>
      </c>
      <c r="B3836" t="s">
        <v>3949</v>
      </c>
      <c r="C3836" s="1">
        <v>44718</v>
      </c>
      <c r="D3836" s="1">
        <v>45003</v>
      </c>
      <c r="E3836">
        <f t="shared" si="59"/>
        <v>9</v>
      </c>
      <c r="F3836" t="str">
        <f>_xlfn.XLOOKUP(data!$B3836,campaign!$A$2:$A$18,campaign!$B$2:$B$18)</f>
        <v>NewCellphoneUser</v>
      </c>
      <c r="G3836">
        <f>_xlfn.XLOOKUP($F3836,campaign!$B$2:$B$18,campaign!$D$2:$D$18)</f>
        <v>25</v>
      </c>
      <c r="H3836" t="str">
        <f>_xlfn.XLOOKUP($A3836,customer!$A$2:$A$978,customer!$B$2:$B$978)</f>
        <v>Angie Steers</v>
      </c>
    </row>
    <row r="3837" spans="1:8" x14ac:dyDescent="0.2">
      <c r="A3837" t="s">
        <v>3157</v>
      </c>
      <c r="B3837" t="s">
        <v>3949</v>
      </c>
      <c r="C3837" s="1">
        <v>44718</v>
      </c>
      <c r="D3837" s="1">
        <v>45029</v>
      </c>
      <c r="E3837">
        <f t="shared" si="59"/>
        <v>10</v>
      </c>
      <c r="F3837" t="str">
        <f>_xlfn.XLOOKUP(data!$B3837,campaign!$A$2:$A$18,campaign!$B$2:$B$18)</f>
        <v>NewCellphoneUser</v>
      </c>
      <c r="G3837">
        <f>_xlfn.XLOOKUP($F3837,campaign!$B$2:$B$18,campaign!$D$2:$D$18)</f>
        <v>25</v>
      </c>
      <c r="H3837" t="str">
        <f>_xlfn.XLOOKUP($A3837,customer!$A$2:$A$978,customer!$B$2:$B$978)</f>
        <v>Angie Steers</v>
      </c>
    </row>
    <row r="3838" spans="1:8" x14ac:dyDescent="0.2">
      <c r="A3838" t="s">
        <v>3157</v>
      </c>
      <c r="B3838" t="s">
        <v>3949</v>
      </c>
      <c r="C3838" s="1">
        <v>44718</v>
      </c>
      <c r="D3838" s="1">
        <v>45056</v>
      </c>
      <c r="E3838">
        <f t="shared" si="59"/>
        <v>11</v>
      </c>
      <c r="F3838" t="str">
        <f>_xlfn.XLOOKUP(data!$B3838,campaign!$A$2:$A$18,campaign!$B$2:$B$18)</f>
        <v>NewCellphoneUser</v>
      </c>
      <c r="G3838">
        <f>_xlfn.XLOOKUP($F3838,campaign!$B$2:$B$18,campaign!$D$2:$D$18)</f>
        <v>25</v>
      </c>
      <c r="H3838" t="str">
        <f>_xlfn.XLOOKUP($A3838,customer!$A$2:$A$978,customer!$B$2:$B$978)</f>
        <v>Angie Steers</v>
      </c>
    </row>
    <row r="3839" spans="1:8" x14ac:dyDescent="0.2">
      <c r="A3839" t="s">
        <v>3158</v>
      </c>
      <c r="B3839" t="s">
        <v>3948</v>
      </c>
      <c r="C3839" s="1">
        <v>44851</v>
      </c>
      <c r="D3839" s="1">
        <v>44851</v>
      </c>
      <c r="E3839">
        <f t="shared" si="59"/>
        <v>0</v>
      </c>
      <c r="F3839" t="str">
        <f>_xlfn.XLOOKUP(data!$B3839,campaign!$A$2:$A$18,campaign!$B$2:$B$18)</f>
        <v>HasCreditCard</v>
      </c>
      <c r="G3839">
        <f>_xlfn.XLOOKUP($F3839,campaign!$B$2:$B$18,campaign!$D$2:$D$18)</f>
        <v>65</v>
      </c>
      <c r="H3839" t="str">
        <f>_xlfn.XLOOKUP($A3839,customer!$A$2:$A$978,customer!$B$2:$B$978)</f>
        <v>Pace McCobb</v>
      </c>
    </row>
    <row r="3840" spans="1:8" x14ac:dyDescent="0.2">
      <c r="A3840" t="s">
        <v>3158</v>
      </c>
      <c r="B3840" t="s">
        <v>3948</v>
      </c>
      <c r="C3840" s="1">
        <v>44851</v>
      </c>
      <c r="D3840" s="1">
        <v>44919</v>
      </c>
      <c r="E3840">
        <f t="shared" si="59"/>
        <v>2</v>
      </c>
      <c r="F3840" t="str">
        <f>_xlfn.XLOOKUP(data!$B3840,campaign!$A$2:$A$18,campaign!$B$2:$B$18)</f>
        <v>HasCreditCard</v>
      </c>
      <c r="G3840">
        <f>_xlfn.XLOOKUP($F3840,campaign!$B$2:$B$18,campaign!$D$2:$D$18)</f>
        <v>65</v>
      </c>
      <c r="H3840" t="str">
        <f>_xlfn.XLOOKUP($A3840,customer!$A$2:$A$978,customer!$B$2:$B$978)</f>
        <v>Pace McCobb</v>
      </c>
    </row>
    <row r="3841" spans="1:8" x14ac:dyDescent="0.2">
      <c r="A3841" t="s">
        <v>3158</v>
      </c>
      <c r="B3841" t="s">
        <v>3948</v>
      </c>
      <c r="C3841" s="1">
        <v>44851</v>
      </c>
      <c r="D3841" s="1">
        <v>44948</v>
      </c>
      <c r="E3841">
        <f t="shared" si="59"/>
        <v>3</v>
      </c>
      <c r="F3841" t="str">
        <f>_xlfn.XLOOKUP(data!$B3841,campaign!$A$2:$A$18,campaign!$B$2:$B$18)</f>
        <v>HasCreditCard</v>
      </c>
      <c r="G3841">
        <f>_xlfn.XLOOKUP($F3841,campaign!$B$2:$B$18,campaign!$D$2:$D$18)</f>
        <v>65</v>
      </c>
      <c r="H3841" t="str">
        <f>_xlfn.XLOOKUP($A3841,customer!$A$2:$A$978,customer!$B$2:$B$978)</f>
        <v>Pace McCobb</v>
      </c>
    </row>
    <row r="3842" spans="1:8" x14ac:dyDescent="0.2">
      <c r="A3842" t="s">
        <v>3158</v>
      </c>
      <c r="B3842" t="s">
        <v>3948</v>
      </c>
      <c r="C3842" s="1">
        <v>44851</v>
      </c>
      <c r="D3842" s="1">
        <v>44979</v>
      </c>
      <c r="E3842">
        <f t="shared" si="59"/>
        <v>4</v>
      </c>
      <c r="F3842" t="str">
        <f>_xlfn.XLOOKUP(data!$B3842,campaign!$A$2:$A$18,campaign!$B$2:$B$18)</f>
        <v>HasCreditCard</v>
      </c>
      <c r="G3842">
        <f>_xlfn.XLOOKUP($F3842,campaign!$B$2:$B$18,campaign!$D$2:$D$18)</f>
        <v>65</v>
      </c>
      <c r="H3842" t="str">
        <f>_xlfn.XLOOKUP($A3842,customer!$A$2:$A$978,customer!$B$2:$B$978)</f>
        <v>Pace McCobb</v>
      </c>
    </row>
    <row r="3843" spans="1:8" x14ac:dyDescent="0.2">
      <c r="A3843" t="s">
        <v>3158</v>
      </c>
      <c r="B3843" t="s">
        <v>3948</v>
      </c>
      <c r="C3843" s="1">
        <v>44851</v>
      </c>
      <c r="D3843" s="1">
        <v>45007</v>
      </c>
      <c r="E3843">
        <f t="shared" ref="E3843:E3906" si="60">DATEDIF(C3843,D3843,"M")</f>
        <v>5</v>
      </c>
      <c r="F3843" t="str">
        <f>_xlfn.XLOOKUP(data!$B3843,campaign!$A$2:$A$18,campaign!$B$2:$B$18)</f>
        <v>HasCreditCard</v>
      </c>
      <c r="G3843">
        <f>_xlfn.XLOOKUP($F3843,campaign!$B$2:$B$18,campaign!$D$2:$D$18)</f>
        <v>65</v>
      </c>
      <c r="H3843" t="str">
        <f>_xlfn.XLOOKUP($A3843,customer!$A$2:$A$978,customer!$B$2:$B$978)</f>
        <v>Pace McCobb</v>
      </c>
    </row>
    <row r="3844" spans="1:8" x14ac:dyDescent="0.2">
      <c r="A3844" t="s">
        <v>3158</v>
      </c>
      <c r="B3844" t="s">
        <v>3948</v>
      </c>
      <c r="C3844" s="1">
        <v>44851</v>
      </c>
      <c r="D3844" s="1">
        <v>45041</v>
      </c>
      <c r="E3844">
        <f t="shared" si="60"/>
        <v>6</v>
      </c>
      <c r="F3844" t="str">
        <f>_xlfn.XLOOKUP(data!$B3844,campaign!$A$2:$A$18,campaign!$B$2:$B$18)</f>
        <v>HasCreditCard</v>
      </c>
      <c r="G3844">
        <f>_xlfn.XLOOKUP($F3844,campaign!$B$2:$B$18,campaign!$D$2:$D$18)</f>
        <v>65</v>
      </c>
      <c r="H3844" t="str">
        <f>_xlfn.XLOOKUP($A3844,customer!$A$2:$A$978,customer!$B$2:$B$978)</f>
        <v>Pace McCobb</v>
      </c>
    </row>
    <row r="3845" spans="1:8" x14ac:dyDescent="0.2">
      <c r="A3845" t="s">
        <v>3158</v>
      </c>
      <c r="B3845" t="s">
        <v>3948</v>
      </c>
      <c r="C3845" s="1">
        <v>44851</v>
      </c>
      <c r="D3845" s="1">
        <v>45072</v>
      </c>
      <c r="E3845">
        <f t="shared" si="60"/>
        <v>7</v>
      </c>
      <c r="F3845" t="str">
        <f>_xlfn.XLOOKUP(data!$B3845,campaign!$A$2:$A$18,campaign!$B$2:$B$18)</f>
        <v>HasCreditCard</v>
      </c>
      <c r="G3845">
        <f>_xlfn.XLOOKUP($F3845,campaign!$B$2:$B$18,campaign!$D$2:$D$18)</f>
        <v>65</v>
      </c>
      <c r="H3845" t="str">
        <f>_xlfn.XLOOKUP($A3845,customer!$A$2:$A$978,customer!$B$2:$B$978)</f>
        <v>Pace McCobb</v>
      </c>
    </row>
    <row r="3846" spans="1:8" x14ac:dyDescent="0.2">
      <c r="A3846" t="s">
        <v>3158</v>
      </c>
      <c r="B3846" t="s">
        <v>3951</v>
      </c>
      <c r="C3846" s="1">
        <v>44938</v>
      </c>
      <c r="D3846" s="1">
        <v>44938</v>
      </c>
      <c r="E3846">
        <f t="shared" si="60"/>
        <v>0</v>
      </c>
      <c r="F3846" t="str">
        <f>_xlfn.XLOOKUP(data!$B3846,campaign!$A$2:$A$18,campaign!$B$2:$B$18)</f>
        <v>OwnsMotorcycle</v>
      </c>
      <c r="G3846">
        <f>_xlfn.XLOOKUP($F3846,campaign!$B$2:$B$18,campaign!$D$2:$D$18)</f>
        <v>14</v>
      </c>
      <c r="H3846" t="str">
        <f>_xlfn.XLOOKUP($A3846,customer!$A$2:$A$978,customer!$B$2:$B$978)</f>
        <v>Pace McCobb</v>
      </c>
    </row>
    <row r="3847" spans="1:8" x14ac:dyDescent="0.2">
      <c r="A3847" t="s">
        <v>3158</v>
      </c>
      <c r="B3847" t="s">
        <v>3951</v>
      </c>
      <c r="C3847" s="1">
        <v>44938</v>
      </c>
      <c r="D3847" s="1">
        <v>44977</v>
      </c>
      <c r="E3847">
        <f t="shared" si="60"/>
        <v>1</v>
      </c>
      <c r="F3847" t="str">
        <f>_xlfn.XLOOKUP(data!$B3847,campaign!$A$2:$A$18,campaign!$B$2:$B$18)</f>
        <v>OwnsMotorcycle</v>
      </c>
      <c r="G3847">
        <f>_xlfn.XLOOKUP($F3847,campaign!$B$2:$B$18,campaign!$D$2:$D$18)</f>
        <v>14</v>
      </c>
      <c r="H3847" t="str">
        <f>_xlfn.XLOOKUP($A3847,customer!$A$2:$A$978,customer!$B$2:$B$978)</f>
        <v>Pace McCobb</v>
      </c>
    </row>
    <row r="3848" spans="1:8" x14ac:dyDescent="0.2">
      <c r="A3848" t="s">
        <v>3158</v>
      </c>
      <c r="B3848" t="s">
        <v>3951</v>
      </c>
      <c r="C3848" s="1">
        <v>44938</v>
      </c>
      <c r="D3848" s="1">
        <v>45001</v>
      </c>
      <c r="E3848">
        <f t="shared" si="60"/>
        <v>2</v>
      </c>
      <c r="F3848" t="str">
        <f>_xlfn.XLOOKUP(data!$B3848,campaign!$A$2:$A$18,campaign!$B$2:$B$18)</f>
        <v>OwnsMotorcycle</v>
      </c>
      <c r="G3848">
        <f>_xlfn.XLOOKUP($F3848,campaign!$B$2:$B$18,campaign!$D$2:$D$18)</f>
        <v>14</v>
      </c>
      <c r="H3848" t="str">
        <f>_xlfn.XLOOKUP($A3848,customer!$A$2:$A$978,customer!$B$2:$B$978)</f>
        <v>Pace McCobb</v>
      </c>
    </row>
    <row r="3849" spans="1:8" x14ac:dyDescent="0.2">
      <c r="A3849" t="s">
        <v>3158</v>
      </c>
      <c r="B3849" t="s">
        <v>3951</v>
      </c>
      <c r="C3849" s="1">
        <v>44938</v>
      </c>
      <c r="D3849" s="1">
        <v>45042</v>
      </c>
      <c r="E3849">
        <f t="shared" si="60"/>
        <v>3</v>
      </c>
      <c r="F3849" t="str">
        <f>_xlfn.XLOOKUP(data!$B3849,campaign!$A$2:$A$18,campaign!$B$2:$B$18)</f>
        <v>OwnsMotorcycle</v>
      </c>
      <c r="G3849">
        <f>_xlfn.XLOOKUP($F3849,campaign!$B$2:$B$18,campaign!$D$2:$D$18)</f>
        <v>14</v>
      </c>
      <c r="H3849" t="str">
        <f>_xlfn.XLOOKUP($A3849,customer!$A$2:$A$978,customer!$B$2:$B$978)</f>
        <v>Pace McCobb</v>
      </c>
    </row>
    <row r="3850" spans="1:8" x14ac:dyDescent="0.2">
      <c r="A3850" t="s">
        <v>3158</v>
      </c>
      <c r="B3850" t="s">
        <v>3951</v>
      </c>
      <c r="C3850" s="1">
        <v>44938</v>
      </c>
      <c r="D3850" s="1">
        <v>45060</v>
      </c>
      <c r="E3850">
        <f t="shared" si="60"/>
        <v>4</v>
      </c>
      <c r="F3850" t="str">
        <f>_xlfn.XLOOKUP(data!$B3850,campaign!$A$2:$A$18,campaign!$B$2:$B$18)</f>
        <v>OwnsMotorcycle</v>
      </c>
      <c r="G3850">
        <f>_xlfn.XLOOKUP($F3850,campaign!$B$2:$B$18,campaign!$D$2:$D$18)</f>
        <v>14</v>
      </c>
      <c r="H3850" t="str">
        <f>_xlfn.XLOOKUP($A3850,customer!$A$2:$A$978,customer!$B$2:$B$978)</f>
        <v>Pace McCobb</v>
      </c>
    </row>
    <row r="3851" spans="1:8" x14ac:dyDescent="0.2">
      <c r="A3851" t="s">
        <v>3159</v>
      </c>
      <c r="B3851" t="s">
        <v>3929</v>
      </c>
      <c r="C3851" s="1">
        <v>44570</v>
      </c>
      <c r="D3851" s="1">
        <v>44570</v>
      </c>
      <c r="E3851">
        <f t="shared" si="60"/>
        <v>0</v>
      </c>
      <c r="F3851" t="str">
        <f>_xlfn.XLOOKUP(data!$B3851,campaign!$A$2:$A$18,campaign!$B$2:$B$18)</f>
        <v>NonUSTravel</v>
      </c>
      <c r="G3851">
        <f>_xlfn.XLOOKUP($F3851,campaign!$B$2:$B$18,campaign!$D$2:$D$18)</f>
        <v>66</v>
      </c>
      <c r="H3851" t="str">
        <f>_xlfn.XLOOKUP($A3851,customer!$A$2:$A$978,customer!$B$2:$B$978)</f>
        <v>Theda Aronsohn</v>
      </c>
    </row>
    <row r="3852" spans="1:8" x14ac:dyDescent="0.2">
      <c r="A3852" t="s">
        <v>3159</v>
      </c>
      <c r="B3852" t="s">
        <v>3929</v>
      </c>
      <c r="C3852" s="1">
        <v>44570</v>
      </c>
      <c r="D3852" s="1">
        <v>44606</v>
      </c>
      <c r="E3852">
        <f t="shared" si="60"/>
        <v>1</v>
      </c>
      <c r="F3852" t="str">
        <f>_xlfn.XLOOKUP(data!$B3852,campaign!$A$2:$A$18,campaign!$B$2:$B$18)</f>
        <v>NonUSTravel</v>
      </c>
      <c r="G3852">
        <f>_xlfn.XLOOKUP($F3852,campaign!$B$2:$B$18,campaign!$D$2:$D$18)</f>
        <v>66</v>
      </c>
      <c r="H3852" t="str">
        <f>_xlfn.XLOOKUP($A3852,customer!$A$2:$A$978,customer!$B$2:$B$978)</f>
        <v>Theda Aronsohn</v>
      </c>
    </row>
    <row r="3853" spans="1:8" x14ac:dyDescent="0.2">
      <c r="A3853" t="s">
        <v>3159</v>
      </c>
      <c r="B3853" t="s">
        <v>3929</v>
      </c>
      <c r="C3853" s="1">
        <v>44570</v>
      </c>
      <c r="D3853" s="1">
        <v>44633</v>
      </c>
      <c r="E3853">
        <f t="shared" si="60"/>
        <v>2</v>
      </c>
      <c r="F3853" t="str">
        <f>_xlfn.XLOOKUP(data!$B3853,campaign!$A$2:$A$18,campaign!$B$2:$B$18)</f>
        <v>NonUSTravel</v>
      </c>
      <c r="G3853">
        <f>_xlfn.XLOOKUP($F3853,campaign!$B$2:$B$18,campaign!$D$2:$D$18)</f>
        <v>66</v>
      </c>
      <c r="H3853" t="str">
        <f>_xlfn.XLOOKUP($A3853,customer!$A$2:$A$978,customer!$B$2:$B$978)</f>
        <v>Theda Aronsohn</v>
      </c>
    </row>
    <row r="3854" spans="1:8" x14ac:dyDescent="0.2">
      <c r="A3854" t="s">
        <v>3159</v>
      </c>
      <c r="B3854" t="s">
        <v>3929</v>
      </c>
      <c r="C3854" s="1">
        <v>44570</v>
      </c>
      <c r="D3854" s="1">
        <v>44665</v>
      </c>
      <c r="E3854">
        <f t="shared" si="60"/>
        <v>3</v>
      </c>
      <c r="F3854" t="str">
        <f>_xlfn.XLOOKUP(data!$B3854,campaign!$A$2:$A$18,campaign!$B$2:$B$18)</f>
        <v>NonUSTravel</v>
      </c>
      <c r="G3854">
        <f>_xlfn.XLOOKUP($F3854,campaign!$B$2:$B$18,campaign!$D$2:$D$18)</f>
        <v>66</v>
      </c>
      <c r="H3854" t="str">
        <f>_xlfn.XLOOKUP($A3854,customer!$A$2:$A$978,customer!$B$2:$B$978)</f>
        <v>Theda Aronsohn</v>
      </c>
    </row>
    <row r="3855" spans="1:8" x14ac:dyDescent="0.2">
      <c r="A3855" t="s">
        <v>3159</v>
      </c>
      <c r="B3855" t="s">
        <v>3929</v>
      </c>
      <c r="C3855" s="1">
        <v>44570</v>
      </c>
      <c r="D3855" s="1">
        <v>44705</v>
      </c>
      <c r="E3855">
        <f t="shared" si="60"/>
        <v>4</v>
      </c>
      <c r="F3855" t="str">
        <f>_xlfn.XLOOKUP(data!$B3855,campaign!$A$2:$A$18,campaign!$B$2:$B$18)</f>
        <v>NonUSTravel</v>
      </c>
      <c r="G3855">
        <f>_xlfn.XLOOKUP($F3855,campaign!$B$2:$B$18,campaign!$D$2:$D$18)</f>
        <v>66</v>
      </c>
      <c r="H3855" t="str">
        <f>_xlfn.XLOOKUP($A3855,customer!$A$2:$A$978,customer!$B$2:$B$978)</f>
        <v>Theda Aronsohn</v>
      </c>
    </row>
    <row r="3856" spans="1:8" x14ac:dyDescent="0.2">
      <c r="A3856" t="s">
        <v>3159</v>
      </c>
      <c r="B3856" t="s">
        <v>3929</v>
      </c>
      <c r="C3856" s="1">
        <v>44570</v>
      </c>
      <c r="D3856" s="1">
        <v>44725</v>
      </c>
      <c r="E3856">
        <f t="shared" si="60"/>
        <v>5</v>
      </c>
      <c r="F3856" t="str">
        <f>_xlfn.XLOOKUP(data!$B3856,campaign!$A$2:$A$18,campaign!$B$2:$B$18)</f>
        <v>NonUSTravel</v>
      </c>
      <c r="G3856">
        <f>_xlfn.XLOOKUP($F3856,campaign!$B$2:$B$18,campaign!$D$2:$D$18)</f>
        <v>66</v>
      </c>
      <c r="H3856" t="str">
        <f>_xlfn.XLOOKUP($A3856,customer!$A$2:$A$978,customer!$B$2:$B$978)</f>
        <v>Theda Aronsohn</v>
      </c>
    </row>
    <row r="3857" spans="1:8" x14ac:dyDescent="0.2">
      <c r="A3857" t="s">
        <v>3159</v>
      </c>
      <c r="B3857" t="s">
        <v>3929</v>
      </c>
      <c r="C3857" s="1">
        <v>44570</v>
      </c>
      <c r="D3857" s="1">
        <v>44785</v>
      </c>
      <c r="E3857">
        <f t="shared" si="60"/>
        <v>7</v>
      </c>
      <c r="F3857" t="str">
        <f>_xlfn.XLOOKUP(data!$B3857,campaign!$A$2:$A$18,campaign!$B$2:$B$18)</f>
        <v>NonUSTravel</v>
      </c>
      <c r="G3857">
        <f>_xlfn.XLOOKUP($F3857,campaign!$B$2:$B$18,campaign!$D$2:$D$18)</f>
        <v>66</v>
      </c>
      <c r="H3857" t="str">
        <f>_xlfn.XLOOKUP($A3857,customer!$A$2:$A$978,customer!$B$2:$B$978)</f>
        <v>Theda Aronsohn</v>
      </c>
    </row>
    <row r="3858" spans="1:8" x14ac:dyDescent="0.2">
      <c r="A3858" t="s">
        <v>3159</v>
      </c>
      <c r="B3858" t="s">
        <v>3929</v>
      </c>
      <c r="C3858" s="1">
        <v>44570</v>
      </c>
      <c r="D3858" s="1">
        <v>44819</v>
      </c>
      <c r="E3858">
        <f t="shared" si="60"/>
        <v>8</v>
      </c>
      <c r="F3858" t="str">
        <f>_xlfn.XLOOKUP(data!$B3858,campaign!$A$2:$A$18,campaign!$B$2:$B$18)</f>
        <v>NonUSTravel</v>
      </c>
      <c r="G3858">
        <f>_xlfn.XLOOKUP($F3858,campaign!$B$2:$B$18,campaign!$D$2:$D$18)</f>
        <v>66</v>
      </c>
      <c r="H3858" t="str">
        <f>_xlfn.XLOOKUP($A3858,customer!$A$2:$A$978,customer!$B$2:$B$978)</f>
        <v>Theda Aronsohn</v>
      </c>
    </row>
    <row r="3859" spans="1:8" x14ac:dyDescent="0.2">
      <c r="A3859" t="s">
        <v>3159</v>
      </c>
      <c r="B3859" t="s">
        <v>3929</v>
      </c>
      <c r="C3859" s="1">
        <v>44570</v>
      </c>
      <c r="D3859" s="1">
        <v>44847</v>
      </c>
      <c r="E3859">
        <f t="shared" si="60"/>
        <v>9</v>
      </c>
      <c r="F3859" t="str">
        <f>_xlfn.XLOOKUP(data!$B3859,campaign!$A$2:$A$18,campaign!$B$2:$B$18)</f>
        <v>NonUSTravel</v>
      </c>
      <c r="G3859">
        <f>_xlfn.XLOOKUP($F3859,campaign!$B$2:$B$18,campaign!$D$2:$D$18)</f>
        <v>66</v>
      </c>
      <c r="H3859" t="str">
        <f>_xlfn.XLOOKUP($A3859,customer!$A$2:$A$978,customer!$B$2:$B$978)</f>
        <v>Theda Aronsohn</v>
      </c>
    </row>
    <row r="3860" spans="1:8" x14ac:dyDescent="0.2">
      <c r="A3860" t="s">
        <v>3159</v>
      </c>
      <c r="B3860" t="s">
        <v>3929</v>
      </c>
      <c r="C3860" s="1">
        <v>44570</v>
      </c>
      <c r="D3860" s="1">
        <v>44880</v>
      </c>
      <c r="E3860">
        <f t="shared" si="60"/>
        <v>10</v>
      </c>
      <c r="F3860" t="str">
        <f>_xlfn.XLOOKUP(data!$B3860,campaign!$A$2:$A$18,campaign!$B$2:$B$18)</f>
        <v>NonUSTravel</v>
      </c>
      <c r="G3860">
        <f>_xlfn.XLOOKUP($F3860,campaign!$B$2:$B$18,campaign!$D$2:$D$18)</f>
        <v>66</v>
      </c>
      <c r="H3860" t="str">
        <f>_xlfn.XLOOKUP($A3860,customer!$A$2:$A$978,customer!$B$2:$B$978)</f>
        <v>Theda Aronsohn</v>
      </c>
    </row>
    <row r="3861" spans="1:8" x14ac:dyDescent="0.2">
      <c r="A3861" t="s">
        <v>3159</v>
      </c>
      <c r="B3861" t="s">
        <v>3929</v>
      </c>
      <c r="C3861" s="1">
        <v>44570</v>
      </c>
      <c r="D3861" s="1">
        <v>44948</v>
      </c>
      <c r="E3861">
        <f t="shared" si="60"/>
        <v>12</v>
      </c>
      <c r="F3861" t="str">
        <f>_xlfn.XLOOKUP(data!$B3861,campaign!$A$2:$A$18,campaign!$B$2:$B$18)</f>
        <v>NonUSTravel</v>
      </c>
      <c r="G3861">
        <f>_xlfn.XLOOKUP($F3861,campaign!$B$2:$B$18,campaign!$D$2:$D$18)</f>
        <v>66</v>
      </c>
      <c r="H3861" t="str">
        <f>_xlfn.XLOOKUP($A3861,customer!$A$2:$A$978,customer!$B$2:$B$978)</f>
        <v>Theda Aronsohn</v>
      </c>
    </row>
    <row r="3862" spans="1:8" x14ac:dyDescent="0.2">
      <c r="A3862" t="s">
        <v>3159</v>
      </c>
      <c r="B3862" t="s">
        <v>3929</v>
      </c>
      <c r="C3862" s="1">
        <v>44570</v>
      </c>
      <c r="D3862" s="1">
        <v>44967</v>
      </c>
      <c r="E3862">
        <f t="shared" si="60"/>
        <v>13</v>
      </c>
      <c r="F3862" t="str">
        <f>_xlfn.XLOOKUP(data!$B3862,campaign!$A$2:$A$18,campaign!$B$2:$B$18)</f>
        <v>NonUSTravel</v>
      </c>
      <c r="G3862">
        <f>_xlfn.XLOOKUP($F3862,campaign!$B$2:$B$18,campaign!$D$2:$D$18)</f>
        <v>66</v>
      </c>
      <c r="H3862" t="str">
        <f>_xlfn.XLOOKUP($A3862,customer!$A$2:$A$978,customer!$B$2:$B$978)</f>
        <v>Theda Aronsohn</v>
      </c>
    </row>
    <row r="3863" spans="1:8" x14ac:dyDescent="0.2">
      <c r="A3863" t="s">
        <v>3159</v>
      </c>
      <c r="B3863" t="s">
        <v>3929</v>
      </c>
      <c r="C3863" s="1">
        <v>44570</v>
      </c>
      <c r="D3863" s="1">
        <v>44994</v>
      </c>
      <c r="E3863">
        <f t="shared" si="60"/>
        <v>14</v>
      </c>
      <c r="F3863" t="str">
        <f>_xlfn.XLOOKUP(data!$B3863,campaign!$A$2:$A$18,campaign!$B$2:$B$18)</f>
        <v>NonUSTravel</v>
      </c>
      <c r="G3863">
        <f>_xlfn.XLOOKUP($F3863,campaign!$B$2:$B$18,campaign!$D$2:$D$18)</f>
        <v>66</v>
      </c>
      <c r="H3863" t="str">
        <f>_xlfn.XLOOKUP($A3863,customer!$A$2:$A$978,customer!$B$2:$B$978)</f>
        <v>Theda Aronsohn</v>
      </c>
    </row>
    <row r="3864" spans="1:8" x14ac:dyDescent="0.2">
      <c r="A3864" t="s">
        <v>3159</v>
      </c>
      <c r="B3864" t="s">
        <v>3929</v>
      </c>
      <c r="C3864" s="1">
        <v>44570</v>
      </c>
      <c r="D3864" s="1">
        <v>45027</v>
      </c>
      <c r="E3864">
        <f t="shared" si="60"/>
        <v>15</v>
      </c>
      <c r="F3864" t="str">
        <f>_xlfn.XLOOKUP(data!$B3864,campaign!$A$2:$A$18,campaign!$B$2:$B$18)</f>
        <v>NonUSTravel</v>
      </c>
      <c r="G3864">
        <f>_xlfn.XLOOKUP($F3864,campaign!$B$2:$B$18,campaign!$D$2:$D$18)</f>
        <v>66</v>
      </c>
      <c r="H3864" t="str">
        <f>_xlfn.XLOOKUP($A3864,customer!$A$2:$A$978,customer!$B$2:$B$978)</f>
        <v>Theda Aronsohn</v>
      </c>
    </row>
    <row r="3865" spans="1:8" x14ac:dyDescent="0.2">
      <c r="A3865" t="s">
        <v>3159</v>
      </c>
      <c r="B3865" t="s">
        <v>3929</v>
      </c>
      <c r="C3865" s="1">
        <v>44570</v>
      </c>
      <c r="D3865" s="1">
        <v>45060</v>
      </c>
      <c r="E3865">
        <f t="shared" si="60"/>
        <v>16</v>
      </c>
      <c r="F3865" t="str">
        <f>_xlfn.XLOOKUP(data!$B3865,campaign!$A$2:$A$18,campaign!$B$2:$B$18)</f>
        <v>NonUSTravel</v>
      </c>
      <c r="G3865">
        <f>_xlfn.XLOOKUP($F3865,campaign!$B$2:$B$18,campaign!$D$2:$D$18)</f>
        <v>66</v>
      </c>
      <c r="H3865" t="str">
        <f>_xlfn.XLOOKUP($A3865,customer!$A$2:$A$978,customer!$B$2:$B$978)</f>
        <v>Theda Aronsohn</v>
      </c>
    </row>
    <row r="3866" spans="1:8" x14ac:dyDescent="0.2">
      <c r="A3866" t="s">
        <v>3159</v>
      </c>
      <c r="B3866" t="s">
        <v>3950</v>
      </c>
      <c r="C3866" s="1">
        <v>44931</v>
      </c>
      <c r="D3866" s="1">
        <v>44931</v>
      </c>
      <c r="E3866">
        <f t="shared" si="60"/>
        <v>0</v>
      </c>
      <c r="F3866" t="str">
        <f>_xlfn.XLOOKUP(data!$B3866,campaign!$A$2:$A$18,campaign!$B$2:$B$18)</f>
        <v>NotNewCellphoneUser</v>
      </c>
      <c r="G3866">
        <f>_xlfn.XLOOKUP($F3866,campaign!$B$2:$B$18,campaign!$D$2:$D$18)</f>
        <v>28</v>
      </c>
      <c r="H3866" t="str">
        <f>_xlfn.XLOOKUP($A3866,customer!$A$2:$A$978,customer!$B$2:$B$978)</f>
        <v>Theda Aronsohn</v>
      </c>
    </row>
    <row r="3867" spans="1:8" x14ac:dyDescent="0.2">
      <c r="A3867" t="s">
        <v>3159</v>
      </c>
      <c r="B3867" t="s">
        <v>3950</v>
      </c>
      <c r="C3867" s="1">
        <v>44931</v>
      </c>
      <c r="D3867" s="1">
        <v>44972</v>
      </c>
      <c r="E3867">
        <f t="shared" si="60"/>
        <v>1</v>
      </c>
      <c r="F3867" t="str">
        <f>_xlfn.XLOOKUP(data!$B3867,campaign!$A$2:$A$18,campaign!$B$2:$B$18)</f>
        <v>NotNewCellphoneUser</v>
      </c>
      <c r="G3867">
        <f>_xlfn.XLOOKUP($F3867,campaign!$B$2:$B$18,campaign!$D$2:$D$18)</f>
        <v>28</v>
      </c>
      <c r="H3867" t="str">
        <f>_xlfn.XLOOKUP($A3867,customer!$A$2:$A$978,customer!$B$2:$B$978)</f>
        <v>Theda Aronsohn</v>
      </c>
    </row>
    <row r="3868" spans="1:8" x14ac:dyDescent="0.2">
      <c r="A3868" t="s">
        <v>3159</v>
      </c>
      <c r="B3868" t="s">
        <v>3950</v>
      </c>
      <c r="C3868" s="1">
        <v>44931</v>
      </c>
      <c r="D3868" s="1">
        <v>44990</v>
      </c>
      <c r="E3868">
        <f t="shared" si="60"/>
        <v>2</v>
      </c>
      <c r="F3868" t="str">
        <f>_xlfn.XLOOKUP(data!$B3868,campaign!$A$2:$A$18,campaign!$B$2:$B$18)</f>
        <v>NotNewCellphoneUser</v>
      </c>
      <c r="G3868">
        <f>_xlfn.XLOOKUP($F3868,campaign!$B$2:$B$18,campaign!$D$2:$D$18)</f>
        <v>28</v>
      </c>
      <c r="H3868" t="str">
        <f>_xlfn.XLOOKUP($A3868,customer!$A$2:$A$978,customer!$B$2:$B$978)</f>
        <v>Theda Aronsohn</v>
      </c>
    </row>
    <row r="3869" spans="1:8" x14ac:dyDescent="0.2">
      <c r="A3869" t="s">
        <v>3159</v>
      </c>
      <c r="B3869" t="s">
        <v>3950</v>
      </c>
      <c r="C3869" s="1">
        <v>44931</v>
      </c>
      <c r="D3869" s="1">
        <v>45033</v>
      </c>
      <c r="E3869">
        <f t="shared" si="60"/>
        <v>3</v>
      </c>
      <c r="F3869" t="str">
        <f>_xlfn.XLOOKUP(data!$B3869,campaign!$A$2:$A$18,campaign!$B$2:$B$18)</f>
        <v>NotNewCellphoneUser</v>
      </c>
      <c r="G3869">
        <f>_xlfn.XLOOKUP($F3869,campaign!$B$2:$B$18,campaign!$D$2:$D$18)</f>
        <v>28</v>
      </c>
      <c r="H3869" t="str">
        <f>_xlfn.XLOOKUP($A3869,customer!$A$2:$A$978,customer!$B$2:$B$978)</f>
        <v>Theda Aronsohn</v>
      </c>
    </row>
    <row r="3870" spans="1:8" x14ac:dyDescent="0.2">
      <c r="A3870" t="s">
        <v>3159</v>
      </c>
      <c r="B3870" t="s">
        <v>3950</v>
      </c>
      <c r="C3870" s="1">
        <v>44931</v>
      </c>
      <c r="D3870" s="1">
        <v>45052</v>
      </c>
      <c r="E3870">
        <f t="shared" si="60"/>
        <v>4</v>
      </c>
      <c r="F3870" t="str">
        <f>_xlfn.XLOOKUP(data!$B3870,campaign!$A$2:$A$18,campaign!$B$2:$B$18)</f>
        <v>NotNewCellphoneUser</v>
      </c>
      <c r="G3870">
        <f>_xlfn.XLOOKUP($F3870,campaign!$B$2:$B$18,campaign!$D$2:$D$18)</f>
        <v>28</v>
      </c>
      <c r="H3870" t="str">
        <f>_xlfn.XLOOKUP($A3870,customer!$A$2:$A$978,customer!$B$2:$B$978)</f>
        <v>Theda Aronsohn</v>
      </c>
    </row>
    <row r="3871" spans="1:8" x14ac:dyDescent="0.2">
      <c r="A3871" t="s">
        <v>3160</v>
      </c>
      <c r="B3871" t="s">
        <v>3923</v>
      </c>
      <c r="C3871" s="1">
        <v>44585</v>
      </c>
      <c r="D3871" s="1">
        <v>44585</v>
      </c>
      <c r="E3871">
        <f t="shared" si="60"/>
        <v>0</v>
      </c>
      <c r="F3871" t="str">
        <f>_xlfn.XLOOKUP(data!$B3871,campaign!$A$2:$A$18,campaign!$B$2:$B$18)</f>
        <v>TruckOwner</v>
      </c>
      <c r="G3871">
        <f>_xlfn.XLOOKUP($F3871,campaign!$B$2:$B$18,campaign!$D$2:$D$18)</f>
        <v>26</v>
      </c>
      <c r="H3871" t="str">
        <f>_xlfn.XLOOKUP($A3871,customer!$A$2:$A$978,customer!$B$2:$B$978)</f>
        <v>Elaina Canet</v>
      </c>
    </row>
    <row r="3872" spans="1:8" x14ac:dyDescent="0.2">
      <c r="A3872" t="s">
        <v>3160</v>
      </c>
      <c r="B3872" t="s">
        <v>3923</v>
      </c>
      <c r="C3872" s="1">
        <v>44585</v>
      </c>
      <c r="D3872" s="1">
        <v>44620</v>
      </c>
      <c r="E3872">
        <f t="shared" si="60"/>
        <v>1</v>
      </c>
      <c r="F3872" t="str">
        <f>_xlfn.XLOOKUP(data!$B3872,campaign!$A$2:$A$18,campaign!$B$2:$B$18)</f>
        <v>TruckOwner</v>
      </c>
      <c r="G3872">
        <f>_xlfn.XLOOKUP($F3872,campaign!$B$2:$B$18,campaign!$D$2:$D$18)</f>
        <v>26</v>
      </c>
      <c r="H3872" t="str">
        <f>_xlfn.XLOOKUP($A3872,customer!$A$2:$A$978,customer!$B$2:$B$978)</f>
        <v>Elaina Canet</v>
      </c>
    </row>
    <row r="3873" spans="1:8" x14ac:dyDescent="0.2">
      <c r="A3873" t="s">
        <v>3160</v>
      </c>
      <c r="B3873" t="s">
        <v>3923</v>
      </c>
      <c r="C3873" s="1">
        <v>44585</v>
      </c>
      <c r="D3873" s="1">
        <v>44715</v>
      </c>
      <c r="E3873">
        <f t="shared" si="60"/>
        <v>4</v>
      </c>
      <c r="F3873" t="str">
        <f>_xlfn.XLOOKUP(data!$B3873,campaign!$A$2:$A$18,campaign!$B$2:$B$18)</f>
        <v>TruckOwner</v>
      </c>
      <c r="G3873">
        <f>_xlfn.XLOOKUP($F3873,campaign!$B$2:$B$18,campaign!$D$2:$D$18)</f>
        <v>26</v>
      </c>
      <c r="H3873" t="str">
        <f>_xlfn.XLOOKUP($A3873,customer!$A$2:$A$978,customer!$B$2:$B$978)</f>
        <v>Elaina Canet</v>
      </c>
    </row>
    <row r="3874" spans="1:8" x14ac:dyDescent="0.2">
      <c r="A3874" t="s">
        <v>3160</v>
      </c>
      <c r="B3874" t="s">
        <v>3923</v>
      </c>
      <c r="C3874" s="1">
        <v>44585</v>
      </c>
      <c r="D3874" s="1">
        <v>44771</v>
      </c>
      <c r="E3874">
        <f t="shared" si="60"/>
        <v>6</v>
      </c>
      <c r="F3874" t="str">
        <f>_xlfn.XLOOKUP(data!$B3874,campaign!$A$2:$A$18,campaign!$B$2:$B$18)</f>
        <v>TruckOwner</v>
      </c>
      <c r="G3874">
        <f>_xlfn.XLOOKUP($F3874,campaign!$B$2:$B$18,campaign!$D$2:$D$18)</f>
        <v>26</v>
      </c>
      <c r="H3874" t="str">
        <f>_xlfn.XLOOKUP($A3874,customer!$A$2:$A$978,customer!$B$2:$B$978)</f>
        <v>Elaina Canet</v>
      </c>
    </row>
    <row r="3875" spans="1:8" x14ac:dyDescent="0.2">
      <c r="A3875" t="s">
        <v>3160</v>
      </c>
      <c r="B3875" t="s">
        <v>3923</v>
      </c>
      <c r="C3875" s="1">
        <v>44585</v>
      </c>
      <c r="D3875" s="1">
        <v>44798</v>
      </c>
      <c r="E3875">
        <f t="shared" si="60"/>
        <v>7</v>
      </c>
      <c r="F3875" t="str">
        <f>_xlfn.XLOOKUP(data!$B3875,campaign!$A$2:$A$18,campaign!$B$2:$B$18)</f>
        <v>TruckOwner</v>
      </c>
      <c r="G3875">
        <f>_xlfn.XLOOKUP($F3875,campaign!$B$2:$B$18,campaign!$D$2:$D$18)</f>
        <v>26</v>
      </c>
      <c r="H3875" t="str">
        <f>_xlfn.XLOOKUP($A3875,customer!$A$2:$A$978,customer!$B$2:$B$978)</f>
        <v>Elaina Canet</v>
      </c>
    </row>
    <row r="3876" spans="1:8" x14ac:dyDescent="0.2">
      <c r="A3876" t="s">
        <v>3160</v>
      </c>
      <c r="B3876" t="s">
        <v>3923</v>
      </c>
      <c r="C3876" s="1">
        <v>44585</v>
      </c>
      <c r="D3876" s="1">
        <v>44871</v>
      </c>
      <c r="E3876">
        <f t="shared" si="60"/>
        <v>9</v>
      </c>
      <c r="F3876" t="str">
        <f>_xlfn.XLOOKUP(data!$B3876,campaign!$A$2:$A$18,campaign!$B$2:$B$18)</f>
        <v>TruckOwner</v>
      </c>
      <c r="G3876">
        <f>_xlfn.XLOOKUP($F3876,campaign!$B$2:$B$18,campaign!$D$2:$D$18)</f>
        <v>26</v>
      </c>
      <c r="H3876" t="str">
        <f>_xlfn.XLOOKUP($A3876,customer!$A$2:$A$978,customer!$B$2:$B$978)</f>
        <v>Elaina Canet</v>
      </c>
    </row>
    <row r="3877" spans="1:8" x14ac:dyDescent="0.2">
      <c r="A3877" t="s">
        <v>3160</v>
      </c>
      <c r="B3877" t="s">
        <v>3923</v>
      </c>
      <c r="C3877" s="1">
        <v>44585</v>
      </c>
      <c r="D3877" s="1">
        <v>44901</v>
      </c>
      <c r="E3877">
        <f t="shared" si="60"/>
        <v>10</v>
      </c>
      <c r="F3877" t="str">
        <f>_xlfn.XLOOKUP(data!$B3877,campaign!$A$2:$A$18,campaign!$B$2:$B$18)</f>
        <v>TruckOwner</v>
      </c>
      <c r="G3877">
        <f>_xlfn.XLOOKUP($F3877,campaign!$B$2:$B$18,campaign!$D$2:$D$18)</f>
        <v>26</v>
      </c>
      <c r="H3877" t="str">
        <f>_xlfn.XLOOKUP($A3877,customer!$A$2:$A$978,customer!$B$2:$B$978)</f>
        <v>Elaina Canet</v>
      </c>
    </row>
    <row r="3878" spans="1:8" x14ac:dyDescent="0.2">
      <c r="A3878" t="s">
        <v>3160</v>
      </c>
      <c r="B3878" t="s">
        <v>3923</v>
      </c>
      <c r="C3878" s="1">
        <v>44585</v>
      </c>
      <c r="D3878" s="1">
        <v>44927</v>
      </c>
      <c r="E3878">
        <f t="shared" si="60"/>
        <v>11</v>
      </c>
      <c r="F3878" t="str">
        <f>_xlfn.XLOOKUP(data!$B3878,campaign!$A$2:$A$18,campaign!$B$2:$B$18)</f>
        <v>TruckOwner</v>
      </c>
      <c r="G3878">
        <f>_xlfn.XLOOKUP($F3878,campaign!$B$2:$B$18,campaign!$D$2:$D$18)</f>
        <v>26</v>
      </c>
      <c r="H3878" t="str">
        <f>_xlfn.XLOOKUP($A3878,customer!$A$2:$A$978,customer!$B$2:$B$978)</f>
        <v>Elaina Canet</v>
      </c>
    </row>
    <row r="3879" spans="1:8" x14ac:dyDescent="0.2">
      <c r="A3879" t="s">
        <v>3160</v>
      </c>
      <c r="B3879" t="s">
        <v>3923</v>
      </c>
      <c r="C3879" s="1">
        <v>44585</v>
      </c>
      <c r="D3879" s="1">
        <v>44965</v>
      </c>
      <c r="E3879">
        <f t="shared" si="60"/>
        <v>12</v>
      </c>
      <c r="F3879" t="str">
        <f>_xlfn.XLOOKUP(data!$B3879,campaign!$A$2:$A$18,campaign!$B$2:$B$18)</f>
        <v>TruckOwner</v>
      </c>
      <c r="G3879">
        <f>_xlfn.XLOOKUP($F3879,campaign!$B$2:$B$18,campaign!$D$2:$D$18)</f>
        <v>26</v>
      </c>
      <c r="H3879" t="str">
        <f>_xlfn.XLOOKUP($A3879,customer!$A$2:$A$978,customer!$B$2:$B$978)</f>
        <v>Elaina Canet</v>
      </c>
    </row>
    <row r="3880" spans="1:8" x14ac:dyDescent="0.2">
      <c r="A3880" t="s">
        <v>3160</v>
      </c>
      <c r="B3880" t="s">
        <v>3923</v>
      </c>
      <c r="C3880" s="1">
        <v>44585</v>
      </c>
      <c r="D3880" s="1">
        <v>45015</v>
      </c>
      <c r="E3880">
        <f t="shared" si="60"/>
        <v>14</v>
      </c>
      <c r="F3880" t="str">
        <f>_xlfn.XLOOKUP(data!$B3880,campaign!$A$2:$A$18,campaign!$B$2:$B$18)</f>
        <v>TruckOwner</v>
      </c>
      <c r="G3880">
        <f>_xlfn.XLOOKUP($F3880,campaign!$B$2:$B$18,campaign!$D$2:$D$18)</f>
        <v>26</v>
      </c>
      <c r="H3880" t="str">
        <f>_xlfn.XLOOKUP($A3880,customer!$A$2:$A$978,customer!$B$2:$B$978)</f>
        <v>Elaina Canet</v>
      </c>
    </row>
    <row r="3881" spans="1:8" x14ac:dyDescent="0.2">
      <c r="A3881" t="s">
        <v>3160</v>
      </c>
      <c r="B3881" t="s">
        <v>3923</v>
      </c>
      <c r="C3881" s="1">
        <v>44585</v>
      </c>
      <c r="D3881" s="1">
        <v>45081</v>
      </c>
      <c r="E3881">
        <f t="shared" si="60"/>
        <v>16</v>
      </c>
      <c r="F3881" t="str">
        <f>_xlfn.XLOOKUP(data!$B3881,campaign!$A$2:$A$18,campaign!$B$2:$B$18)</f>
        <v>TruckOwner</v>
      </c>
      <c r="G3881">
        <f>_xlfn.XLOOKUP($F3881,campaign!$B$2:$B$18,campaign!$D$2:$D$18)</f>
        <v>26</v>
      </c>
      <c r="H3881" t="str">
        <f>_xlfn.XLOOKUP($A3881,customer!$A$2:$A$978,customer!$B$2:$B$978)</f>
        <v>Elaina Canet</v>
      </c>
    </row>
    <row r="3882" spans="1:8" x14ac:dyDescent="0.2">
      <c r="A3882" t="s">
        <v>3160</v>
      </c>
      <c r="B3882" t="s">
        <v>3951</v>
      </c>
      <c r="C3882" s="1">
        <v>44929</v>
      </c>
      <c r="D3882" s="1">
        <v>44929</v>
      </c>
      <c r="E3882">
        <f t="shared" si="60"/>
        <v>0</v>
      </c>
      <c r="F3882" t="str">
        <f>_xlfn.XLOOKUP(data!$B3882,campaign!$A$2:$A$18,campaign!$B$2:$B$18)</f>
        <v>OwnsMotorcycle</v>
      </c>
      <c r="G3882">
        <f>_xlfn.XLOOKUP($F3882,campaign!$B$2:$B$18,campaign!$D$2:$D$18)</f>
        <v>14</v>
      </c>
      <c r="H3882" t="str">
        <f>_xlfn.XLOOKUP($A3882,customer!$A$2:$A$978,customer!$B$2:$B$978)</f>
        <v>Elaina Canet</v>
      </c>
    </row>
    <row r="3883" spans="1:8" x14ac:dyDescent="0.2">
      <c r="A3883" t="s">
        <v>3160</v>
      </c>
      <c r="B3883" t="s">
        <v>3951</v>
      </c>
      <c r="C3883" s="1">
        <v>44929</v>
      </c>
      <c r="D3883" s="1">
        <v>44970</v>
      </c>
      <c r="E3883">
        <f t="shared" si="60"/>
        <v>1</v>
      </c>
      <c r="F3883" t="str">
        <f>_xlfn.XLOOKUP(data!$B3883,campaign!$A$2:$A$18,campaign!$B$2:$B$18)</f>
        <v>OwnsMotorcycle</v>
      </c>
      <c r="G3883">
        <f>_xlfn.XLOOKUP($F3883,campaign!$B$2:$B$18,campaign!$D$2:$D$18)</f>
        <v>14</v>
      </c>
      <c r="H3883" t="str">
        <f>_xlfn.XLOOKUP($A3883,customer!$A$2:$A$978,customer!$B$2:$B$978)</f>
        <v>Elaina Canet</v>
      </c>
    </row>
    <row r="3884" spans="1:8" x14ac:dyDescent="0.2">
      <c r="A3884" t="s">
        <v>3160</v>
      </c>
      <c r="B3884" t="s">
        <v>3951</v>
      </c>
      <c r="C3884" s="1">
        <v>44929</v>
      </c>
      <c r="D3884" s="1">
        <v>44993</v>
      </c>
      <c r="E3884">
        <f t="shared" si="60"/>
        <v>2</v>
      </c>
      <c r="F3884" t="str">
        <f>_xlfn.XLOOKUP(data!$B3884,campaign!$A$2:$A$18,campaign!$B$2:$B$18)</f>
        <v>OwnsMotorcycle</v>
      </c>
      <c r="G3884">
        <f>_xlfn.XLOOKUP($F3884,campaign!$B$2:$B$18,campaign!$D$2:$D$18)</f>
        <v>14</v>
      </c>
      <c r="H3884" t="str">
        <f>_xlfn.XLOOKUP($A3884,customer!$A$2:$A$978,customer!$B$2:$B$978)</f>
        <v>Elaina Canet</v>
      </c>
    </row>
    <row r="3885" spans="1:8" x14ac:dyDescent="0.2">
      <c r="A3885" t="s">
        <v>3160</v>
      </c>
      <c r="B3885" t="s">
        <v>3951</v>
      </c>
      <c r="C3885" s="1">
        <v>44929</v>
      </c>
      <c r="D3885" s="1">
        <v>45026</v>
      </c>
      <c r="E3885">
        <f t="shared" si="60"/>
        <v>3</v>
      </c>
      <c r="F3885" t="str">
        <f>_xlfn.XLOOKUP(data!$B3885,campaign!$A$2:$A$18,campaign!$B$2:$B$18)</f>
        <v>OwnsMotorcycle</v>
      </c>
      <c r="G3885">
        <f>_xlfn.XLOOKUP($F3885,campaign!$B$2:$B$18,campaign!$D$2:$D$18)</f>
        <v>14</v>
      </c>
      <c r="H3885" t="str">
        <f>_xlfn.XLOOKUP($A3885,customer!$A$2:$A$978,customer!$B$2:$B$978)</f>
        <v>Elaina Canet</v>
      </c>
    </row>
    <row r="3886" spans="1:8" x14ac:dyDescent="0.2">
      <c r="A3886" t="s">
        <v>3160</v>
      </c>
      <c r="B3886" t="s">
        <v>3951</v>
      </c>
      <c r="C3886" s="1">
        <v>44929</v>
      </c>
      <c r="D3886" s="1">
        <v>45052</v>
      </c>
      <c r="E3886">
        <f t="shared" si="60"/>
        <v>4</v>
      </c>
      <c r="F3886" t="str">
        <f>_xlfn.XLOOKUP(data!$B3886,campaign!$A$2:$A$18,campaign!$B$2:$B$18)</f>
        <v>OwnsMotorcycle</v>
      </c>
      <c r="G3886">
        <f>_xlfn.XLOOKUP($F3886,campaign!$B$2:$B$18,campaign!$D$2:$D$18)</f>
        <v>14</v>
      </c>
      <c r="H3886" t="str">
        <f>_xlfn.XLOOKUP($A3886,customer!$A$2:$A$978,customer!$B$2:$B$978)</f>
        <v>Elaina Canet</v>
      </c>
    </row>
    <row r="3887" spans="1:8" x14ac:dyDescent="0.2">
      <c r="A3887" t="s">
        <v>3161</v>
      </c>
      <c r="B3887" t="s">
        <v>3926</v>
      </c>
      <c r="C3887" s="1">
        <v>44740</v>
      </c>
      <c r="D3887" s="1">
        <v>44740</v>
      </c>
      <c r="E3887">
        <f t="shared" si="60"/>
        <v>0</v>
      </c>
      <c r="F3887" t="str">
        <f>_xlfn.XLOOKUP(data!$B3887,campaign!$A$2:$A$18,campaign!$B$2:$B$18)</f>
        <v>BuysViaMailOrder</v>
      </c>
      <c r="G3887">
        <f>_xlfn.XLOOKUP($F3887,campaign!$B$2:$B$18,campaign!$D$2:$D$18)</f>
        <v>25</v>
      </c>
      <c r="H3887" t="str">
        <f>_xlfn.XLOOKUP($A3887,customer!$A$2:$A$978,customer!$B$2:$B$978)</f>
        <v>Rodd Strippling</v>
      </c>
    </row>
    <row r="3888" spans="1:8" x14ac:dyDescent="0.2">
      <c r="A3888" t="s">
        <v>3161</v>
      </c>
      <c r="B3888" t="s">
        <v>3926</v>
      </c>
      <c r="C3888" s="1">
        <v>44740</v>
      </c>
      <c r="D3888" s="1">
        <v>44806</v>
      </c>
      <c r="E3888">
        <f t="shared" si="60"/>
        <v>2</v>
      </c>
      <c r="F3888" t="str">
        <f>_xlfn.XLOOKUP(data!$B3888,campaign!$A$2:$A$18,campaign!$B$2:$B$18)</f>
        <v>BuysViaMailOrder</v>
      </c>
      <c r="G3888">
        <f>_xlfn.XLOOKUP($F3888,campaign!$B$2:$B$18,campaign!$D$2:$D$18)</f>
        <v>25</v>
      </c>
      <c r="H3888" t="str">
        <f>_xlfn.XLOOKUP($A3888,customer!$A$2:$A$978,customer!$B$2:$B$978)</f>
        <v>Rodd Strippling</v>
      </c>
    </row>
    <row r="3889" spans="1:8" x14ac:dyDescent="0.2">
      <c r="A3889" t="s">
        <v>3161</v>
      </c>
      <c r="B3889" t="s">
        <v>3926</v>
      </c>
      <c r="C3889" s="1">
        <v>44740</v>
      </c>
      <c r="D3889" s="1">
        <v>44846</v>
      </c>
      <c r="E3889">
        <f t="shared" si="60"/>
        <v>3</v>
      </c>
      <c r="F3889" t="str">
        <f>_xlfn.XLOOKUP(data!$B3889,campaign!$A$2:$A$18,campaign!$B$2:$B$18)</f>
        <v>BuysViaMailOrder</v>
      </c>
      <c r="G3889">
        <f>_xlfn.XLOOKUP($F3889,campaign!$B$2:$B$18,campaign!$D$2:$D$18)</f>
        <v>25</v>
      </c>
      <c r="H3889" t="str">
        <f>_xlfn.XLOOKUP($A3889,customer!$A$2:$A$978,customer!$B$2:$B$978)</f>
        <v>Rodd Strippling</v>
      </c>
    </row>
    <row r="3890" spans="1:8" x14ac:dyDescent="0.2">
      <c r="A3890" t="s">
        <v>3161</v>
      </c>
      <c r="B3890" t="s">
        <v>3926</v>
      </c>
      <c r="C3890" s="1">
        <v>44740</v>
      </c>
      <c r="D3890" s="1">
        <v>44900</v>
      </c>
      <c r="E3890">
        <f t="shared" si="60"/>
        <v>5</v>
      </c>
      <c r="F3890" t="str">
        <f>_xlfn.XLOOKUP(data!$B3890,campaign!$A$2:$A$18,campaign!$B$2:$B$18)</f>
        <v>BuysViaMailOrder</v>
      </c>
      <c r="G3890">
        <f>_xlfn.XLOOKUP($F3890,campaign!$B$2:$B$18,campaign!$D$2:$D$18)</f>
        <v>25</v>
      </c>
      <c r="H3890" t="str">
        <f>_xlfn.XLOOKUP($A3890,customer!$A$2:$A$978,customer!$B$2:$B$978)</f>
        <v>Rodd Strippling</v>
      </c>
    </row>
    <row r="3891" spans="1:8" x14ac:dyDescent="0.2">
      <c r="A3891" t="s">
        <v>3161</v>
      </c>
      <c r="B3891" t="s">
        <v>3926</v>
      </c>
      <c r="C3891" s="1">
        <v>44740</v>
      </c>
      <c r="D3891" s="1">
        <v>44935</v>
      </c>
      <c r="E3891">
        <f t="shared" si="60"/>
        <v>6</v>
      </c>
      <c r="F3891" t="str">
        <f>_xlfn.XLOOKUP(data!$B3891,campaign!$A$2:$A$18,campaign!$B$2:$B$18)</f>
        <v>BuysViaMailOrder</v>
      </c>
      <c r="G3891">
        <f>_xlfn.XLOOKUP($F3891,campaign!$B$2:$B$18,campaign!$D$2:$D$18)</f>
        <v>25</v>
      </c>
      <c r="H3891" t="str">
        <f>_xlfn.XLOOKUP($A3891,customer!$A$2:$A$978,customer!$B$2:$B$978)</f>
        <v>Rodd Strippling</v>
      </c>
    </row>
    <row r="3892" spans="1:8" x14ac:dyDescent="0.2">
      <c r="A3892" t="s">
        <v>3161</v>
      </c>
      <c r="B3892" t="s">
        <v>3926</v>
      </c>
      <c r="C3892" s="1">
        <v>44740</v>
      </c>
      <c r="D3892" s="1">
        <v>44963</v>
      </c>
      <c r="E3892">
        <f t="shared" si="60"/>
        <v>7</v>
      </c>
      <c r="F3892" t="str">
        <f>_xlfn.XLOOKUP(data!$B3892,campaign!$A$2:$A$18,campaign!$B$2:$B$18)</f>
        <v>BuysViaMailOrder</v>
      </c>
      <c r="G3892">
        <f>_xlfn.XLOOKUP($F3892,campaign!$B$2:$B$18,campaign!$D$2:$D$18)</f>
        <v>25</v>
      </c>
      <c r="H3892" t="str">
        <f>_xlfn.XLOOKUP($A3892,customer!$A$2:$A$978,customer!$B$2:$B$978)</f>
        <v>Rodd Strippling</v>
      </c>
    </row>
    <row r="3893" spans="1:8" x14ac:dyDescent="0.2">
      <c r="A3893" t="s">
        <v>3161</v>
      </c>
      <c r="B3893" t="s">
        <v>3926</v>
      </c>
      <c r="C3893" s="1">
        <v>44740</v>
      </c>
      <c r="D3893" s="1">
        <v>45086</v>
      </c>
      <c r="E3893">
        <f t="shared" si="60"/>
        <v>11</v>
      </c>
      <c r="F3893" t="str">
        <f>_xlfn.XLOOKUP(data!$B3893,campaign!$A$2:$A$18,campaign!$B$2:$B$18)</f>
        <v>BuysViaMailOrder</v>
      </c>
      <c r="G3893">
        <f>_xlfn.XLOOKUP($F3893,campaign!$B$2:$B$18,campaign!$D$2:$D$18)</f>
        <v>25</v>
      </c>
      <c r="H3893" t="str">
        <f>_xlfn.XLOOKUP($A3893,customer!$A$2:$A$978,customer!$B$2:$B$978)</f>
        <v>Rodd Strippling</v>
      </c>
    </row>
    <row r="3894" spans="1:8" x14ac:dyDescent="0.2">
      <c r="A3894" t="s">
        <v>3161</v>
      </c>
      <c r="B3894" t="s">
        <v>3952</v>
      </c>
      <c r="C3894" s="1">
        <v>44892</v>
      </c>
      <c r="D3894" s="1">
        <v>44892</v>
      </c>
      <c r="E3894">
        <f t="shared" si="60"/>
        <v>0</v>
      </c>
      <c r="F3894" t="str">
        <f>_xlfn.XLOOKUP(data!$B3894,campaign!$A$2:$A$18,campaign!$B$2:$B$18)</f>
        <v>MadeCallToRetentionTeam</v>
      </c>
      <c r="G3894">
        <f>_xlfn.XLOOKUP($F3894,campaign!$B$2:$B$18,campaign!$D$2:$D$18)</f>
        <v>16</v>
      </c>
      <c r="H3894" t="str">
        <f>_xlfn.XLOOKUP($A3894,customer!$A$2:$A$978,customer!$B$2:$B$978)</f>
        <v>Rodd Strippling</v>
      </c>
    </row>
    <row r="3895" spans="1:8" x14ac:dyDescent="0.2">
      <c r="A3895" t="s">
        <v>3161</v>
      </c>
      <c r="B3895" t="s">
        <v>3952</v>
      </c>
      <c r="C3895" s="1">
        <v>44892</v>
      </c>
      <c r="D3895" s="1">
        <v>44957</v>
      </c>
      <c r="E3895">
        <f t="shared" si="60"/>
        <v>2</v>
      </c>
      <c r="F3895" t="str">
        <f>_xlfn.XLOOKUP(data!$B3895,campaign!$A$2:$A$18,campaign!$B$2:$B$18)</f>
        <v>MadeCallToRetentionTeam</v>
      </c>
      <c r="G3895">
        <f>_xlfn.XLOOKUP($F3895,campaign!$B$2:$B$18,campaign!$D$2:$D$18)</f>
        <v>16</v>
      </c>
      <c r="H3895" t="str">
        <f>_xlfn.XLOOKUP($A3895,customer!$A$2:$A$978,customer!$B$2:$B$978)</f>
        <v>Rodd Strippling</v>
      </c>
    </row>
    <row r="3896" spans="1:8" x14ac:dyDescent="0.2">
      <c r="A3896" t="s">
        <v>3161</v>
      </c>
      <c r="B3896" t="s">
        <v>3952</v>
      </c>
      <c r="C3896" s="1">
        <v>44892</v>
      </c>
      <c r="D3896" s="1">
        <v>44968</v>
      </c>
      <c r="E3896">
        <f t="shared" si="60"/>
        <v>2</v>
      </c>
      <c r="F3896" t="str">
        <f>_xlfn.XLOOKUP(data!$B3896,campaign!$A$2:$A$18,campaign!$B$2:$B$18)</f>
        <v>MadeCallToRetentionTeam</v>
      </c>
      <c r="G3896">
        <f>_xlfn.XLOOKUP($F3896,campaign!$B$2:$B$18,campaign!$D$2:$D$18)</f>
        <v>16</v>
      </c>
      <c r="H3896" t="str">
        <f>_xlfn.XLOOKUP($A3896,customer!$A$2:$A$978,customer!$B$2:$B$978)</f>
        <v>Rodd Strippling</v>
      </c>
    </row>
    <row r="3897" spans="1:8" x14ac:dyDescent="0.2">
      <c r="A3897" t="s">
        <v>3161</v>
      </c>
      <c r="B3897" t="s">
        <v>3952</v>
      </c>
      <c r="C3897" s="1">
        <v>44892</v>
      </c>
      <c r="D3897" s="1">
        <v>44993</v>
      </c>
      <c r="E3897">
        <f t="shared" si="60"/>
        <v>3</v>
      </c>
      <c r="F3897" t="str">
        <f>_xlfn.XLOOKUP(data!$B3897,campaign!$A$2:$A$18,campaign!$B$2:$B$18)</f>
        <v>MadeCallToRetentionTeam</v>
      </c>
      <c r="G3897">
        <f>_xlfn.XLOOKUP($F3897,campaign!$B$2:$B$18,campaign!$D$2:$D$18)</f>
        <v>16</v>
      </c>
      <c r="H3897" t="str">
        <f>_xlfn.XLOOKUP($A3897,customer!$A$2:$A$978,customer!$B$2:$B$978)</f>
        <v>Rodd Strippling</v>
      </c>
    </row>
    <row r="3898" spans="1:8" x14ac:dyDescent="0.2">
      <c r="A3898" t="s">
        <v>3161</v>
      </c>
      <c r="B3898" t="s">
        <v>3952</v>
      </c>
      <c r="C3898" s="1">
        <v>44892</v>
      </c>
      <c r="D3898" s="1">
        <v>45023</v>
      </c>
      <c r="E3898">
        <f t="shared" si="60"/>
        <v>4</v>
      </c>
      <c r="F3898" t="str">
        <f>_xlfn.XLOOKUP(data!$B3898,campaign!$A$2:$A$18,campaign!$B$2:$B$18)</f>
        <v>MadeCallToRetentionTeam</v>
      </c>
      <c r="G3898">
        <f>_xlfn.XLOOKUP($F3898,campaign!$B$2:$B$18,campaign!$D$2:$D$18)</f>
        <v>16</v>
      </c>
      <c r="H3898" t="str">
        <f>_xlfn.XLOOKUP($A3898,customer!$A$2:$A$978,customer!$B$2:$B$978)</f>
        <v>Rodd Strippling</v>
      </c>
    </row>
    <row r="3899" spans="1:8" x14ac:dyDescent="0.2">
      <c r="A3899" t="s">
        <v>3161</v>
      </c>
      <c r="B3899" t="s">
        <v>3952</v>
      </c>
      <c r="C3899" s="1">
        <v>44892</v>
      </c>
      <c r="D3899" s="1">
        <v>45048</v>
      </c>
      <c r="E3899">
        <f t="shared" si="60"/>
        <v>5</v>
      </c>
      <c r="F3899" t="str">
        <f>_xlfn.XLOOKUP(data!$B3899,campaign!$A$2:$A$18,campaign!$B$2:$B$18)</f>
        <v>MadeCallToRetentionTeam</v>
      </c>
      <c r="G3899">
        <f>_xlfn.XLOOKUP($F3899,campaign!$B$2:$B$18,campaign!$D$2:$D$18)</f>
        <v>16</v>
      </c>
      <c r="H3899" t="str">
        <f>_xlfn.XLOOKUP($A3899,customer!$A$2:$A$978,customer!$B$2:$B$978)</f>
        <v>Rodd Strippling</v>
      </c>
    </row>
    <row r="3900" spans="1:8" x14ac:dyDescent="0.2">
      <c r="A3900" t="s">
        <v>3161</v>
      </c>
      <c r="B3900" t="s">
        <v>3952</v>
      </c>
      <c r="C3900" s="1">
        <v>44892</v>
      </c>
      <c r="D3900" s="1">
        <v>45084</v>
      </c>
      <c r="E3900">
        <f t="shared" si="60"/>
        <v>6</v>
      </c>
      <c r="F3900" t="str">
        <f>_xlfn.XLOOKUP(data!$B3900,campaign!$A$2:$A$18,campaign!$B$2:$B$18)</f>
        <v>MadeCallToRetentionTeam</v>
      </c>
      <c r="G3900">
        <f>_xlfn.XLOOKUP($F3900,campaign!$B$2:$B$18,campaign!$D$2:$D$18)</f>
        <v>16</v>
      </c>
      <c r="H3900" t="str">
        <f>_xlfn.XLOOKUP($A3900,customer!$A$2:$A$978,customer!$B$2:$B$978)</f>
        <v>Rodd Strippling</v>
      </c>
    </row>
    <row r="3901" spans="1:8" x14ac:dyDescent="0.2">
      <c r="A3901" t="s">
        <v>3162</v>
      </c>
      <c r="B3901" t="s">
        <v>3949</v>
      </c>
      <c r="C3901" s="1">
        <v>44632</v>
      </c>
      <c r="D3901" s="1">
        <v>44632</v>
      </c>
      <c r="E3901">
        <f t="shared" si="60"/>
        <v>0</v>
      </c>
      <c r="F3901" t="str">
        <f>_xlfn.XLOOKUP(data!$B3901,campaign!$A$2:$A$18,campaign!$B$2:$B$18)</f>
        <v>NewCellphoneUser</v>
      </c>
      <c r="G3901">
        <f>_xlfn.XLOOKUP($F3901,campaign!$B$2:$B$18,campaign!$D$2:$D$18)</f>
        <v>25</v>
      </c>
      <c r="H3901" t="str">
        <f>_xlfn.XLOOKUP($A3901,customer!$A$2:$A$978,customer!$B$2:$B$978)</f>
        <v>Lind Westwood</v>
      </c>
    </row>
    <row r="3902" spans="1:8" x14ac:dyDescent="0.2">
      <c r="A3902" t="s">
        <v>3162</v>
      </c>
      <c r="B3902" t="s">
        <v>3949</v>
      </c>
      <c r="C3902" s="1">
        <v>44632</v>
      </c>
      <c r="D3902" s="1">
        <v>44667</v>
      </c>
      <c r="E3902">
        <f t="shared" si="60"/>
        <v>1</v>
      </c>
      <c r="F3902" t="str">
        <f>_xlfn.XLOOKUP(data!$B3902,campaign!$A$2:$A$18,campaign!$B$2:$B$18)</f>
        <v>NewCellphoneUser</v>
      </c>
      <c r="G3902">
        <f>_xlfn.XLOOKUP($F3902,campaign!$B$2:$B$18,campaign!$D$2:$D$18)</f>
        <v>25</v>
      </c>
      <c r="H3902" t="str">
        <f>_xlfn.XLOOKUP($A3902,customer!$A$2:$A$978,customer!$B$2:$B$978)</f>
        <v>Lind Westwood</v>
      </c>
    </row>
    <row r="3903" spans="1:8" x14ac:dyDescent="0.2">
      <c r="A3903" t="s">
        <v>3162</v>
      </c>
      <c r="B3903" t="s">
        <v>3949</v>
      </c>
      <c r="C3903" s="1">
        <v>44632</v>
      </c>
      <c r="D3903" s="1">
        <v>44696</v>
      </c>
      <c r="E3903">
        <f t="shared" si="60"/>
        <v>2</v>
      </c>
      <c r="F3903" t="str">
        <f>_xlfn.XLOOKUP(data!$B3903,campaign!$A$2:$A$18,campaign!$B$2:$B$18)</f>
        <v>NewCellphoneUser</v>
      </c>
      <c r="G3903">
        <f>_xlfn.XLOOKUP($F3903,campaign!$B$2:$B$18,campaign!$D$2:$D$18)</f>
        <v>25</v>
      </c>
      <c r="H3903" t="str">
        <f>_xlfn.XLOOKUP($A3903,customer!$A$2:$A$978,customer!$B$2:$B$978)</f>
        <v>Lind Westwood</v>
      </c>
    </row>
    <row r="3904" spans="1:8" x14ac:dyDescent="0.2">
      <c r="A3904" t="s">
        <v>3162</v>
      </c>
      <c r="B3904" t="s">
        <v>3949</v>
      </c>
      <c r="C3904" s="1">
        <v>44632</v>
      </c>
      <c r="D3904" s="1">
        <v>44729</v>
      </c>
      <c r="E3904">
        <f t="shared" si="60"/>
        <v>3</v>
      </c>
      <c r="F3904" t="str">
        <f>_xlfn.XLOOKUP(data!$B3904,campaign!$A$2:$A$18,campaign!$B$2:$B$18)</f>
        <v>NewCellphoneUser</v>
      </c>
      <c r="G3904">
        <f>_xlfn.XLOOKUP($F3904,campaign!$B$2:$B$18,campaign!$D$2:$D$18)</f>
        <v>25</v>
      </c>
      <c r="H3904" t="str">
        <f>_xlfn.XLOOKUP($A3904,customer!$A$2:$A$978,customer!$B$2:$B$978)</f>
        <v>Lind Westwood</v>
      </c>
    </row>
    <row r="3905" spans="1:8" x14ac:dyDescent="0.2">
      <c r="A3905" t="s">
        <v>3162</v>
      </c>
      <c r="B3905" t="s">
        <v>3949</v>
      </c>
      <c r="C3905" s="1">
        <v>44632</v>
      </c>
      <c r="D3905" s="1">
        <v>44760</v>
      </c>
      <c r="E3905">
        <f t="shared" si="60"/>
        <v>4</v>
      </c>
      <c r="F3905" t="str">
        <f>_xlfn.XLOOKUP(data!$B3905,campaign!$A$2:$A$18,campaign!$B$2:$B$18)</f>
        <v>NewCellphoneUser</v>
      </c>
      <c r="G3905">
        <f>_xlfn.XLOOKUP($F3905,campaign!$B$2:$B$18,campaign!$D$2:$D$18)</f>
        <v>25</v>
      </c>
      <c r="H3905" t="str">
        <f>_xlfn.XLOOKUP($A3905,customer!$A$2:$A$978,customer!$B$2:$B$978)</f>
        <v>Lind Westwood</v>
      </c>
    </row>
    <row r="3906" spans="1:8" x14ac:dyDescent="0.2">
      <c r="A3906" t="s">
        <v>3162</v>
      </c>
      <c r="B3906" t="s">
        <v>3949</v>
      </c>
      <c r="C3906" s="1">
        <v>44632</v>
      </c>
      <c r="D3906" s="1">
        <v>44823</v>
      </c>
      <c r="E3906">
        <f t="shared" si="60"/>
        <v>6</v>
      </c>
      <c r="F3906" t="str">
        <f>_xlfn.XLOOKUP(data!$B3906,campaign!$A$2:$A$18,campaign!$B$2:$B$18)</f>
        <v>NewCellphoneUser</v>
      </c>
      <c r="G3906">
        <f>_xlfn.XLOOKUP($F3906,campaign!$B$2:$B$18,campaign!$D$2:$D$18)</f>
        <v>25</v>
      </c>
      <c r="H3906" t="str">
        <f>_xlfn.XLOOKUP($A3906,customer!$A$2:$A$978,customer!$B$2:$B$978)</f>
        <v>Lind Westwood</v>
      </c>
    </row>
    <row r="3907" spans="1:8" x14ac:dyDescent="0.2">
      <c r="A3907" t="s">
        <v>3162</v>
      </c>
      <c r="B3907" t="s">
        <v>3949</v>
      </c>
      <c r="C3907" s="1">
        <v>44632</v>
      </c>
      <c r="D3907" s="1">
        <v>44861</v>
      </c>
      <c r="E3907">
        <f t="shared" ref="E3907:E3970" si="61">DATEDIF(C3907,D3907,"M")</f>
        <v>7</v>
      </c>
      <c r="F3907" t="str">
        <f>_xlfn.XLOOKUP(data!$B3907,campaign!$A$2:$A$18,campaign!$B$2:$B$18)</f>
        <v>NewCellphoneUser</v>
      </c>
      <c r="G3907">
        <f>_xlfn.XLOOKUP($F3907,campaign!$B$2:$B$18,campaign!$D$2:$D$18)</f>
        <v>25</v>
      </c>
      <c r="H3907" t="str">
        <f>_xlfn.XLOOKUP($A3907,customer!$A$2:$A$978,customer!$B$2:$B$978)</f>
        <v>Lind Westwood</v>
      </c>
    </row>
    <row r="3908" spans="1:8" x14ac:dyDescent="0.2">
      <c r="A3908" t="s">
        <v>3162</v>
      </c>
      <c r="B3908" t="s">
        <v>3949</v>
      </c>
      <c r="C3908" s="1">
        <v>44632</v>
      </c>
      <c r="D3908" s="1">
        <v>44877</v>
      </c>
      <c r="E3908">
        <f t="shared" si="61"/>
        <v>8</v>
      </c>
      <c r="F3908" t="str">
        <f>_xlfn.XLOOKUP(data!$B3908,campaign!$A$2:$A$18,campaign!$B$2:$B$18)</f>
        <v>NewCellphoneUser</v>
      </c>
      <c r="G3908">
        <f>_xlfn.XLOOKUP($F3908,campaign!$B$2:$B$18,campaign!$D$2:$D$18)</f>
        <v>25</v>
      </c>
      <c r="H3908" t="str">
        <f>_xlfn.XLOOKUP($A3908,customer!$A$2:$A$978,customer!$B$2:$B$978)</f>
        <v>Lind Westwood</v>
      </c>
    </row>
    <row r="3909" spans="1:8" x14ac:dyDescent="0.2">
      <c r="A3909" t="s">
        <v>3162</v>
      </c>
      <c r="B3909" t="s">
        <v>3949</v>
      </c>
      <c r="C3909" s="1">
        <v>44632</v>
      </c>
      <c r="D3909" s="1">
        <v>44917</v>
      </c>
      <c r="E3909">
        <f t="shared" si="61"/>
        <v>9</v>
      </c>
      <c r="F3909" t="str">
        <f>_xlfn.XLOOKUP(data!$B3909,campaign!$A$2:$A$18,campaign!$B$2:$B$18)</f>
        <v>NewCellphoneUser</v>
      </c>
      <c r="G3909">
        <f>_xlfn.XLOOKUP($F3909,campaign!$B$2:$B$18,campaign!$D$2:$D$18)</f>
        <v>25</v>
      </c>
      <c r="H3909" t="str">
        <f>_xlfn.XLOOKUP($A3909,customer!$A$2:$A$978,customer!$B$2:$B$978)</f>
        <v>Lind Westwood</v>
      </c>
    </row>
    <row r="3910" spans="1:8" x14ac:dyDescent="0.2">
      <c r="A3910" t="s">
        <v>3162</v>
      </c>
      <c r="B3910" t="s">
        <v>3949</v>
      </c>
      <c r="C3910" s="1">
        <v>44632</v>
      </c>
      <c r="D3910" s="1">
        <v>44946</v>
      </c>
      <c r="E3910">
        <f t="shared" si="61"/>
        <v>10</v>
      </c>
      <c r="F3910" t="str">
        <f>_xlfn.XLOOKUP(data!$B3910,campaign!$A$2:$A$18,campaign!$B$2:$B$18)</f>
        <v>NewCellphoneUser</v>
      </c>
      <c r="G3910">
        <f>_xlfn.XLOOKUP($F3910,campaign!$B$2:$B$18,campaign!$D$2:$D$18)</f>
        <v>25</v>
      </c>
      <c r="H3910" t="str">
        <f>_xlfn.XLOOKUP($A3910,customer!$A$2:$A$978,customer!$B$2:$B$978)</f>
        <v>Lind Westwood</v>
      </c>
    </row>
    <row r="3911" spans="1:8" x14ac:dyDescent="0.2">
      <c r="A3911" t="s">
        <v>3162</v>
      </c>
      <c r="B3911" t="s">
        <v>3949</v>
      </c>
      <c r="C3911" s="1">
        <v>44632</v>
      </c>
      <c r="D3911" s="1">
        <v>44981</v>
      </c>
      <c r="E3911">
        <f t="shared" si="61"/>
        <v>11</v>
      </c>
      <c r="F3911" t="str">
        <f>_xlfn.XLOOKUP(data!$B3911,campaign!$A$2:$A$18,campaign!$B$2:$B$18)</f>
        <v>NewCellphoneUser</v>
      </c>
      <c r="G3911">
        <f>_xlfn.XLOOKUP($F3911,campaign!$B$2:$B$18,campaign!$D$2:$D$18)</f>
        <v>25</v>
      </c>
      <c r="H3911" t="str">
        <f>_xlfn.XLOOKUP($A3911,customer!$A$2:$A$978,customer!$B$2:$B$978)</f>
        <v>Lind Westwood</v>
      </c>
    </row>
    <row r="3912" spans="1:8" x14ac:dyDescent="0.2">
      <c r="A3912" t="s">
        <v>3162</v>
      </c>
      <c r="B3912" t="s">
        <v>3949</v>
      </c>
      <c r="C3912" s="1">
        <v>44632</v>
      </c>
      <c r="D3912" s="1">
        <v>45010</v>
      </c>
      <c r="E3912">
        <f t="shared" si="61"/>
        <v>12</v>
      </c>
      <c r="F3912" t="str">
        <f>_xlfn.XLOOKUP(data!$B3912,campaign!$A$2:$A$18,campaign!$B$2:$B$18)</f>
        <v>NewCellphoneUser</v>
      </c>
      <c r="G3912">
        <f>_xlfn.XLOOKUP($F3912,campaign!$B$2:$B$18,campaign!$D$2:$D$18)</f>
        <v>25</v>
      </c>
      <c r="H3912" t="str">
        <f>_xlfn.XLOOKUP($A3912,customer!$A$2:$A$978,customer!$B$2:$B$978)</f>
        <v>Lind Westwood</v>
      </c>
    </row>
    <row r="3913" spans="1:8" x14ac:dyDescent="0.2">
      <c r="A3913" t="s">
        <v>3162</v>
      </c>
      <c r="B3913" t="s">
        <v>3949</v>
      </c>
      <c r="C3913" s="1">
        <v>44632</v>
      </c>
      <c r="D3913" s="1">
        <v>45029</v>
      </c>
      <c r="E3913">
        <f t="shared" si="61"/>
        <v>13</v>
      </c>
      <c r="F3913" t="str">
        <f>_xlfn.XLOOKUP(data!$B3913,campaign!$A$2:$A$18,campaign!$B$2:$B$18)</f>
        <v>NewCellphoneUser</v>
      </c>
      <c r="G3913">
        <f>_xlfn.XLOOKUP($F3913,campaign!$B$2:$B$18,campaign!$D$2:$D$18)</f>
        <v>25</v>
      </c>
      <c r="H3913" t="str">
        <f>_xlfn.XLOOKUP($A3913,customer!$A$2:$A$978,customer!$B$2:$B$978)</f>
        <v>Lind Westwood</v>
      </c>
    </row>
    <row r="3914" spans="1:8" x14ac:dyDescent="0.2">
      <c r="A3914" t="s">
        <v>3162</v>
      </c>
      <c r="B3914" t="s">
        <v>3952</v>
      </c>
      <c r="C3914" s="1">
        <v>44849</v>
      </c>
      <c r="D3914" s="1">
        <v>44849</v>
      </c>
      <c r="E3914">
        <f t="shared" si="61"/>
        <v>0</v>
      </c>
      <c r="F3914" t="str">
        <f>_xlfn.XLOOKUP(data!$B3914,campaign!$A$2:$A$18,campaign!$B$2:$B$18)</f>
        <v>MadeCallToRetentionTeam</v>
      </c>
      <c r="G3914">
        <f>_xlfn.XLOOKUP($F3914,campaign!$B$2:$B$18,campaign!$D$2:$D$18)</f>
        <v>16</v>
      </c>
      <c r="H3914" t="str">
        <f>_xlfn.XLOOKUP($A3914,customer!$A$2:$A$978,customer!$B$2:$B$978)</f>
        <v>Lind Westwood</v>
      </c>
    </row>
    <row r="3915" spans="1:8" x14ac:dyDescent="0.2">
      <c r="A3915" t="s">
        <v>3162</v>
      </c>
      <c r="B3915" t="s">
        <v>3952</v>
      </c>
      <c r="C3915" s="1">
        <v>44849</v>
      </c>
      <c r="D3915" s="1">
        <v>44888</v>
      </c>
      <c r="E3915">
        <f t="shared" si="61"/>
        <v>1</v>
      </c>
      <c r="F3915" t="str">
        <f>_xlfn.XLOOKUP(data!$B3915,campaign!$A$2:$A$18,campaign!$B$2:$B$18)</f>
        <v>MadeCallToRetentionTeam</v>
      </c>
      <c r="G3915">
        <f>_xlfn.XLOOKUP($F3915,campaign!$B$2:$B$18,campaign!$D$2:$D$18)</f>
        <v>16</v>
      </c>
      <c r="H3915" t="str">
        <f>_xlfn.XLOOKUP($A3915,customer!$A$2:$A$978,customer!$B$2:$B$978)</f>
        <v>Lind Westwood</v>
      </c>
    </row>
    <row r="3916" spans="1:8" x14ac:dyDescent="0.2">
      <c r="A3916" t="s">
        <v>3162</v>
      </c>
      <c r="B3916" t="s">
        <v>3952</v>
      </c>
      <c r="C3916" s="1">
        <v>44849</v>
      </c>
      <c r="D3916" s="1">
        <v>44922</v>
      </c>
      <c r="E3916">
        <f t="shared" si="61"/>
        <v>2</v>
      </c>
      <c r="F3916" t="str">
        <f>_xlfn.XLOOKUP(data!$B3916,campaign!$A$2:$A$18,campaign!$B$2:$B$18)</f>
        <v>MadeCallToRetentionTeam</v>
      </c>
      <c r="G3916">
        <f>_xlfn.XLOOKUP($F3916,campaign!$B$2:$B$18,campaign!$D$2:$D$18)</f>
        <v>16</v>
      </c>
      <c r="H3916" t="str">
        <f>_xlfn.XLOOKUP($A3916,customer!$A$2:$A$978,customer!$B$2:$B$978)</f>
        <v>Lind Westwood</v>
      </c>
    </row>
    <row r="3917" spans="1:8" x14ac:dyDescent="0.2">
      <c r="A3917" t="s">
        <v>3162</v>
      </c>
      <c r="B3917" t="s">
        <v>3952</v>
      </c>
      <c r="C3917" s="1">
        <v>44849</v>
      </c>
      <c r="D3917" s="1">
        <v>44946</v>
      </c>
      <c r="E3917">
        <f t="shared" si="61"/>
        <v>3</v>
      </c>
      <c r="F3917" t="str">
        <f>_xlfn.XLOOKUP(data!$B3917,campaign!$A$2:$A$18,campaign!$B$2:$B$18)</f>
        <v>MadeCallToRetentionTeam</v>
      </c>
      <c r="G3917">
        <f>_xlfn.XLOOKUP($F3917,campaign!$B$2:$B$18,campaign!$D$2:$D$18)</f>
        <v>16</v>
      </c>
      <c r="H3917" t="str">
        <f>_xlfn.XLOOKUP($A3917,customer!$A$2:$A$978,customer!$B$2:$B$978)</f>
        <v>Lind Westwood</v>
      </c>
    </row>
    <row r="3918" spans="1:8" x14ac:dyDescent="0.2">
      <c r="A3918" t="s">
        <v>3162</v>
      </c>
      <c r="B3918" t="s">
        <v>3952</v>
      </c>
      <c r="C3918" s="1">
        <v>44849</v>
      </c>
      <c r="D3918" s="1">
        <v>44976</v>
      </c>
      <c r="E3918">
        <f t="shared" si="61"/>
        <v>4</v>
      </c>
      <c r="F3918" t="str">
        <f>_xlfn.XLOOKUP(data!$B3918,campaign!$A$2:$A$18,campaign!$B$2:$B$18)</f>
        <v>MadeCallToRetentionTeam</v>
      </c>
      <c r="G3918">
        <f>_xlfn.XLOOKUP($F3918,campaign!$B$2:$B$18,campaign!$D$2:$D$18)</f>
        <v>16</v>
      </c>
      <c r="H3918" t="str">
        <f>_xlfn.XLOOKUP($A3918,customer!$A$2:$A$978,customer!$B$2:$B$978)</f>
        <v>Lind Westwood</v>
      </c>
    </row>
    <row r="3919" spans="1:8" x14ac:dyDescent="0.2">
      <c r="A3919" t="s">
        <v>3162</v>
      </c>
      <c r="B3919" t="s">
        <v>3952</v>
      </c>
      <c r="C3919" s="1">
        <v>44849</v>
      </c>
      <c r="D3919" s="1">
        <v>45008</v>
      </c>
      <c r="E3919">
        <f t="shared" si="61"/>
        <v>5</v>
      </c>
      <c r="F3919" t="str">
        <f>_xlfn.XLOOKUP(data!$B3919,campaign!$A$2:$A$18,campaign!$B$2:$B$18)</f>
        <v>MadeCallToRetentionTeam</v>
      </c>
      <c r="G3919">
        <f>_xlfn.XLOOKUP($F3919,campaign!$B$2:$B$18,campaign!$D$2:$D$18)</f>
        <v>16</v>
      </c>
      <c r="H3919" t="str">
        <f>_xlfn.XLOOKUP($A3919,customer!$A$2:$A$978,customer!$B$2:$B$978)</f>
        <v>Lind Westwood</v>
      </c>
    </row>
    <row r="3920" spans="1:8" x14ac:dyDescent="0.2">
      <c r="A3920" t="s">
        <v>3162</v>
      </c>
      <c r="B3920" t="s">
        <v>3952</v>
      </c>
      <c r="C3920" s="1">
        <v>44849</v>
      </c>
      <c r="D3920" s="1">
        <v>45036</v>
      </c>
      <c r="E3920">
        <f t="shared" si="61"/>
        <v>6</v>
      </c>
      <c r="F3920" t="str">
        <f>_xlfn.XLOOKUP(data!$B3920,campaign!$A$2:$A$18,campaign!$B$2:$B$18)</f>
        <v>MadeCallToRetentionTeam</v>
      </c>
      <c r="G3920">
        <f>_xlfn.XLOOKUP($F3920,campaign!$B$2:$B$18,campaign!$D$2:$D$18)</f>
        <v>16</v>
      </c>
      <c r="H3920" t="str">
        <f>_xlfn.XLOOKUP($A3920,customer!$A$2:$A$978,customer!$B$2:$B$978)</f>
        <v>Lind Westwood</v>
      </c>
    </row>
    <row r="3921" spans="1:8" x14ac:dyDescent="0.2">
      <c r="A3921" t="s">
        <v>3163</v>
      </c>
      <c r="B3921" t="s">
        <v>3928</v>
      </c>
      <c r="C3921" s="1">
        <v>44609</v>
      </c>
      <c r="D3921" s="1">
        <v>44609</v>
      </c>
      <c r="E3921">
        <f t="shared" si="61"/>
        <v>0</v>
      </c>
      <c r="F3921" t="str">
        <f>_xlfn.XLOOKUP(data!$B3921,campaign!$A$2:$A$18,campaign!$B$2:$B$18)</f>
        <v>OptOutMailings</v>
      </c>
      <c r="G3921">
        <f>_xlfn.XLOOKUP($F3921,campaign!$B$2:$B$18,campaign!$D$2:$D$18)</f>
        <v>75</v>
      </c>
      <c r="H3921" t="str">
        <f>_xlfn.XLOOKUP($A3921,customer!$A$2:$A$978,customer!$B$2:$B$978)</f>
        <v>Dalston Gardener</v>
      </c>
    </row>
    <row r="3922" spans="1:8" x14ac:dyDescent="0.2">
      <c r="A3922" t="s">
        <v>3163</v>
      </c>
      <c r="B3922" t="s">
        <v>3928</v>
      </c>
      <c r="C3922" s="1">
        <v>44609</v>
      </c>
      <c r="D3922" s="1">
        <v>44648</v>
      </c>
      <c r="E3922">
        <f t="shared" si="61"/>
        <v>1</v>
      </c>
      <c r="F3922" t="str">
        <f>_xlfn.XLOOKUP(data!$B3922,campaign!$A$2:$A$18,campaign!$B$2:$B$18)</f>
        <v>OptOutMailings</v>
      </c>
      <c r="G3922">
        <f>_xlfn.XLOOKUP($F3922,campaign!$B$2:$B$18,campaign!$D$2:$D$18)</f>
        <v>75</v>
      </c>
      <c r="H3922" t="str">
        <f>_xlfn.XLOOKUP($A3922,customer!$A$2:$A$978,customer!$B$2:$B$978)</f>
        <v>Dalston Gardener</v>
      </c>
    </row>
    <row r="3923" spans="1:8" x14ac:dyDescent="0.2">
      <c r="A3923" t="s">
        <v>3163</v>
      </c>
      <c r="B3923" t="s">
        <v>3928</v>
      </c>
      <c r="C3923" s="1">
        <v>44609</v>
      </c>
      <c r="D3923" s="1">
        <v>44677</v>
      </c>
      <c r="E3923">
        <f t="shared" si="61"/>
        <v>2</v>
      </c>
      <c r="F3923" t="str">
        <f>_xlfn.XLOOKUP(data!$B3923,campaign!$A$2:$A$18,campaign!$B$2:$B$18)</f>
        <v>OptOutMailings</v>
      </c>
      <c r="G3923">
        <f>_xlfn.XLOOKUP($F3923,campaign!$B$2:$B$18,campaign!$D$2:$D$18)</f>
        <v>75</v>
      </c>
      <c r="H3923" t="str">
        <f>_xlfn.XLOOKUP($A3923,customer!$A$2:$A$978,customer!$B$2:$B$978)</f>
        <v>Dalston Gardener</v>
      </c>
    </row>
    <row r="3924" spans="1:8" x14ac:dyDescent="0.2">
      <c r="A3924" t="s">
        <v>3163</v>
      </c>
      <c r="B3924" t="s">
        <v>3928</v>
      </c>
      <c r="C3924" s="1">
        <v>44609</v>
      </c>
      <c r="D3924" s="1">
        <v>44734</v>
      </c>
      <c r="E3924">
        <f t="shared" si="61"/>
        <v>4</v>
      </c>
      <c r="F3924" t="str">
        <f>_xlfn.XLOOKUP(data!$B3924,campaign!$A$2:$A$18,campaign!$B$2:$B$18)</f>
        <v>OptOutMailings</v>
      </c>
      <c r="G3924">
        <f>_xlfn.XLOOKUP($F3924,campaign!$B$2:$B$18,campaign!$D$2:$D$18)</f>
        <v>75</v>
      </c>
      <c r="H3924" t="str">
        <f>_xlfn.XLOOKUP($A3924,customer!$A$2:$A$978,customer!$B$2:$B$978)</f>
        <v>Dalston Gardener</v>
      </c>
    </row>
    <row r="3925" spans="1:8" x14ac:dyDescent="0.2">
      <c r="A3925" t="s">
        <v>3163</v>
      </c>
      <c r="B3925" t="s">
        <v>3928</v>
      </c>
      <c r="C3925" s="1">
        <v>44609</v>
      </c>
      <c r="D3925" s="1">
        <v>44764</v>
      </c>
      <c r="E3925">
        <f t="shared" si="61"/>
        <v>5</v>
      </c>
      <c r="F3925" t="str">
        <f>_xlfn.XLOOKUP(data!$B3925,campaign!$A$2:$A$18,campaign!$B$2:$B$18)</f>
        <v>OptOutMailings</v>
      </c>
      <c r="G3925">
        <f>_xlfn.XLOOKUP($F3925,campaign!$B$2:$B$18,campaign!$D$2:$D$18)</f>
        <v>75</v>
      </c>
      <c r="H3925" t="str">
        <f>_xlfn.XLOOKUP($A3925,customer!$A$2:$A$978,customer!$B$2:$B$978)</f>
        <v>Dalston Gardener</v>
      </c>
    </row>
    <row r="3926" spans="1:8" x14ac:dyDescent="0.2">
      <c r="A3926" t="s">
        <v>3163</v>
      </c>
      <c r="B3926" t="s">
        <v>3928</v>
      </c>
      <c r="C3926" s="1">
        <v>44609</v>
      </c>
      <c r="D3926" s="1">
        <v>44803</v>
      </c>
      <c r="E3926">
        <f t="shared" si="61"/>
        <v>6</v>
      </c>
      <c r="F3926" t="str">
        <f>_xlfn.XLOOKUP(data!$B3926,campaign!$A$2:$A$18,campaign!$B$2:$B$18)</f>
        <v>OptOutMailings</v>
      </c>
      <c r="G3926">
        <f>_xlfn.XLOOKUP($F3926,campaign!$B$2:$B$18,campaign!$D$2:$D$18)</f>
        <v>75</v>
      </c>
      <c r="H3926" t="str">
        <f>_xlfn.XLOOKUP($A3926,customer!$A$2:$A$978,customer!$B$2:$B$978)</f>
        <v>Dalston Gardener</v>
      </c>
    </row>
    <row r="3927" spans="1:8" x14ac:dyDescent="0.2">
      <c r="A3927" t="s">
        <v>3163</v>
      </c>
      <c r="B3927" t="s">
        <v>3928</v>
      </c>
      <c r="C3927" s="1">
        <v>44609</v>
      </c>
      <c r="D3927" s="1">
        <v>44834</v>
      </c>
      <c r="E3927">
        <f t="shared" si="61"/>
        <v>7</v>
      </c>
      <c r="F3927" t="str">
        <f>_xlfn.XLOOKUP(data!$B3927,campaign!$A$2:$A$18,campaign!$B$2:$B$18)</f>
        <v>OptOutMailings</v>
      </c>
      <c r="G3927">
        <f>_xlfn.XLOOKUP($F3927,campaign!$B$2:$B$18,campaign!$D$2:$D$18)</f>
        <v>75</v>
      </c>
      <c r="H3927" t="str">
        <f>_xlfn.XLOOKUP($A3927,customer!$A$2:$A$978,customer!$B$2:$B$978)</f>
        <v>Dalston Gardener</v>
      </c>
    </row>
    <row r="3928" spans="1:8" x14ac:dyDescent="0.2">
      <c r="A3928" t="s">
        <v>3163</v>
      </c>
      <c r="B3928" t="s">
        <v>3928</v>
      </c>
      <c r="C3928" s="1">
        <v>44609</v>
      </c>
      <c r="D3928" s="1">
        <v>44855</v>
      </c>
      <c r="E3928">
        <f t="shared" si="61"/>
        <v>8</v>
      </c>
      <c r="F3928" t="str">
        <f>_xlfn.XLOOKUP(data!$B3928,campaign!$A$2:$A$18,campaign!$B$2:$B$18)</f>
        <v>OptOutMailings</v>
      </c>
      <c r="G3928">
        <f>_xlfn.XLOOKUP($F3928,campaign!$B$2:$B$18,campaign!$D$2:$D$18)</f>
        <v>75</v>
      </c>
      <c r="H3928" t="str">
        <f>_xlfn.XLOOKUP($A3928,customer!$A$2:$A$978,customer!$B$2:$B$978)</f>
        <v>Dalston Gardener</v>
      </c>
    </row>
    <row r="3929" spans="1:8" x14ac:dyDescent="0.2">
      <c r="A3929" t="s">
        <v>3163</v>
      </c>
      <c r="B3929" t="s">
        <v>3928</v>
      </c>
      <c r="C3929" s="1">
        <v>44609</v>
      </c>
      <c r="D3929" s="1">
        <v>44896</v>
      </c>
      <c r="E3929">
        <f t="shared" si="61"/>
        <v>9</v>
      </c>
      <c r="F3929" t="str">
        <f>_xlfn.XLOOKUP(data!$B3929,campaign!$A$2:$A$18,campaign!$B$2:$B$18)</f>
        <v>OptOutMailings</v>
      </c>
      <c r="G3929">
        <f>_xlfn.XLOOKUP($F3929,campaign!$B$2:$B$18,campaign!$D$2:$D$18)</f>
        <v>75</v>
      </c>
      <c r="H3929" t="str">
        <f>_xlfn.XLOOKUP($A3929,customer!$A$2:$A$978,customer!$B$2:$B$978)</f>
        <v>Dalston Gardener</v>
      </c>
    </row>
    <row r="3930" spans="1:8" x14ac:dyDescent="0.2">
      <c r="A3930" t="s">
        <v>3163</v>
      </c>
      <c r="B3930" t="s">
        <v>3928</v>
      </c>
      <c r="C3930" s="1">
        <v>44609</v>
      </c>
      <c r="D3930" s="1">
        <v>44950</v>
      </c>
      <c r="E3930">
        <f t="shared" si="61"/>
        <v>11</v>
      </c>
      <c r="F3930" t="str">
        <f>_xlfn.XLOOKUP(data!$B3930,campaign!$A$2:$A$18,campaign!$B$2:$B$18)</f>
        <v>OptOutMailings</v>
      </c>
      <c r="G3930">
        <f>_xlfn.XLOOKUP($F3930,campaign!$B$2:$B$18,campaign!$D$2:$D$18)</f>
        <v>75</v>
      </c>
      <c r="H3930" t="str">
        <f>_xlfn.XLOOKUP($A3930,customer!$A$2:$A$978,customer!$B$2:$B$978)</f>
        <v>Dalston Gardener</v>
      </c>
    </row>
    <row r="3931" spans="1:8" x14ac:dyDescent="0.2">
      <c r="A3931" t="s">
        <v>3163</v>
      </c>
      <c r="B3931" t="s">
        <v>3928</v>
      </c>
      <c r="C3931" s="1">
        <v>44609</v>
      </c>
      <c r="D3931" s="1">
        <v>44976</v>
      </c>
      <c r="E3931">
        <f t="shared" si="61"/>
        <v>12</v>
      </c>
      <c r="F3931" t="str">
        <f>_xlfn.XLOOKUP(data!$B3931,campaign!$A$2:$A$18,campaign!$B$2:$B$18)</f>
        <v>OptOutMailings</v>
      </c>
      <c r="G3931">
        <f>_xlfn.XLOOKUP($F3931,campaign!$B$2:$B$18,campaign!$D$2:$D$18)</f>
        <v>75</v>
      </c>
      <c r="H3931" t="str">
        <f>_xlfn.XLOOKUP($A3931,customer!$A$2:$A$978,customer!$B$2:$B$978)</f>
        <v>Dalston Gardener</v>
      </c>
    </row>
    <row r="3932" spans="1:8" x14ac:dyDescent="0.2">
      <c r="A3932" t="s">
        <v>3163</v>
      </c>
      <c r="B3932" t="s">
        <v>3928</v>
      </c>
      <c r="C3932" s="1">
        <v>44609</v>
      </c>
      <c r="D3932" s="1">
        <v>44986</v>
      </c>
      <c r="E3932">
        <f t="shared" si="61"/>
        <v>12</v>
      </c>
      <c r="F3932" t="str">
        <f>_xlfn.XLOOKUP(data!$B3932,campaign!$A$2:$A$18,campaign!$B$2:$B$18)</f>
        <v>OptOutMailings</v>
      </c>
      <c r="G3932">
        <f>_xlfn.XLOOKUP($F3932,campaign!$B$2:$B$18,campaign!$D$2:$D$18)</f>
        <v>75</v>
      </c>
      <c r="H3932" t="str">
        <f>_xlfn.XLOOKUP($A3932,customer!$A$2:$A$978,customer!$B$2:$B$978)</f>
        <v>Dalston Gardener</v>
      </c>
    </row>
    <row r="3933" spans="1:8" x14ac:dyDescent="0.2">
      <c r="A3933" t="s">
        <v>3163</v>
      </c>
      <c r="B3933" t="s">
        <v>3928</v>
      </c>
      <c r="C3933" s="1">
        <v>44609</v>
      </c>
      <c r="D3933" s="1">
        <v>45048</v>
      </c>
      <c r="E3933">
        <f t="shared" si="61"/>
        <v>14</v>
      </c>
      <c r="F3933" t="str">
        <f>_xlfn.XLOOKUP(data!$B3933,campaign!$A$2:$A$18,campaign!$B$2:$B$18)</f>
        <v>OptOutMailings</v>
      </c>
      <c r="G3933">
        <f>_xlfn.XLOOKUP($F3933,campaign!$B$2:$B$18,campaign!$D$2:$D$18)</f>
        <v>75</v>
      </c>
      <c r="H3933" t="str">
        <f>_xlfn.XLOOKUP($A3933,customer!$A$2:$A$978,customer!$B$2:$B$978)</f>
        <v>Dalston Gardener</v>
      </c>
    </row>
    <row r="3934" spans="1:8" x14ac:dyDescent="0.2">
      <c r="A3934" t="s">
        <v>3163</v>
      </c>
      <c r="B3934" t="s">
        <v>3924</v>
      </c>
      <c r="C3934" s="1">
        <v>45036</v>
      </c>
      <c r="D3934" s="1">
        <v>45036</v>
      </c>
      <c r="E3934">
        <f t="shared" si="61"/>
        <v>0</v>
      </c>
      <c r="F3934" t="str">
        <f>_xlfn.XLOOKUP(data!$B3934,campaign!$A$2:$A$18,campaign!$B$2:$B$18)</f>
        <v>RVOwner</v>
      </c>
      <c r="G3934">
        <f>_xlfn.XLOOKUP($F3934,campaign!$B$2:$B$18,campaign!$D$2:$D$18)</f>
        <v>22</v>
      </c>
      <c r="H3934" t="str">
        <f>_xlfn.XLOOKUP($A3934,customer!$A$2:$A$978,customer!$B$2:$B$978)</f>
        <v>Dalston Gardener</v>
      </c>
    </row>
    <row r="3935" spans="1:8" x14ac:dyDescent="0.2">
      <c r="A3935" t="s">
        <v>3163</v>
      </c>
      <c r="B3935" t="s">
        <v>3924</v>
      </c>
      <c r="C3935" s="1">
        <v>45036</v>
      </c>
      <c r="D3935" s="1">
        <v>45074</v>
      </c>
      <c r="E3935">
        <f t="shared" si="61"/>
        <v>1</v>
      </c>
      <c r="F3935" t="str">
        <f>_xlfn.XLOOKUP(data!$B3935,campaign!$A$2:$A$18,campaign!$B$2:$B$18)</f>
        <v>RVOwner</v>
      </c>
      <c r="G3935">
        <f>_xlfn.XLOOKUP($F3935,campaign!$B$2:$B$18,campaign!$D$2:$D$18)</f>
        <v>22</v>
      </c>
      <c r="H3935" t="str">
        <f>_xlfn.XLOOKUP($A3935,customer!$A$2:$A$978,customer!$B$2:$B$978)</f>
        <v>Dalston Gardener</v>
      </c>
    </row>
    <row r="3936" spans="1:8" x14ac:dyDescent="0.2">
      <c r="A3936" t="s">
        <v>3163</v>
      </c>
      <c r="B3936" t="s">
        <v>3924</v>
      </c>
      <c r="C3936" s="1">
        <v>45036</v>
      </c>
      <c r="D3936" s="1">
        <v>45078</v>
      </c>
      <c r="E3936">
        <f t="shared" si="61"/>
        <v>1</v>
      </c>
      <c r="F3936" t="str">
        <f>_xlfn.XLOOKUP(data!$B3936,campaign!$A$2:$A$18,campaign!$B$2:$B$18)</f>
        <v>RVOwner</v>
      </c>
      <c r="G3936">
        <f>_xlfn.XLOOKUP($F3936,campaign!$B$2:$B$18,campaign!$D$2:$D$18)</f>
        <v>22</v>
      </c>
      <c r="H3936" t="str">
        <f>_xlfn.XLOOKUP($A3936,customer!$A$2:$A$978,customer!$B$2:$B$978)</f>
        <v>Dalston Gardener</v>
      </c>
    </row>
    <row r="3937" spans="1:8" x14ac:dyDescent="0.2">
      <c r="A3937" t="s">
        <v>3164</v>
      </c>
      <c r="B3937" t="s">
        <v>3923</v>
      </c>
      <c r="C3937" s="1">
        <v>44608</v>
      </c>
      <c r="D3937" s="1">
        <v>44608</v>
      </c>
      <c r="E3937">
        <f t="shared" si="61"/>
        <v>0</v>
      </c>
      <c r="F3937" t="str">
        <f>_xlfn.XLOOKUP(data!$B3937,campaign!$A$2:$A$18,campaign!$B$2:$B$18)</f>
        <v>TruckOwner</v>
      </c>
      <c r="G3937">
        <f>_xlfn.XLOOKUP($F3937,campaign!$B$2:$B$18,campaign!$D$2:$D$18)</f>
        <v>26</v>
      </c>
      <c r="H3937" t="str">
        <f>_xlfn.XLOOKUP($A3937,customer!$A$2:$A$978,customer!$B$2:$B$978)</f>
        <v>Romy Grieger</v>
      </c>
    </row>
    <row r="3938" spans="1:8" x14ac:dyDescent="0.2">
      <c r="A3938" t="s">
        <v>3164</v>
      </c>
      <c r="B3938" t="s">
        <v>3923</v>
      </c>
      <c r="C3938" s="1">
        <v>44608</v>
      </c>
      <c r="D3938" s="1">
        <v>44675</v>
      </c>
      <c r="E3938">
        <f t="shared" si="61"/>
        <v>2</v>
      </c>
      <c r="F3938" t="str">
        <f>_xlfn.XLOOKUP(data!$B3938,campaign!$A$2:$A$18,campaign!$B$2:$B$18)</f>
        <v>TruckOwner</v>
      </c>
      <c r="G3938">
        <f>_xlfn.XLOOKUP($F3938,campaign!$B$2:$B$18,campaign!$D$2:$D$18)</f>
        <v>26</v>
      </c>
      <c r="H3938" t="str">
        <f>_xlfn.XLOOKUP($A3938,customer!$A$2:$A$978,customer!$B$2:$B$978)</f>
        <v>Romy Grieger</v>
      </c>
    </row>
    <row r="3939" spans="1:8" x14ac:dyDescent="0.2">
      <c r="A3939" t="s">
        <v>3164</v>
      </c>
      <c r="B3939" t="s">
        <v>3923</v>
      </c>
      <c r="C3939" s="1">
        <v>44608</v>
      </c>
      <c r="D3939" s="1">
        <v>44701</v>
      </c>
      <c r="E3939">
        <f t="shared" si="61"/>
        <v>3</v>
      </c>
      <c r="F3939" t="str">
        <f>_xlfn.XLOOKUP(data!$B3939,campaign!$A$2:$A$18,campaign!$B$2:$B$18)</f>
        <v>TruckOwner</v>
      </c>
      <c r="G3939">
        <f>_xlfn.XLOOKUP($F3939,campaign!$B$2:$B$18,campaign!$D$2:$D$18)</f>
        <v>26</v>
      </c>
      <c r="H3939" t="str">
        <f>_xlfn.XLOOKUP($A3939,customer!$A$2:$A$978,customer!$B$2:$B$978)</f>
        <v>Romy Grieger</v>
      </c>
    </row>
    <row r="3940" spans="1:8" x14ac:dyDescent="0.2">
      <c r="A3940" t="s">
        <v>3164</v>
      </c>
      <c r="B3940" t="s">
        <v>3923</v>
      </c>
      <c r="C3940" s="1">
        <v>44608</v>
      </c>
      <c r="D3940" s="1">
        <v>44733</v>
      </c>
      <c r="E3940">
        <f t="shared" si="61"/>
        <v>4</v>
      </c>
      <c r="F3940" t="str">
        <f>_xlfn.XLOOKUP(data!$B3940,campaign!$A$2:$A$18,campaign!$B$2:$B$18)</f>
        <v>TruckOwner</v>
      </c>
      <c r="G3940">
        <f>_xlfn.XLOOKUP($F3940,campaign!$B$2:$B$18,campaign!$D$2:$D$18)</f>
        <v>26</v>
      </c>
      <c r="H3940" t="str">
        <f>_xlfn.XLOOKUP($A3940,customer!$A$2:$A$978,customer!$B$2:$B$978)</f>
        <v>Romy Grieger</v>
      </c>
    </row>
    <row r="3941" spans="1:8" x14ac:dyDescent="0.2">
      <c r="A3941" t="s">
        <v>3164</v>
      </c>
      <c r="B3941" t="s">
        <v>3923</v>
      </c>
      <c r="C3941" s="1">
        <v>44608</v>
      </c>
      <c r="D3941" s="1">
        <v>44743</v>
      </c>
      <c r="E3941">
        <f t="shared" si="61"/>
        <v>4</v>
      </c>
      <c r="F3941" t="str">
        <f>_xlfn.XLOOKUP(data!$B3941,campaign!$A$2:$A$18,campaign!$B$2:$B$18)</f>
        <v>TruckOwner</v>
      </c>
      <c r="G3941">
        <f>_xlfn.XLOOKUP($F3941,campaign!$B$2:$B$18,campaign!$D$2:$D$18)</f>
        <v>26</v>
      </c>
      <c r="H3941" t="str">
        <f>_xlfn.XLOOKUP($A3941,customer!$A$2:$A$978,customer!$B$2:$B$978)</f>
        <v>Romy Grieger</v>
      </c>
    </row>
    <row r="3942" spans="1:8" x14ac:dyDescent="0.2">
      <c r="A3942" t="s">
        <v>3164</v>
      </c>
      <c r="B3942" t="s">
        <v>3923</v>
      </c>
      <c r="C3942" s="1">
        <v>44608</v>
      </c>
      <c r="D3942" s="1">
        <v>44795</v>
      </c>
      <c r="E3942">
        <f t="shared" si="61"/>
        <v>6</v>
      </c>
      <c r="F3942" t="str">
        <f>_xlfn.XLOOKUP(data!$B3942,campaign!$A$2:$A$18,campaign!$B$2:$B$18)</f>
        <v>TruckOwner</v>
      </c>
      <c r="G3942">
        <f>_xlfn.XLOOKUP($F3942,campaign!$B$2:$B$18,campaign!$D$2:$D$18)</f>
        <v>26</v>
      </c>
      <c r="H3942" t="str">
        <f>_xlfn.XLOOKUP($A3942,customer!$A$2:$A$978,customer!$B$2:$B$978)</f>
        <v>Romy Grieger</v>
      </c>
    </row>
    <row r="3943" spans="1:8" x14ac:dyDescent="0.2">
      <c r="A3943" t="s">
        <v>3164</v>
      </c>
      <c r="B3943" t="s">
        <v>3923</v>
      </c>
      <c r="C3943" s="1">
        <v>44608</v>
      </c>
      <c r="D3943" s="1">
        <v>44827</v>
      </c>
      <c r="E3943">
        <f t="shared" si="61"/>
        <v>7</v>
      </c>
      <c r="F3943" t="str">
        <f>_xlfn.XLOOKUP(data!$B3943,campaign!$A$2:$A$18,campaign!$B$2:$B$18)</f>
        <v>TruckOwner</v>
      </c>
      <c r="G3943">
        <f>_xlfn.XLOOKUP($F3943,campaign!$B$2:$B$18,campaign!$D$2:$D$18)</f>
        <v>26</v>
      </c>
      <c r="H3943" t="str">
        <f>_xlfn.XLOOKUP($A3943,customer!$A$2:$A$978,customer!$B$2:$B$978)</f>
        <v>Romy Grieger</v>
      </c>
    </row>
    <row r="3944" spans="1:8" x14ac:dyDescent="0.2">
      <c r="A3944" t="s">
        <v>3164</v>
      </c>
      <c r="B3944" t="s">
        <v>3923</v>
      </c>
      <c r="C3944" s="1">
        <v>44608</v>
      </c>
      <c r="D3944" s="1">
        <v>44851</v>
      </c>
      <c r="E3944">
        <f t="shared" si="61"/>
        <v>8</v>
      </c>
      <c r="F3944" t="str">
        <f>_xlfn.XLOOKUP(data!$B3944,campaign!$A$2:$A$18,campaign!$B$2:$B$18)</f>
        <v>TruckOwner</v>
      </c>
      <c r="G3944">
        <f>_xlfn.XLOOKUP($F3944,campaign!$B$2:$B$18,campaign!$D$2:$D$18)</f>
        <v>26</v>
      </c>
      <c r="H3944" t="str">
        <f>_xlfn.XLOOKUP($A3944,customer!$A$2:$A$978,customer!$B$2:$B$978)</f>
        <v>Romy Grieger</v>
      </c>
    </row>
    <row r="3945" spans="1:8" x14ac:dyDescent="0.2">
      <c r="A3945" t="s">
        <v>3164</v>
      </c>
      <c r="B3945" t="s">
        <v>3923</v>
      </c>
      <c r="C3945" s="1">
        <v>44608</v>
      </c>
      <c r="D3945" s="1">
        <v>44883</v>
      </c>
      <c r="E3945">
        <f t="shared" si="61"/>
        <v>9</v>
      </c>
      <c r="F3945" t="str">
        <f>_xlfn.XLOOKUP(data!$B3945,campaign!$A$2:$A$18,campaign!$B$2:$B$18)</f>
        <v>TruckOwner</v>
      </c>
      <c r="G3945">
        <f>_xlfn.XLOOKUP($F3945,campaign!$B$2:$B$18,campaign!$D$2:$D$18)</f>
        <v>26</v>
      </c>
      <c r="H3945" t="str">
        <f>_xlfn.XLOOKUP($A3945,customer!$A$2:$A$978,customer!$B$2:$B$978)</f>
        <v>Romy Grieger</v>
      </c>
    </row>
    <row r="3946" spans="1:8" x14ac:dyDescent="0.2">
      <c r="A3946" t="s">
        <v>3164</v>
      </c>
      <c r="B3946" t="s">
        <v>3923</v>
      </c>
      <c r="C3946" s="1">
        <v>44608</v>
      </c>
      <c r="D3946" s="1">
        <v>44924</v>
      </c>
      <c r="E3946">
        <f t="shared" si="61"/>
        <v>10</v>
      </c>
      <c r="F3946" t="str">
        <f>_xlfn.XLOOKUP(data!$B3946,campaign!$A$2:$A$18,campaign!$B$2:$B$18)</f>
        <v>TruckOwner</v>
      </c>
      <c r="G3946">
        <f>_xlfn.XLOOKUP($F3946,campaign!$B$2:$B$18,campaign!$D$2:$D$18)</f>
        <v>26</v>
      </c>
      <c r="H3946" t="str">
        <f>_xlfn.XLOOKUP($A3946,customer!$A$2:$A$978,customer!$B$2:$B$978)</f>
        <v>Romy Grieger</v>
      </c>
    </row>
    <row r="3947" spans="1:8" x14ac:dyDescent="0.2">
      <c r="A3947" t="s">
        <v>3164</v>
      </c>
      <c r="B3947" t="s">
        <v>3923</v>
      </c>
      <c r="C3947" s="1">
        <v>44608</v>
      </c>
      <c r="D3947" s="1">
        <v>44952</v>
      </c>
      <c r="E3947">
        <f t="shared" si="61"/>
        <v>11</v>
      </c>
      <c r="F3947" t="str">
        <f>_xlfn.XLOOKUP(data!$B3947,campaign!$A$2:$A$18,campaign!$B$2:$B$18)</f>
        <v>TruckOwner</v>
      </c>
      <c r="G3947">
        <f>_xlfn.XLOOKUP($F3947,campaign!$B$2:$B$18,campaign!$D$2:$D$18)</f>
        <v>26</v>
      </c>
      <c r="H3947" t="str">
        <f>_xlfn.XLOOKUP($A3947,customer!$A$2:$A$978,customer!$B$2:$B$978)</f>
        <v>Romy Grieger</v>
      </c>
    </row>
    <row r="3948" spans="1:8" x14ac:dyDescent="0.2">
      <c r="A3948" t="s">
        <v>3164</v>
      </c>
      <c r="B3948" t="s">
        <v>3923</v>
      </c>
      <c r="C3948" s="1">
        <v>44608</v>
      </c>
      <c r="D3948" s="1">
        <v>44980</v>
      </c>
      <c r="E3948">
        <f t="shared" si="61"/>
        <v>12</v>
      </c>
      <c r="F3948" t="str">
        <f>_xlfn.XLOOKUP(data!$B3948,campaign!$A$2:$A$18,campaign!$B$2:$B$18)</f>
        <v>TruckOwner</v>
      </c>
      <c r="G3948">
        <f>_xlfn.XLOOKUP($F3948,campaign!$B$2:$B$18,campaign!$D$2:$D$18)</f>
        <v>26</v>
      </c>
      <c r="H3948" t="str">
        <f>_xlfn.XLOOKUP($A3948,customer!$A$2:$A$978,customer!$B$2:$B$978)</f>
        <v>Romy Grieger</v>
      </c>
    </row>
    <row r="3949" spans="1:8" x14ac:dyDescent="0.2">
      <c r="A3949" t="s">
        <v>3164</v>
      </c>
      <c r="B3949" t="s">
        <v>3923</v>
      </c>
      <c r="C3949" s="1">
        <v>44608</v>
      </c>
      <c r="D3949" s="1">
        <v>44987</v>
      </c>
      <c r="E3949">
        <f t="shared" si="61"/>
        <v>12</v>
      </c>
      <c r="F3949" t="str">
        <f>_xlfn.XLOOKUP(data!$B3949,campaign!$A$2:$A$18,campaign!$B$2:$B$18)</f>
        <v>TruckOwner</v>
      </c>
      <c r="G3949">
        <f>_xlfn.XLOOKUP($F3949,campaign!$B$2:$B$18,campaign!$D$2:$D$18)</f>
        <v>26</v>
      </c>
      <c r="H3949" t="str">
        <f>_xlfn.XLOOKUP($A3949,customer!$A$2:$A$978,customer!$B$2:$B$978)</f>
        <v>Romy Grieger</v>
      </c>
    </row>
    <row r="3950" spans="1:8" x14ac:dyDescent="0.2">
      <c r="A3950" t="s">
        <v>3164</v>
      </c>
      <c r="B3950" t="s">
        <v>3923</v>
      </c>
      <c r="C3950" s="1">
        <v>44608</v>
      </c>
      <c r="D3950" s="1">
        <v>45032</v>
      </c>
      <c r="E3950">
        <f t="shared" si="61"/>
        <v>14</v>
      </c>
      <c r="F3950" t="str">
        <f>_xlfn.XLOOKUP(data!$B3950,campaign!$A$2:$A$18,campaign!$B$2:$B$18)</f>
        <v>TruckOwner</v>
      </c>
      <c r="G3950">
        <f>_xlfn.XLOOKUP($F3950,campaign!$B$2:$B$18,campaign!$D$2:$D$18)</f>
        <v>26</v>
      </c>
      <c r="H3950" t="str">
        <f>_xlfn.XLOOKUP($A3950,customer!$A$2:$A$978,customer!$B$2:$B$978)</f>
        <v>Romy Grieger</v>
      </c>
    </row>
    <row r="3951" spans="1:8" x14ac:dyDescent="0.2">
      <c r="A3951" t="s">
        <v>3164</v>
      </c>
      <c r="B3951" t="s">
        <v>3923</v>
      </c>
      <c r="C3951" s="1">
        <v>44608</v>
      </c>
      <c r="D3951" s="1">
        <v>45062</v>
      </c>
      <c r="E3951">
        <f t="shared" si="61"/>
        <v>15</v>
      </c>
      <c r="F3951" t="str">
        <f>_xlfn.XLOOKUP(data!$B3951,campaign!$A$2:$A$18,campaign!$B$2:$B$18)</f>
        <v>TruckOwner</v>
      </c>
      <c r="G3951">
        <f>_xlfn.XLOOKUP($F3951,campaign!$B$2:$B$18,campaign!$D$2:$D$18)</f>
        <v>26</v>
      </c>
      <c r="H3951" t="str">
        <f>_xlfn.XLOOKUP($A3951,customer!$A$2:$A$978,customer!$B$2:$B$978)</f>
        <v>Romy Grieger</v>
      </c>
    </row>
    <row r="3952" spans="1:8" x14ac:dyDescent="0.2">
      <c r="A3952" t="s">
        <v>3164</v>
      </c>
      <c r="B3952" t="s">
        <v>3953</v>
      </c>
      <c r="C3952" s="1">
        <v>44939</v>
      </c>
      <c r="D3952" s="1">
        <v>44939</v>
      </c>
      <c r="E3952">
        <f t="shared" si="61"/>
        <v>0</v>
      </c>
      <c r="F3952" t="str">
        <f>_xlfn.XLOOKUP(data!$B3952,campaign!$A$2:$A$18,campaign!$B$2:$B$18)</f>
        <v>MaritalStatus</v>
      </c>
      <c r="G3952">
        <f>_xlfn.XLOOKUP($F3952,campaign!$B$2:$B$18,campaign!$D$2:$D$18)</f>
        <v>29</v>
      </c>
      <c r="H3952" t="str">
        <f>_xlfn.XLOOKUP($A3952,customer!$A$2:$A$978,customer!$B$2:$B$978)</f>
        <v>Romy Grieger</v>
      </c>
    </row>
    <row r="3953" spans="1:8" x14ac:dyDescent="0.2">
      <c r="A3953" t="s">
        <v>3164</v>
      </c>
      <c r="B3953" t="s">
        <v>3953</v>
      </c>
      <c r="C3953" s="1">
        <v>44939</v>
      </c>
      <c r="D3953" s="1">
        <v>44977</v>
      </c>
      <c r="E3953">
        <f t="shared" si="61"/>
        <v>1</v>
      </c>
      <c r="F3953" t="str">
        <f>_xlfn.XLOOKUP(data!$B3953,campaign!$A$2:$A$18,campaign!$B$2:$B$18)</f>
        <v>MaritalStatus</v>
      </c>
      <c r="G3953">
        <f>_xlfn.XLOOKUP($F3953,campaign!$B$2:$B$18,campaign!$D$2:$D$18)</f>
        <v>29</v>
      </c>
      <c r="H3953" t="str">
        <f>_xlfn.XLOOKUP($A3953,customer!$A$2:$A$978,customer!$B$2:$B$978)</f>
        <v>Romy Grieger</v>
      </c>
    </row>
    <row r="3954" spans="1:8" x14ac:dyDescent="0.2">
      <c r="A3954" t="s">
        <v>3164</v>
      </c>
      <c r="B3954" t="s">
        <v>3953</v>
      </c>
      <c r="C3954" s="1">
        <v>44939</v>
      </c>
      <c r="D3954" s="1">
        <v>45003</v>
      </c>
      <c r="E3954">
        <f t="shared" si="61"/>
        <v>2</v>
      </c>
      <c r="F3954" t="str">
        <f>_xlfn.XLOOKUP(data!$B3954,campaign!$A$2:$A$18,campaign!$B$2:$B$18)</f>
        <v>MaritalStatus</v>
      </c>
      <c r="G3954">
        <f>_xlfn.XLOOKUP($F3954,campaign!$B$2:$B$18,campaign!$D$2:$D$18)</f>
        <v>29</v>
      </c>
      <c r="H3954" t="str">
        <f>_xlfn.XLOOKUP($A3954,customer!$A$2:$A$978,customer!$B$2:$B$978)</f>
        <v>Romy Grieger</v>
      </c>
    </row>
    <row r="3955" spans="1:8" x14ac:dyDescent="0.2">
      <c r="A3955" t="s">
        <v>3164</v>
      </c>
      <c r="B3955" t="s">
        <v>3953</v>
      </c>
      <c r="C3955" s="1">
        <v>44939</v>
      </c>
      <c r="D3955" s="1">
        <v>45042</v>
      </c>
      <c r="E3955">
        <f t="shared" si="61"/>
        <v>3</v>
      </c>
      <c r="F3955" t="str">
        <f>_xlfn.XLOOKUP(data!$B3955,campaign!$A$2:$A$18,campaign!$B$2:$B$18)</f>
        <v>MaritalStatus</v>
      </c>
      <c r="G3955">
        <f>_xlfn.XLOOKUP($F3955,campaign!$B$2:$B$18,campaign!$D$2:$D$18)</f>
        <v>29</v>
      </c>
      <c r="H3955" t="str">
        <f>_xlfn.XLOOKUP($A3955,customer!$A$2:$A$978,customer!$B$2:$B$978)</f>
        <v>Romy Grieger</v>
      </c>
    </row>
    <row r="3956" spans="1:8" x14ac:dyDescent="0.2">
      <c r="A3956" t="s">
        <v>3164</v>
      </c>
      <c r="B3956" t="s">
        <v>3953</v>
      </c>
      <c r="C3956" s="1">
        <v>44939</v>
      </c>
      <c r="D3956" s="1">
        <v>45064</v>
      </c>
      <c r="E3956">
        <f t="shared" si="61"/>
        <v>4</v>
      </c>
      <c r="F3956" t="str">
        <f>_xlfn.XLOOKUP(data!$B3956,campaign!$A$2:$A$18,campaign!$B$2:$B$18)</f>
        <v>MaritalStatus</v>
      </c>
      <c r="G3956">
        <f>_xlfn.XLOOKUP($F3956,campaign!$B$2:$B$18,campaign!$D$2:$D$18)</f>
        <v>29</v>
      </c>
      <c r="H3956" t="str">
        <f>_xlfn.XLOOKUP($A3956,customer!$A$2:$A$978,customer!$B$2:$B$978)</f>
        <v>Romy Grieger</v>
      </c>
    </row>
    <row r="3957" spans="1:8" x14ac:dyDescent="0.2">
      <c r="A3957" t="s">
        <v>3165</v>
      </c>
      <c r="B3957" t="s">
        <v>3948</v>
      </c>
      <c r="C3957" s="1">
        <v>44590</v>
      </c>
      <c r="D3957" s="1">
        <v>44590</v>
      </c>
      <c r="E3957">
        <f t="shared" si="61"/>
        <v>0</v>
      </c>
      <c r="F3957" t="str">
        <f>_xlfn.XLOOKUP(data!$B3957,campaign!$A$2:$A$18,campaign!$B$2:$B$18)</f>
        <v>HasCreditCard</v>
      </c>
      <c r="G3957">
        <f>_xlfn.XLOOKUP($F3957,campaign!$B$2:$B$18,campaign!$D$2:$D$18)</f>
        <v>65</v>
      </c>
      <c r="H3957" t="str">
        <f>_xlfn.XLOOKUP($A3957,customer!$A$2:$A$978,customer!$B$2:$B$978)</f>
        <v>Amanda Fenwick</v>
      </c>
    </row>
    <row r="3958" spans="1:8" x14ac:dyDescent="0.2">
      <c r="A3958" t="s">
        <v>3165</v>
      </c>
      <c r="B3958" t="s">
        <v>3948</v>
      </c>
      <c r="C3958" s="1">
        <v>44590</v>
      </c>
      <c r="D3958" s="1">
        <v>44650</v>
      </c>
      <c r="E3958">
        <f t="shared" si="61"/>
        <v>2</v>
      </c>
      <c r="F3958" t="str">
        <f>_xlfn.XLOOKUP(data!$B3958,campaign!$A$2:$A$18,campaign!$B$2:$B$18)</f>
        <v>HasCreditCard</v>
      </c>
      <c r="G3958">
        <f>_xlfn.XLOOKUP($F3958,campaign!$B$2:$B$18,campaign!$D$2:$D$18)</f>
        <v>65</v>
      </c>
      <c r="H3958" t="str">
        <f>_xlfn.XLOOKUP($A3958,customer!$A$2:$A$978,customer!$B$2:$B$978)</f>
        <v>Amanda Fenwick</v>
      </c>
    </row>
    <row r="3959" spans="1:8" x14ac:dyDescent="0.2">
      <c r="A3959" t="s">
        <v>3165</v>
      </c>
      <c r="B3959" t="s">
        <v>3948</v>
      </c>
      <c r="C3959" s="1">
        <v>44590</v>
      </c>
      <c r="D3959" s="1">
        <v>44690</v>
      </c>
      <c r="E3959">
        <f t="shared" si="61"/>
        <v>3</v>
      </c>
      <c r="F3959" t="str">
        <f>_xlfn.XLOOKUP(data!$B3959,campaign!$A$2:$A$18,campaign!$B$2:$B$18)</f>
        <v>HasCreditCard</v>
      </c>
      <c r="G3959">
        <f>_xlfn.XLOOKUP($F3959,campaign!$B$2:$B$18,campaign!$D$2:$D$18)</f>
        <v>65</v>
      </c>
      <c r="H3959" t="str">
        <f>_xlfn.XLOOKUP($A3959,customer!$A$2:$A$978,customer!$B$2:$B$978)</f>
        <v>Amanda Fenwick</v>
      </c>
    </row>
    <row r="3960" spans="1:8" x14ac:dyDescent="0.2">
      <c r="A3960" t="s">
        <v>3165</v>
      </c>
      <c r="B3960" t="s">
        <v>3948</v>
      </c>
      <c r="C3960" s="1">
        <v>44590</v>
      </c>
      <c r="D3960" s="1">
        <v>44713</v>
      </c>
      <c r="E3960">
        <f t="shared" si="61"/>
        <v>4</v>
      </c>
      <c r="F3960" t="str">
        <f>_xlfn.XLOOKUP(data!$B3960,campaign!$A$2:$A$18,campaign!$B$2:$B$18)</f>
        <v>HasCreditCard</v>
      </c>
      <c r="G3960">
        <f>_xlfn.XLOOKUP($F3960,campaign!$B$2:$B$18,campaign!$D$2:$D$18)</f>
        <v>65</v>
      </c>
      <c r="H3960" t="str">
        <f>_xlfn.XLOOKUP($A3960,customer!$A$2:$A$978,customer!$B$2:$B$978)</f>
        <v>Amanda Fenwick</v>
      </c>
    </row>
    <row r="3961" spans="1:8" x14ac:dyDescent="0.2">
      <c r="A3961" t="s">
        <v>3165</v>
      </c>
      <c r="B3961" t="s">
        <v>3948</v>
      </c>
      <c r="C3961" s="1">
        <v>44590</v>
      </c>
      <c r="D3961" s="1">
        <v>44752</v>
      </c>
      <c r="E3961">
        <f t="shared" si="61"/>
        <v>5</v>
      </c>
      <c r="F3961" t="str">
        <f>_xlfn.XLOOKUP(data!$B3961,campaign!$A$2:$A$18,campaign!$B$2:$B$18)</f>
        <v>HasCreditCard</v>
      </c>
      <c r="G3961">
        <f>_xlfn.XLOOKUP($F3961,campaign!$B$2:$B$18,campaign!$D$2:$D$18)</f>
        <v>65</v>
      </c>
      <c r="H3961" t="str">
        <f>_xlfn.XLOOKUP($A3961,customer!$A$2:$A$978,customer!$B$2:$B$978)</f>
        <v>Amanda Fenwick</v>
      </c>
    </row>
    <row r="3962" spans="1:8" x14ac:dyDescent="0.2">
      <c r="A3962" t="s">
        <v>3165</v>
      </c>
      <c r="B3962" t="s">
        <v>3948</v>
      </c>
      <c r="C3962" s="1">
        <v>44590</v>
      </c>
      <c r="D3962" s="1">
        <v>44804</v>
      </c>
      <c r="E3962">
        <f t="shared" si="61"/>
        <v>7</v>
      </c>
      <c r="F3962" t="str">
        <f>_xlfn.XLOOKUP(data!$B3962,campaign!$A$2:$A$18,campaign!$B$2:$B$18)</f>
        <v>HasCreditCard</v>
      </c>
      <c r="G3962">
        <f>_xlfn.XLOOKUP($F3962,campaign!$B$2:$B$18,campaign!$D$2:$D$18)</f>
        <v>65</v>
      </c>
      <c r="H3962" t="str">
        <f>_xlfn.XLOOKUP($A3962,customer!$A$2:$A$978,customer!$B$2:$B$978)</f>
        <v>Amanda Fenwick</v>
      </c>
    </row>
    <row r="3963" spans="1:8" x14ac:dyDescent="0.2">
      <c r="A3963" t="s">
        <v>3165</v>
      </c>
      <c r="B3963" t="s">
        <v>3948</v>
      </c>
      <c r="C3963" s="1">
        <v>44590</v>
      </c>
      <c r="D3963" s="1">
        <v>44813</v>
      </c>
      <c r="E3963">
        <f t="shared" si="61"/>
        <v>7</v>
      </c>
      <c r="F3963" t="str">
        <f>_xlfn.XLOOKUP(data!$B3963,campaign!$A$2:$A$18,campaign!$B$2:$B$18)</f>
        <v>HasCreditCard</v>
      </c>
      <c r="G3963">
        <f>_xlfn.XLOOKUP($F3963,campaign!$B$2:$B$18,campaign!$D$2:$D$18)</f>
        <v>65</v>
      </c>
      <c r="H3963" t="str">
        <f>_xlfn.XLOOKUP($A3963,customer!$A$2:$A$978,customer!$B$2:$B$978)</f>
        <v>Amanda Fenwick</v>
      </c>
    </row>
    <row r="3964" spans="1:8" x14ac:dyDescent="0.2">
      <c r="A3964" t="s">
        <v>3165</v>
      </c>
      <c r="B3964" t="s">
        <v>3948</v>
      </c>
      <c r="C3964" s="1">
        <v>44590</v>
      </c>
      <c r="D3964" s="1">
        <v>44877</v>
      </c>
      <c r="E3964">
        <f t="shared" si="61"/>
        <v>9</v>
      </c>
      <c r="F3964" t="str">
        <f>_xlfn.XLOOKUP(data!$B3964,campaign!$A$2:$A$18,campaign!$B$2:$B$18)</f>
        <v>HasCreditCard</v>
      </c>
      <c r="G3964">
        <f>_xlfn.XLOOKUP($F3964,campaign!$B$2:$B$18,campaign!$D$2:$D$18)</f>
        <v>65</v>
      </c>
      <c r="H3964" t="str">
        <f>_xlfn.XLOOKUP($A3964,customer!$A$2:$A$978,customer!$B$2:$B$978)</f>
        <v>Amanda Fenwick</v>
      </c>
    </row>
    <row r="3965" spans="1:8" x14ac:dyDescent="0.2">
      <c r="A3965" t="s">
        <v>3165</v>
      </c>
      <c r="B3965" t="s">
        <v>3948</v>
      </c>
      <c r="C3965" s="1">
        <v>44590</v>
      </c>
      <c r="D3965" s="1">
        <v>44903</v>
      </c>
      <c r="E3965">
        <f t="shared" si="61"/>
        <v>10</v>
      </c>
      <c r="F3965" t="str">
        <f>_xlfn.XLOOKUP(data!$B3965,campaign!$A$2:$A$18,campaign!$B$2:$B$18)</f>
        <v>HasCreditCard</v>
      </c>
      <c r="G3965">
        <f>_xlfn.XLOOKUP($F3965,campaign!$B$2:$B$18,campaign!$D$2:$D$18)</f>
        <v>65</v>
      </c>
      <c r="H3965" t="str">
        <f>_xlfn.XLOOKUP($A3965,customer!$A$2:$A$978,customer!$B$2:$B$978)</f>
        <v>Amanda Fenwick</v>
      </c>
    </row>
    <row r="3966" spans="1:8" x14ac:dyDescent="0.2">
      <c r="A3966" t="s">
        <v>3165</v>
      </c>
      <c r="B3966" t="s">
        <v>3948</v>
      </c>
      <c r="C3966" s="1">
        <v>44590</v>
      </c>
      <c r="D3966" s="1">
        <v>44939</v>
      </c>
      <c r="E3966">
        <f t="shared" si="61"/>
        <v>11</v>
      </c>
      <c r="F3966" t="str">
        <f>_xlfn.XLOOKUP(data!$B3966,campaign!$A$2:$A$18,campaign!$B$2:$B$18)</f>
        <v>HasCreditCard</v>
      </c>
      <c r="G3966">
        <f>_xlfn.XLOOKUP($F3966,campaign!$B$2:$B$18,campaign!$D$2:$D$18)</f>
        <v>65</v>
      </c>
      <c r="H3966" t="str">
        <f>_xlfn.XLOOKUP($A3966,customer!$A$2:$A$978,customer!$B$2:$B$978)</f>
        <v>Amanda Fenwick</v>
      </c>
    </row>
    <row r="3967" spans="1:8" x14ac:dyDescent="0.2">
      <c r="A3967" t="s">
        <v>3165</v>
      </c>
      <c r="B3967" t="s">
        <v>3948</v>
      </c>
      <c r="C3967" s="1">
        <v>44590</v>
      </c>
      <c r="D3967" s="1">
        <v>44958</v>
      </c>
      <c r="E3967">
        <f t="shared" si="61"/>
        <v>12</v>
      </c>
      <c r="F3967" t="str">
        <f>_xlfn.XLOOKUP(data!$B3967,campaign!$A$2:$A$18,campaign!$B$2:$B$18)</f>
        <v>HasCreditCard</v>
      </c>
      <c r="G3967">
        <f>_xlfn.XLOOKUP($F3967,campaign!$B$2:$B$18,campaign!$D$2:$D$18)</f>
        <v>65</v>
      </c>
      <c r="H3967" t="str">
        <f>_xlfn.XLOOKUP($A3967,customer!$A$2:$A$978,customer!$B$2:$B$978)</f>
        <v>Amanda Fenwick</v>
      </c>
    </row>
    <row r="3968" spans="1:8" x14ac:dyDescent="0.2">
      <c r="A3968" t="s">
        <v>3165</v>
      </c>
      <c r="B3968" t="s">
        <v>3948</v>
      </c>
      <c r="C3968" s="1">
        <v>44590</v>
      </c>
      <c r="D3968" s="1">
        <v>44999</v>
      </c>
      <c r="E3968">
        <f t="shared" si="61"/>
        <v>13</v>
      </c>
      <c r="F3968" t="str">
        <f>_xlfn.XLOOKUP(data!$B3968,campaign!$A$2:$A$18,campaign!$B$2:$B$18)</f>
        <v>HasCreditCard</v>
      </c>
      <c r="G3968">
        <f>_xlfn.XLOOKUP($F3968,campaign!$B$2:$B$18,campaign!$D$2:$D$18)</f>
        <v>65</v>
      </c>
      <c r="H3968" t="str">
        <f>_xlfn.XLOOKUP($A3968,customer!$A$2:$A$978,customer!$B$2:$B$978)</f>
        <v>Amanda Fenwick</v>
      </c>
    </row>
    <row r="3969" spans="1:8" x14ac:dyDescent="0.2">
      <c r="A3969" t="s">
        <v>3165</v>
      </c>
      <c r="B3969" t="s">
        <v>3948</v>
      </c>
      <c r="C3969" s="1">
        <v>44590</v>
      </c>
      <c r="D3969" s="1">
        <v>45029</v>
      </c>
      <c r="E3969">
        <f t="shared" si="61"/>
        <v>14</v>
      </c>
      <c r="F3969" t="str">
        <f>_xlfn.XLOOKUP(data!$B3969,campaign!$A$2:$A$18,campaign!$B$2:$B$18)</f>
        <v>HasCreditCard</v>
      </c>
      <c r="G3969">
        <f>_xlfn.XLOOKUP($F3969,campaign!$B$2:$B$18,campaign!$D$2:$D$18)</f>
        <v>65</v>
      </c>
      <c r="H3969" t="str">
        <f>_xlfn.XLOOKUP($A3969,customer!$A$2:$A$978,customer!$B$2:$B$978)</f>
        <v>Amanda Fenwick</v>
      </c>
    </row>
    <row r="3970" spans="1:8" x14ac:dyDescent="0.2">
      <c r="A3970" t="s">
        <v>3165</v>
      </c>
      <c r="B3970" t="s">
        <v>3948</v>
      </c>
      <c r="C3970" s="1">
        <v>44590</v>
      </c>
      <c r="D3970" s="1">
        <v>45081</v>
      </c>
      <c r="E3970">
        <f t="shared" si="61"/>
        <v>16</v>
      </c>
      <c r="F3970" t="str">
        <f>_xlfn.XLOOKUP(data!$B3970,campaign!$A$2:$A$18,campaign!$B$2:$B$18)</f>
        <v>HasCreditCard</v>
      </c>
      <c r="G3970">
        <f>_xlfn.XLOOKUP($F3970,campaign!$B$2:$B$18,campaign!$D$2:$D$18)</f>
        <v>65</v>
      </c>
      <c r="H3970" t="str">
        <f>_xlfn.XLOOKUP($A3970,customer!$A$2:$A$978,customer!$B$2:$B$978)</f>
        <v>Amanda Fenwick</v>
      </c>
    </row>
    <row r="3971" spans="1:8" x14ac:dyDescent="0.2">
      <c r="A3971" t="s">
        <v>3165</v>
      </c>
      <c r="B3971" t="s">
        <v>3953</v>
      </c>
      <c r="C3971" s="1">
        <v>44899</v>
      </c>
      <c r="D3971" s="1">
        <v>44899</v>
      </c>
      <c r="E3971">
        <f t="shared" ref="E3971:E4034" si="62">DATEDIF(C3971,D3971,"M")</f>
        <v>0</v>
      </c>
      <c r="F3971" t="str">
        <f>_xlfn.XLOOKUP(data!$B3971,campaign!$A$2:$A$18,campaign!$B$2:$B$18)</f>
        <v>MaritalStatus</v>
      </c>
      <c r="G3971">
        <f>_xlfn.XLOOKUP($F3971,campaign!$B$2:$B$18,campaign!$D$2:$D$18)</f>
        <v>29</v>
      </c>
      <c r="H3971" t="str">
        <f>_xlfn.XLOOKUP($A3971,customer!$A$2:$A$978,customer!$B$2:$B$978)</f>
        <v>Amanda Fenwick</v>
      </c>
    </row>
    <row r="3972" spans="1:8" x14ac:dyDescent="0.2">
      <c r="A3972" t="s">
        <v>3165</v>
      </c>
      <c r="B3972" t="s">
        <v>3953</v>
      </c>
      <c r="C3972" s="1">
        <v>44899</v>
      </c>
      <c r="D3972" s="1">
        <v>44941</v>
      </c>
      <c r="E3972">
        <f t="shared" si="62"/>
        <v>1</v>
      </c>
      <c r="F3972" t="str">
        <f>_xlfn.XLOOKUP(data!$B3972,campaign!$A$2:$A$18,campaign!$B$2:$B$18)</f>
        <v>MaritalStatus</v>
      </c>
      <c r="G3972">
        <f>_xlfn.XLOOKUP($F3972,campaign!$B$2:$B$18,campaign!$D$2:$D$18)</f>
        <v>29</v>
      </c>
      <c r="H3972" t="str">
        <f>_xlfn.XLOOKUP($A3972,customer!$A$2:$A$978,customer!$B$2:$B$978)</f>
        <v>Amanda Fenwick</v>
      </c>
    </row>
    <row r="3973" spans="1:8" x14ac:dyDescent="0.2">
      <c r="A3973" t="s">
        <v>3165</v>
      </c>
      <c r="B3973" t="s">
        <v>3953</v>
      </c>
      <c r="C3973" s="1">
        <v>44899</v>
      </c>
      <c r="D3973" s="1">
        <v>44966</v>
      </c>
      <c r="E3973">
        <f t="shared" si="62"/>
        <v>2</v>
      </c>
      <c r="F3973" t="str">
        <f>_xlfn.XLOOKUP(data!$B3973,campaign!$A$2:$A$18,campaign!$B$2:$B$18)</f>
        <v>MaritalStatus</v>
      </c>
      <c r="G3973">
        <f>_xlfn.XLOOKUP($F3973,campaign!$B$2:$B$18,campaign!$D$2:$D$18)</f>
        <v>29</v>
      </c>
      <c r="H3973" t="str">
        <f>_xlfn.XLOOKUP($A3973,customer!$A$2:$A$978,customer!$B$2:$B$978)</f>
        <v>Amanda Fenwick</v>
      </c>
    </row>
    <row r="3974" spans="1:8" x14ac:dyDescent="0.2">
      <c r="A3974" t="s">
        <v>3165</v>
      </c>
      <c r="B3974" t="s">
        <v>3953</v>
      </c>
      <c r="C3974" s="1">
        <v>44899</v>
      </c>
      <c r="D3974" s="1">
        <v>45000</v>
      </c>
      <c r="E3974">
        <f t="shared" si="62"/>
        <v>3</v>
      </c>
      <c r="F3974" t="str">
        <f>_xlfn.XLOOKUP(data!$B3974,campaign!$A$2:$A$18,campaign!$B$2:$B$18)</f>
        <v>MaritalStatus</v>
      </c>
      <c r="G3974">
        <f>_xlfn.XLOOKUP($F3974,campaign!$B$2:$B$18,campaign!$D$2:$D$18)</f>
        <v>29</v>
      </c>
      <c r="H3974" t="str">
        <f>_xlfn.XLOOKUP($A3974,customer!$A$2:$A$978,customer!$B$2:$B$978)</f>
        <v>Amanda Fenwick</v>
      </c>
    </row>
    <row r="3975" spans="1:8" x14ac:dyDescent="0.2">
      <c r="A3975" t="s">
        <v>3165</v>
      </c>
      <c r="B3975" t="s">
        <v>3953</v>
      </c>
      <c r="C3975" s="1">
        <v>44899</v>
      </c>
      <c r="D3975" s="1">
        <v>45025</v>
      </c>
      <c r="E3975">
        <f t="shared" si="62"/>
        <v>4</v>
      </c>
      <c r="F3975" t="str">
        <f>_xlfn.XLOOKUP(data!$B3975,campaign!$A$2:$A$18,campaign!$B$2:$B$18)</f>
        <v>MaritalStatus</v>
      </c>
      <c r="G3975">
        <f>_xlfn.XLOOKUP($F3975,campaign!$B$2:$B$18,campaign!$D$2:$D$18)</f>
        <v>29</v>
      </c>
      <c r="H3975" t="str">
        <f>_xlfn.XLOOKUP($A3975,customer!$A$2:$A$978,customer!$B$2:$B$978)</f>
        <v>Amanda Fenwick</v>
      </c>
    </row>
    <row r="3976" spans="1:8" x14ac:dyDescent="0.2">
      <c r="A3976" t="s">
        <v>3165</v>
      </c>
      <c r="B3976" t="s">
        <v>3953</v>
      </c>
      <c r="C3976" s="1">
        <v>44899</v>
      </c>
      <c r="D3976" s="1">
        <v>45058</v>
      </c>
      <c r="E3976">
        <f t="shared" si="62"/>
        <v>5</v>
      </c>
      <c r="F3976" t="str">
        <f>_xlfn.XLOOKUP(data!$B3976,campaign!$A$2:$A$18,campaign!$B$2:$B$18)</f>
        <v>MaritalStatus</v>
      </c>
      <c r="G3976">
        <f>_xlfn.XLOOKUP($F3976,campaign!$B$2:$B$18,campaign!$D$2:$D$18)</f>
        <v>29</v>
      </c>
      <c r="H3976" t="str">
        <f>_xlfn.XLOOKUP($A3976,customer!$A$2:$A$978,customer!$B$2:$B$978)</f>
        <v>Amanda Fenwick</v>
      </c>
    </row>
    <row r="3977" spans="1:8" x14ac:dyDescent="0.2">
      <c r="A3977" t="s">
        <v>3166</v>
      </c>
      <c r="B3977" t="s">
        <v>3950</v>
      </c>
      <c r="C3977" s="1">
        <v>44968</v>
      </c>
      <c r="D3977" s="1">
        <v>44968</v>
      </c>
      <c r="E3977">
        <f t="shared" si="62"/>
        <v>0</v>
      </c>
      <c r="F3977" t="str">
        <f>_xlfn.XLOOKUP(data!$B3977,campaign!$A$2:$A$18,campaign!$B$2:$B$18)</f>
        <v>NotNewCellphoneUser</v>
      </c>
      <c r="G3977">
        <f>_xlfn.XLOOKUP($F3977,campaign!$B$2:$B$18,campaign!$D$2:$D$18)</f>
        <v>28</v>
      </c>
      <c r="H3977" t="str">
        <f>_xlfn.XLOOKUP($A3977,customer!$A$2:$A$978,customer!$B$2:$B$978)</f>
        <v>Idelle Croughan</v>
      </c>
    </row>
    <row r="3978" spans="1:8" x14ac:dyDescent="0.2">
      <c r="A3978" t="s">
        <v>3166</v>
      </c>
      <c r="B3978" t="s">
        <v>3950</v>
      </c>
      <c r="C3978" s="1">
        <v>44968</v>
      </c>
      <c r="D3978" s="1">
        <v>44998</v>
      </c>
      <c r="E3978">
        <f t="shared" si="62"/>
        <v>1</v>
      </c>
      <c r="F3978" t="str">
        <f>_xlfn.XLOOKUP(data!$B3978,campaign!$A$2:$A$18,campaign!$B$2:$B$18)</f>
        <v>NotNewCellphoneUser</v>
      </c>
      <c r="G3978">
        <f>_xlfn.XLOOKUP($F3978,campaign!$B$2:$B$18,campaign!$D$2:$D$18)</f>
        <v>28</v>
      </c>
      <c r="H3978" t="str">
        <f>_xlfn.XLOOKUP($A3978,customer!$A$2:$A$978,customer!$B$2:$B$978)</f>
        <v>Idelle Croughan</v>
      </c>
    </row>
    <row r="3979" spans="1:8" x14ac:dyDescent="0.2">
      <c r="A3979" t="s">
        <v>3166</v>
      </c>
      <c r="B3979" t="s">
        <v>3950</v>
      </c>
      <c r="C3979" s="1">
        <v>44968</v>
      </c>
      <c r="D3979" s="1">
        <v>45031</v>
      </c>
      <c r="E3979">
        <f t="shared" si="62"/>
        <v>2</v>
      </c>
      <c r="F3979" t="str">
        <f>_xlfn.XLOOKUP(data!$B3979,campaign!$A$2:$A$18,campaign!$B$2:$B$18)</f>
        <v>NotNewCellphoneUser</v>
      </c>
      <c r="G3979">
        <f>_xlfn.XLOOKUP($F3979,campaign!$B$2:$B$18,campaign!$D$2:$D$18)</f>
        <v>28</v>
      </c>
      <c r="H3979" t="str">
        <f>_xlfn.XLOOKUP($A3979,customer!$A$2:$A$978,customer!$B$2:$B$978)</f>
        <v>Idelle Croughan</v>
      </c>
    </row>
    <row r="3980" spans="1:8" x14ac:dyDescent="0.2">
      <c r="A3980" t="s">
        <v>3166</v>
      </c>
      <c r="B3980" t="s">
        <v>3950</v>
      </c>
      <c r="C3980" s="1">
        <v>44968</v>
      </c>
      <c r="D3980" s="1">
        <v>45061</v>
      </c>
      <c r="E3980">
        <f t="shared" si="62"/>
        <v>3</v>
      </c>
      <c r="F3980" t="str">
        <f>_xlfn.XLOOKUP(data!$B3980,campaign!$A$2:$A$18,campaign!$B$2:$B$18)</f>
        <v>NotNewCellphoneUser</v>
      </c>
      <c r="G3980">
        <f>_xlfn.XLOOKUP($F3980,campaign!$B$2:$B$18,campaign!$D$2:$D$18)</f>
        <v>28</v>
      </c>
      <c r="H3980" t="str">
        <f>_xlfn.XLOOKUP($A3980,customer!$A$2:$A$978,customer!$B$2:$B$978)</f>
        <v>Idelle Croughan</v>
      </c>
    </row>
    <row r="3981" spans="1:8" x14ac:dyDescent="0.2">
      <c r="A3981" t="s">
        <v>3166</v>
      </c>
      <c r="B3981" t="s">
        <v>3948</v>
      </c>
      <c r="C3981" s="1">
        <v>45010</v>
      </c>
      <c r="D3981" s="1">
        <v>45010</v>
      </c>
      <c r="E3981">
        <f t="shared" si="62"/>
        <v>0</v>
      </c>
      <c r="F3981" t="str">
        <f>_xlfn.XLOOKUP(data!$B3981,campaign!$A$2:$A$18,campaign!$B$2:$B$18)</f>
        <v>HasCreditCard</v>
      </c>
      <c r="G3981">
        <f>_xlfn.XLOOKUP($F3981,campaign!$B$2:$B$18,campaign!$D$2:$D$18)</f>
        <v>65</v>
      </c>
      <c r="H3981" t="str">
        <f>_xlfn.XLOOKUP($A3981,customer!$A$2:$A$978,customer!$B$2:$B$978)</f>
        <v>Idelle Croughan</v>
      </c>
    </row>
    <row r="3982" spans="1:8" x14ac:dyDescent="0.2">
      <c r="A3982" t="s">
        <v>3166</v>
      </c>
      <c r="B3982" t="s">
        <v>3948</v>
      </c>
      <c r="C3982" s="1">
        <v>45010</v>
      </c>
      <c r="D3982" s="1">
        <v>45041</v>
      </c>
      <c r="E3982">
        <f t="shared" si="62"/>
        <v>1</v>
      </c>
      <c r="F3982" t="str">
        <f>_xlfn.XLOOKUP(data!$B3982,campaign!$A$2:$A$18,campaign!$B$2:$B$18)</f>
        <v>HasCreditCard</v>
      </c>
      <c r="G3982">
        <f>_xlfn.XLOOKUP($F3982,campaign!$B$2:$B$18,campaign!$D$2:$D$18)</f>
        <v>65</v>
      </c>
      <c r="H3982" t="str">
        <f>_xlfn.XLOOKUP($A3982,customer!$A$2:$A$978,customer!$B$2:$B$978)</f>
        <v>Idelle Croughan</v>
      </c>
    </row>
    <row r="3983" spans="1:8" x14ac:dyDescent="0.2">
      <c r="A3983" t="s">
        <v>3166</v>
      </c>
      <c r="B3983" t="s">
        <v>3948</v>
      </c>
      <c r="C3983" s="1">
        <v>45010</v>
      </c>
      <c r="D3983" s="1">
        <v>45071</v>
      </c>
      <c r="E3983">
        <f t="shared" si="62"/>
        <v>2</v>
      </c>
      <c r="F3983" t="str">
        <f>_xlfn.XLOOKUP(data!$B3983,campaign!$A$2:$A$18,campaign!$B$2:$B$18)</f>
        <v>HasCreditCard</v>
      </c>
      <c r="G3983">
        <f>_xlfn.XLOOKUP($F3983,campaign!$B$2:$B$18,campaign!$D$2:$D$18)</f>
        <v>65</v>
      </c>
      <c r="H3983" t="str">
        <f>_xlfn.XLOOKUP($A3983,customer!$A$2:$A$978,customer!$B$2:$B$978)</f>
        <v>Idelle Croughan</v>
      </c>
    </row>
    <row r="3984" spans="1:8" x14ac:dyDescent="0.2">
      <c r="A3984" t="s">
        <v>3166</v>
      </c>
      <c r="B3984" t="s">
        <v>3948</v>
      </c>
      <c r="C3984" s="1">
        <v>45010</v>
      </c>
      <c r="D3984" s="1">
        <v>45083</v>
      </c>
      <c r="E3984">
        <f t="shared" si="62"/>
        <v>2</v>
      </c>
      <c r="F3984" t="str">
        <f>_xlfn.XLOOKUP(data!$B3984,campaign!$A$2:$A$18,campaign!$B$2:$B$18)</f>
        <v>HasCreditCard</v>
      </c>
      <c r="G3984">
        <f>_xlfn.XLOOKUP($F3984,campaign!$B$2:$B$18,campaign!$D$2:$D$18)</f>
        <v>65</v>
      </c>
      <c r="H3984" t="str">
        <f>_xlfn.XLOOKUP($A3984,customer!$A$2:$A$978,customer!$B$2:$B$978)</f>
        <v>Idelle Croughan</v>
      </c>
    </row>
    <row r="3985" spans="1:8" x14ac:dyDescent="0.2">
      <c r="A3985" t="s">
        <v>3167</v>
      </c>
      <c r="B3985" t="s">
        <v>3947</v>
      </c>
      <c r="C3985" s="1">
        <v>44621</v>
      </c>
      <c r="D3985" s="1">
        <v>44621</v>
      </c>
      <c r="E3985">
        <f t="shared" si="62"/>
        <v>0</v>
      </c>
      <c r="F3985" t="str">
        <f>_xlfn.XLOOKUP(data!$B3985,campaign!$A$2:$A$18,campaign!$B$2:$B$18)</f>
        <v>OwnsComputer</v>
      </c>
      <c r="G3985">
        <f>_xlfn.XLOOKUP($F3985,campaign!$B$2:$B$18,campaign!$D$2:$D$18)</f>
        <v>62</v>
      </c>
      <c r="H3985" t="str">
        <f>_xlfn.XLOOKUP($A3985,customer!$A$2:$A$978,customer!$B$2:$B$978)</f>
        <v>Nertie Hugueville</v>
      </c>
    </row>
    <row r="3986" spans="1:8" x14ac:dyDescent="0.2">
      <c r="A3986" t="s">
        <v>3167</v>
      </c>
      <c r="B3986" t="s">
        <v>3947</v>
      </c>
      <c r="C3986" s="1">
        <v>44621</v>
      </c>
      <c r="D3986" s="1">
        <v>44682</v>
      </c>
      <c r="E3986">
        <f t="shared" si="62"/>
        <v>2</v>
      </c>
      <c r="F3986" t="str">
        <f>_xlfn.XLOOKUP(data!$B3986,campaign!$A$2:$A$18,campaign!$B$2:$B$18)</f>
        <v>OwnsComputer</v>
      </c>
      <c r="G3986">
        <f>_xlfn.XLOOKUP($F3986,campaign!$B$2:$B$18,campaign!$D$2:$D$18)</f>
        <v>62</v>
      </c>
      <c r="H3986" t="str">
        <f>_xlfn.XLOOKUP($A3986,customer!$A$2:$A$978,customer!$B$2:$B$978)</f>
        <v>Nertie Hugueville</v>
      </c>
    </row>
    <row r="3987" spans="1:8" x14ac:dyDescent="0.2">
      <c r="A3987" t="s">
        <v>3167</v>
      </c>
      <c r="B3987" t="s">
        <v>3947</v>
      </c>
      <c r="C3987" s="1">
        <v>44621</v>
      </c>
      <c r="D3987" s="1">
        <v>44786</v>
      </c>
      <c r="E3987">
        <f t="shared" si="62"/>
        <v>5</v>
      </c>
      <c r="F3987" t="str">
        <f>_xlfn.XLOOKUP(data!$B3987,campaign!$A$2:$A$18,campaign!$B$2:$B$18)</f>
        <v>OwnsComputer</v>
      </c>
      <c r="G3987">
        <f>_xlfn.XLOOKUP($F3987,campaign!$B$2:$B$18,campaign!$D$2:$D$18)</f>
        <v>62</v>
      </c>
      <c r="H3987" t="str">
        <f>_xlfn.XLOOKUP($A3987,customer!$A$2:$A$978,customer!$B$2:$B$978)</f>
        <v>Nertie Hugueville</v>
      </c>
    </row>
    <row r="3988" spans="1:8" x14ac:dyDescent="0.2">
      <c r="A3988" t="s">
        <v>3167</v>
      </c>
      <c r="B3988" t="s">
        <v>3947</v>
      </c>
      <c r="C3988" s="1">
        <v>44621</v>
      </c>
      <c r="D3988" s="1">
        <v>44813</v>
      </c>
      <c r="E3988">
        <f t="shared" si="62"/>
        <v>6</v>
      </c>
      <c r="F3988" t="str">
        <f>_xlfn.XLOOKUP(data!$B3988,campaign!$A$2:$A$18,campaign!$B$2:$B$18)</f>
        <v>OwnsComputer</v>
      </c>
      <c r="G3988">
        <f>_xlfn.XLOOKUP($F3988,campaign!$B$2:$B$18,campaign!$D$2:$D$18)</f>
        <v>62</v>
      </c>
      <c r="H3988" t="str">
        <f>_xlfn.XLOOKUP($A3988,customer!$A$2:$A$978,customer!$B$2:$B$978)</f>
        <v>Nertie Hugueville</v>
      </c>
    </row>
    <row r="3989" spans="1:8" x14ac:dyDescent="0.2">
      <c r="A3989" t="s">
        <v>3167</v>
      </c>
      <c r="B3989" t="s">
        <v>3947</v>
      </c>
      <c r="C3989" s="1">
        <v>44621</v>
      </c>
      <c r="D3989" s="1">
        <v>44841</v>
      </c>
      <c r="E3989">
        <f t="shared" si="62"/>
        <v>7</v>
      </c>
      <c r="F3989" t="str">
        <f>_xlfn.XLOOKUP(data!$B3989,campaign!$A$2:$A$18,campaign!$B$2:$B$18)</f>
        <v>OwnsComputer</v>
      </c>
      <c r="G3989">
        <f>_xlfn.XLOOKUP($F3989,campaign!$B$2:$B$18,campaign!$D$2:$D$18)</f>
        <v>62</v>
      </c>
      <c r="H3989" t="str">
        <f>_xlfn.XLOOKUP($A3989,customer!$A$2:$A$978,customer!$B$2:$B$978)</f>
        <v>Nertie Hugueville</v>
      </c>
    </row>
    <row r="3990" spans="1:8" x14ac:dyDescent="0.2">
      <c r="A3990" t="s">
        <v>3167</v>
      </c>
      <c r="B3990" t="s">
        <v>3947</v>
      </c>
      <c r="C3990" s="1">
        <v>44621</v>
      </c>
      <c r="D3990" s="1">
        <v>44881</v>
      </c>
      <c r="E3990">
        <f t="shared" si="62"/>
        <v>8</v>
      </c>
      <c r="F3990" t="str">
        <f>_xlfn.XLOOKUP(data!$B3990,campaign!$A$2:$A$18,campaign!$B$2:$B$18)</f>
        <v>OwnsComputer</v>
      </c>
      <c r="G3990">
        <f>_xlfn.XLOOKUP($F3990,campaign!$B$2:$B$18,campaign!$D$2:$D$18)</f>
        <v>62</v>
      </c>
      <c r="H3990" t="str">
        <f>_xlfn.XLOOKUP($A3990,customer!$A$2:$A$978,customer!$B$2:$B$978)</f>
        <v>Nertie Hugueville</v>
      </c>
    </row>
    <row r="3991" spans="1:8" x14ac:dyDescent="0.2">
      <c r="A3991" t="s">
        <v>3167</v>
      </c>
      <c r="B3991" t="s">
        <v>3947</v>
      </c>
      <c r="C3991" s="1">
        <v>44621</v>
      </c>
      <c r="D3991" s="1">
        <v>44909</v>
      </c>
      <c r="E3991">
        <f t="shared" si="62"/>
        <v>9</v>
      </c>
      <c r="F3991" t="str">
        <f>_xlfn.XLOOKUP(data!$B3991,campaign!$A$2:$A$18,campaign!$B$2:$B$18)</f>
        <v>OwnsComputer</v>
      </c>
      <c r="G3991">
        <f>_xlfn.XLOOKUP($F3991,campaign!$B$2:$B$18,campaign!$D$2:$D$18)</f>
        <v>62</v>
      </c>
      <c r="H3991" t="str">
        <f>_xlfn.XLOOKUP($A3991,customer!$A$2:$A$978,customer!$B$2:$B$978)</f>
        <v>Nertie Hugueville</v>
      </c>
    </row>
    <row r="3992" spans="1:8" x14ac:dyDescent="0.2">
      <c r="A3992" t="s">
        <v>3167</v>
      </c>
      <c r="B3992" t="s">
        <v>3947</v>
      </c>
      <c r="C3992" s="1">
        <v>44621</v>
      </c>
      <c r="D3992" s="1">
        <v>44937</v>
      </c>
      <c r="E3992">
        <f t="shared" si="62"/>
        <v>10</v>
      </c>
      <c r="F3992" t="str">
        <f>_xlfn.XLOOKUP(data!$B3992,campaign!$A$2:$A$18,campaign!$B$2:$B$18)</f>
        <v>OwnsComputer</v>
      </c>
      <c r="G3992">
        <f>_xlfn.XLOOKUP($F3992,campaign!$B$2:$B$18,campaign!$D$2:$D$18)</f>
        <v>62</v>
      </c>
      <c r="H3992" t="str">
        <f>_xlfn.XLOOKUP($A3992,customer!$A$2:$A$978,customer!$B$2:$B$978)</f>
        <v>Nertie Hugueville</v>
      </c>
    </row>
    <row r="3993" spans="1:8" x14ac:dyDescent="0.2">
      <c r="A3993" t="s">
        <v>3167</v>
      </c>
      <c r="B3993" t="s">
        <v>3947</v>
      </c>
      <c r="C3993" s="1">
        <v>44621</v>
      </c>
      <c r="D3993" s="1">
        <v>44971</v>
      </c>
      <c r="E3993">
        <f t="shared" si="62"/>
        <v>11</v>
      </c>
      <c r="F3993" t="str">
        <f>_xlfn.XLOOKUP(data!$B3993,campaign!$A$2:$A$18,campaign!$B$2:$B$18)</f>
        <v>OwnsComputer</v>
      </c>
      <c r="G3993">
        <f>_xlfn.XLOOKUP($F3993,campaign!$B$2:$B$18,campaign!$D$2:$D$18)</f>
        <v>62</v>
      </c>
      <c r="H3993" t="str">
        <f>_xlfn.XLOOKUP($A3993,customer!$A$2:$A$978,customer!$B$2:$B$978)</f>
        <v>Nertie Hugueville</v>
      </c>
    </row>
    <row r="3994" spans="1:8" x14ac:dyDescent="0.2">
      <c r="A3994" t="s">
        <v>3167</v>
      </c>
      <c r="B3994" t="s">
        <v>3947</v>
      </c>
      <c r="C3994" s="1">
        <v>44621</v>
      </c>
      <c r="D3994" s="1">
        <v>44994</v>
      </c>
      <c r="E3994">
        <f t="shared" si="62"/>
        <v>12</v>
      </c>
      <c r="F3994" t="str">
        <f>_xlfn.XLOOKUP(data!$B3994,campaign!$A$2:$A$18,campaign!$B$2:$B$18)</f>
        <v>OwnsComputer</v>
      </c>
      <c r="G3994">
        <f>_xlfn.XLOOKUP($F3994,campaign!$B$2:$B$18,campaign!$D$2:$D$18)</f>
        <v>62</v>
      </c>
      <c r="H3994" t="str">
        <f>_xlfn.XLOOKUP($A3994,customer!$A$2:$A$978,customer!$B$2:$B$978)</f>
        <v>Nertie Hugueville</v>
      </c>
    </row>
    <row r="3995" spans="1:8" x14ac:dyDescent="0.2">
      <c r="A3995" t="s">
        <v>3167</v>
      </c>
      <c r="B3995" t="s">
        <v>3947</v>
      </c>
      <c r="C3995" s="1">
        <v>44621</v>
      </c>
      <c r="D3995" s="1">
        <v>45029</v>
      </c>
      <c r="E3995">
        <f t="shared" si="62"/>
        <v>13</v>
      </c>
      <c r="F3995" t="str">
        <f>_xlfn.XLOOKUP(data!$B3995,campaign!$A$2:$A$18,campaign!$B$2:$B$18)</f>
        <v>OwnsComputer</v>
      </c>
      <c r="G3995">
        <f>_xlfn.XLOOKUP($F3995,campaign!$B$2:$B$18,campaign!$D$2:$D$18)</f>
        <v>62</v>
      </c>
      <c r="H3995" t="str">
        <f>_xlfn.XLOOKUP($A3995,customer!$A$2:$A$978,customer!$B$2:$B$978)</f>
        <v>Nertie Hugueville</v>
      </c>
    </row>
    <row r="3996" spans="1:8" x14ac:dyDescent="0.2">
      <c r="A3996" t="s">
        <v>3167</v>
      </c>
      <c r="B3996" t="s">
        <v>3924</v>
      </c>
      <c r="C3996" s="1">
        <v>45026</v>
      </c>
      <c r="D3996" s="1">
        <v>45026</v>
      </c>
      <c r="E3996">
        <f t="shared" si="62"/>
        <v>0</v>
      </c>
      <c r="F3996" t="str">
        <f>_xlfn.XLOOKUP(data!$B3996,campaign!$A$2:$A$18,campaign!$B$2:$B$18)</f>
        <v>RVOwner</v>
      </c>
      <c r="G3996">
        <f>_xlfn.XLOOKUP($F3996,campaign!$B$2:$B$18,campaign!$D$2:$D$18)</f>
        <v>22</v>
      </c>
      <c r="H3996" t="str">
        <f>_xlfn.XLOOKUP($A3996,customer!$A$2:$A$978,customer!$B$2:$B$978)</f>
        <v>Nertie Hugueville</v>
      </c>
    </row>
    <row r="3997" spans="1:8" x14ac:dyDescent="0.2">
      <c r="A3997" t="s">
        <v>3167</v>
      </c>
      <c r="B3997" t="s">
        <v>3924</v>
      </c>
      <c r="C3997" s="1">
        <v>45026</v>
      </c>
      <c r="D3997" s="1">
        <v>45065</v>
      </c>
      <c r="E3997">
        <f t="shared" si="62"/>
        <v>1</v>
      </c>
      <c r="F3997" t="str">
        <f>_xlfn.XLOOKUP(data!$B3997,campaign!$A$2:$A$18,campaign!$B$2:$B$18)</f>
        <v>RVOwner</v>
      </c>
      <c r="G3997">
        <f>_xlfn.XLOOKUP($F3997,campaign!$B$2:$B$18,campaign!$D$2:$D$18)</f>
        <v>22</v>
      </c>
      <c r="H3997" t="str">
        <f>_xlfn.XLOOKUP($A3997,customer!$A$2:$A$978,customer!$B$2:$B$978)</f>
        <v>Nertie Hugueville</v>
      </c>
    </row>
    <row r="3998" spans="1:8" x14ac:dyDescent="0.2">
      <c r="A3998" t="s">
        <v>3168</v>
      </c>
      <c r="B3998" t="s">
        <v>3947</v>
      </c>
      <c r="C3998" s="1">
        <v>44988</v>
      </c>
      <c r="D3998" s="1">
        <v>44988</v>
      </c>
      <c r="E3998">
        <f t="shared" si="62"/>
        <v>0</v>
      </c>
      <c r="F3998" t="str">
        <f>_xlfn.XLOOKUP(data!$B3998,campaign!$A$2:$A$18,campaign!$B$2:$B$18)</f>
        <v>OwnsComputer</v>
      </c>
      <c r="G3998">
        <f>_xlfn.XLOOKUP($F3998,campaign!$B$2:$B$18,campaign!$D$2:$D$18)</f>
        <v>62</v>
      </c>
      <c r="H3998" t="str">
        <f>_xlfn.XLOOKUP($A3998,customer!$A$2:$A$978,customer!$B$2:$B$978)</f>
        <v>Ermengarde McDarmid</v>
      </c>
    </row>
    <row r="3999" spans="1:8" x14ac:dyDescent="0.2">
      <c r="A3999" t="s">
        <v>3168</v>
      </c>
      <c r="B3999" t="s">
        <v>3947</v>
      </c>
      <c r="C3999" s="1">
        <v>44988</v>
      </c>
      <c r="D3999" s="1">
        <v>45026</v>
      </c>
      <c r="E3999">
        <f t="shared" si="62"/>
        <v>1</v>
      </c>
      <c r="F3999" t="str">
        <f>_xlfn.XLOOKUP(data!$B3999,campaign!$A$2:$A$18,campaign!$B$2:$B$18)</f>
        <v>OwnsComputer</v>
      </c>
      <c r="G3999">
        <f>_xlfn.XLOOKUP($F3999,campaign!$B$2:$B$18,campaign!$D$2:$D$18)</f>
        <v>62</v>
      </c>
      <c r="H3999" t="str">
        <f>_xlfn.XLOOKUP($A3999,customer!$A$2:$A$978,customer!$B$2:$B$978)</f>
        <v>Ermengarde McDarmid</v>
      </c>
    </row>
    <row r="4000" spans="1:8" x14ac:dyDescent="0.2">
      <c r="A4000" t="s">
        <v>3168</v>
      </c>
      <c r="B4000" t="s">
        <v>3947</v>
      </c>
      <c r="C4000" s="1">
        <v>44988</v>
      </c>
      <c r="D4000" s="1">
        <v>45051</v>
      </c>
      <c r="E4000">
        <f t="shared" si="62"/>
        <v>2</v>
      </c>
      <c r="F4000" t="str">
        <f>_xlfn.XLOOKUP(data!$B4000,campaign!$A$2:$A$18,campaign!$B$2:$B$18)</f>
        <v>OwnsComputer</v>
      </c>
      <c r="G4000">
        <f>_xlfn.XLOOKUP($F4000,campaign!$B$2:$B$18,campaign!$D$2:$D$18)</f>
        <v>62</v>
      </c>
      <c r="H4000" t="str">
        <f>_xlfn.XLOOKUP($A4000,customer!$A$2:$A$978,customer!$B$2:$B$978)</f>
        <v>Ermengarde McDarmid</v>
      </c>
    </row>
    <row r="4001" spans="1:8" x14ac:dyDescent="0.2">
      <c r="A4001" t="s">
        <v>3169</v>
      </c>
      <c r="B4001" t="s">
        <v>3920</v>
      </c>
      <c r="C4001" s="1">
        <v>44853</v>
      </c>
      <c r="D4001" s="1">
        <v>44853</v>
      </c>
      <c r="E4001">
        <f t="shared" si="62"/>
        <v>0</v>
      </c>
      <c r="F4001" t="str">
        <f>_xlfn.XLOOKUP(data!$B4001,campaign!$A$2:$A$18,campaign!$B$2:$B$18)</f>
        <v>ChildrenInHH</v>
      </c>
      <c r="G4001">
        <f>_xlfn.XLOOKUP($F4001,campaign!$B$2:$B$18,campaign!$D$2:$D$18)</f>
        <v>10</v>
      </c>
      <c r="H4001" t="str">
        <f>_xlfn.XLOOKUP($A4001,customer!$A$2:$A$978,customer!$B$2:$B$978)</f>
        <v>Heida Ryley</v>
      </c>
    </row>
    <row r="4002" spans="1:8" x14ac:dyDescent="0.2">
      <c r="A4002" t="s">
        <v>3169</v>
      </c>
      <c r="B4002" t="s">
        <v>3920</v>
      </c>
      <c r="C4002" s="1">
        <v>44853</v>
      </c>
      <c r="D4002" s="1">
        <v>44886</v>
      </c>
      <c r="E4002">
        <f t="shared" si="62"/>
        <v>1</v>
      </c>
      <c r="F4002" t="str">
        <f>_xlfn.XLOOKUP(data!$B4002,campaign!$A$2:$A$18,campaign!$B$2:$B$18)</f>
        <v>ChildrenInHH</v>
      </c>
      <c r="G4002">
        <f>_xlfn.XLOOKUP($F4002,campaign!$B$2:$B$18,campaign!$D$2:$D$18)</f>
        <v>10</v>
      </c>
      <c r="H4002" t="str">
        <f>_xlfn.XLOOKUP($A4002,customer!$A$2:$A$978,customer!$B$2:$B$978)</f>
        <v>Heida Ryley</v>
      </c>
    </row>
    <row r="4003" spans="1:8" x14ac:dyDescent="0.2">
      <c r="A4003" t="s">
        <v>3169</v>
      </c>
      <c r="B4003" t="s">
        <v>3920</v>
      </c>
      <c r="C4003" s="1">
        <v>44853</v>
      </c>
      <c r="D4003" s="1">
        <v>44924</v>
      </c>
      <c r="E4003">
        <f t="shared" si="62"/>
        <v>2</v>
      </c>
      <c r="F4003" t="str">
        <f>_xlfn.XLOOKUP(data!$B4003,campaign!$A$2:$A$18,campaign!$B$2:$B$18)</f>
        <v>ChildrenInHH</v>
      </c>
      <c r="G4003">
        <f>_xlfn.XLOOKUP($F4003,campaign!$B$2:$B$18,campaign!$D$2:$D$18)</f>
        <v>10</v>
      </c>
      <c r="H4003" t="str">
        <f>_xlfn.XLOOKUP($A4003,customer!$A$2:$A$978,customer!$B$2:$B$978)</f>
        <v>Heida Ryley</v>
      </c>
    </row>
    <row r="4004" spans="1:8" x14ac:dyDescent="0.2">
      <c r="A4004" t="s">
        <v>3169</v>
      </c>
      <c r="B4004" t="s">
        <v>3920</v>
      </c>
      <c r="C4004" s="1">
        <v>44853</v>
      </c>
      <c r="D4004" s="1">
        <v>44952</v>
      </c>
      <c r="E4004">
        <f t="shared" si="62"/>
        <v>3</v>
      </c>
      <c r="F4004" t="str">
        <f>_xlfn.XLOOKUP(data!$B4004,campaign!$A$2:$A$18,campaign!$B$2:$B$18)</f>
        <v>ChildrenInHH</v>
      </c>
      <c r="G4004">
        <f>_xlfn.XLOOKUP($F4004,campaign!$B$2:$B$18,campaign!$D$2:$D$18)</f>
        <v>10</v>
      </c>
      <c r="H4004" t="str">
        <f>_xlfn.XLOOKUP($A4004,customer!$A$2:$A$978,customer!$B$2:$B$978)</f>
        <v>Heida Ryley</v>
      </c>
    </row>
    <row r="4005" spans="1:8" x14ac:dyDescent="0.2">
      <c r="A4005" t="s">
        <v>3169</v>
      </c>
      <c r="B4005" t="s">
        <v>3920</v>
      </c>
      <c r="C4005" s="1">
        <v>44853</v>
      </c>
      <c r="D4005" s="1">
        <v>44958</v>
      </c>
      <c r="E4005">
        <f t="shared" si="62"/>
        <v>3</v>
      </c>
      <c r="F4005" t="str">
        <f>_xlfn.XLOOKUP(data!$B4005,campaign!$A$2:$A$18,campaign!$B$2:$B$18)</f>
        <v>ChildrenInHH</v>
      </c>
      <c r="G4005">
        <f>_xlfn.XLOOKUP($F4005,campaign!$B$2:$B$18,campaign!$D$2:$D$18)</f>
        <v>10</v>
      </c>
      <c r="H4005" t="str">
        <f>_xlfn.XLOOKUP($A4005,customer!$A$2:$A$978,customer!$B$2:$B$978)</f>
        <v>Heida Ryley</v>
      </c>
    </row>
    <row r="4006" spans="1:8" x14ac:dyDescent="0.2">
      <c r="A4006" t="s">
        <v>3169</v>
      </c>
      <c r="B4006" t="s">
        <v>3920</v>
      </c>
      <c r="C4006" s="1">
        <v>44853</v>
      </c>
      <c r="D4006" s="1">
        <v>44990</v>
      </c>
      <c r="E4006">
        <f t="shared" si="62"/>
        <v>4</v>
      </c>
      <c r="F4006" t="str">
        <f>_xlfn.XLOOKUP(data!$B4006,campaign!$A$2:$A$18,campaign!$B$2:$B$18)</f>
        <v>ChildrenInHH</v>
      </c>
      <c r="G4006">
        <f>_xlfn.XLOOKUP($F4006,campaign!$B$2:$B$18,campaign!$D$2:$D$18)</f>
        <v>10</v>
      </c>
      <c r="H4006" t="str">
        <f>_xlfn.XLOOKUP($A4006,customer!$A$2:$A$978,customer!$B$2:$B$978)</f>
        <v>Heida Ryley</v>
      </c>
    </row>
    <row r="4007" spans="1:8" x14ac:dyDescent="0.2">
      <c r="A4007" t="s">
        <v>3169</v>
      </c>
      <c r="B4007" t="s">
        <v>3920</v>
      </c>
      <c r="C4007" s="1">
        <v>44853</v>
      </c>
      <c r="D4007" s="1">
        <v>45039</v>
      </c>
      <c r="E4007">
        <f t="shared" si="62"/>
        <v>6</v>
      </c>
      <c r="F4007" t="str">
        <f>_xlfn.XLOOKUP(data!$B4007,campaign!$A$2:$A$18,campaign!$B$2:$B$18)</f>
        <v>ChildrenInHH</v>
      </c>
      <c r="G4007">
        <f>_xlfn.XLOOKUP($F4007,campaign!$B$2:$B$18,campaign!$D$2:$D$18)</f>
        <v>10</v>
      </c>
      <c r="H4007" t="str">
        <f>_xlfn.XLOOKUP($A4007,customer!$A$2:$A$978,customer!$B$2:$B$978)</f>
        <v>Heida Ryley</v>
      </c>
    </row>
    <row r="4008" spans="1:8" x14ac:dyDescent="0.2">
      <c r="A4008" t="s">
        <v>3169</v>
      </c>
      <c r="B4008" t="s">
        <v>3920</v>
      </c>
      <c r="C4008" s="1">
        <v>44853</v>
      </c>
      <c r="D4008" s="1">
        <v>45072</v>
      </c>
      <c r="E4008">
        <f t="shared" si="62"/>
        <v>7</v>
      </c>
      <c r="F4008" t="str">
        <f>_xlfn.XLOOKUP(data!$B4008,campaign!$A$2:$A$18,campaign!$B$2:$B$18)</f>
        <v>ChildrenInHH</v>
      </c>
      <c r="G4008">
        <f>_xlfn.XLOOKUP($F4008,campaign!$B$2:$B$18,campaign!$D$2:$D$18)</f>
        <v>10</v>
      </c>
      <c r="H4008" t="str">
        <f>_xlfn.XLOOKUP($A4008,customer!$A$2:$A$978,customer!$B$2:$B$978)</f>
        <v>Heida Ryley</v>
      </c>
    </row>
    <row r="4009" spans="1:8" x14ac:dyDescent="0.2">
      <c r="A4009" t="s">
        <v>3169</v>
      </c>
      <c r="B4009" t="s">
        <v>3920</v>
      </c>
      <c r="C4009" s="1">
        <v>44853</v>
      </c>
      <c r="D4009" s="1">
        <v>45078</v>
      </c>
      <c r="E4009">
        <f t="shared" si="62"/>
        <v>7</v>
      </c>
      <c r="F4009" t="str">
        <f>_xlfn.XLOOKUP(data!$B4009,campaign!$A$2:$A$18,campaign!$B$2:$B$18)</f>
        <v>ChildrenInHH</v>
      </c>
      <c r="G4009">
        <f>_xlfn.XLOOKUP($F4009,campaign!$B$2:$B$18,campaign!$D$2:$D$18)</f>
        <v>10</v>
      </c>
      <c r="H4009" t="str">
        <f>_xlfn.XLOOKUP($A4009,customer!$A$2:$A$978,customer!$B$2:$B$978)</f>
        <v>Heida Ryley</v>
      </c>
    </row>
    <row r="4010" spans="1:8" x14ac:dyDescent="0.2">
      <c r="A4010" t="s">
        <v>3169</v>
      </c>
      <c r="B4010" t="s">
        <v>3921</v>
      </c>
      <c r="C4010" s="1">
        <v>44902</v>
      </c>
      <c r="D4010" s="1">
        <v>44902</v>
      </c>
      <c r="E4010">
        <f t="shared" si="62"/>
        <v>0</v>
      </c>
      <c r="F4010" t="str">
        <f>_xlfn.XLOOKUP(data!$B4010,campaign!$A$2:$A$18,campaign!$B$2:$B$18)</f>
        <v>HandsetRefurbished</v>
      </c>
      <c r="G4010">
        <f>_xlfn.XLOOKUP($F4010,campaign!$B$2:$B$18,campaign!$D$2:$D$18)</f>
        <v>26</v>
      </c>
      <c r="H4010" t="str">
        <f>_xlfn.XLOOKUP($A4010,customer!$A$2:$A$978,customer!$B$2:$B$978)</f>
        <v>Heida Ryley</v>
      </c>
    </row>
    <row r="4011" spans="1:8" x14ac:dyDescent="0.2">
      <c r="A4011" t="s">
        <v>3169</v>
      </c>
      <c r="B4011" t="s">
        <v>3921</v>
      </c>
      <c r="C4011" s="1">
        <v>44902</v>
      </c>
      <c r="D4011" s="1">
        <v>44938</v>
      </c>
      <c r="E4011">
        <f t="shared" si="62"/>
        <v>1</v>
      </c>
      <c r="F4011" t="str">
        <f>_xlfn.XLOOKUP(data!$B4011,campaign!$A$2:$A$18,campaign!$B$2:$B$18)</f>
        <v>HandsetRefurbished</v>
      </c>
      <c r="G4011">
        <f>_xlfn.XLOOKUP($F4011,campaign!$B$2:$B$18,campaign!$D$2:$D$18)</f>
        <v>26</v>
      </c>
      <c r="H4011" t="str">
        <f>_xlfn.XLOOKUP($A4011,customer!$A$2:$A$978,customer!$B$2:$B$978)</f>
        <v>Heida Ryley</v>
      </c>
    </row>
    <row r="4012" spans="1:8" x14ac:dyDescent="0.2">
      <c r="A4012" t="s">
        <v>3169</v>
      </c>
      <c r="B4012" t="s">
        <v>3921</v>
      </c>
      <c r="C4012" s="1">
        <v>44902</v>
      </c>
      <c r="D4012" s="1">
        <v>44972</v>
      </c>
      <c r="E4012">
        <f t="shared" si="62"/>
        <v>2</v>
      </c>
      <c r="F4012" t="str">
        <f>_xlfn.XLOOKUP(data!$B4012,campaign!$A$2:$A$18,campaign!$B$2:$B$18)</f>
        <v>HandsetRefurbished</v>
      </c>
      <c r="G4012">
        <f>_xlfn.XLOOKUP($F4012,campaign!$B$2:$B$18,campaign!$D$2:$D$18)</f>
        <v>26</v>
      </c>
      <c r="H4012" t="str">
        <f>_xlfn.XLOOKUP($A4012,customer!$A$2:$A$978,customer!$B$2:$B$978)</f>
        <v>Heida Ryley</v>
      </c>
    </row>
    <row r="4013" spans="1:8" x14ac:dyDescent="0.2">
      <c r="A4013" t="s">
        <v>3169</v>
      </c>
      <c r="B4013" t="s">
        <v>3921</v>
      </c>
      <c r="C4013" s="1">
        <v>44902</v>
      </c>
      <c r="D4013" s="1">
        <v>45002</v>
      </c>
      <c r="E4013">
        <f t="shared" si="62"/>
        <v>3</v>
      </c>
      <c r="F4013" t="str">
        <f>_xlfn.XLOOKUP(data!$B4013,campaign!$A$2:$A$18,campaign!$B$2:$B$18)</f>
        <v>HandsetRefurbished</v>
      </c>
      <c r="G4013">
        <f>_xlfn.XLOOKUP($F4013,campaign!$B$2:$B$18,campaign!$D$2:$D$18)</f>
        <v>26</v>
      </c>
      <c r="H4013" t="str">
        <f>_xlfn.XLOOKUP($A4013,customer!$A$2:$A$978,customer!$B$2:$B$978)</f>
        <v>Heida Ryley</v>
      </c>
    </row>
    <row r="4014" spans="1:8" x14ac:dyDescent="0.2">
      <c r="A4014" t="s">
        <v>3169</v>
      </c>
      <c r="B4014" t="s">
        <v>3921</v>
      </c>
      <c r="C4014" s="1">
        <v>44902</v>
      </c>
      <c r="D4014" s="1">
        <v>45026</v>
      </c>
      <c r="E4014">
        <f t="shared" si="62"/>
        <v>4</v>
      </c>
      <c r="F4014" t="str">
        <f>_xlfn.XLOOKUP(data!$B4014,campaign!$A$2:$A$18,campaign!$B$2:$B$18)</f>
        <v>HandsetRefurbished</v>
      </c>
      <c r="G4014">
        <f>_xlfn.XLOOKUP($F4014,campaign!$B$2:$B$18,campaign!$D$2:$D$18)</f>
        <v>26</v>
      </c>
      <c r="H4014" t="str">
        <f>_xlfn.XLOOKUP($A4014,customer!$A$2:$A$978,customer!$B$2:$B$978)</f>
        <v>Heida Ryley</v>
      </c>
    </row>
    <row r="4015" spans="1:8" x14ac:dyDescent="0.2">
      <c r="A4015" t="s">
        <v>3169</v>
      </c>
      <c r="B4015" t="s">
        <v>3921</v>
      </c>
      <c r="C4015" s="1">
        <v>44902</v>
      </c>
      <c r="D4015" s="1">
        <v>45063</v>
      </c>
      <c r="E4015">
        <f t="shared" si="62"/>
        <v>5</v>
      </c>
      <c r="F4015" t="str">
        <f>_xlfn.XLOOKUP(data!$B4015,campaign!$A$2:$A$18,campaign!$B$2:$B$18)</f>
        <v>HandsetRefurbished</v>
      </c>
      <c r="G4015">
        <f>_xlfn.XLOOKUP($F4015,campaign!$B$2:$B$18,campaign!$D$2:$D$18)</f>
        <v>26</v>
      </c>
      <c r="H4015" t="str">
        <f>_xlfn.XLOOKUP($A4015,customer!$A$2:$A$978,customer!$B$2:$B$978)</f>
        <v>Heida Ryley</v>
      </c>
    </row>
    <row r="4016" spans="1:8" x14ac:dyDescent="0.2">
      <c r="A4016" t="s">
        <v>3170</v>
      </c>
      <c r="B4016" t="s">
        <v>3947</v>
      </c>
      <c r="C4016" s="1">
        <v>44672</v>
      </c>
      <c r="D4016" s="1">
        <v>44672</v>
      </c>
      <c r="E4016">
        <f t="shared" si="62"/>
        <v>0</v>
      </c>
      <c r="F4016" t="str">
        <f>_xlfn.XLOOKUP(data!$B4016,campaign!$A$2:$A$18,campaign!$B$2:$B$18)</f>
        <v>OwnsComputer</v>
      </c>
      <c r="G4016">
        <f>_xlfn.XLOOKUP($F4016,campaign!$B$2:$B$18,campaign!$D$2:$D$18)</f>
        <v>62</v>
      </c>
      <c r="H4016" t="str">
        <f>_xlfn.XLOOKUP($A4016,customer!$A$2:$A$978,customer!$B$2:$B$978)</f>
        <v>Barnett Pace</v>
      </c>
    </row>
    <row r="4017" spans="1:8" x14ac:dyDescent="0.2">
      <c r="A4017" t="s">
        <v>3170</v>
      </c>
      <c r="B4017" t="s">
        <v>3947</v>
      </c>
      <c r="C4017" s="1">
        <v>44672</v>
      </c>
      <c r="D4017" s="1">
        <v>44702</v>
      </c>
      <c r="E4017">
        <f t="shared" si="62"/>
        <v>1</v>
      </c>
      <c r="F4017" t="str">
        <f>_xlfn.XLOOKUP(data!$B4017,campaign!$A$2:$A$18,campaign!$B$2:$B$18)</f>
        <v>OwnsComputer</v>
      </c>
      <c r="G4017">
        <f>_xlfn.XLOOKUP($F4017,campaign!$B$2:$B$18,campaign!$D$2:$D$18)</f>
        <v>62</v>
      </c>
      <c r="H4017" t="str">
        <f>_xlfn.XLOOKUP($A4017,customer!$A$2:$A$978,customer!$B$2:$B$978)</f>
        <v>Barnett Pace</v>
      </c>
    </row>
    <row r="4018" spans="1:8" x14ac:dyDescent="0.2">
      <c r="A4018" t="s">
        <v>3170</v>
      </c>
      <c r="B4018" t="s">
        <v>3947</v>
      </c>
      <c r="C4018" s="1">
        <v>44672</v>
      </c>
      <c r="D4018" s="1">
        <v>44733</v>
      </c>
      <c r="E4018">
        <f t="shared" si="62"/>
        <v>2</v>
      </c>
      <c r="F4018" t="str">
        <f>_xlfn.XLOOKUP(data!$B4018,campaign!$A$2:$A$18,campaign!$B$2:$B$18)</f>
        <v>OwnsComputer</v>
      </c>
      <c r="G4018">
        <f>_xlfn.XLOOKUP($F4018,campaign!$B$2:$B$18,campaign!$D$2:$D$18)</f>
        <v>62</v>
      </c>
      <c r="H4018" t="str">
        <f>_xlfn.XLOOKUP($A4018,customer!$A$2:$A$978,customer!$B$2:$B$978)</f>
        <v>Barnett Pace</v>
      </c>
    </row>
    <row r="4019" spans="1:8" x14ac:dyDescent="0.2">
      <c r="A4019" t="s">
        <v>3170</v>
      </c>
      <c r="B4019" t="s">
        <v>3947</v>
      </c>
      <c r="C4019" s="1">
        <v>44672</v>
      </c>
      <c r="D4019" s="1">
        <v>44764</v>
      </c>
      <c r="E4019">
        <f t="shared" si="62"/>
        <v>3</v>
      </c>
      <c r="F4019" t="str">
        <f>_xlfn.XLOOKUP(data!$B4019,campaign!$A$2:$A$18,campaign!$B$2:$B$18)</f>
        <v>OwnsComputer</v>
      </c>
      <c r="G4019">
        <f>_xlfn.XLOOKUP($F4019,campaign!$B$2:$B$18,campaign!$D$2:$D$18)</f>
        <v>62</v>
      </c>
      <c r="H4019" t="str">
        <f>_xlfn.XLOOKUP($A4019,customer!$A$2:$A$978,customer!$B$2:$B$978)</f>
        <v>Barnett Pace</v>
      </c>
    </row>
    <row r="4020" spans="1:8" x14ac:dyDescent="0.2">
      <c r="A4020" t="s">
        <v>3170</v>
      </c>
      <c r="B4020" t="s">
        <v>3947</v>
      </c>
      <c r="C4020" s="1">
        <v>44672</v>
      </c>
      <c r="D4020" s="1">
        <v>44798</v>
      </c>
      <c r="E4020">
        <f t="shared" si="62"/>
        <v>4</v>
      </c>
      <c r="F4020" t="str">
        <f>_xlfn.XLOOKUP(data!$B4020,campaign!$A$2:$A$18,campaign!$B$2:$B$18)</f>
        <v>OwnsComputer</v>
      </c>
      <c r="G4020">
        <f>_xlfn.XLOOKUP($F4020,campaign!$B$2:$B$18,campaign!$D$2:$D$18)</f>
        <v>62</v>
      </c>
      <c r="H4020" t="str">
        <f>_xlfn.XLOOKUP($A4020,customer!$A$2:$A$978,customer!$B$2:$B$978)</f>
        <v>Barnett Pace</v>
      </c>
    </row>
    <row r="4021" spans="1:8" x14ac:dyDescent="0.2">
      <c r="A4021" t="s">
        <v>3170</v>
      </c>
      <c r="B4021" t="s">
        <v>3947</v>
      </c>
      <c r="C4021" s="1">
        <v>44672</v>
      </c>
      <c r="D4021" s="1">
        <v>44831</v>
      </c>
      <c r="E4021">
        <f t="shared" si="62"/>
        <v>5</v>
      </c>
      <c r="F4021" t="str">
        <f>_xlfn.XLOOKUP(data!$B4021,campaign!$A$2:$A$18,campaign!$B$2:$B$18)</f>
        <v>OwnsComputer</v>
      </c>
      <c r="G4021">
        <f>_xlfn.XLOOKUP($F4021,campaign!$B$2:$B$18,campaign!$D$2:$D$18)</f>
        <v>62</v>
      </c>
      <c r="H4021" t="str">
        <f>_xlfn.XLOOKUP($A4021,customer!$A$2:$A$978,customer!$B$2:$B$978)</f>
        <v>Barnett Pace</v>
      </c>
    </row>
    <row r="4022" spans="1:8" x14ac:dyDescent="0.2">
      <c r="A4022" t="s">
        <v>3170</v>
      </c>
      <c r="B4022" t="s">
        <v>3947</v>
      </c>
      <c r="C4022" s="1">
        <v>44672</v>
      </c>
      <c r="D4022" s="1">
        <v>44861</v>
      </c>
      <c r="E4022">
        <f t="shared" si="62"/>
        <v>6</v>
      </c>
      <c r="F4022" t="str">
        <f>_xlfn.XLOOKUP(data!$B4022,campaign!$A$2:$A$18,campaign!$B$2:$B$18)</f>
        <v>OwnsComputer</v>
      </c>
      <c r="G4022">
        <f>_xlfn.XLOOKUP($F4022,campaign!$B$2:$B$18,campaign!$D$2:$D$18)</f>
        <v>62</v>
      </c>
      <c r="H4022" t="str">
        <f>_xlfn.XLOOKUP($A4022,customer!$A$2:$A$978,customer!$B$2:$B$978)</f>
        <v>Barnett Pace</v>
      </c>
    </row>
    <row r="4023" spans="1:8" x14ac:dyDescent="0.2">
      <c r="A4023" t="s">
        <v>3170</v>
      </c>
      <c r="B4023" t="s">
        <v>3947</v>
      </c>
      <c r="C4023" s="1">
        <v>44672</v>
      </c>
      <c r="D4023" s="1">
        <v>44868</v>
      </c>
      <c r="E4023">
        <f t="shared" si="62"/>
        <v>6</v>
      </c>
      <c r="F4023" t="str">
        <f>_xlfn.XLOOKUP(data!$B4023,campaign!$A$2:$A$18,campaign!$B$2:$B$18)</f>
        <v>OwnsComputer</v>
      </c>
      <c r="G4023">
        <f>_xlfn.XLOOKUP($F4023,campaign!$B$2:$B$18,campaign!$D$2:$D$18)</f>
        <v>62</v>
      </c>
      <c r="H4023" t="str">
        <f>_xlfn.XLOOKUP($A4023,customer!$A$2:$A$978,customer!$B$2:$B$978)</f>
        <v>Barnett Pace</v>
      </c>
    </row>
    <row r="4024" spans="1:8" x14ac:dyDescent="0.2">
      <c r="A4024" t="s">
        <v>3170</v>
      </c>
      <c r="B4024" t="s">
        <v>3947</v>
      </c>
      <c r="C4024" s="1">
        <v>44672</v>
      </c>
      <c r="D4024" s="1">
        <v>44916</v>
      </c>
      <c r="E4024">
        <f t="shared" si="62"/>
        <v>8</v>
      </c>
      <c r="F4024" t="str">
        <f>_xlfn.XLOOKUP(data!$B4024,campaign!$A$2:$A$18,campaign!$B$2:$B$18)</f>
        <v>OwnsComputer</v>
      </c>
      <c r="G4024">
        <f>_xlfn.XLOOKUP($F4024,campaign!$B$2:$B$18,campaign!$D$2:$D$18)</f>
        <v>62</v>
      </c>
      <c r="H4024" t="str">
        <f>_xlfn.XLOOKUP($A4024,customer!$A$2:$A$978,customer!$B$2:$B$978)</f>
        <v>Barnett Pace</v>
      </c>
    </row>
    <row r="4025" spans="1:8" x14ac:dyDescent="0.2">
      <c r="A4025" t="s">
        <v>3170</v>
      </c>
      <c r="B4025" t="s">
        <v>3947</v>
      </c>
      <c r="C4025" s="1">
        <v>44672</v>
      </c>
      <c r="D4025" s="1">
        <v>44979</v>
      </c>
      <c r="E4025">
        <f t="shared" si="62"/>
        <v>10</v>
      </c>
      <c r="F4025" t="str">
        <f>_xlfn.XLOOKUP(data!$B4025,campaign!$A$2:$A$18,campaign!$B$2:$B$18)</f>
        <v>OwnsComputer</v>
      </c>
      <c r="G4025">
        <f>_xlfn.XLOOKUP($F4025,campaign!$B$2:$B$18,campaign!$D$2:$D$18)</f>
        <v>62</v>
      </c>
      <c r="H4025" t="str">
        <f>_xlfn.XLOOKUP($A4025,customer!$A$2:$A$978,customer!$B$2:$B$978)</f>
        <v>Barnett Pace</v>
      </c>
    </row>
    <row r="4026" spans="1:8" x14ac:dyDescent="0.2">
      <c r="A4026" t="s">
        <v>3170</v>
      </c>
      <c r="B4026" t="s">
        <v>3947</v>
      </c>
      <c r="C4026" s="1">
        <v>44672</v>
      </c>
      <c r="D4026" s="1">
        <v>45017</v>
      </c>
      <c r="E4026">
        <f t="shared" si="62"/>
        <v>11</v>
      </c>
      <c r="F4026" t="str">
        <f>_xlfn.XLOOKUP(data!$B4026,campaign!$A$2:$A$18,campaign!$B$2:$B$18)</f>
        <v>OwnsComputer</v>
      </c>
      <c r="G4026">
        <f>_xlfn.XLOOKUP($F4026,campaign!$B$2:$B$18,campaign!$D$2:$D$18)</f>
        <v>62</v>
      </c>
      <c r="H4026" t="str">
        <f>_xlfn.XLOOKUP($A4026,customer!$A$2:$A$978,customer!$B$2:$B$978)</f>
        <v>Barnett Pace</v>
      </c>
    </row>
    <row r="4027" spans="1:8" x14ac:dyDescent="0.2">
      <c r="A4027" t="s">
        <v>3170</v>
      </c>
      <c r="B4027" t="s">
        <v>3947</v>
      </c>
      <c r="C4027" s="1">
        <v>44672</v>
      </c>
      <c r="D4027" s="1">
        <v>45050</v>
      </c>
      <c r="E4027">
        <f t="shared" si="62"/>
        <v>12</v>
      </c>
      <c r="F4027" t="str">
        <f>_xlfn.XLOOKUP(data!$B4027,campaign!$A$2:$A$18,campaign!$B$2:$B$18)</f>
        <v>OwnsComputer</v>
      </c>
      <c r="G4027">
        <f>_xlfn.XLOOKUP($F4027,campaign!$B$2:$B$18,campaign!$D$2:$D$18)</f>
        <v>62</v>
      </c>
      <c r="H4027" t="str">
        <f>_xlfn.XLOOKUP($A4027,customer!$A$2:$A$978,customer!$B$2:$B$978)</f>
        <v>Barnett Pace</v>
      </c>
    </row>
    <row r="4028" spans="1:8" x14ac:dyDescent="0.2">
      <c r="A4028" t="s">
        <v>3170</v>
      </c>
      <c r="B4028" t="s">
        <v>3926</v>
      </c>
      <c r="C4028" s="1">
        <v>45021</v>
      </c>
      <c r="D4028" s="1">
        <v>45021</v>
      </c>
      <c r="E4028">
        <f t="shared" si="62"/>
        <v>0</v>
      </c>
      <c r="F4028" t="str">
        <f>_xlfn.XLOOKUP(data!$B4028,campaign!$A$2:$A$18,campaign!$B$2:$B$18)</f>
        <v>BuysViaMailOrder</v>
      </c>
      <c r="G4028">
        <f>_xlfn.XLOOKUP($F4028,campaign!$B$2:$B$18,campaign!$D$2:$D$18)</f>
        <v>25</v>
      </c>
      <c r="H4028" t="str">
        <f>_xlfn.XLOOKUP($A4028,customer!$A$2:$A$978,customer!$B$2:$B$978)</f>
        <v>Barnett Pace</v>
      </c>
    </row>
    <row r="4029" spans="1:8" x14ac:dyDescent="0.2">
      <c r="A4029" t="s">
        <v>3170</v>
      </c>
      <c r="B4029" t="s">
        <v>3926</v>
      </c>
      <c r="C4029" s="1">
        <v>45021</v>
      </c>
      <c r="D4029" s="1">
        <v>45065</v>
      </c>
      <c r="E4029">
        <f t="shared" si="62"/>
        <v>1</v>
      </c>
      <c r="F4029" t="str">
        <f>_xlfn.XLOOKUP(data!$B4029,campaign!$A$2:$A$18,campaign!$B$2:$B$18)</f>
        <v>BuysViaMailOrder</v>
      </c>
      <c r="G4029">
        <f>_xlfn.XLOOKUP($F4029,campaign!$B$2:$B$18,campaign!$D$2:$D$18)</f>
        <v>25</v>
      </c>
      <c r="H4029" t="str">
        <f>_xlfn.XLOOKUP($A4029,customer!$A$2:$A$978,customer!$B$2:$B$978)</f>
        <v>Barnett Pace</v>
      </c>
    </row>
    <row r="4030" spans="1:8" x14ac:dyDescent="0.2">
      <c r="A4030" t="s">
        <v>3171</v>
      </c>
      <c r="B4030" t="s">
        <v>3926</v>
      </c>
      <c r="C4030" s="1">
        <v>44578</v>
      </c>
      <c r="D4030" s="1">
        <v>44578</v>
      </c>
      <c r="E4030">
        <f t="shared" si="62"/>
        <v>0</v>
      </c>
      <c r="F4030" t="str">
        <f>_xlfn.XLOOKUP(data!$B4030,campaign!$A$2:$A$18,campaign!$B$2:$B$18)</f>
        <v>BuysViaMailOrder</v>
      </c>
      <c r="G4030">
        <f>_xlfn.XLOOKUP($F4030,campaign!$B$2:$B$18,campaign!$D$2:$D$18)</f>
        <v>25</v>
      </c>
      <c r="H4030" t="str">
        <f>_xlfn.XLOOKUP($A4030,customer!$A$2:$A$978,customer!$B$2:$B$978)</f>
        <v>Rakel Ogley</v>
      </c>
    </row>
    <row r="4031" spans="1:8" x14ac:dyDescent="0.2">
      <c r="A4031" t="s">
        <v>3171</v>
      </c>
      <c r="B4031" t="s">
        <v>3926</v>
      </c>
      <c r="C4031" s="1">
        <v>44578</v>
      </c>
      <c r="D4031" s="1">
        <v>44610</v>
      </c>
      <c r="E4031">
        <f t="shared" si="62"/>
        <v>1</v>
      </c>
      <c r="F4031" t="str">
        <f>_xlfn.XLOOKUP(data!$B4031,campaign!$A$2:$A$18,campaign!$B$2:$B$18)</f>
        <v>BuysViaMailOrder</v>
      </c>
      <c r="G4031">
        <f>_xlfn.XLOOKUP($F4031,campaign!$B$2:$B$18,campaign!$D$2:$D$18)</f>
        <v>25</v>
      </c>
      <c r="H4031" t="str">
        <f>_xlfn.XLOOKUP($A4031,customer!$A$2:$A$978,customer!$B$2:$B$978)</f>
        <v>Rakel Ogley</v>
      </c>
    </row>
    <row r="4032" spans="1:8" x14ac:dyDescent="0.2">
      <c r="A4032" t="s">
        <v>3171</v>
      </c>
      <c r="B4032" t="s">
        <v>3926</v>
      </c>
      <c r="C4032" s="1">
        <v>44578</v>
      </c>
      <c r="D4032" s="1">
        <v>44649</v>
      </c>
      <c r="E4032">
        <f t="shared" si="62"/>
        <v>2</v>
      </c>
      <c r="F4032" t="str">
        <f>_xlfn.XLOOKUP(data!$B4032,campaign!$A$2:$A$18,campaign!$B$2:$B$18)</f>
        <v>BuysViaMailOrder</v>
      </c>
      <c r="G4032">
        <f>_xlfn.XLOOKUP($F4032,campaign!$B$2:$B$18,campaign!$D$2:$D$18)</f>
        <v>25</v>
      </c>
      <c r="H4032" t="str">
        <f>_xlfn.XLOOKUP($A4032,customer!$A$2:$A$978,customer!$B$2:$B$978)</f>
        <v>Rakel Ogley</v>
      </c>
    </row>
    <row r="4033" spans="1:8" x14ac:dyDescent="0.2">
      <c r="A4033" t="s">
        <v>3171</v>
      </c>
      <c r="B4033" t="s">
        <v>3926</v>
      </c>
      <c r="C4033" s="1">
        <v>44578</v>
      </c>
      <c r="D4033" s="1">
        <v>44704</v>
      </c>
      <c r="E4033">
        <f t="shared" si="62"/>
        <v>4</v>
      </c>
      <c r="F4033" t="str">
        <f>_xlfn.XLOOKUP(data!$B4033,campaign!$A$2:$A$18,campaign!$B$2:$B$18)</f>
        <v>BuysViaMailOrder</v>
      </c>
      <c r="G4033">
        <f>_xlfn.XLOOKUP($F4033,campaign!$B$2:$B$18,campaign!$D$2:$D$18)</f>
        <v>25</v>
      </c>
      <c r="H4033" t="str">
        <f>_xlfn.XLOOKUP($A4033,customer!$A$2:$A$978,customer!$B$2:$B$978)</f>
        <v>Rakel Ogley</v>
      </c>
    </row>
    <row r="4034" spans="1:8" x14ac:dyDescent="0.2">
      <c r="A4034" t="s">
        <v>3171</v>
      </c>
      <c r="B4034" t="s">
        <v>3926</v>
      </c>
      <c r="C4034" s="1">
        <v>44578</v>
      </c>
      <c r="D4034" s="1">
        <v>44735</v>
      </c>
      <c r="E4034">
        <f t="shared" si="62"/>
        <v>5</v>
      </c>
      <c r="F4034" t="str">
        <f>_xlfn.XLOOKUP(data!$B4034,campaign!$A$2:$A$18,campaign!$B$2:$B$18)</f>
        <v>BuysViaMailOrder</v>
      </c>
      <c r="G4034">
        <f>_xlfn.XLOOKUP($F4034,campaign!$B$2:$B$18,campaign!$D$2:$D$18)</f>
        <v>25</v>
      </c>
      <c r="H4034" t="str">
        <f>_xlfn.XLOOKUP($A4034,customer!$A$2:$A$978,customer!$B$2:$B$978)</f>
        <v>Rakel Ogley</v>
      </c>
    </row>
    <row r="4035" spans="1:8" x14ac:dyDescent="0.2">
      <c r="A4035" t="s">
        <v>3171</v>
      </c>
      <c r="B4035" t="s">
        <v>3926</v>
      </c>
      <c r="C4035" s="1">
        <v>44578</v>
      </c>
      <c r="D4035" s="1">
        <v>44772</v>
      </c>
      <c r="E4035">
        <f t="shared" ref="E4035:E4098" si="63">DATEDIF(C4035,D4035,"M")</f>
        <v>6</v>
      </c>
      <c r="F4035" t="str">
        <f>_xlfn.XLOOKUP(data!$B4035,campaign!$A$2:$A$18,campaign!$B$2:$B$18)</f>
        <v>BuysViaMailOrder</v>
      </c>
      <c r="G4035">
        <f>_xlfn.XLOOKUP($F4035,campaign!$B$2:$B$18,campaign!$D$2:$D$18)</f>
        <v>25</v>
      </c>
      <c r="H4035" t="str">
        <f>_xlfn.XLOOKUP($A4035,customer!$A$2:$A$978,customer!$B$2:$B$978)</f>
        <v>Rakel Ogley</v>
      </c>
    </row>
    <row r="4036" spans="1:8" x14ac:dyDescent="0.2">
      <c r="A4036" t="s">
        <v>3171</v>
      </c>
      <c r="B4036" t="s">
        <v>3926</v>
      </c>
      <c r="C4036" s="1">
        <v>44578</v>
      </c>
      <c r="D4036" s="1">
        <v>44801</v>
      </c>
      <c r="E4036">
        <f t="shared" si="63"/>
        <v>7</v>
      </c>
      <c r="F4036" t="str">
        <f>_xlfn.XLOOKUP(data!$B4036,campaign!$A$2:$A$18,campaign!$B$2:$B$18)</f>
        <v>BuysViaMailOrder</v>
      </c>
      <c r="G4036">
        <f>_xlfn.XLOOKUP($F4036,campaign!$B$2:$B$18,campaign!$D$2:$D$18)</f>
        <v>25</v>
      </c>
      <c r="H4036" t="str">
        <f>_xlfn.XLOOKUP($A4036,customer!$A$2:$A$978,customer!$B$2:$B$978)</f>
        <v>Rakel Ogley</v>
      </c>
    </row>
    <row r="4037" spans="1:8" x14ac:dyDescent="0.2">
      <c r="A4037" t="s">
        <v>3171</v>
      </c>
      <c r="B4037" t="s">
        <v>3926</v>
      </c>
      <c r="C4037" s="1">
        <v>44578</v>
      </c>
      <c r="D4037" s="1">
        <v>44822</v>
      </c>
      <c r="E4037">
        <f t="shared" si="63"/>
        <v>8</v>
      </c>
      <c r="F4037" t="str">
        <f>_xlfn.XLOOKUP(data!$B4037,campaign!$A$2:$A$18,campaign!$B$2:$B$18)</f>
        <v>BuysViaMailOrder</v>
      </c>
      <c r="G4037">
        <f>_xlfn.XLOOKUP($F4037,campaign!$B$2:$B$18,campaign!$D$2:$D$18)</f>
        <v>25</v>
      </c>
      <c r="H4037" t="str">
        <f>_xlfn.XLOOKUP($A4037,customer!$A$2:$A$978,customer!$B$2:$B$978)</f>
        <v>Rakel Ogley</v>
      </c>
    </row>
    <row r="4038" spans="1:8" x14ac:dyDescent="0.2">
      <c r="A4038" t="s">
        <v>3171</v>
      </c>
      <c r="B4038" t="s">
        <v>3926</v>
      </c>
      <c r="C4038" s="1">
        <v>44578</v>
      </c>
      <c r="D4038" s="1">
        <v>44854</v>
      </c>
      <c r="E4038">
        <f t="shared" si="63"/>
        <v>9</v>
      </c>
      <c r="F4038" t="str">
        <f>_xlfn.XLOOKUP(data!$B4038,campaign!$A$2:$A$18,campaign!$B$2:$B$18)</f>
        <v>BuysViaMailOrder</v>
      </c>
      <c r="G4038">
        <f>_xlfn.XLOOKUP($F4038,campaign!$B$2:$B$18,campaign!$D$2:$D$18)</f>
        <v>25</v>
      </c>
      <c r="H4038" t="str">
        <f>_xlfn.XLOOKUP($A4038,customer!$A$2:$A$978,customer!$B$2:$B$978)</f>
        <v>Rakel Ogley</v>
      </c>
    </row>
    <row r="4039" spans="1:8" x14ac:dyDescent="0.2">
      <c r="A4039" t="s">
        <v>3171</v>
      </c>
      <c r="B4039" t="s">
        <v>3926</v>
      </c>
      <c r="C4039" s="1">
        <v>44578</v>
      </c>
      <c r="D4039" s="1">
        <v>44889</v>
      </c>
      <c r="E4039">
        <f t="shared" si="63"/>
        <v>10</v>
      </c>
      <c r="F4039" t="str">
        <f>_xlfn.XLOOKUP(data!$B4039,campaign!$A$2:$A$18,campaign!$B$2:$B$18)</f>
        <v>BuysViaMailOrder</v>
      </c>
      <c r="G4039">
        <f>_xlfn.XLOOKUP($F4039,campaign!$B$2:$B$18,campaign!$D$2:$D$18)</f>
        <v>25</v>
      </c>
      <c r="H4039" t="str">
        <f>_xlfn.XLOOKUP($A4039,customer!$A$2:$A$978,customer!$B$2:$B$978)</f>
        <v>Rakel Ogley</v>
      </c>
    </row>
    <row r="4040" spans="1:8" x14ac:dyDescent="0.2">
      <c r="A4040" t="s">
        <v>3171</v>
      </c>
      <c r="B4040" t="s">
        <v>3926</v>
      </c>
      <c r="C4040" s="1">
        <v>44578</v>
      </c>
      <c r="D4040" s="1">
        <v>44897</v>
      </c>
      <c r="E4040">
        <f t="shared" si="63"/>
        <v>10</v>
      </c>
      <c r="F4040" t="str">
        <f>_xlfn.XLOOKUP(data!$B4040,campaign!$A$2:$A$18,campaign!$B$2:$B$18)</f>
        <v>BuysViaMailOrder</v>
      </c>
      <c r="G4040">
        <f>_xlfn.XLOOKUP($F4040,campaign!$B$2:$B$18,campaign!$D$2:$D$18)</f>
        <v>25</v>
      </c>
      <c r="H4040" t="str">
        <f>_xlfn.XLOOKUP($A4040,customer!$A$2:$A$978,customer!$B$2:$B$978)</f>
        <v>Rakel Ogley</v>
      </c>
    </row>
    <row r="4041" spans="1:8" x14ac:dyDescent="0.2">
      <c r="A4041" t="s">
        <v>3171</v>
      </c>
      <c r="B4041" t="s">
        <v>3926</v>
      </c>
      <c r="C4041" s="1">
        <v>44578</v>
      </c>
      <c r="D4041" s="1">
        <v>44927</v>
      </c>
      <c r="E4041">
        <f t="shared" si="63"/>
        <v>11</v>
      </c>
      <c r="F4041" t="str">
        <f>_xlfn.XLOOKUP(data!$B4041,campaign!$A$2:$A$18,campaign!$B$2:$B$18)</f>
        <v>BuysViaMailOrder</v>
      </c>
      <c r="G4041">
        <f>_xlfn.XLOOKUP($F4041,campaign!$B$2:$B$18,campaign!$D$2:$D$18)</f>
        <v>25</v>
      </c>
      <c r="H4041" t="str">
        <f>_xlfn.XLOOKUP($A4041,customer!$A$2:$A$978,customer!$B$2:$B$978)</f>
        <v>Rakel Ogley</v>
      </c>
    </row>
    <row r="4042" spans="1:8" x14ac:dyDescent="0.2">
      <c r="A4042" t="s">
        <v>3171</v>
      </c>
      <c r="B4042" t="s">
        <v>3926</v>
      </c>
      <c r="C4042" s="1">
        <v>44578</v>
      </c>
      <c r="D4042" s="1">
        <v>44978</v>
      </c>
      <c r="E4042">
        <f t="shared" si="63"/>
        <v>13</v>
      </c>
      <c r="F4042" t="str">
        <f>_xlfn.XLOOKUP(data!$B4042,campaign!$A$2:$A$18,campaign!$B$2:$B$18)</f>
        <v>BuysViaMailOrder</v>
      </c>
      <c r="G4042">
        <f>_xlfn.XLOOKUP($F4042,campaign!$B$2:$B$18,campaign!$D$2:$D$18)</f>
        <v>25</v>
      </c>
      <c r="H4042" t="str">
        <f>_xlfn.XLOOKUP($A4042,customer!$A$2:$A$978,customer!$B$2:$B$978)</f>
        <v>Rakel Ogley</v>
      </c>
    </row>
    <row r="4043" spans="1:8" x14ac:dyDescent="0.2">
      <c r="A4043" t="s">
        <v>3171</v>
      </c>
      <c r="B4043" t="s">
        <v>3926</v>
      </c>
      <c r="C4043" s="1">
        <v>44578</v>
      </c>
      <c r="D4043" s="1">
        <v>45012</v>
      </c>
      <c r="E4043">
        <f t="shared" si="63"/>
        <v>14</v>
      </c>
      <c r="F4043" t="str">
        <f>_xlfn.XLOOKUP(data!$B4043,campaign!$A$2:$A$18,campaign!$B$2:$B$18)</f>
        <v>BuysViaMailOrder</v>
      </c>
      <c r="G4043">
        <f>_xlfn.XLOOKUP($F4043,campaign!$B$2:$B$18,campaign!$D$2:$D$18)</f>
        <v>25</v>
      </c>
      <c r="H4043" t="str">
        <f>_xlfn.XLOOKUP($A4043,customer!$A$2:$A$978,customer!$B$2:$B$978)</f>
        <v>Rakel Ogley</v>
      </c>
    </row>
    <row r="4044" spans="1:8" x14ac:dyDescent="0.2">
      <c r="A4044" t="s">
        <v>3171</v>
      </c>
      <c r="B4044" t="s">
        <v>3926</v>
      </c>
      <c r="C4044" s="1">
        <v>44578</v>
      </c>
      <c r="D4044" s="1">
        <v>45034</v>
      </c>
      <c r="E4044">
        <f t="shared" si="63"/>
        <v>15</v>
      </c>
      <c r="F4044" t="str">
        <f>_xlfn.XLOOKUP(data!$B4044,campaign!$A$2:$A$18,campaign!$B$2:$B$18)</f>
        <v>BuysViaMailOrder</v>
      </c>
      <c r="G4044">
        <f>_xlfn.XLOOKUP($F4044,campaign!$B$2:$B$18,campaign!$D$2:$D$18)</f>
        <v>25</v>
      </c>
      <c r="H4044" t="str">
        <f>_xlfn.XLOOKUP($A4044,customer!$A$2:$A$978,customer!$B$2:$B$978)</f>
        <v>Rakel Ogley</v>
      </c>
    </row>
    <row r="4045" spans="1:8" x14ac:dyDescent="0.2">
      <c r="A4045" t="s">
        <v>3171</v>
      </c>
      <c r="B4045" t="s">
        <v>3926</v>
      </c>
      <c r="C4045" s="1">
        <v>44578</v>
      </c>
      <c r="D4045" s="1">
        <v>45074</v>
      </c>
      <c r="E4045">
        <f t="shared" si="63"/>
        <v>16</v>
      </c>
      <c r="F4045" t="str">
        <f>_xlfn.XLOOKUP(data!$B4045,campaign!$A$2:$A$18,campaign!$B$2:$B$18)</f>
        <v>BuysViaMailOrder</v>
      </c>
      <c r="G4045">
        <f>_xlfn.XLOOKUP($F4045,campaign!$B$2:$B$18,campaign!$D$2:$D$18)</f>
        <v>25</v>
      </c>
      <c r="H4045" t="str">
        <f>_xlfn.XLOOKUP($A4045,customer!$A$2:$A$978,customer!$B$2:$B$978)</f>
        <v>Rakel Ogley</v>
      </c>
    </row>
    <row r="4046" spans="1:8" x14ac:dyDescent="0.2">
      <c r="A4046" t="s">
        <v>3171</v>
      </c>
      <c r="B4046" t="s">
        <v>3927</v>
      </c>
      <c r="C4046" s="1">
        <v>44763</v>
      </c>
      <c r="D4046" s="1">
        <v>44763</v>
      </c>
      <c r="E4046">
        <f t="shared" si="63"/>
        <v>0</v>
      </c>
      <c r="F4046" t="str">
        <f>_xlfn.XLOOKUP(data!$B4046,campaign!$A$2:$A$18,campaign!$B$2:$B$18)</f>
        <v>RespondsToMailOffers</v>
      </c>
      <c r="G4046">
        <f>_xlfn.XLOOKUP($F4046,campaign!$B$2:$B$18,campaign!$D$2:$D$18)</f>
        <v>27</v>
      </c>
      <c r="H4046" t="str">
        <f>_xlfn.XLOOKUP($A4046,customer!$A$2:$A$978,customer!$B$2:$B$978)</f>
        <v>Rakel Ogley</v>
      </c>
    </row>
    <row r="4047" spans="1:8" x14ac:dyDescent="0.2">
      <c r="A4047" t="s">
        <v>3171</v>
      </c>
      <c r="B4047" t="s">
        <v>3927</v>
      </c>
      <c r="C4047" s="1">
        <v>44763</v>
      </c>
      <c r="D4047" s="1">
        <v>44804</v>
      </c>
      <c r="E4047">
        <f t="shared" si="63"/>
        <v>1</v>
      </c>
      <c r="F4047" t="str">
        <f>_xlfn.XLOOKUP(data!$B4047,campaign!$A$2:$A$18,campaign!$B$2:$B$18)</f>
        <v>RespondsToMailOffers</v>
      </c>
      <c r="G4047">
        <f>_xlfn.XLOOKUP($F4047,campaign!$B$2:$B$18,campaign!$D$2:$D$18)</f>
        <v>27</v>
      </c>
      <c r="H4047" t="str">
        <f>_xlfn.XLOOKUP($A4047,customer!$A$2:$A$978,customer!$B$2:$B$978)</f>
        <v>Rakel Ogley</v>
      </c>
    </row>
    <row r="4048" spans="1:8" x14ac:dyDescent="0.2">
      <c r="A4048" t="s">
        <v>3171</v>
      </c>
      <c r="B4048" t="s">
        <v>3927</v>
      </c>
      <c r="C4048" s="1">
        <v>44763</v>
      </c>
      <c r="D4048" s="1">
        <v>44826</v>
      </c>
      <c r="E4048">
        <f t="shared" si="63"/>
        <v>2</v>
      </c>
      <c r="F4048" t="str">
        <f>_xlfn.XLOOKUP(data!$B4048,campaign!$A$2:$A$18,campaign!$B$2:$B$18)</f>
        <v>RespondsToMailOffers</v>
      </c>
      <c r="G4048">
        <f>_xlfn.XLOOKUP($F4048,campaign!$B$2:$B$18,campaign!$D$2:$D$18)</f>
        <v>27</v>
      </c>
      <c r="H4048" t="str">
        <f>_xlfn.XLOOKUP($A4048,customer!$A$2:$A$978,customer!$B$2:$B$978)</f>
        <v>Rakel Ogley</v>
      </c>
    </row>
    <row r="4049" spans="1:8" x14ac:dyDescent="0.2">
      <c r="A4049" t="s">
        <v>3171</v>
      </c>
      <c r="B4049" t="s">
        <v>3927</v>
      </c>
      <c r="C4049" s="1">
        <v>44763</v>
      </c>
      <c r="D4049" s="1">
        <v>44839</v>
      </c>
      <c r="E4049">
        <f t="shared" si="63"/>
        <v>2</v>
      </c>
      <c r="F4049" t="str">
        <f>_xlfn.XLOOKUP(data!$B4049,campaign!$A$2:$A$18,campaign!$B$2:$B$18)</f>
        <v>RespondsToMailOffers</v>
      </c>
      <c r="G4049">
        <f>_xlfn.XLOOKUP($F4049,campaign!$B$2:$B$18,campaign!$D$2:$D$18)</f>
        <v>27</v>
      </c>
      <c r="H4049" t="str">
        <f>_xlfn.XLOOKUP($A4049,customer!$A$2:$A$978,customer!$B$2:$B$978)</f>
        <v>Rakel Ogley</v>
      </c>
    </row>
    <row r="4050" spans="1:8" x14ac:dyDescent="0.2">
      <c r="A4050" t="s">
        <v>3171</v>
      </c>
      <c r="B4050" t="s">
        <v>3927</v>
      </c>
      <c r="C4050" s="1">
        <v>44763</v>
      </c>
      <c r="D4050" s="1">
        <v>44890</v>
      </c>
      <c r="E4050">
        <f t="shared" si="63"/>
        <v>4</v>
      </c>
      <c r="F4050" t="str">
        <f>_xlfn.XLOOKUP(data!$B4050,campaign!$A$2:$A$18,campaign!$B$2:$B$18)</f>
        <v>RespondsToMailOffers</v>
      </c>
      <c r="G4050">
        <f>_xlfn.XLOOKUP($F4050,campaign!$B$2:$B$18,campaign!$D$2:$D$18)</f>
        <v>27</v>
      </c>
      <c r="H4050" t="str">
        <f>_xlfn.XLOOKUP($A4050,customer!$A$2:$A$978,customer!$B$2:$B$978)</f>
        <v>Rakel Ogley</v>
      </c>
    </row>
    <row r="4051" spans="1:8" x14ac:dyDescent="0.2">
      <c r="A4051" t="s">
        <v>3171</v>
      </c>
      <c r="B4051" t="s">
        <v>3927</v>
      </c>
      <c r="C4051" s="1">
        <v>44763</v>
      </c>
      <c r="D4051" s="1">
        <v>44896</v>
      </c>
      <c r="E4051">
        <f t="shared" si="63"/>
        <v>4</v>
      </c>
      <c r="F4051" t="str">
        <f>_xlfn.XLOOKUP(data!$B4051,campaign!$A$2:$A$18,campaign!$B$2:$B$18)</f>
        <v>RespondsToMailOffers</v>
      </c>
      <c r="G4051">
        <f>_xlfn.XLOOKUP($F4051,campaign!$B$2:$B$18,campaign!$D$2:$D$18)</f>
        <v>27</v>
      </c>
      <c r="H4051" t="str">
        <f>_xlfn.XLOOKUP($A4051,customer!$A$2:$A$978,customer!$B$2:$B$978)</f>
        <v>Rakel Ogley</v>
      </c>
    </row>
    <row r="4052" spans="1:8" x14ac:dyDescent="0.2">
      <c r="A4052" t="s">
        <v>3171</v>
      </c>
      <c r="B4052" t="s">
        <v>3927</v>
      </c>
      <c r="C4052" s="1">
        <v>44763</v>
      </c>
      <c r="D4052" s="1">
        <v>44947</v>
      </c>
      <c r="E4052">
        <f t="shared" si="63"/>
        <v>6</v>
      </c>
      <c r="F4052" t="str">
        <f>_xlfn.XLOOKUP(data!$B4052,campaign!$A$2:$A$18,campaign!$B$2:$B$18)</f>
        <v>RespondsToMailOffers</v>
      </c>
      <c r="G4052">
        <f>_xlfn.XLOOKUP($F4052,campaign!$B$2:$B$18,campaign!$D$2:$D$18)</f>
        <v>27</v>
      </c>
      <c r="H4052" t="str">
        <f>_xlfn.XLOOKUP($A4052,customer!$A$2:$A$978,customer!$B$2:$B$978)</f>
        <v>Rakel Ogley</v>
      </c>
    </row>
    <row r="4053" spans="1:8" x14ac:dyDescent="0.2">
      <c r="A4053" t="s">
        <v>3171</v>
      </c>
      <c r="B4053" t="s">
        <v>3927</v>
      </c>
      <c r="C4053" s="1">
        <v>44763</v>
      </c>
      <c r="D4053" s="1">
        <v>44980</v>
      </c>
      <c r="E4053">
        <f t="shared" si="63"/>
        <v>7</v>
      </c>
      <c r="F4053" t="str">
        <f>_xlfn.XLOOKUP(data!$B4053,campaign!$A$2:$A$18,campaign!$B$2:$B$18)</f>
        <v>RespondsToMailOffers</v>
      </c>
      <c r="G4053">
        <f>_xlfn.XLOOKUP($F4053,campaign!$B$2:$B$18,campaign!$D$2:$D$18)</f>
        <v>27</v>
      </c>
      <c r="H4053" t="str">
        <f>_xlfn.XLOOKUP($A4053,customer!$A$2:$A$978,customer!$B$2:$B$978)</f>
        <v>Rakel Ogley</v>
      </c>
    </row>
    <row r="4054" spans="1:8" x14ac:dyDescent="0.2">
      <c r="A4054" t="s">
        <v>3171</v>
      </c>
      <c r="B4054" t="s">
        <v>3927</v>
      </c>
      <c r="C4054" s="1">
        <v>44763</v>
      </c>
      <c r="D4054" s="1">
        <v>44992</v>
      </c>
      <c r="E4054">
        <f t="shared" si="63"/>
        <v>7</v>
      </c>
      <c r="F4054" t="str">
        <f>_xlfn.XLOOKUP(data!$B4054,campaign!$A$2:$A$18,campaign!$B$2:$B$18)</f>
        <v>RespondsToMailOffers</v>
      </c>
      <c r="G4054">
        <f>_xlfn.XLOOKUP($F4054,campaign!$B$2:$B$18,campaign!$D$2:$D$18)</f>
        <v>27</v>
      </c>
      <c r="H4054" t="str">
        <f>_xlfn.XLOOKUP($A4054,customer!$A$2:$A$978,customer!$B$2:$B$978)</f>
        <v>Rakel Ogley</v>
      </c>
    </row>
    <row r="4055" spans="1:8" x14ac:dyDescent="0.2">
      <c r="A4055" t="s">
        <v>3171</v>
      </c>
      <c r="B4055" t="s">
        <v>3927</v>
      </c>
      <c r="C4055" s="1">
        <v>44763</v>
      </c>
      <c r="D4055" s="1">
        <v>45051</v>
      </c>
      <c r="E4055">
        <f t="shared" si="63"/>
        <v>9</v>
      </c>
      <c r="F4055" t="str">
        <f>_xlfn.XLOOKUP(data!$B4055,campaign!$A$2:$A$18,campaign!$B$2:$B$18)</f>
        <v>RespondsToMailOffers</v>
      </c>
      <c r="G4055">
        <f>_xlfn.XLOOKUP($F4055,campaign!$B$2:$B$18,campaign!$D$2:$D$18)</f>
        <v>27</v>
      </c>
      <c r="H4055" t="str">
        <f>_xlfn.XLOOKUP($A4055,customer!$A$2:$A$978,customer!$B$2:$B$978)</f>
        <v>Rakel Ogley</v>
      </c>
    </row>
    <row r="4056" spans="1:8" x14ac:dyDescent="0.2">
      <c r="A4056" t="s">
        <v>3172</v>
      </c>
      <c r="B4056" t="s">
        <v>3929</v>
      </c>
      <c r="C4056" s="1">
        <v>44794</v>
      </c>
      <c r="D4056" s="1">
        <v>44794</v>
      </c>
      <c r="E4056">
        <f t="shared" si="63"/>
        <v>0</v>
      </c>
      <c r="F4056" t="str">
        <f>_xlfn.XLOOKUP(data!$B4056,campaign!$A$2:$A$18,campaign!$B$2:$B$18)</f>
        <v>NonUSTravel</v>
      </c>
      <c r="G4056">
        <f>_xlfn.XLOOKUP($F4056,campaign!$B$2:$B$18,campaign!$D$2:$D$18)</f>
        <v>66</v>
      </c>
      <c r="H4056" t="str">
        <f>_xlfn.XLOOKUP($A4056,customer!$A$2:$A$978,customer!$B$2:$B$978)</f>
        <v>Clerc Cozins</v>
      </c>
    </row>
    <row r="4057" spans="1:8" x14ac:dyDescent="0.2">
      <c r="A4057" t="s">
        <v>3172</v>
      </c>
      <c r="B4057" t="s">
        <v>3929</v>
      </c>
      <c r="C4057" s="1">
        <v>44794</v>
      </c>
      <c r="D4057" s="1">
        <v>44828</v>
      </c>
      <c r="E4057">
        <f t="shared" si="63"/>
        <v>1</v>
      </c>
      <c r="F4057" t="str">
        <f>_xlfn.XLOOKUP(data!$B4057,campaign!$A$2:$A$18,campaign!$B$2:$B$18)</f>
        <v>NonUSTravel</v>
      </c>
      <c r="G4057">
        <f>_xlfn.XLOOKUP($F4057,campaign!$B$2:$B$18,campaign!$D$2:$D$18)</f>
        <v>66</v>
      </c>
      <c r="H4057" t="str">
        <f>_xlfn.XLOOKUP($A4057,customer!$A$2:$A$978,customer!$B$2:$B$978)</f>
        <v>Clerc Cozins</v>
      </c>
    </row>
    <row r="4058" spans="1:8" x14ac:dyDescent="0.2">
      <c r="A4058" t="s">
        <v>3172</v>
      </c>
      <c r="B4058" t="s">
        <v>3929</v>
      </c>
      <c r="C4058" s="1">
        <v>44794</v>
      </c>
      <c r="D4058" s="1">
        <v>44835</v>
      </c>
      <c r="E4058">
        <f t="shared" si="63"/>
        <v>1</v>
      </c>
      <c r="F4058" t="str">
        <f>_xlfn.XLOOKUP(data!$B4058,campaign!$A$2:$A$18,campaign!$B$2:$B$18)</f>
        <v>NonUSTravel</v>
      </c>
      <c r="G4058">
        <f>_xlfn.XLOOKUP($F4058,campaign!$B$2:$B$18,campaign!$D$2:$D$18)</f>
        <v>66</v>
      </c>
      <c r="H4058" t="str">
        <f>_xlfn.XLOOKUP($A4058,customer!$A$2:$A$978,customer!$B$2:$B$978)</f>
        <v>Clerc Cozins</v>
      </c>
    </row>
    <row r="4059" spans="1:8" x14ac:dyDescent="0.2">
      <c r="A4059" t="s">
        <v>3172</v>
      </c>
      <c r="B4059" t="s">
        <v>3929</v>
      </c>
      <c r="C4059" s="1">
        <v>44794</v>
      </c>
      <c r="D4059" s="1">
        <v>44887</v>
      </c>
      <c r="E4059">
        <f t="shared" si="63"/>
        <v>3</v>
      </c>
      <c r="F4059" t="str">
        <f>_xlfn.XLOOKUP(data!$B4059,campaign!$A$2:$A$18,campaign!$B$2:$B$18)</f>
        <v>NonUSTravel</v>
      </c>
      <c r="G4059">
        <f>_xlfn.XLOOKUP($F4059,campaign!$B$2:$B$18,campaign!$D$2:$D$18)</f>
        <v>66</v>
      </c>
      <c r="H4059" t="str">
        <f>_xlfn.XLOOKUP($A4059,customer!$A$2:$A$978,customer!$B$2:$B$978)</f>
        <v>Clerc Cozins</v>
      </c>
    </row>
    <row r="4060" spans="1:8" x14ac:dyDescent="0.2">
      <c r="A4060" t="s">
        <v>3172</v>
      </c>
      <c r="B4060" t="s">
        <v>3929</v>
      </c>
      <c r="C4060" s="1">
        <v>44794</v>
      </c>
      <c r="D4060" s="1">
        <v>44917</v>
      </c>
      <c r="E4060">
        <f t="shared" si="63"/>
        <v>4</v>
      </c>
      <c r="F4060" t="str">
        <f>_xlfn.XLOOKUP(data!$B4060,campaign!$A$2:$A$18,campaign!$B$2:$B$18)</f>
        <v>NonUSTravel</v>
      </c>
      <c r="G4060">
        <f>_xlfn.XLOOKUP($F4060,campaign!$B$2:$B$18,campaign!$D$2:$D$18)</f>
        <v>66</v>
      </c>
      <c r="H4060" t="str">
        <f>_xlfn.XLOOKUP($A4060,customer!$A$2:$A$978,customer!$B$2:$B$978)</f>
        <v>Clerc Cozins</v>
      </c>
    </row>
    <row r="4061" spans="1:8" x14ac:dyDescent="0.2">
      <c r="A4061" t="s">
        <v>3172</v>
      </c>
      <c r="B4061" t="s">
        <v>3929</v>
      </c>
      <c r="C4061" s="1">
        <v>44794</v>
      </c>
      <c r="D4061" s="1">
        <v>44980</v>
      </c>
      <c r="E4061">
        <f t="shared" si="63"/>
        <v>6</v>
      </c>
      <c r="F4061" t="str">
        <f>_xlfn.XLOOKUP(data!$B4061,campaign!$A$2:$A$18,campaign!$B$2:$B$18)</f>
        <v>NonUSTravel</v>
      </c>
      <c r="G4061">
        <f>_xlfn.XLOOKUP($F4061,campaign!$B$2:$B$18,campaign!$D$2:$D$18)</f>
        <v>66</v>
      </c>
      <c r="H4061" t="str">
        <f>_xlfn.XLOOKUP($A4061,customer!$A$2:$A$978,customer!$B$2:$B$978)</f>
        <v>Clerc Cozins</v>
      </c>
    </row>
    <row r="4062" spans="1:8" x14ac:dyDescent="0.2">
      <c r="A4062" t="s">
        <v>3172</v>
      </c>
      <c r="B4062" t="s">
        <v>3929</v>
      </c>
      <c r="C4062" s="1">
        <v>44794</v>
      </c>
      <c r="D4062" s="1">
        <v>45037</v>
      </c>
      <c r="E4062">
        <f t="shared" si="63"/>
        <v>8</v>
      </c>
      <c r="F4062" t="str">
        <f>_xlfn.XLOOKUP(data!$B4062,campaign!$A$2:$A$18,campaign!$B$2:$B$18)</f>
        <v>NonUSTravel</v>
      </c>
      <c r="G4062">
        <f>_xlfn.XLOOKUP($F4062,campaign!$B$2:$B$18,campaign!$D$2:$D$18)</f>
        <v>66</v>
      </c>
      <c r="H4062" t="str">
        <f>_xlfn.XLOOKUP($A4062,customer!$A$2:$A$978,customer!$B$2:$B$978)</f>
        <v>Clerc Cozins</v>
      </c>
    </row>
    <row r="4063" spans="1:8" x14ac:dyDescent="0.2">
      <c r="A4063" t="s">
        <v>3172</v>
      </c>
      <c r="B4063" t="s">
        <v>3929</v>
      </c>
      <c r="C4063" s="1">
        <v>44794</v>
      </c>
      <c r="D4063" s="1">
        <v>45051</v>
      </c>
      <c r="E4063">
        <f t="shared" si="63"/>
        <v>8</v>
      </c>
      <c r="F4063" t="str">
        <f>_xlfn.XLOOKUP(data!$B4063,campaign!$A$2:$A$18,campaign!$B$2:$B$18)</f>
        <v>NonUSTravel</v>
      </c>
      <c r="G4063">
        <f>_xlfn.XLOOKUP($F4063,campaign!$B$2:$B$18,campaign!$D$2:$D$18)</f>
        <v>66</v>
      </c>
      <c r="H4063" t="str">
        <f>_xlfn.XLOOKUP($A4063,customer!$A$2:$A$978,customer!$B$2:$B$978)</f>
        <v>Clerc Cozins</v>
      </c>
    </row>
    <row r="4064" spans="1:8" x14ac:dyDescent="0.2">
      <c r="A4064" t="s">
        <v>3172</v>
      </c>
      <c r="B4064" t="s">
        <v>3949</v>
      </c>
      <c r="C4064" s="1">
        <v>44884</v>
      </c>
      <c r="D4064" s="1">
        <v>44884</v>
      </c>
      <c r="E4064">
        <f t="shared" si="63"/>
        <v>0</v>
      </c>
      <c r="F4064" t="str">
        <f>_xlfn.XLOOKUP(data!$B4064,campaign!$A$2:$A$18,campaign!$B$2:$B$18)</f>
        <v>NewCellphoneUser</v>
      </c>
      <c r="G4064">
        <f>_xlfn.XLOOKUP($F4064,campaign!$B$2:$B$18,campaign!$D$2:$D$18)</f>
        <v>25</v>
      </c>
      <c r="H4064" t="str">
        <f>_xlfn.XLOOKUP($A4064,customer!$A$2:$A$978,customer!$B$2:$B$978)</f>
        <v>Clerc Cozins</v>
      </c>
    </row>
    <row r="4065" spans="1:8" x14ac:dyDescent="0.2">
      <c r="A4065" t="s">
        <v>3172</v>
      </c>
      <c r="B4065" t="s">
        <v>3949</v>
      </c>
      <c r="C4065" s="1">
        <v>44884</v>
      </c>
      <c r="D4065" s="1">
        <v>44926</v>
      </c>
      <c r="E4065">
        <f t="shared" si="63"/>
        <v>1</v>
      </c>
      <c r="F4065" t="str">
        <f>_xlfn.XLOOKUP(data!$B4065,campaign!$A$2:$A$18,campaign!$B$2:$B$18)</f>
        <v>NewCellphoneUser</v>
      </c>
      <c r="G4065">
        <f>_xlfn.XLOOKUP($F4065,campaign!$B$2:$B$18,campaign!$D$2:$D$18)</f>
        <v>25</v>
      </c>
      <c r="H4065" t="str">
        <f>_xlfn.XLOOKUP($A4065,customer!$A$2:$A$978,customer!$B$2:$B$978)</f>
        <v>Clerc Cozins</v>
      </c>
    </row>
    <row r="4066" spans="1:8" x14ac:dyDescent="0.2">
      <c r="A4066" t="s">
        <v>3172</v>
      </c>
      <c r="B4066" t="s">
        <v>3949</v>
      </c>
      <c r="C4066" s="1">
        <v>44884</v>
      </c>
      <c r="D4066" s="1">
        <v>44945</v>
      </c>
      <c r="E4066">
        <f t="shared" si="63"/>
        <v>2</v>
      </c>
      <c r="F4066" t="str">
        <f>_xlfn.XLOOKUP(data!$B4066,campaign!$A$2:$A$18,campaign!$B$2:$B$18)</f>
        <v>NewCellphoneUser</v>
      </c>
      <c r="G4066">
        <f>_xlfn.XLOOKUP($F4066,campaign!$B$2:$B$18,campaign!$D$2:$D$18)</f>
        <v>25</v>
      </c>
      <c r="H4066" t="str">
        <f>_xlfn.XLOOKUP($A4066,customer!$A$2:$A$978,customer!$B$2:$B$978)</f>
        <v>Clerc Cozins</v>
      </c>
    </row>
    <row r="4067" spans="1:8" x14ac:dyDescent="0.2">
      <c r="A4067" t="s">
        <v>3172</v>
      </c>
      <c r="B4067" t="s">
        <v>3949</v>
      </c>
      <c r="C4067" s="1">
        <v>44884</v>
      </c>
      <c r="D4067" s="1">
        <v>44985</v>
      </c>
      <c r="E4067">
        <f t="shared" si="63"/>
        <v>3</v>
      </c>
      <c r="F4067" t="str">
        <f>_xlfn.XLOOKUP(data!$B4067,campaign!$A$2:$A$18,campaign!$B$2:$B$18)</f>
        <v>NewCellphoneUser</v>
      </c>
      <c r="G4067">
        <f>_xlfn.XLOOKUP($F4067,campaign!$B$2:$B$18,campaign!$D$2:$D$18)</f>
        <v>25</v>
      </c>
      <c r="H4067" t="str">
        <f>_xlfn.XLOOKUP($A4067,customer!$A$2:$A$978,customer!$B$2:$B$978)</f>
        <v>Clerc Cozins</v>
      </c>
    </row>
    <row r="4068" spans="1:8" x14ac:dyDescent="0.2">
      <c r="A4068" t="s">
        <v>3172</v>
      </c>
      <c r="B4068" t="s">
        <v>3949</v>
      </c>
      <c r="C4068" s="1">
        <v>44884</v>
      </c>
      <c r="D4068" s="1">
        <v>45010</v>
      </c>
      <c r="E4068">
        <f t="shared" si="63"/>
        <v>4</v>
      </c>
      <c r="F4068" t="str">
        <f>_xlfn.XLOOKUP(data!$B4068,campaign!$A$2:$A$18,campaign!$B$2:$B$18)</f>
        <v>NewCellphoneUser</v>
      </c>
      <c r="G4068">
        <f>_xlfn.XLOOKUP($F4068,campaign!$B$2:$B$18,campaign!$D$2:$D$18)</f>
        <v>25</v>
      </c>
      <c r="H4068" t="str">
        <f>_xlfn.XLOOKUP($A4068,customer!$A$2:$A$978,customer!$B$2:$B$978)</f>
        <v>Clerc Cozins</v>
      </c>
    </row>
    <row r="4069" spans="1:8" x14ac:dyDescent="0.2">
      <c r="A4069" t="s">
        <v>3172</v>
      </c>
      <c r="B4069" t="s">
        <v>3949</v>
      </c>
      <c r="C4069" s="1">
        <v>44884</v>
      </c>
      <c r="D4069" s="1">
        <v>45037</v>
      </c>
      <c r="E4069">
        <f t="shared" si="63"/>
        <v>5</v>
      </c>
      <c r="F4069" t="str">
        <f>_xlfn.XLOOKUP(data!$B4069,campaign!$A$2:$A$18,campaign!$B$2:$B$18)</f>
        <v>NewCellphoneUser</v>
      </c>
      <c r="G4069">
        <f>_xlfn.XLOOKUP($F4069,campaign!$B$2:$B$18,campaign!$D$2:$D$18)</f>
        <v>25</v>
      </c>
      <c r="H4069" t="str">
        <f>_xlfn.XLOOKUP($A4069,customer!$A$2:$A$978,customer!$B$2:$B$978)</f>
        <v>Clerc Cozins</v>
      </c>
    </row>
    <row r="4070" spans="1:8" x14ac:dyDescent="0.2">
      <c r="A4070" t="s">
        <v>3172</v>
      </c>
      <c r="B4070" t="s">
        <v>3949</v>
      </c>
      <c r="C4070" s="1">
        <v>44884</v>
      </c>
      <c r="D4070" s="1">
        <v>45049</v>
      </c>
      <c r="E4070">
        <f t="shared" si="63"/>
        <v>5</v>
      </c>
      <c r="F4070" t="str">
        <f>_xlfn.XLOOKUP(data!$B4070,campaign!$A$2:$A$18,campaign!$B$2:$B$18)</f>
        <v>NewCellphoneUser</v>
      </c>
      <c r="G4070">
        <f>_xlfn.XLOOKUP($F4070,campaign!$B$2:$B$18,campaign!$D$2:$D$18)</f>
        <v>25</v>
      </c>
      <c r="H4070" t="str">
        <f>_xlfn.XLOOKUP($A4070,customer!$A$2:$A$978,customer!$B$2:$B$978)</f>
        <v>Clerc Cozins</v>
      </c>
    </row>
    <row r="4071" spans="1:8" x14ac:dyDescent="0.2">
      <c r="A4071" t="s">
        <v>3174</v>
      </c>
      <c r="B4071" t="s">
        <v>3922</v>
      </c>
      <c r="C4071" s="1">
        <v>44896</v>
      </c>
      <c r="D4071" s="1">
        <v>44896</v>
      </c>
      <c r="E4071">
        <f t="shared" si="63"/>
        <v>0</v>
      </c>
      <c r="F4071" t="str">
        <f>_xlfn.XLOOKUP(data!$B4071,campaign!$A$2:$A$18,campaign!$B$2:$B$18)</f>
        <v>HandsetWebCapable</v>
      </c>
      <c r="G4071">
        <f>_xlfn.XLOOKUP($F4071,campaign!$B$2:$B$18,campaign!$D$2:$D$18)</f>
        <v>62</v>
      </c>
      <c r="H4071" t="str">
        <f>_xlfn.XLOOKUP($A4071,customer!$A$2:$A$978,customer!$B$2:$B$978)</f>
        <v>Clifford Yankeev</v>
      </c>
    </row>
    <row r="4072" spans="1:8" x14ac:dyDescent="0.2">
      <c r="A4072" t="s">
        <v>3174</v>
      </c>
      <c r="B4072" t="s">
        <v>3922</v>
      </c>
      <c r="C4072" s="1">
        <v>44896</v>
      </c>
      <c r="D4072" s="1">
        <v>44929</v>
      </c>
      <c r="E4072">
        <f t="shared" si="63"/>
        <v>1</v>
      </c>
      <c r="F4072" t="str">
        <f>_xlfn.XLOOKUP(data!$B4072,campaign!$A$2:$A$18,campaign!$B$2:$B$18)</f>
        <v>HandsetWebCapable</v>
      </c>
      <c r="G4072">
        <f>_xlfn.XLOOKUP($F4072,campaign!$B$2:$B$18,campaign!$D$2:$D$18)</f>
        <v>62</v>
      </c>
      <c r="H4072" t="str">
        <f>_xlfn.XLOOKUP($A4072,customer!$A$2:$A$978,customer!$B$2:$B$978)</f>
        <v>Clifford Yankeev</v>
      </c>
    </row>
    <row r="4073" spans="1:8" x14ac:dyDescent="0.2">
      <c r="A4073" t="s">
        <v>3174</v>
      </c>
      <c r="B4073" t="s">
        <v>3922</v>
      </c>
      <c r="C4073" s="1">
        <v>44896</v>
      </c>
      <c r="D4073" s="1">
        <v>44970</v>
      </c>
      <c r="E4073">
        <f t="shared" si="63"/>
        <v>2</v>
      </c>
      <c r="F4073" t="str">
        <f>_xlfn.XLOOKUP(data!$B4073,campaign!$A$2:$A$18,campaign!$B$2:$B$18)</f>
        <v>HandsetWebCapable</v>
      </c>
      <c r="G4073">
        <f>_xlfn.XLOOKUP($F4073,campaign!$B$2:$B$18,campaign!$D$2:$D$18)</f>
        <v>62</v>
      </c>
      <c r="H4073" t="str">
        <f>_xlfn.XLOOKUP($A4073,customer!$A$2:$A$978,customer!$B$2:$B$978)</f>
        <v>Clifford Yankeev</v>
      </c>
    </row>
    <row r="4074" spans="1:8" x14ac:dyDescent="0.2">
      <c r="A4074" t="s">
        <v>3174</v>
      </c>
      <c r="B4074" t="s">
        <v>3922</v>
      </c>
      <c r="C4074" s="1">
        <v>44896</v>
      </c>
      <c r="D4074" s="1">
        <v>44994</v>
      </c>
      <c r="E4074">
        <f t="shared" si="63"/>
        <v>3</v>
      </c>
      <c r="F4074" t="str">
        <f>_xlfn.XLOOKUP(data!$B4074,campaign!$A$2:$A$18,campaign!$B$2:$B$18)</f>
        <v>HandsetWebCapable</v>
      </c>
      <c r="G4074">
        <f>_xlfn.XLOOKUP($F4074,campaign!$B$2:$B$18,campaign!$D$2:$D$18)</f>
        <v>62</v>
      </c>
      <c r="H4074" t="str">
        <f>_xlfn.XLOOKUP($A4074,customer!$A$2:$A$978,customer!$B$2:$B$978)</f>
        <v>Clifford Yankeev</v>
      </c>
    </row>
    <row r="4075" spans="1:8" x14ac:dyDescent="0.2">
      <c r="A4075" t="s">
        <v>3174</v>
      </c>
      <c r="B4075" t="s">
        <v>3922</v>
      </c>
      <c r="C4075" s="1">
        <v>44896</v>
      </c>
      <c r="D4075" s="1">
        <v>45024</v>
      </c>
      <c r="E4075">
        <f t="shared" si="63"/>
        <v>4</v>
      </c>
      <c r="F4075" t="str">
        <f>_xlfn.XLOOKUP(data!$B4075,campaign!$A$2:$A$18,campaign!$B$2:$B$18)</f>
        <v>HandsetWebCapable</v>
      </c>
      <c r="G4075">
        <f>_xlfn.XLOOKUP($F4075,campaign!$B$2:$B$18,campaign!$D$2:$D$18)</f>
        <v>62</v>
      </c>
      <c r="H4075" t="str">
        <f>_xlfn.XLOOKUP($A4075,customer!$A$2:$A$978,customer!$B$2:$B$978)</f>
        <v>Clifford Yankeev</v>
      </c>
    </row>
    <row r="4076" spans="1:8" x14ac:dyDescent="0.2">
      <c r="A4076" t="s">
        <v>3174</v>
      </c>
      <c r="B4076" t="s">
        <v>3922</v>
      </c>
      <c r="C4076" s="1">
        <v>44896</v>
      </c>
      <c r="D4076" s="1">
        <v>45047</v>
      </c>
      <c r="E4076">
        <f t="shared" si="63"/>
        <v>5</v>
      </c>
      <c r="F4076" t="str">
        <f>_xlfn.XLOOKUP(data!$B4076,campaign!$A$2:$A$18,campaign!$B$2:$B$18)</f>
        <v>HandsetWebCapable</v>
      </c>
      <c r="G4076">
        <f>_xlfn.XLOOKUP($F4076,campaign!$B$2:$B$18,campaign!$D$2:$D$18)</f>
        <v>62</v>
      </c>
      <c r="H4076" t="str">
        <f>_xlfn.XLOOKUP($A4076,customer!$A$2:$A$978,customer!$B$2:$B$978)</f>
        <v>Clifford Yankeev</v>
      </c>
    </row>
    <row r="4077" spans="1:8" x14ac:dyDescent="0.2">
      <c r="A4077" t="s">
        <v>3175</v>
      </c>
      <c r="B4077" t="s">
        <v>3947</v>
      </c>
      <c r="C4077" s="1">
        <v>44571</v>
      </c>
      <c r="D4077" s="1">
        <v>44571</v>
      </c>
      <c r="E4077">
        <f t="shared" si="63"/>
        <v>0</v>
      </c>
      <c r="F4077" t="str">
        <f>_xlfn.XLOOKUP(data!$B4077,campaign!$A$2:$A$18,campaign!$B$2:$B$18)</f>
        <v>OwnsComputer</v>
      </c>
      <c r="G4077">
        <f>_xlfn.XLOOKUP($F4077,campaign!$B$2:$B$18,campaign!$D$2:$D$18)</f>
        <v>62</v>
      </c>
      <c r="H4077" t="str">
        <f>_xlfn.XLOOKUP($A4077,customer!$A$2:$A$978,customer!$B$2:$B$978)</f>
        <v>Linnell Farryann</v>
      </c>
    </row>
    <row r="4078" spans="1:8" x14ac:dyDescent="0.2">
      <c r="A4078" t="s">
        <v>3175</v>
      </c>
      <c r="B4078" t="s">
        <v>3947</v>
      </c>
      <c r="C4078" s="1">
        <v>44571</v>
      </c>
      <c r="D4078" s="1">
        <v>44614</v>
      </c>
      <c r="E4078">
        <f t="shared" si="63"/>
        <v>1</v>
      </c>
      <c r="F4078" t="str">
        <f>_xlfn.XLOOKUP(data!$B4078,campaign!$A$2:$A$18,campaign!$B$2:$B$18)</f>
        <v>OwnsComputer</v>
      </c>
      <c r="G4078">
        <f>_xlfn.XLOOKUP($F4078,campaign!$B$2:$B$18,campaign!$D$2:$D$18)</f>
        <v>62</v>
      </c>
      <c r="H4078" t="str">
        <f>_xlfn.XLOOKUP($A4078,customer!$A$2:$A$978,customer!$B$2:$B$978)</f>
        <v>Linnell Farryann</v>
      </c>
    </row>
    <row r="4079" spans="1:8" x14ac:dyDescent="0.2">
      <c r="A4079" t="s">
        <v>3175</v>
      </c>
      <c r="B4079" t="s">
        <v>3947</v>
      </c>
      <c r="C4079" s="1">
        <v>44571</v>
      </c>
      <c r="D4079" s="1">
        <v>44645</v>
      </c>
      <c r="E4079">
        <f t="shared" si="63"/>
        <v>2</v>
      </c>
      <c r="F4079" t="str">
        <f>_xlfn.XLOOKUP(data!$B4079,campaign!$A$2:$A$18,campaign!$B$2:$B$18)</f>
        <v>OwnsComputer</v>
      </c>
      <c r="G4079">
        <f>_xlfn.XLOOKUP($F4079,campaign!$B$2:$B$18,campaign!$D$2:$D$18)</f>
        <v>62</v>
      </c>
      <c r="H4079" t="str">
        <f>_xlfn.XLOOKUP($A4079,customer!$A$2:$A$978,customer!$B$2:$B$978)</f>
        <v>Linnell Farryann</v>
      </c>
    </row>
    <row r="4080" spans="1:8" x14ac:dyDescent="0.2">
      <c r="A4080" t="s">
        <v>3175</v>
      </c>
      <c r="B4080" t="s">
        <v>3947</v>
      </c>
      <c r="C4080" s="1">
        <v>44571</v>
      </c>
      <c r="D4080" s="1">
        <v>44728</v>
      </c>
      <c r="E4080">
        <f t="shared" si="63"/>
        <v>5</v>
      </c>
      <c r="F4080" t="str">
        <f>_xlfn.XLOOKUP(data!$B4080,campaign!$A$2:$A$18,campaign!$B$2:$B$18)</f>
        <v>OwnsComputer</v>
      </c>
      <c r="G4080">
        <f>_xlfn.XLOOKUP($F4080,campaign!$B$2:$B$18,campaign!$D$2:$D$18)</f>
        <v>62</v>
      </c>
      <c r="H4080" t="str">
        <f>_xlfn.XLOOKUP($A4080,customer!$A$2:$A$978,customer!$B$2:$B$978)</f>
        <v>Linnell Farryann</v>
      </c>
    </row>
    <row r="4081" spans="1:8" x14ac:dyDescent="0.2">
      <c r="A4081" t="s">
        <v>3175</v>
      </c>
      <c r="B4081" t="s">
        <v>3947</v>
      </c>
      <c r="C4081" s="1">
        <v>44571</v>
      </c>
      <c r="D4081" s="1">
        <v>44796</v>
      </c>
      <c r="E4081">
        <f t="shared" si="63"/>
        <v>7</v>
      </c>
      <c r="F4081" t="str">
        <f>_xlfn.XLOOKUP(data!$B4081,campaign!$A$2:$A$18,campaign!$B$2:$B$18)</f>
        <v>OwnsComputer</v>
      </c>
      <c r="G4081">
        <f>_xlfn.XLOOKUP($F4081,campaign!$B$2:$B$18,campaign!$D$2:$D$18)</f>
        <v>62</v>
      </c>
      <c r="H4081" t="str">
        <f>_xlfn.XLOOKUP($A4081,customer!$A$2:$A$978,customer!$B$2:$B$978)</f>
        <v>Linnell Farryann</v>
      </c>
    </row>
    <row r="4082" spans="1:8" x14ac:dyDescent="0.2">
      <c r="A4082" t="s">
        <v>3175</v>
      </c>
      <c r="B4082" t="s">
        <v>3947</v>
      </c>
      <c r="C4082" s="1">
        <v>44571</v>
      </c>
      <c r="D4082" s="1">
        <v>44824</v>
      </c>
      <c r="E4082">
        <f t="shared" si="63"/>
        <v>8</v>
      </c>
      <c r="F4082" t="str">
        <f>_xlfn.XLOOKUP(data!$B4082,campaign!$A$2:$A$18,campaign!$B$2:$B$18)</f>
        <v>OwnsComputer</v>
      </c>
      <c r="G4082">
        <f>_xlfn.XLOOKUP($F4082,campaign!$B$2:$B$18,campaign!$D$2:$D$18)</f>
        <v>62</v>
      </c>
      <c r="H4082" t="str">
        <f>_xlfn.XLOOKUP($A4082,customer!$A$2:$A$978,customer!$B$2:$B$978)</f>
        <v>Linnell Farryann</v>
      </c>
    </row>
    <row r="4083" spans="1:8" x14ac:dyDescent="0.2">
      <c r="A4083" t="s">
        <v>3175</v>
      </c>
      <c r="B4083" t="s">
        <v>3947</v>
      </c>
      <c r="C4083" s="1">
        <v>44571</v>
      </c>
      <c r="D4083" s="1">
        <v>44859</v>
      </c>
      <c r="E4083">
        <f t="shared" si="63"/>
        <v>9</v>
      </c>
      <c r="F4083" t="str">
        <f>_xlfn.XLOOKUP(data!$B4083,campaign!$A$2:$A$18,campaign!$B$2:$B$18)</f>
        <v>OwnsComputer</v>
      </c>
      <c r="G4083">
        <f>_xlfn.XLOOKUP($F4083,campaign!$B$2:$B$18,campaign!$D$2:$D$18)</f>
        <v>62</v>
      </c>
      <c r="H4083" t="str">
        <f>_xlfn.XLOOKUP($A4083,customer!$A$2:$A$978,customer!$B$2:$B$978)</f>
        <v>Linnell Farryann</v>
      </c>
    </row>
    <row r="4084" spans="1:8" x14ac:dyDescent="0.2">
      <c r="A4084" t="s">
        <v>3175</v>
      </c>
      <c r="B4084" t="s">
        <v>3947</v>
      </c>
      <c r="C4084" s="1">
        <v>44571</v>
      </c>
      <c r="D4084" s="1">
        <v>44878</v>
      </c>
      <c r="E4084">
        <f t="shared" si="63"/>
        <v>10</v>
      </c>
      <c r="F4084" t="str">
        <f>_xlfn.XLOOKUP(data!$B4084,campaign!$A$2:$A$18,campaign!$B$2:$B$18)</f>
        <v>OwnsComputer</v>
      </c>
      <c r="G4084">
        <f>_xlfn.XLOOKUP($F4084,campaign!$B$2:$B$18,campaign!$D$2:$D$18)</f>
        <v>62</v>
      </c>
      <c r="H4084" t="str">
        <f>_xlfn.XLOOKUP($A4084,customer!$A$2:$A$978,customer!$B$2:$B$978)</f>
        <v>Linnell Farryann</v>
      </c>
    </row>
    <row r="4085" spans="1:8" x14ac:dyDescent="0.2">
      <c r="A4085" t="s">
        <v>3175</v>
      </c>
      <c r="B4085" t="s">
        <v>3947</v>
      </c>
      <c r="C4085" s="1">
        <v>44571</v>
      </c>
      <c r="D4085" s="1">
        <v>44906</v>
      </c>
      <c r="E4085">
        <f t="shared" si="63"/>
        <v>11</v>
      </c>
      <c r="F4085" t="str">
        <f>_xlfn.XLOOKUP(data!$B4085,campaign!$A$2:$A$18,campaign!$B$2:$B$18)</f>
        <v>OwnsComputer</v>
      </c>
      <c r="G4085">
        <f>_xlfn.XLOOKUP($F4085,campaign!$B$2:$B$18,campaign!$D$2:$D$18)</f>
        <v>62</v>
      </c>
      <c r="H4085" t="str">
        <f>_xlfn.XLOOKUP($A4085,customer!$A$2:$A$978,customer!$B$2:$B$978)</f>
        <v>Linnell Farryann</v>
      </c>
    </row>
    <row r="4086" spans="1:8" x14ac:dyDescent="0.2">
      <c r="A4086" t="s">
        <v>3175</v>
      </c>
      <c r="B4086" t="s">
        <v>3947</v>
      </c>
      <c r="C4086" s="1">
        <v>44571</v>
      </c>
      <c r="D4086" s="1">
        <v>44982</v>
      </c>
      <c r="E4086">
        <f t="shared" si="63"/>
        <v>13</v>
      </c>
      <c r="F4086" t="str">
        <f>_xlfn.XLOOKUP(data!$B4086,campaign!$A$2:$A$18,campaign!$B$2:$B$18)</f>
        <v>OwnsComputer</v>
      </c>
      <c r="G4086">
        <f>_xlfn.XLOOKUP($F4086,campaign!$B$2:$B$18,campaign!$D$2:$D$18)</f>
        <v>62</v>
      </c>
      <c r="H4086" t="str">
        <f>_xlfn.XLOOKUP($A4086,customer!$A$2:$A$978,customer!$B$2:$B$978)</f>
        <v>Linnell Farryann</v>
      </c>
    </row>
    <row r="4087" spans="1:8" x14ac:dyDescent="0.2">
      <c r="A4087" t="s">
        <v>3175</v>
      </c>
      <c r="B4087" t="s">
        <v>3947</v>
      </c>
      <c r="C4087" s="1">
        <v>44571</v>
      </c>
      <c r="D4087" s="1">
        <v>45001</v>
      </c>
      <c r="E4087">
        <f t="shared" si="63"/>
        <v>14</v>
      </c>
      <c r="F4087" t="str">
        <f>_xlfn.XLOOKUP(data!$B4087,campaign!$A$2:$A$18,campaign!$B$2:$B$18)</f>
        <v>OwnsComputer</v>
      </c>
      <c r="G4087">
        <f>_xlfn.XLOOKUP($F4087,campaign!$B$2:$B$18,campaign!$D$2:$D$18)</f>
        <v>62</v>
      </c>
      <c r="H4087" t="str">
        <f>_xlfn.XLOOKUP($A4087,customer!$A$2:$A$978,customer!$B$2:$B$978)</f>
        <v>Linnell Farryann</v>
      </c>
    </row>
    <row r="4088" spans="1:8" x14ac:dyDescent="0.2">
      <c r="A4088" t="s">
        <v>3175</v>
      </c>
      <c r="B4088" t="s">
        <v>3947</v>
      </c>
      <c r="C4088" s="1">
        <v>44571</v>
      </c>
      <c r="D4088" s="1">
        <v>45030</v>
      </c>
      <c r="E4088">
        <f t="shared" si="63"/>
        <v>15</v>
      </c>
      <c r="F4088" t="str">
        <f>_xlfn.XLOOKUP(data!$B4088,campaign!$A$2:$A$18,campaign!$B$2:$B$18)</f>
        <v>OwnsComputer</v>
      </c>
      <c r="G4088">
        <f>_xlfn.XLOOKUP($F4088,campaign!$B$2:$B$18,campaign!$D$2:$D$18)</f>
        <v>62</v>
      </c>
      <c r="H4088" t="str">
        <f>_xlfn.XLOOKUP($A4088,customer!$A$2:$A$978,customer!$B$2:$B$978)</f>
        <v>Linnell Farryann</v>
      </c>
    </row>
    <row r="4089" spans="1:8" x14ac:dyDescent="0.2">
      <c r="A4089" t="s">
        <v>3175</v>
      </c>
      <c r="B4089" t="s">
        <v>3947</v>
      </c>
      <c r="C4089" s="1">
        <v>44571</v>
      </c>
      <c r="D4089" s="1">
        <v>45056</v>
      </c>
      <c r="E4089">
        <f t="shared" si="63"/>
        <v>16</v>
      </c>
      <c r="F4089" t="str">
        <f>_xlfn.XLOOKUP(data!$B4089,campaign!$A$2:$A$18,campaign!$B$2:$B$18)</f>
        <v>OwnsComputer</v>
      </c>
      <c r="G4089">
        <f>_xlfn.XLOOKUP($F4089,campaign!$B$2:$B$18,campaign!$D$2:$D$18)</f>
        <v>62</v>
      </c>
      <c r="H4089" t="str">
        <f>_xlfn.XLOOKUP($A4089,customer!$A$2:$A$978,customer!$B$2:$B$978)</f>
        <v>Linnell Farryann</v>
      </c>
    </row>
    <row r="4090" spans="1:8" x14ac:dyDescent="0.2">
      <c r="A4090" t="s">
        <v>3175</v>
      </c>
      <c r="B4090" t="s">
        <v>3925</v>
      </c>
      <c r="C4090" s="1">
        <v>44825</v>
      </c>
      <c r="D4090" s="1">
        <v>44825</v>
      </c>
      <c r="E4090">
        <f t="shared" si="63"/>
        <v>0</v>
      </c>
      <c r="F4090" t="str">
        <f>_xlfn.XLOOKUP(data!$B4090,campaign!$A$2:$A$18,campaign!$B$2:$B$18)</f>
        <v>Homeownership</v>
      </c>
      <c r="G4090">
        <f>_xlfn.XLOOKUP($F4090,campaign!$B$2:$B$18,campaign!$D$2:$D$18)</f>
        <v>13</v>
      </c>
      <c r="H4090" t="str">
        <f>_xlfn.XLOOKUP($A4090,customer!$A$2:$A$978,customer!$B$2:$B$978)</f>
        <v>Linnell Farryann</v>
      </c>
    </row>
    <row r="4091" spans="1:8" x14ac:dyDescent="0.2">
      <c r="A4091" t="s">
        <v>3175</v>
      </c>
      <c r="B4091" t="s">
        <v>3925</v>
      </c>
      <c r="C4091" s="1">
        <v>44825</v>
      </c>
      <c r="D4091" s="1">
        <v>44924</v>
      </c>
      <c r="E4091">
        <f t="shared" si="63"/>
        <v>3</v>
      </c>
      <c r="F4091" t="str">
        <f>_xlfn.XLOOKUP(data!$B4091,campaign!$A$2:$A$18,campaign!$B$2:$B$18)</f>
        <v>Homeownership</v>
      </c>
      <c r="G4091">
        <f>_xlfn.XLOOKUP($F4091,campaign!$B$2:$B$18,campaign!$D$2:$D$18)</f>
        <v>13</v>
      </c>
      <c r="H4091" t="str">
        <f>_xlfn.XLOOKUP($A4091,customer!$A$2:$A$978,customer!$B$2:$B$978)</f>
        <v>Linnell Farryann</v>
      </c>
    </row>
    <row r="4092" spans="1:8" x14ac:dyDescent="0.2">
      <c r="A4092" t="s">
        <v>3175</v>
      </c>
      <c r="B4092" t="s">
        <v>3925</v>
      </c>
      <c r="C4092" s="1">
        <v>44825</v>
      </c>
      <c r="D4092" s="1">
        <v>44981</v>
      </c>
      <c r="E4092">
        <f t="shared" si="63"/>
        <v>5</v>
      </c>
      <c r="F4092" t="str">
        <f>_xlfn.XLOOKUP(data!$B4092,campaign!$A$2:$A$18,campaign!$B$2:$B$18)</f>
        <v>Homeownership</v>
      </c>
      <c r="G4092">
        <f>_xlfn.XLOOKUP($F4092,campaign!$B$2:$B$18,campaign!$D$2:$D$18)</f>
        <v>13</v>
      </c>
      <c r="H4092" t="str">
        <f>_xlfn.XLOOKUP($A4092,customer!$A$2:$A$978,customer!$B$2:$B$978)</f>
        <v>Linnell Farryann</v>
      </c>
    </row>
    <row r="4093" spans="1:8" x14ac:dyDescent="0.2">
      <c r="A4093" t="s">
        <v>3175</v>
      </c>
      <c r="B4093" t="s">
        <v>3925</v>
      </c>
      <c r="C4093" s="1">
        <v>44825</v>
      </c>
      <c r="D4093" s="1">
        <v>45008</v>
      </c>
      <c r="E4093">
        <f t="shared" si="63"/>
        <v>6</v>
      </c>
      <c r="F4093" t="str">
        <f>_xlfn.XLOOKUP(data!$B4093,campaign!$A$2:$A$18,campaign!$B$2:$B$18)</f>
        <v>Homeownership</v>
      </c>
      <c r="G4093">
        <f>_xlfn.XLOOKUP($F4093,campaign!$B$2:$B$18,campaign!$D$2:$D$18)</f>
        <v>13</v>
      </c>
      <c r="H4093" t="str">
        <f>_xlfn.XLOOKUP($A4093,customer!$A$2:$A$978,customer!$B$2:$B$978)</f>
        <v>Linnell Farryann</v>
      </c>
    </row>
    <row r="4094" spans="1:8" x14ac:dyDescent="0.2">
      <c r="A4094" t="s">
        <v>3175</v>
      </c>
      <c r="B4094" t="s">
        <v>3925</v>
      </c>
      <c r="C4094" s="1">
        <v>44825</v>
      </c>
      <c r="D4094" s="1">
        <v>45038</v>
      </c>
      <c r="E4094">
        <f t="shared" si="63"/>
        <v>7</v>
      </c>
      <c r="F4094" t="str">
        <f>_xlfn.XLOOKUP(data!$B4094,campaign!$A$2:$A$18,campaign!$B$2:$B$18)</f>
        <v>Homeownership</v>
      </c>
      <c r="G4094">
        <f>_xlfn.XLOOKUP($F4094,campaign!$B$2:$B$18,campaign!$D$2:$D$18)</f>
        <v>13</v>
      </c>
      <c r="H4094" t="str">
        <f>_xlfn.XLOOKUP($A4094,customer!$A$2:$A$978,customer!$B$2:$B$978)</f>
        <v>Linnell Farryann</v>
      </c>
    </row>
    <row r="4095" spans="1:8" x14ac:dyDescent="0.2">
      <c r="A4095" t="s">
        <v>3175</v>
      </c>
      <c r="B4095" t="s">
        <v>3925</v>
      </c>
      <c r="C4095" s="1">
        <v>44825</v>
      </c>
      <c r="D4095" s="1">
        <v>45067</v>
      </c>
      <c r="E4095">
        <f t="shared" si="63"/>
        <v>8</v>
      </c>
      <c r="F4095" t="str">
        <f>_xlfn.XLOOKUP(data!$B4095,campaign!$A$2:$A$18,campaign!$B$2:$B$18)</f>
        <v>Homeownership</v>
      </c>
      <c r="G4095">
        <f>_xlfn.XLOOKUP($F4095,campaign!$B$2:$B$18,campaign!$D$2:$D$18)</f>
        <v>13</v>
      </c>
      <c r="H4095" t="str">
        <f>_xlfn.XLOOKUP($A4095,customer!$A$2:$A$978,customer!$B$2:$B$978)</f>
        <v>Linnell Farryann</v>
      </c>
    </row>
    <row r="4096" spans="1:8" x14ac:dyDescent="0.2">
      <c r="A4096" t="s">
        <v>3175</v>
      </c>
      <c r="B4096" t="s">
        <v>3925</v>
      </c>
      <c r="C4096" s="1">
        <v>44825</v>
      </c>
      <c r="D4096" s="1">
        <v>45078</v>
      </c>
      <c r="E4096">
        <f t="shared" si="63"/>
        <v>8</v>
      </c>
      <c r="F4096" t="str">
        <f>_xlfn.XLOOKUP(data!$B4096,campaign!$A$2:$A$18,campaign!$B$2:$B$18)</f>
        <v>Homeownership</v>
      </c>
      <c r="G4096">
        <f>_xlfn.XLOOKUP($F4096,campaign!$B$2:$B$18,campaign!$D$2:$D$18)</f>
        <v>13</v>
      </c>
      <c r="H4096" t="str">
        <f>_xlfn.XLOOKUP($A4096,customer!$A$2:$A$978,customer!$B$2:$B$978)</f>
        <v>Linnell Farryann</v>
      </c>
    </row>
    <row r="4097" spans="1:8" x14ac:dyDescent="0.2">
      <c r="A4097" t="s">
        <v>3176</v>
      </c>
      <c r="B4097" t="s">
        <v>3921</v>
      </c>
      <c r="C4097" s="1">
        <v>44581</v>
      </c>
      <c r="D4097" s="1">
        <v>44581</v>
      </c>
      <c r="E4097">
        <f t="shared" si="63"/>
        <v>0</v>
      </c>
      <c r="F4097" t="str">
        <f>_xlfn.XLOOKUP(data!$B4097,campaign!$A$2:$A$18,campaign!$B$2:$B$18)</f>
        <v>HandsetRefurbished</v>
      </c>
      <c r="G4097">
        <f>_xlfn.XLOOKUP($F4097,campaign!$B$2:$B$18,campaign!$D$2:$D$18)</f>
        <v>26</v>
      </c>
      <c r="H4097" t="str">
        <f>_xlfn.XLOOKUP($A4097,customer!$A$2:$A$978,customer!$B$2:$B$978)</f>
        <v>Forster Antalffy</v>
      </c>
    </row>
    <row r="4098" spans="1:8" x14ac:dyDescent="0.2">
      <c r="A4098" t="s">
        <v>3176</v>
      </c>
      <c r="B4098" t="s">
        <v>3921</v>
      </c>
      <c r="C4098" s="1">
        <v>44581</v>
      </c>
      <c r="D4098" s="1">
        <v>44649</v>
      </c>
      <c r="E4098">
        <f t="shared" si="63"/>
        <v>2</v>
      </c>
      <c r="F4098" t="str">
        <f>_xlfn.XLOOKUP(data!$B4098,campaign!$A$2:$A$18,campaign!$B$2:$B$18)</f>
        <v>HandsetRefurbished</v>
      </c>
      <c r="G4098">
        <f>_xlfn.XLOOKUP($F4098,campaign!$B$2:$B$18,campaign!$D$2:$D$18)</f>
        <v>26</v>
      </c>
      <c r="H4098" t="str">
        <f>_xlfn.XLOOKUP($A4098,customer!$A$2:$A$978,customer!$B$2:$B$978)</f>
        <v>Forster Antalffy</v>
      </c>
    </row>
    <row r="4099" spans="1:8" x14ac:dyDescent="0.2">
      <c r="A4099" t="s">
        <v>3176</v>
      </c>
      <c r="B4099" t="s">
        <v>3921</v>
      </c>
      <c r="C4099" s="1">
        <v>44581</v>
      </c>
      <c r="D4099" s="1">
        <v>44676</v>
      </c>
      <c r="E4099">
        <f t="shared" ref="E4099:E4162" si="64">DATEDIF(C4099,D4099,"M")</f>
        <v>3</v>
      </c>
      <c r="F4099" t="str">
        <f>_xlfn.XLOOKUP(data!$B4099,campaign!$A$2:$A$18,campaign!$B$2:$B$18)</f>
        <v>HandsetRefurbished</v>
      </c>
      <c r="G4099">
        <f>_xlfn.XLOOKUP($F4099,campaign!$B$2:$B$18,campaign!$D$2:$D$18)</f>
        <v>26</v>
      </c>
      <c r="H4099" t="str">
        <f>_xlfn.XLOOKUP($A4099,customer!$A$2:$A$978,customer!$B$2:$B$978)</f>
        <v>Forster Antalffy</v>
      </c>
    </row>
    <row r="4100" spans="1:8" x14ac:dyDescent="0.2">
      <c r="A4100" t="s">
        <v>3176</v>
      </c>
      <c r="B4100" t="s">
        <v>3921</v>
      </c>
      <c r="C4100" s="1">
        <v>44581</v>
      </c>
      <c r="D4100" s="1">
        <v>44682</v>
      </c>
      <c r="E4100">
        <f t="shared" si="64"/>
        <v>3</v>
      </c>
      <c r="F4100" t="str">
        <f>_xlfn.XLOOKUP(data!$B4100,campaign!$A$2:$A$18,campaign!$B$2:$B$18)</f>
        <v>HandsetRefurbished</v>
      </c>
      <c r="G4100">
        <f>_xlfn.XLOOKUP($F4100,campaign!$B$2:$B$18,campaign!$D$2:$D$18)</f>
        <v>26</v>
      </c>
      <c r="H4100" t="str">
        <f>_xlfn.XLOOKUP($A4100,customer!$A$2:$A$978,customer!$B$2:$B$978)</f>
        <v>Forster Antalffy</v>
      </c>
    </row>
    <row r="4101" spans="1:8" x14ac:dyDescent="0.2">
      <c r="A4101" t="s">
        <v>3176</v>
      </c>
      <c r="B4101" t="s">
        <v>3921</v>
      </c>
      <c r="C4101" s="1">
        <v>44581</v>
      </c>
      <c r="D4101" s="1">
        <v>44714</v>
      </c>
      <c r="E4101">
        <f t="shared" si="64"/>
        <v>4</v>
      </c>
      <c r="F4101" t="str">
        <f>_xlfn.XLOOKUP(data!$B4101,campaign!$A$2:$A$18,campaign!$B$2:$B$18)</f>
        <v>HandsetRefurbished</v>
      </c>
      <c r="G4101">
        <f>_xlfn.XLOOKUP($F4101,campaign!$B$2:$B$18,campaign!$D$2:$D$18)</f>
        <v>26</v>
      </c>
      <c r="H4101" t="str">
        <f>_xlfn.XLOOKUP($A4101,customer!$A$2:$A$978,customer!$B$2:$B$978)</f>
        <v>Forster Antalffy</v>
      </c>
    </row>
    <row r="4102" spans="1:8" x14ac:dyDescent="0.2">
      <c r="A4102" t="s">
        <v>3176</v>
      </c>
      <c r="B4102" t="s">
        <v>3921</v>
      </c>
      <c r="C4102" s="1">
        <v>44581</v>
      </c>
      <c r="D4102" s="1">
        <v>44798</v>
      </c>
      <c r="E4102">
        <f t="shared" si="64"/>
        <v>7</v>
      </c>
      <c r="F4102" t="str">
        <f>_xlfn.XLOOKUP(data!$B4102,campaign!$A$2:$A$18,campaign!$B$2:$B$18)</f>
        <v>HandsetRefurbished</v>
      </c>
      <c r="G4102">
        <f>_xlfn.XLOOKUP($F4102,campaign!$B$2:$B$18,campaign!$D$2:$D$18)</f>
        <v>26</v>
      </c>
      <c r="H4102" t="str">
        <f>_xlfn.XLOOKUP($A4102,customer!$A$2:$A$978,customer!$B$2:$B$978)</f>
        <v>Forster Antalffy</v>
      </c>
    </row>
    <row r="4103" spans="1:8" x14ac:dyDescent="0.2">
      <c r="A4103" t="s">
        <v>3176</v>
      </c>
      <c r="B4103" t="s">
        <v>3921</v>
      </c>
      <c r="C4103" s="1">
        <v>44581</v>
      </c>
      <c r="D4103" s="1">
        <v>44808</v>
      </c>
      <c r="E4103">
        <f t="shared" si="64"/>
        <v>7</v>
      </c>
      <c r="F4103" t="str">
        <f>_xlfn.XLOOKUP(data!$B4103,campaign!$A$2:$A$18,campaign!$B$2:$B$18)</f>
        <v>HandsetRefurbished</v>
      </c>
      <c r="G4103">
        <f>_xlfn.XLOOKUP($F4103,campaign!$B$2:$B$18,campaign!$D$2:$D$18)</f>
        <v>26</v>
      </c>
      <c r="H4103" t="str">
        <f>_xlfn.XLOOKUP($A4103,customer!$A$2:$A$978,customer!$B$2:$B$978)</f>
        <v>Forster Antalffy</v>
      </c>
    </row>
    <row r="4104" spans="1:8" x14ac:dyDescent="0.2">
      <c r="A4104" t="s">
        <v>3176</v>
      </c>
      <c r="B4104" t="s">
        <v>3921</v>
      </c>
      <c r="C4104" s="1">
        <v>44581</v>
      </c>
      <c r="D4104" s="1">
        <v>44838</v>
      </c>
      <c r="E4104">
        <f t="shared" si="64"/>
        <v>8</v>
      </c>
      <c r="F4104" t="str">
        <f>_xlfn.XLOOKUP(data!$B4104,campaign!$A$2:$A$18,campaign!$B$2:$B$18)</f>
        <v>HandsetRefurbished</v>
      </c>
      <c r="G4104">
        <f>_xlfn.XLOOKUP($F4104,campaign!$B$2:$B$18,campaign!$D$2:$D$18)</f>
        <v>26</v>
      </c>
      <c r="H4104" t="str">
        <f>_xlfn.XLOOKUP($A4104,customer!$A$2:$A$978,customer!$B$2:$B$978)</f>
        <v>Forster Antalffy</v>
      </c>
    </row>
    <row r="4105" spans="1:8" x14ac:dyDescent="0.2">
      <c r="A4105" t="s">
        <v>3176</v>
      </c>
      <c r="B4105" t="s">
        <v>3921</v>
      </c>
      <c r="C4105" s="1">
        <v>44581</v>
      </c>
      <c r="D4105" s="1">
        <v>44866</v>
      </c>
      <c r="E4105">
        <f t="shared" si="64"/>
        <v>9</v>
      </c>
      <c r="F4105" t="str">
        <f>_xlfn.XLOOKUP(data!$B4105,campaign!$A$2:$A$18,campaign!$B$2:$B$18)</f>
        <v>HandsetRefurbished</v>
      </c>
      <c r="G4105">
        <f>_xlfn.XLOOKUP($F4105,campaign!$B$2:$B$18,campaign!$D$2:$D$18)</f>
        <v>26</v>
      </c>
      <c r="H4105" t="str">
        <f>_xlfn.XLOOKUP($A4105,customer!$A$2:$A$978,customer!$B$2:$B$978)</f>
        <v>Forster Antalffy</v>
      </c>
    </row>
    <row r="4106" spans="1:8" x14ac:dyDescent="0.2">
      <c r="A4106" t="s">
        <v>3176</v>
      </c>
      <c r="B4106" t="s">
        <v>3921</v>
      </c>
      <c r="C4106" s="1">
        <v>44581</v>
      </c>
      <c r="D4106" s="1">
        <v>44923</v>
      </c>
      <c r="E4106">
        <f t="shared" si="64"/>
        <v>11</v>
      </c>
      <c r="F4106" t="str">
        <f>_xlfn.XLOOKUP(data!$B4106,campaign!$A$2:$A$18,campaign!$B$2:$B$18)</f>
        <v>HandsetRefurbished</v>
      </c>
      <c r="G4106">
        <f>_xlfn.XLOOKUP($F4106,campaign!$B$2:$B$18,campaign!$D$2:$D$18)</f>
        <v>26</v>
      </c>
      <c r="H4106" t="str">
        <f>_xlfn.XLOOKUP($A4106,customer!$A$2:$A$978,customer!$B$2:$B$978)</f>
        <v>Forster Antalffy</v>
      </c>
    </row>
    <row r="4107" spans="1:8" x14ac:dyDescent="0.2">
      <c r="A4107" t="s">
        <v>3176</v>
      </c>
      <c r="B4107" t="s">
        <v>3921</v>
      </c>
      <c r="C4107" s="1">
        <v>44581</v>
      </c>
      <c r="D4107" s="1">
        <v>44952</v>
      </c>
      <c r="E4107">
        <f t="shared" si="64"/>
        <v>12</v>
      </c>
      <c r="F4107" t="str">
        <f>_xlfn.XLOOKUP(data!$B4107,campaign!$A$2:$A$18,campaign!$B$2:$B$18)</f>
        <v>HandsetRefurbished</v>
      </c>
      <c r="G4107">
        <f>_xlfn.XLOOKUP($F4107,campaign!$B$2:$B$18,campaign!$D$2:$D$18)</f>
        <v>26</v>
      </c>
      <c r="H4107" t="str">
        <f>_xlfn.XLOOKUP($A4107,customer!$A$2:$A$978,customer!$B$2:$B$978)</f>
        <v>Forster Antalffy</v>
      </c>
    </row>
    <row r="4108" spans="1:8" x14ac:dyDescent="0.2">
      <c r="A4108" t="s">
        <v>3176</v>
      </c>
      <c r="B4108" t="s">
        <v>3921</v>
      </c>
      <c r="C4108" s="1">
        <v>44581</v>
      </c>
      <c r="D4108" s="1">
        <v>44979</v>
      </c>
      <c r="E4108">
        <f t="shared" si="64"/>
        <v>13</v>
      </c>
      <c r="F4108" t="str">
        <f>_xlfn.XLOOKUP(data!$B4108,campaign!$A$2:$A$18,campaign!$B$2:$B$18)</f>
        <v>HandsetRefurbished</v>
      </c>
      <c r="G4108">
        <f>_xlfn.XLOOKUP($F4108,campaign!$B$2:$B$18,campaign!$D$2:$D$18)</f>
        <v>26</v>
      </c>
      <c r="H4108" t="str">
        <f>_xlfn.XLOOKUP($A4108,customer!$A$2:$A$978,customer!$B$2:$B$978)</f>
        <v>Forster Antalffy</v>
      </c>
    </row>
    <row r="4109" spans="1:8" x14ac:dyDescent="0.2">
      <c r="A4109" t="s">
        <v>3176</v>
      </c>
      <c r="B4109" t="s">
        <v>3921</v>
      </c>
      <c r="C4109" s="1">
        <v>44581</v>
      </c>
      <c r="D4109" s="1">
        <v>45006</v>
      </c>
      <c r="E4109">
        <f t="shared" si="64"/>
        <v>14</v>
      </c>
      <c r="F4109" t="str">
        <f>_xlfn.XLOOKUP(data!$B4109,campaign!$A$2:$A$18,campaign!$B$2:$B$18)</f>
        <v>HandsetRefurbished</v>
      </c>
      <c r="G4109">
        <f>_xlfn.XLOOKUP($F4109,campaign!$B$2:$B$18,campaign!$D$2:$D$18)</f>
        <v>26</v>
      </c>
      <c r="H4109" t="str">
        <f>_xlfn.XLOOKUP($A4109,customer!$A$2:$A$978,customer!$B$2:$B$978)</f>
        <v>Forster Antalffy</v>
      </c>
    </row>
    <row r="4110" spans="1:8" x14ac:dyDescent="0.2">
      <c r="A4110" t="s">
        <v>3176</v>
      </c>
      <c r="B4110" t="s">
        <v>3921</v>
      </c>
      <c r="C4110" s="1">
        <v>44581</v>
      </c>
      <c r="D4110" s="1">
        <v>45043</v>
      </c>
      <c r="E4110">
        <f t="shared" si="64"/>
        <v>15</v>
      </c>
      <c r="F4110" t="str">
        <f>_xlfn.XLOOKUP(data!$B4110,campaign!$A$2:$A$18,campaign!$B$2:$B$18)</f>
        <v>HandsetRefurbished</v>
      </c>
      <c r="G4110">
        <f>_xlfn.XLOOKUP($F4110,campaign!$B$2:$B$18,campaign!$D$2:$D$18)</f>
        <v>26</v>
      </c>
      <c r="H4110" t="str">
        <f>_xlfn.XLOOKUP($A4110,customer!$A$2:$A$978,customer!$B$2:$B$978)</f>
        <v>Forster Antalffy</v>
      </c>
    </row>
    <row r="4111" spans="1:8" x14ac:dyDescent="0.2">
      <c r="A4111" t="s">
        <v>3176</v>
      </c>
      <c r="B4111" t="s">
        <v>3921</v>
      </c>
      <c r="C4111" s="1">
        <v>44581</v>
      </c>
      <c r="D4111" s="1">
        <v>45079</v>
      </c>
      <c r="E4111">
        <f t="shared" si="64"/>
        <v>16</v>
      </c>
      <c r="F4111" t="str">
        <f>_xlfn.XLOOKUP(data!$B4111,campaign!$A$2:$A$18,campaign!$B$2:$B$18)</f>
        <v>HandsetRefurbished</v>
      </c>
      <c r="G4111">
        <f>_xlfn.XLOOKUP($F4111,campaign!$B$2:$B$18,campaign!$D$2:$D$18)</f>
        <v>26</v>
      </c>
      <c r="H4111" t="str">
        <f>_xlfn.XLOOKUP($A4111,customer!$A$2:$A$978,customer!$B$2:$B$978)</f>
        <v>Forster Antalffy</v>
      </c>
    </row>
    <row r="4112" spans="1:8" x14ac:dyDescent="0.2">
      <c r="A4112" t="s">
        <v>3176</v>
      </c>
      <c r="B4112" t="s">
        <v>3924</v>
      </c>
      <c r="C4112" s="1">
        <v>44862</v>
      </c>
      <c r="D4112" s="1">
        <v>44862</v>
      </c>
      <c r="E4112">
        <f t="shared" si="64"/>
        <v>0</v>
      </c>
      <c r="F4112" t="str">
        <f>_xlfn.XLOOKUP(data!$B4112,campaign!$A$2:$A$18,campaign!$B$2:$B$18)</f>
        <v>RVOwner</v>
      </c>
      <c r="G4112">
        <f>_xlfn.XLOOKUP($F4112,campaign!$B$2:$B$18,campaign!$D$2:$D$18)</f>
        <v>22</v>
      </c>
      <c r="H4112" t="str">
        <f>_xlfn.XLOOKUP($A4112,customer!$A$2:$A$978,customer!$B$2:$B$978)</f>
        <v>Forster Antalffy</v>
      </c>
    </row>
    <row r="4113" spans="1:8" x14ac:dyDescent="0.2">
      <c r="A4113" t="s">
        <v>3176</v>
      </c>
      <c r="B4113" t="s">
        <v>3924</v>
      </c>
      <c r="C4113" s="1">
        <v>44862</v>
      </c>
      <c r="D4113" s="1">
        <v>44895</v>
      </c>
      <c r="E4113">
        <f t="shared" si="64"/>
        <v>1</v>
      </c>
      <c r="F4113" t="str">
        <f>_xlfn.XLOOKUP(data!$B4113,campaign!$A$2:$A$18,campaign!$B$2:$B$18)</f>
        <v>RVOwner</v>
      </c>
      <c r="G4113">
        <f>_xlfn.XLOOKUP($F4113,campaign!$B$2:$B$18,campaign!$D$2:$D$18)</f>
        <v>22</v>
      </c>
      <c r="H4113" t="str">
        <f>_xlfn.XLOOKUP($A4113,customer!$A$2:$A$978,customer!$B$2:$B$978)</f>
        <v>Forster Antalffy</v>
      </c>
    </row>
    <row r="4114" spans="1:8" x14ac:dyDescent="0.2">
      <c r="A4114" t="s">
        <v>3176</v>
      </c>
      <c r="B4114" t="s">
        <v>3924</v>
      </c>
      <c r="C4114" s="1">
        <v>44862</v>
      </c>
      <c r="D4114" s="1">
        <v>44897</v>
      </c>
      <c r="E4114">
        <f t="shared" si="64"/>
        <v>1</v>
      </c>
      <c r="F4114" t="str">
        <f>_xlfn.XLOOKUP(data!$B4114,campaign!$A$2:$A$18,campaign!$B$2:$B$18)</f>
        <v>RVOwner</v>
      </c>
      <c r="G4114">
        <f>_xlfn.XLOOKUP($F4114,campaign!$B$2:$B$18,campaign!$D$2:$D$18)</f>
        <v>22</v>
      </c>
      <c r="H4114" t="str">
        <f>_xlfn.XLOOKUP($A4114,customer!$A$2:$A$978,customer!$B$2:$B$978)</f>
        <v>Forster Antalffy</v>
      </c>
    </row>
    <row r="4115" spans="1:8" x14ac:dyDescent="0.2">
      <c r="A4115" t="s">
        <v>3176</v>
      </c>
      <c r="B4115" t="s">
        <v>3924</v>
      </c>
      <c r="C4115" s="1">
        <v>44862</v>
      </c>
      <c r="D4115" s="1">
        <v>44969</v>
      </c>
      <c r="E4115">
        <f t="shared" si="64"/>
        <v>3</v>
      </c>
      <c r="F4115" t="str">
        <f>_xlfn.XLOOKUP(data!$B4115,campaign!$A$2:$A$18,campaign!$B$2:$B$18)</f>
        <v>RVOwner</v>
      </c>
      <c r="G4115">
        <f>_xlfn.XLOOKUP($F4115,campaign!$B$2:$B$18,campaign!$D$2:$D$18)</f>
        <v>22</v>
      </c>
      <c r="H4115" t="str">
        <f>_xlfn.XLOOKUP($A4115,customer!$A$2:$A$978,customer!$B$2:$B$978)</f>
        <v>Forster Antalffy</v>
      </c>
    </row>
    <row r="4116" spans="1:8" x14ac:dyDescent="0.2">
      <c r="A4116" t="s">
        <v>3176</v>
      </c>
      <c r="B4116" t="s">
        <v>3924</v>
      </c>
      <c r="C4116" s="1">
        <v>44862</v>
      </c>
      <c r="D4116" s="1">
        <v>45000</v>
      </c>
      <c r="E4116">
        <f t="shared" si="64"/>
        <v>4</v>
      </c>
      <c r="F4116" t="str">
        <f>_xlfn.XLOOKUP(data!$B4116,campaign!$A$2:$A$18,campaign!$B$2:$B$18)</f>
        <v>RVOwner</v>
      </c>
      <c r="G4116">
        <f>_xlfn.XLOOKUP($F4116,campaign!$B$2:$B$18,campaign!$D$2:$D$18)</f>
        <v>22</v>
      </c>
      <c r="H4116" t="str">
        <f>_xlfn.XLOOKUP($A4116,customer!$A$2:$A$978,customer!$B$2:$B$978)</f>
        <v>Forster Antalffy</v>
      </c>
    </row>
    <row r="4117" spans="1:8" x14ac:dyDescent="0.2">
      <c r="A4117" t="s">
        <v>3176</v>
      </c>
      <c r="B4117" t="s">
        <v>3924</v>
      </c>
      <c r="C4117" s="1">
        <v>44862</v>
      </c>
      <c r="D4117" s="1">
        <v>45045</v>
      </c>
      <c r="E4117">
        <f t="shared" si="64"/>
        <v>6</v>
      </c>
      <c r="F4117" t="str">
        <f>_xlfn.XLOOKUP(data!$B4117,campaign!$A$2:$A$18,campaign!$B$2:$B$18)</f>
        <v>RVOwner</v>
      </c>
      <c r="G4117">
        <f>_xlfn.XLOOKUP($F4117,campaign!$B$2:$B$18,campaign!$D$2:$D$18)</f>
        <v>22</v>
      </c>
      <c r="H4117" t="str">
        <f>_xlfn.XLOOKUP($A4117,customer!$A$2:$A$978,customer!$B$2:$B$978)</f>
        <v>Forster Antalffy</v>
      </c>
    </row>
    <row r="4118" spans="1:8" x14ac:dyDescent="0.2">
      <c r="A4118" t="s">
        <v>3176</v>
      </c>
      <c r="B4118" t="s">
        <v>3924</v>
      </c>
      <c r="C4118" s="1">
        <v>44862</v>
      </c>
      <c r="D4118" s="1">
        <v>45074</v>
      </c>
      <c r="E4118">
        <f t="shared" si="64"/>
        <v>7</v>
      </c>
      <c r="F4118" t="str">
        <f>_xlfn.XLOOKUP(data!$B4118,campaign!$A$2:$A$18,campaign!$B$2:$B$18)</f>
        <v>RVOwner</v>
      </c>
      <c r="G4118">
        <f>_xlfn.XLOOKUP($F4118,campaign!$B$2:$B$18,campaign!$D$2:$D$18)</f>
        <v>22</v>
      </c>
      <c r="H4118" t="str">
        <f>_xlfn.XLOOKUP($A4118,customer!$A$2:$A$978,customer!$B$2:$B$978)</f>
        <v>Forster Antalffy</v>
      </c>
    </row>
    <row r="4119" spans="1:8" x14ac:dyDescent="0.2">
      <c r="A4119" t="s">
        <v>3176</v>
      </c>
      <c r="B4119" t="s">
        <v>3924</v>
      </c>
      <c r="C4119" s="1">
        <v>44862</v>
      </c>
      <c r="D4119" s="1">
        <v>45086</v>
      </c>
      <c r="E4119">
        <f t="shared" si="64"/>
        <v>7</v>
      </c>
      <c r="F4119" t="str">
        <f>_xlfn.XLOOKUP(data!$B4119,campaign!$A$2:$A$18,campaign!$B$2:$B$18)</f>
        <v>RVOwner</v>
      </c>
      <c r="G4119">
        <f>_xlfn.XLOOKUP($F4119,campaign!$B$2:$B$18,campaign!$D$2:$D$18)</f>
        <v>22</v>
      </c>
      <c r="H4119" t="str">
        <f>_xlfn.XLOOKUP($A4119,customer!$A$2:$A$978,customer!$B$2:$B$978)</f>
        <v>Forster Antalffy</v>
      </c>
    </row>
    <row r="4120" spans="1:8" x14ac:dyDescent="0.2">
      <c r="A4120" t="s">
        <v>3177</v>
      </c>
      <c r="B4120" t="s">
        <v>3948</v>
      </c>
      <c r="C4120" s="1">
        <v>44914</v>
      </c>
      <c r="D4120" s="1">
        <v>44914</v>
      </c>
      <c r="E4120">
        <f t="shared" si="64"/>
        <v>0</v>
      </c>
      <c r="F4120" t="str">
        <f>_xlfn.XLOOKUP(data!$B4120,campaign!$A$2:$A$18,campaign!$B$2:$B$18)</f>
        <v>HasCreditCard</v>
      </c>
      <c r="G4120">
        <f>_xlfn.XLOOKUP($F4120,campaign!$B$2:$B$18,campaign!$D$2:$D$18)</f>
        <v>65</v>
      </c>
      <c r="H4120" t="str">
        <f>_xlfn.XLOOKUP($A4120,customer!$A$2:$A$978,customer!$B$2:$B$978)</f>
        <v>Glori Armor</v>
      </c>
    </row>
    <row r="4121" spans="1:8" x14ac:dyDescent="0.2">
      <c r="A4121" t="s">
        <v>3177</v>
      </c>
      <c r="B4121" t="s">
        <v>3948</v>
      </c>
      <c r="C4121" s="1">
        <v>44914</v>
      </c>
      <c r="D4121" s="1">
        <v>44949</v>
      </c>
      <c r="E4121">
        <f t="shared" si="64"/>
        <v>1</v>
      </c>
      <c r="F4121" t="str">
        <f>_xlfn.XLOOKUP(data!$B4121,campaign!$A$2:$A$18,campaign!$B$2:$B$18)</f>
        <v>HasCreditCard</v>
      </c>
      <c r="G4121">
        <f>_xlfn.XLOOKUP($F4121,campaign!$B$2:$B$18,campaign!$D$2:$D$18)</f>
        <v>65</v>
      </c>
      <c r="H4121" t="str">
        <f>_xlfn.XLOOKUP($A4121,customer!$A$2:$A$978,customer!$B$2:$B$978)</f>
        <v>Glori Armor</v>
      </c>
    </row>
    <row r="4122" spans="1:8" x14ac:dyDescent="0.2">
      <c r="A4122" t="s">
        <v>3177</v>
      </c>
      <c r="B4122" t="s">
        <v>3948</v>
      </c>
      <c r="C4122" s="1">
        <v>44914</v>
      </c>
      <c r="D4122" s="1">
        <v>44979</v>
      </c>
      <c r="E4122">
        <f t="shared" si="64"/>
        <v>2</v>
      </c>
      <c r="F4122" t="str">
        <f>_xlfn.XLOOKUP(data!$B4122,campaign!$A$2:$A$18,campaign!$B$2:$B$18)</f>
        <v>HasCreditCard</v>
      </c>
      <c r="G4122">
        <f>_xlfn.XLOOKUP($F4122,campaign!$B$2:$B$18,campaign!$D$2:$D$18)</f>
        <v>65</v>
      </c>
      <c r="H4122" t="str">
        <f>_xlfn.XLOOKUP($A4122,customer!$A$2:$A$978,customer!$B$2:$B$978)</f>
        <v>Glori Armor</v>
      </c>
    </row>
    <row r="4123" spans="1:8" x14ac:dyDescent="0.2">
      <c r="A4123" t="s">
        <v>3177</v>
      </c>
      <c r="B4123" t="s">
        <v>3948</v>
      </c>
      <c r="C4123" s="1">
        <v>44914</v>
      </c>
      <c r="D4123" s="1">
        <v>45010</v>
      </c>
      <c r="E4123">
        <f t="shared" si="64"/>
        <v>3</v>
      </c>
      <c r="F4123" t="str">
        <f>_xlfn.XLOOKUP(data!$B4123,campaign!$A$2:$A$18,campaign!$B$2:$B$18)</f>
        <v>HasCreditCard</v>
      </c>
      <c r="G4123">
        <f>_xlfn.XLOOKUP($F4123,campaign!$B$2:$B$18,campaign!$D$2:$D$18)</f>
        <v>65</v>
      </c>
      <c r="H4123" t="str">
        <f>_xlfn.XLOOKUP($A4123,customer!$A$2:$A$978,customer!$B$2:$B$978)</f>
        <v>Glori Armor</v>
      </c>
    </row>
    <row r="4124" spans="1:8" x14ac:dyDescent="0.2">
      <c r="A4124" t="s">
        <v>3177</v>
      </c>
      <c r="B4124" t="s">
        <v>3948</v>
      </c>
      <c r="C4124" s="1">
        <v>44914</v>
      </c>
      <c r="D4124" s="1">
        <v>45037</v>
      </c>
      <c r="E4124">
        <f t="shared" si="64"/>
        <v>4</v>
      </c>
      <c r="F4124" t="str">
        <f>_xlfn.XLOOKUP(data!$B4124,campaign!$A$2:$A$18,campaign!$B$2:$B$18)</f>
        <v>HasCreditCard</v>
      </c>
      <c r="G4124">
        <f>_xlfn.XLOOKUP($F4124,campaign!$B$2:$B$18,campaign!$D$2:$D$18)</f>
        <v>65</v>
      </c>
      <c r="H4124" t="str">
        <f>_xlfn.XLOOKUP($A4124,customer!$A$2:$A$978,customer!$B$2:$B$978)</f>
        <v>Glori Armor</v>
      </c>
    </row>
    <row r="4125" spans="1:8" x14ac:dyDescent="0.2">
      <c r="A4125" t="s">
        <v>3177</v>
      </c>
      <c r="B4125" t="s">
        <v>3948</v>
      </c>
      <c r="C4125" s="1">
        <v>44914</v>
      </c>
      <c r="D4125" s="1">
        <v>45066</v>
      </c>
      <c r="E4125">
        <f t="shared" si="64"/>
        <v>5</v>
      </c>
      <c r="F4125" t="str">
        <f>_xlfn.XLOOKUP(data!$B4125,campaign!$A$2:$A$18,campaign!$B$2:$B$18)</f>
        <v>HasCreditCard</v>
      </c>
      <c r="G4125">
        <f>_xlfn.XLOOKUP($F4125,campaign!$B$2:$B$18,campaign!$D$2:$D$18)</f>
        <v>65</v>
      </c>
      <c r="H4125" t="str">
        <f>_xlfn.XLOOKUP($A4125,customer!$A$2:$A$978,customer!$B$2:$B$978)</f>
        <v>Glori Armor</v>
      </c>
    </row>
    <row r="4126" spans="1:8" x14ac:dyDescent="0.2">
      <c r="A4126" t="s">
        <v>3177</v>
      </c>
      <c r="B4126" t="s">
        <v>3948</v>
      </c>
      <c r="C4126" s="1">
        <v>44914</v>
      </c>
      <c r="D4126" s="1">
        <v>45080</v>
      </c>
      <c r="E4126">
        <f t="shared" si="64"/>
        <v>5</v>
      </c>
      <c r="F4126" t="str">
        <f>_xlfn.XLOOKUP(data!$B4126,campaign!$A$2:$A$18,campaign!$B$2:$B$18)</f>
        <v>HasCreditCard</v>
      </c>
      <c r="G4126">
        <f>_xlfn.XLOOKUP($F4126,campaign!$B$2:$B$18,campaign!$D$2:$D$18)</f>
        <v>65</v>
      </c>
      <c r="H4126" t="str">
        <f>_xlfn.XLOOKUP($A4126,customer!$A$2:$A$978,customer!$B$2:$B$978)</f>
        <v>Glori Armor</v>
      </c>
    </row>
    <row r="4127" spans="1:8" x14ac:dyDescent="0.2">
      <c r="A4127" t="s">
        <v>3178</v>
      </c>
      <c r="B4127" t="s">
        <v>3953</v>
      </c>
      <c r="C4127" s="1">
        <v>44820</v>
      </c>
      <c r="D4127" s="1">
        <v>44820</v>
      </c>
      <c r="E4127">
        <f t="shared" si="64"/>
        <v>0</v>
      </c>
      <c r="F4127" t="str">
        <f>_xlfn.XLOOKUP(data!$B4127,campaign!$A$2:$A$18,campaign!$B$2:$B$18)</f>
        <v>MaritalStatus</v>
      </c>
      <c r="G4127">
        <f>_xlfn.XLOOKUP($F4127,campaign!$B$2:$B$18,campaign!$D$2:$D$18)</f>
        <v>29</v>
      </c>
      <c r="H4127" t="str">
        <f>_xlfn.XLOOKUP($A4127,customer!$A$2:$A$978,customer!$B$2:$B$978)</f>
        <v>Aubine Pounder</v>
      </c>
    </row>
    <row r="4128" spans="1:8" x14ac:dyDescent="0.2">
      <c r="A4128" t="s">
        <v>3178</v>
      </c>
      <c r="B4128" t="s">
        <v>3953</v>
      </c>
      <c r="C4128" s="1">
        <v>44820</v>
      </c>
      <c r="D4128" s="1">
        <v>44860</v>
      </c>
      <c r="E4128">
        <f t="shared" si="64"/>
        <v>1</v>
      </c>
      <c r="F4128" t="str">
        <f>_xlfn.XLOOKUP(data!$B4128,campaign!$A$2:$A$18,campaign!$B$2:$B$18)</f>
        <v>MaritalStatus</v>
      </c>
      <c r="G4128">
        <f>_xlfn.XLOOKUP($F4128,campaign!$B$2:$B$18,campaign!$D$2:$D$18)</f>
        <v>29</v>
      </c>
      <c r="H4128" t="str">
        <f>_xlfn.XLOOKUP($A4128,customer!$A$2:$A$978,customer!$B$2:$B$978)</f>
        <v>Aubine Pounder</v>
      </c>
    </row>
    <row r="4129" spans="1:8" x14ac:dyDescent="0.2">
      <c r="A4129" t="s">
        <v>3178</v>
      </c>
      <c r="B4129" t="s">
        <v>3953</v>
      </c>
      <c r="C4129" s="1">
        <v>44820</v>
      </c>
      <c r="D4129" s="1">
        <v>44887</v>
      </c>
      <c r="E4129">
        <f t="shared" si="64"/>
        <v>2</v>
      </c>
      <c r="F4129" t="str">
        <f>_xlfn.XLOOKUP(data!$B4129,campaign!$A$2:$A$18,campaign!$B$2:$B$18)</f>
        <v>MaritalStatus</v>
      </c>
      <c r="G4129">
        <f>_xlfn.XLOOKUP($F4129,campaign!$B$2:$B$18,campaign!$D$2:$D$18)</f>
        <v>29</v>
      </c>
      <c r="H4129" t="str">
        <f>_xlfn.XLOOKUP($A4129,customer!$A$2:$A$978,customer!$B$2:$B$978)</f>
        <v>Aubine Pounder</v>
      </c>
    </row>
    <row r="4130" spans="1:8" x14ac:dyDescent="0.2">
      <c r="A4130" t="s">
        <v>3178</v>
      </c>
      <c r="B4130" t="s">
        <v>3953</v>
      </c>
      <c r="C4130" s="1">
        <v>44820</v>
      </c>
      <c r="D4130" s="1">
        <v>44922</v>
      </c>
      <c r="E4130">
        <f t="shared" si="64"/>
        <v>3</v>
      </c>
      <c r="F4130" t="str">
        <f>_xlfn.XLOOKUP(data!$B4130,campaign!$A$2:$A$18,campaign!$B$2:$B$18)</f>
        <v>MaritalStatus</v>
      </c>
      <c r="G4130">
        <f>_xlfn.XLOOKUP($F4130,campaign!$B$2:$B$18,campaign!$D$2:$D$18)</f>
        <v>29</v>
      </c>
      <c r="H4130" t="str">
        <f>_xlfn.XLOOKUP($A4130,customer!$A$2:$A$978,customer!$B$2:$B$978)</f>
        <v>Aubine Pounder</v>
      </c>
    </row>
    <row r="4131" spans="1:8" x14ac:dyDescent="0.2">
      <c r="A4131" t="s">
        <v>3178</v>
      </c>
      <c r="B4131" t="s">
        <v>3953</v>
      </c>
      <c r="C4131" s="1">
        <v>44820</v>
      </c>
      <c r="D4131" s="1">
        <v>44954</v>
      </c>
      <c r="E4131">
        <f t="shared" si="64"/>
        <v>4</v>
      </c>
      <c r="F4131" t="str">
        <f>_xlfn.XLOOKUP(data!$B4131,campaign!$A$2:$A$18,campaign!$B$2:$B$18)</f>
        <v>MaritalStatus</v>
      </c>
      <c r="G4131">
        <f>_xlfn.XLOOKUP($F4131,campaign!$B$2:$B$18,campaign!$D$2:$D$18)</f>
        <v>29</v>
      </c>
      <c r="H4131" t="str">
        <f>_xlfn.XLOOKUP($A4131,customer!$A$2:$A$978,customer!$B$2:$B$978)</f>
        <v>Aubine Pounder</v>
      </c>
    </row>
    <row r="4132" spans="1:8" x14ac:dyDescent="0.2">
      <c r="A4132" t="s">
        <v>3178</v>
      </c>
      <c r="B4132" t="s">
        <v>3953</v>
      </c>
      <c r="C4132" s="1">
        <v>44820</v>
      </c>
      <c r="D4132" s="1">
        <v>44980</v>
      </c>
      <c r="E4132">
        <f t="shared" si="64"/>
        <v>5</v>
      </c>
      <c r="F4132" t="str">
        <f>_xlfn.XLOOKUP(data!$B4132,campaign!$A$2:$A$18,campaign!$B$2:$B$18)</f>
        <v>MaritalStatus</v>
      </c>
      <c r="G4132">
        <f>_xlfn.XLOOKUP($F4132,campaign!$B$2:$B$18,campaign!$D$2:$D$18)</f>
        <v>29</v>
      </c>
      <c r="H4132" t="str">
        <f>_xlfn.XLOOKUP($A4132,customer!$A$2:$A$978,customer!$B$2:$B$978)</f>
        <v>Aubine Pounder</v>
      </c>
    </row>
    <row r="4133" spans="1:8" x14ac:dyDescent="0.2">
      <c r="A4133" t="s">
        <v>3178</v>
      </c>
      <c r="B4133" t="s">
        <v>3953</v>
      </c>
      <c r="C4133" s="1">
        <v>44820</v>
      </c>
      <c r="D4133" s="1">
        <v>45002</v>
      </c>
      <c r="E4133">
        <f t="shared" si="64"/>
        <v>6</v>
      </c>
      <c r="F4133" t="str">
        <f>_xlfn.XLOOKUP(data!$B4133,campaign!$A$2:$A$18,campaign!$B$2:$B$18)</f>
        <v>MaritalStatus</v>
      </c>
      <c r="G4133">
        <f>_xlfn.XLOOKUP($F4133,campaign!$B$2:$B$18,campaign!$D$2:$D$18)</f>
        <v>29</v>
      </c>
      <c r="H4133" t="str">
        <f>_xlfn.XLOOKUP($A4133,customer!$A$2:$A$978,customer!$B$2:$B$978)</f>
        <v>Aubine Pounder</v>
      </c>
    </row>
    <row r="4134" spans="1:8" x14ac:dyDescent="0.2">
      <c r="A4134" t="s">
        <v>3178</v>
      </c>
      <c r="B4134" t="s">
        <v>3953</v>
      </c>
      <c r="C4134" s="1">
        <v>44820</v>
      </c>
      <c r="D4134" s="1">
        <v>45038</v>
      </c>
      <c r="E4134">
        <f t="shared" si="64"/>
        <v>7</v>
      </c>
      <c r="F4134" t="str">
        <f>_xlfn.XLOOKUP(data!$B4134,campaign!$A$2:$A$18,campaign!$B$2:$B$18)</f>
        <v>MaritalStatus</v>
      </c>
      <c r="G4134">
        <f>_xlfn.XLOOKUP($F4134,campaign!$B$2:$B$18,campaign!$D$2:$D$18)</f>
        <v>29</v>
      </c>
      <c r="H4134" t="str">
        <f>_xlfn.XLOOKUP($A4134,customer!$A$2:$A$978,customer!$B$2:$B$978)</f>
        <v>Aubine Pounder</v>
      </c>
    </row>
    <row r="4135" spans="1:8" x14ac:dyDescent="0.2">
      <c r="A4135" t="s">
        <v>3178</v>
      </c>
      <c r="B4135" t="s">
        <v>3953</v>
      </c>
      <c r="C4135" s="1">
        <v>44820</v>
      </c>
      <c r="D4135" s="1">
        <v>45065</v>
      </c>
      <c r="E4135">
        <f t="shared" si="64"/>
        <v>8</v>
      </c>
      <c r="F4135" t="str">
        <f>_xlfn.XLOOKUP(data!$B4135,campaign!$A$2:$A$18,campaign!$B$2:$B$18)</f>
        <v>MaritalStatus</v>
      </c>
      <c r="G4135">
        <f>_xlfn.XLOOKUP($F4135,campaign!$B$2:$B$18,campaign!$D$2:$D$18)</f>
        <v>29</v>
      </c>
      <c r="H4135" t="str">
        <f>_xlfn.XLOOKUP($A4135,customer!$A$2:$A$978,customer!$B$2:$B$978)</f>
        <v>Aubine Pounder</v>
      </c>
    </row>
    <row r="4136" spans="1:8" x14ac:dyDescent="0.2">
      <c r="A4136" t="s">
        <v>3178</v>
      </c>
      <c r="B4136" t="s">
        <v>3947</v>
      </c>
      <c r="C4136" s="1">
        <v>45030</v>
      </c>
      <c r="D4136" s="1">
        <v>45030</v>
      </c>
      <c r="E4136">
        <f t="shared" si="64"/>
        <v>0</v>
      </c>
      <c r="F4136" t="str">
        <f>_xlfn.XLOOKUP(data!$B4136,campaign!$A$2:$A$18,campaign!$B$2:$B$18)</f>
        <v>OwnsComputer</v>
      </c>
      <c r="G4136">
        <f>_xlfn.XLOOKUP($F4136,campaign!$B$2:$B$18,campaign!$D$2:$D$18)</f>
        <v>62</v>
      </c>
      <c r="H4136" t="str">
        <f>_xlfn.XLOOKUP($A4136,customer!$A$2:$A$978,customer!$B$2:$B$978)</f>
        <v>Aubine Pounder</v>
      </c>
    </row>
    <row r="4137" spans="1:8" x14ac:dyDescent="0.2">
      <c r="A4137" t="s">
        <v>3178</v>
      </c>
      <c r="B4137" t="s">
        <v>3947</v>
      </c>
      <c r="C4137" s="1">
        <v>45030</v>
      </c>
      <c r="D4137" s="1">
        <v>45070</v>
      </c>
      <c r="E4137">
        <f t="shared" si="64"/>
        <v>1</v>
      </c>
      <c r="F4137" t="str">
        <f>_xlfn.XLOOKUP(data!$B4137,campaign!$A$2:$A$18,campaign!$B$2:$B$18)</f>
        <v>OwnsComputer</v>
      </c>
      <c r="G4137">
        <f>_xlfn.XLOOKUP($F4137,campaign!$B$2:$B$18,campaign!$D$2:$D$18)</f>
        <v>62</v>
      </c>
      <c r="H4137" t="str">
        <f>_xlfn.XLOOKUP($A4137,customer!$A$2:$A$978,customer!$B$2:$B$978)</f>
        <v>Aubine Pounder</v>
      </c>
    </row>
    <row r="4138" spans="1:8" x14ac:dyDescent="0.2">
      <c r="A4138" t="s">
        <v>3179</v>
      </c>
      <c r="B4138" t="s">
        <v>3920</v>
      </c>
      <c r="C4138" s="1">
        <v>45033</v>
      </c>
      <c r="D4138" s="1">
        <v>45033</v>
      </c>
      <c r="E4138">
        <f t="shared" si="64"/>
        <v>0</v>
      </c>
      <c r="F4138" t="str">
        <f>_xlfn.XLOOKUP(data!$B4138,campaign!$A$2:$A$18,campaign!$B$2:$B$18)</f>
        <v>ChildrenInHH</v>
      </c>
      <c r="G4138">
        <f>_xlfn.XLOOKUP($F4138,campaign!$B$2:$B$18,campaign!$D$2:$D$18)</f>
        <v>10</v>
      </c>
      <c r="H4138" t="str">
        <f>_xlfn.XLOOKUP($A4138,customer!$A$2:$A$978,customer!$B$2:$B$978)</f>
        <v>Bengt Tonge</v>
      </c>
    </row>
    <row r="4139" spans="1:8" x14ac:dyDescent="0.2">
      <c r="A4139" t="s">
        <v>3179</v>
      </c>
      <c r="B4139" t="s">
        <v>3920</v>
      </c>
      <c r="C4139" s="1">
        <v>45033</v>
      </c>
      <c r="D4139" s="1">
        <v>45069</v>
      </c>
      <c r="E4139">
        <f t="shared" si="64"/>
        <v>1</v>
      </c>
      <c r="F4139" t="str">
        <f>_xlfn.XLOOKUP(data!$B4139,campaign!$A$2:$A$18,campaign!$B$2:$B$18)</f>
        <v>ChildrenInHH</v>
      </c>
      <c r="G4139">
        <f>_xlfn.XLOOKUP($F4139,campaign!$B$2:$B$18,campaign!$D$2:$D$18)</f>
        <v>10</v>
      </c>
      <c r="H4139" t="str">
        <f>_xlfn.XLOOKUP($A4139,customer!$A$2:$A$978,customer!$B$2:$B$978)</f>
        <v>Bengt Tonge</v>
      </c>
    </row>
    <row r="4140" spans="1:8" x14ac:dyDescent="0.2">
      <c r="A4140" t="s">
        <v>3179</v>
      </c>
      <c r="B4140" t="s">
        <v>3920</v>
      </c>
      <c r="C4140" s="1">
        <v>45033</v>
      </c>
      <c r="D4140" s="1">
        <v>45078</v>
      </c>
      <c r="E4140">
        <f t="shared" si="64"/>
        <v>1</v>
      </c>
      <c r="F4140" t="str">
        <f>_xlfn.XLOOKUP(data!$B4140,campaign!$A$2:$A$18,campaign!$B$2:$B$18)</f>
        <v>ChildrenInHH</v>
      </c>
      <c r="G4140">
        <f>_xlfn.XLOOKUP($F4140,campaign!$B$2:$B$18,campaign!$D$2:$D$18)</f>
        <v>10</v>
      </c>
      <c r="H4140" t="str">
        <f>_xlfn.XLOOKUP($A4140,customer!$A$2:$A$978,customer!$B$2:$B$978)</f>
        <v>Bengt Tonge</v>
      </c>
    </row>
    <row r="4141" spans="1:8" x14ac:dyDescent="0.2">
      <c r="A4141" t="s">
        <v>3180</v>
      </c>
      <c r="B4141" t="s">
        <v>3920</v>
      </c>
      <c r="C4141" s="1">
        <v>44810</v>
      </c>
      <c r="D4141" s="1">
        <v>44810</v>
      </c>
      <c r="E4141">
        <f t="shared" si="64"/>
        <v>0</v>
      </c>
      <c r="F4141" t="str">
        <f>_xlfn.XLOOKUP(data!$B4141,campaign!$A$2:$A$18,campaign!$B$2:$B$18)</f>
        <v>ChildrenInHH</v>
      </c>
      <c r="G4141">
        <f>_xlfn.XLOOKUP($F4141,campaign!$B$2:$B$18,campaign!$D$2:$D$18)</f>
        <v>10</v>
      </c>
      <c r="H4141" t="str">
        <f>_xlfn.XLOOKUP($A4141,customer!$A$2:$A$978,customer!$B$2:$B$978)</f>
        <v>Alvie Domican</v>
      </c>
    </row>
    <row r="4142" spans="1:8" x14ac:dyDescent="0.2">
      <c r="A4142" t="s">
        <v>3180</v>
      </c>
      <c r="B4142" t="s">
        <v>3920</v>
      </c>
      <c r="C4142" s="1">
        <v>44810</v>
      </c>
      <c r="D4142" s="1">
        <v>44849</v>
      </c>
      <c r="E4142">
        <f t="shared" si="64"/>
        <v>1</v>
      </c>
      <c r="F4142" t="str">
        <f>_xlfn.XLOOKUP(data!$B4142,campaign!$A$2:$A$18,campaign!$B$2:$B$18)</f>
        <v>ChildrenInHH</v>
      </c>
      <c r="G4142">
        <f>_xlfn.XLOOKUP($F4142,campaign!$B$2:$B$18,campaign!$D$2:$D$18)</f>
        <v>10</v>
      </c>
      <c r="H4142" t="str">
        <f>_xlfn.XLOOKUP($A4142,customer!$A$2:$A$978,customer!$B$2:$B$978)</f>
        <v>Alvie Domican</v>
      </c>
    </row>
    <row r="4143" spans="1:8" x14ac:dyDescent="0.2">
      <c r="A4143" t="s">
        <v>3180</v>
      </c>
      <c r="B4143" t="s">
        <v>3920</v>
      </c>
      <c r="C4143" s="1">
        <v>44810</v>
      </c>
      <c r="D4143" s="1">
        <v>44880</v>
      </c>
      <c r="E4143">
        <f t="shared" si="64"/>
        <v>2</v>
      </c>
      <c r="F4143" t="str">
        <f>_xlfn.XLOOKUP(data!$B4143,campaign!$A$2:$A$18,campaign!$B$2:$B$18)</f>
        <v>ChildrenInHH</v>
      </c>
      <c r="G4143">
        <f>_xlfn.XLOOKUP($F4143,campaign!$B$2:$B$18,campaign!$D$2:$D$18)</f>
        <v>10</v>
      </c>
      <c r="H4143" t="str">
        <f>_xlfn.XLOOKUP($A4143,customer!$A$2:$A$978,customer!$B$2:$B$978)</f>
        <v>Alvie Domican</v>
      </c>
    </row>
    <row r="4144" spans="1:8" x14ac:dyDescent="0.2">
      <c r="A4144" t="s">
        <v>3180</v>
      </c>
      <c r="B4144" t="s">
        <v>3920</v>
      </c>
      <c r="C4144" s="1">
        <v>44810</v>
      </c>
      <c r="D4144" s="1">
        <v>44911</v>
      </c>
      <c r="E4144">
        <f t="shared" si="64"/>
        <v>3</v>
      </c>
      <c r="F4144" t="str">
        <f>_xlfn.XLOOKUP(data!$B4144,campaign!$A$2:$A$18,campaign!$B$2:$B$18)</f>
        <v>ChildrenInHH</v>
      </c>
      <c r="G4144">
        <f>_xlfn.XLOOKUP($F4144,campaign!$B$2:$B$18,campaign!$D$2:$D$18)</f>
        <v>10</v>
      </c>
      <c r="H4144" t="str">
        <f>_xlfn.XLOOKUP($A4144,customer!$A$2:$A$978,customer!$B$2:$B$978)</f>
        <v>Alvie Domican</v>
      </c>
    </row>
    <row r="4145" spans="1:8" x14ac:dyDescent="0.2">
      <c r="A4145" t="s">
        <v>3180</v>
      </c>
      <c r="B4145" t="s">
        <v>3920</v>
      </c>
      <c r="C4145" s="1">
        <v>44810</v>
      </c>
      <c r="D4145" s="1">
        <v>44937</v>
      </c>
      <c r="E4145">
        <f t="shared" si="64"/>
        <v>4</v>
      </c>
      <c r="F4145" t="str">
        <f>_xlfn.XLOOKUP(data!$B4145,campaign!$A$2:$A$18,campaign!$B$2:$B$18)</f>
        <v>ChildrenInHH</v>
      </c>
      <c r="G4145">
        <f>_xlfn.XLOOKUP($F4145,campaign!$B$2:$B$18,campaign!$D$2:$D$18)</f>
        <v>10</v>
      </c>
      <c r="H4145" t="str">
        <f>_xlfn.XLOOKUP($A4145,customer!$A$2:$A$978,customer!$B$2:$B$978)</f>
        <v>Alvie Domican</v>
      </c>
    </row>
    <row r="4146" spans="1:8" x14ac:dyDescent="0.2">
      <c r="A4146" t="s">
        <v>3180</v>
      </c>
      <c r="B4146" t="s">
        <v>3920</v>
      </c>
      <c r="C4146" s="1">
        <v>44810</v>
      </c>
      <c r="D4146" s="1">
        <v>44967</v>
      </c>
      <c r="E4146">
        <f t="shared" si="64"/>
        <v>5</v>
      </c>
      <c r="F4146" t="str">
        <f>_xlfn.XLOOKUP(data!$B4146,campaign!$A$2:$A$18,campaign!$B$2:$B$18)</f>
        <v>ChildrenInHH</v>
      </c>
      <c r="G4146">
        <f>_xlfn.XLOOKUP($F4146,campaign!$B$2:$B$18,campaign!$D$2:$D$18)</f>
        <v>10</v>
      </c>
      <c r="H4146" t="str">
        <f>_xlfn.XLOOKUP($A4146,customer!$A$2:$A$978,customer!$B$2:$B$978)</f>
        <v>Alvie Domican</v>
      </c>
    </row>
    <row r="4147" spans="1:8" x14ac:dyDescent="0.2">
      <c r="A4147" t="s">
        <v>3180</v>
      </c>
      <c r="B4147" t="s">
        <v>3920</v>
      </c>
      <c r="C4147" s="1">
        <v>44810</v>
      </c>
      <c r="D4147" s="1">
        <v>44995</v>
      </c>
      <c r="E4147">
        <f t="shared" si="64"/>
        <v>6</v>
      </c>
      <c r="F4147" t="str">
        <f>_xlfn.XLOOKUP(data!$B4147,campaign!$A$2:$A$18,campaign!$B$2:$B$18)</f>
        <v>ChildrenInHH</v>
      </c>
      <c r="G4147">
        <f>_xlfn.XLOOKUP($F4147,campaign!$B$2:$B$18,campaign!$D$2:$D$18)</f>
        <v>10</v>
      </c>
      <c r="H4147" t="str">
        <f>_xlfn.XLOOKUP($A4147,customer!$A$2:$A$978,customer!$B$2:$B$978)</f>
        <v>Alvie Domican</v>
      </c>
    </row>
    <row r="4148" spans="1:8" x14ac:dyDescent="0.2">
      <c r="A4148" t="s">
        <v>3180</v>
      </c>
      <c r="B4148" t="s">
        <v>3920</v>
      </c>
      <c r="C4148" s="1">
        <v>44810</v>
      </c>
      <c r="D4148" s="1">
        <v>45027</v>
      </c>
      <c r="E4148">
        <f t="shared" si="64"/>
        <v>7</v>
      </c>
      <c r="F4148" t="str">
        <f>_xlfn.XLOOKUP(data!$B4148,campaign!$A$2:$A$18,campaign!$B$2:$B$18)</f>
        <v>ChildrenInHH</v>
      </c>
      <c r="G4148">
        <f>_xlfn.XLOOKUP($F4148,campaign!$B$2:$B$18,campaign!$D$2:$D$18)</f>
        <v>10</v>
      </c>
      <c r="H4148" t="str">
        <f>_xlfn.XLOOKUP($A4148,customer!$A$2:$A$978,customer!$B$2:$B$978)</f>
        <v>Alvie Domican</v>
      </c>
    </row>
    <row r="4149" spans="1:8" x14ac:dyDescent="0.2">
      <c r="A4149" t="s">
        <v>3180</v>
      </c>
      <c r="B4149" t="s">
        <v>3920</v>
      </c>
      <c r="C4149" s="1">
        <v>44810</v>
      </c>
      <c r="D4149" s="1">
        <v>45054</v>
      </c>
      <c r="E4149">
        <f t="shared" si="64"/>
        <v>8</v>
      </c>
      <c r="F4149" t="str">
        <f>_xlfn.XLOOKUP(data!$B4149,campaign!$A$2:$A$18,campaign!$B$2:$B$18)</f>
        <v>ChildrenInHH</v>
      </c>
      <c r="G4149">
        <f>_xlfn.XLOOKUP($F4149,campaign!$B$2:$B$18,campaign!$D$2:$D$18)</f>
        <v>10</v>
      </c>
      <c r="H4149" t="str">
        <f>_xlfn.XLOOKUP($A4149,customer!$A$2:$A$978,customer!$B$2:$B$978)</f>
        <v>Alvie Domican</v>
      </c>
    </row>
    <row r="4150" spans="1:8" x14ac:dyDescent="0.2">
      <c r="A4150" t="s">
        <v>3180</v>
      </c>
      <c r="B4150" t="s">
        <v>3947</v>
      </c>
      <c r="C4150" s="1">
        <v>44890</v>
      </c>
      <c r="D4150" s="1">
        <v>44890</v>
      </c>
      <c r="E4150">
        <f t="shared" si="64"/>
        <v>0</v>
      </c>
      <c r="F4150" t="str">
        <f>_xlfn.XLOOKUP(data!$B4150,campaign!$A$2:$A$18,campaign!$B$2:$B$18)</f>
        <v>OwnsComputer</v>
      </c>
      <c r="G4150">
        <f>_xlfn.XLOOKUP($F4150,campaign!$B$2:$B$18,campaign!$D$2:$D$18)</f>
        <v>62</v>
      </c>
      <c r="H4150" t="str">
        <f>_xlfn.XLOOKUP($A4150,customer!$A$2:$A$978,customer!$B$2:$B$978)</f>
        <v>Alvie Domican</v>
      </c>
    </row>
    <row r="4151" spans="1:8" x14ac:dyDescent="0.2">
      <c r="A4151" t="s">
        <v>3180</v>
      </c>
      <c r="B4151" t="s">
        <v>3947</v>
      </c>
      <c r="C4151" s="1">
        <v>44890</v>
      </c>
      <c r="D4151" s="1">
        <v>44920</v>
      </c>
      <c r="E4151">
        <f t="shared" si="64"/>
        <v>1</v>
      </c>
      <c r="F4151" t="str">
        <f>_xlfn.XLOOKUP(data!$B4151,campaign!$A$2:$A$18,campaign!$B$2:$B$18)</f>
        <v>OwnsComputer</v>
      </c>
      <c r="G4151">
        <f>_xlfn.XLOOKUP($F4151,campaign!$B$2:$B$18,campaign!$D$2:$D$18)</f>
        <v>62</v>
      </c>
      <c r="H4151" t="str">
        <f>_xlfn.XLOOKUP($A4151,customer!$A$2:$A$978,customer!$B$2:$B$978)</f>
        <v>Alvie Domican</v>
      </c>
    </row>
    <row r="4152" spans="1:8" x14ac:dyDescent="0.2">
      <c r="A4152" t="s">
        <v>3180</v>
      </c>
      <c r="B4152" t="s">
        <v>3947</v>
      </c>
      <c r="C4152" s="1">
        <v>44890</v>
      </c>
      <c r="D4152" s="1">
        <v>44927</v>
      </c>
      <c r="E4152">
        <f t="shared" si="64"/>
        <v>1</v>
      </c>
      <c r="F4152" t="str">
        <f>_xlfn.XLOOKUP(data!$B4152,campaign!$A$2:$A$18,campaign!$B$2:$B$18)</f>
        <v>OwnsComputer</v>
      </c>
      <c r="G4152">
        <f>_xlfn.XLOOKUP($F4152,campaign!$B$2:$B$18,campaign!$D$2:$D$18)</f>
        <v>62</v>
      </c>
      <c r="H4152" t="str">
        <f>_xlfn.XLOOKUP($A4152,customer!$A$2:$A$978,customer!$B$2:$B$978)</f>
        <v>Alvie Domican</v>
      </c>
    </row>
    <row r="4153" spans="1:8" x14ac:dyDescent="0.2">
      <c r="A4153" t="s">
        <v>3180</v>
      </c>
      <c r="B4153" t="s">
        <v>3947</v>
      </c>
      <c r="C4153" s="1">
        <v>44890</v>
      </c>
      <c r="D4153" s="1">
        <v>44966</v>
      </c>
      <c r="E4153">
        <f t="shared" si="64"/>
        <v>2</v>
      </c>
      <c r="F4153" t="str">
        <f>_xlfn.XLOOKUP(data!$B4153,campaign!$A$2:$A$18,campaign!$B$2:$B$18)</f>
        <v>OwnsComputer</v>
      </c>
      <c r="G4153">
        <f>_xlfn.XLOOKUP($F4153,campaign!$B$2:$B$18,campaign!$D$2:$D$18)</f>
        <v>62</v>
      </c>
      <c r="H4153" t="str">
        <f>_xlfn.XLOOKUP($A4153,customer!$A$2:$A$978,customer!$B$2:$B$978)</f>
        <v>Alvie Domican</v>
      </c>
    </row>
    <row r="4154" spans="1:8" x14ac:dyDescent="0.2">
      <c r="A4154" t="s">
        <v>3180</v>
      </c>
      <c r="B4154" t="s">
        <v>3947</v>
      </c>
      <c r="C4154" s="1">
        <v>44890</v>
      </c>
      <c r="D4154" s="1">
        <v>44989</v>
      </c>
      <c r="E4154">
        <f t="shared" si="64"/>
        <v>3</v>
      </c>
      <c r="F4154" t="str">
        <f>_xlfn.XLOOKUP(data!$B4154,campaign!$A$2:$A$18,campaign!$B$2:$B$18)</f>
        <v>OwnsComputer</v>
      </c>
      <c r="G4154">
        <f>_xlfn.XLOOKUP($F4154,campaign!$B$2:$B$18,campaign!$D$2:$D$18)</f>
        <v>62</v>
      </c>
      <c r="H4154" t="str">
        <f>_xlfn.XLOOKUP($A4154,customer!$A$2:$A$978,customer!$B$2:$B$978)</f>
        <v>Alvie Domican</v>
      </c>
    </row>
    <row r="4155" spans="1:8" x14ac:dyDescent="0.2">
      <c r="A4155" t="s">
        <v>3180</v>
      </c>
      <c r="B4155" t="s">
        <v>3947</v>
      </c>
      <c r="C4155" s="1">
        <v>44890</v>
      </c>
      <c r="D4155" s="1">
        <v>45047</v>
      </c>
      <c r="E4155">
        <f t="shared" si="64"/>
        <v>5</v>
      </c>
      <c r="F4155" t="str">
        <f>_xlfn.XLOOKUP(data!$B4155,campaign!$A$2:$A$18,campaign!$B$2:$B$18)</f>
        <v>OwnsComputer</v>
      </c>
      <c r="G4155">
        <f>_xlfn.XLOOKUP($F4155,campaign!$B$2:$B$18,campaign!$D$2:$D$18)</f>
        <v>62</v>
      </c>
      <c r="H4155" t="str">
        <f>_xlfn.XLOOKUP($A4155,customer!$A$2:$A$978,customer!$B$2:$B$978)</f>
        <v>Alvie Domican</v>
      </c>
    </row>
    <row r="4156" spans="1:8" x14ac:dyDescent="0.2">
      <c r="A4156" t="s">
        <v>3180</v>
      </c>
      <c r="B4156" t="s">
        <v>3947</v>
      </c>
      <c r="C4156" s="1">
        <v>44890</v>
      </c>
      <c r="D4156" s="1">
        <v>45086</v>
      </c>
      <c r="E4156">
        <f t="shared" si="64"/>
        <v>6</v>
      </c>
      <c r="F4156" t="str">
        <f>_xlfn.XLOOKUP(data!$B4156,campaign!$A$2:$A$18,campaign!$B$2:$B$18)</f>
        <v>OwnsComputer</v>
      </c>
      <c r="G4156">
        <f>_xlfn.XLOOKUP($F4156,campaign!$B$2:$B$18,campaign!$D$2:$D$18)</f>
        <v>62</v>
      </c>
      <c r="H4156" t="str">
        <f>_xlfn.XLOOKUP($A4156,customer!$A$2:$A$978,customer!$B$2:$B$978)</f>
        <v>Alvie Domican</v>
      </c>
    </row>
    <row r="4157" spans="1:8" x14ac:dyDescent="0.2">
      <c r="A4157" t="s">
        <v>3181</v>
      </c>
      <c r="B4157" t="s">
        <v>3948</v>
      </c>
      <c r="C4157" s="1">
        <v>44598</v>
      </c>
      <c r="D4157" s="1">
        <v>44598</v>
      </c>
      <c r="E4157">
        <f t="shared" si="64"/>
        <v>0</v>
      </c>
      <c r="F4157" t="str">
        <f>_xlfn.XLOOKUP(data!$B4157,campaign!$A$2:$A$18,campaign!$B$2:$B$18)</f>
        <v>HasCreditCard</v>
      </c>
      <c r="G4157">
        <f>_xlfn.XLOOKUP($F4157,campaign!$B$2:$B$18,campaign!$D$2:$D$18)</f>
        <v>65</v>
      </c>
      <c r="H4157" t="str">
        <f>_xlfn.XLOOKUP($A4157,customer!$A$2:$A$978,customer!$B$2:$B$978)</f>
        <v>Jeniece Tideswell</v>
      </c>
    </row>
    <row r="4158" spans="1:8" x14ac:dyDescent="0.2">
      <c r="A4158" t="s">
        <v>3181</v>
      </c>
      <c r="B4158" t="s">
        <v>3948</v>
      </c>
      <c r="C4158" s="1">
        <v>44598</v>
      </c>
      <c r="D4158" s="1">
        <v>44628</v>
      </c>
      <c r="E4158">
        <f t="shared" si="64"/>
        <v>1</v>
      </c>
      <c r="F4158" t="str">
        <f>_xlfn.XLOOKUP(data!$B4158,campaign!$A$2:$A$18,campaign!$B$2:$B$18)</f>
        <v>HasCreditCard</v>
      </c>
      <c r="G4158">
        <f>_xlfn.XLOOKUP($F4158,campaign!$B$2:$B$18,campaign!$D$2:$D$18)</f>
        <v>65</v>
      </c>
      <c r="H4158" t="str">
        <f>_xlfn.XLOOKUP($A4158,customer!$A$2:$A$978,customer!$B$2:$B$978)</f>
        <v>Jeniece Tideswell</v>
      </c>
    </row>
    <row r="4159" spans="1:8" x14ac:dyDescent="0.2">
      <c r="A4159" t="s">
        <v>3181</v>
      </c>
      <c r="B4159" t="s">
        <v>3948</v>
      </c>
      <c r="C4159" s="1">
        <v>44598</v>
      </c>
      <c r="D4159" s="1">
        <v>44722</v>
      </c>
      <c r="E4159">
        <f t="shared" si="64"/>
        <v>4</v>
      </c>
      <c r="F4159" t="str">
        <f>_xlfn.XLOOKUP(data!$B4159,campaign!$A$2:$A$18,campaign!$B$2:$B$18)</f>
        <v>HasCreditCard</v>
      </c>
      <c r="G4159">
        <f>_xlfn.XLOOKUP($F4159,campaign!$B$2:$B$18,campaign!$D$2:$D$18)</f>
        <v>65</v>
      </c>
      <c r="H4159" t="str">
        <f>_xlfn.XLOOKUP($A4159,customer!$A$2:$A$978,customer!$B$2:$B$978)</f>
        <v>Jeniece Tideswell</v>
      </c>
    </row>
    <row r="4160" spans="1:8" x14ac:dyDescent="0.2">
      <c r="A4160" t="s">
        <v>3181</v>
      </c>
      <c r="B4160" t="s">
        <v>3948</v>
      </c>
      <c r="C4160" s="1">
        <v>44598</v>
      </c>
      <c r="D4160" s="1">
        <v>44753</v>
      </c>
      <c r="E4160">
        <f t="shared" si="64"/>
        <v>5</v>
      </c>
      <c r="F4160" t="str">
        <f>_xlfn.XLOOKUP(data!$B4160,campaign!$A$2:$A$18,campaign!$B$2:$B$18)</f>
        <v>HasCreditCard</v>
      </c>
      <c r="G4160">
        <f>_xlfn.XLOOKUP($F4160,campaign!$B$2:$B$18,campaign!$D$2:$D$18)</f>
        <v>65</v>
      </c>
      <c r="H4160" t="str">
        <f>_xlfn.XLOOKUP($A4160,customer!$A$2:$A$978,customer!$B$2:$B$978)</f>
        <v>Jeniece Tideswell</v>
      </c>
    </row>
    <row r="4161" spans="1:8" x14ac:dyDescent="0.2">
      <c r="A4161" t="s">
        <v>3181</v>
      </c>
      <c r="B4161" t="s">
        <v>3948</v>
      </c>
      <c r="C4161" s="1">
        <v>44598</v>
      </c>
      <c r="D4161" s="1">
        <v>44789</v>
      </c>
      <c r="E4161">
        <f t="shared" si="64"/>
        <v>6</v>
      </c>
      <c r="F4161" t="str">
        <f>_xlfn.XLOOKUP(data!$B4161,campaign!$A$2:$A$18,campaign!$B$2:$B$18)</f>
        <v>HasCreditCard</v>
      </c>
      <c r="G4161">
        <f>_xlfn.XLOOKUP($F4161,campaign!$B$2:$B$18,campaign!$D$2:$D$18)</f>
        <v>65</v>
      </c>
      <c r="H4161" t="str">
        <f>_xlfn.XLOOKUP($A4161,customer!$A$2:$A$978,customer!$B$2:$B$978)</f>
        <v>Jeniece Tideswell</v>
      </c>
    </row>
    <row r="4162" spans="1:8" x14ac:dyDescent="0.2">
      <c r="A4162" t="s">
        <v>3181</v>
      </c>
      <c r="B4162" t="s">
        <v>3948</v>
      </c>
      <c r="C4162" s="1">
        <v>44598</v>
      </c>
      <c r="D4162" s="1">
        <v>44848</v>
      </c>
      <c r="E4162">
        <f t="shared" si="64"/>
        <v>8</v>
      </c>
      <c r="F4162" t="str">
        <f>_xlfn.XLOOKUP(data!$B4162,campaign!$A$2:$A$18,campaign!$B$2:$B$18)</f>
        <v>HasCreditCard</v>
      </c>
      <c r="G4162">
        <f>_xlfn.XLOOKUP($F4162,campaign!$B$2:$B$18,campaign!$D$2:$D$18)</f>
        <v>65</v>
      </c>
      <c r="H4162" t="str">
        <f>_xlfn.XLOOKUP($A4162,customer!$A$2:$A$978,customer!$B$2:$B$978)</f>
        <v>Jeniece Tideswell</v>
      </c>
    </row>
    <row r="4163" spans="1:8" x14ac:dyDescent="0.2">
      <c r="A4163" t="s">
        <v>3181</v>
      </c>
      <c r="B4163" t="s">
        <v>3948</v>
      </c>
      <c r="C4163" s="1">
        <v>44598</v>
      </c>
      <c r="D4163" s="1">
        <v>44907</v>
      </c>
      <c r="E4163">
        <f t="shared" ref="E4163:E4226" si="65">DATEDIF(C4163,D4163,"M")</f>
        <v>10</v>
      </c>
      <c r="F4163" t="str">
        <f>_xlfn.XLOOKUP(data!$B4163,campaign!$A$2:$A$18,campaign!$B$2:$B$18)</f>
        <v>HasCreditCard</v>
      </c>
      <c r="G4163">
        <f>_xlfn.XLOOKUP($F4163,campaign!$B$2:$B$18,campaign!$D$2:$D$18)</f>
        <v>65</v>
      </c>
      <c r="H4163" t="str">
        <f>_xlfn.XLOOKUP($A4163,customer!$A$2:$A$978,customer!$B$2:$B$978)</f>
        <v>Jeniece Tideswell</v>
      </c>
    </row>
    <row r="4164" spans="1:8" x14ac:dyDescent="0.2">
      <c r="A4164" t="s">
        <v>3181</v>
      </c>
      <c r="B4164" t="s">
        <v>3948</v>
      </c>
      <c r="C4164" s="1">
        <v>44598</v>
      </c>
      <c r="D4164" s="1">
        <v>44947</v>
      </c>
      <c r="E4164">
        <f t="shared" si="65"/>
        <v>11</v>
      </c>
      <c r="F4164" t="str">
        <f>_xlfn.XLOOKUP(data!$B4164,campaign!$A$2:$A$18,campaign!$B$2:$B$18)</f>
        <v>HasCreditCard</v>
      </c>
      <c r="G4164">
        <f>_xlfn.XLOOKUP($F4164,campaign!$B$2:$B$18,campaign!$D$2:$D$18)</f>
        <v>65</v>
      </c>
      <c r="H4164" t="str">
        <f>_xlfn.XLOOKUP($A4164,customer!$A$2:$A$978,customer!$B$2:$B$978)</f>
        <v>Jeniece Tideswell</v>
      </c>
    </row>
    <row r="4165" spans="1:8" x14ac:dyDescent="0.2">
      <c r="A4165" t="s">
        <v>3181</v>
      </c>
      <c r="B4165" t="s">
        <v>3948</v>
      </c>
      <c r="C4165" s="1">
        <v>44598</v>
      </c>
      <c r="D4165" s="1">
        <v>44978</v>
      </c>
      <c r="E4165">
        <f t="shared" si="65"/>
        <v>12</v>
      </c>
      <c r="F4165" t="str">
        <f>_xlfn.XLOOKUP(data!$B4165,campaign!$A$2:$A$18,campaign!$B$2:$B$18)</f>
        <v>HasCreditCard</v>
      </c>
      <c r="G4165">
        <f>_xlfn.XLOOKUP($F4165,campaign!$B$2:$B$18,campaign!$D$2:$D$18)</f>
        <v>65</v>
      </c>
      <c r="H4165" t="str">
        <f>_xlfn.XLOOKUP($A4165,customer!$A$2:$A$978,customer!$B$2:$B$978)</f>
        <v>Jeniece Tideswell</v>
      </c>
    </row>
    <row r="4166" spans="1:8" x14ac:dyDescent="0.2">
      <c r="A4166" t="s">
        <v>3181</v>
      </c>
      <c r="B4166" t="s">
        <v>3948</v>
      </c>
      <c r="C4166" s="1">
        <v>44598</v>
      </c>
      <c r="D4166" s="1">
        <v>44997</v>
      </c>
      <c r="E4166">
        <f t="shared" si="65"/>
        <v>13</v>
      </c>
      <c r="F4166" t="str">
        <f>_xlfn.XLOOKUP(data!$B4166,campaign!$A$2:$A$18,campaign!$B$2:$B$18)</f>
        <v>HasCreditCard</v>
      </c>
      <c r="G4166">
        <f>_xlfn.XLOOKUP($F4166,campaign!$B$2:$B$18,campaign!$D$2:$D$18)</f>
        <v>65</v>
      </c>
      <c r="H4166" t="str">
        <f>_xlfn.XLOOKUP($A4166,customer!$A$2:$A$978,customer!$B$2:$B$978)</f>
        <v>Jeniece Tideswell</v>
      </c>
    </row>
    <row r="4167" spans="1:8" x14ac:dyDescent="0.2">
      <c r="A4167" t="s">
        <v>3181</v>
      </c>
      <c r="B4167" t="s">
        <v>3948</v>
      </c>
      <c r="C4167" s="1">
        <v>44598</v>
      </c>
      <c r="D4167" s="1">
        <v>45035</v>
      </c>
      <c r="E4167">
        <f t="shared" si="65"/>
        <v>14</v>
      </c>
      <c r="F4167" t="str">
        <f>_xlfn.XLOOKUP(data!$B4167,campaign!$A$2:$A$18,campaign!$B$2:$B$18)</f>
        <v>HasCreditCard</v>
      </c>
      <c r="G4167">
        <f>_xlfn.XLOOKUP($F4167,campaign!$B$2:$B$18,campaign!$D$2:$D$18)</f>
        <v>65</v>
      </c>
      <c r="H4167" t="str">
        <f>_xlfn.XLOOKUP($A4167,customer!$A$2:$A$978,customer!$B$2:$B$978)</f>
        <v>Jeniece Tideswell</v>
      </c>
    </row>
    <row r="4168" spans="1:8" x14ac:dyDescent="0.2">
      <c r="A4168" t="s">
        <v>3181</v>
      </c>
      <c r="B4168" t="s">
        <v>3948</v>
      </c>
      <c r="C4168" s="1">
        <v>44598</v>
      </c>
      <c r="D4168" s="1">
        <v>45057</v>
      </c>
      <c r="E4168">
        <f t="shared" si="65"/>
        <v>15</v>
      </c>
      <c r="F4168" t="str">
        <f>_xlfn.XLOOKUP(data!$B4168,campaign!$A$2:$A$18,campaign!$B$2:$B$18)</f>
        <v>HasCreditCard</v>
      </c>
      <c r="G4168">
        <f>_xlfn.XLOOKUP($F4168,campaign!$B$2:$B$18,campaign!$D$2:$D$18)</f>
        <v>65</v>
      </c>
      <c r="H4168" t="str">
        <f>_xlfn.XLOOKUP($A4168,customer!$A$2:$A$978,customer!$B$2:$B$978)</f>
        <v>Jeniece Tideswell</v>
      </c>
    </row>
    <row r="4169" spans="1:8" x14ac:dyDescent="0.2">
      <c r="A4169" t="s">
        <v>3181</v>
      </c>
      <c r="B4169" t="s">
        <v>3928</v>
      </c>
      <c r="C4169" s="1">
        <v>45008</v>
      </c>
      <c r="D4169" s="1">
        <v>45008</v>
      </c>
      <c r="E4169">
        <f t="shared" si="65"/>
        <v>0</v>
      </c>
      <c r="F4169" t="str">
        <f>_xlfn.XLOOKUP(data!$B4169,campaign!$A$2:$A$18,campaign!$B$2:$B$18)</f>
        <v>OptOutMailings</v>
      </c>
      <c r="G4169">
        <f>_xlfn.XLOOKUP($F4169,campaign!$B$2:$B$18,campaign!$D$2:$D$18)</f>
        <v>75</v>
      </c>
      <c r="H4169" t="str">
        <f>_xlfn.XLOOKUP($A4169,customer!$A$2:$A$978,customer!$B$2:$B$978)</f>
        <v>Jeniece Tideswell</v>
      </c>
    </row>
    <row r="4170" spans="1:8" x14ac:dyDescent="0.2">
      <c r="A4170" t="s">
        <v>3181</v>
      </c>
      <c r="B4170" t="s">
        <v>3928</v>
      </c>
      <c r="C4170" s="1">
        <v>45008</v>
      </c>
      <c r="D4170" s="1">
        <v>45039</v>
      </c>
      <c r="E4170">
        <f t="shared" si="65"/>
        <v>1</v>
      </c>
      <c r="F4170" t="str">
        <f>_xlfn.XLOOKUP(data!$B4170,campaign!$A$2:$A$18,campaign!$B$2:$B$18)</f>
        <v>OptOutMailings</v>
      </c>
      <c r="G4170">
        <f>_xlfn.XLOOKUP($F4170,campaign!$B$2:$B$18,campaign!$D$2:$D$18)</f>
        <v>75</v>
      </c>
      <c r="H4170" t="str">
        <f>_xlfn.XLOOKUP($A4170,customer!$A$2:$A$978,customer!$B$2:$B$978)</f>
        <v>Jeniece Tideswell</v>
      </c>
    </row>
    <row r="4171" spans="1:8" x14ac:dyDescent="0.2">
      <c r="A4171" t="s">
        <v>3181</v>
      </c>
      <c r="B4171" t="s">
        <v>3928</v>
      </c>
      <c r="C4171" s="1">
        <v>45008</v>
      </c>
      <c r="D4171" s="1">
        <v>45051</v>
      </c>
      <c r="E4171">
        <f t="shared" si="65"/>
        <v>1</v>
      </c>
      <c r="F4171" t="str">
        <f>_xlfn.XLOOKUP(data!$B4171,campaign!$A$2:$A$18,campaign!$B$2:$B$18)</f>
        <v>OptOutMailings</v>
      </c>
      <c r="G4171">
        <f>_xlfn.XLOOKUP($F4171,campaign!$B$2:$B$18,campaign!$D$2:$D$18)</f>
        <v>75</v>
      </c>
      <c r="H4171" t="str">
        <f>_xlfn.XLOOKUP($A4171,customer!$A$2:$A$978,customer!$B$2:$B$978)</f>
        <v>Jeniece Tideswell</v>
      </c>
    </row>
    <row r="4172" spans="1:8" x14ac:dyDescent="0.2">
      <c r="A4172" t="s">
        <v>3181</v>
      </c>
      <c r="B4172" t="s">
        <v>3928</v>
      </c>
      <c r="C4172" s="1">
        <v>45008</v>
      </c>
      <c r="D4172" s="1">
        <v>45080</v>
      </c>
      <c r="E4172">
        <f t="shared" si="65"/>
        <v>2</v>
      </c>
      <c r="F4172" t="str">
        <f>_xlfn.XLOOKUP(data!$B4172,campaign!$A$2:$A$18,campaign!$B$2:$B$18)</f>
        <v>OptOutMailings</v>
      </c>
      <c r="G4172">
        <f>_xlfn.XLOOKUP($F4172,campaign!$B$2:$B$18,campaign!$D$2:$D$18)</f>
        <v>75</v>
      </c>
      <c r="H4172" t="str">
        <f>_xlfn.XLOOKUP($A4172,customer!$A$2:$A$978,customer!$B$2:$B$978)</f>
        <v>Jeniece Tideswell</v>
      </c>
    </row>
    <row r="4173" spans="1:8" x14ac:dyDescent="0.2">
      <c r="A4173" t="s">
        <v>3182</v>
      </c>
      <c r="B4173" t="s">
        <v>3925</v>
      </c>
      <c r="C4173" s="1">
        <v>44848</v>
      </c>
      <c r="D4173" s="1">
        <v>44848</v>
      </c>
      <c r="E4173">
        <f t="shared" si="65"/>
        <v>0</v>
      </c>
      <c r="F4173" t="str">
        <f>_xlfn.XLOOKUP(data!$B4173,campaign!$A$2:$A$18,campaign!$B$2:$B$18)</f>
        <v>Homeownership</v>
      </c>
      <c r="G4173">
        <f>_xlfn.XLOOKUP($F4173,campaign!$B$2:$B$18,campaign!$D$2:$D$18)</f>
        <v>13</v>
      </c>
      <c r="H4173" t="str">
        <f>_xlfn.XLOOKUP($A4173,customer!$A$2:$A$978,customer!$B$2:$B$978)</f>
        <v>Annnora Devonport</v>
      </c>
    </row>
    <row r="4174" spans="1:8" x14ac:dyDescent="0.2">
      <c r="A4174" t="s">
        <v>3182</v>
      </c>
      <c r="B4174" t="s">
        <v>3925</v>
      </c>
      <c r="C4174" s="1">
        <v>44848</v>
      </c>
      <c r="D4174" s="1">
        <v>44909</v>
      </c>
      <c r="E4174">
        <f t="shared" si="65"/>
        <v>2</v>
      </c>
      <c r="F4174" t="str">
        <f>_xlfn.XLOOKUP(data!$B4174,campaign!$A$2:$A$18,campaign!$B$2:$B$18)</f>
        <v>Homeownership</v>
      </c>
      <c r="G4174">
        <f>_xlfn.XLOOKUP($F4174,campaign!$B$2:$B$18,campaign!$D$2:$D$18)</f>
        <v>13</v>
      </c>
      <c r="H4174" t="str">
        <f>_xlfn.XLOOKUP($A4174,customer!$A$2:$A$978,customer!$B$2:$B$978)</f>
        <v>Annnora Devonport</v>
      </c>
    </row>
    <row r="4175" spans="1:8" x14ac:dyDescent="0.2">
      <c r="A4175" t="s">
        <v>3182</v>
      </c>
      <c r="B4175" t="s">
        <v>3925</v>
      </c>
      <c r="C4175" s="1">
        <v>44848</v>
      </c>
      <c r="D4175" s="1">
        <v>44941</v>
      </c>
      <c r="E4175">
        <f t="shared" si="65"/>
        <v>3</v>
      </c>
      <c r="F4175" t="str">
        <f>_xlfn.XLOOKUP(data!$B4175,campaign!$A$2:$A$18,campaign!$B$2:$B$18)</f>
        <v>Homeownership</v>
      </c>
      <c r="G4175">
        <f>_xlfn.XLOOKUP($F4175,campaign!$B$2:$B$18,campaign!$D$2:$D$18)</f>
        <v>13</v>
      </c>
      <c r="H4175" t="str">
        <f>_xlfn.XLOOKUP($A4175,customer!$A$2:$A$978,customer!$B$2:$B$978)</f>
        <v>Annnora Devonport</v>
      </c>
    </row>
    <row r="4176" spans="1:8" x14ac:dyDescent="0.2">
      <c r="A4176" t="s">
        <v>3182</v>
      </c>
      <c r="B4176" t="s">
        <v>3925</v>
      </c>
      <c r="C4176" s="1">
        <v>44848</v>
      </c>
      <c r="D4176" s="1">
        <v>44973</v>
      </c>
      <c r="E4176">
        <f t="shared" si="65"/>
        <v>4</v>
      </c>
      <c r="F4176" t="str">
        <f>_xlfn.XLOOKUP(data!$B4176,campaign!$A$2:$A$18,campaign!$B$2:$B$18)</f>
        <v>Homeownership</v>
      </c>
      <c r="G4176">
        <f>_xlfn.XLOOKUP($F4176,campaign!$B$2:$B$18,campaign!$D$2:$D$18)</f>
        <v>13</v>
      </c>
      <c r="H4176" t="str">
        <f>_xlfn.XLOOKUP($A4176,customer!$A$2:$A$978,customer!$B$2:$B$978)</f>
        <v>Annnora Devonport</v>
      </c>
    </row>
    <row r="4177" spans="1:8" x14ac:dyDescent="0.2">
      <c r="A4177" t="s">
        <v>3182</v>
      </c>
      <c r="B4177" t="s">
        <v>3925</v>
      </c>
      <c r="C4177" s="1">
        <v>44848</v>
      </c>
      <c r="D4177" s="1">
        <v>45004</v>
      </c>
      <c r="E4177">
        <f t="shared" si="65"/>
        <v>5</v>
      </c>
      <c r="F4177" t="str">
        <f>_xlfn.XLOOKUP(data!$B4177,campaign!$A$2:$A$18,campaign!$B$2:$B$18)</f>
        <v>Homeownership</v>
      </c>
      <c r="G4177">
        <f>_xlfn.XLOOKUP($F4177,campaign!$B$2:$B$18,campaign!$D$2:$D$18)</f>
        <v>13</v>
      </c>
      <c r="H4177" t="str">
        <f>_xlfn.XLOOKUP($A4177,customer!$A$2:$A$978,customer!$B$2:$B$978)</f>
        <v>Annnora Devonport</v>
      </c>
    </row>
    <row r="4178" spans="1:8" x14ac:dyDescent="0.2">
      <c r="A4178" t="s">
        <v>3182</v>
      </c>
      <c r="B4178" t="s">
        <v>3925</v>
      </c>
      <c r="C4178" s="1">
        <v>44848</v>
      </c>
      <c r="D4178" s="1">
        <v>45030</v>
      </c>
      <c r="E4178">
        <f t="shared" si="65"/>
        <v>6</v>
      </c>
      <c r="F4178" t="str">
        <f>_xlfn.XLOOKUP(data!$B4178,campaign!$A$2:$A$18,campaign!$B$2:$B$18)</f>
        <v>Homeownership</v>
      </c>
      <c r="G4178">
        <f>_xlfn.XLOOKUP($F4178,campaign!$B$2:$B$18,campaign!$D$2:$D$18)</f>
        <v>13</v>
      </c>
      <c r="H4178" t="str">
        <f>_xlfn.XLOOKUP($A4178,customer!$A$2:$A$978,customer!$B$2:$B$978)</f>
        <v>Annnora Devonport</v>
      </c>
    </row>
    <row r="4179" spans="1:8" x14ac:dyDescent="0.2">
      <c r="A4179" t="s">
        <v>3182</v>
      </c>
      <c r="B4179" t="s">
        <v>3925</v>
      </c>
      <c r="C4179" s="1">
        <v>44848</v>
      </c>
      <c r="D4179" s="1">
        <v>45073</v>
      </c>
      <c r="E4179">
        <f t="shared" si="65"/>
        <v>7</v>
      </c>
      <c r="F4179" t="str">
        <f>_xlfn.XLOOKUP(data!$B4179,campaign!$A$2:$A$18,campaign!$B$2:$B$18)</f>
        <v>Homeownership</v>
      </c>
      <c r="G4179">
        <f>_xlfn.XLOOKUP($F4179,campaign!$B$2:$B$18,campaign!$D$2:$D$18)</f>
        <v>13</v>
      </c>
      <c r="H4179" t="str">
        <f>_xlfn.XLOOKUP($A4179,customer!$A$2:$A$978,customer!$B$2:$B$978)</f>
        <v>Annnora Devonport</v>
      </c>
    </row>
    <row r="4180" spans="1:8" x14ac:dyDescent="0.2">
      <c r="A4180" t="s">
        <v>3182</v>
      </c>
      <c r="B4180" t="s">
        <v>3924</v>
      </c>
      <c r="C4180" s="1">
        <v>45031</v>
      </c>
      <c r="D4180" s="1">
        <v>45031</v>
      </c>
      <c r="E4180">
        <f t="shared" si="65"/>
        <v>0</v>
      </c>
      <c r="F4180" t="str">
        <f>_xlfn.XLOOKUP(data!$B4180,campaign!$A$2:$A$18,campaign!$B$2:$B$18)</f>
        <v>RVOwner</v>
      </c>
      <c r="G4180">
        <f>_xlfn.XLOOKUP($F4180,campaign!$B$2:$B$18,campaign!$D$2:$D$18)</f>
        <v>22</v>
      </c>
      <c r="H4180" t="str">
        <f>_xlfn.XLOOKUP($A4180,customer!$A$2:$A$978,customer!$B$2:$B$978)</f>
        <v>Annnora Devonport</v>
      </c>
    </row>
    <row r="4181" spans="1:8" x14ac:dyDescent="0.2">
      <c r="A4181" t="s">
        <v>3182</v>
      </c>
      <c r="B4181" t="s">
        <v>3924</v>
      </c>
      <c r="C4181" s="1">
        <v>45031</v>
      </c>
      <c r="D4181" s="1">
        <v>45069</v>
      </c>
      <c r="E4181">
        <f t="shared" si="65"/>
        <v>1</v>
      </c>
      <c r="F4181" t="str">
        <f>_xlfn.XLOOKUP(data!$B4181,campaign!$A$2:$A$18,campaign!$B$2:$B$18)</f>
        <v>RVOwner</v>
      </c>
      <c r="G4181">
        <f>_xlfn.XLOOKUP($F4181,campaign!$B$2:$B$18,campaign!$D$2:$D$18)</f>
        <v>22</v>
      </c>
      <c r="H4181" t="str">
        <f>_xlfn.XLOOKUP($A4181,customer!$A$2:$A$978,customer!$B$2:$B$978)</f>
        <v>Annnora Devonport</v>
      </c>
    </row>
    <row r="4182" spans="1:8" x14ac:dyDescent="0.2">
      <c r="A4182" t="s">
        <v>3183</v>
      </c>
      <c r="B4182" t="s">
        <v>3927</v>
      </c>
      <c r="C4182" s="1">
        <v>44834</v>
      </c>
      <c r="D4182" s="1">
        <v>44834</v>
      </c>
      <c r="E4182">
        <f t="shared" si="65"/>
        <v>0</v>
      </c>
      <c r="F4182" t="str">
        <f>_xlfn.XLOOKUP(data!$B4182,campaign!$A$2:$A$18,campaign!$B$2:$B$18)</f>
        <v>RespondsToMailOffers</v>
      </c>
      <c r="G4182">
        <f>_xlfn.XLOOKUP($F4182,campaign!$B$2:$B$18,campaign!$D$2:$D$18)</f>
        <v>27</v>
      </c>
      <c r="H4182" t="str">
        <f>_xlfn.XLOOKUP($A4182,customer!$A$2:$A$978,customer!$B$2:$B$978)</f>
        <v>Leeanne Boyan</v>
      </c>
    </row>
    <row r="4183" spans="1:8" x14ac:dyDescent="0.2">
      <c r="A4183" t="s">
        <v>3183</v>
      </c>
      <c r="B4183" t="s">
        <v>3927</v>
      </c>
      <c r="C4183" s="1">
        <v>44834</v>
      </c>
      <c r="D4183" s="1">
        <v>44868</v>
      </c>
      <c r="E4183">
        <f t="shared" si="65"/>
        <v>1</v>
      </c>
      <c r="F4183" t="str">
        <f>_xlfn.XLOOKUP(data!$B4183,campaign!$A$2:$A$18,campaign!$B$2:$B$18)</f>
        <v>RespondsToMailOffers</v>
      </c>
      <c r="G4183">
        <f>_xlfn.XLOOKUP($F4183,campaign!$B$2:$B$18,campaign!$D$2:$D$18)</f>
        <v>27</v>
      </c>
      <c r="H4183" t="str">
        <f>_xlfn.XLOOKUP($A4183,customer!$A$2:$A$978,customer!$B$2:$B$978)</f>
        <v>Leeanne Boyan</v>
      </c>
    </row>
    <row r="4184" spans="1:8" x14ac:dyDescent="0.2">
      <c r="A4184" t="s">
        <v>3183</v>
      </c>
      <c r="B4184" t="s">
        <v>3927</v>
      </c>
      <c r="C4184" s="1">
        <v>44834</v>
      </c>
      <c r="D4184" s="1">
        <v>44926</v>
      </c>
      <c r="E4184">
        <f t="shared" si="65"/>
        <v>3</v>
      </c>
      <c r="F4184" t="str">
        <f>_xlfn.XLOOKUP(data!$B4184,campaign!$A$2:$A$18,campaign!$B$2:$B$18)</f>
        <v>RespondsToMailOffers</v>
      </c>
      <c r="G4184">
        <f>_xlfn.XLOOKUP($F4184,campaign!$B$2:$B$18,campaign!$D$2:$D$18)</f>
        <v>27</v>
      </c>
      <c r="H4184" t="str">
        <f>_xlfn.XLOOKUP($A4184,customer!$A$2:$A$978,customer!$B$2:$B$978)</f>
        <v>Leeanne Boyan</v>
      </c>
    </row>
    <row r="4185" spans="1:8" x14ac:dyDescent="0.2">
      <c r="A4185" t="s">
        <v>3183</v>
      </c>
      <c r="B4185" t="s">
        <v>3927</v>
      </c>
      <c r="C4185" s="1">
        <v>44834</v>
      </c>
      <c r="D4185" s="1">
        <v>44937</v>
      </c>
      <c r="E4185">
        <f t="shared" si="65"/>
        <v>3</v>
      </c>
      <c r="F4185" t="str">
        <f>_xlfn.XLOOKUP(data!$B4185,campaign!$A$2:$A$18,campaign!$B$2:$B$18)</f>
        <v>RespondsToMailOffers</v>
      </c>
      <c r="G4185">
        <f>_xlfn.XLOOKUP($F4185,campaign!$B$2:$B$18,campaign!$D$2:$D$18)</f>
        <v>27</v>
      </c>
      <c r="H4185" t="str">
        <f>_xlfn.XLOOKUP($A4185,customer!$A$2:$A$978,customer!$B$2:$B$978)</f>
        <v>Leeanne Boyan</v>
      </c>
    </row>
    <row r="4186" spans="1:8" x14ac:dyDescent="0.2">
      <c r="A4186" t="s">
        <v>3183</v>
      </c>
      <c r="B4186" t="s">
        <v>3927</v>
      </c>
      <c r="C4186" s="1">
        <v>44834</v>
      </c>
      <c r="D4186" s="1">
        <v>44966</v>
      </c>
      <c r="E4186">
        <f t="shared" si="65"/>
        <v>4</v>
      </c>
      <c r="F4186" t="str">
        <f>_xlfn.XLOOKUP(data!$B4186,campaign!$A$2:$A$18,campaign!$B$2:$B$18)</f>
        <v>RespondsToMailOffers</v>
      </c>
      <c r="G4186">
        <f>_xlfn.XLOOKUP($F4186,campaign!$B$2:$B$18,campaign!$D$2:$D$18)</f>
        <v>27</v>
      </c>
      <c r="H4186" t="str">
        <f>_xlfn.XLOOKUP($A4186,customer!$A$2:$A$978,customer!$B$2:$B$978)</f>
        <v>Leeanne Boyan</v>
      </c>
    </row>
    <row r="4187" spans="1:8" x14ac:dyDescent="0.2">
      <c r="A4187" t="s">
        <v>3183</v>
      </c>
      <c r="B4187" t="s">
        <v>3927</v>
      </c>
      <c r="C4187" s="1">
        <v>44834</v>
      </c>
      <c r="D4187" s="1">
        <v>44999</v>
      </c>
      <c r="E4187">
        <f t="shared" si="65"/>
        <v>5</v>
      </c>
      <c r="F4187" t="str">
        <f>_xlfn.XLOOKUP(data!$B4187,campaign!$A$2:$A$18,campaign!$B$2:$B$18)</f>
        <v>RespondsToMailOffers</v>
      </c>
      <c r="G4187">
        <f>_xlfn.XLOOKUP($F4187,campaign!$B$2:$B$18,campaign!$D$2:$D$18)</f>
        <v>27</v>
      </c>
      <c r="H4187" t="str">
        <f>_xlfn.XLOOKUP($A4187,customer!$A$2:$A$978,customer!$B$2:$B$978)</f>
        <v>Leeanne Boyan</v>
      </c>
    </row>
    <row r="4188" spans="1:8" x14ac:dyDescent="0.2">
      <c r="A4188" t="s">
        <v>3183</v>
      </c>
      <c r="B4188" t="s">
        <v>3927</v>
      </c>
      <c r="C4188" s="1">
        <v>44834</v>
      </c>
      <c r="D4188" s="1">
        <v>45029</v>
      </c>
      <c r="E4188">
        <f t="shared" si="65"/>
        <v>6</v>
      </c>
      <c r="F4188" t="str">
        <f>_xlfn.XLOOKUP(data!$B4188,campaign!$A$2:$A$18,campaign!$B$2:$B$18)</f>
        <v>RespondsToMailOffers</v>
      </c>
      <c r="G4188">
        <f>_xlfn.XLOOKUP($F4188,campaign!$B$2:$B$18,campaign!$D$2:$D$18)</f>
        <v>27</v>
      </c>
      <c r="H4188" t="str">
        <f>_xlfn.XLOOKUP($A4188,customer!$A$2:$A$978,customer!$B$2:$B$978)</f>
        <v>Leeanne Boyan</v>
      </c>
    </row>
    <row r="4189" spans="1:8" x14ac:dyDescent="0.2">
      <c r="A4189" t="s">
        <v>3183</v>
      </c>
      <c r="B4189" t="s">
        <v>3927</v>
      </c>
      <c r="C4189" s="1">
        <v>44834</v>
      </c>
      <c r="D4189" s="1">
        <v>45052</v>
      </c>
      <c r="E4189">
        <f t="shared" si="65"/>
        <v>7</v>
      </c>
      <c r="F4189" t="str">
        <f>_xlfn.XLOOKUP(data!$B4189,campaign!$A$2:$A$18,campaign!$B$2:$B$18)</f>
        <v>RespondsToMailOffers</v>
      </c>
      <c r="G4189">
        <f>_xlfn.XLOOKUP($F4189,campaign!$B$2:$B$18,campaign!$D$2:$D$18)</f>
        <v>27</v>
      </c>
      <c r="H4189" t="str">
        <f>_xlfn.XLOOKUP($A4189,customer!$A$2:$A$978,customer!$B$2:$B$978)</f>
        <v>Leeanne Boyan</v>
      </c>
    </row>
    <row r="4190" spans="1:8" x14ac:dyDescent="0.2">
      <c r="A4190" t="s">
        <v>3183</v>
      </c>
      <c r="B4190" t="s">
        <v>3920</v>
      </c>
      <c r="C4190" s="1">
        <v>45041</v>
      </c>
      <c r="D4190" s="1">
        <v>45041</v>
      </c>
      <c r="E4190">
        <f t="shared" si="65"/>
        <v>0</v>
      </c>
      <c r="F4190" t="str">
        <f>_xlfn.XLOOKUP(data!$B4190,campaign!$A$2:$A$18,campaign!$B$2:$B$18)</f>
        <v>ChildrenInHH</v>
      </c>
      <c r="G4190">
        <f>_xlfn.XLOOKUP($F4190,campaign!$B$2:$B$18,campaign!$D$2:$D$18)</f>
        <v>10</v>
      </c>
      <c r="H4190" t="str">
        <f>_xlfn.XLOOKUP($A4190,customer!$A$2:$A$978,customer!$B$2:$B$978)</f>
        <v>Leeanne Boyan</v>
      </c>
    </row>
    <row r="4191" spans="1:8" x14ac:dyDescent="0.2">
      <c r="A4191" t="s">
        <v>3183</v>
      </c>
      <c r="B4191" t="s">
        <v>3920</v>
      </c>
      <c r="C4191" s="1">
        <v>45041</v>
      </c>
      <c r="D4191" s="1">
        <v>45075</v>
      </c>
      <c r="E4191">
        <f t="shared" si="65"/>
        <v>1</v>
      </c>
      <c r="F4191" t="str">
        <f>_xlfn.XLOOKUP(data!$B4191,campaign!$A$2:$A$18,campaign!$B$2:$B$18)</f>
        <v>ChildrenInHH</v>
      </c>
      <c r="G4191">
        <f>_xlfn.XLOOKUP($F4191,campaign!$B$2:$B$18,campaign!$D$2:$D$18)</f>
        <v>10</v>
      </c>
      <c r="H4191" t="str">
        <f>_xlfn.XLOOKUP($A4191,customer!$A$2:$A$978,customer!$B$2:$B$978)</f>
        <v>Leeanne Boyan</v>
      </c>
    </row>
    <row r="4192" spans="1:8" x14ac:dyDescent="0.2">
      <c r="A4192" t="s">
        <v>3183</v>
      </c>
      <c r="B4192" t="s">
        <v>3920</v>
      </c>
      <c r="C4192" s="1">
        <v>45041</v>
      </c>
      <c r="D4192" s="1">
        <v>45082</v>
      </c>
      <c r="E4192">
        <f t="shared" si="65"/>
        <v>1</v>
      </c>
      <c r="F4192" t="str">
        <f>_xlfn.XLOOKUP(data!$B4192,campaign!$A$2:$A$18,campaign!$B$2:$B$18)</f>
        <v>ChildrenInHH</v>
      </c>
      <c r="G4192">
        <f>_xlfn.XLOOKUP($F4192,campaign!$B$2:$B$18,campaign!$D$2:$D$18)</f>
        <v>10</v>
      </c>
      <c r="H4192" t="str">
        <f>_xlfn.XLOOKUP($A4192,customer!$A$2:$A$978,customer!$B$2:$B$978)</f>
        <v>Leeanne Boyan</v>
      </c>
    </row>
    <row r="4193" spans="1:8" x14ac:dyDescent="0.2">
      <c r="A4193" t="s">
        <v>3184</v>
      </c>
      <c r="B4193" t="s">
        <v>3929</v>
      </c>
      <c r="C4193" s="1">
        <v>44609</v>
      </c>
      <c r="D4193" s="1">
        <v>44609</v>
      </c>
      <c r="E4193">
        <f t="shared" si="65"/>
        <v>0</v>
      </c>
      <c r="F4193" t="str">
        <f>_xlfn.XLOOKUP(data!$B4193,campaign!$A$2:$A$18,campaign!$B$2:$B$18)</f>
        <v>NonUSTravel</v>
      </c>
      <c r="G4193">
        <f>_xlfn.XLOOKUP($F4193,campaign!$B$2:$B$18,campaign!$D$2:$D$18)</f>
        <v>66</v>
      </c>
      <c r="H4193" t="str">
        <f>_xlfn.XLOOKUP($A4193,customer!$A$2:$A$978,customer!$B$2:$B$978)</f>
        <v>Northrop Domini</v>
      </c>
    </row>
    <row r="4194" spans="1:8" x14ac:dyDescent="0.2">
      <c r="A4194" t="s">
        <v>3184</v>
      </c>
      <c r="B4194" t="s">
        <v>3929</v>
      </c>
      <c r="C4194" s="1">
        <v>44609</v>
      </c>
      <c r="D4194" s="1">
        <v>44648</v>
      </c>
      <c r="E4194">
        <f t="shared" si="65"/>
        <v>1</v>
      </c>
      <c r="F4194" t="str">
        <f>_xlfn.XLOOKUP(data!$B4194,campaign!$A$2:$A$18,campaign!$B$2:$B$18)</f>
        <v>NonUSTravel</v>
      </c>
      <c r="G4194">
        <f>_xlfn.XLOOKUP($F4194,campaign!$B$2:$B$18,campaign!$D$2:$D$18)</f>
        <v>66</v>
      </c>
      <c r="H4194" t="str">
        <f>_xlfn.XLOOKUP($A4194,customer!$A$2:$A$978,customer!$B$2:$B$978)</f>
        <v>Northrop Domini</v>
      </c>
    </row>
    <row r="4195" spans="1:8" x14ac:dyDescent="0.2">
      <c r="A4195" t="s">
        <v>3184</v>
      </c>
      <c r="B4195" t="s">
        <v>3929</v>
      </c>
      <c r="C4195" s="1">
        <v>44609</v>
      </c>
      <c r="D4195" s="1">
        <v>44671</v>
      </c>
      <c r="E4195">
        <f t="shared" si="65"/>
        <v>2</v>
      </c>
      <c r="F4195" t="str">
        <f>_xlfn.XLOOKUP(data!$B4195,campaign!$A$2:$A$18,campaign!$B$2:$B$18)</f>
        <v>NonUSTravel</v>
      </c>
      <c r="G4195">
        <f>_xlfn.XLOOKUP($F4195,campaign!$B$2:$B$18,campaign!$D$2:$D$18)</f>
        <v>66</v>
      </c>
      <c r="H4195" t="str">
        <f>_xlfn.XLOOKUP($A4195,customer!$A$2:$A$978,customer!$B$2:$B$978)</f>
        <v>Northrop Domini</v>
      </c>
    </row>
    <row r="4196" spans="1:8" x14ac:dyDescent="0.2">
      <c r="A4196" t="s">
        <v>3184</v>
      </c>
      <c r="B4196" t="s">
        <v>3929</v>
      </c>
      <c r="C4196" s="1">
        <v>44609</v>
      </c>
      <c r="D4196" s="1">
        <v>44708</v>
      </c>
      <c r="E4196">
        <f t="shared" si="65"/>
        <v>3</v>
      </c>
      <c r="F4196" t="str">
        <f>_xlfn.XLOOKUP(data!$B4196,campaign!$A$2:$A$18,campaign!$B$2:$B$18)</f>
        <v>NonUSTravel</v>
      </c>
      <c r="G4196">
        <f>_xlfn.XLOOKUP($F4196,campaign!$B$2:$B$18,campaign!$D$2:$D$18)</f>
        <v>66</v>
      </c>
      <c r="H4196" t="str">
        <f>_xlfn.XLOOKUP($A4196,customer!$A$2:$A$978,customer!$B$2:$B$978)</f>
        <v>Northrop Domini</v>
      </c>
    </row>
    <row r="4197" spans="1:8" x14ac:dyDescent="0.2">
      <c r="A4197" t="s">
        <v>3184</v>
      </c>
      <c r="B4197" t="s">
        <v>3929</v>
      </c>
      <c r="C4197" s="1">
        <v>44609</v>
      </c>
      <c r="D4197" s="1">
        <v>44761</v>
      </c>
      <c r="E4197">
        <f t="shared" si="65"/>
        <v>5</v>
      </c>
      <c r="F4197" t="str">
        <f>_xlfn.XLOOKUP(data!$B4197,campaign!$A$2:$A$18,campaign!$B$2:$B$18)</f>
        <v>NonUSTravel</v>
      </c>
      <c r="G4197">
        <f>_xlfn.XLOOKUP($F4197,campaign!$B$2:$B$18,campaign!$D$2:$D$18)</f>
        <v>66</v>
      </c>
      <c r="H4197" t="str">
        <f>_xlfn.XLOOKUP($A4197,customer!$A$2:$A$978,customer!$B$2:$B$978)</f>
        <v>Northrop Domini</v>
      </c>
    </row>
    <row r="4198" spans="1:8" x14ac:dyDescent="0.2">
      <c r="A4198" t="s">
        <v>3184</v>
      </c>
      <c r="B4198" t="s">
        <v>3929</v>
      </c>
      <c r="C4198" s="1">
        <v>44609</v>
      </c>
      <c r="D4198" s="1">
        <v>44799</v>
      </c>
      <c r="E4198">
        <f t="shared" si="65"/>
        <v>6</v>
      </c>
      <c r="F4198" t="str">
        <f>_xlfn.XLOOKUP(data!$B4198,campaign!$A$2:$A$18,campaign!$B$2:$B$18)</f>
        <v>NonUSTravel</v>
      </c>
      <c r="G4198">
        <f>_xlfn.XLOOKUP($F4198,campaign!$B$2:$B$18,campaign!$D$2:$D$18)</f>
        <v>66</v>
      </c>
      <c r="H4198" t="str">
        <f>_xlfn.XLOOKUP($A4198,customer!$A$2:$A$978,customer!$B$2:$B$978)</f>
        <v>Northrop Domini</v>
      </c>
    </row>
    <row r="4199" spans="1:8" x14ac:dyDescent="0.2">
      <c r="A4199" t="s">
        <v>3184</v>
      </c>
      <c r="B4199" t="s">
        <v>3929</v>
      </c>
      <c r="C4199" s="1">
        <v>44609</v>
      </c>
      <c r="D4199" s="1">
        <v>44825</v>
      </c>
      <c r="E4199">
        <f t="shared" si="65"/>
        <v>7</v>
      </c>
      <c r="F4199" t="str">
        <f>_xlfn.XLOOKUP(data!$B4199,campaign!$A$2:$A$18,campaign!$B$2:$B$18)</f>
        <v>NonUSTravel</v>
      </c>
      <c r="G4199">
        <f>_xlfn.XLOOKUP($F4199,campaign!$B$2:$B$18,campaign!$D$2:$D$18)</f>
        <v>66</v>
      </c>
      <c r="H4199" t="str">
        <f>_xlfn.XLOOKUP($A4199,customer!$A$2:$A$978,customer!$B$2:$B$978)</f>
        <v>Northrop Domini</v>
      </c>
    </row>
    <row r="4200" spans="1:8" x14ac:dyDescent="0.2">
      <c r="A4200" t="s">
        <v>3184</v>
      </c>
      <c r="B4200" t="s">
        <v>3929</v>
      </c>
      <c r="C4200" s="1">
        <v>44609</v>
      </c>
      <c r="D4200" s="1">
        <v>44835</v>
      </c>
      <c r="E4200">
        <f t="shared" si="65"/>
        <v>7</v>
      </c>
      <c r="F4200" t="str">
        <f>_xlfn.XLOOKUP(data!$B4200,campaign!$A$2:$A$18,campaign!$B$2:$B$18)</f>
        <v>NonUSTravel</v>
      </c>
      <c r="G4200">
        <f>_xlfn.XLOOKUP($F4200,campaign!$B$2:$B$18,campaign!$D$2:$D$18)</f>
        <v>66</v>
      </c>
      <c r="H4200" t="str">
        <f>_xlfn.XLOOKUP($A4200,customer!$A$2:$A$978,customer!$B$2:$B$978)</f>
        <v>Northrop Domini</v>
      </c>
    </row>
    <row r="4201" spans="1:8" x14ac:dyDescent="0.2">
      <c r="A4201" t="s">
        <v>3184</v>
      </c>
      <c r="B4201" t="s">
        <v>3929</v>
      </c>
      <c r="C4201" s="1">
        <v>44609</v>
      </c>
      <c r="D4201" s="1">
        <v>44918</v>
      </c>
      <c r="E4201">
        <f t="shared" si="65"/>
        <v>10</v>
      </c>
      <c r="F4201" t="str">
        <f>_xlfn.XLOOKUP(data!$B4201,campaign!$A$2:$A$18,campaign!$B$2:$B$18)</f>
        <v>NonUSTravel</v>
      </c>
      <c r="G4201">
        <f>_xlfn.XLOOKUP($F4201,campaign!$B$2:$B$18,campaign!$D$2:$D$18)</f>
        <v>66</v>
      </c>
      <c r="H4201" t="str">
        <f>_xlfn.XLOOKUP($A4201,customer!$A$2:$A$978,customer!$B$2:$B$978)</f>
        <v>Northrop Domini</v>
      </c>
    </row>
    <row r="4202" spans="1:8" x14ac:dyDescent="0.2">
      <c r="A4202" t="s">
        <v>3184</v>
      </c>
      <c r="B4202" t="s">
        <v>3929</v>
      </c>
      <c r="C4202" s="1">
        <v>44609</v>
      </c>
      <c r="D4202" s="1">
        <v>44927</v>
      </c>
      <c r="E4202">
        <f t="shared" si="65"/>
        <v>10</v>
      </c>
      <c r="F4202" t="str">
        <f>_xlfn.XLOOKUP(data!$B4202,campaign!$A$2:$A$18,campaign!$B$2:$B$18)</f>
        <v>NonUSTravel</v>
      </c>
      <c r="G4202">
        <f>_xlfn.XLOOKUP($F4202,campaign!$B$2:$B$18,campaign!$D$2:$D$18)</f>
        <v>66</v>
      </c>
      <c r="H4202" t="str">
        <f>_xlfn.XLOOKUP($A4202,customer!$A$2:$A$978,customer!$B$2:$B$978)</f>
        <v>Northrop Domini</v>
      </c>
    </row>
    <row r="4203" spans="1:8" x14ac:dyDescent="0.2">
      <c r="A4203" t="s">
        <v>3184</v>
      </c>
      <c r="B4203" t="s">
        <v>3929</v>
      </c>
      <c r="C4203" s="1">
        <v>44609</v>
      </c>
      <c r="D4203" s="1">
        <v>44977</v>
      </c>
      <c r="E4203">
        <f t="shared" si="65"/>
        <v>12</v>
      </c>
      <c r="F4203" t="str">
        <f>_xlfn.XLOOKUP(data!$B4203,campaign!$A$2:$A$18,campaign!$B$2:$B$18)</f>
        <v>NonUSTravel</v>
      </c>
      <c r="G4203">
        <f>_xlfn.XLOOKUP($F4203,campaign!$B$2:$B$18,campaign!$D$2:$D$18)</f>
        <v>66</v>
      </c>
      <c r="H4203" t="str">
        <f>_xlfn.XLOOKUP($A4203,customer!$A$2:$A$978,customer!$B$2:$B$978)</f>
        <v>Northrop Domini</v>
      </c>
    </row>
    <row r="4204" spans="1:8" x14ac:dyDescent="0.2">
      <c r="A4204" t="s">
        <v>3184</v>
      </c>
      <c r="B4204" t="s">
        <v>3929</v>
      </c>
      <c r="C4204" s="1">
        <v>44609</v>
      </c>
      <c r="D4204" s="1">
        <v>45014</v>
      </c>
      <c r="E4204">
        <f t="shared" si="65"/>
        <v>13</v>
      </c>
      <c r="F4204" t="str">
        <f>_xlfn.XLOOKUP(data!$B4204,campaign!$A$2:$A$18,campaign!$B$2:$B$18)</f>
        <v>NonUSTravel</v>
      </c>
      <c r="G4204">
        <f>_xlfn.XLOOKUP($F4204,campaign!$B$2:$B$18,campaign!$D$2:$D$18)</f>
        <v>66</v>
      </c>
      <c r="H4204" t="str">
        <f>_xlfn.XLOOKUP($A4204,customer!$A$2:$A$978,customer!$B$2:$B$978)</f>
        <v>Northrop Domini</v>
      </c>
    </row>
    <row r="4205" spans="1:8" x14ac:dyDescent="0.2">
      <c r="A4205" t="s">
        <v>3184</v>
      </c>
      <c r="B4205" t="s">
        <v>3929</v>
      </c>
      <c r="C4205" s="1">
        <v>44609</v>
      </c>
      <c r="D4205" s="1">
        <v>45046</v>
      </c>
      <c r="E4205">
        <f t="shared" si="65"/>
        <v>14</v>
      </c>
      <c r="F4205" t="str">
        <f>_xlfn.XLOOKUP(data!$B4205,campaign!$A$2:$A$18,campaign!$B$2:$B$18)</f>
        <v>NonUSTravel</v>
      </c>
      <c r="G4205">
        <f>_xlfn.XLOOKUP($F4205,campaign!$B$2:$B$18,campaign!$D$2:$D$18)</f>
        <v>66</v>
      </c>
      <c r="H4205" t="str">
        <f>_xlfn.XLOOKUP($A4205,customer!$A$2:$A$978,customer!$B$2:$B$978)</f>
        <v>Northrop Domini</v>
      </c>
    </row>
    <row r="4206" spans="1:8" x14ac:dyDescent="0.2">
      <c r="A4206" t="s">
        <v>3185</v>
      </c>
      <c r="B4206" t="s">
        <v>3950</v>
      </c>
      <c r="C4206" s="1">
        <v>44562</v>
      </c>
      <c r="D4206" s="1">
        <v>44562</v>
      </c>
      <c r="E4206">
        <f t="shared" si="65"/>
        <v>0</v>
      </c>
      <c r="F4206" t="str">
        <f>_xlfn.XLOOKUP(data!$B4206,campaign!$A$2:$A$18,campaign!$B$2:$B$18)</f>
        <v>NotNewCellphoneUser</v>
      </c>
      <c r="G4206">
        <f>_xlfn.XLOOKUP($F4206,campaign!$B$2:$B$18,campaign!$D$2:$D$18)</f>
        <v>28</v>
      </c>
      <c r="H4206" t="str">
        <f>_xlfn.XLOOKUP($A4206,customer!$A$2:$A$978,customer!$B$2:$B$978)</f>
        <v>Fawnia Culham</v>
      </c>
    </row>
    <row r="4207" spans="1:8" x14ac:dyDescent="0.2">
      <c r="A4207" t="s">
        <v>3185</v>
      </c>
      <c r="B4207" t="s">
        <v>3950</v>
      </c>
      <c r="C4207" s="1">
        <v>44562</v>
      </c>
      <c r="D4207" s="1">
        <v>44599</v>
      </c>
      <c r="E4207">
        <f t="shared" si="65"/>
        <v>1</v>
      </c>
      <c r="F4207" t="str">
        <f>_xlfn.XLOOKUP(data!$B4207,campaign!$A$2:$A$18,campaign!$B$2:$B$18)</f>
        <v>NotNewCellphoneUser</v>
      </c>
      <c r="G4207">
        <f>_xlfn.XLOOKUP($F4207,campaign!$B$2:$B$18,campaign!$D$2:$D$18)</f>
        <v>28</v>
      </c>
      <c r="H4207" t="str">
        <f>_xlfn.XLOOKUP($A4207,customer!$A$2:$A$978,customer!$B$2:$B$978)</f>
        <v>Fawnia Culham</v>
      </c>
    </row>
    <row r="4208" spans="1:8" x14ac:dyDescent="0.2">
      <c r="A4208" t="s">
        <v>3185</v>
      </c>
      <c r="B4208" t="s">
        <v>3950</v>
      </c>
      <c r="C4208" s="1">
        <v>44562</v>
      </c>
      <c r="D4208" s="1">
        <v>44633</v>
      </c>
      <c r="E4208">
        <f t="shared" si="65"/>
        <v>2</v>
      </c>
      <c r="F4208" t="str">
        <f>_xlfn.XLOOKUP(data!$B4208,campaign!$A$2:$A$18,campaign!$B$2:$B$18)</f>
        <v>NotNewCellphoneUser</v>
      </c>
      <c r="G4208">
        <f>_xlfn.XLOOKUP($F4208,campaign!$B$2:$B$18,campaign!$D$2:$D$18)</f>
        <v>28</v>
      </c>
      <c r="H4208" t="str">
        <f>_xlfn.XLOOKUP($A4208,customer!$A$2:$A$978,customer!$B$2:$B$978)</f>
        <v>Fawnia Culham</v>
      </c>
    </row>
    <row r="4209" spans="1:8" x14ac:dyDescent="0.2">
      <c r="A4209" t="s">
        <v>3185</v>
      </c>
      <c r="B4209" t="s">
        <v>3950</v>
      </c>
      <c r="C4209" s="1">
        <v>44562</v>
      </c>
      <c r="D4209" s="1">
        <v>44665</v>
      </c>
      <c r="E4209">
        <f t="shared" si="65"/>
        <v>3</v>
      </c>
      <c r="F4209" t="str">
        <f>_xlfn.XLOOKUP(data!$B4209,campaign!$A$2:$A$18,campaign!$B$2:$B$18)</f>
        <v>NotNewCellphoneUser</v>
      </c>
      <c r="G4209">
        <f>_xlfn.XLOOKUP($F4209,campaign!$B$2:$B$18,campaign!$D$2:$D$18)</f>
        <v>28</v>
      </c>
      <c r="H4209" t="str">
        <f>_xlfn.XLOOKUP($A4209,customer!$A$2:$A$978,customer!$B$2:$B$978)</f>
        <v>Fawnia Culham</v>
      </c>
    </row>
    <row r="4210" spans="1:8" x14ac:dyDescent="0.2">
      <c r="A4210" t="s">
        <v>3185</v>
      </c>
      <c r="B4210" t="s">
        <v>3950</v>
      </c>
      <c r="C4210" s="1">
        <v>44562</v>
      </c>
      <c r="D4210" s="1">
        <v>44685</v>
      </c>
      <c r="E4210">
        <f t="shared" si="65"/>
        <v>4</v>
      </c>
      <c r="F4210" t="str">
        <f>_xlfn.XLOOKUP(data!$B4210,campaign!$A$2:$A$18,campaign!$B$2:$B$18)</f>
        <v>NotNewCellphoneUser</v>
      </c>
      <c r="G4210">
        <f>_xlfn.XLOOKUP($F4210,campaign!$B$2:$B$18,campaign!$D$2:$D$18)</f>
        <v>28</v>
      </c>
      <c r="H4210" t="str">
        <f>_xlfn.XLOOKUP($A4210,customer!$A$2:$A$978,customer!$B$2:$B$978)</f>
        <v>Fawnia Culham</v>
      </c>
    </row>
    <row r="4211" spans="1:8" x14ac:dyDescent="0.2">
      <c r="A4211" t="s">
        <v>3185</v>
      </c>
      <c r="B4211" t="s">
        <v>3950</v>
      </c>
      <c r="C4211" s="1">
        <v>44562</v>
      </c>
      <c r="D4211" s="1">
        <v>44715</v>
      </c>
      <c r="E4211">
        <f t="shared" si="65"/>
        <v>5</v>
      </c>
      <c r="F4211" t="str">
        <f>_xlfn.XLOOKUP(data!$B4211,campaign!$A$2:$A$18,campaign!$B$2:$B$18)</f>
        <v>NotNewCellphoneUser</v>
      </c>
      <c r="G4211">
        <f>_xlfn.XLOOKUP($F4211,campaign!$B$2:$B$18,campaign!$D$2:$D$18)</f>
        <v>28</v>
      </c>
      <c r="H4211" t="str">
        <f>_xlfn.XLOOKUP($A4211,customer!$A$2:$A$978,customer!$B$2:$B$978)</f>
        <v>Fawnia Culham</v>
      </c>
    </row>
    <row r="4212" spans="1:8" x14ac:dyDescent="0.2">
      <c r="A4212" t="s">
        <v>3185</v>
      </c>
      <c r="B4212" t="s">
        <v>3950</v>
      </c>
      <c r="C4212" s="1">
        <v>44562</v>
      </c>
      <c r="D4212" s="1">
        <v>44753</v>
      </c>
      <c r="E4212">
        <f t="shared" si="65"/>
        <v>6</v>
      </c>
      <c r="F4212" t="str">
        <f>_xlfn.XLOOKUP(data!$B4212,campaign!$A$2:$A$18,campaign!$B$2:$B$18)</f>
        <v>NotNewCellphoneUser</v>
      </c>
      <c r="G4212">
        <f>_xlfn.XLOOKUP($F4212,campaign!$B$2:$B$18,campaign!$D$2:$D$18)</f>
        <v>28</v>
      </c>
      <c r="H4212" t="str">
        <f>_xlfn.XLOOKUP($A4212,customer!$A$2:$A$978,customer!$B$2:$B$978)</f>
        <v>Fawnia Culham</v>
      </c>
    </row>
    <row r="4213" spans="1:8" x14ac:dyDescent="0.2">
      <c r="A4213" t="s">
        <v>3185</v>
      </c>
      <c r="B4213" t="s">
        <v>3950</v>
      </c>
      <c r="C4213" s="1">
        <v>44562</v>
      </c>
      <c r="D4213" s="1">
        <v>44778</v>
      </c>
      <c r="E4213">
        <f t="shared" si="65"/>
        <v>7</v>
      </c>
      <c r="F4213" t="str">
        <f>_xlfn.XLOOKUP(data!$B4213,campaign!$A$2:$A$18,campaign!$B$2:$B$18)</f>
        <v>NotNewCellphoneUser</v>
      </c>
      <c r="G4213">
        <f>_xlfn.XLOOKUP($F4213,campaign!$B$2:$B$18,campaign!$D$2:$D$18)</f>
        <v>28</v>
      </c>
      <c r="H4213" t="str">
        <f>_xlfn.XLOOKUP($A4213,customer!$A$2:$A$978,customer!$B$2:$B$978)</f>
        <v>Fawnia Culham</v>
      </c>
    </row>
    <row r="4214" spans="1:8" x14ac:dyDescent="0.2">
      <c r="A4214" t="s">
        <v>3185</v>
      </c>
      <c r="B4214" t="s">
        <v>3950</v>
      </c>
      <c r="C4214" s="1">
        <v>44562</v>
      </c>
      <c r="D4214" s="1">
        <v>44805</v>
      </c>
      <c r="E4214">
        <f t="shared" si="65"/>
        <v>8</v>
      </c>
      <c r="F4214" t="str">
        <f>_xlfn.XLOOKUP(data!$B4214,campaign!$A$2:$A$18,campaign!$B$2:$B$18)</f>
        <v>NotNewCellphoneUser</v>
      </c>
      <c r="G4214">
        <f>_xlfn.XLOOKUP($F4214,campaign!$B$2:$B$18,campaign!$D$2:$D$18)</f>
        <v>28</v>
      </c>
      <c r="H4214" t="str">
        <f>_xlfn.XLOOKUP($A4214,customer!$A$2:$A$978,customer!$B$2:$B$978)</f>
        <v>Fawnia Culham</v>
      </c>
    </row>
    <row r="4215" spans="1:8" x14ac:dyDescent="0.2">
      <c r="A4215" t="s">
        <v>3185</v>
      </c>
      <c r="B4215" t="s">
        <v>3950</v>
      </c>
      <c r="C4215" s="1">
        <v>44562</v>
      </c>
      <c r="D4215" s="1">
        <v>44840</v>
      </c>
      <c r="E4215">
        <f t="shared" si="65"/>
        <v>9</v>
      </c>
      <c r="F4215" t="str">
        <f>_xlfn.XLOOKUP(data!$B4215,campaign!$A$2:$A$18,campaign!$B$2:$B$18)</f>
        <v>NotNewCellphoneUser</v>
      </c>
      <c r="G4215">
        <f>_xlfn.XLOOKUP($F4215,campaign!$B$2:$B$18,campaign!$D$2:$D$18)</f>
        <v>28</v>
      </c>
      <c r="H4215" t="str">
        <f>_xlfn.XLOOKUP($A4215,customer!$A$2:$A$978,customer!$B$2:$B$978)</f>
        <v>Fawnia Culham</v>
      </c>
    </row>
    <row r="4216" spans="1:8" x14ac:dyDescent="0.2">
      <c r="A4216" t="s">
        <v>3185</v>
      </c>
      <c r="B4216" t="s">
        <v>3950</v>
      </c>
      <c r="C4216" s="1">
        <v>44562</v>
      </c>
      <c r="D4216" s="1">
        <v>44869</v>
      </c>
      <c r="E4216">
        <f t="shared" si="65"/>
        <v>10</v>
      </c>
      <c r="F4216" t="str">
        <f>_xlfn.XLOOKUP(data!$B4216,campaign!$A$2:$A$18,campaign!$B$2:$B$18)</f>
        <v>NotNewCellphoneUser</v>
      </c>
      <c r="G4216">
        <f>_xlfn.XLOOKUP($F4216,campaign!$B$2:$B$18,campaign!$D$2:$D$18)</f>
        <v>28</v>
      </c>
      <c r="H4216" t="str">
        <f>_xlfn.XLOOKUP($A4216,customer!$A$2:$A$978,customer!$B$2:$B$978)</f>
        <v>Fawnia Culham</v>
      </c>
    </row>
    <row r="4217" spans="1:8" x14ac:dyDescent="0.2">
      <c r="A4217" t="s">
        <v>3185</v>
      </c>
      <c r="B4217" t="s">
        <v>3950</v>
      </c>
      <c r="C4217" s="1">
        <v>44562</v>
      </c>
      <c r="D4217" s="1">
        <v>44907</v>
      </c>
      <c r="E4217">
        <f t="shared" si="65"/>
        <v>11</v>
      </c>
      <c r="F4217" t="str">
        <f>_xlfn.XLOOKUP(data!$B4217,campaign!$A$2:$A$18,campaign!$B$2:$B$18)</f>
        <v>NotNewCellphoneUser</v>
      </c>
      <c r="G4217">
        <f>_xlfn.XLOOKUP($F4217,campaign!$B$2:$B$18,campaign!$D$2:$D$18)</f>
        <v>28</v>
      </c>
      <c r="H4217" t="str">
        <f>_xlfn.XLOOKUP($A4217,customer!$A$2:$A$978,customer!$B$2:$B$978)</f>
        <v>Fawnia Culham</v>
      </c>
    </row>
    <row r="4218" spans="1:8" x14ac:dyDescent="0.2">
      <c r="A4218" t="s">
        <v>3185</v>
      </c>
      <c r="B4218" t="s">
        <v>3950</v>
      </c>
      <c r="C4218" s="1">
        <v>44562</v>
      </c>
      <c r="D4218" s="1">
        <v>44941</v>
      </c>
      <c r="E4218">
        <f t="shared" si="65"/>
        <v>12</v>
      </c>
      <c r="F4218" t="str">
        <f>_xlfn.XLOOKUP(data!$B4218,campaign!$A$2:$A$18,campaign!$B$2:$B$18)</f>
        <v>NotNewCellphoneUser</v>
      </c>
      <c r="G4218">
        <f>_xlfn.XLOOKUP($F4218,campaign!$B$2:$B$18,campaign!$D$2:$D$18)</f>
        <v>28</v>
      </c>
      <c r="H4218" t="str">
        <f>_xlfn.XLOOKUP($A4218,customer!$A$2:$A$978,customer!$B$2:$B$978)</f>
        <v>Fawnia Culham</v>
      </c>
    </row>
    <row r="4219" spans="1:8" x14ac:dyDescent="0.2">
      <c r="A4219" t="s">
        <v>3185</v>
      </c>
      <c r="B4219" t="s">
        <v>3950</v>
      </c>
      <c r="C4219" s="1">
        <v>44562</v>
      </c>
      <c r="D4219" s="1">
        <v>44968</v>
      </c>
      <c r="E4219">
        <f t="shared" si="65"/>
        <v>13</v>
      </c>
      <c r="F4219" t="str">
        <f>_xlfn.XLOOKUP(data!$B4219,campaign!$A$2:$A$18,campaign!$B$2:$B$18)</f>
        <v>NotNewCellphoneUser</v>
      </c>
      <c r="G4219">
        <f>_xlfn.XLOOKUP($F4219,campaign!$B$2:$B$18,campaign!$D$2:$D$18)</f>
        <v>28</v>
      </c>
      <c r="H4219" t="str">
        <f>_xlfn.XLOOKUP($A4219,customer!$A$2:$A$978,customer!$B$2:$B$978)</f>
        <v>Fawnia Culham</v>
      </c>
    </row>
    <row r="4220" spans="1:8" x14ac:dyDescent="0.2">
      <c r="A4220" t="s">
        <v>3185</v>
      </c>
      <c r="B4220" t="s">
        <v>3950</v>
      </c>
      <c r="C4220" s="1">
        <v>44562</v>
      </c>
      <c r="D4220" s="1">
        <v>45028</v>
      </c>
      <c r="E4220">
        <f t="shared" si="65"/>
        <v>15</v>
      </c>
      <c r="F4220" t="str">
        <f>_xlfn.XLOOKUP(data!$B4220,campaign!$A$2:$A$18,campaign!$B$2:$B$18)</f>
        <v>NotNewCellphoneUser</v>
      </c>
      <c r="G4220">
        <f>_xlfn.XLOOKUP($F4220,campaign!$B$2:$B$18,campaign!$D$2:$D$18)</f>
        <v>28</v>
      </c>
      <c r="H4220" t="str">
        <f>_xlfn.XLOOKUP($A4220,customer!$A$2:$A$978,customer!$B$2:$B$978)</f>
        <v>Fawnia Culham</v>
      </c>
    </row>
    <row r="4221" spans="1:8" x14ac:dyDescent="0.2">
      <c r="A4221" t="s">
        <v>3185</v>
      </c>
      <c r="B4221" t="s">
        <v>3950</v>
      </c>
      <c r="C4221" s="1">
        <v>44562</v>
      </c>
      <c r="D4221" s="1">
        <v>45054</v>
      </c>
      <c r="E4221">
        <f t="shared" si="65"/>
        <v>16</v>
      </c>
      <c r="F4221" t="str">
        <f>_xlfn.XLOOKUP(data!$B4221,campaign!$A$2:$A$18,campaign!$B$2:$B$18)</f>
        <v>NotNewCellphoneUser</v>
      </c>
      <c r="G4221">
        <f>_xlfn.XLOOKUP($F4221,campaign!$B$2:$B$18,campaign!$D$2:$D$18)</f>
        <v>28</v>
      </c>
      <c r="H4221" t="str">
        <f>_xlfn.XLOOKUP($A4221,customer!$A$2:$A$978,customer!$B$2:$B$978)</f>
        <v>Fawnia Culham</v>
      </c>
    </row>
    <row r="4222" spans="1:8" x14ac:dyDescent="0.2">
      <c r="A4222" t="s">
        <v>3185</v>
      </c>
      <c r="B4222" t="s">
        <v>3920</v>
      </c>
      <c r="C4222" s="1">
        <v>44911</v>
      </c>
      <c r="D4222" s="1">
        <v>44911</v>
      </c>
      <c r="E4222">
        <f t="shared" si="65"/>
        <v>0</v>
      </c>
      <c r="F4222" t="str">
        <f>_xlfn.XLOOKUP(data!$B4222,campaign!$A$2:$A$18,campaign!$B$2:$B$18)</f>
        <v>ChildrenInHH</v>
      </c>
      <c r="G4222">
        <f>_xlfn.XLOOKUP($F4222,campaign!$B$2:$B$18,campaign!$D$2:$D$18)</f>
        <v>10</v>
      </c>
      <c r="H4222" t="str">
        <f>_xlfn.XLOOKUP($A4222,customer!$A$2:$A$978,customer!$B$2:$B$978)</f>
        <v>Fawnia Culham</v>
      </c>
    </row>
    <row r="4223" spans="1:8" x14ac:dyDescent="0.2">
      <c r="A4223" t="s">
        <v>3185</v>
      </c>
      <c r="B4223" t="s">
        <v>3920</v>
      </c>
      <c r="C4223" s="1">
        <v>44911</v>
      </c>
      <c r="D4223" s="1">
        <v>44945</v>
      </c>
      <c r="E4223">
        <f t="shared" si="65"/>
        <v>1</v>
      </c>
      <c r="F4223" t="str">
        <f>_xlfn.XLOOKUP(data!$B4223,campaign!$A$2:$A$18,campaign!$B$2:$B$18)</f>
        <v>ChildrenInHH</v>
      </c>
      <c r="G4223">
        <f>_xlfn.XLOOKUP($F4223,campaign!$B$2:$B$18,campaign!$D$2:$D$18)</f>
        <v>10</v>
      </c>
      <c r="H4223" t="str">
        <f>_xlfn.XLOOKUP($A4223,customer!$A$2:$A$978,customer!$B$2:$B$978)</f>
        <v>Fawnia Culham</v>
      </c>
    </row>
    <row r="4224" spans="1:8" x14ac:dyDescent="0.2">
      <c r="A4224" t="s">
        <v>3185</v>
      </c>
      <c r="B4224" t="s">
        <v>3920</v>
      </c>
      <c r="C4224" s="1">
        <v>44911</v>
      </c>
      <c r="D4224" s="1">
        <v>44985</v>
      </c>
      <c r="E4224">
        <f t="shared" si="65"/>
        <v>2</v>
      </c>
      <c r="F4224" t="str">
        <f>_xlfn.XLOOKUP(data!$B4224,campaign!$A$2:$A$18,campaign!$B$2:$B$18)</f>
        <v>ChildrenInHH</v>
      </c>
      <c r="G4224">
        <f>_xlfn.XLOOKUP($F4224,campaign!$B$2:$B$18,campaign!$D$2:$D$18)</f>
        <v>10</v>
      </c>
      <c r="H4224" t="str">
        <f>_xlfn.XLOOKUP($A4224,customer!$A$2:$A$978,customer!$B$2:$B$978)</f>
        <v>Fawnia Culham</v>
      </c>
    </row>
    <row r="4225" spans="1:8" x14ac:dyDescent="0.2">
      <c r="A4225" t="s">
        <v>3185</v>
      </c>
      <c r="B4225" t="s">
        <v>3920</v>
      </c>
      <c r="C4225" s="1">
        <v>44911</v>
      </c>
      <c r="D4225" s="1">
        <v>44988</v>
      </c>
      <c r="E4225">
        <f t="shared" si="65"/>
        <v>2</v>
      </c>
      <c r="F4225" t="str">
        <f>_xlfn.XLOOKUP(data!$B4225,campaign!$A$2:$A$18,campaign!$B$2:$B$18)</f>
        <v>ChildrenInHH</v>
      </c>
      <c r="G4225">
        <f>_xlfn.XLOOKUP($F4225,campaign!$B$2:$B$18,campaign!$D$2:$D$18)</f>
        <v>10</v>
      </c>
      <c r="H4225" t="str">
        <f>_xlfn.XLOOKUP($A4225,customer!$A$2:$A$978,customer!$B$2:$B$978)</f>
        <v>Fawnia Culham</v>
      </c>
    </row>
    <row r="4226" spans="1:8" x14ac:dyDescent="0.2">
      <c r="A4226" t="s">
        <v>3185</v>
      </c>
      <c r="B4226" t="s">
        <v>3920</v>
      </c>
      <c r="C4226" s="1">
        <v>44911</v>
      </c>
      <c r="D4226" s="1">
        <v>45039</v>
      </c>
      <c r="E4226">
        <f t="shared" si="65"/>
        <v>4</v>
      </c>
      <c r="F4226" t="str">
        <f>_xlfn.XLOOKUP(data!$B4226,campaign!$A$2:$A$18,campaign!$B$2:$B$18)</f>
        <v>ChildrenInHH</v>
      </c>
      <c r="G4226">
        <f>_xlfn.XLOOKUP($F4226,campaign!$B$2:$B$18,campaign!$D$2:$D$18)</f>
        <v>10</v>
      </c>
      <c r="H4226" t="str">
        <f>_xlfn.XLOOKUP($A4226,customer!$A$2:$A$978,customer!$B$2:$B$978)</f>
        <v>Fawnia Culham</v>
      </c>
    </row>
    <row r="4227" spans="1:8" x14ac:dyDescent="0.2">
      <c r="A4227" t="s">
        <v>3185</v>
      </c>
      <c r="B4227" t="s">
        <v>3920</v>
      </c>
      <c r="C4227" s="1">
        <v>44911</v>
      </c>
      <c r="D4227" s="1">
        <v>45047</v>
      </c>
      <c r="E4227">
        <f t="shared" ref="E4227:E4290" si="66">DATEDIF(C4227,D4227,"M")</f>
        <v>4</v>
      </c>
      <c r="F4227" t="str">
        <f>_xlfn.XLOOKUP(data!$B4227,campaign!$A$2:$A$18,campaign!$B$2:$B$18)</f>
        <v>ChildrenInHH</v>
      </c>
      <c r="G4227">
        <f>_xlfn.XLOOKUP($F4227,campaign!$B$2:$B$18,campaign!$D$2:$D$18)</f>
        <v>10</v>
      </c>
      <c r="H4227" t="str">
        <f>_xlfn.XLOOKUP($A4227,customer!$A$2:$A$978,customer!$B$2:$B$978)</f>
        <v>Fawnia Culham</v>
      </c>
    </row>
    <row r="4228" spans="1:8" x14ac:dyDescent="0.2">
      <c r="A4228" t="s">
        <v>3186</v>
      </c>
      <c r="B4228" t="s">
        <v>3928</v>
      </c>
      <c r="C4228" s="1">
        <v>44935</v>
      </c>
      <c r="D4228" s="1">
        <v>44935</v>
      </c>
      <c r="E4228">
        <f t="shared" si="66"/>
        <v>0</v>
      </c>
      <c r="F4228" t="str">
        <f>_xlfn.XLOOKUP(data!$B4228,campaign!$A$2:$A$18,campaign!$B$2:$B$18)</f>
        <v>OptOutMailings</v>
      </c>
      <c r="G4228">
        <f>_xlfn.XLOOKUP($F4228,campaign!$B$2:$B$18,campaign!$D$2:$D$18)</f>
        <v>75</v>
      </c>
      <c r="H4228" t="str">
        <f>_xlfn.XLOOKUP($A4228,customer!$A$2:$A$978,customer!$B$2:$B$978)</f>
        <v>Kellby Pumphrey</v>
      </c>
    </row>
    <row r="4229" spans="1:8" x14ac:dyDescent="0.2">
      <c r="A4229" t="s">
        <v>3186</v>
      </c>
      <c r="B4229" t="s">
        <v>3928</v>
      </c>
      <c r="C4229" s="1">
        <v>44935</v>
      </c>
      <c r="D4229" s="1">
        <v>44970</v>
      </c>
      <c r="E4229">
        <f t="shared" si="66"/>
        <v>1</v>
      </c>
      <c r="F4229" t="str">
        <f>_xlfn.XLOOKUP(data!$B4229,campaign!$A$2:$A$18,campaign!$B$2:$B$18)</f>
        <v>OptOutMailings</v>
      </c>
      <c r="G4229">
        <f>_xlfn.XLOOKUP($F4229,campaign!$B$2:$B$18,campaign!$D$2:$D$18)</f>
        <v>75</v>
      </c>
      <c r="H4229" t="str">
        <f>_xlfn.XLOOKUP($A4229,customer!$A$2:$A$978,customer!$B$2:$B$978)</f>
        <v>Kellby Pumphrey</v>
      </c>
    </row>
    <row r="4230" spans="1:8" x14ac:dyDescent="0.2">
      <c r="A4230" t="s">
        <v>3186</v>
      </c>
      <c r="B4230" t="s">
        <v>3928</v>
      </c>
      <c r="C4230" s="1">
        <v>44935</v>
      </c>
      <c r="D4230" s="1">
        <v>45001</v>
      </c>
      <c r="E4230">
        <f t="shared" si="66"/>
        <v>2</v>
      </c>
      <c r="F4230" t="str">
        <f>_xlfn.XLOOKUP(data!$B4230,campaign!$A$2:$A$18,campaign!$B$2:$B$18)</f>
        <v>OptOutMailings</v>
      </c>
      <c r="G4230">
        <f>_xlfn.XLOOKUP($F4230,campaign!$B$2:$B$18,campaign!$D$2:$D$18)</f>
        <v>75</v>
      </c>
      <c r="H4230" t="str">
        <f>_xlfn.XLOOKUP($A4230,customer!$A$2:$A$978,customer!$B$2:$B$978)</f>
        <v>Kellby Pumphrey</v>
      </c>
    </row>
    <row r="4231" spans="1:8" x14ac:dyDescent="0.2">
      <c r="A4231" t="s">
        <v>3186</v>
      </c>
      <c r="B4231" t="s">
        <v>3928</v>
      </c>
      <c r="C4231" s="1">
        <v>44935</v>
      </c>
      <c r="D4231" s="1">
        <v>45025</v>
      </c>
      <c r="E4231">
        <f t="shared" si="66"/>
        <v>3</v>
      </c>
      <c r="F4231" t="str">
        <f>_xlfn.XLOOKUP(data!$B4231,campaign!$A$2:$A$18,campaign!$B$2:$B$18)</f>
        <v>OptOutMailings</v>
      </c>
      <c r="G4231">
        <f>_xlfn.XLOOKUP($F4231,campaign!$B$2:$B$18,campaign!$D$2:$D$18)</f>
        <v>75</v>
      </c>
      <c r="H4231" t="str">
        <f>_xlfn.XLOOKUP($A4231,customer!$A$2:$A$978,customer!$B$2:$B$978)</f>
        <v>Kellby Pumphrey</v>
      </c>
    </row>
    <row r="4232" spans="1:8" x14ac:dyDescent="0.2">
      <c r="A4232" t="s">
        <v>3186</v>
      </c>
      <c r="B4232" t="s">
        <v>3928</v>
      </c>
      <c r="C4232" s="1">
        <v>44935</v>
      </c>
      <c r="D4232" s="1">
        <v>45056</v>
      </c>
      <c r="E4232">
        <f t="shared" si="66"/>
        <v>4</v>
      </c>
      <c r="F4232" t="str">
        <f>_xlfn.XLOOKUP(data!$B4232,campaign!$A$2:$A$18,campaign!$B$2:$B$18)</f>
        <v>OptOutMailings</v>
      </c>
      <c r="G4232">
        <f>_xlfn.XLOOKUP($F4232,campaign!$B$2:$B$18,campaign!$D$2:$D$18)</f>
        <v>75</v>
      </c>
      <c r="H4232" t="str">
        <f>_xlfn.XLOOKUP($A4232,customer!$A$2:$A$978,customer!$B$2:$B$978)</f>
        <v>Kellby Pumphrey</v>
      </c>
    </row>
    <row r="4233" spans="1:8" x14ac:dyDescent="0.2">
      <c r="A4233" t="s">
        <v>3186</v>
      </c>
      <c r="B4233" t="s">
        <v>3952</v>
      </c>
      <c r="C4233" s="1">
        <v>45024</v>
      </c>
      <c r="D4233" s="1">
        <v>45024</v>
      </c>
      <c r="E4233">
        <f t="shared" si="66"/>
        <v>0</v>
      </c>
      <c r="F4233" t="str">
        <f>_xlfn.XLOOKUP(data!$B4233,campaign!$A$2:$A$18,campaign!$B$2:$B$18)</f>
        <v>MadeCallToRetentionTeam</v>
      </c>
      <c r="G4233">
        <f>_xlfn.XLOOKUP($F4233,campaign!$B$2:$B$18,campaign!$D$2:$D$18)</f>
        <v>16</v>
      </c>
      <c r="H4233" t="str">
        <f>_xlfn.XLOOKUP($A4233,customer!$A$2:$A$978,customer!$B$2:$B$978)</f>
        <v>Kellby Pumphrey</v>
      </c>
    </row>
    <row r="4234" spans="1:8" x14ac:dyDescent="0.2">
      <c r="A4234" t="s">
        <v>3186</v>
      </c>
      <c r="B4234" t="s">
        <v>3952</v>
      </c>
      <c r="C4234" s="1">
        <v>45024</v>
      </c>
      <c r="D4234" s="1">
        <v>45060</v>
      </c>
      <c r="E4234">
        <f t="shared" si="66"/>
        <v>1</v>
      </c>
      <c r="F4234" t="str">
        <f>_xlfn.XLOOKUP(data!$B4234,campaign!$A$2:$A$18,campaign!$B$2:$B$18)</f>
        <v>MadeCallToRetentionTeam</v>
      </c>
      <c r="G4234">
        <f>_xlfn.XLOOKUP($F4234,campaign!$B$2:$B$18,campaign!$D$2:$D$18)</f>
        <v>16</v>
      </c>
      <c r="H4234" t="str">
        <f>_xlfn.XLOOKUP($A4234,customer!$A$2:$A$978,customer!$B$2:$B$978)</f>
        <v>Kellby Pumphrey</v>
      </c>
    </row>
    <row r="4235" spans="1:8" x14ac:dyDescent="0.2">
      <c r="A4235" t="s">
        <v>3187</v>
      </c>
      <c r="B4235" t="s">
        <v>3951</v>
      </c>
      <c r="C4235" s="1">
        <v>44654</v>
      </c>
      <c r="D4235" s="1">
        <v>44654</v>
      </c>
      <c r="E4235">
        <f t="shared" si="66"/>
        <v>0</v>
      </c>
      <c r="F4235" t="str">
        <f>_xlfn.XLOOKUP(data!$B4235,campaign!$A$2:$A$18,campaign!$B$2:$B$18)</f>
        <v>OwnsMotorcycle</v>
      </c>
      <c r="G4235">
        <f>_xlfn.XLOOKUP($F4235,campaign!$B$2:$B$18,campaign!$D$2:$D$18)</f>
        <v>14</v>
      </c>
      <c r="H4235" t="str">
        <f>_xlfn.XLOOKUP($A4235,customer!$A$2:$A$978,customer!$B$2:$B$978)</f>
        <v>Margret Fessions</v>
      </c>
    </row>
    <row r="4236" spans="1:8" x14ac:dyDescent="0.2">
      <c r="A4236" t="s">
        <v>3187</v>
      </c>
      <c r="B4236" t="s">
        <v>3951</v>
      </c>
      <c r="C4236" s="1">
        <v>44654</v>
      </c>
      <c r="D4236" s="1">
        <v>44691</v>
      </c>
      <c r="E4236">
        <f t="shared" si="66"/>
        <v>1</v>
      </c>
      <c r="F4236" t="str">
        <f>_xlfn.XLOOKUP(data!$B4236,campaign!$A$2:$A$18,campaign!$B$2:$B$18)</f>
        <v>OwnsMotorcycle</v>
      </c>
      <c r="G4236">
        <f>_xlfn.XLOOKUP($F4236,campaign!$B$2:$B$18,campaign!$D$2:$D$18)</f>
        <v>14</v>
      </c>
      <c r="H4236" t="str">
        <f>_xlfn.XLOOKUP($A4236,customer!$A$2:$A$978,customer!$B$2:$B$978)</f>
        <v>Margret Fessions</v>
      </c>
    </row>
    <row r="4237" spans="1:8" x14ac:dyDescent="0.2">
      <c r="A4237" t="s">
        <v>3187</v>
      </c>
      <c r="B4237" t="s">
        <v>3951</v>
      </c>
      <c r="C4237" s="1">
        <v>44654</v>
      </c>
      <c r="D4237" s="1">
        <v>44791</v>
      </c>
      <c r="E4237">
        <f t="shared" si="66"/>
        <v>4</v>
      </c>
      <c r="F4237" t="str">
        <f>_xlfn.XLOOKUP(data!$B4237,campaign!$A$2:$A$18,campaign!$B$2:$B$18)</f>
        <v>OwnsMotorcycle</v>
      </c>
      <c r="G4237">
        <f>_xlfn.XLOOKUP($F4237,campaign!$B$2:$B$18,campaign!$D$2:$D$18)</f>
        <v>14</v>
      </c>
      <c r="H4237" t="str">
        <f>_xlfn.XLOOKUP($A4237,customer!$A$2:$A$978,customer!$B$2:$B$978)</f>
        <v>Margret Fessions</v>
      </c>
    </row>
    <row r="4238" spans="1:8" x14ac:dyDescent="0.2">
      <c r="A4238" t="s">
        <v>3187</v>
      </c>
      <c r="B4238" t="s">
        <v>3951</v>
      </c>
      <c r="C4238" s="1">
        <v>44654</v>
      </c>
      <c r="D4238" s="1">
        <v>44816</v>
      </c>
      <c r="E4238">
        <f t="shared" si="66"/>
        <v>5</v>
      </c>
      <c r="F4238" t="str">
        <f>_xlfn.XLOOKUP(data!$B4238,campaign!$A$2:$A$18,campaign!$B$2:$B$18)</f>
        <v>OwnsMotorcycle</v>
      </c>
      <c r="G4238">
        <f>_xlfn.XLOOKUP($F4238,campaign!$B$2:$B$18,campaign!$D$2:$D$18)</f>
        <v>14</v>
      </c>
      <c r="H4238" t="str">
        <f>_xlfn.XLOOKUP($A4238,customer!$A$2:$A$978,customer!$B$2:$B$978)</f>
        <v>Margret Fessions</v>
      </c>
    </row>
    <row r="4239" spans="1:8" x14ac:dyDescent="0.2">
      <c r="A4239" t="s">
        <v>3187</v>
      </c>
      <c r="B4239" t="s">
        <v>3951</v>
      </c>
      <c r="C4239" s="1">
        <v>44654</v>
      </c>
      <c r="D4239" s="1">
        <v>44878</v>
      </c>
      <c r="E4239">
        <f t="shared" si="66"/>
        <v>7</v>
      </c>
      <c r="F4239" t="str">
        <f>_xlfn.XLOOKUP(data!$B4239,campaign!$A$2:$A$18,campaign!$B$2:$B$18)</f>
        <v>OwnsMotorcycle</v>
      </c>
      <c r="G4239">
        <f>_xlfn.XLOOKUP($F4239,campaign!$B$2:$B$18,campaign!$D$2:$D$18)</f>
        <v>14</v>
      </c>
      <c r="H4239" t="str">
        <f>_xlfn.XLOOKUP($A4239,customer!$A$2:$A$978,customer!$B$2:$B$978)</f>
        <v>Margret Fessions</v>
      </c>
    </row>
    <row r="4240" spans="1:8" x14ac:dyDescent="0.2">
      <c r="A4240" t="s">
        <v>3187</v>
      </c>
      <c r="B4240" t="s">
        <v>3951</v>
      </c>
      <c r="C4240" s="1">
        <v>44654</v>
      </c>
      <c r="D4240" s="1">
        <v>44968</v>
      </c>
      <c r="E4240">
        <f t="shared" si="66"/>
        <v>10</v>
      </c>
      <c r="F4240" t="str">
        <f>_xlfn.XLOOKUP(data!$B4240,campaign!$A$2:$A$18,campaign!$B$2:$B$18)</f>
        <v>OwnsMotorcycle</v>
      </c>
      <c r="G4240">
        <f>_xlfn.XLOOKUP($F4240,campaign!$B$2:$B$18,campaign!$D$2:$D$18)</f>
        <v>14</v>
      </c>
      <c r="H4240" t="str">
        <f>_xlfn.XLOOKUP($A4240,customer!$A$2:$A$978,customer!$B$2:$B$978)</f>
        <v>Margret Fessions</v>
      </c>
    </row>
    <row r="4241" spans="1:8" x14ac:dyDescent="0.2">
      <c r="A4241" t="s">
        <v>3187</v>
      </c>
      <c r="B4241" t="s">
        <v>3951</v>
      </c>
      <c r="C4241" s="1">
        <v>44654</v>
      </c>
      <c r="D4241" s="1">
        <v>44996</v>
      </c>
      <c r="E4241">
        <f t="shared" si="66"/>
        <v>11</v>
      </c>
      <c r="F4241" t="str">
        <f>_xlfn.XLOOKUP(data!$B4241,campaign!$A$2:$A$18,campaign!$B$2:$B$18)</f>
        <v>OwnsMotorcycle</v>
      </c>
      <c r="G4241">
        <f>_xlfn.XLOOKUP($F4241,campaign!$B$2:$B$18,campaign!$D$2:$D$18)</f>
        <v>14</v>
      </c>
      <c r="H4241" t="str">
        <f>_xlfn.XLOOKUP($A4241,customer!$A$2:$A$978,customer!$B$2:$B$978)</f>
        <v>Margret Fessions</v>
      </c>
    </row>
    <row r="4242" spans="1:8" x14ac:dyDescent="0.2">
      <c r="A4242" t="s">
        <v>3187</v>
      </c>
      <c r="B4242" t="s">
        <v>3951</v>
      </c>
      <c r="C4242" s="1">
        <v>44654</v>
      </c>
      <c r="D4242" s="1">
        <v>45064</v>
      </c>
      <c r="E4242">
        <f t="shared" si="66"/>
        <v>13</v>
      </c>
      <c r="F4242" t="str">
        <f>_xlfn.XLOOKUP(data!$B4242,campaign!$A$2:$A$18,campaign!$B$2:$B$18)</f>
        <v>OwnsMotorcycle</v>
      </c>
      <c r="G4242">
        <f>_xlfn.XLOOKUP($F4242,campaign!$B$2:$B$18,campaign!$D$2:$D$18)</f>
        <v>14</v>
      </c>
      <c r="H4242" t="str">
        <f>_xlfn.XLOOKUP($A4242,customer!$A$2:$A$978,customer!$B$2:$B$978)</f>
        <v>Margret Fessions</v>
      </c>
    </row>
    <row r="4243" spans="1:8" x14ac:dyDescent="0.2">
      <c r="A4243" t="s">
        <v>3187</v>
      </c>
      <c r="B4243" t="s">
        <v>3925</v>
      </c>
      <c r="C4243" s="1">
        <v>44983</v>
      </c>
      <c r="D4243" s="1">
        <v>44983</v>
      </c>
      <c r="E4243">
        <f t="shared" si="66"/>
        <v>0</v>
      </c>
      <c r="F4243" t="str">
        <f>_xlfn.XLOOKUP(data!$B4243,campaign!$A$2:$A$18,campaign!$B$2:$B$18)</f>
        <v>Homeownership</v>
      </c>
      <c r="G4243">
        <f>_xlfn.XLOOKUP($F4243,campaign!$B$2:$B$18,campaign!$D$2:$D$18)</f>
        <v>13</v>
      </c>
      <c r="H4243" t="str">
        <f>_xlfn.XLOOKUP($A4243,customer!$A$2:$A$978,customer!$B$2:$B$978)</f>
        <v>Margret Fessions</v>
      </c>
    </row>
    <row r="4244" spans="1:8" x14ac:dyDescent="0.2">
      <c r="A4244" t="s">
        <v>3187</v>
      </c>
      <c r="B4244" t="s">
        <v>3925</v>
      </c>
      <c r="C4244" s="1">
        <v>44983</v>
      </c>
      <c r="D4244" s="1">
        <v>45012</v>
      </c>
      <c r="E4244">
        <f t="shared" si="66"/>
        <v>1</v>
      </c>
      <c r="F4244" t="str">
        <f>_xlfn.XLOOKUP(data!$B4244,campaign!$A$2:$A$18,campaign!$B$2:$B$18)</f>
        <v>Homeownership</v>
      </c>
      <c r="G4244">
        <f>_xlfn.XLOOKUP($F4244,campaign!$B$2:$B$18,campaign!$D$2:$D$18)</f>
        <v>13</v>
      </c>
      <c r="H4244" t="str">
        <f>_xlfn.XLOOKUP($A4244,customer!$A$2:$A$978,customer!$B$2:$B$978)</f>
        <v>Margret Fessions</v>
      </c>
    </row>
    <row r="4245" spans="1:8" x14ac:dyDescent="0.2">
      <c r="A4245" t="s">
        <v>3187</v>
      </c>
      <c r="B4245" t="s">
        <v>3925</v>
      </c>
      <c r="C4245" s="1">
        <v>44983</v>
      </c>
      <c r="D4245" s="1">
        <v>45024</v>
      </c>
      <c r="E4245">
        <f t="shared" si="66"/>
        <v>1</v>
      </c>
      <c r="F4245" t="str">
        <f>_xlfn.XLOOKUP(data!$B4245,campaign!$A$2:$A$18,campaign!$B$2:$B$18)</f>
        <v>Homeownership</v>
      </c>
      <c r="G4245">
        <f>_xlfn.XLOOKUP($F4245,campaign!$B$2:$B$18,campaign!$D$2:$D$18)</f>
        <v>13</v>
      </c>
      <c r="H4245" t="str">
        <f>_xlfn.XLOOKUP($A4245,customer!$A$2:$A$978,customer!$B$2:$B$978)</f>
        <v>Margret Fessions</v>
      </c>
    </row>
    <row r="4246" spans="1:8" x14ac:dyDescent="0.2">
      <c r="A4246" t="s">
        <v>3187</v>
      </c>
      <c r="B4246" t="s">
        <v>3925</v>
      </c>
      <c r="C4246" s="1">
        <v>44983</v>
      </c>
      <c r="D4246" s="1">
        <v>45056</v>
      </c>
      <c r="E4246">
        <f t="shared" si="66"/>
        <v>2</v>
      </c>
      <c r="F4246" t="str">
        <f>_xlfn.XLOOKUP(data!$B4246,campaign!$A$2:$A$18,campaign!$B$2:$B$18)</f>
        <v>Homeownership</v>
      </c>
      <c r="G4246">
        <f>_xlfn.XLOOKUP($F4246,campaign!$B$2:$B$18,campaign!$D$2:$D$18)</f>
        <v>13</v>
      </c>
      <c r="H4246" t="str">
        <f>_xlfn.XLOOKUP($A4246,customer!$A$2:$A$978,customer!$B$2:$B$978)</f>
        <v>Margret Fessions</v>
      </c>
    </row>
    <row r="4247" spans="1:8" x14ac:dyDescent="0.2">
      <c r="A4247" t="s">
        <v>3187</v>
      </c>
      <c r="B4247" t="s">
        <v>3925</v>
      </c>
      <c r="C4247" s="1">
        <v>44983</v>
      </c>
      <c r="D4247" s="1">
        <v>45087</v>
      </c>
      <c r="E4247">
        <f t="shared" si="66"/>
        <v>3</v>
      </c>
      <c r="F4247" t="str">
        <f>_xlfn.XLOOKUP(data!$B4247,campaign!$A$2:$A$18,campaign!$B$2:$B$18)</f>
        <v>Homeownership</v>
      </c>
      <c r="G4247">
        <f>_xlfn.XLOOKUP($F4247,campaign!$B$2:$B$18,campaign!$D$2:$D$18)</f>
        <v>13</v>
      </c>
      <c r="H4247" t="str">
        <f>_xlfn.XLOOKUP($A4247,customer!$A$2:$A$978,customer!$B$2:$B$978)</f>
        <v>Margret Fessions</v>
      </c>
    </row>
    <row r="4248" spans="1:8" x14ac:dyDescent="0.2">
      <c r="A4248" t="s">
        <v>3188</v>
      </c>
      <c r="B4248" t="s">
        <v>3950</v>
      </c>
      <c r="C4248" s="1">
        <v>44606</v>
      </c>
      <c r="D4248" s="1">
        <v>44606</v>
      </c>
      <c r="E4248">
        <f t="shared" si="66"/>
        <v>0</v>
      </c>
      <c r="F4248" t="str">
        <f>_xlfn.XLOOKUP(data!$B4248,campaign!$A$2:$A$18,campaign!$B$2:$B$18)</f>
        <v>NotNewCellphoneUser</v>
      </c>
      <c r="G4248">
        <f>_xlfn.XLOOKUP($F4248,campaign!$B$2:$B$18,campaign!$D$2:$D$18)</f>
        <v>28</v>
      </c>
      <c r="H4248" t="str">
        <f>_xlfn.XLOOKUP($A4248,customer!$A$2:$A$978,customer!$B$2:$B$978)</f>
        <v>Wadsworth Hast</v>
      </c>
    </row>
    <row r="4249" spans="1:8" x14ac:dyDescent="0.2">
      <c r="A4249" t="s">
        <v>3188</v>
      </c>
      <c r="B4249" t="s">
        <v>3950</v>
      </c>
      <c r="C4249" s="1">
        <v>44606</v>
      </c>
      <c r="D4249" s="1">
        <v>44638</v>
      </c>
      <c r="E4249">
        <f t="shared" si="66"/>
        <v>1</v>
      </c>
      <c r="F4249" t="str">
        <f>_xlfn.XLOOKUP(data!$B4249,campaign!$A$2:$A$18,campaign!$B$2:$B$18)</f>
        <v>NotNewCellphoneUser</v>
      </c>
      <c r="G4249">
        <f>_xlfn.XLOOKUP($F4249,campaign!$B$2:$B$18,campaign!$D$2:$D$18)</f>
        <v>28</v>
      </c>
      <c r="H4249" t="str">
        <f>_xlfn.XLOOKUP($A4249,customer!$A$2:$A$978,customer!$B$2:$B$978)</f>
        <v>Wadsworth Hast</v>
      </c>
    </row>
    <row r="4250" spans="1:8" x14ac:dyDescent="0.2">
      <c r="A4250" t="s">
        <v>3188</v>
      </c>
      <c r="B4250" t="s">
        <v>3950</v>
      </c>
      <c r="C4250" s="1">
        <v>44606</v>
      </c>
      <c r="D4250" s="1">
        <v>44703</v>
      </c>
      <c r="E4250">
        <f t="shared" si="66"/>
        <v>3</v>
      </c>
      <c r="F4250" t="str">
        <f>_xlfn.XLOOKUP(data!$B4250,campaign!$A$2:$A$18,campaign!$B$2:$B$18)</f>
        <v>NotNewCellphoneUser</v>
      </c>
      <c r="G4250">
        <f>_xlfn.XLOOKUP($F4250,campaign!$B$2:$B$18,campaign!$D$2:$D$18)</f>
        <v>28</v>
      </c>
      <c r="H4250" t="str">
        <f>_xlfn.XLOOKUP($A4250,customer!$A$2:$A$978,customer!$B$2:$B$978)</f>
        <v>Wadsworth Hast</v>
      </c>
    </row>
    <row r="4251" spans="1:8" x14ac:dyDescent="0.2">
      <c r="A4251" t="s">
        <v>3188</v>
      </c>
      <c r="B4251" t="s">
        <v>3950</v>
      </c>
      <c r="C4251" s="1">
        <v>44606</v>
      </c>
      <c r="D4251" s="1">
        <v>44735</v>
      </c>
      <c r="E4251">
        <f t="shared" si="66"/>
        <v>4</v>
      </c>
      <c r="F4251" t="str">
        <f>_xlfn.XLOOKUP(data!$B4251,campaign!$A$2:$A$18,campaign!$B$2:$B$18)</f>
        <v>NotNewCellphoneUser</v>
      </c>
      <c r="G4251">
        <f>_xlfn.XLOOKUP($F4251,campaign!$B$2:$B$18,campaign!$D$2:$D$18)</f>
        <v>28</v>
      </c>
      <c r="H4251" t="str">
        <f>_xlfn.XLOOKUP($A4251,customer!$A$2:$A$978,customer!$B$2:$B$978)</f>
        <v>Wadsworth Hast</v>
      </c>
    </row>
    <row r="4252" spans="1:8" x14ac:dyDescent="0.2">
      <c r="A4252" t="s">
        <v>3188</v>
      </c>
      <c r="B4252" t="s">
        <v>3950</v>
      </c>
      <c r="C4252" s="1">
        <v>44606</v>
      </c>
      <c r="D4252" s="1">
        <v>44767</v>
      </c>
      <c r="E4252">
        <f t="shared" si="66"/>
        <v>5</v>
      </c>
      <c r="F4252" t="str">
        <f>_xlfn.XLOOKUP(data!$B4252,campaign!$A$2:$A$18,campaign!$B$2:$B$18)</f>
        <v>NotNewCellphoneUser</v>
      </c>
      <c r="G4252">
        <f>_xlfn.XLOOKUP($F4252,campaign!$B$2:$B$18,campaign!$D$2:$D$18)</f>
        <v>28</v>
      </c>
      <c r="H4252" t="str">
        <f>_xlfn.XLOOKUP($A4252,customer!$A$2:$A$978,customer!$B$2:$B$978)</f>
        <v>Wadsworth Hast</v>
      </c>
    </row>
    <row r="4253" spans="1:8" x14ac:dyDescent="0.2">
      <c r="A4253" t="s">
        <v>3188</v>
      </c>
      <c r="B4253" t="s">
        <v>3950</v>
      </c>
      <c r="C4253" s="1">
        <v>44606</v>
      </c>
      <c r="D4253" s="1">
        <v>44862</v>
      </c>
      <c r="E4253">
        <f t="shared" si="66"/>
        <v>8</v>
      </c>
      <c r="F4253" t="str">
        <f>_xlfn.XLOOKUP(data!$B4253,campaign!$A$2:$A$18,campaign!$B$2:$B$18)</f>
        <v>NotNewCellphoneUser</v>
      </c>
      <c r="G4253">
        <f>_xlfn.XLOOKUP($F4253,campaign!$B$2:$B$18,campaign!$D$2:$D$18)</f>
        <v>28</v>
      </c>
      <c r="H4253" t="str">
        <f>_xlfn.XLOOKUP($A4253,customer!$A$2:$A$978,customer!$B$2:$B$978)</f>
        <v>Wadsworth Hast</v>
      </c>
    </row>
    <row r="4254" spans="1:8" x14ac:dyDescent="0.2">
      <c r="A4254" t="s">
        <v>3188</v>
      </c>
      <c r="B4254" t="s">
        <v>3950</v>
      </c>
      <c r="C4254" s="1">
        <v>44606</v>
      </c>
      <c r="D4254" s="1">
        <v>44892</v>
      </c>
      <c r="E4254">
        <f t="shared" si="66"/>
        <v>9</v>
      </c>
      <c r="F4254" t="str">
        <f>_xlfn.XLOOKUP(data!$B4254,campaign!$A$2:$A$18,campaign!$B$2:$B$18)</f>
        <v>NotNewCellphoneUser</v>
      </c>
      <c r="G4254">
        <f>_xlfn.XLOOKUP($F4254,campaign!$B$2:$B$18,campaign!$D$2:$D$18)</f>
        <v>28</v>
      </c>
      <c r="H4254" t="str">
        <f>_xlfn.XLOOKUP($A4254,customer!$A$2:$A$978,customer!$B$2:$B$978)</f>
        <v>Wadsworth Hast</v>
      </c>
    </row>
    <row r="4255" spans="1:8" x14ac:dyDescent="0.2">
      <c r="A4255" t="s">
        <v>3188</v>
      </c>
      <c r="B4255" t="s">
        <v>3950</v>
      </c>
      <c r="C4255" s="1">
        <v>44606</v>
      </c>
      <c r="D4255" s="1">
        <v>44980</v>
      </c>
      <c r="E4255">
        <f t="shared" si="66"/>
        <v>12</v>
      </c>
      <c r="F4255" t="str">
        <f>_xlfn.XLOOKUP(data!$B4255,campaign!$A$2:$A$18,campaign!$B$2:$B$18)</f>
        <v>NotNewCellphoneUser</v>
      </c>
      <c r="G4255">
        <f>_xlfn.XLOOKUP($F4255,campaign!$B$2:$B$18,campaign!$D$2:$D$18)</f>
        <v>28</v>
      </c>
      <c r="H4255" t="str">
        <f>_xlfn.XLOOKUP($A4255,customer!$A$2:$A$978,customer!$B$2:$B$978)</f>
        <v>Wadsworth Hast</v>
      </c>
    </row>
    <row r="4256" spans="1:8" x14ac:dyDescent="0.2">
      <c r="A4256" t="s">
        <v>3188</v>
      </c>
      <c r="B4256" t="s">
        <v>3950</v>
      </c>
      <c r="C4256" s="1">
        <v>44606</v>
      </c>
      <c r="D4256" s="1">
        <v>45008</v>
      </c>
      <c r="E4256">
        <f t="shared" si="66"/>
        <v>13</v>
      </c>
      <c r="F4256" t="str">
        <f>_xlfn.XLOOKUP(data!$B4256,campaign!$A$2:$A$18,campaign!$B$2:$B$18)</f>
        <v>NotNewCellphoneUser</v>
      </c>
      <c r="G4256">
        <f>_xlfn.XLOOKUP($F4256,campaign!$B$2:$B$18,campaign!$D$2:$D$18)</f>
        <v>28</v>
      </c>
      <c r="H4256" t="str">
        <f>_xlfn.XLOOKUP($A4256,customer!$A$2:$A$978,customer!$B$2:$B$978)</f>
        <v>Wadsworth Hast</v>
      </c>
    </row>
    <row r="4257" spans="1:8" x14ac:dyDescent="0.2">
      <c r="A4257" t="s">
        <v>3188</v>
      </c>
      <c r="B4257" t="s">
        <v>3950</v>
      </c>
      <c r="C4257" s="1">
        <v>44606</v>
      </c>
      <c r="D4257" s="1">
        <v>45037</v>
      </c>
      <c r="E4257">
        <f t="shared" si="66"/>
        <v>14</v>
      </c>
      <c r="F4257" t="str">
        <f>_xlfn.XLOOKUP(data!$B4257,campaign!$A$2:$A$18,campaign!$B$2:$B$18)</f>
        <v>NotNewCellphoneUser</v>
      </c>
      <c r="G4257">
        <f>_xlfn.XLOOKUP($F4257,campaign!$B$2:$B$18,campaign!$D$2:$D$18)</f>
        <v>28</v>
      </c>
      <c r="H4257" t="str">
        <f>_xlfn.XLOOKUP($A4257,customer!$A$2:$A$978,customer!$B$2:$B$978)</f>
        <v>Wadsworth Hast</v>
      </c>
    </row>
    <row r="4258" spans="1:8" x14ac:dyDescent="0.2">
      <c r="A4258" t="s">
        <v>3188</v>
      </c>
      <c r="B4258" t="s">
        <v>3950</v>
      </c>
      <c r="C4258" s="1">
        <v>44606</v>
      </c>
      <c r="D4258" s="1">
        <v>45067</v>
      </c>
      <c r="E4258">
        <f t="shared" si="66"/>
        <v>15</v>
      </c>
      <c r="F4258" t="str">
        <f>_xlfn.XLOOKUP(data!$B4258,campaign!$A$2:$A$18,campaign!$B$2:$B$18)</f>
        <v>NotNewCellphoneUser</v>
      </c>
      <c r="G4258">
        <f>_xlfn.XLOOKUP($F4258,campaign!$B$2:$B$18,campaign!$D$2:$D$18)</f>
        <v>28</v>
      </c>
      <c r="H4258" t="str">
        <f>_xlfn.XLOOKUP($A4258,customer!$A$2:$A$978,customer!$B$2:$B$978)</f>
        <v>Wadsworth Hast</v>
      </c>
    </row>
    <row r="4259" spans="1:8" x14ac:dyDescent="0.2">
      <c r="A4259" t="s">
        <v>3188</v>
      </c>
      <c r="B4259" t="s">
        <v>3928</v>
      </c>
      <c r="C4259" s="1">
        <v>44990</v>
      </c>
      <c r="D4259" s="1">
        <v>44990</v>
      </c>
      <c r="E4259">
        <f t="shared" si="66"/>
        <v>0</v>
      </c>
      <c r="F4259" t="str">
        <f>_xlfn.XLOOKUP(data!$B4259,campaign!$A$2:$A$18,campaign!$B$2:$B$18)</f>
        <v>OptOutMailings</v>
      </c>
      <c r="G4259">
        <f>_xlfn.XLOOKUP($F4259,campaign!$B$2:$B$18,campaign!$D$2:$D$18)</f>
        <v>75</v>
      </c>
      <c r="H4259" t="str">
        <f>_xlfn.XLOOKUP($A4259,customer!$A$2:$A$978,customer!$B$2:$B$978)</f>
        <v>Wadsworth Hast</v>
      </c>
    </row>
    <row r="4260" spans="1:8" x14ac:dyDescent="0.2">
      <c r="A4260" t="s">
        <v>3188</v>
      </c>
      <c r="B4260" t="s">
        <v>3928</v>
      </c>
      <c r="C4260" s="1">
        <v>44990</v>
      </c>
      <c r="D4260" s="1">
        <v>45027</v>
      </c>
      <c r="E4260">
        <f t="shared" si="66"/>
        <v>1</v>
      </c>
      <c r="F4260" t="str">
        <f>_xlfn.XLOOKUP(data!$B4260,campaign!$A$2:$A$18,campaign!$B$2:$B$18)</f>
        <v>OptOutMailings</v>
      </c>
      <c r="G4260">
        <f>_xlfn.XLOOKUP($F4260,campaign!$B$2:$B$18,campaign!$D$2:$D$18)</f>
        <v>75</v>
      </c>
      <c r="H4260" t="str">
        <f>_xlfn.XLOOKUP($A4260,customer!$A$2:$A$978,customer!$B$2:$B$978)</f>
        <v>Wadsworth Hast</v>
      </c>
    </row>
    <row r="4261" spans="1:8" x14ac:dyDescent="0.2">
      <c r="A4261" t="s">
        <v>3188</v>
      </c>
      <c r="B4261" t="s">
        <v>3928</v>
      </c>
      <c r="C4261" s="1">
        <v>44990</v>
      </c>
      <c r="D4261" s="1">
        <v>45065</v>
      </c>
      <c r="E4261">
        <f t="shared" si="66"/>
        <v>2</v>
      </c>
      <c r="F4261" t="str">
        <f>_xlfn.XLOOKUP(data!$B4261,campaign!$A$2:$A$18,campaign!$B$2:$B$18)</f>
        <v>OptOutMailings</v>
      </c>
      <c r="G4261">
        <f>_xlfn.XLOOKUP($F4261,campaign!$B$2:$B$18,campaign!$D$2:$D$18)</f>
        <v>75</v>
      </c>
      <c r="H4261" t="str">
        <f>_xlfn.XLOOKUP($A4261,customer!$A$2:$A$978,customer!$B$2:$B$978)</f>
        <v>Wadsworth Hast</v>
      </c>
    </row>
    <row r="4262" spans="1:8" x14ac:dyDescent="0.2">
      <c r="A4262" t="s">
        <v>3189</v>
      </c>
      <c r="B4262" t="s">
        <v>3949</v>
      </c>
      <c r="C4262" s="1">
        <v>44565</v>
      </c>
      <c r="D4262" s="1">
        <v>44565</v>
      </c>
      <c r="E4262">
        <f t="shared" si="66"/>
        <v>0</v>
      </c>
      <c r="F4262" t="str">
        <f>_xlfn.XLOOKUP(data!$B4262,campaign!$A$2:$A$18,campaign!$B$2:$B$18)</f>
        <v>NewCellphoneUser</v>
      </c>
      <c r="G4262">
        <f>_xlfn.XLOOKUP($F4262,campaign!$B$2:$B$18,campaign!$D$2:$D$18)</f>
        <v>25</v>
      </c>
      <c r="H4262" t="str">
        <f>_xlfn.XLOOKUP($A4262,customer!$A$2:$A$978,customer!$B$2:$B$978)</f>
        <v>Wang Heephy</v>
      </c>
    </row>
    <row r="4263" spans="1:8" x14ac:dyDescent="0.2">
      <c r="A4263" t="s">
        <v>3189</v>
      </c>
      <c r="B4263" t="s">
        <v>3949</v>
      </c>
      <c r="C4263" s="1">
        <v>44565</v>
      </c>
      <c r="D4263" s="1">
        <v>44636</v>
      </c>
      <c r="E4263">
        <f t="shared" si="66"/>
        <v>2</v>
      </c>
      <c r="F4263" t="str">
        <f>_xlfn.XLOOKUP(data!$B4263,campaign!$A$2:$A$18,campaign!$B$2:$B$18)</f>
        <v>NewCellphoneUser</v>
      </c>
      <c r="G4263">
        <f>_xlfn.XLOOKUP($F4263,campaign!$B$2:$B$18,campaign!$D$2:$D$18)</f>
        <v>25</v>
      </c>
      <c r="H4263" t="str">
        <f>_xlfn.XLOOKUP($A4263,customer!$A$2:$A$978,customer!$B$2:$B$978)</f>
        <v>Wang Heephy</v>
      </c>
    </row>
    <row r="4264" spans="1:8" x14ac:dyDescent="0.2">
      <c r="A4264" t="s">
        <v>3189</v>
      </c>
      <c r="B4264" t="s">
        <v>3949</v>
      </c>
      <c r="C4264" s="1">
        <v>44565</v>
      </c>
      <c r="D4264" s="1">
        <v>44659</v>
      </c>
      <c r="E4264">
        <f t="shared" si="66"/>
        <v>3</v>
      </c>
      <c r="F4264" t="str">
        <f>_xlfn.XLOOKUP(data!$B4264,campaign!$A$2:$A$18,campaign!$B$2:$B$18)</f>
        <v>NewCellphoneUser</v>
      </c>
      <c r="G4264">
        <f>_xlfn.XLOOKUP($F4264,campaign!$B$2:$B$18,campaign!$D$2:$D$18)</f>
        <v>25</v>
      </c>
      <c r="H4264" t="str">
        <f>_xlfn.XLOOKUP($A4264,customer!$A$2:$A$978,customer!$B$2:$B$978)</f>
        <v>Wang Heephy</v>
      </c>
    </row>
    <row r="4265" spans="1:8" x14ac:dyDescent="0.2">
      <c r="A4265" t="s">
        <v>3189</v>
      </c>
      <c r="B4265" t="s">
        <v>3949</v>
      </c>
      <c r="C4265" s="1">
        <v>44565</v>
      </c>
      <c r="D4265" s="1">
        <v>44698</v>
      </c>
      <c r="E4265">
        <f t="shared" si="66"/>
        <v>4</v>
      </c>
      <c r="F4265" t="str">
        <f>_xlfn.XLOOKUP(data!$B4265,campaign!$A$2:$A$18,campaign!$B$2:$B$18)</f>
        <v>NewCellphoneUser</v>
      </c>
      <c r="G4265">
        <f>_xlfn.XLOOKUP($F4265,campaign!$B$2:$B$18,campaign!$D$2:$D$18)</f>
        <v>25</v>
      </c>
      <c r="H4265" t="str">
        <f>_xlfn.XLOOKUP($A4265,customer!$A$2:$A$978,customer!$B$2:$B$978)</f>
        <v>Wang Heephy</v>
      </c>
    </row>
    <row r="4266" spans="1:8" x14ac:dyDescent="0.2">
      <c r="A4266" t="s">
        <v>3189</v>
      </c>
      <c r="B4266" t="s">
        <v>3949</v>
      </c>
      <c r="C4266" s="1">
        <v>44565</v>
      </c>
      <c r="D4266" s="1">
        <v>44719</v>
      </c>
      <c r="E4266">
        <f t="shared" si="66"/>
        <v>5</v>
      </c>
      <c r="F4266" t="str">
        <f>_xlfn.XLOOKUP(data!$B4266,campaign!$A$2:$A$18,campaign!$B$2:$B$18)</f>
        <v>NewCellphoneUser</v>
      </c>
      <c r="G4266">
        <f>_xlfn.XLOOKUP($F4266,campaign!$B$2:$B$18,campaign!$D$2:$D$18)</f>
        <v>25</v>
      </c>
      <c r="H4266" t="str">
        <f>_xlfn.XLOOKUP($A4266,customer!$A$2:$A$978,customer!$B$2:$B$978)</f>
        <v>Wang Heephy</v>
      </c>
    </row>
    <row r="4267" spans="1:8" x14ac:dyDescent="0.2">
      <c r="A4267" t="s">
        <v>3189</v>
      </c>
      <c r="B4267" t="s">
        <v>3949</v>
      </c>
      <c r="C4267" s="1">
        <v>44565</v>
      </c>
      <c r="D4267" s="1">
        <v>44749</v>
      </c>
      <c r="E4267">
        <f t="shared" si="66"/>
        <v>6</v>
      </c>
      <c r="F4267" t="str">
        <f>_xlfn.XLOOKUP(data!$B4267,campaign!$A$2:$A$18,campaign!$B$2:$B$18)</f>
        <v>NewCellphoneUser</v>
      </c>
      <c r="G4267">
        <f>_xlfn.XLOOKUP($F4267,campaign!$B$2:$B$18,campaign!$D$2:$D$18)</f>
        <v>25</v>
      </c>
      <c r="H4267" t="str">
        <f>_xlfn.XLOOKUP($A4267,customer!$A$2:$A$978,customer!$B$2:$B$978)</f>
        <v>Wang Heephy</v>
      </c>
    </row>
    <row r="4268" spans="1:8" x14ac:dyDescent="0.2">
      <c r="A4268" t="s">
        <v>3189</v>
      </c>
      <c r="B4268" t="s">
        <v>3949</v>
      </c>
      <c r="C4268" s="1">
        <v>44565</v>
      </c>
      <c r="D4268" s="1">
        <v>44778</v>
      </c>
      <c r="E4268">
        <f t="shared" si="66"/>
        <v>7</v>
      </c>
      <c r="F4268" t="str">
        <f>_xlfn.XLOOKUP(data!$B4268,campaign!$A$2:$A$18,campaign!$B$2:$B$18)</f>
        <v>NewCellphoneUser</v>
      </c>
      <c r="G4268">
        <f>_xlfn.XLOOKUP($F4268,campaign!$B$2:$B$18,campaign!$D$2:$D$18)</f>
        <v>25</v>
      </c>
      <c r="H4268" t="str">
        <f>_xlfn.XLOOKUP($A4268,customer!$A$2:$A$978,customer!$B$2:$B$978)</f>
        <v>Wang Heephy</v>
      </c>
    </row>
    <row r="4269" spans="1:8" x14ac:dyDescent="0.2">
      <c r="A4269" t="s">
        <v>3189</v>
      </c>
      <c r="B4269" t="s">
        <v>3949</v>
      </c>
      <c r="C4269" s="1">
        <v>44565</v>
      </c>
      <c r="D4269" s="1">
        <v>44822</v>
      </c>
      <c r="E4269">
        <f t="shared" si="66"/>
        <v>8</v>
      </c>
      <c r="F4269" t="str">
        <f>_xlfn.XLOOKUP(data!$B4269,campaign!$A$2:$A$18,campaign!$B$2:$B$18)</f>
        <v>NewCellphoneUser</v>
      </c>
      <c r="G4269">
        <f>_xlfn.XLOOKUP($F4269,campaign!$B$2:$B$18,campaign!$D$2:$D$18)</f>
        <v>25</v>
      </c>
      <c r="H4269" t="str">
        <f>_xlfn.XLOOKUP($A4269,customer!$A$2:$A$978,customer!$B$2:$B$978)</f>
        <v>Wang Heephy</v>
      </c>
    </row>
    <row r="4270" spans="1:8" x14ac:dyDescent="0.2">
      <c r="A4270" t="s">
        <v>3189</v>
      </c>
      <c r="B4270" t="s">
        <v>3949</v>
      </c>
      <c r="C4270" s="1">
        <v>44565</v>
      </c>
      <c r="D4270" s="1">
        <v>44873</v>
      </c>
      <c r="E4270">
        <f t="shared" si="66"/>
        <v>10</v>
      </c>
      <c r="F4270" t="str">
        <f>_xlfn.XLOOKUP(data!$B4270,campaign!$A$2:$A$18,campaign!$B$2:$B$18)</f>
        <v>NewCellphoneUser</v>
      </c>
      <c r="G4270">
        <f>_xlfn.XLOOKUP($F4270,campaign!$B$2:$B$18,campaign!$D$2:$D$18)</f>
        <v>25</v>
      </c>
      <c r="H4270" t="str">
        <f>_xlfn.XLOOKUP($A4270,customer!$A$2:$A$978,customer!$B$2:$B$978)</f>
        <v>Wang Heephy</v>
      </c>
    </row>
    <row r="4271" spans="1:8" x14ac:dyDescent="0.2">
      <c r="A4271" t="s">
        <v>3189</v>
      </c>
      <c r="B4271" t="s">
        <v>3949</v>
      </c>
      <c r="C4271" s="1">
        <v>44565</v>
      </c>
      <c r="D4271" s="1">
        <v>44935</v>
      </c>
      <c r="E4271">
        <f t="shared" si="66"/>
        <v>12</v>
      </c>
      <c r="F4271" t="str">
        <f>_xlfn.XLOOKUP(data!$B4271,campaign!$A$2:$A$18,campaign!$B$2:$B$18)</f>
        <v>NewCellphoneUser</v>
      </c>
      <c r="G4271">
        <f>_xlfn.XLOOKUP($F4271,campaign!$B$2:$B$18,campaign!$D$2:$D$18)</f>
        <v>25</v>
      </c>
      <c r="H4271" t="str">
        <f>_xlfn.XLOOKUP($A4271,customer!$A$2:$A$978,customer!$B$2:$B$978)</f>
        <v>Wang Heephy</v>
      </c>
    </row>
    <row r="4272" spans="1:8" x14ac:dyDescent="0.2">
      <c r="A4272" t="s">
        <v>3189</v>
      </c>
      <c r="B4272" t="s">
        <v>3949</v>
      </c>
      <c r="C4272" s="1">
        <v>44565</v>
      </c>
      <c r="D4272" s="1">
        <v>44962</v>
      </c>
      <c r="E4272">
        <f t="shared" si="66"/>
        <v>13</v>
      </c>
      <c r="F4272" t="str">
        <f>_xlfn.XLOOKUP(data!$B4272,campaign!$A$2:$A$18,campaign!$B$2:$B$18)</f>
        <v>NewCellphoneUser</v>
      </c>
      <c r="G4272">
        <f>_xlfn.XLOOKUP($F4272,campaign!$B$2:$B$18,campaign!$D$2:$D$18)</f>
        <v>25</v>
      </c>
      <c r="H4272" t="str">
        <f>_xlfn.XLOOKUP($A4272,customer!$A$2:$A$978,customer!$B$2:$B$978)</f>
        <v>Wang Heephy</v>
      </c>
    </row>
    <row r="4273" spans="1:8" x14ac:dyDescent="0.2">
      <c r="A4273" t="s">
        <v>3189</v>
      </c>
      <c r="B4273" t="s">
        <v>3949</v>
      </c>
      <c r="C4273" s="1">
        <v>44565</v>
      </c>
      <c r="D4273" s="1">
        <v>44999</v>
      </c>
      <c r="E4273">
        <f t="shared" si="66"/>
        <v>14</v>
      </c>
      <c r="F4273" t="str">
        <f>_xlfn.XLOOKUP(data!$B4273,campaign!$A$2:$A$18,campaign!$B$2:$B$18)</f>
        <v>NewCellphoneUser</v>
      </c>
      <c r="G4273">
        <f>_xlfn.XLOOKUP($F4273,campaign!$B$2:$B$18,campaign!$D$2:$D$18)</f>
        <v>25</v>
      </c>
      <c r="H4273" t="str">
        <f>_xlfn.XLOOKUP($A4273,customer!$A$2:$A$978,customer!$B$2:$B$978)</f>
        <v>Wang Heephy</v>
      </c>
    </row>
    <row r="4274" spans="1:8" x14ac:dyDescent="0.2">
      <c r="A4274" t="s">
        <v>3189</v>
      </c>
      <c r="B4274" t="s">
        <v>3949</v>
      </c>
      <c r="C4274" s="1">
        <v>44565</v>
      </c>
      <c r="D4274" s="1">
        <v>45034</v>
      </c>
      <c r="E4274">
        <f t="shared" si="66"/>
        <v>15</v>
      </c>
      <c r="F4274" t="str">
        <f>_xlfn.XLOOKUP(data!$B4274,campaign!$A$2:$A$18,campaign!$B$2:$B$18)</f>
        <v>NewCellphoneUser</v>
      </c>
      <c r="G4274">
        <f>_xlfn.XLOOKUP($F4274,campaign!$B$2:$B$18,campaign!$D$2:$D$18)</f>
        <v>25</v>
      </c>
      <c r="H4274" t="str">
        <f>_xlfn.XLOOKUP($A4274,customer!$A$2:$A$978,customer!$B$2:$B$978)</f>
        <v>Wang Heephy</v>
      </c>
    </row>
    <row r="4275" spans="1:8" x14ac:dyDescent="0.2">
      <c r="A4275" t="s">
        <v>3189</v>
      </c>
      <c r="B4275" t="s">
        <v>3949</v>
      </c>
      <c r="C4275" s="1">
        <v>44565</v>
      </c>
      <c r="D4275" s="1">
        <v>45058</v>
      </c>
      <c r="E4275">
        <f t="shared" si="66"/>
        <v>16</v>
      </c>
      <c r="F4275" t="str">
        <f>_xlfn.XLOOKUP(data!$B4275,campaign!$A$2:$A$18,campaign!$B$2:$B$18)</f>
        <v>NewCellphoneUser</v>
      </c>
      <c r="G4275">
        <f>_xlfn.XLOOKUP($F4275,campaign!$B$2:$B$18,campaign!$D$2:$D$18)</f>
        <v>25</v>
      </c>
      <c r="H4275" t="str">
        <f>_xlfn.XLOOKUP($A4275,customer!$A$2:$A$978,customer!$B$2:$B$978)</f>
        <v>Wang Heephy</v>
      </c>
    </row>
    <row r="4276" spans="1:8" x14ac:dyDescent="0.2">
      <c r="A4276" t="s">
        <v>3190</v>
      </c>
      <c r="B4276" t="s">
        <v>3951</v>
      </c>
      <c r="C4276" s="1">
        <v>44697</v>
      </c>
      <c r="D4276" s="1">
        <v>44697</v>
      </c>
      <c r="E4276">
        <f t="shared" si="66"/>
        <v>0</v>
      </c>
      <c r="F4276" t="str">
        <f>_xlfn.XLOOKUP(data!$B4276,campaign!$A$2:$A$18,campaign!$B$2:$B$18)</f>
        <v>OwnsMotorcycle</v>
      </c>
      <c r="G4276">
        <f>_xlfn.XLOOKUP($F4276,campaign!$B$2:$B$18,campaign!$D$2:$D$18)</f>
        <v>14</v>
      </c>
      <c r="H4276" t="str">
        <f>_xlfn.XLOOKUP($A4276,customer!$A$2:$A$978,customer!$B$2:$B$978)</f>
        <v>Clayborn Brelsford</v>
      </c>
    </row>
    <row r="4277" spans="1:8" x14ac:dyDescent="0.2">
      <c r="A4277" t="s">
        <v>3190</v>
      </c>
      <c r="B4277" t="s">
        <v>3951</v>
      </c>
      <c r="C4277" s="1">
        <v>44697</v>
      </c>
      <c r="D4277" s="1">
        <v>44743</v>
      </c>
      <c r="E4277">
        <f t="shared" si="66"/>
        <v>1</v>
      </c>
      <c r="F4277" t="str">
        <f>_xlfn.XLOOKUP(data!$B4277,campaign!$A$2:$A$18,campaign!$B$2:$B$18)</f>
        <v>OwnsMotorcycle</v>
      </c>
      <c r="G4277">
        <f>_xlfn.XLOOKUP($F4277,campaign!$B$2:$B$18,campaign!$D$2:$D$18)</f>
        <v>14</v>
      </c>
      <c r="H4277" t="str">
        <f>_xlfn.XLOOKUP($A4277,customer!$A$2:$A$978,customer!$B$2:$B$978)</f>
        <v>Clayborn Brelsford</v>
      </c>
    </row>
    <row r="4278" spans="1:8" x14ac:dyDescent="0.2">
      <c r="A4278" t="s">
        <v>3190</v>
      </c>
      <c r="B4278" t="s">
        <v>3951</v>
      </c>
      <c r="C4278" s="1">
        <v>44697</v>
      </c>
      <c r="D4278" s="1">
        <v>44793</v>
      </c>
      <c r="E4278">
        <f t="shared" si="66"/>
        <v>3</v>
      </c>
      <c r="F4278" t="str">
        <f>_xlfn.XLOOKUP(data!$B4278,campaign!$A$2:$A$18,campaign!$B$2:$B$18)</f>
        <v>OwnsMotorcycle</v>
      </c>
      <c r="G4278">
        <f>_xlfn.XLOOKUP($F4278,campaign!$B$2:$B$18,campaign!$D$2:$D$18)</f>
        <v>14</v>
      </c>
      <c r="H4278" t="str">
        <f>_xlfn.XLOOKUP($A4278,customer!$A$2:$A$978,customer!$B$2:$B$978)</f>
        <v>Clayborn Brelsford</v>
      </c>
    </row>
    <row r="4279" spans="1:8" x14ac:dyDescent="0.2">
      <c r="A4279" t="s">
        <v>3190</v>
      </c>
      <c r="B4279" t="s">
        <v>3951</v>
      </c>
      <c r="C4279" s="1">
        <v>44697</v>
      </c>
      <c r="D4279" s="1">
        <v>44826</v>
      </c>
      <c r="E4279">
        <f t="shared" si="66"/>
        <v>4</v>
      </c>
      <c r="F4279" t="str">
        <f>_xlfn.XLOOKUP(data!$B4279,campaign!$A$2:$A$18,campaign!$B$2:$B$18)</f>
        <v>OwnsMotorcycle</v>
      </c>
      <c r="G4279">
        <f>_xlfn.XLOOKUP($F4279,campaign!$B$2:$B$18,campaign!$D$2:$D$18)</f>
        <v>14</v>
      </c>
      <c r="H4279" t="str">
        <f>_xlfn.XLOOKUP($A4279,customer!$A$2:$A$978,customer!$B$2:$B$978)</f>
        <v>Clayborn Brelsford</v>
      </c>
    </row>
    <row r="4280" spans="1:8" x14ac:dyDescent="0.2">
      <c r="A4280" t="s">
        <v>3190</v>
      </c>
      <c r="B4280" t="s">
        <v>3951</v>
      </c>
      <c r="C4280" s="1">
        <v>44697</v>
      </c>
      <c r="D4280" s="1">
        <v>44835</v>
      </c>
      <c r="E4280">
        <f t="shared" si="66"/>
        <v>4</v>
      </c>
      <c r="F4280" t="str">
        <f>_xlfn.XLOOKUP(data!$B4280,campaign!$A$2:$A$18,campaign!$B$2:$B$18)</f>
        <v>OwnsMotorcycle</v>
      </c>
      <c r="G4280">
        <f>_xlfn.XLOOKUP($F4280,campaign!$B$2:$B$18,campaign!$D$2:$D$18)</f>
        <v>14</v>
      </c>
      <c r="H4280" t="str">
        <f>_xlfn.XLOOKUP($A4280,customer!$A$2:$A$978,customer!$B$2:$B$978)</f>
        <v>Clayborn Brelsford</v>
      </c>
    </row>
    <row r="4281" spans="1:8" x14ac:dyDescent="0.2">
      <c r="A4281" t="s">
        <v>3190</v>
      </c>
      <c r="B4281" t="s">
        <v>3951</v>
      </c>
      <c r="C4281" s="1">
        <v>44697</v>
      </c>
      <c r="D4281" s="1">
        <v>44888</v>
      </c>
      <c r="E4281">
        <f t="shared" si="66"/>
        <v>6</v>
      </c>
      <c r="F4281" t="str">
        <f>_xlfn.XLOOKUP(data!$B4281,campaign!$A$2:$A$18,campaign!$B$2:$B$18)</f>
        <v>OwnsMotorcycle</v>
      </c>
      <c r="G4281">
        <f>_xlfn.XLOOKUP($F4281,campaign!$B$2:$B$18,campaign!$D$2:$D$18)</f>
        <v>14</v>
      </c>
      <c r="H4281" t="str">
        <f>_xlfn.XLOOKUP($A4281,customer!$A$2:$A$978,customer!$B$2:$B$978)</f>
        <v>Clayborn Brelsford</v>
      </c>
    </row>
    <row r="4282" spans="1:8" x14ac:dyDescent="0.2">
      <c r="A4282" t="s">
        <v>3190</v>
      </c>
      <c r="B4282" t="s">
        <v>3951</v>
      </c>
      <c r="C4282" s="1">
        <v>44697</v>
      </c>
      <c r="D4282" s="1">
        <v>44926</v>
      </c>
      <c r="E4282">
        <f t="shared" si="66"/>
        <v>7</v>
      </c>
      <c r="F4282" t="str">
        <f>_xlfn.XLOOKUP(data!$B4282,campaign!$A$2:$A$18,campaign!$B$2:$B$18)</f>
        <v>OwnsMotorcycle</v>
      </c>
      <c r="G4282">
        <f>_xlfn.XLOOKUP($F4282,campaign!$B$2:$B$18,campaign!$D$2:$D$18)</f>
        <v>14</v>
      </c>
      <c r="H4282" t="str">
        <f>_xlfn.XLOOKUP($A4282,customer!$A$2:$A$978,customer!$B$2:$B$978)</f>
        <v>Clayborn Brelsford</v>
      </c>
    </row>
    <row r="4283" spans="1:8" x14ac:dyDescent="0.2">
      <c r="A4283" t="s">
        <v>3190</v>
      </c>
      <c r="B4283" t="s">
        <v>3951</v>
      </c>
      <c r="C4283" s="1">
        <v>44697</v>
      </c>
      <c r="D4283" s="1">
        <v>44984</v>
      </c>
      <c r="E4283">
        <f t="shared" si="66"/>
        <v>9</v>
      </c>
      <c r="F4283" t="str">
        <f>_xlfn.XLOOKUP(data!$B4283,campaign!$A$2:$A$18,campaign!$B$2:$B$18)</f>
        <v>OwnsMotorcycle</v>
      </c>
      <c r="G4283">
        <f>_xlfn.XLOOKUP($F4283,campaign!$B$2:$B$18,campaign!$D$2:$D$18)</f>
        <v>14</v>
      </c>
      <c r="H4283" t="str">
        <f>_xlfn.XLOOKUP($A4283,customer!$A$2:$A$978,customer!$B$2:$B$978)</f>
        <v>Clayborn Brelsford</v>
      </c>
    </row>
    <row r="4284" spans="1:8" x14ac:dyDescent="0.2">
      <c r="A4284" t="s">
        <v>3190</v>
      </c>
      <c r="B4284" t="s">
        <v>3951</v>
      </c>
      <c r="C4284" s="1">
        <v>44697</v>
      </c>
      <c r="D4284" s="1">
        <v>45005</v>
      </c>
      <c r="E4284">
        <f t="shared" si="66"/>
        <v>10</v>
      </c>
      <c r="F4284" t="str">
        <f>_xlfn.XLOOKUP(data!$B4284,campaign!$A$2:$A$18,campaign!$B$2:$B$18)</f>
        <v>OwnsMotorcycle</v>
      </c>
      <c r="G4284">
        <f>_xlfn.XLOOKUP($F4284,campaign!$B$2:$B$18,campaign!$D$2:$D$18)</f>
        <v>14</v>
      </c>
      <c r="H4284" t="str">
        <f>_xlfn.XLOOKUP($A4284,customer!$A$2:$A$978,customer!$B$2:$B$978)</f>
        <v>Clayborn Brelsford</v>
      </c>
    </row>
    <row r="4285" spans="1:8" x14ac:dyDescent="0.2">
      <c r="A4285" t="s">
        <v>3190</v>
      </c>
      <c r="B4285" t="s">
        <v>3951</v>
      </c>
      <c r="C4285" s="1">
        <v>44697</v>
      </c>
      <c r="D4285" s="1">
        <v>45070</v>
      </c>
      <c r="E4285">
        <f t="shared" si="66"/>
        <v>12</v>
      </c>
      <c r="F4285" t="str">
        <f>_xlfn.XLOOKUP(data!$B4285,campaign!$A$2:$A$18,campaign!$B$2:$B$18)</f>
        <v>OwnsMotorcycle</v>
      </c>
      <c r="G4285">
        <f>_xlfn.XLOOKUP($F4285,campaign!$B$2:$B$18,campaign!$D$2:$D$18)</f>
        <v>14</v>
      </c>
      <c r="H4285" t="str">
        <f>_xlfn.XLOOKUP($A4285,customer!$A$2:$A$978,customer!$B$2:$B$978)</f>
        <v>Clayborn Brelsford</v>
      </c>
    </row>
    <row r="4286" spans="1:8" x14ac:dyDescent="0.2">
      <c r="A4286" t="s">
        <v>3190</v>
      </c>
      <c r="B4286" t="s">
        <v>3923</v>
      </c>
      <c r="C4286" s="1">
        <v>44991</v>
      </c>
      <c r="D4286" s="1">
        <v>44991</v>
      </c>
      <c r="E4286">
        <f t="shared" si="66"/>
        <v>0</v>
      </c>
      <c r="F4286" t="str">
        <f>_xlfn.XLOOKUP(data!$B4286,campaign!$A$2:$A$18,campaign!$B$2:$B$18)</f>
        <v>TruckOwner</v>
      </c>
      <c r="G4286">
        <f>_xlfn.XLOOKUP($F4286,campaign!$B$2:$B$18,campaign!$D$2:$D$18)</f>
        <v>26</v>
      </c>
      <c r="H4286" t="str">
        <f>_xlfn.XLOOKUP($A4286,customer!$A$2:$A$978,customer!$B$2:$B$978)</f>
        <v>Clayborn Brelsford</v>
      </c>
    </row>
    <row r="4287" spans="1:8" x14ac:dyDescent="0.2">
      <c r="A4287" t="s">
        <v>3190</v>
      </c>
      <c r="B4287" t="s">
        <v>3923</v>
      </c>
      <c r="C4287" s="1">
        <v>44991</v>
      </c>
      <c r="D4287" s="1">
        <v>45027</v>
      </c>
      <c r="E4287">
        <f t="shared" si="66"/>
        <v>1</v>
      </c>
      <c r="F4287" t="str">
        <f>_xlfn.XLOOKUP(data!$B4287,campaign!$A$2:$A$18,campaign!$B$2:$B$18)</f>
        <v>TruckOwner</v>
      </c>
      <c r="G4287">
        <f>_xlfn.XLOOKUP($F4287,campaign!$B$2:$B$18,campaign!$D$2:$D$18)</f>
        <v>26</v>
      </c>
      <c r="H4287" t="str">
        <f>_xlfn.XLOOKUP($A4287,customer!$A$2:$A$978,customer!$B$2:$B$978)</f>
        <v>Clayborn Brelsford</v>
      </c>
    </row>
    <row r="4288" spans="1:8" x14ac:dyDescent="0.2">
      <c r="A4288" t="s">
        <v>3190</v>
      </c>
      <c r="B4288" t="s">
        <v>3923</v>
      </c>
      <c r="C4288" s="1">
        <v>44991</v>
      </c>
      <c r="D4288" s="1">
        <v>45053</v>
      </c>
      <c r="E4288">
        <f t="shared" si="66"/>
        <v>2</v>
      </c>
      <c r="F4288" t="str">
        <f>_xlfn.XLOOKUP(data!$B4288,campaign!$A$2:$A$18,campaign!$B$2:$B$18)</f>
        <v>TruckOwner</v>
      </c>
      <c r="G4288">
        <f>_xlfn.XLOOKUP($F4288,campaign!$B$2:$B$18,campaign!$D$2:$D$18)</f>
        <v>26</v>
      </c>
      <c r="H4288" t="str">
        <f>_xlfn.XLOOKUP($A4288,customer!$A$2:$A$978,customer!$B$2:$B$978)</f>
        <v>Clayborn Brelsford</v>
      </c>
    </row>
    <row r="4289" spans="1:8" x14ac:dyDescent="0.2">
      <c r="A4289" t="s">
        <v>3191</v>
      </c>
      <c r="B4289" t="s">
        <v>3929</v>
      </c>
      <c r="C4289" s="1">
        <v>44978</v>
      </c>
      <c r="D4289" s="1">
        <v>44978</v>
      </c>
      <c r="E4289">
        <f t="shared" si="66"/>
        <v>0</v>
      </c>
      <c r="F4289" t="str">
        <f>_xlfn.XLOOKUP(data!$B4289,campaign!$A$2:$A$18,campaign!$B$2:$B$18)</f>
        <v>NonUSTravel</v>
      </c>
      <c r="G4289">
        <f>_xlfn.XLOOKUP($F4289,campaign!$B$2:$B$18,campaign!$D$2:$D$18)</f>
        <v>66</v>
      </c>
      <c r="H4289" t="str">
        <f>_xlfn.XLOOKUP($A4289,customer!$A$2:$A$978,customer!$B$2:$B$978)</f>
        <v>Bailey Jopp</v>
      </c>
    </row>
    <row r="4290" spans="1:8" x14ac:dyDescent="0.2">
      <c r="A4290" t="s">
        <v>3191</v>
      </c>
      <c r="B4290" t="s">
        <v>3929</v>
      </c>
      <c r="C4290" s="1">
        <v>44978</v>
      </c>
      <c r="D4290" s="1">
        <v>45011</v>
      </c>
      <c r="E4290">
        <f t="shared" si="66"/>
        <v>1</v>
      </c>
      <c r="F4290" t="str">
        <f>_xlfn.XLOOKUP(data!$B4290,campaign!$A$2:$A$18,campaign!$B$2:$B$18)</f>
        <v>NonUSTravel</v>
      </c>
      <c r="G4290">
        <f>_xlfn.XLOOKUP($F4290,campaign!$B$2:$B$18,campaign!$D$2:$D$18)</f>
        <v>66</v>
      </c>
      <c r="H4290" t="str">
        <f>_xlfn.XLOOKUP($A4290,customer!$A$2:$A$978,customer!$B$2:$B$978)</f>
        <v>Bailey Jopp</v>
      </c>
    </row>
    <row r="4291" spans="1:8" x14ac:dyDescent="0.2">
      <c r="A4291" t="s">
        <v>3191</v>
      </c>
      <c r="B4291" t="s">
        <v>3929</v>
      </c>
      <c r="C4291" s="1">
        <v>44978</v>
      </c>
      <c r="D4291" s="1">
        <v>45020</v>
      </c>
      <c r="E4291">
        <f t="shared" ref="E4291:E4354" si="67">DATEDIF(C4291,D4291,"M")</f>
        <v>1</v>
      </c>
      <c r="F4291" t="str">
        <f>_xlfn.XLOOKUP(data!$B4291,campaign!$A$2:$A$18,campaign!$B$2:$B$18)</f>
        <v>NonUSTravel</v>
      </c>
      <c r="G4291">
        <f>_xlfn.XLOOKUP($F4291,campaign!$B$2:$B$18,campaign!$D$2:$D$18)</f>
        <v>66</v>
      </c>
      <c r="H4291" t="str">
        <f>_xlfn.XLOOKUP($A4291,customer!$A$2:$A$978,customer!$B$2:$B$978)</f>
        <v>Bailey Jopp</v>
      </c>
    </row>
    <row r="4292" spans="1:8" x14ac:dyDescent="0.2">
      <c r="A4292" t="s">
        <v>3191</v>
      </c>
      <c r="B4292" t="s">
        <v>3929</v>
      </c>
      <c r="C4292" s="1">
        <v>44978</v>
      </c>
      <c r="D4292" s="1">
        <v>45071</v>
      </c>
      <c r="E4292">
        <f t="shared" si="67"/>
        <v>3</v>
      </c>
      <c r="F4292" t="str">
        <f>_xlfn.XLOOKUP(data!$B4292,campaign!$A$2:$A$18,campaign!$B$2:$B$18)</f>
        <v>NonUSTravel</v>
      </c>
      <c r="G4292">
        <f>_xlfn.XLOOKUP($F4292,campaign!$B$2:$B$18,campaign!$D$2:$D$18)</f>
        <v>66</v>
      </c>
      <c r="H4292" t="str">
        <f>_xlfn.XLOOKUP($A4292,customer!$A$2:$A$978,customer!$B$2:$B$978)</f>
        <v>Bailey Jopp</v>
      </c>
    </row>
    <row r="4293" spans="1:8" x14ac:dyDescent="0.2">
      <c r="A4293" t="s">
        <v>3191</v>
      </c>
      <c r="B4293" t="s">
        <v>3929</v>
      </c>
      <c r="C4293" s="1">
        <v>44978</v>
      </c>
      <c r="D4293" s="1">
        <v>45081</v>
      </c>
      <c r="E4293">
        <f t="shared" si="67"/>
        <v>3</v>
      </c>
      <c r="F4293" t="str">
        <f>_xlfn.XLOOKUP(data!$B4293,campaign!$A$2:$A$18,campaign!$B$2:$B$18)</f>
        <v>NonUSTravel</v>
      </c>
      <c r="G4293">
        <f>_xlfn.XLOOKUP($F4293,campaign!$B$2:$B$18,campaign!$D$2:$D$18)</f>
        <v>66</v>
      </c>
      <c r="H4293" t="str">
        <f>_xlfn.XLOOKUP($A4293,customer!$A$2:$A$978,customer!$B$2:$B$978)</f>
        <v>Bailey Jopp</v>
      </c>
    </row>
    <row r="4294" spans="1:8" x14ac:dyDescent="0.2">
      <c r="A4294" t="s">
        <v>3191</v>
      </c>
      <c r="B4294" t="s">
        <v>3922</v>
      </c>
      <c r="C4294" s="1">
        <v>45033</v>
      </c>
      <c r="D4294" s="1">
        <v>45033</v>
      </c>
      <c r="E4294">
        <f t="shared" si="67"/>
        <v>0</v>
      </c>
      <c r="F4294" t="str">
        <f>_xlfn.XLOOKUP(data!$B4294,campaign!$A$2:$A$18,campaign!$B$2:$B$18)</f>
        <v>HandsetWebCapable</v>
      </c>
      <c r="G4294">
        <f>_xlfn.XLOOKUP($F4294,campaign!$B$2:$B$18,campaign!$D$2:$D$18)</f>
        <v>62</v>
      </c>
      <c r="H4294" t="str">
        <f>_xlfn.XLOOKUP($A4294,customer!$A$2:$A$978,customer!$B$2:$B$978)</f>
        <v>Bailey Jopp</v>
      </c>
    </row>
    <row r="4295" spans="1:8" x14ac:dyDescent="0.2">
      <c r="A4295" t="s">
        <v>3191</v>
      </c>
      <c r="B4295" t="s">
        <v>3922</v>
      </c>
      <c r="C4295" s="1">
        <v>45033</v>
      </c>
      <c r="D4295" s="1">
        <v>45067</v>
      </c>
      <c r="E4295">
        <f t="shared" si="67"/>
        <v>1</v>
      </c>
      <c r="F4295" t="str">
        <f>_xlfn.XLOOKUP(data!$B4295,campaign!$A$2:$A$18,campaign!$B$2:$B$18)</f>
        <v>HandsetWebCapable</v>
      </c>
      <c r="G4295">
        <f>_xlfn.XLOOKUP($F4295,campaign!$B$2:$B$18,campaign!$D$2:$D$18)</f>
        <v>62</v>
      </c>
      <c r="H4295" t="str">
        <f>_xlfn.XLOOKUP($A4295,customer!$A$2:$A$978,customer!$B$2:$B$978)</f>
        <v>Bailey Jopp</v>
      </c>
    </row>
    <row r="4296" spans="1:8" x14ac:dyDescent="0.2">
      <c r="A4296" t="s">
        <v>3191</v>
      </c>
      <c r="B4296" t="s">
        <v>3922</v>
      </c>
      <c r="C4296" s="1">
        <v>45033</v>
      </c>
      <c r="D4296" s="1">
        <v>45078</v>
      </c>
      <c r="E4296">
        <f t="shared" si="67"/>
        <v>1</v>
      </c>
      <c r="F4296" t="str">
        <f>_xlfn.XLOOKUP(data!$B4296,campaign!$A$2:$A$18,campaign!$B$2:$B$18)</f>
        <v>HandsetWebCapable</v>
      </c>
      <c r="G4296">
        <f>_xlfn.XLOOKUP($F4296,campaign!$B$2:$B$18,campaign!$D$2:$D$18)</f>
        <v>62</v>
      </c>
      <c r="H4296" t="str">
        <f>_xlfn.XLOOKUP($A4296,customer!$A$2:$A$978,customer!$B$2:$B$978)</f>
        <v>Bailey Jopp</v>
      </c>
    </row>
    <row r="4297" spans="1:8" x14ac:dyDescent="0.2">
      <c r="A4297" t="s">
        <v>3192</v>
      </c>
      <c r="B4297" t="s">
        <v>3949</v>
      </c>
      <c r="C4297" s="1">
        <v>44772</v>
      </c>
      <c r="D4297" s="1">
        <v>44772</v>
      </c>
      <c r="E4297">
        <f t="shared" si="67"/>
        <v>0</v>
      </c>
      <c r="F4297" t="str">
        <f>_xlfn.XLOOKUP(data!$B4297,campaign!$A$2:$A$18,campaign!$B$2:$B$18)</f>
        <v>NewCellphoneUser</v>
      </c>
      <c r="G4297">
        <f>_xlfn.XLOOKUP($F4297,campaign!$B$2:$B$18,campaign!$D$2:$D$18)</f>
        <v>25</v>
      </c>
      <c r="H4297" t="str">
        <f>_xlfn.XLOOKUP($A4297,customer!$A$2:$A$978,customer!$B$2:$B$978)</f>
        <v>Thacher Huxley</v>
      </c>
    </row>
    <row r="4298" spans="1:8" x14ac:dyDescent="0.2">
      <c r="A4298" t="s">
        <v>3192</v>
      </c>
      <c r="B4298" t="s">
        <v>3949</v>
      </c>
      <c r="C4298" s="1">
        <v>44772</v>
      </c>
      <c r="D4298" s="1">
        <v>44847</v>
      </c>
      <c r="E4298">
        <f t="shared" si="67"/>
        <v>2</v>
      </c>
      <c r="F4298" t="str">
        <f>_xlfn.XLOOKUP(data!$B4298,campaign!$A$2:$A$18,campaign!$B$2:$B$18)</f>
        <v>NewCellphoneUser</v>
      </c>
      <c r="G4298">
        <f>_xlfn.XLOOKUP($F4298,campaign!$B$2:$B$18,campaign!$D$2:$D$18)</f>
        <v>25</v>
      </c>
      <c r="H4298" t="str">
        <f>_xlfn.XLOOKUP($A4298,customer!$A$2:$A$978,customer!$B$2:$B$978)</f>
        <v>Thacher Huxley</v>
      </c>
    </row>
    <row r="4299" spans="1:8" x14ac:dyDescent="0.2">
      <c r="A4299" t="s">
        <v>3192</v>
      </c>
      <c r="B4299" t="s">
        <v>3949</v>
      </c>
      <c r="C4299" s="1">
        <v>44772</v>
      </c>
      <c r="D4299" s="1">
        <v>44875</v>
      </c>
      <c r="E4299">
        <f t="shared" si="67"/>
        <v>3</v>
      </c>
      <c r="F4299" t="str">
        <f>_xlfn.XLOOKUP(data!$B4299,campaign!$A$2:$A$18,campaign!$B$2:$B$18)</f>
        <v>NewCellphoneUser</v>
      </c>
      <c r="G4299">
        <f>_xlfn.XLOOKUP($F4299,campaign!$B$2:$B$18,campaign!$D$2:$D$18)</f>
        <v>25</v>
      </c>
      <c r="H4299" t="str">
        <f>_xlfn.XLOOKUP($A4299,customer!$A$2:$A$978,customer!$B$2:$B$978)</f>
        <v>Thacher Huxley</v>
      </c>
    </row>
    <row r="4300" spans="1:8" x14ac:dyDescent="0.2">
      <c r="A4300" t="s">
        <v>3192</v>
      </c>
      <c r="B4300" t="s">
        <v>3949</v>
      </c>
      <c r="C4300" s="1">
        <v>44772</v>
      </c>
      <c r="D4300" s="1">
        <v>44903</v>
      </c>
      <c r="E4300">
        <f t="shared" si="67"/>
        <v>4</v>
      </c>
      <c r="F4300" t="str">
        <f>_xlfn.XLOOKUP(data!$B4300,campaign!$A$2:$A$18,campaign!$B$2:$B$18)</f>
        <v>NewCellphoneUser</v>
      </c>
      <c r="G4300">
        <f>_xlfn.XLOOKUP($F4300,campaign!$B$2:$B$18,campaign!$D$2:$D$18)</f>
        <v>25</v>
      </c>
      <c r="H4300" t="str">
        <f>_xlfn.XLOOKUP($A4300,customer!$A$2:$A$978,customer!$B$2:$B$978)</f>
        <v>Thacher Huxley</v>
      </c>
    </row>
    <row r="4301" spans="1:8" x14ac:dyDescent="0.2">
      <c r="A4301" t="s">
        <v>3192</v>
      </c>
      <c r="B4301" t="s">
        <v>3949</v>
      </c>
      <c r="C4301" s="1">
        <v>44772</v>
      </c>
      <c r="D4301" s="1">
        <v>44933</v>
      </c>
      <c r="E4301">
        <f t="shared" si="67"/>
        <v>5</v>
      </c>
      <c r="F4301" t="str">
        <f>_xlfn.XLOOKUP(data!$B4301,campaign!$A$2:$A$18,campaign!$B$2:$B$18)</f>
        <v>NewCellphoneUser</v>
      </c>
      <c r="G4301">
        <f>_xlfn.XLOOKUP($F4301,campaign!$B$2:$B$18,campaign!$D$2:$D$18)</f>
        <v>25</v>
      </c>
      <c r="H4301" t="str">
        <f>_xlfn.XLOOKUP($A4301,customer!$A$2:$A$978,customer!$B$2:$B$978)</f>
        <v>Thacher Huxley</v>
      </c>
    </row>
    <row r="4302" spans="1:8" x14ac:dyDescent="0.2">
      <c r="A4302" t="s">
        <v>3192</v>
      </c>
      <c r="B4302" t="s">
        <v>3949</v>
      </c>
      <c r="C4302" s="1">
        <v>44772</v>
      </c>
      <c r="D4302" s="1">
        <v>44958</v>
      </c>
      <c r="E4302">
        <f t="shared" si="67"/>
        <v>6</v>
      </c>
      <c r="F4302" t="str">
        <f>_xlfn.XLOOKUP(data!$B4302,campaign!$A$2:$A$18,campaign!$B$2:$B$18)</f>
        <v>NewCellphoneUser</v>
      </c>
      <c r="G4302">
        <f>_xlfn.XLOOKUP($F4302,campaign!$B$2:$B$18,campaign!$D$2:$D$18)</f>
        <v>25</v>
      </c>
      <c r="H4302" t="str">
        <f>_xlfn.XLOOKUP($A4302,customer!$A$2:$A$978,customer!$B$2:$B$978)</f>
        <v>Thacher Huxley</v>
      </c>
    </row>
    <row r="4303" spans="1:8" x14ac:dyDescent="0.2">
      <c r="A4303" t="s">
        <v>3192</v>
      </c>
      <c r="B4303" t="s">
        <v>3949</v>
      </c>
      <c r="C4303" s="1">
        <v>44772</v>
      </c>
      <c r="D4303" s="1">
        <v>45050</v>
      </c>
      <c r="E4303">
        <f t="shared" si="67"/>
        <v>9</v>
      </c>
      <c r="F4303" t="str">
        <f>_xlfn.XLOOKUP(data!$B4303,campaign!$A$2:$A$18,campaign!$B$2:$B$18)</f>
        <v>NewCellphoneUser</v>
      </c>
      <c r="G4303">
        <f>_xlfn.XLOOKUP($F4303,campaign!$B$2:$B$18,campaign!$D$2:$D$18)</f>
        <v>25</v>
      </c>
      <c r="H4303" t="str">
        <f>_xlfn.XLOOKUP($A4303,customer!$A$2:$A$978,customer!$B$2:$B$978)</f>
        <v>Thacher Huxley</v>
      </c>
    </row>
    <row r="4304" spans="1:8" x14ac:dyDescent="0.2">
      <c r="A4304" t="s">
        <v>3192</v>
      </c>
      <c r="B4304" t="s">
        <v>3929</v>
      </c>
      <c r="C4304" s="1">
        <v>44931</v>
      </c>
      <c r="D4304" s="1">
        <v>44931</v>
      </c>
      <c r="E4304">
        <f t="shared" si="67"/>
        <v>0</v>
      </c>
      <c r="F4304" t="str">
        <f>_xlfn.XLOOKUP(data!$B4304,campaign!$A$2:$A$18,campaign!$B$2:$B$18)</f>
        <v>NonUSTravel</v>
      </c>
      <c r="G4304">
        <f>_xlfn.XLOOKUP($F4304,campaign!$B$2:$B$18,campaign!$D$2:$D$18)</f>
        <v>66</v>
      </c>
      <c r="H4304" t="str">
        <f>_xlfn.XLOOKUP($A4304,customer!$A$2:$A$978,customer!$B$2:$B$978)</f>
        <v>Thacher Huxley</v>
      </c>
    </row>
    <row r="4305" spans="1:8" x14ac:dyDescent="0.2">
      <c r="A4305" t="s">
        <v>3192</v>
      </c>
      <c r="B4305" t="s">
        <v>3929</v>
      </c>
      <c r="C4305" s="1">
        <v>44931</v>
      </c>
      <c r="D4305" s="1">
        <v>44964</v>
      </c>
      <c r="E4305">
        <f t="shared" si="67"/>
        <v>1</v>
      </c>
      <c r="F4305" t="str">
        <f>_xlfn.XLOOKUP(data!$B4305,campaign!$A$2:$A$18,campaign!$B$2:$B$18)</f>
        <v>NonUSTravel</v>
      </c>
      <c r="G4305">
        <f>_xlfn.XLOOKUP($F4305,campaign!$B$2:$B$18,campaign!$D$2:$D$18)</f>
        <v>66</v>
      </c>
      <c r="H4305" t="str">
        <f>_xlfn.XLOOKUP($A4305,customer!$A$2:$A$978,customer!$B$2:$B$978)</f>
        <v>Thacher Huxley</v>
      </c>
    </row>
    <row r="4306" spans="1:8" x14ac:dyDescent="0.2">
      <c r="A4306" t="s">
        <v>3192</v>
      </c>
      <c r="B4306" t="s">
        <v>3929</v>
      </c>
      <c r="C4306" s="1">
        <v>44931</v>
      </c>
      <c r="D4306" s="1">
        <v>44993</v>
      </c>
      <c r="E4306">
        <f t="shared" si="67"/>
        <v>2</v>
      </c>
      <c r="F4306" t="str">
        <f>_xlfn.XLOOKUP(data!$B4306,campaign!$A$2:$A$18,campaign!$B$2:$B$18)</f>
        <v>NonUSTravel</v>
      </c>
      <c r="G4306">
        <f>_xlfn.XLOOKUP($F4306,campaign!$B$2:$B$18,campaign!$D$2:$D$18)</f>
        <v>66</v>
      </c>
      <c r="H4306" t="str">
        <f>_xlfn.XLOOKUP($A4306,customer!$A$2:$A$978,customer!$B$2:$B$978)</f>
        <v>Thacher Huxley</v>
      </c>
    </row>
    <row r="4307" spans="1:8" x14ac:dyDescent="0.2">
      <c r="A4307" t="s">
        <v>3192</v>
      </c>
      <c r="B4307" t="s">
        <v>3929</v>
      </c>
      <c r="C4307" s="1">
        <v>44931</v>
      </c>
      <c r="D4307" s="1">
        <v>45027</v>
      </c>
      <c r="E4307">
        <f t="shared" si="67"/>
        <v>3</v>
      </c>
      <c r="F4307" t="str">
        <f>_xlfn.XLOOKUP(data!$B4307,campaign!$A$2:$A$18,campaign!$B$2:$B$18)</f>
        <v>NonUSTravel</v>
      </c>
      <c r="G4307">
        <f>_xlfn.XLOOKUP($F4307,campaign!$B$2:$B$18,campaign!$D$2:$D$18)</f>
        <v>66</v>
      </c>
      <c r="H4307" t="str">
        <f>_xlfn.XLOOKUP($A4307,customer!$A$2:$A$978,customer!$B$2:$B$978)</f>
        <v>Thacher Huxley</v>
      </c>
    </row>
    <row r="4308" spans="1:8" x14ac:dyDescent="0.2">
      <c r="A4308" t="s">
        <v>3192</v>
      </c>
      <c r="B4308" t="s">
        <v>3929</v>
      </c>
      <c r="C4308" s="1">
        <v>44931</v>
      </c>
      <c r="D4308" s="1">
        <v>45052</v>
      </c>
      <c r="E4308">
        <f t="shared" si="67"/>
        <v>4</v>
      </c>
      <c r="F4308" t="str">
        <f>_xlfn.XLOOKUP(data!$B4308,campaign!$A$2:$A$18,campaign!$B$2:$B$18)</f>
        <v>NonUSTravel</v>
      </c>
      <c r="G4308">
        <f>_xlfn.XLOOKUP($F4308,campaign!$B$2:$B$18,campaign!$D$2:$D$18)</f>
        <v>66</v>
      </c>
      <c r="H4308" t="str">
        <f>_xlfn.XLOOKUP($A4308,customer!$A$2:$A$978,customer!$B$2:$B$978)</f>
        <v>Thacher Huxley</v>
      </c>
    </row>
    <row r="4309" spans="1:8" x14ac:dyDescent="0.2">
      <c r="A4309" t="s">
        <v>3193</v>
      </c>
      <c r="B4309" t="s">
        <v>3926</v>
      </c>
      <c r="C4309" s="1">
        <v>44638</v>
      </c>
      <c r="D4309" s="1">
        <v>44638</v>
      </c>
      <c r="E4309">
        <f t="shared" si="67"/>
        <v>0</v>
      </c>
      <c r="F4309" t="str">
        <f>_xlfn.XLOOKUP(data!$B4309,campaign!$A$2:$A$18,campaign!$B$2:$B$18)</f>
        <v>BuysViaMailOrder</v>
      </c>
      <c r="G4309">
        <f>_xlfn.XLOOKUP($F4309,campaign!$B$2:$B$18,campaign!$D$2:$D$18)</f>
        <v>25</v>
      </c>
      <c r="H4309" t="str">
        <f>_xlfn.XLOOKUP($A4309,customer!$A$2:$A$978,customer!$B$2:$B$978)</f>
        <v>Therine Remer</v>
      </c>
    </row>
    <row r="4310" spans="1:8" x14ac:dyDescent="0.2">
      <c r="A4310" t="s">
        <v>3193</v>
      </c>
      <c r="B4310" t="s">
        <v>3926</v>
      </c>
      <c r="C4310" s="1">
        <v>44638</v>
      </c>
      <c r="D4310" s="1">
        <v>44678</v>
      </c>
      <c r="E4310">
        <f t="shared" si="67"/>
        <v>1</v>
      </c>
      <c r="F4310" t="str">
        <f>_xlfn.XLOOKUP(data!$B4310,campaign!$A$2:$A$18,campaign!$B$2:$B$18)</f>
        <v>BuysViaMailOrder</v>
      </c>
      <c r="G4310">
        <f>_xlfn.XLOOKUP($F4310,campaign!$B$2:$B$18,campaign!$D$2:$D$18)</f>
        <v>25</v>
      </c>
      <c r="H4310" t="str">
        <f>_xlfn.XLOOKUP($A4310,customer!$A$2:$A$978,customer!$B$2:$B$978)</f>
        <v>Therine Remer</v>
      </c>
    </row>
    <row r="4311" spans="1:8" x14ac:dyDescent="0.2">
      <c r="A4311" t="s">
        <v>3193</v>
      </c>
      <c r="B4311" t="s">
        <v>3926</v>
      </c>
      <c r="C4311" s="1">
        <v>44638</v>
      </c>
      <c r="D4311" s="1">
        <v>44683</v>
      </c>
      <c r="E4311">
        <f t="shared" si="67"/>
        <v>1</v>
      </c>
      <c r="F4311" t="str">
        <f>_xlfn.XLOOKUP(data!$B4311,campaign!$A$2:$A$18,campaign!$B$2:$B$18)</f>
        <v>BuysViaMailOrder</v>
      </c>
      <c r="G4311">
        <f>_xlfn.XLOOKUP($F4311,campaign!$B$2:$B$18,campaign!$D$2:$D$18)</f>
        <v>25</v>
      </c>
      <c r="H4311" t="str">
        <f>_xlfn.XLOOKUP($A4311,customer!$A$2:$A$978,customer!$B$2:$B$978)</f>
        <v>Therine Remer</v>
      </c>
    </row>
    <row r="4312" spans="1:8" x14ac:dyDescent="0.2">
      <c r="A4312" t="s">
        <v>3193</v>
      </c>
      <c r="B4312" t="s">
        <v>3926</v>
      </c>
      <c r="C4312" s="1">
        <v>44638</v>
      </c>
      <c r="D4312" s="1">
        <v>44730</v>
      </c>
      <c r="E4312">
        <f t="shared" si="67"/>
        <v>3</v>
      </c>
      <c r="F4312" t="str">
        <f>_xlfn.XLOOKUP(data!$B4312,campaign!$A$2:$A$18,campaign!$B$2:$B$18)</f>
        <v>BuysViaMailOrder</v>
      </c>
      <c r="G4312">
        <f>_xlfn.XLOOKUP($F4312,campaign!$B$2:$B$18,campaign!$D$2:$D$18)</f>
        <v>25</v>
      </c>
      <c r="H4312" t="str">
        <f>_xlfn.XLOOKUP($A4312,customer!$A$2:$A$978,customer!$B$2:$B$978)</f>
        <v>Therine Remer</v>
      </c>
    </row>
    <row r="4313" spans="1:8" x14ac:dyDescent="0.2">
      <c r="A4313" t="s">
        <v>3193</v>
      </c>
      <c r="B4313" t="s">
        <v>3926</v>
      </c>
      <c r="C4313" s="1">
        <v>44638</v>
      </c>
      <c r="D4313" s="1">
        <v>44768</v>
      </c>
      <c r="E4313">
        <f t="shared" si="67"/>
        <v>4</v>
      </c>
      <c r="F4313" t="str">
        <f>_xlfn.XLOOKUP(data!$B4313,campaign!$A$2:$A$18,campaign!$B$2:$B$18)</f>
        <v>BuysViaMailOrder</v>
      </c>
      <c r="G4313">
        <f>_xlfn.XLOOKUP($F4313,campaign!$B$2:$B$18,campaign!$D$2:$D$18)</f>
        <v>25</v>
      </c>
      <c r="H4313" t="str">
        <f>_xlfn.XLOOKUP($A4313,customer!$A$2:$A$978,customer!$B$2:$B$978)</f>
        <v>Therine Remer</v>
      </c>
    </row>
    <row r="4314" spans="1:8" x14ac:dyDescent="0.2">
      <c r="A4314" t="s">
        <v>3193</v>
      </c>
      <c r="B4314" t="s">
        <v>3926</v>
      </c>
      <c r="C4314" s="1">
        <v>44638</v>
      </c>
      <c r="D4314" s="1">
        <v>44803</v>
      </c>
      <c r="E4314">
        <f t="shared" si="67"/>
        <v>5</v>
      </c>
      <c r="F4314" t="str">
        <f>_xlfn.XLOOKUP(data!$B4314,campaign!$A$2:$A$18,campaign!$B$2:$B$18)</f>
        <v>BuysViaMailOrder</v>
      </c>
      <c r="G4314">
        <f>_xlfn.XLOOKUP($F4314,campaign!$B$2:$B$18,campaign!$D$2:$D$18)</f>
        <v>25</v>
      </c>
      <c r="H4314" t="str">
        <f>_xlfn.XLOOKUP($A4314,customer!$A$2:$A$978,customer!$B$2:$B$978)</f>
        <v>Therine Remer</v>
      </c>
    </row>
    <row r="4315" spans="1:8" x14ac:dyDescent="0.2">
      <c r="A4315" t="s">
        <v>3193</v>
      </c>
      <c r="B4315" t="s">
        <v>3926</v>
      </c>
      <c r="C4315" s="1">
        <v>44638</v>
      </c>
      <c r="D4315" s="1">
        <v>44828</v>
      </c>
      <c r="E4315">
        <f t="shared" si="67"/>
        <v>6</v>
      </c>
      <c r="F4315" t="str">
        <f>_xlfn.XLOOKUP(data!$B4315,campaign!$A$2:$A$18,campaign!$B$2:$B$18)</f>
        <v>BuysViaMailOrder</v>
      </c>
      <c r="G4315">
        <f>_xlfn.XLOOKUP($F4315,campaign!$B$2:$B$18,campaign!$D$2:$D$18)</f>
        <v>25</v>
      </c>
      <c r="H4315" t="str">
        <f>_xlfn.XLOOKUP($A4315,customer!$A$2:$A$978,customer!$B$2:$B$978)</f>
        <v>Therine Remer</v>
      </c>
    </row>
    <row r="4316" spans="1:8" x14ac:dyDescent="0.2">
      <c r="A4316" t="s">
        <v>3193</v>
      </c>
      <c r="B4316" t="s">
        <v>3926</v>
      </c>
      <c r="C4316" s="1">
        <v>44638</v>
      </c>
      <c r="D4316" s="1">
        <v>44854</v>
      </c>
      <c r="E4316">
        <f t="shared" si="67"/>
        <v>7</v>
      </c>
      <c r="F4316" t="str">
        <f>_xlfn.XLOOKUP(data!$B4316,campaign!$A$2:$A$18,campaign!$B$2:$B$18)</f>
        <v>BuysViaMailOrder</v>
      </c>
      <c r="G4316">
        <f>_xlfn.XLOOKUP($F4316,campaign!$B$2:$B$18,campaign!$D$2:$D$18)</f>
        <v>25</v>
      </c>
      <c r="H4316" t="str">
        <f>_xlfn.XLOOKUP($A4316,customer!$A$2:$A$978,customer!$B$2:$B$978)</f>
        <v>Therine Remer</v>
      </c>
    </row>
    <row r="4317" spans="1:8" x14ac:dyDescent="0.2">
      <c r="A4317" t="s">
        <v>3193</v>
      </c>
      <c r="B4317" t="s">
        <v>3926</v>
      </c>
      <c r="C4317" s="1">
        <v>44638</v>
      </c>
      <c r="D4317" s="1">
        <v>44895</v>
      </c>
      <c r="E4317">
        <f t="shared" si="67"/>
        <v>8</v>
      </c>
      <c r="F4317" t="str">
        <f>_xlfn.XLOOKUP(data!$B4317,campaign!$A$2:$A$18,campaign!$B$2:$B$18)</f>
        <v>BuysViaMailOrder</v>
      </c>
      <c r="G4317">
        <f>_xlfn.XLOOKUP($F4317,campaign!$B$2:$B$18,campaign!$D$2:$D$18)</f>
        <v>25</v>
      </c>
      <c r="H4317" t="str">
        <f>_xlfn.XLOOKUP($A4317,customer!$A$2:$A$978,customer!$B$2:$B$978)</f>
        <v>Therine Remer</v>
      </c>
    </row>
    <row r="4318" spans="1:8" x14ac:dyDescent="0.2">
      <c r="A4318" t="s">
        <v>3193</v>
      </c>
      <c r="B4318" t="s">
        <v>3926</v>
      </c>
      <c r="C4318" s="1">
        <v>44638</v>
      </c>
      <c r="D4318" s="1">
        <v>44922</v>
      </c>
      <c r="E4318">
        <f t="shared" si="67"/>
        <v>9</v>
      </c>
      <c r="F4318" t="str">
        <f>_xlfn.XLOOKUP(data!$B4318,campaign!$A$2:$A$18,campaign!$B$2:$B$18)</f>
        <v>BuysViaMailOrder</v>
      </c>
      <c r="G4318">
        <f>_xlfn.XLOOKUP($F4318,campaign!$B$2:$B$18,campaign!$D$2:$D$18)</f>
        <v>25</v>
      </c>
      <c r="H4318" t="str">
        <f>_xlfn.XLOOKUP($A4318,customer!$A$2:$A$978,customer!$B$2:$B$978)</f>
        <v>Therine Remer</v>
      </c>
    </row>
    <row r="4319" spans="1:8" x14ac:dyDescent="0.2">
      <c r="A4319" t="s">
        <v>3193</v>
      </c>
      <c r="B4319" t="s">
        <v>3926</v>
      </c>
      <c r="C4319" s="1">
        <v>44638</v>
      </c>
      <c r="D4319" s="1">
        <v>44947</v>
      </c>
      <c r="E4319">
        <f t="shared" si="67"/>
        <v>10</v>
      </c>
      <c r="F4319" t="str">
        <f>_xlfn.XLOOKUP(data!$B4319,campaign!$A$2:$A$18,campaign!$B$2:$B$18)</f>
        <v>BuysViaMailOrder</v>
      </c>
      <c r="G4319">
        <f>_xlfn.XLOOKUP($F4319,campaign!$B$2:$B$18,campaign!$D$2:$D$18)</f>
        <v>25</v>
      </c>
      <c r="H4319" t="str">
        <f>_xlfn.XLOOKUP($A4319,customer!$A$2:$A$978,customer!$B$2:$B$978)</f>
        <v>Therine Remer</v>
      </c>
    </row>
    <row r="4320" spans="1:8" x14ac:dyDescent="0.2">
      <c r="A4320" t="s">
        <v>3193</v>
      </c>
      <c r="B4320" t="s">
        <v>3926</v>
      </c>
      <c r="C4320" s="1">
        <v>44638</v>
      </c>
      <c r="D4320" s="1">
        <v>44980</v>
      </c>
      <c r="E4320">
        <f t="shared" si="67"/>
        <v>11</v>
      </c>
      <c r="F4320" t="str">
        <f>_xlfn.XLOOKUP(data!$B4320,campaign!$A$2:$A$18,campaign!$B$2:$B$18)</f>
        <v>BuysViaMailOrder</v>
      </c>
      <c r="G4320">
        <f>_xlfn.XLOOKUP($F4320,campaign!$B$2:$B$18,campaign!$D$2:$D$18)</f>
        <v>25</v>
      </c>
      <c r="H4320" t="str">
        <f>_xlfn.XLOOKUP($A4320,customer!$A$2:$A$978,customer!$B$2:$B$978)</f>
        <v>Therine Remer</v>
      </c>
    </row>
    <row r="4321" spans="1:8" x14ac:dyDescent="0.2">
      <c r="A4321" t="s">
        <v>3193</v>
      </c>
      <c r="B4321" t="s">
        <v>3926</v>
      </c>
      <c r="C4321" s="1">
        <v>44638</v>
      </c>
      <c r="D4321" s="1">
        <v>45011</v>
      </c>
      <c r="E4321">
        <f t="shared" si="67"/>
        <v>12</v>
      </c>
      <c r="F4321" t="str">
        <f>_xlfn.XLOOKUP(data!$B4321,campaign!$A$2:$A$18,campaign!$B$2:$B$18)</f>
        <v>BuysViaMailOrder</v>
      </c>
      <c r="G4321">
        <f>_xlfn.XLOOKUP($F4321,campaign!$B$2:$B$18,campaign!$D$2:$D$18)</f>
        <v>25</v>
      </c>
      <c r="H4321" t="str">
        <f>_xlfn.XLOOKUP($A4321,customer!$A$2:$A$978,customer!$B$2:$B$978)</f>
        <v>Therine Remer</v>
      </c>
    </row>
    <row r="4322" spans="1:8" x14ac:dyDescent="0.2">
      <c r="A4322" t="s">
        <v>3193</v>
      </c>
      <c r="B4322" t="s">
        <v>3926</v>
      </c>
      <c r="C4322" s="1">
        <v>44638</v>
      </c>
      <c r="D4322" s="1">
        <v>45043</v>
      </c>
      <c r="E4322">
        <f t="shared" si="67"/>
        <v>13</v>
      </c>
      <c r="F4322" t="str">
        <f>_xlfn.XLOOKUP(data!$B4322,campaign!$A$2:$A$18,campaign!$B$2:$B$18)</f>
        <v>BuysViaMailOrder</v>
      </c>
      <c r="G4322">
        <f>_xlfn.XLOOKUP($F4322,campaign!$B$2:$B$18,campaign!$D$2:$D$18)</f>
        <v>25</v>
      </c>
      <c r="H4322" t="str">
        <f>_xlfn.XLOOKUP($A4322,customer!$A$2:$A$978,customer!$B$2:$B$978)</f>
        <v>Therine Remer</v>
      </c>
    </row>
    <row r="4323" spans="1:8" x14ac:dyDescent="0.2">
      <c r="A4323" t="s">
        <v>3193</v>
      </c>
      <c r="B4323" t="s">
        <v>3926</v>
      </c>
      <c r="C4323" s="1">
        <v>44638</v>
      </c>
      <c r="D4323" s="1">
        <v>45071</v>
      </c>
      <c r="E4323">
        <f t="shared" si="67"/>
        <v>14</v>
      </c>
      <c r="F4323" t="str">
        <f>_xlfn.XLOOKUP(data!$B4323,campaign!$A$2:$A$18,campaign!$B$2:$B$18)</f>
        <v>BuysViaMailOrder</v>
      </c>
      <c r="G4323">
        <f>_xlfn.XLOOKUP($F4323,campaign!$B$2:$B$18,campaign!$D$2:$D$18)</f>
        <v>25</v>
      </c>
      <c r="H4323" t="str">
        <f>_xlfn.XLOOKUP($A4323,customer!$A$2:$A$978,customer!$B$2:$B$978)</f>
        <v>Therine Remer</v>
      </c>
    </row>
    <row r="4324" spans="1:8" x14ac:dyDescent="0.2">
      <c r="A4324" t="s">
        <v>3193</v>
      </c>
      <c r="B4324" t="s">
        <v>3926</v>
      </c>
      <c r="C4324" s="1">
        <v>44638</v>
      </c>
      <c r="D4324" s="1">
        <v>45079</v>
      </c>
      <c r="E4324">
        <f t="shared" si="67"/>
        <v>14</v>
      </c>
      <c r="F4324" t="str">
        <f>_xlfn.XLOOKUP(data!$B4324,campaign!$A$2:$A$18,campaign!$B$2:$B$18)</f>
        <v>BuysViaMailOrder</v>
      </c>
      <c r="G4324">
        <f>_xlfn.XLOOKUP($F4324,campaign!$B$2:$B$18,campaign!$D$2:$D$18)</f>
        <v>25</v>
      </c>
      <c r="H4324" t="str">
        <f>_xlfn.XLOOKUP($A4324,customer!$A$2:$A$978,customer!$B$2:$B$978)</f>
        <v>Therine Remer</v>
      </c>
    </row>
    <row r="4325" spans="1:8" x14ac:dyDescent="0.2">
      <c r="A4325" t="s">
        <v>3194</v>
      </c>
      <c r="B4325" t="s">
        <v>3921</v>
      </c>
      <c r="C4325" s="1">
        <v>44897</v>
      </c>
      <c r="D4325" s="1">
        <v>44897</v>
      </c>
      <c r="E4325">
        <f t="shared" si="67"/>
        <v>0</v>
      </c>
      <c r="F4325" t="str">
        <f>_xlfn.XLOOKUP(data!$B4325,campaign!$A$2:$A$18,campaign!$B$2:$B$18)</f>
        <v>HandsetRefurbished</v>
      </c>
      <c r="G4325">
        <f>_xlfn.XLOOKUP($F4325,campaign!$B$2:$B$18,campaign!$D$2:$D$18)</f>
        <v>26</v>
      </c>
      <c r="H4325" t="str">
        <f>_xlfn.XLOOKUP($A4325,customer!$A$2:$A$978,customer!$B$2:$B$978)</f>
        <v>Dorthea Melarkey</v>
      </c>
    </row>
    <row r="4326" spans="1:8" x14ac:dyDescent="0.2">
      <c r="A4326" t="s">
        <v>3194</v>
      </c>
      <c r="B4326" t="s">
        <v>3921</v>
      </c>
      <c r="C4326" s="1">
        <v>44897</v>
      </c>
      <c r="D4326" s="1">
        <v>44937</v>
      </c>
      <c r="E4326">
        <f t="shared" si="67"/>
        <v>1</v>
      </c>
      <c r="F4326" t="str">
        <f>_xlfn.XLOOKUP(data!$B4326,campaign!$A$2:$A$18,campaign!$B$2:$B$18)</f>
        <v>HandsetRefurbished</v>
      </c>
      <c r="G4326">
        <f>_xlfn.XLOOKUP($F4326,campaign!$B$2:$B$18,campaign!$D$2:$D$18)</f>
        <v>26</v>
      </c>
      <c r="H4326" t="str">
        <f>_xlfn.XLOOKUP($A4326,customer!$A$2:$A$978,customer!$B$2:$B$978)</f>
        <v>Dorthea Melarkey</v>
      </c>
    </row>
    <row r="4327" spans="1:8" x14ac:dyDescent="0.2">
      <c r="A4327" t="s">
        <v>3194</v>
      </c>
      <c r="B4327" t="s">
        <v>3921</v>
      </c>
      <c r="C4327" s="1">
        <v>44897</v>
      </c>
      <c r="D4327" s="1">
        <v>44973</v>
      </c>
      <c r="E4327">
        <f t="shared" si="67"/>
        <v>2</v>
      </c>
      <c r="F4327" t="str">
        <f>_xlfn.XLOOKUP(data!$B4327,campaign!$A$2:$A$18,campaign!$B$2:$B$18)</f>
        <v>HandsetRefurbished</v>
      </c>
      <c r="G4327">
        <f>_xlfn.XLOOKUP($F4327,campaign!$B$2:$B$18,campaign!$D$2:$D$18)</f>
        <v>26</v>
      </c>
      <c r="H4327" t="str">
        <f>_xlfn.XLOOKUP($A4327,customer!$A$2:$A$978,customer!$B$2:$B$978)</f>
        <v>Dorthea Melarkey</v>
      </c>
    </row>
    <row r="4328" spans="1:8" x14ac:dyDescent="0.2">
      <c r="A4328" t="s">
        <v>3194</v>
      </c>
      <c r="B4328" t="s">
        <v>3921</v>
      </c>
      <c r="C4328" s="1">
        <v>44897</v>
      </c>
      <c r="D4328" s="1">
        <v>45002</v>
      </c>
      <c r="E4328">
        <f t="shared" si="67"/>
        <v>3</v>
      </c>
      <c r="F4328" t="str">
        <f>_xlfn.XLOOKUP(data!$B4328,campaign!$A$2:$A$18,campaign!$B$2:$B$18)</f>
        <v>HandsetRefurbished</v>
      </c>
      <c r="G4328">
        <f>_xlfn.XLOOKUP($F4328,campaign!$B$2:$B$18,campaign!$D$2:$D$18)</f>
        <v>26</v>
      </c>
      <c r="H4328" t="str">
        <f>_xlfn.XLOOKUP($A4328,customer!$A$2:$A$978,customer!$B$2:$B$978)</f>
        <v>Dorthea Melarkey</v>
      </c>
    </row>
    <row r="4329" spans="1:8" x14ac:dyDescent="0.2">
      <c r="A4329" t="s">
        <v>3194</v>
      </c>
      <c r="B4329" t="s">
        <v>3921</v>
      </c>
      <c r="C4329" s="1">
        <v>44897</v>
      </c>
      <c r="D4329" s="1">
        <v>45027</v>
      </c>
      <c r="E4329">
        <f t="shared" si="67"/>
        <v>4</v>
      </c>
      <c r="F4329" t="str">
        <f>_xlfn.XLOOKUP(data!$B4329,campaign!$A$2:$A$18,campaign!$B$2:$B$18)</f>
        <v>HandsetRefurbished</v>
      </c>
      <c r="G4329">
        <f>_xlfn.XLOOKUP($F4329,campaign!$B$2:$B$18,campaign!$D$2:$D$18)</f>
        <v>26</v>
      </c>
      <c r="H4329" t="str">
        <f>_xlfn.XLOOKUP($A4329,customer!$A$2:$A$978,customer!$B$2:$B$978)</f>
        <v>Dorthea Melarkey</v>
      </c>
    </row>
    <row r="4330" spans="1:8" x14ac:dyDescent="0.2">
      <c r="A4330" t="s">
        <v>3194</v>
      </c>
      <c r="B4330" t="s">
        <v>3921</v>
      </c>
      <c r="C4330" s="1">
        <v>44897</v>
      </c>
      <c r="D4330" s="1">
        <v>45063</v>
      </c>
      <c r="E4330">
        <f t="shared" si="67"/>
        <v>5</v>
      </c>
      <c r="F4330" t="str">
        <f>_xlfn.XLOOKUP(data!$B4330,campaign!$A$2:$A$18,campaign!$B$2:$B$18)</f>
        <v>HandsetRefurbished</v>
      </c>
      <c r="G4330">
        <f>_xlfn.XLOOKUP($F4330,campaign!$B$2:$B$18,campaign!$D$2:$D$18)</f>
        <v>26</v>
      </c>
      <c r="H4330" t="str">
        <f>_xlfn.XLOOKUP($A4330,customer!$A$2:$A$978,customer!$B$2:$B$978)</f>
        <v>Dorthea Melarkey</v>
      </c>
    </row>
    <row r="4331" spans="1:8" x14ac:dyDescent="0.2">
      <c r="A4331" t="s">
        <v>3194</v>
      </c>
      <c r="B4331" t="s">
        <v>3927</v>
      </c>
      <c r="C4331" s="1">
        <v>44949</v>
      </c>
      <c r="D4331" s="1">
        <v>44949</v>
      </c>
      <c r="E4331">
        <f t="shared" si="67"/>
        <v>0</v>
      </c>
      <c r="F4331" t="str">
        <f>_xlfn.XLOOKUP(data!$B4331,campaign!$A$2:$A$18,campaign!$B$2:$B$18)</f>
        <v>RespondsToMailOffers</v>
      </c>
      <c r="G4331">
        <f>_xlfn.XLOOKUP($F4331,campaign!$B$2:$B$18,campaign!$D$2:$D$18)</f>
        <v>27</v>
      </c>
      <c r="H4331" t="str">
        <f>_xlfn.XLOOKUP($A4331,customer!$A$2:$A$978,customer!$B$2:$B$978)</f>
        <v>Dorthea Melarkey</v>
      </c>
    </row>
    <row r="4332" spans="1:8" x14ac:dyDescent="0.2">
      <c r="A4332" t="s">
        <v>3194</v>
      </c>
      <c r="B4332" t="s">
        <v>3927</v>
      </c>
      <c r="C4332" s="1">
        <v>44949</v>
      </c>
      <c r="D4332" s="1">
        <v>44987</v>
      </c>
      <c r="E4332">
        <f t="shared" si="67"/>
        <v>1</v>
      </c>
      <c r="F4332" t="str">
        <f>_xlfn.XLOOKUP(data!$B4332,campaign!$A$2:$A$18,campaign!$B$2:$B$18)</f>
        <v>RespondsToMailOffers</v>
      </c>
      <c r="G4332">
        <f>_xlfn.XLOOKUP($F4332,campaign!$B$2:$B$18,campaign!$D$2:$D$18)</f>
        <v>27</v>
      </c>
      <c r="H4332" t="str">
        <f>_xlfn.XLOOKUP($A4332,customer!$A$2:$A$978,customer!$B$2:$B$978)</f>
        <v>Dorthea Melarkey</v>
      </c>
    </row>
    <row r="4333" spans="1:8" x14ac:dyDescent="0.2">
      <c r="A4333" t="s">
        <v>3194</v>
      </c>
      <c r="B4333" t="s">
        <v>3927</v>
      </c>
      <c r="C4333" s="1">
        <v>44949</v>
      </c>
      <c r="D4333" s="1">
        <v>45020</v>
      </c>
      <c r="E4333">
        <f t="shared" si="67"/>
        <v>2</v>
      </c>
      <c r="F4333" t="str">
        <f>_xlfn.XLOOKUP(data!$B4333,campaign!$A$2:$A$18,campaign!$B$2:$B$18)</f>
        <v>RespondsToMailOffers</v>
      </c>
      <c r="G4333">
        <f>_xlfn.XLOOKUP($F4333,campaign!$B$2:$B$18,campaign!$D$2:$D$18)</f>
        <v>27</v>
      </c>
      <c r="H4333" t="str">
        <f>_xlfn.XLOOKUP($A4333,customer!$A$2:$A$978,customer!$B$2:$B$978)</f>
        <v>Dorthea Melarkey</v>
      </c>
    </row>
    <row r="4334" spans="1:8" x14ac:dyDescent="0.2">
      <c r="A4334" t="s">
        <v>3194</v>
      </c>
      <c r="B4334" t="s">
        <v>3927</v>
      </c>
      <c r="C4334" s="1">
        <v>44949</v>
      </c>
      <c r="D4334" s="1">
        <v>45073</v>
      </c>
      <c r="E4334">
        <f t="shared" si="67"/>
        <v>4</v>
      </c>
      <c r="F4334" t="str">
        <f>_xlfn.XLOOKUP(data!$B4334,campaign!$A$2:$A$18,campaign!$B$2:$B$18)</f>
        <v>RespondsToMailOffers</v>
      </c>
      <c r="G4334">
        <f>_xlfn.XLOOKUP($F4334,campaign!$B$2:$B$18,campaign!$D$2:$D$18)</f>
        <v>27</v>
      </c>
      <c r="H4334" t="str">
        <f>_xlfn.XLOOKUP($A4334,customer!$A$2:$A$978,customer!$B$2:$B$978)</f>
        <v>Dorthea Melarkey</v>
      </c>
    </row>
    <row r="4335" spans="1:8" x14ac:dyDescent="0.2">
      <c r="A4335" t="s">
        <v>3194</v>
      </c>
      <c r="B4335" t="s">
        <v>3927</v>
      </c>
      <c r="C4335" s="1">
        <v>44949</v>
      </c>
      <c r="D4335" s="1">
        <v>45078</v>
      </c>
      <c r="E4335">
        <f t="shared" si="67"/>
        <v>4</v>
      </c>
      <c r="F4335" t="str">
        <f>_xlfn.XLOOKUP(data!$B4335,campaign!$A$2:$A$18,campaign!$B$2:$B$18)</f>
        <v>RespondsToMailOffers</v>
      </c>
      <c r="G4335">
        <f>_xlfn.XLOOKUP($F4335,campaign!$B$2:$B$18,campaign!$D$2:$D$18)</f>
        <v>27</v>
      </c>
      <c r="H4335" t="str">
        <f>_xlfn.XLOOKUP($A4335,customer!$A$2:$A$978,customer!$B$2:$B$978)</f>
        <v>Dorthea Melarkey</v>
      </c>
    </row>
    <row r="4336" spans="1:8" x14ac:dyDescent="0.2">
      <c r="A4336" t="s">
        <v>3195</v>
      </c>
      <c r="B4336" t="s">
        <v>3924</v>
      </c>
      <c r="C4336" s="1">
        <v>44784</v>
      </c>
      <c r="D4336" s="1">
        <v>44784</v>
      </c>
      <c r="E4336">
        <f t="shared" si="67"/>
        <v>0</v>
      </c>
      <c r="F4336" t="str">
        <f>_xlfn.XLOOKUP(data!$B4336,campaign!$A$2:$A$18,campaign!$B$2:$B$18)</f>
        <v>RVOwner</v>
      </c>
      <c r="G4336">
        <f>_xlfn.XLOOKUP($F4336,campaign!$B$2:$B$18,campaign!$D$2:$D$18)</f>
        <v>22</v>
      </c>
      <c r="H4336" t="str">
        <f>_xlfn.XLOOKUP($A4336,customer!$A$2:$A$978,customer!$B$2:$B$978)</f>
        <v>Franciskus O'Crevy</v>
      </c>
    </row>
    <row r="4337" spans="1:8" x14ac:dyDescent="0.2">
      <c r="A4337" t="s">
        <v>3195</v>
      </c>
      <c r="B4337" t="s">
        <v>3924</v>
      </c>
      <c r="C4337" s="1">
        <v>44784</v>
      </c>
      <c r="D4337" s="1">
        <v>44821</v>
      </c>
      <c r="E4337">
        <f t="shared" si="67"/>
        <v>1</v>
      </c>
      <c r="F4337" t="str">
        <f>_xlfn.XLOOKUP(data!$B4337,campaign!$A$2:$A$18,campaign!$B$2:$B$18)</f>
        <v>RVOwner</v>
      </c>
      <c r="G4337">
        <f>_xlfn.XLOOKUP($F4337,campaign!$B$2:$B$18,campaign!$D$2:$D$18)</f>
        <v>22</v>
      </c>
      <c r="H4337" t="str">
        <f>_xlfn.XLOOKUP($A4337,customer!$A$2:$A$978,customer!$B$2:$B$978)</f>
        <v>Franciskus O'Crevy</v>
      </c>
    </row>
    <row r="4338" spans="1:8" x14ac:dyDescent="0.2">
      <c r="A4338" t="s">
        <v>3195</v>
      </c>
      <c r="B4338" t="s">
        <v>3924</v>
      </c>
      <c r="C4338" s="1">
        <v>44784</v>
      </c>
      <c r="D4338" s="1">
        <v>44850</v>
      </c>
      <c r="E4338">
        <f t="shared" si="67"/>
        <v>2</v>
      </c>
      <c r="F4338" t="str">
        <f>_xlfn.XLOOKUP(data!$B4338,campaign!$A$2:$A$18,campaign!$B$2:$B$18)</f>
        <v>RVOwner</v>
      </c>
      <c r="G4338">
        <f>_xlfn.XLOOKUP($F4338,campaign!$B$2:$B$18,campaign!$D$2:$D$18)</f>
        <v>22</v>
      </c>
      <c r="H4338" t="str">
        <f>_xlfn.XLOOKUP($A4338,customer!$A$2:$A$978,customer!$B$2:$B$978)</f>
        <v>Franciskus O'Crevy</v>
      </c>
    </row>
    <row r="4339" spans="1:8" x14ac:dyDescent="0.2">
      <c r="A4339" t="s">
        <v>3195</v>
      </c>
      <c r="B4339" t="s">
        <v>3924</v>
      </c>
      <c r="C4339" s="1">
        <v>44784</v>
      </c>
      <c r="D4339" s="1">
        <v>44885</v>
      </c>
      <c r="E4339">
        <f t="shared" si="67"/>
        <v>3</v>
      </c>
      <c r="F4339" t="str">
        <f>_xlfn.XLOOKUP(data!$B4339,campaign!$A$2:$A$18,campaign!$B$2:$B$18)</f>
        <v>RVOwner</v>
      </c>
      <c r="G4339">
        <f>_xlfn.XLOOKUP($F4339,campaign!$B$2:$B$18,campaign!$D$2:$D$18)</f>
        <v>22</v>
      </c>
      <c r="H4339" t="str">
        <f>_xlfn.XLOOKUP($A4339,customer!$A$2:$A$978,customer!$B$2:$B$978)</f>
        <v>Franciskus O'Crevy</v>
      </c>
    </row>
    <row r="4340" spans="1:8" x14ac:dyDescent="0.2">
      <c r="A4340" t="s">
        <v>3195</v>
      </c>
      <c r="B4340" t="s">
        <v>3924</v>
      </c>
      <c r="C4340" s="1">
        <v>44784</v>
      </c>
      <c r="D4340" s="1">
        <v>44913</v>
      </c>
      <c r="E4340">
        <f t="shared" si="67"/>
        <v>4</v>
      </c>
      <c r="F4340" t="str">
        <f>_xlfn.XLOOKUP(data!$B4340,campaign!$A$2:$A$18,campaign!$B$2:$B$18)</f>
        <v>RVOwner</v>
      </c>
      <c r="G4340">
        <f>_xlfn.XLOOKUP($F4340,campaign!$B$2:$B$18,campaign!$D$2:$D$18)</f>
        <v>22</v>
      </c>
      <c r="H4340" t="str">
        <f>_xlfn.XLOOKUP($A4340,customer!$A$2:$A$978,customer!$B$2:$B$978)</f>
        <v>Franciskus O'Crevy</v>
      </c>
    </row>
    <row r="4341" spans="1:8" x14ac:dyDescent="0.2">
      <c r="A4341" t="s">
        <v>3195</v>
      </c>
      <c r="B4341" t="s">
        <v>3924</v>
      </c>
      <c r="C4341" s="1">
        <v>44784</v>
      </c>
      <c r="D4341" s="1">
        <v>44951</v>
      </c>
      <c r="E4341">
        <f t="shared" si="67"/>
        <v>5</v>
      </c>
      <c r="F4341" t="str">
        <f>_xlfn.XLOOKUP(data!$B4341,campaign!$A$2:$A$18,campaign!$B$2:$B$18)</f>
        <v>RVOwner</v>
      </c>
      <c r="G4341">
        <f>_xlfn.XLOOKUP($F4341,campaign!$B$2:$B$18,campaign!$D$2:$D$18)</f>
        <v>22</v>
      </c>
      <c r="H4341" t="str">
        <f>_xlfn.XLOOKUP($A4341,customer!$A$2:$A$978,customer!$B$2:$B$978)</f>
        <v>Franciskus O'Crevy</v>
      </c>
    </row>
    <row r="4342" spans="1:8" x14ac:dyDescent="0.2">
      <c r="A4342" t="s">
        <v>3195</v>
      </c>
      <c r="B4342" t="s">
        <v>3924</v>
      </c>
      <c r="C4342" s="1">
        <v>44784</v>
      </c>
      <c r="D4342" s="1">
        <v>44979</v>
      </c>
      <c r="E4342">
        <f t="shared" si="67"/>
        <v>6</v>
      </c>
      <c r="F4342" t="str">
        <f>_xlfn.XLOOKUP(data!$B4342,campaign!$A$2:$A$18,campaign!$B$2:$B$18)</f>
        <v>RVOwner</v>
      </c>
      <c r="G4342">
        <f>_xlfn.XLOOKUP($F4342,campaign!$B$2:$B$18,campaign!$D$2:$D$18)</f>
        <v>22</v>
      </c>
      <c r="H4342" t="str">
        <f>_xlfn.XLOOKUP($A4342,customer!$A$2:$A$978,customer!$B$2:$B$978)</f>
        <v>Franciskus O'Crevy</v>
      </c>
    </row>
    <row r="4343" spans="1:8" x14ac:dyDescent="0.2">
      <c r="A4343" t="s">
        <v>3195</v>
      </c>
      <c r="B4343" t="s">
        <v>3924</v>
      </c>
      <c r="C4343" s="1">
        <v>44784</v>
      </c>
      <c r="D4343" s="1">
        <v>44998</v>
      </c>
      <c r="E4343">
        <f t="shared" si="67"/>
        <v>7</v>
      </c>
      <c r="F4343" t="str">
        <f>_xlfn.XLOOKUP(data!$B4343,campaign!$A$2:$A$18,campaign!$B$2:$B$18)</f>
        <v>RVOwner</v>
      </c>
      <c r="G4343">
        <f>_xlfn.XLOOKUP($F4343,campaign!$B$2:$B$18,campaign!$D$2:$D$18)</f>
        <v>22</v>
      </c>
      <c r="H4343" t="str">
        <f>_xlfn.XLOOKUP($A4343,customer!$A$2:$A$978,customer!$B$2:$B$978)</f>
        <v>Franciskus O'Crevy</v>
      </c>
    </row>
    <row r="4344" spans="1:8" x14ac:dyDescent="0.2">
      <c r="A4344" t="s">
        <v>3195</v>
      </c>
      <c r="B4344" t="s">
        <v>3924</v>
      </c>
      <c r="C4344" s="1">
        <v>44784</v>
      </c>
      <c r="D4344" s="1">
        <v>45038</v>
      </c>
      <c r="E4344">
        <f t="shared" si="67"/>
        <v>8</v>
      </c>
      <c r="F4344" t="str">
        <f>_xlfn.XLOOKUP(data!$B4344,campaign!$A$2:$A$18,campaign!$B$2:$B$18)</f>
        <v>RVOwner</v>
      </c>
      <c r="G4344">
        <f>_xlfn.XLOOKUP($F4344,campaign!$B$2:$B$18,campaign!$D$2:$D$18)</f>
        <v>22</v>
      </c>
      <c r="H4344" t="str">
        <f>_xlfn.XLOOKUP($A4344,customer!$A$2:$A$978,customer!$B$2:$B$978)</f>
        <v>Franciskus O'Crevy</v>
      </c>
    </row>
    <row r="4345" spans="1:8" x14ac:dyDescent="0.2">
      <c r="A4345" t="s">
        <v>3195</v>
      </c>
      <c r="B4345" t="s">
        <v>3924</v>
      </c>
      <c r="C4345" s="1">
        <v>44784</v>
      </c>
      <c r="D4345" s="1">
        <v>45060</v>
      </c>
      <c r="E4345">
        <f t="shared" si="67"/>
        <v>9</v>
      </c>
      <c r="F4345" t="str">
        <f>_xlfn.XLOOKUP(data!$B4345,campaign!$A$2:$A$18,campaign!$B$2:$B$18)</f>
        <v>RVOwner</v>
      </c>
      <c r="G4345">
        <f>_xlfn.XLOOKUP($F4345,campaign!$B$2:$B$18,campaign!$D$2:$D$18)</f>
        <v>22</v>
      </c>
      <c r="H4345" t="str">
        <f>_xlfn.XLOOKUP($A4345,customer!$A$2:$A$978,customer!$B$2:$B$978)</f>
        <v>Franciskus O'Crevy</v>
      </c>
    </row>
    <row r="4346" spans="1:8" x14ac:dyDescent="0.2">
      <c r="A4346" t="s">
        <v>3195</v>
      </c>
      <c r="B4346" t="s">
        <v>3951</v>
      </c>
      <c r="C4346" s="1">
        <v>45009</v>
      </c>
      <c r="D4346" s="1">
        <v>45009</v>
      </c>
      <c r="E4346">
        <f t="shared" si="67"/>
        <v>0</v>
      </c>
      <c r="F4346" t="str">
        <f>_xlfn.XLOOKUP(data!$B4346,campaign!$A$2:$A$18,campaign!$B$2:$B$18)</f>
        <v>OwnsMotorcycle</v>
      </c>
      <c r="G4346">
        <f>_xlfn.XLOOKUP($F4346,campaign!$B$2:$B$18,campaign!$D$2:$D$18)</f>
        <v>14</v>
      </c>
      <c r="H4346" t="str">
        <f>_xlfn.XLOOKUP($A4346,customer!$A$2:$A$978,customer!$B$2:$B$978)</f>
        <v>Franciskus O'Crevy</v>
      </c>
    </row>
    <row r="4347" spans="1:8" x14ac:dyDescent="0.2">
      <c r="A4347" t="s">
        <v>3195</v>
      </c>
      <c r="B4347" t="s">
        <v>3951</v>
      </c>
      <c r="C4347" s="1">
        <v>45009</v>
      </c>
      <c r="D4347" s="1">
        <v>45040</v>
      </c>
      <c r="E4347">
        <f t="shared" si="67"/>
        <v>1</v>
      </c>
      <c r="F4347" t="str">
        <f>_xlfn.XLOOKUP(data!$B4347,campaign!$A$2:$A$18,campaign!$B$2:$B$18)</f>
        <v>OwnsMotorcycle</v>
      </c>
      <c r="G4347">
        <f>_xlfn.XLOOKUP($F4347,campaign!$B$2:$B$18,campaign!$D$2:$D$18)</f>
        <v>14</v>
      </c>
      <c r="H4347" t="str">
        <f>_xlfn.XLOOKUP($A4347,customer!$A$2:$A$978,customer!$B$2:$B$978)</f>
        <v>Franciskus O'Crevy</v>
      </c>
    </row>
    <row r="4348" spans="1:8" x14ac:dyDescent="0.2">
      <c r="A4348" t="s">
        <v>3195</v>
      </c>
      <c r="B4348" t="s">
        <v>3951</v>
      </c>
      <c r="C4348" s="1">
        <v>45009</v>
      </c>
      <c r="D4348" s="1">
        <v>45071</v>
      </c>
      <c r="E4348">
        <f t="shared" si="67"/>
        <v>2</v>
      </c>
      <c r="F4348" t="str">
        <f>_xlfn.XLOOKUP(data!$B4348,campaign!$A$2:$A$18,campaign!$B$2:$B$18)</f>
        <v>OwnsMotorcycle</v>
      </c>
      <c r="G4348">
        <f>_xlfn.XLOOKUP($F4348,campaign!$B$2:$B$18,campaign!$D$2:$D$18)</f>
        <v>14</v>
      </c>
      <c r="H4348" t="str">
        <f>_xlfn.XLOOKUP($A4348,customer!$A$2:$A$978,customer!$B$2:$B$978)</f>
        <v>Franciskus O'Crevy</v>
      </c>
    </row>
    <row r="4349" spans="1:8" x14ac:dyDescent="0.2">
      <c r="A4349" t="s">
        <v>3195</v>
      </c>
      <c r="B4349" t="s">
        <v>3951</v>
      </c>
      <c r="C4349" s="1">
        <v>45009</v>
      </c>
      <c r="D4349" s="1">
        <v>45080</v>
      </c>
      <c r="E4349">
        <f t="shared" si="67"/>
        <v>2</v>
      </c>
      <c r="F4349" t="str">
        <f>_xlfn.XLOOKUP(data!$B4349,campaign!$A$2:$A$18,campaign!$B$2:$B$18)</f>
        <v>OwnsMotorcycle</v>
      </c>
      <c r="G4349">
        <f>_xlfn.XLOOKUP($F4349,campaign!$B$2:$B$18,campaign!$D$2:$D$18)</f>
        <v>14</v>
      </c>
      <c r="H4349" t="str">
        <f>_xlfn.XLOOKUP($A4349,customer!$A$2:$A$978,customer!$B$2:$B$978)</f>
        <v>Franciskus O'Crevy</v>
      </c>
    </row>
    <row r="4350" spans="1:8" x14ac:dyDescent="0.2">
      <c r="A4350" t="s">
        <v>3196</v>
      </c>
      <c r="B4350" t="s">
        <v>3924</v>
      </c>
      <c r="C4350" s="1">
        <v>44787</v>
      </c>
      <c r="D4350" s="1">
        <v>44787</v>
      </c>
      <c r="E4350">
        <f t="shared" si="67"/>
        <v>0</v>
      </c>
      <c r="F4350" t="str">
        <f>_xlfn.XLOOKUP(data!$B4350,campaign!$A$2:$A$18,campaign!$B$2:$B$18)</f>
        <v>RVOwner</v>
      </c>
      <c r="G4350">
        <f>_xlfn.XLOOKUP($F4350,campaign!$B$2:$B$18,campaign!$D$2:$D$18)</f>
        <v>22</v>
      </c>
      <c r="H4350" t="str">
        <f>_xlfn.XLOOKUP($A4350,customer!$A$2:$A$978,customer!$B$2:$B$978)</f>
        <v>Sybilla Minchell</v>
      </c>
    </row>
    <row r="4351" spans="1:8" x14ac:dyDescent="0.2">
      <c r="A4351" t="s">
        <v>3196</v>
      </c>
      <c r="B4351" t="s">
        <v>3924</v>
      </c>
      <c r="C4351" s="1">
        <v>44787</v>
      </c>
      <c r="D4351" s="1">
        <v>44830</v>
      </c>
      <c r="E4351">
        <f t="shared" si="67"/>
        <v>1</v>
      </c>
      <c r="F4351" t="str">
        <f>_xlfn.XLOOKUP(data!$B4351,campaign!$A$2:$A$18,campaign!$B$2:$B$18)</f>
        <v>RVOwner</v>
      </c>
      <c r="G4351">
        <f>_xlfn.XLOOKUP($F4351,campaign!$B$2:$B$18,campaign!$D$2:$D$18)</f>
        <v>22</v>
      </c>
      <c r="H4351" t="str">
        <f>_xlfn.XLOOKUP($A4351,customer!$A$2:$A$978,customer!$B$2:$B$978)</f>
        <v>Sybilla Minchell</v>
      </c>
    </row>
    <row r="4352" spans="1:8" x14ac:dyDescent="0.2">
      <c r="A4352" t="s">
        <v>3196</v>
      </c>
      <c r="B4352" t="s">
        <v>3924</v>
      </c>
      <c r="C4352" s="1">
        <v>44787</v>
      </c>
      <c r="D4352" s="1">
        <v>44861</v>
      </c>
      <c r="E4352">
        <f t="shared" si="67"/>
        <v>2</v>
      </c>
      <c r="F4352" t="str">
        <f>_xlfn.XLOOKUP(data!$B4352,campaign!$A$2:$A$18,campaign!$B$2:$B$18)</f>
        <v>RVOwner</v>
      </c>
      <c r="G4352">
        <f>_xlfn.XLOOKUP($F4352,campaign!$B$2:$B$18,campaign!$D$2:$D$18)</f>
        <v>22</v>
      </c>
      <c r="H4352" t="str">
        <f>_xlfn.XLOOKUP($A4352,customer!$A$2:$A$978,customer!$B$2:$B$978)</f>
        <v>Sybilla Minchell</v>
      </c>
    </row>
    <row r="4353" spans="1:8" x14ac:dyDescent="0.2">
      <c r="A4353" t="s">
        <v>3196</v>
      </c>
      <c r="B4353" t="s">
        <v>3924</v>
      </c>
      <c r="C4353" s="1">
        <v>44787</v>
      </c>
      <c r="D4353" s="1">
        <v>44893</v>
      </c>
      <c r="E4353">
        <f t="shared" si="67"/>
        <v>3</v>
      </c>
      <c r="F4353" t="str">
        <f>_xlfn.XLOOKUP(data!$B4353,campaign!$A$2:$A$18,campaign!$B$2:$B$18)</f>
        <v>RVOwner</v>
      </c>
      <c r="G4353">
        <f>_xlfn.XLOOKUP($F4353,campaign!$B$2:$B$18,campaign!$D$2:$D$18)</f>
        <v>22</v>
      </c>
      <c r="H4353" t="str">
        <f>_xlfn.XLOOKUP($A4353,customer!$A$2:$A$978,customer!$B$2:$B$978)</f>
        <v>Sybilla Minchell</v>
      </c>
    </row>
    <row r="4354" spans="1:8" x14ac:dyDescent="0.2">
      <c r="A4354" t="s">
        <v>3196</v>
      </c>
      <c r="B4354" t="s">
        <v>3924</v>
      </c>
      <c r="C4354" s="1">
        <v>44787</v>
      </c>
      <c r="D4354" s="1">
        <v>44922</v>
      </c>
      <c r="E4354">
        <f t="shared" si="67"/>
        <v>4</v>
      </c>
      <c r="F4354" t="str">
        <f>_xlfn.XLOOKUP(data!$B4354,campaign!$A$2:$A$18,campaign!$B$2:$B$18)</f>
        <v>RVOwner</v>
      </c>
      <c r="G4354">
        <f>_xlfn.XLOOKUP($F4354,campaign!$B$2:$B$18,campaign!$D$2:$D$18)</f>
        <v>22</v>
      </c>
      <c r="H4354" t="str">
        <f>_xlfn.XLOOKUP($A4354,customer!$A$2:$A$978,customer!$B$2:$B$978)</f>
        <v>Sybilla Minchell</v>
      </c>
    </row>
    <row r="4355" spans="1:8" x14ac:dyDescent="0.2">
      <c r="A4355" t="s">
        <v>3196</v>
      </c>
      <c r="B4355" t="s">
        <v>3924</v>
      </c>
      <c r="C4355" s="1">
        <v>44787</v>
      </c>
      <c r="D4355" s="1">
        <v>44951</v>
      </c>
      <c r="E4355">
        <f t="shared" ref="E4355:E4418" si="68">DATEDIF(C4355,D4355,"M")</f>
        <v>5</v>
      </c>
      <c r="F4355" t="str">
        <f>_xlfn.XLOOKUP(data!$B4355,campaign!$A$2:$A$18,campaign!$B$2:$B$18)</f>
        <v>RVOwner</v>
      </c>
      <c r="G4355">
        <f>_xlfn.XLOOKUP($F4355,campaign!$B$2:$B$18,campaign!$D$2:$D$18)</f>
        <v>22</v>
      </c>
      <c r="H4355" t="str">
        <f>_xlfn.XLOOKUP($A4355,customer!$A$2:$A$978,customer!$B$2:$B$978)</f>
        <v>Sybilla Minchell</v>
      </c>
    </row>
    <row r="4356" spans="1:8" x14ac:dyDescent="0.2">
      <c r="A4356" t="s">
        <v>3196</v>
      </c>
      <c r="B4356" t="s">
        <v>3924</v>
      </c>
      <c r="C4356" s="1">
        <v>44787</v>
      </c>
      <c r="D4356" s="1">
        <v>45004</v>
      </c>
      <c r="E4356">
        <f t="shared" si="68"/>
        <v>7</v>
      </c>
      <c r="F4356" t="str">
        <f>_xlfn.XLOOKUP(data!$B4356,campaign!$A$2:$A$18,campaign!$B$2:$B$18)</f>
        <v>RVOwner</v>
      </c>
      <c r="G4356">
        <f>_xlfn.XLOOKUP($F4356,campaign!$B$2:$B$18,campaign!$D$2:$D$18)</f>
        <v>22</v>
      </c>
      <c r="H4356" t="str">
        <f>_xlfn.XLOOKUP($A4356,customer!$A$2:$A$978,customer!$B$2:$B$978)</f>
        <v>Sybilla Minchell</v>
      </c>
    </row>
    <row r="4357" spans="1:8" x14ac:dyDescent="0.2">
      <c r="A4357" t="s">
        <v>3196</v>
      </c>
      <c r="B4357" t="s">
        <v>3924</v>
      </c>
      <c r="C4357" s="1">
        <v>44787</v>
      </c>
      <c r="D4357" s="1">
        <v>45032</v>
      </c>
      <c r="E4357">
        <f t="shared" si="68"/>
        <v>8</v>
      </c>
      <c r="F4357" t="str">
        <f>_xlfn.XLOOKUP(data!$B4357,campaign!$A$2:$A$18,campaign!$B$2:$B$18)</f>
        <v>RVOwner</v>
      </c>
      <c r="G4357">
        <f>_xlfn.XLOOKUP($F4357,campaign!$B$2:$B$18,campaign!$D$2:$D$18)</f>
        <v>22</v>
      </c>
      <c r="H4357" t="str">
        <f>_xlfn.XLOOKUP($A4357,customer!$A$2:$A$978,customer!$B$2:$B$978)</f>
        <v>Sybilla Minchell</v>
      </c>
    </row>
    <row r="4358" spans="1:8" x14ac:dyDescent="0.2">
      <c r="A4358" t="s">
        <v>3196</v>
      </c>
      <c r="B4358" t="s">
        <v>3924</v>
      </c>
      <c r="C4358" s="1">
        <v>44787</v>
      </c>
      <c r="D4358" s="1">
        <v>45071</v>
      </c>
      <c r="E4358">
        <f t="shared" si="68"/>
        <v>9</v>
      </c>
      <c r="F4358" t="str">
        <f>_xlfn.XLOOKUP(data!$B4358,campaign!$A$2:$A$18,campaign!$B$2:$B$18)</f>
        <v>RVOwner</v>
      </c>
      <c r="G4358">
        <f>_xlfn.XLOOKUP($F4358,campaign!$B$2:$B$18,campaign!$D$2:$D$18)</f>
        <v>22</v>
      </c>
      <c r="H4358" t="str">
        <f>_xlfn.XLOOKUP($A4358,customer!$A$2:$A$978,customer!$B$2:$B$978)</f>
        <v>Sybilla Minchell</v>
      </c>
    </row>
    <row r="4359" spans="1:8" x14ac:dyDescent="0.2">
      <c r="A4359" t="s">
        <v>3196</v>
      </c>
      <c r="B4359" t="s">
        <v>3953</v>
      </c>
      <c r="C4359" s="1">
        <v>44990</v>
      </c>
      <c r="D4359" s="1">
        <v>44990</v>
      </c>
      <c r="E4359">
        <f t="shared" si="68"/>
        <v>0</v>
      </c>
      <c r="F4359" t="str">
        <f>_xlfn.XLOOKUP(data!$B4359,campaign!$A$2:$A$18,campaign!$B$2:$B$18)</f>
        <v>MaritalStatus</v>
      </c>
      <c r="G4359">
        <f>_xlfn.XLOOKUP($F4359,campaign!$B$2:$B$18,campaign!$D$2:$D$18)</f>
        <v>29</v>
      </c>
      <c r="H4359" t="str">
        <f>_xlfn.XLOOKUP($A4359,customer!$A$2:$A$978,customer!$B$2:$B$978)</f>
        <v>Sybilla Minchell</v>
      </c>
    </row>
    <row r="4360" spans="1:8" x14ac:dyDescent="0.2">
      <c r="A4360" t="s">
        <v>3196</v>
      </c>
      <c r="B4360" t="s">
        <v>3953</v>
      </c>
      <c r="C4360" s="1">
        <v>44990</v>
      </c>
      <c r="D4360" s="1">
        <v>45026</v>
      </c>
      <c r="E4360">
        <f t="shared" si="68"/>
        <v>1</v>
      </c>
      <c r="F4360" t="str">
        <f>_xlfn.XLOOKUP(data!$B4360,campaign!$A$2:$A$18,campaign!$B$2:$B$18)</f>
        <v>MaritalStatus</v>
      </c>
      <c r="G4360">
        <f>_xlfn.XLOOKUP($F4360,campaign!$B$2:$B$18,campaign!$D$2:$D$18)</f>
        <v>29</v>
      </c>
      <c r="H4360" t="str">
        <f>_xlfn.XLOOKUP($A4360,customer!$A$2:$A$978,customer!$B$2:$B$978)</f>
        <v>Sybilla Minchell</v>
      </c>
    </row>
    <row r="4361" spans="1:8" x14ac:dyDescent="0.2">
      <c r="A4361" t="s">
        <v>3196</v>
      </c>
      <c r="B4361" t="s">
        <v>3953</v>
      </c>
      <c r="C4361" s="1">
        <v>44990</v>
      </c>
      <c r="D4361" s="1">
        <v>45058</v>
      </c>
      <c r="E4361">
        <f t="shared" si="68"/>
        <v>2</v>
      </c>
      <c r="F4361" t="str">
        <f>_xlfn.XLOOKUP(data!$B4361,campaign!$A$2:$A$18,campaign!$B$2:$B$18)</f>
        <v>MaritalStatus</v>
      </c>
      <c r="G4361">
        <f>_xlfn.XLOOKUP($F4361,campaign!$B$2:$B$18,campaign!$D$2:$D$18)</f>
        <v>29</v>
      </c>
      <c r="H4361" t="str">
        <f>_xlfn.XLOOKUP($A4361,customer!$A$2:$A$978,customer!$B$2:$B$978)</f>
        <v>Sybilla Minchell</v>
      </c>
    </row>
    <row r="4362" spans="1:8" x14ac:dyDescent="0.2">
      <c r="A4362" t="s">
        <v>3197</v>
      </c>
      <c r="B4362" t="s">
        <v>3929</v>
      </c>
      <c r="C4362" s="1">
        <v>44750</v>
      </c>
      <c r="D4362" s="1">
        <v>44750</v>
      </c>
      <c r="E4362">
        <f t="shared" si="68"/>
        <v>0</v>
      </c>
      <c r="F4362" t="str">
        <f>_xlfn.XLOOKUP(data!$B4362,campaign!$A$2:$A$18,campaign!$B$2:$B$18)</f>
        <v>NonUSTravel</v>
      </c>
      <c r="G4362">
        <f>_xlfn.XLOOKUP($F4362,campaign!$B$2:$B$18,campaign!$D$2:$D$18)</f>
        <v>66</v>
      </c>
      <c r="H4362" t="str">
        <f>_xlfn.XLOOKUP($A4362,customer!$A$2:$A$978,customer!$B$2:$B$978)</f>
        <v>Aili Maybery</v>
      </c>
    </row>
    <row r="4363" spans="1:8" x14ac:dyDescent="0.2">
      <c r="A4363" t="s">
        <v>3197</v>
      </c>
      <c r="B4363" t="s">
        <v>3929</v>
      </c>
      <c r="C4363" s="1">
        <v>44750</v>
      </c>
      <c r="D4363" s="1">
        <v>44791</v>
      </c>
      <c r="E4363">
        <f t="shared" si="68"/>
        <v>1</v>
      </c>
      <c r="F4363" t="str">
        <f>_xlfn.XLOOKUP(data!$B4363,campaign!$A$2:$A$18,campaign!$B$2:$B$18)</f>
        <v>NonUSTravel</v>
      </c>
      <c r="G4363">
        <f>_xlfn.XLOOKUP($F4363,campaign!$B$2:$B$18,campaign!$D$2:$D$18)</f>
        <v>66</v>
      </c>
      <c r="H4363" t="str">
        <f>_xlfn.XLOOKUP($A4363,customer!$A$2:$A$978,customer!$B$2:$B$978)</f>
        <v>Aili Maybery</v>
      </c>
    </row>
    <row r="4364" spans="1:8" x14ac:dyDescent="0.2">
      <c r="A4364" t="s">
        <v>3197</v>
      </c>
      <c r="B4364" t="s">
        <v>3929</v>
      </c>
      <c r="C4364" s="1">
        <v>44750</v>
      </c>
      <c r="D4364" s="1">
        <v>44849</v>
      </c>
      <c r="E4364">
        <f t="shared" si="68"/>
        <v>3</v>
      </c>
      <c r="F4364" t="str">
        <f>_xlfn.XLOOKUP(data!$B4364,campaign!$A$2:$A$18,campaign!$B$2:$B$18)</f>
        <v>NonUSTravel</v>
      </c>
      <c r="G4364">
        <f>_xlfn.XLOOKUP($F4364,campaign!$B$2:$B$18,campaign!$D$2:$D$18)</f>
        <v>66</v>
      </c>
      <c r="H4364" t="str">
        <f>_xlfn.XLOOKUP($A4364,customer!$A$2:$A$978,customer!$B$2:$B$978)</f>
        <v>Aili Maybery</v>
      </c>
    </row>
    <row r="4365" spans="1:8" x14ac:dyDescent="0.2">
      <c r="A4365" t="s">
        <v>3197</v>
      </c>
      <c r="B4365" t="s">
        <v>3929</v>
      </c>
      <c r="C4365" s="1">
        <v>44750</v>
      </c>
      <c r="D4365" s="1">
        <v>44888</v>
      </c>
      <c r="E4365">
        <f t="shared" si="68"/>
        <v>4</v>
      </c>
      <c r="F4365" t="str">
        <f>_xlfn.XLOOKUP(data!$B4365,campaign!$A$2:$A$18,campaign!$B$2:$B$18)</f>
        <v>NonUSTravel</v>
      </c>
      <c r="G4365">
        <f>_xlfn.XLOOKUP($F4365,campaign!$B$2:$B$18,campaign!$D$2:$D$18)</f>
        <v>66</v>
      </c>
      <c r="H4365" t="str">
        <f>_xlfn.XLOOKUP($A4365,customer!$A$2:$A$978,customer!$B$2:$B$978)</f>
        <v>Aili Maybery</v>
      </c>
    </row>
    <row r="4366" spans="1:8" x14ac:dyDescent="0.2">
      <c r="A4366" t="s">
        <v>3197</v>
      </c>
      <c r="B4366" t="s">
        <v>3929</v>
      </c>
      <c r="C4366" s="1">
        <v>44750</v>
      </c>
      <c r="D4366" s="1">
        <v>44915</v>
      </c>
      <c r="E4366">
        <f t="shared" si="68"/>
        <v>5</v>
      </c>
      <c r="F4366" t="str">
        <f>_xlfn.XLOOKUP(data!$B4366,campaign!$A$2:$A$18,campaign!$B$2:$B$18)</f>
        <v>NonUSTravel</v>
      </c>
      <c r="G4366">
        <f>_xlfn.XLOOKUP($F4366,campaign!$B$2:$B$18,campaign!$D$2:$D$18)</f>
        <v>66</v>
      </c>
      <c r="H4366" t="str">
        <f>_xlfn.XLOOKUP($A4366,customer!$A$2:$A$978,customer!$B$2:$B$978)</f>
        <v>Aili Maybery</v>
      </c>
    </row>
    <row r="4367" spans="1:8" x14ac:dyDescent="0.2">
      <c r="A4367" t="s">
        <v>3197</v>
      </c>
      <c r="B4367" t="s">
        <v>3929</v>
      </c>
      <c r="C4367" s="1">
        <v>44750</v>
      </c>
      <c r="D4367" s="1">
        <v>44936</v>
      </c>
      <c r="E4367">
        <f t="shared" si="68"/>
        <v>6</v>
      </c>
      <c r="F4367" t="str">
        <f>_xlfn.XLOOKUP(data!$B4367,campaign!$A$2:$A$18,campaign!$B$2:$B$18)</f>
        <v>NonUSTravel</v>
      </c>
      <c r="G4367">
        <f>_xlfn.XLOOKUP($F4367,campaign!$B$2:$B$18,campaign!$D$2:$D$18)</f>
        <v>66</v>
      </c>
      <c r="H4367" t="str">
        <f>_xlfn.XLOOKUP($A4367,customer!$A$2:$A$978,customer!$B$2:$B$978)</f>
        <v>Aili Maybery</v>
      </c>
    </row>
    <row r="4368" spans="1:8" x14ac:dyDescent="0.2">
      <c r="A4368" t="s">
        <v>3197</v>
      </c>
      <c r="B4368" t="s">
        <v>3929</v>
      </c>
      <c r="C4368" s="1">
        <v>44750</v>
      </c>
      <c r="D4368" s="1">
        <v>44972</v>
      </c>
      <c r="E4368">
        <f t="shared" si="68"/>
        <v>7</v>
      </c>
      <c r="F4368" t="str">
        <f>_xlfn.XLOOKUP(data!$B4368,campaign!$A$2:$A$18,campaign!$B$2:$B$18)</f>
        <v>NonUSTravel</v>
      </c>
      <c r="G4368">
        <f>_xlfn.XLOOKUP($F4368,campaign!$B$2:$B$18,campaign!$D$2:$D$18)</f>
        <v>66</v>
      </c>
      <c r="H4368" t="str">
        <f>_xlfn.XLOOKUP($A4368,customer!$A$2:$A$978,customer!$B$2:$B$978)</f>
        <v>Aili Maybery</v>
      </c>
    </row>
    <row r="4369" spans="1:8" x14ac:dyDescent="0.2">
      <c r="A4369" t="s">
        <v>3197</v>
      </c>
      <c r="B4369" t="s">
        <v>3929</v>
      </c>
      <c r="C4369" s="1">
        <v>44750</v>
      </c>
      <c r="D4369" s="1">
        <v>45002</v>
      </c>
      <c r="E4369">
        <f t="shared" si="68"/>
        <v>8</v>
      </c>
      <c r="F4369" t="str">
        <f>_xlfn.XLOOKUP(data!$B4369,campaign!$A$2:$A$18,campaign!$B$2:$B$18)</f>
        <v>NonUSTravel</v>
      </c>
      <c r="G4369">
        <f>_xlfn.XLOOKUP($F4369,campaign!$B$2:$B$18,campaign!$D$2:$D$18)</f>
        <v>66</v>
      </c>
      <c r="H4369" t="str">
        <f>_xlfn.XLOOKUP($A4369,customer!$A$2:$A$978,customer!$B$2:$B$978)</f>
        <v>Aili Maybery</v>
      </c>
    </row>
    <row r="4370" spans="1:8" x14ac:dyDescent="0.2">
      <c r="A4370" t="s">
        <v>3197</v>
      </c>
      <c r="B4370" t="s">
        <v>3929</v>
      </c>
      <c r="C4370" s="1">
        <v>44750</v>
      </c>
      <c r="D4370" s="1">
        <v>45027</v>
      </c>
      <c r="E4370">
        <f t="shared" si="68"/>
        <v>9</v>
      </c>
      <c r="F4370" t="str">
        <f>_xlfn.XLOOKUP(data!$B4370,campaign!$A$2:$A$18,campaign!$B$2:$B$18)</f>
        <v>NonUSTravel</v>
      </c>
      <c r="G4370">
        <f>_xlfn.XLOOKUP($F4370,campaign!$B$2:$B$18,campaign!$D$2:$D$18)</f>
        <v>66</v>
      </c>
      <c r="H4370" t="str">
        <f>_xlfn.XLOOKUP($A4370,customer!$A$2:$A$978,customer!$B$2:$B$978)</f>
        <v>Aili Maybery</v>
      </c>
    </row>
    <row r="4371" spans="1:8" x14ac:dyDescent="0.2">
      <c r="A4371" t="s">
        <v>3197</v>
      </c>
      <c r="B4371" t="s">
        <v>3929</v>
      </c>
      <c r="C4371" s="1">
        <v>44750</v>
      </c>
      <c r="D4371" s="1">
        <v>45062</v>
      </c>
      <c r="E4371">
        <f t="shared" si="68"/>
        <v>10</v>
      </c>
      <c r="F4371" t="str">
        <f>_xlfn.XLOOKUP(data!$B4371,campaign!$A$2:$A$18,campaign!$B$2:$B$18)</f>
        <v>NonUSTravel</v>
      </c>
      <c r="G4371">
        <f>_xlfn.XLOOKUP($F4371,campaign!$B$2:$B$18,campaign!$D$2:$D$18)</f>
        <v>66</v>
      </c>
      <c r="H4371" t="str">
        <f>_xlfn.XLOOKUP($A4371,customer!$A$2:$A$978,customer!$B$2:$B$978)</f>
        <v>Aili Maybery</v>
      </c>
    </row>
    <row r="4372" spans="1:8" x14ac:dyDescent="0.2">
      <c r="A4372" t="s">
        <v>3197</v>
      </c>
      <c r="B4372" t="s">
        <v>3952</v>
      </c>
      <c r="C4372" s="1">
        <v>44796</v>
      </c>
      <c r="D4372" s="1">
        <v>44796</v>
      </c>
      <c r="E4372">
        <f t="shared" si="68"/>
        <v>0</v>
      </c>
      <c r="F4372" t="str">
        <f>_xlfn.XLOOKUP(data!$B4372,campaign!$A$2:$A$18,campaign!$B$2:$B$18)</f>
        <v>MadeCallToRetentionTeam</v>
      </c>
      <c r="G4372">
        <f>_xlfn.XLOOKUP($F4372,campaign!$B$2:$B$18,campaign!$D$2:$D$18)</f>
        <v>16</v>
      </c>
      <c r="H4372" t="str">
        <f>_xlfn.XLOOKUP($A4372,customer!$A$2:$A$978,customer!$B$2:$B$978)</f>
        <v>Aili Maybery</v>
      </c>
    </row>
    <row r="4373" spans="1:8" x14ac:dyDescent="0.2">
      <c r="A4373" t="s">
        <v>3197</v>
      </c>
      <c r="B4373" t="s">
        <v>3952</v>
      </c>
      <c r="C4373" s="1">
        <v>44796</v>
      </c>
      <c r="D4373" s="1">
        <v>44834</v>
      </c>
      <c r="E4373">
        <f t="shared" si="68"/>
        <v>1</v>
      </c>
      <c r="F4373" t="str">
        <f>_xlfn.XLOOKUP(data!$B4373,campaign!$A$2:$A$18,campaign!$B$2:$B$18)</f>
        <v>MadeCallToRetentionTeam</v>
      </c>
      <c r="G4373">
        <f>_xlfn.XLOOKUP($F4373,campaign!$B$2:$B$18,campaign!$D$2:$D$18)</f>
        <v>16</v>
      </c>
      <c r="H4373" t="str">
        <f>_xlfn.XLOOKUP($A4373,customer!$A$2:$A$978,customer!$B$2:$B$978)</f>
        <v>Aili Maybery</v>
      </c>
    </row>
    <row r="4374" spans="1:8" x14ac:dyDescent="0.2">
      <c r="A4374" t="s">
        <v>3197</v>
      </c>
      <c r="B4374" t="s">
        <v>3952</v>
      </c>
      <c r="C4374" s="1">
        <v>44796</v>
      </c>
      <c r="D4374" s="1">
        <v>44857</v>
      </c>
      <c r="E4374">
        <f t="shared" si="68"/>
        <v>2</v>
      </c>
      <c r="F4374" t="str">
        <f>_xlfn.XLOOKUP(data!$B4374,campaign!$A$2:$A$18,campaign!$B$2:$B$18)</f>
        <v>MadeCallToRetentionTeam</v>
      </c>
      <c r="G4374">
        <f>_xlfn.XLOOKUP($F4374,campaign!$B$2:$B$18,campaign!$D$2:$D$18)</f>
        <v>16</v>
      </c>
      <c r="H4374" t="str">
        <f>_xlfn.XLOOKUP($A4374,customer!$A$2:$A$978,customer!$B$2:$B$978)</f>
        <v>Aili Maybery</v>
      </c>
    </row>
    <row r="4375" spans="1:8" x14ac:dyDescent="0.2">
      <c r="A4375" t="s">
        <v>3197</v>
      </c>
      <c r="B4375" t="s">
        <v>3952</v>
      </c>
      <c r="C4375" s="1">
        <v>44796</v>
      </c>
      <c r="D4375" s="1">
        <v>44893</v>
      </c>
      <c r="E4375">
        <f t="shared" si="68"/>
        <v>3</v>
      </c>
      <c r="F4375" t="str">
        <f>_xlfn.XLOOKUP(data!$B4375,campaign!$A$2:$A$18,campaign!$B$2:$B$18)</f>
        <v>MadeCallToRetentionTeam</v>
      </c>
      <c r="G4375">
        <f>_xlfn.XLOOKUP($F4375,campaign!$B$2:$B$18,campaign!$D$2:$D$18)</f>
        <v>16</v>
      </c>
      <c r="H4375" t="str">
        <f>_xlfn.XLOOKUP($A4375,customer!$A$2:$A$978,customer!$B$2:$B$978)</f>
        <v>Aili Maybery</v>
      </c>
    </row>
    <row r="4376" spans="1:8" x14ac:dyDescent="0.2">
      <c r="A4376" t="s">
        <v>3197</v>
      </c>
      <c r="B4376" t="s">
        <v>3952</v>
      </c>
      <c r="C4376" s="1">
        <v>44796</v>
      </c>
      <c r="D4376" s="1">
        <v>44925</v>
      </c>
      <c r="E4376">
        <f t="shared" si="68"/>
        <v>4</v>
      </c>
      <c r="F4376" t="str">
        <f>_xlfn.XLOOKUP(data!$B4376,campaign!$A$2:$A$18,campaign!$B$2:$B$18)</f>
        <v>MadeCallToRetentionTeam</v>
      </c>
      <c r="G4376">
        <f>_xlfn.XLOOKUP($F4376,campaign!$B$2:$B$18,campaign!$D$2:$D$18)</f>
        <v>16</v>
      </c>
      <c r="H4376" t="str">
        <f>_xlfn.XLOOKUP($A4376,customer!$A$2:$A$978,customer!$B$2:$B$978)</f>
        <v>Aili Maybery</v>
      </c>
    </row>
    <row r="4377" spans="1:8" x14ac:dyDescent="0.2">
      <c r="A4377" t="s">
        <v>3197</v>
      </c>
      <c r="B4377" t="s">
        <v>3952</v>
      </c>
      <c r="C4377" s="1">
        <v>44796</v>
      </c>
      <c r="D4377" s="1">
        <v>44957</v>
      </c>
      <c r="E4377">
        <f t="shared" si="68"/>
        <v>5</v>
      </c>
      <c r="F4377" t="str">
        <f>_xlfn.XLOOKUP(data!$B4377,campaign!$A$2:$A$18,campaign!$B$2:$B$18)</f>
        <v>MadeCallToRetentionTeam</v>
      </c>
      <c r="G4377">
        <f>_xlfn.XLOOKUP($F4377,campaign!$B$2:$B$18,campaign!$D$2:$D$18)</f>
        <v>16</v>
      </c>
      <c r="H4377" t="str">
        <f>_xlfn.XLOOKUP($A4377,customer!$A$2:$A$978,customer!$B$2:$B$978)</f>
        <v>Aili Maybery</v>
      </c>
    </row>
    <row r="4378" spans="1:8" x14ac:dyDescent="0.2">
      <c r="A4378" t="s">
        <v>3197</v>
      </c>
      <c r="B4378" t="s">
        <v>3952</v>
      </c>
      <c r="C4378" s="1">
        <v>44796</v>
      </c>
      <c r="D4378" s="1">
        <v>44986</v>
      </c>
      <c r="E4378">
        <f t="shared" si="68"/>
        <v>6</v>
      </c>
      <c r="F4378" t="str">
        <f>_xlfn.XLOOKUP(data!$B4378,campaign!$A$2:$A$18,campaign!$B$2:$B$18)</f>
        <v>MadeCallToRetentionTeam</v>
      </c>
      <c r="G4378">
        <f>_xlfn.XLOOKUP($F4378,campaign!$B$2:$B$18,campaign!$D$2:$D$18)</f>
        <v>16</v>
      </c>
      <c r="H4378" t="str">
        <f>_xlfn.XLOOKUP($A4378,customer!$A$2:$A$978,customer!$B$2:$B$978)</f>
        <v>Aili Maybery</v>
      </c>
    </row>
    <row r="4379" spans="1:8" x14ac:dyDescent="0.2">
      <c r="A4379" t="s">
        <v>3197</v>
      </c>
      <c r="B4379" t="s">
        <v>3952</v>
      </c>
      <c r="C4379" s="1">
        <v>44796</v>
      </c>
      <c r="D4379" s="1">
        <v>45074</v>
      </c>
      <c r="E4379">
        <f t="shared" si="68"/>
        <v>9</v>
      </c>
      <c r="F4379" t="str">
        <f>_xlfn.XLOOKUP(data!$B4379,campaign!$A$2:$A$18,campaign!$B$2:$B$18)</f>
        <v>MadeCallToRetentionTeam</v>
      </c>
      <c r="G4379">
        <f>_xlfn.XLOOKUP($F4379,campaign!$B$2:$B$18,campaign!$D$2:$D$18)</f>
        <v>16</v>
      </c>
      <c r="H4379" t="str">
        <f>_xlfn.XLOOKUP($A4379,customer!$A$2:$A$978,customer!$B$2:$B$978)</f>
        <v>Aili Maybery</v>
      </c>
    </row>
    <row r="4380" spans="1:8" x14ac:dyDescent="0.2">
      <c r="A4380" t="s">
        <v>3197</v>
      </c>
      <c r="B4380" t="s">
        <v>3952</v>
      </c>
      <c r="C4380" s="1">
        <v>44796</v>
      </c>
      <c r="D4380" s="1">
        <v>45080</v>
      </c>
      <c r="E4380">
        <f t="shared" si="68"/>
        <v>9</v>
      </c>
      <c r="F4380" t="str">
        <f>_xlfn.XLOOKUP(data!$B4380,campaign!$A$2:$A$18,campaign!$B$2:$B$18)</f>
        <v>MadeCallToRetentionTeam</v>
      </c>
      <c r="G4380">
        <f>_xlfn.XLOOKUP($F4380,campaign!$B$2:$B$18,campaign!$D$2:$D$18)</f>
        <v>16</v>
      </c>
      <c r="H4380" t="str">
        <f>_xlfn.XLOOKUP($A4380,customer!$A$2:$A$978,customer!$B$2:$B$978)</f>
        <v>Aili Maybery</v>
      </c>
    </row>
    <row r="4381" spans="1:8" x14ac:dyDescent="0.2">
      <c r="A4381" t="s">
        <v>3198</v>
      </c>
      <c r="B4381" t="s">
        <v>3922</v>
      </c>
      <c r="C4381" s="1">
        <v>44684</v>
      </c>
      <c r="D4381" s="1">
        <v>44684</v>
      </c>
      <c r="E4381">
        <f t="shared" si="68"/>
        <v>0</v>
      </c>
      <c r="F4381" t="str">
        <f>_xlfn.XLOOKUP(data!$B4381,campaign!$A$2:$A$18,campaign!$B$2:$B$18)</f>
        <v>HandsetWebCapable</v>
      </c>
      <c r="G4381">
        <f>_xlfn.XLOOKUP($F4381,campaign!$B$2:$B$18,campaign!$D$2:$D$18)</f>
        <v>62</v>
      </c>
      <c r="H4381" t="str">
        <f>_xlfn.XLOOKUP($A4381,customer!$A$2:$A$978,customer!$B$2:$B$978)</f>
        <v>Ahmad Toping</v>
      </c>
    </row>
    <row r="4382" spans="1:8" x14ac:dyDescent="0.2">
      <c r="A4382" t="s">
        <v>3198</v>
      </c>
      <c r="B4382" t="s">
        <v>3922</v>
      </c>
      <c r="C4382" s="1">
        <v>44684</v>
      </c>
      <c r="D4382" s="1">
        <v>44722</v>
      </c>
      <c r="E4382">
        <f t="shared" si="68"/>
        <v>1</v>
      </c>
      <c r="F4382" t="str">
        <f>_xlfn.XLOOKUP(data!$B4382,campaign!$A$2:$A$18,campaign!$B$2:$B$18)</f>
        <v>HandsetWebCapable</v>
      </c>
      <c r="G4382">
        <f>_xlfn.XLOOKUP($F4382,campaign!$B$2:$B$18,campaign!$D$2:$D$18)</f>
        <v>62</v>
      </c>
      <c r="H4382" t="str">
        <f>_xlfn.XLOOKUP($A4382,customer!$A$2:$A$978,customer!$B$2:$B$978)</f>
        <v>Ahmad Toping</v>
      </c>
    </row>
    <row r="4383" spans="1:8" x14ac:dyDescent="0.2">
      <c r="A4383" t="s">
        <v>3198</v>
      </c>
      <c r="B4383" t="s">
        <v>3922</v>
      </c>
      <c r="C4383" s="1">
        <v>44684</v>
      </c>
      <c r="D4383" s="1">
        <v>44752</v>
      </c>
      <c r="E4383">
        <f t="shared" si="68"/>
        <v>2</v>
      </c>
      <c r="F4383" t="str">
        <f>_xlfn.XLOOKUP(data!$B4383,campaign!$A$2:$A$18,campaign!$B$2:$B$18)</f>
        <v>HandsetWebCapable</v>
      </c>
      <c r="G4383">
        <f>_xlfn.XLOOKUP($F4383,campaign!$B$2:$B$18,campaign!$D$2:$D$18)</f>
        <v>62</v>
      </c>
      <c r="H4383" t="str">
        <f>_xlfn.XLOOKUP($A4383,customer!$A$2:$A$978,customer!$B$2:$B$978)</f>
        <v>Ahmad Toping</v>
      </c>
    </row>
    <row r="4384" spans="1:8" x14ac:dyDescent="0.2">
      <c r="A4384" t="s">
        <v>3198</v>
      </c>
      <c r="B4384" t="s">
        <v>3922</v>
      </c>
      <c r="C4384" s="1">
        <v>44684</v>
      </c>
      <c r="D4384" s="1">
        <v>44787</v>
      </c>
      <c r="E4384">
        <f t="shared" si="68"/>
        <v>3</v>
      </c>
      <c r="F4384" t="str">
        <f>_xlfn.XLOOKUP(data!$B4384,campaign!$A$2:$A$18,campaign!$B$2:$B$18)</f>
        <v>HandsetWebCapable</v>
      </c>
      <c r="G4384">
        <f>_xlfn.XLOOKUP($F4384,campaign!$B$2:$B$18,campaign!$D$2:$D$18)</f>
        <v>62</v>
      </c>
      <c r="H4384" t="str">
        <f>_xlfn.XLOOKUP($A4384,customer!$A$2:$A$978,customer!$B$2:$B$978)</f>
        <v>Ahmad Toping</v>
      </c>
    </row>
    <row r="4385" spans="1:8" x14ac:dyDescent="0.2">
      <c r="A4385" t="s">
        <v>3198</v>
      </c>
      <c r="B4385" t="s">
        <v>3922</v>
      </c>
      <c r="C4385" s="1">
        <v>44684</v>
      </c>
      <c r="D4385" s="1">
        <v>44816</v>
      </c>
      <c r="E4385">
        <f t="shared" si="68"/>
        <v>4</v>
      </c>
      <c r="F4385" t="str">
        <f>_xlfn.XLOOKUP(data!$B4385,campaign!$A$2:$A$18,campaign!$B$2:$B$18)</f>
        <v>HandsetWebCapable</v>
      </c>
      <c r="G4385">
        <f>_xlfn.XLOOKUP($F4385,campaign!$B$2:$B$18,campaign!$D$2:$D$18)</f>
        <v>62</v>
      </c>
      <c r="H4385" t="str">
        <f>_xlfn.XLOOKUP($A4385,customer!$A$2:$A$978,customer!$B$2:$B$978)</f>
        <v>Ahmad Toping</v>
      </c>
    </row>
    <row r="4386" spans="1:8" x14ac:dyDescent="0.2">
      <c r="A4386" t="s">
        <v>3198</v>
      </c>
      <c r="B4386" t="s">
        <v>3922</v>
      </c>
      <c r="C4386" s="1">
        <v>44684</v>
      </c>
      <c r="D4386" s="1">
        <v>44852</v>
      </c>
      <c r="E4386">
        <f t="shared" si="68"/>
        <v>5</v>
      </c>
      <c r="F4386" t="str">
        <f>_xlfn.XLOOKUP(data!$B4386,campaign!$A$2:$A$18,campaign!$B$2:$B$18)</f>
        <v>HandsetWebCapable</v>
      </c>
      <c r="G4386">
        <f>_xlfn.XLOOKUP($F4386,campaign!$B$2:$B$18,campaign!$D$2:$D$18)</f>
        <v>62</v>
      </c>
      <c r="H4386" t="str">
        <f>_xlfn.XLOOKUP($A4386,customer!$A$2:$A$978,customer!$B$2:$B$978)</f>
        <v>Ahmad Toping</v>
      </c>
    </row>
    <row r="4387" spans="1:8" x14ac:dyDescent="0.2">
      <c r="A4387" t="s">
        <v>3198</v>
      </c>
      <c r="B4387" t="s">
        <v>3922</v>
      </c>
      <c r="C4387" s="1">
        <v>44684</v>
      </c>
      <c r="D4387" s="1">
        <v>44879</v>
      </c>
      <c r="E4387">
        <f t="shared" si="68"/>
        <v>6</v>
      </c>
      <c r="F4387" t="str">
        <f>_xlfn.XLOOKUP(data!$B4387,campaign!$A$2:$A$18,campaign!$B$2:$B$18)</f>
        <v>HandsetWebCapable</v>
      </c>
      <c r="G4387">
        <f>_xlfn.XLOOKUP($F4387,campaign!$B$2:$B$18,campaign!$D$2:$D$18)</f>
        <v>62</v>
      </c>
      <c r="H4387" t="str">
        <f>_xlfn.XLOOKUP($A4387,customer!$A$2:$A$978,customer!$B$2:$B$978)</f>
        <v>Ahmad Toping</v>
      </c>
    </row>
    <row r="4388" spans="1:8" x14ac:dyDescent="0.2">
      <c r="A4388" t="s">
        <v>3198</v>
      </c>
      <c r="B4388" t="s">
        <v>3922</v>
      </c>
      <c r="C4388" s="1">
        <v>44684</v>
      </c>
      <c r="D4388" s="1">
        <v>44902</v>
      </c>
      <c r="E4388">
        <f t="shared" si="68"/>
        <v>7</v>
      </c>
      <c r="F4388" t="str">
        <f>_xlfn.XLOOKUP(data!$B4388,campaign!$A$2:$A$18,campaign!$B$2:$B$18)</f>
        <v>HandsetWebCapable</v>
      </c>
      <c r="G4388">
        <f>_xlfn.XLOOKUP($F4388,campaign!$B$2:$B$18,campaign!$D$2:$D$18)</f>
        <v>62</v>
      </c>
      <c r="H4388" t="str">
        <f>_xlfn.XLOOKUP($A4388,customer!$A$2:$A$978,customer!$B$2:$B$978)</f>
        <v>Ahmad Toping</v>
      </c>
    </row>
    <row r="4389" spans="1:8" x14ac:dyDescent="0.2">
      <c r="A4389" t="s">
        <v>3198</v>
      </c>
      <c r="B4389" t="s">
        <v>3922</v>
      </c>
      <c r="C4389" s="1">
        <v>44684</v>
      </c>
      <c r="D4389" s="1">
        <v>44942</v>
      </c>
      <c r="E4389">
        <f t="shared" si="68"/>
        <v>8</v>
      </c>
      <c r="F4389" t="str">
        <f>_xlfn.XLOOKUP(data!$B4389,campaign!$A$2:$A$18,campaign!$B$2:$B$18)</f>
        <v>HandsetWebCapable</v>
      </c>
      <c r="G4389">
        <f>_xlfn.XLOOKUP($F4389,campaign!$B$2:$B$18,campaign!$D$2:$D$18)</f>
        <v>62</v>
      </c>
      <c r="H4389" t="str">
        <f>_xlfn.XLOOKUP($A4389,customer!$A$2:$A$978,customer!$B$2:$B$978)</f>
        <v>Ahmad Toping</v>
      </c>
    </row>
    <row r="4390" spans="1:8" x14ac:dyDescent="0.2">
      <c r="A4390" t="s">
        <v>3198</v>
      </c>
      <c r="B4390" t="s">
        <v>3922</v>
      </c>
      <c r="C4390" s="1">
        <v>44684</v>
      </c>
      <c r="D4390" s="1">
        <v>44971</v>
      </c>
      <c r="E4390">
        <f t="shared" si="68"/>
        <v>9</v>
      </c>
      <c r="F4390" t="str">
        <f>_xlfn.XLOOKUP(data!$B4390,campaign!$A$2:$A$18,campaign!$B$2:$B$18)</f>
        <v>HandsetWebCapable</v>
      </c>
      <c r="G4390">
        <f>_xlfn.XLOOKUP($F4390,campaign!$B$2:$B$18,campaign!$D$2:$D$18)</f>
        <v>62</v>
      </c>
      <c r="H4390" t="str">
        <f>_xlfn.XLOOKUP($A4390,customer!$A$2:$A$978,customer!$B$2:$B$978)</f>
        <v>Ahmad Toping</v>
      </c>
    </row>
    <row r="4391" spans="1:8" x14ac:dyDescent="0.2">
      <c r="A4391" t="s">
        <v>3198</v>
      </c>
      <c r="B4391" t="s">
        <v>3922</v>
      </c>
      <c r="C4391" s="1">
        <v>44684</v>
      </c>
      <c r="D4391" s="1">
        <v>44996</v>
      </c>
      <c r="E4391">
        <f t="shared" si="68"/>
        <v>10</v>
      </c>
      <c r="F4391" t="str">
        <f>_xlfn.XLOOKUP(data!$B4391,campaign!$A$2:$A$18,campaign!$B$2:$B$18)</f>
        <v>HandsetWebCapable</v>
      </c>
      <c r="G4391">
        <f>_xlfn.XLOOKUP($F4391,campaign!$B$2:$B$18,campaign!$D$2:$D$18)</f>
        <v>62</v>
      </c>
      <c r="H4391" t="str">
        <f>_xlfn.XLOOKUP($A4391,customer!$A$2:$A$978,customer!$B$2:$B$978)</f>
        <v>Ahmad Toping</v>
      </c>
    </row>
    <row r="4392" spans="1:8" x14ac:dyDescent="0.2">
      <c r="A4392" t="s">
        <v>3198</v>
      </c>
      <c r="B4392" t="s">
        <v>3922</v>
      </c>
      <c r="C4392" s="1">
        <v>44684</v>
      </c>
      <c r="D4392" s="1">
        <v>45021</v>
      </c>
      <c r="E4392">
        <f t="shared" si="68"/>
        <v>11</v>
      </c>
      <c r="F4392" t="str">
        <f>_xlfn.XLOOKUP(data!$B4392,campaign!$A$2:$A$18,campaign!$B$2:$B$18)</f>
        <v>HandsetWebCapable</v>
      </c>
      <c r="G4392">
        <f>_xlfn.XLOOKUP($F4392,campaign!$B$2:$B$18,campaign!$D$2:$D$18)</f>
        <v>62</v>
      </c>
      <c r="H4392" t="str">
        <f>_xlfn.XLOOKUP($A4392,customer!$A$2:$A$978,customer!$B$2:$B$978)</f>
        <v>Ahmad Toping</v>
      </c>
    </row>
    <row r="4393" spans="1:8" x14ac:dyDescent="0.2">
      <c r="A4393" t="s">
        <v>3198</v>
      </c>
      <c r="B4393" t="s">
        <v>3922</v>
      </c>
      <c r="C4393" s="1">
        <v>44684</v>
      </c>
      <c r="D4393" s="1">
        <v>45049</v>
      </c>
      <c r="E4393">
        <f t="shared" si="68"/>
        <v>12</v>
      </c>
      <c r="F4393" t="str">
        <f>_xlfn.XLOOKUP(data!$B4393,campaign!$A$2:$A$18,campaign!$B$2:$B$18)</f>
        <v>HandsetWebCapable</v>
      </c>
      <c r="G4393">
        <f>_xlfn.XLOOKUP($F4393,campaign!$B$2:$B$18,campaign!$D$2:$D$18)</f>
        <v>62</v>
      </c>
      <c r="H4393" t="str">
        <f>_xlfn.XLOOKUP($A4393,customer!$A$2:$A$978,customer!$B$2:$B$978)</f>
        <v>Ahmad Toping</v>
      </c>
    </row>
    <row r="4394" spans="1:8" x14ac:dyDescent="0.2">
      <c r="A4394" t="s">
        <v>3198</v>
      </c>
      <c r="B4394" t="s">
        <v>3953</v>
      </c>
      <c r="C4394" s="1">
        <v>45004</v>
      </c>
      <c r="D4394" s="1">
        <v>45004</v>
      </c>
      <c r="E4394">
        <f t="shared" si="68"/>
        <v>0</v>
      </c>
      <c r="F4394" t="str">
        <f>_xlfn.XLOOKUP(data!$B4394,campaign!$A$2:$A$18,campaign!$B$2:$B$18)</f>
        <v>MaritalStatus</v>
      </c>
      <c r="G4394">
        <f>_xlfn.XLOOKUP($F4394,campaign!$B$2:$B$18,campaign!$D$2:$D$18)</f>
        <v>29</v>
      </c>
      <c r="H4394" t="str">
        <f>_xlfn.XLOOKUP($A4394,customer!$A$2:$A$978,customer!$B$2:$B$978)</f>
        <v>Ahmad Toping</v>
      </c>
    </row>
    <row r="4395" spans="1:8" x14ac:dyDescent="0.2">
      <c r="A4395" t="s">
        <v>3198</v>
      </c>
      <c r="B4395" t="s">
        <v>3953</v>
      </c>
      <c r="C4395" s="1">
        <v>45004</v>
      </c>
      <c r="D4395" s="1">
        <v>45038</v>
      </c>
      <c r="E4395">
        <f t="shared" si="68"/>
        <v>1</v>
      </c>
      <c r="F4395" t="str">
        <f>_xlfn.XLOOKUP(data!$B4395,campaign!$A$2:$A$18,campaign!$B$2:$B$18)</f>
        <v>MaritalStatus</v>
      </c>
      <c r="G4395">
        <f>_xlfn.XLOOKUP($F4395,campaign!$B$2:$B$18,campaign!$D$2:$D$18)</f>
        <v>29</v>
      </c>
      <c r="H4395" t="str">
        <f>_xlfn.XLOOKUP($A4395,customer!$A$2:$A$978,customer!$B$2:$B$978)</f>
        <v>Ahmad Toping</v>
      </c>
    </row>
    <row r="4396" spans="1:8" x14ac:dyDescent="0.2">
      <c r="A4396" t="s">
        <v>3198</v>
      </c>
      <c r="B4396" t="s">
        <v>3953</v>
      </c>
      <c r="C4396" s="1">
        <v>45004</v>
      </c>
      <c r="D4396" s="1">
        <v>45050</v>
      </c>
      <c r="E4396">
        <f t="shared" si="68"/>
        <v>1</v>
      </c>
      <c r="F4396" t="str">
        <f>_xlfn.XLOOKUP(data!$B4396,campaign!$A$2:$A$18,campaign!$B$2:$B$18)</f>
        <v>MaritalStatus</v>
      </c>
      <c r="G4396">
        <f>_xlfn.XLOOKUP($F4396,campaign!$B$2:$B$18,campaign!$D$2:$D$18)</f>
        <v>29</v>
      </c>
      <c r="H4396" t="str">
        <f>_xlfn.XLOOKUP($A4396,customer!$A$2:$A$978,customer!$B$2:$B$978)</f>
        <v>Ahmad Toping</v>
      </c>
    </row>
    <row r="4397" spans="1:8" x14ac:dyDescent="0.2">
      <c r="A4397" t="s">
        <v>3198</v>
      </c>
      <c r="B4397" t="s">
        <v>3953</v>
      </c>
      <c r="C4397" s="1">
        <v>45004</v>
      </c>
      <c r="D4397" s="1">
        <v>45080</v>
      </c>
      <c r="E4397">
        <f t="shared" si="68"/>
        <v>2</v>
      </c>
      <c r="F4397" t="str">
        <f>_xlfn.XLOOKUP(data!$B4397,campaign!$A$2:$A$18,campaign!$B$2:$B$18)</f>
        <v>MaritalStatus</v>
      </c>
      <c r="G4397">
        <f>_xlfn.XLOOKUP($F4397,campaign!$B$2:$B$18,campaign!$D$2:$D$18)</f>
        <v>29</v>
      </c>
      <c r="H4397" t="str">
        <f>_xlfn.XLOOKUP($A4397,customer!$A$2:$A$978,customer!$B$2:$B$978)</f>
        <v>Ahmad Toping</v>
      </c>
    </row>
    <row r="4398" spans="1:8" x14ac:dyDescent="0.2">
      <c r="A4398" t="s">
        <v>3199</v>
      </c>
      <c r="B4398" t="s">
        <v>3925</v>
      </c>
      <c r="C4398" s="1">
        <v>44804</v>
      </c>
      <c r="D4398" s="1">
        <v>44804</v>
      </c>
      <c r="E4398">
        <f t="shared" si="68"/>
        <v>0</v>
      </c>
      <c r="F4398" t="str">
        <f>_xlfn.XLOOKUP(data!$B4398,campaign!$A$2:$A$18,campaign!$B$2:$B$18)</f>
        <v>Homeownership</v>
      </c>
      <c r="G4398">
        <f>_xlfn.XLOOKUP($F4398,campaign!$B$2:$B$18,campaign!$D$2:$D$18)</f>
        <v>13</v>
      </c>
      <c r="H4398" t="str">
        <f>_xlfn.XLOOKUP($A4398,customer!$A$2:$A$978,customer!$B$2:$B$978)</f>
        <v>Gavan Lear</v>
      </c>
    </row>
    <row r="4399" spans="1:8" x14ac:dyDescent="0.2">
      <c r="A4399" t="s">
        <v>3199</v>
      </c>
      <c r="B4399" t="s">
        <v>3925</v>
      </c>
      <c r="C4399" s="1">
        <v>44804</v>
      </c>
      <c r="D4399" s="1">
        <v>44870</v>
      </c>
      <c r="E4399">
        <f t="shared" si="68"/>
        <v>2</v>
      </c>
      <c r="F4399" t="str">
        <f>_xlfn.XLOOKUP(data!$B4399,campaign!$A$2:$A$18,campaign!$B$2:$B$18)</f>
        <v>Homeownership</v>
      </c>
      <c r="G4399">
        <f>_xlfn.XLOOKUP($F4399,campaign!$B$2:$B$18,campaign!$D$2:$D$18)</f>
        <v>13</v>
      </c>
      <c r="H4399" t="str">
        <f>_xlfn.XLOOKUP($A4399,customer!$A$2:$A$978,customer!$B$2:$B$978)</f>
        <v>Gavan Lear</v>
      </c>
    </row>
    <row r="4400" spans="1:8" x14ac:dyDescent="0.2">
      <c r="A4400" t="s">
        <v>3199</v>
      </c>
      <c r="B4400" t="s">
        <v>3925</v>
      </c>
      <c r="C4400" s="1">
        <v>44804</v>
      </c>
      <c r="D4400" s="1">
        <v>44986</v>
      </c>
      <c r="E4400">
        <f t="shared" si="68"/>
        <v>6</v>
      </c>
      <c r="F4400" t="str">
        <f>_xlfn.XLOOKUP(data!$B4400,campaign!$A$2:$A$18,campaign!$B$2:$B$18)</f>
        <v>Homeownership</v>
      </c>
      <c r="G4400">
        <f>_xlfn.XLOOKUP($F4400,campaign!$B$2:$B$18,campaign!$D$2:$D$18)</f>
        <v>13</v>
      </c>
      <c r="H4400" t="str">
        <f>_xlfn.XLOOKUP($A4400,customer!$A$2:$A$978,customer!$B$2:$B$978)</f>
        <v>Gavan Lear</v>
      </c>
    </row>
    <row r="4401" spans="1:8" x14ac:dyDescent="0.2">
      <c r="A4401" t="s">
        <v>3199</v>
      </c>
      <c r="B4401" t="s">
        <v>3925</v>
      </c>
      <c r="C4401" s="1">
        <v>44804</v>
      </c>
      <c r="D4401" s="1">
        <v>45049</v>
      </c>
      <c r="E4401">
        <f t="shared" si="68"/>
        <v>8</v>
      </c>
      <c r="F4401" t="str">
        <f>_xlfn.XLOOKUP(data!$B4401,campaign!$A$2:$A$18,campaign!$B$2:$B$18)</f>
        <v>Homeownership</v>
      </c>
      <c r="G4401">
        <f>_xlfn.XLOOKUP($F4401,campaign!$B$2:$B$18,campaign!$D$2:$D$18)</f>
        <v>13</v>
      </c>
      <c r="H4401" t="str">
        <f>_xlfn.XLOOKUP($A4401,customer!$A$2:$A$978,customer!$B$2:$B$978)</f>
        <v>Gavan Lear</v>
      </c>
    </row>
    <row r="4402" spans="1:8" x14ac:dyDescent="0.2">
      <c r="A4402" t="s">
        <v>3199</v>
      </c>
      <c r="B4402" t="s">
        <v>3927</v>
      </c>
      <c r="C4402" s="1">
        <v>44883</v>
      </c>
      <c r="D4402" s="1">
        <v>44883</v>
      </c>
      <c r="E4402">
        <f t="shared" si="68"/>
        <v>0</v>
      </c>
      <c r="F4402" t="str">
        <f>_xlfn.XLOOKUP(data!$B4402,campaign!$A$2:$A$18,campaign!$B$2:$B$18)</f>
        <v>RespondsToMailOffers</v>
      </c>
      <c r="G4402">
        <f>_xlfn.XLOOKUP($F4402,campaign!$B$2:$B$18,campaign!$D$2:$D$18)</f>
        <v>27</v>
      </c>
      <c r="H4402" t="str">
        <f>_xlfn.XLOOKUP($A4402,customer!$A$2:$A$978,customer!$B$2:$B$978)</f>
        <v>Gavan Lear</v>
      </c>
    </row>
    <row r="4403" spans="1:8" x14ac:dyDescent="0.2">
      <c r="A4403" t="s">
        <v>3199</v>
      </c>
      <c r="B4403" t="s">
        <v>3927</v>
      </c>
      <c r="C4403" s="1">
        <v>44883</v>
      </c>
      <c r="D4403" s="1">
        <v>44922</v>
      </c>
      <c r="E4403">
        <f t="shared" si="68"/>
        <v>1</v>
      </c>
      <c r="F4403" t="str">
        <f>_xlfn.XLOOKUP(data!$B4403,campaign!$A$2:$A$18,campaign!$B$2:$B$18)</f>
        <v>RespondsToMailOffers</v>
      </c>
      <c r="G4403">
        <f>_xlfn.XLOOKUP($F4403,campaign!$B$2:$B$18,campaign!$D$2:$D$18)</f>
        <v>27</v>
      </c>
      <c r="H4403" t="str">
        <f>_xlfn.XLOOKUP($A4403,customer!$A$2:$A$978,customer!$B$2:$B$978)</f>
        <v>Gavan Lear</v>
      </c>
    </row>
    <row r="4404" spans="1:8" x14ac:dyDescent="0.2">
      <c r="A4404" t="s">
        <v>3199</v>
      </c>
      <c r="B4404" t="s">
        <v>3927</v>
      </c>
      <c r="C4404" s="1">
        <v>44883</v>
      </c>
      <c r="D4404" s="1">
        <v>44946</v>
      </c>
      <c r="E4404">
        <f t="shared" si="68"/>
        <v>2</v>
      </c>
      <c r="F4404" t="str">
        <f>_xlfn.XLOOKUP(data!$B4404,campaign!$A$2:$A$18,campaign!$B$2:$B$18)</f>
        <v>RespondsToMailOffers</v>
      </c>
      <c r="G4404">
        <f>_xlfn.XLOOKUP($F4404,campaign!$B$2:$B$18,campaign!$D$2:$D$18)</f>
        <v>27</v>
      </c>
      <c r="H4404" t="str">
        <f>_xlfn.XLOOKUP($A4404,customer!$A$2:$A$978,customer!$B$2:$B$978)</f>
        <v>Gavan Lear</v>
      </c>
    </row>
    <row r="4405" spans="1:8" x14ac:dyDescent="0.2">
      <c r="A4405" t="s">
        <v>3199</v>
      </c>
      <c r="B4405" t="s">
        <v>3927</v>
      </c>
      <c r="C4405" s="1">
        <v>44883</v>
      </c>
      <c r="D4405" s="1">
        <v>44975</v>
      </c>
      <c r="E4405">
        <f t="shared" si="68"/>
        <v>3</v>
      </c>
      <c r="F4405" t="str">
        <f>_xlfn.XLOOKUP(data!$B4405,campaign!$A$2:$A$18,campaign!$B$2:$B$18)</f>
        <v>RespondsToMailOffers</v>
      </c>
      <c r="G4405">
        <f>_xlfn.XLOOKUP($F4405,campaign!$B$2:$B$18,campaign!$D$2:$D$18)</f>
        <v>27</v>
      </c>
      <c r="H4405" t="str">
        <f>_xlfn.XLOOKUP($A4405,customer!$A$2:$A$978,customer!$B$2:$B$978)</f>
        <v>Gavan Lear</v>
      </c>
    </row>
    <row r="4406" spans="1:8" x14ac:dyDescent="0.2">
      <c r="A4406" t="s">
        <v>3199</v>
      </c>
      <c r="B4406" t="s">
        <v>3927</v>
      </c>
      <c r="C4406" s="1">
        <v>44883</v>
      </c>
      <c r="D4406" s="1">
        <v>45043</v>
      </c>
      <c r="E4406">
        <f t="shared" si="68"/>
        <v>5</v>
      </c>
      <c r="F4406" t="str">
        <f>_xlfn.XLOOKUP(data!$B4406,campaign!$A$2:$A$18,campaign!$B$2:$B$18)</f>
        <v>RespondsToMailOffers</v>
      </c>
      <c r="G4406">
        <f>_xlfn.XLOOKUP($F4406,campaign!$B$2:$B$18,campaign!$D$2:$D$18)</f>
        <v>27</v>
      </c>
      <c r="H4406" t="str">
        <f>_xlfn.XLOOKUP($A4406,customer!$A$2:$A$978,customer!$B$2:$B$978)</f>
        <v>Gavan Lear</v>
      </c>
    </row>
    <row r="4407" spans="1:8" x14ac:dyDescent="0.2">
      <c r="A4407" t="s">
        <v>3199</v>
      </c>
      <c r="B4407" t="s">
        <v>3927</v>
      </c>
      <c r="C4407" s="1">
        <v>44883</v>
      </c>
      <c r="D4407" s="1">
        <v>45069</v>
      </c>
      <c r="E4407">
        <f t="shared" si="68"/>
        <v>6</v>
      </c>
      <c r="F4407" t="str">
        <f>_xlfn.XLOOKUP(data!$B4407,campaign!$A$2:$A$18,campaign!$B$2:$B$18)</f>
        <v>RespondsToMailOffers</v>
      </c>
      <c r="G4407">
        <f>_xlfn.XLOOKUP($F4407,campaign!$B$2:$B$18,campaign!$D$2:$D$18)</f>
        <v>27</v>
      </c>
      <c r="H4407" t="str">
        <f>_xlfn.XLOOKUP($A4407,customer!$A$2:$A$978,customer!$B$2:$B$978)</f>
        <v>Gavan Lear</v>
      </c>
    </row>
    <row r="4408" spans="1:8" x14ac:dyDescent="0.2">
      <c r="A4408" t="s">
        <v>3200</v>
      </c>
      <c r="B4408" t="s">
        <v>3921</v>
      </c>
      <c r="C4408" s="1">
        <v>44702</v>
      </c>
      <c r="D4408" s="1">
        <v>44702</v>
      </c>
      <c r="E4408">
        <f t="shared" si="68"/>
        <v>0</v>
      </c>
      <c r="F4408" t="str">
        <f>_xlfn.XLOOKUP(data!$B4408,campaign!$A$2:$A$18,campaign!$B$2:$B$18)</f>
        <v>HandsetRefurbished</v>
      </c>
      <c r="G4408">
        <f>_xlfn.XLOOKUP($F4408,campaign!$B$2:$B$18,campaign!$D$2:$D$18)</f>
        <v>26</v>
      </c>
      <c r="H4408" t="str">
        <f>_xlfn.XLOOKUP($A4408,customer!$A$2:$A$978,customer!$B$2:$B$978)</f>
        <v>Costa Grishelyov</v>
      </c>
    </row>
    <row r="4409" spans="1:8" x14ac:dyDescent="0.2">
      <c r="A4409" t="s">
        <v>3200</v>
      </c>
      <c r="B4409" t="s">
        <v>3921</v>
      </c>
      <c r="C4409" s="1">
        <v>44702</v>
      </c>
      <c r="D4409" s="1">
        <v>44739</v>
      </c>
      <c r="E4409">
        <f t="shared" si="68"/>
        <v>1</v>
      </c>
      <c r="F4409" t="str">
        <f>_xlfn.XLOOKUP(data!$B4409,campaign!$A$2:$A$18,campaign!$B$2:$B$18)</f>
        <v>HandsetRefurbished</v>
      </c>
      <c r="G4409">
        <f>_xlfn.XLOOKUP($F4409,campaign!$B$2:$B$18,campaign!$D$2:$D$18)</f>
        <v>26</v>
      </c>
      <c r="H4409" t="str">
        <f>_xlfn.XLOOKUP($A4409,customer!$A$2:$A$978,customer!$B$2:$B$978)</f>
        <v>Costa Grishelyov</v>
      </c>
    </row>
    <row r="4410" spans="1:8" x14ac:dyDescent="0.2">
      <c r="A4410" t="s">
        <v>3200</v>
      </c>
      <c r="B4410" t="s">
        <v>3921</v>
      </c>
      <c r="C4410" s="1">
        <v>44702</v>
      </c>
      <c r="D4410" s="1">
        <v>44773</v>
      </c>
      <c r="E4410">
        <f t="shared" si="68"/>
        <v>2</v>
      </c>
      <c r="F4410" t="str">
        <f>_xlfn.XLOOKUP(data!$B4410,campaign!$A$2:$A$18,campaign!$B$2:$B$18)</f>
        <v>HandsetRefurbished</v>
      </c>
      <c r="G4410">
        <f>_xlfn.XLOOKUP($F4410,campaign!$B$2:$B$18,campaign!$D$2:$D$18)</f>
        <v>26</v>
      </c>
      <c r="H4410" t="str">
        <f>_xlfn.XLOOKUP($A4410,customer!$A$2:$A$978,customer!$B$2:$B$978)</f>
        <v>Costa Grishelyov</v>
      </c>
    </row>
    <row r="4411" spans="1:8" x14ac:dyDescent="0.2">
      <c r="A4411" t="s">
        <v>3200</v>
      </c>
      <c r="B4411" t="s">
        <v>3921</v>
      </c>
      <c r="C4411" s="1">
        <v>44702</v>
      </c>
      <c r="D4411" s="1">
        <v>44796</v>
      </c>
      <c r="E4411">
        <f t="shared" si="68"/>
        <v>3</v>
      </c>
      <c r="F4411" t="str">
        <f>_xlfn.XLOOKUP(data!$B4411,campaign!$A$2:$A$18,campaign!$B$2:$B$18)</f>
        <v>HandsetRefurbished</v>
      </c>
      <c r="G4411">
        <f>_xlfn.XLOOKUP($F4411,campaign!$B$2:$B$18,campaign!$D$2:$D$18)</f>
        <v>26</v>
      </c>
      <c r="H4411" t="str">
        <f>_xlfn.XLOOKUP($A4411,customer!$A$2:$A$978,customer!$B$2:$B$978)</f>
        <v>Costa Grishelyov</v>
      </c>
    </row>
    <row r="4412" spans="1:8" x14ac:dyDescent="0.2">
      <c r="A4412" t="s">
        <v>3200</v>
      </c>
      <c r="B4412" t="s">
        <v>3921</v>
      </c>
      <c r="C4412" s="1">
        <v>44702</v>
      </c>
      <c r="D4412" s="1">
        <v>44831</v>
      </c>
      <c r="E4412">
        <f t="shared" si="68"/>
        <v>4</v>
      </c>
      <c r="F4412" t="str">
        <f>_xlfn.XLOOKUP(data!$B4412,campaign!$A$2:$A$18,campaign!$B$2:$B$18)</f>
        <v>HandsetRefurbished</v>
      </c>
      <c r="G4412">
        <f>_xlfn.XLOOKUP($F4412,campaign!$B$2:$B$18,campaign!$D$2:$D$18)</f>
        <v>26</v>
      </c>
      <c r="H4412" t="str">
        <f>_xlfn.XLOOKUP($A4412,customer!$A$2:$A$978,customer!$B$2:$B$978)</f>
        <v>Costa Grishelyov</v>
      </c>
    </row>
    <row r="4413" spans="1:8" x14ac:dyDescent="0.2">
      <c r="A4413" t="s">
        <v>3200</v>
      </c>
      <c r="B4413" t="s">
        <v>3921</v>
      </c>
      <c r="C4413" s="1">
        <v>44702</v>
      </c>
      <c r="D4413" s="1">
        <v>44865</v>
      </c>
      <c r="E4413">
        <f t="shared" si="68"/>
        <v>5</v>
      </c>
      <c r="F4413" t="str">
        <f>_xlfn.XLOOKUP(data!$B4413,campaign!$A$2:$A$18,campaign!$B$2:$B$18)</f>
        <v>HandsetRefurbished</v>
      </c>
      <c r="G4413">
        <f>_xlfn.XLOOKUP($F4413,campaign!$B$2:$B$18,campaign!$D$2:$D$18)</f>
        <v>26</v>
      </c>
      <c r="H4413" t="str">
        <f>_xlfn.XLOOKUP($A4413,customer!$A$2:$A$978,customer!$B$2:$B$978)</f>
        <v>Costa Grishelyov</v>
      </c>
    </row>
    <row r="4414" spans="1:8" x14ac:dyDescent="0.2">
      <c r="A4414" t="s">
        <v>3200</v>
      </c>
      <c r="B4414" t="s">
        <v>3921</v>
      </c>
      <c r="C4414" s="1">
        <v>44702</v>
      </c>
      <c r="D4414" s="1">
        <v>44894</v>
      </c>
      <c r="E4414">
        <f t="shared" si="68"/>
        <v>6</v>
      </c>
      <c r="F4414" t="str">
        <f>_xlfn.XLOOKUP(data!$B4414,campaign!$A$2:$A$18,campaign!$B$2:$B$18)</f>
        <v>HandsetRefurbished</v>
      </c>
      <c r="G4414">
        <f>_xlfn.XLOOKUP($F4414,campaign!$B$2:$B$18,campaign!$D$2:$D$18)</f>
        <v>26</v>
      </c>
      <c r="H4414" t="str">
        <f>_xlfn.XLOOKUP($A4414,customer!$A$2:$A$978,customer!$B$2:$B$978)</f>
        <v>Costa Grishelyov</v>
      </c>
    </row>
    <row r="4415" spans="1:8" x14ac:dyDescent="0.2">
      <c r="A4415" t="s">
        <v>3200</v>
      </c>
      <c r="B4415" t="s">
        <v>3921</v>
      </c>
      <c r="C4415" s="1">
        <v>44702</v>
      </c>
      <c r="D4415" s="1">
        <v>44925</v>
      </c>
      <c r="E4415">
        <f t="shared" si="68"/>
        <v>7</v>
      </c>
      <c r="F4415" t="str">
        <f>_xlfn.XLOOKUP(data!$B4415,campaign!$A$2:$A$18,campaign!$B$2:$B$18)</f>
        <v>HandsetRefurbished</v>
      </c>
      <c r="G4415">
        <f>_xlfn.XLOOKUP($F4415,campaign!$B$2:$B$18,campaign!$D$2:$D$18)</f>
        <v>26</v>
      </c>
      <c r="H4415" t="str">
        <f>_xlfn.XLOOKUP($A4415,customer!$A$2:$A$978,customer!$B$2:$B$978)</f>
        <v>Costa Grishelyov</v>
      </c>
    </row>
    <row r="4416" spans="1:8" x14ac:dyDescent="0.2">
      <c r="A4416" t="s">
        <v>3200</v>
      </c>
      <c r="B4416" t="s">
        <v>3921</v>
      </c>
      <c r="C4416" s="1">
        <v>44702</v>
      </c>
      <c r="D4416" s="1">
        <v>44954</v>
      </c>
      <c r="E4416">
        <f t="shared" si="68"/>
        <v>8</v>
      </c>
      <c r="F4416" t="str">
        <f>_xlfn.XLOOKUP(data!$B4416,campaign!$A$2:$A$18,campaign!$B$2:$B$18)</f>
        <v>HandsetRefurbished</v>
      </c>
      <c r="G4416">
        <f>_xlfn.XLOOKUP($F4416,campaign!$B$2:$B$18,campaign!$D$2:$D$18)</f>
        <v>26</v>
      </c>
      <c r="H4416" t="str">
        <f>_xlfn.XLOOKUP($A4416,customer!$A$2:$A$978,customer!$B$2:$B$978)</f>
        <v>Costa Grishelyov</v>
      </c>
    </row>
    <row r="4417" spans="1:8" x14ac:dyDescent="0.2">
      <c r="A4417" t="s">
        <v>3200</v>
      </c>
      <c r="B4417" t="s">
        <v>3921</v>
      </c>
      <c r="C4417" s="1">
        <v>44702</v>
      </c>
      <c r="D4417" s="1">
        <v>44979</v>
      </c>
      <c r="E4417">
        <f t="shared" si="68"/>
        <v>9</v>
      </c>
      <c r="F4417" t="str">
        <f>_xlfn.XLOOKUP(data!$B4417,campaign!$A$2:$A$18,campaign!$B$2:$B$18)</f>
        <v>HandsetRefurbished</v>
      </c>
      <c r="G4417">
        <f>_xlfn.XLOOKUP($F4417,campaign!$B$2:$B$18,campaign!$D$2:$D$18)</f>
        <v>26</v>
      </c>
      <c r="H4417" t="str">
        <f>_xlfn.XLOOKUP($A4417,customer!$A$2:$A$978,customer!$B$2:$B$978)</f>
        <v>Costa Grishelyov</v>
      </c>
    </row>
    <row r="4418" spans="1:8" x14ac:dyDescent="0.2">
      <c r="A4418" t="s">
        <v>3200</v>
      </c>
      <c r="B4418" t="s">
        <v>3921</v>
      </c>
      <c r="C4418" s="1">
        <v>44702</v>
      </c>
      <c r="D4418" s="1">
        <v>45008</v>
      </c>
      <c r="E4418">
        <f t="shared" si="68"/>
        <v>10</v>
      </c>
      <c r="F4418" t="str">
        <f>_xlfn.XLOOKUP(data!$B4418,campaign!$A$2:$A$18,campaign!$B$2:$B$18)</f>
        <v>HandsetRefurbished</v>
      </c>
      <c r="G4418">
        <f>_xlfn.XLOOKUP($F4418,campaign!$B$2:$B$18,campaign!$D$2:$D$18)</f>
        <v>26</v>
      </c>
      <c r="H4418" t="str">
        <f>_xlfn.XLOOKUP($A4418,customer!$A$2:$A$978,customer!$B$2:$B$978)</f>
        <v>Costa Grishelyov</v>
      </c>
    </row>
    <row r="4419" spans="1:8" x14ac:dyDescent="0.2">
      <c r="A4419" t="s">
        <v>3200</v>
      </c>
      <c r="B4419" t="s">
        <v>3921</v>
      </c>
      <c r="C4419" s="1">
        <v>44702</v>
      </c>
      <c r="D4419" s="1">
        <v>45018</v>
      </c>
      <c r="E4419">
        <f t="shared" ref="E4419:E4482" si="69">DATEDIF(C4419,D4419,"M")</f>
        <v>10</v>
      </c>
      <c r="F4419" t="str">
        <f>_xlfn.XLOOKUP(data!$B4419,campaign!$A$2:$A$18,campaign!$B$2:$B$18)</f>
        <v>HandsetRefurbished</v>
      </c>
      <c r="G4419">
        <f>_xlfn.XLOOKUP($F4419,campaign!$B$2:$B$18,campaign!$D$2:$D$18)</f>
        <v>26</v>
      </c>
      <c r="H4419" t="str">
        <f>_xlfn.XLOOKUP($A4419,customer!$A$2:$A$978,customer!$B$2:$B$978)</f>
        <v>Costa Grishelyov</v>
      </c>
    </row>
    <row r="4420" spans="1:8" x14ac:dyDescent="0.2">
      <c r="A4420" t="s">
        <v>3200</v>
      </c>
      <c r="B4420" t="s">
        <v>3921</v>
      </c>
      <c r="C4420" s="1">
        <v>44702</v>
      </c>
      <c r="D4420" s="1">
        <v>45050</v>
      </c>
      <c r="E4420">
        <f t="shared" si="69"/>
        <v>11</v>
      </c>
      <c r="F4420" t="str">
        <f>_xlfn.XLOOKUP(data!$B4420,campaign!$A$2:$A$18,campaign!$B$2:$B$18)</f>
        <v>HandsetRefurbished</v>
      </c>
      <c r="G4420">
        <f>_xlfn.XLOOKUP($F4420,campaign!$B$2:$B$18,campaign!$D$2:$D$18)</f>
        <v>26</v>
      </c>
      <c r="H4420" t="str">
        <f>_xlfn.XLOOKUP($A4420,customer!$A$2:$A$978,customer!$B$2:$B$978)</f>
        <v>Costa Grishelyov</v>
      </c>
    </row>
    <row r="4421" spans="1:8" x14ac:dyDescent="0.2">
      <c r="A4421" t="s">
        <v>3200</v>
      </c>
      <c r="B4421" t="s">
        <v>3921</v>
      </c>
      <c r="C4421" s="1">
        <v>44702</v>
      </c>
      <c r="D4421" s="1">
        <v>45078</v>
      </c>
      <c r="E4421">
        <f t="shared" si="69"/>
        <v>12</v>
      </c>
      <c r="F4421" t="str">
        <f>_xlfn.XLOOKUP(data!$B4421,campaign!$A$2:$A$18,campaign!$B$2:$B$18)</f>
        <v>HandsetRefurbished</v>
      </c>
      <c r="G4421">
        <f>_xlfn.XLOOKUP($F4421,campaign!$B$2:$B$18,campaign!$D$2:$D$18)</f>
        <v>26</v>
      </c>
      <c r="H4421" t="str">
        <f>_xlfn.XLOOKUP($A4421,customer!$A$2:$A$978,customer!$B$2:$B$978)</f>
        <v>Costa Grishelyov</v>
      </c>
    </row>
    <row r="4422" spans="1:8" x14ac:dyDescent="0.2">
      <c r="A4422" t="s">
        <v>3201</v>
      </c>
      <c r="B4422" t="s">
        <v>3952</v>
      </c>
      <c r="C4422" s="1">
        <v>44682</v>
      </c>
      <c r="D4422" s="1">
        <v>44682</v>
      </c>
      <c r="E4422">
        <f t="shared" si="69"/>
        <v>0</v>
      </c>
      <c r="F4422" t="str">
        <f>_xlfn.XLOOKUP(data!$B4422,campaign!$A$2:$A$18,campaign!$B$2:$B$18)</f>
        <v>MadeCallToRetentionTeam</v>
      </c>
      <c r="G4422">
        <f>_xlfn.XLOOKUP($F4422,campaign!$B$2:$B$18,campaign!$D$2:$D$18)</f>
        <v>16</v>
      </c>
      <c r="H4422" t="str">
        <f>_xlfn.XLOOKUP($A4422,customer!$A$2:$A$978,customer!$B$2:$B$978)</f>
        <v>Willie Milington</v>
      </c>
    </row>
    <row r="4423" spans="1:8" x14ac:dyDescent="0.2">
      <c r="A4423" t="s">
        <v>3201</v>
      </c>
      <c r="B4423" t="s">
        <v>3952</v>
      </c>
      <c r="C4423" s="1">
        <v>44682</v>
      </c>
      <c r="D4423" s="1">
        <v>44719</v>
      </c>
      <c r="E4423">
        <f t="shared" si="69"/>
        <v>1</v>
      </c>
      <c r="F4423" t="str">
        <f>_xlfn.XLOOKUP(data!$B4423,campaign!$A$2:$A$18,campaign!$B$2:$B$18)</f>
        <v>MadeCallToRetentionTeam</v>
      </c>
      <c r="G4423">
        <f>_xlfn.XLOOKUP($F4423,campaign!$B$2:$B$18,campaign!$D$2:$D$18)</f>
        <v>16</v>
      </c>
      <c r="H4423" t="str">
        <f>_xlfn.XLOOKUP($A4423,customer!$A$2:$A$978,customer!$B$2:$B$978)</f>
        <v>Willie Milington</v>
      </c>
    </row>
    <row r="4424" spans="1:8" x14ac:dyDescent="0.2">
      <c r="A4424" t="s">
        <v>3201</v>
      </c>
      <c r="B4424" t="s">
        <v>3952</v>
      </c>
      <c r="C4424" s="1">
        <v>44682</v>
      </c>
      <c r="D4424" s="1">
        <v>44752</v>
      </c>
      <c r="E4424">
        <f t="shared" si="69"/>
        <v>2</v>
      </c>
      <c r="F4424" t="str">
        <f>_xlfn.XLOOKUP(data!$B4424,campaign!$A$2:$A$18,campaign!$B$2:$B$18)</f>
        <v>MadeCallToRetentionTeam</v>
      </c>
      <c r="G4424">
        <f>_xlfn.XLOOKUP($F4424,campaign!$B$2:$B$18,campaign!$D$2:$D$18)</f>
        <v>16</v>
      </c>
      <c r="H4424" t="str">
        <f>_xlfn.XLOOKUP($A4424,customer!$A$2:$A$978,customer!$B$2:$B$978)</f>
        <v>Willie Milington</v>
      </c>
    </row>
    <row r="4425" spans="1:8" x14ac:dyDescent="0.2">
      <c r="A4425" t="s">
        <v>3201</v>
      </c>
      <c r="B4425" t="s">
        <v>3952</v>
      </c>
      <c r="C4425" s="1">
        <v>44682</v>
      </c>
      <c r="D4425" s="1">
        <v>44810</v>
      </c>
      <c r="E4425">
        <f t="shared" si="69"/>
        <v>4</v>
      </c>
      <c r="F4425" t="str">
        <f>_xlfn.XLOOKUP(data!$B4425,campaign!$A$2:$A$18,campaign!$B$2:$B$18)</f>
        <v>MadeCallToRetentionTeam</v>
      </c>
      <c r="G4425">
        <f>_xlfn.XLOOKUP($F4425,campaign!$B$2:$B$18,campaign!$D$2:$D$18)</f>
        <v>16</v>
      </c>
      <c r="H4425" t="str">
        <f>_xlfn.XLOOKUP($A4425,customer!$A$2:$A$978,customer!$B$2:$B$978)</f>
        <v>Willie Milington</v>
      </c>
    </row>
    <row r="4426" spans="1:8" x14ac:dyDescent="0.2">
      <c r="A4426" t="s">
        <v>3201</v>
      </c>
      <c r="B4426" t="s">
        <v>3952</v>
      </c>
      <c r="C4426" s="1">
        <v>44682</v>
      </c>
      <c r="D4426" s="1">
        <v>44842</v>
      </c>
      <c r="E4426">
        <f t="shared" si="69"/>
        <v>5</v>
      </c>
      <c r="F4426" t="str">
        <f>_xlfn.XLOOKUP(data!$B4426,campaign!$A$2:$A$18,campaign!$B$2:$B$18)</f>
        <v>MadeCallToRetentionTeam</v>
      </c>
      <c r="G4426">
        <f>_xlfn.XLOOKUP($F4426,campaign!$B$2:$B$18,campaign!$D$2:$D$18)</f>
        <v>16</v>
      </c>
      <c r="H4426" t="str">
        <f>_xlfn.XLOOKUP($A4426,customer!$A$2:$A$978,customer!$B$2:$B$978)</f>
        <v>Willie Milington</v>
      </c>
    </row>
    <row r="4427" spans="1:8" x14ac:dyDescent="0.2">
      <c r="A4427" t="s">
        <v>3201</v>
      </c>
      <c r="B4427" t="s">
        <v>3952</v>
      </c>
      <c r="C4427" s="1">
        <v>44682</v>
      </c>
      <c r="D4427" s="1">
        <v>44874</v>
      </c>
      <c r="E4427">
        <f t="shared" si="69"/>
        <v>6</v>
      </c>
      <c r="F4427" t="str">
        <f>_xlfn.XLOOKUP(data!$B4427,campaign!$A$2:$A$18,campaign!$B$2:$B$18)</f>
        <v>MadeCallToRetentionTeam</v>
      </c>
      <c r="G4427">
        <f>_xlfn.XLOOKUP($F4427,campaign!$B$2:$B$18,campaign!$D$2:$D$18)</f>
        <v>16</v>
      </c>
      <c r="H4427" t="str">
        <f>_xlfn.XLOOKUP($A4427,customer!$A$2:$A$978,customer!$B$2:$B$978)</f>
        <v>Willie Milington</v>
      </c>
    </row>
    <row r="4428" spans="1:8" x14ac:dyDescent="0.2">
      <c r="A4428" t="s">
        <v>3201</v>
      </c>
      <c r="B4428" t="s">
        <v>3952</v>
      </c>
      <c r="C4428" s="1">
        <v>44682</v>
      </c>
      <c r="D4428" s="1">
        <v>44901</v>
      </c>
      <c r="E4428">
        <f t="shared" si="69"/>
        <v>7</v>
      </c>
      <c r="F4428" t="str">
        <f>_xlfn.XLOOKUP(data!$B4428,campaign!$A$2:$A$18,campaign!$B$2:$B$18)</f>
        <v>MadeCallToRetentionTeam</v>
      </c>
      <c r="G4428">
        <f>_xlfn.XLOOKUP($F4428,campaign!$B$2:$B$18,campaign!$D$2:$D$18)</f>
        <v>16</v>
      </c>
      <c r="H4428" t="str">
        <f>_xlfn.XLOOKUP($A4428,customer!$A$2:$A$978,customer!$B$2:$B$978)</f>
        <v>Willie Milington</v>
      </c>
    </row>
    <row r="4429" spans="1:8" x14ac:dyDescent="0.2">
      <c r="A4429" t="s">
        <v>3201</v>
      </c>
      <c r="B4429" t="s">
        <v>3952</v>
      </c>
      <c r="C4429" s="1">
        <v>44682</v>
      </c>
      <c r="D4429" s="1">
        <v>44940</v>
      </c>
      <c r="E4429">
        <f t="shared" si="69"/>
        <v>8</v>
      </c>
      <c r="F4429" t="str">
        <f>_xlfn.XLOOKUP(data!$B4429,campaign!$A$2:$A$18,campaign!$B$2:$B$18)</f>
        <v>MadeCallToRetentionTeam</v>
      </c>
      <c r="G4429">
        <f>_xlfn.XLOOKUP($F4429,campaign!$B$2:$B$18,campaign!$D$2:$D$18)</f>
        <v>16</v>
      </c>
      <c r="H4429" t="str">
        <f>_xlfn.XLOOKUP($A4429,customer!$A$2:$A$978,customer!$B$2:$B$978)</f>
        <v>Willie Milington</v>
      </c>
    </row>
    <row r="4430" spans="1:8" x14ac:dyDescent="0.2">
      <c r="A4430" t="s">
        <v>3201</v>
      </c>
      <c r="B4430" t="s">
        <v>3952</v>
      </c>
      <c r="C4430" s="1">
        <v>44682</v>
      </c>
      <c r="D4430" s="1">
        <v>44963</v>
      </c>
      <c r="E4430">
        <f t="shared" si="69"/>
        <v>9</v>
      </c>
      <c r="F4430" t="str">
        <f>_xlfn.XLOOKUP(data!$B4430,campaign!$A$2:$A$18,campaign!$B$2:$B$18)</f>
        <v>MadeCallToRetentionTeam</v>
      </c>
      <c r="G4430">
        <f>_xlfn.XLOOKUP($F4430,campaign!$B$2:$B$18,campaign!$D$2:$D$18)</f>
        <v>16</v>
      </c>
      <c r="H4430" t="str">
        <f>_xlfn.XLOOKUP($A4430,customer!$A$2:$A$978,customer!$B$2:$B$978)</f>
        <v>Willie Milington</v>
      </c>
    </row>
    <row r="4431" spans="1:8" x14ac:dyDescent="0.2">
      <c r="A4431" t="s">
        <v>3201</v>
      </c>
      <c r="B4431" t="s">
        <v>3952</v>
      </c>
      <c r="C4431" s="1">
        <v>44682</v>
      </c>
      <c r="D4431" s="1">
        <v>44995</v>
      </c>
      <c r="E4431">
        <f t="shared" si="69"/>
        <v>10</v>
      </c>
      <c r="F4431" t="str">
        <f>_xlfn.XLOOKUP(data!$B4431,campaign!$A$2:$A$18,campaign!$B$2:$B$18)</f>
        <v>MadeCallToRetentionTeam</v>
      </c>
      <c r="G4431">
        <f>_xlfn.XLOOKUP($F4431,campaign!$B$2:$B$18,campaign!$D$2:$D$18)</f>
        <v>16</v>
      </c>
      <c r="H4431" t="str">
        <f>_xlfn.XLOOKUP($A4431,customer!$A$2:$A$978,customer!$B$2:$B$978)</f>
        <v>Willie Milington</v>
      </c>
    </row>
    <row r="4432" spans="1:8" x14ac:dyDescent="0.2">
      <c r="A4432" t="s">
        <v>3201</v>
      </c>
      <c r="B4432" t="s">
        <v>3952</v>
      </c>
      <c r="C4432" s="1">
        <v>44682</v>
      </c>
      <c r="D4432" s="1">
        <v>45024</v>
      </c>
      <c r="E4432">
        <f t="shared" si="69"/>
        <v>11</v>
      </c>
      <c r="F4432" t="str">
        <f>_xlfn.XLOOKUP(data!$B4432,campaign!$A$2:$A$18,campaign!$B$2:$B$18)</f>
        <v>MadeCallToRetentionTeam</v>
      </c>
      <c r="G4432">
        <f>_xlfn.XLOOKUP($F4432,campaign!$B$2:$B$18,campaign!$D$2:$D$18)</f>
        <v>16</v>
      </c>
      <c r="H4432" t="str">
        <f>_xlfn.XLOOKUP($A4432,customer!$A$2:$A$978,customer!$B$2:$B$978)</f>
        <v>Willie Milington</v>
      </c>
    </row>
    <row r="4433" spans="1:8" x14ac:dyDescent="0.2">
      <c r="A4433" t="s">
        <v>3201</v>
      </c>
      <c r="B4433" t="s">
        <v>3952</v>
      </c>
      <c r="C4433" s="1">
        <v>44682</v>
      </c>
      <c r="D4433" s="1">
        <v>45052</v>
      </c>
      <c r="E4433">
        <f t="shared" si="69"/>
        <v>12</v>
      </c>
      <c r="F4433" t="str">
        <f>_xlfn.XLOOKUP(data!$B4433,campaign!$A$2:$A$18,campaign!$B$2:$B$18)</f>
        <v>MadeCallToRetentionTeam</v>
      </c>
      <c r="G4433">
        <f>_xlfn.XLOOKUP($F4433,campaign!$B$2:$B$18,campaign!$D$2:$D$18)</f>
        <v>16</v>
      </c>
      <c r="H4433" t="str">
        <f>_xlfn.XLOOKUP($A4433,customer!$A$2:$A$978,customer!$B$2:$B$978)</f>
        <v>Willie Milington</v>
      </c>
    </row>
    <row r="4434" spans="1:8" x14ac:dyDescent="0.2">
      <c r="A4434" t="s">
        <v>3201</v>
      </c>
      <c r="B4434" t="s">
        <v>3927</v>
      </c>
      <c r="C4434" s="1">
        <v>44799</v>
      </c>
      <c r="D4434" s="1">
        <v>44799</v>
      </c>
      <c r="E4434">
        <f t="shared" si="69"/>
        <v>0</v>
      </c>
      <c r="F4434" t="str">
        <f>_xlfn.XLOOKUP(data!$B4434,campaign!$A$2:$A$18,campaign!$B$2:$B$18)</f>
        <v>RespondsToMailOffers</v>
      </c>
      <c r="G4434">
        <f>_xlfn.XLOOKUP($F4434,campaign!$B$2:$B$18,campaign!$D$2:$D$18)</f>
        <v>27</v>
      </c>
      <c r="H4434" t="str">
        <f>_xlfn.XLOOKUP($A4434,customer!$A$2:$A$978,customer!$B$2:$B$978)</f>
        <v>Willie Milington</v>
      </c>
    </row>
    <row r="4435" spans="1:8" x14ac:dyDescent="0.2">
      <c r="A4435" t="s">
        <v>3201</v>
      </c>
      <c r="B4435" t="s">
        <v>3927</v>
      </c>
      <c r="C4435" s="1">
        <v>44799</v>
      </c>
      <c r="D4435" s="1">
        <v>44830</v>
      </c>
      <c r="E4435">
        <f t="shared" si="69"/>
        <v>1</v>
      </c>
      <c r="F4435" t="str">
        <f>_xlfn.XLOOKUP(data!$B4435,campaign!$A$2:$A$18,campaign!$B$2:$B$18)</f>
        <v>RespondsToMailOffers</v>
      </c>
      <c r="G4435">
        <f>_xlfn.XLOOKUP($F4435,campaign!$B$2:$B$18,campaign!$D$2:$D$18)</f>
        <v>27</v>
      </c>
      <c r="H4435" t="str">
        <f>_xlfn.XLOOKUP($A4435,customer!$A$2:$A$978,customer!$B$2:$B$978)</f>
        <v>Willie Milington</v>
      </c>
    </row>
    <row r="4436" spans="1:8" x14ac:dyDescent="0.2">
      <c r="A4436" t="s">
        <v>3201</v>
      </c>
      <c r="B4436" t="s">
        <v>3927</v>
      </c>
      <c r="C4436" s="1">
        <v>44799</v>
      </c>
      <c r="D4436" s="1">
        <v>44845</v>
      </c>
      <c r="E4436">
        <f t="shared" si="69"/>
        <v>1</v>
      </c>
      <c r="F4436" t="str">
        <f>_xlfn.XLOOKUP(data!$B4436,campaign!$A$2:$A$18,campaign!$B$2:$B$18)</f>
        <v>RespondsToMailOffers</v>
      </c>
      <c r="G4436">
        <f>_xlfn.XLOOKUP($F4436,campaign!$B$2:$B$18,campaign!$D$2:$D$18)</f>
        <v>27</v>
      </c>
      <c r="H4436" t="str">
        <f>_xlfn.XLOOKUP($A4436,customer!$A$2:$A$978,customer!$B$2:$B$978)</f>
        <v>Willie Milington</v>
      </c>
    </row>
    <row r="4437" spans="1:8" x14ac:dyDescent="0.2">
      <c r="A4437" t="s">
        <v>3201</v>
      </c>
      <c r="B4437" t="s">
        <v>3927</v>
      </c>
      <c r="C4437" s="1">
        <v>44799</v>
      </c>
      <c r="D4437" s="1">
        <v>44905</v>
      </c>
      <c r="E4437">
        <f t="shared" si="69"/>
        <v>3</v>
      </c>
      <c r="F4437" t="str">
        <f>_xlfn.XLOOKUP(data!$B4437,campaign!$A$2:$A$18,campaign!$B$2:$B$18)</f>
        <v>RespondsToMailOffers</v>
      </c>
      <c r="G4437">
        <f>_xlfn.XLOOKUP($F4437,campaign!$B$2:$B$18,campaign!$D$2:$D$18)</f>
        <v>27</v>
      </c>
      <c r="H4437" t="str">
        <f>_xlfn.XLOOKUP($A4437,customer!$A$2:$A$978,customer!$B$2:$B$978)</f>
        <v>Willie Milington</v>
      </c>
    </row>
    <row r="4438" spans="1:8" x14ac:dyDescent="0.2">
      <c r="A4438" t="s">
        <v>3201</v>
      </c>
      <c r="B4438" t="s">
        <v>3927</v>
      </c>
      <c r="C4438" s="1">
        <v>44799</v>
      </c>
      <c r="D4438" s="1">
        <v>44929</v>
      </c>
      <c r="E4438">
        <f t="shared" si="69"/>
        <v>4</v>
      </c>
      <c r="F4438" t="str">
        <f>_xlfn.XLOOKUP(data!$B4438,campaign!$A$2:$A$18,campaign!$B$2:$B$18)</f>
        <v>RespondsToMailOffers</v>
      </c>
      <c r="G4438">
        <f>_xlfn.XLOOKUP($F4438,campaign!$B$2:$B$18,campaign!$D$2:$D$18)</f>
        <v>27</v>
      </c>
      <c r="H4438" t="str">
        <f>_xlfn.XLOOKUP($A4438,customer!$A$2:$A$978,customer!$B$2:$B$978)</f>
        <v>Willie Milington</v>
      </c>
    </row>
    <row r="4439" spans="1:8" x14ac:dyDescent="0.2">
      <c r="A4439" t="s">
        <v>3201</v>
      </c>
      <c r="B4439" t="s">
        <v>3927</v>
      </c>
      <c r="C4439" s="1">
        <v>44799</v>
      </c>
      <c r="D4439" s="1">
        <v>44998</v>
      </c>
      <c r="E4439">
        <f t="shared" si="69"/>
        <v>6</v>
      </c>
      <c r="F4439" t="str">
        <f>_xlfn.XLOOKUP(data!$B4439,campaign!$A$2:$A$18,campaign!$B$2:$B$18)</f>
        <v>RespondsToMailOffers</v>
      </c>
      <c r="G4439">
        <f>_xlfn.XLOOKUP($F4439,campaign!$B$2:$B$18,campaign!$D$2:$D$18)</f>
        <v>27</v>
      </c>
      <c r="H4439" t="str">
        <f>_xlfn.XLOOKUP($A4439,customer!$A$2:$A$978,customer!$B$2:$B$978)</f>
        <v>Willie Milington</v>
      </c>
    </row>
    <row r="4440" spans="1:8" x14ac:dyDescent="0.2">
      <c r="A4440" t="s">
        <v>3201</v>
      </c>
      <c r="B4440" t="s">
        <v>3927</v>
      </c>
      <c r="C4440" s="1">
        <v>44799</v>
      </c>
      <c r="D4440" s="1">
        <v>45042</v>
      </c>
      <c r="E4440">
        <f t="shared" si="69"/>
        <v>8</v>
      </c>
      <c r="F4440" t="str">
        <f>_xlfn.XLOOKUP(data!$B4440,campaign!$A$2:$A$18,campaign!$B$2:$B$18)</f>
        <v>RespondsToMailOffers</v>
      </c>
      <c r="G4440">
        <f>_xlfn.XLOOKUP($F4440,campaign!$B$2:$B$18,campaign!$D$2:$D$18)</f>
        <v>27</v>
      </c>
      <c r="H4440" t="str">
        <f>_xlfn.XLOOKUP($A4440,customer!$A$2:$A$978,customer!$B$2:$B$978)</f>
        <v>Willie Milington</v>
      </c>
    </row>
    <row r="4441" spans="1:8" x14ac:dyDescent="0.2">
      <c r="A4441" t="s">
        <v>3201</v>
      </c>
      <c r="B4441" t="s">
        <v>3927</v>
      </c>
      <c r="C4441" s="1">
        <v>44799</v>
      </c>
      <c r="D4441" s="1">
        <v>45075</v>
      </c>
      <c r="E4441">
        <f t="shared" si="69"/>
        <v>9</v>
      </c>
      <c r="F4441" t="str">
        <f>_xlfn.XLOOKUP(data!$B4441,campaign!$A$2:$A$18,campaign!$B$2:$B$18)</f>
        <v>RespondsToMailOffers</v>
      </c>
      <c r="G4441">
        <f>_xlfn.XLOOKUP($F4441,campaign!$B$2:$B$18,campaign!$D$2:$D$18)</f>
        <v>27</v>
      </c>
      <c r="H4441" t="str">
        <f>_xlfn.XLOOKUP($A4441,customer!$A$2:$A$978,customer!$B$2:$B$978)</f>
        <v>Willie Milington</v>
      </c>
    </row>
    <row r="4442" spans="1:8" x14ac:dyDescent="0.2">
      <c r="A4442" t="s">
        <v>3201</v>
      </c>
      <c r="B4442" t="s">
        <v>3927</v>
      </c>
      <c r="C4442" s="1">
        <v>44799</v>
      </c>
      <c r="D4442" s="1">
        <v>45082</v>
      </c>
      <c r="E4442">
        <f t="shared" si="69"/>
        <v>9</v>
      </c>
      <c r="F4442" t="str">
        <f>_xlfn.XLOOKUP(data!$B4442,campaign!$A$2:$A$18,campaign!$B$2:$B$18)</f>
        <v>RespondsToMailOffers</v>
      </c>
      <c r="G4442">
        <f>_xlfn.XLOOKUP($F4442,campaign!$B$2:$B$18,campaign!$D$2:$D$18)</f>
        <v>27</v>
      </c>
      <c r="H4442" t="str">
        <f>_xlfn.XLOOKUP($A4442,customer!$A$2:$A$978,customer!$B$2:$B$978)</f>
        <v>Willie Milington</v>
      </c>
    </row>
    <row r="4443" spans="1:8" x14ac:dyDescent="0.2">
      <c r="A4443" t="s">
        <v>3202</v>
      </c>
      <c r="B4443" t="s">
        <v>3926</v>
      </c>
      <c r="C4443" s="1">
        <v>44776</v>
      </c>
      <c r="D4443" s="1">
        <v>44776</v>
      </c>
      <c r="E4443">
        <f t="shared" si="69"/>
        <v>0</v>
      </c>
      <c r="F4443" t="str">
        <f>_xlfn.XLOOKUP(data!$B4443,campaign!$A$2:$A$18,campaign!$B$2:$B$18)</f>
        <v>BuysViaMailOrder</v>
      </c>
      <c r="G4443">
        <f>_xlfn.XLOOKUP($F4443,campaign!$B$2:$B$18,campaign!$D$2:$D$18)</f>
        <v>25</v>
      </c>
      <c r="H4443" t="str">
        <f>_xlfn.XLOOKUP($A4443,customer!$A$2:$A$978,customer!$B$2:$B$978)</f>
        <v>Ashli Elwyn</v>
      </c>
    </row>
    <row r="4444" spans="1:8" x14ac:dyDescent="0.2">
      <c r="A4444" t="s">
        <v>3202</v>
      </c>
      <c r="B4444" t="s">
        <v>3926</v>
      </c>
      <c r="C4444" s="1">
        <v>44776</v>
      </c>
      <c r="D4444" s="1">
        <v>44813</v>
      </c>
      <c r="E4444">
        <f t="shared" si="69"/>
        <v>1</v>
      </c>
      <c r="F4444" t="str">
        <f>_xlfn.XLOOKUP(data!$B4444,campaign!$A$2:$A$18,campaign!$B$2:$B$18)</f>
        <v>BuysViaMailOrder</v>
      </c>
      <c r="G4444">
        <f>_xlfn.XLOOKUP($F4444,campaign!$B$2:$B$18,campaign!$D$2:$D$18)</f>
        <v>25</v>
      </c>
      <c r="H4444" t="str">
        <f>_xlfn.XLOOKUP($A4444,customer!$A$2:$A$978,customer!$B$2:$B$978)</f>
        <v>Ashli Elwyn</v>
      </c>
    </row>
    <row r="4445" spans="1:8" x14ac:dyDescent="0.2">
      <c r="A4445" t="s">
        <v>3202</v>
      </c>
      <c r="B4445" t="s">
        <v>3926</v>
      </c>
      <c r="C4445" s="1">
        <v>44776</v>
      </c>
      <c r="D4445" s="1">
        <v>44846</v>
      </c>
      <c r="E4445">
        <f t="shared" si="69"/>
        <v>2</v>
      </c>
      <c r="F4445" t="str">
        <f>_xlfn.XLOOKUP(data!$B4445,campaign!$A$2:$A$18,campaign!$B$2:$B$18)</f>
        <v>BuysViaMailOrder</v>
      </c>
      <c r="G4445">
        <f>_xlfn.XLOOKUP($F4445,campaign!$B$2:$B$18,campaign!$D$2:$D$18)</f>
        <v>25</v>
      </c>
      <c r="H4445" t="str">
        <f>_xlfn.XLOOKUP($A4445,customer!$A$2:$A$978,customer!$B$2:$B$978)</f>
        <v>Ashli Elwyn</v>
      </c>
    </row>
    <row r="4446" spans="1:8" x14ac:dyDescent="0.2">
      <c r="A4446" t="s">
        <v>3202</v>
      </c>
      <c r="B4446" t="s">
        <v>3926</v>
      </c>
      <c r="C4446" s="1">
        <v>44776</v>
      </c>
      <c r="D4446" s="1">
        <v>44876</v>
      </c>
      <c r="E4446">
        <f t="shared" si="69"/>
        <v>3</v>
      </c>
      <c r="F4446" t="str">
        <f>_xlfn.XLOOKUP(data!$B4446,campaign!$A$2:$A$18,campaign!$B$2:$B$18)</f>
        <v>BuysViaMailOrder</v>
      </c>
      <c r="G4446">
        <f>_xlfn.XLOOKUP($F4446,campaign!$B$2:$B$18,campaign!$D$2:$D$18)</f>
        <v>25</v>
      </c>
      <c r="H4446" t="str">
        <f>_xlfn.XLOOKUP($A4446,customer!$A$2:$A$978,customer!$B$2:$B$978)</f>
        <v>Ashli Elwyn</v>
      </c>
    </row>
    <row r="4447" spans="1:8" x14ac:dyDescent="0.2">
      <c r="A4447" t="s">
        <v>3202</v>
      </c>
      <c r="B4447" t="s">
        <v>3926</v>
      </c>
      <c r="C4447" s="1">
        <v>44776</v>
      </c>
      <c r="D4447" s="1">
        <v>44900</v>
      </c>
      <c r="E4447">
        <f t="shared" si="69"/>
        <v>4</v>
      </c>
      <c r="F4447" t="str">
        <f>_xlfn.XLOOKUP(data!$B4447,campaign!$A$2:$A$18,campaign!$B$2:$B$18)</f>
        <v>BuysViaMailOrder</v>
      </c>
      <c r="G4447">
        <f>_xlfn.XLOOKUP($F4447,campaign!$B$2:$B$18,campaign!$D$2:$D$18)</f>
        <v>25</v>
      </c>
      <c r="H4447" t="str">
        <f>_xlfn.XLOOKUP($A4447,customer!$A$2:$A$978,customer!$B$2:$B$978)</f>
        <v>Ashli Elwyn</v>
      </c>
    </row>
    <row r="4448" spans="1:8" x14ac:dyDescent="0.2">
      <c r="A4448" t="s">
        <v>3202</v>
      </c>
      <c r="B4448" t="s">
        <v>3926</v>
      </c>
      <c r="C4448" s="1">
        <v>44776</v>
      </c>
      <c r="D4448" s="1">
        <v>44939</v>
      </c>
      <c r="E4448">
        <f t="shared" si="69"/>
        <v>5</v>
      </c>
      <c r="F4448" t="str">
        <f>_xlfn.XLOOKUP(data!$B4448,campaign!$A$2:$A$18,campaign!$B$2:$B$18)</f>
        <v>BuysViaMailOrder</v>
      </c>
      <c r="G4448">
        <f>_xlfn.XLOOKUP($F4448,campaign!$B$2:$B$18,campaign!$D$2:$D$18)</f>
        <v>25</v>
      </c>
      <c r="H4448" t="str">
        <f>_xlfn.XLOOKUP($A4448,customer!$A$2:$A$978,customer!$B$2:$B$978)</f>
        <v>Ashli Elwyn</v>
      </c>
    </row>
    <row r="4449" spans="1:8" x14ac:dyDescent="0.2">
      <c r="A4449" t="s">
        <v>3202</v>
      </c>
      <c r="B4449" t="s">
        <v>3926</v>
      </c>
      <c r="C4449" s="1">
        <v>44776</v>
      </c>
      <c r="D4449" s="1">
        <v>45049</v>
      </c>
      <c r="E4449">
        <f t="shared" si="69"/>
        <v>9</v>
      </c>
      <c r="F4449" t="str">
        <f>_xlfn.XLOOKUP(data!$B4449,campaign!$A$2:$A$18,campaign!$B$2:$B$18)</f>
        <v>BuysViaMailOrder</v>
      </c>
      <c r="G4449">
        <f>_xlfn.XLOOKUP($F4449,campaign!$B$2:$B$18,campaign!$D$2:$D$18)</f>
        <v>25</v>
      </c>
      <c r="H4449" t="str">
        <f>_xlfn.XLOOKUP($A4449,customer!$A$2:$A$978,customer!$B$2:$B$978)</f>
        <v>Ashli Elwyn</v>
      </c>
    </row>
    <row r="4450" spans="1:8" x14ac:dyDescent="0.2">
      <c r="A4450" t="s">
        <v>3202</v>
      </c>
      <c r="B4450" t="s">
        <v>3923</v>
      </c>
      <c r="C4450" s="1">
        <v>44878</v>
      </c>
      <c r="D4450" s="1">
        <v>44878</v>
      </c>
      <c r="E4450">
        <f t="shared" si="69"/>
        <v>0</v>
      </c>
      <c r="F4450" t="str">
        <f>_xlfn.XLOOKUP(data!$B4450,campaign!$A$2:$A$18,campaign!$B$2:$B$18)</f>
        <v>TruckOwner</v>
      </c>
      <c r="G4450">
        <f>_xlfn.XLOOKUP($F4450,campaign!$B$2:$B$18,campaign!$D$2:$D$18)</f>
        <v>26</v>
      </c>
      <c r="H4450" t="str">
        <f>_xlfn.XLOOKUP($A4450,customer!$A$2:$A$978,customer!$B$2:$B$978)</f>
        <v>Ashli Elwyn</v>
      </c>
    </row>
    <row r="4451" spans="1:8" x14ac:dyDescent="0.2">
      <c r="A4451" t="s">
        <v>3202</v>
      </c>
      <c r="B4451" t="s">
        <v>3923</v>
      </c>
      <c r="C4451" s="1">
        <v>44878</v>
      </c>
      <c r="D4451" s="1">
        <v>44909</v>
      </c>
      <c r="E4451">
        <f t="shared" si="69"/>
        <v>1</v>
      </c>
      <c r="F4451" t="str">
        <f>_xlfn.XLOOKUP(data!$B4451,campaign!$A$2:$A$18,campaign!$B$2:$B$18)</f>
        <v>TruckOwner</v>
      </c>
      <c r="G4451">
        <f>_xlfn.XLOOKUP($F4451,campaign!$B$2:$B$18,campaign!$D$2:$D$18)</f>
        <v>26</v>
      </c>
      <c r="H4451" t="str">
        <f>_xlfn.XLOOKUP($A4451,customer!$A$2:$A$978,customer!$B$2:$B$978)</f>
        <v>Ashli Elwyn</v>
      </c>
    </row>
    <row r="4452" spans="1:8" x14ac:dyDescent="0.2">
      <c r="A4452" t="s">
        <v>3202</v>
      </c>
      <c r="B4452" t="s">
        <v>3923</v>
      </c>
      <c r="C4452" s="1">
        <v>44878</v>
      </c>
      <c r="D4452" s="1">
        <v>44983</v>
      </c>
      <c r="E4452">
        <f t="shared" si="69"/>
        <v>3</v>
      </c>
      <c r="F4452" t="str">
        <f>_xlfn.XLOOKUP(data!$B4452,campaign!$A$2:$A$18,campaign!$B$2:$B$18)</f>
        <v>TruckOwner</v>
      </c>
      <c r="G4452">
        <f>_xlfn.XLOOKUP($F4452,campaign!$B$2:$B$18,campaign!$D$2:$D$18)</f>
        <v>26</v>
      </c>
      <c r="H4452" t="str">
        <f>_xlfn.XLOOKUP($A4452,customer!$A$2:$A$978,customer!$B$2:$B$978)</f>
        <v>Ashli Elwyn</v>
      </c>
    </row>
    <row r="4453" spans="1:8" x14ac:dyDescent="0.2">
      <c r="A4453" t="s">
        <v>3202</v>
      </c>
      <c r="B4453" t="s">
        <v>3923</v>
      </c>
      <c r="C4453" s="1">
        <v>44878</v>
      </c>
      <c r="D4453" s="1">
        <v>45004</v>
      </c>
      <c r="E4453">
        <f t="shared" si="69"/>
        <v>4</v>
      </c>
      <c r="F4453" t="str">
        <f>_xlfn.XLOOKUP(data!$B4453,campaign!$A$2:$A$18,campaign!$B$2:$B$18)</f>
        <v>TruckOwner</v>
      </c>
      <c r="G4453">
        <f>_xlfn.XLOOKUP($F4453,campaign!$B$2:$B$18,campaign!$D$2:$D$18)</f>
        <v>26</v>
      </c>
      <c r="H4453" t="str">
        <f>_xlfn.XLOOKUP($A4453,customer!$A$2:$A$978,customer!$B$2:$B$978)</f>
        <v>Ashli Elwyn</v>
      </c>
    </row>
    <row r="4454" spans="1:8" x14ac:dyDescent="0.2">
      <c r="A4454" t="s">
        <v>3202</v>
      </c>
      <c r="B4454" t="s">
        <v>3923</v>
      </c>
      <c r="C4454" s="1">
        <v>44878</v>
      </c>
      <c r="D4454" s="1">
        <v>45032</v>
      </c>
      <c r="E4454">
        <f t="shared" si="69"/>
        <v>5</v>
      </c>
      <c r="F4454" t="str">
        <f>_xlfn.XLOOKUP(data!$B4454,campaign!$A$2:$A$18,campaign!$B$2:$B$18)</f>
        <v>TruckOwner</v>
      </c>
      <c r="G4454">
        <f>_xlfn.XLOOKUP($F4454,campaign!$B$2:$B$18,campaign!$D$2:$D$18)</f>
        <v>26</v>
      </c>
      <c r="H4454" t="str">
        <f>_xlfn.XLOOKUP($A4454,customer!$A$2:$A$978,customer!$B$2:$B$978)</f>
        <v>Ashli Elwyn</v>
      </c>
    </row>
    <row r="4455" spans="1:8" x14ac:dyDescent="0.2">
      <c r="A4455" t="s">
        <v>3202</v>
      </c>
      <c r="B4455" t="s">
        <v>3923</v>
      </c>
      <c r="C4455" s="1">
        <v>44878</v>
      </c>
      <c r="D4455" s="1">
        <v>45068</v>
      </c>
      <c r="E4455">
        <f t="shared" si="69"/>
        <v>6</v>
      </c>
      <c r="F4455" t="str">
        <f>_xlfn.XLOOKUP(data!$B4455,campaign!$A$2:$A$18,campaign!$B$2:$B$18)</f>
        <v>TruckOwner</v>
      </c>
      <c r="G4455">
        <f>_xlfn.XLOOKUP($F4455,campaign!$B$2:$B$18,campaign!$D$2:$D$18)</f>
        <v>26</v>
      </c>
      <c r="H4455" t="str">
        <f>_xlfn.XLOOKUP($A4455,customer!$A$2:$A$978,customer!$B$2:$B$978)</f>
        <v>Ashli Elwyn</v>
      </c>
    </row>
    <row r="4456" spans="1:8" x14ac:dyDescent="0.2">
      <c r="A4456" t="s">
        <v>3203</v>
      </c>
      <c r="B4456" t="s">
        <v>3952</v>
      </c>
      <c r="C4456" s="1">
        <v>44619</v>
      </c>
      <c r="D4456" s="1">
        <v>44619</v>
      </c>
      <c r="E4456">
        <f t="shared" si="69"/>
        <v>0</v>
      </c>
      <c r="F4456" t="str">
        <f>_xlfn.XLOOKUP(data!$B4456,campaign!$A$2:$A$18,campaign!$B$2:$B$18)</f>
        <v>MadeCallToRetentionTeam</v>
      </c>
      <c r="G4456">
        <f>_xlfn.XLOOKUP($F4456,campaign!$B$2:$B$18,campaign!$D$2:$D$18)</f>
        <v>16</v>
      </c>
      <c r="H4456" t="str">
        <f>_xlfn.XLOOKUP($A4456,customer!$A$2:$A$978,customer!$B$2:$B$978)</f>
        <v>Susanne Annwyl</v>
      </c>
    </row>
    <row r="4457" spans="1:8" x14ac:dyDescent="0.2">
      <c r="A4457" t="s">
        <v>3203</v>
      </c>
      <c r="B4457" t="s">
        <v>3952</v>
      </c>
      <c r="C4457" s="1">
        <v>44619</v>
      </c>
      <c r="D4457" s="1">
        <v>44688</v>
      </c>
      <c r="E4457">
        <f t="shared" si="69"/>
        <v>2</v>
      </c>
      <c r="F4457" t="str">
        <f>_xlfn.XLOOKUP(data!$B4457,campaign!$A$2:$A$18,campaign!$B$2:$B$18)</f>
        <v>MadeCallToRetentionTeam</v>
      </c>
      <c r="G4457">
        <f>_xlfn.XLOOKUP($F4457,campaign!$B$2:$B$18,campaign!$D$2:$D$18)</f>
        <v>16</v>
      </c>
      <c r="H4457" t="str">
        <f>_xlfn.XLOOKUP($A4457,customer!$A$2:$A$978,customer!$B$2:$B$978)</f>
        <v>Susanne Annwyl</v>
      </c>
    </row>
    <row r="4458" spans="1:8" x14ac:dyDescent="0.2">
      <c r="A4458" t="s">
        <v>3203</v>
      </c>
      <c r="B4458" t="s">
        <v>3952</v>
      </c>
      <c r="C4458" s="1">
        <v>44619</v>
      </c>
      <c r="D4458" s="1">
        <v>44744</v>
      </c>
      <c r="E4458">
        <f t="shared" si="69"/>
        <v>4</v>
      </c>
      <c r="F4458" t="str">
        <f>_xlfn.XLOOKUP(data!$B4458,campaign!$A$2:$A$18,campaign!$B$2:$B$18)</f>
        <v>MadeCallToRetentionTeam</v>
      </c>
      <c r="G4458">
        <f>_xlfn.XLOOKUP($F4458,campaign!$B$2:$B$18,campaign!$D$2:$D$18)</f>
        <v>16</v>
      </c>
      <c r="H4458" t="str">
        <f>_xlfn.XLOOKUP($A4458,customer!$A$2:$A$978,customer!$B$2:$B$978)</f>
        <v>Susanne Annwyl</v>
      </c>
    </row>
    <row r="4459" spans="1:8" x14ac:dyDescent="0.2">
      <c r="A4459" t="s">
        <v>3203</v>
      </c>
      <c r="B4459" t="s">
        <v>3952</v>
      </c>
      <c r="C4459" s="1">
        <v>44619</v>
      </c>
      <c r="D4459" s="1">
        <v>44832</v>
      </c>
      <c r="E4459">
        <f t="shared" si="69"/>
        <v>7</v>
      </c>
      <c r="F4459" t="str">
        <f>_xlfn.XLOOKUP(data!$B4459,campaign!$A$2:$A$18,campaign!$B$2:$B$18)</f>
        <v>MadeCallToRetentionTeam</v>
      </c>
      <c r="G4459">
        <f>_xlfn.XLOOKUP($F4459,campaign!$B$2:$B$18,campaign!$D$2:$D$18)</f>
        <v>16</v>
      </c>
      <c r="H4459" t="str">
        <f>_xlfn.XLOOKUP($A4459,customer!$A$2:$A$978,customer!$B$2:$B$978)</f>
        <v>Susanne Annwyl</v>
      </c>
    </row>
    <row r="4460" spans="1:8" x14ac:dyDescent="0.2">
      <c r="A4460" t="s">
        <v>3203</v>
      </c>
      <c r="B4460" t="s">
        <v>3952</v>
      </c>
      <c r="C4460" s="1">
        <v>44619</v>
      </c>
      <c r="D4460" s="1">
        <v>44874</v>
      </c>
      <c r="E4460">
        <f t="shared" si="69"/>
        <v>8</v>
      </c>
      <c r="F4460" t="str">
        <f>_xlfn.XLOOKUP(data!$B4460,campaign!$A$2:$A$18,campaign!$B$2:$B$18)</f>
        <v>MadeCallToRetentionTeam</v>
      </c>
      <c r="G4460">
        <f>_xlfn.XLOOKUP($F4460,campaign!$B$2:$B$18,campaign!$D$2:$D$18)</f>
        <v>16</v>
      </c>
      <c r="H4460" t="str">
        <f>_xlfn.XLOOKUP($A4460,customer!$A$2:$A$978,customer!$B$2:$B$978)</f>
        <v>Susanne Annwyl</v>
      </c>
    </row>
    <row r="4461" spans="1:8" x14ac:dyDescent="0.2">
      <c r="A4461" t="s">
        <v>3203</v>
      </c>
      <c r="B4461" t="s">
        <v>3952</v>
      </c>
      <c r="C4461" s="1">
        <v>44619</v>
      </c>
      <c r="D4461" s="1">
        <v>44906</v>
      </c>
      <c r="E4461">
        <f t="shared" si="69"/>
        <v>9</v>
      </c>
      <c r="F4461" t="str">
        <f>_xlfn.XLOOKUP(data!$B4461,campaign!$A$2:$A$18,campaign!$B$2:$B$18)</f>
        <v>MadeCallToRetentionTeam</v>
      </c>
      <c r="G4461">
        <f>_xlfn.XLOOKUP($F4461,campaign!$B$2:$B$18,campaign!$D$2:$D$18)</f>
        <v>16</v>
      </c>
      <c r="H4461" t="str">
        <f>_xlfn.XLOOKUP($A4461,customer!$A$2:$A$978,customer!$B$2:$B$978)</f>
        <v>Susanne Annwyl</v>
      </c>
    </row>
    <row r="4462" spans="1:8" x14ac:dyDescent="0.2">
      <c r="A4462" t="s">
        <v>3203</v>
      </c>
      <c r="B4462" t="s">
        <v>3952</v>
      </c>
      <c r="C4462" s="1">
        <v>44619</v>
      </c>
      <c r="D4462" s="1">
        <v>44932</v>
      </c>
      <c r="E4462">
        <f t="shared" si="69"/>
        <v>10</v>
      </c>
      <c r="F4462" t="str">
        <f>_xlfn.XLOOKUP(data!$B4462,campaign!$A$2:$A$18,campaign!$B$2:$B$18)</f>
        <v>MadeCallToRetentionTeam</v>
      </c>
      <c r="G4462">
        <f>_xlfn.XLOOKUP($F4462,campaign!$B$2:$B$18,campaign!$D$2:$D$18)</f>
        <v>16</v>
      </c>
      <c r="H4462" t="str">
        <f>_xlfn.XLOOKUP($A4462,customer!$A$2:$A$978,customer!$B$2:$B$978)</f>
        <v>Susanne Annwyl</v>
      </c>
    </row>
    <row r="4463" spans="1:8" x14ac:dyDescent="0.2">
      <c r="A4463" t="s">
        <v>3203</v>
      </c>
      <c r="B4463" t="s">
        <v>3952</v>
      </c>
      <c r="C4463" s="1">
        <v>44619</v>
      </c>
      <c r="D4463" s="1">
        <v>44995</v>
      </c>
      <c r="E4463">
        <f t="shared" si="69"/>
        <v>12</v>
      </c>
      <c r="F4463" t="str">
        <f>_xlfn.XLOOKUP(data!$B4463,campaign!$A$2:$A$18,campaign!$B$2:$B$18)</f>
        <v>MadeCallToRetentionTeam</v>
      </c>
      <c r="G4463">
        <f>_xlfn.XLOOKUP($F4463,campaign!$B$2:$B$18,campaign!$D$2:$D$18)</f>
        <v>16</v>
      </c>
      <c r="H4463" t="str">
        <f>_xlfn.XLOOKUP($A4463,customer!$A$2:$A$978,customer!$B$2:$B$978)</f>
        <v>Susanne Annwyl</v>
      </c>
    </row>
    <row r="4464" spans="1:8" x14ac:dyDescent="0.2">
      <c r="A4464" t="s">
        <v>3203</v>
      </c>
      <c r="B4464" t="s">
        <v>3952</v>
      </c>
      <c r="C4464" s="1">
        <v>44619</v>
      </c>
      <c r="D4464" s="1">
        <v>45018</v>
      </c>
      <c r="E4464">
        <f t="shared" si="69"/>
        <v>13</v>
      </c>
      <c r="F4464" t="str">
        <f>_xlfn.XLOOKUP(data!$B4464,campaign!$A$2:$A$18,campaign!$B$2:$B$18)</f>
        <v>MadeCallToRetentionTeam</v>
      </c>
      <c r="G4464">
        <f>_xlfn.XLOOKUP($F4464,campaign!$B$2:$B$18,campaign!$D$2:$D$18)</f>
        <v>16</v>
      </c>
      <c r="H4464" t="str">
        <f>_xlfn.XLOOKUP($A4464,customer!$A$2:$A$978,customer!$B$2:$B$978)</f>
        <v>Susanne Annwyl</v>
      </c>
    </row>
    <row r="4465" spans="1:8" x14ac:dyDescent="0.2">
      <c r="A4465" t="s">
        <v>3203</v>
      </c>
      <c r="B4465" t="s">
        <v>3952</v>
      </c>
      <c r="C4465" s="1">
        <v>44619</v>
      </c>
      <c r="D4465" s="1">
        <v>45051</v>
      </c>
      <c r="E4465">
        <f t="shared" si="69"/>
        <v>14</v>
      </c>
      <c r="F4465" t="str">
        <f>_xlfn.XLOOKUP(data!$B4465,campaign!$A$2:$A$18,campaign!$B$2:$B$18)</f>
        <v>MadeCallToRetentionTeam</v>
      </c>
      <c r="G4465">
        <f>_xlfn.XLOOKUP($F4465,campaign!$B$2:$B$18,campaign!$D$2:$D$18)</f>
        <v>16</v>
      </c>
      <c r="H4465" t="str">
        <f>_xlfn.XLOOKUP($A4465,customer!$A$2:$A$978,customer!$B$2:$B$978)</f>
        <v>Susanne Annwyl</v>
      </c>
    </row>
    <row r="4466" spans="1:8" x14ac:dyDescent="0.2">
      <c r="A4466" t="s">
        <v>3203</v>
      </c>
      <c r="B4466" t="s">
        <v>3953</v>
      </c>
      <c r="C4466" s="1">
        <v>45034</v>
      </c>
      <c r="D4466" s="1">
        <v>45034</v>
      </c>
      <c r="E4466">
        <f t="shared" si="69"/>
        <v>0</v>
      </c>
      <c r="F4466" t="str">
        <f>_xlfn.XLOOKUP(data!$B4466,campaign!$A$2:$A$18,campaign!$B$2:$B$18)</f>
        <v>MaritalStatus</v>
      </c>
      <c r="G4466">
        <f>_xlfn.XLOOKUP($F4466,campaign!$B$2:$B$18,campaign!$D$2:$D$18)</f>
        <v>29</v>
      </c>
      <c r="H4466" t="str">
        <f>_xlfn.XLOOKUP($A4466,customer!$A$2:$A$978,customer!$B$2:$B$978)</f>
        <v>Susanne Annwyl</v>
      </c>
    </row>
    <row r="4467" spans="1:8" x14ac:dyDescent="0.2">
      <c r="A4467" t="s">
        <v>3203</v>
      </c>
      <c r="B4467" t="s">
        <v>3953</v>
      </c>
      <c r="C4467" s="1">
        <v>45034</v>
      </c>
      <c r="D4467" s="1">
        <v>45076</v>
      </c>
      <c r="E4467">
        <f t="shared" si="69"/>
        <v>1</v>
      </c>
      <c r="F4467" t="str">
        <f>_xlfn.XLOOKUP(data!$B4467,campaign!$A$2:$A$18,campaign!$B$2:$B$18)</f>
        <v>MaritalStatus</v>
      </c>
      <c r="G4467">
        <f>_xlfn.XLOOKUP($F4467,campaign!$B$2:$B$18,campaign!$D$2:$D$18)</f>
        <v>29</v>
      </c>
      <c r="H4467" t="str">
        <f>_xlfn.XLOOKUP($A4467,customer!$A$2:$A$978,customer!$B$2:$B$978)</f>
        <v>Susanne Annwyl</v>
      </c>
    </row>
    <row r="4468" spans="1:8" x14ac:dyDescent="0.2">
      <c r="A4468" t="s">
        <v>3203</v>
      </c>
      <c r="B4468" t="s">
        <v>3953</v>
      </c>
      <c r="C4468" s="1">
        <v>45034</v>
      </c>
      <c r="D4468" s="1">
        <v>45078</v>
      </c>
      <c r="E4468">
        <f t="shared" si="69"/>
        <v>1</v>
      </c>
      <c r="F4468" t="str">
        <f>_xlfn.XLOOKUP(data!$B4468,campaign!$A$2:$A$18,campaign!$B$2:$B$18)</f>
        <v>MaritalStatus</v>
      </c>
      <c r="G4468">
        <f>_xlfn.XLOOKUP($F4468,campaign!$B$2:$B$18,campaign!$D$2:$D$18)</f>
        <v>29</v>
      </c>
      <c r="H4468" t="str">
        <f>_xlfn.XLOOKUP($A4468,customer!$A$2:$A$978,customer!$B$2:$B$978)</f>
        <v>Susanne Annwyl</v>
      </c>
    </row>
    <row r="4469" spans="1:8" x14ac:dyDescent="0.2">
      <c r="A4469" t="s">
        <v>3204</v>
      </c>
      <c r="B4469" t="s">
        <v>3951</v>
      </c>
      <c r="C4469" s="1">
        <v>44566</v>
      </c>
      <c r="D4469" s="1">
        <v>44566</v>
      </c>
      <c r="E4469">
        <f t="shared" si="69"/>
        <v>0</v>
      </c>
      <c r="F4469" t="str">
        <f>_xlfn.XLOOKUP(data!$B4469,campaign!$A$2:$A$18,campaign!$B$2:$B$18)</f>
        <v>OwnsMotorcycle</v>
      </c>
      <c r="G4469">
        <f>_xlfn.XLOOKUP($F4469,campaign!$B$2:$B$18,campaign!$D$2:$D$18)</f>
        <v>14</v>
      </c>
      <c r="H4469" t="str">
        <f>_xlfn.XLOOKUP($A4469,customer!$A$2:$A$978,customer!$B$2:$B$978)</f>
        <v>Fowler Scannell</v>
      </c>
    </row>
    <row r="4470" spans="1:8" x14ac:dyDescent="0.2">
      <c r="A4470" t="s">
        <v>3204</v>
      </c>
      <c r="B4470" t="s">
        <v>3951</v>
      </c>
      <c r="C4470" s="1">
        <v>44566</v>
      </c>
      <c r="D4470" s="1">
        <v>44601</v>
      </c>
      <c r="E4470">
        <f t="shared" si="69"/>
        <v>1</v>
      </c>
      <c r="F4470" t="str">
        <f>_xlfn.XLOOKUP(data!$B4470,campaign!$A$2:$A$18,campaign!$B$2:$B$18)</f>
        <v>OwnsMotorcycle</v>
      </c>
      <c r="G4470">
        <f>_xlfn.XLOOKUP($F4470,campaign!$B$2:$B$18,campaign!$D$2:$D$18)</f>
        <v>14</v>
      </c>
      <c r="H4470" t="str">
        <f>_xlfn.XLOOKUP($A4470,customer!$A$2:$A$978,customer!$B$2:$B$978)</f>
        <v>Fowler Scannell</v>
      </c>
    </row>
    <row r="4471" spans="1:8" x14ac:dyDescent="0.2">
      <c r="A4471" t="s">
        <v>3204</v>
      </c>
      <c r="B4471" t="s">
        <v>3951</v>
      </c>
      <c r="C4471" s="1">
        <v>44566</v>
      </c>
      <c r="D4471" s="1">
        <v>44638</v>
      </c>
      <c r="E4471">
        <f t="shared" si="69"/>
        <v>2</v>
      </c>
      <c r="F4471" t="str">
        <f>_xlfn.XLOOKUP(data!$B4471,campaign!$A$2:$A$18,campaign!$B$2:$B$18)</f>
        <v>OwnsMotorcycle</v>
      </c>
      <c r="G4471">
        <f>_xlfn.XLOOKUP($F4471,campaign!$B$2:$B$18,campaign!$D$2:$D$18)</f>
        <v>14</v>
      </c>
      <c r="H4471" t="str">
        <f>_xlfn.XLOOKUP($A4471,customer!$A$2:$A$978,customer!$B$2:$B$978)</f>
        <v>Fowler Scannell</v>
      </c>
    </row>
    <row r="4472" spans="1:8" x14ac:dyDescent="0.2">
      <c r="A4472" t="s">
        <v>3204</v>
      </c>
      <c r="B4472" t="s">
        <v>3951</v>
      </c>
      <c r="C4472" s="1">
        <v>44566</v>
      </c>
      <c r="D4472" s="1">
        <v>44666</v>
      </c>
      <c r="E4472">
        <f t="shared" si="69"/>
        <v>3</v>
      </c>
      <c r="F4472" t="str">
        <f>_xlfn.XLOOKUP(data!$B4472,campaign!$A$2:$A$18,campaign!$B$2:$B$18)</f>
        <v>OwnsMotorcycle</v>
      </c>
      <c r="G4472">
        <f>_xlfn.XLOOKUP($F4472,campaign!$B$2:$B$18,campaign!$D$2:$D$18)</f>
        <v>14</v>
      </c>
      <c r="H4472" t="str">
        <f>_xlfn.XLOOKUP($A4472,customer!$A$2:$A$978,customer!$B$2:$B$978)</f>
        <v>Fowler Scannell</v>
      </c>
    </row>
    <row r="4473" spans="1:8" x14ac:dyDescent="0.2">
      <c r="A4473" t="s">
        <v>3204</v>
      </c>
      <c r="B4473" t="s">
        <v>3951</v>
      </c>
      <c r="C4473" s="1">
        <v>44566</v>
      </c>
      <c r="D4473" s="1">
        <v>44823</v>
      </c>
      <c r="E4473">
        <f t="shared" si="69"/>
        <v>8</v>
      </c>
      <c r="F4473" t="str">
        <f>_xlfn.XLOOKUP(data!$B4473,campaign!$A$2:$A$18,campaign!$B$2:$B$18)</f>
        <v>OwnsMotorcycle</v>
      </c>
      <c r="G4473">
        <f>_xlfn.XLOOKUP($F4473,campaign!$B$2:$B$18,campaign!$D$2:$D$18)</f>
        <v>14</v>
      </c>
      <c r="H4473" t="str">
        <f>_xlfn.XLOOKUP($A4473,customer!$A$2:$A$978,customer!$B$2:$B$978)</f>
        <v>Fowler Scannell</v>
      </c>
    </row>
    <row r="4474" spans="1:8" x14ac:dyDescent="0.2">
      <c r="A4474" t="s">
        <v>3204</v>
      </c>
      <c r="B4474" t="s">
        <v>3951</v>
      </c>
      <c r="C4474" s="1">
        <v>44566</v>
      </c>
      <c r="D4474" s="1">
        <v>44912</v>
      </c>
      <c r="E4474">
        <f t="shared" si="69"/>
        <v>11</v>
      </c>
      <c r="F4474" t="str">
        <f>_xlfn.XLOOKUP(data!$B4474,campaign!$A$2:$A$18,campaign!$B$2:$B$18)</f>
        <v>OwnsMotorcycle</v>
      </c>
      <c r="G4474">
        <f>_xlfn.XLOOKUP($F4474,campaign!$B$2:$B$18,campaign!$D$2:$D$18)</f>
        <v>14</v>
      </c>
      <c r="H4474" t="str">
        <f>_xlfn.XLOOKUP($A4474,customer!$A$2:$A$978,customer!$B$2:$B$978)</f>
        <v>Fowler Scannell</v>
      </c>
    </row>
    <row r="4475" spans="1:8" x14ac:dyDescent="0.2">
      <c r="A4475" t="s">
        <v>3204</v>
      </c>
      <c r="B4475" t="s">
        <v>3951</v>
      </c>
      <c r="C4475" s="1">
        <v>44566</v>
      </c>
      <c r="D4475" s="1">
        <v>44998</v>
      </c>
      <c r="E4475">
        <f t="shared" si="69"/>
        <v>14</v>
      </c>
      <c r="F4475" t="str">
        <f>_xlfn.XLOOKUP(data!$B4475,campaign!$A$2:$A$18,campaign!$B$2:$B$18)</f>
        <v>OwnsMotorcycle</v>
      </c>
      <c r="G4475">
        <f>_xlfn.XLOOKUP($F4475,campaign!$B$2:$B$18,campaign!$D$2:$D$18)</f>
        <v>14</v>
      </c>
      <c r="H4475" t="str">
        <f>_xlfn.XLOOKUP($A4475,customer!$A$2:$A$978,customer!$B$2:$B$978)</f>
        <v>Fowler Scannell</v>
      </c>
    </row>
    <row r="4476" spans="1:8" x14ac:dyDescent="0.2">
      <c r="A4476" t="s">
        <v>3204</v>
      </c>
      <c r="B4476" t="s">
        <v>3951</v>
      </c>
      <c r="C4476" s="1">
        <v>44566</v>
      </c>
      <c r="D4476" s="1">
        <v>45025</v>
      </c>
      <c r="E4476">
        <f t="shared" si="69"/>
        <v>15</v>
      </c>
      <c r="F4476" t="str">
        <f>_xlfn.XLOOKUP(data!$B4476,campaign!$A$2:$A$18,campaign!$B$2:$B$18)</f>
        <v>OwnsMotorcycle</v>
      </c>
      <c r="G4476">
        <f>_xlfn.XLOOKUP($F4476,campaign!$B$2:$B$18,campaign!$D$2:$D$18)</f>
        <v>14</v>
      </c>
      <c r="H4476" t="str">
        <f>_xlfn.XLOOKUP($A4476,customer!$A$2:$A$978,customer!$B$2:$B$978)</f>
        <v>Fowler Scannell</v>
      </c>
    </row>
    <row r="4477" spans="1:8" x14ac:dyDescent="0.2">
      <c r="A4477" t="s">
        <v>3204</v>
      </c>
      <c r="B4477" t="s">
        <v>3923</v>
      </c>
      <c r="C4477" s="1">
        <v>44636</v>
      </c>
      <c r="D4477" s="1">
        <v>44636</v>
      </c>
      <c r="E4477">
        <f t="shared" si="69"/>
        <v>0</v>
      </c>
      <c r="F4477" t="str">
        <f>_xlfn.XLOOKUP(data!$B4477,campaign!$A$2:$A$18,campaign!$B$2:$B$18)</f>
        <v>TruckOwner</v>
      </c>
      <c r="G4477">
        <f>_xlfn.XLOOKUP($F4477,campaign!$B$2:$B$18,campaign!$D$2:$D$18)</f>
        <v>26</v>
      </c>
      <c r="H4477" t="str">
        <f>_xlfn.XLOOKUP($A4477,customer!$A$2:$A$978,customer!$B$2:$B$978)</f>
        <v>Fowler Scannell</v>
      </c>
    </row>
    <row r="4478" spans="1:8" x14ac:dyDescent="0.2">
      <c r="A4478" t="s">
        <v>3204</v>
      </c>
      <c r="B4478" t="s">
        <v>3923</v>
      </c>
      <c r="C4478" s="1">
        <v>44636</v>
      </c>
      <c r="D4478" s="1">
        <v>44729</v>
      </c>
      <c r="E4478">
        <f t="shared" si="69"/>
        <v>3</v>
      </c>
      <c r="F4478" t="str">
        <f>_xlfn.XLOOKUP(data!$B4478,campaign!$A$2:$A$18,campaign!$B$2:$B$18)</f>
        <v>TruckOwner</v>
      </c>
      <c r="G4478">
        <f>_xlfn.XLOOKUP($F4478,campaign!$B$2:$B$18,campaign!$D$2:$D$18)</f>
        <v>26</v>
      </c>
      <c r="H4478" t="str">
        <f>_xlfn.XLOOKUP($A4478,customer!$A$2:$A$978,customer!$B$2:$B$978)</f>
        <v>Fowler Scannell</v>
      </c>
    </row>
    <row r="4479" spans="1:8" x14ac:dyDescent="0.2">
      <c r="A4479" t="s">
        <v>3204</v>
      </c>
      <c r="B4479" t="s">
        <v>3923</v>
      </c>
      <c r="C4479" s="1">
        <v>44636</v>
      </c>
      <c r="D4479" s="1">
        <v>44773</v>
      </c>
      <c r="E4479">
        <f t="shared" si="69"/>
        <v>4</v>
      </c>
      <c r="F4479" t="str">
        <f>_xlfn.XLOOKUP(data!$B4479,campaign!$A$2:$A$18,campaign!$B$2:$B$18)</f>
        <v>TruckOwner</v>
      </c>
      <c r="G4479">
        <f>_xlfn.XLOOKUP($F4479,campaign!$B$2:$B$18,campaign!$D$2:$D$18)</f>
        <v>26</v>
      </c>
      <c r="H4479" t="str">
        <f>_xlfn.XLOOKUP($A4479,customer!$A$2:$A$978,customer!$B$2:$B$978)</f>
        <v>Fowler Scannell</v>
      </c>
    </row>
    <row r="4480" spans="1:8" x14ac:dyDescent="0.2">
      <c r="A4480" t="s">
        <v>3204</v>
      </c>
      <c r="B4480" t="s">
        <v>3923</v>
      </c>
      <c r="C4480" s="1">
        <v>44636</v>
      </c>
      <c r="D4480" s="1">
        <v>44790</v>
      </c>
      <c r="E4480">
        <f t="shared" si="69"/>
        <v>5</v>
      </c>
      <c r="F4480" t="str">
        <f>_xlfn.XLOOKUP(data!$B4480,campaign!$A$2:$A$18,campaign!$B$2:$B$18)</f>
        <v>TruckOwner</v>
      </c>
      <c r="G4480">
        <f>_xlfn.XLOOKUP($F4480,campaign!$B$2:$B$18,campaign!$D$2:$D$18)</f>
        <v>26</v>
      </c>
      <c r="H4480" t="str">
        <f>_xlfn.XLOOKUP($A4480,customer!$A$2:$A$978,customer!$B$2:$B$978)</f>
        <v>Fowler Scannell</v>
      </c>
    </row>
    <row r="4481" spans="1:8" x14ac:dyDescent="0.2">
      <c r="A4481" t="s">
        <v>3204</v>
      </c>
      <c r="B4481" t="s">
        <v>3923</v>
      </c>
      <c r="C4481" s="1">
        <v>44636</v>
      </c>
      <c r="D4481" s="1">
        <v>44823</v>
      </c>
      <c r="E4481">
        <f t="shared" si="69"/>
        <v>6</v>
      </c>
      <c r="F4481" t="str">
        <f>_xlfn.XLOOKUP(data!$B4481,campaign!$A$2:$A$18,campaign!$B$2:$B$18)</f>
        <v>TruckOwner</v>
      </c>
      <c r="G4481">
        <f>_xlfn.XLOOKUP($F4481,campaign!$B$2:$B$18,campaign!$D$2:$D$18)</f>
        <v>26</v>
      </c>
      <c r="H4481" t="str">
        <f>_xlfn.XLOOKUP($A4481,customer!$A$2:$A$978,customer!$B$2:$B$978)</f>
        <v>Fowler Scannell</v>
      </c>
    </row>
    <row r="4482" spans="1:8" x14ac:dyDescent="0.2">
      <c r="A4482" t="s">
        <v>3204</v>
      </c>
      <c r="B4482" t="s">
        <v>3923</v>
      </c>
      <c r="C4482" s="1">
        <v>44636</v>
      </c>
      <c r="D4482" s="1">
        <v>44858</v>
      </c>
      <c r="E4482">
        <f t="shared" si="69"/>
        <v>7</v>
      </c>
      <c r="F4482" t="str">
        <f>_xlfn.XLOOKUP(data!$B4482,campaign!$A$2:$A$18,campaign!$B$2:$B$18)</f>
        <v>TruckOwner</v>
      </c>
      <c r="G4482">
        <f>_xlfn.XLOOKUP($F4482,campaign!$B$2:$B$18,campaign!$D$2:$D$18)</f>
        <v>26</v>
      </c>
      <c r="H4482" t="str">
        <f>_xlfn.XLOOKUP($A4482,customer!$A$2:$A$978,customer!$B$2:$B$978)</f>
        <v>Fowler Scannell</v>
      </c>
    </row>
    <row r="4483" spans="1:8" x14ac:dyDescent="0.2">
      <c r="A4483" t="s">
        <v>3204</v>
      </c>
      <c r="B4483" t="s">
        <v>3923</v>
      </c>
      <c r="C4483" s="1">
        <v>44636</v>
      </c>
      <c r="D4483" s="1">
        <v>44892</v>
      </c>
      <c r="E4483">
        <f t="shared" ref="E4483:E4546" si="70">DATEDIF(C4483,D4483,"M")</f>
        <v>8</v>
      </c>
      <c r="F4483" t="str">
        <f>_xlfn.XLOOKUP(data!$B4483,campaign!$A$2:$A$18,campaign!$B$2:$B$18)</f>
        <v>TruckOwner</v>
      </c>
      <c r="G4483">
        <f>_xlfn.XLOOKUP($F4483,campaign!$B$2:$B$18,campaign!$D$2:$D$18)</f>
        <v>26</v>
      </c>
      <c r="H4483" t="str">
        <f>_xlfn.XLOOKUP($A4483,customer!$A$2:$A$978,customer!$B$2:$B$978)</f>
        <v>Fowler Scannell</v>
      </c>
    </row>
    <row r="4484" spans="1:8" x14ac:dyDescent="0.2">
      <c r="A4484" t="s">
        <v>3204</v>
      </c>
      <c r="B4484" t="s">
        <v>3923</v>
      </c>
      <c r="C4484" s="1">
        <v>44636</v>
      </c>
      <c r="D4484" s="1">
        <v>44918</v>
      </c>
      <c r="E4484">
        <f t="shared" si="70"/>
        <v>9</v>
      </c>
      <c r="F4484" t="str">
        <f>_xlfn.XLOOKUP(data!$B4484,campaign!$A$2:$A$18,campaign!$B$2:$B$18)</f>
        <v>TruckOwner</v>
      </c>
      <c r="G4484">
        <f>_xlfn.XLOOKUP($F4484,campaign!$B$2:$B$18,campaign!$D$2:$D$18)</f>
        <v>26</v>
      </c>
      <c r="H4484" t="str">
        <f>_xlfn.XLOOKUP($A4484,customer!$A$2:$A$978,customer!$B$2:$B$978)</f>
        <v>Fowler Scannell</v>
      </c>
    </row>
    <row r="4485" spans="1:8" x14ac:dyDescent="0.2">
      <c r="A4485" t="s">
        <v>3204</v>
      </c>
      <c r="B4485" t="s">
        <v>3923</v>
      </c>
      <c r="C4485" s="1">
        <v>44636</v>
      </c>
      <c r="D4485" s="1">
        <v>44953</v>
      </c>
      <c r="E4485">
        <f t="shared" si="70"/>
        <v>10</v>
      </c>
      <c r="F4485" t="str">
        <f>_xlfn.XLOOKUP(data!$B4485,campaign!$A$2:$A$18,campaign!$B$2:$B$18)</f>
        <v>TruckOwner</v>
      </c>
      <c r="G4485">
        <f>_xlfn.XLOOKUP($F4485,campaign!$B$2:$B$18,campaign!$D$2:$D$18)</f>
        <v>26</v>
      </c>
      <c r="H4485" t="str">
        <f>_xlfn.XLOOKUP($A4485,customer!$A$2:$A$978,customer!$B$2:$B$978)</f>
        <v>Fowler Scannell</v>
      </c>
    </row>
    <row r="4486" spans="1:8" x14ac:dyDescent="0.2">
      <c r="A4486" t="s">
        <v>3204</v>
      </c>
      <c r="B4486" t="s">
        <v>3923</v>
      </c>
      <c r="C4486" s="1">
        <v>44636</v>
      </c>
      <c r="D4486" s="1">
        <v>45003</v>
      </c>
      <c r="E4486">
        <f t="shared" si="70"/>
        <v>12</v>
      </c>
      <c r="F4486" t="str">
        <f>_xlfn.XLOOKUP(data!$B4486,campaign!$A$2:$A$18,campaign!$B$2:$B$18)</f>
        <v>TruckOwner</v>
      </c>
      <c r="G4486">
        <f>_xlfn.XLOOKUP($F4486,campaign!$B$2:$B$18,campaign!$D$2:$D$18)</f>
        <v>26</v>
      </c>
      <c r="H4486" t="str">
        <f>_xlfn.XLOOKUP($A4486,customer!$A$2:$A$978,customer!$B$2:$B$978)</f>
        <v>Fowler Scannell</v>
      </c>
    </row>
    <row r="4487" spans="1:8" x14ac:dyDescent="0.2">
      <c r="A4487" t="s">
        <v>3204</v>
      </c>
      <c r="B4487" t="s">
        <v>3923</v>
      </c>
      <c r="C4487" s="1">
        <v>44636</v>
      </c>
      <c r="D4487" s="1">
        <v>45045</v>
      </c>
      <c r="E4487">
        <f t="shared" si="70"/>
        <v>13</v>
      </c>
      <c r="F4487" t="str">
        <f>_xlfn.XLOOKUP(data!$B4487,campaign!$A$2:$A$18,campaign!$B$2:$B$18)</f>
        <v>TruckOwner</v>
      </c>
      <c r="G4487">
        <f>_xlfn.XLOOKUP($F4487,campaign!$B$2:$B$18,campaign!$D$2:$D$18)</f>
        <v>26</v>
      </c>
      <c r="H4487" t="str">
        <f>_xlfn.XLOOKUP($A4487,customer!$A$2:$A$978,customer!$B$2:$B$978)</f>
        <v>Fowler Scannell</v>
      </c>
    </row>
    <row r="4488" spans="1:8" x14ac:dyDescent="0.2">
      <c r="A4488" t="s">
        <v>3204</v>
      </c>
      <c r="B4488" t="s">
        <v>3923</v>
      </c>
      <c r="C4488" s="1">
        <v>44636</v>
      </c>
      <c r="D4488" s="1">
        <v>45066</v>
      </c>
      <c r="E4488">
        <f t="shared" si="70"/>
        <v>14</v>
      </c>
      <c r="F4488" t="str">
        <f>_xlfn.XLOOKUP(data!$B4488,campaign!$A$2:$A$18,campaign!$B$2:$B$18)</f>
        <v>TruckOwner</v>
      </c>
      <c r="G4488">
        <f>_xlfn.XLOOKUP($F4488,campaign!$B$2:$B$18,campaign!$D$2:$D$18)</f>
        <v>26</v>
      </c>
      <c r="H4488" t="str">
        <f>_xlfn.XLOOKUP($A4488,customer!$A$2:$A$978,customer!$B$2:$B$978)</f>
        <v>Fowler Scannell</v>
      </c>
    </row>
    <row r="4489" spans="1:8" x14ac:dyDescent="0.2">
      <c r="A4489" t="s">
        <v>3205</v>
      </c>
      <c r="B4489" t="s">
        <v>3923</v>
      </c>
      <c r="C4489" s="1">
        <v>44683</v>
      </c>
      <c r="D4489" s="1">
        <v>44683</v>
      </c>
      <c r="E4489">
        <f t="shared" si="70"/>
        <v>0</v>
      </c>
      <c r="F4489" t="str">
        <f>_xlfn.XLOOKUP(data!$B4489,campaign!$A$2:$A$18,campaign!$B$2:$B$18)</f>
        <v>TruckOwner</v>
      </c>
      <c r="G4489">
        <f>_xlfn.XLOOKUP($F4489,campaign!$B$2:$B$18,campaign!$D$2:$D$18)</f>
        <v>26</v>
      </c>
      <c r="H4489" t="str">
        <f>_xlfn.XLOOKUP($A4489,customer!$A$2:$A$978,customer!$B$2:$B$978)</f>
        <v>Paulette Ledstone</v>
      </c>
    </row>
    <row r="4490" spans="1:8" x14ac:dyDescent="0.2">
      <c r="A4490" t="s">
        <v>3205</v>
      </c>
      <c r="B4490" t="s">
        <v>3923</v>
      </c>
      <c r="C4490" s="1">
        <v>44683</v>
      </c>
      <c r="D4490" s="1">
        <v>44747</v>
      </c>
      <c r="E4490">
        <f t="shared" si="70"/>
        <v>2</v>
      </c>
      <c r="F4490" t="str">
        <f>_xlfn.XLOOKUP(data!$B4490,campaign!$A$2:$A$18,campaign!$B$2:$B$18)</f>
        <v>TruckOwner</v>
      </c>
      <c r="G4490">
        <f>_xlfn.XLOOKUP($F4490,campaign!$B$2:$B$18,campaign!$D$2:$D$18)</f>
        <v>26</v>
      </c>
      <c r="H4490" t="str">
        <f>_xlfn.XLOOKUP($A4490,customer!$A$2:$A$978,customer!$B$2:$B$978)</f>
        <v>Paulette Ledstone</v>
      </c>
    </row>
    <row r="4491" spans="1:8" x14ac:dyDescent="0.2">
      <c r="A4491" t="s">
        <v>3205</v>
      </c>
      <c r="B4491" t="s">
        <v>3923</v>
      </c>
      <c r="C4491" s="1">
        <v>44683</v>
      </c>
      <c r="D4491" s="1">
        <v>44819</v>
      </c>
      <c r="E4491">
        <f t="shared" si="70"/>
        <v>4</v>
      </c>
      <c r="F4491" t="str">
        <f>_xlfn.XLOOKUP(data!$B4491,campaign!$A$2:$A$18,campaign!$B$2:$B$18)</f>
        <v>TruckOwner</v>
      </c>
      <c r="G4491">
        <f>_xlfn.XLOOKUP($F4491,campaign!$B$2:$B$18,campaign!$D$2:$D$18)</f>
        <v>26</v>
      </c>
      <c r="H4491" t="str">
        <f>_xlfn.XLOOKUP($A4491,customer!$A$2:$A$978,customer!$B$2:$B$978)</f>
        <v>Paulette Ledstone</v>
      </c>
    </row>
    <row r="4492" spans="1:8" x14ac:dyDescent="0.2">
      <c r="A4492" t="s">
        <v>3205</v>
      </c>
      <c r="B4492" t="s">
        <v>3923</v>
      </c>
      <c r="C4492" s="1">
        <v>44683</v>
      </c>
      <c r="D4492" s="1">
        <v>44872</v>
      </c>
      <c r="E4492">
        <f t="shared" si="70"/>
        <v>6</v>
      </c>
      <c r="F4492" t="str">
        <f>_xlfn.XLOOKUP(data!$B4492,campaign!$A$2:$A$18,campaign!$B$2:$B$18)</f>
        <v>TruckOwner</v>
      </c>
      <c r="G4492">
        <f>_xlfn.XLOOKUP($F4492,campaign!$B$2:$B$18,campaign!$D$2:$D$18)</f>
        <v>26</v>
      </c>
      <c r="H4492" t="str">
        <f>_xlfn.XLOOKUP($A4492,customer!$A$2:$A$978,customer!$B$2:$B$978)</f>
        <v>Paulette Ledstone</v>
      </c>
    </row>
    <row r="4493" spans="1:8" x14ac:dyDescent="0.2">
      <c r="A4493" t="s">
        <v>3205</v>
      </c>
      <c r="B4493" t="s">
        <v>3923</v>
      </c>
      <c r="C4493" s="1">
        <v>44683</v>
      </c>
      <c r="D4493" s="1">
        <v>44905</v>
      </c>
      <c r="E4493">
        <f t="shared" si="70"/>
        <v>7</v>
      </c>
      <c r="F4493" t="str">
        <f>_xlfn.XLOOKUP(data!$B4493,campaign!$A$2:$A$18,campaign!$B$2:$B$18)</f>
        <v>TruckOwner</v>
      </c>
      <c r="G4493">
        <f>_xlfn.XLOOKUP($F4493,campaign!$B$2:$B$18,campaign!$D$2:$D$18)</f>
        <v>26</v>
      </c>
      <c r="H4493" t="str">
        <f>_xlfn.XLOOKUP($A4493,customer!$A$2:$A$978,customer!$B$2:$B$978)</f>
        <v>Paulette Ledstone</v>
      </c>
    </row>
    <row r="4494" spans="1:8" x14ac:dyDescent="0.2">
      <c r="A4494" t="s">
        <v>3205</v>
      </c>
      <c r="B4494" t="s">
        <v>3923</v>
      </c>
      <c r="C4494" s="1">
        <v>44683</v>
      </c>
      <c r="D4494" s="1">
        <v>44943</v>
      </c>
      <c r="E4494">
        <f t="shared" si="70"/>
        <v>8</v>
      </c>
      <c r="F4494" t="str">
        <f>_xlfn.XLOOKUP(data!$B4494,campaign!$A$2:$A$18,campaign!$B$2:$B$18)</f>
        <v>TruckOwner</v>
      </c>
      <c r="G4494">
        <f>_xlfn.XLOOKUP($F4494,campaign!$B$2:$B$18,campaign!$D$2:$D$18)</f>
        <v>26</v>
      </c>
      <c r="H4494" t="str">
        <f>_xlfn.XLOOKUP($A4494,customer!$A$2:$A$978,customer!$B$2:$B$978)</f>
        <v>Paulette Ledstone</v>
      </c>
    </row>
    <row r="4495" spans="1:8" x14ac:dyDescent="0.2">
      <c r="A4495" t="s">
        <v>3205</v>
      </c>
      <c r="B4495" t="s">
        <v>3923</v>
      </c>
      <c r="C4495" s="1">
        <v>44683</v>
      </c>
      <c r="D4495" s="1">
        <v>44960</v>
      </c>
      <c r="E4495">
        <f t="shared" si="70"/>
        <v>9</v>
      </c>
      <c r="F4495" t="str">
        <f>_xlfn.XLOOKUP(data!$B4495,campaign!$A$2:$A$18,campaign!$B$2:$B$18)</f>
        <v>TruckOwner</v>
      </c>
      <c r="G4495">
        <f>_xlfn.XLOOKUP($F4495,campaign!$B$2:$B$18,campaign!$D$2:$D$18)</f>
        <v>26</v>
      </c>
      <c r="H4495" t="str">
        <f>_xlfn.XLOOKUP($A4495,customer!$A$2:$A$978,customer!$B$2:$B$978)</f>
        <v>Paulette Ledstone</v>
      </c>
    </row>
    <row r="4496" spans="1:8" x14ac:dyDescent="0.2">
      <c r="A4496" t="s">
        <v>3205</v>
      </c>
      <c r="B4496" t="s">
        <v>3923</v>
      </c>
      <c r="C4496" s="1">
        <v>44683</v>
      </c>
      <c r="D4496" s="1">
        <v>45001</v>
      </c>
      <c r="E4496">
        <f t="shared" si="70"/>
        <v>10</v>
      </c>
      <c r="F4496" t="str">
        <f>_xlfn.XLOOKUP(data!$B4496,campaign!$A$2:$A$18,campaign!$B$2:$B$18)</f>
        <v>TruckOwner</v>
      </c>
      <c r="G4496">
        <f>_xlfn.XLOOKUP($F4496,campaign!$B$2:$B$18,campaign!$D$2:$D$18)</f>
        <v>26</v>
      </c>
      <c r="H4496" t="str">
        <f>_xlfn.XLOOKUP($A4496,customer!$A$2:$A$978,customer!$B$2:$B$978)</f>
        <v>Paulette Ledstone</v>
      </c>
    </row>
    <row r="4497" spans="1:8" x14ac:dyDescent="0.2">
      <c r="A4497" t="s">
        <v>3205</v>
      </c>
      <c r="B4497" t="s">
        <v>3923</v>
      </c>
      <c r="C4497" s="1">
        <v>44683</v>
      </c>
      <c r="D4497" s="1">
        <v>45019</v>
      </c>
      <c r="E4497">
        <f t="shared" si="70"/>
        <v>11</v>
      </c>
      <c r="F4497" t="str">
        <f>_xlfn.XLOOKUP(data!$B4497,campaign!$A$2:$A$18,campaign!$B$2:$B$18)</f>
        <v>TruckOwner</v>
      </c>
      <c r="G4497">
        <f>_xlfn.XLOOKUP($F4497,campaign!$B$2:$B$18,campaign!$D$2:$D$18)</f>
        <v>26</v>
      </c>
      <c r="H4497" t="str">
        <f>_xlfn.XLOOKUP($A4497,customer!$A$2:$A$978,customer!$B$2:$B$978)</f>
        <v>Paulette Ledstone</v>
      </c>
    </row>
    <row r="4498" spans="1:8" x14ac:dyDescent="0.2">
      <c r="A4498" t="s">
        <v>3205</v>
      </c>
      <c r="B4498" t="s">
        <v>3923</v>
      </c>
      <c r="C4498" s="1">
        <v>44683</v>
      </c>
      <c r="D4498" s="1">
        <v>45055</v>
      </c>
      <c r="E4498">
        <f t="shared" si="70"/>
        <v>12</v>
      </c>
      <c r="F4498" t="str">
        <f>_xlfn.XLOOKUP(data!$B4498,campaign!$A$2:$A$18,campaign!$B$2:$B$18)</f>
        <v>TruckOwner</v>
      </c>
      <c r="G4498">
        <f>_xlfn.XLOOKUP($F4498,campaign!$B$2:$B$18,campaign!$D$2:$D$18)</f>
        <v>26</v>
      </c>
      <c r="H4498" t="str">
        <f>_xlfn.XLOOKUP($A4498,customer!$A$2:$A$978,customer!$B$2:$B$978)</f>
        <v>Paulette Ledstone</v>
      </c>
    </row>
    <row r="4499" spans="1:8" x14ac:dyDescent="0.2">
      <c r="A4499" t="s">
        <v>3205</v>
      </c>
      <c r="B4499" t="s">
        <v>3953</v>
      </c>
      <c r="C4499" s="1">
        <v>44789</v>
      </c>
      <c r="D4499" s="1">
        <v>44789</v>
      </c>
      <c r="E4499">
        <f t="shared" si="70"/>
        <v>0</v>
      </c>
      <c r="F4499" t="str">
        <f>_xlfn.XLOOKUP(data!$B4499,campaign!$A$2:$A$18,campaign!$B$2:$B$18)</f>
        <v>MaritalStatus</v>
      </c>
      <c r="G4499">
        <f>_xlfn.XLOOKUP($F4499,campaign!$B$2:$B$18,campaign!$D$2:$D$18)</f>
        <v>29</v>
      </c>
      <c r="H4499" t="str">
        <f>_xlfn.XLOOKUP($A4499,customer!$A$2:$A$978,customer!$B$2:$B$978)</f>
        <v>Paulette Ledstone</v>
      </c>
    </row>
    <row r="4500" spans="1:8" x14ac:dyDescent="0.2">
      <c r="A4500" t="s">
        <v>3205</v>
      </c>
      <c r="B4500" t="s">
        <v>3953</v>
      </c>
      <c r="C4500" s="1">
        <v>44789</v>
      </c>
      <c r="D4500" s="1">
        <v>44854</v>
      </c>
      <c r="E4500">
        <f t="shared" si="70"/>
        <v>2</v>
      </c>
      <c r="F4500" t="str">
        <f>_xlfn.XLOOKUP(data!$B4500,campaign!$A$2:$A$18,campaign!$B$2:$B$18)</f>
        <v>MaritalStatus</v>
      </c>
      <c r="G4500">
        <f>_xlfn.XLOOKUP($F4500,campaign!$B$2:$B$18,campaign!$D$2:$D$18)</f>
        <v>29</v>
      </c>
      <c r="H4500" t="str">
        <f>_xlfn.XLOOKUP($A4500,customer!$A$2:$A$978,customer!$B$2:$B$978)</f>
        <v>Paulette Ledstone</v>
      </c>
    </row>
    <row r="4501" spans="1:8" x14ac:dyDescent="0.2">
      <c r="A4501" t="s">
        <v>3205</v>
      </c>
      <c r="B4501" t="s">
        <v>3953</v>
      </c>
      <c r="C4501" s="1">
        <v>44789</v>
      </c>
      <c r="D4501" s="1">
        <v>44890</v>
      </c>
      <c r="E4501">
        <f t="shared" si="70"/>
        <v>3</v>
      </c>
      <c r="F4501" t="str">
        <f>_xlfn.XLOOKUP(data!$B4501,campaign!$A$2:$A$18,campaign!$B$2:$B$18)</f>
        <v>MaritalStatus</v>
      </c>
      <c r="G4501">
        <f>_xlfn.XLOOKUP($F4501,campaign!$B$2:$B$18,campaign!$D$2:$D$18)</f>
        <v>29</v>
      </c>
      <c r="H4501" t="str">
        <f>_xlfn.XLOOKUP($A4501,customer!$A$2:$A$978,customer!$B$2:$B$978)</f>
        <v>Paulette Ledstone</v>
      </c>
    </row>
    <row r="4502" spans="1:8" x14ac:dyDescent="0.2">
      <c r="A4502" t="s">
        <v>3205</v>
      </c>
      <c r="B4502" t="s">
        <v>3953</v>
      </c>
      <c r="C4502" s="1">
        <v>44789</v>
      </c>
      <c r="D4502" s="1">
        <v>44921</v>
      </c>
      <c r="E4502">
        <f t="shared" si="70"/>
        <v>4</v>
      </c>
      <c r="F4502" t="str">
        <f>_xlfn.XLOOKUP(data!$B4502,campaign!$A$2:$A$18,campaign!$B$2:$B$18)</f>
        <v>MaritalStatus</v>
      </c>
      <c r="G4502">
        <f>_xlfn.XLOOKUP($F4502,campaign!$B$2:$B$18,campaign!$D$2:$D$18)</f>
        <v>29</v>
      </c>
      <c r="H4502" t="str">
        <f>_xlfn.XLOOKUP($A4502,customer!$A$2:$A$978,customer!$B$2:$B$978)</f>
        <v>Paulette Ledstone</v>
      </c>
    </row>
    <row r="4503" spans="1:8" x14ac:dyDescent="0.2">
      <c r="A4503" t="s">
        <v>3205</v>
      </c>
      <c r="B4503" t="s">
        <v>3953</v>
      </c>
      <c r="C4503" s="1">
        <v>44789</v>
      </c>
      <c r="D4503" s="1">
        <v>44979</v>
      </c>
      <c r="E4503">
        <f t="shared" si="70"/>
        <v>6</v>
      </c>
      <c r="F4503" t="str">
        <f>_xlfn.XLOOKUP(data!$B4503,campaign!$A$2:$A$18,campaign!$B$2:$B$18)</f>
        <v>MaritalStatus</v>
      </c>
      <c r="G4503">
        <f>_xlfn.XLOOKUP($F4503,campaign!$B$2:$B$18,campaign!$D$2:$D$18)</f>
        <v>29</v>
      </c>
      <c r="H4503" t="str">
        <f>_xlfn.XLOOKUP($A4503,customer!$A$2:$A$978,customer!$B$2:$B$978)</f>
        <v>Paulette Ledstone</v>
      </c>
    </row>
    <row r="4504" spans="1:8" x14ac:dyDescent="0.2">
      <c r="A4504" t="s">
        <v>3205</v>
      </c>
      <c r="B4504" t="s">
        <v>3953</v>
      </c>
      <c r="C4504" s="1">
        <v>44789</v>
      </c>
      <c r="D4504" s="1">
        <v>44987</v>
      </c>
      <c r="E4504">
        <f t="shared" si="70"/>
        <v>6</v>
      </c>
      <c r="F4504" t="str">
        <f>_xlfn.XLOOKUP(data!$B4504,campaign!$A$2:$A$18,campaign!$B$2:$B$18)</f>
        <v>MaritalStatus</v>
      </c>
      <c r="G4504">
        <f>_xlfn.XLOOKUP($F4504,campaign!$B$2:$B$18,campaign!$D$2:$D$18)</f>
        <v>29</v>
      </c>
      <c r="H4504" t="str">
        <f>_xlfn.XLOOKUP($A4504,customer!$A$2:$A$978,customer!$B$2:$B$978)</f>
        <v>Paulette Ledstone</v>
      </c>
    </row>
    <row r="4505" spans="1:8" x14ac:dyDescent="0.2">
      <c r="A4505" t="s">
        <v>3205</v>
      </c>
      <c r="B4505" t="s">
        <v>3953</v>
      </c>
      <c r="C4505" s="1">
        <v>44789</v>
      </c>
      <c r="D4505" s="1">
        <v>45044</v>
      </c>
      <c r="E4505">
        <f t="shared" si="70"/>
        <v>8</v>
      </c>
      <c r="F4505" t="str">
        <f>_xlfn.XLOOKUP(data!$B4505,campaign!$A$2:$A$18,campaign!$B$2:$B$18)</f>
        <v>MaritalStatus</v>
      </c>
      <c r="G4505">
        <f>_xlfn.XLOOKUP($F4505,campaign!$B$2:$B$18,campaign!$D$2:$D$18)</f>
        <v>29</v>
      </c>
      <c r="H4505" t="str">
        <f>_xlfn.XLOOKUP($A4505,customer!$A$2:$A$978,customer!$B$2:$B$978)</f>
        <v>Paulette Ledstone</v>
      </c>
    </row>
    <row r="4506" spans="1:8" x14ac:dyDescent="0.2">
      <c r="A4506" t="s">
        <v>3205</v>
      </c>
      <c r="B4506" t="s">
        <v>3953</v>
      </c>
      <c r="C4506" s="1">
        <v>44789</v>
      </c>
      <c r="D4506" s="1">
        <v>45071</v>
      </c>
      <c r="E4506">
        <f t="shared" si="70"/>
        <v>9</v>
      </c>
      <c r="F4506" t="str">
        <f>_xlfn.XLOOKUP(data!$B4506,campaign!$A$2:$A$18,campaign!$B$2:$B$18)</f>
        <v>MaritalStatus</v>
      </c>
      <c r="G4506">
        <f>_xlfn.XLOOKUP($F4506,campaign!$B$2:$B$18,campaign!$D$2:$D$18)</f>
        <v>29</v>
      </c>
      <c r="H4506" t="str">
        <f>_xlfn.XLOOKUP($A4506,customer!$A$2:$A$978,customer!$B$2:$B$978)</f>
        <v>Paulette Ledstone</v>
      </c>
    </row>
    <row r="4507" spans="1:8" x14ac:dyDescent="0.2">
      <c r="A4507" t="s">
        <v>3206</v>
      </c>
      <c r="B4507" t="s">
        <v>3922</v>
      </c>
      <c r="C4507" s="1">
        <v>44616</v>
      </c>
      <c r="D4507" s="1">
        <v>44616</v>
      </c>
      <c r="E4507">
        <f t="shared" si="70"/>
        <v>0</v>
      </c>
      <c r="F4507" t="str">
        <f>_xlfn.XLOOKUP(data!$B4507,campaign!$A$2:$A$18,campaign!$B$2:$B$18)</f>
        <v>HandsetWebCapable</v>
      </c>
      <c r="G4507">
        <f>_xlfn.XLOOKUP($F4507,campaign!$B$2:$B$18,campaign!$D$2:$D$18)</f>
        <v>62</v>
      </c>
      <c r="H4507" t="str">
        <f>_xlfn.XLOOKUP($A4507,customer!$A$2:$A$978,customer!$B$2:$B$978)</f>
        <v>Earl Swayland</v>
      </c>
    </row>
    <row r="4508" spans="1:8" x14ac:dyDescent="0.2">
      <c r="A4508" t="s">
        <v>3206</v>
      </c>
      <c r="B4508" t="s">
        <v>3922</v>
      </c>
      <c r="C4508" s="1">
        <v>44616</v>
      </c>
      <c r="D4508" s="1">
        <v>44644</v>
      </c>
      <c r="E4508">
        <f t="shared" si="70"/>
        <v>1</v>
      </c>
      <c r="F4508" t="str">
        <f>_xlfn.XLOOKUP(data!$B4508,campaign!$A$2:$A$18,campaign!$B$2:$B$18)</f>
        <v>HandsetWebCapable</v>
      </c>
      <c r="G4508">
        <f>_xlfn.XLOOKUP($F4508,campaign!$B$2:$B$18,campaign!$D$2:$D$18)</f>
        <v>62</v>
      </c>
      <c r="H4508" t="str">
        <f>_xlfn.XLOOKUP($A4508,customer!$A$2:$A$978,customer!$B$2:$B$978)</f>
        <v>Earl Swayland</v>
      </c>
    </row>
    <row r="4509" spans="1:8" x14ac:dyDescent="0.2">
      <c r="A4509" t="s">
        <v>3206</v>
      </c>
      <c r="B4509" t="s">
        <v>3922</v>
      </c>
      <c r="C4509" s="1">
        <v>44616</v>
      </c>
      <c r="D4509" s="1">
        <v>44714</v>
      </c>
      <c r="E4509">
        <f t="shared" si="70"/>
        <v>3</v>
      </c>
      <c r="F4509" t="str">
        <f>_xlfn.XLOOKUP(data!$B4509,campaign!$A$2:$A$18,campaign!$B$2:$B$18)</f>
        <v>HandsetWebCapable</v>
      </c>
      <c r="G4509">
        <f>_xlfn.XLOOKUP($F4509,campaign!$B$2:$B$18,campaign!$D$2:$D$18)</f>
        <v>62</v>
      </c>
      <c r="H4509" t="str">
        <f>_xlfn.XLOOKUP($A4509,customer!$A$2:$A$978,customer!$B$2:$B$978)</f>
        <v>Earl Swayland</v>
      </c>
    </row>
    <row r="4510" spans="1:8" x14ac:dyDescent="0.2">
      <c r="A4510" t="s">
        <v>3206</v>
      </c>
      <c r="B4510" t="s">
        <v>3922</v>
      </c>
      <c r="C4510" s="1">
        <v>44616</v>
      </c>
      <c r="D4510" s="1">
        <v>44778</v>
      </c>
      <c r="E4510">
        <f t="shared" si="70"/>
        <v>5</v>
      </c>
      <c r="F4510" t="str">
        <f>_xlfn.XLOOKUP(data!$B4510,campaign!$A$2:$A$18,campaign!$B$2:$B$18)</f>
        <v>HandsetWebCapable</v>
      </c>
      <c r="G4510">
        <f>_xlfn.XLOOKUP($F4510,campaign!$B$2:$B$18,campaign!$D$2:$D$18)</f>
        <v>62</v>
      </c>
      <c r="H4510" t="str">
        <f>_xlfn.XLOOKUP($A4510,customer!$A$2:$A$978,customer!$B$2:$B$978)</f>
        <v>Earl Swayland</v>
      </c>
    </row>
    <row r="4511" spans="1:8" x14ac:dyDescent="0.2">
      <c r="A4511" t="s">
        <v>3206</v>
      </c>
      <c r="B4511" t="s">
        <v>3922</v>
      </c>
      <c r="C4511" s="1">
        <v>44616</v>
      </c>
      <c r="D4511" s="1">
        <v>44834</v>
      </c>
      <c r="E4511">
        <f t="shared" si="70"/>
        <v>7</v>
      </c>
      <c r="F4511" t="str">
        <f>_xlfn.XLOOKUP(data!$B4511,campaign!$A$2:$A$18,campaign!$B$2:$B$18)</f>
        <v>HandsetWebCapable</v>
      </c>
      <c r="G4511">
        <f>_xlfn.XLOOKUP($F4511,campaign!$B$2:$B$18,campaign!$D$2:$D$18)</f>
        <v>62</v>
      </c>
      <c r="H4511" t="str">
        <f>_xlfn.XLOOKUP($A4511,customer!$A$2:$A$978,customer!$B$2:$B$978)</f>
        <v>Earl Swayland</v>
      </c>
    </row>
    <row r="4512" spans="1:8" x14ac:dyDescent="0.2">
      <c r="A4512" t="s">
        <v>3206</v>
      </c>
      <c r="B4512" t="s">
        <v>3922</v>
      </c>
      <c r="C4512" s="1">
        <v>44616</v>
      </c>
      <c r="D4512" s="1">
        <v>44862</v>
      </c>
      <c r="E4512">
        <f t="shared" si="70"/>
        <v>8</v>
      </c>
      <c r="F4512" t="str">
        <f>_xlfn.XLOOKUP(data!$B4512,campaign!$A$2:$A$18,campaign!$B$2:$B$18)</f>
        <v>HandsetWebCapable</v>
      </c>
      <c r="G4512">
        <f>_xlfn.XLOOKUP($F4512,campaign!$B$2:$B$18,campaign!$D$2:$D$18)</f>
        <v>62</v>
      </c>
      <c r="H4512" t="str">
        <f>_xlfn.XLOOKUP($A4512,customer!$A$2:$A$978,customer!$B$2:$B$978)</f>
        <v>Earl Swayland</v>
      </c>
    </row>
    <row r="4513" spans="1:8" x14ac:dyDescent="0.2">
      <c r="A4513" t="s">
        <v>3206</v>
      </c>
      <c r="B4513" t="s">
        <v>3922</v>
      </c>
      <c r="C4513" s="1">
        <v>44616</v>
      </c>
      <c r="D4513" s="1">
        <v>44894</v>
      </c>
      <c r="E4513">
        <f t="shared" si="70"/>
        <v>9</v>
      </c>
      <c r="F4513" t="str">
        <f>_xlfn.XLOOKUP(data!$B4513,campaign!$A$2:$A$18,campaign!$B$2:$B$18)</f>
        <v>HandsetWebCapable</v>
      </c>
      <c r="G4513">
        <f>_xlfn.XLOOKUP($F4513,campaign!$B$2:$B$18,campaign!$D$2:$D$18)</f>
        <v>62</v>
      </c>
      <c r="H4513" t="str">
        <f>_xlfn.XLOOKUP($A4513,customer!$A$2:$A$978,customer!$B$2:$B$978)</f>
        <v>Earl Swayland</v>
      </c>
    </row>
    <row r="4514" spans="1:8" x14ac:dyDescent="0.2">
      <c r="A4514" t="s">
        <v>3206</v>
      </c>
      <c r="B4514" t="s">
        <v>3922</v>
      </c>
      <c r="C4514" s="1">
        <v>44616</v>
      </c>
      <c r="D4514" s="1">
        <v>44920</v>
      </c>
      <c r="E4514">
        <f t="shared" si="70"/>
        <v>10</v>
      </c>
      <c r="F4514" t="str">
        <f>_xlfn.XLOOKUP(data!$B4514,campaign!$A$2:$A$18,campaign!$B$2:$B$18)</f>
        <v>HandsetWebCapable</v>
      </c>
      <c r="G4514">
        <f>_xlfn.XLOOKUP($F4514,campaign!$B$2:$B$18,campaign!$D$2:$D$18)</f>
        <v>62</v>
      </c>
      <c r="H4514" t="str">
        <f>_xlfn.XLOOKUP($A4514,customer!$A$2:$A$978,customer!$B$2:$B$978)</f>
        <v>Earl Swayland</v>
      </c>
    </row>
    <row r="4515" spans="1:8" x14ac:dyDescent="0.2">
      <c r="A4515" t="s">
        <v>3206</v>
      </c>
      <c r="B4515" t="s">
        <v>3922</v>
      </c>
      <c r="C4515" s="1">
        <v>44616</v>
      </c>
      <c r="D4515" s="1">
        <v>44952</v>
      </c>
      <c r="E4515">
        <f t="shared" si="70"/>
        <v>11</v>
      </c>
      <c r="F4515" t="str">
        <f>_xlfn.XLOOKUP(data!$B4515,campaign!$A$2:$A$18,campaign!$B$2:$B$18)</f>
        <v>HandsetWebCapable</v>
      </c>
      <c r="G4515">
        <f>_xlfn.XLOOKUP($F4515,campaign!$B$2:$B$18,campaign!$D$2:$D$18)</f>
        <v>62</v>
      </c>
      <c r="H4515" t="str">
        <f>_xlfn.XLOOKUP($A4515,customer!$A$2:$A$978,customer!$B$2:$B$978)</f>
        <v>Earl Swayland</v>
      </c>
    </row>
    <row r="4516" spans="1:8" x14ac:dyDescent="0.2">
      <c r="A4516" t="s">
        <v>3206</v>
      </c>
      <c r="B4516" t="s">
        <v>3922</v>
      </c>
      <c r="C4516" s="1">
        <v>44616</v>
      </c>
      <c r="D4516" s="1">
        <v>44984</v>
      </c>
      <c r="E4516">
        <f t="shared" si="70"/>
        <v>12</v>
      </c>
      <c r="F4516" t="str">
        <f>_xlfn.XLOOKUP(data!$B4516,campaign!$A$2:$A$18,campaign!$B$2:$B$18)</f>
        <v>HandsetWebCapable</v>
      </c>
      <c r="G4516">
        <f>_xlfn.XLOOKUP($F4516,campaign!$B$2:$B$18,campaign!$D$2:$D$18)</f>
        <v>62</v>
      </c>
      <c r="H4516" t="str">
        <f>_xlfn.XLOOKUP($A4516,customer!$A$2:$A$978,customer!$B$2:$B$978)</f>
        <v>Earl Swayland</v>
      </c>
    </row>
    <row r="4517" spans="1:8" x14ac:dyDescent="0.2">
      <c r="A4517" t="s">
        <v>3206</v>
      </c>
      <c r="B4517" t="s">
        <v>3922</v>
      </c>
      <c r="C4517" s="1">
        <v>44616</v>
      </c>
      <c r="D4517" s="1">
        <v>45020</v>
      </c>
      <c r="E4517">
        <f t="shared" si="70"/>
        <v>13</v>
      </c>
      <c r="F4517" t="str">
        <f>_xlfn.XLOOKUP(data!$B4517,campaign!$A$2:$A$18,campaign!$B$2:$B$18)</f>
        <v>HandsetWebCapable</v>
      </c>
      <c r="G4517">
        <f>_xlfn.XLOOKUP($F4517,campaign!$B$2:$B$18,campaign!$D$2:$D$18)</f>
        <v>62</v>
      </c>
      <c r="H4517" t="str">
        <f>_xlfn.XLOOKUP($A4517,customer!$A$2:$A$978,customer!$B$2:$B$978)</f>
        <v>Earl Swayland</v>
      </c>
    </row>
    <row r="4518" spans="1:8" x14ac:dyDescent="0.2">
      <c r="A4518" t="s">
        <v>3206</v>
      </c>
      <c r="B4518" t="s">
        <v>3922</v>
      </c>
      <c r="C4518" s="1">
        <v>44616</v>
      </c>
      <c r="D4518" s="1">
        <v>45053</v>
      </c>
      <c r="E4518">
        <f t="shared" si="70"/>
        <v>14</v>
      </c>
      <c r="F4518" t="str">
        <f>_xlfn.XLOOKUP(data!$B4518,campaign!$A$2:$A$18,campaign!$B$2:$B$18)</f>
        <v>HandsetWebCapable</v>
      </c>
      <c r="G4518">
        <f>_xlfn.XLOOKUP($F4518,campaign!$B$2:$B$18,campaign!$D$2:$D$18)</f>
        <v>62</v>
      </c>
      <c r="H4518" t="str">
        <f>_xlfn.XLOOKUP($A4518,customer!$A$2:$A$978,customer!$B$2:$B$978)</f>
        <v>Earl Swayland</v>
      </c>
    </row>
    <row r="4519" spans="1:8" x14ac:dyDescent="0.2">
      <c r="A4519" t="s">
        <v>3206</v>
      </c>
      <c r="B4519" t="s">
        <v>3949</v>
      </c>
      <c r="C4519" s="1">
        <v>44669</v>
      </c>
      <c r="D4519" s="1">
        <v>44669</v>
      </c>
      <c r="E4519">
        <f t="shared" si="70"/>
        <v>0</v>
      </c>
      <c r="F4519" t="str">
        <f>_xlfn.XLOOKUP(data!$B4519,campaign!$A$2:$A$18,campaign!$B$2:$B$18)</f>
        <v>NewCellphoneUser</v>
      </c>
      <c r="G4519">
        <f>_xlfn.XLOOKUP($F4519,campaign!$B$2:$B$18,campaign!$D$2:$D$18)</f>
        <v>25</v>
      </c>
      <c r="H4519" t="str">
        <f>_xlfn.XLOOKUP($A4519,customer!$A$2:$A$978,customer!$B$2:$B$978)</f>
        <v>Earl Swayland</v>
      </c>
    </row>
    <row r="4520" spans="1:8" x14ac:dyDescent="0.2">
      <c r="A4520" t="s">
        <v>3206</v>
      </c>
      <c r="B4520" t="s">
        <v>3949</v>
      </c>
      <c r="C4520" s="1">
        <v>44669</v>
      </c>
      <c r="D4520" s="1">
        <v>44710</v>
      </c>
      <c r="E4520">
        <f t="shared" si="70"/>
        <v>1</v>
      </c>
      <c r="F4520" t="str">
        <f>_xlfn.XLOOKUP(data!$B4520,campaign!$A$2:$A$18,campaign!$B$2:$B$18)</f>
        <v>NewCellphoneUser</v>
      </c>
      <c r="G4520">
        <f>_xlfn.XLOOKUP($F4520,campaign!$B$2:$B$18,campaign!$D$2:$D$18)</f>
        <v>25</v>
      </c>
      <c r="H4520" t="str">
        <f>_xlfn.XLOOKUP($A4520,customer!$A$2:$A$978,customer!$B$2:$B$978)</f>
        <v>Earl Swayland</v>
      </c>
    </row>
    <row r="4521" spans="1:8" x14ac:dyDescent="0.2">
      <c r="A4521" t="s">
        <v>3206</v>
      </c>
      <c r="B4521" t="s">
        <v>3949</v>
      </c>
      <c r="C4521" s="1">
        <v>44669</v>
      </c>
      <c r="D4521" s="1">
        <v>44732</v>
      </c>
      <c r="E4521">
        <f t="shared" si="70"/>
        <v>2</v>
      </c>
      <c r="F4521" t="str">
        <f>_xlfn.XLOOKUP(data!$B4521,campaign!$A$2:$A$18,campaign!$B$2:$B$18)</f>
        <v>NewCellphoneUser</v>
      </c>
      <c r="G4521">
        <f>_xlfn.XLOOKUP($F4521,campaign!$B$2:$B$18,campaign!$D$2:$D$18)</f>
        <v>25</v>
      </c>
      <c r="H4521" t="str">
        <f>_xlfn.XLOOKUP($A4521,customer!$A$2:$A$978,customer!$B$2:$B$978)</f>
        <v>Earl Swayland</v>
      </c>
    </row>
    <row r="4522" spans="1:8" x14ac:dyDescent="0.2">
      <c r="A4522" t="s">
        <v>3206</v>
      </c>
      <c r="B4522" t="s">
        <v>3949</v>
      </c>
      <c r="C4522" s="1">
        <v>44669</v>
      </c>
      <c r="D4522" s="1">
        <v>44767</v>
      </c>
      <c r="E4522">
        <f t="shared" si="70"/>
        <v>3</v>
      </c>
      <c r="F4522" t="str">
        <f>_xlfn.XLOOKUP(data!$B4522,campaign!$A$2:$A$18,campaign!$B$2:$B$18)</f>
        <v>NewCellphoneUser</v>
      </c>
      <c r="G4522">
        <f>_xlfn.XLOOKUP($F4522,campaign!$B$2:$B$18,campaign!$D$2:$D$18)</f>
        <v>25</v>
      </c>
      <c r="H4522" t="str">
        <f>_xlfn.XLOOKUP($A4522,customer!$A$2:$A$978,customer!$B$2:$B$978)</f>
        <v>Earl Swayland</v>
      </c>
    </row>
    <row r="4523" spans="1:8" x14ac:dyDescent="0.2">
      <c r="A4523" t="s">
        <v>3206</v>
      </c>
      <c r="B4523" t="s">
        <v>3949</v>
      </c>
      <c r="C4523" s="1">
        <v>44669</v>
      </c>
      <c r="D4523" s="1">
        <v>44825</v>
      </c>
      <c r="E4523">
        <f t="shared" si="70"/>
        <v>5</v>
      </c>
      <c r="F4523" t="str">
        <f>_xlfn.XLOOKUP(data!$B4523,campaign!$A$2:$A$18,campaign!$B$2:$B$18)</f>
        <v>NewCellphoneUser</v>
      </c>
      <c r="G4523">
        <f>_xlfn.XLOOKUP($F4523,campaign!$B$2:$B$18,campaign!$D$2:$D$18)</f>
        <v>25</v>
      </c>
      <c r="H4523" t="str">
        <f>_xlfn.XLOOKUP($A4523,customer!$A$2:$A$978,customer!$B$2:$B$978)</f>
        <v>Earl Swayland</v>
      </c>
    </row>
    <row r="4524" spans="1:8" x14ac:dyDescent="0.2">
      <c r="A4524" t="s">
        <v>3206</v>
      </c>
      <c r="B4524" t="s">
        <v>3949</v>
      </c>
      <c r="C4524" s="1">
        <v>44669</v>
      </c>
      <c r="D4524" s="1">
        <v>44861</v>
      </c>
      <c r="E4524">
        <f t="shared" si="70"/>
        <v>6</v>
      </c>
      <c r="F4524" t="str">
        <f>_xlfn.XLOOKUP(data!$B4524,campaign!$A$2:$A$18,campaign!$B$2:$B$18)</f>
        <v>NewCellphoneUser</v>
      </c>
      <c r="G4524">
        <f>_xlfn.XLOOKUP($F4524,campaign!$B$2:$B$18,campaign!$D$2:$D$18)</f>
        <v>25</v>
      </c>
      <c r="H4524" t="str">
        <f>_xlfn.XLOOKUP($A4524,customer!$A$2:$A$978,customer!$B$2:$B$978)</f>
        <v>Earl Swayland</v>
      </c>
    </row>
    <row r="4525" spans="1:8" x14ac:dyDescent="0.2">
      <c r="A4525" t="s">
        <v>3206</v>
      </c>
      <c r="B4525" t="s">
        <v>3949</v>
      </c>
      <c r="C4525" s="1">
        <v>44669</v>
      </c>
      <c r="D4525" s="1">
        <v>44893</v>
      </c>
      <c r="E4525">
        <f t="shared" si="70"/>
        <v>7</v>
      </c>
      <c r="F4525" t="str">
        <f>_xlfn.XLOOKUP(data!$B4525,campaign!$A$2:$A$18,campaign!$B$2:$B$18)</f>
        <v>NewCellphoneUser</v>
      </c>
      <c r="G4525">
        <f>_xlfn.XLOOKUP($F4525,campaign!$B$2:$B$18,campaign!$D$2:$D$18)</f>
        <v>25</v>
      </c>
      <c r="H4525" t="str">
        <f>_xlfn.XLOOKUP($A4525,customer!$A$2:$A$978,customer!$B$2:$B$978)</f>
        <v>Earl Swayland</v>
      </c>
    </row>
    <row r="4526" spans="1:8" x14ac:dyDescent="0.2">
      <c r="A4526" t="s">
        <v>3206</v>
      </c>
      <c r="B4526" t="s">
        <v>3949</v>
      </c>
      <c r="C4526" s="1">
        <v>44669</v>
      </c>
      <c r="D4526" s="1">
        <v>44914</v>
      </c>
      <c r="E4526">
        <f t="shared" si="70"/>
        <v>8</v>
      </c>
      <c r="F4526" t="str">
        <f>_xlfn.XLOOKUP(data!$B4526,campaign!$A$2:$A$18,campaign!$B$2:$B$18)</f>
        <v>NewCellphoneUser</v>
      </c>
      <c r="G4526">
        <f>_xlfn.XLOOKUP($F4526,campaign!$B$2:$B$18,campaign!$D$2:$D$18)</f>
        <v>25</v>
      </c>
      <c r="H4526" t="str">
        <f>_xlfn.XLOOKUP($A4526,customer!$A$2:$A$978,customer!$B$2:$B$978)</f>
        <v>Earl Swayland</v>
      </c>
    </row>
    <row r="4527" spans="1:8" x14ac:dyDescent="0.2">
      <c r="A4527" t="s">
        <v>3206</v>
      </c>
      <c r="B4527" t="s">
        <v>3949</v>
      </c>
      <c r="C4527" s="1">
        <v>44669</v>
      </c>
      <c r="D4527" s="1">
        <v>44944</v>
      </c>
      <c r="E4527">
        <f t="shared" si="70"/>
        <v>9</v>
      </c>
      <c r="F4527" t="str">
        <f>_xlfn.XLOOKUP(data!$B4527,campaign!$A$2:$A$18,campaign!$B$2:$B$18)</f>
        <v>NewCellphoneUser</v>
      </c>
      <c r="G4527">
        <f>_xlfn.XLOOKUP($F4527,campaign!$B$2:$B$18,campaign!$D$2:$D$18)</f>
        <v>25</v>
      </c>
      <c r="H4527" t="str">
        <f>_xlfn.XLOOKUP($A4527,customer!$A$2:$A$978,customer!$B$2:$B$978)</f>
        <v>Earl Swayland</v>
      </c>
    </row>
    <row r="4528" spans="1:8" x14ac:dyDescent="0.2">
      <c r="A4528" t="s">
        <v>3206</v>
      </c>
      <c r="B4528" t="s">
        <v>3949</v>
      </c>
      <c r="C4528" s="1">
        <v>44669</v>
      </c>
      <c r="D4528" s="1">
        <v>44978</v>
      </c>
      <c r="E4528">
        <f t="shared" si="70"/>
        <v>10</v>
      </c>
      <c r="F4528" t="str">
        <f>_xlfn.XLOOKUP(data!$B4528,campaign!$A$2:$A$18,campaign!$B$2:$B$18)</f>
        <v>NewCellphoneUser</v>
      </c>
      <c r="G4528">
        <f>_xlfn.XLOOKUP($F4528,campaign!$B$2:$B$18,campaign!$D$2:$D$18)</f>
        <v>25</v>
      </c>
      <c r="H4528" t="str">
        <f>_xlfn.XLOOKUP($A4528,customer!$A$2:$A$978,customer!$B$2:$B$978)</f>
        <v>Earl Swayland</v>
      </c>
    </row>
    <row r="4529" spans="1:8" x14ac:dyDescent="0.2">
      <c r="A4529" t="s">
        <v>3206</v>
      </c>
      <c r="B4529" t="s">
        <v>3949</v>
      </c>
      <c r="C4529" s="1">
        <v>44669</v>
      </c>
      <c r="D4529" s="1">
        <v>45075</v>
      </c>
      <c r="E4529">
        <f t="shared" si="70"/>
        <v>13</v>
      </c>
      <c r="F4529" t="str">
        <f>_xlfn.XLOOKUP(data!$B4529,campaign!$A$2:$A$18,campaign!$B$2:$B$18)</f>
        <v>NewCellphoneUser</v>
      </c>
      <c r="G4529">
        <f>_xlfn.XLOOKUP($F4529,campaign!$B$2:$B$18,campaign!$D$2:$D$18)</f>
        <v>25</v>
      </c>
      <c r="H4529" t="str">
        <f>_xlfn.XLOOKUP($A4529,customer!$A$2:$A$978,customer!$B$2:$B$978)</f>
        <v>Earl Swayland</v>
      </c>
    </row>
    <row r="4530" spans="1:8" x14ac:dyDescent="0.2">
      <c r="A4530" t="s">
        <v>3207</v>
      </c>
      <c r="B4530" t="s">
        <v>3928</v>
      </c>
      <c r="C4530" s="1">
        <v>44809</v>
      </c>
      <c r="D4530" s="1">
        <v>44809</v>
      </c>
      <c r="E4530">
        <f t="shared" si="70"/>
        <v>0</v>
      </c>
      <c r="F4530" t="str">
        <f>_xlfn.XLOOKUP(data!$B4530,campaign!$A$2:$A$18,campaign!$B$2:$B$18)</f>
        <v>OptOutMailings</v>
      </c>
      <c r="G4530">
        <f>_xlfn.XLOOKUP($F4530,campaign!$B$2:$B$18,campaign!$D$2:$D$18)</f>
        <v>75</v>
      </c>
      <c r="H4530" t="str">
        <f>_xlfn.XLOOKUP($A4530,customer!$A$2:$A$978,customer!$B$2:$B$978)</f>
        <v>Misti Dominighi</v>
      </c>
    </row>
    <row r="4531" spans="1:8" x14ac:dyDescent="0.2">
      <c r="A4531" t="s">
        <v>3207</v>
      </c>
      <c r="B4531" t="s">
        <v>3928</v>
      </c>
      <c r="C4531" s="1">
        <v>44809</v>
      </c>
      <c r="D4531" s="1">
        <v>44854</v>
      </c>
      <c r="E4531">
        <f t="shared" si="70"/>
        <v>1</v>
      </c>
      <c r="F4531" t="str">
        <f>_xlfn.XLOOKUP(data!$B4531,campaign!$A$2:$A$18,campaign!$B$2:$B$18)</f>
        <v>OptOutMailings</v>
      </c>
      <c r="G4531">
        <f>_xlfn.XLOOKUP($F4531,campaign!$B$2:$B$18,campaign!$D$2:$D$18)</f>
        <v>75</v>
      </c>
      <c r="H4531" t="str">
        <f>_xlfn.XLOOKUP($A4531,customer!$A$2:$A$978,customer!$B$2:$B$978)</f>
        <v>Misti Dominighi</v>
      </c>
    </row>
    <row r="4532" spans="1:8" x14ac:dyDescent="0.2">
      <c r="A4532" t="s">
        <v>3207</v>
      </c>
      <c r="B4532" t="s">
        <v>3928</v>
      </c>
      <c r="C4532" s="1">
        <v>44809</v>
      </c>
      <c r="D4532" s="1">
        <v>44882</v>
      </c>
      <c r="E4532">
        <f t="shared" si="70"/>
        <v>2</v>
      </c>
      <c r="F4532" t="str">
        <f>_xlfn.XLOOKUP(data!$B4532,campaign!$A$2:$A$18,campaign!$B$2:$B$18)</f>
        <v>OptOutMailings</v>
      </c>
      <c r="G4532">
        <f>_xlfn.XLOOKUP($F4532,campaign!$B$2:$B$18,campaign!$D$2:$D$18)</f>
        <v>75</v>
      </c>
      <c r="H4532" t="str">
        <f>_xlfn.XLOOKUP($A4532,customer!$A$2:$A$978,customer!$B$2:$B$978)</f>
        <v>Misti Dominighi</v>
      </c>
    </row>
    <row r="4533" spans="1:8" x14ac:dyDescent="0.2">
      <c r="A4533" t="s">
        <v>3207</v>
      </c>
      <c r="B4533" t="s">
        <v>3928</v>
      </c>
      <c r="C4533" s="1">
        <v>44809</v>
      </c>
      <c r="D4533" s="1">
        <v>44911</v>
      </c>
      <c r="E4533">
        <f t="shared" si="70"/>
        <v>3</v>
      </c>
      <c r="F4533" t="str">
        <f>_xlfn.XLOOKUP(data!$B4533,campaign!$A$2:$A$18,campaign!$B$2:$B$18)</f>
        <v>OptOutMailings</v>
      </c>
      <c r="G4533">
        <f>_xlfn.XLOOKUP($F4533,campaign!$B$2:$B$18,campaign!$D$2:$D$18)</f>
        <v>75</v>
      </c>
      <c r="H4533" t="str">
        <f>_xlfn.XLOOKUP($A4533,customer!$A$2:$A$978,customer!$B$2:$B$978)</f>
        <v>Misti Dominighi</v>
      </c>
    </row>
    <row r="4534" spans="1:8" x14ac:dyDescent="0.2">
      <c r="A4534" t="s">
        <v>3207</v>
      </c>
      <c r="B4534" t="s">
        <v>3928</v>
      </c>
      <c r="C4534" s="1">
        <v>44809</v>
      </c>
      <c r="D4534" s="1">
        <v>44937</v>
      </c>
      <c r="E4534">
        <f t="shared" si="70"/>
        <v>4</v>
      </c>
      <c r="F4534" t="str">
        <f>_xlfn.XLOOKUP(data!$B4534,campaign!$A$2:$A$18,campaign!$B$2:$B$18)</f>
        <v>OptOutMailings</v>
      </c>
      <c r="G4534">
        <f>_xlfn.XLOOKUP($F4534,campaign!$B$2:$B$18,campaign!$D$2:$D$18)</f>
        <v>75</v>
      </c>
      <c r="H4534" t="str">
        <f>_xlfn.XLOOKUP($A4534,customer!$A$2:$A$978,customer!$B$2:$B$978)</f>
        <v>Misti Dominighi</v>
      </c>
    </row>
    <row r="4535" spans="1:8" x14ac:dyDescent="0.2">
      <c r="A4535" t="s">
        <v>3207</v>
      </c>
      <c r="B4535" t="s">
        <v>3928</v>
      </c>
      <c r="C4535" s="1">
        <v>44809</v>
      </c>
      <c r="D4535" s="1">
        <v>44975</v>
      </c>
      <c r="E4535">
        <f t="shared" si="70"/>
        <v>5</v>
      </c>
      <c r="F4535" t="str">
        <f>_xlfn.XLOOKUP(data!$B4535,campaign!$A$2:$A$18,campaign!$B$2:$B$18)</f>
        <v>OptOutMailings</v>
      </c>
      <c r="G4535">
        <f>_xlfn.XLOOKUP($F4535,campaign!$B$2:$B$18,campaign!$D$2:$D$18)</f>
        <v>75</v>
      </c>
      <c r="H4535" t="str">
        <f>_xlfn.XLOOKUP($A4535,customer!$A$2:$A$978,customer!$B$2:$B$978)</f>
        <v>Misti Dominighi</v>
      </c>
    </row>
    <row r="4536" spans="1:8" x14ac:dyDescent="0.2">
      <c r="A4536" t="s">
        <v>3207</v>
      </c>
      <c r="B4536" t="s">
        <v>3928</v>
      </c>
      <c r="C4536" s="1">
        <v>44809</v>
      </c>
      <c r="D4536" s="1">
        <v>44998</v>
      </c>
      <c r="E4536">
        <f t="shared" si="70"/>
        <v>6</v>
      </c>
      <c r="F4536" t="str">
        <f>_xlfn.XLOOKUP(data!$B4536,campaign!$A$2:$A$18,campaign!$B$2:$B$18)</f>
        <v>OptOutMailings</v>
      </c>
      <c r="G4536">
        <f>_xlfn.XLOOKUP($F4536,campaign!$B$2:$B$18,campaign!$D$2:$D$18)</f>
        <v>75</v>
      </c>
      <c r="H4536" t="str">
        <f>_xlfn.XLOOKUP($A4536,customer!$A$2:$A$978,customer!$B$2:$B$978)</f>
        <v>Misti Dominighi</v>
      </c>
    </row>
    <row r="4537" spans="1:8" x14ac:dyDescent="0.2">
      <c r="A4537" t="s">
        <v>3207</v>
      </c>
      <c r="B4537" t="s">
        <v>3928</v>
      </c>
      <c r="C4537" s="1">
        <v>44809</v>
      </c>
      <c r="D4537" s="1">
        <v>45028</v>
      </c>
      <c r="E4537">
        <f t="shared" si="70"/>
        <v>7</v>
      </c>
      <c r="F4537" t="str">
        <f>_xlfn.XLOOKUP(data!$B4537,campaign!$A$2:$A$18,campaign!$B$2:$B$18)</f>
        <v>OptOutMailings</v>
      </c>
      <c r="G4537">
        <f>_xlfn.XLOOKUP($F4537,campaign!$B$2:$B$18,campaign!$D$2:$D$18)</f>
        <v>75</v>
      </c>
      <c r="H4537" t="str">
        <f>_xlfn.XLOOKUP($A4537,customer!$A$2:$A$978,customer!$B$2:$B$978)</f>
        <v>Misti Dominighi</v>
      </c>
    </row>
    <row r="4538" spans="1:8" x14ac:dyDescent="0.2">
      <c r="A4538" t="s">
        <v>3207</v>
      </c>
      <c r="B4538" t="s">
        <v>3928</v>
      </c>
      <c r="C4538" s="1">
        <v>44809</v>
      </c>
      <c r="D4538" s="1">
        <v>45064</v>
      </c>
      <c r="E4538">
        <f t="shared" si="70"/>
        <v>8</v>
      </c>
      <c r="F4538" t="str">
        <f>_xlfn.XLOOKUP(data!$B4538,campaign!$A$2:$A$18,campaign!$B$2:$B$18)</f>
        <v>OptOutMailings</v>
      </c>
      <c r="G4538">
        <f>_xlfn.XLOOKUP($F4538,campaign!$B$2:$B$18,campaign!$D$2:$D$18)</f>
        <v>75</v>
      </c>
      <c r="H4538" t="str">
        <f>_xlfn.XLOOKUP($A4538,customer!$A$2:$A$978,customer!$B$2:$B$978)</f>
        <v>Misti Dominighi</v>
      </c>
    </row>
    <row r="4539" spans="1:8" x14ac:dyDescent="0.2">
      <c r="A4539" t="s">
        <v>3207</v>
      </c>
      <c r="B4539" t="s">
        <v>3950</v>
      </c>
      <c r="C4539" s="1">
        <v>44916</v>
      </c>
      <c r="D4539" s="1">
        <v>44916</v>
      </c>
      <c r="E4539">
        <f t="shared" si="70"/>
        <v>0</v>
      </c>
      <c r="F4539" t="str">
        <f>_xlfn.XLOOKUP(data!$B4539,campaign!$A$2:$A$18,campaign!$B$2:$B$18)</f>
        <v>NotNewCellphoneUser</v>
      </c>
      <c r="G4539">
        <f>_xlfn.XLOOKUP($F4539,campaign!$B$2:$B$18,campaign!$D$2:$D$18)</f>
        <v>28</v>
      </c>
      <c r="H4539" t="str">
        <f>_xlfn.XLOOKUP($A4539,customer!$A$2:$A$978,customer!$B$2:$B$978)</f>
        <v>Misti Dominighi</v>
      </c>
    </row>
    <row r="4540" spans="1:8" x14ac:dyDescent="0.2">
      <c r="A4540" t="s">
        <v>3207</v>
      </c>
      <c r="B4540" t="s">
        <v>3950</v>
      </c>
      <c r="C4540" s="1">
        <v>44916</v>
      </c>
      <c r="D4540" s="1">
        <v>44953</v>
      </c>
      <c r="E4540">
        <f t="shared" si="70"/>
        <v>1</v>
      </c>
      <c r="F4540" t="str">
        <f>_xlfn.XLOOKUP(data!$B4540,campaign!$A$2:$A$18,campaign!$B$2:$B$18)</f>
        <v>NotNewCellphoneUser</v>
      </c>
      <c r="G4540">
        <f>_xlfn.XLOOKUP($F4540,campaign!$B$2:$B$18,campaign!$D$2:$D$18)</f>
        <v>28</v>
      </c>
      <c r="H4540" t="str">
        <f>_xlfn.XLOOKUP($A4540,customer!$A$2:$A$978,customer!$B$2:$B$978)</f>
        <v>Misti Dominighi</v>
      </c>
    </row>
    <row r="4541" spans="1:8" x14ac:dyDescent="0.2">
      <c r="A4541" t="s">
        <v>3207</v>
      </c>
      <c r="B4541" t="s">
        <v>3950</v>
      </c>
      <c r="C4541" s="1">
        <v>44916</v>
      </c>
      <c r="D4541" s="1">
        <v>44983</v>
      </c>
      <c r="E4541">
        <f t="shared" si="70"/>
        <v>2</v>
      </c>
      <c r="F4541" t="str">
        <f>_xlfn.XLOOKUP(data!$B4541,campaign!$A$2:$A$18,campaign!$B$2:$B$18)</f>
        <v>NotNewCellphoneUser</v>
      </c>
      <c r="G4541">
        <f>_xlfn.XLOOKUP($F4541,campaign!$B$2:$B$18,campaign!$D$2:$D$18)</f>
        <v>28</v>
      </c>
      <c r="H4541" t="str">
        <f>_xlfn.XLOOKUP($A4541,customer!$A$2:$A$978,customer!$B$2:$B$978)</f>
        <v>Misti Dominighi</v>
      </c>
    </row>
    <row r="4542" spans="1:8" x14ac:dyDescent="0.2">
      <c r="A4542" t="s">
        <v>3207</v>
      </c>
      <c r="B4542" t="s">
        <v>3950</v>
      </c>
      <c r="C4542" s="1">
        <v>44916</v>
      </c>
      <c r="D4542" s="1">
        <v>45007</v>
      </c>
      <c r="E4542">
        <f t="shared" si="70"/>
        <v>3</v>
      </c>
      <c r="F4542" t="str">
        <f>_xlfn.XLOOKUP(data!$B4542,campaign!$A$2:$A$18,campaign!$B$2:$B$18)</f>
        <v>NotNewCellphoneUser</v>
      </c>
      <c r="G4542">
        <f>_xlfn.XLOOKUP($F4542,campaign!$B$2:$B$18,campaign!$D$2:$D$18)</f>
        <v>28</v>
      </c>
      <c r="H4542" t="str">
        <f>_xlfn.XLOOKUP($A4542,customer!$A$2:$A$978,customer!$B$2:$B$978)</f>
        <v>Misti Dominighi</v>
      </c>
    </row>
    <row r="4543" spans="1:8" x14ac:dyDescent="0.2">
      <c r="A4543" t="s">
        <v>3207</v>
      </c>
      <c r="B4543" t="s">
        <v>3950</v>
      </c>
      <c r="C4543" s="1">
        <v>44916</v>
      </c>
      <c r="D4543" s="1">
        <v>45017</v>
      </c>
      <c r="E4543">
        <f t="shared" si="70"/>
        <v>3</v>
      </c>
      <c r="F4543" t="str">
        <f>_xlfn.XLOOKUP(data!$B4543,campaign!$A$2:$A$18,campaign!$B$2:$B$18)</f>
        <v>NotNewCellphoneUser</v>
      </c>
      <c r="G4543">
        <f>_xlfn.XLOOKUP($F4543,campaign!$B$2:$B$18,campaign!$D$2:$D$18)</f>
        <v>28</v>
      </c>
      <c r="H4543" t="str">
        <f>_xlfn.XLOOKUP($A4543,customer!$A$2:$A$978,customer!$B$2:$B$978)</f>
        <v>Misti Dominighi</v>
      </c>
    </row>
    <row r="4544" spans="1:8" x14ac:dyDescent="0.2">
      <c r="A4544" t="s">
        <v>3207</v>
      </c>
      <c r="B4544" t="s">
        <v>3950</v>
      </c>
      <c r="C4544" s="1">
        <v>44916</v>
      </c>
      <c r="D4544" s="1">
        <v>45049</v>
      </c>
      <c r="E4544">
        <f t="shared" si="70"/>
        <v>4</v>
      </c>
      <c r="F4544" t="str">
        <f>_xlfn.XLOOKUP(data!$B4544,campaign!$A$2:$A$18,campaign!$B$2:$B$18)</f>
        <v>NotNewCellphoneUser</v>
      </c>
      <c r="G4544">
        <f>_xlfn.XLOOKUP($F4544,campaign!$B$2:$B$18,campaign!$D$2:$D$18)</f>
        <v>28</v>
      </c>
      <c r="H4544" t="str">
        <f>_xlfn.XLOOKUP($A4544,customer!$A$2:$A$978,customer!$B$2:$B$978)</f>
        <v>Misti Dominighi</v>
      </c>
    </row>
    <row r="4545" spans="1:8" x14ac:dyDescent="0.2">
      <c r="A4545" t="s">
        <v>3208</v>
      </c>
      <c r="B4545" t="s">
        <v>3948</v>
      </c>
      <c r="C4545" s="1">
        <v>44716</v>
      </c>
      <c r="D4545" s="1">
        <v>44716</v>
      </c>
      <c r="E4545">
        <f t="shared" si="70"/>
        <v>0</v>
      </c>
      <c r="F4545" t="str">
        <f>_xlfn.XLOOKUP(data!$B4545,campaign!$A$2:$A$18,campaign!$B$2:$B$18)</f>
        <v>HasCreditCard</v>
      </c>
      <c r="G4545">
        <f>_xlfn.XLOOKUP($F4545,campaign!$B$2:$B$18,campaign!$D$2:$D$18)</f>
        <v>65</v>
      </c>
      <c r="H4545" t="str">
        <f>_xlfn.XLOOKUP($A4545,customer!$A$2:$A$978,customer!$B$2:$B$978)</f>
        <v>Wrennie Duffyn</v>
      </c>
    </row>
    <row r="4546" spans="1:8" x14ac:dyDescent="0.2">
      <c r="A4546" t="s">
        <v>3208</v>
      </c>
      <c r="B4546" t="s">
        <v>3948</v>
      </c>
      <c r="C4546" s="1">
        <v>44716</v>
      </c>
      <c r="D4546" s="1">
        <v>44746</v>
      </c>
      <c r="E4546">
        <f t="shared" si="70"/>
        <v>1</v>
      </c>
      <c r="F4546" t="str">
        <f>_xlfn.XLOOKUP(data!$B4546,campaign!$A$2:$A$18,campaign!$B$2:$B$18)</f>
        <v>HasCreditCard</v>
      </c>
      <c r="G4546">
        <f>_xlfn.XLOOKUP($F4546,campaign!$B$2:$B$18,campaign!$D$2:$D$18)</f>
        <v>65</v>
      </c>
      <c r="H4546" t="str">
        <f>_xlfn.XLOOKUP($A4546,customer!$A$2:$A$978,customer!$B$2:$B$978)</f>
        <v>Wrennie Duffyn</v>
      </c>
    </row>
    <row r="4547" spans="1:8" x14ac:dyDescent="0.2">
      <c r="A4547" t="s">
        <v>3208</v>
      </c>
      <c r="B4547" t="s">
        <v>3948</v>
      </c>
      <c r="C4547" s="1">
        <v>44716</v>
      </c>
      <c r="D4547" s="1">
        <v>44786</v>
      </c>
      <c r="E4547">
        <f t="shared" ref="E4547:E4610" si="71">DATEDIF(C4547,D4547,"M")</f>
        <v>2</v>
      </c>
      <c r="F4547" t="str">
        <f>_xlfn.XLOOKUP(data!$B4547,campaign!$A$2:$A$18,campaign!$B$2:$B$18)</f>
        <v>HasCreditCard</v>
      </c>
      <c r="G4547">
        <f>_xlfn.XLOOKUP($F4547,campaign!$B$2:$B$18,campaign!$D$2:$D$18)</f>
        <v>65</v>
      </c>
      <c r="H4547" t="str">
        <f>_xlfn.XLOOKUP($A4547,customer!$A$2:$A$978,customer!$B$2:$B$978)</f>
        <v>Wrennie Duffyn</v>
      </c>
    </row>
    <row r="4548" spans="1:8" x14ac:dyDescent="0.2">
      <c r="A4548" t="s">
        <v>3208</v>
      </c>
      <c r="B4548" t="s">
        <v>3948</v>
      </c>
      <c r="C4548" s="1">
        <v>44716</v>
      </c>
      <c r="D4548" s="1">
        <v>44817</v>
      </c>
      <c r="E4548">
        <f t="shared" si="71"/>
        <v>3</v>
      </c>
      <c r="F4548" t="str">
        <f>_xlfn.XLOOKUP(data!$B4548,campaign!$A$2:$A$18,campaign!$B$2:$B$18)</f>
        <v>HasCreditCard</v>
      </c>
      <c r="G4548">
        <f>_xlfn.XLOOKUP($F4548,campaign!$B$2:$B$18,campaign!$D$2:$D$18)</f>
        <v>65</v>
      </c>
      <c r="H4548" t="str">
        <f>_xlfn.XLOOKUP($A4548,customer!$A$2:$A$978,customer!$B$2:$B$978)</f>
        <v>Wrennie Duffyn</v>
      </c>
    </row>
    <row r="4549" spans="1:8" x14ac:dyDescent="0.2">
      <c r="A4549" t="s">
        <v>3208</v>
      </c>
      <c r="B4549" t="s">
        <v>3948</v>
      </c>
      <c r="C4549" s="1">
        <v>44716</v>
      </c>
      <c r="D4549" s="1">
        <v>44849</v>
      </c>
      <c r="E4549">
        <f t="shared" si="71"/>
        <v>4</v>
      </c>
      <c r="F4549" t="str">
        <f>_xlfn.XLOOKUP(data!$B4549,campaign!$A$2:$A$18,campaign!$B$2:$B$18)</f>
        <v>HasCreditCard</v>
      </c>
      <c r="G4549">
        <f>_xlfn.XLOOKUP($F4549,campaign!$B$2:$B$18,campaign!$D$2:$D$18)</f>
        <v>65</v>
      </c>
      <c r="H4549" t="str">
        <f>_xlfn.XLOOKUP($A4549,customer!$A$2:$A$978,customer!$B$2:$B$978)</f>
        <v>Wrennie Duffyn</v>
      </c>
    </row>
    <row r="4550" spans="1:8" x14ac:dyDescent="0.2">
      <c r="A4550" t="s">
        <v>3208</v>
      </c>
      <c r="B4550" t="s">
        <v>3948</v>
      </c>
      <c r="C4550" s="1">
        <v>44716</v>
      </c>
      <c r="D4550" s="1">
        <v>44882</v>
      </c>
      <c r="E4550">
        <f t="shared" si="71"/>
        <v>5</v>
      </c>
      <c r="F4550" t="str">
        <f>_xlfn.XLOOKUP(data!$B4550,campaign!$A$2:$A$18,campaign!$B$2:$B$18)</f>
        <v>HasCreditCard</v>
      </c>
      <c r="G4550">
        <f>_xlfn.XLOOKUP($F4550,campaign!$B$2:$B$18,campaign!$D$2:$D$18)</f>
        <v>65</v>
      </c>
      <c r="H4550" t="str">
        <f>_xlfn.XLOOKUP($A4550,customer!$A$2:$A$978,customer!$B$2:$B$978)</f>
        <v>Wrennie Duffyn</v>
      </c>
    </row>
    <row r="4551" spans="1:8" x14ac:dyDescent="0.2">
      <c r="A4551" t="s">
        <v>3208</v>
      </c>
      <c r="B4551" t="s">
        <v>3948</v>
      </c>
      <c r="C4551" s="1">
        <v>44716</v>
      </c>
      <c r="D4551" s="1">
        <v>44911</v>
      </c>
      <c r="E4551">
        <f t="shared" si="71"/>
        <v>6</v>
      </c>
      <c r="F4551" t="str">
        <f>_xlfn.XLOOKUP(data!$B4551,campaign!$A$2:$A$18,campaign!$B$2:$B$18)</f>
        <v>HasCreditCard</v>
      </c>
      <c r="G4551">
        <f>_xlfn.XLOOKUP($F4551,campaign!$B$2:$B$18,campaign!$D$2:$D$18)</f>
        <v>65</v>
      </c>
      <c r="H4551" t="str">
        <f>_xlfn.XLOOKUP($A4551,customer!$A$2:$A$978,customer!$B$2:$B$978)</f>
        <v>Wrennie Duffyn</v>
      </c>
    </row>
    <row r="4552" spans="1:8" x14ac:dyDescent="0.2">
      <c r="A4552" t="s">
        <v>3208</v>
      </c>
      <c r="B4552" t="s">
        <v>3948</v>
      </c>
      <c r="C4552" s="1">
        <v>44716</v>
      </c>
      <c r="D4552" s="1">
        <v>44933</v>
      </c>
      <c r="E4552">
        <f t="shared" si="71"/>
        <v>7</v>
      </c>
      <c r="F4552" t="str">
        <f>_xlfn.XLOOKUP(data!$B4552,campaign!$A$2:$A$18,campaign!$B$2:$B$18)</f>
        <v>HasCreditCard</v>
      </c>
      <c r="G4552">
        <f>_xlfn.XLOOKUP($F4552,campaign!$B$2:$B$18,campaign!$D$2:$D$18)</f>
        <v>65</v>
      </c>
      <c r="H4552" t="str">
        <f>_xlfn.XLOOKUP($A4552,customer!$A$2:$A$978,customer!$B$2:$B$978)</f>
        <v>Wrennie Duffyn</v>
      </c>
    </row>
    <row r="4553" spans="1:8" x14ac:dyDescent="0.2">
      <c r="A4553" t="s">
        <v>3208</v>
      </c>
      <c r="B4553" t="s">
        <v>3948</v>
      </c>
      <c r="C4553" s="1">
        <v>44716</v>
      </c>
      <c r="D4553" s="1">
        <v>44971</v>
      </c>
      <c r="E4553">
        <f t="shared" si="71"/>
        <v>8</v>
      </c>
      <c r="F4553" t="str">
        <f>_xlfn.XLOOKUP(data!$B4553,campaign!$A$2:$A$18,campaign!$B$2:$B$18)</f>
        <v>HasCreditCard</v>
      </c>
      <c r="G4553">
        <f>_xlfn.XLOOKUP($F4553,campaign!$B$2:$B$18,campaign!$D$2:$D$18)</f>
        <v>65</v>
      </c>
      <c r="H4553" t="str">
        <f>_xlfn.XLOOKUP($A4553,customer!$A$2:$A$978,customer!$B$2:$B$978)</f>
        <v>Wrennie Duffyn</v>
      </c>
    </row>
    <row r="4554" spans="1:8" x14ac:dyDescent="0.2">
      <c r="A4554" t="s">
        <v>3208</v>
      </c>
      <c r="B4554" t="s">
        <v>3948</v>
      </c>
      <c r="C4554" s="1">
        <v>44716</v>
      </c>
      <c r="D4554" s="1">
        <v>44995</v>
      </c>
      <c r="E4554">
        <f t="shared" si="71"/>
        <v>9</v>
      </c>
      <c r="F4554" t="str">
        <f>_xlfn.XLOOKUP(data!$B4554,campaign!$A$2:$A$18,campaign!$B$2:$B$18)</f>
        <v>HasCreditCard</v>
      </c>
      <c r="G4554">
        <f>_xlfn.XLOOKUP($F4554,campaign!$B$2:$B$18,campaign!$D$2:$D$18)</f>
        <v>65</v>
      </c>
      <c r="H4554" t="str">
        <f>_xlfn.XLOOKUP($A4554,customer!$A$2:$A$978,customer!$B$2:$B$978)</f>
        <v>Wrennie Duffyn</v>
      </c>
    </row>
    <row r="4555" spans="1:8" x14ac:dyDescent="0.2">
      <c r="A4555" t="s">
        <v>3208</v>
      </c>
      <c r="B4555" t="s">
        <v>3948</v>
      </c>
      <c r="C4555" s="1">
        <v>44716</v>
      </c>
      <c r="D4555" s="1">
        <v>45022</v>
      </c>
      <c r="E4555">
        <f t="shared" si="71"/>
        <v>10</v>
      </c>
      <c r="F4555" t="str">
        <f>_xlfn.XLOOKUP(data!$B4555,campaign!$A$2:$A$18,campaign!$B$2:$B$18)</f>
        <v>HasCreditCard</v>
      </c>
      <c r="G4555">
        <f>_xlfn.XLOOKUP($F4555,campaign!$B$2:$B$18,campaign!$D$2:$D$18)</f>
        <v>65</v>
      </c>
      <c r="H4555" t="str">
        <f>_xlfn.XLOOKUP($A4555,customer!$A$2:$A$978,customer!$B$2:$B$978)</f>
        <v>Wrennie Duffyn</v>
      </c>
    </row>
    <row r="4556" spans="1:8" x14ac:dyDescent="0.2">
      <c r="A4556" t="s">
        <v>3208</v>
      </c>
      <c r="B4556" t="s">
        <v>3948</v>
      </c>
      <c r="C4556" s="1">
        <v>44716</v>
      </c>
      <c r="D4556" s="1">
        <v>45062</v>
      </c>
      <c r="E4556">
        <f t="shared" si="71"/>
        <v>11</v>
      </c>
      <c r="F4556" t="str">
        <f>_xlfn.XLOOKUP(data!$B4556,campaign!$A$2:$A$18,campaign!$B$2:$B$18)</f>
        <v>HasCreditCard</v>
      </c>
      <c r="G4556">
        <f>_xlfn.XLOOKUP($F4556,campaign!$B$2:$B$18,campaign!$D$2:$D$18)</f>
        <v>65</v>
      </c>
      <c r="H4556" t="str">
        <f>_xlfn.XLOOKUP($A4556,customer!$A$2:$A$978,customer!$B$2:$B$978)</f>
        <v>Wrennie Duffyn</v>
      </c>
    </row>
    <row r="4557" spans="1:8" x14ac:dyDescent="0.2">
      <c r="A4557" t="s">
        <v>3208</v>
      </c>
      <c r="B4557" t="s">
        <v>3953</v>
      </c>
      <c r="C4557" s="1">
        <v>44907</v>
      </c>
      <c r="D4557" s="1">
        <v>44907</v>
      </c>
      <c r="E4557">
        <f t="shared" si="71"/>
        <v>0</v>
      </c>
      <c r="F4557" t="str">
        <f>_xlfn.XLOOKUP(data!$B4557,campaign!$A$2:$A$18,campaign!$B$2:$B$18)</f>
        <v>MaritalStatus</v>
      </c>
      <c r="G4557">
        <f>_xlfn.XLOOKUP($F4557,campaign!$B$2:$B$18,campaign!$D$2:$D$18)</f>
        <v>29</v>
      </c>
      <c r="H4557" t="str">
        <f>_xlfn.XLOOKUP($A4557,customer!$A$2:$A$978,customer!$B$2:$B$978)</f>
        <v>Wrennie Duffyn</v>
      </c>
    </row>
    <row r="4558" spans="1:8" x14ac:dyDescent="0.2">
      <c r="A4558" t="s">
        <v>3208</v>
      </c>
      <c r="B4558" t="s">
        <v>3953</v>
      </c>
      <c r="C4558" s="1">
        <v>44907</v>
      </c>
      <c r="D4558" s="1">
        <v>44942</v>
      </c>
      <c r="E4558">
        <f t="shared" si="71"/>
        <v>1</v>
      </c>
      <c r="F4558" t="str">
        <f>_xlfn.XLOOKUP(data!$B4558,campaign!$A$2:$A$18,campaign!$B$2:$B$18)</f>
        <v>MaritalStatus</v>
      </c>
      <c r="G4558">
        <f>_xlfn.XLOOKUP($F4558,campaign!$B$2:$B$18,campaign!$D$2:$D$18)</f>
        <v>29</v>
      </c>
      <c r="H4558" t="str">
        <f>_xlfn.XLOOKUP($A4558,customer!$A$2:$A$978,customer!$B$2:$B$978)</f>
        <v>Wrennie Duffyn</v>
      </c>
    </row>
    <row r="4559" spans="1:8" x14ac:dyDescent="0.2">
      <c r="A4559" t="s">
        <v>3208</v>
      </c>
      <c r="B4559" t="s">
        <v>3953</v>
      </c>
      <c r="C4559" s="1">
        <v>44907</v>
      </c>
      <c r="D4559" s="1">
        <v>44975</v>
      </c>
      <c r="E4559">
        <f t="shared" si="71"/>
        <v>2</v>
      </c>
      <c r="F4559" t="str">
        <f>_xlfn.XLOOKUP(data!$B4559,campaign!$A$2:$A$18,campaign!$B$2:$B$18)</f>
        <v>MaritalStatus</v>
      </c>
      <c r="G4559">
        <f>_xlfn.XLOOKUP($F4559,campaign!$B$2:$B$18,campaign!$D$2:$D$18)</f>
        <v>29</v>
      </c>
      <c r="H4559" t="str">
        <f>_xlfn.XLOOKUP($A4559,customer!$A$2:$A$978,customer!$B$2:$B$978)</f>
        <v>Wrennie Duffyn</v>
      </c>
    </row>
    <row r="4560" spans="1:8" x14ac:dyDescent="0.2">
      <c r="A4560" t="s">
        <v>3208</v>
      </c>
      <c r="B4560" t="s">
        <v>3953</v>
      </c>
      <c r="C4560" s="1">
        <v>44907</v>
      </c>
      <c r="D4560" s="1">
        <v>45009</v>
      </c>
      <c r="E4560">
        <f t="shared" si="71"/>
        <v>3</v>
      </c>
      <c r="F4560" t="str">
        <f>_xlfn.XLOOKUP(data!$B4560,campaign!$A$2:$A$18,campaign!$B$2:$B$18)</f>
        <v>MaritalStatus</v>
      </c>
      <c r="G4560">
        <f>_xlfn.XLOOKUP($F4560,campaign!$B$2:$B$18,campaign!$D$2:$D$18)</f>
        <v>29</v>
      </c>
      <c r="H4560" t="str">
        <f>_xlfn.XLOOKUP($A4560,customer!$A$2:$A$978,customer!$B$2:$B$978)</f>
        <v>Wrennie Duffyn</v>
      </c>
    </row>
    <row r="4561" spans="1:8" x14ac:dyDescent="0.2">
      <c r="A4561" t="s">
        <v>3208</v>
      </c>
      <c r="B4561" t="s">
        <v>3953</v>
      </c>
      <c r="C4561" s="1">
        <v>44907</v>
      </c>
      <c r="D4561" s="1">
        <v>45038</v>
      </c>
      <c r="E4561">
        <f t="shared" si="71"/>
        <v>4</v>
      </c>
      <c r="F4561" t="str">
        <f>_xlfn.XLOOKUP(data!$B4561,campaign!$A$2:$A$18,campaign!$B$2:$B$18)</f>
        <v>MaritalStatus</v>
      </c>
      <c r="G4561">
        <f>_xlfn.XLOOKUP($F4561,campaign!$B$2:$B$18,campaign!$D$2:$D$18)</f>
        <v>29</v>
      </c>
      <c r="H4561" t="str">
        <f>_xlfn.XLOOKUP($A4561,customer!$A$2:$A$978,customer!$B$2:$B$978)</f>
        <v>Wrennie Duffyn</v>
      </c>
    </row>
    <row r="4562" spans="1:8" x14ac:dyDescent="0.2">
      <c r="A4562" t="s">
        <v>3208</v>
      </c>
      <c r="B4562" t="s">
        <v>3953</v>
      </c>
      <c r="C4562" s="1">
        <v>44907</v>
      </c>
      <c r="D4562" s="1">
        <v>45061</v>
      </c>
      <c r="E4562">
        <f t="shared" si="71"/>
        <v>5</v>
      </c>
      <c r="F4562" t="str">
        <f>_xlfn.XLOOKUP(data!$B4562,campaign!$A$2:$A$18,campaign!$B$2:$B$18)</f>
        <v>MaritalStatus</v>
      </c>
      <c r="G4562">
        <f>_xlfn.XLOOKUP($F4562,campaign!$B$2:$B$18,campaign!$D$2:$D$18)</f>
        <v>29</v>
      </c>
      <c r="H4562" t="str">
        <f>_xlfn.XLOOKUP($A4562,customer!$A$2:$A$978,customer!$B$2:$B$978)</f>
        <v>Wrennie Duffyn</v>
      </c>
    </row>
    <row r="4563" spans="1:8" x14ac:dyDescent="0.2">
      <c r="A4563" t="s">
        <v>3209</v>
      </c>
      <c r="B4563" t="s">
        <v>3928</v>
      </c>
      <c r="C4563" s="1">
        <v>44914</v>
      </c>
      <c r="D4563" s="1">
        <v>44914</v>
      </c>
      <c r="E4563">
        <f t="shared" si="71"/>
        <v>0</v>
      </c>
      <c r="F4563" t="str">
        <f>_xlfn.XLOOKUP(data!$B4563,campaign!$A$2:$A$18,campaign!$B$2:$B$18)</f>
        <v>OptOutMailings</v>
      </c>
      <c r="G4563">
        <f>_xlfn.XLOOKUP($F4563,campaign!$B$2:$B$18,campaign!$D$2:$D$18)</f>
        <v>75</v>
      </c>
      <c r="H4563" t="str">
        <f>_xlfn.XLOOKUP($A4563,customer!$A$2:$A$978,customer!$B$2:$B$978)</f>
        <v>Dyane Harvison</v>
      </c>
    </row>
    <row r="4564" spans="1:8" x14ac:dyDescent="0.2">
      <c r="A4564" t="s">
        <v>3209</v>
      </c>
      <c r="B4564" t="s">
        <v>3928</v>
      </c>
      <c r="C4564" s="1">
        <v>44914</v>
      </c>
      <c r="D4564" s="1">
        <v>44952</v>
      </c>
      <c r="E4564">
        <f t="shared" si="71"/>
        <v>1</v>
      </c>
      <c r="F4564" t="str">
        <f>_xlfn.XLOOKUP(data!$B4564,campaign!$A$2:$A$18,campaign!$B$2:$B$18)</f>
        <v>OptOutMailings</v>
      </c>
      <c r="G4564">
        <f>_xlfn.XLOOKUP($F4564,campaign!$B$2:$B$18,campaign!$D$2:$D$18)</f>
        <v>75</v>
      </c>
      <c r="H4564" t="str">
        <f>_xlfn.XLOOKUP($A4564,customer!$A$2:$A$978,customer!$B$2:$B$978)</f>
        <v>Dyane Harvison</v>
      </c>
    </row>
    <row r="4565" spans="1:8" x14ac:dyDescent="0.2">
      <c r="A4565" t="s">
        <v>3209</v>
      </c>
      <c r="B4565" t="s">
        <v>3928</v>
      </c>
      <c r="C4565" s="1">
        <v>44914</v>
      </c>
      <c r="D4565" s="1">
        <v>44959</v>
      </c>
      <c r="E4565">
        <f t="shared" si="71"/>
        <v>1</v>
      </c>
      <c r="F4565" t="str">
        <f>_xlfn.XLOOKUP(data!$B4565,campaign!$A$2:$A$18,campaign!$B$2:$B$18)</f>
        <v>OptOutMailings</v>
      </c>
      <c r="G4565">
        <f>_xlfn.XLOOKUP($F4565,campaign!$B$2:$B$18,campaign!$D$2:$D$18)</f>
        <v>75</v>
      </c>
      <c r="H4565" t="str">
        <f>_xlfn.XLOOKUP($A4565,customer!$A$2:$A$978,customer!$B$2:$B$978)</f>
        <v>Dyane Harvison</v>
      </c>
    </row>
    <row r="4566" spans="1:8" x14ac:dyDescent="0.2">
      <c r="A4566" t="s">
        <v>3209</v>
      </c>
      <c r="B4566" t="s">
        <v>3928</v>
      </c>
      <c r="C4566" s="1">
        <v>44914</v>
      </c>
      <c r="D4566" s="1">
        <v>45010</v>
      </c>
      <c r="E4566">
        <f t="shared" si="71"/>
        <v>3</v>
      </c>
      <c r="F4566" t="str">
        <f>_xlfn.XLOOKUP(data!$B4566,campaign!$A$2:$A$18,campaign!$B$2:$B$18)</f>
        <v>OptOutMailings</v>
      </c>
      <c r="G4566">
        <f>_xlfn.XLOOKUP($F4566,campaign!$B$2:$B$18,campaign!$D$2:$D$18)</f>
        <v>75</v>
      </c>
      <c r="H4566" t="str">
        <f>_xlfn.XLOOKUP($A4566,customer!$A$2:$A$978,customer!$B$2:$B$978)</f>
        <v>Dyane Harvison</v>
      </c>
    </row>
    <row r="4567" spans="1:8" x14ac:dyDescent="0.2">
      <c r="A4567" t="s">
        <v>3209</v>
      </c>
      <c r="B4567" t="s">
        <v>3928</v>
      </c>
      <c r="C4567" s="1">
        <v>44914</v>
      </c>
      <c r="D4567" s="1">
        <v>45039</v>
      </c>
      <c r="E4567">
        <f t="shared" si="71"/>
        <v>4</v>
      </c>
      <c r="F4567" t="str">
        <f>_xlfn.XLOOKUP(data!$B4567,campaign!$A$2:$A$18,campaign!$B$2:$B$18)</f>
        <v>OptOutMailings</v>
      </c>
      <c r="G4567">
        <f>_xlfn.XLOOKUP($F4567,campaign!$B$2:$B$18,campaign!$D$2:$D$18)</f>
        <v>75</v>
      </c>
      <c r="H4567" t="str">
        <f>_xlfn.XLOOKUP($A4567,customer!$A$2:$A$978,customer!$B$2:$B$978)</f>
        <v>Dyane Harvison</v>
      </c>
    </row>
    <row r="4568" spans="1:8" x14ac:dyDescent="0.2">
      <c r="A4568" t="s">
        <v>3209</v>
      </c>
      <c r="B4568" t="s">
        <v>3928</v>
      </c>
      <c r="C4568" s="1">
        <v>44914</v>
      </c>
      <c r="D4568" s="1">
        <v>45077</v>
      </c>
      <c r="E4568">
        <f t="shared" si="71"/>
        <v>5</v>
      </c>
      <c r="F4568" t="str">
        <f>_xlfn.XLOOKUP(data!$B4568,campaign!$A$2:$A$18,campaign!$B$2:$B$18)</f>
        <v>OptOutMailings</v>
      </c>
      <c r="G4568">
        <f>_xlfn.XLOOKUP($F4568,campaign!$B$2:$B$18,campaign!$D$2:$D$18)</f>
        <v>75</v>
      </c>
      <c r="H4568" t="str">
        <f>_xlfn.XLOOKUP($A4568,customer!$A$2:$A$978,customer!$B$2:$B$978)</f>
        <v>Dyane Harvison</v>
      </c>
    </row>
    <row r="4569" spans="1:8" x14ac:dyDescent="0.2">
      <c r="A4569" t="s">
        <v>3209</v>
      </c>
      <c r="B4569" t="s">
        <v>3928</v>
      </c>
      <c r="C4569" s="1">
        <v>44914</v>
      </c>
      <c r="D4569" s="1">
        <v>45079</v>
      </c>
      <c r="E4569">
        <f t="shared" si="71"/>
        <v>5</v>
      </c>
      <c r="F4569" t="str">
        <f>_xlfn.XLOOKUP(data!$B4569,campaign!$A$2:$A$18,campaign!$B$2:$B$18)</f>
        <v>OptOutMailings</v>
      </c>
      <c r="G4569">
        <f>_xlfn.XLOOKUP($F4569,campaign!$B$2:$B$18,campaign!$D$2:$D$18)</f>
        <v>75</v>
      </c>
      <c r="H4569" t="str">
        <f>_xlfn.XLOOKUP($A4569,customer!$A$2:$A$978,customer!$B$2:$B$978)</f>
        <v>Dyane Harvison</v>
      </c>
    </row>
    <row r="4570" spans="1:8" x14ac:dyDescent="0.2">
      <c r="A4570" t="s">
        <v>3210</v>
      </c>
      <c r="B4570" t="s">
        <v>3929</v>
      </c>
      <c r="C4570" s="1">
        <v>44705</v>
      </c>
      <c r="D4570" s="1">
        <v>44705</v>
      </c>
      <c r="E4570">
        <f t="shared" si="71"/>
        <v>0</v>
      </c>
      <c r="F4570" t="str">
        <f>_xlfn.XLOOKUP(data!$B4570,campaign!$A$2:$A$18,campaign!$B$2:$B$18)</f>
        <v>NonUSTravel</v>
      </c>
      <c r="G4570">
        <f>_xlfn.XLOOKUP($F4570,campaign!$B$2:$B$18,campaign!$D$2:$D$18)</f>
        <v>66</v>
      </c>
      <c r="H4570" t="str">
        <f>_xlfn.XLOOKUP($A4570,customer!$A$2:$A$978,customer!$B$2:$B$978)</f>
        <v>Fee Swallwell</v>
      </c>
    </row>
    <row r="4571" spans="1:8" x14ac:dyDescent="0.2">
      <c r="A4571" t="s">
        <v>3210</v>
      </c>
      <c r="B4571" t="s">
        <v>3929</v>
      </c>
      <c r="C4571" s="1">
        <v>44705</v>
      </c>
      <c r="D4571" s="1">
        <v>44769</v>
      </c>
      <c r="E4571">
        <f t="shared" si="71"/>
        <v>2</v>
      </c>
      <c r="F4571" t="str">
        <f>_xlfn.XLOOKUP(data!$B4571,campaign!$A$2:$A$18,campaign!$B$2:$B$18)</f>
        <v>NonUSTravel</v>
      </c>
      <c r="G4571">
        <f>_xlfn.XLOOKUP($F4571,campaign!$B$2:$B$18,campaign!$D$2:$D$18)</f>
        <v>66</v>
      </c>
      <c r="H4571" t="str">
        <f>_xlfn.XLOOKUP($A4571,customer!$A$2:$A$978,customer!$B$2:$B$978)</f>
        <v>Fee Swallwell</v>
      </c>
    </row>
    <row r="4572" spans="1:8" x14ac:dyDescent="0.2">
      <c r="A4572" t="s">
        <v>3210</v>
      </c>
      <c r="B4572" t="s">
        <v>3929</v>
      </c>
      <c r="C4572" s="1">
        <v>44705</v>
      </c>
      <c r="D4572" s="1">
        <v>44799</v>
      </c>
      <c r="E4572">
        <f t="shared" si="71"/>
        <v>3</v>
      </c>
      <c r="F4572" t="str">
        <f>_xlfn.XLOOKUP(data!$B4572,campaign!$A$2:$A$18,campaign!$B$2:$B$18)</f>
        <v>NonUSTravel</v>
      </c>
      <c r="G4572">
        <f>_xlfn.XLOOKUP($F4572,campaign!$B$2:$B$18,campaign!$D$2:$D$18)</f>
        <v>66</v>
      </c>
      <c r="H4572" t="str">
        <f>_xlfn.XLOOKUP($A4572,customer!$A$2:$A$978,customer!$B$2:$B$978)</f>
        <v>Fee Swallwell</v>
      </c>
    </row>
    <row r="4573" spans="1:8" x14ac:dyDescent="0.2">
      <c r="A4573" t="s">
        <v>3210</v>
      </c>
      <c r="B4573" t="s">
        <v>3929</v>
      </c>
      <c r="C4573" s="1">
        <v>44705</v>
      </c>
      <c r="D4573" s="1">
        <v>44829</v>
      </c>
      <c r="E4573">
        <f t="shared" si="71"/>
        <v>4</v>
      </c>
      <c r="F4573" t="str">
        <f>_xlfn.XLOOKUP(data!$B4573,campaign!$A$2:$A$18,campaign!$B$2:$B$18)</f>
        <v>NonUSTravel</v>
      </c>
      <c r="G4573">
        <f>_xlfn.XLOOKUP($F4573,campaign!$B$2:$B$18,campaign!$D$2:$D$18)</f>
        <v>66</v>
      </c>
      <c r="H4573" t="str">
        <f>_xlfn.XLOOKUP($A4573,customer!$A$2:$A$978,customer!$B$2:$B$978)</f>
        <v>Fee Swallwell</v>
      </c>
    </row>
    <row r="4574" spans="1:8" x14ac:dyDescent="0.2">
      <c r="A4574" t="s">
        <v>3210</v>
      </c>
      <c r="B4574" t="s">
        <v>3929</v>
      </c>
      <c r="C4574" s="1">
        <v>44705</v>
      </c>
      <c r="D4574" s="1">
        <v>44892</v>
      </c>
      <c r="E4574">
        <f t="shared" si="71"/>
        <v>6</v>
      </c>
      <c r="F4574" t="str">
        <f>_xlfn.XLOOKUP(data!$B4574,campaign!$A$2:$A$18,campaign!$B$2:$B$18)</f>
        <v>NonUSTravel</v>
      </c>
      <c r="G4574">
        <f>_xlfn.XLOOKUP($F4574,campaign!$B$2:$B$18,campaign!$D$2:$D$18)</f>
        <v>66</v>
      </c>
      <c r="H4574" t="str">
        <f>_xlfn.XLOOKUP($A4574,customer!$A$2:$A$978,customer!$B$2:$B$978)</f>
        <v>Fee Swallwell</v>
      </c>
    </row>
    <row r="4575" spans="1:8" x14ac:dyDescent="0.2">
      <c r="A4575" t="s">
        <v>3210</v>
      </c>
      <c r="B4575" t="s">
        <v>3929</v>
      </c>
      <c r="C4575" s="1">
        <v>44705</v>
      </c>
      <c r="D4575" s="1">
        <v>44897</v>
      </c>
      <c r="E4575">
        <f t="shared" si="71"/>
        <v>6</v>
      </c>
      <c r="F4575" t="str">
        <f>_xlfn.XLOOKUP(data!$B4575,campaign!$A$2:$A$18,campaign!$B$2:$B$18)</f>
        <v>NonUSTravel</v>
      </c>
      <c r="G4575">
        <f>_xlfn.XLOOKUP($F4575,campaign!$B$2:$B$18,campaign!$D$2:$D$18)</f>
        <v>66</v>
      </c>
      <c r="H4575" t="str">
        <f>_xlfn.XLOOKUP($A4575,customer!$A$2:$A$978,customer!$B$2:$B$978)</f>
        <v>Fee Swallwell</v>
      </c>
    </row>
    <row r="4576" spans="1:8" x14ac:dyDescent="0.2">
      <c r="A4576" t="s">
        <v>3210</v>
      </c>
      <c r="B4576" t="s">
        <v>3929</v>
      </c>
      <c r="C4576" s="1">
        <v>44705</v>
      </c>
      <c r="D4576" s="1">
        <v>44929</v>
      </c>
      <c r="E4576">
        <f t="shared" si="71"/>
        <v>7</v>
      </c>
      <c r="F4576" t="str">
        <f>_xlfn.XLOOKUP(data!$B4576,campaign!$A$2:$A$18,campaign!$B$2:$B$18)</f>
        <v>NonUSTravel</v>
      </c>
      <c r="G4576">
        <f>_xlfn.XLOOKUP($F4576,campaign!$B$2:$B$18,campaign!$D$2:$D$18)</f>
        <v>66</v>
      </c>
      <c r="H4576" t="str">
        <f>_xlfn.XLOOKUP($A4576,customer!$A$2:$A$978,customer!$B$2:$B$978)</f>
        <v>Fee Swallwell</v>
      </c>
    </row>
    <row r="4577" spans="1:8" x14ac:dyDescent="0.2">
      <c r="A4577" t="s">
        <v>3210</v>
      </c>
      <c r="B4577" t="s">
        <v>3929</v>
      </c>
      <c r="C4577" s="1">
        <v>44705</v>
      </c>
      <c r="D4577" s="1">
        <v>44959</v>
      </c>
      <c r="E4577">
        <f t="shared" si="71"/>
        <v>8</v>
      </c>
      <c r="F4577" t="str">
        <f>_xlfn.XLOOKUP(data!$B4577,campaign!$A$2:$A$18,campaign!$B$2:$B$18)</f>
        <v>NonUSTravel</v>
      </c>
      <c r="G4577">
        <f>_xlfn.XLOOKUP($F4577,campaign!$B$2:$B$18,campaign!$D$2:$D$18)</f>
        <v>66</v>
      </c>
      <c r="H4577" t="str">
        <f>_xlfn.XLOOKUP($A4577,customer!$A$2:$A$978,customer!$B$2:$B$978)</f>
        <v>Fee Swallwell</v>
      </c>
    </row>
    <row r="4578" spans="1:8" x14ac:dyDescent="0.2">
      <c r="A4578" t="s">
        <v>3210</v>
      </c>
      <c r="B4578" t="s">
        <v>3929</v>
      </c>
      <c r="C4578" s="1">
        <v>44705</v>
      </c>
      <c r="D4578" s="1">
        <v>44994</v>
      </c>
      <c r="E4578">
        <f t="shared" si="71"/>
        <v>9</v>
      </c>
      <c r="F4578" t="str">
        <f>_xlfn.XLOOKUP(data!$B4578,campaign!$A$2:$A$18,campaign!$B$2:$B$18)</f>
        <v>NonUSTravel</v>
      </c>
      <c r="G4578">
        <f>_xlfn.XLOOKUP($F4578,campaign!$B$2:$B$18,campaign!$D$2:$D$18)</f>
        <v>66</v>
      </c>
      <c r="H4578" t="str">
        <f>_xlfn.XLOOKUP($A4578,customer!$A$2:$A$978,customer!$B$2:$B$978)</f>
        <v>Fee Swallwell</v>
      </c>
    </row>
    <row r="4579" spans="1:8" x14ac:dyDescent="0.2">
      <c r="A4579" t="s">
        <v>3210</v>
      </c>
      <c r="B4579" t="s">
        <v>3929</v>
      </c>
      <c r="C4579" s="1">
        <v>44705</v>
      </c>
      <c r="D4579" s="1">
        <v>45041</v>
      </c>
      <c r="E4579">
        <f t="shared" si="71"/>
        <v>11</v>
      </c>
      <c r="F4579" t="str">
        <f>_xlfn.XLOOKUP(data!$B4579,campaign!$A$2:$A$18,campaign!$B$2:$B$18)</f>
        <v>NonUSTravel</v>
      </c>
      <c r="G4579">
        <f>_xlfn.XLOOKUP($F4579,campaign!$B$2:$B$18,campaign!$D$2:$D$18)</f>
        <v>66</v>
      </c>
      <c r="H4579" t="str">
        <f>_xlfn.XLOOKUP($A4579,customer!$A$2:$A$978,customer!$B$2:$B$978)</f>
        <v>Fee Swallwell</v>
      </c>
    </row>
    <row r="4580" spans="1:8" x14ac:dyDescent="0.2">
      <c r="A4580" t="s">
        <v>3210</v>
      </c>
      <c r="B4580" t="s">
        <v>3929</v>
      </c>
      <c r="C4580" s="1">
        <v>44705</v>
      </c>
      <c r="D4580" s="1">
        <v>45073</v>
      </c>
      <c r="E4580">
        <f t="shared" si="71"/>
        <v>12</v>
      </c>
      <c r="F4580" t="str">
        <f>_xlfn.XLOOKUP(data!$B4580,campaign!$A$2:$A$18,campaign!$B$2:$B$18)</f>
        <v>NonUSTravel</v>
      </c>
      <c r="G4580">
        <f>_xlfn.XLOOKUP($F4580,campaign!$B$2:$B$18,campaign!$D$2:$D$18)</f>
        <v>66</v>
      </c>
      <c r="H4580" t="str">
        <f>_xlfn.XLOOKUP($A4580,customer!$A$2:$A$978,customer!$B$2:$B$978)</f>
        <v>Fee Swallwell</v>
      </c>
    </row>
    <row r="4581" spans="1:8" x14ac:dyDescent="0.2">
      <c r="A4581" t="s">
        <v>3210</v>
      </c>
      <c r="B4581" t="s">
        <v>3929</v>
      </c>
      <c r="C4581" s="1">
        <v>44705</v>
      </c>
      <c r="D4581" s="1">
        <v>45079</v>
      </c>
      <c r="E4581">
        <f t="shared" si="71"/>
        <v>12</v>
      </c>
      <c r="F4581" t="str">
        <f>_xlfn.XLOOKUP(data!$B4581,campaign!$A$2:$A$18,campaign!$B$2:$B$18)</f>
        <v>NonUSTravel</v>
      </c>
      <c r="G4581">
        <f>_xlfn.XLOOKUP($F4581,campaign!$B$2:$B$18,campaign!$D$2:$D$18)</f>
        <v>66</v>
      </c>
      <c r="H4581" t="str">
        <f>_xlfn.XLOOKUP($A4581,customer!$A$2:$A$978,customer!$B$2:$B$978)</f>
        <v>Fee Swallwell</v>
      </c>
    </row>
    <row r="4582" spans="1:8" x14ac:dyDescent="0.2">
      <c r="A4582" t="s">
        <v>3210</v>
      </c>
      <c r="B4582" t="s">
        <v>3950</v>
      </c>
      <c r="C4582" s="1">
        <v>45006</v>
      </c>
      <c r="D4582" s="1">
        <v>45006</v>
      </c>
      <c r="E4582">
        <f t="shared" si="71"/>
        <v>0</v>
      </c>
      <c r="F4582" t="str">
        <f>_xlfn.XLOOKUP(data!$B4582,campaign!$A$2:$A$18,campaign!$B$2:$B$18)</f>
        <v>NotNewCellphoneUser</v>
      </c>
      <c r="G4582">
        <f>_xlfn.XLOOKUP($F4582,campaign!$B$2:$B$18,campaign!$D$2:$D$18)</f>
        <v>28</v>
      </c>
      <c r="H4582" t="str">
        <f>_xlfn.XLOOKUP($A4582,customer!$A$2:$A$978,customer!$B$2:$B$978)</f>
        <v>Fee Swallwell</v>
      </c>
    </row>
    <row r="4583" spans="1:8" x14ac:dyDescent="0.2">
      <c r="A4583" t="s">
        <v>3210</v>
      </c>
      <c r="B4583" t="s">
        <v>3950</v>
      </c>
      <c r="C4583" s="1">
        <v>45006</v>
      </c>
      <c r="D4583" s="1">
        <v>45044</v>
      </c>
      <c r="E4583">
        <f t="shared" si="71"/>
        <v>1</v>
      </c>
      <c r="F4583" t="str">
        <f>_xlfn.XLOOKUP(data!$B4583,campaign!$A$2:$A$18,campaign!$B$2:$B$18)</f>
        <v>NotNewCellphoneUser</v>
      </c>
      <c r="G4583">
        <f>_xlfn.XLOOKUP($F4583,campaign!$B$2:$B$18,campaign!$D$2:$D$18)</f>
        <v>28</v>
      </c>
      <c r="H4583" t="str">
        <f>_xlfn.XLOOKUP($A4583,customer!$A$2:$A$978,customer!$B$2:$B$978)</f>
        <v>Fee Swallwell</v>
      </c>
    </row>
    <row r="4584" spans="1:8" x14ac:dyDescent="0.2">
      <c r="A4584" t="s">
        <v>3210</v>
      </c>
      <c r="B4584" t="s">
        <v>3950</v>
      </c>
      <c r="C4584" s="1">
        <v>45006</v>
      </c>
      <c r="D4584" s="1">
        <v>45069</v>
      </c>
      <c r="E4584">
        <f t="shared" si="71"/>
        <v>2</v>
      </c>
      <c r="F4584" t="str">
        <f>_xlfn.XLOOKUP(data!$B4584,campaign!$A$2:$A$18,campaign!$B$2:$B$18)</f>
        <v>NotNewCellphoneUser</v>
      </c>
      <c r="G4584">
        <f>_xlfn.XLOOKUP($F4584,campaign!$B$2:$B$18,campaign!$D$2:$D$18)</f>
        <v>28</v>
      </c>
      <c r="H4584" t="str">
        <f>_xlfn.XLOOKUP($A4584,customer!$A$2:$A$978,customer!$B$2:$B$978)</f>
        <v>Fee Swallwell</v>
      </c>
    </row>
    <row r="4585" spans="1:8" x14ac:dyDescent="0.2">
      <c r="A4585" t="s">
        <v>3210</v>
      </c>
      <c r="B4585" t="s">
        <v>3950</v>
      </c>
      <c r="C4585" s="1">
        <v>45006</v>
      </c>
      <c r="D4585" s="1">
        <v>45078</v>
      </c>
      <c r="E4585">
        <f t="shared" si="71"/>
        <v>2</v>
      </c>
      <c r="F4585" t="str">
        <f>_xlfn.XLOOKUP(data!$B4585,campaign!$A$2:$A$18,campaign!$B$2:$B$18)</f>
        <v>NotNewCellphoneUser</v>
      </c>
      <c r="G4585">
        <f>_xlfn.XLOOKUP($F4585,campaign!$B$2:$B$18,campaign!$D$2:$D$18)</f>
        <v>28</v>
      </c>
      <c r="H4585" t="str">
        <f>_xlfn.XLOOKUP($A4585,customer!$A$2:$A$978,customer!$B$2:$B$978)</f>
        <v>Fee Swallwell</v>
      </c>
    </row>
    <row r="4586" spans="1:8" x14ac:dyDescent="0.2">
      <c r="A4586" t="s">
        <v>3211</v>
      </c>
      <c r="B4586" t="s">
        <v>3924</v>
      </c>
      <c r="C4586" s="1">
        <v>44624</v>
      </c>
      <c r="D4586" s="1">
        <v>44624</v>
      </c>
      <c r="E4586">
        <f t="shared" si="71"/>
        <v>0</v>
      </c>
      <c r="F4586" t="str">
        <f>_xlfn.XLOOKUP(data!$B4586,campaign!$A$2:$A$18,campaign!$B$2:$B$18)</f>
        <v>RVOwner</v>
      </c>
      <c r="G4586">
        <f>_xlfn.XLOOKUP($F4586,campaign!$B$2:$B$18,campaign!$D$2:$D$18)</f>
        <v>22</v>
      </c>
      <c r="H4586" t="str">
        <f>_xlfn.XLOOKUP($A4586,customer!$A$2:$A$978,customer!$B$2:$B$978)</f>
        <v>Noellyn Vaudin</v>
      </c>
    </row>
    <row r="4587" spans="1:8" x14ac:dyDescent="0.2">
      <c r="A4587" t="s">
        <v>3211</v>
      </c>
      <c r="B4587" t="s">
        <v>3924</v>
      </c>
      <c r="C4587" s="1">
        <v>44624</v>
      </c>
      <c r="D4587" s="1">
        <v>44665</v>
      </c>
      <c r="E4587">
        <f t="shared" si="71"/>
        <v>1</v>
      </c>
      <c r="F4587" t="str">
        <f>_xlfn.XLOOKUP(data!$B4587,campaign!$A$2:$A$18,campaign!$B$2:$B$18)</f>
        <v>RVOwner</v>
      </c>
      <c r="G4587">
        <f>_xlfn.XLOOKUP($F4587,campaign!$B$2:$B$18,campaign!$D$2:$D$18)</f>
        <v>22</v>
      </c>
      <c r="H4587" t="str">
        <f>_xlfn.XLOOKUP($A4587,customer!$A$2:$A$978,customer!$B$2:$B$978)</f>
        <v>Noellyn Vaudin</v>
      </c>
    </row>
    <row r="4588" spans="1:8" x14ac:dyDescent="0.2">
      <c r="A4588" t="s">
        <v>3211</v>
      </c>
      <c r="B4588" t="s">
        <v>3924</v>
      </c>
      <c r="C4588" s="1">
        <v>44624</v>
      </c>
      <c r="D4588" s="1">
        <v>44690</v>
      </c>
      <c r="E4588">
        <f t="shared" si="71"/>
        <v>2</v>
      </c>
      <c r="F4588" t="str">
        <f>_xlfn.XLOOKUP(data!$B4588,campaign!$A$2:$A$18,campaign!$B$2:$B$18)</f>
        <v>RVOwner</v>
      </c>
      <c r="G4588">
        <f>_xlfn.XLOOKUP($F4588,campaign!$B$2:$B$18,campaign!$D$2:$D$18)</f>
        <v>22</v>
      </c>
      <c r="H4588" t="str">
        <f>_xlfn.XLOOKUP($A4588,customer!$A$2:$A$978,customer!$B$2:$B$978)</f>
        <v>Noellyn Vaudin</v>
      </c>
    </row>
    <row r="4589" spans="1:8" x14ac:dyDescent="0.2">
      <c r="A4589" t="s">
        <v>3211</v>
      </c>
      <c r="B4589" t="s">
        <v>3924</v>
      </c>
      <c r="C4589" s="1">
        <v>44624</v>
      </c>
      <c r="D4589" s="1">
        <v>44719</v>
      </c>
      <c r="E4589">
        <f t="shared" si="71"/>
        <v>3</v>
      </c>
      <c r="F4589" t="str">
        <f>_xlfn.XLOOKUP(data!$B4589,campaign!$A$2:$A$18,campaign!$B$2:$B$18)</f>
        <v>RVOwner</v>
      </c>
      <c r="G4589">
        <f>_xlfn.XLOOKUP($F4589,campaign!$B$2:$B$18,campaign!$D$2:$D$18)</f>
        <v>22</v>
      </c>
      <c r="H4589" t="str">
        <f>_xlfn.XLOOKUP($A4589,customer!$A$2:$A$978,customer!$B$2:$B$978)</f>
        <v>Noellyn Vaudin</v>
      </c>
    </row>
    <row r="4590" spans="1:8" x14ac:dyDescent="0.2">
      <c r="A4590" t="s">
        <v>3211</v>
      </c>
      <c r="B4590" t="s">
        <v>3924</v>
      </c>
      <c r="C4590" s="1">
        <v>44624</v>
      </c>
      <c r="D4590" s="1">
        <v>44754</v>
      </c>
      <c r="E4590">
        <f t="shared" si="71"/>
        <v>4</v>
      </c>
      <c r="F4590" t="str">
        <f>_xlfn.XLOOKUP(data!$B4590,campaign!$A$2:$A$18,campaign!$B$2:$B$18)</f>
        <v>RVOwner</v>
      </c>
      <c r="G4590">
        <f>_xlfn.XLOOKUP($F4590,campaign!$B$2:$B$18,campaign!$D$2:$D$18)</f>
        <v>22</v>
      </c>
      <c r="H4590" t="str">
        <f>_xlfn.XLOOKUP($A4590,customer!$A$2:$A$978,customer!$B$2:$B$978)</f>
        <v>Noellyn Vaudin</v>
      </c>
    </row>
    <row r="4591" spans="1:8" x14ac:dyDescent="0.2">
      <c r="A4591" t="s">
        <v>3211</v>
      </c>
      <c r="B4591" t="s">
        <v>3924</v>
      </c>
      <c r="C4591" s="1">
        <v>44624</v>
      </c>
      <c r="D4591" s="1">
        <v>44783</v>
      </c>
      <c r="E4591">
        <f t="shared" si="71"/>
        <v>5</v>
      </c>
      <c r="F4591" t="str">
        <f>_xlfn.XLOOKUP(data!$B4591,campaign!$A$2:$A$18,campaign!$B$2:$B$18)</f>
        <v>RVOwner</v>
      </c>
      <c r="G4591">
        <f>_xlfn.XLOOKUP($F4591,campaign!$B$2:$B$18,campaign!$D$2:$D$18)</f>
        <v>22</v>
      </c>
      <c r="H4591" t="str">
        <f>_xlfn.XLOOKUP($A4591,customer!$A$2:$A$978,customer!$B$2:$B$978)</f>
        <v>Noellyn Vaudin</v>
      </c>
    </row>
    <row r="4592" spans="1:8" x14ac:dyDescent="0.2">
      <c r="A4592" t="s">
        <v>3211</v>
      </c>
      <c r="B4592" t="s">
        <v>3924</v>
      </c>
      <c r="C4592" s="1">
        <v>44624</v>
      </c>
      <c r="D4592" s="1">
        <v>44848</v>
      </c>
      <c r="E4592">
        <f t="shared" si="71"/>
        <v>7</v>
      </c>
      <c r="F4592" t="str">
        <f>_xlfn.XLOOKUP(data!$B4592,campaign!$A$2:$A$18,campaign!$B$2:$B$18)</f>
        <v>RVOwner</v>
      </c>
      <c r="G4592">
        <f>_xlfn.XLOOKUP($F4592,campaign!$B$2:$B$18,campaign!$D$2:$D$18)</f>
        <v>22</v>
      </c>
      <c r="H4592" t="str">
        <f>_xlfn.XLOOKUP($A4592,customer!$A$2:$A$978,customer!$B$2:$B$978)</f>
        <v>Noellyn Vaudin</v>
      </c>
    </row>
    <row r="4593" spans="1:8" x14ac:dyDescent="0.2">
      <c r="A4593" t="s">
        <v>3211</v>
      </c>
      <c r="B4593" t="s">
        <v>3924</v>
      </c>
      <c r="C4593" s="1">
        <v>44624</v>
      </c>
      <c r="D4593" s="1">
        <v>44882</v>
      </c>
      <c r="E4593">
        <f t="shared" si="71"/>
        <v>8</v>
      </c>
      <c r="F4593" t="str">
        <f>_xlfn.XLOOKUP(data!$B4593,campaign!$A$2:$A$18,campaign!$B$2:$B$18)</f>
        <v>RVOwner</v>
      </c>
      <c r="G4593">
        <f>_xlfn.XLOOKUP($F4593,campaign!$B$2:$B$18,campaign!$D$2:$D$18)</f>
        <v>22</v>
      </c>
      <c r="H4593" t="str">
        <f>_xlfn.XLOOKUP($A4593,customer!$A$2:$A$978,customer!$B$2:$B$978)</f>
        <v>Noellyn Vaudin</v>
      </c>
    </row>
    <row r="4594" spans="1:8" x14ac:dyDescent="0.2">
      <c r="A4594" t="s">
        <v>3211</v>
      </c>
      <c r="B4594" t="s">
        <v>3924</v>
      </c>
      <c r="C4594" s="1">
        <v>44624</v>
      </c>
      <c r="D4594" s="1">
        <v>44932</v>
      </c>
      <c r="E4594">
        <f t="shared" si="71"/>
        <v>10</v>
      </c>
      <c r="F4594" t="str">
        <f>_xlfn.XLOOKUP(data!$B4594,campaign!$A$2:$A$18,campaign!$B$2:$B$18)</f>
        <v>RVOwner</v>
      </c>
      <c r="G4594">
        <f>_xlfn.XLOOKUP($F4594,campaign!$B$2:$B$18,campaign!$D$2:$D$18)</f>
        <v>22</v>
      </c>
      <c r="H4594" t="str">
        <f>_xlfn.XLOOKUP($A4594,customer!$A$2:$A$978,customer!$B$2:$B$978)</f>
        <v>Noellyn Vaudin</v>
      </c>
    </row>
    <row r="4595" spans="1:8" x14ac:dyDescent="0.2">
      <c r="A4595" t="s">
        <v>3211</v>
      </c>
      <c r="B4595" t="s">
        <v>3924</v>
      </c>
      <c r="C4595" s="1">
        <v>44624</v>
      </c>
      <c r="D4595" s="1">
        <v>44965</v>
      </c>
      <c r="E4595">
        <f t="shared" si="71"/>
        <v>11</v>
      </c>
      <c r="F4595" t="str">
        <f>_xlfn.XLOOKUP(data!$B4595,campaign!$A$2:$A$18,campaign!$B$2:$B$18)</f>
        <v>RVOwner</v>
      </c>
      <c r="G4595">
        <f>_xlfn.XLOOKUP($F4595,campaign!$B$2:$B$18,campaign!$D$2:$D$18)</f>
        <v>22</v>
      </c>
      <c r="H4595" t="str">
        <f>_xlfn.XLOOKUP($A4595,customer!$A$2:$A$978,customer!$B$2:$B$978)</f>
        <v>Noellyn Vaudin</v>
      </c>
    </row>
    <row r="4596" spans="1:8" x14ac:dyDescent="0.2">
      <c r="A4596" t="s">
        <v>3211</v>
      </c>
      <c r="B4596" t="s">
        <v>3924</v>
      </c>
      <c r="C4596" s="1">
        <v>44624</v>
      </c>
      <c r="D4596" s="1">
        <v>44989</v>
      </c>
      <c r="E4596">
        <f t="shared" si="71"/>
        <v>12</v>
      </c>
      <c r="F4596" t="str">
        <f>_xlfn.XLOOKUP(data!$B4596,campaign!$A$2:$A$18,campaign!$B$2:$B$18)</f>
        <v>RVOwner</v>
      </c>
      <c r="G4596">
        <f>_xlfn.XLOOKUP($F4596,campaign!$B$2:$B$18,campaign!$D$2:$D$18)</f>
        <v>22</v>
      </c>
      <c r="H4596" t="str">
        <f>_xlfn.XLOOKUP($A4596,customer!$A$2:$A$978,customer!$B$2:$B$978)</f>
        <v>Noellyn Vaudin</v>
      </c>
    </row>
    <row r="4597" spans="1:8" x14ac:dyDescent="0.2">
      <c r="A4597" t="s">
        <v>3211</v>
      </c>
      <c r="B4597" t="s">
        <v>3924</v>
      </c>
      <c r="C4597" s="1">
        <v>44624</v>
      </c>
      <c r="D4597" s="1">
        <v>45025</v>
      </c>
      <c r="E4597">
        <f t="shared" si="71"/>
        <v>13</v>
      </c>
      <c r="F4597" t="str">
        <f>_xlfn.XLOOKUP(data!$B4597,campaign!$A$2:$A$18,campaign!$B$2:$B$18)</f>
        <v>RVOwner</v>
      </c>
      <c r="G4597">
        <f>_xlfn.XLOOKUP($F4597,campaign!$B$2:$B$18,campaign!$D$2:$D$18)</f>
        <v>22</v>
      </c>
      <c r="H4597" t="str">
        <f>_xlfn.XLOOKUP($A4597,customer!$A$2:$A$978,customer!$B$2:$B$978)</f>
        <v>Noellyn Vaudin</v>
      </c>
    </row>
    <row r="4598" spans="1:8" x14ac:dyDescent="0.2">
      <c r="A4598" t="s">
        <v>3211</v>
      </c>
      <c r="B4598" t="s">
        <v>3953</v>
      </c>
      <c r="C4598" s="1">
        <v>44911</v>
      </c>
      <c r="D4598" s="1">
        <v>44911</v>
      </c>
      <c r="E4598">
        <f t="shared" si="71"/>
        <v>0</v>
      </c>
      <c r="F4598" t="str">
        <f>_xlfn.XLOOKUP(data!$B4598,campaign!$A$2:$A$18,campaign!$B$2:$B$18)</f>
        <v>MaritalStatus</v>
      </c>
      <c r="G4598">
        <f>_xlfn.XLOOKUP($F4598,campaign!$B$2:$B$18,campaign!$D$2:$D$18)</f>
        <v>29</v>
      </c>
      <c r="H4598" t="str">
        <f>_xlfn.XLOOKUP($A4598,customer!$A$2:$A$978,customer!$B$2:$B$978)</f>
        <v>Noellyn Vaudin</v>
      </c>
    </row>
    <row r="4599" spans="1:8" x14ac:dyDescent="0.2">
      <c r="A4599" t="s">
        <v>3211</v>
      </c>
      <c r="B4599" t="s">
        <v>3953</v>
      </c>
      <c r="C4599" s="1">
        <v>44911</v>
      </c>
      <c r="D4599" s="1">
        <v>44944</v>
      </c>
      <c r="E4599">
        <f t="shared" si="71"/>
        <v>1</v>
      </c>
      <c r="F4599" t="str">
        <f>_xlfn.XLOOKUP(data!$B4599,campaign!$A$2:$A$18,campaign!$B$2:$B$18)</f>
        <v>MaritalStatus</v>
      </c>
      <c r="G4599">
        <f>_xlfn.XLOOKUP($F4599,campaign!$B$2:$B$18,campaign!$D$2:$D$18)</f>
        <v>29</v>
      </c>
      <c r="H4599" t="str">
        <f>_xlfn.XLOOKUP($A4599,customer!$A$2:$A$978,customer!$B$2:$B$978)</f>
        <v>Noellyn Vaudin</v>
      </c>
    </row>
    <row r="4600" spans="1:8" x14ac:dyDescent="0.2">
      <c r="A4600" t="s">
        <v>3211</v>
      </c>
      <c r="B4600" t="s">
        <v>3953</v>
      </c>
      <c r="C4600" s="1">
        <v>44911</v>
      </c>
      <c r="D4600" s="1">
        <v>45009</v>
      </c>
      <c r="E4600">
        <f t="shared" si="71"/>
        <v>3</v>
      </c>
      <c r="F4600" t="str">
        <f>_xlfn.XLOOKUP(data!$B4600,campaign!$A$2:$A$18,campaign!$B$2:$B$18)</f>
        <v>MaritalStatus</v>
      </c>
      <c r="G4600">
        <f>_xlfn.XLOOKUP($F4600,campaign!$B$2:$B$18,campaign!$D$2:$D$18)</f>
        <v>29</v>
      </c>
      <c r="H4600" t="str">
        <f>_xlfn.XLOOKUP($A4600,customer!$A$2:$A$978,customer!$B$2:$B$978)</f>
        <v>Noellyn Vaudin</v>
      </c>
    </row>
    <row r="4601" spans="1:8" x14ac:dyDescent="0.2">
      <c r="A4601" t="s">
        <v>3211</v>
      </c>
      <c r="B4601" t="s">
        <v>3953</v>
      </c>
      <c r="C4601" s="1">
        <v>44911</v>
      </c>
      <c r="D4601" s="1">
        <v>45038</v>
      </c>
      <c r="E4601">
        <f t="shared" si="71"/>
        <v>4</v>
      </c>
      <c r="F4601" t="str">
        <f>_xlfn.XLOOKUP(data!$B4601,campaign!$A$2:$A$18,campaign!$B$2:$B$18)</f>
        <v>MaritalStatus</v>
      </c>
      <c r="G4601">
        <f>_xlfn.XLOOKUP($F4601,campaign!$B$2:$B$18,campaign!$D$2:$D$18)</f>
        <v>29</v>
      </c>
      <c r="H4601" t="str">
        <f>_xlfn.XLOOKUP($A4601,customer!$A$2:$A$978,customer!$B$2:$B$978)</f>
        <v>Noellyn Vaudin</v>
      </c>
    </row>
    <row r="4602" spans="1:8" x14ac:dyDescent="0.2">
      <c r="A4602" t="s">
        <v>3212</v>
      </c>
      <c r="B4602" t="s">
        <v>3921</v>
      </c>
      <c r="C4602" s="1">
        <v>44736</v>
      </c>
      <c r="D4602" s="1">
        <v>44736</v>
      </c>
      <c r="E4602">
        <f t="shared" si="71"/>
        <v>0</v>
      </c>
      <c r="F4602" t="str">
        <f>_xlfn.XLOOKUP(data!$B4602,campaign!$A$2:$A$18,campaign!$B$2:$B$18)</f>
        <v>HandsetRefurbished</v>
      </c>
      <c r="G4602">
        <f>_xlfn.XLOOKUP($F4602,campaign!$B$2:$B$18,campaign!$D$2:$D$18)</f>
        <v>26</v>
      </c>
      <c r="H4602" t="str">
        <f>_xlfn.XLOOKUP($A4602,customer!$A$2:$A$978,customer!$B$2:$B$978)</f>
        <v>Aprilette Parkhouse</v>
      </c>
    </row>
    <row r="4603" spans="1:8" x14ac:dyDescent="0.2">
      <c r="A4603" t="s">
        <v>3212</v>
      </c>
      <c r="B4603" t="s">
        <v>3921</v>
      </c>
      <c r="C4603" s="1">
        <v>44736</v>
      </c>
      <c r="D4603" s="1">
        <v>44800</v>
      </c>
      <c r="E4603">
        <f t="shared" si="71"/>
        <v>2</v>
      </c>
      <c r="F4603" t="str">
        <f>_xlfn.XLOOKUP(data!$B4603,campaign!$A$2:$A$18,campaign!$B$2:$B$18)</f>
        <v>HandsetRefurbished</v>
      </c>
      <c r="G4603">
        <f>_xlfn.XLOOKUP($F4603,campaign!$B$2:$B$18,campaign!$D$2:$D$18)</f>
        <v>26</v>
      </c>
      <c r="H4603" t="str">
        <f>_xlfn.XLOOKUP($A4603,customer!$A$2:$A$978,customer!$B$2:$B$978)</f>
        <v>Aprilette Parkhouse</v>
      </c>
    </row>
    <row r="4604" spans="1:8" x14ac:dyDescent="0.2">
      <c r="A4604" t="s">
        <v>3212</v>
      </c>
      <c r="B4604" t="s">
        <v>3921</v>
      </c>
      <c r="C4604" s="1">
        <v>44736</v>
      </c>
      <c r="D4604" s="1">
        <v>44807</v>
      </c>
      <c r="E4604">
        <f t="shared" si="71"/>
        <v>2</v>
      </c>
      <c r="F4604" t="str">
        <f>_xlfn.XLOOKUP(data!$B4604,campaign!$A$2:$A$18,campaign!$B$2:$B$18)</f>
        <v>HandsetRefurbished</v>
      </c>
      <c r="G4604">
        <f>_xlfn.XLOOKUP($F4604,campaign!$B$2:$B$18,campaign!$D$2:$D$18)</f>
        <v>26</v>
      </c>
      <c r="H4604" t="str">
        <f>_xlfn.XLOOKUP($A4604,customer!$A$2:$A$978,customer!$B$2:$B$978)</f>
        <v>Aprilette Parkhouse</v>
      </c>
    </row>
    <row r="4605" spans="1:8" x14ac:dyDescent="0.2">
      <c r="A4605" t="s">
        <v>3212</v>
      </c>
      <c r="B4605" t="s">
        <v>3921</v>
      </c>
      <c r="C4605" s="1">
        <v>44736</v>
      </c>
      <c r="D4605" s="1">
        <v>44889</v>
      </c>
      <c r="E4605">
        <f t="shared" si="71"/>
        <v>5</v>
      </c>
      <c r="F4605" t="str">
        <f>_xlfn.XLOOKUP(data!$B4605,campaign!$A$2:$A$18,campaign!$B$2:$B$18)</f>
        <v>HandsetRefurbished</v>
      </c>
      <c r="G4605">
        <f>_xlfn.XLOOKUP($F4605,campaign!$B$2:$B$18,campaign!$D$2:$D$18)</f>
        <v>26</v>
      </c>
      <c r="H4605" t="str">
        <f>_xlfn.XLOOKUP($A4605,customer!$A$2:$A$978,customer!$B$2:$B$978)</f>
        <v>Aprilette Parkhouse</v>
      </c>
    </row>
    <row r="4606" spans="1:8" x14ac:dyDescent="0.2">
      <c r="A4606" t="s">
        <v>3212</v>
      </c>
      <c r="B4606" t="s">
        <v>3921</v>
      </c>
      <c r="C4606" s="1">
        <v>44736</v>
      </c>
      <c r="D4606" s="1">
        <v>44923</v>
      </c>
      <c r="E4606">
        <f t="shared" si="71"/>
        <v>6</v>
      </c>
      <c r="F4606" t="str">
        <f>_xlfn.XLOOKUP(data!$B4606,campaign!$A$2:$A$18,campaign!$B$2:$B$18)</f>
        <v>HandsetRefurbished</v>
      </c>
      <c r="G4606">
        <f>_xlfn.XLOOKUP($F4606,campaign!$B$2:$B$18,campaign!$D$2:$D$18)</f>
        <v>26</v>
      </c>
      <c r="H4606" t="str">
        <f>_xlfn.XLOOKUP($A4606,customer!$A$2:$A$978,customer!$B$2:$B$978)</f>
        <v>Aprilette Parkhouse</v>
      </c>
    </row>
    <row r="4607" spans="1:8" x14ac:dyDescent="0.2">
      <c r="A4607" t="s">
        <v>3212</v>
      </c>
      <c r="B4607" t="s">
        <v>3921</v>
      </c>
      <c r="C4607" s="1">
        <v>44736</v>
      </c>
      <c r="D4607" s="1">
        <v>44927</v>
      </c>
      <c r="E4607">
        <f t="shared" si="71"/>
        <v>6</v>
      </c>
      <c r="F4607" t="str">
        <f>_xlfn.XLOOKUP(data!$B4607,campaign!$A$2:$A$18,campaign!$B$2:$B$18)</f>
        <v>HandsetRefurbished</v>
      </c>
      <c r="G4607">
        <f>_xlfn.XLOOKUP($F4607,campaign!$B$2:$B$18,campaign!$D$2:$D$18)</f>
        <v>26</v>
      </c>
      <c r="H4607" t="str">
        <f>_xlfn.XLOOKUP($A4607,customer!$A$2:$A$978,customer!$B$2:$B$978)</f>
        <v>Aprilette Parkhouse</v>
      </c>
    </row>
    <row r="4608" spans="1:8" x14ac:dyDescent="0.2">
      <c r="A4608" t="s">
        <v>3212</v>
      </c>
      <c r="B4608" t="s">
        <v>3921</v>
      </c>
      <c r="C4608" s="1">
        <v>44736</v>
      </c>
      <c r="D4608" s="1">
        <v>44960</v>
      </c>
      <c r="E4608">
        <f t="shared" si="71"/>
        <v>7</v>
      </c>
      <c r="F4608" t="str">
        <f>_xlfn.XLOOKUP(data!$B4608,campaign!$A$2:$A$18,campaign!$B$2:$B$18)</f>
        <v>HandsetRefurbished</v>
      </c>
      <c r="G4608">
        <f>_xlfn.XLOOKUP($F4608,campaign!$B$2:$B$18,campaign!$D$2:$D$18)</f>
        <v>26</v>
      </c>
      <c r="H4608" t="str">
        <f>_xlfn.XLOOKUP($A4608,customer!$A$2:$A$978,customer!$B$2:$B$978)</f>
        <v>Aprilette Parkhouse</v>
      </c>
    </row>
    <row r="4609" spans="1:8" x14ac:dyDescent="0.2">
      <c r="A4609" t="s">
        <v>3212</v>
      </c>
      <c r="B4609" t="s">
        <v>3921</v>
      </c>
      <c r="C4609" s="1">
        <v>44736</v>
      </c>
      <c r="D4609" s="1">
        <v>45015</v>
      </c>
      <c r="E4609">
        <f t="shared" si="71"/>
        <v>9</v>
      </c>
      <c r="F4609" t="str">
        <f>_xlfn.XLOOKUP(data!$B4609,campaign!$A$2:$A$18,campaign!$B$2:$B$18)</f>
        <v>HandsetRefurbished</v>
      </c>
      <c r="G4609">
        <f>_xlfn.XLOOKUP($F4609,campaign!$B$2:$B$18,campaign!$D$2:$D$18)</f>
        <v>26</v>
      </c>
      <c r="H4609" t="str">
        <f>_xlfn.XLOOKUP($A4609,customer!$A$2:$A$978,customer!$B$2:$B$978)</f>
        <v>Aprilette Parkhouse</v>
      </c>
    </row>
    <row r="4610" spans="1:8" x14ac:dyDescent="0.2">
      <c r="A4610" t="s">
        <v>3212</v>
      </c>
      <c r="B4610" t="s">
        <v>3921</v>
      </c>
      <c r="C4610" s="1">
        <v>44736</v>
      </c>
      <c r="D4610" s="1">
        <v>45017</v>
      </c>
      <c r="E4610">
        <f t="shared" si="71"/>
        <v>9</v>
      </c>
      <c r="F4610" t="str">
        <f>_xlfn.XLOOKUP(data!$B4610,campaign!$A$2:$A$18,campaign!$B$2:$B$18)</f>
        <v>HandsetRefurbished</v>
      </c>
      <c r="G4610">
        <f>_xlfn.XLOOKUP($F4610,campaign!$B$2:$B$18,campaign!$D$2:$D$18)</f>
        <v>26</v>
      </c>
      <c r="H4610" t="str">
        <f>_xlfn.XLOOKUP($A4610,customer!$A$2:$A$978,customer!$B$2:$B$978)</f>
        <v>Aprilette Parkhouse</v>
      </c>
    </row>
    <row r="4611" spans="1:8" x14ac:dyDescent="0.2">
      <c r="A4611" t="s">
        <v>3212</v>
      </c>
      <c r="B4611" t="s">
        <v>3921</v>
      </c>
      <c r="C4611" s="1">
        <v>44736</v>
      </c>
      <c r="D4611" s="1">
        <v>45070</v>
      </c>
      <c r="E4611">
        <f t="shared" ref="E4611:E4674" si="72">DATEDIF(C4611,D4611,"M")</f>
        <v>11</v>
      </c>
      <c r="F4611" t="str">
        <f>_xlfn.XLOOKUP(data!$B4611,campaign!$A$2:$A$18,campaign!$B$2:$B$18)</f>
        <v>HandsetRefurbished</v>
      </c>
      <c r="G4611">
        <f>_xlfn.XLOOKUP($F4611,campaign!$B$2:$B$18,campaign!$D$2:$D$18)</f>
        <v>26</v>
      </c>
      <c r="H4611" t="str">
        <f>_xlfn.XLOOKUP($A4611,customer!$A$2:$A$978,customer!$B$2:$B$978)</f>
        <v>Aprilette Parkhouse</v>
      </c>
    </row>
    <row r="4612" spans="1:8" x14ac:dyDescent="0.2">
      <c r="A4612" t="s">
        <v>3212</v>
      </c>
      <c r="B4612" t="s">
        <v>3950</v>
      </c>
      <c r="C4612" s="1">
        <v>44996</v>
      </c>
      <c r="D4612" s="1">
        <v>44996</v>
      </c>
      <c r="E4612">
        <f t="shared" si="72"/>
        <v>0</v>
      </c>
      <c r="F4612" t="str">
        <f>_xlfn.XLOOKUP(data!$B4612,campaign!$A$2:$A$18,campaign!$B$2:$B$18)</f>
        <v>NotNewCellphoneUser</v>
      </c>
      <c r="G4612">
        <f>_xlfn.XLOOKUP($F4612,campaign!$B$2:$B$18,campaign!$D$2:$D$18)</f>
        <v>28</v>
      </c>
      <c r="H4612" t="str">
        <f>_xlfn.XLOOKUP($A4612,customer!$A$2:$A$978,customer!$B$2:$B$978)</f>
        <v>Aprilette Parkhouse</v>
      </c>
    </row>
    <row r="4613" spans="1:8" x14ac:dyDescent="0.2">
      <c r="A4613" t="s">
        <v>3212</v>
      </c>
      <c r="B4613" t="s">
        <v>3950</v>
      </c>
      <c r="C4613" s="1">
        <v>44996</v>
      </c>
      <c r="D4613" s="1">
        <v>45042</v>
      </c>
      <c r="E4613">
        <f t="shared" si="72"/>
        <v>1</v>
      </c>
      <c r="F4613" t="str">
        <f>_xlfn.XLOOKUP(data!$B4613,campaign!$A$2:$A$18,campaign!$B$2:$B$18)</f>
        <v>NotNewCellphoneUser</v>
      </c>
      <c r="G4613">
        <f>_xlfn.XLOOKUP($F4613,campaign!$B$2:$B$18,campaign!$D$2:$D$18)</f>
        <v>28</v>
      </c>
      <c r="H4613" t="str">
        <f>_xlfn.XLOOKUP($A4613,customer!$A$2:$A$978,customer!$B$2:$B$978)</f>
        <v>Aprilette Parkhouse</v>
      </c>
    </row>
    <row r="4614" spans="1:8" x14ac:dyDescent="0.2">
      <c r="A4614" t="s">
        <v>3212</v>
      </c>
      <c r="B4614" t="s">
        <v>3950</v>
      </c>
      <c r="C4614" s="1">
        <v>44996</v>
      </c>
      <c r="D4614" s="1">
        <v>45062</v>
      </c>
      <c r="E4614">
        <f t="shared" si="72"/>
        <v>2</v>
      </c>
      <c r="F4614" t="str">
        <f>_xlfn.XLOOKUP(data!$B4614,campaign!$A$2:$A$18,campaign!$B$2:$B$18)</f>
        <v>NotNewCellphoneUser</v>
      </c>
      <c r="G4614">
        <f>_xlfn.XLOOKUP($F4614,campaign!$B$2:$B$18,campaign!$D$2:$D$18)</f>
        <v>28</v>
      </c>
      <c r="H4614" t="str">
        <f>_xlfn.XLOOKUP($A4614,customer!$A$2:$A$978,customer!$B$2:$B$978)</f>
        <v>Aprilette Parkhouse</v>
      </c>
    </row>
    <row r="4615" spans="1:8" x14ac:dyDescent="0.2">
      <c r="A4615" t="s">
        <v>3213</v>
      </c>
      <c r="B4615" t="s">
        <v>3949</v>
      </c>
      <c r="C4615" s="1">
        <v>44716</v>
      </c>
      <c r="D4615" s="1">
        <v>44716</v>
      </c>
      <c r="E4615">
        <f t="shared" si="72"/>
        <v>0</v>
      </c>
      <c r="F4615" t="str">
        <f>_xlfn.XLOOKUP(data!$B4615,campaign!$A$2:$A$18,campaign!$B$2:$B$18)</f>
        <v>NewCellphoneUser</v>
      </c>
      <c r="G4615">
        <f>_xlfn.XLOOKUP($F4615,campaign!$B$2:$B$18,campaign!$D$2:$D$18)</f>
        <v>25</v>
      </c>
      <c r="H4615" t="str">
        <f>_xlfn.XLOOKUP($A4615,customer!$A$2:$A$978,customer!$B$2:$B$978)</f>
        <v>Ara Warboy</v>
      </c>
    </row>
    <row r="4616" spans="1:8" x14ac:dyDescent="0.2">
      <c r="A4616" t="s">
        <v>3213</v>
      </c>
      <c r="B4616" t="s">
        <v>3949</v>
      </c>
      <c r="C4616" s="1">
        <v>44716</v>
      </c>
      <c r="D4616" s="1">
        <v>44787</v>
      </c>
      <c r="E4616">
        <f t="shared" si="72"/>
        <v>2</v>
      </c>
      <c r="F4616" t="str">
        <f>_xlfn.XLOOKUP(data!$B4616,campaign!$A$2:$A$18,campaign!$B$2:$B$18)</f>
        <v>NewCellphoneUser</v>
      </c>
      <c r="G4616">
        <f>_xlfn.XLOOKUP($F4616,campaign!$B$2:$B$18,campaign!$D$2:$D$18)</f>
        <v>25</v>
      </c>
      <c r="H4616" t="str">
        <f>_xlfn.XLOOKUP($A4616,customer!$A$2:$A$978,customer!$B$2:$B$978)</f>
        <v>Ara Warboy</v>
      </c>
    </row>
    <row r="4617" spans="1:8" x14ac:dyDescent="0.2">
      <c r="A4617" t="s">
        <v>3213</v>
      </c>
      <c r="B4617" t="s">
        <v>3949</v>
      </c>
      <c r="C4617" s="1">
        <v>44716</v>
      </c>
      <c r="D4617" s="1">
        <v>44819</v>
      </c>
      <c r="E4617">
        <f t="shared" si="72"/>
        <v>3</v>
      </c>
      <c r="F4617" t="str">
        <f>_xlfn.XLOOKUP(data!$B4617,campaign!$A$2:$A$18,campaign!$B$2:$B$18)</f>
        <v>NewCellphoneUser</v>
      </c>
      <c r="G4617">
        <f>_xlfn.XLOOKUP($F4617,campaign!$B$2:$B$18,campaign!$D$2:$D$18)</f>
        <v>25</v>
      </c>
      <c r="H4617" t="str">
        <f>_xlfn.XLOOKUP($A4617,customer!$A$2:$A$978,customer!$B$2:$B$978)</f>
        <v>Ara Warboy</v>
      </c>
    </row>
    <row r="4618" spans="1:8" x14ac:dyDescent="0.2">
      <c r="A4618" t="s">
        <v>3213</v>
      </c>
      <c r="B4618" t="s">
        <v>3949</v>
      </c>
      <c r="C4618" s="1">
        <v>44716</v>
      </c>
      <c r="D4618" s="1">
        <v>44871</v>
      </c>
      <c r="E4618">
        <f t="shared" si="72"/>
        <v>5</v>
      </c>
      <c r="F4618" t="str">
        <f>_xlfn.XLOOKUP(data!$B4618,campaign!$A$2:$A$18,campaign!$B$2:$B$18)</f>
        <v>NewCellphoneUser</v>
      </c>
      <c r="G4618">
        <f>_xlfn.XLOOKUP($F4618,campaign!$B$2:$B$18,campaign!$D$2:$D$18)</f>
        <v>25</v>
      </c>
      <c r="H4618" t="str">
        <f>_xlfn.XLOOKUP($A4618,customer!$A$2:$A$978,customer!$B$2:$B$978)</f>
        <v>Ara Warboy</v>
      </c>
    </row>
    <row r="4619" spans="1:8" x14ac:dyDescent="0.2">
      <c r="A4619" t="s">
        <v>3213</v>
      </c>
      <c r="B4619" t="s">
        <v>3949</v>
      </c>
      <c r="C4619" s="1">
        <v>44716</v>
      </c>
      <c r="D4619" s="1">
        <v>44901</v>
      </c>
      <c r="E4619">
        <f t="shared" si="72"/>
        <v>6</v>
      </c>
      <c r="F4619" t="str">
        <f>_xlfn.XLOOKUP(data!$B4619,campaign!$A$2:$A$18,campaign!$B$2:$B$18)</f>
        <v>NewCellphoneUser</v>
      </c>
      <c r="G4619">
        <f>_xlfn.XLOOKUP($F4619,campaign!$B$2:$B$18,campaign!$D$2:$D$18)</f>
        <v>25</v>
      </c>
      <c r="H4619" t="str">
        <f>_xlfn.XLOOKUP($A4619,customer!$A$2:$A$978,customer!$B$2:$B$978)</f>
        <v>Ara Warboy</v>
      </c>
    </row>
    <row r="4620" spans="1:8" x14ac:dyDescent="0.2">
      <c r="A4620" t="s">
        <v>3213</v>
      </c>
      <c r="B4620" t="s">
        <v>3949</v>
      </c>
      <c r="C4620" s="1">
        <v>44716</v>
      </c>
      <c r="D4620" s="1">
        <v>44941</v>
      </c>
      <c r="E4620">
        <f t="shared" si="72"/>
        <v>7</v>
      </c>
      <c r="F4620" t="str">
        <f>_xlfn.XLOOKUP(data!$B4620,campaign!$A$2:$A$18,campaign!$B$2:$B$18)</f>
        <v>NewCellphoneUser</v>
      </c>
      <c r="G4620">
        <f>_xlfn.XLOOKUP($F4620,campaign!$B$2:$B$18,campaign!$D$2:$D$18)</f>
        <v>25</v>
      </c>
      <c r="H4620" t="str">
        <f>_xlfn.XLOOKUP($A4620,customer!$A$2:$A$978,customer!$B$2:$B$978)</f>
        <v>Ara Warboy</v>
      </c>
    </row>
    <row r="4621" spans="1:8" x14ac:dyDescent="0.2">
      <c r="A4621" t="s">
        <v>3213</v>
      </c>
      <c r="B4621" t="s">
        <v>3949</v>
      </c>
      <c r="C4621" s="1">
        <v>44716</v>
      </c>
      <c r="D4621" s="1">
        <v>44972</v>
      </c>
      <c r="E4621">
        <f t="shared" si="72"/>
        <v>8</v>
      </c>
      <c r="F4621" t="str">
        <f>_xlfn.XLOOKUP(data!$B4621,campaign!$A$2:$A$18,campaign!$B$2:$B$18)</f>
        <v>NewCellphoneUser</v>
      </c>
      <c r="G4621">
        <f>_xlfn.XLOOKUP($F4621,campaign!$B$2:$B$18,campaign!$D$2:$D$18)</f>
        <v>25</v>
      </c>
      <c r="H4621" t="str">
        <f>_xlfn.XLOOKUP($A4621,customer!$A$2:$A$978,customer!$B$2:$B$978)</f>
        <v>Ara Warboy</v>
      </c>
    </row>
    <row r="4622" spans="1:8" x14ac:dyDescent="0.2">
      <c r="A4622" t="s">
        <v>3213</v>
      </c>
      <c r="B4622" t="s">
        <v>3949</v>
      </c>
      <c r="C4622" s="1">
        <v>44716</v>
      </c>
      <c r="D4622" s="1">
        <v>44992</v>
      </c>
      <c r="E4622">
        <f t="shared" si="72"/>
        <v>9</v>
      </c>
      <c r="F4622" t="str">
        <f>_xlfn.XLOOKUP(data!$B4622,campaign!$A$2:$A$18,campaign!$B$2:$B$18)</f>
        <v>NewCellphoneUser</v>
      </c>
      <c r="G4622">
        <f>_xlfn.XLOOKUP($F4622,campaign!$B$2:$B$18,campaign!$D$2:$D$18)</f>
        <v>25</v>
      </c>
      <c r="H4622" t="str">
        <f>_xlfn.XLOOKUP($A4622,customer!$A$2:$A$978,customer!$B$2:$B$978)</f>
        <v>Ara Warboy</v>
      </c>
    </row>
    <row r="4623" spans="1:8" x14ac:dyDescent="0.2">
      <c r="A4623" t="s">
        <v>3213</v>
      </c>
      <c r="B4623" t="s">
        <v>3949</v>
      </c>
      <c r="C4623" s="1">
        <v>44716</v>
      </c>
      <c r="D4623" s="1">
        <v>45021</v>
      </c>
      <c r="E4623">
        <f t="shared" si="72"/>
        <v>10</v>
      </c>
      <c r="F4623" t="str">
        <f>_xlfn.XLOOKUP(data!$B4623,campaign!$A$2:$A$18,campaign!$B$2:$B$18)</f>
        <v>NewCellphoneUser</v>
      </c>
      <c r="G4623">
        <f>_xlfn.XLOOKUP($F4623,campaign!$B$2:$B$18,campaign!$D$2:$D$18)</f>
        <v>25</v>
      </c>
      <c r="H4623" t="str">
        <f>_xlfn.XLOOKUP($A4623,customer!$A$2:$A$978,customer!$B$2:$B$978)</f>
        <v>Ara Warboy</v>
      </c>
    </row>
    <row r="4624" spans="1:8" x14ac:dyDescent="0.2">
      <c r="A4624" t="s">
        <v>3213</v>
      </c>
      <c r="B4624" t="s">
        <v>3925</v>
      </c>
      <c r="C4624" s="1">
        <v>44863</v>
      </c>
      <c r="D4624" s="1">
        <v>44863</v>
      </c>
      <c r="E4624">
        <f t="shared" si="72"/>
        <v>0</v>
      </c>
      <c r="F4624" t="str">
        <f>_xlfn.XLOOKUP(data!$B4624,campaign!$A$2:$A$18,campaign!$B$2:$B$18)</f>
        <v>Homeownership</v>
      </c>
      <c r="G4624">
        <f>_xlfn.XLOOKUP($F4624,campaign!$B$2:$B$18,campaign!$D$2:$D$18)</f>
        <v>13</v>
      </c>
      <c r="H4624" t="str">
        <f>_xlfn.XLOOKUP($A4624,customer!$A$2:$A$978,customer!$B$2:$B$978)</f>
        <v>Ara Warboy</v>
      </c>
    </row>
    <row r="4625" spans="1:8" x14ac:dyDescent="0.2">
      <c r="A4625" t="s">
        <v>3213</v>
      </c>
      <c r="B4625" t="s">
        <v>3925</v>
      </c>
      <c r="C4625" s="1">
        <v>44863</v>
      </c>
      <c r="D4625" s="1">
        <v>44894</v>
      </c>
      <c r="E4625">
        <f t="shared" si="72"/>
        <v>1</v>
      </c>
      <c r="F4625" t="str">
        <f>_xlfn.XLOOKUP(data!$B4625,campaign!$A$2:$A$18,campaign!$B$2:$B$18)</f>
        <v>Homeownership</v>
      </c>
      <c r="G4625">
        <f>_xlfn.XLOOKUP($F4625,campaign!$B$2:$B$18,campaign!$D$2:$D$18)</f>
        <v>13</v>
      </c>
      <c r="H4625" t="str">
        <f>_xlfn.XLOOKUP($A4625,customer!$A$2:$A$978,customer!$B$2:$B$978)</f>
        <v>Ara Warboy</v>
      </c>
    </row>
    <row r="4626" spans="1:8" x14ac:dyDescent="0.2">
      <c r="A4626" t="s">
        <v>3213</v>
      </c>
      <c r="B4626" t="s">
        <v>3925</v>
      </c>
      <c r="C4626" s="1">
        <v>44863</v>
      </c>
      <c r="D4626" s="1">
        <v>44899</v>
      </c>
      <c r="E4626">
        <f t="shared" si="72"/>
        <v>1</v>
      </c>
      <c r="F4626" t="str">
        <f>_xlfn.XLOOKUP(data!$B4626,campaign!$A$2:$A$18,campaign!$B$2:$B$18)</f>
        <v>Homeownership</v>
      </c>
      <c r="G4626">
        <f>_xlfn.XLOOKUP($F4626,campaign!$B$2:$B$18,campaign!$D$2:$D$18)</f>
        <v>13</v>
      </c>
      <c r="H4626" t="str">
        <f>_xlfn.XLOOKUP($A4626,customer!$A$2:$A$978,customer!$B$2:$B$978)</f>
        <v>Ara Warboy</v>
      </c>
    </row>
    <row r="4627" spans="1:8" x14ac:dyDescent="0.2">
      <c r="A4627" t="s">
        <v>3213</v>
      </c>
      <c r="B4627" t="s">
        <v>3925</v>
      </c>
      <c r="C4627" s="1">
        <v>44863</v>
      </c>
      <c r="D4627" s="1">
        <v>44930</v>
      </c>
      <c r="E4627">
        <f t="shared" si="72"/>
        <v>2</v>
      </c>
      <c r="F4627" t="str">
        <f>_xlfn.XLOOKUP(data!$B4627,campaign!$A$2:$A$18,campaign!$B$2:$B$18)</f>
        <v>Homeownership</v>
      </c>
      <c r="G4627">
        <f>_xlfn.XLOOKUP($F4627,campaign!$B$2:$B$18,campaign!$D$2:$D$18)</f>
        <v>13</v>
      </c>
      <c r="H4627" t="str">
        <f>_xlfn.XLOOKUP($A4627,customer!$A$2:$A$978,customer!$B$2:$B$978)</f>
        <v>Ara Warboy</v>
      </c>
    </row>
    <row r="4628" spans="1:8" x14ac:dyDescent="0.2">
      <c r="A4628" t="s">
        <v>3213</v>
      </c>
      <c r="B4628" t="s">
        <v>3925</v>
      </c>
      <c r="C4628" s="1">
        <v>44863</v>
      </c>
      <c r="D4628" s="1">
        <v>44958</v>
      </c>
      <c r="E4628">
        <f t="shared" si="72"/>
        <v>3</v>
      </c>
      <c r="F4628" t="str">
        <f>_xlfn.XLOOKUP(data!$B4628,campaign!$A$2:$A$18,campaign!$B$2:$B$18)</f>
        <v>Homeownership</v>
      </c>
      <c r="G4628">
        <f>_xlfn.XLOOKUP($F4628,campaign!$B$2:$B$18,campaign!$D$2:$D$18)</f>
        <v>13</v>
      </c>
      <c r="H4628" t="str">
        <f>_xlfn.XLOOKUP($A4628,customer!$A$2:$A$978,customer!$B$2:$B$978)</f>
        <v>Ara Warboy</v>
      </c>
    </row>
    <row r="4629" spans="1:8" x14ac:dyDescent="0.2">
      <c r="A4629" t="s">
        <v>3213</v>
      </c>
      <c r="B4629" t="s">
        <v>3925</v>
      </c>
      <c r="C4629" s="1">
        <v>44863</v>
      </c>
      <c r="D4629" s="1">
        <v>45014</v>
      </c>
      <c r="E4629">
        <f t="shared" si="72"/>
        <v>5</v>
      </c>
      <c r="F4629" t="str">
        <f>_xlfn.XLOOKUP(data!$B4629,campaign!$A$2:$A$18,campaign!$B$2:$B$18)</f>
        <v>Homeownership</v>
      </c>
      <c r="G4629">
        <f>_xlfn.XLOOKUP($F4629,campaign!$B$2:$B$18,campaign!$D$2:$D$18)</f>
        <v>13</v>
      </c>
      <c r="H4629" t="str">
        <f>_xlfn.XLOOKUP($A4629,customer!$A$2:$A$978,customer!$B$2:$B$978)</f>
        <v>Ara Warboy</v>
      </c>
    </row>
    <row r="4630" spans="1:8" x14ac:dyDescent="0.2">
      <c r="A4630" t="s">
        <v>3213</v>
      </c>
      <c r="B4630" t="s">
        <v>3925</v>
      </c>
      <c r="C4630" s="1">
        <v>44863</v>
      </c>
      <c r="D4630" s="1">
        <v>45023</v>
      </c>
      <c r="E4630">
        <f t="shared" si="72"/>
        <v>5</v>
      </c>
      <c r="F4630" t="str">
        <f>_xlfn.XLOOKUP(data!$B4630,campaign!$A$2:$A$18,campaign!$B$2:$B$18)</f>
        <v>Homeownership</v>
      </c>
      <c r="G4630">
        <f>_xlfn.XLOOKUP($F4630,campaign!$B$2:$B$18,campaign!$D$2:$D$18)</f>
        <v>13</v>
      </c>
      <c r="H4630" t="str">
        <f>_xlfn.XLOOKUP($A4630,customer!$A$2:$A$978,customer!$B$2:$B$978)</f>
        <v>Ara Warboy</v>
      </c>
    </row>
    <row r="4631" spans="1:8" x14ac:dyDescent="0.2">
      <c r="A4631" t="s">
        <v>3213</v>
      </c>
      <c r="B4631" t="s">
        <v>3925</v>
      </c>
      <c r="C4631" s="1">
        <v>44863</v>
      </c>
      <c r="D4631" s="1">
        <v>45057</v>
      </c>
      <c r="E4631">
        <f t="shared" si="72"/>
        <v>6</v>
      </c>
      <c r="F4631" t="str">
        <f>_xlfn.XLOOKUP(data!$B4631,campaign!$A$2:$A$18,campaign!$B$2:$B$18)</f>
        <v>Homeownership</v>
      </c>
      <c r="G4631">
        <f>_xlfn.XLOOKUP($F4631,campaign!$B$2:$B$18,campaign!$D$2:$D$18)</f>
        <v>13</v>
      </c>
      <c r="H4631" t="str">
        <f>_xlfn.XLOOKUP($A4631,customer!$A$2:$A$978,customer!$B$2:$B$978)</f>
        <v>Ara Warboy</v>
      </c>
    </row>
    <row r="4632" spans="1:8" x14ac:dyDescent="0.2">
      <c r="A4632" t="s">
        <v>3213</v>
      </c>
      <c r="B4632" t="s">
        <v>3925</v>
      </c>
      <c r="C4632" s="1">
        <v>44863</v>
      </c>
      <c r="D4632" s="1">
        <v>45082</v>
      </c>
      <c r="E4632">
        <f t="shared" si="72"/>
        <v>7</v>
      </c>
      <c r="F4632" t="str">
        <f>_xlfn.XLOOKUP(data!$B4632,campaign!$A$2:$A$18,campaign!$B$2:$B$18)</f>
        <v>Homeownership</v>
      </c>
      <c r="G4632">
        <f>_xlfn.XLOOKUP($F4632,campaign!$B$2:$B$18,campaign!$D$2:$D$18)</f>
        <v>13</v>
      </c>
      <c r="H4632" t="str">
        <f>_xlfn.XLOOKUP($A4632,customer!$A$2:$A$978,customer!$B$2:$B$978)</f>
        <v>Ara Warboy</v>
      </c>
    </row>
    <row r="4633" spans="1:8" x14ac:dyDescent="0.2">
      <c r="A4633" t="s">
        <v>3214</v>
      </c>
      <c r="B4633" t="s">
        <v>3947</v>
      </c>
      <c r="C4633" s="1">
        <v>44565</v>
      </c>
      <c r="D4633" s="1">
        <v>44565</v>
      </c>
      <c r="E4633">
        <f t="shared" si="72"/>
        <v>0</v>
      </c>
      <c r="F4633" t="str">
        <f>_xlfn.XLOOKUP(data!$B4633,campaign!$A$2:$A$18,campaign!$B$2:$B$18)</f>
        <v>OwnsComputer</v>
      </c>
      <c r="G4633">
        <f>_xlfn.XLOOKUP($F4633,campaign!$B$2:$B$18,campaign!$D$2:$D$18)</f>
        <v>62</v>
      </c>
      <c r="H4633" t="str">
        <f>_xlfn.XLOOKUP($A4633,customer!$A$2:$A$978,customer!$B$2:$B$978)</f>
        <v>Margy Treend</v>
      </c>
    </row>
    <row r="4634" spans="1:8" x14ac:dyDescent="0.2">
      <c r="A4634" t="s">
        <v>3214</v>
      </c>
      <c r="B4634" t="s">
        <v>3947</v>
      </c>
      <c r="C4634" s="1">
        <v>44565</v>
      </c>
      <c r="D4634" s="1">
        <v>44629</v>
      </c>
      <c r="E4634">
        <f t="shared" si="72"/>
        <v>2</v>
      </c>
      <c r="F4634" t="str">
        <f>_xlfn.XLOOKUP(data!$B4634,campaign!$A$2:$A$18,campaign!$B$2:$B$18)</f>
        <v>OwnsComputer</v>
      </c>
      <c r="G4634">
        <f>_xlfn.XLOOKUP($F4634,campaign!$B$2:$B$18,campaign!$D$2:$D$18)</f>
        <v>62</v>
      </c>
      <c r="H4634" t="str">
        <f>_xlfn.XLOOKUP($A4634,customer!$A$2:$A$978,customer!$B$2:$B$978)</f>
        <v>Margy Treend</v>
      </c>
    </row>
    <row r="4635" spans="1:8" x14ac:dyDescent="0.2">
      <c r="A4635" t="s">
        <v>3214</v>
      </c>
      <c r="B4635" t="s">
        <v>3947</v>
      </c>
      <c r="C4635" s="1">
        <v>44565</v>
      </c>
      <c r="D4635" s="1">
        <v>44720</v>
      </c>
      <c r="E4635">
        <f t="shared" si="72"/>
        <v>5</v>
      </c>
      <c r="F4635" t="str">
        <f>_xlfn.XLOOKUP(data!$B4635,campaign!$A$2:$A$18,campaign!$B$2:$B$18)</f>
        <v>OwnsComputer</v>
      </c>
      <c r="G4635">
        <f>_xlfn.XLOOKUP($F4635,campaign!$B$2:$B$18,campaign!$D$2:$D$18)</f>
        <v>62</v>
      </c>
      <c r="H4635" t="str">
        <f>_xlfn.XLOOKUP($A4635,customer!$A$2:$A$978,customer!$B$2:$B$978)</f>
        <v>Margy Treend</v>
      </c>
    </row>
    <row r="4636" spans="1:8" x14ac:dyDescent="0.2">
      <c r="A4636" t="s">
        <v>3214</v>
      </c>
      <c r="B4636" t="s">
        <v>3947</v>
      </c>
      <c r="C4636" s="1">
        <v>44565</v>
      </c>
      <c r="D4636" s="1">
        <v>44760</v>
      </c>
      <c r="E4636">
        <f t="shared" si="72"/>
        <v>6</v>
      </c>
      <c r="F4636" t="str">
        <f>_xlfn.XLOOKUP(data!$B4636,campaign!$A$2:$A$18,campaign!$B$2:$B$18)</f>
        <v>OwnsComputer</v>
      </c>
      <c r="G4636">
        <f>_xlfn.XLOOKUP($F4636,campaign!$B$2:$B$18,campaign!$D$2:$D$18)</f>
        <v>62</v>
      </c>
      <c r="H4636" t="str">
        <f>_xlfn.XLOOKUP($A4636,customer!$A$2:$A$978,customer!$B$2:$B$978)</f>
        <v>Margy Treend</v>
      </c>
    </row>
    <row r="4637" spans="1:8" x14ac:dyDescent="0.2">
      <c r="A4637" t="s">
        <v>3214</v>
      </c>
      <c r="B4637" t="s">
        <v>3947</v>
      </c>
      <c r="C4637" s="1">
        <v>44565</v>
      </c>
      <c r="D4637" s="1">
        <v>44777</v>
      </c>
      <c r="E4637">
        <f t="shared" si="72"/>
        <v>7</v>
      </c>
      <c r="F4637" t="str">
        <f>_xlfn.XLOOKUP(data!$B4637,campaign!$A$2:$A$18,campaign!$B$2:$B$18)</f>
        <v>OwnsComputer</v>
      </c>
      <c r="G4637">
        <f>_xlfn.XLOOKUP($F4637,campaign!$B$2:$B$18,campaign!$D$2:$D$18)</f>
        <v>62</v>
      </c>
      <c r="H4637" t="str">
        <f>_xlfn.XLOOKUP($A4637,customer!$A$2:$A$978,customer!$B$2:$B$978)</f>
        <v>Margy Treend</v>
      </c>
    </row>
    <row r="4638" spans="1:8" x14ac:dyDescent="0.2">
      <c r="A4638" t="s">
        <v>3214</v>
      </c>
      <c r="B4638" t="s">
        <v>3947</v>
      </c>
      <c r="C4638" s="1">
        <v>44565</v>
      </c>
      <c r="D4638" s="1">
        <v>44869</v>
      </c>
      <c r="E4638">
        <f t="shared" si="72"/>
        <v>10</v>
      </c>
      <c r="F4638" t="str">
        <f>_xlfn.XLOOKUP(data!$B4638,campaign!$A$2:$A$18,campaign!$B$2:$B$18)</f>
        <v>OwnsComputer</v>
      </c>
      <c r="G4638">
        <f>_xlfn.XLOOKUP($F4638,campaign!$B$2:$B$18,campaign!$D$2:$D$18)</f>
        <v>62</v>
      </c>
      <c r="H4638" t="str">
        <f>_xlfn.XLOOKUP($A4638,customer!$A$2:$A$978,customer!$B$2:$B$978)</f>
        <v>Margy Treend</v>
      </c>
    </row>
    <row r="4639" spans="1:8" x14ac:dyDescent="0.2">
      <c r="A4639" t="s">
        <v>3214</v>
      </c>
      <c r="B4639" t="s">
        <v>3947</v>
      </c>
      <c r="C4639" s="1">
        <v>44565</v>
      </c>
      <c r="D4639" s="1">
        <v>44936</v>
      </c>
      <c r="E4639">
        <f t="shared" si="72"/>
        <v>12</v>
      </c>
      <c r="F4639" t="str">
        <f>_xlfn.XLOOKUP(data!$B4639,campaign!$A$2:$A$18,campaign!$B$2:$B$18)</f>
        <v>OwnsComputer</v>
      </c>
      <c r="G4639">
        <f>_xlfn.XLOOKUP($F4639,campaign!$B$2:$B$18,campaign!$D$2:$D$18)</f>
        <v>62</v>
      </c>
      <c r="H4639" t="str">
        <f>_xlfn.XLOOKUP($A4639,customer!$A$2:$A$978,customer!$B$2:$B$978)</f>
        <v>Margy Treend</v>
      </c>
    </row>
    <row r="4640" spans="1:8" x14ac:dyDescent="0.2">
      <c r="A4640" t="s">
        <v>3214</v>
      </c>
      <c r="B4640" t="s">
        <v>3947</v>
      </c>
      <c r="C4640" s="1">
        <v>44565</v>
      </c>
      <c r="D4640" s="1">
        <v>45058</v>
      </c>
      <c r="E4640">
        <f t="shared" si="72"/>
        <v>16</v>
      </c>
      <c r="F4640" t="str">
        <f>_xlfn.XLOOKUP(data!$B4640,campaign!$A$2:$A$18,campaign!$B$2:$B$18)</f>
        <v>OwnsComputer</v>
      </c>
      <c r="G4640">
        <f>_xlfn.XLOOKUP($F4640,campaign!$B$2:$B$18,campaign!$D$2:$D$18)</f>
        <v>62</v>
      </c>
      <c r="H4640" t="str">
        <f>_xlfn.XLOOKUP($A4640,customer!$A$2:$A$978,customer!$B$2:$B$978)</f>
        <v>Margy Treend</v>
      </c>
    </row>
    <row r="4641" spans="1:8" x14ac:dyDescent="0.2">
      <c r="A4641" t="s">
        <v>3214</v>
      </c>
      <c r="B4641" t="s">
        <v>3927</v>
      </c>
      <c r="C4641" s="1">
        <v>44990</v>
      </c>
      <c r="D4641" s="1">
        <v>44990</v>
      </c>
      <c r="E4641">
        <f t="shared" si="72"/>
        <v>0</v>
      </c>
      <c r="F4641" t="str">
        <f>_xlfn.XLOOKUP(data!$B4641,campaign!$A$2:$A$18,campaign!$B$2:$B$18)</f>
        <v>RespondsToMailOffers</v>
      </c>
      <c r="G4641">
        <f>_xlfn.XLOOKUP($F4641,campaign!$B$2:$B$18,campaign!$D$2:$D$18)</f>
        <v>27</v>
      </c>
      <c r="H4641" t="str">
        <f>_xlfn.XLOOKUP($A4641,customer!$A$2:$A$978,customer!$B$2:$B$978)</f>
        <v>Margy Treend</v>
      </c>
    </row>
    <row r="4642" spans="1:8" x14ac:dyDescent="0.2">
      <c r="A4642" t="s">
        <v>3214</v>
      </c>
      <c r="B4642" t="s">
        <v>3927</v>
      </c>
      <c r="C4642" s="1">
        <v>44990</v>
      </c>
      <c r="D4642" s="1">
        <v>45021</v>
      </c>
      <c r="E4642">
        <f t="shared" si="72"/>
        <v>1</v>
      </c>
      <c r="F4642" t="str">
        <f>_xlfn.XLOOKUP(data!$B4642,campaign!$A$2:$A$18,campaign!$B$2:$B$18)</f>
        <v>RespondsToMailOffers</v>
      </c>
      <c r="G4642">
        <f>_xlfn.XLOOKUP($F4642,campaign!$B$2:$B$18,campaign!$D$2:$D$18)</f>
        <v>27</v>
      </c>
      <c r="H4642" t="str">
        <f>_xlfn.XLOOKUP($A4642,customer!$A$2:$A$978,customer!$B$2:$B$978)</f>
        <v>Margy Treend</v>
      </c>
    </row>
    <row r="4643" spans="1:8" x14ac:dyDescent="0.2">
      <c r="A4643" t="s">
        <v>3214</v>
      </c>
      <c r="B4643" t="s">
        <v>3927</v>
      </c>
      <c r="C4643" s="1">
        <v>44990</v>
      </c>
      <c r="D4643" s="1">
        <v>45051</v>
      </c>
      <c r="E4643">
        <f t="shared" si="72"/>
        <v>2</v>
      </c>
      <c r="F4643" t="str">
        <f>_xlfn.XLOOKUP(data!$B4643,campaign!$A$2:$A$18,campaign!$B$2:$B$18)</f>
        <v>RespondsToMailOffers</v>
      </c>
      <c r="G4643">
        <f>_xlfn.XLOOKUP($F4643,campaign!$B$2:$B$18,campaign!$D$2:$D$18)</f>
        <v>27</v>
      </c>
      <c r="H4643" t="str">
        <f>_xlfn.XLOOKUP($A4643,customer!$A$2:$A$978,customer!$B$2:$B$978)</f>
        <v>Margy Treend</v>
      </c>
    </row>
    <row r="4644" spans="1:8" x14ac:dyDescent="0.2">
      <c r="A4644" t="s">
        <v>3215</v>
      </c>
      <c r="B4644" t="s">
        <v>3948</v>
      </c>
      <c r="C4644" s="1">
        <v>44583</v>
      </c>
      <c r="D4644" s="1">
        <v>44583</v>
      </c>
      <c r="E4644">
        <f t="shared" si="72"/>
        <v>0</v>
      </c>
      <c r="F4644" t="str">
        <f>_xlfn.XLOOKUP(data!$B4644,campaign!$A$2:$A$18,campaign!$B$2:$B$18)</f>
        <v>HasCreditCard</v>
      </c>
      <c r="G4644">
        <f>_xlfn.XLOOKUP($F4644,campaign!$B$2:$B$18,campaign!$D$2:$D$18)</f>
        <v>65</v>
      </c>
      <c r="H4644" t="str">
        <f>_xlfn.XLOOKUP($A4644,customer!$A$2:$A$978,customer!$B$2:$B$978)</f>
        <v>Dyna Yurenev</v>
      </c>
    </row>
    <row r="4645" spans="1:8" x14ac:dyDescent="0.2">
      <c r="A4645" t="s">
        <v>3215</v>
      </c>
      <c r="B4645" t="s">
        <v>3948</v>
      </c>
      <c r="C4645" s="1">
        <v>44583</v>
      </c>
      <c r="D4645" s="1">
        <v>44625</v>
      </c>
      <c r="E4645">
        <f t="shared" si="72"/>
        <v>1</v>
      </c>
      <c r="F4645" t="str">
        <f>_xlfn.XLOOKUP(data!$B4645,campaign!$A$2:$A$18,campaign!$B$2:$B$18)</f>
        <v>HasCreditCard</v>
      </c>
      <c r="G4645">
        <f>_xlfn.XLOOKUP($F4645,campaign!$B$2:$B$18,campaign!$D$2:$D$18)</f>
        <v>65</v>
      </c>
      <c r="H4645" t="str">
        <f>_xlfn.XLOOKUP($A4645,customer!$A$2:$A$978,customer!$B$2:$B$978)</f>
        <v>Dyna Yurenev</v>
      </c>
    </row>
    <row r="4646" spans="1:8" x14ac:dyDescent="0.2">
      <c r="A4646" t="s">
        <v>3215</v>
      </c>
      <c r="B4646" t="s">
        <v>3948</v>
      </c>
      <c r="C4646" s="1">
        <v>44583</v>
      </c>
      <c r="D4646" s="1">
        <v>44738</v>
      </c>
      <c r="E4646">
        <f t="shared" si="72"/>
        <v>5</v>
      </c>
      <c r="F4646" t="str">
        <f>_xlfn.XLOOKUP(data!$B4646,campaign!$A$2:$A$18,campaign!$B$2:$B$18)</f>
        <v>HasCreditCard</v>
      </c>
      <c r="G4646">
        <f>_xlfn.XLOOKUP($F4646,campaign!$B$2:$B$18,campaign!$D$2:$D$18)</f>
        <v>65</v>
      </c>
      <c r="H4646" t="str">
        <f>_xlfn.XLOOKUP($A4646,customer!$A$2:$A$978,customer!$B$2:$B$978)</f>
        <v>Dyna Yurenev</v>
      </c>
    </row>
    <row r="4647" spans="1:8" x14ac:dyDescent="0.2">
      <c r="A4647" t="s">
        <v>3215</v>
      </c>
      <c r="B4647" t="s">
        <v>3948</v>
      </c>
      <c r="C4647" s="1">
        <v>44583</v>
      </c>
      <c r="D4647" s="1">
        <v>44744</v>
      </c>
      <c r="E4647">
        <f t="shared" si="72"/>
        <v>5</v>
      </c>
      <c r="F4647" t="str">
        <f>_xlfn.XLOOKUP(data!$B4647,campaign!$A$2:$A$18,campaign!$B$2:$B$18)</f>
        <v>HasCreditCard</v>
      </c>
      <c r="G4647">
        <f>_xlfn.XLOOKUP($F4647,campaign!$B$2:$B$18,campaign!$D$2:$D$18)</f>
        <v>65</v>
      </c>
      <c r="H4647" t="str">
        <f>_xlfn.XLOOKUP($A4647,customer!$A$2:$A$978,customer!$B$2:$B$978)</f>
        <v>Dyna Yurenev</v>
      </c>
    </row>
    <row r="4648" spans="1:8" x14ac:dyDescent="0.2">
      <c r="A4648" t="s">
        <v>3215</v>
      </c>
      <c r="B4648" t="s">
        <v>3948</v>
      </c>
      <c r="C4648" s="1">
        <v>44583</v>
      </c>
      <c r="D4648" s="1">
        <v>44863</v>
      </c>
      <c r="E4648">
        <f t="shared" si="72"/>
        <v>9</v>
      </c>
      <c r="F4648" t="str">
        <f>_xlfn.XLOOKUP(data!$B4648,campaign!$A$2:$A$18,campaign!$B$2:$B$18)</f>
        <v>HasCreditCard</v>
      </c>
      <c r="G4648">
        <f>_xlfn.XLOOKUP($F4648,campaign!$B$2:$B$18,campaign!$D$2:$D$18)</f>
        <v>65</v>
      </c>
      <c r="H4648" t="str">
        <f>_xlfn.XLOOKUP($A4648,customer!$A$2:$A$978,customer!$B$2:$B$978)</f>
        <v>Dyna Yurenev</v>
      </c>
    </row>
    <row r="4649" spans="1:8" x14ac:dyDescent="0.2">
      <c r="A4649" t="s">
        <v>3215</v>
      </c>
      <c r="B4649" t="s">
        <v>3948</v>
      </c>
      <c r="C4649" s="1">
        <v>44583</v>
      </c>
      <c r="D4649" s="1">
        <v>45018</v>
      </c>
      <c r="E4649">
        <f t="shared" si="72"/>
        <v>14</v>
      </c>
      <c r="F4649" t="str">
        <f>_xlfn.XLOOKUP(data!$B4649,campaign!$A$2:$A$18,campaign!$B$2:$B$18)</f>
        <v>HasCreditCard</v>
      </c>
      <c r="G4649">
        <f>_xlfn.XLOOKUP($F4649,campaign!$B$2:$B$18,campaign!$D$2:$D$18)</f>
        <v>65</v>
      </c>
      <c r="H4649" t="str">
        <f>_xlfn.XLOOKUP($A4649,customer!$A$2:$A$978,customer!$B$2:$B$978)</f>
        <v>Dyna Yurenev</v>
      </c>
    </row>
    <row r="4650" spans="1:8" x14ac:dyDescent="0.2">
      <c r="A4650" t="s">
        <v>3215</v>
      </c>
      <c r="B4650" t="s">
        <v>3948</v>
      </c>
      <c r="C4650" s="1">
        <v>44583</v>
      </c>
      <c r="D4650" s="1">
        <v>45077</v>
      </c>
      <c r="E4650">
        <f t="shared" si="72"/>
        <v>16</v>
      </c>
      <c r="F4650" t="str">
        <f>_xlfn.XLOOKUP(data!$B4650,campaign!$A$2:$A$18,campaign!$B$2:$B$18)</f>
        <v>HasCreditCard</v>
      </c>
      <c r="G4650">
        <f>_xlfn.XLOOKUP($F4650,campaign!$B$2:$B$18,campaign!$D$2:$D$18)</f>
        <v>65</v>
      </c>
      <c r="H4650" t="str">
        <f>_xlfn.XLOOKUP($A4650,customer!$A$2:$A$978,customer!$B$2:$B$978)</f>
        <v>Dyna Yurenev</v>
      </c>
    </row>
    <row r="4651" spans="1:8" x14ac:dyDescent="0.2">
      <c r="A4651" t="s">
        <v>3216</v>
      </c>
      <c r="B4651" t="s">
        <v>3948</v>
      </c>
      <c r="C4651" s="1">
        <v>44682</v>
      </c>
      <c r="D4651" s="1">
        <v>44682</v>
      </c>
      <c r="E4651">
        <f t="shared" si="72"/>
        <v>0</v>
      </c>
      <c r="F4651" t="str">
        <f>_xlfn.XLOOKUP(data!$B4651,campaign!$A$2:$A$18,campaign!$B$2:$B$18)</f>
        <v>HasCreditCard</v>
      </c>
      <c r="G4651">
        <f>_xlfn.XLOOKUP($F4651,campaign!$B$2:$B$18,campaign!$D$2:$D$18)</f>
        <v>65</v>
      </c>
      <c r="H4651" t="str">
        <f>_xlfn.XLOOKUP($A4651,customer!$A$2:$A$978,customer!$B$2:$B$978)</f>
        <v>Bobbye Hardistry</v>
      </c>
    </row>
    <row r="4652" spans="1:8" x14ac:dyDescent="0.2">
      <c r="A4652" t="s">
        <v>3216</v>
      </c>
      <c r="B4652" t="s">
        <v>3948</v>
      </c>
      <c r="C4652" s="1">
        <v>44682</v>
      </c>
      <c r="D4652" s="1">
        <v>44783</v>
      </c>
      <c r="E4652">
        <f t="shared" si="72"/>
        <v>3</v>
      </c>
      <c r="F4652" t="str">
        <f>_xlfn.XLOOKUP(data!$B4652,campaign!$A$2:$A$18,campaign!$B$2:$B$18)</f>
        <v>HasCreditCard</v>
      </c>
      <c r="G4652">
        <f>_xlfn.XLOOKUP($F4652,campaign!$B$2:$B$18,campaign!$D$2:$D$18)</f>
        <v>65</v>
      </c>
      <c r="H4652" t="str">
        <f>_xlfn.XLOOKUP($A4652,customer!$A$2:$A$978,customer!$B$2:$B$978)</f>
        <v>Bobbye Hardistry</v>
      </c>
    </row>
    <row r="4653" spans="1:8" x14ac:dyDescent="0.2">
      <c r="A4653" t="s">
        <v>3216</v>
      </c>
      <c r="B4653" t="s">
        <v>3948</v>
      </c>
      <c r="C4653" s="1">
        <v>44682</v>
      </c>
      <c r="D4653" s="1">
        <v>44874</v>
      </c>
      <c r="E4653">
        <f t="shared" si="72"/>
        <v>6</v>
      </c>
      <c r="F4653" t="str">
        <f>_xlfn.XLOOKUP(data!$B4653,campaign!$A$2:$A$18,campaign!$B$2:$B$18)</f>
        <v>HasCreditCard</v>
      </c>
      <c r="G4653">
        <f>_xlfn.XLOOKUP($F4653,campaign!$B$2:$B$18,campaign!$D$2:$D$18)</f>
        <v>65</v>
      </c>
      <c r="H4653" t="str">
        <f>_xlfn.XLOOKUP($A4653,customer!$A$2:$A$978,customer!$B$2:$B$978)</f>
        <v>Bobbye Hardistry</v>
      </c>
    </row>
    <row r="4654" spans="1:8" x14ac:dyDescent="0.2">
      <c r="A4654" t="s">
        <v>3216</v>
      </c>
      <c r="B4654" t="s">
        <v>3948</v>
      </c>
      <c r="C4654" s="1">
        <v>44682</v>
      </c>
      <c r="D4654" s="1">
        <v>44900</v>
      </c>
      <c r="E4654">
        <f t="shared" si="72"/>
        <v>7</v>
      </c>
      <c r="F4654" t="str">
        <f>_xlfn.XLOOKUP(data!$B4654,campaign!$A$2:$A$18,campaign!$B$2:$B$18)</f>
        <v>HasCreditCard</v>
      </c>
      <c r="G4654">
        <f>_xlfn.XLOOKUP($F4654,campaign!$B$2:$B$18,campaign!$D$2:$D$18)</f>
        <v>65</v>
      </c>
      <c r="H4654" t="str">
        <f>_xlfn.XLOOKUP($A4654,customer!$A$2:$A$978,customer!$B$2:$B$978)</f>
        <v>Bobbye Hardistry</v>
      </c>
    </row>
    <row r="4655" spans="1:8" x14ac:dyDescent="0.2">
      <c r="A4655" t="s">
        <v>3216</v>
      </c>
      <c r="B4655" t="s">
        <v>3948</v>
      </c>
      <c r="C4655" s="1">
        <v>44682</v>
      </c>
      <c r="D4655" s="1">
        <v>44942</v>
      </c>
      <c r="E4655">
        <f t="shared" si="72"/>
        <v>8</v>
      </c>
      <c r="F4655" t="str">
        <f>_xlfn.XLOOKUP(data!$B4655,campaign!$A$2:$A$18,campaign!$B$2:$B$18)</f>
        <v>HasCreditCard</v>
      </c>
      <c r="G4655">
        <f>_xlfn.XLOOKUP($F4655,campaign!$B$2:$B$18,campaign!$D$2:$D$18)</f>
        <v>65</v>
      </c>
      <c r="H4655" t="str">
        <f>_xlfn.XLOOKUP($A4655,customer!$A$2:$A$978,customer!$B$2:$B$978)</f>
        <v>Bobbye Hardistry</v>
      </c>
    </row>
    <row r="4656" spans="1:8" x14ac:dyDescent="0.2">
      <c r="A4656" t="s">
        <v>3216</v>
      </c>
      <c r="B4656" t="s">
        <v>3948</v>
      </c>
      <c r="C4656" s="1">
        <v>44682</v>
      </c>
      <c r="D4656" s="1">
        <v>45020</v>
      </c>
      <c r="E4656">
        <f t="shared" si="72"/>
        <v>11</v>
      </c>
      <c r="F4656" t="str">
        <f>_xlfn.XLOOKUP(data!$B4656,campaign!$A$2:$A$18,campaign!$B$2:$B$18)</f>
        <v>HasCreditCard</v>
      </c>
      <c r="G4656">
        <f>_xlfn.XLOOKUP($F4656,campaign!$B$2:$B$18,campaign!$D$2:$D$18)</f>
        <v>65</v>
      </c>
      <c r="H4656" t="str">
        <f>_xlfn.XLOOKUP($A4656,customer!$A$2:$A$978,customer!$B$2:$B$978)</f>
        <v>Bobbye Hardistry</v>
      </c>
    </row>
    <row r="4657" spans="1:8" x14ac:dyDescent="0.2">
      <c r="A4657" t="s">
        <v>3216</v>
      </c>
      <c r="B4657" t="s">
        <v>3948</v>
      </c>
      <c r="C4657" s="1">
        <v>44682</v>
      </c>
      <c r="D4657" s="1">
        <v>45050</v>
      </c>
      <c r="E4657">
        <f t="shared" si="72"/>
        <v>12</v>
      </c>
      <c r="F4657" t="str">
        <f>_xlfn.XLOOKUP(data!$B4657,campaign!$A$2:$A$18,campaign!$B$2:$B$18)</f>
        <v>HasCreditCard</v>
      </c>
      <c r="G4657">
        <f>_xlfn.XLOOKUP($F4657,campaign!$B$2:$B$18,campaign!$D$2:$D$18)</f>
        <v>65</v>
      </c>
      <c r="H4657" t="str">
        <f>_xlfn.XLOOKUP($A4657,customer!$A$2:$A$978,customer!$B$2:$B$978)</f>
        <v>Bobbye Hardistry</v>
      </c>
    </row>
    <row r="4658" spans="1:8" x14ac:dyDescent="0.2">
      <c r="A4658" t="s">
        <v>3216</v>
      </c>
      <c r="B4658" t="s">
        <v>3927</v>
      </c>
      <c r="C4658" s="1">
        <v>44855</v>
      </c>
      <c r="D4658" s="1">
        <v>44855</v>
      </c>
      <c r="E4658">
        <f t="shared" si="72"/>
        <v>0</v>
      </c>
      <c r="F4658" t="str">
        <f>_xlfn.XLOOKUP(data!$B4658,campaign!$A$2:$A$18,campaign!$B$2:$B$18)</f>
        <v>RespondsToMailOffers</v>
      </c>
      <c r="G4658">
        <f>_xlfn.XLOOKUP($F4658,campaign!$B$2:$B$18,campaign!$D$2:$D$18)</f>
        <v>27</v>
      </c>
      <c r="H4658" t="str">
        <f>_xlfn.XLOOKUP($A4658,customer!$A$2:$A$978,customer!$B$2:$B$978)</f>
        <v>Bobbye Hardistry</v>
      </c>
    </row>
    <row r="4659" spans="1:8" x14ac:dyDescent="0.2">
      <c r="A4659" t="s">
        <v>3216</v>
      </c>
      <c r="B4659" t="s">
        <v>3927</v>
      </c>
      <c r="C4659" s="1">
        <v>44855</v>
      </c>
      <c r="D4659" s="1">
        <v>44889</v>
      </c>
      <c r="E4659">
        <f t="shared" si="72"/>
        <v>1</v>
      </c>
      <c r="F4659" t="str">
        <f>_xlfn.XLOOKUP(data!$B4659,campaign!$A$2:$A$18,campaign!$B$2:$B$18)</f>
        <v>RespondsToMailOffers</v>
      </c>
      <c r="G4659">
        <f>_xlfn.XLOOKUP($F4659,campaign!$B$2:$B$18,campaign!$D$2:$D$18)</f>
        <v>27</v>
      </c>
      <c r="H4659" t="str">
        <f>_xlfn.XLOOKUP($A4659,customer!$A$2:$A$978,customer!$B$2:$B$978)</f>
        <v>Bobbye Hardistry</v>
      </c>
    </row>
    <row r="4660" spans="1:8" x14ac:dyDescent="0.2">
      <c r="A4660" t="s">
        <v>3216</v>
      </c>
      <c r="B4660" t="s">
        <v>3927</v>
      </c>
      <c r="C4660" s="1">
        <v>44855</v>
      </c>
      <c r="D4660" s="1">
        <v>44921</v>
      </c>
      <c r="E4660">
        <f t="shared" si="72"/>
        <v>2</v>
      </c>
      <c r="F4660" t="str">
        <f>_xlfn.XLOOKUP(data!$B4660,campaign!$A$2:$A$18,campaign!$B$2:$B$18)</f>
        <v>RespondsToMailOffers</v>
      </c>
      <c r="G4660">
        <f>_xlfn.XLOOKUP($F4660,campaign!$B$2:$B$18,campaign!$D$2:$D$18)</f>
        <v>27</v>
      </c>
      <c r="H4660" t="str">
        <f>_xlfn.XLOOKUP($A4660,customer!$A$2:$A$978,customer!$B$2:$B$978)</f>
        <v>Bobbye Hardistry</v>
      </c>
    </row>
    <row r="4661" spans="1:8" x14ac:dyDescent="0.2">
      <c r="A4661" t="s">
        <v>3216</v>
      </c>
      <c r="B4661" t="s">
        <v>3927</v>
      </c>
      <c r="C4661" s="1">
        <v>44855</v>
      </c>
      <c r="D4661" s="1">
        <v>44954</v>
      </c>
      <c r="E4661">
        <f t="shared" si="72"/>
        <v>3</v>
      </c>
      <c r="F4661" t="str">
        <f>_xlfn.XLOOKUP(data!$B4661,campaign!$A$2:$A$18,campaign!$B$2:$B$18)</f>
        <v>RespondsToMailOffers</v>
      </c>
      <c r="G4661">
        <f>_xlfn.XLOOKUP($F4661,campaign!$B$2:$B$18,campaign!$D$2:$D$18)</f>
        <v>27</v>
      </c>
      <c r="H4661" t="str">
        <f>_xlfn.XLOOKUP($A4661,customer!$A$2:$A$978,customer!$B$2:$B$978)</f>
        <v>Bobbye Hardistry</v>
      </c>
    </row>
    <row r="4662" spans="1:8" x14ac:dyDescent="0.2">
      <c r="A4662" t="s">
        <v>3216</v>
      </c>
      <c r="B4662" t="s">
        <v>3927</v>
      </c>
      <c r="C4662" s="1">
        <v>44855</v>
      </c>
      <c r="D4662" s="1">
        <v>44960</v>
      </c>
      <c r="E4662">
        <f t="shared" si="72"/>
        <v>3</v>
      </c>
      <c r="F4662" t="str">
        <f>_xlfn.XLOOKUP(data!$B4662,campaign!$A$2:$A$18,campaign!$B$2:$B$18)</f>
        <v>RespondsToMailOffers</v>
      </c>
      <c r="G4662">
        <f>_xlfn.XLOOKUP($F4662,campaign!$B$2:$B$18,campaign!$D$2:$D$18)</f>
        <v>27</v>
      </c>
      <c r="H4662" t="str">
        <f>_xlfn.XLOOKUP($A4662,customer!$A$2:$A$978,customer!$B$2:$B$978)</f>
        <v>Bobbye Hardistry</v>
      </c>
    </row>
    <row r="4663" spans="1:8" x14ac:dyDescent="0.2">
      <c r="A4663" t="s">
        <v>3216</v>
      </c>
      <c r="B4663" t="s">
        <v>3927</v>
      </c>
      <c r="C4663" s="1">
        <v>44855</v>
      </c>
      <c r="D4663" s="1">
        <v>44992</v>
      </c>
      <c r="E4663">
        <f t="shared" si="72"/>
        <v>4</v>
      </c>
      <c r="F4663" t="str">
        <f>_xlfn.XLOOKUP(data!$B4663,campaign!$A$2:$A$18,campaign!$B$2:$B$18)</f>
        <v>RespondsToMailOffers</v>
      </c>
      <c r="G4663">
        <f>_xlfn.XLOOKUP($F4663,campaign!$B$2:$B$18,campaign!$D$2:$D$18)</f>
        <v>27</v>
      </c>
      <c r="H4663" t="str">
        <f>_xlfn.XLOOKUP($A4663,customer!$A$2:$A$978,customer!$B$2:$B$978)</f>
        <v>Bobbye Hardistry</v>
      </c>
    </row>
    <row r="4664" spans="1:8" x14ac:dyDescent="0.2">
      <c r="A4664" t="s">
        <v>3216</v>
      </c>
      <c r="B4664" t="s">
        <v>3927</v>
      </c>
      <c r="C4664" s="1">
        <v>44855</v>
      </c>
      <c r="D4664" s="1">
        <v>45045</v>
      </c>
      <c r="E4664">
        <f t="shared" si="72"/>
        <v>6</v>
      </c>
      <c r="F4664" t="str">
        <f>_xlfn.XLOOKUP(data!$B4664,campaign!$A$2:$A$18,campaign!$B$2:$B$18)</f>
        <v>RespondsToMailOffers</v>
      </c>
      <c r="G4664">
        <f>_xlfn.XLOOKUP($F4664,campaign!$B$2:$B$18,campaign!$D$2:$D$18)</f>
        <v>27</v>
      </c>
      <c r="H4664" t="str">
        <f>_xlfn.XLOOKUP($A4664,customer!$A$2:$A$978,customer!$B$2:$B$978)</f>
        <v>Bobbye Hardistry</v>
      </c>
    </row>
    <row r="4665" spans="1:8" x14ac:dyDescent="0.2">
      <c r="A4665" t="s">
        <v>3216</v>
      </c>
      <c r="B4665" t="s">
        <v>3927</v>
      </c>
      <c r="C4665" s="1">
        <v>44855</v>
      </c>
      <c r="D4665" s="1">
        <v>45048</v>
      </c>
      <c r="E4665">
        <f t="shared" si="72"/>
        <v>6</v>
      </c>
      <c r="F4665" t="str">
        <f>_xlfn.XLOOKUP(data!$B4665,campaign!$A$2:$A$18,campaign!$B$2:$B$18)</f>
        <v>RespondsToMailOffers</v>
      </c>
      <c r="G4665">
        <f>_xlfn.XLOOKUP($F4665,campaign!$B$2:$B$18,campaign!$D$2:$D$18)</f>
        <v>27</v>
      </c>
      <c r="H4665" t="str">
        <f>_xlfn.XLOOKUP($A4665,customer!$A$2:$A$978,customer!$B$2:$B$978)</f>
        <v>Bobbye Hardistry</v>
      </c>
    </row>
    <row r="4666" spans="1:8" x14ac:dyDescent="0.2">
      <c r="A4666" t="s">
        <v>3216</v>
      </c>
      <c r="B4666" t="s">
        <v>3927</v>
      </c>
      <c r="C4666" s="1">
        <v>44855</v>
      </c>
      <c r="D4666" s="1">
        <v>45082</v>
      </c>
      <c r="E4666">
        <f t="shared" si="72"/>
        <v>7</v>
      </c>
      <c r="F4666" t="str">
        <f>_xlfn.XLOOKUP(data!$B4666,campaign!$A$2:$A$18,campaign!$B$2:$B$18)</f>
        <v>RespondsToMailOffers</v>
      </c>
      <c r="G4666">
        <f>_xlfn.XLOOKUP($F4666,campaign!$B$2:$B$18,campaign!$D$2:$D$18)</f>
        <v>27</v>
      </c>
      <c r="H4666" t="str">
        <f>_xlfn.XLOOKUP($A4666,customer!$A$2:$A$978,customer!$B$2:$B$978)</f>
        <v>Bobbye Hardistry</v>
      </c>
    </row>
    <row r="4667" spans="1:8" x14ac:dyDescent="0.2">
      <c r="A4667" t="s">
        <v>3217</v>
      </c>
      <c r="B4667" t="s">
        <v>3929</v>
      </c>
      <c r="C4667" s="1">
        <v>44578</v>
      </c>
      <c r="D4667" s="1">
        <v>44578</v>
      </c>
      <c r="E4667">
        <f t="shared" si="72"/>
        <v>0</v>
      </c>
      <c r="F4667" t="str">
        <f>_xlfn.XLOOKUP(data!$B4667,campaign!$A$2:$A$18,campaign!$B$2:$B$18)</f>
        <v>NonUSTravel</v>
      </c>
      <c r="G4667">
        <f>_xlfn.XLOOKUP($F4667,campaign!$B$2:$B$18,campaign!$D$2:$D$18)</f>
        <v>66</v>
      </c>
      <c r="H4667" t="str">
        <f>_xlfn.XLOOKUP($A4667,customer!$A$2:$A$978,customer!$B$2:$B$978)</f>
        <v>Shalom Noad</v>
      </c>
    </row>
    <row r="4668" spans="1:8" x14ac:dyDescent="0.2">
      <c r="A4668" t="s">
        <v>3217</v>
      </c>
      <c r="B4668" t="s">
        <v>3929</v>
      </c>
      <c r="C4668" s="1">
        <v>44578</v>
      </c>
      <c r="D4668" s="1">
        <v>44677</v>
      </c>
      <c r="E4668">
        <f t="shared" si="72"/>
        <v>3</v>
      </c>
      <c r="F4668" t="str">
        <f>_xlfn.XLOOKUP(data!$B4668,campaign!$A$2:$A$18,campaign!$B$2:$B$18)</f>
        <v>NonUSTravel</v>
      </c>
      <c r="G4668">
        <f>_xlfn.XLOOKUP($F4668,campaign!$B$2:$B$18,campaign!$D$2:$D$18)</f>
        <v>66</v>
      </c>
      <c r="H4668" t="str">
        <f>_xlfn.XLOOKUP($A4668,customer!$A$2:$A$978,customer!$B$2:$B$978)</f>
        <v>Shalom Noad</v>
      </c>
    </row>
    <row r="4669" spans="1:8" x14ac:dyDescent="0.2">
      <c r="A4669" t="s">
        <v>3217</v>
      </c>
      <c r="B4669" t="s">
        <v>3929</v>
      </c>
      <c r="C4669" s="1">
        <v>44578</v>
      </c>
      <c r="D4669" s="1">
        <v>44682</v>
      </c>
      <c r="E4669">
        <f t="shared" si="72"/>
        <v>3</v>
      </c>
      <c r="F4669" t="str">
        <f>_xlfn.XLOOKUP(data!$B4669,campaign!$A$2:$A$18,campaign!$B$2:$B$18)</f>
        <v>NonUSTravel</v>
      </c>
      <c r="G4669">
        <f>_xlfn.XLOOKUP($F4669,campaign!$B$2:$B$18,campaign!$D$2:$D$18)</f>
        <v>66</v>
      </c>
      <c r="H4669" t="str">
        <f>_xlfn.XLOOKUP($A4669,customer!$A$2:$A$978,customer!$B$2:$B$978)</f>
        <v>Shalom Noad</v>
      </c>
    </row>
    <row r="4670" spans="1:8" x14ac:dyDescent="0.2">
      <c r="A4670" t="s">
        <v>3217</v>
      </c>
      <c r="B4670" t="s">
        <v>3929</v>
      </c>
      <c r="C4670" s="1">
        <v>44578</v>
      </c>
      <c r="D4670" s="1">
        <v>44713</v>
      </c>
      <c r="E4670">
        <f t="shared" si="72"/>
        <v>4</v>
      </c>
      <c r="F4670" t="str">
        <f>_xlfn.XLOOKUP(data!$B4670,campaign!$A$2:$A$18,campaign!$B$2:$B$18)</f>
        <v>NonUSTravel</v>
      </c>
      <c r="G4670">
        <f>_xlfn.XLOOKUP($F4670,campaign!$B$2:$B$18,campaign!$D$2:$D$18)</f>
        <v>66</v>
      </c>
      <c r="H4670" t="str">
        <f>_xlfn.XLOOKUP($A4670,customer!$A$2:$A$978,customer!$B$2:$B$978)</f>
        <v>Shalom Noad</v>
      </c>
    </row>
    <row r="4671" spans="1:8" x14ac:dyDescent="0.2">
      <c r="A4671" t="s">
        <v>3217</v>
      </c>
      <c r="B4671" t="s">
        <v>3929</v>
      </c>
      <c r="C4671" s="1">
        <v>44578</v>
      </c>
      <c r="D4671" s="1">
        <v>44791</v>
      </c>
      <c r="E4671">
        <f t="shared" si="72"/>
        <v>7</v>
      </c>
      <c r="F4671" t="str">
        <f>_xlfn.XLOOKUP(data!$B4671,campaign!$A$2:$A$18,campaign!$B$2:$B$18)</f>
        <v>NonUSTravel</v>
      </c>
      <c r="G4671">
        <f>_xlfn.XLOOKUP($F4671,campaign!$B$2:$B$18,campaign!$D$2:$D$18)</f>
        <v>66</v>
      </c>
      <c r="H4671" t="str">
        <f>_xlfn.XLOOKUP($A4671,customer!$A$2:$A$978,customer!$B$2:$B$978)</f>
        <v>Shalom Noad</v>
      </c>
    </row>
    <row r="4672" spans="1:8" x14ac:dyDescent="0.2">
      <c r="A4672" t="s">
        <v>3217</v>
      </c>
      <c r="B4672" t="s">
        <v>3929</v>
      </c>
      <c r="C4672" s="1">
        <v>44578</v>
      </c>
      <c r="D4672" s="1">
        <v>44862</v>
      </c>
      <c r="E4672">
        <f t="shared" si="72"/>
        <v>9</v>
      </c>
      <c r="F4672" t="str">
        <f>_xlfn.XLOOKUP(data!$B4672,campaign!$A$2:$A$18,campaign!$B$2:$B$18)</f>
        <v>NonUSTravel</v>
      </c>
      <c r="G4672">
        <f>_xlfn.XLOOKUP($F4672,campaign!$B$2:$B$18,campaign!$D$2:$D$18)</f>
        <v>66</v>
      </c>
      <c r="H4672" t="str">
        <f>_xlfn.XLOOKUP($A4672,customer!$A$2:$A$978,customer!$B$2:$B$978)</f>
        <v>Shalom Noad</v>
      </c>
    </row>
    <row r="4673" spans="1:8" x14ac:dyDescent="0.2">
      <c r="A4673" t="s">
        <v>3217</v>
      </c>
      <c r="B4673" t="s">
        <v>3929</v>
      </c>
      <c r="C4673" s="1">
        <v>44578</v>
      </c>
      <c r="D4673" s="1">
        <v>44892</v>
      </c>
      <c r="E4673">
        <f t="shared" si="72"/>
        <v>10</v>
      </c>
      <c r="F4673" t="str">
        <f>_xlfn.XLOOKUP(data!$B4673,campaign!$A$2:$A$18,campaign!$B$2:$B$18)</f>
        <v>NonUSTravel</v>
      </c>
      <c r="G4673">
        <f>_xlfn.XLOOKUP($F4673,campaign!$B$2:$B$18,campaign!$D$2:$D$18)</f>
        <v>66</v>
      </c>
      <c r="H4673" t="str">
        <f>_xlfn.XLOOKUP($A4673,customer!$A$2:$A$978,customer!$B$2:$B$978)</f>
        <v>Shalom Noad</v>
      </c>
    </row>
    <row r="4674" spans="1:8" x14ac:dyDescent="0.2">
      <c r="A4674" t="s">
        <v>3217</v>
      </c>
      <c r="B4674" t="s">
        <v>3929</v>
      </c>
      <c r="C4674" s="1">
        <v>44578</v>
      </c>
      <c r="D4674" s="1">
        <v>45013</v>
      </c>
      <c r="E4674">
        <f t="shared" si="72"/>
        <v>14</v>
      </c>
      <c r="F4674" t="str">
        <f>_xlfn.XLOOKUP(data!$B4674,campaign!$A$2:$A$18,campaign!$B$2:$B$18)</f>
        <v>NonUSTravel</v>
      </c>
      <c r="G4674">
        <f>_xlfn.XLOOKUP($F4674,campaign!$B$2:$B$18,campaign!$D$2:$D$18)</f>
        <v>66</v>
      </c>
      <c r="H4674" t="str">
        <f>_xlfn.XLOOKUP($A4674,customer!$A$2:$A$978,customer!$B$2:$B$978)</f>
        <v>Shalom Noad</v>
      </c>
    </row>
    <row r="4675" spans="1:8" x14ac:dyDescent="0.2">
      <c r="A4675" t="s">
        <v>3217</v>
      </c>
      <c r="B4675" t="s">
        <v>3929</v>
      </c>
      <c r="C4675" s="1">
        <v>44578</v>
      </c>
      <c r="D4675" s="1">
        <v>45067</v>
      </c>
      <c r="E4675">
        <f t="shared" ref="E4675:E4738" si="73">DATEDIF(C4675,D4675,"M")</f>
        <v>16</v>
      </c>
      <c r="F4675" t="str">
        <f>_xlfn.XLOOKUP(data!$B4675,campaign!$A$2:$A$18,campaign!$B$2:$B$18)</f>
        <v>NonUSTravel</v>
      </c>
      <c r="G4675">
        <f>_xlfn.XLOOKUP($F4675,campaign!$B$2:$B$18,campaign!$D$2:$D$18)</f>
        <v>66</v>
      </c>
      <c r="H4675" t="str">
        <f>_xlfn.XLOOKUP($A4675,customer!$A$2:$A$978,customer!$B$2:$B$978)</f>
        <v>Shalom Noad</v>
      </c>
    </row>
    <row r="4676" spans="1:8" x14ac:dyDescent="0.2">
      <c r="A4676" t="s">
        <v>3217</v>
      </c>
      <c r="B4676" t="s">
        <v>3923</v>
      </c>
      <c r="C4676" s="1">
        <v>45013</v>
      </c>
      <c r="D4676" s="1">
        <v>45013</v>
      </c>
      <c r="E4676">
        <f t="shared" si="73"/>
        <v>0</v>
      </c>
      <c r="F4676" t="str">
        <f>_xlfn.XLOOKUP(data!$B4676,campaign!$A$2:$A$18,campaign!$B$2:$B$18)</f>
        <v>TruckOwner</v>
      </c>
      <c r="G4676">
        <f>_xlfn.XLOOKUP($F4676,campaign!$B$2:$B$18,campaign!$D$2:$D$18)</f>
        <v>26</v>
      </c>
      <c r="H4676" t="str">
        <f>_xlfn.XLOOKUP($A4676,customer!$A$2:$A$978,customer!$B$2:$B$978)</f>
        <v>Shalom Noad</v>
      </c>
    </row>
    <row r="4677" spans="1:8" x14ac:dyDescent="0.2">
      <c r="A4677" t="s">
        <v>3217</v>
      </c>
      <c r="B4677" t="s">
        <v>3923</v>
      </c>
      <c r="C4677" s="1">
        <v>45013</v>
      </c>
      <c r="D4677" s="1">
        <v>45046</v>
      </c>
      <c r="E4677">
        <f t="shared" si="73"/>
        <v>1</v>
      </c>
      <c r="F4677" t="str">
        <f>_xlfn.XLOOKUP(data!$B4677,campaign!$A$2:$A$18,campaign!$B$2:$B$18)</f>
        <v>TruckOwner</v>
      </c>
      <c r="G4677">
        <f>_xlfn.XLOOKUP($F4677,campaign!$B$2:$B$18,campaign!$D$2:$D$18)</f>
        <v>26</v>
      </c>
      <c r="H4677" t="str">
        <f>_xlfn.XLOOKUP($A4677,customer!$A$2:$A$978,customer!$B$2:$B$978)</f>
        <v>Shalom Noad</v>
      </c>
    </row>
    <row r="4678" spans="1:8" x14ac:dyDescent="0.2">
      <c r="A4678" t="s">
        <v>3217</v>
      </c>
      <c r="B4678" t="s">
        <v>3923</v>
      </c>
      <c r="C4678" s="1">
        <v>45013</v>
      </c>
      <c r="D4678" s="1">
        <v>45057</v>
      </c>
      <c r="E4678">
        <f t="shared" si="73"/>
        <v>1</v>
      </c>
      <c r="F4678" t="str">
        <f>_xlfn.XLOOKUP(data!$B4678,campaign!$A$2:$A$18,campaign!$B$2:$B$18)</f>
        <v>TruckOwner</v>
      </c>
      <c r="G4678">
        <f>_xlfn.XLOOKUP($F4678,campaign!$B$2:$B$18,campaign!$D$2:$D$18)</f>
        <v>26</v>
      </c>
      <c r="H4678" t="str">
        <f>_xlfn.XLOOKUP($A4678,customer!$A$2:$A$978,customer!$B$2:$B$978)</f>
        <v>Shalom Noad</v>
      </c>
    </row>
    <row r="4679" spans="1:8" x14ac:dyDescent="0.2">
      <c r="A4679" t="s">
        <v>3217</v>
      </c>
      <c r="B4679" t="s">
        <v>3923</v>
      </c>
      <c r="C4679" s="1">
        <v>45013</v>
      </c>
      <c r="D4679" s="1">
        <v>45080</v>
      </c>
      <c r="E4679">
        <f t="shared" si="73"/>
        <v>2</v>
      </c>
      <c r="F4679" t="str">
        <f>_xlfn.XLOOKUP(data!$B4679,campaign!$A$2:$A$18,campaign!$B$2:$B$18)</f>
        <v>TruckOwner</v>
      </c>
      <c r="G4679">
        <f>_xlfn.XLOOKUP($F4679,campaign!$B$2:$B$18,campaign!$D$2:$D$18)</f>
        <v>26</v>
      </c>
      <c r="H4679" t="str">
        <f>_xlfn.XLOOKUP($A4679,customer!$A$2:$A$978,customer!$B$2:$B$978)</f>
        <v>Shalom Noad</v>
      </c>
    </row>
    <row r="4680" spans="1:8" x14ac:dyDescent="0.2">
      <c r="A4680" t="s">
        <v>3218</v>
      </c>
      <c r="B4680" t="s">
        <v>3950</v>
      </c>
      <c r="C4680" s="1">
        <v>44615</v>
      </c>
      <c r="D4680" s="1">
        <v>44615</v>
      </c>
      <c r="E4680">
        <f t="shared" si="73"/>
        <v>0</v>
      </c>
      <c r="F4680" t="str">
        <f>_xlfn.XLOOKUP(data!$B4680,campaign!$A$2:$A$18,campaign!$B$2:$B$18)</f>
        <v>NotNewCellphoneUser</v>
      </c>
      <c r="G4680">
        <f>_xlfn.XLOOKUP($F4680,campaign!$B$2:$B$18,campaign!$D$2:$D$18)</f>
        <v>28</v>
      </c>
      <c r="H4680" t="str">
        <f>_xlfn.XLOOKUP($A4680,customer!$A$2:$A$978,customer!$B$2:$B$978)</f>
        <v>Vivyan Myhan</v>
      </c>
    </row>
    <row r="4681" spans="1:8" x14ac:dyDescent="0.2">
      <c r="A4681" t="s">
        <v>3218</v>
      </c>
      <c r="B4681" t="s">
        <v>3950</v>
      </c>
      <c r="C4681" s="1">
        <v>44615</v>
      </c>
      <c r="D4681" s="1">
        <v>44647</v>
      </c>
      <c r="E4681">
        <f t="shared" si="73"/>
        <v>1</v>
      </c>
      <c r="F4681" t="str">
        <f>_xlfn.XLOOKUP(data!$B4681,campaign!$A$2:$A$18,campaign!$B$2:$B$18)</f>
        <v>NotNewCellphoneUser</v>
      </c>
      <c r="G4681">
        <f>_xlfn.XLOOKUP($F4681,campaign!$B$2:$B$18,campaign!$D$2:$D$18)</f>
        <v>28</v>
      </c>
      <c r="H4681" t="str">
        <f>_xlfn.XLOOKUP($A4681,customer!$A$2:$A$978,customer!$B$2:$B$978)</f>
        <v>Vivyan Myhan</v>
      </c>
    </row>
    <row r="4682" spans="1:8" x14ac:dyDescent="0.2">
      <c r="A4682" t="s">
        <v>3218</v>
      </c>
      <c r="B4682" t="s">
        <v>3950</v>
      </c>
      <c r="C4682" s="1">
        <v>44615</v>
      </c>
      <c r="D4682" s="1">
        <v>44652</v>
      </c>
      <c r="E4682">
        <f t="shared" si="73"/>
        <v>1</v>
      </c>
      <c r="F4682" t="str">
        <f>_xlfn.XLOOKUP(data!$B4682,campaign!$A$2:$A$18,campaign!$B$2:$B$18)</f>
        <v>NotNewCellphoneUser</v>
      </c>
      <c r="G4682">
        <f>_xlfn.XLOOKUP($F4682,campaign!$B$2:$B$18,campaign!$D$2:$D$18)</f>
        <v>28</v>
      </c>
      <c r="H4682" t="str">
        <f>_xlfn.XLOOKUP($A4682,customer!$A$2:$A$978,customer!$B$2:$B$978)</f>
        <v>Vivyan Myhan</v>
      </c>
    </row>
    <row r="4683" spans="1:8" x14ac:dyDescent="0.2">
      <c r="A4683" t="s">
        <v>3218</v>
      </c>
      <c r="B4683" t="s">
        <v>3950</v>
      </c>
      <c r="C4683" s="1">
        <v>44615</v>
      </c>
      <c r="D4683" s="1">
        <v>44705</v>
      </c>
      <c r="E4683">
        <f t="shared" si="73"/>
        <v>3</v>
      </c>
      <c r="F4683" t="str">
        <f>_xlfn.XLOOKUP(data!$B4683,campaign!$A$2:$A$18,campaign!$B$2:$B$18)</f>
        <v>NotNewCellphoneUser</v>
      </c>
      <c r="G4683">
        <f>_xlfn.XLOOKUP($F4683,campaign!$B$2:$B$18,campaign!$D$2:$D$18)</f>
        <v>28</v>
      </c>
      <c r="H4683" t="str">
        <f>_xlfn.XLOOKUP($A4683,customer!$A$2:$A$978,customer!$B$2:$B$978)</f>
        <v>Vivyan Myhan</v>
      </c>
    </row>
    <row r="4684" spans="1:8" x14ac:dyDescent="0.2">
      <c r="A4684" t="s">
        <v>3218</v>
      </c>
      <c r="B4684" t="s">
        <v>3950</v>
      </c>
      <c r="C4684" s="1">
        <v>44615</v>
      </c>
      <c r="D4684" s="1">
        <v>44739</v>
      </c>
      <c r="E4684">
        <f t="shared" si="73"/>
        <v>4</v>
      </c>
      <c r="F4684" t="str">
        <f>_xlfn.XLOOKUP(data!$B4684,campaign!$A$2:$A$18,campaign!$B$2:$B$18)</f>
        <v>NotNewCellphoneUser</v>
      </c>
      <c r="G4684">
        <f>_xlfn.XLOOKUP($F4684,campaign!$B$2:$B$18,campaign!$D$2:$D$18)</f>
        <v>28</v>
      </c>
      <c r="H4684" t="str">
        <f>_xlfn.XLOOKUP($A4684,customer!$A$2:$A$978,customer!$B$2:$B$978)</f>
        <v>Vivyan Myhan</v>
      </c>
    </row>
    <row r="4685" spans="1:8" x14ac:dyDescent="0.2">
      <c r="A4685" t="s">
        <v>3218</v>
      </c>
      <c r="B4685" t="s">
        <v>3950</v>
      </c>
      <c r="C4685" s="1">
        <v>44615</v>
      </c>
      <c r="D4685" s="1">
        <v>44765</v>
      </c>
      <c r="E4685">
        <f t="shared" si="73"/>
        <v>5</v>
      </c>
      <c r="F4685" t="str">
        <f>_xlfn.XLOOKUP(data!$B4685,campaign!$A$2:$A$18,campaign!$B$2:$B$18)</f>
        <v>NotNewCellphoneUser</v>
      </c>
      <c r="G4685">
        <f>_xlfn.XLOOKUP($F4685,campaign!$B$2:$B$18,campaign!$D$2:$D$18)</f>
        <v>28</v>
      </c>
      <c r="H4685" t="str">
        <f>_xlfn.XLOOKUP($A4685,customer!$A$2:$A$978,customer!$B$2:$B$978)</f>
        <v>Vivyan Myhan</v>
      </c>
    </row>
    <row r="4686" spans="1:8" x14ac:dyDescent="0.2">
      <c r="A4686" t="s">
        <v>3218</v>
      </c>
      <c r="B4686" t="s">
        <v>3950</v>
      </c>
      <c r="C4686" s="1">
        <v>44615</v>
      </c>
      <c r="D4686" s="1">
        <v>44778</v>
      </c>
      <c r="E4686">
        <f t="shared" si="73"/>
        <v>5</v>
      </c>
      <c r="F4686" t="str">
        <f>_xlfn.XLOOKUP(data!$B4686,campaign!$A$2:$A$18,campaign!$B$2:$B$18)</f>
        <v>NotNewCellphoneUser</v>
      </c>
      <c r="G4686">
        <f>_xlfn.XLOOKUP($F4686,campaign!$B$2:$B$18,campaign!$D$2:$D$18)</f>
        <v>28</v>
      </c>
      <c r="H4686" t="str">
        <f>_xlfn.XLOOKUP($A4686,customer!$A$2:$A$978,customer!$B$2:$B$978)</f>
        <v>Vivyan Myhan</v>
      </c>
    </row>
    <row r="4687" spans="1:8" x14ac:dyDescent="0.2">
      <c r="A4687" t="s">
        <v>3218</v>
      </c>
      <c r="B4687" t="s">
        <v>3950</v>
      </c>
      <c r="C4687" s="1">
        <v>44615</v>
      </c>
      <c r="D4687" s="1">
        <v>44894</v>
      </c>
      <c r="E4687">
        <f t="shared" si="73"/>
        <v>9</v>
      </c>
      <c r="F4687" t="str">
        <f>_xlfn.XLOOKUP(data!$B4687,campaign!$A$2:$A$18,campaign!$B$2:$B$18)</f>
        <v>NotNewCellphoneUser</v>
      </c>
      <c r="G4687">
        <f>_xlfn.XLOOKUP($F4687,campaign!$B$2:$B$18,campaign!$D$2:$D$18)</f>
        <v>28</v>
      </c>
      <c r="H4687" t="str">
        <f>_xlfn.XLOOKUP($A4687,customer!$A$2:$A$978,customer!$B$2:$B$978)</f>
        <v>Vivyan Myhan</v>
      </c>
    </row>
    <row r="4688" spans="1:8" x14ac:dyDescent="0.2">
      <c r="A4688" t="s">
        <v>3218</v>
      </c>
      <c r="B4688" t="s">
        <v>3950</v>
      </c>
      <c r="C4688" s="1">
        <v>44615</v>
      </c>
      <c r="D4688" s="1">
        <v>44897</v>
      </c>
      <c r="E4688">
        <f t="shared" si="73"/>
        <v>9</v>
      </c>
      <c r="F4688" t="str">
        <f>_xlfn.XLOOKUP(data!$B4688,campaign!$A$2:$A$18,campaign!$B$2:$B$18)</f>
        <v>NotNewCellphoneUser</v>
      </c>
      <c r="G4688">
        <f>_xlfn.XLOOKUP($F4688,campaign!$B$2:$B$18,campaign!$D$2:$D$18)</f>
        <v>28</v>
      </c>
      <c r="H4688" t="str">
        <f>_xlfn.XLOOKUP($A4688,customer!$A$2:$A$978,customer!$B$2:$B$978)</f>
        <v>Vivyan Myhan</v>
      </c>
    </row>
    <row r="4689" spans="1:8" x14ac:dyDescent="0.2">
      <c r="A4689" t="s">
        <v>3218</v>
      </c>
      <c r="B4689" t="s">
        <v>3950</v>
      </c>
      <c r="C4689" s="1">
        <v>44615</v>
      </c>
      <c r="D4689" s="1">
        <v>44932</v>
      </c>
      <c r="E4689">
        <f t="shared" si="73"/>
        <v>10</v>
      </c>
      <c r="F4689" t="str">
        <f>_xlfn.XLOOKUP(data!$B4689,campaign!$A$2:$A$18,campaign!$B$2:$B$18)</f>
        <v>NotNewCellphoneUser</v>
      </c>
      <c r="G4689">
        <f>_xlfn.XLOOKUP($F4689,campaign!$B$2:$B$18,campaign!$D$2:$D$18)</f>
        <v>28</v>
      </c>
      <c r="H4689" t="str">
        <f>_xlfn.XLOOKUP($A4689,customer!$A$2:$A$978,customer!$B$2:$B$978)</f>
        <v>Vivyan Myhan</v>
      </c>
    </row>
    <row r="4690" spans="1:8" x14ac:dyDescent="0.2">
      <c r="A4690" t="s">
        <v>3218</v>
      </c>
      <c r="B4690" t="s">
        <v>3950</v>
      </c>
      <c r="C4690" s="1">
        <v>44615</v>
      </c>
      <c r="D4690" s="1">
        <v>45018</v>
      </c>
      <c r="E4690">
        <f t="shared" si="73"/>
        <v>13</v>
      </c>
      <c r="F4690" t="str">
        <f>_xlfn.XLOOKUP(data!$B4690,campaign!$A$2:$A$18,campaign!$B$2:$B$18)</f>
        <v>NotNewCellphoneUser</v>
      </c>
      <c r="G4690">
        <f>_xlfn.XLOOKUP($F4690,campaign!$B$2:$B$18,campaign!$D$2:$D$18)</f>
        <v>28</v>
      </c>
      <c r="H4690" t="str">
        <f>_xlfn.XLOOKUP($A4690,customer!$A$2:$A$978,customer!$B$2:$B$978)</f>
        <v>Vivyan Myhan</v>
      </c>
    </row>
    <row r="4691" spans="1:8" x14ac:dyDescent="0.2">
      <c r="A4691" t="s">
        <v>3218</v>
      </c>
      <c r="B4691" t="s">
        <v>3950</v>
      </c>
      <c r="C4691" s="1">
        <v>44615</v>
      </c>
      <c r="D4691" s="1">
        <v>45048</v>
      </c>
      <c r="E4691">
        <f t="shared" si="73"/>
        <v>14</v>
      </c>
      <c r="F4691" t="str">
        <f>_xlfn.XLOOKUP(data!$B4691,campaign!$A$2:$A$18,campaign!$B$2:$B$18)</f>
        <v>NotNewCellphoneUser</v>
      </c>
      <c r="G4691">
        <f>_xlfn.XLOOKUP($F4691,campaign!$B$2:$B$18,campaign!$D$2:$D$18)</f>
        <v>28</v>
      </c>
      <c r="H4691" t="str">
        <f>_xlfn.XLOOKUP($A4691,customer!$A$2:$A$978,customer!$B$2:$B$978)</f>
        <v>Vivyan Myhan</v>
      </c>
    </row>
    <row r="4692" spans="1:8" x14ac:dyDescent="0.2">
      <c r="A4692" t="s">
        <v>3218</v>
      </c>
      <c r="B4692" t="s">
        <v>3950</v>
      </c>
      <c r="C4692" s="1">
        <v>44615</v>
      </c>
      <c r="D4692" s="1">
        <v>45084</v>
      </c>
      <c r="E4692">
        <f t="shared" si="73"/>
        <v>15</v>
      </c>
      <c r="F4692" t="str">
        <f>_xlfn.XLOOKUP(data!$B4692,campaign!$A$2:$A$18,campaign!$B$2:$B$18)</f>
        <v>NotNewCellphoneUser</v>
      </c>
      <c r="G4692">
        <f>_xlfn.XLOOKUP($F4692,campaign!$B$2:$B$18,campaign!$D$2:$D$18)</f>
        <v>28</v>
      </c>
      <c r="H4692" t="str">
        <f>_xlfn.XLOOKUP($A4692,customer!$A$2:$A$978,customer!$B$2:$B$978)</f>
        <v>Vivyan Myhan</v>
      </c>
    </row>
    <row r="4693" spans="1:8" x14ac:dyDescent="0.2">
      <c r="A4693" t="s">
        <v>3218</v>
      </c>
      <c r="B4693" t="s">
        <v>3928</v>
      </c>
      <c r="C4693" s="1">
        <v>44618</v>
      </c>
      <c r="D4693" s="1">
        <v>44618</v>
      </c>
      <c r="E4693">
        <f t="shared" si="73"/>
        <v>0</v>
      </c>
      <c r="F4693" t="str">
        <f>_xlfn.XLOOKUP(data!$B4693,campaign!$A$2:$A$18,campaign!$B$2:$B$18)</f>
        <v>OptOutMailings</v>
      </c>
      <c r="G4693">
        <f>_xlfn.XLOOKUP($F4693,campaign!$B$2:$B$18,campaign!$D$2:$D$18)</f>
        <v>75</v>
      </c>
      <c r="H4693" t="str">
        <f>_xlfn.XLOOKUP($A4693,customer!$A$2:$A$978,customer!$B$2:$B$978)</f>
        <v>Vivyan Myhan</v>
      </c>
    </row>
    <row r="4694" spans="1:8" x14ac:dyDescent="0.2">
      <c r="A4694" t="s">
        <v>3218</v>
      </c>
      <c r="B4694" t="s">
        <v>3928</v>
      </c>
      <c r="C4694" s="1">
        <v>44618</v>
      </c>
      <c r="D4694" s="1">
        <v>44651</v>
      </c>
      <c r="E4694">
        <f t="shared" si="73"/>
        <v>1</v>
      </c>
      <c r="F4694" t="str">
        <f>_xlfn.XLOOKUP(data!$B4694,campaign!$A$2:$A$18,campaign!$B$2:$B$18)</f>
        <v>OptOutMailings</v>
      </c>
      <c r="G4694">
        <f>_xlfn.XLOOKUP($F4694,campaign!$B$2:$B$18,campaign!$D$2:$D$18)</f>
        <v>75</v>
      </c>
      <c r="H4694" t="str">
        <f>_xlfn.XLOOKUP($A4694,customer!$A$2:$A$978,customer!$B$2:$B$978)</f>
        <v>Vivyan Myhan</v>
      </c>
    </row>
    <row r="4695" spans="1:8" x14ac:dyDescent="0.2">
      <c r="A4695" t="s">
        <v>3218</v>
      </c>
      <c r="B4695" t="s">
        <v>3928</v>
      </c>
      <c r="C4695" s="1">
        <v>44618</v>
      </c>
      <c r="D4695" s="1">
        <v>44678</v>
      </c>
      <c r="E4695">
        <f t="shared" si="73"/>
        <v>2</v>
      </c>
      <c r="F4695" t="str">
        <f>_xlfn.XLOOKUP(data!$B4695,campaign!$A$2:$A$18,campaign!$B$2:$B$18)</f>
        <v>OptOutMailings</v>
      </c>
      <c r="G4695">
        <f>_xlfn.XLOOKUP($F4695,campaign!$B$2:$B$18,campaign!$D$2:$D$18)</f>
        <v>75</v>
      </c>
      <c r="H4695" t="str">
        <f>_xlfn.XLOOKUP($A4695,customer!$A$2:$A$978,customer!$B$2:$B$978)</f>
        <v>Vivyan Myhan</v>
      </c>
    </row>
    <row r="4696" spans="1:8" x14ac:dyDescent="0.2">
      <c r="A4696" t="s">
        <v>3218</v>
      </c>
      <c r="B4696" t="s">
        <v>3928</v>
      </c>
      <c r="C4696" s="1">
        <v>44618</v>
      </c>
      <c r="D4696" s="1">
        <v>44692</v>
      </c>
      <c r="E4696">
        <f t="shared" si="73"/>
        <v>2</v>
      </c>
      <c r="F4696" t="str">
        <f>_xlfn.XLOOKUP(data!$B4696,campaign!$A$2:$A$18,campaign!$B$2:$B$18)</f>
        <v>OptOutMailings</v>
      </c>
      <c r="G4696">
        <f>_xlfn.XLOOKUP($F4696,campaign!$B$2:$B$18,campaign!$D$2:$D$18)</f>
        <v>75</v>
      </c>
      <c r="H4696" t="str">
        <f>_xlfn.XLOOKUP($A4696,customer!$A$2:$A$978,customer!$B$2:$B$978)</f>
        <v>Vivyan Myhan</v>
      </c>
    </row>
    <row r="4697" spans="1:8" x14ac:dyDescent="0.2">
      <c r="A4697" t="s">
        <v>3218</v>
      </c>
      <c r="B4697" t="s">
        <v>3928</v>
      </c>
      <c r="C4697" s="1">
        <v>44618</v>
      </c>
      <c r="D4697" s="1">
        <v>44746</v>
      </c>
      <c r="E4697">
        <f t="shared" si="73"/>
        <v>4</v>
      </c>
      <c r="F4697" t="str">
        <f>_xlfn.XLOOKUP(data!$B4697,campaign!$A$2:$A$18,campaign!$B$2:$B$18)</f>
        <v>OptOutMailings</v>
      </c>
      <c r="G4697">
        <f>_xlfn.XLOOKUP($F4697,campaign!$B$2:$B$18,campaign!$D$2:$D$18)</f>
        <v>75</v>
      </c>
      <c r="H4697" t="str">
        <f>_xlfn.XLOOKUP($A4697,customer!$A$2:$A$978,customer!$B$2:$B$978)</f>
        <v>Vivyan Myhan</v>
      </c>
    </row>
    <row r="4698" spans="1:8" x14ac:dyDescent="0.2">
      <c r="A4698" t="s">
        <v>3218</v>
      </c>
      <c r="B4698" t="s">
        <v>3928</v>
      </c>
      <c r="C4698" s="1">
        <v>44618</v>
      </c>
      <c r="D4698" s="1">
        <v>44801</v>
      </c>
      <c r="E4698">
        <f t="shared" si="73"/>
        <v>6</v>
      </c>
      <c r="F4698" t="str">
        <f>_xlfn.XLOOKUP(data!$B4698,campaign!$A$2:$A$18,campaign!$B$2:$B$18)</f>
        <v>OptOutMailings</v>
      </c>
      <c r="G4698">
        <f>_xlfn.XLOOKUP($F4698,campaign!$B$2:$B$18,campaign!$D$2:$D$18)</f>
        <v>75</v>
      </c>
      <c r="H4698" t="str">
        <f>_xlfn.XLOOKUP($A4698,customer!$A$2:$A$978,customer!$B$2:$B$978)</f>
        <v>Vivyan Myhan</v>
      </c>
    </row>
    <row r="4699" spans="1:8" x14ac:dyDescent="0.2">
      <c r="A4699" t="s">
        <v>3218</v>
      </c>
      <c r="B4699" t="s">
        <v>3928</v>
      </c>
      <c r="C4699" s="1">
        <v>44618</v>
      </c>
      <c r="D4699" s="1">
        <v>44845</v>
      </c>
      <c r="E4699">
        <f t="shared" si="73"/>
        <v>7</v>
      </c>
      <c r="F4699" t="str">
        <f>_xlfn.XLOOKUP(data!$B4699,campaign!$A$2:$A$18,campaign!$B$2:$B$18)</f>
        <v>OptOutMailings</v>
      </c>
      <c r="G4699">
        <f>_xlfn.XLOOKUP($F4699,campaign!$B$2:$B$18,campaign!$D$2:$D$18)</f>
        <v>75</v>
      </c>
      <c r="H4699" t="str">
        <f>_xlfn.XLOOKUP($A4699,customer!$A$2:$A$978,customer!$B$2:$B$978)</f>
        <v>Vivyan Myhan</v>
      </c>
    </row>
    <row r="4700" spans="1:8" x14ac:dyDescent="0.2">
      <c r="A4700" t="s">
        <v>3218</v>
      </c>
      <c r="B4700" t="s">
        <v>3928</v>
      </c>
      <c r="C4700" s="1">
        <v>44618</v>
      </c>
      <c r="D4700" s="1">
        <v>44869</v>
      </c>
      <c r="E4700">
        <f t="shared" si="73"/>
        <v>8</v>
      </c>
      <c r="F4700" t="str">
        <f>_xlfn.XLOOKUP(data!$B4700,campaign!$A$2:$A$18,campaign!$B$2:$B$18)</f>
        <v>OptOutMailings</v>
      </c>
      <c r="G4700">
        <f>_xlfn.XLOOKUP($F4700,campaign!$B$2:$B$18,campaign!$D$2:$D$18)</f>
        <v>75</v>
      </c>
      <c r="H4700" t="str">
        <f>_xlfn.XLOOKUP($A4700,customer!$A$2:$A$978,customer!$B$2:$B$978)</f>
        <v>Vivyan Myhan</v>
      </c>
    </row>
    <row r="4701" spans="1:8" x14ac:dyDescent="0.2">
      <c r="A4701" t="s">
        <v>3218</v>
      </c>
      <c r="B4701" t="s">
        <v>3928</v>
      </c>
      <c r="C4701" s="1">
        <v>44618</v>
      </c>
      <c r="D4701" s="1">
        <v>44898</v>
      </c>
      <c r="E4701">
        <f t="shared" si="73"/>
        <v>9</v>
      </c>
      <c r="F4701" t="str">
        <f>_xlfn.XLOOKUP(data!$B4701,campaign!$A$2:$A$18,campaign!$B$2:$B$18)</f>
        <v>OptOutMailings</v>
      </c>
      <c r="G4701">
        <f>_xlfn.XLOOKUP($F4701,campaign!$B$2:$B$18,campaign!$D$2:$D$18)</f>
        <v>75</v>
      </c>
      <c r="H4701" t="str">
        <f>_xlfn.XLOOKUP($A4701,customer!$A$2:$A$978,customer!$B$2:$B$978)</f>
        <v>Vivyan Myhan</v>
      </c>
    </row>
    <row r="4702" spans="1:8" x14ac:dyDescent="0.2">
      <c r="A4702" t="s">
        <v>3218</v>
      </c>
      <c r="B4702" t="s">
        <v>3928</v>
      </c>
      <c r="C4702" s="1">
        <v>44618</v>
      </c>
      <c r="D4702" s="1">
        <v>44934</v>
      </c>
      <c r="E4702">
        <f t="shared" si="73"/>
        <v>10</v>
      </c>
      <c r="F4702" t="str">
        <f>_xlfn.XLOOKUP(data!$B4702,campaign!$A$2:$A$18,campaign!$B$2:$B$18)</f>
        <v>OptOutMailings</v>
      </c>
      <c r="G4702">
        <f>_xlfn.XLOOKUP($F4702,campaign!$B$2:$B$18,campaign!$D$2:$D$18)</f>
        <v>75</v>
      </c>
      <c r="H4702" t="str">
        <f>_xlfn.XLOOKUP($A4702,customer!$A$2:$A$978,customer!$B$2:$B$978)</f>
        <v>Vivyan Myhan</v>
      </c>
    </row>
    <row r="4703" spans="1:8" x14ac:dyDescent="0.2">
      <c r="A4703" t="s">
        <v>3218</v>
      </c>
      <c r="B4703" t="s">
        <v>3928</v>
      </c>
      <c r="C4703" s="1">
        <v>44618</v>
      </c>
      <c r="D4703" s="1">
        <v>45013</v>
      </c>
      <c r="E4703">
        <f t="shared" si="73"/>
        <v>13</v>
      </c>
      <c r="F4703" t="str">
        <f>_xlfn.XLOOKUP(data!$B4703,campaign!$A$2:$A$18,campaign!$B$2:$B$18)</f>
        <v>OptOutMailings</v>
      </c>
      <c r="G4703">
        <f>_xlfn.XLOOKUP($F4703,campaign!$B$2:$B$18,campaign!$D$2:$D$18)</f>
        <v>75</v>
      </c>
      <c r="H4703" t="str">
        <f>_xlfn.XLOOKUP($A4703,customer!$A$2:$A$978,customer!$B$2:$B$978)</f>
        <v>Vivyan Myhan</v>
      </c>
    </row>
    <row r="4704" spans="1:8" x14ac:dyDescent="0.2">
      <c r="A4704" t="s">
        <v>3218</v>
      </c>
      <c r="B4704" t="s">
        <v>3928</v>
      </c>
      <c r="C4704" s="1">
        <v>44618</v>
      </c>
      <c r="D4704" s="1">
        <v>45024</v>
      </c>
      <c r="E4704">
        <f t="shared" si="73"/>
        <v>13</v>
      </c>
      <c r="F4704" t="str">
        <f>_xlfn.XLOOKUP(data!$B4704,campaign!$A$2:$A$18,campaign!$B$2:$B$18)</f>
        <v>OptOutMailings</v>
      </c>
      <c r="G4704">
        <f>_xlfn.XLOOKUP($F4704,campaign!$B$2:$B$18,campaign!$D$2:$D$18)</f>
        <v>75</v>
      </c>
      <c r="H4704" t="str">
        <f>_xlfn.XLOOKUP($A4704,customer!$A$2:$A$978,customer!$B$2:$B$978)</f>
        <v>Vivyan Myhan</v>
      </c>
    </row>
    <row r="4705" spans="1:8" x14ac:dyDescent="0.2">
      <c r="A4705" t="s">
        <v>3218</v>
      </c>
      <c r="B4705" t="s">
        <v>3928</v>
      </c>
      <c r="C4705" s="1">
        <v>44618</v>
      </c>
      <c r="D4705" s="1">
        <v>45057</v>
      </c>
      <c r="E4705">
        <f t="shared" si="73"/>
        <v>14</v>
      </c>
      <c r="F4705" t="str">
        <f>_xlfn.XLOOKUP(data!$B4705,campaign!$A$2:$A$18,campaign!$B$2:$B$18)</f>
        <v>OptOutMailings</v>
      </c>
      <c r="G4705">
        <f>_xlfn.XLOOKUP($F4705,campaign!$B$2:$B$18,campaign!$D$2:$D$18)</f>
        <v>75</v>
      </c>
      <c r="H4705" t="str">
        <f>_xlfn.XLOOKUP($A4705,customer!$A$2:$A$978,customer!$B$2:$B$978)</f>
        <v>Vivyan Myhan</v>
      </c>
    </row>
    <row r="4706" spans="1:8" x14ac:dyDescent="0.2">
      <c r="A4706" t="s">
        <v>3218</v>
      </c>
      <c r="B4706" t="s">
        <v>3928</v>
      </c>
      <c r="C4706" s="1">
        <v>44618</v>
      </c>
      <c r="D4706" s="1">
        <v>45087</v>
      </c>
      <c r="E4706">
        <f t="shared" si="73"/>
        <v>15</v>
      </c>
      <c r="F4706" t="str">
        <f>_xlfn.XLOOKUP(data!$B4706,campaign!$A$2:$A$18,campaign!$B$2:$B$18)</f>
        <v>OptOutMailings</v>
      </c>
      <c r="G4706">
        <f>_xlfn.XLOOKUP($F4706,campaign!$B$2:$B$18,campaign!$D$2:$D$18)</f>
        <v>75</v>
      </c>
      <c r="H4706" t="str">
        <f>_xlfn.XLOOKUP($A4706,customer!$A$2:$A$978,customer!$B$2:$B$978)</f>
        <v>Vivyan Myhan</v>
      </c>
    </row>
    <row r="4707" spans="1:8" x14ac:dyDescent="0.2">
      <c r="A4707" t="s">
        <v>3219</v>
      </c>
      <c r="B4707" t="s">
        <v>3948</v>
      </c>
      <c r="C4707" s="1">
        <v>44579</v>
      </c>
      <c r="D4707" s="1">
        <v>44579</v>
      </c>
      <c r="E4707">
        <f t="shared" si="73"/>
        <v>0</v>
      </c>
      <c r="F4707" t="str">
        <f>_xlfn.XLOOKUP(data!$B4707,campaign!$A$2:$A$18,campaign!$B$2:$B$18)</f>
        <v>HasCreditCard</v>
      </c>
      <c r="G4707">
        <f>_xlfn.XLOOKUP($F4707,campaign!$B$2:$B$18,campaign!$D$2:$D$18)</f>
        <v>65</v>
      </c>
      <c r="H4707" t="str">
        <f>_xlfn.XLOOKUP($A4707,customer!$A$2:$A$978,customer!$B$2:$B$978)</f>
        <v>Kirsten Gatecliff</v>
      </c>
    </row>
    <row r="4708" spans="1:8" x14ac:dyDescent="0.2">
      <c r="A4708" t="s">
        <v>3219</v>
      </c>
      <c r="B4708" t="s">
        <v>3948</v>
      </c>
      <c r="C4708" s="1">
        <v>44579</v>
      </c>
      <c r="D4708" s="1">
        <v>44616</v>
      </c>
      <c r="E4708">
        <f t="shared" si="73"/>
        <v>1</v>
      </c>
      <c r="F4708" t="str">
        <f>_xlfn.XLOOKUP(data!$B4708,campaign!$A$2:$A$18,campaign!$B$2:$B$18)</f>
        <v>HasCreditCard</v>
      </c>
      <c r="G4708">
        <f>_xlfn.XLOOKUP($F4708,campaign!$B$2:$B$18,campaign!$D$2:$D$18)</f>
        <v>65</v>
      </c>
      <c r="H4708" t="str">
        <f>_xlfn.XLOOKUP($A4708,customer!$A$2:$A$978,customer!$B$2:$B$978)</f>
        <v>Kirsten Gatecliff</v>
      </c>
    </row>
    <row r="4709" spans="1:8" x14ac:dyDescent="0.2">
      <c r="A4709" t="s">
        <v>3219</v>
      </c>
      <c r="B4709" t="s">
        <v>3948</v>
      </c>
      <c r="C4709" s="1">
        <v>44579</v>
      </c>
      <c r="D4709" s="1">
        <v>44640</v>
      </c>
      <c r="E4709">
        <f t="shared" si="73"/>
        <v>2</v>
      </c>
      <c r="F4709" t="str">
        <f>_xlfn.XLOOKUP(data!$B4709,campaign!$A$2:$A$18,campaign!$B$2:$B$18)</f>
        <v>HasCreditCard</v>
      </c>
      <c r="G4709">
        <f>_xlfn.XLOOKUP($F4709,campaign!$B$2:$B$18,campaign!$D$2:$D$18)</f>
        <v>65</v>
      </c>
      <c r="H4709" t="str">
        <f>_xlfn.XLOOKUP($A4709,customer!$A$2:$A$978,customer!$B$2:$B$978)</f>
        <v>Kirsten Gatecliff</v>
      </c>
    </row>
    <row r="4710" spans="1:8" x14ac:dyDescent="0.2">
      <c r="A4710" t="s">
        <v>3219</v>
      </c>
      <c r="B4710" t="s">
        <v>3948</v>
      </c>
      <c r="C4710" s="1">
        <v>44579</v>
      </c>
      <c r="D4710" s="1">
        <v>44773</v>
      </c>
      <c r="E4710">
        <f t="shared" si="73"/>
        <v>6</v>
      </c>
      <c r="F4710" t="str">
        <f>_xlfn.XLOOKUP(data!$B4710,campaign!$A$2:$A$18,campaign!$B$2:$B$18)</f>
        <v>HasCreditCard</v>
      </c>
      <c r="G4710">
        <f>_xlfn.XLOOKUP($F4710,campaign!$B$2:$B$18,campaign!$D$2:$D$18)</f>
        <v>65</v>
      </c>
      <c r="H4710" t="str">
        <f>_xlfn.XLOOKUP($A4710,customer!$A$2:$A$978,customer!$B$2:$B$978)</f>
        <v>Kirsten Gatecliff</v>
      </c>
    </row>
    <row r="4711" spans="1:8" x14ac:dyDescent="0.2">
      <c r="A4711" t="s">
        <v>3219</v>
      </c>
      <c r="B4711" t="s">
        <v>3948</v>
      </c>
      <c r="C4711" s="1">
        <v>44579</v>
      </c>
      <c r="D4711" s="1">
        <v>44799</v>
      </c>
      <c r="E4711">
        <f t="shared" si="73"/>
        <v>7</v>
      </c>
      <c r="F4711" t="str">
        <f>_xlfn.XLOOKUP(data!$B4711,campaign!$A$2:$A$18,campaign!$B$2:$B$18)</f>
        <v>HasCreditCard</v>
      </c>
      <c r="G4711">
        <f>_xlfn.XLOOKUP($F4711,campaign!$B$2:$B$18,campaign!$D$2:$D$18)</f>
        <v>65</v>
      </c>
      <c r="H4711" t="str">
        <f>_xlfn.XLOOKUP($A4711,customer!$A$2:$A$978,customer!$B$2:$B$978)</f>
        <v>Kirsten Gatecliff</v>
      </c>
    </row>
    <row r="4712" spans="1:8" x14ac:dyDescent="0.2">
      <c r="A4712" t="s">
        <v>3219</v>
      </c>
      <c r="B4712" t="s">
        <v>3948</v>
      </c>
      <c r="C4712" s="1">
        <v>44579</v>
      </c>
      <c r="D4712" s="1">
        <v>44806</v>
      </c>
      <c r="E4712">
        <f t="shared" si="73"/>
        <v>7</v>
      </c>
      <c r="F4712" t="str">
        <f>_xlfn.XLOOKUP(data!$B4712,campaign!$A$2:$A$18,campaign!$B$2:$B$18)</f>
        <v>HasCreditCard</v>
      </c>
      <c r="G4712">
        <f>_xlfn.XLOOKUP($F4712,campaign!$B$2:$B$18,campaign!$D$2:$D$18)</f>
        <v>65</v>
      </c>
      <c r="H4712" t="str">
        <f>_xlfn.XLOOKUP($A4712,customer!$A$2:$A$978,customer!$B$2:$B$978)</f>
        <v>Kirsten Gatecliff</v>
      </c>
    </row>
    <row r="4713" spans="1:8" x14ac:dyDescent="0.2">
      <c r="A4713" t="s">
        <v>3219</v>
      </c>
      <c r="B4713" t="s">
        <v>3948</v>
      </c>
      <c r="C4713" s="1">
        <v>44579</v>
      </c>
      <c r="D4713" s="1">
        <v>44858</v>
      </c>
      <c r="E4713">
        <f t="shared" si="73"/>
        <v>9</v>
      </c>
      <c r="F4713" t="str">
        <f>_xlfn.XLOOKUP(data!$B4713,campaign!$A$2:$A$18,campaign!$B$2:$B$18)</f>
        <v>HasCreditCard</v>
      </c>
      <c r="G4713">
        <f>_xlfn.XLOOKUP($F4713,campaign!$B$2:$B$18,campaign!$D$2:$D$18)</f>
        <v>65</v>
      </c>
      <c r="H4713" t="str">
        <f>_xlfn.XLOOKUP($A4713,customer!$A$2:$A$978,customer!$B$2:$B$978)</f>
        <v>Kirsten Gatecliff</v>
      </c>
    </row>
    <row r="4714" spans="1:8" x14ac:dyDescent="0.2">
      <c r="A4714" t="s">
        <v>3219</v>
      </c>
      <c r="B4714" t="s">
        <v>3948</v>
      </c>
      <c r="C4714" s="1">
        <v>44579</v>
      </c>
      <c r="D4714" s="1">
        <v>44893</v>
      </c>
      <c r="E4714">
        <f t="shared" si="73"/>
        <v>10</v>
      </c>
      <c r="F4714" t="str">
        <f>_xlfn.XLOOKUP(data!$B4714,campaign!$A$2:$A$18,campaign!$B$2:$B$18)</f>
        <v>HasCreditCard</v>
      </c>
      <c r="G4714">
        <f>_xlfn.XLOOKUP($F4714,campaign!$B$2:$B$18,campaign!$D$2:$D$18)</f>
        <v>65</v>
      </c>
      <c r="H4714" t="str">
        <f>_xlfn.XLOOKUP($A4714,customer!$A$2:$A$978,customer!$B$2:$B$978)</f>
        <v>Kirsten Gatecliff</v>
      </c>
    </row>
    <row r="4715" spans="1:8" x14ac:dyDescent="0.2">
      <c r="A4715" t="s">
        <v>3219</v>
      </c>
      <c r="B4715" t="s">
        <v>3948</v>
      </c>
      <c r="C4715" s="1">
        <v>44579</v>
      </c>
      <c r="D4715" s="1">
        <v>45013</v>
      </c>
      <c r="E4715">
        <f t="shared" si="73"/>
        <v>14</v>
      </c>
      <c r="F4715" t="str">
        <f>_xlfn.XLOOKUP(data!$B4715,campaign!$A$2:$A$18,campaign!$B$2:$B$18)</f>
        <v>HasCreditCard</v>
      </c>
      <c r="G4715">
        <f>_xlfn.XLOOKUP($F4715,campaign!$B$2:$B$18,campaign!$D$2:$D$18)</f>
        <v>65</v>
      </c>
      <c r="H4715" t="str">
        <f>_xlfn.XLOOKUP($A4715,customer!$A$2:$A$978,customer!$B$2:$B$978)</f>
        <v>Kirsten Gatecliff</v>
      </c>
    </row>
    <row r="4716" spans="1:8" x14ac:dyDescent="0.2">
      <c r="A4716" t="s">
        <v>3219</v>
      </c>
      <c r="B4716" t="s">
        <v>3948</v>
      </c>
      <c r="C4716" s="1">
        <v>44579</v>
      </c>
      <c r="D4716" s="1">
        <v>45045</v>
      </c>
      <c r="E4716">
        <f t="shared" si="73"/>
        <v>15</v>
      </c>
      <c r="F4716" t="str">
        <f>_xlfn.XLOOKUP(data!$B4716,campaign!$A$2:$A$18,campaign!$B$2:$B$18)</f>
        <v>HasCreditCard</v>
      </c>
      <c r="G4716">
        <f>_xlfn.XLOOKUP($F4716,campaign!$B$2:$B$18,campaign!$D$2:$D$18)</f>
        <v>65</v>
      </c>
      <c r="H4716" t="str">
        <f>_xlfn.XLOOKUP($A4716,customer!$A$2:$A$978,customer!$B$2:$B$978)</f>
        <v>Kirsten Gatecliff</v>
      </c>
    </row>
    <row r="4717" spans="1:8" x14ac:dyDescent="0.2">
      <c r="A4717" t="s">
        <v>3219</v>
      </c>
      <c r="B4717" t="s">
        <v>3948</v>
      </c>
      <c r="C4717" s="1">
        <v>44579</v>
      </c>
      <c r="D4717" s="1">
        <v>45079</v>
      </c>
      <c r="E4717">
        <f t="shared" si="73"/>
        <v>16</v>
      </c>
      <c r="F4717" t="str">
        <f>_xlfn.XLOOKUP(data!$B4717,campaign!$A$2:$A$18,campaign!$B$2:$B$18)</f>
        <v>HasCreditCard</v>
      </c>
      <c r="G4717">
        <f>_xlfn.XLOOKUP($F4717,campaign!$B$2:$B$18,campaign!$D$2:$D$18)</f>
        <v>65</v>
      </c>
      <c r="H4717" t="str">
        <f>_xlfn.XLOOKUP($A4717,customer!$A$2:$A$978,customer!$B$2:$B$978)</f>
        <v>Kirsten Gatecliff</v>
      </c>
    </row>
    <row r="4718" spans="1:8" x14ac:dyDescent="0.2">
      <c r="A4718" t="s">
        <v>3219</v>
      </c>
      <c r="B4718" t="s">
        <v>3950</v>
      </c>
      <c r="C4718" s="1">
        <v>44810</v>
      </c>
      <c r="D4718" s="1">
        <v>44810</v>
      </c>
      <c r="E4718">
        <f t="shared" si="73"/>
        <v>0</v>
      </c>
      <c r="F4718" t="str">
        <f>_xlfn.XLOOKUP(data!$B4718,campaign!$A$2:$A$18,campaign!$B$2:$B$18)</f>
        <v>NotNewCellphoneUser</v>
      </c>
      <c r="G4718">
        <f>_xlfn.XLOOKUP($F4718,campaign!$B$2:$B$18,campaign!$D$2:$D$18)</f>
        <v>28</v>
      </c>
      <c r="H4718" t="str">
        <f>_xlfn.XLOOKUP($A4718,customer!$A$2:$A$978,customer!$B$2:$B$978)</f>
        <v>Kirsten Gatecliff</v>
      </c>
    </row>
    <row r="4719" spans="1:8" x14ac:dyDescent="0.2">
      <c r="A4719" t="s">
        <v>3219</v>
      </c>
      <c r="B4719" t="s">
        <v>3950</v>
      </c>
      <c r="C4719" s="1">
        <v>44810</v>
      </c>
      <c r="D4719" s="1">
        <v>44840</v>
      </c>
      <c r="E4719">
        <f t="shared" si="73"/>
        <v>1</v>
      </c>
      <c r="F4719" t="str">
        <f>_xlfn.XLOOKUP(data!$B4719,campaign!$A$2:$A$18,campaign!$B$2:$B$18)</f>
        <v>NotNewCellphoneUser</v>
      </c>
      <c r="G4719">
        <f>_xlfn.XLOOKUP($F4719,campaign!$B$2:$B$18,campaign!$D$2:$D$18)</f>
        <v>28</v>
      </c>
      <c r="H4719" t="str">
        <f>_xlfn.XLOOKUP($A4719,customer!$A$2:$A$978,customer!$B$2:$B$978)</f>
        <v>Kirsten Gatecliff</v>
      </c>
    </row>
    <row r="4720" spans="1:8" x14ac:dyDescent="0.2">
      <c r="A4720" t="s">
        <v>3219</v>
      </c>
      <c r="B4720" t="s">
        <v>3950</v>
      </c>
      <c r="C4720" s="1">
        <v>44810</v>
      </c>
      <c r="D4720" s="1">
        <v>44872</v>
      </c>
      <c r="E4720">
        <f t="shared" si="73"/>
        <v>2</v>
      </c>
      <c r="F4720" t="str">
        <f>_xlfn.XLOOKUP(data!$B4720,campaign!$A$2:$A$18,campaign!$B$2:$B$18)</f>
        <v>NotNewCellphoneUser</v>
      </c>
      <c r="G4720">
        <f>_xlfn.XLOOKUP($F4720,campaign!$B$2:$B$18,campaign!$D$2:$D$18)</f>
        <v>28</v>
      </c>
      <c r="H4720" t="str">
        <f>_xlfn.XLOOKUP($A4720,customer!$A$2:$A$978,customer!$B$2:$B$978)</f>
        <v>Kirsten Gatecliff</v>
      </c>
    </row>
    <row r="4721" spans="1:8" x14ac:dyDescent="0.2">
      <c r="A4721" t="s">
        <v>3219</v>
      </c>
      <c r="B4721" t="s">
        <v>3950</v>
      </c>
      <c r="C4721" s="1">
        <v>44810</v>
      </c>
      <c r="D4721" s="1">
        <v>44911</v>
      </c>
      <c r="E4721">
        <f t="shared" si="73"/>
        <v>3</v>
      </c>
      <c r="F4721" t="str">
        <f>_xlfn.XLOOKUP(data!$B4721,campaign!$A$2:$A$18,campaign!$B$2:$B$18)</f>
        <v>NotNewCellphoneUser</v>
      </c>
      <c r="G4721">
        <f>_xlfn.XLOOKUP($F4721,campaign!$B$2:$B$18,campaign!$D$2:$D$18)</f>
        <v>28</v>
      </c>
      <c r="H4721" t="str">
        <f>_xlfn.XLOOKUP($A4721,customer!$A$2:$A$978,customer!$B$2:$B$978)</f>
        <v>Kirsten Gatecliff</v>
      </c>
    </row>
    <row r="4722" spans="1:8" x14ac:dyDescent="0.2">
      <c r="A4722" t="s">
        <v>3219</v>
      </c>
      <c r="B4722" t="s">
        <v>3950</v>
      </c>
      <c r="C4722" s="1">
        <v>44810</v>
      </c>
      <c r="D4722" s="1">
        <v>44942</v>
      </c>
      <c r="E4722">
        <f t="shared" si="73"/>
        <v>4</v>
      </c>
      <c r="F4722" t="str">
        <f>_xlfn.XLOOKUP(data!$B4722,campaign!$A$2:$A$18,campaign!$B$2:$B$18)</f>
        <v>NotNewCellphoneUser</v>
      </c>
      <c r="G4722">
        <f>_xlfn.XLOOKUP($F4722,campaign!$B$2:$B$18,campaign!$D$2:$D$18)</f>
        <v>28</v>
      </c>
      <c r="H4722" t="str">
        <f>_xlfn.XLOOKUP($A4722,customer!$A$2:$A$978,customer!$B$2:$B$978)</f>
        <v>Kirsten Gatecliff</v>
      </c>
    </row>
    <row r="4723" spans="1:8" x14ac:dyDescent="0.2">
      <c r="A4723" t="s">
        <v>3219</v>
      </c>
      <c r="B4723" t="s">
        <v>3950</v>
      </c>
      <c r="C4723" s="1">
        <v>44810</v>
      </c>
      <c r="D4723" s="1">
        <v>44968</v>
      </c>
      <c r="E4723">
        <f t="shared" si="73"/>
        <v>5</v>
      </c>
      <c r="F4723" t="str">
        <f>_xlfn.XLOOKUP(data!$B4723,campaign!$A$2:$A$18,campaign!$B$2:$B$18)</f>
        <v>NotNewCellphoneUser</v>
      </c>
      <c r="G4723">
        <f>_xlfn.XLOOKUP($F4723,campaign!$B$2:$B$18,campaign!$D$2:$D$18)</f>
        <v>28</v>
      </c>
      <c r="H4723" t="str">
        <f>_xlfn.XLOOKUP($A4723,customer!$A$2:$A$978,customer!$B$2:$B$978)</f>
        <v>Kirsten Gatecliff</v>
      </c>
    </row>
    <row r="4724" spans="1:8" x14ac:dyDescent="0.2">
      <c r="A4724" t="s">
        <v>3219</v>
      </c>
      <c r="B4724" t="s">
        <v>3950</v>
      </c>
      <c r="C4724" s="1">
        <v>44810</v>
      </c>
      <c r="D4724" s="1">
        <v>44994</v>
      </c>
      <c r="E4724">
        <f t="shared" si="73"/>
        <v>6</v>
      </c>
      <c r="F4724" t="str">
        <f>_xlfn.XLOOKUP(data!$B4724,campaign!$A$2:$A$18,campaign!$B$2:$B$18)</f>
        <v>NotNewCellphoneUser</v>
      </c>
      <c r="G4724">
        <f>_xlfn.XLOOKUP($F4724,campaign!$B$2:$B$18,campaign!$D$2:$D$18)</f>
        <v>28</v>
      </c>
      <c r="H4724" t="str">
        <f>_xlfn.XLOOKUP($A4724,customer!$A$2:$A$978,customer!$B$2:$B$978)</f>
        <v>Kirsten Gatecliff</v>
      </c>
    </row>
    <row r="4725" spans="1:8" x14ac:dyDescent="0.2">
      <c r="A4725" t="s">
        <v>3219</v>
      </c>
      <c r="B4725" t="s">
        <v>3950</v>
      </c>
      <c r="C4725" s="1">
        <v>44810</v>
      </c>
      <c r="D4725" s="1">
        <v>45029</v>
      </c>
      <c r="E4725">
        <f t="shared" si="73"/>
        <v>7</v>
      </c>
      <c r="F4725" t="str">
        <f>_xlfn.XLOOKUP(data!$B4725,campaign!$A$2:$A$18,campaign!$B$2:$B$18)</f>
        <v>NotNewCellphoneUser</v>
      </c>
      <c r="G4725">
        <f>_xlfn.XLOOKUP($F4725,campaign!$B$2:$B$18,campaign!$D$2:$D$18)</f>
        <v>28</v>
      </c>
      <c r="H4725" t="str">
        <f>_xlfn.XLOOKUP($A4725,customer!$A$2:$A$978,customer!$B$2:$B$978)</f>
        <v>Kirsten Gatecliff</v>
      </c>
    </row>
    <row r="4726" spans="1:8" x14ac:dyDescent="0.2">
      <c r="A4726" t="s">
        <v>3219</v>
      </c>
      <c r="B4726" t="s">
        <v>3950</v>
      </c>
      <c r="C4726" s="1">
        <v>44810</v>
      </c>
      <c r="D4726" s="1">
        <v>45055</v>
      </c>
      <c r="E4726">
        <f t="shared" si="73"/>
        <v>8</v>
      </c>
      <c r="F4726" t="str">
        <f>_xlfn.XLOOKUP(data!$B4726,campaign!$A$2:$A$18,campaign!$B$2:$B$18)</f>
        <v>NotNewCellphoneUser</v>
      </c>
      <c r="G4726">
        <f>_xlfn.XLOOKUP($F4726,campaign!$B$2:$B$18,campaign!$D$2:$D$18)</f>
        <v>28</v>
      </c>
      <c r="H4726" t="str">
        <f>_xlfn.XLOOKUP($A4726,customer!$A$2:$A$978,customer!$B$2:$B$978)</f>
        <v>Kirsten Gatecliff</v>
      </c>
    </row>
    <row r="4727" spans="1:8" x14ac:dyDescent="0.2">
      <c r="A4727" t="s">
        <v>3220</v>
      </c>
      <c r="B4727" t="s">
        <v>3929</v>
      </c>
      <c r="C4727" s="1">
        <v>44951</v>
      </c>
      <c r="D4727" s="1">
        <v>44951</v>
      </c>
      <c r="E4727">
        <f t="shared" si="73"/>
        <v>0</v>
      </c>
      <c r="F4727" t="str">
        <f>_xlfn.XLOOKUP(data!$B4727,campaign!$A$2:$A$18,campaign!$B$2:$B$18)</f>
        <v>NonUSTravel</v>
      </c>
      <c r="G4727">
        <f>_xlfn.XLOOKUP($F4727,campaign!$B$2:$B$18,campaign!$D$2:$D$18)</f>
        <v>66</v>
      </c>
      <c r="H4727" t="str">
        <f>_xlfn.XLOOKUP($A4727,customer!$A$2:$A$978,customer!$B$2:$B$978)</f>
        <v>Lilli Marrows</v>
      </c>
    </row>
    <row r="4728" spans="1:8" x14ac:dyDescent="0.2">
      <c r="A4728" t="s">
        <v>3220</v>
      </c>
      <c r="B4728" t="s">
        <v>3929</v>
      </c>
      <c r="C4728" s="1">
        <v>44951</v>
      </c>
      <c r="D4728" s="1">
        <v>44983</v>
      </c>
      <c r="E4728">
        <f t="shared" si="73"/>
        <v>1</v>
      </c>
      <c r="F4728" t="str">
        <f>_xlfn.XLOOKUP(data!$B4728,campaign!$A$2:$A$18,campaign!$B$2:$B$18)</f>
        <v>NonUSTravel</v>
      </c>
      <c r="G4728">
        <f>_xlfn.XLOOKUP($F4728,campaign!$B$2:$B$18,campaign!$D$2:$D$18)</f>
        <v>66</v>
      </c>
      <c r="H4728" t="str">
        <f>_xlfn.XLOOKUP($A4728,customer!$A$2:$A$978,customer!$B$2:$B$978)</f>
        <v>Lilli Marrows</v>
      </c>
    </row>
    <row r="4729" spans="1:8" x14ac:dyDescent="0.2">
      <c r="A4729" t="s">
        <v>3220</v>
      </c>
      <c r="B4729" t="s">
        <v>3929</v>
      </c>
      <c r="C4729" s="1">
        <v>44951</v>
      </c>
      <c r="D4729" s="1">
        <v>44993</v>
      </c>
      <c r="E4729">
        <f t="shared" si="73"/>
        <v>1</v>
      </c>
      <c r="F4729" t="str">
        <f>_xlfn.XLOOKUP(data!$B4729,campaign!$A$2:$A$18,campaign!$B$2:$B$18)</f>
        <v>NonUSTravel</v>
      </c>
      <c r="G4729">
        <f>_xlfn.XLOOKUP($F4729,campaign!$B$2:$B$18,campaign!$D$2:$D$18)</f>
        <v>66</v>
      </c>
      <c r="H4729" t="str">
        <f>_xlfn.XLOOKUP($A4729,customer!$A$2:$A$978,customer!$B$2:$B$978)</f>
        <v>Lilli Marrows</v>
      </c>
    </row>
    <row r="4730" spans="1:8" x14ac:dyDescent="0.2">
      <c r="A4730" t="s">
        <v>3220</v>
      </c>
      <c r="B4730" t="s">
        <v>3929</v>
      </c>
      <c r="C4730" s="1">
        <v>44951</v>
      </c>
      <c r="D4730" s="1">
        <v>45024</v>
      </c>
      <c r="E4730">
        <f t="shared" si="73"/>
        <v>2</v>
      </c>
      <c r="F4730" t="str">
        <f>_xlfn.XLOOKUP(data!$B4730,campaign!$A$2:$A$18,campaign!$B$2:$B$18)</f>
        <v>NonUSTravel</v>
      </c>
      <c r="G4730">
        <f>_xlfn.XLOOKUP($F4730,campaign!$B$2:$B$18,campaign!$D$2:$D$18)</f>
        <v>66</v>
      </c>
      <c r="H4730" t="str">
        <f>_xlfn.XLOOKUP($A4730,customer!$A$2:$A$978,customer!$B$2:$B$978)</f>
        <v>Lilli Marrows</v>
      </c>
    </row>
    <row r="4731" spans="1:8" x14ac:dyDescent="0.2">
      <c r="A4731" t="s">
        <v>3220</v>
      </c>
      <c r="B4731" t="s">
        <v>3929</v>
      </c>
      <c r="C4731" s="1">
        <v>44951</v>
      </c>
      <c r="D4731" s="1">
        <v>45073</v>
      </c>
      <c r="E4731">
        <f t="shared" si="73"/>
        <v>4</v>
      </c>
      <c r="F4731" t="str">
        <f>_xlfn.XLOOKUP(data!$B4731,campaign!$A$2:$A$18,campaign!$B$2:$B$18)</f>
        <v>NonUSTravel</v>
      </c>
      <c r="G4731">
        <f>_xlfn.XLOOKUP($F4731,campaign!$B$2:$B$18,campaign!$D$2:$D$18)</f>
        <v>66</v>
      </c>
      <c r="H4731" t="str">
        <f>_xlfn.XLOOKUP($A4731,customer!$A$2:$A$978,customer!$B$2:$B$978)</f>
        <v>Lilli Marrows</v>
      </c>
    </row>
    <row r="4732" spans="1:8" x14ac:dyDescent="0.2">
      <c r="A4732" t="s">
        <v>3220</v>
      </c>
      <c r="B4732" t="s">
        <v>3929</v>
      </c>
      <c r="C4732" s="1">
        <v>44951</v>
      </c>
      <c r="D4732" s="1">
        <v>45085</v>
      </c>
      <c r="E4732">
        <f t="shared" si="73"/>
        <v>4</v>
      </c>
      <c r="F4732" t="str">
        <f>_xlfn.XLOOKUP(data!$B4732,campaign!$A$2:$A$18,campaign!$B$2:$B$18)</f>
        <v>NonUSTravel</v>
      </c>
      <c r="G4732">
        <f>_xlfn.XLOOKUP($F4732,campaign!$B$2:$B$18,campaign!$D$2:$D$18)</f>
        <v>66</v>
      </c>
      <c r="H4732" t="str">
        <f>_xlfn.XLOOKUP($A4732,customer!$A$2:$A$978,customer!$B$2:$B$978)</f>
        <v>Lilli Marrows</v>
      </c>
    </row>
    <row r="4733" spans="1:8" x14ac:dyDescent="0.2">
      <c r="A4733" t="s">
        <v>3221</v>
      </c>
      <c r="B4733" t="s">
        <v>3949</v>
      </c>
      <c r="C4733" s="1">
        <v>44921</v>
      </c>
      <c r="D4733" s="1">
        <v>44921</v>
      </c>
      <c r="E4733">
        <f t="shared" si="73"/>
        <v>0</v>
      </c>
      <c r="F4733" t="str">
        <f>_xlfn.XLOOKUP(data!$B4733,campaign!$A$2:$A$18,campaign!$B$2:$B$18)</f>
        <v>NewCellphoneUser</v>
      </c>
      <c r="G4733">
        <f>_xlfn.XLOOKUP($F4733,campaign!$B$2:$B$18,campaign!$D$2:$D$18)</f>
        <v>25</v>
      </c>
      <c r="H4733" t="str">
        <f>_xlfn.XLOOKUP($A4733,customer!$A$2:$A$978,customer!$B$2:$B$978)</f>
        <v>Ebonee Greatbanks</v>
      </c>
    </row>
    <row r="4734" spans="1:8" x14ac:dyDescent="0.2">
      <c r="A4734" t="s">
        <v>3221</v>
      </c>
      <c r="B4734" t="s">
        <v>3949</v>
      </c>
      <c r="C4734" s="1">
        <v>44921</v>
      </c>
      <c r="D4734" s="1">
        <v>44964</v>
      </c>
      <c r="E4734">
        <f t="shared" si="73"/>
        <v>1</v>
      </c>
      <c r="F4734" t="str">
        <f>_xlfn.XLOOKUP(data!$B4734,campaign!$A$2:$A$18,campaign!$B$2:$B$18)</f>
        <v>NewCellphoneUser</v>
      </c>
      <c r="G4734">
        <f>_xlfn.XLOOKUP($F4734,campaign!$B$2:$B$18,campaign!$D$2:$D$18)</f>
        <v>25</v>
      </c>
      <c r="H4734" t="str">
        <f>_xlfn.XLOOKUP($A4734,customer!$A$2:$A$978,customer!$B$2:$B$978)</f>
        <v>Ebonee Greatbanks</v>
      </c>
    </row>
    <row r="4735" spans="1:8" x14ac:dyDescent="0.2">
      <c r="A4735" t="s">
        <v>3221</v>
      </c>
      <c r="B4735" t="s">
        <v>3949</v>
      </c>
      <c r="C4735" s="1">
        <v>44921</v>
      </c>
      <c r="D4735" s="1">
        <v>44991</v>
      </c>
      <c r="E4735">
        <f t="shared" si="73"/>
        <v>2</v>
      </c>
      <c r="F4735" t="str">
        <f>_xlfn.XLOOKUP(data!$B4735,campaign!$A$2:$A$18,campaign!$B$2:$B$18)</f>
        <v>NewCellphoneUser</v>
      </c>
      <c r="G4735">
        <f>_xlfn.XLOOKUP($F4735,campaign!$B$2:$B$18,campaign!$D$2:$D$18)</f>
        <v>25</v>
      </c>
      <c r="H4735" t="str">
        <f>_xlfn.XLOOKUP($A4735,customer!$A$2:$A$978,customer!$B$2:$B$978)</f>
        <v>Ebonee Greatbanks</v>
      </c>
    </row>
    <row r="4736" spans="1:8" x14ac:dyDescent="0.2">
      <c r="A4736" t="s">
        <v>3221</v>
      </c>
      <c r="B4736" t="s">
        <v>3949</v>
      </c>
      <c r="C4736" s="1">
        <v>44921</v>
      </c>
      <c r="D4736" s="1">
        <v>45021</v>
      </c>
      <c r="E4736">
        <f t="shared" si="73"/>
        <v>3</v>
      </c>
      <c r="F4736" t="str">
        <f>_xlfn.XLOOKUP(data!$B4736,campaign!$A$2:$A$18,campaign!$B$2:$B$18)</f>
        <v>NewCellphoneUser</v>
      </c>
      <c r="G4736">
        <f>_xlfn.XLOOKUP($F4736,campaign!$B$2:$B$18,campaign!$D$2:$D$18)</f>
        <v>25</v>
      </c>
      <c r="H4736" t="str">
        <f>_xlfn.XLOOKUP($A4736,customer!$A$2:$A$978,customer!$B$2:$B$978)</f>
        <v>Ebonee Greatbanks</v>
      </c>
    </row>
    <row r="4737" spans="1:8" x14ac:dyDescent="0.2">
      <c r="A4737" t="s">
        <v>3221</v>
      </c>
      <c r="B4737" t="s">
        <v>3949</v>
      </c>
      <c r="C4737" s="1">
        <v>44921</v>
      </c>
      <c r="D4737" s="1">
        <v>45049</v>
      </c>
      <c r="E4737">
        <f t="shared" si="73"/>
        <v>4</v>
      </c>
      <c r="F4737" t="str">
        <f>_xlfn.XLOOKUP(data!$B4737,campaign!$A$2:$A$18,campaign!$B$2:$B$18)</f>
        <v>NewCellphoneUser</v>
      </c>
      <c r="G4737">
        <f>_xlfn.XLOOKUP($F4737,campaign!$B$2:$B$18,campaign!$D$2:$D$18)</f>
        <v>25</v>
      </c>
      <c r="H4737" t="str">
        <f>_xlfn.XLOOKUP($A4737,customer!$A$2:$A$978,customer!$B$2:$B$978)</f>
        <v>Ebonee Greatbanks</v>
      </c>
    </row>
    <row r="4738" spans="1:8" x14ac:dyDescent="0.2">
      <c r="A4738" t="s">
        <v>3221</v>
      </c>
      <c r="B4738" t="s">
        <v>3949</v>
      </c>
      <c r="C4738" s="1">
        <v>44921</v>
      </c>
      <c r="D4738" s="1">
        <v>45079</v>
      </c>
      <c r="E4738">
        <f t="shared" si="73"/>
        <v>5</v>
      </c>
      <c r="F4738" t="str">
        <f>_xlfn.XLOOKUP(data!$B4738,campaign!$A$2:$A$18,campaign!$B$2:$B$18)</f>
        <v>NewCellphoneUser</v>
      </c>
      <c r="G4738">
        <f>_xlfn.XLOOKUP($F4738,campaign!$B$2:$B$18,campaign!$D$2:$D$18)</f>
        <v>25</v>
      </c>
      <c r="H4738" t="str">
        <f>_xlfn.XLOOKUP($A4738,customer!$A$2:$A$978,customer!$B$2:$B$978)</f>
        <v>Ebonee Greatbanks</v>
      </c>
    </row>
    <row r="4739" spans="1:8" x14ac:dyDescent="0.2">
      <c r="A4739" t="s">
        <v>3221</v>
      </c>
      <c r="B4739" t="s">
        <v>3952</v>
      </c>
      <c r="C4739" s="1">
        <v>44953</v>
      </c>
      <c r="D4739" s="1">
        <v>44953</v>
      </c>
      <c r="E4739">
        <f t="shared" ref="E4739:E4802" si="74">DATEDIF(C4739,D4739,"M")</f>
        <v>0</v>
      </c>
      <c r="F4739" t="str">
        <f>_xlfn.XLOOKUP(data!$B4739,campaign!$A$2:$A$18,campaign!$B$2:$B$18)</f>
        <v>MadeCallToRetentionTeam</v>
      </c>
      <c r="G4739">
        <f>_xlfn.XLOOKUP($F4739,campaign!$B$2:$B$18,campaign!$D$2:$D$18)</f>
        <v>16</v>
      </c>
      <c r="H4739" t="str">
        <f>_xlfn.XLOOKUP($A4739,customer!$A$2:$A$978,customer!$B$2:$B$978)</f>
        <v>Ebonee Greatbanks</v>
      </c>
    </row>
    <row r="4740" spans="1:8" x14ac:dyDescent="0.2">
      <c r="A4740" t="s">
        <v>3221</v>
      </c>
      <c r="B4740" t="s">
        <v>3952</v>
      </c>
      <c r="C4740" s="1">
        <v>44953</v>
      </c>
      <c r="D4740" s="1">
        <v>44989</v>
      </c>
      <c r="E4740">
        <f t="shared" si="74"/>
        <v>1</v>
      </c>
      <c r="F4740" t="str">
        <f>_xlfn.XLOOKUP(data!$B4740,campaign!$A$2:$A$18,campaign!$B$2:$B$18)</f>
        <v>MadeCallToRetentionTeam</v>
      </c>
      <c r="G4740">
        <f>_xlfn.XLOOKUP($F4740,campaign!$B$2:$B$18,campaign!$D$2:$D$18)</f>
        <v>16</v>
      </c>
      <c r="H4740" t="str">
        <f>_xlfn.XLOOKUP($A4740,customer!$A$2:$A$978,customer!$B$2:$B$978)</f>
        <v>Ebonee Greatbanks</v>
      </c>
    </row>
    <row r="4741" spans="1:8" x14ac:dyDescent="0.2">
      <c r="A4741" t="s">
        <v>3221</v>
      </c>
      <c r="B4741" t="s">
        <v>3952</v>
      </c>
      <c r="C4741" s="1">
        <v>44953</v>
      </c>
      <c r="D4741" s="1">
        <v>45043</v>
      </c>
      <c r="E4741">
        <f t="shared" si="74"/>
        <v>3</v>
      </c>
      <c r="F4741" t="str">
        <f>_xlfn.XLOOKUP(data!$B4741,campaign!$A$2:$A$18,campaign!$B$2:$B$18)</f>
        <v>MadeCallToRetentionTeam</v>
      </c>
      <c r="G4741">
        <f>_xlfn.XLOOKUP($F4741,campaign!$B$2:$B$18,campaign!$D$2:$D$18)</f>
        <v>16</v>
      </c>
      <c r="H4741" t="str">
        <f>_xlfn.XLOOKUP($A4741,customer!$A$2:$A$978,customer!$B$2:$B$978)</f>
        <v>Ebonee Greatbanks</v>
      </c>
    </row>
    <row r="4742" spans="1:8" x14ac:dyDescent="0.2">
      <c r="A4742" t="s">
        <v>3221</v>
      </c>
      <c r="B4742" t="s">
        <v>3952</v>
      </c>
      <c r="C4742" s="1">
        <v>44953</v>
      </c>
      <c r="D4742" s="1">
        <v>45050</v>
      </c>
      <c r="E4742">
        <f t="shared" si="74"/>
        <v>3</v>
      </c>
      <c r="F4742" t="str">
        <f>_xlfn.XLOOKUP(data!$B4742,campaign!$A$2:$A$18,campaign!$B$2:$B$18)</f>
        <v>MadeCallToRetentionTeam</v>
      </c>
      <c r="G4742">
        <f>_xlfn.XLOOKUP($F4742,campaign!$B$2:$B$18,campaign!$D$2:$D$18)</f>
        <v>16</v>
      </c>
      <c r="H4742" t="str">
        <f>_xlfn.XLOOKUP($A4742,customer!$A$2:$A$978,customer!$B$2:$B$978)</f>
        <v>Ebonee Greatbanks</v>
      </c>
    </row>
    <row r="4743" spans="1:8" x14ac:dyDescent="0.2">
      <c r="A4743" t="s">
        <v>3221</v>
      </c>
      <c r="B4743" t="s">
        <v>3952</v>
      </c>
      <c r="C4743" s="1">
        <v>44953</v>
      </c>
      <c r="D4743" s="1">
        <v>45088</v>
      </c>
      <c r="E4743">
        <f t="shared" si="74"/>
        <v>4</v>
      </c>
      <c r="F4743" t="str">
        <f>_xlfn.XLOOKUP(data!$B4743,campaign!$A$2:$A$18,campaign!$B$2:$B$18)</f>
        <v>MadeCallToRetentionTeam</v>
      </c>
      <c r="G4743">
        <f>_xlfn.XLOOKUP($F4743,campaign!$B$2:$B$18,campaign!$D$2:$D$18)</f>
        <v>16</v>
      </c>
      <c r="H4743" t="str">
        <f>_xlfn.XLOOKUP($A4743,customer!$A$2:$A$978,customer!$B$2:$B$978)</f>
        <v>Ebonee Greatbanks</v>
      </c>
    </row>
    <row r="4744" spans="1:8" x14ac:dyDescent="0.2">
      <c r="A4744" t="s">
        <v>3222</v>
      </c>
      <c r="B4744" t="s">
        <v>3920</v>
      </c>
      <c r="C4744" s="1">
        <v>44996</v>
      </c>
      <c r="D4744" s="1">
        <v>44996</v>
      </c>
      <c r="E4744">
        <f t="shared" si="74"/>
        <v>0</v>
      </c>
      <c r="F4744" t="str">
        <f>_xlfn.XLOOKUP(data!$B4744,campaign!$A$2:$A$18,campaign!$B$2:$B$18)</f>
        <v>ChildrenInHH</v>
      </c>
      <c r="G4744">
        <f>_xlfn.XLOOKUP($F4744,campaign!$B$2:$B$18,campaign!$D$2:$D$18)</f>
        <v>10</v>
      </c>
      <c r="H4744" t="str">
        <f>_xlfn.XLOOKUP($A4744,customer!$A$2:$A$978,customer!$B$2:$B$978)</f>
        <v>Ephrayim Ingram</v>
      </c>
    </row>
    <row r="4745" spans="1:8" x14ac:dyDescent="0.2">
      <c r="A4745" t="s">
        <v>3222</v>
      </c>
      <c r="B4745" t="s">
        <v>3920</v>
      </c>
      <c r="C4745" s="1">
        <v>44996</v>
      </c>
      <c r="D4745" s="1">
        <v>45037</v>
      </c>
      <c r="E4745">
        <f t="shared" si="74"/>
        <v>1</v>
      </c>
      <c r="F4745" t="str">
        <f>_xlfn.XLOOKUP(data!$B4745,campaign!$A$2:$A$18,campaign!$B$2:$B$18)</f>
        <v>ChildrenInHH</v>
      </c>
      <c r="G4745">
        <f>_xlfn.XLOOKUP($F4745,campaign!$B$2:$B$18,campaign!$D$2:$D$18)</f>
        <v>10</v>
      </c>
      <c r="H4745" t="str">
        <f>_xlfn.XLOOKUP($A4745,customer!$A$2:$A$978,customer!$B$2:$B$978)</f>
        <v>Ephrayim Ingram</v>
      </c>
    </row>
    <row r="4746" spans="1:8" x14ac:dyDescent="0.2">
      <c r="A4746" t="s">
        <v>3222</v>
      </c>
      <c r="B4746" t="s">
        <v>3920</v>
      </c>
      <c r="C4746" s="1">
        <v>44996</v>
      </c>
      <c r="D4746" s="1">
        <v>45064</v>
      </c>
      <c r="E4746">
        <f t="shared" si="74"/>
        <v>2</v>
      </c>
      <c r="F4746" t="str">
        <f>_xlfn.XLOOKUP(data!$B4746,campaign!$A$2:$A$18,campaign!$B$2:$B$18)</f>
        <v>ChildrenInHH</v>
      </c>
      <c r="G4746">
        <f>_xlfn.XLOOKUP($F4746,campaign!$B$2:$B$18,campaign!$D$2:$D$18)</f>
        <v>10</v>
      </c>
      <c r="H4746" t="str">
        <f>_xlfn.XLOOKUP($A4746,customer!$A$2:$A$978,customer!$B$2:$B$978)</f>
        <v>Ephrayim Ingram</v>
      </c>
    </row>
    <row r="4747" spans="1:8" x14ac:dyDescent="0.2">
      <c r="A4747" t="s">
        <v>3222</v>
      </c>
      <c r="B4747" t="s">
        <v>3951</v>
      </c>
      <c r="C4747" s="1">
        <v>45032</v>
      </c>
      <c r="D4747" s="1">
        <v>45032</v>
      </c>
      <c r="E4747">
        <f t="shared" si="74"/>
        <v>0</v>
      </c>
      <c r="F4747" t="str">
        <f>_xlfn.XLOOKUP(data!$B4747,campaign!$A$2:$A$18,campaign!$B$2:$B$18)</f>
        <v>OwnsMotorcycle</v>
      </c>
      <c r="G4747">
        <f>_xlfn.XLOOKUP($F4747,campaign!$B$2:$B$18,campaign!$D$2:$D$18)</f>
        <v>14</v>
      </c>
      <c r="H4747" t="str">
        <f>_xlfn.XLOOKUP($A4747,customer!$A$2:$A$978,customer!$B$2:$B$978)</f>
        <v>Ephrayim Ingram</v>
      </c>
    </row>
    <row r="4748" spans="1:8" x14ac:dyDescent="0.2">
      <c r="A4748" t="s">
        <v>3222</v>
      </c>
      <c r="B4748" t="s">
        <v>3951</v>
      </c>
      <c r="C4748" s="1">
        <v>45032</v>
      </c>
      <c r="D4748" s="1">
        <v>45076</v>
      </c>
      <c r="E4748">
        <f t="shared" si="74"/>
        <v>1</v>
      </c>
      <c r="F4748" t="str">
        <f>_xlfn.XLOOKUP(data!$B4748,campaign!$A$2:$A$18,campaign!$B$2:$B$18)</f>
        <v>OwnsMotorcycle</v>
      </c>
      <c r="G4748">
        <f>_xlfn.XLOOKUP($F4748,campaign!$B$2:$B$18,campaign!$D$2:$D$18)</f>
        <v>14</v>
      </c>
      <c r="H4748" t="str">
        <f>_xlfn.XLOOKUP($A4748,customer!$A$2:$A$978,customer!$B$2:$B$978)</f>
        <v>Ephrayim Ingram</v>
      </c>
    </row>
    <row r="4749" spans="1:8" x14ac:dyDescent="0.2">
      <c r="A4749" t="s">
        <v>3223</v>
      </c>
      <c r="B4749" t="s">
        <v>3920</v>
      </c>
      <c r="C4749" s="1">
        <v>44713</v>
      </c>
      <c r="D4749" s="1">
        <v>44713</v>
      </c>
      <c r="E4749">
        <f t="shared" si="74"/>
        <v>0</v>
      </c>
      <c r="F4749" t="str">
        <f>_xlfn.XLOOKUP(data!$B4749,campaign!$A$2:$A$18,campaign!$B$2:$B$18)</f>
        <v>ChildrenInHH</v>
      </c>
      <c r="G4749">
        <f>_xlfn.XLOOKUP($F4749,campaign!$B$2:$B$18,campaign!$D$2:$D$18)</f>
        <v>10</v>
      </c>
      <c r="H4749" t="str">
        <f>_xlfn.XLOOKUP($A4749,customer!$A$2:$A$978,customer!$B$2:$B$978)</f>
        <v>Michel Barfitt</v>
      </c>
    </row>
    <row r="4750" spans="1:8" x14ac:dyDescent="0.2">
      <c r="A4750" t="s">
        <v>3223</v>
      </c>
      <c r="B4750" t="s">
        <v>3920</v>
      </c>
      <c r="C4750" s="1">
        <v>44713</v>
      </c>
      <c r="D4750" s="1">
        <v>44758</v>
      </c>
      <c r="E4750">
        <f t="shared" si="74"/>
        <v>1</v>
      </c>
      <c r="F4750" t="str">
        <f>_xlfn.XLOOKUP(data!$B4750,campaign!$A$2:$A$18,campaign!$B$2:$B$18)</f>
        <v>ChildrenInHH</v>
      </c>
      <c r="G4750">
        <f>_xlfn.XLOOKUP($F4750,campaign!$B$2:$B$18,campaign!$D$2:$D$18)</f>
        <v>10</v>
      </c>
      <c r="H4750" t="str">
        <f>_xlfn.XLOOKUP($A4750,customer!$A$2:$A$978,customer!$B$2:$B$978)</f>
        <v>Michel Barfitt</v>
      </c>
    </row>
    <row r="4751" spans="1:8" x14ac:dyDescent="0.2">
      <c r="A4751" t="s">
        <v>3223</v>
      </c>
      <c r="B4751" t="s">
        <v>3920</v>
      </c>
      <c r="C4751" s="1">
        <v>44713</v>
      </c>
      <c r="D4751" s="1">
        <v>44774</v>
      </c>
      <c r="E4751">
        <f t="shared" si="74"/>
        <v>2</v>
      </c>
      <c r="F4751" t="str">
        <f>_xlfn.XLOOKUP(data!$B4751,campaign!$A$2:$A$18,campaign!$B$2:$B$18)</f>
        <v>ChildrenInHH</v>
      </c>
      <c r="G4751">
        <f>_xlfn.XLOOKUP($F4751,campaign!$B$2:$B$18,campaign!$D$2:$D$18)</f>
        <v>10</v>
      </c>
      <c r="H4751" t="str">
        <f>_xlfn.XLOOKUP($A4751,customer!$A$2:$A$978,customer!$B$2:$B$978)</f>
        <v>Michel Barfitt</v>
      </c>
    </row>
    <row r="4752" spans="1:8" x14ac:dyDescent="0.2">
      <c r="A4752" t="s">
        <v>3223</v>
      </c>
      <c r="B4752" t="s">
        <v>3920</v>
      </c>
      <c r="C4752" s="1">
        <v>44713</v>
      </c>
      <c r="D4752" s="1">
        <v>44810</v>
      </c>
      <c r="E4752">
        <f t="shared" si="74"/>
        <v>3</v>
      </c>
      <c r="F4752" t="str">
        <f>_xlfn.XLOOKUP(data!$B4752,campaign!$A$2:$A$18,campaign!$B$2:$B$18)</f>
        <v>ChildrenInHH</v>
      </c>
      <c r="G4752">
        <f>_xlfn.XLOOKUP($F4752,campaign!$B$2:$B$18,campaign!$D$2:$D$18)</f>
        <v>10</v>
      </c>
      <c r="H4752" t="str">
        <f>_xlfn.XLOOKUP($A4752,customer!$A$2:$A$978,customer!$B$2:$B$978)</f>
        <v>Michel Barfitt</v>
      </c>
    </row>
    <row r="4753" spans="1:8" x14ac:dyDescent="0.2">
      <c r="A4753" t="s">
        <v>3223</v>
      </c>
      <c r="B4753" t="s">
        <v>3920</v>
      </c>
      <c r="C4753" s="1">
        <v>44713</v>
      </c>
      <c r="D4753" s="1">
        <v>44850</v>
      </c>
      <c r="E4753">
        <f t="shared" si="74"/>
        <v>4</v>
      </c>
      <c r="F4753" t="str">
        <f>_xlfn.XLOOKUP(data!$B4753,campaign!$A$2:$A$18,campaign!$B$2:$B$18)</f>
        <v>ChildrenInHH</v>
      </c>
      <c r="G4753">
        <f>_xlfn.XLOOKUP($F4753,campaign!$B$2:$B$18,campaign!$D$2:$D$18)</f>
        <v>10</v>
      </c>
      <c r="H4753" t="str">
        <f>_xlfn.XLOOKUP($A4753,customer!$A$2:$A$978,customer!$B$2:$B$978)</f>
        <v>Michel Barfitt</v>
      </c>
    </row>
    <row r="4754" spans="1:8" x14ac:dyDescent="0.2">
      <c r="A4754" t="s">
        <v>3223</v>
      </c>
      <c r="B4754" t="s">
        <v>3920</v>
      </c>
      <c r="C4754" s="1">
        <v>44713</v>
      </c>
      <c r="D4754" s="1">
        <v>44881</v>
      </c>
      <c r="E4754">
        <f t="shared" si="74"/>
        <v>5</v>
      </c>
      <c r="F4754" t="str">
        <f>_xlfn.XLOOKUP(data!$B4754,campaign!$A$2:$A$18,campaign!$B$2:$B$18)</f>
        <v>ChildrenInHH</v>
      </c>
      <c r="G4754">
        <f>_xlfn.XLOOKUP($F4754,campaign!$B$2:$B$18,campaign!$D$2:$D$18)</f>
        <v>10</v>
      </c>
      <c r="H4754" t="str">
        <f>_xlfn.XLOOKUP($A4754,customer!$A$2:$A$978,customer!$B$2:$B$978)</f>
        <v>Michel Barfitt</v>
      </c>
    </row>
    <row r="4755" spans="1:8" x14ac:dyDescent="0.2">
      <c r="A4755" t="s">
        <v>3223</v>
      </c>
      <c r="B4755" t="s">
        <v>3920</v>
      </c>
      <c r="C4755" s="1">
        <v>44713</v>
      </c>
      <c r="D4755" s="1">
        <v>44932</v>
      </c>
      <c r="E4755">
        <f t="shared" si="74"/>
        <v>7</v>
      </c>
      <c r="F4755" t="str">
        <f>_xlfn.XLOOKUP(data!$B4755,campaign!$A$2:$A$18,campaign!$B$2:$B$18)</f>
        <v>ChildrenInHH</v>
      </c>
      <c r="G4755">
        <f>_xlfn.XLOOKUP($F4755,campaign!$B$2:$B$18,campaign!$D$2:$D$18)</f>
        <v>10</v>
      </c>
      <c r="H4755" t="str">
        <f>_xlfn.XLOOKUP($A4755,customer!$A$2:$A$978,customer!$B$2:$B$978)</f>
        <v>Michel Barfitt</v>
      </c>
    </row>
    <row r="4756" spans="1:8" x14ac:dyDescent="0.2">
      <c r="A4756" t="s">
        <v>3223</v>
      </c>
      <c r="B4756" t="s">
        <v>3920</v>
      </c>
      <c r="C4756" s="1">
        <v>44713</v>
      </c>
      <c r="D4756" s="1">
        <v>44972</v>
      </c>
      <c r="E4756">
        <f t="shared" si="74"/>
        <v>8</v>
      </c>
      <c r="F4756" t="str">
        <f>_xlfn.XLOOKUP(data!$B4756,campaign!$A$2:$A$18,campaign!$B$2:$B$18)</f>
        <v>ChildrenInHH</v>
      </c>
      <c r="G4756">
        <f>_xlfn.XLOOKUP($F4756,campaign!$B$2:$B$18,campaign!$D$2:$D$18)</f>
        <v>10</v>
      </c>
      <c r="H4756" t="str">
        <f>_xlfn.XLOOKUP($A4756,customer!$A$2:$A$978,customer!$B$2:$B$978)</f>
        <v>Michel Barfitt</v>
      </c>
    </row>
    <row r="4757" spans="1:8" x14ac:dyDescent="0.2">
      <c r="A4757" t="s">
        <v>3223</v>
      </c>
      <c r="B4757" t="s">
        <v>3920</v>
      </c>
      <c r="C4757" s="1">
        <v>44713</v>
      </c>
      <c r="D4757" s="1">
        <v>44987</v>
      </c>
      <c r="E4757">
        <f t="shared" si="74"/>
        <v>9</v>
      </c>
      <c r="F4757" t="str">
        <f>_xlfn.XLOOKUP(data!$B4757,campaign!$A$2:$A$18,campaign!$B$2:$B$18)</f>
        <v>ChildrenInHH</v>
      </c>
      <c r="G4757">
        <f>_xlfn.XLOOKUP($F4757,campaign!$B$2:$B$18,campaign!$D$2:$D$18)</f>
        <v>10</v>
      </c>
      <c r="H4757" t="str">
        <f>_xlfn.XLOOKUP($A4757,customer!$A$2:$A$978,customer!$B$2:$B$978)</f>
        <v>Michel Barfitt</v>
      </c>
    </row>
    <row r="4758" spans="1:8" x14ac:dyDescent="0.2">
      <c r="A4758" t="s">
        <v>3223</v>
      </c>
      <c r="B4758" t="s">
        <v>3920</v>
      </c>
      <c r="C4758" s="1">
        <v>44713</v>
      </c>
      <c r="D4758" s="1">
        <v>45028</v>
      </c>
      <c r="E4758">
        <f t="shared" si="74"/>
        <v>10</v>
      </c>
      <c r="F4758" t="str">
        <f>_xlfn.XLOOKUP(data!$B4758,campaign!$A$2:$A$18,campaign!$B$2:$B$18)</f>
        <v>ChildrenInHH</v>
      </c>
      <c r="G4758">
        <f>_xlfn.XLOOKUP($F4758,campaign!$B$2:$B$18,campaign!$D$2:$D$18)</f>
        <v>10</v>
      </c>
      <c r="H4758" t="str">
        <f>_xlfn.XLOOKUP($A4758,customer!$A$2:$A$978,customer!$B$2:$B$978)</f>
        <v>Michel Barfitt</v>
      </c>
    </row>
    <row r="4759" spans="1:8" x14ac:dyDescent="0.2">
      <c r="A4759" t="s">
        <v>3223</v>
      </c>
      <c r="B4759" t="s">
        <v>3920</v>
      </c>
      <c r="C4759" s="1">
        <v>44713</v>
      </c>
      <c r="D4759" s="1">
        <v>45054</v>
      </c>
      <c r="E4759">
        <f t="shared" si="74"/>
        <v>11</v>
      </c>
      <c r="F4759" t="str">
        <f>_xlfn.XLOOKUP(data!$B4759,campaign!$A$2:$A$18,campaign!$B$2:$B$18)</f>
        <v>ChildrenInHH</v>
      </c>
      <c r="G4759">
        <f>_xlfn.XLOOKUP($F4759,campaign!$B$2:$B$18,campaign!$D$2:$D$18)</f>
        <v>10</v>
      </c>
      <c r="H4759" t="str">
        <f>_xlfn.XLOOKUP($A4759,customer!$A$2:$A$978,customer!$B$2:$B$978)</f>
        <v>Michel Barfitt</v>
      </c>
    </row>
    <row r="4760" spans="1:8" x14ac:dyDescent="0.2">
      <c r="A4760" t="s">
        <v>3223</v>
      </c>
      <c r="B4760" t="s">
        <v>3923</v>
      </c>
      <c r="C4760" s="1">
        <v>44805</v>
      </c>
      <c r="D4760" s="1">
        <v>44805</v>
      </c>
      <c r="E4760">
        <f t="shared" si="74"/>
        <v>0</v>
      </c>
      <c r="F4760" t="str">
        <f>_xlfn.XLOOKUP(data!$B4760,campaign!$A$2:$A$18,campaign!$B$2:$B$18)</f>
        <v>TruckOwner</v>
      </c>
      <c r="G4760">
        <f>_xlfn.XLOOKUP($F4760,campaign!$B$2:$B$18,campaign!$D$2:$D$18)</f>
        <v>26</v>
      </c>
      <c r="H4760" t="str">
        <f>_xlfn.XLOOKUP($A4760,customer!$A$2:$A$978,customer!$B$2:$B$978)</f>
        <v>Michel Barfitt</v>
      </c>
    </row>
    <row r="4761" spans="1:8" x14ac:dyDescent="0.2">
      <c r="A4761" t="s">
        <v>3223</v>
      </c>
      <c r="B4761" t="s">
        <v>3923</v>
      </c>
      <c r="C4761" s="1">
        <v>44805</v>
      </c>
      <c r="D4761" s="1">
        <v>44840</v>
      </c>
      <c r="E4761">
        <f t="shared" si="74"/>
        <v>1</v>
      </c>
      <c r="F4761" t="str">
        <f>_xlfn.XLOOKUP(data!$B4761,campaign!$A$2:$A$18,campaign!$B$2:$B$18)</f>
        <v>TruckOwner</v>
      </c>
      <c r="G4761">
        <f>_xlfn.XLOOKUP($F4761,campaign!$B$2:$B$18,campaign!$D$2:$D$18)</f>
        <v>26</v>
      </c>
      <c r="H4761" t="str">
        <f>_xlfn.XLOOKUP($A4761,customer!$A$2:$A$978,customer!$B$2:$B$978)</f>
        <v>Michel Barfitt</v>
      </c>
    </row>
    <row r="4762" spans="1:8" x14ac:dyDescent="0.2">
      <c r="A4762" t="s">
        <v>3223</v>
      </c>
      <c r="B4762" t="s">
        <v>3923</v>
      </c>
      <c r="C4762" s="1">
        <v>44805</v>
      </c>
      <c r="D4762" s="1">
        <v>44872</v>
      </c>
      <c r="E4762">
        <f t="shared" si="74"/>
        <v>2</v>
      </c>
      <c r="F4762" t="str">
        <f>_xlfn.XLOOKUP(data!$B4762,campaign!$A$2:$A$18,campaign!$B$2:$B$18)</f>
        <v>TruckOwner</v>
      </c>
      <c r="G4762">
        <f>_xlfn.XLOOKUP($F4762,campaign!$B$2:$B$18,campaign!$D$2:$D$18)</f>
        <v>26</v>
      </c>
      <c r="H4762" t="str">
        <f>_xlfn.XLOOKUP($A4762,customer!$A$2:$A$978,customer!$B$2:$B$978)</f>
        <v>Michel Barfitt</v>
      </c>
    </row>
    <row r="4763" spans="1:8" x14ac:dyDescent="0.2">
      <c r="A4763" t="s">
        <v>3223</v>
      </c>
      <c r="B4763" t="s">
        <v>3923</v>
      </c>
      <c r="C4763" s="1">
        <v>44805</v>
      </c>
      <c r="D4763" s="1">
        <v>44902</v>
      </c>
      <c r="E4763">
        <f t="shared" si="74"/>
        <v>3</v>
      </c>
      <c r="F4763" t="str">
        <f>_xlfn.XLOOKUP(data!$B4763,campaign!$A$2:$A$18,campaign!$B$2:$B$18)</f>
        <v>TruckOwner</v>
      </c>
      <c r="G4763">
        <f>_xlfn.XLOOKUP($F4763,campaign!$B$2:$B$18,campaign!$D$2:$D$18)</f>
        <v>26</v>
      </c>
      <c r="H4763" t="str">
        <f>_xlfn.XLOOKUP($A4763,customer!$A$2:$A$978,customer!$B$2:$B$978)</f>
        <v>Michel Barfitt</v>
      </c>
    </row>
    <row r="4764" spans="1:8" x14ac:dyDescent="0.2">
      <c r="A4764" t="s">
        <v>3223</v>
      </c>
      <c r="B4764" t="s">
        <v>3923</v>
      </c>
      <c r="C4764" s="1">
        <v>44805</v>
      </c>
      <c r="D4764" s="1">
        <v>44940</v>
      </c>
      <c r="E4764">
        <f t="shared" si="74"/>
        <v>4</v>
      </c>
      <c r="F4764" t="str">
        <f>_xlfn.XLOOKUP(data!$B4764,campaign!$A$2:$A$18,campaign!$B$2:$B$18)</f>
        <v>TruckOwner</v>
      </c>
      <c r="G4764">
        <f>_xlfn.XLOOKUP($F4764,campaign!$B$2:$B$18,campaign!$D$2:$D$18)</f>
        <v>26</v>
      </c>
      <c r="H4764" t="str">
        <f>_xlfn.XLOOKUP($A4764,customer!$A$2:$A$978,customer!$B$2:$B$978)</f>
        <v>Michel Barfitt</v>
      </c>
    </row>
    <row r="4765" spans="1:8" x14ac:dyDescent="0.2">
      <c r="A4765" t="s">
        <v>3223</v>
      </c>
      <c r="B4765" t="s">
        <v>3923</v>
      </c>
      <c r="C4765" s="1">
        <v>44805</v>
      </c>
      <c r="D4765" s="1">
        <v>44965</v>
      </c>
      <c r="E4765">
        <f t="shared" si="74"/>
        <v>5</v>
      </c>
      <c r="F4765" t="str">
        <f>_xlfn.XLOOKUP(data!$B4765,campaign!$A$2:$A$18,campaign!$B$2:$B$18)</f>
        <v>TruckOwner</v>
      </c>
      <c r="G4765">
        <f>_xlfn.XLOOKUP($F4765,campaign!$B$2:$B$18,campaign!$D$2:$D$18)</f>
        <v>26</v>
      </c>
      <c r="H4765" t="str">
        <f>_xlfn.XLOOKUP($A4765,customer!$A$2:$A$978,customer!$B$2:$B$978)</f>
        <v>Michel Barfitt</v>
      </c>
    </row>
    <row r="4766" spans="1:8" x14ac:dyDescent="0.2">
      <c r="A4766" t="s">
        <v>3223</v>
      </c>
      <c r="B4766" t="s">
        <v>3923</v>
      </c>
      <c r="C4766" s="1">
        <v>44805</v>
      </c>
      <c r="D4766" s="1">
        <v>44998</v>
      </c>
      <c r="E4766">
        <f t="shared" si="74"/>
        <v>6</v>
      </c>
      <c r="F4766" t="str">
        <f>_xlfn.XLOOKUP(data!$B4766,campaign!$A$2:$A$18,campaign!$B$2:$B$18)</f>
        <v>TruckOwner</v>
      </c>
      <c r="G4766">
        <f>_xlfn.XLOOKUP($F4766,campaign!$B$2:$B$18,campaign!$D$2:$D$18)</f>
        <v>26</v>
      </c>
      <c r="H4766" t="str">
        <f>_xlfn.XLOOKUP($A4766,customer!$A$2:$A$978,customer!$B$2:$B$978)</f>
        <v>Michel Barfitt</v>
      </c>
    </row>
    <row r="4767" spans="1:8" x14ac:dyDescent="0.2">
      <c r="A4767" t="s">
        <v>3223</v>
      </c>
      <c r="B4767" t="s">
        <v>3923</v>
      </c>
      <c r="C4767" s="1">
        <v>44805</v>
      </c>
      <c r="D4767" s="1">
        <v>45032</v>
      </c>
      <c r="E4767">
        <f t="shared" si="74"/>
        <v>7</v>
      </c>
      <c r="F4767" t="str">
        <f>_xlfn.XLOOKUP(data!$B4767,campaign!$A$2:$A$18,campaign!$B$2:$B$18)</f>
        <v>TruckOwner</v>
      </c>
      <c r="G4767">
        <f>_xlfn.XLOOKUP($F4767,campaign!$B$2:$B$18,campaign!$D$2:$D$18)</f>
        <v>26</v>
      </c>
      <c r="H4767" t="str">
        <f>_xlfn.XLOOKUP($A4767,customer!$A$2:$A$978,customer!$B$2:$B$978)</f>
        <v>Michel Barfitt</v>
      </c>
    </row>
    <row r="4768" spans="1:8" x14ac:dyDescent="0.2">
      <c r="A4768" t="s">
        <v>3223</v>
      </c>
      <c r="B4768" t="s">
        <v>3923</v>
      </c>
      <c r="C4768" s="1">
        <v>44805</v>
      </c>
      <c r="D4768" s="1">
        <v>45049</v>
      </c>
      <c r="E4768">
        <f t="shared" si="74"/>
        <v>8</v>
      </c>
      <c r="F4768" t="str">
        <f>_xlfn.XLOOKUP(data!$B4768,campaign!$A$2:$A$18,campaign!$B$2:$B$18)</f>
        <v>TruckOwner</v>
      </c>
      <c r="G4768">
        <f>_xlfn.XLOOKUP($F4768,campaign!$B$2:$B$18,campaign!$D$2:$D$18)</f>
        <v>26</v>
      </c>
      <c r="H4768" t="str">
        <f>_xlfn.XLOOKUP($A4768,customer!$A$2:$A$978,customer!$B$2:$B$978)</f>
        <v>Michel Barfitt</v>
      </c>
    </row>
    <row r="4769" spans="1:8" x14ac:dyDescent="0.2">
      <c r="A4769" t="s">
        <v>3224</v>
      </c>
      <c r="B4769" t="s">
        <v>3922</v>
      </c>
      <c r="C4769" s="1">
        <v>44567</v>
      </c>
      <c r="D4769" s="1">
        <v>44567</v>
      </c>
      <c r="E4769">
        <f t="shared" si="74"/>
        <v>0</v>
      </c>
      <c r="F4769" t="str">
        <f>_xlfn.XLOOKUP(data!$B4769,campaign!$A$2:$A$18,campaign!$B$2:$B$18)</f>
        <v>HandsetWebCapable</v>
      </c>
      <c r="G4769">
        <f>_xlfn.XLOOKUP($F4769,campaign!$B$2:$B$18,campaign!$D$2:$D$18)</f>
        <v>62</v>
      </c>
      <c r="H4769" t="str">
        <f>_xlfn.XLOOKUP($A4769,customer!$A$2:$A$978,customer!$B$2:$B$978)</f>
        <v>Gerik Graham</v>
      </c>
    </row>
    <row r="4770" spans="1:8" x14ac:dyDescent="0.2">
      <c r="A4770" t="s">
        <v>3224</v>
      </c>
      <c r="B4770" t="s">
        <v>3922</v>
      </c>
      <c r="C4770" s="1">
        <v>44567</v>
      </c>
      <c r="D4770" s="1">
        <v>44697</v>
      </c>
      <c r="E4770">
        <f t="shared" si="74"/>
        <v>4</v>
      </c>
      <c r="F4770" t="str">
        <f>_xlfn.XLOOKUP(data!$B4770,campaign!$A$2:$A$18,campaign!$B$2:$B$18)</f>
        <v>HandsetWebCapable</v>
      </c>
      <c r="G4770">
        <f>_xlfn.XLOOKUP($F4770,campaign!$B$2:$B$18,campaign!$D$2:$D$18)</f>
        <v>62</v>
      </c>
      <c r="H4770" t="str">
        <f>_xlfn.XLOOKUP($A4770,customer!$A$2:$A$978,customer!$B$2:$B$978)</f>
        <v>Gerik Graham</v>
      </c>
    </row>
    <row r="4771" spans="1:8" x14ac:dyDescent="0.2">
      <c r="A4771" t="s">
        <v>3224</v>
      </c>
      <c r="B4771" t="s">
        <v>3922</v>
      </c>
      <c r="C4771" s="1">
        <v>44567</v>
      </c>
      <c r="D4771" s="1">
        <v>44728</v>
      </c>
      <c r="E4771">
        <f t="shared" si="74"/>
        <v>5</v>
      </c>
      <c r="F4771" t="str">
        <f>_xlfn.XLOOKUP(data!$B4771,campaign!$A$2:$A$18,campaign!$B$2:$B$18)</f>
        <v>HandsetWebCapable</v>
      </c>
      <c r="G4771">
        <f>_xlfn.XLOOKUP($F4771,campaign!$B$2:$B$18,campaign!$D$2:$D$18)</f>
        <v>62</v>
      </c>
      <c r="H4771" t="str">
        <f>_xlfn.XLOOKUP($A4771,customer!$A$2:$A$978,customer!$B$2:$B$978)</f>
        <v>Gerik Graham</v>
      </c>
    </row>
    <row r="4772" spans="1:8" x14ac:dyDescent="0.2">
      <c r="A4772" t="s">
        <v>3224</v>
      </c>
      <c r="B4772" t="s">
        <v>3922</v>
      </c>
      <c r="C4772" s="1">
        <v>44567</v>
      </c>
      <c r="D4772" s="1">
        <v>44753</v>
      </c>
      <c r="E4772">
        <f t="shared" si="74"/>
        <v>6</v>
      </c>
      <c r="F4772" t="str">
        <f>_xlfn.XLOOKUP(data!$B4772,campaign!$A$2:$A$18,campaign!$B$2:$B$18)</f>
        <v>HandsetWebCapable</v>
      </c>
      <c r="G4772">
        <f>_xlfn.XLOOKUP($F4772,campaign!$B$2:$B$18,campaign!$D$2:$D$18)</f>
        <v>62</v>
      </c>
      <c r="H4772" t="str">
        <f>_xlfn.XLOOKUP($A4772,customer!$A$2:$A$978,customer!$B$2:$B$978)</f>
        <v>Gerik Graham</v>
      </c>
    </row>
    <row r="4773" spans="1:8" x14ac:dyDescent="0.2">
      <c r="A4773" t="s">
        <v>3224</v>
      </c>
      <c r="B4773" t="s">
        <v>3922</v>
      </c>
      <c r="C4773" s="1">
        <v>44567</v>
      </c>
      <c r="D4773" s="1">
        <v>44782</v>
      </c>
      <c r="E4773">
        <f t="shared" si="74"/>
        <v>7</v>
      </c>
      <c r="F4773" t="str">
        <f>_xlfn.XLOOKUP(data!$B4773,campaign!$A$2:$A$18,campaign!$B$2:$B$18)</f>
        <v>HandsetWebCapable</v>
      </c>
      <c r="G4773">
        <f>_xlfn.XLOOKUP($F4773,campaign!$B$2:$B$18,campaign!$D$2:$D$18)</f>
        <v>62</v>
      </c>
      <c r="H4773" t="str">
        <f>_xlfn.XLOOKUP($A4773,customer!$A$2:$A$978,customer!$B$2:$B$978)</f>
        <v>Gerik Graham</v>
      </c>
    </row>
    <row r="4774" spans="1:8" x14ac:dyDescent="0.2">
      <c r="A4774" t="s">
        <v>3224</v>
      </c>
      <c r="B4774" t="s">
        <v>3922</v>
      </c>
      <c r="C4774" s="1">
        <v>44567</v>
      </c>
      <c r="D4774" s="1">
        <v>44824</v>
      </c>
      <c r="E4774">
        <f t="shared" si="74"/>
        <v>8</v>
      </c>
      <c r="F4774" t="str">
        <f>_xlfn.XLOOKUP(data!$B4774,campaign!$A$2:$A$18,campaign!$B$2:$B$18)</f>
        <v>HandsetWebCapable</v>
      </c>
      <c r="G4774">
        <f>_xlfn.XLOOKUP($F4774,campaign!$B$2:$B$18,campaign!$D$2:$D$18)</f>
        <v>62</v>
      </c>
      <c r="H4774" t="str">
        <f>_xlfn.XLOOKUP($A4774,customer!$A$2:$A$978,customer!$B$2:$B$978)</f>
        <v>Gerik Graham</v>
      </c>
    </row>
    <row r="4775" spans="1:8" x14ac:dyDescent="0.2">
      <c r="A4775" t="s">
        <v>3224</v>
      </c>
      <c r="B4775" t="s">
        <v>3922</v>
      </c>
      <c r="C4775" s="1">
        <v>44567</v>
      </c>
      <c r="D4775" s="1">
        <v>44850</v>
      </c>
      <c r="E4775">
        <f t="shared" si="74"/>
        <v>9</v>
      </c>
      <c r="F4775" t="str">
        <f>_xlfn.XLOOKUP(data!$B4775,campaign!$A$2:$A$18,campaign!$B$2:$B$18)</f>
        <v>HandsetWebCapable</v>
      </c>
      <c r="G4775">
        <f>_xlfn.XLOOKUP($F4775,campaign!$B$2:$B$18,campaign!$D$2:$D$18)</f>
        <v>62</v>
      </c>
      <c r="H4775" t="str">
        <f>_xlfn.XLOOKUP($A4775,customer!$A$2:$A$978,customer!$B$2:$B$978)</f>
        <v>Gerik Graham</v>
      </c>
    </row>
    <row r="4776" spans="1:8" x14ac:dyDescent="0.2">
      <c r="A4776" t="s">
        <v>3224</v>
      </c>
      <c r="B4776" t="s">
        <v>3922</v>
      </c>
      <c r="C4776" s="1">
        <v>44567</v>
      </c>
      <c r="D4776" s="1">
        <v>44876</v>
      </c>
      <c r="E4776">
        <f t="shared" si="74"/>
        <v>10</v>
      </c>
      <c r="F4776" t="str">
        <f>_xlfn.XLOOKUP(data!$B4776,campaign!$A$2:$A$18,campaign!$B$2:$B$18)</f>
        <v>HandsetWebCapable</v>
      </c>
      <c r="G4776">
        <f>_xlfn.XLOOKUP($F4776,campaign!$B$2:$B$18,campaign!$D$2:$D$18)</f>
        <v>62</v>
      </c>
      <c r="H4776" t="str">
        <f>_xlfn.XLOOKUP($A4776,customer!$A$2:$A$978,customer!$B$2:$B$978)</f>
        <v>Gerik Graham</v>
      </c>
    </row>
    <row r="4777" spans="1:8" x14ac:dyDescent="0.2">
      <c r="A4777" t="s">
        <v>3224</v>
      </c>
      <c r="B4777" t="s">
        <v>3922</v>
      </c>
      <c r="C4777" s="1">
        <v>44567</v>
      </c>
      <c r="D4777" s="1">
        <v>44908</v>
      </c>
      <c r="E4777">
        <f t="shared" si="74"/>
        <v>11</v>
      </c>
      <c r="F4777" t="str">
        <f>_xlfn.XLOOKUP(data!$B4777,campaign!$A$2:$A$18,campaign!$B$2:$B$18)</f>
        <v>HandsetWebCapable</v>
      </c>
      <c r="G4777">
        <f>_xlfn.XLOOKUP($F4777,campaign!$B$2:$B$18,campaign!$D$2:$D$18)</f>
        <v>62</v>
      </c>
      <c r="H4777" t="str">
        <f>_xlfn.XLOOKUP($A4777,customer!$A$2:$A$978,customer!$B$2:$B$978)</f>
        <v>Gerik Graham</v>
      </c>
    </row>
    <row r="4778" spans="1:8" x14ac:dyDescent="0.2">
      <c r="A4778" t="s">
        <v>3224</v>
      </c>
      <c r="B4778" t="s">
        <v>3922</v>
      </c>
      <c r="C4778" s="1">
        <v>44567</v>
      </c>
      <c r="D4778" s="1">
        <v>44940</v>
      </c>
      <c r="E4778">
        <f t="shared" si="74"/>
        <v>12</v>
      </c>
      <c r="F4778" t="str">
        <f>_xlfn.XLOOKUP(data!$B4778,campaign!$A$2:$A$18,campaign!$B$2:$B$18)</f>
        <v>HandsetWebCapable</v>
      </c>
      <c r="G4778">
        <f>_xlfn.XLOOKUP($F4778,campaign!$B$2:$B$18,campaign!$D$2:$D$18)</f>
        <v>62</v>
      </c>
      <c r="H4778" t="str">
        <f>_xlfn.XLOOKUP($A4778,customer!$A$2:$A$978,customer!$B$2:$B$978)</f>
        <v>Gerik Graham</v>
      </c>
    </row>
    <row r="4779" spans="1:8" x14ac:dyDescent="0.2">
      <c r="A4779" t="s">
        <v>3224</v>
      </c>
      <c r="B4779" t="s">
        <v>3922</v>
      </c>
      <c r="C4779" s="1">
        <v>44567</v>
      </c>
      <c r="D4779" s="1">
        <v>44992</v>
      </c>
      <c r="E4779">
        <f t="shared" si="74"/>
        <v>14</v>
      </c>
      <c r="F4779" t="str">
        <f>_xlfn.XLOOKUP(data!$B4779,campaign!$A$2:$A$18,campaign!$B$2:$B$18)</f>
        <v>HandsetWebCapable</v>
      </c>
      <c r="G4779">
        <f>_xlfn.XLOOKUP($F4779,campaign!$B$2:$B$18,campaign!$D$2:$D$18)</f>
        <v>62</v>
      </c>
      <c r="H4779" t="str">
        <f>_xlfn.XLOOKUP($A4779,customer!$A$2:$A$978,customer!$B$2:$B$978)</f>
        <v>Gerik Graham</v>
      </c>
    </row>
    <row r="4780" spans="1:8" x14ac:dyDescent="0.2">
      <c r="A4780" t="s">
        <v>3224</v>
      </c>
      <c r="B4780" t="s">
        <v>3922</v>
      </c>
      <c r="C4780" s="1">
        <v>44567</v>
      </c>
      <c r="D4780" s="1">
        <v>45026</v>
      </c>
      <c r="E4780">
        <f t="shared" si="74"/>
        <v>15</v>
      </c>
      <c r="F4780" t="str">
        <f>_xlfn.XLOOKUP(data!$B4780,campaign!$A$2:$A$18,campaign!$B$2:$B$18)</f>
        <v>HandsetWebCapable</v>
      </c>
      <c r="G4780">
        <f>_xlfn.XLOOKUP($F4780,campaign!$B$2:$B$18,campaign!$D$2:$D$18)</f>
        <v>62</v>
      </c>
      <c r="H4780" t="str">
        <f>_xlfn.XLOOKUP($A4780,customer!$A$2:$A$978,customer!$B$2:$B$978)</f>
        <v>Gerik Graham</v>
      </c>
    </row>
    <row r="4781" spans="1:8" x14ac:dyDescent="0.2">
      <c r="A4781" t="s">
        <v>3224</v>
      </c>
      <c r="B4781" t="s">
        <v>3922</v>
      </c>
      <c r="C4781" s="1">
        <v>44567</v>
      </c>
      <c r="D4781" s="1">
        <v>45059</v>
      </c>
      <c r="E4781">
        <f t="shared" si="74"/>
        <v>16</v>
      </c>
      <c r="F4781" t="str">
        <f>_xlfn.XLOOKUP(data!$B4781,campaign!$A$2:$A$18,campaign!$B$2:$B$18)</f>
        <v>HandsetWebCapable</v>
      </c>
      <c r="G4781">
        <f>_xlfn.XLOOKUP($F4781,campaign!$B$2:$B$18,campaign!$D$2:$D$18)</f>
        <v>62</v>
      </c>
      <c r="H4781" t="str">
        <f>_xlfn.XLOOKUP($A4781,customer!$A$2:$A$978,customer!$B$2:$B$978)</f>
        <v>Gerik Graham</v>
      </c>
    </row>
    <row r="4782" spans="1:8" x14ac:dyDescent="0.2">
      <c r="A4782" t="s">
        <v>3224</v>
      </c>
      <c r="B4782" t="s">
        <v>3947</v>
      </c>
      <c r="C4782" s="1">
        <v>44614</v>
      </c>
      <c r="D4782" s="1">
        <v>44614</v>
      </c>
      <c r="E4782">
        <f t="shared" si="74"/>
        <v>0</v>
      </c>
      <c r="F4782" t="str">
        <f>_xlfn.XLOOKUP(data!$B4782,campaign!$A$2:$A$18,campaign!$B$2:$B$18)</f>
        <v>OwnsComputer</v>
      </c>
      <c r="G4782">
        <f>_xlfn.XLOOKUP($F4782,campaign!$B$2:$B$18,campaign!$D$2:$D$18)</f>
        <v>62</v>
      </c>
      <c r="H4782" t="str">
        <f>_xlfn.XLOOKUP($A4782,customer!$A$2:$A$978,customer!$B$2:$B$978)</f>
        <v>Gerik Graham</v>
      </c>
    </row>
    <row r="4783" spans="1:8" x14ac:dyDescent="0.2">
      <c r="A4783" t="s">
        <v>3224</v>
      </c>
      <c r="B4783" t="s">
        <v>3947</v>
      </c>
      <c r="C4783" s="1">
        <v>44614</v>
      </c>
      <c r="D4783" s="1">
        <v>44643</v>
      </c>
      <c r="E4783">
        <f t="shared" si="74"/>
        <v>1</v>
      </c>
      <c r="F4783" t="str">
        <f>_xlfn.XLOOKUP(data!$B4783,campaign!$A$2:$A$18,campaign!$B$2:$B$18)</f>
        <v>OwnsComputer</v>
      </c>
      <c r="G4783">
        <f>_xlfn.XLOOKUP($F4783,campaign!$B$2:$B$18,campaign!$D$2:$D$18)</f>
        <v>62</v>
      </c>
      <c r="H4783" t="str">
        <f>_xlfn.XLOOKUP($A4783,customer!$A$2:$A$978,customer!$B$2:$B$978)</f>
        <v>Gerik Graham</v>
      </c>
    </row>
    <row r="4784" spans="1:8" x14ac:dyDescent="0.2">
      <c r="A4784" t="s">
        <v>3224</v>
      </c>
      <c r="B4784" t="s">
        <v>3947</v>
      </c>
      <c r="C4784" s="1">
        <v>44614</v>
      </c>
      <c r="D4784" s="1">
        <v>44674</v>
      </c>
      <c r="E4784">
        <f t="shared" si="74"/>
        <v>2</v>
      </c>
      <c r="F4784" t="str">
        <f>_xlfn.XLOOKUP(data!$B4784,campaign!$A$2:$A$18,campaign!$B$2:$B$18)</f>
        <v>OwnsComputer</v>
      </c>
      <c r="G4784">
        <f>_xlfn.XLOOKUP($F4784,campaign!$B$2:$B$18,campaign!$D$2:$D$18)</f>
        <v>62</v>
      </c>
      <c r="H4784" t="str">
        <f>_xlfn.XLOOKUP($A4784,customer!$A$2:$A$978,customer!$B$2:$B$978)</f>
        <v>Gerik Graham</v>
      </c>
    </row>
    <row r="4785" spans="1:8" x14ac:dyDescent="0.2">
      <c r="A4785" t="s">
        <v>3224</v>
      </c>
      <c r="B4785" t="s">
        <v>3947</v>
      </c>
      <c r="C4785" s="1">
        <v>44614</v>
      </c>
      <c r="D4785" s="1">
        <v>44775</v>
      </c>
      <c r="E4785">
        <f t="shared" si="74"/>
        <v>5</v>
      </c>
      <c r="F4785" t="str">
        <f>_xlfn.XLOOKUP(data!$B4785,campaign!$A$2:$A$18,campaign!$B$2:$B$18)</f>
        <v>OwnsComputer</v>
      </c>
      <c r="G4785">
        <f>_xlfn.XLOOKUP($F4785,campaign!$B$2:$B$18,campaign!$D$2:$D$18)</f>
        <v>62</v>
      </c>
      <c r="H4785" t="str">
        <f>_xlfn.XLOOKUP($A4785,customer!$A$2:$A$978,customer!$B$2:$B$978)</f>
        <v>Gerik Graham</v>
      </c>
    </row>
    <row r="4786" spans="1:8" x14ac:dyDescent="0.2">
      <c r="A4786" t="s">
        <v>3224</v>
      </c>
      <c r="B4786" t="s">
        <v>3947</v>
      </c>
      <c r="C4786" s="1">
        <v>44614</v>
      </c>
      <c r="D4786" s="1">
        <v>44807</v>
      </c>
      <c r="E4786">
        <f t="shared" si="74"/>
        <v>6</v>
      </c>
      <c r="F4786" t="str">
        <f>_xlfn.XLOOKUP(data!$B4786,campaign!$A$2:$A$18,campaign!$B$2:$B$18)</f>
        <v>OwnsComputer</v>
      </c>
      <c r="G4786">
        <f>_xlfn.XLOOKUP($F4786,campaign!$B$2:$B$18,campaign!$D$2:$D$18)</f>
        <v>62</v>
      </c>
      <c r="H4786" t="str">
        <f>_xlfn.XLOOKUP($A4786,customer!$A$2:$A$978,customer!$B$2:$B$978)</f>
        <v>Gerik Graham</v>
      </c>
    </row>
    <row r="4787" spans="1:8" x14ac:dyDescent="0.2">
      <c r="A4787" t="s">
        <v>3224</v>
      </c>
      <c r="B4787" t="s">
        <v>3947</v>
      </c>
      <c r="C4787" s="1">
        <v>44614</v>
      </c>
      <c r="D4787" s="1">
        <v>44863</v>
      </c>
      <c r="E4787">
        <f t="shared" si="74"/>
        <v>8</v>
      </c>
      <c r="F4787" t="str">
        <f>_xlfn.XLOOKUP(data!$B4787,campaign!$A$2:$A$18,campaign!$B$2:$B$18)</f>
        <v>OwnsComputer</v>
      </c>
      <c r="G4787">
        <f>_xlfn.XLOOKUP($F4787,campaign!$B$2:$B$18,campaign!$D$2:$D$18)</f>
        <v>62</v>
      </c>
      <c r="H4787" t="str">
        <f>_xlfn.XLOOKUP($A4787,customer!$A$2:$A$978,customer!$B$2:$B$978)</f>
        <v>Gerik Graham</v>
      </c>
    </row>
    <row r="4788" spans="1:8" x14ac:dyDescent="0.2">
      <c r="A4788" t="s">
        <v>3224</v>
      </c>
      <c r="B4788" t="s">
        <v>3947</v>
      </c>
      <c r="C4788" s="1">
        <v>44614</v>
      </c>
      <c r="D4788" s="1">
        <v>44889</v>
      </c>
      <c r="E4788">
        <f t="shared" si="74"/>
        <v>9</v>
      </c>
      <c r="F4788" t="str">
        <f>_xlfn.XLOOKUP(data!$B4788,campaign!$A$2:$A$18,campaign!$B$2:$B$18)</f>
        <v>OwnsComputer</v>
      </c>
      <c r="G4788">
        <f>_xlfn.XLOOKUP($F4788,campaign!$B$2:$B$18,campaign!$D$2:$D$18)</f>
        <v>62</v>
      </c>
      <c r="H4788" t="str">
        <f>_xlfn.XLOOKUP($A4788,customer!$A$2:$A$978,customer!$B$2:$B$978)</f>
        <v>Gerik Graham</v>
      </c>
    </row>
    <row r="4789" spans="1:8" x14ac:dyDescent="0.2">
      <c r="A4789" t="s">
        <v>3224</v>
      </c>
      <c r="B4789" t="s">
        <v>3947</v>
      </c>
      <c r="C4789" s="1">
        <v>44614</v>
      </c>
      <c r="D4789" s="1">
        <v>44897</v>
      </c>
      <c r="E4789">
        <f t="shared" si="74"/>
        <v>9</v>
      </c>
      <c r="F4789" t="str">
        <f>_xlfn.XLOOKUP(data!$B4789,campaign!$A$2:$A$18,campaign!$B$2:$B$18)</f>
        <v>OwnsComputer</v>
      </c>
      <c r="G4789">
        <f>_xlfn.XLOOKUP($F4789,campaign!$B$2:$B$18,campaign!$D$2:$D$18)</f>
        <v>62</v>
      </c>
      <c r="H4789" t="str">
        <f>_xlfn.XLOOKUP($A4789,customer!$A$2:$A$978,customer!$B$2:$B$978)</f>
        <v>Gerik Graham</v>
      </c>
    </row>
    <row r="4790" spans="1:8" x14ac:dyDescent="0.2">
      <c r="A4790" t="s">
        <v>3224</v>
      </c>
      <c r="B4790" t="s">
        <v>3947</v>
      </c>
      <c r="C4790" s="1">
        <v>44614</v>
      </c>
      <c r="D4790" s="1">
        <v>44948</v>
      </c>
      <c r="E4790">
        <f t="shared" si="74"/>
        <v>11</v>
      </c>
      <c r="F4790" t="str">
        <f>_xlfn.XLOOKUP(data!$B4790,campaign!$A$2:$A$18,campaign!$B$2:$B$18)</f>
        <v>OwnsComputer</v>
      </c>
      <c r="G4790">
        <f>_xlfn.XLOOKUP($F4790,campaign!$B$2:$B$18,campaign!$D$2:$D$18)</f>
        <v>62</v>
      </c>
      <c r="H4790" t="str">
        <f>_xlfn.XLOOKUP($A4790,customer!$A$2:$A$978,customer!$B$2:$B$978)</f>
        <v>Gerik Graham</v>
      </c>
    </row>
    <row r="4791" spans="1:8" x14ac:dyDescent="0.2">
      <c r="A4791" t="s">
        <v>3224</v>
      </c>
      <c r="B4791" t="s">
        <v>3947</v>
      </c>
      <c r="C4791" s="1">
        <v>44614</v>
      </c>
      <c r="D4791" s="1">
        <v>44959</v>
      </c>
      <c r="E4791">
        <f t="shared" si="74"/>
        <v>11</v>
      </c>
      <c r="F4791" t="str">
        <f>_xlfn.XLOOKUP(data!$B4791,campaign!$A$2:$A$18,campaign!$B$2:$B$18)</f>
        <v>OwnsComputer</v>
      </c>
      <c r="G4791">
        <f>_xlfn.XLOOKUP($F4791,campaign!$B$2:$B$18,campaign!$D$2:$D$18)</f>
        <v>62</v>
      </c>
      <c r="H4791" t="str">
        <f>_xlfn.XLOOKUP($A4791,customer!$A$2:$A$978,customer!$B$2:$B$978)</f>
        <v>Gerik Graham</v>
      </c>
    </row>
    <row r="4792" spans="1:8" x14ac:dyDescent="0.2">
      <c r="A4792" t="s">
        <v>3224</v>
      </c>
      <c r="B4792" t="s">
        <v>3947</v>
      </c>
      <c r="C4792" s="1">
        <v>44614</v>
      </c>
      <c r="D4792" s="1">
        <v>45042</v>
      </c>
      <c r="E4792">
        <f t="shared" si="74"/>
        <v>14</v>
      </c>
      <c r="F4792" t="str">
        <f>_xlfn.XLOOKUP(data!$B4792,campaign!$A$2:$A$18,campaign!$B$2:$B$18)</f>
        <v>OwnsComputer</v>
      </c>
      <c r="G4792">
        <f>_xlfn.XLOOKUP($F4792,campaign!$B$2:$B$18,campaign!$D$2:$D$18)</f>
        <v>62</v>
      </c>
      <c r="H4792" t="str">
        <f>_xlfn.XLOOKUP($A4792,customer!$A$2:$A$978,customer!$B$2:$B$978)</f>
        <v>Gerik Graham</v>
      </c>
    </row>
    <row r="4793" spans="1:8" x14ac:dyDescent="0.2">
      <c r="A4793" t="s">
        <v>3224</v>
      </c>
      <c r="B4793" t="s">
        <v>3947</v>
      </c>
      <c r="C4793" s="1">
        <v>44614</v>
      </c>
      <c r="D4793" s="1">
        <v>45071</v>
      </c>
      <c r="E4793">
        <f t="shared" si="74"/>
        <v>15</v>
      </c>
      <c r="F4793" t="str">
        <f>_xlfn.XLOOKUP(data!$B4793,campaign!$A$2:$A$18,campaign!$B$2:$B$18)</f>
        <v>OwnsComputer</v>
      </c>
      <c r="G4793">
        <f>_xlfn.XLOOKUP($F4793,campaign!$B$2:$B$18,campaign!$D$2:$D$18)</f>
        <v>62</v>
      </c>
      <c r="H4793" t="str">
        <f>_xlfn.XLOOKUP($A4793,customer!$A$2:$A$978,customer!$B$2:$B$978)</f>
        <v>Gerik Graham</v>
      </c>
    </row>
    <row r="4794" spans="1:8" x14ac:dyDescent="0.2">
      <c r="A4794" t="s">
        <v>3224</v>
      </c>
      <c r="B4794" t="s">
        <v>3947</v>
      </c>
      <c r="C4794" s="1">
        <v>44614</v>
      </c>
      <c r="D4794" s="1">
        <v>45081</v>
      </c>
      <c r="E4794">
        <f t="shared" si="74"/>
        <v>15</v>
      </c>
      <c r="F4794" t="str">
        <f>_xlfn.XLOOKUP(data!$B4794,campaign!$A$2:$A$18,campaign!$B$2:$B$18)</f>
        <v>OwnsComputer</v>
      </c>
      <c r="G4794">
        <f>_xlfn.XLOOKUP($F4794,campaign!$B$2:$B$18,campaign!$D$2:$D$18)</f>
        <v>62</v>
      </c>
      <c r="H4794" t="str">
        <f>_xlfn.XLOOKUP($A4794,customer!$A$2:$A$978,customer!$B$2:$B$978)</f>
        <v>Gerik Graham</v>
      </c>
    </row>
    <row r="4795" spans="1:8" x14ac:dyDescent="0.2">
      <c r="A4795" t="s">
        <v>3225</v>
      </c>
      <c r="B4795" t="s">
        <v>3951</v>
      </c>
      <c r="C4795" s="1">
        <v>44626</v>
      </c>
      <c r="D4795" s="1">
        <v>44626</v>
      </c>
      <c r="E4795">
        <f t="shared" si="74"/>
        <v>0</v>
      </c>
      <c r="F4795" t="str">
        <f>_xlfn.XLOOKUP(data!$B4795,campaign!$A$2:$A$18,campaign!$B$2:$B$18)</f>
        <v>OwnsMotorcycle</v>
      </c>
      <c r="G4795">
        <f>_xlfn.XLOOKUP($F4795,campaign!$B$2:$B$18,campaign!$D$2:$D$18)</f>
        <v>14</v>
      </c>
      <c r="H4795" t="str">
        <f>_xlfn.XLOOKUP($A4795,customer!$A$2:$A$978,customer!$B$2:$B$978)</f>
        <v>Paddy Forton</v>
      </c>
    </row>
    <row r="4796" spans="1:8" x14ac:dyDescent="0.2">
      <c r="A4796" t="s">
        <v>3225</v>
      </c>
      <c r="B4796" t="s">
        <v>3951</v>
      </c>
      <c r="C4796" s="1">
        <v>44626</v>
      </c>
      <c r="D4796" s="1">
        <v>44672</v>
      </c>
      <c r="E4796">
        <f t="shared" si="74"/>
        <v>1</v>
      </c>
      <c r="F4796" t="str">
        <f>_xlfn.XLOOKUP(data!$B4796,campaign!$A$2:$A$18,campaign!$B$2:$B$18)</f>
        <v>OwnsMotorcycle</v>
      </c>
      <c r="G4796">
        <f>_xlfn.XLOOKUP($F4796,campaign!$B$2:$B$18,campaign!$D$2:$D$18)</f>
        <v>14</v>
      </c>
      <c r="H4796" t="str">
        <f>_xlfn.XLOOKUP($A4796,customer!$A$2:$A$978,customer!$B$2:$B$978)</f>
        <v>Paddy Forton</v>
      </c>
    </row>
    <row r="4797" spans="1:8" x14ac:dyDescent="0.2">
      <c r="A4797" t="s">
        <v>3225</v>
      </c>
      <c r="B4797" t="s">
        <v>3951</v>
      </c>
      <c r="C4797" s="1">
        <v>44626</v>
      </c>
      <c r="D4797" s="1">
        <v>44692</v>
      </c>
      <c r="E4797">
        <f t="shared" si="74"/>
        <v>2</v>
      </c>
      <c r="F4797" t="str">
        <f>_xlfn.XLOOKUP(data!$B4797,campaign!$A$2:$A$18,campaign!$B$2:$B$18)</f>
        <v>OwnsMotorcycle</v>
      </c>
      <c r="G4797">
        <f>_xlfn.XLOOKUP($F4797,campaign!$B$2:$B$18,campaign!$D$2:$D$18)</f>
        <v>14</v>
      </c>
      <c r="H4797" t="str">
        <f>_xlfn.XLOOKUP($A4797,customer!$A$2:$A$978,customer!$B$2:$B$978)</f>
        <v>Paddy Forton</v>
      </c>
    </row>
    <row r="4798" spans="1:8" x14ac:dyDescent="0.2">
      <c r="A4798" t="s">
        <v>3225</v>
      </c>
      <c r="B4798" t="s">
        <v>3951</v>
      </c>
      <c r="C4798" s="1">
        <v>44626</v>
      </c>
      <c r="D4798" s="1">
        <v>44722</v>
      </c>
      <c r="E4798">
        <f t="shared" si="74"/>
        <v>3</v>
      </c>
      <c r="F4798" t="str">
        <f>_xlfn.XLOOKUP(data!$B4798,campaign!$A$2:$A$18,campaign!$B$2:$B$18)</f>
        <v>OwnsMotorcycle</v>
      </c>
      <c r="G4798">
        <f>_xlfn.XLOOKUP($F4798,campaign!$B$2:$B$18,campaign!$D$2:$D$18)</f>
        <v>14</v>
      </c>
      <c r="H4798" t="str">
        <f>_xlfn.XLOOKUP($A4798,customer!$A$2:$A$978,customer!$B$2:$B$978)</f>
        <v>Paddy Forton</v>
      </c>
    </row>
    <row r="4799" spans="1:8" x14ac:dyDescent="0.2">
      <c r="A4799" t="s">
        <v>3225</v>
      </c>
      <c r="B4799" t="s">
        <v>3951</v>
      </c>
      <c r="C4799" s="1">
        <v>44626</v>
      </c>
      <c r="D4799" s="1">
        <v>44763</v>
      </c>
      <c r="E4799">
        <f t="shared" si="74"/>
        <v>4</v>
      </c>
      <c r="F4799" t="str">
        <f>_xlfn.XLOOKUP(data!$B4799,campaign!$A$2:$A$18,campaign!$B$2:$B$18)</f>
        <v>OwnsMotorcycle</v>
      </c>
      <c r="G4799">
        <f>_xlfn.XLOOKUP($F4799,campaign!$B$2:$B$18,campaign!$D$2:$D$18)</f>
        <v>14</v>
      </c>
      <c r="H4799" t="str">
        <f>_xlfn.XLOOKUP($A4799,customer!$A$2:$A$978,customer!$B$2:$B$978)</f>
        <v>Paddy Forton</v>
      </c>
    </row>
    <row r="4800" spans="1:8" x14ac:dyDescent="0.2">
      <c r="A4800" t="s">
        <v>3225</v>
      </c>
      <c r="B4800" t="s">
        <v>3951</v>
      </c>
      <c r="C4800" s="1">
        <v>44626</v>
      </c>
      <c r="D4800" s="1">
        <v>44791</v>
      </c>
      <c r="E4800">
        <f t="shared" si="74"/>
        <v>5</v>
      </c>
      <c r="F4800" t="str">
        <f>_xlfn.XLOOKUP(data!$B4800,campaign!$A$2:$A$18,campaign!$B$2:$B$18)</f>
        <v>OwnsMotorcycle</v>
      </c>
      <c r="G4800">
        <f>_xlfn.XLOOKUP($F4800,campaign!$B$2:$B$18,campaign!$D$2:$D$18)</f>
        <v>14</v>
      </c>
      <c r="H4800" t="str">
        <f>_xlfn.XLOOKUP($A4800,customer!$A$2:$A$978,customer!$B$2:$B$978)</f>
        <v>Paddy Forton</v>
      </c>
    </row>
    <row r="4801" spans="1:8" x14ac:dyDescent="0.2">
      <c r="A4801" t="s">
        <v>3225</v>
      </c>
      <c r="B4801" t="s">
        <v>3951</v>
      </c>
      <c r="C4801" s="1">
        <v>44626</v>
      </c>
      <c r="D4801" s="1">
        <v>44814</v>
      </c>
      <c r="E4801">
        <f t="shared" si="74"/>
        <v>6</v>
      </c>
      <c r="F4801" t="str">
        <f>_xlfn.XLOOKUP(data!$B4801,campaign!$A$2:$A$18,campaign!$B$2:$B$18)</f>
        <v>OwnsMotorcycle</v>
      </c>
      <c r="G4801">
        <f>_xlfn.XLOOKUP($F4801,campaign!$B$2:$B$18,campaign!$D$2:$D$18)</f>
        <v>14</v>
      </c>
      <c r="H4801" t="str">
        <f>_xlfn.XLOOKUP($A4801,customer!$A$2:$A$978,customer!$B$2:$B$978)</f>
        <v>Paddy Forton</v>
      </c>
    </row>
    <row r="4802" spans="1:8" x14ac:dyDescent="0.2">
      <c r="A4802" t="s">
        <v>3225</v>
      </c>
      <c r="B4802" t="s">
        <v>3951</v>
      </c>
      <c r="C4802" s="1">
        <v>44626</v>
      </c>
      <c r="D4802" s="1">
        <v>44840</v>
      </c>
      <c r="E4802">
        <f t="shared" si="74"/>
        <v>7</v>
      </c>
      <c r="F4802" t="str">
        <f>_xlfn.XLOOKUP(data!$B4802,campaign!$A$2:$A$18,campaign!$B$2:$B$18)</f>
        <v>OwnsMotorcycle</v>
      </c>
      <c r="G4802">
        <f>_xlfn.XLOOKUP($F4802,campaign!$B$2:$B$18,campaign!$D$2:$D$18)</f>
        <v>14</v>
      </c>
      <c r="H4802" t="str">
        <f>_xlfn.XLOOKUP($A4802,customer!$A$2:$A$978,customer!$B$2:$B$978)</f>
        <v>Paddy Forton</v>
      </c>
    </row>
    <row r="4803" spans="1:8" x14ac:dyDescent="0.2">
      <c r="A4803" t="s">
        <v>3225</v>
      </c>
      <c r="B4803" t="s">
        <v>3951</v>
      </c>
      <c r="C4803" s="1">
        <v>44626</v>
      </c>
      <c r="D4803" s="1">
        <v>44879</v>
      </c>
      <c r="E4803">
        <f t="shared" ref="E4803:E4866" si="75">DATEDIF(C4803,D4803,"M")</f>
        <v>8</v>
      </c>
      <c r="F4803" t="str">
        <f>_xlfn.XLOOKUP(data!$B4803,campaign!$A$2:$A$18,campaign!$B$2:$B$18)</f>
        <v>OwnsMotorcycle</v>
      </c>
      <c r="G4803">
        <f>_xlfn.XLOOKUP($F4803,campaign!$B$2:$B$18,campaign!$D$2:$D$18)</f>
        <v>14</v>
      </c>
      <c r="H4803" t="str">
        <f>_xlfn.XLOOKUP($A4803,customer!$A$2:$A$978,customer!$B$2:$B$978)</f>
        <v>Paddy Forton</v>
      </c>
    </row>
    <row r="4804" spans="1:8" x14ac:dyDescent="0.2">
      <c r="A4804" t="s">
        <v>3225</v>
      </c>
      <c r="B4804" t="s">
        <v>3951</v>
      </c>
      <c r="C4804" s="1">
        <v>44626</v>
      </c>
      <c r="D4804" s="1">
        <v>44907</v>
      </c>
      <c r="E4804">
        <f t="shared" si="75"/>
        <v>9</v>
      </c>
      <c r="F4804" t="str">
        <f>_xlfn.XLOOKUP(data!$B4804,campaign!$A$2:$A$18,campaign!$B$2:$B$18)</f>
        <v>OwnsMotorcycle</v>
      </c>
      <c r="G4804">
        <f>_xlfn.XLOOKUP($F4804,campaign!$B$2:$B$18,campaign!$D$2:$D$18)</f>
        <v>14</v>
      </c>
      <c r="H4804" t="str">
        <f>_xlfn.XLOOKUP($A4804,customer!$A$2:$A$978,customer!$B$2:$B$978)</f>
        <v>Paddy Forton</v>
      </c>
    </row>
    <row r="4805" spans="1:8" x14ac:dyDescent="0.2">
      <c r="A4805" t="s">
        <v>3225</v>
      </c>
      <c r="B4805" t="s">
        <v>3951</v>
      </c>
      <c r="C4805" s="1">
        <v>44626</v>
      </c>
      <c r="D4805" s="1">
        <v>44947</v>
      </c>
      <c r="E4805">
        <f t="shared" si="75"/>
        <v>10</v>
      </c>
      <c r="F4805" t="str">
        <f>_xlfn.XLOOKUP(data!$B4805,campaign!$A$2:$A$18,campaign!$B$2:$B$18)</f>
        <v>OwnsMotorcycle</v>
      </c>
      <c r="G4805">
        <f>_xlfn.XLOOKUP($F4805,campaign!$B$2:$B$18,campaign!$D$2:$D$18)</f>
        <v>14</v>
      </c>
      <c r="H4805" t="str">
        <f>_xlfn.XLOOKUP($A4805,customer!$A$2:$A$978,customer!$B$2:$B$978)</f>
        <v>Paddy Forton</v>
      </c>
    </row>
    <row r="4806" spans="1:8" x14ac:dyDescent="0.2">
      <c r="A4806" t="s">
        <v>3225</v>
      </c>
      <c r="B4806" t="s">
        <v>3951</v>
      </c>
      <c r="C4806" s="1">
        <v>44626</v>
      </c>
      <c r="D4806" s="1">
        <v>44974</v>
      </c>
      <c r="E4806">
        <f t="shared" si="75"/>
        <v>11</v>
      </c>
      <c r="F4806" t="str">
        <f>_xlfn.XLOOKUP(data!$B4806,campaign!$A$2:$A$18,campaign!$B$2:$B$18)</f>
        <v>OwnsMotorcycle</v>
      </c>
      <c r="G4806">
        <f>_xlfn.XLOOKUP($F4806,campaign!$B$2:$B$18,campaign!$D$2:$D$18)</f>
        <v>14</v>
      </c>
      <c r="H4806" t="str">
        <f>_xlfn.XLOOKUP($A4806,customer!$A$2:$A$978,customer!$B$2:$B$978)</f>
        <v>Paddy Forton</v>
      </c>
    </row>
    <row r="4807" spans="1:8" x14ac:dyDescent="0.2">
      <c r="A4807" t="s">
        <v>3225</v>
      </c>
      <c r="B4807" t="s">
        <v>3951</v>
      </c>
      <c r="C4807" s="1">
        <v>44626</v>
      </c>
      <c r="D4807" s="1">
        <v>44999</v>
      </c>
      <c r="E4807">
        <f t="shared" si="75"/>
        <v>12</v>
      </c>
      <c r="F4807" t="str">
        <f>_xlfn.XLOOKUP(data!$B4807,campaign!$A$2:$A$18,campaign!$B$2:$B$18)</f>
        <v>OwnsMotorcycle</v>
      </c>
      <c r="G4807">
        <f>_xlfn.XLOOKUP($F4807,campaign!$B$2:$B$18,campaign!$D$2:$D$18)</f>
        <v>14</v>
      </c>
      <c r="H4807" t="str">
        <f>_xlfn.XLOOKUP($A4807,customer!$A$2:$A$978,customer!$B$2:$B$978)</f>
        <v>Paddy Forton</v>
      </c>
    </row>
    <row r="4808" spans="1:8" x14ac:dyDescent="0.2">
      <c r="A4808" t="s">
        <v>3225</v>
      </c>
      <c r="B4808" t="s">
        <v>3951</v>
      </c>
      <c r="C4808" s="1">
        <v>44626</v>
      </c>
      <c r="D4808" s="1">
        <v>45024</v>
      </c>
      <c r="E4808">
        <f t="shared" si="75"/>
        <v>13</v>
      </c>
      <c r="F4808" t="str">
        <f>_xlfn.XLOOKUP(data!$B4808,campaign!$A$2:$A$18,campaign!$B$2:$B$18)</f>
        <v>OwnsMotorcycle</v>
      </c>
      <c r="G4808">
        <f>_xlfn.XLOOKUP($F4808,campaign!$B$2:$B$18,campaign!$D$2:$D$18)</f>
        <v>14</v>
      </c>
      <c r="H4808" t="str">
        <f>_xlfn.XLOOKUP($A4808,customer!$A$2:$A$978,customer!$B$2:$B$978)</f>
        <v>Paddy Forton</v>
      </c>
    </row>
    <row r="4809" spans="1:8" x14ac:dyDescent="0.2">
      <c r="A4809" t="s">
        <v>3225</v>
      </c>
      <c r="B4809" t="s">
        <v>3951</v>
      </c>
      <c r="C4809" s="1">
        <v>44626</v>
      </c>
      <c r="D4809" s="1">
        <v>45062</v>
      </c>
      <c r="E4809">
        <f t="shared" si="75"/>
        <v>14</v>
      </c>
      <c r="F4809" t="str">
        <f>_xlfn.XLOOKUP(data!$B4809,campaign!$A$2:$A$18,campaign!$B$2:$B$18)</f>
        <v>OwnsMotorcycle</v>
      </c>
      <c r="G4809">
        <f>_xlfn.XLOOKUP($F4809,campaign!$B$2:$B$18,campaign!$D$2:$D$18)</f>
        <v>14</v>
      </c>
      <c r="H4809" t="str">
        <f>_xlfn.XLOOKUP($A4809,customer!$A$2:$A$978,customer!$B$2:$B$978)</f>
        <v>Paddy Forton</v>
      </c>
    </row>
    <row r="4810" spans="1:8" x14ac:dyDescent="0.2">
      <c r="A4810" t="s">
        <v>3225</v>
      </c>
      <c r="B4810" t="s">
        <v>3950</v>
      </c>
      <c r="C4810" s="1">
        <v>44868</v>
      </c>
      <c r="D4810" s="1">
        <v>44868</v>
      </c>
      <c r="E4810">
        <f t="shared" si="75"/>
        <v>0</v>
      </c>
      <c r="F4810" t="str">
        <f>_xlfn.XLOOKUP(data!$B4810,campaign!$A$2:$A$18,campaign!$B$2:$B$18)</f>
        <v>NotNewCellphoneUser</v>
      </c>
      <c r="G4810">
        <f>_xlfn.XLOOKUP($F4810,campaign!$B$2:$B$18,campaign!$D$2:$D$18)</f>
        <v>28</v>
      </c>
      <c r="H4810" t="str">
        <f>_xlfn.XLOOKUP($A4810,customer!$A$2:$A$978,customer!$B$2:$B$978)</f>
        <v>Paddy Forton</v>
      </c>
    </row>
    <row r="4811" spans="1:8" x14ac:dyDescent="0.2">
      <c r="A4811" t="s">
        <v>3225</v>
      </c>
      <c r="B4811" t="s">
        <v>3950</v>
      </c>
      <c r="C4811" s="1">
        <v>44868</v>
      </c>
      <c r="D4811" s="1">
        <v>44900</v>
      </c>
      <c r="E4811">
        <f t="shared" si="75"/>
        <v>1</v>
      </c>
      <c r="F4811" t="str">
        <f>_xlfn.XLOOKUP(data!$B4811,campaign!$A$2:$A$18,campaign!$B$2:$B$18)</f>
        <v>NotNewCellphoneUser</v>
      </c>
      <c r="G4811">
        <f>_xlfn.XLOOKUP($F4811,campaign!$B$2:$B$18,campaign!$D$2:$D$18)</f>
        <v>28</v>
      </c>
      <c r="H4811" t="str">
        <f>_xlfn.XLOOKUP($A4811,customer!$A$2:$A$978,customer!$B$2:$B$978)</f>
        <v>Paddy Forton</v>
      </c>
    </row>
    <row r="4812" spans="1:8" x14ac:dyDescent="0.2">
      <c r="A4812" t="s">
        <v>3225</v>
      </c>
      <c r="B4812" t="s">
        <v>3950</v>
      </c>
      <c r="C4812" s="1">
        <v>44868</v>
      </c>
      <c r="D4812" s="1">
        <v>44944</v>
      </c>
      <c r="E4812">
        <f t="shared" si="75"/>
        <v>2</v>
      </c>
      <c r="F4812" t="str">
        <f>_xlfn.XLOOKUP(data!$B4812,campaign!$A$2:$A$18,campaign!$B$2:$B$18)</f>
        <v>NotNewCellphoneUser</v>
      </c>
      <c r="G4812">
        <f>_xlfn.XLOOKUP($F4812,campaign!$B$2:$B$18,campaign!$D$2:$D$18)</f>
        <v>28</v>
      </c>
      <c r="H4812" t="str">
        <f>_xlfn.XLOOKUP($A4812,customer!$A$2:$A$978,customer!$B$2:$B$978)</f>
        <v>Paddy Forton</v>
      </c>
    </row>
    <row r="4813" spans="1:8" x14ac:dyDescent="0.2">
      <c r="A4813" t="s">
        <v>3225</v>
      </c>
      <c r="B4813" t="s">
        <v>3950</v>
      </c>
      <c r="C4813" s="1">
        <v>44868</v>
      </c>
      <c r="D4813" s="1">
        <v>44974</v>
      </c>
      <c r="E4813">
        <f t="shared" si="75"/>
        <v>3</v>
      </c>
      <c r="F4813" t="str">
        <f>_xlfn.XLOOKUP(data!$B4813,campaign!$A$2:$A$18,campaign!$B$2:$B$18)</f>
        <v>NotNewCellphoneUser</v>
      </c>
      <c r="G4813">
        <f>_xlfn.XLOOKUP($F4813,campaign!$B$2:$B$18,campaign!$D$2:$D$18)</f>
        <v>28</v>
      </c>
      <c r="H4813" t="str">
        <f>_xlfn.XLOOKUP($A4813,customer!$A$2:$A$978,customer!$B$2:$B$978)</f>
        <v>Paddy Forton</v>
      </c>
    </row>
    <row r="4814" spans="1:8" x14ac:dyDescent="0.2">
      <c r="A4814" t="s">
        <v>3225</v>
      </c>
      <c r="B4814" t="s">
        <v>3950</v>
      </c>
      <c r="C4814" s="1">
        <v>44868</v>
      </c>
      <c r="D4814" s="1">
        <v>44994</v>
      </c>
      <c r="E4814">
        <f t="shared" si="75"/>
        <v>4</v>
      </c>
      <c r="F4814" t="str">
        <f>_xlfn.XLOOKUP(data!$B4814,campaign!$A$2:$A$18,campaign!$B$2:$B$18)</f>
        <v>NotNewCellphoneUser</v>
      </c>
      <c r="G4814">
        <f>_xlfn.XLOOKUP($F4814,campaign!$B$2:$B$18,campaign!$D$2:$D$18)</f>
        <v>28</v>
      </c>
      <c r="H4814" t="str">
        <f>_xlfn.XLOOKUP($A4814,customer!$A$2:$A$978,customer!$B$2:$B$978)</f>
        <v>Paddy Forton</v>
      </c>
    </row>
    <row r="4815" spans="1:8" x14ac:dyDescent="0.2">
      <c r="A4815" t="s">
        <v>3225</v>
      </c>
      <c r="B4815" t="s">
        <v>3950</v>
      </c>
      <c r="C4815" s="1">
        <v>44868</v>
      </c>
      <c r="D4815" s="1">
        <v>45059</v>
      </c>
      <c r="E4815">
        <f t="shared" si="75"/>
        <v>6</v>
      </c>
      <c r="F4815" t="str">
        <f>_xlfn.XLOOKUP(data!$B4815,campaign!$A$2:$A$18,campaign!$B$2:$B$18)</f>
        <v>NotNewCellphoneUser</v>
      </c>
      <c r="G4815">
        <f>_xlfn.XLOOKUP($F4815,campaign!$B$2:$B$18,campaign!$D$2:$D$18)</f>
        <v>28</v>
      </c>
      <c r="H4815" t="str">
        <f>_xlfn.XLOOKUP($A4815,customer!$A$2:$A$978,customer!$B$2:$B$978)</f>
        <v>Paddy Forton</v>
      </c>
    </row>
    <row r="4816" spans="1:8" x14ac:dyDescent="0.2">
      <c r="A4816" t="s">
        <v>3226</v>
      </c>
      <c r="B4816" t="s">
        <v>3923</v>
      </c>
      <c r="C4816" s="1">
        <v>44861</v>
      </c>
      <c r="D4816" s="1">
        <v>44861</v>
      </c>
      <c r="E4816">
        <f t="shared" si="75"/>
        <v>0</v>
      </c>
      <c r="F4816" t="str">
        <f>_xlfn.XLOOKUP(data!$B4816,campaign!$A$2:$A$18,campaign!$B$2:$B$18)</f>
        <v>TruckOwner</v>
      </c>
      <c r="G4816">
        <f>_xlfn.XLOOKUP($F4816,campaign!$B$2:$B$18,campaign!$D$2:$D$18)</f>
        <v>26</v>
      </c>
      <c r="H4816" t="str">
        <f>_xlfn.XLOOKUP($A4816,customer!$A$2:$A$978,customer!$B$2:$B$978)</f>
        <v>Roobbie Ramm</v>
      </c>
    </row>
    <row r="4817" spans="1:8" x14ac:dyDescent="0.2">
      <c r="A4817" t="s">
        <v>3226</v>
      </c>
      <c r="B4817" t="s">
        <v>3923</v>
      </c>
      <c r="C4817" s="1">
        <v>44861</v>
      </c>
      <c r="D4817" s="1">
        <v>44892</v>
      </c>
      <c r="E4817">
        <f t="shared" si="75"/>
        <v>1</v>
      </c>
      <c r="F4817" t="str">
        <f>_xlfn.XLOOKUP(data!$B4817,campaign!$A$2:$A$18,campaign!$B$2:$B$18)</f>
        <v>TruckOwner</v>
      </c>
      <c r="G4817">
        <f>_xlfn.XLOOKUP($F4817,campaign!$B$2:$B$18,campaign!$D$2:$D$18)</f>
        <v>26</v>
      </c>
      <c r="H4817" t="str">
        <f>_xlfn.XLOOKUP($A4817,customer!$A$2:$A$978,customer!$B$2:$B$978)</f>
        <v>Roobbie Ramm</v>
      </c>
    </row>
    <row r="4818" spans="1:8" x14ac:dyDescent="0.2">
      <c r="A4818" t="s">
        <v>3226</v>
      </c>
      <c r="B4818" t="s">
        <v>3923</v>
      </c>
      <c r="C4818" s="1">
        <v>44861</v>
      </c>
      <c r="D4818" s="1">
        <v>44906</v>
      </c>
      <c r="E4818">
        <f t="shared" si="75"/>
        <v>1</v>
      </c>
      <c r="F4818" t="str">
        <f>_xlfn.XLOOKUP(data!$B4818,campaign!$A$2:$A$18,campaign!$B$2:$B$18)</f>
        <v>TruckOwner</v>
      </c>
      <c r="G4818">
        <f>_xlfn.XLOOKUP($F4818,campaign!$B$2:$B$18,campaign!$D$2:$D$18)</f>
        <v>26</v>
      </c>
      <c r="H4818" t="str">
        <f>_xlfn.XLOOKUP($A4818,customer!$A$2:$A$978,customer!$B$2:$B$978)</f>
        <v>Roobbie Ramm</v>
      </c>
    </row>
    <row r="4819" spans="1:8" x14ac:dyDescent="0.2">
      <c r="A4819" t="s">
        <v>3226</v>
      </c>
      <c r="B4819" t="s">
        <v>3923</v>
      </c>
      <c r="C4819" s="1">
        <v>44861</v>
      </c>
      <c r="D4819" s="1">
        <v>44929</v>
      </c>
      <c r="E4819">
        <f t="shared" si="75"/>
        <v>2</v>
      </c>
      <c r="F4819" t="str">
        <f>_xlfn.XLOOKUP(data!$B4819,campaign!$A$2:$A$18,campaign!$B$2:$B$18)</f>
        <v>TruckOwner</v>
      </c>
      <c r="G4819">
        <f>_xlfn.XLOOKUP($F4819,campaign!$B$2:$B$18,campaign!$D$2:$D$18)</f>
        <v>26</v>
      </c>
      <c r="H4819" t="str">
        <f>_xlfn.XLOOKUP($A4819,customer!$A$2:$A$978,customer!$B$2:$B$978)</f>
        <v>Roobbie Ramm</v>
      </c>
    </row>
    <row r="4820" spans="1:8" x14ac:dyDescent="0.2">
      <c r="A4820" t="s">
        <v>3226</v>
      </c>
      <c r="B4820" t="s">
        <v>3923</v>
      </c>
      <c r="C4820" s="1">
        <v>44861</v>
      </c>
      <c r="D4820" s="1">
        <v>44963</v>
      </c>
      <c r="E4820">
        <f t="shared" si="75"/>
        <v>3</v>
      </c>
      <c r="F4820" t="str">
        <f>_xlfn.XLOOKUP(data!$B4820,campaign!$A$2:$A$18,campaign!$B$2:$B$18)</f>
        <v>TruckOwner</v>
      </c>
      <c r="G4820">
        <f>_xlfn.XLOOKUP($F4820,campaign!$B$2:$B$18,campaign!$D$2:$D$18)</f>
        <v>26</v>
      </c>
      <c r="H4820" t="str">
        <f>_xlfn.XLOOKUP($A4820,customer!$A$2:$A$978,customer!$B$2:$B$978)</f>
        <v>Roobbie Ramm</v>
      </c>
    </row>
    <row r="4821" spans="1:8" x14ac:dyDescent="0.2">
      <c r="A4821" t="s">
        <v>3226</v>
      </c>
      <c r="B4821" t="s">
        <v>3923</v>
      </c>
      <c r="C4821" s="1">
        <v>44861</v>
      </c>
      <c r="D4821" s="1">
        <v>44994</v>
      </c>
      <c r="E4821">
        <f t="shared" si="75"/>
        <v>4</v>
      </c>
      <c r="F4821" t="str">
        <f>_xlfn.XLOOKUP(data!$B4821,campaign!$A$2:$A$18,campaign!$B$2:$B$18)</f>
        <v>TruckOwner</v>
      </c>
      <c r="G4821">
        <f>_xlfn.XLOOKUP($F4821,campaign!$B$2:$B$18,campaign!$D$2:$D$18)</f>
        <v>26</v>
      </c>
      <c r="H4821" t="str">
        <f>_xlfn.XLOOKUP($A4821,customer!$A$2:$A$978,customer!$B$2:$B$978)</f>
        <v>Roobbie Ramm</v>
      </c>
    </row>
    <row r="4822" spans="1:8" x14ac:dyDescent="0.2">
      <c r="A4822" t="s">
        <v>3226</v>
      </c>
      <c r="B4822" t="s">
        <v>3923</v>
      </c>
      <c r="C4822" s="1">
        <v>44861</v>
      </c>
      <c r="D4822" s="1">
        <v>45045</v>
      </c>
      <c r="E4822">
        <f t="shared" si="75"/>
        <v>6</v>
      </c>
      <c r="F4822" t="str">
        <f>_xlfn.XLOOKUP(data!$B4822,campaign!$A$2:$A$18,campaign!$B$2:$B$18)</f>
        <v>TruckOwner</v>
      </c>
      <c r="G4822">
        <f>_xlfn.XLOOKUP($F4822,campaign!$B$2:$B$18,campaign!$D$2:$D$18)</f>
        <v>26</v>
      </c>
      <c r="H4822" t="str">
        <f>_xlfn.XLOOKUP($A4822,customer!$A$2:$A$978,customer!$B$2:$B$978)</f>
        <v>Roobbie Ramm</v>
      </c>
    </row>
    <row r="4823" spans="1:8" x14ac:dyDescent="0.2">
      <c r="A4823" t="s">
        <v>3226</v>
      </c>
      <c r="B4823" t="s">
        <v>3923</v>
      </c>
      <c r="C4823" s="1">
        <v>44861</v>
      </c>
      <c r="D4823" s="1">
        <v>45052</v>
      </c>
      <c r="E4823">
        <f t="shared" si="75"/>
        <v>6</v>
      </c>
      <c r="F4823" t="str">
        <f>_xlfn.XLOOKUP(data!$B4823,campaign!$A$2:$A$18,campaign!$B$2:$B$18)</f>
        <v>TruckOwner</v>
      </c>
      <c r="G4823">
        <f>_xlfn.XLOOKUP($F4823,campaign!$B$2:$B$18,campaign!$D$2:$D$18)</f>
        <v>26</v>
      </c>
      <c r="H4823" t="str">
        <f>_xlfn.XLOOKUP($A4823,customer!$A$2:$A$978,customer!$B$2:$B$978)</f>
        <v>Roobbie Ramm</v>
      </c>
    </row>
    <row r="4824" spans="1:8" x14ac:dyDescent="0.2">
      <c r="A4824" t="s">
        <v>3226</v>
      </c>
      <c r="B4824" t="s">
        <v>3923</v>
      </c>
      <c r="C4824" s="1">
        <v>44861</v>
      </c>
      <c r="D4824" s="1">
        <v>45083</v>
      </c>
      <c r="E4824">
        <f t="shared" si="75"/>
        <v>7</v>
      </c>
      <c r="F4824" t="str">
        <f>_xlfn.XLOOKUP(data!$B4824,campaign!$A$2:$A$18,campaign!$B$2:$B$18)</f>
        <v>TruckOwner</v>
      </c>
      <c r="G4824">
        <f>_xlfn.XLOOKUP($F4824,campaign!$B$2:$B$18,campaign!$D$2:$D$18)</f>
        <v>26</v>
      </c>
      <c r="H4824" t="str">
        <f>_xlfn.XLOOKUP($A4824,customer!$A$2:$A$978,customer!$B$2:$B$978)</f>
        <v>Roobbie Ramm</v>
      </c>
    </row>
    <row r="4825" spans="1:8" x14ac:dyDescent="0.2">
      <c r="A4825" t="s">
        <v>3226</v>
      </c>
      <c r="B4825" t="s">
        <v>3952</v>
      </c>
      <c r="C4825" s="1">
        <v>44925</v>
      </c>
      <c r="D4825" s="1">
        <v>44925</v>
      </c>
      <c r="E4825">
        <f t="shared" si="75"/>
        <v>0</v>
      </c>
      <c r="F4825" t="str">
        <f>_xlfn.XLOOKUP(data!$B4825,campaign!$A$2:$A$18,campaign!$B$2:$B$18)</f>
        <v>MadeCallToRetentionTeam</v>
      </c>
      <c r="G4825">
        <f>_xlfn.XLOOKUP($F4825,campaign!$B$2:$B$18,campaign!$D$2:$D$18)</f>
        <v>16</v>
      </c>
      <c r="H4825" t="str">
        <f>_xlfn.XLOOKUP($A4825,customer!$A$2:$A$978,customer!$B$2:$B$978)</f>
        <v>Roobbie Ramm</v>
      </c>
    </row>
    <row r="4826" spans="1:8" x14ac:dyDescent="0.2">
      <c r="A4826" t="s">
        <v>3226</v>
      </c>
      <c r="B4826" t="s">
        <v>3952</v>
      </c>
      <c r="C4826" s="1">
        <v>44925</v>
      </c>
      <c r="D4826" s="1">
        <v>44959</v>
      </c>
      <c r="E4826">
        <f t="shared" si="75"/>
        <v>1</v>
      </c>
      <c r="F4826" t="str">
        <f>_xlfn.XLOOKUP(data!$B4826,campaign!$A$2:$A$18,campaign!$B$2:$B$18)</f>
        <v>MadeCallToRetentionTeam</v>
      </c>
      <c r="G4826">
        <f>_xlfn.XLOOKUP($F4826,campaign!$B$2:$B$18,campaign!$D$2:$D$18)</f>
        <v>16</v>
      </c>
      <c r="H4826" t="str">
        <f>_xlfn.XLOOKUP($A4826,customer!$A$2:$A$978,customer!$B$2:$B$978)</f>
        <v>Roobbie Ramm</v>
      </c>
    </row>
    <row r="4827" spans="1:8" x14ac:dyDescent="0.2">
      <c r="A4827" t="s">
        <v>3226</v>
      </c>
      <c r="B4827" t="s">
        <v>3952</v>
      </c>
      <c r="C4827" s="1">
        <v>44925</v>
      </c>
      <c r="D4827" s="1">
        <v>45015</v>
      </c>
      <c r="E4827">
        <f t="shared" si="75"/>
        <v>3</v>
      </c>
      <c r="F4827" t="str">
        <f>_xlfn.XLOOKUP(data!$B4827,campaign!$A$2:$A$18,campaign!$B$2:$B$18)</f>
        <v>MadeCallToRetentionTeam</v>
      </c>
      <c r="G4827">
        <f>_xlfn.XLOOKUP($F4827,campaign!$B$2:$B$18,campaign!$D$2:$D$18)</f>
        <v>16</v>
      </c>
      <c r="H4827" t="str">
        <f>_xlfn.XLOOKUP($A4827,customer!$A$2:$A$978,customer!$B$2:$B$978)</f>
        <v>Roobbie Ramm</v>
      </c>
    </row>
    <row r="4828" spans="1:8" x14ac:dyDescent="0.2">
      <c r="A4828" t="s">
        <v>3226</v>
      </c>
      <c r="B4828" t="s">
        <v>3952</v>
      </c>
      <c r="C4828" s="1">
        <v>44925</v>
      </c>
      <c r="D4828" s="1">
        <v>45028</v>
      </c>
      <c r="E4828">
        <f t="shared" si="75"/>
        <v>3</v>
      </c>
      <c r="F4828" t="str">
        <f>_xlfn.XLOOKUP(data!$B4828,campaign!$A$2:$A$18,campaign!$B$2:$B$18)</f>
        <v>MadeCallToRetentionTeam</v>
      </c>
      <c r="G4828">
        <f>_xlfn.XLOOKUP($F4828,campaign!$B$2:$B$18,campaign!$D$2:$D$18)</f>
        <v>16</v>
      </c>
      <c r="H4828" t="str">
        <f>_xlfn.XLOOKUP($A4828,customer!$A$2:$A$978,customer!$B$2:$B$978)</f>
        <v>Roobbie Ramm</v>
      </c>
    </row>
    <row r="4829" spans="1:8" x14ac:dyDescent="0.2">
      <c r="A4829" t="s">
        <v>3226</v>
      </c>
      <c r="B4829" t="s">
        <v>3952</v>
      </c>
      <c r="C4829" s="1">
        <v>44925</v>
      </c>
      <c r="D4829" s="1">
        <v>45059</v>
      </c>
      <c r="E4829">
        <f t="shared" si="75"/>
        <v>4</v>
      </c>
      <c r="F4829" t="str">
        <f>_xlfn.XLOOKUP(data!$B4829,campaign!$A$2:$A$18,campaign!$B$2:$B$18)</f>
        <v>MadeCallToRetentionTeam</v>
      </c>
      <c r="G4829">
        <f>_xlfn.XLOOKUP($F4829,campaign!$B$2:$B$18,campaign!$D$2:$D$18)</f>
        <v>16</v>
      </c>
      <c r="H4829" t="str">
        <f>_xlfn.XLOOKUP($A4829,customer!$A$2:$A$978,customer!$B$2:$B$978)</f>
        <v>Roobbie Ramm</v>
      </c>
    </row>
    <row r="4830" spans="1:8" x14ac:dyDescent="0.2">
      <c r="A4830" t="s">
        <v>3227</v>
      </c>
      <c r="B4830" t="s">
        <v>3949</v>
      </c>
      <c r="C4830" s="1">
        <v>44584</v>
      </c>
      <c r="D4830" s="1">
        <v>44584</v>
      </c>
      <c r="E4830">
        <f t="shared" si="75"/>
        <v>0</v>
      </c>
      <c r="F4830" t="str">
        <f>_xlfn.XLOOKUP(data!$B4830,campaign!$A$2:$A$18,campaign!$B$2:$B$18)</f>
        <v>NewCellphoneUser</v>
      </c>
      <c r="G4830">
        <f>_xlfn.XLOOKUP($F4830,campaign!$B$2:$B$18,campaign!$D$2:$D$18)</f>
        <v>25</v>
      </c>
      <c r="H4830" t="str">
        <f>_xlfn.XLOOKUP($A4830,customer!$A$2:$A$978,customer!$B$2:$B$978)</f>
        <v>Truda Stroband</v>
      </c>
    </row>
    <row r="4831" spans="1:8" x14ac:dyDescent="0.2">
      <c r="A4831" t="s">
        <v>3227</v>
      </c>
      <c r="B4831" t="s">
        <v>3949</v>
      </c>
      <c r="C4831" s="1">
        <v>44584</v>
      </c>
      <c r="D4831" s="1">
        <v>44620</v>
      </c>
      <c r="E4831">
        <f t="shared" si="75"/>
        <v>1</v>
      </c>
      <c r="F4831" t="str">
        <f>_xlfn.XLOOKUP(data!$B4831,campaign!$A$2:$A$18,campaign!$B$2:$B$18)</f>
        <v>NewCellphoneUser</v>
      </c>
      <c r="G4831">
        <f>_xlfn.XLOOKUP($F4831,campaign!$B$2:$B$18,campaign!$D$2:$D$18)</f>
        <v>25</v>
      </c>
      <c r="H4831" t="str">
        <f>_xlfn.XLOOKUP($A4831,customer!$A$2:$A$978,customer!$B$2:$B$978)</f>
        <v>Truda Stroband</v>
      </c>
    </row>
    <row r="4832" spans="1:8" x14ac:dyDescent="0.2">
      <c r="A4832" t="s">
        <v>3227</v>
      </c>
      <c r="B4832" t="s">
        <v>3949</v>
      </c>
      <c r="C4832" s="1">
        <v>44584</v>
      </c>
      <c r="D4832" s="1">
        <v>44626</v>
      </c>
      <c r="E4832">
        <f t="shared" si="75"/>
        <v>1</v>
      </c>
      <c r="F4832" t="str">
        <f>_xlfn.XLOOKUP(data!$B4832,campaign!$A$2:$A$18,campaign!$B$2:$B$18)</f>
        <v>NewCellphoneUser</v>
      </c>
      <c r="G4832">
        <f>_xlfn.XLOOKUP($F4832,campaign!$B$2:$B$18,campaign!$D$2:$D$18)</f>
        <v>25</v>
      </c>
      <c r="H4832" t="str">
        <f>_xlfn.XLOOKUP($A4832,customer!$A$2:$A$978,customer!$B$2:$B$978)</f>
        <v>Truda Stroband</v>
      </c>
    </row>
    <row r="4833" spans="1:8" x14ac:dyDescent="0.2">
      <c r="A4833" t="s">
        <v>3227</v>
      </c>
      <c r="B4833" t="s">
        <v>3949</v>
      </c>
      <c r="C4833" s="1">
        <v>44584</v>
      </c>
      <c r="D4833" s="1">
        <v>44749</v>
      </c>
      <c r="E4833">
        <f t="shared" si="75"/>
        <v>5</v>
      </c>
      <c r="F4833" t="str">
        <f>_xlfn.XLOOKUP(data!$B4833,campaign!$A$2:$A$18,campaign!$B$2:$B$18)</f>
        <v>NewCellphoneUser</v>
      </c>
      <c r="G4833">
        <f>_xlfn.XLOOKUP($F4833,campaign!$B$2:$B$18,campaign!$D$2:$D$18)</f>
        <v>25</v>
      </c>
      <c r="H4833" t="str">
        <f>_xlfn.XLOOKUP($A4833,customer!$A$2:$A$978,customer!$B$2:$B$978)</f>
        <v>Truda Stroband</v>
      </c>
    </row>
    <row r="4834" spans="1:8" x14ac:dyDescent="0.2">
      <c r="A4834" t="s">
        <v>3227</v>
      </c>
      <c r="B4834" t="s">
        <v>3949</v>
      </c>
      <c r="C4834" s="1">
        <v>44584</v>
      </c>
      <c r="D4834" s="1">
        <v>44799</v>
      </c>
      <c r="E4834">
        <f t="shared" si="75"/>
        <v>7</v>
      </c>
      <c r="F4834" t="str">
        <f>_xlfn.XLOOKUP(data!$B4834,campaign!$A$2:$A$18,campaign!$B$2:$B$18)</f>
        <v>NewCellphoneUser</v>
      </c>
      <c r="G4834">
        <f>_xlfn.XLOOKUP($F4834,campaign!$B$2:$B$18,campaign!$D$2:$D$18)</f>
        <v>25</v>
      </c>
      <c r="H4834" t="str">
        <f>_xlfn.XLOOKUP($A4834,customer!$A$2:$A$978,customer!$B$2:$B$978)</f>
        <v>Truda Stroband</v>
      </c>
    </row>
    <row r="4835" spans="1:8" x14ac:dyDescent="0.2">
      <c r="A4835" t="s">
        <v>3227</v>
      </c>
      <c r="B4835" t="s">
        <v>3949</v>
      </c>
      <c r="C4835" s="1">
        <v>44584</v>
      </c>
      <c r="D4835" s="1">
        <v>44831</v>
      </c>
      <c r="E4835">
        <f t="shared" si="75"/>
        <v>8</v>
      </c>
      <c r="F4835" t="str">
        <f>_xlfn.XLOOKUP(data!$B4835,campaign!$A$2:$A$18,campaign!$B$2:$B$18)</f>
        <v>NewCellphoneUser</v>
      </c>
      <c r="G4835">
        <f>_xlfn.XLOOKUP($F4835,campaign!$B$2:$B$18,campaign!$D$2:$D$18)</f>
        <v>25</v>
      </c>
      <c r="H4835" t="str">
        <f>_xlfn.XLOOKUP($A4835,customer!$A$2:$A$978,customer!$B$2:$B$978)</f>
        <v>Truda Stroband</v>
      </c>
    </row>
    <row r="4836" spans="1:8" x14ac:dyDescent="0.2">
      <c r="A4836" t="s">
        <v>3227</v>
      </c>
      <c r="B4836" t="s">
        <v>3949</v>
      </c>
      <c r="C4836" s="1">
        <v>44584</v>
      </c>
      <c r="D4836" s="1">
        <v>44858</v>
      </c>
      <c r="E4836">
        <f t="shared" si="75"/>
        <v>9</v>
      </c>
      <c r="F4836" t="str">
        <f>_xlfn.XLOOKUP(data!$B4836,campaign!$A$2:$A$18,campaign!$B$2:$B$18)</f>
        <v>NewCellphoneUser</v>
      </c>
      <c r="G4836">
        <f>_xlfn.XLOOKUP($F4836,campaign!$B$2:$B$18,campaign!$D$2:$D$18)</f>
        <v>25</v>
      </c>
      <c r="H4836" t="str">
        <f>_xlfn.XLOOKUP($A4836,customer!$A$2:$A$978,customer!$B$2:$B$978)</f>
        <v>Truda Stroband</v>
      </c>
    </row>
    <row r="4837" spans="1:8" x14ac:dyDescent="0.2">
      <c r="A4837" t="s">
        <v>3227</v>
      </c>
      <c r="B4837" t="s">
        <v>3949</v>
      </c>
      <c r="C4837" s="1">
        <v>44584</v>
      </c>
      <c r="D4837" s="1">
        <v>44895</v>
      </c>
      <c r="E4837">
        <f t="shared" si="75"/>
        <v>10</v>
      </c>
      <c r="F4837" t="str">
        <f>_xlfn.XLOOKUP(data!$B4837,campaign!$A$2:$A$18,campaign!$B$2:$B$18)</f>
        <v>NewCellphoneUser</v>
      </c>
      <c r="G4837">
        <f>_xlfn.XLOOKUP($F4837,campaign!$B$2:$B$18,campaign!$D$2:$D$18)</f>
        <v>25</v>
      </c>
      <c r="H4837" t="str">
        <f>_xlfn.XLOOKUP($A4837,customer!$A$2:$A$978,customer!$B$2:$B$978)</f>
        <v>Truda Stroband</v>
      </c>
    </row>
    <row r="4838" spans="1:8" x14ac:dyDescent="0.2">
      <c r="A4838" t="s">
        <v>3227</v>
      </c>
      <c r="B4838" t="s">
        <v>3949</v>
      </c>
      <c r="C4838" s="1">
        <v>44584</v>
      </c>
      <c r="D4838" s="1">
        <v>44921</v>
      </c>
      <c r="E4838">
        <f t="shared" si="75"/>
        <v>11</v>
      </c>
      <c r="F4838" t="str">
        <f>_xlfn.XLOOKUP(data!$B4838,campaign!$A$2:$A$18,campaign!$B$2:$B$18)</f>
        <v>NewCellphoneUser</v>
      </c>
      <c r="G4838">
        <f>_xlfn.XLOOKUP($F4838,campaign!$B$2:$B$18,campaign!$D$2:$D$18)</f>
        <v>25</v>
      </c>
      <c r="H4838" t="str">
        <f>_xlfn.XLOOKUP($A4838,customer!$A$2:$A$978,customer!$B$2:$B$978)</f>
        <v>Truda Stroband</v>
      </c>
    </row>
    <row r="4839" spans="1:8" x14ac:dyDescent="0.2">
      <c r="A4839" t="s">
        <v>3227</v>
      </c>
      <c r="B4839" t="s">
        <v>3949</v>
      </c>
      <c r="C4839" s="1">
        <v>44584</v>
      </c>
      <c r="D4839" s="1">
        <v>44950</v>
      </c>
      <c r="E4839">
        <f t="shared" si="75"/>
        <v>12</v>
      </c>
      <c r="F4839" t="str">
        <f>_xlfn.XLOOKUP(data!$B4839,campaign!$A$2:$A$18,campaign!$B$2:$B$18)</f>
        <v>NewCellphoneUser</v>
      </c>
      <c r="G4839">
        <f>_xlfn.XLOOKUP($F4839,campaign!$B$2:$B$18,campaign!$D$2:$D$18)</f>
        <v>25</v>
      </c>
      <c r="H4839" t="str">
        <f>_xlfn.XLOOKUP($A4839,customer!$A$2:$A$978,customer!$B$2:$B$978)</f>
        <v>Truda Stroband</v>
      </c>
    </row>
    <row r="4840" spans="1:8" x14ac:dyDescent="0.2">
      <c r="A4840" t="s">
        <v>3227</v>
      </c>
      <c r="B4840" t="s">
        <v>3949</v>
      </c>
      <c r="C4840" s="1">
        <v>44584</v>
      </c>
      <c r="D4840" s="1">
        <v>45014</v>
      </c>
      <c r="E4840">
        <f t="shared" si="75"/>
        <v>14</v>
      </c>
      <c r="F4840" t="str">
        <f>_xlfn.XLOOKUP(data!$B4840,campaign!$A$2:$A$18,campaign!$B$2:$B$18)</f>
        <v>NewCellphoneUser</v>
      </c>
      <c r="G4840">
        <f>_xlfn.XLOOKUP($F4840,campaign!$B$2:$B$18,campaign!$D$2:$D$18)</f>
        <v>25</v>
      </c>
      <c r="H4840" t="str">
        <f>_xlfn.XLOOKUP($A4840,customer!$A$2:$A$978,customer!$B$2:$B$978)</f>
        <v>Truda Stroband</v>
      </c>
    </row>
    <row r="4841" spans="1:8" x14ac:dyDescent="0.2">
      <c r="A4841" t="s">
        <v>3227</v>
      </c>
      <c r="B4841" t="s">
        <v>3949</v>
      </c>
      <c r="C4841" s="1">
        <v>44584</v>
      </c>
      <c r="D4841" s="1">
        <v>45043</v>
      </c>
      <c r="E4841">
        <f t="shared" si="75"/>
        <v>15</v>
      </c>
      <c r="F4841" t="str">
        <f>_xlfn.XLOOKUP(data!$B4841,campaign!$A$2:$A$18,campaign!$B$2:$B$18)</f>
        <v>NewCellphoneUser</v>
      </c>
      <c r="G4841">
        <f>_xlfn.XLOOKUP($F4841,campaign!$B$2:$B$18,campaign!$D$2:$D$18)</f>
        <v>25</v>
      </c>
      <c r="H4841" t="str">
        <f>_xlfn.XLOOKUP($A4841,customer!$A$2:$A$978,customer!$B$2:$B$978)</f>
        <v>Truda Stroband</v>
      </c>
    </row>
    <row r="4842" spans="1:8" x14ac:dyDescent="0.2">
      <c r="A4842" t="s">
        <v>3227</v>
      </c>
      <c r="B4842" t="s">
        <v>3949</v>
      </c>
      <c r="C4842" s="1">
        <v>44584</v>
      </c>
      <c r="D4842" s="1">
        <v>45077</v>
      </c>
      <c r="E4842">
        <f t="shared" si="75"/>
        <v>16</v>
      </c>
      <c r="F4842" t="str">
        <f>_xlfn.XLOOKUP(data!$B4842,campaign!$A$2:$A$18,campaign!$B$2:$B$18)</f>
        <v>NewCellphoneUser</v>
      </c>
      <c r="G4842">
        <f>_xlfn.XLOOKUP($F4842,campaign!$B$2:$B$18,campaign!$D$2:$D$18)</f>
        <v>25</v>
      </c>
      <c r="H4842" t="str">
        <f>_xlfn.XLOOKUP($A4842,customer!$A$2:$A$978,customer!$B$2:$B$978)</f>
        <v>Truda Stroband</v>
      </c>
    </row>
    <row r="4843" spans="1:8" x14ac:dyDescent="0.2">
      <c r="A4843" t="s">
        <v>3227</v>
      </c>
      <c r="B4843" t="s">
        <v>3949</v>
      </c>
      <c r="C4843" s="1">
        <v>44584</v>
      </c>
      <c r="D4843" s="1">
        <v>45082</v>
      </c>
      <c r="E4843">
        <f t="shared" si="75"/>
        <v>16</v>
      </c>
      <c r="F4843" t="str">
        <f>_xlfn.XLOOKUP(data!$B4843,campaign!$A$2:$A$18,campaign!$B$2:$B$18)</f>
        <v>NewCellphoneUser</v>
      </c>
      <c r="G4843">
        <f>_xlfn.XLOOKUP($F4843,campaign!$B$2:$B$18,campaign!$D$2:$D$18)</f>
        <v>25</v>
      </c>
      <c r="H4843" t="str">
        <f>_xlfn.XLOOKUP($A4843,customer!$A$2:$A$978,customer!$B$2:$B$978)</f>
        <v>Truda Stroband</v>
      </c>
    </row>
    <row r="4844" spans="1:8" x14ac:dyDescent="0.2">
      <c r="A4844" t="s">
        <v>3227</v>
      </c>
      <c r="B4844" t="s">
        <v>3952</v>
      </c>
      <c r="C4844" s="1">
        <v>44822</v>
      </c>
      <c r="D4844" s="1">
        <v>44822</v>
      </c>
      <c r="E4844">
        <f t="shared" si="75"/>
        <v>0</v>
      </c>
      <c r="F4844" t="str">
        <f>_xlfn.XLOOKUP(data!$B4844,campaign!$A$2:$A$18,campaign!$B$2:$B$18)</f>
        <v>MadeCallToRetentionTeam</v>
      </c>
      <c r="G4844">
        <f>_xlfn.XLOOKUP($F4844,campaign!$B$2:$B$18,campaign!$D$2:$D$18)</f>
        <v>16</v>
      </c>
      <c r="H4844" t="str">
        <f>_xlfn.XLOOKUP($A4844,customer!$A$2:$A$978,customer!$B$2:$B$978)</f>
        <v>Truda Stroband</v>
      </c>
    </row>
    <row r="4845" spans="1:8" x14ac:dyDescent="0.2">
      <c r="A4845" t="s">
        <v>3227</v>
      </c>
      <c r="B4845" t="s">
        <v>3952</v>
      </c>
      <c r="C4845" s="1">
        <v>44822</v>
      </c>
      <c r="D4845" s="1">
        <v>44864</v>
      </c>
      <c r="E4845">
        <f t="shared" si="75"/>
        <v>1</v>
      </c>
      <c r="F4845" t="str">
        <f>_xlfn.XLOOKUP(data!$B4845,campaign!$A$2:$A$18,campaign!$B$2:$B$18)</f>
        <v>MadeCallToRetentionTeam</v>
      </c>
      <c r="G4845">
        <f>_xlfn.XLOOKUP($F4845,campaign!$B$2:$B$18,campaign!$D$2:$D$18)</f>
        <v>16</v>
      </c>
      <c r="H4845" t="str">
        <f>_xlfn.XLOOKUP($A4845,customer!$A$2:$A$978,customer!$B$2:$B$978)</f>
        <v>Truda Stroband</v>
      </c>
    </row>
    <row r="4846" spans="1:8" x14ac:dyDescent="0.2">
      <c r="A4846" t="s">
        <v>3227</v>
      </c>
      <c r="B4846" t="s">
        <v>3952</v>
      </c>
      <c r="C4846" s="1">
        <v>44822</v>
      </c>
      <c r="D4846" s="1">
        <v>44890</v>
      </c>
      <c r="E4846">
        <f t="shared" si="75"/>
        <v>2</v>
      </c>
      <c r="F4846" t="str">
        <f>_xlfn.XLOOKUP(data!$B4846,campaign!$A$2:$A$18,campaign!$B$2:$B$18)</f>
        <v>MadeCallToRetentionTeam</v>
      </c>
      <c r="G4846">
        <f>_xlfn.XLOOKUP($F4846,campaign!$B$2:$B$18,campaign!$D$2:$D$18)</f>
        <v>16</v>
      </c>
      <c r="H4846" t="str">
        <f>_xlfn.XLOOKUP($A4846,customer!$A$2:$A$978,customer!$B$2:$B$978)</f>
        <v>Truda Stroband</v>
      </c>
    </row>
    <row r="4847" spans="1:8" x14ac:dyDescent="0.2">
      <c r="A4847" t="s">
        <v>3227</v>
      </c>
      <c r="B4847" t="s">
        <v>3952</v>
      </c>
      <c r="C4847" s="1">
        <v>44822</v>
      </c>
      <c r="D4847" s="1">
        <v>44922</v>
      </c>
      <c r="E4847">
        <f t="shared" si="75"/>
        <v>3</v>
      </c>
      <c r="F4847" t="str">
        <f>_xlfn.XLOOKUP(data!$B4847,campaign!$A$2:$A$18,campaign!$B$2:$B$18)</f>
        <v>MadeCallToRetentionTeam</v>
      </c>
      <c r="G4847">
        <f>_xlfn.XLOOKUP($F4847,campaign!$B$2:$B$18,campaign!$D$2:$D$18)</f>
        <v>16</v>
      </c>
      <c r="H4847" t="str">
        <f>_xlfn.XLOOKUP($A4847,customer!$A$2:$A$978,customer!$B$2:$B$978)</f>
        <v>Truda Stroband</v>
      </c>
    </row>
    <row r="4848" spans="1:8" x14ac:dyDescent="0.2">
      <c r="A4848" t="s">
        <v>3227</v>
      </c>
      <c r="B4848" t="s">
        <v>3952</v>
      </c>
      <c r="C4848" s="1">
        <v>44822</v>
      </c>
      <c r="D4848" s="1">
        <v>44957</v>
      </c>
      <c r="E4848">
        <f t="shared" si="75"/>
        <v>4</v>
      </c>
      <c r="F4848" t="str">
        <f>_xlfn.XLOOKUP(data!$B4848,campaign!$A$2:$A$18,campaign!$B$2:$B$18)</f>
        <v>MadeCallToRetentionTeam</v>
      </c>
      <c r="G4848">
        <f>_xlfn.XLOOKUP($F4848,campaign!$B$2:$B$18,campaign!$D$2:$D$18)</f>
        <v>16</v>
      </c>
      <c r="H4848" t="str">
        <f>_xlfn.XLOOKUP($A4848,customer!$A$2:$A$978,customer!$B$2:$B$978)</f>
        <v>Truda Stroband</v>
      </c>
    </row>
    <row r="4849" spans="1:8" x14ac:dyDescent="0.2">
      <c r="A4849" t="s">
        <v>3227</v>
      </c>
      <c r="B4849" t="s">
        <v>3952</v>
      </c>
      <c r="C4849" s="1">
        <v>44822</v>
      </c>
      <c r="D4849" s="1">
        <v>44982</v>
      </c>
      <c r="E4849">
        <f t="shared" si="75"/>
        <v>5</v>
      </c>
      <c r="F4849" t="str">
        <f>_xlfn.XLOOKUP(data!$B4849,campaign!$A$2:$A$18,campaign!$B$2:$B$18)</f>
        <v>MadeCallToRetentionTeam</v>
      </c>
      <c r="G4849">
        <f>_xlfn.XLOOKUP($F4849,campaign!$B$2:$B$18,campaign!$D$2:$D$18)</f>
        <v>16</v>
      </c>
      <c r="H4849" t="str">
        <f>_xlfn.XLOOKUP($A4849,customer!$A$2:$A$978,customer!$B$2:$B$978)</f>
        <v>Truda Stroband</v>
      </c>
    </row>
    <row r="4850" spans="1:8" x14ac:dyDescent="0.2">
      <c r="A4850" t="s">
        <v>3227</v>
      </c>
      <c r="B4850" t="s">
        <v>3952</v>
      </c>
      <c r="C4850" s="1">
        <v>44822</v>
      </c>
      <c r="D4850" s="1">
        <v>44989</v>
      </c>
      <c r="E4850">
        <f t="shared" si="75"/>
        <v>5</v>
      </c>
      <c r="F4850" t="str">
        <f>_xlfn.XLOOKUP(data!$B4850,campaign!$A$2:$A$18,campaign!$B$2:$B$18)</f>
        <v>MadeCallToRetentionTeam</v>
      </c>
      <c r="G4850">
        <f>_xlfn.XLOOKUP($F4850,campaign!$B$2:$B$18,campaign!$D$2:$D$18)</f>
        <v>16</v>
      </c>
      <c r="H4850" t="str">
        <f>_xlfn.XLOOKUP($A4850,customer!$A$2:$A$978,customer!$B$2:$B$978)</f>
        <v>Truda Stroband</v>
      </c>
    </row>
    <row r="4851" spans="1:8" x14ac:dyDescent="0.2">
      <c r="A4851" t="s">
        <v>3227</v>
      </c>
      <c r="B4851" t="s">
        <v>3952</v>
      </c>
      <c r="C4851" s="1">
        <v>44822</v>
      </c>
      <c r="D4851" s="1">
        <v>45039</v>
      </c>
      <c r="E4851">
        <f t="shared" si="75"/>
        <v>7</v>
      </c>
      <c r="F4851" t="str">
        <f>_xlfn.XLOOKUP(data!$B4851,campaign!$A$2:$A$18,campaign!$B$2:$B$18)</f>
        <v>MadeCallToRetentionTeam</v>
      </c>
      <c r="G4851">
        <f>_xlfn.XLOOKUP($F4851,campaign!$B$2:$B$18,campaign!$D$2:$D$18)</f>
        <v>16</v>
      </c>
      <c r="H4851" t="str">
        <f>_xlfn.XLOOKUP($A4851,customer!$A$2:$A$978,customer!$B$2:$B$978)</f>
        <v>Truda Stroband</v>
      </c>
    </row>
    <row r="4852" spans="1:8" x14ac:dyDescent="0.2">
      <c r="A4852" t="s">
        <v>3227</v>
      </c>
      <c r="B4852" t="s">
        <v>3952</v>
      </c>
      <c r="C4852" s="1">
        <v>44822</v>
      </c>
      <c r="D4852" s="1">
        <v>45075</v>
      </c>
      <c r="E4852">
        <f t="shared" si="75"/>
        <v>8</v>
      </c>
      <c r="F4852" t="str">
        <f>_xlfn.XLOOKUP(data!$B4852,campaign!$A$2:$A$18,campaign!$B$2:$B$18)</f>
        <v>MadeCallToRetentionTeam</v>
      </c>
      <c r="G4852">
        <f>_xlfn.XLOOKUP($F4852,campaign!$B$2:$B$18,campaign!$D$2:$D$18)</f>
        <v>16</v>
      </c>
      <c r="H4852" t="str">
        <f>_xlfn.XLOOKUP($A4852,customer!$A$2:$A$978,customer!$B$2:$B$978)</f>
        <v>Truda Stroband</v>
      </c>
    </row>
    <row r="4853" spans="1:8" x14ac:dyDescent="0.2">
      <c r="A4853" t="s">
        <v>3227</v>
      </c>
      <c r="B4853" t="s">
        <v>3952</v>
      </c>
      <c r="C4853" s="1">
        <v>44822</v>
      </c>
      <c r="D4853" s="1">
        <v>45079</v>
      </c>
      <c r="E4853">
        <f t="shared" si="75"/>
        <v>8</v>
      </c>
      <c r="F4853" t="str">
        <f>_xlfn.XLOOKUP(data!$B4853,campaign!$A$2:$A$18,campaign!$B$2:$B$18)</f>
        <v>MadeCallToRetentionTeam</v>
      </c>
      <c r="G4853">
        <f>_xlfn.XLOOKUP($F4853,campaign!$B$2:$B$18,campaign!$D$2:$D$18)</f>
        <v>16</v>
      </c>
      <c r="H4853" t="str">
        <f>_xlfn.XLOOKUP($A4853,customer!$A$2:$A$978,customer!$B$2:$B$978)</f>
        <v>Truda Stroband</v>
      </c>
    </row>
    <row r="4854" spans="1:8" x14ac:dyDescent="0.2">
      <c r="A4854" t="s">
        <v>3228</v>
      </c>
      <c r="B4854" t="s">
        <v>3924</v>
      </c>
      <c r="C4854" s="1">
        <v>44957</v>
      </c>
      <c r="D4854" s="1">
        <v>44957</v>
      </c>
      <c r="E4854">
        <f t="shared" si="75"/>
        <v>0</v>
      </c>
      <c r="F4854" t="str">
        <f>_xlfn.XLOOKUP(data!$B4854,campaign!$A$2:$A$18,campaign!$B$2:$B$18)</f>
        <v>RVOwner</v>
      </c>
      <c r="G4854">
        <f>_xlfn.XLOOKUP($F4854,campaign!$B$2:$B$18,campaign!$D$2:$D$18)</f>
        <v>22</v>
      </c>
      <c r="H4854" t="str">
        <f>_xlfn.XLOOKUP($A4854,customer!$A$2:$A$978,customer!$B$2:$B$978)</f>
        <v>Dora Stannislawski</v>
      </c>
    </row>
    <row r="4855" spans="1:8" x14ac:dyDescent="0.2">
      <c r="A4855" t="s">
        <v>3228</v>
      </c>
      <c r="B4855" t="s">
        <v>3924</v>
      </c>
      <c r="C4855" s="1">
        <v>44957</v>
      </c>
      <c r="D4855" s="1">
        <v>44985</v>
      </c>
      <c r="E4855">
        <f t="shared" si="75"/>
        <v>0</v>
      </c>
      <c r="F4855" t="str">
        <f>_xlfn.XLOOKUP(data!$B4855,campaign!$A$2:$A$18,campaign!$B$2:$B$18)</f>
        <v>RVOwner</v>
      </c>
      <c r="G4855">
        <f>_xlfn.XLOOKUP($F4855,campaign!$B$2:$B$18,campaign!$D$2:$D$18)</f>
        <v>22</v>
      </c>
      <c r="H4855" t="str">
        <f>_xlfn.XLOOKUP($A4855,customer!$A$2:$A$978,customer!$B$2:$B$978)</f>
        <v>Dora Stannislawski</v>
      </c>
    </row>
    <row r="4856" spans="1:8" x14ac:dyDescent="0.2">
      <c r="A4856" t="s">
        <v>3228</v>
      </c>
      <c r="B4856" t="s">
        <v>3924</v>
      </c>
      <c r="C4856" s="1">
        <v>44957</v>
      </c>
      <c r="D4856" s="1">
        <v>44990</v>
      </c>
      <c r="E4856">
        <f t="shared" si="75"/>
        <v>1</v>
      </c>
      <c r="F4856" t="str">
        <f>_xlfn.XLOOKUP(data!$B4856,campaign!$A$2:$A$18,campaign!$B$2:$B$18)</f>
        <v>RVOwner</v>
      </c>
      <c r="G4856">
        <f>_xlfn.XLOOKUP($F4856,campaign!$B$2:$B$18,campaign!$D$2:$D$18)</f>
        <v>22</v>
      </c>
      <c r="H4856" t="str">
        <f>_xlfn.XLOOKUP($A4856,customer!$A$2:$A$978,customer!$B$2:$B$978)</f>
        <v>Dora Stannislawski</v>
      </c>
    </row>
    <row r="4857" spans="1:8" x14ac:dyDescent="0.2">
      <c r="A4857" t="s">
        <v>3228</v>
      </c>
      <c r="B4857" t="s">
        <v>3924</v>
      </c>
      <c r="C4857" s="1">
        <v>44957</v>
      </c>
      <c r="D4857" s="1">
        <v>45023</v>
      </c>
      <c r="E4857">
        <f t="shared" si="75"/>
        <v>2</v>
      </c>
      <c r="F4857" t="str">
        <f>_xlfn.XLOOKUP(data!$B4857,campaign!$A$2:$A$18,campaign!$B$2:$B$18)</f>
        <v>RVOwner</v>
      </c>
      <c r="G4857">
        <f>_xlfn.XLOOKUP($F4857,campaign!$B$2:$B$18,campaign!$D$2:$D$18)</f>
        <v>22</v>
      </c>
      <c r="H4857" t="str">
        <f>_xlfn.XLOOKUP($A4857,customer!$A$2:$A$978,customer!$B$2:$B$978)</f>
        <v>Dora Stannislawski</v>
      </c>
    </row>
    <row r="4858" spans="1:8" x14ac:dyDescent="0.2">
      <c r="A4858" t="s">
        <v>3228</v>
      </c>
      <c r="B4858" t="s">
        <v>3924</v>
      </c>
      <c r="C4858" s="1">
        <v>44957</v>
      </c>
      <c r="D4858" s="1">
        <v>45054</v>
      </c>
      <c r="E4858">
        <f t="shared" si="75"/>
        <v>3</v>
      </c>
      <c r="F4858" t="str">
        <f>_xlfn.XLOOKUP(data!$B4858,campaign!$A$2:$A$18,campaign!$B$2:$B$18)</f>
        <v>RVOwner</v>
      </c>
      <c r="G4858">
        <f>_xlfn.XLOOKUP($F4858,campaign!$B$2:$B$18,campaign!$D$2:$D$18)</f>
        <v>22</v>
      </c>
      <c r="H4858" t="str">
        <f>_xlfn.XLOOKUP($A4858,customer!$A$2:$A$978,customer!$B$2:$B$978)</f>
        <v>Dora Stannislawski</v>
      </c>
    </row>
    <row r="4859" spans="1:8" x14ac:dyDescent="0.2">
      <c r="A4859" t="s">
        <v>3228</v>
      </c>
      <c r="B4859" t="s">
        <v>3922</v>
      </c>
      <c r="C4859" s="1">
        <v>45023</v>
      </c>
      <c r="D4859" s="1">
        <v>45023</v>
      </c>
      <c r="E4859">
        <f t="shared" si="75"/>
        <v>0</v>
      </c>
      <c r="F4859" t="str">
        <f>_xlfn.XLOOKUP(data!$B4859,campaign!$A$2:$A$18,campaign!$B$2:$B$18)</f>
        <v>HandsetWebCapable</v>
      </c>
      <c r="G4859">
        <f>_xlfn.XLOOKUP($F4859,campaign!$B$2:$B$18,campaign!$D$2:$D$18)</f>
        <v>62</v>
      </c>
      <c r="H4859" t="str">
        <f>_xlfn.XLOOKUP($A4859,customer!$A$2:$A$978,customer!$B$2:$B$978)</f>
        <v>Dora Stannislawski</v>
      </c>
    </row>
    <row r="4860" spans="1:8" x14ac:dyDescent="0.2">
      <c r="A4860" t="s">
        <v>3228</v>
      </c>
      <c r="B4860" t="s">
        <v>3922</v>
      </c>
      <c r="C4860" s="1">
        <v>45023</v>
      </c>
      <c r="D4860" s="1">
        <v>45062</v>
      </c>
      <c r="E4860">
        <f t="shared" si="75"/>
        <v>1</v>
      </c>
      <c r="F4860" t="str">
        <f>_xlfn.XLOOKUP(data!$B4860,campaign!$A$2:$A$18,campaign!$B$2:$B$18)</f>
        <v>HandsetWebCapable</v>
      </c>
      <c r="G4860">
        <f>_xlfn.XLOOKUP($F4860,campaign!$B$2:$B$18,campaign!$D$2:$D$18)</f>
        <v>62</v>
      </c>
      <c r="H4860" t="str">
        <f>_xlfn.XLOOKUP($A4860,customer!$A$2:$A$978,customer!$B$2:$B$978)</f>
        <v>Dora Stannislawski</v>
      </c>
    </row>
    <row r="4861" spans="1:8" x14ac:dyDescent="0.2">
      <c r="A4861" t="s">
        <v>3229</v>
      </c>
      <c r="B4861" t="s">
        <v>3925</v>
      </c>
      <c r="C4861" s="1">
        <v>44676</v>
      </c>
      <c r="D4861" s="1">
        <v>44676</v>
      </c>
      <c r="E4861">
        <f t="shared" si="75"/>
        <v>0</v>
      </c>
      <c r="F4861" t="str">
        <f>_xlfn.XLOOKUP(data!$B4861,campaign!$A$2:$A$18,campaign!$B$2:$B$18)</f>
        <v>Homeownership</v>
      </c>
      <c r="G4861">
        <f>_xlfn.XLOOKUP($F4861,campaign!$B$2:$B$18,campaign!$D$2:$D$18)</f>
        <v>13</v>
      </c>
      <c r="H4861" t="str">
        <f>_xlfn.XLOOKUP($A4861,customer!$A$2:$A$978,customer!$B$2:$B$978)</f>
        <v>Shermie Sandys</v>
      </c>
    </row>
    <row r="4862" spans="1:8" x14ac:dyDescent="0.2">
      <c r="A4862" t="s">
        <v>3229</v>
      </c>
      <c r="B4862" t="s">
        <v>3925</v>
      </c>
      <c r="C4862" s="1">
        <v>44676</v>
      </c>
      <c r="D4862" s="1">
        <v>44706</v>
      </c>
      <c r="E4862">
        <f t="shared" si="75"/>
        <v>1</v>
      </c>
      <c r="F4862" t="str">
        <f>_xlfn.XLOOKUP(data!$B4862,campaign!$A$2:$A$18,campaign!$B$2:$B$18)</f>
        <v>Homeownership</v>
      </c>
      <c r="G4862">
        <f>_xlfn.XLOOKUP($F4862,campaign!$B$2:$B$18,campaign!$D$2:$D$18)</f>
        <v>13</v>
      </c>
      <c r="H4862" t="str">
        <f>_xlfn.XLOOKUP($A4862,customer!$A$2:$A$978,customer!$B$2:$B$978)</f>
        <v>Shermie Sandys</v>
      </c>
    </row>
    <row r="4863" spans="1:8" x14ac:dyDescent="0.2">
      <c r="A4863" t="s">
        <v>3229</v>
      </c>
      <c r="B4863" t="s">
        <v>3925</v>
      </c>
      <c r="C4863" s="1">
        <v>44676</v>
      </c>
      <c r="D4863" s="1">
        <v>44714</v>
      </c>
      <c r="E4863">
        <f t="shared" si="75"/>
        <v>1</v>
      </c>
      <c r="F4863" t="str">
        <f>_xlfn.XLOOKUP(data!$B4863,campaign!$A$2:$A$18,campaign!$B$2:$B$18)</f>
        <v>Homeownership</v>
      </c>
      <c r="G4863">
        <f>_xlfn.XLOOKUP($F4863,campaign!$B$2:$B$18,campaign!$D$2:$D$18)</f>
        <v>13</v>
      </c>
      <c r="H4863" t="str">
        <f>_xlfn.XLOOKUP($A4863,customer!$A$2:$A$978,customer!$B$2:$B$978)</f>
        <v>Shermie Sandys</v>
      </c>
    </row>
    <row r="4864" spans="1:8" x14ac:dyDescent="0.2">
      <c r="A4864" t="s">
        <v>3229</v>
      </c>
      <c r="B4864" t="s">
        <v>3925</v>
      </c>
      <c r="C4864" s="1">
        <v>44676</v>
      </c>
      <c r="D4864" s="1">
        <v>44745</v>
      </c>
      <c r="E4864">
        <f t="shared" si="75"/>
        <v>2</v>
      </c>
      <c r="F4864" t="str">
        <f>_xlfn.XLOOKUP(data!$B4864,campaign!$A$2:$A$18,campaign!$B$2:$B$18)</f>
        <v>Homeownership</v>
      </c>
      <c r="G4864">
        <f>_xlfn.XLOOKUP($F4864,campaign!$B$2:$B$18,campaign!$D$2:$D$18)</f>
        <v>13</v>
      </c>
      <c r="H4864" t="str">
        <f>_xlfn.XLOOKUP($A4864,customer!$A$2:$A$978,customer!$B$2:$B$978)</f>
        <v>Shermie Sandys</v>
      </c>
    </row>
    <row r="4865" spans="1:8" x14ac:dyDescent="0.2">
      <c r="A4865" t="s">
        <v>3229</v>
      </c>
      <c r="B4865" t="s">
        <v>3925</v>
      </c>
      <c r="C4865" s="1">
        <v>44676</v>
      </c>
      <c r="D4865" s="1">
        <v>44807</v>
      </c>
      <c r="E4865">
        <f t="shared" si="75"/>
        <v>4</v>
      </c>
      <c r="F4865" t="str">
        <f>_xlfn.XLOOKUP(data!$B4865,campaign!$A$2:$A$18,campaign!$B$2:$B$18)</f>
        <v>Homeownership</v>
      </c>
      <c r="G4865">
        <f>_xlfn.XLOOKUP($F4865,campaign!$B$2:$B$18,campaign!$D$2:$D$18)</f>
        <v>13</v>
      </c>
      <c r="H4865" t="str">
        <f>_xlfn.XLOOKUP($A4865,customer!$A$2:$A$978,customer!$B$2:$B$978)</f>
        <v>Shermie Sandys</v>
      </c>
    </row>
    <row r="4866" spans="1:8" x14ac:dyDescent="0.2">
      <c r="A4866" t="s">
        <v>3229</v>
      </c>
      <c r="B4866" t="s">
        <v>3925</v>
      </c>
      <c r="C4866" s="1">
        <v>44676</v>
      </c>
      <c r="D4866" s="1">
        <v>44836</v>
      </c>
      <c r="E4866">
        <f t="shared" si="75"/>
        <v>5</v>
      </c>
      <c r="F4866" t="str">
        <f>_xlfn.XLOOKUP(data!$B4866,campaign!$A$2:$A$18,campaign!$B$2:$B$18)</f>
        <v>Homeownership</v>
      </c>
      <c r="G4866">
        <f>_xlfn.XLOOKUP($F4866,campaign!$B$2:$B$18,campaign!$D$2:$D$18)</f>
        <v>13</v>
      </c>
      <c r="H4866" t="str">
        <f>_xlfn.XLOOKUP($A4866,customer!$A$2:$A$978,customer!$B$2:$B$978)</f>
        <v>Shermie Sandys</v>
      </c>
    </row>
    <row r="4867" spans="1:8" x14ac:dyDescent="0.2">
      <c r="A4867" t="s">
        <v>3229</v>
      </c>
      <c r="B4867" t="s">
        <v>3925</v>
      </c>
      <c r="C4867" s="1">
        <v>44676</v>
      </c>
      <c r="D4867" s="1">
        <v>44872</v>
      </c>
      <c r="E4867">
        <f t="shared" ref="E4867:E4930" si="76">DATEDIF(C4867,D4867,"M")</f>
        <v>6</v>
      </c>
      <c r="F4867" t="str">
        <f>_xlfn.XLOOKUP(data!$B4867,campaign!$A$2:$A$18,campaign!$B$2:$B$18)</f>
        <v>Homeownership</v>
      </c>
      <c r="G4867">
        <f>_xlfn.XLOOKUP($F4867,campaign!$B$2:$B$18,campaign!$D$2:$D$18)</f>
        <v>13</v>
      </c>
      <c r="H4867" t="str">
        <f>_xlfn.XLOOKUP($A4867,customer!$A$2:$A$978,customer!$B$2:$B$978)</f>
        <v>Shermie Sandys</v>
      </c>
    </row>
    <row r="4868" spans="1:8" x14ac:dyDescent="0.2">
      <c r="A4868" t="s">
        <v>3229</v>
      </c>
      <c r="B4868" t="s">
        <v>3925</v>
      </c>
      <c r="C4868" s="1">
        <v>44676</v>
      </c>
      <c r="D4868" s="1">
        <v>44995</v>
      </c>
      <c r="E4868">
        <f t="shared" si="76"/>
        <v>10</v>
      </c>
      <c r="F4868" t="str">
        <f>_xlfn.XLOOKUP(data!$B4868,campaign!$A$2:$A$18,campaign!$B$2:$B$18)</f>
        <v>Homeownership</v>
      </c>
      <c r="G4868">
        <f>_xlfn.XLOOKUP($F4868,campaign!$B$2:$B$18,campaign!$D$2:$D$18)</f>
        <v>13</v>
      </c>
      <c r="H4868" t="str">
        <f>_xlfn.XLOOKUP($A4868,customer!$A$2:$A$978,customer!$B$2:$B$978)</f>
        <v>Shermie Sandys</v>
      </c>
    </row>
    <row r="4869" spans="1:8" x14ac:dyDescent="0.2">
      <c r="A4869" t="s">
        <v>3229</v>
      </c>
      <c r="B4869" t="s">
        <v>3925</v>
      </c>
      <c r="C4869" s="1">
        <v>44676</v>
      </c>
      <c r="D4869" s="1">
        <v>45022</v>
      </c>
      <c r="E4869">
        <f t="shared" si="76"/>
        <v>11</v>
      </c>
      <c r="F4869" t="str">
        <f>_xlfn.XLOOKUP(data!$B4869,campaign!$A$2:$A$18,campaign!$B$2:$B$18)</f>
        <v>Homeownership</v>
      </c>
      <c r="G4869">
        <f>_xlfn.XLOOKUP($F4869,campaign!$B$2:$B$18,campaign!$D$2:$D$18)</f>
        <v>13</v>
      </c>
      <c r="H4869" t="str">
        <f>_xlfn.XLOOKUP($A4869,customer!$A$2:$A$978,customer!$B$2:$B$978)</f>
        <v>Shermie Sandys</v>
      </c>
    </row>
    <row r="4870" spans="1:8" x14ac:dyDescent="0.2">
      <c r="A4870" t="s">
        <v>3229</v>
      </c>
      <c r="B4870" t="s">
        <v>3947</v>
      </c>
      <c r="C4870" s="1">
        <v>44747</v>
      </c>
      <c r="D4870" s="1">
        <v>44747</v>
      </c>
      <c r="E4870">
        <f t="shared" si="76"/>
        <v>0</v>
      </c>
      <c r="F4870" t="str">
        <f>_xlfn.XLOOKUP(data!$B4870,campaign!$A$2:$A$18,campaign!$B$2:$B$18)</f>
        <v>OwnsComputer</v>
      </c>
      <c r="G4870">
        <f>_xlfn.XLOOKUP($F4870,campaign!$B$2:$B$18,campaign!$D$2:$D$18)</f>
        <v>62</v>
      </c>
      <c r="H4870" t="str">
        <f>_xlfn.XLOOKUP($A4870,customer!$A$2:$A$978,customer!$B$2:$B$978)</f>
        <v>Shermie Sandys</v>
      </c>
    </row>
    <row r="4871" spans="1:8" x14ac:dyDescent="0.2">
      <c r="A4871" t="s">
        <v>3229</v>
      </c>
      <c r="B4871" t="s">
        <v>3947</v>
      </c>
      <c r="C4871" s="1">
        <v>44747</v>
      </c>
      <c r="D4871" s="1">
        <v>44784</v>
      </c>
      <c r="E4871">
        <f t="shared" si="76"/>
        <v>1</v>
      </c>
      <c r="F4871" t="str">
        <f>_xlfn.XLOOKUP(data!$B4871,campaign!$A$2:$A$18,campaign!$B$2:$B$18)</f>
        <v>OwnsComputer</v>
      </c>
      <c r="G4871">
        <f>_xlfn.XLOOKUP($F4871,campaign!$B$2:$B$18,campaign!$D$2:$D$18)</f>
        <v>62</v>
      </c>
      <c r="H4871" t="str">
        <f>_xlfn.XLOOKUP($A4871,customer!$A$2:$A$978,customer!$B$2:$B$978)</f>
        <v>Shermie Sandys</v>
      </c>
    </row>
    <row r="4872" spans="1:8" x14ac:dyDescent="0.2">
      <c r="A4872" t="s">
        <v>3229</v>
      </c>
      <c r="B4872" t="s">
        <v>3947</v>
      </c>
      <c r="C4872" s="1">
        <v>44747</v>
      </c>
      <c r="D4872" s="1">
        <v>44809</v>
      </c>
      <c r="E4872">
        <f t="shared" si="76"/>
        <v>2</v>
      </c>
      <c r="F4872" t="str">
        <f>_xlfn.XLOOKUP(data!$B4872,campaign!$A$2:$A$18,campaign!$B$2:$B$18)</f>
        <v>OwnsComputer</v>
      </c>
      <c r="G4872">
        <f>_xlfn.XLOOKUP($F4872,campaign!$B$2:$B$18,campaign!$D$2:$D$18)</f>
        <v>62</v>
      </c>
      <c r="H4872" t="str">
        <f>_xlfn.XLOOKUP($A4872,customer!$A$2:$A$978,customer!$B$2:$B$978)</f>
        <v>Shermie Sandys</v>
      </c>
    </row>
    <row r="4873" spans="1:8" x14ac:dyDescent="0.2">
      <c r="A4873" t="s">
        <v>3229</v>
      </c>
      <c r="B4873" t="s">
        <v>3947</v>
      </c>
      <c r="C4873" s="1">
        <v>44747</v>
      </c>
      <c r="D4873" s="1">
        <v>44854</v>
      </c>
      <c r="E4873">
        <f t="shared" si="76"/>
        <v>3</v>
      </c>
      <c r="F4873" t="str">
        <f>_xlfn.XLOOKUP(data!$B4873,campaign!$A$2:$A$18,campaign!$B$2:$B$18)</f>
        <v>OwnsComputer</v>
      </c>
      <c r="G4873">
        <f>_xlfn.XLOOKUP($F4873,campaign!$B$2:$B$18,campaign!$D$2:$D$18)</f>
        <v>62</v>
      </c>
      <c r="H4873" t="str">
        <f>_xlfn.XLOOKUP($A4873,customer!$A$2:$A$978,customer!$B$2:$B$978)</f>
        <v>Shermie Sandys</v>
      </c>
    </row>
    <row r="4874" spans="1:8" x14ac:dyDescent="0.2">
      <c r="A4874" t="s">
        <v>3229</v>
      </c>
      <c r="B4874" t="s">
        <v>3947</v>
      </c>
      <c r="C4874" s="1">
        <v>44747</v>
      </c>
      <c r="D4874" s="1">
        <v>44911</v>
      </c>
      <c r="E4874">
        <f t="shared" si="76"/>
        <v>5</v>
      </c>
      <c r="F4874" t="str">
        <f>_xlfn.XLOOKUP(data!$B4874,campaign!$A$2:$A$18,campaign!$B$2:$B$18)</f>
        <v>OwnsComputer</v>
      </c>
      <c r="G4874">
        <f>_xlfn.XLOOKUP($F4874,campaign!$B$2:$B$18,campaign!$D$2:$D$18)</f>
        <v>62</v>
      </c>
      <c r="H4874" t="str">
        <f>_xlfn.XLOOKUP($A4874,customer!$A$2:$A$978,customer!$B$2:$B$978)</f>
        <v>Shermie Sandys</v>
      </c>
    </row>
    <row r="4875" spans="1:8" x14ac:dyDescent="0.2">
      <c r="A4875" t="s">
        <v>3229</v>
      </c>
      <c r="B4875" t="s">
        <v>3947</v>
      </c>
      <c r="C4875" s="1">
        <v>44747</v>
      </c>
      <c r="D4875" s="1">
        <v>44942</v>
      </c>
      <c r="E4875">
        <f t="shared" si="76"/>
        <v>6</v>
      </c>
      <c r="F4875" t="str">
        <f>_xlfn.XLOOKUP(data!$B4875,campaign!$A$2:$A$18,campaign!$B$2:$B$18)</f>
        <v>OwnsComputer</v>
      </c>
      <c r="G4875">
        <f>_xlfn.XLOOKUP($F4875,campaign!$B$2:$B$18,campaign!$D$2:$D$18)</f>
        <v>62</v>
      </c>
      <c r="H4875" t="str">
        <f>_xlfn.XLOOKUP($A4875,customer!$A$2:$A$978,customer!$B$2:$B$978)</f>
        <v>Shermie Sandys</v>
      </c>
    </row>
    <row r="4876" spans="1:8" x14ac:dyDescent="0.2">
      <c r="A4876" t="s">
        <v>3229</v>
      </c>
      <c r="B4876" t="s">
        <v>3947</v>
      </c>
      <c r="C4876" s="1">
        <v>44747</v>
      </c>
      <c r="D4876" s="1">
        <v>44964</v>
      </c>
      <c r="E4876">
        <f t="shared" si="76"/>
        <v>7</v>
      </c>
      <c r="F4876" t="str">
        <f>_xlfn.XLOOKUP(data!$B4876,campaign!$A$2:$A$18,campaign!$B$2:$B$18)</f>
        <v>OwnsComputer</v>
      </c>
      <c r="G4876">
        <f>_xlfn.XLOOKUP($F4876,campaign!$B$2:$B$18,campaign!$D$2:$D$18)</f>
        <v>62</v>
      </c>
      <c r="H4876" t="str">
        <f>_xlfn.XLOOKUP($A4876,customer!$A$2:$A$978,customer!$B$2:$B$978)</f>
        <v>Shermie Sandys</v>
      </c>
    </row>
    <row r="4877" spans="1:8" x14ac:dyDescent="0.2">
      <c r="A4877" t="s">
        <v>3229</v>
      </c>
      <c r="B4877" t="s">
        <v>3947</v>
      </c>
      <c r="C4877" s="1">
        <v>44747</v>
      </c>
      <c r="D4877" s="1">
        <v>45058</v>
      </c>
      <c r="E4877">
        <f t="shared" si="76"/>
        <v>10</v>
      </c>
      <c r="F4877" t="str">
        <f>_xlfn.XLOOKUP(data!$B4877,campaign!$A$2:$A$18,campaign!$B$2:$B$18)</f>
        <v>OwnsComputer</v>
      </c>
      <c r="G4877">
        <f>_xlfn.XLOOKUP($F4877,campaign!$B$2:$B$18,campaign!$D$2:$D$18)</f>
        <v>62</v>
      </c>
      <c r="H4877" t="str">
        <f>_xlfn.XLOOKUP($A4877,customer!$A$2:$A$978,customer!$B$2:$B$978)</f>
        <v>Shermie Sandys</v>
      </c>
    </row>
    <row r="4878" spans="1:8" x14ac:dyDescent="0.2">
      <c r="A4878" t="s">
        <v>3230</v>
      </c>
      <c r="B4878" t="s">
        <v>3923</v>
      </c>
      <c r="C4878" s="1">
        <v>44631</v>
      </c>
      <c r="D4878" s="1">
        <v>44631</v>
      </c>
      <c r="E4878">
        <f t="shared" si="76"/>
        <v>0</v>
      </c>
      <c r="F4878" t="str">
        <f>_xlfn.XLOOKUP(data!$B4878,campaign!$A$2:$A$18,campaign!$B$2:$B$18)</f>
        <v>TruckOwner</v>
      </c>
      <c r="G4878">
        <f>_xlfn.XLOOKUP($F4878,campaign!$B$2:$B$18,campaign!$D$2:$D$18)</f>
        <v>26</v>
      </c>
      <c r="H4878" t="str">
        <f>_xlfn.XLOOKUP($A4878,customer!$A$2:$A$978,customer!$B$2:$B$978)</f>
        <v>Fairfax Le Sieur</v>
      </c>
    </row>
    <row r="4879" spans="1:8" x14ac:dyDescent="0.2">
      <c r="A4879" t="s">
        <v>3230</v>
      </c>
      <c r="B4879" t="s">
        <v>3923</v>
      </c>
      <c r="C4879" s="1">
        <v>44631</v>
      </c>
      <c r="D4879" s="1">
        <v>44696</v>
      </c>
      <c r="E4879">
        <f t="shared" si="76"/>
        <v>2</v>
      </c>
      <c r="F4879" t="str">
        <f>_xlfn.XLOOKUP(data!$B4879,campaign!$A$2:$A$18,campaign!$B$2:$B$18)</f>
        <v>TruckOwner</v>
      </c>
      <c r="G4879">
        <f>_xlfn.XLOOKUP($F4879,campaign!$B$2:$B$18,campaign!$D$2:$D$18)</f>
        <v>26</v>
      </c>
      <c r="H4879" t="str">
        <f>_xlfn.XLOOKUP($A4879,customer!$A$2:$A$978,customer!$B$2:$B$978)</f>
        <v>Fairfax Le Sieur</v>
      </c>
    </row>
    <row r="4880" spans="1:8" x14ac:dyDescent="0.2">
      <c r="A4880" t="s">
        <v>3230</v>
      </c>
      <c r="B4880" t="s">
        <v>3923</v>
      </c>
      <c r="C4880" s="1">
        <v>44631</v>
      </c>
      <c r="D4880" s="1">
        <v>44731</v>
      </c>
      <c r="E4880">
        <f t="shared" si="76"/>
        <v>3</v>
      </c>
      <c r="F4880" t="str">
        <f>_xlfn.XLOOKUP(data!$B4880,campaign!$A$2:$A$18,campaign!$B$2:$B$18)</f>
        <v>TruckOwner</v>
      </c>
      <c r="G4880">
        <f>_xlfn.XLOOKUP($F4880,campaign!$B$2:$B$18,campaign!$D$2:$D$18)</f>
        <v>26</v>
      </c>
      <c r="H4880" t="str">
        <f>_xlfn.XLOOKUP($A4880,customer!$A$2:$A$978,customer!$B$2:$B$978)</f>
        <v>Fairfax Le Sieur</v>
      </c>
    </row>
    <row r="4881" spans="1:8" x14ac:dyDescent="0.2">
      <c r="A4881" t="s">
        <v>3230</v>
      </c>
      <c r="B4881" t="s">
        <v>3923</v>
      </c>
      <c r="C4881" s="1">
        <v>44631</v>
      </c>
      <c r="D4881" s="1">
        <v>44754</v>
      </c>
      <c r="E4881">
        <f t="shared" si="76"/>
        <v>4</v>
      </c>
      <c r="F4881" t="str">
        <f>_xlfn.XLOOKUP(data!$B4881,campaign!$A$2:$A$18,campaign!$B$2:$B$18)</f>
        <v>TruckOwner</v>
      </c>
      <c r="G4881">
        <f>_xlfn.XLOOKUP($F4881,campaign!$B$2:$B$18,campaign!$D$2:$D$18)</f>
        <v>26</v>
      </c>
      <c r="H4881" t="str">
        <f>_xlfn.XLOOKUP($A4881,customer!$A$2:$A$978,customer!$B$2:$B$978)</f>
        <v>Fairfax Le Sieur</v>
      </c>
    </row>
    <row r="4882" spans="1:8" x14ac:dyDescent="0.2">
      <c r="A4882" t="s">
        <v>3230</v>
      </c>
      <c r="B4882" t="s">
        <v>3923</v>
      </c>
      <c r="C4882" s="1">
        <v>44631</v>
      </c>
      <c r="D4882" s="1">
        <v>44797</v>
      </c>
      <c r="E4882">
        <f t="shared" si="76"/>
        <v>5</v>
      </c>
      <c r="F4882" t="str">
        <f>_xlfn.XLOOKUP(data!$B4882,campaign!$A$2:$A$18,campaign!$B$2:$B$18)</f>
        <v>TruckOwner</v>
      </c>
      <c r="G4882">
        <f>_xlfn.XLOOKUP($F4882,campaign!$B$2:$B$18,campaign!$D$2:$D$18)</f>
        <v>26</v>
      </c>
      <c r="H4882" t="str">
        <f>_xlfn.XLOOKUP($A4882,customer!$A$2:$A$978,customer!$B$2:$B$978)</f>
        <v>Fairfax Le Sieur</v>
      </c>
    </row>
    <row r="4883" spans="1:8" x14ac:dyDescent="0.2">
      <c r="A4883" t="s">
        <v>3230</v>
      </c>
      <c r="B4883" t="s">
        <v>3923</v>
      </c>
      <c r="C4883" s="1">
        <v>44631</v>
      </c>
      <c r="D4883" s="1">
        <v>44847</v>
      </c>
      <c r="E4883">
        <f t="shared" si="76"/>
        <v>7</v>
      </c>
      <c r="F4883" t="str">
        <f>_xlfn.XLOOKUP(data!$B4883,campaign!$A$2:$A$18,campaign!$B$2:$B$18)</f>
        <v>TruckOwner</v>
      </c>
      <c r="G4883">
        <f>_xlfn.XLOOKUP($F4883,campaign!$B$2:$B$18,campaign!$D$2:$D$18)</f>
        <v>26</v>
      </c>
      <c r="H4883" t="str">
        <f>_xlfn.XLOOKUP($A4883,customer!$A$2:$A$978,customer!$B$2:$B$978)</f>
        <v>Fairfax Le Sieur</v>
      </c>
    </row>
    <row r="4884" spans="1:8" x14ac:dyDescent="0.2">
      <c r="A4884" t="s">
        <v>3230</v>
      </c>
      <c r="B4884" t="s">
        <v>3923</v>
      </c>
      <c r="C4884" s="1">
        <v>44631</v>
      </c>
      <c r="D4884" s="1">
        <v>44944</v>
      </c>
      <c r="E4884">
        <f t="shared" si="76"/>
        <v>10</v>
      </c>
      <c r="F4884" t="str">
        <f>_xlfn.XLOOKUP(data!$B4884,campaign!$A$2:$A$18,campaign!$B$2:$B$18)</f>
        <v>TruckOwner</v>
      </c>
      <c r="G4884">
        <f>_xlfn.XLOOKUP($F4884,campaign!$B$2:$B$18,campaign!$D$2:$D$18)</f>
        <v>26</v>
      </c>
      <c r="H4884" t="str">
        <f>_xlfn.XLOOKUP($A4884,customer!$A$2:$A$978,customer!$B$2:$B$978)</f>
        <v>Fairfax Le Sieur</v>
      </c>
    </row>
    <row r="4885" spans="1:8" x14ac:dyDescent="0.2">
      <c r="A4885" t="s">
        <v>3230</v>
      </c>
      <c r="B4885" t="s">
        <v>3923</v>
      </c>
      <c r="C4885" s="1">
        <v>44631</v>
      </c>
      <c r="D4885" s="1">
        <v>45007</v>
      </c>
      <c r="E4885">
        <f t="shared" si="76"/>
        <v>12</v>
      </c>
      <c r="F4885" t="str">
        <f>_xlfn.XLOOKUP(data!$B4885,campaign!$A$2:$A$18,campaign!$B$2:$B$18)</f>
        <v>TruckOwner</v>
      </c>
      <c r="G4885">
        <f>_xlfn.XLOOKUP($F4885,campaign!$B$2:$B$18,campaign!$D$2:$D$18)</f>
        <v>26</v>
      </c>
      <c r="H4885" t="str">
        <f>_xlfn.XLOOKUP($A4885,customer!$A$2:$A$978,customer!$B$2:$B$978)</f>
        <v>Fairfax Le Sieur</v>
      </c>
    </row>
    <row r="4886" spans="1:8" x14ac:dyDescent="0.2">
      <c r="A4886" t="s">
        <v>3230</v>
      </c>
      <c r="B4886" t="s">
        <v>3923</v>
      </c>
      <c r="C4886" s="1">
        <v>44631</v>
      </c>
      <c r="D4886" s="1">
        <v>45034</v>
      </c>
      <c r="E4886">
        <f t="shared" si="76"/>
        <v>13</v>
      </c>
      <c r="F4886" t="str">
        <f>_xlfn.XLOOKUP(data!$B4886,campaign!$A$2:$A$18,campaign!$B$2:$B$18)</f>
        <v>TruckOwner</v>
      </c>
      <c r="G4886">
        <f>_xlfn.XLOOKUP($F4886,campaign!$B$2:$B$18,campaign!$D$2:$D$18)</f>
        <v>26</v>
      </c>
      <c r="H4886" t="str">
        <f>_xlfn.XLOOKUP($A4886,customer!$A$2:$A$978,customer!$B$2:$B$978)</f>
        <v>Fairfax Le Sieur</v>
      </c>
    </row>
    <row r="4887" spans="1:8" x14ac:dyDescent="0.2">
      <c r="A4887" t="s">
        <v>3230</v>
      </c>
      <c r="B4887" t="s">
        <v>3950</v>
      </c>
      <c r="C4887" s="1">
        <v>44639</v>
      </c>
      <c r="D4887" s="1">
        <v>44639</v>
      </c>
      <c r="E4887">
        <f t="shared" si="76"/>
        <v>0</v>
      </c>
      <c r="F4887" t="str">
        <f>_xlfn.XLOOKUP(data!$B4887,campaign!$A$2:$A$18,campaign!$B$2:$B$18)</f>
        <v>NotNewCellphoneUser</v>
      </c>
      <c r="G4887">
        <f>_xlfn.XLOOKUP($F4887,campaign!$B$2:$B$18,campaign!$D$2:$D$18)</f>
        <v>28</v>
      </c>
      <c r="H4887" t="str">
        <f>_xlfn.XLOOKUP($A4887,customer!$A$2:$A$978,customer!$B$2:$B$978)</f>
        <v>Fairfax Le Sieur</v>
      </c>
    </row>
    <row r="4888" spans="1:8" x14ac:dyDescent="0.2">
      <c r="A4888" t="s">
        <v>3230</v>
      </c>
      <c r="B4888" t="s">
        <v>3950</v>
      </c>
      <c r="C4888" s="1">
        <v>44639</v>
      </c>
      <c r="D4888" s="1">
        <v>44670</v>
      </c>
      <c r="E4888">
        <f t="shared" si="76"/>
        <v>1</v>
      </c>
      <c r="F4888" t="str">
        <f>_xlfn.XLOOKUP(data!$B4888,campaign!$A$2:$A$18,campaign!$B$2:$B$18)</f>
        <v>NotNewCellphoneUser</v>
      </c>
      <c r="G4888">
        <f>_xlfn.XLOOKUP($F4888,campaign!$B$2:$B$18,campaign!$D$2:$D$18)</f>
        <v>28</v>
      </c>
      <c r="H4888" t="str">
        <f>_xlfn.XLOOKUP($A4888,customer!$A$2:$A$978,customer!$B$2:$B$978)</f>
        <v>Fairfax Le Sieur</v>
      </c>
    </row>
    <row r="4889" spans="1:8" x14ac:dyDescent="0.2">
      <c r="A4889" t="s">
        <v>3230</v>
      </c>
      <c r="B4889" t="s">
        <v>3950</v>
      </c>
      <c r="C4889" s="1">
        <v>44639</v>
      </c>
      <c r="D4889" s="1">
        <v>44703</v>
      </c>
      <c r="E4889">
        <f t="shared" si="76"/>
        <v>2</v>
      </c>
      <c r="F4889" t="str">
        <f>_xlfn.XLOOKUP(data!$B4889,campaign!$A$2:$A$18,campaign!$B$2:$B$18)</f>
        <v>NotNewCellphoneUser</v>
      </c>
      <c r="G4889">
        <f>_xlfn.XLOOKUP($F4889,campaign!$B$2:$B$18,campaign!$D$2:$D$18)</f>
        <v>28</v>
      </c>
      <c r="H4889" t="str">
        <f>_xlfn.XLOOKUP($A4889,customer!$A$2:$A$978,customer!$B$2:$B$978)</f>
        <v>Fairfax Le Sieur</v>
      </c>
    </row>
    <row r="4890" spans="1:8" x14ac:dyDescent="0.2">
      <c r="A4890" t="s">
        <v>3230</v>
      </c>
      <c r="B4890" t="s">
        <v>3950</v>
      </c>
      <c r="C4890" s="1">
        <v>44639</v>
      </c>
      <c r="D4890" s="1">
        <v>44732</v>
      </c>
      <c r="E4890">
        <f t="shared" si="76"/>
        <v>3</v>
      </c>
      <c r="F4890" t="str">
        <f>_xlfn.XLOOKUP(data!$B4890,campaign!$A$2:$A$18,campaign!$B$2:$B$18)</f>
        <v>NotNewCellphoneUser</v>
      </c>
      <c r="G4890">
        <f>_xlfn.XLOOKUP($F4890,campaign!$B$2:$B$18,campaign!$D$2:$D$18)</f>
        <v>28</v>
      </c>
      <c r="H4890" t="str">
        <f>_xlfn.XLOOKUP($A4890,customer!$A$2:$A$978,customer!$B$2:$B$978)</f>
        <v>Fairfax Le Sieur</v>
      </c>
    </row>
    <row r="4891" spans="1:8" x14ac:dyDescent="0.2">
      <c r="A4891" t="s">
        <v>3230</v>
      </c>
      <c r="B4891" t="s">
        <v>3950</v>
      </c>
      <c r="C4891" s="1">
        <v>44639</v>
      </c>
      <c r="D4891" s="1">
        <v>44767</v>
      </c>
      <c r="E4891">
        <f t="shared" si="76"/>
        <v>4</v>
      </c>
      <c r="F4891" t="str">
        <f>_xlfn.XLOOKUP(data!$B4891,campaign!$A$2:$A$18,campaign!$B$2:$B$18)</f>
        <v>NotNewCellphoneUser</v>
      </c>
      <c r="G4891">
        <f>_xlfn.XLOOKUP($F4891,campaign!$B$2:$B$18,campaign!$D$2:$D$18)</f>
        <v>28</v>
      </c>
      <c r="H4891" t="str">
        <f>_xlfn.XLOOKUP($A4891,customer!$A$2:$A$978,customer!$B$2:$B$978)</f>
        <v>Fairfax Le Sieur</v>
      </c>
    </row>
    <row r="4892" spans="1:8" x14ac:dyDescent="0.2">
      <c r="A4892" t="s">
        <v>3230</v>
      </c>
      <c r="B4892" t="s">
        <v>3950</v>
      </c>
      <c r="C4892" s="1">
        <v>44639</v>
      </c>
      <c r="D4892" s="1">
        <v>44824</v>
      </c>
      <c r="E4892">
        <f t="shared" si="76"/>
        <v>6</v>
      </c>
      <c r="F4892" t="str">
        <f>_xlfn.XLOOKUP(data!$B4892,campaign!$A$2:$A$18,campaign!$B$2:$B$18)</f>
        <v>NotNewCellphoneUser</v>
      </c>
      <c r="G4892">
        <f>_xlfn.XLOOKUP($F4892,campaign!$B$2:$B$18,campaign!$D$2:$D$18)</f>
        <v>28</v>
      </c>
      <c r="H4892" t="str">
        <f>_xlfn.XLOOKUP($A4892,customer!$A$2:$A$978,customer!$B$2:$B$978)</f>
        <v>Fairfax Le Sieur</v>
      </c>
    </row>
    <row r="4893" spans="1:8" x14ac:dyDescent="0.2">
      <c r="A4893" t="s">
        <v>3230</v>
      </c>
      <c r="B4893" t="s">
        <v>3950</v>
      </c>
      <c r="C4893" s="1">
        <v>44639</v>
      </c>
      <c r="D4893" s="1">
        <v>44864</v>
      </c>
      <c r="E4893">
        <f t="shared" si="76"/>
        <v>7</v>
      </c>
      <c r="F4893" t="str">
        <f>_xlfn.XLOOKUP(data!$B4893,campaign!$A$2:$A$18,campaign!$B$2:$B$18)</f>
        <v>NotNewCellphoneUser</v>
      </c>
      <c r="G4893">
        <f>_xlfn.XLOOKUP($F4893,campaign!$B$2:$B$18,campaign!$D$2:$D$18)</f>
        <v>28</v>
      </c>
      <c r="H4893" t="str">
        <f>_xlfn.XLOOKUP($A4893,customer!$A$2:$A$978,customer!$B$2:$B$978)</f>
        <v>Fairfax Le Sieur</v>
      </c>
    </row>
    <row r="4894" spans="1:8" x14ac:dyDescent="0.2">
      <c r="A4894" t="s">
        <v>3230</v>
      </c>
      <c r="B4894" t="s">
        <v>3950</v>
      </c>
      <c r="C4894" s="1">
        <v>44639</v>
      </c>
      <c r="D4894" s="1">
        <v>44897</v>
      </c>
      <c r="E4894">
        <f t="shared" si="76"/>
        <v>8</v>
      </c>
      <c r="F4894" t="str">
        <f>_xlfn.XLOOKUP(data!$B4894,campaign!$A$2:$A$18,campaign!$B$2:$B$18)</f>
        <v>NotNewCellphoneUser</v>
      </c>
      <c r="G4894">
        <f>_xlfn.XLOOKUP($F4894,campaign!$B$2:$B$18,campaign!$D$2:$D$18)</f>
        <v>28</v>
      </c>
      <c r="H4894" t="str">
        <f>_xlfn.XLOOKUP($A4894,customer!$A$2:$A$978,customer!$B$2:$B$978)</f>
        <v>Fairfax Le Sieur</v>
      </c>
    </row>
    <row r="4895" spans="1:8" x14ac:dyDescent="0.2">
      <c r="A4895" t="s">
        <v>3230</v>
      </c>
      <c r="B4895" t="s">
        <v>3950</v>
      </c>
      <c r="C4895" s="1">
        <v>44639</v>
      </c>
      <c r="D4895" s="1">
        <v>44976</v>
      </c>
      <c r="E4895">
        <f t="shared" si="76"/>
        <v>11</v>
      </c>
      <c r="F4895" t="str">
        <f>_xlfn.XLOOKUP(data!$B4895,campaign!$A$2:$A$18,campaign!$B$2:$B$18)</f>
        <v>NotNewCellphoneUser</v>
      </c>
      <c r="G4895">
        <f>_xlfn.XLOOKUP($F4895,campaign!$B$2:$B$18,campaign!$D$2:$D$18)</f>
        <v>28</v>
      </c>
      <c r="H4895" t="str">
        <f>_xlfn.XLOOKUP($A4895,customer!$A$2:$A$978,customer!$B$2:$B$978)</f>
        <v>Fairfax Le Sieur</v>
      </c>
    </row>
    <row r="4896" spans="1:8" x14ac:dyDescent="0.2">
      <c r="A4896" t="s">
        <v>3230</v>
      </c>
      <c r="B4896" t="s">
        <v>3950</v>
      </c>
      <c r="C4896" s="1">
        <v>44639</v>
      </c>
      <c r="D4896" s="1">
        <v>44986</v>
      </c>
      <c r="E4896">
        <f t="shared" si="76"/>
        <v>11</v>
      </c>
      <c r="F4896" t="str">
        <f>_xlfn.XLOOKUP(data!$B4896,campaign!$A$2:$A$18,campaign!$B$2:$B$18)</f>
        <v>NotNewCellphoneUser</v>
      </c>
      <c r="G4896">
        <f>_xlfn.XLOOKUP($F4896,campaign!$B$2:$B$18,campaign!$D$2:$D$18)</f>
        <v>28</v>
      </c>
      <c r="H4896" t="str">
        <f>_xlfn.XLOOKUP($A4896,customer!$A$2:$A$978,customer!$B$2:$B$978)</f>
        <v>Fairfax Le Sieur</v>
      </c>
    </row>
    <row r="4897" spans="1:8" x14ac:dyDescent="0.2">
      <c r="A4897" t="s">
        <v>3230</v>
      </c>
      <c r="B4897" t="s">
        <v>3950</v>
      </c>
      <c r="C4897" s="1">
        <v>44639</v>
      </c>
      <c r="D4897" s="1">
        <v>45068</v>
      </c>
      <c r="E4897">
        <f t="shared" si="76"/>
        <v>14</v>
      </c>
      <c r="F4897" t="str">
        <f>_xlfn.XLOOKUP(data!$B4897,campaign!$A$2:$A$18,campaign!$B$2:$B$18)</f>
        <v>NotNewCellphoneUser</v>
      </c>
      <c r="G4897">
        <f>_xlfn.XLOOKUP($F4897,campaign!$B$2:$B$18,campaign!$D$2:$D$18)</f>
        <v>28</v>
      </c>
      <c r="H4897" t="str">
        <f>_xlfn.XLOOKUP($A4897,customer!$A$2:$A$978,customer!$B$2:$B$978)</f>
        <v>Fairfax Le Sieur</v>
      </c>
    </row>
    <row r="4898" spans="1:8" x14ac:dyDescent="0.2">
      <c r="A4898" t="s">
        <v>3230</v>
      </c>
      <c r="B4898" t="s">
        <v>3950</v>
      </c>
      <c r="C4898" s="1">
        <v>44639</v>
      </c>
      <c r="D4898" s="1">
        <v>45080</v>
      </c>
      <c r="E4898">
        <f t="shared" si="76"/>
        <v>14</v>
      </c>
      <c r="F4898" t="str">
        <f>_xlfn.XLOOKUP(data!$B4898,campaign!$A$2:$A$18,campaign!$B$2:$B$18)</f>
        <v>NotNewCellphoneUser</v>
      </c>
      <c r="G4898">
        <f>_xlfn.XLOOKUP($F4898,campaign!$B$2:$B$18,campaign!$D$2:$D$18)</f>
        <v>28</v>
      </c>
      <c r="H4898" t="str">
        <f>_xlfn.XLOOKUP($A4898,customer!$A$2:$A$978,customer!$B$2:$B$978)</f>
        <v>Fairfax Le Sieur</v>
      </c>
    </row>
    <row r="4899" spans="1:8" x14ac:dyDescent="0.2">
      <c r="A4899" t="s">
        <v>3231</v>
      </c>
      <c r="B4899" t="s">
        <v>3922</v>
      </c>
      <c r="C4899" s="1">
        <v>44727</v>
      </c>
      <c r="D4899" s="1">
        <v>44727</v>
      </c>
      <c r="E4899">
        <f t="shared" si="76"/>
        <v>0</v>
      </c>
      <c r="F4899" t="str">
        <f>_xlfn.XLOOKUP(data!$B4899,campaign!$A$2:$A$18,campaign!$B$2:$B$18)</f>
        <v>HandsetWebCapable</v>
      </c>
      <c r="G4899">
        <f>_xlfn.XLOOKUP($F4899,campaign!$B$2:$B$18,campaign!$D$2:$D$18)</f>
        <v>62</v>
      </c>
      <c r="H4899" t="str">
        <f>_xlfn.XLOOKUP($A4899,customer!$A$2:$A$978,customer!$B$2:$B$978)</f>
        <v>Micheal Cuseck</v>
      </c>
    </row>
    <row r="4900" spans="1:8" x14ac:dyDescent="0.2">
      <c r="A4900" t="s">
        <v>3231</v>
      </c>
      <c r="B4900" t="s">
        <v>3922</v>
      </c>
      <c r="C4900" s="1">
        <v>44727</v>
      </c>
      <c r="D4900" s="1">
        <v>44769</v>
      </c>
      <c r="E4900">
        <f t="shared" si="76"/>
        <v>1</v>
      </c>
      <c r="F4900" t="str">
        <f>_xlfn.XLOOKUP(data!$B4900,campaign!$A$2:$A$18,campaign!$B$2:$B$18)</f>
        <v>HandsetWebCapable</v>
      </c>
      <c r="G4900">
        <f>_xlfn.XLOOKUP($F4900,campaign!$B$2:$B$18,campaign!$D$2:$D$18)</f>
        <v>62</v>
      </c>
      <c r="H4900" t="str">
        <f>_xlfn.XLOOKUP($A4900,customer!$A$2:$A$978,customer!$B$2:$B$978)</f>
        <v>Micheal Cuseck</v>
      </c>
    </row>
    <row r="4901" spans="1:8" x14ac:dyDescent="0.2">
      <c r="A4901" t="s">
        <v>3231</v>
      </c>
      <c r="B4901" t="s">
        <v>3922</v>
      </c>
      <c r="C4901" s="1">
        <v>44727</v>
      </c>
      <c r="D4901" s="1">
        <v>44790</v>
      </c>
      <c r="E4901">
        <f t="shared" si="76"/>
        <v>2</v>
      </c>
      <c r="F4901" t="str">
        <f>_xlfn.XLOOKUP(data!$B4901,campaign!$A$2:$A$18,campaign!$B$2:$B$18)</f>
        <v>HandsetWebCapable</v>
      </c>
      <c r="G4901">
        <f>_xlfn.XLOOKUP($F4901,campaign!$B$2:$B$18,campaign!$D$2:$D$18)</f>
        <v>62</v>
      </c>
      <c r="H4901" t="str">
        <f>_xlfn.XLOOKUP($A4901,customer!$A$2:$A$978,customer!$B$2:$B$978)</f>
        <v>Micheal Cuseck</v>
      </c>
    </row>
    <row r="4902" spans="1:8" x14ac:dyDescent="0.2">
      <c r="A4902" t="s">
        <v>3231</v>
      </c>
      <c r="B4902" t="s">
        <v>3922</v>
      </c>
      <c r="C4902" s="1">
        <v>44727</v>
      </c>
      <c r="D4902" s="1">
        <v>44822</v>
      </c>
      <c r="E4902">
        <f t="shared" si="76"/>
        <v>3</v>
      </c>
      <c r="F4902" t="str">
        <f>_xlfn.XLOOKUP(data!$B4902,campaign!$A$2:$A$18,campaign!$B$2:$B$18)</f>
        <v>HandsetWebCapable</v>
      </c>
      <c r="G4902">
        <f>_xlfn.XLOOKUP($F4902,campaign!$B$2:$B$18,campaign!$D$2:$D$18)</f>
        <v>62</v>
      </c>
      <c r="H4902" t="str">
        <f>_xlfn.XLOOKUP($A4902,customer!$A$2:$A$978,customer!$B$2:$B$978)</f>
        <v>Micheal Cuseck</v>
      </c>
    </row>
    <row r="4903" spans="1:8" x14ac:dyDescent="0.2">
      <c r="A4903" t="s">
        <v>3231</v>
      </c>
      <c r="B4903" t="s">
        <v>3922</v>
      </c>
      <c r="C4903" s="1">
        <v>44727</v>
      </c>
      <c r="D4903" s="1">
        <v>44853</v>
      </c>
      <c r="E4903">
        <f t="shared" si="76"/>
        <v>4</v>
      </c>
      <c r="F4903" t="str">
        <f>_xlfn.XLOOKUP(data!$B4903,campaign!$A$2:$A$18,campaign!$B$2:$B$18)</f>
        <v>HandsetWebCapable</v>
      </c>
      <c r="G4903">
        <f>_xlfn.XLOOKUP($F4903,campaign!$B$2:$B$18,campaign!$D$2:$D$18)</f>
        <v>62</v>
      </c>
      <c r="H4903" t="str">
        <f>_xlfn.XLOOKUP($A4903,customer!$A$2:$A$978,customer!$B$2:$B$978)</f>
        <v>Micheal Cuseck</v>
      </c>
    </row>
    <row r="4904" spans="1:8" x14ac:dyDescent="0.2">
      <c r="A4904" t="s">
        <v>3231</v>
      </c>
      <c r="B4904" t="s">
        <v>3922</v>
      </c>
      <c r="C4904" s="1">
        <v>44727</v>
      </c>
      <c r="D4904" s="1">
        <v>44891</v>
      </c>
      <c r="E4904">
        <f t="shared" si="76"/>
        <v>5</v>
      </c>
      <c r="F4904" t="str">
        <f>_xlfn.XLOOKUP(data!$B4904,campaign!$A$2:$A$18,campaign!$B$2:$B$18)</f>
        <v>HandsetWebCapable</v>
      </c>
      <c r="G4904">
        <f>_xlfn.XLOOKUP($F4904,campaign!$B$2:$B$18,campaign!$D$2:$D$18)</f>
        <v>62</v>
      </c>
      <c r="H4904" t="str">
        <f>_xlfn.XLOOKUP($A4904,customer!$A$2:$A$978,customer!$B$2:$B$978)</f>
        <v>Micheal Cuseck</v>
      </c>
    </row>
    <row r="4905" spans="1:8" x14ac:dyDescent="0.2">
      <c r="A4905" t="s">
        <v>3231</v>
      </c>
      <c r="B4905" t="s">
        <v>3922</v>
      </c>
      <c r="C4905" s="1">
        <v>44727</v>
      </c>
      <c r="D4905" s="1">
        <v>44916</v>
      </c>
      <c r="E4905">
        <f t="shared" si="76"/>
        <v>6</v>
      </c>
      <c r="F4905" t="str">
        <f>_xlfn.XLOOKUP(data!$B4905,campaign!$A$2:$A$18,campaign!$B$2:$B$18)</f>
        <v>HandsetWebCapable</v>
      </c>
      <c r="G4905">
        <f>_xlfn.XLOOKUP($F4905,campaign!$B$2:$B$18,campaign!$D$2:$D$18)</f>
        <v>62</v>
      </c>
      <c r="H4905" t="str">
        <f>_xlfn.XLOOKUP($A4905,customer!$A$2:$A$978,customer!$B$2:$B$978)</f>
        <v>Micheal Cuseck</v>
      </c>
    </row>
    <row r="4906" spans="1:8" x14ac:dyDescent="0.2">
      <c r="A4906" t="s">
        <v>3231</v>
      </c>
      <c r="B4906" t="s">
        <v>3922</v>
      </c>
      <c r="C4906" s="1">
        <v>44727</v>
      </c>
      <c r="D4906" s="1">
        <v>44945</v>
      </c>
      <c r="E4906">
        <f t="shared" si="76"/>
        <v>7</v>
      </c>
      <c r="F4906" t="str">
        <f>_xlfn.XLOOKUP(data!$B4906,campaign!$A$2:$A$18,campaign!$B$2:$B$18)</f>
        <v>HandsetWebCapable</v>
      </c>
      <c r="G4906">
        <f>_xlfn.XLOOKUP($F4906,campaign!$B$2:$B$18,campaign!$D$2:$D$18)</f>
        <v>62</v>
      </c>
      <c r="H4906" t="str">
        <f>_xlfn.XLOOKUP($A4906,customer!$A$2:$A$978,customer!$B$2:$B$978)</f>
        <v>Micheal Cuseck</v>
      </c>
    </row>
    <row r="4907" spans="1:8" x14ac:dyDescent="0.2">
      <c r="A4907" t="s">
        <v>3231</v>
      </c>
      <c r="B4907" t="s">
        <v>3922</v>
      </c>
      <c r="C4907" s="1">
        <v>44727</v>
      </c>
      <c r="D4907" s="1">
        <v>44977</v>
      </c>
      <c r="E4907">
        <f t="shared" si="76"/>
        <v>8</v>
      </c>
      <c r="F4907" t="str">
        <f>_xlfn.XLOOKUP(data!$B4907,campaign!$A$2:$A$18,campaign!$B$2:$B$18)</f>
        <v>HandsetWebCapable</v>
      </c>
      <c r="G4907">
        <f>_xlfn.XLOOKUP($F4907,campaign!$B$2:$B$18,campaign!$D$2:$D$18)</f>
        <v>62</v>
      </c>
      <c r="H4907" t="str">
        <f>_xlfn.XLOOKUP($A4907,customer!$A$2:$A$978,customer!$B$2:$B$978)</f>
        <v>Micheal Cuseck</v>
      </c>
    </row>
    <row r="4908" spans="1:8" x14ac:dyDescent="0.2">
      <c r="A4908" t="s">
        <v>3231</v>
      </c>
      <c r="B4908" t="s">
        <v>3922</v>
      </c>
      <c r="C4908" s="1">
        <v>44727</v>
      </c>
      <c r="D4908" s="1">
        <v>45041</v>
      </c>
      <c r="E4908">
        <f t="shared" si="76"/>
        <v>10</v>
      </c>
      <c r="F4908" t="str">
        <f>_xlfn.XLOOKUP(data!$B4908,campaign!$A$2:$A$18,campaign!$B$2:$B$18)</f>
        <v>HandsetWebCapable</v>
      </c>
      <c r="G4908">
        <f>_xlfn.XLOOKUP($F4908,campaign!$B$2:$B$18,campaign!$D$2:$D$18)</f>
        <v>62</v>
      </c>
      <c r="H4908" t="str">
        <f>_xlfn.XLOOKUP($A4908,customer!$A$2:$A$978,customer!$B$2:$B$978)</f>
        <v>Micheal Cuseck</v>
      </c>
    </row>
    <row r="4909" spans="1:8" x14ac:dyDescent="0.2">
      <c r="A4909" t="s">
        <v>3231</v>
      </c>
      <c r="B4909" t="s">
        <v>3922</v>
      </c>
      <c r="C4909" s="1">
        <v>44727</v>
      </c>
      <c r="D4909" s="1">
        <v>45069</v>
      </c>
      <c r="E4909">
        <f t="shared" si="76"/>
        <v>11</v>
      </c>
      <c r="F4909" t="str">
        <f>_xlfn.XLOOKUP(data!$B4909,campaign!$A$2:$A$18,campaign!$B$2:$B$18)</f>
        <v>HandsetWebCapable</v>
      </c>
      <c r="G4909">
        <f>_xlfn.XLOOKUP($F4909,campaign!$B$2:$B$18,campaign!$D$2:$D$18)</f>
        <v>62</v>
      </c>
      <c r="H4909" t="str">
        <f>_xlfn.XLOOKUP($A4909,customer!$A$2:$A$978,customer!$B$2:$B$978)</f>
        <v>Micheal Cuseck</v>
      </c>
    </row>
    <row r="4910" spans="1:8" x14ac:dyDescent="0.2">
      <c r="A4910" t="s">
        <v>3231</v>
      </c>
      <c r="B4910" t="s">
        <v>3926</v>
      </c>
      <c r="C4910" s="1">
        <v>45013</v>
      </c>
      <c r="D4910" s="1">
        <v>45013</v>
      </c>
      <c r="E4910">
        <f t="shared" si="76"/>
        <v>0</v>
      </c>
      <c r="F4910" t="str">
        <f>_xlfn.XLOOKUP(data!$B4910,campaign!$A$2:$A$18,campaign!$B$2:$B$18)</f>
        <v>BuysViaMailOrder</v>
      </c>
      <c r="G4910">
        <f>_xlfn.XLOOKUP($F4910,campaign!$B$2:$B$18,campaign!$D$2:$D$18)</f>
        <v>25</v>
      </c>
      <c r="H4910" t="str">
        <f>_xlfn.XLOOKUP($A4910,customer!$A$2:$A$978,customer!$B$2:$B$978)</f>
        <v>Micheal Cuseck</v>
      </c>
    </row>
    <row r="4911" spans="1:8" x14ac:dyDescent="0.2">
      <c r="A4911" t="s">
        <v>3231</v>
      </c>
      <c r="B4911" t="s">
        <v>3926</v>
      </c>
      <c r="C4911" s="1">
        <v>45013</v>
      </c>
      <c r="D4911" s="1">
        <v>45046</v>
      </c>
      <c r="E4911">
        <f t="shared" si="76"/>
        <v>1</v>
      </c>
      <c r="F4911" t="str">
        <f>_xlfn.XLOOKUP(data!$B4911,campaign!$A$2:$A$18,campaign!$B$2:$B$18)</f>
        <v>BuysViaMailOrder</v>
      </c>
      <c r="G4911">
        <f>_xlfn.XLOOKUP($F4911,campaign!$B$2:$B$18,campaign!$D$2:$D$18)</f>
        <v>25</v>
      </c>
      <c r="H4911" t="str">
        <f>_xlfn.XLOOKUP($A4911,customer!$A$2:$A$978,customer!$B$2:$B$978)</f>
        <v>Micheal Cuseck</v>
      </c>
    </row>
    <row r="4912" spans="1:8" x14ac:dyDescent="0.2">
      <c r="A4912" t="s">
        <v>3231</v>
      </c>
      <c r="B4912" t="s">
        <v>3926</v>
      </c>
      <c r="C4912" s="1">
        <v>45013</v>
      </c>
      <c r="D4912" s="1">
        <v>45049</v>
      </c>
      <c r="E4912">
        <f t="shared" si="76"/>
        <v>1</v>
      </c>
      <c r="F4912" t="str">
        <f>_xlfn.XLOOKUP(data!$B4912,campaign!$A$2:$A$18,campaign!$B$2:$B$18)</f>
        <v>BuysViaMailOrder</v>
      </c>
      <c r="G4912">
        <f>_xlfn.XLOOKUP($F4912,campaign!$B$2:$B$18,campaign!$D$2:$D$18)</f>
        <v>25</v>
      </c>
      <c r="H4912" t="str">
        <f>_xlfn.XLOOKUP($A4912,customer!$A$2:$A$978,customer!$B$2:$B$978)</f>
        <v>Micheal Cuseck</v>
      </c>
    </row>
    <row r="4913" spans="1:8" x14ac:dyDescent="0.2">
      <c r="A4913" t="s">
        <v>3231</v>
      </c>
      <c r="B4913" t="s">
        <v>3926</v>
      </c>
      <c r="C4913" s="1">
        <v>45013</v>
      </c>
      <c r="D4913" s="1">
        <v>45078</v>
      </c>
      <c r="E4913">
        <f t="shared" si="76"/>
        <v>2</v>
      </c>
      <c r="F4913" t="str">
        <f>_xlfn.XLOOKUP(data!$B4913,campaign!$A$2:$A$18,campaign!$B$2:$B$18)</f>
        <v>BuysViaMailOrder</v>
      </c>
      <c r="G4913">
        <f>_xlfn.XLOOKUP($F4913,campaign!$B$2:$B$18,campaign!$D$2:$D$18)</f>
        <v>25</v>
      </c>
      <c r="H4913" t="str">
        <f>_xlfn.XLOOKUP($A4913,customer!$A$2:$A$978,customer!$B$2:$B$978)</f>
        <v>Micheal Cuseck</v>
      </c>
    </row>
    <row r="4914" spans="1:8" x14ac:dyDescent="0.2">
      <c r="A4914" t="s">
        <v>3232</v>
      </c>
      <c r="B4914" t="s">
        <v>3922</v>
      </c>
      <c r="C4914" s="1">
        <v>44782</v>
      </c>
      <c r="D4914" s="1">
        <v>44782</v>
      </c>
      <c r="E4914">
        <f t="shared" si="76"/>
        <v>0</v>
      </c>
      <c r="F4914" t="str">
        <f>_xlfn.XLOOKUP(data!$B4914,campaign!$A$2:$A$18,campaign!$B$2:$B$18)</f>
        <v>HandsetWebCapable</v>
      </c>
      <c r="G4914">
        <f>_xlfn.XLOOKUP($F4914,campaign!$B$2:$B$18,campaign!$D$2:$D$18)</f>
        <v>62</v>
      </c>
      <c r="H4914" t="str">
        <f>_xlfn.XLOOKUP($A4914,customer!$A$2:$A$978,customer!$B$2:$B$978)</f>
        <v>Anabella Cassell</v>
      </c>
    </row>
    <row r="4915" spans="1:8" x14ac:dyDescent="0.2">
      <c r="A4915" t="s">
        <v>3232</v>
      </c>
      <c r="B4915" t="s">
        <v>3922</v>
      </c>
      <c r="C4915" s="1">
        <v>44782</v>
      </c>
      <c r="D4915" s="1">
        <v>44818</v>
      </c>
      <c r="E4915">
        <f t="shared" si="76"/>
        <v>1</v>
      </c>
      <c r="F4915" t="str">
        <f>_xlfn.XLOOKUP(data!$B4915,campaign!$A$2:$A$18,campaign!$B$2:$B$18)</f>
        <v>HandsetWebCapable</v>
      </c>
      <c r="G4915">
        <f>_xlfn.XLOOKUP($F4915,campaign!$B$2:$B$18,campaign!$D$2:$D$18)</f>
        <v>62</v>
      </c>
      <c r="H4915" t="str">
        <f>_xlfn.XLOOKUP($A4915,customer!$A$2:$A$978,customer!$B$2:$B$978)</f>
        <v>Anabella Cassell</v>
      </c>
    </row>
    <row r="4916" spans="1:8" x14ac:dyDescent="0.2">
      <c r="A4916" t="s">
        <v>3232</v>
      </c>
      <c r="B4916" t="s">
        <v>3922</v>
      </c>
      <c r="C4916" s="1">
        <v>44782</v>
      </c>
      <c r="D4916" s="1">
        <v>44850</v>
      </c>
      <c r="E4916">
        <f t="shared" si="76"/>
        <v>2</v>
      </c>
      <c r="F4916" t="str">
        <f>_xlfn.XLOOKUP(data!$B4916,campaign!$A$2:$A$18,campaign!$B$2:$B$18)</f>
        <v>HandsetWebCapable</v>
      </c>
      <c r="G4916">
        <f>_xlfn.XLOOKUP($F4916,campaign!$B$2:$B$18,campaign!$D$2:$D$18)</f>
        <v>62</v>
      </c>
      <c r="H4916" t="str">
        <f>_xlfn.XLOOKUP($A4916,customer!$A$2:$A$978,customer!$B$2:$B$978)</f>
        <v>Anabella Cassell</v>
      </c>
    </row>
    <row r="4917" spans="1:8" x14ac:dyDescent="0.2">
      <c r="A4917" t="s">
        <v>3232</v>
      </c>
      <c r="B4917" t="s">
        <v>3922</v>
      </c>
      <c r="C4917" s="1">
        <v>44782</v>
      </c>
      <c r="D4917" s="1">
        <v>44887</v>
      </c>
      <c r="E4917">
        <f t="shared" si="76"/>
        <v>3</v>
      </c>
      <c r="F4917" t="str">
        <f>_xlfn.XLOOKUP(data!$B4917,campaign!$A$2:$A$18,campaign!$B$2:$B$18)</f>
        <v>HandsetWebCapable</v>
      </c>
      <c r="G4917">
        <f>_xlfn.XLOOKUP($F4917,campaign!$B$2:$B$18,campaign!$D$2:$D$18)</f>
        <v>62</v>
      </c>
      <c r="H4917" t="str">
        <f>_xlfn.XLOOKUP($A4917,customer!$A$2:$A$978,customer!$B$2:$B$978)</f>
        <v>Anabella Cassell</v>
      </c>
    </row>
    <row r="4918" spans="1:8" x14ac:dyDescent="0.2">
      <c r="A4918" t="s">
        <v>3232</v>
      </c>
      <c r="B4918" t="s">
        <v>3922</v>
      </c>
      <c r="C4918" s="1">
        <v>44782</v>
      </c>
      <c r="D4918" s="1">
        <v>44905</v>
      </c>
      <c r="E4918">
        <f t="shared" si="76"/>
        <v>4</v>
      </c>
      <c r="F4918" t="str">
        <f>_xlfn.XLOOKUP(data!$B4918,campaign!$A$2:$A$18,campaign!$B$2:$B$18)</f>
        <v>HandsetWebCapable</v>
      </c>
      <c r="G4918">
        <f>_xlfn.XLOOKUP($F4918,campaign!$B$2:$B$18,campaign!$D$2:$D$18)</f>
        <v>62</v>
      </c>
      <c r="H4918" t="str">
        <f>_xlfn.XLOOKUP($A4918,customer!$A$2:$A$978,customer!$B$2:$B$978)</f>
        <v>Anabella Cassell</v>
      </c>
    </row>
    <row r="4919" spans="1:8" x14ac:dyDescent="0.2">
      <c r="A4919" t="s">
        <v>3232</v>
      </c>
      <c r="B4919" t="s">
        <v>3922</v>
      </c>
      <c r="C4919" s="1">
        <v>44782</v>
      </c>
      <c r="D4919" s="1">
        <v>44937</v>
      </c>
      <c r="E4919">
        <f t="shared" si="76"/>
        <v>5</v>
      </c>
      <c r="F4919" t="str">
        <f>_xlfn.XLOOKUP(data!$B4919,campaign!$A$2:$A$18,campaign!$B$2:$B$18)</f>
        <v>HandsetWebCapable</v>
      </c>
      <c r="G4919">
        <f>_xlfn.XLOOKUP($F4919,campaign!$B$2:$B$18,campaign!$D$2:$D$18)</f>
        <v>62</v>
      </c>
      <c r="H4919" t="str">
        <f>_xlfn.XLOOKUP($A4919,customer!$A$2:$A$978,customer!$B$2:$B$978)</f>
        <v>Anabella Cassell</v>
      </c>
    </row>
    <row r="4920" spans="1:8" x14ac:dyDescent="0.2">
      <c r="A4920" t="s">
        <v>3232</v>
      </c>
      <c r="B4920" t="s">
        <v>3922</v>
      </c>
      <c r="C4920" s="1">
        <v>44782</v>
      </c>
      <c r="D4920" s="1">
        <v>44979</v>
      </c>
      <c r="E4920">
        <f t="shared" si="76"/>
        <v>6</v>
      </c>
      <c r="F4920" t="str">
        <f>_xlfn.XLOOKUP(data!$B4920,campaign!$A$2:$A$18,campaign!$B$2:$B$18)</f>
        <v>HandsetWebCapable</v>
      </c>
      <c r="G4920">
        <f>_xlfn.XLOOKUP($F4920,campaign!$B$2:$B$18,campaign!$D$2:$D$18)</f>
        <v>62</v>
      </c>
      <c r="H4920" t="str">
        <f>_xlfn.XLOOKUP($A4920,customer!$A$2:$A$978,customer!$B$2:$B$978)</f>
        <v>Anabella Cassell</v>
      </c>
    </row>
    <row r="4921" spans="1:8" x14ac:dyDescent="0.2">
      <c r="A4921" t="s">
        <v>3232</v>
      </c>
      <c r="B4921" t="s">
        <v>3922</v>
      </c>
      <c r="C4921" s="1">
        <v>44782</v>
      </c>
      <c r="D4921" s="1">
        <v>45005</v>
      </c>
      <c r="E4921">
        <f t="shared" si="76"/>
        <v>7</v>
      </c>
      <c r="F4921" t="str">
        <f>_xlfn.XLOOKUP(data!$B4921,campaign!$A$2:$A$18,campaign!$B$2:$B$18)</f>
        <v>HandsetWebCapable</v>
      </c>
      <c r="G4921">
        <f>_xlfn.XLOOKUP($F4921,campaign!$B$2:$B$18,campaign!$D$2:$D$18)</f>
        <v>62</v>
      </c>
      <c r="H4921" t="str">
        <f>_xlfn.XLOOKUP($A4921,customer!$A$2:$A$978,customer!$B$2:$B$978)</f>
        <v>Anabella Cassell</v>
      </c>
    </row>
    <row r="4922" spans="1:8" x14ac:dyDescent="0.2">
      <c r="A4922" t="s">
        <v>3232</v>
      </c>
      <c r="B4922" t="s">
        <v>3922</v>
      </c>
      <c r="C4922" s="1">
        <v>44782</v>
      </c>
      <c r="D4922" s="1">
        <v>45036</v>
      </c>
      <c r="E4922">
        <f t="shared" si="76"/>
        <v>8</v>
      </c>
      <c r="F4922" t="str">
        <f>_xlfn.XLOOKUP(data!$B4922,campaign!$A$2:$A$18,campaign!$B$2:$B$18)</f>
        <v>HandsetWebCapable</v>
      </c>
      <c r="G4922">
        <f>_xlfn.XLOOKUP($F4922,campaign!$B$2:$B$18,campaign!$D$2:$D$18)</f>
        <v>62</v>
      </c>
      <c r="H4922" t="str">
        <f>_xlfn.XLOOKUP($A4922,customer!$A$2:$A$978,customer!$B$2:$B$978)</f>
        <v>Anabella Cassell</v>
      </c>
    </row>
    <row r="4923" spans="1:8" x14ac:dyDescent="0.2">
      <c r="A4923" t="s">
        <v>3232</v>
      </c>
      <c r="B4923" t="s">
        <v>3922</v>
      </c>
      <c r="C4923" s="1">
        <v>44782</v>
      </c>
      <c r="D4923" s="1">
        <v>45060</v>
      </c>
      <c r="E4923">
        <f t="shared" si="76"/>
        <v>9</v>
      </c>
      <c r="F4923" t="str">
        <f>_xlfn.XLOOKUP(data!$B4923,campaign!$A$2:$A$18,campaign!$B$2:$B$18)</f>
        <v>HandsetWebCapable</v>
      </c>
      <c r="G4923">
        <f>_xlfn.XLOOKUP($F4923,campaign!$B$2:$B$18,campaign!$D$2:$D$18)</f>
        <v>62</v>
      </c>
      <c r="H4923" t="str">
        <f>_xlfn.XLOOKUP($A4923,customer!$A$2:$A$978,customer!$B$2:$B$978)</f>
        <v>Anabella Cassell</v>
      </c>
    </row>
    <row r="4924" spans="1:8" x14ac:dyDescent="0.2">
      <c r="A4924" t="s">
        <v>3232</v>
      </c>
      <c r="B4924" t="s">
        <v>3950</v>
      </c>
      <c r="C4924" s="1">
        <v>44827</v>
      </c>
      <c r="D4924" s="1">
        <v>44827</v>
      </c>
      <c r="E4924">
        <f t="shared" si="76"/>
        <v>0</v>
      </c>
      <c r="F4924" t="str">
        <f>_xlfn.XLOOKUP(data!$B4924,campaign!$A$2:$A$18,campaign!$B$2:$B$18)</f>
        <v>NotNewCellphoneUser</v>
      </c>
      <c r="G4924">
        <f>_xlfn.XLOOKUP($F4924,campaign!$B$2:$B$18,campaign!$D$2:$D$18)</f>
        <v>28</v>
      </c>
      <c r="H4924" t="str">
        <f>_xlfn.XLOOKUP($A4924,customer!$A$2:$A$978,customer!$B$2:$B$978)</f>
        <v>Anabella Cassell</v>
      </c>
    </row>
    <row r="4925" spans="1:8" x14ac:dyDescent="0.2">
      <c r="A4925" t="s">
        <v>3232</v>
      </c>
      <c r="B4925" t="s">
        <v>3950</v>
      </c>
      <c r="C4925" s="1">
        <v>44827</v>
      </c>
      <c r="D4925" s="1">
        <v>44895</v>
      </c>
      <c r="E4925">
        <f t="shared" si="76"/>
        <v>2</v>
      </c>
      <c r="F4925" t="str">
        <f>_xlfn.XLOOKUP(data!$B4925,campaign!$A$2:$A$18,campaign!$B$2:$B$18)</f>
        <v>NotNewCellphoneUser</v>
      </c>
      <c r="G4925">
        <f>_xlfn.XLOOKUP($F4925,campaign!$B$2:$B$18,campaign!$D$2:$D$18)</f>
        <v>28</v>
      </c>
      <c r="H4925" t="str">
        <f>_xlfn.XLOOKUP($A4925,customer!$A$2:$A$978,customer!$B$2:$B$978)</f>
        <v>Anabella Cassell</v>
      </c>
    </row>
    <row r="4926" spans="1:8" x14ac:dyDescent="0.2">
      <c r="A4926" t="s">
        <v>3232</v>
      </c>
      <c r="B4926" t="s">
        <v>3950</v>
      </c>
      <c r="C4926" s="1">
        <v>44827</v>
      </c>
      <c r="D4926" s="1">
        <v>44898</v>
      </c>
      <c r="E4926">
        <f t="shared" si="76"/>
        <v>2</v>
      </c>
      <c r="F4926" t="str">
        <f>_xlfn.XLOOKUP(data!$B4926,campaign!$A$2:$A$18,campaign!$B$2:$B$18)</f>
        <v>NotNewCellphoneUser</v>
      </c>
      <c r="G4926">
        <f>_xlfn.XLOOKUP($F4926,campaign!$B$2:$B$18,campaign!$D$2:$D$18)</f>
        <v>28</v>
      </c>
      <c r="H4926" t="str">
        <f>_xlfn.XLOOKUP($A4926,customer!$A$2:$A$978,customer!$B$2:$B$978)</f>
        <v>Anabella Cassell</v>
      </c>
    </row>
    <row r="4927" spans="1:8" x14ac:dyDescent="0.2">
      <c r="A4927" t="s">
        <v>3232</v>
      </c>
      <c r="B4927" t="s">
        <v>3950</v>
      </c>
      <c r="C4927" s="1">
        <v>44827</v>
      </c>
      <c r="D4927" s="1">
        <v>44930</v>
      </c>
      <c r="E4927">
        <f t="shared" si="76"/>
        <v>3</v>
      </c>
      <c r="F4927" t="str">
        <f>_xlfn.XLOOKUP(data!$B4927,campaign!$A$2:$A$18,campaign!$B$2:$B$18)</f>
        <v>NotNewCellphoneUser</v>
      </c>
      <c r="G4927">
        <f>_xlfn.XLOOKUP($F4927,campaign!$B$2:$B$18,campaign!$D$2:$D$18)</f>
        <v>28</v>
      </c>
      <c r="H4927" t="str">
        <f>_xlfn.XLOOKUP($A4927,customer!$A$2:$A$978,customer!$B$2:$B$978)</f>
        <v>Anabella Cassell</v>
      </c>
    </row>
    <row r="4928" spans="1:8" x14ac:dyDescent="0.2">
      <c r="A4928" t="s">
        <v>3232</v>
      </c>
      <c r="B4928" t="s">
        <v>3950</v>
      </c>
      <c r="C4928" s="1">
        <v>44827</v>
      </c>
      <c r="D4928" s="1">
        <v>44981</v>
      </c>
      <c r="E4928">
        <f t="shared" si="76"/>
        <v>5</v>
      </c>
      <c r="F4928" t="str">
        <f>_xlfn.XLOOKUP(data!$B4928,campaign!$A$2:$A$18,campaign!$B$2:$B$18)</f>
        <v>NotNewCellphoneUser</v>
      </c>
      <c r="G4928">
        <f>_xlfn.XLOOKUP($F4928,campaign!$B$2:$B$18,campaign!$D$2:$D$18)</f>
        <v>28</v>
      </c>
      <c r="H4928" t="str">
        <f>_xlfn.XLOOKUP($A4928,customer!$A$2:$A$978,customer!$B$2:$B$978)</f>
        <v>Anabella Cassell</v>
      </c>
    </row>
    <row r="4929" spans="1:8" x14ac:dyDescent="0.2">
      <c r="A4929" t="s">
        <v>3232</v>
      </c>
      <c r="B4929" t="s">
        <v>3950</v>
      </c>
      <c r="C4929" s="1">
        <v>44827</v>
      </c>
      <c r="D4929" s="1">
        <v>45008</v>
      </c>
      <c r="E4929">
        <f t="shared" si="76"/>
        <v>6</v>
      </c>
      <c r="F4929" t="str">
        <f>_xlfn.XLOOKUP(data!$B4929,campaign!$A$2:$A$18,campaign!$B$2:$B$18)</f>
        <v>NotNewCellphoneUser</v>
      </c>
      <c r="G4929">
        <f>_xlfn.XLOOKUP($F4929,campaign!$B$2:$B$18,campaign!$D$2:$D$18)</f>
        <v>28</v>
      </c>
      <c r="H4929" t="str">
        <f>_xlfn.XLOOKUP($A4929,customer!$A$2:$A$978,customer!$B$2:$B$978)</f>
        <v>Anabella Cassell</v>
      </c>
    </row>
    <row r="4930" spans="1:8" x14ac:dyDescent="0.2">
      <c r="A4930" t="s">
        <v>3232</v>
      </c>
      <c r="B4930" t="s">
        <v>3950</v>
      </c>
      <c r="C4930" s="1">
        <v>44827</v>
      </c>
      <c r="D4930" s="1">
        <v>45022</v>
      </c>
      <c r="E4930">
        <f t="shared" si="76"/>
        <v>6</v>
      </c>
      <c r="F4930" t="str">
        <f>_xlfn.XLOOKUP(data!$B4930,campaign!$A$2:$A$18,campaign!$B$2:$B$18)</f>
        <v>NotNewCellphoneUser</v>
      </c>
      <c r="G4930">
        <f>_xlfn.XLOOKUP($F4930,campaign!$B$2:$B$18,campaign!$D$2:$D$18)</f>
        <v>28</v>
      </c>
      <c r="H4930" t="str">
        <f>_xlfn.XLOOKUP($A4930,customer!$A$2:$A$978,customer!$B$2:$B$978)</f>
        <v>Anabella Cassell</v>
      </c>
    </row>
    <row r="4931" spans="1:8" x14ac:dyDescent="0.2">
      <c r="A4931" t="s">
        <v>3232</v>
      </c>
      <c r="B4931" t="s">
        <v>3950</v>
      </c>
      <c r="C4931" s="1">
        <v>44827</v>
      </c>
      <c r="D4931" s="1">
        <v>45073</v>
      </c>
      <c r="E4931">
        <f t="shared" ref="E4931:E4994" si="77">DATEDIF(C4931,D4931,"M")</f>
        <v>8</v>
      </c>
      <c r="F4931" t="str">
        <f>_xlfn.XLOOKUP(data!$B4931,campaign!$A$2:$A$18,campaign!$B$2:$B$18)</f>
        <v>NotNewCellphoneUser</v>
      </c>
      <c r="G4931">
        <f>_xlfn.XLOOKUP($F4931,campaign!$B$2:$B$18,campaign!$D$2:$D$18)</f>
        <v>28</v>
      </c>
      <c r="H4931" t="str">
        <f>_xlfn.XLOOKUP($A4931,customer!$A$2:$A$978,customer!$B$2:$B$978)</f>
        <v>Anabella Cassell</v>
      </c>
    </row>
    <row r="4932" spans="1:8" x14ac:dyDescent="0.2">
      <c r="A4932" t="s">
        <v>3232</v>
      </c>
      <c r="B4932" t="s">
        <v>3950</v>
      </c>
      <c r="C4932" s="1">
        <v>44827</v>
      </c>
      <c r="D4932" s="1">
        <v>45081</v>
      </c>
      <c r="E4932">
        <f t="shared" si="77"/>
        <v>8</v>
      </c>
      <c r="F4932" t="str">
        <f>_xlfn.XLOOKUP(data!$B4932,campaign!$A$2:$A$18,campaign!$B$2:$B$18)</f>
        <v>NotNewCellphoneUser</v>
      </c>
      <c r="G4932">
        <f>_xlfn.XLOOKUP($F4932,campaign!$B$2:$B$18,campaign!$D$2:$D$18)</f>
        <v>28</v>
      </c>
      <c r="H4932" t="str">
        <f>_xlfn.XLOOKUP($A4932,customer!$A$2:$A$978,customer!$B$2:$B$978)</f>
        <v>Anabella Cassell</v>
      </c>
    </row>
    <row r="4933" spans="1:8" x14ac:dyDescent="0.2">
      <c r="A4933" t="s">
        <v>3233</v>
      </c>
      <c r="B4933" t="s">
        <v>3952</v>
      </c>
      <c r="C4933" s="1">
        <v>44895</v>
      </c>
      <c r="D4933" s="1">
        <v>44895</v>
      </c>
      <c r="E4933">
        <f t="shared" si="77"/>
        <v>0</v>
      </c>
      <c r="F4933" t="str">
        <f>_xlfn.XLOOKUP(data!$B4933,campaign!$A$2:$A$18,campaign!$B$2:$B$18)</f>
        <v>MadeCallToRetentionTeam</v>
      </c>
      <c r="G4933">
        <f>_xlfn.XLOOKUP($F4933,campaign!$B$2:$B$18,campaign!$D$2:$D$18)</f>
        <v>16</v>
      </c>
      <c r="H4933" t="str">
        <f>_xlfn.XLOOKUP($A4933,customer!$A$2:$A$978,customer!$B$2:$B$978)</f>
        <v>Phebe Narbett</v>
      </c>
    </row>
    <row r="4934" spans="1:8" x14ac:dyDescent="0.2">
      <c r="A4934" t="s">
        <v>3233</v>
      </c>
      <c r="B4934" t="s">
        <v>3952</v>
      </c>
      <c r="C4934" s="1">
        <v>44895</v>
      </c>
      <c r="D4934" s="1">
        <v>44933</v>
      </c>
      <c r="E4934">
        <f t="shared" si="77"/>
        <v>1</v>
      </c>
      <c r="F4934" t="str">
        <f>_xlfn.XLOOKUP(data!$B4934,campaign!$A$2:$A$18,campaign!$B$2:$B$18)</f>
        <v>MadeCallToRetentionTeam</v>
      </c>
      <c r="G4934">
        <f>_xlfn.XLOOKUP($F4934,campaign!$B$2:$B$18,campaign!$D$2:$D$18)</f>
        <v>16</v>
      </c>
      <c r="H4934" t="str">
        <f>_xlfn.XLOOKUP($A4934,customer!$A$2:$A$978,customer!$B$2:$B$978)</f>
        <v>Phebe Narbett</v>
      </c>
    </row>
    <row r="4935" spans="1:8" x14ac:dyDescent="0.2">
      <c r="A4935" t="s">
        <v>3233</v>
      </c>
      <c r="B4935" t="s">
        <v>3952</v>
      </c>
      <c r="C4935" s="1">
        <v>44895</v>
      </c>
      <c r="D4935" s="1">
        <v>44968</v>
      </c>
      <c r="E4935">
        <f t="shared" si="77"/>
        <v>2</v>
      </c>
      <c r="F4935" t="str">
        <f>_xlfn.XLOOKUP(data!$B4935,campaign!$A$2:$A$18,campaign!$B$2:$B$18)</f>
        <v>MadeCallToRetentionTeam</v>
      </c>
      <c r="G4935">
        <f>_xlfn.XLOOKUP($F4935,campaign!$B$2:$B$18,campaign!$D$2:$D$18)</f>
        <v>16</v>
      </c>
      <c r="H4935" t="str">
        <f>_xlfn.XLOOKUP($A4935,customer!$A$2:$A$978,customer!$B$2:$B$978)</f>
        <v>Phebe Narbett</v>
      </c>
    </row>
    <row r="4936" spans="1:8" x14ac:dyDescent="0.2">
      <c r="A4936" t="s">
        <v>3233</v>
      </c>
      <c r="B4936" t="s">
        <v>3952</v>
      </c>
      <c r="C4936" s="1">
        <v>44895</v>
      </c>
      <c r="D4936" s="1">
        <v>44991</v>
      </c>
      <c r="E4936">
        <f t="shared" si="77"/>
        <v>3</v>
      </c>
      <c r="F4936" t="str">
        <f>_xlfn.XLOOKUP(data!$B4936,campaign!$A$2:$A$18,campaign!$B$2:$B$18)</f>
        <v>MadeCallToRetentionTeam</v>
      </c>
      <c r="G4936">
        <f>_xlfn.XLOOKUP($F4936,campaign!$B$2:$B$18,campaign!$D$2:$D$18)</f>
        <v>16</v>
      </c>
      <c r="H4936" t="str">
        <f>_xlfn.XLOOKUP($A4936,customer!$A$2:$A$978,customer!$B$2:$B$978)</f>
        <v>Phebe Narbett</v>
      </c>
    </row>
    <row r="4937" spans="1:8" x14ac:dyDescent="0.2">
      <c r="A4937" t="s">
        <v>3233</v>
      </c>
      <c r="B4937" t="s">
        <v>3952</v>
      </c>
      <c r="C4937" s="1">
        <v>44895</v>
      </c>
      <c r="D4937" s="1">
        <v>45026</v>
      </c>
      <c r="E4937">
        <f t="shared" si="77"/>
        <v>4</v>
      </c>
      <c r="F4937" t="str">
        <f>_xlfn.XLOOKUP(data!$B4937,campaign!$A$2:$A$18,campaign!$B$2:$B$18)</f>
        <v>MadeCallToRetentionTeam</v>
      </c>
      <c r="G4937">
        <f>_xlfn.XLOOKUP($F4937,campaign!$B$2:$B$18,campaign!$D$2:$D$18)</f>
        <v>16</v>
      </c>
      <c r="H4937" t="str">
        <f>_xlfn.XLOOKUP($A4937,customer!$A$2:$A$978,customer!$B$2:$B$978)</f>
        <v>Phebe Narbett</v>
      </c>
    </row>
    <row r="4938" spans="1:8" x14ac:dyDescent="0.2">
      <c r="A4938" t="s">
        <v>3233</v>
      </c>
      <c r="B4938" t="s">
        <v>3952</v>
      </c>
      <c r="C4938" s="1">
        <v>44895</v>
      </c>
      <c r="D4938" s="1">
        <v>45059</v>
      </c>
      <c r="E4938">
        <f t="shared" si="77"/>
        <v>5</v>
      </c>
      <c r="F4938" t="str">
        <f>_xlfn.XLOOKUP(data!$B4938,campaign!$A$2:$A$18,campaign!$B$2:$B$18)</f>
        <v>MadeCallToRetentionTeam</v>
      </c>
      <c r="G4938">
        <f>_xlfn.XLOOKUP($F4938,campaign!$B$2:$B$18,campaign!$D$2:$D$18)</f>
        <v>16</v>
      </c>
      <c r="H4938" t="str">
        <f>_xlfn.XLOOKUP($A4938,customer!$A$2:$A$978,customer!$B$2:$B$978)</f>
        <v>Phebe Narbett</v>
      </c>
    </row>
    <row r="4939" spans="1:8" x14ac:dyDescent="0.2">
      <c r="A4939" t="s">
        <v>3234</v>
      </c>
      <c r="B4939" t="s">
        <v>3929</v>
      </c>
      <c r="C4939" s="1">
        <v>44608</v>
      </c>
      <c r="D4939" s="1">
        <v>44608</v>
      </c>
      <c r="E4939">
        <f t="shared" si="77"/>
        <v>0</v>
      </c>
      <c r="F4939" t="str">
        <f>_xlfn.XLOOKUP(data!$B4939,campaign!$A$2:$A$18,campaign!$B$2:$B$18)</f>
        <v>NonUSTravel</v>
      </c>
      <c r="G4939">
        <f>_xlfn.XLOOKUP($F4939,campaign!$B$2:$B$18,campaign!$D$2:$D$18)</f>
        <v>66</v>
      </c>
      <c r="H4939" t="str">
        <f>_xlfn.XLOOKUP($A4939,customer!$A$2:$A$978,customer!$B$2:$B$978)</f>
        <v>Hildy De Atta</v>
      </c>
    </row>
    <row r="4940" spans="1:8" x14ac:dyDescent="0.2">
      <c r="A4940" t="s">
        <v>3234</v>
      </c>
      <c r="B4940" t="s">
        <v>3929</v>
      </c>
      <c r="C4940" s="1">
        <v>44608</v>
      </c>
      <c r="D4940" s="1">
        <v>44651</v>
      </c>
      <c r="E4940">
        <f t="shared" si="77"/>
        <v>1</v>
      </c>
      <c r="F4940" t="str">
        <f>_xlfn.XLOOKUP(data!$B4940,campaign!$A$2:$A$18,campaign!$B$2:$B$18)</f>
        <v>NonUSTravel</v>
      </c>
      <c r="G4940">
        <f>_xlfn.XLOOKUP($F4940,campaign!$B$2:$B$18,campaign!$D$2:$D$18)</f>
        <v>66</v>
      </c>
      <c r="H4940" t="str">
        <f>_xlfn.XLOOKUP($A4940,customer!$A$2:$A$978,customer!$B$2:$B$978)</f>
        <v>Hildy De Atta</v>
      </c>
    </row>
    <row r="4941" spans="1:8" x14ac:dyDescent="0.2">
      <c r="A4941" t="s">
        <v>3234</v>
      </c>
      <c r="B4941" t="s">
        <v>3929</v>
      </c>
      <c r="C4941" s="1">
        <v>44608</v>
      </c>
      <c r="D4941" s="1">
        <v>44679</v>
      </c>
      <c r="E4941">
        <f t="shared" si="77"/>
        <v>2</v>
      </c>
      <c r="F4941" t="str">
        <f>_xlfn.XLOOKUP(data!$B4941,campaign!$A$2:$A$18,campaign!$B$2:$B$18)</f>
        <v>NonUSTravel</v>
      </c>
      <c r="G4941">
        <f>_xlfn.XLOOKUP($F4941,campaign!$B$2:$B$18,campaign!$D$2:$D$18)</f>
        <v>66</v>
      </c>
      <c r="H4941" t="str">
        <f>_xlfn.XLOOKUP($A4941,customer!$A$2:$A$978,customer!$B$2:$B$978)</f>
        <v>Hildy De Atta</v>
      </c>
    </row>
    <row r="4942" spans="1:8" x14ac:dyDescent="0.2">
      <c r="A4942" t="s">
        <v>3234</v>
      </c>
      <c r="B4942" t="s">
        <v>3929</v>
      </c>
      <c r="C4942" s="1">
        <v>44608</v>
      </c>
      <c r="D4942" s="1">
        <v>44701</v>
      </c>
      <c r="E4942">
        <f t="shared" si="77"/>
        <v>3</v>
      </c>
      <c r="F4942" t="str">
        <f>_xlfn.XLOOKUP(data!$B4942,campaign!$A$2:$A$18,campaign!$B$2:$B$18)</f>
        <v>NonUSTravel</v>
      </c>
      <c r="G4942">
        <f>_xlfn.XLOOKUP($F4942,campaign!$B$2:$B$18,campaign!$D$2:$D$18)</f>
        <v>66</v>
      </c>
      <c r="H4942" t="str">
        <f>_xlfn.XLOOKUP($A4942,customer!$A$2:$A$978,customer!$B$2:$B$978)</f>
        <v>Hildy De Atta</v>
      </c>
    </row>
    <row r="4943" spans="1:8" x14ac:dyDescent="0.2">
      <c r="A4943" t="s">
        <v>3234</v>
      </c>
      <c r="B4943" t="s">
        <v>3929</v>
      </c>
      <c r="C4943" s="1">
        <v>44608</v>
      </c>
      <c r="D4943" s="1">
        <v>44729</v>
      </c>
      <c r="E4943">
        <f t="shared" si="77"/>
        <v>4</v>
      </c>
      <c r="F4943" t="str">
        <f>_xlfn.XLOOKUP(data!$B4943,campaign!$A$2:$A$18,campaign!$B$2:$B$18)</f>
        <v>NonUSTravel</v>
      </c>
      <c r="G4943">
        <f>_xlfn.XLOOKUP($F4943,campaign!$B$2:$B$18,campaign!$D$2:$D$18)</f>
        <v>66</v>
      </c>
      <c r="H4943" t="str">
        <f>_xlfn.XLOOKUP($A4943,customer!$A$2:$A$978,customer!$B$2:$B$978)</f>
        <v>Hildy De Atta</v>
      </c>
    </row>
    <row r="4944" spans="1:8" x14ac:dyDescent="0.2">
      <c r="A4944" t="s">
        <v>3234</v>
      </c>
      <c r="B4944" t="s">
        <v>3929</v>
      </c>
      <c r="C4944" s="1">
        <v>44608</v>
      </c>
      <c r="D4944" s="1">
        <v>44773</v>
      </c>
      <c r="E4944">
        <f t="shared" si="77"/>
        <v>5</v>
      </c>
      <c r="F4944" t="str">
        <f>_xlfn.XLOOKUP(data!$B4944,campaign!$A$2:$A$18,campaign!$B$2:$B$18)</f>
        <v>NonUSTravel</v>
      </c>
      <c r="G4944">
        <f>_xlfn.XLOOKUP($F4944,campaign!$B$2:$B$18,campaign!$D$2:$D$18)</f>
        <v>66</v>
      </c>
      <c r="H4944" t="str">
        <f>_xlfn.XLOOKUP($A4944,customer!$A$2:$A$978,customer!$B$2:$B$978)</f>
        <v>Hildy De Atta</v>
      </c>
    </row>
    <row r="4945" spans="1:8" x14ac:dyDescent="0.2">
      <c r="A4945" t="s">
        <v>3234</v>
      </c>
      <c r="B4945" t="s">
        <v>3929</v>
      </c>
      <c r="C4945" s="1">
        <v>44608</v>
      </c>
      <c r="D4945" s="1">
        <v>44800</v>
      </c>
      <c r="E4945">
        <f t="shared" si="77"/>
        <v>6</v>
      </c>
      <c r="F4945" t="str">
        <f>_xlfn.XLOOKUP(data!$B4945,campaign!$A$2:$A$18,campaign!$B$2:$B$18)</f>
        <v>NonUSTravel</v>
      </c>
      <c r="G4945">
        <f>_xlfn.XLOOKUP($F4945,campaign!$B$2:$B$18,campaign!$D$2:$D$18)</f>
        <v>66</v>
      </c>
      <c r="H4945" t="str">
        <f>_xlfn.XLOOKUP($A4945,customer!$A$2:$A$978,customer!$B$2:$B$978)</f>
        <v>Hildy De Atta</v>
      </c>
    </row>
    <row r="4946" spans="1:8" x14ac:dyDescent="0.2">
      <c r="A4946" t="s">
        <v>3234</v>
      </c>
      <c r="B4946" t="s">
        <v>3929</v>
      </c>
      <c r="C4946" s="1">
        <v>44608</v>
      </c>
      <c r="D4946" s="1">
        <v>44825</v>
      </c>
      <c r="E4946">
        <f t="shared" si="77"/>
        <v>7</v>
      </c>
      <c r="F4946" t="str">
        <f>_xlfn.XLOOKUP(data!$B4946,campaign!$A$2:$A$18,campaign!$B$2:$B$18)</f>
        <v>NonUSTravel</v>
      </c>
      <c r="G4946">
        <f>_xlfn.XLOOKUP($F4946,campaign!$B$2:$B$18,campaign!$D$2:$D$18)</f>
        <v>66</v>
      </c>
      <c r="H4946" t="str">
        <f>_xlfn.XLOOKUP($A4946,customer!$A$2:$A$978,customer!$B$2:$B$978)</f>
        <v>Hildy De Atta</v>
      </c>
    </row>
    <row r="4947" spans="1:8" x14ac:dyDescent="0.2">
      <c r="A4947" t="s">
        <v>3234</v>
      </c>
      <c r="B4947" t="s">
        <v>3929</v>
      </c>
      <c r="C4947" s="1">
        <v>44608</v>
      </c>
      <c r="D4947" s="1">
        <v>44853</v>
      </c>
      <c r="E4947">
        <f t="shared" si="77"/>
        <v>8</v>
      </c>
      <c r="F4947" t="str">
        <f>_xlfn.XLOOKUP(data!$B4947,campaign!$A$2:$A$18,campaign!$B$2:$B$18)</f>
        <v>NonUSTravel</v>
      </c>
      <c r="G4947">
        <f>_xlfn.XLOOKUP($F4947,campaign!$B$2:$B$18,campaign!$D$2:$D$18)</f>
        <v>66</v>
      </c>
      <c r="H4947" t="str">
        <f>_xlfn.XLOOKUP($A4947,customer!$A$2:$A$978,customer!$B$2:$B$978)</f>
        <v>Hildy De Atta</v>
      </c>
    </row>
    <row r="4948" spans="1:8" x14ac:dyDescent="0.2">
      <c r="A4948" t="s">
        <v>3234</v>
      </c>
      <c r="B4948" t="s">
        <v>3929</v>
      </c>
      <c r="C4948" s="1">
        <v>44608</v>
      </c>
      <c r="D4948" s="1">
        <v>44889</v>
      </c>
      <c r="E4948">
        <f t="shared" si="77"/>
        <v>9</v>
      </c>
      <c r="F4948" t="str">
        <f>_xlfn.XLOOKUP(data!$B4948,campaign!$A$2:$A$18,campaign!$B$2:$B$18)</f>
        <v>NonUSTravel</v>
      </c>
      <c r="G4948">
        <f>_xlfn.XLOOKUP($F4948,campaign!$B$2:$B$18,campaign!$D$2:$D$18)</f>
        <v>66</v>
      </c>
      <c r="H4948" t="str">
        <f>_xlfn.XLOOKUP($A4948,customer!$A$2:$A$978,customer!$B$2:$B$978)</f>
        <v>Hildy De Atta</v>
      </c>
    </row>
    <row r="4949" spans="1:8" x14ac:dyDescent="0.2">
      <c r="A4949" t="s">
        <v>3234</v>
      </c>
      <c r="B4949" t="s">
        <v>3929</v>
      </c>
      <c r="C4949" s="1">
        <v>44608</v>
      </c>
      <c r="D4949" s="1">
        <v>44942</v>
      </c>
      <c r="E4949">
        <f t="shared" si="77"/>
        <v>11</v>
      </c>
      <c r="F4949" t="str">
        <f>_xlfn.XLOOKUP(data!$B4949,campaign!$A$2:$A$18,campaign!$B$2:$B$18)</f>
        <v>NonUSTravel</v>
      </c>
      <c r="G4949">
        <f>_xlfn.XLOOKUP($F4949,campaign!$B$2:$B$18,campaign!$D$2:$D$18)</f>
        <v>66</v>
      </c>
      <c r="H4949" t="str">
        <f>_xlfn.XLOOKUP($A4949,customer!$A$2:$A$978,customer!$B$2:$B$978)</f>
        <v>Hildy De Atta</v>
      </c>
    </row>
    <row r="4950" spans="1:8" x14ac:dyDescent="0.2">
      <c r="A4950" t="s">
        <v>3234</v>
      </c>
      <c r="B4950" t="s">
        <v>3929</v>
      </c>
      <c r="C4950" s="1">
        <v>44608</v>
      </c>
      <c r="D4950" s="1">
        <v>45008</v>
      </c>
      <c r="E4950">
        <f t="shared" si="77"/>
        <v>13</v>
      </c>
      <c r="F4950" t="str">
        <f>_xlfn.XLOOKUP(data!$B4950,campaign!$A$2:$A$18,campaign!$B$2:$B$18)</f>
        <v>NonUSTravel</v>
      </c>
      <c r="G4950">
        <f>_xlfn.XLOOKUP($F4950,campaign!$B$2:$B$18,campaign!$D$2:$D$18)</f>
        <v>66</v>
      </c>
      <c r="H4950" t="str">
        <f>_xlfn.XLOOKUP($A4950,customer!$A$2:$A$978,customer!$B$2:$B$978)</f>
        <v>Hildy De Atta</v>
      </c>
    </row>
    <row r="4951" spans="1:8" x14ac:dyDescent="0.2">
      <c r="A4951" t="s">
        <v>3234</v>
      </c>
      <c r="B4951" t="s">
        <v>3929</v>
      </c>
      <c r="C4951" s="1">
        <v>44608</v>
      </c>
      <c r="D4951" s="1">
        <v>45042</v>
      </c>
      <c r="E4951">
        <f t="shared" si="77"/>
        <v>14</v>
      </c>
      <c r="F4951" t="str">
        <f>_xlfn.XLOOKUP(data!$B4951,campaign!$A$2:$A$18,campaign!$B$2:$B$18)</f>
        <v>NonUSTravel</v>
      </c>
      <c r="G4951">
        <f>_xlfn.XLOOKUP($F4951,campaign!$B$2:$B$18,campaign!$D$2:$D$18)</f>
        <v>66</v>
      </c>
      <c r="H4951" t="str">
        <f>_xlfn.XLOOKUP($A4951,customer!$A$2:$A$978,customer!$B$2:$B$978)</f>
        <v>Hildy De Atta</v>
      </c>
    </row>
    <row r="4952" spans="1:8" x14ac:dyDescent="0.2">
      <c r="A4952" t="s">
        <v>3234</v>
      </c>
      <c r="B4952" t="s">
        <v>3929</v>
      </c>
      <c r="C4952" s="1">
        <v>44608</v>
      </c>
      <c r="D4952" s="1">
        <v>45076</v>
      </c>
      <c r="E4952">
        <f t="shared" si="77"/>
        <v>15</v>
      </c>
      <c r="F4952" t="str">
        <f>_xlfn.XLOOKUP(data!$B4952,campaign!$A$2:$A$18,campaign!$B$2:$B$18)</f>
        <v>NonUSTravel</v>
      </c>
      <c r="G4952">
        <f>_xlfn.XLOOKUP($F4952,campaign!$B$2:$B$18,campaign!$D$2:$D$18)</f>
        <v>66</v>
      </c>
      <c r="H4952" t="str">
        <f>_xlfn.XLOOKUP($A4952,customer!$A$2:$A$978,customer!$B$2:$B$978)</f>
        <v>Hildy De Atta</v>
      </c>
    </row>
    <row r="4953" spans="1:8" x14ac:dyDescent="0.2">
      <c r="A4953" t="s">
        <v>3234</v>
      </c>
      <c r="B4953" t="s">
        <v>3927</v>
      </c>
      <c r="C4953" s="1">
        <v>44831</v>
      </c>
      <c r="D4953" s="1">
        <v>44831</v>
      </c>
      <c r="E4953">
        <f t="shared" si="77"/>
        <v>0</v>
      </c>
      <c r="F4953" t="str">
        <f>_xlfn.XLOOKUP(data!$B4953,campaign!$A$2:$A$18,campaign!$B$2:$B$18)</f>
        <v>RespondsToMailOffers</v>
      </c>
      <c r="G4953">
        <f>_xlfn.XLOOKUP($F4953,campaign!$B$2:$B$18,campaign!$D$2:$D$18)</f>
        <v>27</v>
      </c>
      <c r="H4953" t="str">
        <f>_xlfn.XLOOKUP($A4953,customer!$A$2:$A$978,customer!$B$2:$B$978)</f>
        <v>Hildy De Atta</v>
      </c>
    </row>
    <row r="4954" spans="1:8" x14ac:dyDescent="0.2">
      <c r="A4954" t="s">
        <v>3234</v>
      </c>
      <c r="B4954" t="s">
        <v>3927</v>
      </c>
      <c r="C4954" s="1">
        <v>44831</v>
      </c>
      <c r="D4954" s="1">
        <v>44861</v>
      </c>
      <c r="E4954">
        <f t="shared" si="77"/>
        <v>1</v>
      </c>
      <c r="F4954" t="str">
        <f>_xlfn.XLOOKUP(data!$B4954,campaign!$A$2:$A$18,campaign!$B$2:$B$18)</f>
        <v>RespondsToMailOffers</v>
      </c>
      <c r="G4954">
        <f>_xlfn.XLOOKUP($F4954,campaign!$B$2:$B$18,campaign!$D$2:$D$18)</f>
        <v>27</v>
      </c>
      <c r="H4954" t="str">
        <f>_xlfn.XLOOKUP($A4954,customer!$A$2:$A$978,customer!$B$2:$B$978)</f>
        <v>Hildy De Atta</v>
      </c>
    </row>
    <row r="4955" spans="1:8" x14ac:dyDescent="0.2">
      <c r="A4955" t="s">
        <v>3234</v>
      </c>
      <c r="B4955" t="s">
        <v>3927</v>
      </c>
      <c r="C4955" s="1">
        <v>44831</v>
      </c>
      <c r="D4955" s="1">
        <v>44871</v>
      </c>
      <c r="E4955">
        <f t="shared" si="77"/>
        <v>1</v>
      </c>
      <c r="F4955" t="str">
        <f>_xlfn.XLOOKUP(data!$B4955,campaign!$A$2:$A$18,campaign!$B$2:$B$18)</f>
        <v>RespondsToMailOffers</v>
      </c>
      <c r="G4955">
        <f>_xlfn.XLOOKUP($F4955,campaign!$B$2:$B$18,campaign!$D$2:$D$18)</f>
        <v>27</v>
      </c>
      <c r="H4955" t="str">
        <f>_xlfn.XLOOKUP($A4955,customer!$A$2:$A$978,customer!$B$2:$B$978)</f>
        <v>Hildy De Atta</v>
      </c>
    </row>
    <row r="4956" spans="1:8" x14ac:dyDescent="0.2">
      <c r="A4956" t="s">
        <v>3234</v>
      </c>
      <c r="B4956" t="s">
        <v>3927</v>
      </c>
      <c r="C4956" s="1">
        <v>44831</v>
      </c>
      <c r="D4956" s="1">
        <v>44901</v>
      </c>
      <c r="E4956">
        <f t="shared" si="77"/>
        <v>2</v>
      </c>
      <c r="F4956" t="str">
        <f>_xlfn.XLOOKUP(data!$B4956,campaign!$A$2:$A$18,campaign!$B$2:$B$18)</f>
        <v>RespondsToMailOffers</v>
      </c>
      <c r="G4956">
        <f>_xlfn.XLOOKUP($F4956,campaign!$B$2:$B$18,campaign!$D$2:$D$18)</f>
        <v>27</v>
      </c>
      <c r="H4956" t="str">
        <f>_xlfn.XLOOKUP($A4956,customer!$A$2:$A$978,customer!$B$2:$B$978)</f>
        <v>Hildy De Atta</v>
      </c>
    </row>
    <row r="4957" spans="1:8" x14ac:dyDescent="0.2">
      <c r="A4957" t="s">
        <v>3234</v>
      </c>
      <c r="B4957" t="s">
        <v>3927</v>
      </c>
      <c r="C4957" s="1">
        <v>44831</v>
      </c>
      <c r="D4957" s="1">
        <v>44927</v>
      </c>
      <c r="E4957">
        <f t="shared" si="77"/>
        <v>3</v>
      </c>
      <c r="F4957" t="str">
        <f>_xlfn.XLOOKUP(data!$B4957,campaign!$A$2:$A$18,campaign!$B$2:$B$18)</f>
        <v>RespondsToMailOffers</v>
      </c>
      <c r="G4957">
        <f>_xlfn.XLOOKUP($F4957,campaign!$B$2:$B$18,campaign!$D$2:$D$18)</f>
        <v>27</v>
      </c>
      <c r="H4957" t="str">
        <f>_xlfn.XLOOKUP($A4957,customer!$A$2:$A$978,customer!$B$2:$B$978)</f>
        <v>Hildy De Atta</v>
      </c>
    </row>
    <row r="4958" spans="1:8" x14ac:dyDescent="0.2">
      <c r="A4958" t="s">
        <v>3234</v>
      </c>
      <c r="B4958" t="s">
        <v>3927</v>
      </c>
      <c r="C4958" s="1">
        <v>44831</v>
      </c>
      <c r="D4958" s="1">
        <v>44959</v>
      </c>
      <c r="E4958">
        <f t="shared" si="77"/>
        <v>4</v>
      </c>
      <c r="F4958" t="str">
        <f>_xlfn.XLOOKUP(data!$B4958,campaign!$A$2:$A$18,campaign!$B$2:$B$18)</f>
        <v>RespondsToMailOffers</v>
      </c>
      <c r="G4958">
        <f>_xlfn.XLOOKUP($F4958,campaign!$B$2:$B$18,campaign!$D$2:$D$18)</f>
        <v>27</v>
      </c>
      <c r="H4958" t="str">
        <f>_xlfn.XLOOKUP($A4958,customer!$A$2:$A$978,customer!$B$2:$B$978)</f>
        <v>Hildy De Atta</v>
      </c>
    </row>
    <row r="4959" spans="1:8" x14ac:dyDescent="0.2">
      <c r="A4959" t="s">
        <v>3234</v>
      </c>
      <c r="B4959" t="s">
        <v>3927</v>
      </c>
      <c r="C4959" s="1">
        <v>44831</v>
      </c>
      <c r="D4959" s="1">
        <v>44997</v>
      </c>
      <c r="E4959">
        <f t="shared" si="77"/>
        <v>5</v>
      </c>
      <c r="F4959" t="str">
        <f>_xlfn.XLOOKUP(data!$B4959,campaign!$A$2:$A$18,campaign!$B$2:$B$18)</f>
        <v>RespondsToMailOffers</v>
      </c>
      <c r="G4959">
        <f>_xlfn.XLOOKUP($F4959,campaign!$B$2:$B$18,campaign!$D$2:$D$18)</f>
        <v>27</v>
      </c>
      <c r="H4959" t="str">
        <f>_xlfn.XLOOKUP($A4959,customer!$A$2:$A$978,customer!$B$2:$B$978)</f>
        <v>Hildy De Atta</v>
      </c>
    </row>
    <row r="4960" spans="1:8" x14ac:dyDescent="0.2">
      <c r="A4960" t="s">
        <v>3234</v>
      </c>
      <c r="B4960" t="s">
        <v>3927</v>
      </c>
      <c r="C4960" s="1">
        <v>44831</v>
      </c>
      <c r="D4960" s="1">
        <v>45019</v>
      </c>
      <c r="E4960">
        <f t="shared" si="77"/>
        <v>6</v>
      </c>
      <c r="F4960" t="str">
        <f>_xlfn.XLOOKUP(data!$B4960,campaign!$A$2:$A$18,campaign!$B$2:$B$18)</f>
        <v>RespondsToMailOffers</v>
      </c>
      <c r="G4960">
        <f>_xlfn.XLOOKUP($F4960,campaign!$B$2:$B$18,campaign!$D$2:$D$18)</f>
        <v>27</v>
      </c>
      <c r="H4960" t="str">
        <f>_xlfn.XLOOKUP($A4960,customer!$A$2:$A$978,customer!$B$2:$B$978)</f>
        <v>Hildy De Atta</v>
      </c>
    </row>
    <row r="4961" spans="1:8" x14ac:dyDescent="0.2">
      <c r="A4961" t="s">
        <v>3234</v>
      </c>
      <c r="B4961" t="s">
        <v>3927</v>
      </c>
      <c r="C4961" s="1">
        <v>44831</v>
      </c>
      <c r="D4961" s="1">
        <v>45055</v>
      </c>
      <c r="E4961">
        <f t="shared" si="77"/>
        <v>7</v>
      </c>
      <c r="F4961" t="str">
        <f>_xlfn.XLOOKUP(data!$B4961,campaign!$A$2:$A$18,campaign!$B$2:$B$18)</f>
        <v>RespondsToMailOffers</v>
      </c>
      <c r="G4961">
        <f>_xlfn.XLOOKUP($F4961,campaign!$B$2:$B$18,campaign!$D$2:$D$18)</f>
        <v>27</v>
      </c>
      <c r="H4961" t="str">
        <f>_xlfn.XLOOKUP($A4961,customer!$A$2:$A$978,customer!$B$2:$B$978)</f>
        <v>Hildy De Atta</v>
      </c>
    </row>
    <row r="4962" spans="1:8" x14ac:dyDescent="0.2">
      <c r="A4962" t="s">
        <v>3234</v>
      </c>
      <c r="B4962" t="s">
        <v>3927</v>
      </c>
      <c r="C4962" s="1">
        <v>44831</v>
      </c>
      <c r="D4962" s="1">
        <v>45078</v>
      </c>
      <c r="E4962">
        <f t="shared" si="77"/>
        <v>8</v>
      </c>
      <c r="F4962" t="str">
        <f>_xlfn.XLOOKUP(data!$B4962,campaign!$A$2:$A$18,campaign!$B$2:$B$18)</f>
        <v>RespondsToMailOffers</v>
      </c>
      <c r="G4962">
        <f>_xlfn.XLOOKUP($F4962,campaign!$B$2:$B$18,campaign!$D$2:$D$18)</f>
        <v>27</v>
      </c>
      <c r="H4962" t="str">
        <f>_xlfn.XLOOKUP($A4962,customer!$A$2:$A$978,customer!$B$2:$B$978)</f>
        <v>Hildy De Atta</v>
      </c>
    </row>
    <row r="4963" spans="1:8" x14ac:dyDescent="0.2">
      <c r="A4963" t="s">
        <v>3235</v>
      </c>
      <c r="B4963" t="s">
        <v>3951</v>
      </c>
      <c r="C4963" s="1">
        <v>44712</v>
      </c>
      <c r="D4963" s="1">
        <v>44712</v>
      </c>
      <c r="E4963">
        <f t="shared" si="77"/>
        <v>0</v>
      </c>
      <c r="F4963" t="str">
        <f>_xlfn.XLOOKUP(data!$B4963,campaign!$A$2:$A$18,campaign!$B$2:$B$18)</f>
        <v>OwnsMotorcycle</v>
      </c>
      <c r="G4963">
        <f>_xlfn.XLOOKUP($F4963,campaign!$B$2:$B$18,campaign!$D$2:$D$18)</f>
        <v>14</v>
      </c>
      <c r="H4963" t="str">
        <f>_xlfn.XLOOKUP($A4963,customer!$A$2:$A$978,customer!$B$2:$B$978)</f>
        <v>Byran Espinas</v>
      </c>
    </row>
    <row r="4964" spans="1:8" x14ac:dyDescent="0.2">
      <c r="A4964" t="s">
        <v>3235</v>
      </c>
      <c r="B4964" t="s">
        <v>3951</v>
      </c>
      <c r="C4964" s="1">
        <v>44712</v>
      </c>
      <c r="D4964" s="1">
        <v>44750</v>
      </c>
      <c r="E4964">
        <f t="shared" si="77"/>
        <v>1</v>
      </c>
      <c r="F4964" t="str">
        <f>_xlfn.XLOOKUP(data!$B4964,campaign!$A$2:$A$18,campaign!$B$2:$B$18)</f>
        <v>OwnsMotorcycle</v>
      </c>
      <c r="G4964">
        <f>_xlfn.XLOOKUP($F4964,campaign!$B$2:$B$18,campaign!$D$2:$D$18)</f>
        <v>14</v>
      </c>
      <c r="H4964" t="str">
        <f>_xlfn.XLOOKUP($A4964,customer!$A$2:$A$978,customer!$B$2:$B$978)</f>
        <v>Byran Espinas</v>
      </c>
    </row>
    <row r="4965" spans="1:8" x14ac:dyDescent="0.2">
      <c r="A4965" t="s">
        <v>3235</v>
      </c>
      <c r="B4965" t="s">
        <v>3951</v>
      </c>
      <c r="C4965" s="1">
        <v>44712</v>
      </c>
      <c r="D4965" s="1">
        <v>44782</v>
      </c>
      <c r="E4965">
        <f t="shared" si="77"/>
        <v>2</v>
      </c>
      <c r="F4965" t="str">
        <f>_xlfn.XLOOKUP(data!$B4965,campaign!$A$2:$A$18,campaign!$B$2:$B$18)</f>
        <v>OwnsMotorcycle</v>
      </c>
      <c r="G4965">
        <f>_xlfn.XLOOKUP($F4965,campaign!$B$2:$B$18,campaign!$D$2:$D$18)</f>
        <v>14</v>
      </c>
      <c r="H4965" t="str">
        <f>_xlfn.XLOOKUP($A4965,customer!$A$2:$A$978,customer!$B$2:$B$978)</f>
        <v>Byran Espinas</v>
      </c>
    </row>
    <row r="4966" spans="1:8" x14ac:dyDescent="0.2">
      <c r="A4966" t="s">
        <v>3235</v>
      </c>
      <c r="B4966" t="s">
        <v>3951</v>
      </c>
      <c r="C4966" s="1">
        <v>44712</v>
      </c>
      <c r="D4966" s="1">
        <v>44809</v>
      </c>
      <c r="E4966">
        <f t="shared" si="77"/>
        <v>3</v>
      </c>
      <c r="F4966" t="str">
        <f>_xlfn.XLOOKUP(data!$B4966,campaign!$A$2:$A$18,campaign!$B$2:$B$18)</f>
        <v>OwnsMotorcycle</v>
      </c>
      <c r="G4966">
        <f>_xlfn.XLOOKUP($F4966,campaign!$B$2:$B$18,campaign!$D$2:$D$18)</f>
        <v>14</v>
      </c>
      <c r="H4966" t="str">
        <f>_xlfn.XLOOKUP($A4966,customer!$A$2:$A$978,customer!$B$2:$B$978)</f>
        <v>Byran Espinas</v>
      </c>
    </row>
    <row r="4967" spans="1:8" x14ac:dyDescent="0.2">
      <c r="A4967" t="s">
        <v>3235</v>
      </c>
      <c r="B4967" t="s">
        <v>3951</v>
      </c>
      <c r="C4967" s="1">
        <v>44712</v>
      </c>
      <c r="D4967" s="1">
        <v>44845</v>
      </c>
      <c r="E4967">
        <f t="shared" si="77"/>
        <v>4</v>
      </c>
      <c r="F4967" t="str">
        <f>_xlfn.XLOOKUP(data!$B4967,campaign!$A$2:$A$18,campaign!$B$2:$B$18)</f>
        <v>OwnsMotorcycle</v>
      </c>
      <c r="G4967">
        <f>_xlfn.XLOOKUP($F4967,campaign!$B$2:$B$18,campaign!$D$2:$D$18)</f>
        <v>14</v>
      </c>
      <c r="H4967" t="str">
        <f>_xlfn.XLOOKUP($A4967,customer!$A$2:$A$978,customer!$B$2:$B$978)</f>
        <v>Byran Espinas</v>
      </c>
    </row>
    <row r="4968" spans="1:8" x14ac:dyDescent="0.2">
      <c r="A4968" t="s">
        <v>3235</v>
      </c>
      <c r="B4968" t="s">
        <v>3951</v>
      </c>
      <c r="C4968" s="1">
        <v>44712</v>
      </c>
      <c r="D4968" s="1">
        <v>44868</v>
      </c>
      <c r="E4968">
        <f t="shared" si="77"/>
        <v>5</v>
      </c>
      <c r="F4968" t="str">
        <f>_xlfn.XLOOKUP(data!$B4968,campaign!$A$2:$A$18,campaign!$B$2:$B$18)</f>
        <v>OwnsMotorcycle</v>
      </c>
      <c r="G4968">
        <f>_xlfn.XLOOKUP($F4968,campaign!$B$2:$B$18,campaign!$D$2:$D$18)</f>
        <v>14</v>
      </c>
      <c r="H4968" t="str">
        <f>_xlfn.XLOOKUP($A4968,customer!$A$2:$A$978,customer!$B$2:$B$978)</f>
        <v>Byran Espinas</v>
      </c>
    </row>
    <row r="4969" spans="1:8" x14ac:dyDescent="0.2">
      <c r="A4969" t="s">
        <v>3235</v>
      </c>
      <c r="B4969" t="s">
        <v>3951</v>
      </c>
      <c r="C4969" s="1">
        <v>44712</v>
      </c>
      <c r="D4969" s="1">
        <v>44909</v>
      </c>
      <c r="E4969">
        <f t="shared" si="77"/>
        <v>6</v>
      </c>
      <c r="F4969" t="str">
        <f>_xlfn.XLOOKUP(data!$B4969,campaign!$A$2:$A$18,campaign!$B$2:$B$18)</f>
        <v>OwnsMotorcycle</v>
      </c>
      <c r="G4969">
        <f>_xlfn.XLOOKUP($F4969,campaign!$B$2:$B$18,campaign!$D$2:$D$18)</f>
        <v>14</v>
      </c>
      <c r="H4969" t="str">
        <f>_xlfn.XLOOKUP($A4969,customer!$A$2:$A$978,customer!$B$2:$B$978)</f>
        <v>Byran Espinas</v>
      </c>
    </row>
    <row r="4970" spans="1:8" x14ac:dyDescent="0.2">
      <c r="A4970" t="s">
        <v>3235</v>
      </c>
      <c r="B4970" t="s">
        <v>3951</v>
      </c>
      <c r="C4970" s="1">
        <v>44712</v>
      </c>
      <c r="D4970" s="1">
        <v>44931</v>
      </c>
      <c r="E4970">
        <f t="shared" si="77"/>
        <v>7</v>
      </c>
      <c r="F4970" t="str">
        <f>_xlfn.XLOOKUP(data!$B4970,campaign!$A$2:$A$18,campaign!$B$2:$B$18)</f>
        <v>OwnsMotorcycle</v>
      </c>
      <c r="G4970">
        <f>_xlfn.XLOOKUP($F4970,campaign!$B$2:$B$18,campaign!$D$2:$D$18)</f>
        <v>14</v>
      </c>
      <c r="H4970" t="str">
        <f>_xlfn.XLOOKUP($A4970,customer!$A$2:$A$978,customer!$B$2:$B$978)</f>
        <v>Byran Espinas</v>
      </c>
    </row>
    <row r="4971" spans="1:8" x14ac:dyDescent="0.2">
      <c r="A4971" t="s">
        <v>3235</v>
      </c>
      <c r="B4971" t="s">
        <v>3951</v>
      </c>
      <c r="C4971" s="1">
        <v>44712</v>
      </c>
      <c r="D4971" s="1">
        <v>44985</v>
      </c>
      <c r="E4971">
        <f t="shared" si="77"/>
        <v>8</v>
      </c>
      <c r="F4971" t="str">
        <f>_xlfn.XLOOKUP(data!$B4971,campaign!$A$2:$A$18,campaign!$B$2:$B$18)</f>
        <v>OwnsMotorcycle</v>
      </c>
      <c r="G4971">
        <f>_xlfn.XLOOKUP($F4971,campaign!$B$2:$B$18,campaign!$D$2:$D$18)</f>
        <v>14</v>
      </c>
      <c r="H4971" t="str">
        <f>_xlfn.XLOOKUP($A4971,customer!$A$2:$A$978,customer!$B$2:$B$978)</f>
        <v>Byran Espinas</v>
      </c>
    </row>
    <row r="4972" spans="1:8" x14ac:dyDescent="0.2">
      <c r="A4972" t="s">
        <v>3235</v>
      </c>
      <c r="B4972" t="s">
        <v>3951</v>
      </c>
      <c r="C4972" s="1">
        <v>44712</v>
      </c>
      <c r="D4972" s="1">
        <v>45016</v>
      </c>
      <c r="E4972">
        <f t="shared" si="77"/>
        <v>10</v>
      </c>
      <c r="F4972" t="str">
        <f>_xlfn.XLOOKUP(data!$B4972,campaign!$A$2:$A$18,campaign!$B$2:$B$18)</f>
        <v>OwnsMotorcycle</v>
      </c>
      <c r="G4972">
        <f>_xlfn.XLOOKUP($F4972,campaign!$B$2:$B$18,campaign!$D$2:$D$18)</f>
        <v>14</v>
      </c>
      <c r="H4972" t="str">
        <f>_xlfn.XLOOKUP($A4972,customer!$A$2:$A$978,customer!$B$2:$B$978)</f>
        <v>Byran Espinas</v>
      </c>
    </row>
    <row r="4973" spans="1:8" x14ac:dyDescent="0.2">
      <c r="A4973" t="s">
        <v>3235</v>
      </c>
      <c r="B4973" t="s">
        <v>3951</v>
      </c>
      <c r="C4973" s="1">
        <v>44712</v>
      </c>
      <c r="D4973" s="1">
        <v>45023</v>
      </c>
      <c r="E4973">
        <f t="shared" si="77"/>
        <v>10</v>
      </c>
      <c r="F4973" t="str">
        <f>_xlfn.XLOOKUP(data!$B4973,campaign!$A$2:$A$18,campaign!$B$2:$B$18)</f>
        <v>OwnsMotorcycle</v>
      </c>
      <c r="G4973">
        <f>_xlfn.XLOOKUP($F4973,campaign!$B$2:$B$18,campaign!$D$2:$D$18)</f>
        <v>14</v>
      </c>
      <c r="H4973" t="str">
        <f>_xlfn.XLOOKUP($A4973,customer!$A$2:$A$978,customer!$B$2:$B$978)</f>
        <v>Byran Espinas</v>
      </c>
    </row>
    <row r="4974" spans="1:8" x14ac:dyDescent="0.2">
      <c r="A4974" t="s">
        <v>3235</v>
      </c>
      <c r="B4974" t="s">
        <v>3951</v>
      </c>
      <c r="C4974" s="1">
        <v>44712</v>
      </c>
      <c r="D4974" s="1">
        <v>45061</v>
      </c>
      <c r="E4974">
        <f t="shared" si="77"/>
        <v>11</v>
      </c>
      <c r="F4974" t="str">
        <f>_xlfn.XLOOKUP(data!$B4974,campaign!$A$2:$A$18,campaign!$B$2:$B$18)</f>
        <v>OwnsMotorcycle</v>
      </c>
      <c r="G4974">
        <f>_xlfn.XLOOKUP($F4974,campaign!$B$2:$B$18,campaign!$D$2:$D$18)</f>
        <v>14</v>
      </c>
      <c r="H4974" t="str">
        <f>_xlfn.XLOOKUP($A4974,customer!$A$2:$A$978,customer!$B$2:$B$978)</f>
        <v>Byran Espinas</v>
      </c>
    </row>
    <row r="4975" spans="1:8" x14ac:dyDescent="0.2">
      <c r="A4975" t="s">
        <v>3235</v>
      </c>
      <c r="B4975" t="s">
        <v>3947</v>
      </c>
      <c r="C4975" s="1">
        <v>44854</v>
      </c>
      <c r="D4975" s="1">
        <v>44854</v>
      </c>
      <c r="E4975">
        <f t="shared" si="77"/>
        <v>0</v>
      </c>
      <c r="F4975" t="str">
        <f>_xlfn.XLOOKUP(data!$B4975,campaign!$A$2:$A$18,campaign!$B$2:$B$18)</f>
        <v>OwnsComputer</v>
      </c>
      <c r="G4975">
        <f>_xlfn.XLOOKUP($F4975,campaign!$B$2:$B$18,campaign!$D$2:$D$18)</f>
        <v>62</v>
      </c>
      <c r="H4975" t="str">
        <f>_xlfn.XLOOKUP($A4975,customer!$A$2:$A$978,customer!$B$2:$B$978)</f>
        <v>Byran Espinas</v>
      </c>
    </row>
    <row r="4976" spans="1:8" x14ac:dyDescent="0.2">
      <c r="A4976" t="s">
        <v>3235</v>
      </c>
      <c r="B4976" t="s">
        <v>3947</v>
      </c>
      <c r="C4976" s="1">
        <v>44854</v>
      </c>
      <c r="D4976" s="1">
        <v>44890</v>
      </c>
      <c r="E4976">
        <f t="shared" si="77"/>
        <v>1</v>
      </c>
      <c r="F4976" t="str">
        <f>_xlfn.XLOOKUP(data!$B4976,campaign!$A$2:$A$18,campaign!$B$2:$B$18)</f>
        <v>OwnsComputer</v>
      </c>
      <c r="G4976">
        <f>_xlfn.XLOOKUP($F4976,campaign!$B$2:$B$18,campaign!$D$2:$D$18)</f>
        <v>62</v>
      </c>
      <c r="H4976" t="str">
        <f>_xlfn.XLOOKUP($A4976,customer!$A$2:$A$978,customer!$B$2:$B$978)</f>
        <v>Byran Espinas</v>
      </c>
    </row>
    <row r="4977" spans="1:8" x14ac:dyDescent="0.2">
      <c r="A4977" t="s">
        <v>3235</v>
      </c>
      <c r="B4977" t="s">
        <v>3947</v>
      </c>
      <c r="C4977" s="1">
        <v>44854</v>
      </c>
      <c r="D4977" s="1">
        <v>44926</v>
      </c>
      <c r="E4977">
        <f t="shared" si="77"/>
        <v>2</v>
      </c>
      <c r="F4977" t="str">
        <f>_xlfn.XLOOKUP(data!$B4977,campaign!$A$2:$A$18,campaign!$B$2:$B$18)</f>
        <v>OwnsComputer</v>
      </c>
      <c r="G4977">
        <f>_xlfn.XLOOKUP($F4977,campaign!$B$2:$B$18,campaign!$D$2:$D$18)</f>
        <v>62</v>
      </c>
      <c r="H4977" t="str">
        <f>_xlfn.XLOOKUP($A4977,customer!$A$2:$A$978,customer!$B$2:$B$978)</f>
        <v>Byran Espinas</v>
      </c>
    </row>
    <row r="4978" spans="1:8" x14ac:dyDescent="0.2">
      <c r="A4978" t="s">
        <v>3235</v>
      </c>
      <c r="B4978" t="s">
        <v>3947</v>
      </c>
      <c r="C4978" s="1">
        <v>44854</v>
      </c>
      <c r="D4978" s="1">
        <v>44953</v>
      </c>
      <c r="E4978">
        <f t="shared" si="77"/>
        <v>3</v>
      </c>
      <c r="F4978" t="str">
        <f>_xlfn.XLOOKUP(data!$B4978,campaign!$A$2:$A$18,campaign!$B$2:$B$18)</f>
        <v>OwnsComputer</v>
      </c>
      <c r="G4978">
        <f>_xlfn.XLOOKUP($F4978,campaign!$B$2:$B$18,campaign!$D$2:$D$18)</f>
        <v>62</v>
      </c>
      <c r="H4978" t="str">
        <f>_xlfn.XLOOKUP($A4978,customer!$A$2:$A$978,customer!$B$2:$B$978)</f>
        <v>Byran Espinas</v>
      </c>
    </row>
    <row r="4979" spans="1:8" x14ac:dyDescent="0.2">
      <c r="A4979" t="s">
        <v>3235</v>
      </c>
      <c r="B4979" t="s">
        <v>3947</v>
      </c>
      <c r="C4979" s="1">
        <v>44854</v>
      </c>
      <c r="D4979" s="1">
        <v>44983</v>
      </c>
      <c r="E4979">
        <f t="shared" si="77"/>
        <v>4</v>
      </c>
      <c r="F4979" t="str">
        <f>_xlfn.XLOOKUP(data!$B4979,campaign!$A$2:$A$18,campaign!$B$2:$B$18)</f>
        <v>OwnsComputer</v>
      </c>
      <c r="G4979">
        <f>_xlfn.XLOOKUP($F4979,campaign!$B$2:$B$18,campaign!$D$2:$D$18)</f>
        <v>62</v>
      </c>
      <c r="H4979" t="str">
        <f>_xlfn.XLOOKUP($A4979,customer!$A$2:$A$978,customer!$B$2:$B$978)</f>
        <v>Byran Espinas</v>
      </c>
    </row>
    <row r="4980" spans="1:8" x14ac:dyDescent="0.2">
      <c r="A4980" t="s">
        <v>3235</v>
      </c>
      <c r="B4980" t="s">
        <v>3947</v>
      </c>
      <c r="C4980" s="1">
        <v>44854</v>
      </c>
      <c r="D4980" s="1">
        <v>45013</v>
      </c>
      <c r="E4980">
        <f t="shared" si="77"/>
        <v>5</v>
      </c>
      <c r="F4980" t="str">
        <f>_xlfn.XLOOKUP(data!$B4980,campaign!$A$2:$A$18,campaign!$B$2:$B$18)</f>
        <v>OwnsComputer</v>
      </c>
      <c r="G4980">
        <f>_xlfn.XLOOKUP($F4980,campaign!$B$2:$B$18,campaign!$D$2:$D$18)</f>
        <v>62</v>
      </c>
      <c r="H4980" t="str">
        <f>_xlfn.XLOOKUP($A4980,customer!$A$2:$A$978,customer!$B$2:$B$978)</f>
        <v>Byran Espinas</v>
      </c>
    </row>
    <row r="4981" spans="1:8" x14ac:dyDescent="0.2">
      <c r="A4981" t="s">
        <v>3235</v>
      </c>
      <c r="B4981" t="s">
        <v>3947</v>
      </c>
      <c r="C4981" s="1">
        <v>44854</v>
      </c>
      <c r="D4981" s="1">
        <v>45043</v>
      </c>
      <c r="E4981">
        <f t="shared" si="77"/>
        <v>6</v>
      </c>
      <c r="F4981" t="str">
        <f>_xlfn.XLOOKUP(data!$B4981,campaign!$A$2:$A$18,campaign!$B$2:$B$18)</f>
        <v>OwnsComputer</v>
      </c>
      <c r="G4981">
        <f>_xlfn.XLOOKUP($F4981,campaign!$B$2:$B$18,campaign!$D$2:$D$18)</f>
        <v>62</v>
      </c>
      <c r="H4981" t="str">
        <f>_xlfn.XLOOKUP($A4981,customer!$A$2:$A$978,customer!$B$2:$B$978)</f>
        <v>Byran Espinas</v>
      </c>
    </row>
    <row r="4982" spans="1:8" x14ac:dyDescent="0.2">
      <c r="A4982" t="s">
        <v>3235</v>
      </c>
      <c r="B4982" t="s">
        <v>3947</v>
      </c>
      <c r="C4982" s="1">
        <v>44854</v>
      </c>
      <c r="D4982" s="1">
        <v>45069</v>
      </c>
      <c r="E4982">
        <f t="shared" si="77"/>
        <v>7</v>
      </c>
      <c r="F4982" t="str">
        <f>_xlfn.XLOOKUP(data!$B4982,campaign!$A$2:$A$18,campaign!$B$2:$B$18)</f>
        <v>OwnsComputer</v>
      </c>
      <c r="G4982">
        <f>_xlfn.XLOOKUP($F4982,campaign!$B$2:$B$18,campaign!$D$2:$D$18)</f>
        <v>62</v>
      </c>
      <c r="H4982" t="str">
        <f>_xlfn.XLOOKUP($A4982,customer!$A$2:$A$978,customer!$B$2:$B$978)</f>
        <v>Byran Espinas</v>
      </c>
    </row>
    <row r="4983" spans="1:8" x14ac:dyDescent="0.2">
      <c r="A4983" t="s">
        <v>3235</v>
      </c>
      <c r="B4983" t="s">
        <v>3947</v>
      </c>
      <c r="C4983" s="1">
        <v>44854</v>
      </c>
      <c r="D4983" s="1">
        <v>45081</v>
      </c>
      <c r="E4983">
        <f t="shared" si="77"/>
        <v>7</v>
      </c>
      <c r="F4983" t="str">
        <f>_xlfn.XLOOKUP(data!$B4983,campaign!$A$2:$A$18,campaign!$B$2:$B$18)</f>
        <v>OwnsComputer</v>
      </c>
      <c r="G4983">
        <f>_xlfn.XLOOKUP($F4983,campaign!$B$2:$B$18,campaign!$D$2:$D$18)</f>
        <v>62</v>
      </c>
      <c r="H4983" t="str">
        <f>_xlfn.XLOOKUP($A4983,customer!$A$2:$A$978,customer!$B$2:$B$978)</f>
        <v>Byran Espinas</v>
      </c>
    </row>
    <row r="4984" spans="1:8" x14ac:dyDescent="0.2">
      <c r="A4984" t="s">
        <v>3236</v>
      </c>
      <c r="B4984" t="s">
        <v>3927</v>
      </c>
      <c r="C4984" s="1">
        <v>44745</v>
      </c>
      <c r="D4984" s="1">
        <v>44745</v>
      </c>
      <c r="E4984">
        <f t="shared" si="77"/>
        <v>0</v>
      </c>
      <c r="F4984" t="str">
        <f>_xlfn.XLOOKUP(data!$B4984,campaign!$A$2:$A$18,campaign!$B$2:$B$18)</f>
        <v>RespondsToMailOffers</v>
      </c>
      <c r="G4984">
        <f>_xlfn.XLOOKUP($F4984,campaign!$B$2:$B$18,campaign!$D$2:$D$18)</f>
        <v>27</v>
      </c>
      <c r="H4984" t="str">
        <f>_xlfn.XLOOKUP($A4984,customer!$A$2:$A$978,customer!$B$2:$B$978)</f>
        <v>Dahlia Shernock</v>
      </c>
    </row>
    <row r="4985" spans="1:8" x14ac:dyDescent="0.2">
      <c r="A4985" t="s">
        <v>3236</v>
      </c>
      <c r="B4985" t="s">
        <v>3927</v>
      </c>
      <c r="C4985" s="1">
        <v>44745</v>
      </c>
      <c r="D4985" s="1">
        <v>44790</v>
      </c>
      <c r="E4985">
        <f t="shared" si="77"/>
        <v>1</v>
      </c>
      <c r="F4985" t="str">
        <f>_xlfn.XLOOKUP(data!$B4985,campaign!$A$2:$A$18,campaign!$B$2:$B$18)</f>
        <v>RespondsToMailOffers</v>
      </c>
      <c r="G4985">
        <f>_xlfn.XLOOKUP($F4985,campaign!$B$2:$B$18,campaign!$D$2:$D$18)</f>
        <v>27</v>
      </c>
      <c r="H4985" t="str">
        <f>_xlfn.XLOOKUP($A4985,customer!$A$2:$A$978,customer!$B$2:$B$978)</f>
        <v>Dahlia Shernock</v>
      </c>
    </row>
    <row r="4986" spans="1:8" x14ac:dyDescent="0.2">
      <c r="A4986" t="s">
        <v>3236</v>
      </c>
      <c r="B4986" t="s">
        <v>3927</v>
      </c>
      <c r="C4986" s="1">
        <v>44745</v>
      </c>
      <c r="D4986" s="1">
        <v>44822</v>
      </c>
      <c r="E4986">
        <f t="shared" si="77"/>
        <v>2</v>
      </c>
      <c r="F4986" t="str">
        <f>_xlfn.XLOOKUP(data!$B4986,campaign!$A$2:$A$18,campaign!$B$2:$B$18)</f>
        <v>RespondsToMailOffers</v>
      </c>
      <c r="G4986">
        <f>_xlfn.XLOOKUP($F4986,campaign!$B$2:$B$18,campaign!$D$2:$D$18)</f>
        <v>27</v>
      </c>
      <c r="H4986" t="str">
        <f>_xlfn.XLOOKUP($A4986,customer!$A$2:$A$978,customer!$B$2:$B$978)</f>
        <v>Dahlia Shernock</v>
      </c>
    </row>
    <row r="4987" spans="1:8" x14ac:dyDescent="0.2">
      <c r="A4987" t="s">
        <v>3236</v>
      </c>
      <c r="B4987" t="s">
        <v>3927</v>
      </c>
      <c r="C4987" s="1">
        <v>44745</v>
      </c>
      <c r="D4987" s="1">
        <v>44852</v>
      </c>
      <c r="E4987">
        <f t="shared" si="77"/>
        <v>3</v>
      </c>
      <c r="F4987" t="str">
        <f>_xlfn.XLOOKUP(data!$B4987,campaign!$A$2:$A$18,campaign!$B$2:$B$18)</f>
        <v>RespondsToMailOffers</v>
      </c>
      <c r="G4987">
        <f>_xlfn.XLOOKUP($F4987,campaign!$B$2:$B$18,campaign!$D$2:$D$18)</f>
        <v>27</v>
      </c>
      <c r="H4987" t="str">
        <f>_xlfn.XLOOKUP($A4987,customer!$A$2:$A$978,customer!$B$2:$B$978)</f>
        <v>Dahlia Shernock</v>
      </c>
    </row>
    <row r="4988" spans="1:8" x14ac:dyDescent="0.2">
      <c r="A4988" t="s">
        <v>3236</v>
      </c>
      <c r="B4988" t="s">
        <v>3927</v>
      </c>
      <c r="C4988" s="1">
        <v>44745</v>
      </c>
      <c r="D4988" s="1">
        <v>44870</v>
      </c>
      <c r="E4988">
        <f t="shared" si="77"/>
        <v>4</v>
      </c>
      <c r="F4988" t="str">
        <f>_xlfn.XLOOKUP(data!$B4988,campaign!$A$2:$A$18,campaign!$B$2:$B$18)</f>
        <v>RespondsToMailOffers</v>
      </c>
      <c r="G4988">
        <f>_xlfn.XLOOKUP($F4988,campaign!$B$2:$B$18,campaign!$D$2:$D$18)</f>
        <v>27</v>
      </c>
      <c r="H4988" t="str">
        <f>_xlfn.XLOOKUP($A4988,customer!$A$2:$A$978,customer!$B$2:$B$978)</f>
        <v>Dahlia Shernock</v>
      </c>
    </row>
    <row r="4989" spans="1:8" x14ac:dyDescent="0.2">
      <c r="A4989" t="s">
        <v>3236</v>
      </c>
      <c r="B4989" t="s">
        <v>3927</v>
      </c>
      <c r="C4989" s="1">
        <v>44745</v>
      </c>
      <c r="D4989" s="1">
        <v>44900</v>
      </c>
      <c r="E4989">
        <f t="shared" si="77"/>
        <v>5</v>
      </c>
      <c r="F4989" t="str">
        <f>_xlfn.XLOOKUP(data!$B4989,campaign!$A$2:$A$18,campaign!$B$2:$B$18)</f>
        <v>RespondsToMailOffers</v>
      </c>
      <c r="G4989">
        <f>_xlfn.XLOOKUP($F4989,campaign!$B$2:$B$18,campaign!$D$2:$D$18)</f>
        <v>27</v>
      </c>
      <c r="H4989" t="str">
        <f>_xlfn.XLOOKUP($A4989,customer!$A$2:$A$978,customer!$B$2:$B$978)</f>
        <v>Dahlia Shernock</v>
      </c>
    </row>
    <row r="4990" spans="1:8" x14ac:dyDescent="0.2">
      <c r="A4990" t="s">
        <v>3236</v>
      </c>
      <c r="B4990" t="s">
        <v>3927</v>
      </c>
      <c r="C4990" s="1">
        <v>44745</v>
      </c>
      <c r="D4990" s="1">
        <v>44933</v>
      </c>
      <c r="E4990">
        <f t="shared" si="77"/>
        <v>6</v>
      </c>
      <c r="F4990" t="str">
        <f>_xlfn.XLOOKUP(data!$B4990,campaign!$A$2:$A$18,campaign!$B$2:$B$18)</f>
        <v>RespondsToMailOffers</v>
      </c>
      <c r="G4990">
        <f>_xlfn.XLOOKUP($F4990,campaign!$B$2:$B$18,campaign!$D$2:$D$18)</f>
        <v>27</v>
      </c>
      <c r="H4990" t="str">
        <f>_xlfn.XLOOKUP($A4990,customer!$A$2:$A$978,customer!$B$2:$B$978)</f>
        <v>Dahlia Shernock</v>
      </c>
    </row>
    <row r="4991" spans="1:8" x14ac:dyDescent="0.2">
      <c r="A4991" t="s">
        <v>3236</v>
      </c>
      <c r="B4991" t="s">
        <v>3927</v>
      </c>
      <c r="C4991" s="1">
        <v>44745</v>
      </c>
      <c r="D4991" s="1">
        <v>44969</v>
      </c>
      <c r="E4991">
        <f t="shared" si="77"/>
        <v>7</v>
      </c>
      <c r="F4991" t="str">
        <f>_xlfn.XLOOKUP(data!$B4991,campaign!$A$2:$A$18,campaign!$B$2:$B$18)</f>
        <v>RespondsToMailOffers</v>
      </c>
      <c r="G4991">
        <f>_xlfn.XLOOKUP($F4991,campaign!$B$2:$B$18,campaign!$D$2:$D$18)</f>
        <v>27</v>
      </c>
      <c r="H4991" t="str">
        <f>_xlfn.XLOOKUP($A4991,customer!$A$2:$A$978,customer!$B$2:$B$978)</f>
        <v>Dahlia Shernock</v>
      </c>
    </row>
    <row r="4992" spans="1:8" x14ac:dyDescent="0.2">
      <c r="A4992" t="s">
        <v>3236</v>
      </c>
      <c r="B4992" t="s">
        <v>3927</v>
      </c>
      <c r="C4992" s="1">
        <v>44745</v>
      </c>
      <c r="D4992" s="1">
        <v>45002</v>
      </c>
      <c r="E4992">
        <f t="shared" si="77"/>
        <v>8</v>
      </c>
      <c r="F4992" t="str">
        <f>_xlfn.XLOOKUP(data!$B4992,campaign!$A$2:$A$18,campaign!$B$2:$B$18)</f>
        <v>RespondsToMailOffers</v>
      </c>
      <c r="G4992">
        <f>_xlfn.XLOOKUP($F4992,campaign!$B$2:$B$18,campaign!$D$2:$D$18)</f>
        <v>27</v>
      </c>
      <c r="H4992" t="str">
        <f>_xlfn.XLOOKUP($A4992,customer!$A$2:$A$978,customer!$B$2:$B$978)</f>
        <v>Dahlia Shernock</v>
      </c>
    </row>
    <row r="4993" spans="1:8" x14ac:dyDescent="0.2">
      <c r="A4993" t="s">
        <v>3236</v>
      </c>
      <c r="B4993" t="s">
        <v>3927</v>
      </c>
      <c r="C4993" s="1">
        <v>44745</v>
      </c>
      <c r="D4993" s="1">
        <v>45050</v>
      </c>
      <c r="E4993">
        <f t="shared" si="77"/>
        <v>10</v>
      </c>
      <c r="F4993" t="str">
        <f>_xlfn.XLOOKUP(data!$B4993,campaign!$A$2:$A$18,campaign!$B$2:$B$18)</f>
        <v>RespondsToMailOffers</v>
      </c>
      <c r="G4993">
        <f>_xlfn.XLOOKUP($F4993,campaign!$B$2:$B$18,campaign!$D$2:$D$18)</f>
        <v>27</v>
      </c>
      <c r="H4993" t="str">
        <f>_xlfn.XLOOKUP($A4993,customer!$A$2:$A$978,customer!$B$2:$B$978)</f>
        <v>Dahlia Shernock</v>
      </c>
    </row>
    <row r="4994" spans="1:8" x14ac:dyDescent="0.2">
      <c r="A4994" t="s">
        <v>3236</v>
      </c>
      <c r="B4994" t="s">
        <v>3924</v>
      </c>
      <c r="C4994" s="1">
        <v>44943</v>
      </c>
      <c r="D4994" s="1">
        <v>44943</v>
      </c>
      <c r="E4994">
        <f t="shared" si="77"/>
        <v>0</v>
      </c>
      <c r="F4994" t="str">
        <f>_xlfn.XLOOKUP(data!$B4994,campaign!$A$2:$A$18,campaign!$B$2:$B$18)</f>
        <v>RVOwner</v>
      </c>
      <c r="G4994">
        <f>_xlfn.XLOOKUP($F4994,campaign!$B$2:$B$18,campaign!$D$2:$D$18)</f>
        <v>22</v>
      </c>
      <c r="H4994" t="str">
        <f>_xlfn.XLOOKUP($A4994,customer!$A$2:$A$978,customer!$B$2:$B$978)</f>
        <v>Dahlia Shernock</v>
      </c>
    </row>
    <row r="4995" spans="1:8" x14ac:dyDescent="0.2">
      <c r="A4995" t="s">
        <v>3236</v>
      </c>
      <c r="B4995" t="s">
        <v>3924</v>
      </c>
      <c r="C4995" s="1">
        <v>44943</v>
      </c>
      <c r="D4995" s="1">
        <v>44980</v>
      </c>
      <c r="E4995">
        <f t="shared" ref="E4995:E5058" si="78">DATEDIF(C4995,D4995,"M")</f>
        <v>1</v>
      </c>
      <c r="F4995" t="str">
        <f>_xlfn.XLOOKUP(data!$B4995,campaign!$A$2:$A$18,campaign!$B$2:$B$18)</f>
        <v>RVOwner</v>
      </c>
      <c r="G4995">
        <f>_xlfn.XLOOKUP($F4995,campaign!$B$2:$B$18,campaign!$D$2:$D$18)</f>
        <v>22</v>
      </c>
      <c r="H4995" t="str">
        <f>_xlfn.XLOOKUP($A4995,customer!$A$2:$A$978,customer!$B$2:$B$978)</f>
        <v>Dahlia Shernock</v>
      </c>
    </row>
    <row r="4996" spans="1:8" x14ac:dyDescent="0.2">
      <c r="A4996" t="s">
        <v>3236</v>
      </c>
      <c r="B4996" t="s">
        <v>3924</v>
      </c>
      <c r="C4996" s="1">
        <v>44943</v>
      </c>
      <c r="D4996" s="1">
        <v>45007</v>
      </c>
      <c r="E4996">
        <f t="shared" si="78"/>
        <v>2</v>
      </c>
      <c r="F4996" t="str">
        <f>_xlfn.XLOOKUP(data!$B4996,campaign!$A$2:$A$18,campaign!$B$2:$B$18)</f>
        <v>RVOwner</v>
      </c>
      <c r="G4996">
        <f>_xlfn.XLOOKUP($F4996,campaign!$B$2:$B$18,campaign!$D$2:$D$18)</f>
        <v>22</v>
      </c>
      <c r="H4996" t="str">
        <f>_xlfn.XLOOKUP($A4996,customer!$A$2:$A$978,customer!$B$2:$B$978)</f>
        <v>Dahlia Shernock</v>
      </c>
    </row>
    <row r="4997" spans="1:8" x14ac:dyDescent="0.2">
      <c r="A4997" t="s">
        <v>3236</v>
      </c>
      <c r="B4997" t="s">
        <v>3924</v>
      </c>
      <c r="C4997" s="1">
        <v>44943</v>
      </c>
      <c r="D4997" s="1">
        <v>45034</v>
      </c>
      <c r="E4997">
        <f t="shared" si="78"/>
        <v>3</v>
      </c>
      <c r="F4997" t="str">
        <f>_xlfn.XLOOKUP(data!$B4997,campaign!$A$2:$A$18,campaign!$B$2:$B$18)</f>
        <v>RVOwner</v>
      </c>
      <c r="G4997">
        <f>_xlfn.XLOOKUP($F4997,campaign!$B$2:$B$18,campaign!$D$2:$D$18)</f>
        <v>22</v>
      </c>
      <c r="H4997" t="str">
        <f>_xlfn.XLOOKUP($A4997,customer!$A$2:$A$978,customer!$B$2:$B$978)</f>
        <v>Dahlia Shernock</v>
      </c>
    </row>
    <row r="4998" spans="1:8" x14ac:dyDescent="0.2">
      <c r="A4998" t="s">
        <v>3236</v>
      </c>
      <c r="B4998" t="s">
        <v>3924</v>
      </c>
      <c r="C4998" s="1">
        <v>44943</v>
      </c>
      <c r="D4998" s="1">
        <v>45048</v>
      </c>
      <c r="E4998">
        <f t="shared" si="78"/>
        <v>3</v>
      </c>
      <c r="F4998" t="str">
        <f>_xlfn.XLOOKUP(data!$B4998,campaign!$A$2:$A$18,campaign!$B$2:$B$18)</f>
        <v>RVOwner</v>
      </c>
      <c r="G4998">
        <f>_xlfn.XLOOKUP($F4998,campaign!$B$2:$B$18,campaign!$D$2:$D$18)</f>
        <v>22</v>
      </c>
      <c r="H4998" t="str">
        <f>_xlfn.XLOOKUP($A4998,customer!$A$2:$A$978,customer!$B$2:$B$978)</f>
        <v>Dahlia Shernock</v>
      </c>
    </row>
    <row r="4999" spans="1:8" x14ac:dyDescent="0.2">
      <c r="A4999" t="s">
        <v>3236</v>
      </c>
      <c r="B4999" t="s">
        <v>3924</v>
      </c>
      <c r="C4999" s="1">
        <v>44943</v>
      </c>
      <c r="D4999" s="1">
        <v>45078</v>
      </c>
      <c r="E4999">
        <f t="shared" si="78"/>
        <v>4</v>
      </c>
      <c r="F4999" t="str">
        <f>_xlfn.XLOOKUP(data!$B4999,campaign!$A$2:$A$18,campaign!$B$2:$B$18)</f>
        <v>RVOwner</v>
      </c>
      <c r="G4999">
        <f>_xlfn.XLOOKUP($F4999,campaign!$B$2:$B$18,campaign!$D$2:$D$18)</f>
        <v>22</v>
      </c>
      <c r="H4999" t="str">
        <f>_xlfn.XLOOKUP($A4999,customer!$A$2:$A$978,customer!$B$2:$B$978)</f>
        <v>Dahlia Shernock</v>
      </c>
    </row>
    <row r="5000" spans="1:8" x14ac:dyDescent="0.2">
      <c r="A5000" t="s">
        <v>3237</v>
      </c>
      <c r="B5000" t="s">
        <v>3925</v>
      </c>
      <c r="C5000" s="1">
        <v>44574</v>
      </c>
      <c r="D5000" s="1">
        <v>44574</v>
      </c>
      <c r="E5000">
        <f t="shared" si="78"/>
        <v>0</v>
      </c>
      <c r="F5000" t="str">
        <f>_xlfn.XLOOKUP(data!$B5000,campaign!$A$2:$A$18,campaign!$B$2:$B$18)</f>
        <v>Homeownership</v>
      </c>
      <c r="G5000">
        <f>_xlfn.XLOOKUP($F5000,campaign!$B$2:$B$18,campaign!$D$2:$D$18)</f>
        <v>13</v>
      </c>
      <c r="H5000" t="str">
        <f>_xlfn.XLOOKUP($A5000,customer!$A$2:$A$978,customer!$B$2:$B$978)</f>
        <v>Conn Gumme</v>
      </c>
    </row>
    <row r="5001" spans="1:8" x14ac:dyDescent="0.2">
      <c r="A5001" t="s">
        <v>3237</v>
      </c>
      <c r="B5001" t="s">
        <v>3925</v>
      </c>
      <c r="C5001" s="1">
        <v>44574</v>
      </c>
      <c r="D5001" s="1">
        <v>44606</v>
      </c>
      <c r="E5001">
        <f t="shared" si="78"/>
        <v>1</v>
      </c>
      <c r="F5001" t="str">
        <f>_xlfn.XLOOKUP(data!$B5001,campaign!$A$2:$A$18,campaign!$B$2:$B$18)</f>
        <v>Homeownership</v>
      </c>
      <c r="G5001">
        <f>_xlfn.XLOOKUP($F5001,campaign!$B$2:$B$18,campaign!$D$2:$D$18)</f>
        <v>13</v>
      </c>
      <c r="H5001" t="str">
        <f>_xlfn.XLOOKUP($A5001,customer!$A$2:$A$978,customer!$B$2:$B$978)</f>
        <v>Conn Gumme</v>
      </c>
    </row>
    <row r="5002" spans="1:8" x14ac:dyDescent="0.2">
      <c r="A5002" t="s">
        <v>3237</v>
      </c>
      <c r="B5002" t="s">
        <v>3925</v>
      </c>
      <c r="C5002" s="1">
        <v>44574</v>
      </c>
      <c r="D5002" s="1">
        <v>44697</v>
      </c>
      <c r="E5002">
        <f t="shared" si="78"/>
        <v>4</v>
      </c>
      <c r="F5002" t="str">
        <f>_xlfn.XLOOKUP(data!$B5002,campaign!$A$2:$A$18,campaign!$B$2:$B$18)</f>
        <v>Homeownership</v>
      </c>
      <c r="G5002">
        <f>_xlfn.XLOOKUP($F5002,campaign!$B$2:$B$18,campaign!$D$2:$D$18)</f>
        <v>13</v>
      </c>
      <c r="H5002" t="str">
        <f>_xlfn.XLOOKUP($A5002,customer!$A$2:$A$978,customer!$B$2:$B$978)</f>
        <v>Conn Gumme</v>
      </c>
    </row>
    <row r="5003" spans="1:8" x14ac:dyDescent="0.2">
      <c r="A5003" t="s">
        <v>3237</v>
      </c>
      <c r="B5003" t="s">
        <v>3925</v>
      </c>
      <c r="C5003" s="1">
        <v>44574</v>
      </c>
      <c r="D5003" s="1">
        <v>44733</v>
      </c>
      <c r="E5003">
        <f t="shared" si="78"/>
        <v>5</v>
      </c>
      <c r="F5003" t="str">
        <f>_xlfn.XLOOKUP(data!$B5003,campaign!$A$2:$A$18,campaign!$B$2:$B$18)</f>
        <v>Homeownership</v>
      </c>
      <c r="G5003">
        <f>_xlfn.XLOOKUP($F5003,campaign!$B$2:$B$18,campaign!$D$2:$D$18)</f>
        <v>13</v>
      </c>
      <c r="H5003" t="str">
        <f>_xlfn.XLOOKUP($A5003,customer!$A$2:$A$978,customer!$B$2:$B$978)</f>
        <v>Conn Gumme</v>
      </c>
    </row>
    <row r="5004" spans="1:8" x14ac:dyDescent="0.2">
      <c r="A5004" t="s">
        <v>3237</v>
      </c>
      <c r="B5004" t="s">
        <v>3925</v>
      </c>
      <c r="C5004" s="1">
        <v>44574</v>
      </c>
      <c r="D5004" s="1">
        <v>44794</v>
      </c>
      <c r="E5004">
        <f t="shared" si="78"/>
        <v>7</v>
      </c>
      <c r="F5004" t="str">
        <f>_xlfn.XLOOKUP(data!$B5004,campaign!$A$2:$A$18,campaign!$B$2:$B$18)</f>
        <v>Homeownership</v>
      </c>
      <c r="G5004">
        <f>_xlfn.XLOOKUP($F5004,campaign!$B$2:$B$18,campaign!$D$2:$D$18)</f>
        <v>13</v>
      </c>
      <c r="H5004" t="str">
        <f>_xlfn.XLOOKUP($A5004,customer!$A$2:$A$978,customer!$B$2:$B$978)</f>
        <v>Conn Gumme</v>
      </c>
    </row>
    <row r="5005" spans="1:8" x14ac:dyDescent="0.2">
      <c r="A5005" t="s">
        <v>3237</v>
      </c>
      <c r="B5005" t="s">
        <v>3925</v>
      </c>
      <c r="C5005" s="1">
        <v>44574</v>
      </c>
      <c r="D5005" s="1">
        <v>44823</v>
      </c>
      <c r="E5005">
        <f t="shared" si="78"/>
        <v>8</v>
      </c>
      <c r="F5005" t="str">
        <f>_xlfn.XLOOKUP(data!$B5005,campaign!$A$2:$A$18,campaign!$B$2:$B$18)</f>
        <v>Homeownership</v>
      </c>
      <c r="G5005">
        <f>_xlfn.XLOOKUP($F5005,campaign!$B$2:$B$18,campaign!$D$2:$D$18)</f>
        <v>13</v>
      </c>
      <c r="H5005" t="str">
        <f>_xlfn.XLOOKUP($A5005,customer!$A$2:$A$978,customer!$B$2:$B$978)</f>
        <v>Conn Gumme</v>
      </c>
    </row>
    <row r="5006" spans="1:8" x14ac:dyDescent="0.2">
      <c r="A5006" t="s">
        <v>3237</v>
      </c>
      <c r="B5006" t="s">
        <v>3925</v>
      </c>
      <c r="C5006" s="1">
        <v>44574</v>
      </c>
      <c r="D5006" s="1">
        <v>44885</v>
      </c>
      <c r="E5006">
        <f t="shared" si="78"/>
        <v>10</v>
      </c>
      <c r="F5006" t="str">
        <f>_xlfn.XLOOKUP(data!$B5006,campaign!$A$2:$A$18,campaign!$B$2:$B$18)</f>
        <v>Homeownership</v>
      </c>
      <c r="G5006">
        <f>_xlfn.XLOOKUP($F5006,campaign!$B$2:$B$18,campaign!$D$2:$D$18)</f>
        <v>13</v>
      </c>
      <c r="H5006" t="str">
        <f>_xlfn.XLOOKUP($A5006,customer!$A$2:$A$978,customer!$B$2:$B$978)</f>
        <v>Conn Gumme</v>
      </c>
    </row>
    <row r="5007" spans="1:8" x14ac:dyDescent="0.2">
      <c r="A5007" t="s">
        <v>3237</v>
      </c>
      <c r="B5007" t="s">
        <v>3925</v>
      </c>
      <c r="C5007" s="1">
        <v>44574</v>
      </c>
      <c r="D5007" s="1">
        <v>44921</v>
      </c>
      <c r="E5007">
        <f t="shared" si="78"/>
        <v>11</v>
      </c>
      <c r="F5007" t="str">
        <f>_xlfn.XLOOKUP(data!$B5007,campaign!$A$2:$A$18,campaign!$B$2:$B$18)</f>
        <v>Homeownership</v>
      </c>
      <c r="G5007">
        <f>_xlfn.XLOOKUP($F5007,campaign!$B$2:$B$18,campaign!$D$2:$D$18)</f>
        <v>13</v>
      </c>
      <c r="H5007" t="str">
        <f>_xlfn.XLOOKUP($A5007,customer!$A$2:$A$978,customer!$B$2:$B$978)</f>
        <v>Conn Gumme</v>
      </c>
    </row>
    <row r="5008" spans="1:8" x14ac:dyDescent="0.2">
      <c r="A5008" t="s">
        <v>3237</v>
      </c>
      <c r="B5008" t="s">
        <v>3925</v>
      </c>
      <c r="C5008" s="1">
        <v>44574</v>
      </c>
      <c r="D5008" s="1">
        <v>44973</v>
      </c>
      <c r="E5008">
        <f t="shared" si="78"/>
        <v>13</v>
      </c>
      <c r="F5008" t="str">
        <f>_xlfn.XLOOKUP(data!$B5008,campaign!$A$2:$A$18,campaign!$B$2:$B$18)</f>
        <v>Homeownership</v>
      </c>
      <c r="G5008">
        <f>_xlfn.XLOOKUP($F5008,campaign!$B$2:$B$18,campaign!$D$2:$D$18)</f>
        <v>13</v>
      </c>
      <c r="H5008" t="str">
        <f>_xlfn.XLOOKUP($A5008,customer!$A$2:$A$978,customer!$B$2:$B$978)</f>
        <v>Conn Gumme</v>
      </c>
    </row>
    <row r="5009" spans="1:8" x14ac:dyDescent="0.2">
      <c r="A5009" t="s">
        <v>3237</v>
      </c>
      <c r="B5009" t="s">
        <v>3925</v>
      </c>
      <c r="C5009" s="1">
        <v>44574</v>
      </c>
      <c r="D5009" s="1">
        <v>45005</v>
      </c>
      <c r="E5009">
        <f t="shared" si="78"/>
        <v>14</v>
      </c>
      <c r="F5009" t="str">
        <f>_xlfn.XLOOKUP(data!$B5009,campaign!$A$2:$A$18,campaign!$B$2:$B$18)</f>
        <v>Homeownership</v>
      </c>
      <c r="G5009">
        <f>_xlfn.XLOOKUP($F5009,campaign!$B$2:$B$18,campaign!$D$2:$D$18)</f>
        <v>13</v>
      </c>
      <c r="H5009" t="str">
        <f>_xlfn.XLOOKUP($A5009,customer!$A$2:$A$978,customer!$B$2:$B$978)</f>
        <v>Conn Gumme</v>
      </c>
    </row>
    <row r="5010" spans="1:8" x14ac:dyDescent="0.2">
      <c r="A5010" t="s">
        <v>3237</v>
      </c>
      <c r="B5010" t="s">
        <v>3925</v>
      </c>
      <c r="C5010" s="1">
        <v>44574</v>
      </c>
      <c r="D5010" s="1">
        <v>45036</v>
      </c>
      <c r="E5010">
        <f t="shared" si="78"/>
        <v>15</v>
      </c>
      <c r="F5010" t="str">
        <f>_xlfn.XLOOKUP(data!$B5010,campaign!$A$2:$A$18,campaign!$B$2:$B$18)</f>
        <v>Homeownership</v>
      </c>
      <c r="G5010">
        <f>_xlfn.XLOOKUP($F5010,campaign!$B$2:$B$18,campaign!$D$2:$D$18)</f>
        <v>13</v>
      </c>
      <c r="H5010" t="str">
        <f>_xlfn.XLOOKUP($A5010,customer!$A$2:$A$978,customer!$B$2:$B$978)</f>
        <v>Conn Gumme</v>
      </c>
    </row>
    <row r="5011" spans="1:8" x14ac:dyDescent="0.2">
      <c r="A5011" t="s">
        <v>3237</v>
      </c>
      <c r="B5011" t="s">
        <v>3925</v>
      </c>
      <c r="C5011" s="1">
        <v>44574</v>
      </c>
      <c r="D5011" s="1">
        <v>45065</v>
      </c>
      <c r="E5011">
        <f t="shared" si="78"/>
        <v>16</v>
      </c>
      <c r="F5011" t="str">
        <f>_xlfn.XLOOKUP(data!$B5011,campaign!$A$2:$A$18,campaign!$B$2:$B$18)</f>
        <v>Homeownership</v>
      </c>
      <c r="G5011">
        <f>_xlfn.XLOOKUP($F5011,campaign!$B$2:$B$18,campaign!$D$2:$D$18)</f>
        <v>13</v>
      </c>
      <c r="H5011" t="str">
        <f>_xlfn.XLOOKUP($A5011,customer!$A$2:$A$978,customer!$B$2:$B$978)</f>
        <v>Conn Gumme</v>
      </c>
    </row>
    <row r="5012" spans="1:8" x14ac:dyDescent="0.2">
      <c r="A5012" t="s">
        <v>3237</v>
      </c>
      <c r="B5012" t="s">
        <v>3920</v>
      </c>
      <c r="C5012" s="1">
        <v>44921</v>
      </c>
      <c r="D5012" s="1">
        <v>44921</v>
      </c>
      <c r="E5012">
        <f t="shared" si="78"/>
        <v>0</v>
      </c>
      <c r="F5012" t="str">
        <f>_xlfn.XLOOKUP(data!$B5012,campaign!$A$2:$A$18,campaign!$B$2:$B$18)</f>
        <v>ChildrenInHH</v>
      </c>
      <c r="G5012">
        <f>_xlfn.XLOOKUP($F5012,campaign!$B$2:$B$18,campaign!$D$2:$D$18)</f>
        <v>10</v>
      </c>
      <c r="H5012" t="str">
        <f>_xlfn.XLOOKUP($A5012,customer!$A$2:$A$978,customer!$B$2:$B$978)</f>
        <v>Conn Gumme</v>
      </c>
    </row>
    <row r="5013" spans="1:8" x14ac:dyDescent="0.2">
      <c r="A5013" t="s">
        <v>3237</v>
      </c>
      <c r="B5013" t="s">
        <v>3920</v>
      </c>
      <c r="C5013" s="1">
        <v>44921</v>
      </c>
      <c r="D5013" s="1">
        <v>44952</v>
      </c>
      <c r="E5013">
        <f t="shared" si="78"/>
        <v>1</v>
      </c>
      <c r="F5013" t="str">
        <f>_xlfn.XLOOKUP(data!$B5013,campaign!$A$2:$A$18,campaign!$B$2:$B$18)</f>
        <v>ChildrenInHH</v>
      </c>
      <c r="G5013">
        <f>_xlfn.XLOOKUP($F5013,campaign!$B$2:$B$18,campaign!$D$2:$D$18)</f>
        <v>10</v>
      </c>
      <c r="H5013" t="str">
        <f>_xlfn.XLOOKUP($A5013,customer!$A$2:$A$978,customer!$B$2:$B$978)</f>
        <v>Conn Gumme</v>
      </c>
    </row>
    <row r="5014" spans="1:8" x14ac:dyDescent="0.2">
      <c r="A5014" t="s">
        <v>3237</v>
      </c>
      <c r="B5014" t="s">
        <v>3920</v>
      </c>
      <c r="C5014" s="1">
        <v>44921</v>
      </c>
      <c r="D5014" s="1">
        <v>44958</v>
      </c>
      <c r="E5014">
        <f t="shared" si="78"/>
        <v>1</v>
      </c>
      <c r="F5014" t="str">
        <f>_xlfn.XLOOKUP(data!$B5014,campaign!$A$2:$A$18,campaign!$B$2:$B$18)</f>
        <v>ChildrenInHH</v>
      </c>
      <c r="G5014">
        <f>_xlfn.XLOOKUP($F5014,campaign!$B$2:$B$18,campaign!$D$2:$D$18)</f>
        <v>10</v>
      </c>
      <c r="H5014" t="str">
        <f>_xlfn.XLOOKUP($A5014,customer!$A$2:$A$978,customer!$B$2:$B$978)</f>
        <v>Conn Gumme</v>
      </c>
    </row>
    <row r="5015" spans="1:8" x14ac:dyDescent="0.2">
      <c r="A5015" t="s">
        <v>3237</v>
      </c>
      <c r="B5015" t="s">
        <v>3920</v>
      </c>
      <c r="C5015" s="1">
        <v>44921</v>
      </c>
      <c r="D5015" s="1">
        <v>44987</v>
      </c>
      <c r="E5015">
        <f t="shared" si="78"/>
        <v>2</v>
      </c>
      <c r="F5015" t="str">
        <f>_xlfn.XLOOKUP(data!$B5015,campaign!$A$2:$A$18,campaign!$B$2:$B$18)</f>
        <v>ChildrenInHH</v>
      </c>
      <c r="G5015">
        <f>_xlfn.XLOOKUP($F5015,campaign!$B$2:$B$18,campaign!$D$2:$D$18)</f>
        <v>10</v>
      </c>
      <c r="H5015" t="str">
        <f>_xlfn.XLOOKUP($A5015,customer!$A$2:$A$978,customer!$B$2:$B$978)</f>
        <v>Conn Gumme</v>
      </c>
    </row>
    <row r="5016" spans="1:8" x14ac:dyDescent="0.2">
      <c r="A5016" t="s">
        <v>3237</v>
      </c>
      <c r="B5016" t="s">
        <v>3920</v>
      </c>
      <c r="C5016" s="1">
        <v>44921</v>
      </c>
      <c r="D5016" s="1">
        <v>45020</v>
      </c>
      <c r="E5016">
        <f t="shared" si="78"/>
        <v>3</v>
      </c>
      <c r="F5016" t="str">
        <f>_xlfn.XLOOKUP(data!$B5016,campaign!$A$2:$A$18,campaign!$B$2:$B$18)</f>
        <v>ChildrenInHH</v>
      </c>
      <c r="G5016">
        <f>_xlfn.XLOOKUP($F5016,campaign!$B$2:$B$18,campaign!$D$2:$D$18)</f>
        <v>10</v>
      </c>
      <c r="H5016" t="str">
        <f>_xlfn.XLOOKUP($A5016,customer!$A$2:$A$978,customer!$B$2:$B$978)</f>
        <v>Conn Gumme</v>
      </c>
    </row>
    <row r="5017" spans="1:8" x14ac:dyDescent="0.2">
      <c r="A5017" t="s">
        <v>3237</v>
      </c>
      <c r="B5017" t="s">
        <v>3920</v>
      </c>
      <c r="C5017" s="1">
        <v>44921</v>
      </c>
      <c r="D5017" s="1">
        <v>45049</v>
      </c>
      <c r="E5017">
        <f t="shared" si="78"/>
        <v>4</v>
      </c>
      <c r="F5017" t="str">
        <f>_xlfn.XLOOKUP(data!$B5017,campaign!$A$2:$A$18,campaign!$B$2:$B$18)</f>
        <v>ChildrenInHH</v>
      </c>
      <c r="G5017">
        <f>_xlfn.XLOOKUP($F5017,campaign!$B$2:$B$18,campaign!$D$2:$D$18)</f>
        <v>10</v>
      </c>
      <c r="H5017" t="str">
        <f>_xlfn.XLOOKUP($A5017,customer!$A$2:$A$978,customer!$B$2:$B$978)</f>
        <v>Conn Gumme</v>
      </c>
    </row>
    <row r="5018" spans="1:8" x14ac:dyDescent="0.2">
      <c r="A5018" t="s">
        <v>3237</v>
      </c>
      <c r="B5018" t="s">
        <v>3920</v>
      </c>
      <c r="C5018" s="1">
        <v>44921</v>
      </c>
      <c r="D5018" s="1">
        <v>45085</v>
      </c>
      <c r="E5018">
        <f t="shared" si="78"/>
        <v>5</v>
      </c>
      <c r="F5018" t="str">
        <f>_xlfn.XLOOKUP(data!$B5018,campaign!$A$2:$A$18,campaign!$B$2:$B$18)</f>
        <v>ChildrenInHH</v>
      </c>
      <c r="G5018">
        <f>_xlfn.XLOOKUP($F5018,campaign!$B$2:$B$18,campaign!$D$2:$D$18)</f>
        <v>10</v>
      </c>
      <c r="H5018" t="str">
        <f>_xlfn.XLOOKUP($A5018,customer!$A$2:$A$978,customer!$B$2:$B$978)</f>
        <v>Conn Gumme</v>
      </c>
    </row>
    <row r="5019" spans="1:8" x14ac:dyDescent="0.2">
      <c r="A5019" t="s">
        <v>3238</v>
      </c>
      <c r="B5019" t="s">
        <v>3924</v>
      </c>
      <c r="C5019" s="1">
        <v>44615</v>
      </c>
      <c r="D5019" s="1">
        <v>44615</v>
      </c>
      <c r="E5019">
        <f t="shared" si="78"/>
        <v>0</v>
      </c>
      <c r="F5019" t="str">
        <f>_xlfn.XLOOKUP(data!$B5019,campaign!$A$2:$A$18,campaign!$B$2:$B$18)</f>
        <v>RVOwner</v>
      </c>
      <c r="G5019">
        <f>_xlfn.XLOOKUP($F5019,campaign!$B$2:$B$18,campaign!$D$2:$D$18)</f>
        <v>22</v>
      </c>
      <c r="H5019" t="str">
        <f>_xlfn.XLOOKUP($A5019,customer!$A$2:$A$978,customer!$B$2:$B$978)</f>
        <v>Herc Nawton</v>
      </c>
    </row>
    <row r="5020" spans="1:8" x14ac:dyDescent="0.2">
      <c r="A5020" t="s">
        <v>3238</v>
      </c>
      <c r="B5020" t="s">
        <v>3924</v>
      </c>
      <c r="C5020" s="1">
        <v>44615</v>
      </c>
      <c r="D5020" s="1">
        <v>44704</v>
      </c>
      <c r="E5020">
        <f t="shared" si="78"/>
        <v>3</v>
      </c>
      <c r="F5020" t="str">
        <f>_xlfn.XLOOKUP(data!$B5020,campaign!$A$2:$A$18,campaign!$B$2:$B$18)</f>
        <v>RVOwner</v>
      </c>
      <c r="G5020">
        <f>_xlfn.XLOOKUP($F5020,campaign!$B$2:$B$18,campaign!$D$2:$D$18)</f>
        <v>22</v>
      </c>
      <c r="H5020" t="str">
        <f>_xlfn.XLOOKUP($A5020,customer!$A$2:$A$978,customer!$B$2:$B$978)</f>
        <v>Herc Nawton</v>
      </c>
    </row>
    <row r="5021" spans="1:8" x14ac:dyDescent="0.2">
      <c r="A5021" t="s">
        <v>3238</v>
      </c>
      <c r="B5021" t="s">
        <v>3924</v>
      </c>
      <c r="C5021" s="1">
        <v>44615</v>
      </c>
      <c r="D5021" s="1">
        <v>44770</v>
      </c>
      <c r="E5021">
        <f t="shared" si="78"/>
        <v>5</v>
      </c>
      <c r="F5021" t="str">
        <f>_xlfn.XLOOKUP(data!$B5021,campaign!$A$2:$A$18,campaign!$B$2:$B$18)</f>
        <v>RVOwner</v>
      </c>
      <c r="G5021">
        <f>_xlfn.XLOOKUP($F5021,campaign!$B$2:$B$18,campaign!$D$2:$D$18)</f>
        <v>22</v>
      </c>
      <c r="H5021" t="str">
        <f>_xlfn.XLOOKUP($A5021,customer!$A$2:$A$978,customer!$B$2:$B$978)</f>
        <v>Herc Nawton</v>
      </c>
    </row>
    <row r="5022" spans="1:8" x14ac:dyDescent="0.2">
      <c r="A5022" t="s">
        <v>3238</v>
      </c>
      <c r="B5022" t="s">
        <v>3924</v>
      </c>
      <c r="C5022" s="1">
        <v>44615</v>
      </c>
      <c r="D5022" s="1">
        <v>44797</v>
      </c>
      <c r="E5022">
        <f t="shared" si="78"/>
        <v>6</v>
      </c>
      <c r="F5022" t="str">
        <f>_xlfn.XLOOKUP(data!$B5022,campaign!$A$2:$A$18,campaign!$B$2:$B$18)</f>
        <v>RVOwner</v>
      </c>
      <c r="G5022">
        <f>_xlfn.XLOOKUP($F5022,campaign!$B$2:$B$18,campaign!$D$2:$D$18)</f>
        <v>22</v>
      </c>
      <c r="H5022" t="str">
        <f>_xlfn.XLOOKUP($A5022,customer!$A$2:$A$978,customer!$B$2:$B$978)</f>
        <v>Herc Nawton</v>
      </c>
    </row>
    <row r="5023" spans="1:8" x14ac:dyDescent="0.2">
      <c r="A5023" t="s">
        <v>3238</v>
      </c>
      <c r="B5023" t="s">
        <v>3924</v>
      </c>
      <c r="C5023" s="1">
        <v>44615</v>
      </c>
      <c r="D5023" s="1">
        <v>44827</v>
      </c>
      <c r="E5023">
        <f t="shared" si="78"/>
        <v>7</v>
      </c>
      <c r="F5023" t="str">
        <f>_xlfn.XLOOKUP(data!$B5023,campaign!$A$2:$A$18,campaign!$B$2:$B$18)</f>
        <v>RVOwner</v>
      </c>
      <c r="G5023">
        <f>_xlfn.XLOOKUP($F5023,campaign!$B$2:$B$18,campaign!$D$2:$D$18)</f>
        <v>22</v>
      </c>
      <c r="H5023" t="str">
        <f>_xlfn.XLOOKUP($A5023,customer!$A$2:$A$978,customer!$B$2:$B$978)</f>
        <v>Herc Nawton</v>
      </c>
    </row>
    <row r="5024" spans="1:8" x14ac:dyDescent="0.2">
      <c r="A5024" t="s">
        <v>3238</v>
      </c>
      <c r="B5024" t="s">
        <v>3924</v>
      </c>
      <c r="C5024" s="1">
        <v>44615</v>
      </c>
      <c r="D5024" s="1">
        <v>44858</v>
      </c>
      <c r="E5024">
        <f t="shared" si="78"/>
        <v>8</v>
      </c>
      <c r="F5024" t="str">
        <f>_xlfn.XLOOKUP(data!$B5024,campaign!$A$2:$A$18,campaign!$B$2:$B$18)</f>
        <v>RVOwner</v>
      </c>
      <c r="G5024">
        <f>_xlfn.XLOOKUP($F5024,campaign!$B$2:$B$18,campaign!$D$2:$D$18)</f>
        <v>22</v>
      </c>
      <c r="H5024" t="str">
        <f>_xlfn.XLOOKUP($A5024,customer!$A$2:$A$978,customer!$B$2:$B$978)</f>
        <v>Herc Nawton</v>
      </c>
    </row>
    <row r="5025" spans="1:8" x14ac:dyDescent="0.2">
      <c r="A5025" t="s">
        <v>3238</v>
      </c>
      <c r="B5025" t="s">
        <v>3924</v>
      </c>
      <c r="C5025" s="1">
        <v>44615</v>
      </c>
      <c r="D5025" s="1">
        <v>44871</v>
      </c>
      <c r="E5025">
        <f t="shared" si="78"/>
        <v>8</v>
      </c>
      <c r="F5025" t="str">
        <f>_xlfn.XLOOKUP(data!$B5025,campaign!$A$2:$A$18,campaign!$B$2:$B$18)</f>
        <v>RVOwner</v>
      </c>
      <c r="G5025">
        <f>_xlfn.XLOOKUP($F5025,campaign!$B$2:$B$18,campaign!$D$2:$D$18)</f>
        <v>22</v>
      </c>
      <c r="H5025" t="str">
        <f>_xlfn.XLOOKUP($A5025,customer!$A$2:$A$978,customer!$B$2:$B$978)</f>
        <v>Herc Nawton</v>
      </c>
    </row>
    <row r="5026" spans="1:8" x14ac:dyDescent="0.2">
      <c r="A5026" t="s">
        <v>3238</v>
      </c>
      <c r="B5026" t="s">
        <v>3924</v>
      </c>
      <c r="C5026" s="1">
        <v>44615</v>
      </c>
      <c r="D5026" s="1">
        <v>44954</v>
      </c>
      <c r="E5026">
        <f t="shared" si="78"/>
        <v>11</v>
      </c>
      <c r="F5026" t="str">
        <f>_xlfn.XLOOKUP(data!$B5026,campaign!$A$2:$A$18,campaign!$B$2:$B$18)</f>
        <v>RVOwner</v>
      </c>
      <c r="G5026">
        <f>_xlfn.XLOOKUP($F5026,campaign!$B$2:$B$18,campaign!$D$2:$D$18)</f>
        <v>22</v>
      </c>
      <c r="H5026" t="str">
        <f>_xlfn.XLOOKUP($A5026,customer!$A$2:$A$978,customer!$B$2:$B$978)</f>
        <v>Herc Nawton</v>
      </c>
    </row>
    <row r="5027" spans="1:8" x14ac:dyDescent="0.2">
      <c r="A5027" t="s">
        <v>3238</v>
      </c>
      <c r="B5027" t="s">
        <v>3924</v>
      </c>
      <c r="C5027" s="1">
        <v>44615</v>
      </c>
      <c r="D5027" s="1">
        <v>44981</v>
      </c>
      <c r="E5027">
        <f t="shared" si="78"/>
        <v>12</v>
      </c>
      <c r="F5027" t="str">
        <f>_xlfn.XLOOKUP(data!$B5027,campaign!$A$2:$A$18,campaign!$B$2:$B$18)</f>
        <v>RVOwner</v>
      </c>
      <c r="G5027">
        <f>_xlfn.XLOOKUP($F5027,campaign!$B$2:$B$18,campaign!$D$2:$D$18)</f>
        <v>22</v>
      </c>
      <c r="H5027" t="str">
        <f>_xlfn.XLOOKUP($A5027,customer!$A$2:$A$978,customer!$B$2:$B$978)</f>
        <v>Herc Nawton</v>
      </c>
    </row>
    <row r="5028" spans="1:8" x14ac:dyDescent="0.2">
      <c r="A5028" t="s">
        <v>3238</v>
      </c>
      <c r="B5028" t="s">
        <v>3924</v>
      </c>
      <c r="C5028" s="1">
        <v>44615</v>
      </c>
      <c r="D5028" s="1">
        <v>45009</v>
      </c>
      <c r="E5028">
        <f t="shared" si="78"/>
        <v>13</v>
      </c>
      <c r="F5028" t="str">
        <f>_xlfn.XLOOKUP(data!$B5028,campaign!$A$2:$A$18,campaign!$B$2:$B$18)</f>
        <v>RVOwner</v>
      </c>
      <c r="G5028">
        <f>_xlfn.XLOOKUP($F5028,campaign!$B$2:$B$18,campaign!$D$2:$D$18)</f>
        <v>22</v>
      </c>
      <c r="H5028" t="str">
        <f>_xlfn.XLOOKUP($A5028,customer!$A$2:$A$978,customer!$B$2:$B$978)</f>
        <v>Herc Nawton</v>
      </c>
    </row>
    <row r="5029" spans="1:8" x14ac:dyDescent="0.2">
      <c r="A5029" t="s">
        <v>3238</v>
      </c>
      <c r="B5029" t="s">
        <v>3924</v>
      </c>
      <c r="C5029" s="1">
        <v>44615</v>
      </c>
      <c r="D5029" s="1">
        <v>45073</v>
      </c>
      <c r="E5029">
        <f t="shared" si="78"/>
        <v>15</v>
      </c>
      <c r="F5029" t="str">
        <f>_xlfn.XLOOKUP(data!$B5029,campaign!$A$2:$A$18,campaign!$B$2:$B$18)</f>
        <v>RVOwner</v>
      </c>
      <c r="G5029">
        <f>_xlfn.XLOOKUP($F5029,campaign!$B$2:$B$18,campaign!$D$2:$D$18)</f>
        <v>22</v>
      </c>
      <c r="H5029" t="str">
        <f>_xlfn.XLOOKUP($A5029,customer!$A$2:$A$978,customer!$B$2:$B$978)</f>
        <v>Herc Nawton</v>
      </c>
    </row>
    <row r="5030" spans="1:8" x14ac:dyDescent="0.2">
      <c r="A5030" t="s">
        <v>3238</v>
      </c>
      <c r="B5030" t="s">
        <v>3923</v>
      </c>
      <c r="C5030" s="1">
        <v>44848</v>
      </c>
      <c r="D5030" s="1">
        <v>44848</v>
      </c>
      <c r="E5030">
        <f t="shared" si="78"/>
        <v>0</v>
      </c>
      <c r="F5030" t="str">
        <f>_xlfn.XLOOKUP(data!$B5030,campaign!$A$2:$A$18,campaign!$B$2:$B$18)</f>
        <v>TruckOwner</v>
      </c>
      <c r="G5030">
        <f>_xlfn.XLOOKUP($F5030,campaign!$B$2:$B$18,campaign!$D$2:$D$18)</f>
        <v>26</v>
      </c>
      <c r="H5030" t="str">
        <f>_xlfn.XLOOKUP($A5030,customer!$A$2:$A$978,customer!$B$2:$B$978)</f>
        <v>Herc Nawton</v>
      </c>
    </row>
    <row r="5031" spans="1:8" x14ac:dyDescent="0.2">
      <c r="A5031" t="s">
        <v>3238</v>
      </c>
      <c r="B5031" t="s">
        <v>3923</v>
      </c>
      <c r="C5031" s="1">
        <v>44848</v>
      </c>
      <c r="D5031" s="1">
        <v>44880</v>
      </c>
      <c r="E5031">
        <f t="shared" si="78"/>
        <v>1</v>
      </c>
      <c r="F5031" t="str">
        <f>_xlfn.XLOOKUP(data!$B5031,campaign!$A$2:$A$18,campaign!$B$2:$B$18)</f>
        <v>TruckOwner</v>
      </c>
      <c r="G5031">
        <f>_xlfn.XLOOKUP($F5031,campaign!$B$2:$B$18,campaign!$D$2:$D$18)</f>
        <v>26</v>
      </c>
      <c r="H5031" t="str">
        <f>_xlfn.XLOOKUP($A5031,customer!$A$2:$A$978,customer!$B$2:$B$978)</f>
        <v>Herc Nawton</v>
      </c>
    </row>
    <row r="5032" spans="1:8" x14ac:dyDescent="0.2">
      <c r="A5032" t="s">
        <v>3238</v>
      </c>
      <c r="B5032" t="s">
        <v>3923</v>
      </c>
      <c r="C5032" s="1">
        <v>44848</v>
      </c>
      <c r="D5032" s="1">
        <v>44913</v>
      </c>
      <c r="E5032">
        <f t="shared" si="78"/>
        <v>2</v>
      </c>
      <c r="F5032" t="str">
        <f>_xlfn.XLOOKUP(data!$B5032,campaign!$A$2:$A$18,campaign!$B$2:$B$18)</f>
        <v>TruckOwner</v>
      </c>
      <c r="G5032">
        <f>_xlfn.XLOOKUP($F5032,campaign!$B$2:$B$18,campaign!$D$2:$D$18)</f>
        <v>26</v>
      </c>
      <c r="H5032" t="str">
        <f>_xlfn.XLOOKUP($A5032,customer!$A$2:$A$978,customer!$B$2:$B$978)</f>
        <v>Herc Nawton</v>
      </c>
    </row>
    <row r="5033" spans="1:8" x14ac:dyDescent="0.2">
      <c r="A5033" t="s">
        <v>3238</v>
      </c>
      <c r="B5033" t="s">
        <v>3923</v>
      </c>
      <c r="C5033" s="1">
        <v>44848</v>
      </c>
      <c r="D5033" s="1">
        <v>44944</v>
      </c>
      <c r="E5033">
        <f t="shared" si="78"/>
        <v>3</v>
      </c>
      <c r="F5033" t="str">
        <f>_xlfn.XLOOKUP(data!$B5033,campaign!$A$2:$A$18,campaign!$B$2:$B$18)</f>
        <v>TruckOwner</v>
      </c>
      <c r="G5033">
        <f>_xlfn.XLOOKUP($F5033,campaign!$B$2:$B$18,campaign!$D$2:$D$18)</f>
        <v>26</v>
      </c>
      <c r="H5033" t="str">
        <f>_xlfn.XLOOKUP($A5033,customer!$A$2:$A$978,customer!$B$2:$B$978)</f>
        <v>Herc Nawton</v>
      </c>
    </row>
    <row r="5034" spans="1:8" x14ac:dyDescent="0.2">
      <c r="A5034" t="s">
        <v>3238</v>
      </c>
      <c r="B5034" t="s">
        <v>3923</v>
      </c>
      <c r="C5034" s="1">
        <v>44848</v>
      </c>
      <c r="D5034" s="1">
        <v>44978</v>
      </c>
      <c r="E5034">
        <f t="shared" si="78"/>
        <v>4</v>
      </c>
      <c r="F5034" t="str">
        <f>_xlfn.XLOOKUP(data!$B5034,campaign!$A$2:$A$18,campaign!$B$2:$B$18)</f>
        <v>TruckOwner</v>
      </c>
      <c r="G5034">
        <f>_xlfn.XLOOKUP($F5034,campaign!$B$2:$B$18,campaign!$D$2:$D$18)</f>
        <v>26</v>
      </c>
      <c r="H5034" t="str">
        <f>_xlfn.XLOOKUP($A5034,customer!$A$2:$A$978,customer!$B$2:$B$978)</f>
        <v>Herc Nawton</v>
      </c>
    </row>
    <row r="5035" spans="1:8" x14ac:dyDescent="0.2">
      <c r="A5035" t="s">
        <v>3238</v>
      </c>
      <c r="B5035" t="s">
        <v>3923</v>
      </c>
      <c r="C5035" s="1">
        <v>44848</v>
      </c>
      <c r="D5035" s="1">
        <v>45031</v>
      </c>
      <c r="E5035">
        <f t="shared" si="78"/>
        <v>6</v>
      </c>
      <c r="F5035" t="str">
        <f>_xlfn.XLOOKUP(data!$B5035,campaign!$A$2:$A$18,campaign!$B$2:$B$18)</f>
        <v>TruckOwner</v>
      </c>
      <c r="G5035">
        <f>_xlfn.XLOOKUP($F5035,campaign!$B$2:$B$18,campaign!$D$2:$D$18)</f>
        <v>26</v>
      </c>
      <c r="H5035" t="str">
        <f>_xlfn.XLOOKUP($A5035,customer!$A$2:$A$978,customer!$B$2:$B$978)</f>
        <v>Herc Nawton</v>
      </c>
    </row>
    <row r="5036" spans="1:8" x14ac:dyDescent="0.2">
      <c r="A5036" t="s">
        <v>3238</v>
      </c>
      <c r="B5036" t="s">
        <v>3923</v>
      </c>
      <c r="C5036" s="1">
        <v>44848</v>
      </c>
      <c r="D5036" s="1">
        <v>45071</v>
      </c>
      <c r="E5036">
        <f t="shared" si="78"/>
        <v>7</v>
      </c>
      <c r="F5036" t="str">
        <f>_xlfn.XLOOKUP(data!$B5036,campaign!$A$2:$A$18,campaign!$B$2:$B$18)</f>
        <v>TruckOwner</v>
      </c>
      <c r="G5036">
        <f>_xlfn.XLOOKUP($F5036,campaign!$B$2:$B$18,campaign!$D$2:$D$18)</f>
        <v>26</v>
      </c>
      <c r="H5036" t="str">
        <f>_xlfn.XLOOKUP($A5036,customer!$A$2:$A$978,customer!$B$2:$B$978)</f>
        <v>Herc Nawton</v>
      </c>
    </row>
    <row r="5037" spans="1:8" x14ac:dyDescent="0.2">
      <c r="A5037" t="s">
        <v>3239</v>
      </c>
      <c r="B5037" t="s">
        <v>3949</v>
      </c>
      <c r="C5037" s="1">
        <v>44616</v>
      </c>
      <c r="D5037" s="1">
        <v>44616</v>
      </c>
      <c r="E5037">
        <f t="shared" si="78"/>
        <v>0</v>
      </c>
      <c r="F5037" t="str">
        <f>_xlfn.XLOOKUP(data!$B5037,campaign!$A$2:$A$18,campaign!$B$2:$B$18)</f>
        <v>NewCellphoneUser</v>
      </c>
      <c r="G5037">
        <f>_xlfn.XLOOKUP($F5037,campaign!$B$2:$B$18,campaign!$D$2:$D$18)</f>
        <v>25</v>
      </c>
      <c r="H5037" t="str">
        <f>_xlfn.XLOOKUP($A5037,customer!$A$2:$A$978,customer!$B$2:$B$978)</f>
        <v>Roddy Esh</v>
      </c>
    </row>
    <row r="5038" spans="1:8" x14ac:dyDescent="0.2">
      <c r="A5038" t="s">
        <v>3239</v>
      </c>
      <c r="B5038" t="s">
        <v>3949</v>
      </c>
      <c r="C5038" s="1">
        <v>44616</v>
      </c>
      <c r="D5038" s="1">
        <v>44675</v>
      </c>
      <c r="E5038">
        <f t="shared" si="78"/>
        <v>2</v>
      </c>
      <c r="F5038" t="str">
        <f>_xlfn.XLOOKUP(data!$B5038,campaign!$A$2:$A$18,campaign!$B$2:$B$18)</f>
        <v>NewCellphoneUser</v>
      </c>
      <c r="G5038">
        <f>_xlfn.XLOOKUP($F5038,campaign!$B$2:$B$18,campaign!$D$2:$D$18)</f>
        <v>25</v>
      </c>
      <c r="H5038" t="str">
        <f>_xlfn.XLOOKUP($A5038,customer!$A$2:$A$978,customer!$B$2:$B$978)</f>
        <v>Roddy Esh</v>
      </c>
    </row>
    <row r="5039" spans="1:8" x14ac:dyDescent="0.2">
      <c r="A5039" t="s">
        <v>3239</v>
      </c>
      <c r="B5039" t="s">
        <v>3949</v>
      </c>
      <c r="C5039" s="1">
        <v>44616</v>
      </c>
      <c r="D5039" s="1">
        <v>44684</v>
      </c>
      <c r="E5039">
        <f t="shared" si="78"/>
        <v>2</v>
      </c>
      <c r="F5039" t="str">
        <f>_xlfn.XLOOKUP(data!$B5039,campaign!$A$2:$A$18,campaign!$B$2:$B$18)</f>
        <v>NewCellphoneUser</v>
      </c>
      <c r="G5039">
        <f>_xlfn.XLOOKUP($F5039,campaign!$B$2:$B$18,campaign!$D$2:$D$18)</f>
        <v>25</v>
      </c>
      <c r="H5039" t="str">
        <f>_xlfn.XLOOKUP($A5039,customer!$A$2:$A$978,customer!$B$2:$B$978)</f>
        <v>Roddy Esh</v>
      </c>
    </row>
    <row r="5040" spans="1:8" x14ac:dyDescent="0.2">
      <c r="A5040" t="s">
        <v>3239</v>
      </c>
      <c r="B5040" t="s">
        <v>3949</v>
      </c>
      <c r="C5040" s="1">
        <v>44616</v>
      </c>
      <c r="D5040" s="1">
        <v>44741</v>
      </c>
      <c r="E5040">
        <f t="shared" si="78"/>
        <v>4</v>
      </c>
      <c r="F5040" t="str">
        <f>_xlfn.XLOOKUP(data!$B5040,campaign!$A$2:$A$18,campaign!$B$2:$B$18)</f>
        <v>NewCellphoneUser</v>
      </c>
      <c r="G5040">
        <f>_xlfn.XLOOKUP($F5040,campaign!$B$2:$B$18,campaign!$D$2:$D$18)</f>
        <v>25</v>
      </c>
      <c r="H5040" t="str">
        <f>_xlfn.XLOOKUP($A5040,customer!$A$2:$A$978,customer!$B$2:$B$978)</f>
        <v>Roddy Esh</v>
      </c>
    </row>
    <row r="5041" spans="1:8" x14ac:dyDescent="0.2">
      <c r="A5041" t="s">
        <v>3239</v>
      </c>
      <c r="B5041" t="s">
        <v>3949</v>
      </c>
      <c r="C5041" s="1">
        <v>44616</v>
      </c>
      <c r="D5041" s="1">
        <v>44770</v>
      </c>
      <c r="E5041">
        <f t="shared" si="78"/>
        <v>5</v>
      </c>
      <c r="F5041" t="str">
        <f>_xlfn.XLOOKUP(data!$B5041,campaign!$A$2:$A$18,campaign!$B$2:$B$18)</f>
        <v>NewCellphoneUser</v>
      </c>
      <c r="G5041">
        <f>_xlfn.XLOOKUP($F5041,campaign!$B$2:$B$18,campaign!$D$2:$D$18)</f>
        <v>25</v>
      </c>
      <c r="H5041" t="str">
        <f>_xlfn.XLOOKUP($A5041,customer!$A$2:$A$978,customer!$B$2:$B$978)</f>
        <v>Roddy Esh</v>
      </c>
    </row>
    <row r="5042" spans="1:8" x14ac:dyDescent="0.2">
      <c r="A5042" t="s">
        <v>3239</v>
      </c>
      <c r="B5042" t="s">
        <v>3949</v>
      </c>
      <c r="C5042" s="1">
        <v>44616</v>
      </c>
      <c r="D5042" s="1">
        <v>44775</v>
      </c>
      <c r="E5042">
        <f t="shared" si="78"/>
        <v>5</v>
      </c>
      <c r="F5042" t="str">
        <f>_xlfn.XLOOKUP(data!$B5042,campaign!$A$2:$A$18,campaign!$B$2:$B$18)</f>
        <v>NewCellphoneUser</v>
      </c>
      <c r="G5042">
        <f>_xlfn.XLOOKUP($F5042,campaign!$B$2:$B$18,campaign!$D$2:$D$18)</f>
        <v>25</v>
      </c>
      <c r="H5042" t="str">
        <f>_xlfn.XLOOKUP($A5042,customer!$A$2:$A$978,customer!$B$2:$B$978)</f>
        <v>Roddy Esh</v>
      </c>
    </row>
    <row r="5043" spans="1:8" x14ac:dyDescent="0.2">
      <c r="A5043" t="s">
        <v>3239</v>
      </c>
      <c r="B5043" t="s">
        <v>3949</v>
      </c>
      <c r="C5043" s="1">
        <v>44616</v>
      </c>
      <c r="D5043" s="1">
        <v>44805</v>
      </c>
      <c r="E5043">
        <f t="shared" si="78"/>
        <v>6</v>
      </c>
      <c r="F5043" t="str">
        <f>_xlfn.XLOOKUP(data!$B5043,campaign!$A$2:$A$18,campaign!$B$2:$B$18)</f>
        <v>NewCellphoneUser</v>
      </c>
      <c r="G5043">
        <f>_xlfn.XLOOKUP($F5043,campaign!$B$2:$B$18,campaign!$D$2:$D$18)</f>
        <v>25</v>
      </c>
      <c r="H5043" t="str">
        <f>_xlfn.XLOOKUP($A5043,customer!$A$2:$A$978,customer!$B$2:$B$978)</f>
        <v>Roddy Esh</v>
      </c>
    </row>
    <row r="5044" spans="1:8" x14ac:dyDescent="0.2">
      <c r="A5044" t="s">
        <v>3239</v>
      </c>
      <c r="B5044" t="s">
        <v>3949</v>
      </c>
      <c r="C5044" s="1">
        <v>44616</v>
      </c>
      <c r="D5044" s="1">
        <v>44843</v>
      </c>
      <c r="E5044">
        <f t="shared" si="78"/>
        <v>7</v>
      </c>
      <c r="F5044" t="str">
        <f>_xlfn.XLOOKUP(data!$B5044,campaign!$A$2:$A$18,campaign!$B$2:$B$18)</f>
        <v>NewCellphoneUser</v>
      </c>
      <c r="G5044">
        <f>_xlfn.XLOOKUP($F5044,campaign!$B$2:$B$18,campaign!$D$2:$D$18)</f>
        <v>25</v>
      </c>
      <c r="H5044" t="str">
        <f>_xlfn.XLOOKUP($A5044,customer!$A$2:$A$978,customer!$B$2:$B$978)</f>
        <v>Roddy Esh</v>
      </c>
    </row>
    <row r="5045" spans="1:8" x14ac:dyDescent="0.2">
      <c r="A5045" t="s">
        <v>3239</v>
      </c>
      <c r="B5045" t="s">
        <v>3949</v>
      </c>
      <c r="C5045" s="1">
        <v>44616</v>
      </c>
      <c r="D5045" s="1">
        <v>44920</v>
      </c>
      <c r="E5045">
        <f t="shared" si="78"/>
        <v>10</v>
      </c>
      <c r="F5045" t="str">
        <f>_xlfn.XLOOKUP(data!$B5045,campaign!$A$2:$A$18,campaign!$B$2:$B$18)</f>
        <v>NewCellphoneUser</v>
      </c>
      <c r="G5045">
        <f>_xlfn.XLOOKUP($F5045,campaign!$B$2:$B$18,campaign!$D$2:$D$18)</f>
        <v>25</v>
      </c>
      <c r="H5045" t="str">
        <f>_xlfn.XLOOKUP($A5045,customer!$A$2:$A$978,customer!$B$2:$B$978)</f>
        <v>Roddy Esh</v>
      </c>
    </row>
    <row r="5046" spans="1:8" x14ac:dyDescent="0.2">
      <c r="A5046" t="s">
        <v>3239</v>
      </c>
      <c r="B5046" t="s">
        <v>3949</v>
      </c>
      <c r="C5046" s="1">
        <v>44616</v>
      </c>
      <c r="D5046" s="1">
        <v>44958</v>
      </c>
      <c r="E5046">
        <f t="shared" si="78"/>
        <v>11</v>
      </c>
      <c r="F5046" t="str">
        <f>_xlfn.XLOOKUP(data!$B5046,campaign!$A$2:$A$18,campaign!$B$2:$B$18)</f>
        <v>NewCellphoneUser</v>
      </c>
      <c r="G5046">
        <f>_xlfn.XLOOKUP($F5046,campaign!$B$2:$B$18,campaign!$D$2:$D$18)</f>
        <v>25</v>
      </c>
      <c r="H5046" t="str">
        <f>_xlfn.XLOOKUP($A5046,customer!$A$2:$A$978,customer!$B$2:$B$978)</f>
        <v>Roddy Esh</v>
      </c>
    </row>
    <row r="5047" spans="1:8" x14ac:dyDescent="0.2">
      <c r="A5047" t="s">
        <v>3239</v>
      </c>
      <c r="B5047" t="s">
        <v>3949</v>
      </c>
      <c r="C5047" s="1">
        <v>44616</v>
      </c>
      <c r="D5047" s="1">
        <v>45015</v>
      </c>
      <c r="E5047">
        <f t="shared" si="78"/>
        <v>13</v>
      </c>
      <c r="F5047" t="str">
        <f>_xlfn.XLOOKUP(data!$B5047,campaign!$A$2:$A$18,campaign!$B$2:$B$18)</f>
        <v>NewCellphoneUser</v>
      </c>
      <c r="G5047">
        <f>_xlfn.XLOOKUP($F5047,campaign!$B$2:$B$18,campaign!$D$2:$D$18)</f>
        <v>25</v>
      </c>
      <c r="H5047" t="str">
        <f>_xlfn.XLOOKUP($A5047,customer!$A$2:$A$978,customer!$B$2:$B$978)</f>
        <v>Roddy Esh</v>
      </c>
    </row>
    <row r="5048" spans="1:8" x14ac:dyDescent="0.2">
      <c r="A5048" t="s">
        <v>3239</v>
      </c>
      <c r="B5048" t="s">
        <v>3949</v>
      </c>
      <c r="C5048" s="1">
        <v>44616</v>
      </c>
      <c r="D5048" s="1">
        <v>45040</v>
      </c>
      <c r="E5048">
        <f t="shared" si="78"/>
        <v>14</v>
      </c>
      <c r="F5048" t="str">
        <f>_xlfn.XLOOKUP(data!$B5048,campaign!$A$2:$A$18,campaign!$B$2:$B$18)</f>
        <v>NewCellphoneUser</v>
      </c>
      <c r="G5048">
        <f>_xlfn.XLOOKUP($F5048,campaign!$B$2:$B$18,campaign!$D$2:$D$18)</f>
        <v>25</v>
      </c>
      <c r="H5048" t="str">
        <f>_xlfn.XLOOKUP($A5048,customer!$A$2:$A$978,customer!$B$2:$B$978)</f>
        <v>Roddy Esh</v>
      </c>
    </row>
    <row r="5049" spans="1:8" x14ac:dyDescent="0.2">
      <c r="A5049" t="s">
        <v>3239</v>
      </c>
      <c r="B5049" t="s">
        <v>3949</v>
      </c>
      <c r="C5049" s="1">
        <v>44616</v>
      </c>
      <c r="D5049" s="1">
        <v>45074</v>
      </c>
      <c r="E5049">
        <f t="shared" si="78"/>
        <v>15</v>
      </c>
      <c r="F5049" t="str">
        <f>_xlfn.XLOOKUP(data!$B5049,campaign!$A$2:$A$18,campaign!$B$2:$B$18)</f>
        <v>NewCellphoneUser</v>
      </c>
      <c r="G5049">
        <f>_xlfn.XLOOKUP($F5049,campaign!$B$2:$B$18,campaign!$D$2:$D$18)</f>
        <v>25</v>
      </c>
      <c r="H5049" t="str">
        <f>_xlfn.XLOOKUP($A5049,customer!$A$2:$A$978,customer!$B$2:$B$978)</f>
        <v>Roddy Esh</v>
      </c>
    </row>
    <row r="5050" spans="1:8" x14ac:dyDescent="0.2">
      <c r="A5050" t="s">
        <v>3239</v>
      </c>
      <c r="B5050" t="s">
        <v>3922</v>
      </c>
      <c r="C5050" s="1">
        <v>44864</v>
      </c>
      <c r="D5050" s="1">
        <v>44864</v>
      </c>
      <c r="E5050">
        <f t="shared" si="78"/>
        <v>0</v>
      </c>
      <c r="F5050" t="str">
        <f>_xlfn.XLOOKUP(data!$B5050,campaign!$A$2:$A$18,campaign!$B$2:$B$18)</f>
        <v>HandsetWebCapable</v>
      </c>
      <c r="G5050">
        <f>_xlfn.XLOOKUP($F5050,campaign!$B$2:$B$18,campaign!$D$2:$D$18)</f>
        <v>62</v>
      </c>
      <c r="H5050" t="str">
        <f>_xlfn.XLOOKUP($A5050,customer!$A$2:$A$978,customer!$B$2:$B$978)</f>
        <v>Roddy Esh</v>
      </c>
    </row>
    <row r="5051" spans="1:8" x14ac:dyDescent="0.2">
      <c r="A5051" t="s">
        <v>3239</v>
      </c>
      <c r="B5051" t="s">
        <v>3922</v>
      </c>
      <c r="C5051" s="1">
        <v>44864</v>
      </c>
      <c r="D5051" s="1">
        <v>44895</v>
      </c>
      <c r="E5051">
        <f t="shared" si="78"/>
        <v>1</v>
      </c>
      <c r="F5051" t="str">
        <f>_xlfn.XLOOKUP(data!$B5051,campaign!$A$2:$A$18,campaign!$B$2:$B$18)</f>
        <v>HandsetWebCapable</v>
      </c>
      <c r="G5051">
        <f>_xlfn.XLOOKUP($F5051,campaign!$B$2:$B$18,campaign!$D$2:$D$18)</f>
        <v>62</v>
      </c>
      <c r="H5051" t="str">
        <f>_xlfn.XLOOKUP($A5051,customer!$A$2:$A$978,customer!$B$2:$B$978)</f>
        <v>Roddy Esh</v>
      </c>
    </row>
    <row r="5052" spans="1:8" x14ac:dyDescent="0.2">
      <c r="A5052" t="s">
        <v>3239</v>
      </c>
      <c r="B5052" t="s">
        <v>3922</v>
      </c>
      <c r="C5052" s="1">
        <v>44864</v>
      </c>
      <c r="D5052" s="1">
        <v>44925</v>
      </c>
      <c r="E5052">
        <f t="shared" si="78"/>
        <v>2</v>
      </c>
      <c r="F5052" t="str">
        <f>_xlfn.XLOOKUP(data!$B5052,campaign!$A$2:$A$18,campaign!$B$2:$B$18)</f>
        <v>HandsetWebCapable</v>
      </c>
      <c r="G5052">
        <f>_xlfn.XLOOKUP($F5052,campaign!$B$2:$B$18,campaign!$D$2:$D$18)</f>
        <v>62</v>
      </c>
      <c r="H5052" t="str">
        <f>_xlfn.XLOOKUP($A5052,customer!$A$2:$A$978,customer!$B$2:$B$978)</f>
        <v>Roddy Esh</v>
      </c>
    </row>
    <row r="5053" spans="1:8" x14ac:dyDescent="0.2">
      <c r="A5053" t="s">
        <v>3239</v>
      </c>
      <c r="B5053" t="s">
        <v>3922</v>
      </c>
      <c r="C5053" s="1">
        <v>44864</v>
      </c>
      <c r="D5053" s="1">
        <v>44931</v>
      </c>
      <c r="E5053">
        <f t="shared" si="78"/>
        <v>2</v>
      </c>
      <c r="F5053" t="str">
        <f>_xlfn.XLOOKUP(data!$B5053,campaign!$A$2:$A$18,campaign!$B$2:$B$18)</f>
        <v>HandsetWebCapable</v>
      </c>
      <c r="G5053">
        <f>_xlfn.XLOOKUP($F5053,campaign!$B$2:$B$18,campaign!$D$2:$D$18)</f>
        <v>62</v>
      </c>
      <c r="H5053" t="str">
        <f>_xlfn.XLOOKUP($A5053,customer!$A$2:$A$978,customer!$B$2:$B$978)</f>
        <v>Roddy Esh</v>
      </c>
    </row>
    <row r="5054" spans="1:8" x14ac:dyDescent="0.2">
      <c r="A5054" t="s">
        <v>3239</v>
      </c>
      <c r="B5054" t="s">
        <v>3922</v>
      </c>
      <c r="C5054" s="1">
        <v>44864</v>
      </c>
      <c r="D5054" s="1">
        <v>44961</v>
      </c>
      <c r="E5054">
        <f t="shared" si="78"/>
        <v>3</v>
      </c>
      <c r="F5054" t="str">
        <f>_xlfn.XLOOKUP(data!$B5054,campaign!$A$2:$A$18,campaign!$B$2:$B$18)</f>
        <v>HandsetWebCapable</v>
      </c>
      <c r="G5054">
        <f>_xlfn.XLOOKUP($F5054,campaign!$B$2:$B$18,campaign!$D$2:$D$18)</f>
        <v>62</v>
      </c>
      <c r="H5054" t="str">
        <f>_xlfn.XLOOKUP($A5054,customer!$A$2:$A$978,customer!$B$2:$B$978)</f>
        <v>Roddy Esh</v>
      </c>
    </row>
    <row r="5055" spans="1:8" x14ac:dyDescent="0.2">
      <c r="A5055" t="s">
        <v>3239</v>
      </c>
      <c r="B5055" t="s">
        <v>3922</v>
      </c>
      <c r="C5055" s="1">
        <v>44864</v>
      </c>
      <c r="D5055" s="1">
        <v>44997</v>
      </c>
      <c r="E5055">
        <f t="shared" si="78"/>
        <v>4</v>
      </c>
      <c r="F5055" t="str">
        <f>_xlfn.XLOOKUP(data!$B5055,campaign!$A$2:$A$18,campaign!$B$2:$B$18)</f>
        <v>HandsetWebCapable</v>
      </c>
      <c r="G5055">
        <f>_xlfn.XLOOKUP($F5055,campaign!$B$2:$B$18,campaign!$D$2:$D$18)</f>
        <v>62</v>
      </c>
      <c r="H5055" t="str">
        <f>_xlfn.XLOOKUP($A5055,customer!$A$2:$A$978,customer!$B$2:$B$978)</f>
        <v>Roddy Esh</v>
      </c>
    </row>
    <row r="5056" spans="1:8" x14ac:dyDescent="0.2">
      <c r="A5056" t="s">
        <v>3239</v>
      </c>
      <c r="B5056" t="s">
        <v>3922</v>
      </c>
      <c r="C5056" s="1">
        <v>44864</v>
      </c>
      <c r="D5056" s="1">
        <v>45020</v>
      </c>
      <c r="E5056">
        <f t="shared" si="78"/>
        <v>5</v>
      </c>
      <c r="F5056" t="str">
        <f>_xlfn.XLOOKUP(data!$B5056,campaign!$A$2:$A$18,campaign!$B$2:$B$18)</f>
        <v>HandsetWebCapable</v>
      </c>
      <c r="G5056">
        <f>_xlfn.XLOOKUP($F5056,campaign!$B$2:$B$18,campaign!$D$2:$D$18)</f>
        <v>62</v>
      </c>
      <c r="H5056" t="str">
        <f>_xlfn.XLOOKUP($A5056,customer!$A$2:$A$978,customer!$B$2:$B$978)</f>
        <v>Roddy Esh</v>
      </c>
    </row>
    <row r="5057" spans="1:8" x14ac:dyDescent="0.2">
      <c r="A5057" t="s">
        <v>3239</v>
      </c>
      <c r="B5057" t="s">
        <v>3922</v>
      </c>
      <c r="C5057" s="1">
        <v>44864</v>
      </c>
      <c r="D5057" s="1">
        <v>45048</v>
      </c>
      <c r="E5057">
        <f t="shared" si="78"/>
        <v>6</v>
      </c>
      <c r="F5057" t="str">
        <f>_xlfn.XLOOKUP(data!$B5057,campaign!$A$2:$A$18,campaign!$B$2:$B$18)</f>
        <v>HandsetWebCapable</v>
      </c>
      <c r="G5057">
        <f>_xlfn.XLOOKUP($F5057,campaign!$B$2:$B$18,campaign!$D$2:$D$18)</f>
        <v>62</v>
      </c>
      <c r="H5057" t="str">
        <f>_xlfn.XLOOKUP($A5057,customer!$A$2:$A$978,customer!$B$2:$B$978)</f>
        <v>Roddy Esh</v>
      </c>
    </row>
    <row r="5058" spans="1:8" x14ac:dyDescent="0.2">
      <c r="A5058" t="s">
        <v>3240</v>
      </c>
      <c r="B5058" t="s">
        <v>3953</v>
      </c>
      <c r="C5058" s="1">
        <v>44886</v>
      </c>
      <c r="D5058" s="1">
        <v>44886</v>
      </c>
      <c r="E5058">
        <f t="shared" si="78"/>
        <v>0</v>
      </c>
      <c r="F5058" t="str">
        <f>_xlfn.XLOOKUP(data!$B5058,campaign!$A$2:$A$18,campaign!$B$2:$B$18)</f>
        <v>MaritalStatus</v>
      </c>
      <c r="G5058">
        <f>_xlfn.XLOOKUP($F5058,campaign!$B$2:$B$18,campaign!$D$2:$D$18)</f>
        <v>29</v>
      </c>
      <c r="H5058" t="str">
        <f>_xlfn.XLOOKUP($A5058,customer!$A$2:$A$978,customer!$B$2:$B$978)</f>
        <v>Janeczka Billiard</v>
      </c>
    </row>
    <row r="5059" spans="1:8" x14ac:dyDescent="0.2">
      <c r="A5059" t="s">
        <v>3240</v>
      </c>
      <c r="B5059" t="s">
        <v>3953</v>
      </c>
      <c r="C5059" s="1">
        <v>44886</v>
      </c>
      <c r="D5059" s="1">
        <v>44923</v>
      </c>
      <c r="E5059">
        <f t="shared" ref="E5059:E5122" si="79">DATEDIF(C5059,D5059,"M")</f>
        <v>1</v>
      </c>
      <c r="F5059" t="str">
        <f>_xlfn.XLOOKUP(data!$B5059,campaign!$A$2:$A$18,campaign!$B$2:$B$18)</f>
        <v>MaritalStatus</v>
      </c>
      <c r="G5059">
        <f>_xlfn.XLOOKUP($F5059,campaign!$B$2:$B$18,campaign!$D$2:$D$18)</f>
        <v>29</v>
      </c>
      <c r="H5059" t="str">
        <f>_xlfn.XLOOKUP($A5059,customer!$A$2:$A$978,customer!$B$2:$B$978)</f>
        <v>Janeczka Billiard</v>
      </c>
    </row>
    <row r="5060" spans="1:8" x14ac:dyDescent="0.2">
      <c r="A5060" t="s">
        <v>3240</v>
      </c>
      <c r="B5060" t="s">
        <v>3953</v>
      </c>
      <c r="C5060" s="1">
        <v>44886</v>
      </c>
      <c r="D5060" s="1">
        <v>44961</v>
      </c>
      <c r="E5060">
        <f t="shared" si="79"/>
        <v>2</v>
      </c>
      <c r="F5060" t="str">
        <f>_xlfn.XLOOKUP(data!$B5060,campaign!$A$2:$A$18,campaign!$B$2:$B$18)</f>
        <v>MaritalStatus</v>
      </c>
      <c r="G5060">
        <f>_xlfn.XLOOKUP($F5060,campaign!$B$2:$B$18,campaign!$D$2:$D$18)</f>
        <v>29</v>
      </c>
      <c r="H5060" t="str">
        <f>_xlfn.XLOOKUP($A5060,customer!$A$2:$A$978,customer!$B$2:$B$978)</f>
        <v>Janeczka Billiard</v>
      </c>
    </row>
    <row r="5061" spans="1:8" x14ac:dyDescent="0.2">
      <c r="A5061" t="s">
        <v>3240</v>
      </c>
      <c r="B5061" t="s">
        <v>3953</v>
      </c>
      <c r="C5061" s="1">
        <v>44886</v>
      </c>
      <c r="D5061" s="1">
        <v>45009</v>
      </c>
      <c r="E5061">
        <f t="shared" si="79"/>
        <v>4</v>
      </c>
      <c r="F5061" t="str">
        <f>_xlfn.XLOOKUP(data!$B5061,campaign!$A$2:$A$18,campaign!$B$2:$B$18)</f>
        <v>MaritalStatus</v>
      </c>
      <c r="G5061">
        <f>_xlfn.XLOOKUP($F5061,campaign!$B$2:$B$18,campaign!$D$2:$D$18)</f>
        <v>29</v>
      </c>
      <c r="H5061" t="str">
        <f>_xlfn.XLOOKUP($A5061,customer!$A$2:$A$978,customer!$B$2:$B$978)</f>
        <v>Janeczka Billiard</v>
      </c>
    </row>
    <row r="5062" spans="1:8" x14ac:dyDescent="0.2">
      <c r="A5062" t="s">
        <v>3240</v>
      </c>
      <c r="B5062" t="s">
        <v>3953</v>
      </c>
      <c r="C5062" s="1">
        <v>44886</v>
      </c>
      <c r="D5062" s="1">
        <v>45045</v>
      </c>
      <c r="E5062">
        <f t="shared" si="79"/>
        <v>5</v>
      </c>
      <c r="F5062" t="str">
        <f>_xlfn.XLOOKUP(data!$B5062,campaign!$A$2:$A$18,campaign!$B$2:$B$18)</f>
        <v>MaritalStatus</v>
      </c>
      <c r="G5062">
        <f>_xlfn.XLOOKUP($F5062,campaign!$B$2:$B$18,campaign!$D$2:$D$18)</f>
        <v>29</v>
      </c>
      <c r="H5062" t="str">
        <f>_xlfn.XLOOKUP($A5062,customer!$A$2:$A$978,customer!$B$2:$B$978)</f>
        <v>Janeczka Billiard</v>
      </c>
    </row>
    <row r="5063" spans="1:8" x14ac:dyDescent="0.2">
      <c r="A5063" t="s">
        <v>3240</v>
      </c>
      <c r="B5063" t="s">
        <v>3953</v>
      </c>
      <c r="C5063" s="1">
        <v>44886</v>
      </c>
      <c r="D5063" s="1">
        <v>45077</v>
      </c>
      <c r="E5063">
        <f t="shared" si="79"/>
        <v>6</v>
      </c>
      <c r="F5063" t="str">
        <f>_xlfn.XLOOKUP(data!$B5063,campaign!$A$2:$A$18,campaign!$B$2:$B$18)</f>
        <v>MaritalStatus</v>
      </c>
      <c r="G5063">
        <f>_xlfn.XLOOKUP($F5063,campaign!$B$2:$B$18,campaign!$D$2:$D$18)</f>
        <v>29</v>
      </c>
      <c r="H5063" t="str">
        <f>_xlfn.XLOOKUP($A5063,customer!$A$2:$A$978,customer!$B$2:$B$978)</f>
        <v>Janeczka Billiard</v>
      </c>
    </row>
    <row r="5064" spans="1:8" x14ac:dyDescent="0.2">
      <c r="A5064" t="s">
        <v>3240</v>
      </c>
      <c r="B5064" t="s">
        <v>3920</v>
      </c>
      <c r="C5064" s="1">
        <v>44977</v>
      </c>
      <c r="D5064" s="1">
        <v>44977</v>
      </c>
      <c r="E5064">
        <f t="shared" si="79"/>
        <v>0</v>
      </c>
      <c r="F5064" t="str">
        <f>_xlfn.XLOOKUP(data!$B5064,campaign!$A$2:$A$18,campaign!$B$2:$B$18)</f>
        <v>ChildrenInHH</v>
      </c>
      <c r="G5064">
        <f>_xlfn.XLOOKUP($F5064,campaign!$B$2:$B$18,campaign!$D$2:$D$18)</f>
        <v>10</v>
      </c>
      <c r="H5064" t="str">
        <f>_xlfn.XLOOKUP($A5064,customer!$A$2:$A$978,customer!$B$2:$B$978)</f>
        <v>Janeczka Billiard</v>
      </c>
    </row>
    <row r="5065" spans="1:8" x14ac:dyDescent="0.2">
      <c r="A5065" t="s">
        <v>3240</v>
      </c>
      <c r="B5065" t="s">
        <v>3920</v>
      </c>
      <c r="C5065" s="1">
        <v>44977</v>
      </c>
      <c r="D5065" s="1">
        <v>45005</v>
      </c>
      <c r="E5065">
        <f t="shared" si="79"/>
        <v>1</v>
      </c>
      <c r="F5065" t="str">
        <f>_xlfn.XLOOKUP(data!$B5065,campaign!$A$2:$A$18,campaign!$B$2:$B$18)</f>
        <v>ChildrenInHH</v>
      </c>
      <c r="G5065">
        <f>_xlfn.XLOOKUP($F5065,campaign!$B$2:$B$18,campaign!$D$2:$D$18)</f>
        <v>10</v>
      </c>
      <c r="H5065" t="str">
        <f>_xlfn.XLOOKUP($A5065,customer!$A$2:$A$978,customer!$B$2:$B$978)</f>
        <v>Janeczka Billiard</v>
      </c>
    </row>
    <row r="5066" spans="1:8" x14ac:dyDescent="0.2">
      <c r="A5066" t="s">
        <v>3240</v>
      </c>
      <c r="B5066" t="s">
        <v>3920</v>
      </c>
      <c r="C5066" s="1">
        <v>44977</v>
      </c>
      <c r="D5066" s="1">
        <v>45044</v>
      </c>
      <c r="E5066">
        <f t="shared" si="79"/>
        <v>2</v>
      </c>
      <c r="F5066" t="str">
        <f>_xlfn.XLOOKUP(data!$B5066,campaign!$A$2:$A$18,campaign!$B$2:$B$18)</f>
        <v>ChildrenInHH</v>
      </c>
      <c r="G5066">
        <f>_xlfn.XLOOKUP($F5066,campaign!$B$2:$B$18,campaign!$D$2:$D$18)</f>
        <v>10</v>
      </c>
      <c r="H5066" t="str">
        <f>_xlfn.XLOOKUP($A5066,customer!$A$2:$A$978,customer!$B$2:$B$978)</f>
        <v>Janeczka Billiard</v>
      </c>
    </row>
    <row r="5067" spans="1:8" x14ac:dyDescent="0.2">
      <c r="A5067" t="s">
        <v>3240</v>
      </c>
      <c r="B5067" t="s">
        <v>3920</v>
      </c>
      <c r="C5067" s="1">
        <v>44977</v>
      </c>
      <c r="D5067" s="1">
        <v>45074</v>
      </c>
      <c r="E5067">
        <f t="shared" si="79"/>
        <v>3</v>
      </c>
      <c r="F5067" t="str">
        <f>_xlfn.XLOOKUP(data!$B5067,campaign!$A$2:$A$18,campaign!$B$2:$B$18)</f>
        <v>ChildrenInHH</v>
      </c>
      <c r="G5067">
        <f>_xlfn.XLOOKUP($F5067,campaign!$B$2:$B$18,campaign!$D$2:$D$18)</f>
        <v>10</v>
      </c>
      <c r="H5067" t="str">
        <f>_xlfn.XLOOKUP($A5067,customer!$A$2:$A$978,customer!$B$2:$B$978)</f>
        <v>Janeczka Billiard</v>
      </c>
    </row>
    <row r="5068" spans="1:8" x14ac:dyDescent="0.2">
      <c r="A5068" t="s">
        <v>3241</v>
      </c>
      <c r="B5068" t="s">
        <v>3924</v>
      </c>
      <c r="C5068" s="1">
        <v>44787</v>
      </c>
      <c r="D5068" s="1">
        <v>44787</v>
      </c>
      <c r="E5068">
        <f t="shared" si="79"/>
        <v>0</v>
      </c>
      <c r="F5068" t="str">
        <f>_xlfn.XLOOKUP(data!$B5068,campaign!$A$2:$A$18,campaign!$B$2:$B$18)</f>
        <v>RVOwner</v>
      </c>
      <c r="G5068">
        <f>_xlfn.XLOOKUP($F5068,campaign!$B$2:$B$18,campaign!$D$2:$D$18)</f>
        <v>22</v>
      </c>
      <c r="H5068" t="str">
        <f>_xlfn.XLOOKUP($A5068,customer!$A$2:$A$978,customer!$B$2:$B$978)</f>
        <v>Gillan Linne</v>
      </c>
    </row>
    <row r="5069" spans="1:8" x14ac:dyDescent="0.2">
      <c r="A5069" t="s">
        <v>3241</v>
      </c>
      <c r="B5069" t="s">
        <v>3924</v>
      </c>
      <c r="C5069" s="1">
        <v>44787</v>
      </c>
      <c r="D5069" s="1">
        <v>44818</v>
      </c>
      <c r="E5069">
        <f t="shared" si="79"/>
        <v>1</v>
      </c>
      <c r="F5069" t="str">
        <f>_xlfn.XLOOKUP(data!$B5069,campaign!$A$2:$A$18,campaign!$B$2:$B$18)</f>
        <v>RVOwner</v>
      </c>
      <c r="G5069">
        <f>_xlfn.XLOOKUP($F5069,campaign!$B$2:$B$18,campaign!$D$2:$D$18)</f>
        <v>22</v>
      </c>
      <c r="H5069" t="str">
        <f>_xlfn.XLOOKUP($A5069,customer!$A$2:$A$978,customer!$B$2:$B$978)</f>
        <v>Gillan Linne</v>
      </c>
    </row>
    <row r="5070" spans="1:8" x14ac:dyDescent="0.2">
      <c r="A5070" t="s">
        <v>3241</v>
      </c>
      <c r="B5070" t="s">
        <v>3924</v>
      </c>
      <c r="C5070" s="1">
        <v>44787</v>
      </c>
      <c r="D5070" s="1">
        <v>44858</v>
      </c>
      <c r="E5070">
        <f t="shared" si="79"/>
        <v>2</v>
      </c>
      <c r="F5070" t="str">
        <f>_xlfn.XLOOKUP(data!$B5070,campaign!$A$2:$A$18,campaign!$B$2:$B$18)</f>
        <v>RVOwner</v>
      </c>
      <c r="G5070">
        <f>_xlfn.XLOOKUP($F5070,campaign!$B$2:$B$18,campaign!$D$2:$D$18)</f>
        <v>22</v>
      </c>
      <c r="H5070" t="str">
        <f>_xlfn.XLOOKUP($A5070,customer!$A$2:$A$978,customer!$B$2:$B$978)</f>
        <v>Gillan Linne</v>
      </c>
    </row>
    <row r="5071" spans="1:8" x14ac:dyDescent="0.2">
      <c r="A5071" t="s">
        <v>3241</v>
      </c>
      <c r="B5071" t="s">
        <v>3924</v>
      </c>
      <c r="C5071" s="1">
        <v>44787</v>
      </c>
      <c r="D5071" s="1">
        <v>44894</v>
      </c>
      <c r="E5071">
        <f t="shared" si="79"/>
        <v>3</v>
      </c>
      <c r="F5071" t="str">
        <f>_xlfn.XLOOKUP(data!$B5071,campaign!$A$2:$A$18,campaign!$B$2:$B$18)</f>
        <v>RVOwner</v>
      </c>
      <c r="G5071">
        <f>_xlfn.XLOOKUP($F5071,campaign!$B$2:$B$18,campaign!$D$2:$D$18)</f>
        <v>22</v>
      </c>
      <c r="H5071" t="str">
        <f>_xlfn.XLOOKUP($A5071,customer!$A$2:$A$978,customer!$B$2:$B$978)</f>
        <v>Gillan Linne</v>
      </c>
    </row>
    <row r="5072" spans="1:8" x14ac:dyDescent="0.2">
      <c r="A5072" t="s">
        <v>3241</v>
      </c>
      <c r="B5072" t="s">
        <v>3924</v>
      </c>
      <c r="C5072" s="1">
        <v>44787</v>
      </c>
      <c r="D5072" s="1">
        <v>44920</v>
      </c>
      <c r="E5072">
        <f t="shared" si="79"/>
        <v>4</v>
      </c>
      <c r="F5072" t="str">
        <f>_xlfn.XLOOKUP(data!$B5072,campaign!$A$2:$A$18,campaign!$B$2:$B$18)</f>
        <v>RVOwner</v>
      </c>
      <c r="G5072">
        <f>_xlfn.XLOOKUP($F5072,campaign!$B$2:$B$18,campaign!$D$2:$D$18)</f>
        <v>22</v>
      </c>
      <c r="H5072" t="str">
        <f>_xlfn.XLOOKUP($A5072,customer!$A$2:$A$978,customer!$B$2:$B$978)</f>
        <v>Gillan Linne</v>
      </c>
    </row>
    <row r="5073" spans="1:8" x14ac:dyDescent="0.2">
      <c r="A5073" t="s">
        <v>3241</v>
      </c>
      <c r="B5073" t="s">
        <v>3924</v>
      </c>
      <c r="C5073" s="1">
        <v>44787</v>
      </c>
      <c r="D5073" s="1">
        <v>44947</v>
      </c>
      <c r="E5073">
        <f t="shared" si="79"/>
        <v>5</v>
      </c>
      <c r="F5073" t="str">
        <f>_xlfn.XLOOKUP(data!$B5073,campaign!$A$2:$A$18,campaign!$B$2:$B$18)</f>
        <v>RVOwner</v>
      </c>
      <c r="G5073">
        <f>_xlfn.XLOOKUP($F5073,campaign!$B$2:$B$18,campaign!$D$2:$D$18)</f>
        <v>22</v>
      </c>
      <c r="H5073" t="str">
        <f>_xlfn.XLOOKUP($A5073,customer!$A$2:$A$978,customer!$B$2:$B$978)</f>
        <v>Gillan Linne</v>
      </c>
    </row>
    <row r="5074" spans="1:8" x14ac:dyDescent="0.2">
      <c r="A5074" t="s">
        <v>3241</v>
      </c>
      <c r="B5074" t="s">
        <v>3924</v>
      </c>
      <c r="C5074" s="1">
        <v>44787</v>
      </c>
      <c r="D5074" s="1">
        <v>44978</v>
      </c>
      <c r="E5074">
        <f t="shared" si="79"/>
        <v>6</v>
      </c>
      <c r="F5074" t="str">
        <f>_xlfn.XLOOKUP(data!$B5074,campaign!$A$2:$A$18,campaign!$B$2:$B$18)</f>
        <v>RVOwner</v>
      </c>
      <c r="G5074">
        <f>_xlfn.XLOOKUP($F5074,campaign!$B$2:$B$18,campaign!$D$2:$D$18)</f>
        <v>22</v>
      </c>
      <c r="H5074" t="str">
        <f>_xlfn.XLOOKUP($A5074,customer!$A$2:$A$978,customer!$B$2:$B$978)</f>
        <v>Gillan Linne</v>
      </c>
    </row>
    <row r="5075" spans="1:8" x14ac:dyDescent="0.2">
      <c r="A5075" t="s">
        <v>3241</v>
      </c>
      <c r="B5075" t="s">
        <v>3924</v>
      </c>
      <c r="C5075" s="1">
        <v>44787</v>
      </c>
      <c r="D5075" s="1">
        <v>45005</v>
      </c>
      <c r="E5075">
        <f t="shared" si="79"/>
        <v>7</v>
      </c>
      <c r="F5075" t="str">
        <f>_xlfn.XLOOKUP(data!$B5075,campaign!$A$2:$A$18,campaign!$B$2:$B$18)</f>
        <v>RVOwner</v>
      </c>
      <c r="G5075">
        <f>_xlfn.XLOOKUP($F5075,campaign!$B$2:$B$18,campaign!$D$2:$D$18)</f>
        <v>22</v>
      </c>
      <c r="H5075" t="str">
        <f>_xlfn.XLOOKUP($A5075,customer!$A$2:$A$978,customer!$B$2:$B$978)</f>
        <v>Gillan Linne</v>
      </c>
    </row>
    <row r="5076" spans="1:8" x14ac:dyDescent="0.2">
      <c r="A5076" t="s">
        <v>3241</v>
      </c>
      <c r="B5076" t="s">
        <v>3924</v>
      </c>
      <c r="C5076" s="1">
        <v>44787</v>
      </c>
      <c r="D5076" s="1">
        <v>45040</v>
      </c>
      <c r="E5076">
        <f t="shared" si="79"/>
        <v>8</v>
      </c>
      <c r="F5076" t="str">
        <f>_xlfn.XLOOKUP(data!$B5076,campaign!$A$2:$A$18,campaign!$B$2:$B$18)</f>
        <v>RVOwner</v>
      </c>
      <c r="G5076">
        <f>_xlfn.XLOOKUP($F5076,campaign!$B$2:$B$18,campaign!$D$2:$D$18)</f>
        <v>22</v>
      </c>
      <c r="H5076" t="str">
        <f>_xlfn.XLOOKUP($A5076,customer!$A$2:$A$978,customer!$B$2:$B$978)</f>
        <v>Gillan Linne</v>
      </c>
    </row>
    <row r="5077" spans="1:8" x14ac:dyDescent="0.2">
      <c r="A5077" t="s">
        <v>3241</v>
      </c>
      <c r="B5077" t="s">
        <v>3924</v>
      </c>
      <c r="C5077" s="1">
        <v>44787</v>
      </c>
      <c r="D5077" s="1">
        <v>45062</v>
      </c>
      <c r="E5077">
        <f t="shared" si="79"/>
        <v>9</v>
      </c>
      <c r="F5077" t="str">
        <f>_xlfn.XLOOKUP(data!$B5077,campaign!$A$2:$A$18,campaign!$B$2:$B$18)</f>
        <v>RVOwner</v>
      </c>
      <c r="G5077">
        <f>_xlfn.XLOOKUP($F5077,campaign!$B$2:$B$18,campaign!$D$2:$D$18)</f>
        <v>22</v>
      </c>
      <c r="H5077" t="str">
        <f>_xlfn.XLOOKUP($A5077,customer!$A$2:$A$978,customer!$B$2:$B$978)</f>
        <v>Gillan Linne</v>
      </c>
    </row>
    <row r="5078" spans="1:8" x14ac:dyDescent="0.2">
      <c r="A5078" t="s">
        <v>3241</v>
      </c>
      <c r="B5078" t="s">
        <v>3921</v>
      </c>
      <c r="C5078" s="1">
        <v>45009</v>
      </c>
      <c r="D5078" s="1">
        <v>45009</v>
      </c>
      <c r="E5078">
        <f t="shared" si="79"/>
        <v>0</v>
      </c>
      <c r="F5078" t="str">
        <f>_xlfn.XLOOKUP(data!$B5078,campaign!$A$2:$A$18,campaign!$B$2:$B$18)</f>
        <v>HandsetRefurbished</v>
      </c>
      <c r="G5078">
        <f>_xlfn.XLOOKUP($F5078,campaign!$B$2:$B$18,campaign!$D$2:$D$18)</f>
        <v>26</v>
      </c>
      <c r="H5078" t="str">
        <f>_xlfn.XLOOKUP($A5078,customer!$A$2:$A$978,customer!$B$2:$B$978)</f>
        <v>Gillan Linne</v>
      </c>
    </row>
    <row r="5079" spans="1:8" x14ac:dyDescent="0.2">
      <c r="A5079" t="s">
        <v>3241</v>
      </c>
      <c r="B5079" t="s">
        <v>3921</v>
      </c>
      <c r="C5079" s="1">
        <v>45009</v>
      </c>
      <c r="D5079" s="1">
        <v>45042</v>
      </c>
      <c r="E5079">
        <f t="shared" si="79"/>
        <v>1</v>
      </c>
      <c r="F5079" t="str">
        <f>_xlfn.XLOOKUP(data!$B5079,campaign!$A$2:$A$18,campaign!$B$2:$B$18)</f>
        <v>HandsetRefurbished</v>
      </c>
      <c r="G5079">
        <f>_xlfn.XLOOKUP($F5079,campaign!$B$2:$B$18,campaign!$D$2:$D$18)</f>
        <v>26</v>
      </c>
      <c r="H5079" t="str">
        <f>_xlfn.XLOOKUP($A5079,customer!$A$2:$A$978,customer!$B$2:$B$978)</f>
        <v>Gillan Linne</v>
      </c>
    </row>
    <row r="5080" spans="1:8" x14ac:dyDescent="0.2">
      <c r="A5080" t="s">
        <v>3241</v>
      </c>
      <c r="B5080" t="s">
        <v>3921</v>
      </c>
      <c r="C5080" s="1">
        <v>45009</v>
      </c>
      <c r="D5080" s="1">
        <v>45047</v>
      </c>
      <c r="E5080">
        <f t="shared" si="79"/>
        <v>1</v>
      </c>
      <c r="F5080" t="str">
        <f>_xlfn.XLOOKUP(data!$B5080,campaign!$A$2:$A$18,campaign!$B$2:$B$18)</f>
        <v>HandsetRefurbished</v>
      </c>
      <c r="G5080">
        <f>_xlfn.XLOOKUP($F5080,campaign!$B$2:$B$18,campaign!$D$2:$D$18)</f>
        <v>26</v>
      </c>
      <c r="H5080" t="str">
        <f>_xlfn.XLOOKUP($A5080,customer!$A$2:$A$978,customer!$B$2:$B$978)</f>
        <v>Gillan Linne</v>
      </c>
    </row>
    <row r="5081" spans="1:8" x14ac:dyDescent="0.2">
      <c r="A5081" t="s">
        <v>3241</v>
      </c>
      <c r="B5081" t="s">
        <v>3921</v>
      </c>
      <c r="C5081" s="1">
        <v>45009</v>
      </c>
      <c r="D5081" s="1">
        <v>45079</v>
      </c>
      <c r="E5081">
        <f t="shared" si="79"/>
        <v>2</v>
      </c>
      <c r="F5081" t="str">
        <f>_xlfn.XLOOKUP(data!$B5081,campaign!$A$2:$A$18,campaign!$B$2:$B$18)</f>
        <v>HandsetRefurbished</v>
      </c>
      <c r="G5081">
        <f>_xlfn.XLOOKUP($F5081,campaign!$B$2:$B$18,campaign!$D$2:$D$18)</f>
        <v>26</v>
      </c>
      <c r="H5081" t="str">
        <f>_xlfn.XLOOKUP($A5081,customer!$A$2:$A$978,customer!$B$2:$B$978)</f>
        <v>Gillan Linne</v>
      </c>
    </row>
    <row r="5082" spans="1:8" x14ac:dyDescent="0.2">
      <c r="A5082" t="s">
        <v>3242</v>
      </c>
      <c r="B5082" t="s">
        <v>3924</v>
      </c>
      <c r="C5082" s="1">
        <v>44580</v>
      </c>
      <c r="D5082" s="1">
        <v>44580</v>
      </c>
      <c r="E5082">
        <f t="shared" si="79"/>
        <v>0</v>
      </c>
      <c r="F5082" t="str">
        <f>_xlfn.XLOOKUP(data!$B5082,campaign!$A$2:$A$18,campaign!$B$2:$B$18)</f>
        <v>RVOwner</v>
      </c>
      <c r="G5082">
        <f>_xlfn.XLOOKUP($F5082,campaign!$B$2:$B$18,campaign!$D$2:$D$18)</f>
        <v>22</v>
      </c>
      <c r="H5082" t="str">
        <f>_xlfn.XLOOKUP($A5082,customer!$A$2:$A$978,customer!$B$2:$B$978)</f>
        <v>Lorilee Louder</v>
      </c>
    </row>
    <row r="5083" spans="1:8" x14ac:dyDescent="0.2">
      <c r="A5083" t="s">
        <v>3242</v>
      </c>
      <c r="B5083" t="s">
        <v>3924</v>
      </c>
      <c r="C5083" s="1">
        <v>44580</v>
      </c>
      <c r="D5083" s="1">
        <v>44649</v>
      </c>
      <c r="E5083">
        <f t="shared" si="79"/>
        <v>2</v>
      </c>
      <c r="F5083" t="str">
        <f>_xlfn.XLOOKUP(data!$B5083,campaign!$A$2:$A$18,campaign!$B$2:$B$18)</f>
        <v>RVOwner</v>
      </c>
      <c r="G5083">
        <f>_xlfn.XLOOKUP($F5083,campaign!$B$2:$B$18,campaign!$D$2:$D$18)</f>
        <v>22</v>
      </c>
      <c r="H5083" t="str">
        <f>_xlfn.XLOOKUP($A5083,customer!$A$2:$A$978,customer!$B$2:$B$978)</f>
        <v>Lorilee Louder</v>
      </c>
    </row>
    <row r="5084" spans="1:8" x14ac:dyDescent="0.2">
      <c r="A5084" t="s">
        <v>3242</v>
      </c>
      <c r="B5084" t="s">
        <v>3924</v>
      </c>
      <c r="C5084" s="1">
        <v>44580</v>
      </c>
      <c r="D5084" s="1">
        <v>44703</v>
      </c>
      <c r="E5084">
        <f t="shared" si="79"/>
        <v>4</v>
      </c>
      <c r="F5084" t="str">
        <f>_xlfn.XLOOKUP(data!$B5084,campaign!$A$2:$A$18,campaign!$B$2:$B$18)</f>
        <v>RVOwner</v>
      </c>
      <c r="G5084">
        <f>_xlfn.XLOOKUP($F5084,campaign!$B$2:$B$18,campaign!$D$2:$D$18)</f>
        <v>22</v>
      </c>
      <c r="H5084" t="str">
        <f>_xlfn.XLOOKUP($A5084,customer!$A$2:$A$978,customer!$B$2:$B$978)</f>
        <v>Lorilee Louder</v>
      </c>
    </row>
    <row r="5085" spans="1:8" x14ac:dyDescent="0.2">
      <c r="A5085" t="s">
        <v>3242</v>
      </c>
      <c r="B5085" t="s">
        <v>3924</v>
      </c>
      <c r="C5085" s="1">
        <v>44580</v>
      </c>
      <c r="D5085" s="1">
        <v>44733</v>
      </c>
      <c r="E5085">
        <f t="shared" si="79"/>
        <v>5</v>
      </c>
      <c r="F5085" t="str">
        <f>_xlfn.XLOOKUP(data!$B5085,campaign!$A$2:$A$18,campaign!$B$2:$B$18)</f>
        <v>RVOwner</v>
      </c>
      <c r="G5085">
        <f>_xlfn.XLOOKUP($F5085,campaign!$B$2:$B$18,campaign!$D$2:$D$18)</f>
        <v>22</v>
      </c>
      <c r="H5085" t="str">
        <f>_xlfn.XLOOKUP($A5085,customer!$A$2:$A$978,customer!$B$2:$B$978)</f>
        <v>Lorilee Louder</v>
      </c>
    </row>
    <row r="5086" spans="1:8" x14ac:dyDescent="0.2">
      <c r="A5086" t="s">
        <v>3242</v>
      </c>
      <c r="B5086" t="s">
        <v>3924</v>
      </c>
      <c r="C5086" s="1">
        <v>44580</v>
      </c>
      <c r="D5086" s="1">
        <v>44827</v>
      </c>
      <c r="E5086">
        <f t="shared" si="79"/>
        <v>8</v>
      </c>
      <c r="F5086" t="str">
        <f>_xlfn.XLOOKUP(data!$B5086,campaign!$A$2:$A$18,campaign!$B$2:$B$18)</f>
        <v>RVOwner</v>
      </c>
      <c r="G5086">
        <f>_xlfn.XLOOKUP($F5086,campaign!$B$2:$B$18,campaign!$D$2:$D$18)</f>
        <v>22</v>
      </c>
      <c r="H5086" t="str">
        <f>_xlfn.XLOOKUP($A5086,customer!$A$2:$A$978,customer!$B$2:$B$978)</f>
        <v>Lorilee Louder</v>
      </c>
    </row>
    <row r="5087" spans="1:8" x14ac:dyDescent="0.2">
      <c r="A5087" t="s">
        <v>3242</v>
      </c>
      <c r="B5087" t="s">
        <v>3924</v>
      </c>
      <c r="C5087" s="1">
        <v>44580</v>
      </c>
      <c r="D5087" s="1">
        <v>44856</v>
      </c>
      <c r="E5087">
        <f t="shared" si="79"/>
        <v>9</v>
      </c>
      <c r="F5087" t="str">
        <f>_xlfn.XLOOKUP(data!$B5087,campaign!$A$2:$A$18,campaign!$B$2:$B$18)</f>
        <v>RVOwner</v>
      </c>
      <c r="G5087">
        <f>_xlfn.XLOOKUP($F5087,campaign!$B$2:$B$18,campaign!$D$2:$D$18)</f>
        <v>22</v>
      </c>
      <c r="H5087" t="str">
        <f>_xlfn.XLOOKUP($A5087,customer!$A$2:$A$978,customer!$B$2:$B$978)</f>
        <v>Lorilee Louder</v>
      </c>
    </row>
    <row r="5088" spans="1:8" x14ac:dyDescent="0.2">
      <c r="A5088" t="s">
        <v>3242</v>
      </c>
      <c r="B5088" t="s">
        <v>3924</v>
      </c>
      <c r="C5088" s="1">
        <v>44580</v>
      </c>
      <c r="D5088" s="1">
        <v>44866</v>
      </c>
      <c r="E5088">
        <f t="shared" si="79"/>
        <v>9</v>
      </c>
      <c r="F5088" t="str">
        <f>_xlfn.XLOOKUP(data!$B5088,campaign!$A$2:$A$18,campaign!$B$2:$B$18)</f>
        <v>RVOwner</v>
      </c>
      <c r="G5088">
        <f>_xlfn.XLOOKUP($F5088,campaign!$B$2:$B$18,campaign!$D$2:$D$18)</f>
        <v>22</v>
      </c>
      <c r="H5088" t="str">
        <f>_xlfn.XLOOKUP($A5088,customer!$A$2:$A$978,customer!$B$2:$B$978)</f>
        <v>Lorilee Louder</v>
      </c>
    </row>
    <row r="5089" spans="1:8" x14ac:dyDescent="0.2">
      <c r="A5089" t="s">
        <v>3242</v>
      </c>
      <c r="B5089" t="s">
        <v>3924</v>
      </c>
      <c r="C5089" s="1">
        <v>44580</v>
      </c>
      <c r="D5089" s="1">
        <v>44915</v>
      </c>
      <c r="E5089">
        <f t="shared" si="79"/>
        <v>11</v>
      </c>
      <c r="F5089" t="str">
        <f>_xlfn.XLOOKUP(data!$B5089,campaign!$A$2:$A$18,campaign!$B$2:$B$18)</f>
        <v>RVOwner</v>
      </c>
      <c r="G5089">
        <f>_xlfn.XLOOKUP($F5089,campaign!$B$2:$B$18,campaign!$D$2:$D$18)</f>
        <v>22</v>
      </c>
      <c r="H5089" t="str">
        <f>_xlfn.XLOOKUP($A5089,customer!$A$2:$A$978,customer!$B$2:$B$978)</f>
        <v>Lorilee Louder</v>
      </c>
    </row>
    <row r="5090" spans="1:8" x14ac:dyDescent="0.2">
      <c r="A5090" t="s">
        <v>3242</v>
      </c>
      <c r="B5090" t="s">
        <v>3924</v>
      </c>
      <c r="C5090" s="1">
        <v>44580</v>
      </c>
      <c r="D5090" s="1">
        <v>44945</v>
      </c>
      <c r="E5090">
        <f t="shared" si="79"/>
        <v>12</v>
      </c>
      <c r="F5090" t="str">
        <f>_xlfn.XLOOKUP(data!$B5090,campaign!$A$2:$A$18,campaign!$B$2:$B$18)</f>
        <v>RVOwner</v>
      </c>
      <c r="G5090">
        <f>_xlfn.XLOOKUP($F5090,campaign!$B$2:$B$18,campaign!$D$2:$D$18)</f>
        <v>22</v>
      </c>
      <c r="H5090" t="str">
        <f>_xlfn.XLOOKUP($A5090,customer!$A$2:$A$978,customer!$B$2:$B$978)</f>
        <v>Lorilee Louder</v>
      </c>
    </row>
    <row r="5091" spans="1:8" x14ac:dyDescent="0.2">
      <c r="A5091" t="s">
        <v>3242</v>
      </c>
      <c r="B5091" t="s">
        <v>3924</v>
      </c>
      <c r="C5091" s="1">
        <v>44580</v>
      </c>
      <c r="D5091" s="1">
        <v>44984</v>
      </c>
      <c r="E5091">
        <f t="shared" si="79"/>
        <v>13</v>
      </c>
      <c r="F5091" t="str">
        <f>_xlfn.XLOOKUP(data!$B5091,campaign!$A$2:$A$18,campaign!$B$2:$B$18)</f>
        <v>RVOwner</v>
      </c>
      <c r="G5091">
        <f>_xlfn.XLOOKUP($F5091,campaign!$B$2:$B$18,campaign!$D$2:$D$18)</f>
        <v>22</v>
      </c>
      <c r="H5091" t="str">
        <f>_xlfn.XLOOKUP($A5091,customer!$A$2:$A$978,customer!$B$2:$B$978)</f>
        <v>Lorilee Louder</v>
      </c>
    </row>
    <row r="5092" spans="1:8" x14ac:dyDescent="0.2">
      <c r="A5092" t="s">
        <v>3242</v>
      </c>
      <c r="B5092" t="s">
        <v>3924</v>
      </c>
      <c r="C5092" s="1">
        <v>44580</v>
      </c>
      <c r="D5092" s="1">
        <v>44988</v>
      </c>
      <c r="E5092">
        <f t="shared" si="79"/>
        <v>13</v>
      </c>
      <c r="F5092" t="str">
        <f>_xlfn.XLOOKUP(data!$B5092,campaign!$A$2:$A$18,campaign!$B$2:$B$18)</f>
        <v>RVOwner</v>
      </c>
      <c r="G5092">
        <f>_xlfn.XLOOKUP($F5092,campaign!$B$2:$B$18,campaign!$D$2:$D$18)</f>
        <v>22</v>
      </c>
      <c r="H5092" t="str">
        <f>_xlfn.XLOOKUP($A5092,customer!$A$2:$A$978,customer!$B$2:$B$978)</f>
        <v>Lorilee Louder</v>
      </c>
    </row>
    <row r="5093" spans="1:8" x14ac:dyDescent="0.2">
      <c r="A5093" t="s">
        <v>3242</v>
      </c>
      <c r="B5093" t="s">
        <v>3924</v>
      </c>
      <c r="C5093" s="1">
        <v>44580</v>
      </c>
      <c r="D5093" s="1">
        <v>45039</v>
      </c>
      <c r="E5093">
        <f t="shared" si="79"/>
        <v>15</v>
      </c>
      <c r="F5093" t="str">
        <f>_xlfn.XLOOKUP(data!$B5093,campaign!$A$2:$A$18,campaign!$B$2:$B$18)</f>
        <v>RVOwner</v>
      </c>
      <c r="G5093">
        <f>_xlfn.XLOOKUP($F5093,campaign!$B$2:$B$18,campaign!$D$2:$D$18)</f>
        <v>22</v>
      </c>
      <c r="H5093" t="str">
        <f>_xlfn.XLOOKUP($A5093,customer!$A$2:$A$978,customer!$B$2:$B$978)</f>
        <v>Lorilee Louder</v>
      </c>
    </row>
    <row r="5094" spans="1:8" x14ac:dyDescent="0.2">
      <c r="A5094" t="s">
        <v>3242</v>
      </c>
      <c r="B5094" t="s">
        <v>3924</v>
      </c>
      <c r="C5094" s="1">
        <v>44580</v>
      </c>
      <c r="D5094" s="1">
        <v>45068</v>
      </c>
      <c r="E5094">
        <f t="shared" si="79"/>
        <v>16</v>
      </c>
      <c r="F5094" t="str">
        <f>_xlfn.XLOOKUP(data!$B5094,campaign!$A$2:$A$18,campaign!$B$2:$B$18)</f>
        <v>RVOwner</v>
      </c>
      <c r="G5094">
        <f>_xlfn.XLOOKUP($F5094,campaign!$B$2:$B$18,campaign!$D$2:$D$18)</f>
        <v>22</v>
      </c>
      <c r="H5094" t="str">
        <f>_xlfn.XLOOKUP($A5094,customer!$A$2:$A$978,customer!$B$2:$B$978)</f>
        <v>Lorilee Louder</v>
      </c>
    </row>
    <row r="5095" spans="1:8" x14ac:dyDescent="0.2">
      <c r="A5095" t="s">
        <v>3243</v>
      </c>
      <c r="B5095" t="s">
        <v>3948</v>
      </c>
      <c r="C5095" s="1">
        <v>44719</v>
      </c>
      <c r="D5095" s="1">
        <v>44719</v>
      </c>
      <c r="E5095">
        <f t="shared" si="79"/>
        <v>0</v>
      </c>
      <c r="F5095" t="str">
        <f>_xlfn.XLOOKUP(data!$B5095,campaign!$A$2:$A$18,campaign!$B$2:$B$18)</f>
        <v>HasCreditCard</v>
      </c>
      <c r="G5095">
        <f>_xlfn.XLOOKUP($F5095,campaign!$B$2:$B$18,campaign!$D$2:$D$18)</f>
        <v>65</v>
      </c>
      <c r="H5095" t="str">
        <f>_xlfn.XLOOKUP($A5095,customer!$A$2:$A$978,customer!$B$2:$B$978)</f>
        <v>Madge Simoneton</v>
      </c>
    </row>
    <row r="5096" spans="1:8" x14ac:dyDescent="0.2">
      <c r="A5096" t="s">
        <v>3243</v>
      </c>
      <c r="B5096" t="s">
        <v>3948</v>
      </c>
      <c r="C5096" s="1">
        <v>44719</v>
      </c>
      <c r="D5096" s="1">
        <v>44757</v>
      </c>
      <c r="E5096">
        <f t="shared" si="79"/>
        <v>1</v>
      </c>
      <c r="F5096" t="str">
        <f>_xlfn.XLOOKUP(data!$B5096,campaign!$A$2:$A$18,campaign!$B$2:$B$18)</f>
        <v>HasCreditCard</v>
      </c>
      <c r="G5096">
        <f>_xlfn.XLOOKUP($F5096,campaign!$B$2:$B$18,campaign!$D$2:$D$18)</f>
        <v>65</v>
      </c>
      <c r="H5096" t="str">
        <f>_xlfn.XLOOKUP($A5096,customer!$A$2:$A$978,customer!$B$2:$B$978)</f>
        <v>Madge Simoneton</v>
      </c>
    </row>
    <row r="5097" spans="1:8" x14ac:dyDescent="0.2">
      <c r="A5097" t="s">
        <v>3243</v>
      </c>
      <c r="B5097" t="s">
        <v>3948</v>
      </c>
      <c r="C5097" s="1">
        <v>44719</v>
      </c>
      <c r="D5097" s="1">
        <v>44844</v>
      </c>
      <c r="E5097">
        <f t="shared" si="79"/>
        <v>4</v>
      </c>
      <c r="F5097" t="str">
        <f>_xlfn.XLOOKUP(data!$B5097,campaign!$A$2:$A$18,campaign!$B$2:$B$18)</f>
        <v>HasCreditCard</v>
      </c>
      <c r="G5097">
        <f>_xlfn.XLOOKUP($F5097,campaign!$B$2:$B$18,campaign!$D$2:$D$18)</f>
        <v>65</v>
      </c>
      <c r="H5097" t="str">
        <f>_xlfn.XLOOKUP($A5097,customer!$A$2:$A$978,customer!$B$2:$B$978)</f>
        <v>Madge Simoneton</v>
      </c>
    </row>
    <row r="5098" spans="1:8" x14ac:dyDescent="0.2">
      <c r="A5098" t="s">
        <v>3243</v>
      </c>
      <c r="B5098" t="s">
        <v>3948</v>
      </c>
      <c r="C5098" s="1">
        <v>44719</v>
      </c>
      <c r="D5098" s="1">
        <v>44887</v>
      </c>
      <c r="E5098">
        <f t="shared" si="79"/>
        <v>5</v>
      </c>
      <c r="F5098" t="str">
        <f>_xlfn.XLOOKUP(data!$B5098,campaign!$A$2:$A$18,campaign!$B$2:$B$18)</f>
        <v>HasCreditCard</v>
      </c>
      <c r="G5098">
        <f>_xlfn.XLOOKUP($F5098,campaign!$B$2:$B$18,campaign!$D$2:$D$18)</f>
        <v>65</v>
      </c>
      <c r="H5098" t="str">
        <f>_xlfn.XLOOKUP($A5098,customer!$A$2:$A$978,customer!$B$2:$B$978)</f>
        <v>Madge Simoneton</v>
      </c>
    </row>
    <row r="5099" spans="1:8" x14ac:dyDescent="0.2">
      <c r="A5099" t="s">
        <v>3243</v>
      </c>
      <c r="B5099" t="s">
        <v>3948</v>
      </c>
      <c r="C5099" s="1">
        <v>44719</v>
      </c>
      <c r="D5099" s="1">
        <v>44914</v>
      </c>
      <c r="E5099">
        <f t="shared" si="79"/>
        <v>6</v>
      </c>
      <c r="F5099" t="str">
        <f>_xlfn.XLOOKUP(data!$B5099,campaign!$A$2:$A$18,campaign!$B$2:$B$18)</f>
        <v>HasCreditCard</v>
      </c>
      <c r="G5099">
        <f>_xlfn.XLOOKUP($F5099,campaign!$B$2:$B$18,campaign!$D$2:$D$18)</f>
        <v>65</v>
      </c>
      <c r="H5099" t="str">
        <f>_xlfn.XLOOKUP($A5099,customer!$A$2:$A$978,customer!$B$2:$B$978)</f>
        <v>Madge Simoneton</v>
      </c>
    </row>
    <row r="5100" spans="1:8" x14ac:dyDescent="0.2">
      <c r="A5100" t="s">
        <v>3243</v>
      </c>
      <c r="B5100" t="s">
        <v>3948</v>
      </c>
      <c r="C5100" s="1">
        <v>44719</v>
      </c>
      <c r="D5100" s="1">
        <v>44976</v>
      </c>
      <c r="E5100">
        <f t="shared" si="79"/>
        <v>8</v>
      </c>
      <c r="F5100" t="str">
        <f>_xlfn.XLOOKUP(data!$B5100,campaign!$A$2:$A$18,campaign!$B$2:$B$18)</f>
        <v>HasCreditCard</v>
      </c>
      <c r="G5100">
        <f>_xlfn.XLOOKUP($F5100,campaign!$B$2:$B$18,campaign!$D$2:$D$18)</f>
        <v>65</v>
      </c>
      <c r="H5100" t="str">
        <f>_xlfn.XLOOKUP($A5100,customer!$A$2:$A$978,customer!$B$2:$B$978)</f>
        <v>Madge Simoneton</v>
      </c>
    </row>
    <row r="5101" spans="1:8" x14ac:dyDescent="0.2">
      <c r="A5101" t="s">
        <v>3243</v>
      </c>
      <c r="B5101" t="s">
        <v>3948</v>
      </c>
      <c r="C5101" s="1">
        <v>44719</v>
      </c>
      <c r="D5101" s="1">
        <v>44992</v>
      </c>
      <c r="E5101">
        <f t="shared" si="79"/>
        <v>9</v>
      </c>
      <c r="F5101" t="str">
        <f>_xlfn.XLOOKUP(data!$B5101,campaign!$A$2:$A$18,campaign!$B$2:$B$18)</f>
        <v>HasCreditCard</v>
      </c>
      <c r="G5101">
        <f>_xlfn.XLOOKUP($F5101,campaign!$B$2:$B$18,campaign!$D$2:$D$18)</f>
        <v>65</v>
      </c>
      <c r="H5101" t="str">
        <f>_xlfn.XLOOKUP($A5101,customer!$A$2:$A$978,customer!$B$2:$B$978)</f>
        <v>Madge Simoneton</v>
      </c>
    </row>
    <row r="5102" spans="1:8" x14ac:dyDescent="0.2">
      <c r="A5102" t="s">
        <v>3243</v>
      </c>
      <c r="B5102" t="s">
        <v>3948</v>
      </c>
      <c r="C5102" s="1">
        <v>44719</v>
      </c>
      <c r="D5102" s="1">
        <v>45038</v>
      </c>
      <c r="E5102">
        <f t="shared" si="79"/>
        <v>10</v>
      </c>
      <c r="F5102" t="str">
        <f>_xlfn.XLOOKUP(data!$B5102,campaign!$A$2:$A$18,campaign!$B$2:$B$18)</f>
        <v>HasCreditCard</v>
      </c>
      <c r="G5102">
        <f>_xlfn.XLOOKUP($F5102,campaign!$B$2:$B$18,campaign!$D$2:$D$18)</f>
        <v>65</v>
      </c>
      <c r="H5102" t="str">
        <f>_xlfn.XLOOKUP($A5102,customer!$A$2:$A$978,customer!$B$2:$B$978)</f>
        <v>Madge Simoneton</v>
      </c>
    </row>
    <row r="5103" spans="1:8" x14ac:dyDescent="0.2">
      <c r="A5103" t="s">
        <v>3243</v>
      </c>
      <c r="B5103" t="s">
        <v>3948</v>
      </c>
      <c r="C5103" s="1">
        <v>44719</v>
      </c>
      <c r="D5103" s="1">
        <v>45064</v>
      </c>
      <c r="E5103">
        <f t="shared" si="79"/>
        <v>11</v>
      </c>
      <c r="F5103" t="str">
        <f>_xlfn.XLOOKUP(data!$B5103,campaign!$A$2:$A$18,campaign!$B$2:$B$18)</f>
        <v>HasCreditCard</v>
      </c>
      <c r="G5103">
        <f>_xlfn.XLOOKUP($F5103,campaign!$B$2:$B$18,campaign!$D$2:$D$18)</f>
        <v>65</v>
      </c>
      <c r="H5103" t="str">
        <f>_xlfn.XLOOKUP($A5103,customer!$A$2:$A$978,customer!$B$2:$B$978)</f>
        <v>Madge Simoneton</v>
      </c>
    </row>
    <row r="5104" spans="1:8" x14ac:dyDescent="0.2">
      <c r="A5104" t="s">
        <v>3243</v>
      </c>
      <c r="B5104" t="s">
        <v>3950</v>
      </c>
      <c r="C5104" s="1">
        <v>44904</v>
      </c>
      <c r="D5104" s="1">
        <v>44904</v>
      </c>
      <c r="E5104">
        <f t="shared" si="79"/>
        <v>0</v>
      </c>
      <c r="F5104" t="str">
        <f>_xlfn.XLOOKUP(data!$B5104,campaign!$A$2:$A$18,campaign!$B$2:$B$18)</f>
        <v>NotNewCellphoneUser</v>
      </c>
      <c r="G5104">
        <f>_xlfn.XLOOKUP($F5104,campaign!$B$2:$B$18,campaign!$D$2:$D$18)</f>
        <v>28</v>
      </c>
      <c r="H5104" t="str">
        <f>_xlfn.XLOOKUP($A5104,customer!$A$2:$A$978,customer!$B$2:$B$978)</f>
        <v>Madge Simoneton</v>
      </c>
    </row>
    <row r="5105" spans="1:8" x14ac:dyDescent="0.2">
      <c r="A5105" t="s">
        <v>3243</v>
      </c>
      <c r="B5105" t="s">
        <v>3950</v>
      </c>
      <c r="C5105" s="1">
        <v>44904</v>
      </c>
      <c r="D5105" s="1">
        <v>44943</v>
      </c>
      <c r="E5105">
        <f t="shared" si="79"/>
        <v>1</v>
      </c>
      <c r="F5105" t="str">
        <f>_xlfn.XLOOKUP(data!$B5105,campaign!$A$2:$A$18,campaign!$B$2:$B$18)</f>
        <v>NotNewCellphoneUser</v>
      </c>
      <c r="G5105">
        <f>_xlfn.XLOOKUP($F5105,campaign!$B$2:$B$18,campaign!$D$2:$D$18)</f>
        <v>28</v>
      </c>
      <c r="H5105" t="str">
        <f>_xlfn.XLOOKUP($A5105,customer!$A$2:$A$978,customer!$B$2:$B$978)</f>
        <v>Madge Simoneton</v>
      </c>
    </row>
    <row r="5106" spans="1:8" x14ac:dyDescent="0.2">
      <c r="A5106" t="s">
        <v>3243</v>
      </c>
      <c r="B5106" t="s">
        <v>3950</v>
      </c>
      <c r="C5106" s="1">
        <v>44904</v>
      </c>
      <c r="D5106" s="1">
        <v>44973</v>
      </c>
      <c r="E5106">
        <f t="shared" si="79"/>
        <v>2</v>
      </c>
      <c r="F5106" t="str">
        <f>_xlfn.XLOOKUP(data!$B5106,campaign!$A$2:$A$18,campaign!$B$2:$B$18)</f>
        <v>NotNewCellphoneUser</v>
      </c>
      <c r="G5106">
        <f>_xlfn.XLOOKUP($F5106,campaign!$B$2:$B$18,campaign!$D$2:$D$18)</f>
        <v>28</v>
      </c>
      <c r="H5106" t="str">
        <f>_xlfn.XLOOKUP($A5106,customer!$A$2:$A$978,customer!$B$2:$B$978)</f>
        <v>Madge Simoneton</v>
      </c>
    </row>
    <row r="5107" spans="1:8" x14ac:dyDescent="0.2">
      <c r="A5107" t="s">
        <v>3243</v>
      </c>
      <c r="B5107" t="s">
        <v>3950</v>
      </c>
      <c r="C5107" s="1">
        <v>44904</v>
      </c>
      <c r="D5107" s="1">
        <v>45002</v>
      </c>
      <c r="E5107">
        <f t="shared" si="79"/>
        <v>3</v>
      </c>
      <c r="F5107" t="str">
        <f>_xlfn.XLOOKUP(data!$B5107,campaign!$A$2:$A$18,campaign!$B$2:$B$18)</f>
        <v>NotNewCellphoneUser</v>
      </c>
      <c r="G5107">
        <f>_xlfn.XLOOKUP($F5107,campaign!$B$2:$B$18,campaign!$D$2:$D$18)</f>
        <v>28</v>
      </c>
      <c r="H5107" t="str">
        <f>_xlfn.XLOOKUP($A5107,customer!$A$2:$A$978,customer!$B$2:$B$978)</f>
        <v>Madge Simoneton</v>
      </c>
    </row>
    <row r="5108" spans="1:8" x14ac:dyDescent="0.2">
      <c r="A5108" t="s">
        <v>3243</v>
      </c>
      <c r="B5108" t="s">
        <v>3950</v>
      </c>
      <c r="C5108" s="1">
        <v>44904</v>
      </c>
      <c r="D5108" s="1">
        <v>45036</v>
      </c>
      <c r="E5108">
        <f t="shared" si="79"/>
        <v>4</v>
      </c>
      <c r="F5108" t="str">
        <f>_xlfn.XLOOKUP(data!$B5108,campaign!$A$2:$A$18,campaign!$B$2:$B$18)</f>
        <v>NotNewCellphoneUser</v>
      </c>
      <c r="G5108">
        <f>_xlfn.XLOOKUP($F5108,campaign!$B$2:$B$18,campaign!$D$2:$D$18)</f>
        <v>28</v>
      </c>
      <c r="H5108" t="str">
        <f>_xlfn.XLOOKUP($A5108,customer!$A$2:$A$978,customer!$B$2:$B$978)</f>
        <v>Madge Simoneton</v>
      </c>
    </row>
    <row r="5109" spans="1:8" x14ac:dyDescent="0.2">
      <c r="A5109" t="s">
        <v>3243</v>
      </c>
      <c r="B5109" t="s">
        <v>3950</v>
      </c>
      <c r="C5109" s="1">
        <v>44904</v>
      </c>
      <c r="D5109" s="1">
        <v>45055</v>
      </c>
      <c r="E5109">
        <f t="shared" si="79"/>
        <v>5</v>
      </c>
      <c r="F5109" t="str">
        <f>_xlfn.XLOOKUP(data!$B5109,campaign!$A$2:$A$18,campaign!$B$2:$B$18)</f>
        <v>NotNewCellphoneUser</v>
      </c>
      <c r="G5109">
        <f>_xlfn.XLOOKUP($F5109,campaign!$B$2:$B$18,campaign!$D$2:$D$18)</f>
        <v>28</v>
      </c>
      <c r="H5109" t="str">
        <f>_xlfn.XLOOKUP($A5109,customer!$A$2:$A$978,customer!$B$2:$B$978)</f>
        <v>Madge Simoneton</v>
      </c>
    </row>
    <row r="5110" spans="1:8" x14ac:dyDescent="0.2">
      <c r="A5110" t="s">
        <v>3244</v>
      </c>
      <c r="B5110" t="s">
        <v>3948</v>
      </c>
      <c r="C5110" s="1">
        <v>44563</v>
      </c>
      <c r="D5110" s="1">
        <v>44563</v>
      </c>
      <c r="E5110">
        <f t="shared" si="79"/>
        <v>0</v>
      </c>
      <c r="F5110" t="str">
        <f>_xlfn.XLOOKUP(data!$B5110,campaign!$A$2:$A$18,campaign!$B$2:$B$18)</f>
        <v>HasCreditCard</v>
      </c>
      <c r="G5110">
        <f>_xlfn.XLOOKUP($F5110,campaign!$B$2:$B$18,campaign!$D$2:$D$18)</f>
        <v>65</v>
      </c>
      <c r="H5110" t="str">
        <f>_xlfn.XLOOKUP($A5110,customer!$A$2:$A$978,customer!$B$2:$B$978)</f>
        <v>Olivero Surgener</v>
      </c>
    </row>
    <row r="5111" spans="1:8" x14ac:dyDescent="0.2">
      <c r="A5111" t="s">
        <v>3244</v>
      </c>
      <c r="B5111" t="s">
        <v>3948</v>
      </c>
      <c r="C5111" s="1">
        <v>44563</v>
      </c>
      <c r="D5111" s="1">
        <v>44664</v>
      </c>
      <c r="E5111">
        <f t="shared" si="79"/>
        <v>3</v>
      </c>
      <c r="F5111" t="str">
        <f>_xlfn.XLOOKUP(data!$B5111,campaign!$A$2:$A$18,campaign!$B$2:$B$18)</f>
        <v>HasCreditCard</v>
      </c>
      <c r="G5111">
        <f>_xlfn.XLOOKUP($F5111,campaign!$B$2:$B$18,campaign!$D$2:$D$18)</f>
        <v>65</v>
      </c>
      <c r="H5111" t="str">
        <f>_xlfn.XLOOKUP($A5111,customer!$A$2:$A$978,customer!$B$2:$B$978)</f>
        <v>Olivero Surgener</v>
      </c>
    </row>
    <row r="5112" spans="1:8" x14ac:dyDescent="0.2">
      <c r="A5112" t="s">
        <v>3244</v>
      </c>
      <c r="B5112" t="s">
        <v>3948</v>
      </c>
      <c r="C5112" s="1">
        <v>44563</v>
      </c>
      <c r="D5112" s="1">
        <v>44686</v>
      </c>
      <c r="E5112">
        <f t="shared" si="79"/>
        <v>4</v>
      </c>
      <c r="F5112" t="str">
        <f>_xlfn.XLOOKUP(data!$B5112,campaign!$A$2:$A$18,campaign!$B$2:$B$18)</f>
        <v>HasCreditCard</v>
      </c>
      <c r="G5112">
        <f>_xlfn.XLOOKUP($F5112,campaign!$B$2:$B$18,campaign!$D$2:$D$18)</f>
        <v>65</v>
      </c>
      <c r="H5112" t="str">
        <f>_xlfn.XLOOKUP($A5112,customer!$A$2:$A$978,customer!$B$2:$B$978)</f>
        <v>Olivero Surgener</v>
      </c>
    </row>
    <row r="5113" spans="1:8" x14ac:dyDescent="0.2">
      <c r="A5113" t="s">
        <v>3244</v>
      </c>
      <c r="B5113" t="s">
        <v>3948</v>
      </c>
      <c r="C5113" s="1">
        <v>44563</v>
      </c>
      <c r="D5113" s="1">
        <v>44812</v>
      </c>
      <c r="E5113">
        <f t="shared" si="79"/>
        <v>8</v>
      </c>
      <c r="F5113" t="str">
        <f>_xlfn.XLOOKUP(data!$B5113,campaign!$A$2:$A$18,campaign!$B$2:$B$18)</f>
        <v>HasCreditCard</v>
      </c>
      <c r="G5113">
        <f>_xlfn.XLOOKUP($F5113,campaign!$B$2:$B$18,campaign!$D$2:$D$18)</f>
        <v>65</v>
      </c>
      <c r="H5113" t="str">
        <f>_xlfn.XLOOKUP($A5113,customer!$A$2:$A$978,customer!$B$2:$B$978)</f>
        <v>Olivero Surgener</v>
      </c>
    </row>
    <row r="5114" spans="1:8" x14ac:dyDescent="0.2">
      <c r="A5114" t="s">
        <v>3244</v>
      </c>
      <c r="B5114" t="s">
        <v>3948</v>
      </c>
      <c r="C5114" s="1">
        <v>44563</v>
      </c>
      <c r="D5114" s="1">
        <v>44844</v>
      </c>
      <c r="E5114">
        <f t="shared" si="79"/>
        <v>9</v>
      </c>
      <c r="F5114" t="str">
        <f>_xlfn.XLOOKUP(data!$B5114,campaign!$A$2:$A$18,campaign!$B$2:$B$18)</f>
        <v>HasCreditCard</v>
      </c>
      <c r="G5114">
        <f>_xlfn.XLOOKUP($F5114,campaign!$B$2:$B$18,campaign!$D$2:$D$18)</f>
        <v>65</v>
      </c>
      <c r="H5114" t="str">
        <f>_xlfn.XLOOKUP($A5114,customer!$A$2:$A$978,customer!$B$2:$B$978)</f>
        <v>Olivero Surgener</v>
      </c>
    </row>
    <row r="5115" spans="1:8" x14ac:dyDescent="0.2">
      <c r="A5115" t="s">
        <v>3244</v>
      </c>
      <c r="B5115" t="s">
        <v>3948</v>
      </c>
      <c r="C5115" s="1">
        <v>44563</v>
      </c>
      <c r="D5115" s="1">
        <v>44898</v>
      </c>
      <c r="E5115">
        <f t="shared" si="79"/>
        <v>11</v>
      </c>
      <c r="F5115" t="str">
        <f>_xlfn.XLOOKUP(data!$B5115,campaign!$A$2:$A$18,campaign!$B$2:$B$18)</f>
        <v>HasCreditCard</v>
      </c>
      <c r="G5115">
        <f>_xlfn.XLOOKUP($F5115,campaign!$B$2:$B$18,campaign!$D$2:$D$18)</f>
        <v>65</v>
      </c>
      <c r="H5115" t="str">
        <f>_xlfn.XLOOKUP($A5115,customer!$A$2:$A$978,customer!$B$2:$B$978)</f>
        <v>Olivero Surgener</v>
      </c>
    </row>
    <row r="5116" spans="1:8" x14ac:dyDescent="0.2">
      <c r="A5116" t="s">
        <v>3244</v>
      </c>
      <c r="B5116" t="s">
        <v>3948</v>
      </c>
      <c r="C5116" s="1">
        <v>44563</v>
      </c>
      <c r="D5116" s="1">
        <v>44933</v>
      </c>
      <c r="E5116">
        <f t="shared" si="79"/>
        <v>12</v>
      </c>
      <c r="F5116" t="str">
        <f>_xlfn.XLOOKUP(data!$B5116,campaign!$A$2:$A$18,campaign!$B$2:$B$18)</f>
        <v>HasCreditCard</v>
      </c>
      <c r="G5116">
        <f>_xlfn.XLOOKUP($F5116,campaign!$B$2:$B$18,campaign!$D$2:$D$18)</f>
        <v>65</v>
      </c>
      <c r="H5116" t="str">
        <f>_xlfn.XLOOKUP($A5116,customer!$A$2:$A$978,customer!$B$2:$B$978)</f>
        <v>Olivero Surgener</v>
      </c>
    </row>
    <row r="5117" spans="1:8" x14ac:dyDescent="0.2">
      <c r="A5117" t="s">
        <v>3244</v>
      </c>
      <c r="B5117" t="s">
        <v>3948</v>
      </c>
      <c r="C5117" s="1">
        <v>44563</v>
      </c>
      <c r="D5117" s="1">
        <v>44974</v>
      </c>
      <c r="E5117">
        <f t="shared" si="79"/>
        <v>13</v>
      </c>
      <c r="F5117" t="str">
        <f>_xlfn.XLOOKUP(data!$B5117,campaign!$A$2:$A$18,campaign!$B$2:$B$18)</f>
        <v>HasCreditCard</v>
      </c>
      <c r="G5117">
        <f>_xlfn.XLOOKUP($F5117,campaign!$B$2:$B$18,campaign!$D$2:$D$18)</f>
        <v>65</v>
      </c>
      <c r="H5117" t="str">
        <f>_xlfn.XLOOKUP($A5117,customer!$A$2:$A$978,customer!$B$2:$B$978)</f>
        <v>Olivero Surgener</v>
      </c>
    </row>
    <row r="5118" spans="1:8" x14ac:dyDescent="0.2">
      <c r="A5118" t="s">
        <v>3244</v>
      </c>
      <c r="B5118" t="s">
        <v>3948</v>
      </c>
      <c r="C5118" s="1">
        <v>44563</v>
      </c>
      <c r="D5118" s="1">
        <v>45000</v>
      </c>
      <c r="E5118">
        <f t="shared" si="79"/>
        <v>14</v>
      </c>
      <c r="F5118" t="str">
        <f>_xlfn.XLOOKUP(data!$B5118,campaign!$A$2:$A$18,campaign!$B$2:$B$18)</f>
        <v>HasCreditCard</v>
      </c>
      <c r="G5118">
        <f>_xlfn.XLOOKUP($F5118,campaign!$B$2:$B$18,campaign!$D$2:$D$18)</f>
        <v>65</v>
      </c>
      <c r="H5118" t="str">
        <f>_xlfn.XLOOKUP($A5118,customer!$A$2:$A$978,customer!$B$2:$B$978)</f>
        <v>Olivero Surgener</v>
      </c>
    </row>
    <row r="5119" spans="1:8" x14ac:dyDescent="0.2">
      <c r="A5119" t="s">
        <v>3244</v>
      </c>
      <c r="B5119" t="s">
        <v>3948</v>
      </c>
      <c r="C5119" s="1">
        <v>44563</v>
      </c>
      <c r="D5119" s="1">
        <v>45031</v>
      </c>
      <c r="E5119">
        <f t="shared" si="79"/>
        <v>15</v>
      </c>
      <c r="F5119" t="str">
        <f>_xlfn.XLOOKUP(data!$B5119,campaign!$A$2:$A$18,campaign!$B$2:$B$18)</f>
        <v>HasCreditCard</v>
      </c>
      <c r="G5119">
        <f>_xlfn.XLOOKUP($F5119,campaign!$B$2:$B$18,campaign!$D$2:$D$18)</f>
        <v>65</v>
      </c>
      <c r="H5119" t="str">
        <f>_xlfn.XLOOKUP($A5119,customer!$A$2:$A$978,customer!$B$2:$B$978)</f>
        <v>Olivero Surgener</v>
      </c>
    </row>
    <row r="5120" spans="1:8" x14ac:dyDescent="0.2">
      <c r="A5120" t="s">
        <v>3244</v>
      </c>
      <c r="B5120" t="s">
        <v>3948</v>
      </c>
      <c r="C5120" s="1">
        <v>44563</v>
      </c>
      <c r="D5120" s="1">
        <v>45054</v>
      </c>
      <c r="E5120">
        <f t="shared" si="79"/>
        <v>16</v>
      </c>
      <c r="F5120" t="str">
        <f>_xlfn.XLOOKUP(data!$B5120,campaign!$A$2:$A$18,campaign!$B$2:$B$18)</f>
        <v>HasCreditCard</v>
      </c>
      <c r="G5120">
        <f>_xlfn.XLOOKUP($F5120,campaign!$B$2:$B$18,campaign!$D$2:$D$18)</f>
        <v>65</v>
      </c>
      <c r="H5120" t="str">
        <f>_xlfn.XLOOKUP($A5120,customer!$A$2:$A$978,customer!$B$2:$B$978)</f>
        <v>Olivero Surgener</v>
      </c>
    </row>
    <row r="5121" spans="1:8" x14ac:dyDescent="0.2">
      <c r="A5121" t="s">
        <v>3244</v>
      </c>
      <c r="B5121" t="s">
        <v>3922</v>
      </c>
      <c r="C5121" s="1">
        <v>45014</v>
      </c>
      <c r="D5121" s="1">
        <v>45014</v>
      </c>
      <c r="E5121">
        <f t="shared" si="79"/>
        <v>0</v>
      </c>
      <c r="F5121" t="str">
        <f>_xlfn.XLOOKUP(data!$B5121,campaign!$A$2:$A$18,campaign!$B$2:$B$18)</f>
        <v>HandsetWebCapable</v>
      </c>
      <c r="G5121">
        <f>_xlfn.XLOOKUP($F5121,campaign!$B$2:$B$18,campaign!$D$2:$D$18)</f>
        <v>62</v>
      </c>
      <c r="H5121" t="str">
        <f>_xlfn.XLOOKUP($A5121,customer!$A$2:$A$978,customer!$B$2:$B$978)</f>
        <v>Olivero Surgener</v>
      </c>
    </row>
    <row r="5122" spans="1:8" x14ac:dyDescent="0.2">
      <c r="A5122" t="s">
        <v>3244</v>
      </c>
      <c r="B5122" t="s">
        <v>3922</v>
      </c>
      <c r="C5122" s="1">
        <v>45014</v>
      </c>
      <c r="D5122" s="1">
        <v>45045</v>
      </c>
      <c r="E5122">
        <f t="shared" si="79"/>
        <v>1</v>
      </c>
      <c r="F5122" t="str">
        <f>_xlfn.XLOOKUP(data!$B5122,campaign!$A$2:$A$18,campaign!$B$2:$B$18)</f>
        <v>HandsetWebCapable</v>
      </c>
      <c r="G5122">
        <f>_xlfn.XLOOKUP($F5122,campaign!$B$2:$B$18,campaign!$D$2:$D$18)</f>
        <v>62</v>
      </c>
      <c r="H5122" t="str">
        <f>_xlfn.XLOOKUP($A5122,customer!$A$2:$A$978,customer!$B$2:$B$978)</f>
        <v>Olivero Surgener</v>
      </c>
    </row>
    <row r="5123" spans="1:8" x14ac:dyDescent="0.2">
      <c r="A5123" t="s">
        <v>3244</v>
      </c>
      <c r="B5123" t="s">
        <v>3922</v>
      </c>
      <c r="C5123" s="1">
        <v>45014</v>
      </c>
      <c r="D5123" s="1">
        <v>45057</v>
      </c>
      <c r="E5123">
        <f t="shared" ref="E5123:E5186" si="80">DATEDIF(C5123,D5123,"M")</f>
        <v>1</v>
      </c>
      <c r="F5123" t="str">
        <f>_xlfn.XLOOKUP(data!$B5123,campaign!$A$2:$A$18,campaign!$B$2:$B$18)</f>
        <v>HandsetWebCapable</v>
      </c>
      <c r="G5123">
        <f>_xlfn.XLOOKUP($F5123,campaign!$B$2:$B$18,campaign!$D$2:$D$18)</f>
        <v>62</v>
      </c>
      <c r="H5123" t="str">
        <f>_xlfn.XLOOKUP($A5123,customer!$A$2:$A$978,customer!$B$2:$B$978)</f>
        <v>Olivero Surgener</v>
      </c>
    </row>
    <row r="5124" spans="1:8" x14ac:dyDescent="0.2">
      <c r="A5124" t="s">
        <v>3244</v>
      </c>
      <c r="B5124" t="s">
        <v>3922</v>
      </c>
      <c r="C5124" s="1">
        <v>45014</v>
      </c>
      <c r="D5124" s="1">
        <v>45090</v>
      </c>
      <c r="E5124">
        <f t="shared" si="80"/>
        <v>2</v>
      </c>
      <c r="F5124" t="str">
        <f>_xlfn.XLOOKUP(data!$B5124,campaign!$A$2:$A$18,campaign!$B$2:$B$18)</f>
        <v>HandsetWebCapable</v>
      </c>
      <c r="G5124">
        <f>_xlfn.XLOOKUP($F5124,campaign!$B$2:$B$18,campaign!$D$2:$D$18)</f>
        <v>62</v>
      </c>
      <c r="H5124" t="str">
        <f>_xlfn.XLOOKUP($A5124,customer!$A$2:$A$978,customer!$B$2:$B$978)</f>
        <v>Olivero Surgener</v>
      </c>
    </row>
    <row r="5125" spans="1:8" x14ac:dyDescent="0.2">
      <c r="A5125" t="s">
        <v>3245</v>
      </c>
      <c r="B5125" t="s">
        <v>3922</v>
      </c>
      <c r="C5125" s="1">
        <v>44790</v>
      </c>
      <c r="D5125" s="1">
        <v>44790</v>
      </c>
      <c r="E5125">
        <f t="shared" si="80"/>
        <v>0</v>
      </c>
      <c r="F5125" t="str">
        <f>_xlfn.XLOOKUP(data!$B5125,campaign!$A$2:$A$18,campaign!$B$2:$B$18)</f>
        <v>HandsetWebCapable</v>
      </c>
      <c r="G5125">
        <f>_xlfn.XLOOKUP($F5125,campaign!$B$2:$B$18,campaign!$D$2:$D$18)</f>
        <v>62</v>
      </c>
      <c r="H5125" t="str">
        <f>_xlfn.XLOOKUP($A5125,customer!$A$2:$A$978,customer!$B$2:$B$978)</f>
        <v>Sonya Linklater</v>
      </c>
    </row>
    <row r="5126" spans="1:8" x14ac:dyDescent="0.2">
      <c r="A5126" t="s">
        <v>3245</v>
      </c>
      <c r="B5126" t="s">
        <v>3922</v>
      </c>
      <c r="C5126" s="1">
        <v>44790</v>
      </c>
      <c r="D5126" s="1">
        <v>44825</v>
      </c>
      <c r="E5126">
        <f t="shared" si="80"/>
        <v>1</v>
      </c>
      <c r="F5126" t="str">
        <f>_xlfn.XLOOKUP(data!$B5126,campaign!$A$2:$A$18,campaign!$B$2:$B$18)</f>
        <v>HandsetWebCapable</v>
      </c>
      <c r="G5126">
        <f>_xlfn.XLOOKUP($F5126,campaign!$B$2:$B$18,campaign!$D$2:$D$18)</f>
        <v>62</v>
      </c>
      <c r="H5126" t="str">
        <f>_xlfn.XLOOKUP($A5126,customer!$A$2:$A$978,customer!$B$2:$B$978)</f>
        <v>Sonya Linklater</v>
      </c>
    </row>
    <row r="5127" spans="1:8" x14ac:dyDescent="0.2">
      <c r="A5127" t="s">
        <v>3245</v>
      </c>
      <c r="B5127" t="s">
        <v>3922</v>
      </c>
      <c r="C5127" s="1">
        <v>44790</v>
      </c>
      <c r="D5127" s="1">
        <v>44864</v>
      </c>
      <c r="E5127">
        <f t="shared" si="80"/>
        <v>2</v>
      </c>
      <c r="F5127" t="str">
        <f>_xlfn.XLOOKUP(data!$B5127,campaign!$A$2:$A$18,campaign!$B$2:$B$18)</f>
        <v>HandsetWebCapable</v>
      </c>
      <c r="G5127">
        <f>_xlfn.XLOOKUP($F5127,campaign!$B$2:$B$18,campaign!$D$2:$D$18)</f>
        <v>62</v>
      </c>
      <c r="H5127" t="str">
        <f>_xlfn.XLOOKUP($A5127,customer!$A$2:$A$978,customer!$B$2:$B$978)</f>
        <v>Sonya Linklater</v>
      </c>
    </row>
    <row r="5128" spans="1:8" x14ac:dyDescent="0.2">
      <c r="A5128" t="s">
        <v>3245</v>
      </c>
      <c r="B5128" t="s">
        <v>3922</v>
      </c>
      <c r="C5128" s="1">
        <v>44790</v>
      </c>
      <c r="D5128" s="1">
        <v>44885</v>
      </c>
      <c r="E5128">
        <f t="shared" si="80"/>
        <v>3</v>
      </c>
      <c r="F5128" t="str">
        <f>_xlfn.XLOOKUP(data!$B5128,campaign!$A$2:$A$18,campaign!$B$2:$B$18)</f>
        <v>HandsetWebCapable</v>
      </c>
      <c r="G5128">
        <f>_xlfn.XLOOKUP($F5128,campaign!$B$2:$B$18,campaign!$D$2:$D$18)</f>
        <v>62</v>
      </c>
      <c r="H5128" t="str">
        <f>_xlfn.XLOOKUP($A5128,customer!$A$2:$A$978,customer!$B$2:$B$978)</f>
        <v>Sonya Linklater</v>
      </c>
    </row>
    <row r="5129" spans="1:8" x14ac:dyDescent="0.2">
      <c r="A5129" t="s">
        <v>3245</v>
      </c>
      <c r="B5129" t="s">
        <v>3922</v>
      </c>
      <c r="C5129" s="1">
        <v>44790</v>
      </c>
      <c r="D5129" s="1">
        <v>44924</v>
      </c>
      <c r="E5129">
        <f t="shared" si="80"/>
        <v>4</v>
      </c>
      <c r="F5129" t="str">
        <f>_xlfn.XLOOKUP(data!$B5129,campaign!$A$2:$A$18,campaign!$B$2:$B$18)</f>
        <v>HandsetWebCapable</v>
      </c>
      <c r="G5129">
        <f>_xlfn.XLOOKUP($F5129,campaign!$B$2:$B$18,campaign!$D$2:$D$18)</f>
        <v>62</v>
      </c>
      <c r="H5129" t="str">
        <f>_xlfn.XLOOKUP($A5129,customer!$A$2:$A$978,customer!$B$2:$B$978)</f>
        <v>Sonya Linklater</v>
      </c>
    </row>
    <row r="5130" spans="1:8" x14ac:dyDescent="0.2">
      <c r="A5130" t="s">
        <v>3245</v>
      </c>
      <c r="B5130" t="s">
        <v>3922</v>
      </c>
      <c r="C5130" s="1">
        <v>44790</v>
      </c>
      <c r="D5130" s="1">
        <v>44947</v>
      </c>
      <c r="E5130">
        <f t="shared" si="80"/>
        <v>5</v>
      </c>
      <c r="F5130" t="str">
        <f>_xlfn.XLOOKUP(data!$B5130,campaign!$A$2:$A$18,campaign!$B$2:$B$18)</f>
        <v>HandsetWebCapable</v>
      </c>
      <c r="G5130">
        <f>_xlfn.XLOOKUP($F5130,campaign!$B$2:$B$18,campaign!$D$2:$D$18)</f>
        <v>62</v>
      </c>
      <c r="H5130" t="str">
        <f>_xlfn.XLOOKUP($A5130,customer!$A$2:$A$978,customer!$B$2:$B$978)</f>
        <v>Sonya Linklater</v>
      </c>
    </row>
    <row r="5131" spans="1:8" x14ac:dyDescent="0.2">
      <c r="A5131" t="s">
        <v>3245</v>
      </c>
      <c r="B5131" t="s">
        <v>3922</v>
      </c>
      <c r="C5131" s="1">
        <v>44790</v>
      </c>
      <c r="D5131" s="1">
        <v>44981</v>
      </c>
      <c r="E5131">
        <f t="shared" si="80"/>
        <v>6</v>
      </c>
      <c r="F5131" t="str">
        <f>_xlfn.XLOOKUP(data!$B5131,campaign!$A$2:$A$18,campaign!$B$2:$B$18)</f>
        <v>HandsetWebCapable</v>
      </c>
      <c r="G5131">
        <f>_xlfn.XLOOKUP($F5131,campaign!$B$2:$B$18,campaign!$D$2:$D$18)</f>
        <v>62</v>
      </c>
      <c r="H5131" t="str">
        <f>_xlfn.XLOOKUP($A5131,customer!$A$2:$A$978,customer!$B$2:$B$978)</f>
        <v>Sonya Linklater</v>
      </c>
    </row>
    <row r="5132" spans="1:8" x14ac:dyDescent="0.2">
      <c r="A5132" t="s">
        <v>3245</v>
      </c>
      <c r="B5132" t="s">
        <v>3922</v>
      </c>
      <c r="C5132" s="1">
        <v>44790</v>
      </c>
      <c r="D5132" s="1">
        <v>45015</v>
      </c>
      <c r="E5132">
        <f t="shared" si="80"/>
        <v>7</v>
      </c>
      <c r="F5132" t="str">
        <f>_xlfn.XLOOKUP(data!$B5132,campaign!$A$2:$A$18,campaign!$B$2:$B$18)</f>
        <v>HandsetWebCapable</v>
      </c>
      <c r="G5132">
        <f>_xlfn.XLOOKUP($F5132,campaign!$B$2:$B$18,campaign!$D$2:$D$18)</f>
        <v>62</v>
      </c>
      <c r="H5132" t="str">
        <f>_xlfn.XLOOKUP($A5132,customer!$A$2:$A$978,customer!$B$2:$B$978)</f>
        <v>Sonya Linklater</v>
      </c>
    </row>
    <row r="5133" spans="1:8" x14ac:dyDescent="0.2">
      <c r="A5133" t="s">
        <v>3245</v>
      </c>
      <c r="B5133" t="s">
        <v>3922</v>
      </c>
      <c r="C5133" s="1">
        <v>44790</v>
      </c>
      <c r="D5133" s="1">
        <v>45040</v>
      </c>
      <c r="E5133">
        <f t="shared" si="80"/>
        <v>8</v>
      </c>
      <c r="F5133" t="str">
        <f>_xlfn.XLOOKUP(data!$B5133,campaign!$A$2:$A$18,campaign!$B$2:$B$18)</f>
        <v>HandsetWebCapable</v>
      </c>
      <c r="G5133">
        <f>_xlfn.XLOOKUP($F5133,campaign!$B$2:$B$18,campaign!$D$2:$D$18)</f>
        <v>62</v>
      </c>
      <c r="H5133" t="str">
        <f>_xlfn.XLOOKUP($A5133,customer!$A$2:$A$978,customer!$B$2:$B$978)</f>
        <v>Sonya Linklater</v>
      </c>
    </row>
    <row r="5134" spans="1:8" x14ac:dyDescent="0.2">
      <c r="A5134" t="s">
        <v>3245</v>
      </c>
      <c r="B5134" t="s">
        <v>3922</v>
      </c>
      <c r="C5134" s="1">
        <v>44790</v>
      </c>
      <c r="D5134" s="1">
        <v>45069</v>
      </c>
      <c r="E5134">
        <f t="shared" si="80"/>
        <v>9</v>
      </c>
      <c r="F5134" t="str">
        <f>_xlfn.XLOOKUP(data!$B5134,campaign!$A$2:$A$18,campaign!$B$2:$B$18)</f>
        <v>HandsetWebCapable</v>
      </c>
      <c r="G5134">
        <f>_xlfn.XLOOKUP($F5134,campaign!$B$2:$B$18,campaign!$D$2:$D$18)</f>
        <v>62</v>
      </c>
      <c r="H5134" t="str">
        <f>_xlfn.XLOOKUP($A5134,customer!$A$2:$A$978,customer!$B$2:$B$978)</f>
        <v>Sonya Linklater</v>
      </c>
    </row>
    <row r="5135" spans="1:8" x14ac:dyDescent="0.2">
      <c r="A5135" t="s">
        <v>3245</v>
      </c>
      <c r="B5135" t="s">
        <v>3921</v>
      </c>
      <c r="C5135" s="1">
        <v>44986</v>
      </c>
      <c r="D5135" s="1">
        <v>44986</v>
      </c>
      <c r="E5135">
        <f t="shared" si="80"/>
        <v>0</v>
      </c>
      <c r="F5135" t="str">
        <f>_xlfn.XLOOKUP(data!$B5135,campaign!$A$2:$A$18,campaign!$B$2:$B$18)</f>
        <v>HandsetRefurbished</v>
      </c>
      <c r="G5135">
        <f>_xlfn.XLOOKUP($F5135,campaign!$B$2:$B$18,campaign!$D$2:$D$18)</f>
        <v>26</v>
      </c>
      <c r="H5135" t="str">
        <f>_xlfn.XLOOKUP($A5135,customer!$A$2:$A$978,customer!$B$2:$B$978)</f>
        <v>Sonya Linklater</v>
      </c>
    </row>
    <row r="5136" spans="1:8" x14ac:dyDescent="0.2">
      <c r="A5136" t="s">
        <v>3245</v>
      </c>
      <c r="B5136" t="s">
        <v>3921</v>
      </c>
      <c r="C5136" s="1">
        <v>44986</v>
      </c>
      <c r="D5136" s="1">
        <v>45020</v>
      </c>
      <c r="E5136">
        <f t="shared" si="80"/>
        <v>1</v>
      </c>
      <c r="F5136" t="str">
        <f>_xlfn.XLOOKUP(data!$B5136,campaign!$A$2:$A$18,campaign!$B$2:$B$18)</f>
        <v>HandsetRefurbished</v>
      </c>
      <c r="G5136">
        <f>_xlfn.XLOOKUP($F5136,campaign!$B$2:$B$18,campaign!$D$2:$D$18)</f>
        <v>26</v>
      </c>
      <c r="H5136" t="str">
        <f>_xlfn.XLOOKUP($A5136,customer!$A$2:$A$978,customer!$B$2:$B$978)</f>
        <v>Sonya Linklater</v>
      </c>
    </row>
    <row r="5137" spans="1:8" x14ac:dyDescent="0.2">
      <c r="A5137" t="s">
        <v>3245</v>
      </c>
      <c r="B5137" t="s">
        <v>3921</v>
      </c>
      <c r="C5137" s="1">
        <v>44986</v>
      </c>
      <c r="D5137" s="1">
        <v>45061</v>
      </c>
      <c r="E5137">
        <f t="shared" si="80"/>
        <v>2</v>
      </c>
      <c r="F5137" t="str">
        <f>_xlfn.XLOOKUP(data!$B5137,campaign!$A$2:$A$18,campaign!$B$2:$B$18)</f>
        <v>HandsetRefurbished</v>
      </c>
      <c r="G5137">
        <f>_xlfn.XLOOKUP($F5137,campaign!$B$2:$B$18,campaign!$D$2:$D$18)</f>
        <v>26</v>
      </c>
      <c r="H5137" t="str">
        <f>_xlfn.XLOOKUP($A5137,customer!$A$2:$A$978,customer!$B$2:$B$978)</f>
        <v>Sonya Linklater</v>
      </c>
    </row>
    <row r="5138" spans="1:8" x14ac:dyDescent="0.2">
      <c r="A5138" t="s">
        <v>3246</v>
      </c>
      <c r="B5138" t="s">
        <v>3924</v>
      </c>
      <c r="C5138" s="1">
        <v>44595</v>
      </c>
      <c r="D5138" s="1">
        <v>44595</v>
      </c>
      <c r="E5138">
        <f t="shared" si="80"/>
        <v>0</v>
      </c>
      <c r="F5138" t="str">
        <f>_xlfn.XLOOKUP(data!$B5138,campaign!$A$2:$A$18,campaign!$B$2:$B$18)</f>
        <v>RVOwner</v>
      </c>
      <c r="G5138">
        <f>_xlfn.XLOOKUP($F5138,campaign!$B$2:$B$18,campaign!$D$2:$D$18)</f>
        <v>22</v>
      </c>
      <c r="H5138" t="str">
        <f>_xlfn.XLOOKUP($A5138,customer!$A$2:$A$978,customer!$B$2:$B$978)</f>
        <v>Claretta Bridgewater</v>
      </c>
    </row>
    <row r="5139" spans="1:8" x14ac:dyDescent="0.2">
      <c r="A5139" t="s">
        <v>3246</v>
      </c>
      <c r="B5139" t="s">
        <v>3924</v>
      </c>
      <c r="C5139" s="1">
        <v>44595</v>
      </c>
      <c r="D5139" s="1">
        <v>44667</v>
      </c>
      <c r="E5139">
        <f t="shared" si="80"/>
        <v>2</v>
      </c>
      <c r="F5139" t="str">
        <f>_xlfn.XLOOKUP(data!$B5139,campaign!$A$2:$A$18,campaign!$B$2:$B$18)</f>
        <v>RVOwner</v>
      </c>
      <c r="G5139">
        <f>_xlfn.XLOOKUP($F5139,campaign!$B$2:$B$18,campaign!$D$2:$D$18)</f>
        <v>22</v>
      </c>
      <c r="H5139" t="str">
        <f>_xlfn.XLOOKUP($A5139,customer!$A$2:$A$978,customer!$B$2:$B$978)</f>
        <v>Claretta Bridgewater</v>
      </c>
    </row>
    <row r="5140" spans="1:8" x14ac:dyDescent="0.2">
      <c r="A5140" t="s">
        <v>3246</v>
      </c>
      <c r="B5140" t="s">
        <v>3924</v>
      </c>
      <c r="C5140" s="1">
        <v>44595</v>
      </c>
      <c r="D5140" s="1">
        <v>44730</v>
      </c>
      <c r="E5140">
        <f t="shared" si="80"/>
        <v>4</v>
      </c>
      <c r="F5140" t="str">
        <f>_xlfn.XLOOKUP(data!$B5140,campaign!$A$2:$A$18,campaign!$B$2:$B$18)</f>
        <v>RVOwner</v>
      </c>
      <c r="G5140">
        <f>_xlfn.XLOOKUP($F5140,campaign!$B$2:$B$18,campaign!$D$2:$D$18)</f>
        <v>22</v>
      </c>
      <c r="H5140" t="str">
        <f>_xlfn.XLOOKUP($A5140,customer!$A$2:$A$978,customer!$B$2:$B$978)</f>
        <v>Claretta Bridgewater</v>
      </c>
    </row>
    <row r="5141" spans="1:8" x14ac:dyDescent="0.2">
      <c r="A5141" t="s">
        <v>3246</v>
      </c>
      <c r="B5141" t="s">
        <v>3924</v>
      </c>
      <c r="C5141" s="1">
        <v>44595</v>
      </c>
      <c r="D5141" s="1">
        <v>44747</v>
      </c>
      <c r="E5141">
        <f t="shared" si="80"/>
        <v>5</v>
      </c>
      <c r="F5141" t="str">
        <f>_xlfn.XLOOKUP(data!$B5141,campaign!$A$2:$A$18,campaign!$B$2:$B$18)</f>
        <v>RVOwner</v>
      </c>
      <c r="G5141">
        <f>_xlfn.XLOOKUP($F5141,campaign!$B$2:$B$18,campaign!$D$2:$D$18)</f>
        <v>22</v>
      </c>
      <c r="H5141" t="str">
        <f>_xlfn.XLOOKUP($A5141,customer!$A$2:$A$978,customer!$B$2:$B$978)</f>
        <v>Claretta Bridgewater</v>
      </c>
    </row>
    <row r="5142" spans="1:8" x14ac:dyDescent="0.2">
      <c r="A5142" t="s">
        <v>3246</v>
      </c>
      <c r="B5142" t="s">
        <v>3924</v>
      </c>
      <c r="C5142" s="1">
        <v>44595</v>
      </c>
      <c r="D5142" s="1">
        <v>44778</v>
      </c>
      <c r="E5142">
        <f t="shared" si="80"/>
        <v>6</v>
      </c>
      <c r="F5142" t="str">
        <f>_xlfn.XLOOKUP(data!$B5142,campaign!$A$2:$A$18,campaign!$B$2:$B$18)</f>
        <v>RVOwner</v>
      </c>
      <c r="G5142">
        <f>_xlfn.XLOOKUP($F5142,campaign!$B$2:$B$18,campaign!$D$2:$D$18)</f>
        <v>22</v>
      </c>
      <c r="H5142" t="str">
        <f>_xlfn.XLOOKUP($A5142,customer!$A$2:$A$978,customer!$B$2:$B$978)</f>
        <v>Claretta Bridgewater</v>
      </c>
    </row>
    <row r="5143" spans="1:8" x14ac:dyDescent="0.2">
      <c r="A5143" t="s">
        <v>3246</v>
      </c>
      <c r="B5143" t="s">
        <v>3924</v>
      </c>
      <c r="C5143" s="1">
        <v>44595</v>
      </c>
      <c r="D5143" s="1">
        <v>44811</v>
      </c>
      <c r="E5143">
        <f t="shared" si="80"/>
        <v>7</v>
      </c>
      <c r="F5143" t="str">
        <f>_xlfn.XLOOKUP(data!$B5143,campaign!$A$2:$A$18,campaign!$B$2:$B$18)</f>
        <v>RVOwner</v>
      </c>
      <c r="G5143">
        <f>_xlfn.XLOOKUP($F5143,campaign!$B$2:$B$18,campaign!$D$2:$D$18)</f>
        <v>22</v>
      </c>
      <c r="H5143" t="str">
        <f>_xlfn.XLOOKUP($A5143,customer!$A$2:$A$978,customer!$B$2:$B$978)</f>
        <v>Claretta Bridgewater</v>
      </c>
    </row>
    <row r="5144" spans="1:8" x14ac:dyDescent="0.2">
      <c r="A5144" t="s">
        <v>3246</v>
      </c>
      <c r="B5144" t="s">
        <v>3924</v>
      </c>
      <c r="C5144" s="1">
        <v>44595</v>
      </c>
      <c r="D5144" s="1">
        <v>44842</v>
      </c>
      <c r="E5144">
        <f t="shared" si="80"/>
        <v>8</v>
      </c>
      <c r="F5144" t="str">
        <f>_xlfn.XLOOKUP(data!$B5144,campaign!$A$2:$A$18,campaign!$B$2:$B$18)</f>
        <v>RVOwner</v>
      </c>
      <c r="G5144">
        <f>_xlfn.XLOOKUP($F5144,campaign!$B$2:$B$18,campaign!$D$2:$D$18)</f>
        <v>22</v>
      </c>
      <c r="H5144" t="str">
        <f>_xlfn.XLOOKUP($A5144,customer!$A$2:$A$978,customer!$B$2:$B$978)</f>
        <v>Claretta Bridgewater</v>
      </c>
    </row>
    <row r="5145" spans="1:8" x14ac:dyDescent="0.2">
      <c r="A5145" t="s">
        <v>3246</v>
      </c>
      <c r="B5145" t="s">
        <v>3924</v>
      </c>
      <c r="C5145" s="1">
        <v>44595</v>
      </c>
      <c r="D5145" s="1">
        <v>44878</v>
      </c>
      <c r="E5145">
        <f t="shared" si="80"/>
        <v>9</v>
      </c>
      <c r="F5145" t="str">
        <f>_xlfn.XLOOKUP(data!$B5145,campaign!$A$2:$A$18,campaign!$B$2:$B$18)</f>
        <v>RVOwner</v>
      </c>
      <c r="G5145">
        <f>_xlfn.XLOOKUP($F5145,campaign!$B$2:$B$18,campaign!$D$2:$D$18)</f>
        <v>22</v>
      </c>
      <c r="H5145" t="str">
        <f>_xlfn.XLOOKUP($A5145,customer!$A$2:$A$978,customer!$B$2:$B$978)</f>
        <v>Claretta Bridgewater</v>
      </c>
    </row>
    <row r="5146" spans="1:8" x14ac:dyDescent="0.2">
      <c r="A5146" t="s">
        <v>3246</v>
      </c>
      <c r="B5146" t="s">
        <v>3924</v>
      </c>
      <c r="C5146" s="1">
        <v>44595</v>
      </c>
      <c r="D5146" s="1">
        <v>44911</v>
      </c>
      <c r="E5146">
        <f t="shared" si="80"/>
        <v>10</v>
      </c>
      <c r="F5146" t="str">
        <f>_xlfn.XLOOKUP(data!$B5146,campaign!$A$2:$A$18,campaign!$B$2:$B$18)</f>
        <v>RVOwner</v>
      </c>
      <c r="G5146">
        <f>_xlfn.XLOOKUP($F5146,campaign!$B$2:$B$18,campaign!$D$2:$D$18)</f>
        <v>22</v>
      </c>
      <c r="H5146" t="str">
        <f>_xlfn.XLOOKUP($A5146,customer!$A$2:$A$978,customer!$B$2:$B$978)</f>
        <v>Claretta Bridgewater</v>
      </c>
    </row>
    <row r="5147" spans="1:8" x14ac:dyDescent="0.2">
      <c r="A5147" t="s">
        <v>3246</v>
      </c>
      <c r="B5147" t="s">
        <v>3924</v>
      </c>
      <c r="C5147" s="1">
        <v>44595</v>
      </c>
      <c r="D5147" s="1">
        <v>44941</v>
      </c>
      <c r="E5147">
        <f t="shared" si="80"/>
        <v>11</v>
      </c>
      <c r="F5147" t="str">
        <f>_xlfn.XLOOKUP(data!$B5147,campaign!$A$2:$A$18,campaign!$B$2:$B$18)</f>
        <v>RVOwner</v>
      </c>
      <c r="G5147">
        <f>_xlfn.XLOOKUP($F5147,campaign!$B$2:$B$18,campaign!$D$2:$D$18)</f>
        <v>22</v>
      </c>
      <c r="H5147" t="str">
        <f>_xlfn.XLOOKUP($A5147,customer!$A$2:$A$978,customer!$B$2:$B$978)</f>
        <v>Claretta Bridgewater</v>
      </c>
    </row>
    <row r="5148" spans="1:8" x14ac:dyDescent="0.2">
      <c r="A5148" t="s">
        <v>3246</v>
      </c>
      <c r="B5148" t="s">
        <v>3924</v>
      </c>
      <c r="C5148" s="1">
        <v>44595</v>
      </c>
      <c r="D5148" s="1">
        <v>44965</v>
      </c>
      <c r="E5148">
        <f t="shared" si="80"/>
        <v>12</v>
      </c>
      <c r="F5148" t="str">
        <f>_xlfn.XLOOKUP(data!$B5148,campaign!$A$2:$A$18,campaign!$B$2:$B$18)</f>
        <v>RVOwner</v>
      </c>
      <c r="G5148">
        <f>_xlfn.XLOOKUP($F5148,campaign!$B$2:$B$18,campaign!$D$2:$D$18)</f>
        <v>22</v>
      </c>
      <c r="H5148" t="str">
        <f>_xlfn.XLOOKUP($A5148,customer!$A$2:$A$978,customer!$B$2:$B$978)</f>
        <v>Claretta Bridgewater</v>
      </c>
    </row>
    <row r="5149" spans="1:8" x14ac:dyDescent="0.2">
      <c r="A5149" t="s">
        <v>3246</v>
      </c>
      <c r="B5149" t="s">
        <v>3924</v>
      </c>
      <c r="C5149" s="1">
        <v>44595</v>
      </c>
      <c r="D5149" s="1">
        <v>45000</v>
      </c>
      <c r="E5149">
        <f t="shared" si="80"/>
        <v>13</v>
      </c>
      <c r="F5149" t="str">
        <f>_xlfn.XLOOKUP(data!$B5149,campaign!$A$2:$A$18,campaign!$B$2:$B$18)</f>
        <v>RVOwner</v>
      </c>
      <c r="G5149">
        <f>_xlfn.XLOOKUP($F5149,campaign!$B$2:$B$18,campaign!$D$2:$D$18)</f>
        <v>22</v>
      </c>
      <c r="H5149" t="str">
        <f>_xlfn.XLOOKUP($A5149,customer!$A$2:$A$978,customer!$B$2:$B$978)</f>
        <v>Claretta Bridgewater</v>
      </c>
    </row>
    <row r="5150" spans="1:8" x14ac:dyDescent="0.2">
      <c r="A5150" t="s">
        <v>3246</v>
      </c>
      <c r="B5150" t="s">
        <v>3924</v>
      </c>
      <c r="C5150" s="1">
        <v>44595</v>
      </c>
      <c r="D5150" s="1">
        <v>45033</v>
      </c>
      <c r="E5150">
        <f t="shared" si="80"/>
        <v>14</v>
      </c>
      <c r="F5150" t="str">
        <f>_xlfn.XLOOKUP(data!$B5150,campaign!$A$2:$A$18,campaign!$B$2:$B$18)</f>
        <v>RVOwner</v>
      </c>
      <c r="G5150">
        <f>_xlfn.XLOOKUP($F5150,campaign!$B$2:$B$18,campaign!$D$2:$D$18)</f>
        <v>22</v>
      </c>
      <c r="H5150" t="str">
        <f>_xlfn.XLOOKUP($A5150,customer!$A$2:$A$978,customer!$B$2:$B$978)</f>
        <v>Claretta Bridgewater</v>
      </c>
    </row>
    <row r="5151" spans="1:8" x14ac:dyDescent="0.2">
      <c r="A5151" t="s">
        <v>3246</v>
      </c>
      <c r="B5151" t="s">
        <v>3924</v>
      </c>
      <c r="C5151" s="1">
        <v>44595</v>
      </c>
      <c r="D5151" s="1">
        <v>45052</v>
      </c>
      <c r="E5151">
        <f t="shared" si="80"/>
        <v>15</v>
      </c>
      <c r="F5151" t="str">
        <f>_xlfn.XLOOKUP(data!$B5151,campaign!$A$2:$A$18,campaign!$B$2:$B$18)</f>
        <v>RVOwner</v>
      </c>
      <c r="G5151">
        <f>_xlfn.XLOOKUP($F5151,campaign!$B$2:$B$18,campaign!$D$2:$D$18)</f>
        <v>22</v>
      </c>
      <c r="H5151" t="str">
        <f>_xlfn.XLOOKUP($A5151,customer!$A$2:$A$978,customer!$B$2:$B$978)</f>
        <v>Claretta Bridgewater</v>
      </c>
    </row>
    <row r="5152" spans="1:8" x14ac:dyDescent="0.2">
      <c r="A5152" t="s">
        <v>3246</v>
      </c>
      <c r="B5152" t="s">
        <v>3920</v>
      </c>
      <c r="C5152" s="1">
        <v>44709</v>
      </c>
      <c r="D5152" s="1">
        <v>44709</v>
      </c>
      <c r="E5152">
        <f t="shared" si="80"/>
        <v>0</v>
      </c>
      <c r="F5152" t="str">
        <f>_xlfn.XLOOKUP(data!$B5152,campaign!$A$2:$A$18,campaign!$B$2:$B$18)</f>
        <v>ChildrenInHH</v>
      </c>
      <c r="G5152">
        <f>_xlfn.XLOOKUP($F5152,campaign!$B$2:$B$18,campaign!$D$2:$D$18)</f>
        <v>10</v>
      </c>
      <c r="H5152" t="str">
        <f>_xlfn.XLOOKUP($A5152,customer!$A$2:$A$978,customer!$B$2:$B$978)</f>
        <v>Claretta Bridgewater</v>
      </c>
    </row>
    <row r="5153" spans="1:8" x14ac:dyDescent="0.2">
      <c r="A5153" t="s">
        <v>3246</v>
      </c>
      <c r="B5153" t="s">
        <v>3920</v>
      </c>
      <c r="C5153" s="1">
        <v>44709</v>
      </c>
      <c r="D5153" s="1">
        <v>44747</v>
      </c>
      <c r="E5153">
        <f t="shared" si="80"/>
        <v>1</v>
      </c>
      <c r="F5153" t="str">
        <f>_xlfn.XLOOKUP(data!$B5153,campaign!$A$2:$A$18,campaign!$B$2:$B$18)</f>
        <v>ChildrenInHH</v>
      </c>
      <c r="G5153">
        <f>_xlfn.XLOOKUP($F5153,campaign!$B$2:$B$18,campaign!$D$2:$D$18)</f>
        <v>10</v>
      </c>
      <c r="H5153" t="str">
        <f>_xlfn.XLOOKUP($A5153,customer!$A$2:$A$978,customer!$B$2:$B$978)</f>
        <v>Claretta Bridgewater</v>
      </c>
    </row>
    <row r="5154" spans="1:8" x14ac:dyDescent="0.2">
      <c r="A5154" t="s">
        <v>3246</v>
      </c>
      <c r="B5154" t="s">
        <v>3920</v>
      </c>
      <c r="C5154" s="1">
        <v>44709</v>
      </c>
      <c r="D5154" s="1">
        <v>44785</v>
      </c>
      <c r="E5154">
        <f t="shared" si="80"/>
        <v>2</v>
      </c>
      <c r="F5154" t="str">
        <f>_xlfn.XLOOKUP(data!$B5154,campaign!$A$2:$A$18,campaign!$B$2:$B$18)</f>
        <v>ChildrenInHH</v>
      </c>
      <c r="G5154">
        <f>_xlfn.XLOOKUP($F5154,campaign!$B$2:$B$18,campaign!$D$2:$D$18)</f>
        <v>10</v>
      </c>
      <c r="H5154" t="str">
        <f>_xlfn.XLOOKUP($A5154,customer!$A$2:$A$978,customer!$B$2:$B$978)</f>
        <v>Claretta Bridgewater</v>
      </c>
    </row>
    <row r="5155" spans="1:8" x14ac:dyDescent="0.2">
      <c r="A5155" t="s">
        <v>3246</v>
      </c>
      <c r="B5155" t="s">
        <v>3920</v>
      </c>
      <c r="C5155" s="1">
        <v>44709</v>
      </c>
      <c r="D5155" s="1">
        <v>44812</v>
      </c>
      <c r="E5155">
        <f t="shared" si="80"/>
        <v>3</v>
      </c>
      <c r="F5155" t="str">
        <f>_xlfn.XLOOKUP(data!$B5155,campaign!$A$2:$A$18,campaign!$B$2:$B$18)</f>
        <v>ChildrenInHH</v>
      </c>
      <c r="G5155">
        <f>_xlfn.XLOOKUP($F5155,campaign!$B$2:$B$18,campaign!$D$2:$D$18)</f>
        <v>10</v>
      </c>
      <c r="H5155" t="str">
        <f>_xlfn.XLOOKUP($A5155,customer!$A$2:$A$978,customer!$B$2:$B$978)</f>
        <v>Claretta Bridgewater</v>
      </c>
    </row>
    <row r="5156" spans="1:8" x14ac:dyDescent="0.2">
      <c r="A5156" t="s">
        <v>3246</v>
      </c>
      <c r="B5156" t="s">
        <v>3920</v>
      </c>
      <c r="C5156" s="1">
        <v>44709</v>
      </c>
      <c r="D5156" s="1">
        <v>44840</v>
      </c>
      <c r="E5156">
        <f t="shared" si="80"/>
        <v>4</v>
      </c>
      <c r="F5156" t="str">
        <f>_xlfn.XLOOKUP(data!$B5156,campaign!$A$2:$A$18,campaign!$B$2:$B$18)</f>
        <v>ChildrenInHH</v>
      </c>
      <c r="G5156">
        <f>_xlfn.XLOOKUP($F5156,campaign!$B$2:$B$18,campaign!$D$2:$D$18)</f>
        <v>10</v>
      </c>
      <c r="H5156" t="str">
        <f>_xlfn.XLOOKUP($A5156,customer!$A$2:$A$978,customer!$B$2:$B$978)</f>
        <v>Claretta Bridgewater</v>
      </c>
    </row>
    <row r="5157" spans="1:8" x14ac:dyDescent="0.2">
      <c r="A5157" t="s">
        <v>3246</v>
      </c>
      <c r="B5157" t="s">
        <v>3920</v>
      </c>
      <c r="C5157" s="1">
        <v>44709</v>
      </c>
      <c r="D5157" s="1">
        <v>44896</v>
      </c>
      <c r="E5157">
        <f t="shared" si="80"/>
        <v>6</v>
      </c>
      <c r="F5157" t="str">
        <f>_xlfn.XLOOKUP(data!$B5157,campaign!$A$2:$A$18,campaign!$B$2:$B$18)</f>
        <v>ChildrenInHH</v>
      </c>
      <c r="G5157">
        <f>_xlfn.XLOOKUP($F5157,campaign!$B$2:$B$18,campaign!$D$2:$D$18)</f>
        <v>10</v>
      </c>
      <c r="H5157" t="str">
        <f>_xlfn.XLOOKUP($A5157,customer!$A$2:$A$978,customer!$B$2:$B$978)</f>
        <v>Claretta Bridgewater</v>
      </c>
    </row>
    <row r="5158" spans="1:8" x14ac:dyDescent="0.2">
      <c r="A5158" t="s">
        <v>3246</v>
      </c>
      <c r="B5158" t="s">
        <v>3920</v>
      </c>
      <c r="C5158" s="1">
        <v>44709</v>
      </c>
      <c r="D5158" s="1">
        <v>44961</v>
      </c>
      <c r="E5158">
        <f t="shared" si="80"/>
        <v>8</v>
      </c>
      <c r="F5158" t="str">
        <f>_xlfn.XLOOKUP(data!$B5158,campaign!$A$2:$A$18,campaign!$B$2:$B$18)</f>
        <v>ChildrenInHH</v>
      </c>
      <c r="G5158">
        <f>_xlfn.XLOOKUP($F5158,campaign!$B$2:$B$18,campaign!$D$2:$D$18)</f>
        <v>10</v>
      </c>
      <c r="H5158" t="str">
        <f>_xlfn.XLOOKUP($A5158,customer!$A$2:$A$978,customer!$B$2:$B$978)</f>
        <v>Claretta Bridgewater</v>
      </c>
    </row>
    <row r="5159" spans="1:8" x14ac:dyDescent="0.2">
      <c r="A5159" t="s">
        <v>3246</v>
      </c>
      <c r="B5159" t="s">
        <v>3920</v>
      </c>
      <c r="C5159" s="1">
        <v>44709</v>
      </c>
      <c r="D5159" s="1">
        <v>45025</v>
      </c>
      <c r="E5159">
        <f t="shared" si="80"/>
        <v>10</v>
      </c>
      <c r="F5159" t="str">
        <f>_xlfn.XLOOKUP(data!$B5159,campaign!$A$2:$A$18,campaign!$B$2:$B$18)</f>
        <v>ChildrenInHH</v>
      </c>
      <c r="G5159">
        <f>_xlfn.XLOOKUP($F5159,campaign!$B$2:$B$18,campaign!$D$2:$D$18)</f>
        <v>10</v>
      </c>
      <c r="H5159" t="str">
        <f>_xlfn.XLOOKUP($A5159,customer!$A$2:$A$978,customer!$B$2:$B$978)</f>
        <v>Claretta Bridgewater</v>
      </c>
    </row>
    <row r="5160" spans="1:8" x14ac:dyDescent="0.2">
      <c r="A5160" t="s">
        <v>3246</v>
      </c>
      <c r="B5160" t="s">
        <v>3920</v>
      </c>
      <c r="C5160" s="1">
        <v>44709</v>
      </c>
      <c r="D5160" s="1">
        <v>45056</v>
      </c>
      <c r="E5160">
        <f t="shared" si="80"/>
        <v>11</v>
      </c>
      <c r="F5160" t="str">
        <f>_xlfn.XLOOKUP(data!$B5160,campaign!$A$2:$A$18,campaign!$B$2:$B$18)</f>
        <v>ChildrenInHH</v>
      </c>
      <c r="G5160">
        <f>_xlfn.XLOOKUP($F5160,campaign!$B$2:$B$18,campaign!$D$2:$D$18)</f>
        <v>10</v>
      </c>
      <c r="H5160" t="str">
        <f>_xlfn.XLOOKUP($A5160,customer!$A$2:$A$978,customer!$B$2:$B$978)</f>
        <v>Claretta Bridgewater</v>
      </c>
    </row>
    <row r="5161" spans="1:8" x14ac:dyDescent="0.2">
      <c r="A5161" t="s">
        <v>3246</v>
      </c>
      <c r="B5161" t="s">
        <v>3920</v>
      </c>
      <c r="C5161" s="1">
        <v>44709</v>
      </c>
      <c r="D5161" s="1">
        <v>45088</v>
      </c>
      <c r="E5161">
        <f t="shared" si="80"/>
        <v>12</v>
      </c>
      <c r="F5161" t="str">
        <f>_xlfn.XLOOKUP(data!$B5161,campaign!$A$2:$A$18,campaign!$B$2:$B$18)</f>
        <v>ChildrenInHH</v>
      </c>
      <c r="G5161">
        <f>_xlfn.XLOOKUP($F5161,campaign!$B$2:$B$18,campaign!$D$2:$D$18)</f>
        <v>10</v>
      </c>
      <c r="H5161" t="str">
        <f>_xlfn.XLOOKUP($A5161,customer!$A$2:$A$978,customer!$B$2:$B$978)</f>
        <v>Claretta Bridgewater</v>
      </c>
    </row>
    <row r="5162" spans="1:8" x14ac:dyDescent="0.2">
      <c r="A5162" t="s">
        <v>3247</v>
      </c>
      <c r="B5162" t="s">
        <v>3950</v>
      </c>
      <c r="C5162" s="1">
        <v>44984</v>
      </c>
      <c r="D5162" s="1">
        <v>44984</v>
      </c>
      <c r="E5162">
        <f t="shared" si="80"/>
        <v>0</v>
      </c>
      <c r="F5162" t="str">
        <f>_xlfn.XLOOKUP(data!$B5162,campaign!$A$2:$A$18,campaign!$B$2:$B$18)</f>
        <v>NotNewCellphoneUser</v>
      </c>
      <c r="G5162">
        <f>_xlfn.XLOOKUP($F5162,campaign!$B$2:$B$18,campaign!$D$2:$D$18)</f>
        <v>28</v>
      </c>
      <c r="H5162" t="str">
        <f>_xlfn.XLOOKUP($A5162,customer!$A$2:$A$978,customer!$B$2:$B$978)</f>
        <v>Rochella Sammonds</v>
      </c>
    </row>
    <row r="5163" spans="1:8" x14ac:dyDescent="0.2">
      <c r="A5163" t="s">
        <v>3247</v>
      </c>
      <c r="B5163" t="s">
        <v>3950</v>
      </c>
      <c r="C5163" s="1">
        <v>44984</v>
      </c>
      <c r="D5163" s="1">
        <v>45016</v>
      </c>
      <c r="E5163">
        <f t="shared" si="80"/>
        <v>1</v>
      </c>
      <c r="F5163" t="str">
        <f>_xlfn.XLOOKUP(data!$B5163,campaign!$A$2:$A$18,campaign!$B$2:$B$18)</f>
        <v>NotNewCellphoneUser</v>
      </c>
      <c r="G5163">
        <f>_xlfn.XLOOKUP($F5163,campaign!$B$2:$B$18,campaign!$D$2:$D$18)</f>
        <v>28</v>
      </c>
      <c r="H5163" t="str">
        <f>_xlfn.XLOOKUP($A5163,customer!$A$2:$A$978,customer!$B$2:$B$978)</f>
        <v>Rochella Sammonds</v>
      </c>
    </row>
    <row r="5164" spans="1:8" x14ac:dyDescent="0.2">
      <c r="A5164" t="s">
        <v>3247</v>
      </c>
      <c r="B5164" t="s">
        <v>3950</v>
      </c>
      <c r="C5164" s="1">
        <v>44984</v>
      </c>
      <c r="D5164" s="1">
        <v>45021</v>
      </c>
      <c r="E5164">
        <f t="shared" si="80"/>
        <v>1</v>
      </c>
      <c r="F5164" t="str">
        <f>_xlfn.XLOOKUP(data!$B5164,campaign!$A$2:$A$18,campaign!$B$2:$B$18)</f>
        <v>NotNewCellphoneUser</v>
      </c>
      <c r="G5164">
        <f>_xlfn.XLOOKUP($F5164,campaign!$B$2:$B$18,campaign!$D$2:$D$18)</f>
        <v>28</v>
      </c>
      <c r="H5164" t="str">
        <f>_xlfn.XLOOKUP($A5164,customer!$A$2:$A$978,customer!$B$2:$B$978)</f>
        <v>Rochella Sammonds</v>
      </c>
    </row>
    <row r="5165" spans="1:8" x14ac:dyDescent="0.2">
      <c r="A5165" t="s">
        <v>3247</v>
      </c>
      <c r="B5165" t="s">
        <v>3950</v>
      </c>
      <c r="C5165" s="1">
        <v>44984</v>
      </c>
      <c r="D5165" s="1">
        <v>45055</v>
      </c>
      <c r="E5165">
        <f t="shared" si="80"/>
        <v>2</v>
      </c>
      <c r="F5165" t="str">
        <f>_xlfn.XLOOKUP(data!$B5165,campaign!$A$2:$A$18,campaign!$B$2:$B$18)</f>
        <v>NotNewCellphoneUser</v>
      </c>
      <c r="G5165">
        <f>_xlfn.XLOOKUP($F5165,campaign!$B$2:$B$18,campaign!$D$2:$D$18)</f>
        <v>28</v>
      </c>
      <c r="H5165" t="str">
        <f>_xlfn.XLOOKUP($A5165,customer!$A$2:$A$978,customer!$B$2:$B$978)</f>
        <v>Rochella Sammonds</v>
      </c>
    </row>
    <row r="5166" spans="1:8" x14ac:dyDescent="0.2">
      <c r="A5166" t="s">
        <v>3247</v>
      </c>
      <c r="B5166" t="s">
        <v>3950</v>
      </c>
      <c r="C5166" s="1">
        <v>44984</v>
      </c>
      <c r="D5166" s="1">
        <v>45079</v>
      </c>
      <c r="E5166">
        <f t="shared" si="80"/>
        <v>3</v>
      </c>
      <c r="F5166" t="str">
        <f>_xlfn.XLOOKUP(data!$B5166,campaign!$A$2:$A$18,campaign!$B$2:$B$18)</f>
        <v>NotNewCellphoneUser</v>
      </c>
      <c r="G5166">
        <f>_xlfn.XLOOKUP($F5166,campaign!$B$2:$B$18,campaign!$D$2:$D$18)</f>
        <v>28</v>
      </c>
      <c r="H5166" t="str">
        <f>_xlfn.XLOOKUP($A5166,customer!$A$2:$A$978,customer!$B$2:$B$978)</f>
        <v>Rochella Sammonds</v>
      </c>
    </row>
    <row r="5167" spans="1:8" x14ac:dyDescent="0.2">
      <c r="A5167" t="s">
        <v>3248</v>
      </c>
      <c r="B5167" t="s">
        <v>3926</v>
      </c>
      <c r="C5167" s="1">
        <v>44905</v>
      </c>
      <c r="D5167" s="1">
        <v>44905</v>
      </c>
      <c r="E5167">
        <f t="shared" si="80"/>
        <v>0</v>
      </c>
      <c r="F5167" t="str">
        <f>_xlfn.XLOOKUP(data!$B5167,campaign!$A$2:$A$18,campaign!$B$2:$B$18)</f>
        <v>BuysViaMailOrder</v>
      </c>
      <c r="G5167">
        <f>_xlfn.XLOOKUP($F5167,campaign!$B$2:$B$18,campaign!$D$2:$D$18)</f>
        <v>25</v>
      </c>
      <c r="H5167" t="str">
        <f>_xlfn.XLOOKUP($A5167,customer!$A$2:$A$978,customer!$B$2:$B$978)</f>
        <v>Tedda Minto</v>
      </c>
    </row>
    <row r="5168" spans="1:8" x14ac:dyDescent="0.2">
      <c r="A5168" t="s">
        <v>3248</v>
      </c>
      <c r="B5168" t="s">
        <v>3926</v>
      </c>
      <c r="C5168" s="1">
        <v>44905</v>
      </c>
      <c r="D5168" s="1">
        <v>44951</v>
      </c>
      <c r="E5168">
        <f t="shared" si="80"/>
        <v>1</v>
      </c>
      <c r="F5168" t="str">
        <f>_xlfn.XLOOKUP(data!$B5168,campaign!$A$2:$A$18,campaign!$B$2:$B$18)</f>
        <v>BuysViaMailOrder</v>
      </c>
      <c r="G5168">
        <f>_xlfn.XLOOKUP($F5168,campaign!$B$2:$B$18,campaign!$D$2:$D$18)</f>
        <v>25</v>
      </c>
      <c r="H5168" t="str">
        <f>_xlfn.XLOOKUP($A5168,customer!$A$2:$A$978,customer!$B$2:$B$978)</f>
        <v>Tedda Minto</v>
      </c>
    </row>
    <row r="5169" spans="1:8" x14ac:dyDescent="0.2">
      <c r="A5169" t="s">
        <v>3248</v>
      </c>
      <c r="B5169" t="s">
        <v>3926</v>
      </c>
      <c r="C5169" s="1">
        <v>44905</v>
      </c>
      <c r="D5169" s="1">
        <v>44971</v>
      </c>
      <c r="E5169">
        <f t="shared" si="80"/>
        <v>2</v>
      </c>
      <c r="F5169" t="str">
        <f>_xlfn.XLOOKUP(data!$B5169,campaign!$A$2:$A$18,campaign!$B$2:$B$18)</f>
        <v>BuysViaMailOrder</v>
      </c>
      <c r="G5169">
        <f>_xlfn.XLOOKUP($F5169,campaign!$B$2:$B$18,campaign!$D$2:$D$18)</f>
        <v>25</v>
      </c>
      <c r="H5169" t="str">
        <f>_xlfn.XLOOKUP($A5169,customer!$A$2:$A$978,customer!$B$2:$B$978)</f>
        <v>Tedda Minto</v>
      </c>
    </row>
    <row r="5170" spans="1:8" x14ac:dyDescent="0.2">
      <c r="A5170" t="s">
        <v>3248</v>
      </c>
      <c r="B5170" t="s">
        <v>3926</v>
      </c>
      <c r="C5170" s="1">
        <v>44905</v>
      </c>
      <c r="D5170" s="1">
        <v>44996</v>
      </c>
      <c r="E5170">
        <f t="shared" si="80"/>
        <v>3</v>
      </c>
      <c r="F5170" t="str">
        <f>_xlfn.XLOOKUP(data!$B5170,campaign!$A$2:$A$18,campaign!$B$2:$B$18)</f>
        <v>BuysViaMailOrder</v>
      </c>
      <c r="G5170">
        <f>_xlfn.XLOOKUP($F5170,campaign!$B$2:$B$18,campaign!$D$2:$D$18)</f>
        <v>25</v>
      </c>
      <c r="H5170" t="str">
        <f>_xlfn.XLOOKUP($A5170,customer!$A$2:$A$978,customer!$B$2:$B$978)</f>
        <v>Tedda Minto</v>
      </c>
    </row>
    <row r="5171" spans="1:8" x14ac:dyDescent="0.2">
      <c r="A5171" t="s">
        <v>3248</v>
      </c>
      <c r="B5171" t="s">
        <v>3926</v>
      </c>
      <c r="C5171" s="1">
        <v>44905</v>
      </c>
      <c r="D5171" s="1">
        <v>45041</v>
      </c>
      <c r="E5171">
        <f t="shared" si="80"/>
        <v>4</v>
      </c>
      <c r="F5171" t="str">
        <f>_xlfn.XLOOKUP(data!$B5171,campaign!$A$2:$A$18,campaign!$B$2:$B$18)</f>
        <v>BuysViaMailOrder</v>
      </c>
      <c r="G5171">
        <f>_xlfn.XLOOKUP($F5171,campaign!$B$2:$B$18,campaign!$D$2:$D$18)</f>
        <v>25</v>
      </c>
      <c r="H5171" t="str">
        <f>_xlfn.XLOOKUP($A5171,customer!$A$2:$A$978,customer!$B$2:$B$978)</f>
        <v>Tedda Minto</v>
      </c>
    </row>
    <row r="5172" spans="1:8" x14ac:dyDescent="0.2">
      <c r="A5172" t="s">
        <v>3248</v>
      </c>
      <c r="B5172" t="s">
        <v>3926</v>
      </c>
      <c r="C5172" s="1">
        <v>44905</v>
      </c>
      <c r="D5172" s="1">
        <v>45057</v>
      </c>
      <c r="E5172">
        <f t="shared" si="80"/>
        <v>5</v>
      </c>
      <c r="F5172" t="str">
        <f>_xlfn.XLOOKUP(data!$B5172,campaign!$A$2:$A$18,campaign!$B$2:$B$18)</f>
        <v>BuysViaMailOrder</v>
      </c>
      <c r="G5172">
        <f>_xlfn.XLOOKUP($F5172,campaign!$B$2:$B$18,campaign!$D$2:$D$18)</f>
        <v>25</v>
      </c>
      <c r="H5172" t="str">
        <f>_xlfn.XLOOKUP($A5172,customer!$A$2:$A$978,customer!$B$2:$B$978)</f>
        <v>Tedda Minto</v>
      </c>
    </row>
    <row r="5173" spans="1:8" x14ac:dyDescent="0.2">
      <c r="A5173" t="s">
        <v>3248</v>
      </c>
      <c r="B5173" t="s">
        <v>3920</v>
      </c>
      <c r="C5173" s="1">
        <v>45021</v>
      </c>
      <c r="D5173" s="1">
        <v>45021</v>
      </c>
      <c r="E5173">
        <f t="shared" si="80"/>
        <v>0</v>
      </c>
      <c r="F5173" t="str">
        <f>_xlfn.XLOOKUP(data!$B5173,campaign!$A$2:$A$18,campaign!$B$2:$B$18)</f>
        <v>ChildrenInHH</v>
      </c>
      <c r="G5173">
        <f>_xlfn.XLOOKUP($F5173,campaign!$B$2:$B$18,campaign!$D$2:$D$18)</f>
        <v>10</v>
      </c>
      <c r="H5173" t="str">
        <f>_xlfn.XLOOKUP($A5173,customer!$A$2:$A$978,customer!$B$2:$B$978)</f>
        <v>Tedda Minto</v>
      </c>
    </row>
    <row r="5174" spans="1:8" x14ac:dyDescent="0.2">
      <c r="A5174" t="s">
        <v>3248</v>
      </c>
      <c r="B5174" t="s">
        <v>3920</v>
      </c>
      <c r="C5174" s="1">
        <v>45021</v>
      </c>
      <c r="D5174" s="1">
        <v>45064</v>
      </c>
      <c r="E5174">
        <f t="shared" si="80"/>
        <v>1</v>
      </c>
      <c r="F5174" t="str">
        <f>_xlfn.XLOOKUP(data!$B5174,campaign!$A$2:$A$18,campaign!$B$2:$B$18)</f>
        <v>ChildrenInHH</v>
      </c>
      <c r="G5174">
        <f>_xlfn.XLOOKUP($F5174,campaign!$B$2:$B$18,campaign!$D$2:$D$18)</f>
        <v>10</v>
      </c>
      <c r="H5174" t="str">
        <f>_xlfn.XLOOKUP($A5174,customer!$A$2:$A$978,customer!$B$2:$B$978)</f>
        <v>Tedda Minto</v>
      </c>
    </row>
    <row r="5175" spans="1:8" x14ac:dyDescent="0.2">
      <c r="A5175" t="s">
        <v>3249</v>
      </c>
      <c r="B5175" t="s">
        <v>3952</v>
      </c>
      <c r="C5175" s="1">
        <v>44646</v>
      </c>
      <c r="D5175" s="1">
        <v>44646</v>
      </c>
      <c r="E5175">
        <f t="shared" si="80"/>
        <v>0</v>
      </c>
      <c r="F5175" t="str">
        <f>_xlfn.XLOOKUP(data!$B5175,campaign!$A$2:$A$18,campaign!$B$2:$B$18)</f>
        <v>MadeCallToRetentionTeam</v>
      </c>
      <c r="G5175">
        <f>_xlfn.XLOOKUP($F5175,campaign!$B$2:$B$18,campaign!$D$2:$D$18)</f>
        <v>16</v>
      </c>
      <c r="H5175" t="str">
        <f>_xlfn.XLOOKUP($A5175,customer!$A$2:$A$978,customer!$B$2:$B$978)</f>
        <v>Moss Ogbourne</v>
      </c>
    </row>
    <row r="5176" spans="1:8" x14ac:dyDescent="0.2">
      <c r="A5176" t="s">
        <v>3249</v>
      </c>
      <c r="B5176" t="s">
        <v>3952</v>
      </c>
      <c r="C5176" s="1">
        <v>44646</v>
      </c>
      <c r="D5176" s="1">
        <v>44685</v>
      </c>
      <c r="E5176">
        <f t="shared" si="80"/>
        <v>1</v>
      </c>
      <c r="F5176" t="str">
        <f>_xlfn.XLOOKUP(data!$B5176,campaign!$A$2:$A$18,campaign!$B$2:$B$18)</f>
        <v>MadeCallToRetentionTeam</v>
      </c>
      <c r="G5176">
        <f>_xlfn.XLOOKUP($F5176,campaign!$B$2:$B$18,campaign!$D$2:$D$18)</f>
        <v>16</v>
      </c>
      <c r="H5176" t="str">
        <f>_xlfn.XLOOKUP($A5176,customer!$A$2:$A$978,customer!$B$2:$B$978)</f>
        <v>Moss Ogbourne</v>
      </c>
    </row>
    <row r="5177" spans="1:8" x14ac:dyDescent="0.2">
      <c r="A5177" t="s">
        <v>3249</v>
      </c>
      <c r="B5177" t="s">
        <v>3952</v>
      </c>
      <c r="C5177" s="1">
        <v>44646</v>
      </c>
      <c r="D5177" s="1">
        <v>44722</v>
      </c>
      <c r="E5177">
        <f t="shared" si="80"/>
        <v>2</v>
      </c>
      <c r="F5177" t="str">
        <f>_xlfn.XLOOKUP(data!$B5177,campaign!$A$2:$A$18,campaign!$B$2:$B$18)</f>
        <v>MadeCallToRetentionTeam</v>
      </c>
      <c r="G5177">
        <f>_xlfn.XLOOKUP($F5177,campaign!$B$2:$B$18,campaign!$D$2:$D$18)</f>
        <v>16</v>
      </c>
      <c r="H5177" t="str">
        <f>_xlfn.XLOOKUP($A5177,customer!$A$2:$A$978,customer!$B$2:$B$978)</f>
        <v>Moss Ogbourne</v>
      </c>
    </row>
    <row r="5178" spans="1:8" x14ac:dyDescent="0.2">
      <c r="A5178" t="s">
        <v>3249</v>
      </c>
      <c r="B5178" t="s">
        <v>3952</v>
      </c>
      <c r="C5178" s="1">
        <v>44646</v>
      </c>
      <c r="D5178" s="1">
        <v>44773</v>
      </c>
      <c r="E5178">
        <f t="shared" si="80"/>
        <v>4</v>
      </c>
      <c r="F5178" t="str">
        <f>_xlfn.XLOOKUP(data!$B5178,campaign!$A$2:$A$18,campaign!$B$2:$B$18)</f>
        <v>MadeCallToRetentionTeam</v>
      </c>
      <c r="G5178">
        <f>_xlfn.XLOOKUP($F5178,campaign!$B$2:$B$18,campaign!$D$2:$D$18)</f>
        <v>16</v>
      </c>
      <c r="H5178" t="str">
        <f>_xlfn.XLOOKUP($A5178,customer!$A$2:$A$978,customer!$B$2:$B$978)</f>
        <v>Moss Ogbourne</v>
      </c>
    </row>
    <row r="5179" spans="1:8" x14ac:dyDescent="0.2">
      <c r="A5179" t="s">
        <v>3249</v>
      </c>
      <c r="B5179" t="s">
        <v>3952</v>
      </c>
      <c r="C5179" s="1">
        <v>44646</v>
      </c>
      <c r="D5179" s="1">
        <v>44776</v>
      </c>
      <c r="E5179">
        <f t="shared" si="80"/>
        <v>4</v>
      </c>
      <c r="F5179" t="str">
        <f>_xlfn.XLOOKUP(data!$B5179,campaign!$A$2:$A$18,campaign!$B$2:$B$18)</f>
        <v>MadeCallToRetentionTeam</v>
      </c>
      <c r="G5179">
        <f>_xlfn.XLOOKUP($F5179,campaign!$B$2:$B$18,campaign!$D$2:$D$18)</f>
        <v>16</v>
      </c>
      <c r="H5179" t="str">
        <f>_xlfn.XLOOKUP($A5179,customer!$A$2:$A$978,customer!$B$2:$B$978)</f>
        <v>Moss Ogbourne</v>
      </c>
    </row>
    <row r="5180" spans="1:8" x14ac:dyDescent="0.2">
      <c r="A5180" t="s">
        <v>3249</v>
      </c>
      <c r="B5180" t="s">
        <v>3952</v>
      </c>
      <c r="C5180" s="1">
        <v>44646</v>
      </c>
      <c r="D5180" s="1">
        <v>44814</v>
      </c>
      <c r="E5180">
        <f t="shared" si="80"/>
        <v>5</v>
      </c>
      <c r="F5180" t="str">
        <f>_xlfn.XLOOKUP(data!$B5180,campaign!$A$2:$A$18,campaign!$B$2:$B$18)</f>
        <v>MadeCallToRetentionTeam</v>
      </c>
      <c r="G5180">
        <f>_xlfn.XLOOKUP($F5180,campaign!$B$2:$B$18,campaign!$D$2:$D$18)</f>
        <v>16</v>
      </c>
      <c r="H5180" t="str">
        <f>_xlfn.XLOOKUP($A5180,customer!$A$2:$A$978,customer!$B$2:$B$978)</f>
        <v>Moss Ogbourne</v>
      </c>
    </row>
    <row r="5181" spans="1:8" x14ac:dyDescent="0.2">
      <c r="A5181" t="s">
        <v>3249</v>
      </c>
      <c r="B5181" t="s">
        <v>3952</v>
      </c>
      <c r="C5181" s="1">
        <v>44646</v>
      </c>
      <c r="D5181" s="1">
        <v>44835</v>
      </c>
      <c r="E5181">
        <f t="shared" si="80"/>
        <v>6</v>
      </c>
      <c r="F5181" t="str">
        <f>_xlfn.XLOOKUP(data!$B5181,campaign!$A$2:$A$18,campaign!$B$2:$B$18)</f>
        <v>MadeCallToRetentionTeam</v>
      </c>
      <c r="G5181">
        <f>_xlfn.XLOOKUP($F5181,campaign!$B$2:$B$18,campaign!$D$2:$D$18)</f>
        <v>16</v>
      </c>
      <c r="H5181" t="str">
        <f>_xlfn.XLOOKUP($A5181,customer!$A$2:$A$978,customer!$B$2:$B$978)</f>
        <v>Moss Ogbourne</v>
      </c>
    </row>
    <row r="5182" spans="1:8" x14ac:dyDescent="0.2">
      <c r="A5182" t="s">
        <v>3249</v>
      </c>
      <c r="B5182" t="s">
        <v>3952</v>
      </c>
      <c r="C5182" s="1">
        <v>44646</v>
      </c>
      <c r="D5182" s="1">
        <v>44868</v>
      </c>
      <c r="E5182">
        <f t="shared" si="80"/>
        <v>7</v>
      </c>
      <c r="F5182" t="str">
        <f>_xlfn.XLOOKUP(data!$B5182,campaign!$A$2:$A$18,campaign!$B$2:$B$18)</f>
        <v>MadeCallToRetentionTeam</v>
      </c>
      <c r="G5182">
        <f>_xlfn.XLOOKUP($F5182,campaign!$B$2:$B$18,campaign!$D$2:$D$18)</f>
        <v>16</v>
      </c>
      <c r="H5182" t="str">
        <f>_xlfn.XLOOKUP($A5182,customer!$A$2:$A$978,customer!$B$2:$B$978)</f>
        <v>Moss Ogbourne</v>
      </c>
    </row>
    <row r="5183" spans="1:8" x14ac:dyDescent="0.2">
      <c r="A5183" t="s">
        <v>3249</v>
      </c>
      <c r="B5183" t="s">
        <v>3952</v>
      </c>
      <c r="C5183" s="1">
        <v>44646</v>
      </c>
      <c r="D5183" s="1">
        <v>44903</v>
      </c>
      <c r="E5183">
        <f t="shared" si="80"/>
        <v>8</v>
      </c>
      <c r="F5183" t="str">
        <f>_xlfn.XLOOKUP(data!$B5183,campaign!$A$2:$A$18,campaign!$B$2:$B$18)</f>
        <v>MadeCallToRetentionTeam</v>
      </c>
      <c r="G5183">
        <f>_xlfn.XLOOKUP($F5183,campaign!$B$2:$B$18,campaign!$D$2:$D$18)</f>
        <v>16</v>
      </c>
      <c r="H5183" t="str">
        <f>_xlfn.XLOOKUP($A5183,customer!$A$2:$A$978,customer!$B$2:$B$978)</f>
        <v>Moss Ogbourne</v>
      </c>
    </row>
    <row r="5184" spans="1:8" x14ac:dyDescent="0.2">
      <c r="A5184" t="s">
        <v>3249</v>
      </c>
      <c r="B5184" t="s">
        <v>3952</v>
      </c>
      <c r="C5184" s="1">
        <v>44646</v>
      </c>
      <c r="D5184" s="1">
        <v>44933</v>
      </c>
      <c r="E5184">
        <f t="shared" si="80"/>
        <v>9</v>
      </c>
      <c r="F5184" t="str">
        <f>_xlfn.XLOOKUP(data!$B5184,campaign!$A$2:$A$18,campaign!$B$2:$B$18)</f>
        <v>MadeCallToRetentionTeam</v>
      </c>
      <c r="G5184">
        <f>_xlfn.XLOOKUP($F5184,campaign!$B$2:$B$18,campaign!$D$2:$D$18)</f>
        <v>16</v>
      </c>
      <c r="H5184" t="str">
        <f>_xlfn.XLOOKUP($A5184,customer!$A$2:$A$978,customer!$B$2:$B$978)</f>
        <v>Moss Ogbourne</v>
      </c>
    </row>
    <row r="5185" spans="1:8" x14ac:dyDescent="0.2">
      <c r="A5185" t="s">
        <v>3249</v>
      </c>
      <c r="B5185" t="s">
        <v>3952</v>
      </c>
      <c r="C5185" s="1">
        <v>44646</v>
      </c>
      <c r="D5185" s="1">
        <v>44964</v>
      </c>
      <c r="E5185">
        <f t="shared" si="80"/>
        <v>10</v>
      </c>
      <c r="F5185" t="str">
        <f>_xlfn.XLOOKUP(data!$B5185,campaign!$A$2:$A$18,campaign!$B$2:$B$18)</f>
        <v>MadeCallToRetentionTeam</v>
      </c>
      <c r="G5185">
        <f>_xlfn.XLOOKUP($F5185,campaign!$B$2:$B$18,campaign!$D$2:$D$18)</f>
        <v>16</v>
      </c>
      <c r="H5185" t="str">
        <f>_xlfn.XLOOKUP($A5185,customer!$A$2:$A$978,customer!$B$2:$B$978)</f>
        <v>Moss Ogbourne</v>
      </c>
    </row>
    <row r="5186" spans="1:8" x14ac:dyDescent="0.2">
      <c r="A5186" t="s">
        <v>3249</v>
      </c>
      <c r="B5186" t="s">
        <v>3952</v>
      </c>
      <c r="C5186" s="1">
        <v>44646</v>
      </c>
      <c r="D5186" s="1">
        <v>45013</v>
      </c>
      <c r="E5186">
        <f t="shared" si="80"/>
        <v>12</v>
      </c>
      <c r="F5186" t="str">
        <f>_xlfn.XLOOKUP(data!$B5186,campaign!$A$2:$A$18,campaign!$B$2:$B$18)</f>
        <v>MadeCallToRetentionTeam</v>
      </c>
      <c r="G5186">
        <f>_xlfn.XLOOKUP($F5186,campaign!$B$2:$B$18,campaign!$D$2:$D$18)</f>
        <v>16</v>
      </c>
      <c r="H5186" t="str">
        <f>_xlfn.XLOOKUP($A5186,customer!$A$2:$A$978,customer!$B$2:$B$978)</f>
        <v>Moss Ogbourne</v>
      </c>
    </row>
    <row r="5187" spans="1:8" x14ac:dyDescent="0.2">
      <c r="A5187" t="s">
        <v>3249</v>
      </c>
      <c r="B5187" t="s">
        <v>3952</v>
      </c>
      <c r="C5187" s="1">
        <v>44646</v>
      </c>
      <c r="D5187" s="1">
        <v>45026</v>
      </c>
      <c r="E5187">
        <f t="shared" ref="E5187:E5250" si="81">DATEDIF(C5187,D5187,"M")</f>
        <v>12</v>
      </c>
      <c r="F5187" t="str">
        <f>_xlfn.XLOOKUP(data!$B5187,campaign!$A$2:$A$18,campaign!$B$2:$B$18)</f>
        <v>MadeCallToRetentionTeam</v>
      </c>
      <c r="G5187">
        <f>_xlfn.XLOOKUP($F5187,campaign!$B$2:$B$18,campaign!$D$2:$D$18)</f>
        <v>16</v>
      </c>
      <c r="H5187" t="str">
        <f>_xlfn.XLOOKUP($A5187,customer!$A$2:$A$978,customer!$B$2:$B$978)</f>
        <v>Moss Ogbourne</v>
      </c>
    </row>
    <row r="5188" spans="1:8" x14ac:dyDescent="0.2">
      <c r="A5188" t="s">
        <v>3249</v>
      </c>
      <c r="B5188" t="s">
        <v>3952</v>
      </c>
      <c r="C5188" s="1">
        <v>44646</v>
      </c>
      <c r="D5188" s="1">
        <v>45073</v>
      </c>
      <c r="E5188">
        <f t="shared" si="81"/>
        <v>14</v>
      </c>
      <c r="F5188" t="str">
        <f>_xlfn.XLOOKUP(data!$B5188,campaign!$A$2:$A$18,campaign!$B$2:$B$18)</f>
        <v>MadeCallToRetentionTeam</v>
      </c>
      <c r="G5188">
        <f>_xlfn.XLOOKUP($F5188,campaign!$B$2:$B$18,campaign!$D$2:$D$18)</f>
        <v>16</v>
      </c>
      <c r="H5188" t="str">
        <f>_xlfn.XLOOKUP($A5188,customer!$A$2:$A$978,customer!$B$2:$B$978)</f>
        <v>Moss Ogbourne</v>
      </c>
    </row>
    <row r="5189" spans="1:8" x14ac:dyDescent="0.2">
      <c r="A5189" t="s">
        <v>3249</v>
      </c>
      <c r="B5189" t="s">
        <v>3952</v>
      </c>
      <c r="C5189" s="1">
        <v>44646</v>
      </c>
      <c r="D5189" s="1">
        <v>45078</v>
      </c>
      <c r="E5189">
        <f t="shared" si="81"/>
        <v>14</v>
      </c>
      <c r="F5189" t="str">
        <f>_xlfn.XLOOKUP(data!$B5189,campaign!$A$2:$A$18,campaign!$B$2:$B$18)</f>
        <v>MadeCallToRetentionTeam</v>
      </c>
      <c r="G5189">
        <f>_xlfn.XLOOKUP($F5189,campaign!$B$2:$B$18,campaign!$D$2:$D$18)</f>
        <v>16</v>
      </c>
      <c r="H5189" t="str">
        <f>_xlfn.XLOOKUP($A5189,customer!$A$2:$A$978,customer!$B$2:$B$978)</f>
        <v>Moss Ogbourne</v>
      </c>
    </row>
    <row r="5190" spans="1:8" x14ac:dyDescent="0.2">
      <c r="A5190" t="s">
        <v>3249</v>
      </c>
      <c r="B5190" t="s">
        <v>3949</v>
      </c>
      <c r="C5190" s="1">
        <v>44948</v>
      </c>
      <c r="D5190" s="1">
        <v>44948</v>
      </c>
      <c r="E5190">
        <f t="shared" si="81"/>
        <v>0</v>
      </c>
      <c r="F5190" t="str">
        <f>_xlfn.XLOOKUP(data!$B5190,campaign!$A$2:$A$18,campaign!$B$2:$B$18)</f>
        <v>NewCellphoneUser</v>
      </c>
      <c r="G5190">
        <f>_xlfn.XLOOKUP($F5190,campaign!$B$2:$B$18,campaign!$D$2:$D$18)</f>
        <v>25</v>
      </c>
      <c r="H5190" t="str">
        <f>_xlfn.XLOOKUP($A5190,customer!$A$2:$A$978,customer!$B$2:$B$978)</f>
        <v>Moss Ogbourne</v>
      </c>
    </row>
    <row r="5191" spans="1:8" x14ac:dyDescent="0.2">
      <c r="A5191" t="s">
        <v>3249</v>
      </c>
      <c r="B5191" t="s">
        <v>3949</v>
      </c>
      <c r="C5191" s="1">
        <v>44948</v>
      </c>
      <c r="D5191" s="1">
        <v>44984</v>
      </c>
      <c r="E5191">
        <f t="shared" si="81"/>
        <v>1</v>
      </c>
      <c r="F5191" t="str">
        <f>_xlfn.XLOOKUP(data!$B5191,campaign!$A$2:$A$18,campaign!$B$2:$B$18)</f>
        <v>NewCellphoneUser</v>
      </c>
      <c r="G5191">
        <f>_xlfn.XLOOKUP($F5191,campaign!$B$2:$B$18,campaign!$D$2:$D$18)</f>
        <v>25</v>
      </c>
      <c r="H5191" t="str">
        <f>_xlfn.XLOOKUP($A5191,customer!$A$2:$A$978,customer!$B$2:$B$978)</f>
        <v>Moss Ogbourne</v>
      </c>
    </row>
    <row r="5192" spans="1:8" x14ac:dyDescent="0.2">
      <c r="A5192" t="s">
        <v>3249</v>
      </c>
      <c r="B5192" t="s">
        <v>3949</v>
      </c>
      <c r="C5192" s="1">
        <v>44948</v>
      </c>
      <c r="D5192" s="1">
        <v>45011</v>
      </c>
      <c r="E5192">
        <f t="shared" si="81"/>
        <v>2</v>
      </c>
      <c r="F5192" t="str">
        <f>_xlfn.XLOOKUP(data!$B5192,campaign!$A$2:$A$18,campaign!$B$2:$B$18)</f>
        <v>NewCellphoneUser</v>
      </c>
      <c r="G5192">
        <f>_xlfn.XLOOKUP($F5192,campaign!$B$2:$B$18,campaign!$D$2:$D$18)</f>
        <v>25</v>
      </c>
      <c r="H5192" t="str">
        <f>_xlfn.XLOOKUP($A5192,customer!$A$2:$A$978,customer!$B$2:$B$978)</f>
        <v>Moss Ogbourne</v>
      </c>
    </row>
    <row r="5193" spans="1:8" x14ac:dyDescent="0.2">
      <c r="A5193" t="s">
        <v>3249</v>
      </c>
      <c r="B5193" t="s">
        <v>3949</v>
      </c>
      <c r="C5193" s="1">
        <v>44948</v>
      </c>
      <c r="D5193" s="1">
        <v>45039</v>
      </c>
      <c r="E5193">
        <f t="shared" si="81"/>
        <v>3</v>
      </c>
      <c r="F5193" t="str">
        <f>_xlfn.XLOOKUP(data!$B5193,campaign!$A$2:$A$18,campaign!$B$2:$B$18)</f>
        <v>NewCellphoneUser</v>
      </c>
      <c r="G5193">
        <f>_xlfn.XLOOKUP($F5193,campaign!$B$2:$B$18,campaign!$D$2:$D$18)</f>
        <v>25</v>
      </c>
      <c r="H5193" t="str">
        <f>_xlfn.XLOOKUP($A5193,customer!$A$2:$A$978,customer!$B$2:$B$978)</f>
        <v>Moss Ogbourne</v>
      </c>
    </row>
    <row r="5194" spans="1:8" x14ac:dyDescent="0.2">
      <c r="A5194" t="s">
        <v>3249</v>
      </c>
      <c r="B5194" t="s">
        <v>3949</v>
      </c>
      <c r="C5194" s="1">
        <v>44948</v>
      </c>
      <c r="D5194" s="1">
        <v>45048</v>
      </c>
      <c r="E5194">
        <f t="shared" si="81"/>
        <v>3</v>
      </c>
      <c r="F5194" t="str">
        <f>_xlfn.XLOOKUP(data!$B5194,campaign!$A$2:$A$18,campaign!$B$2:$B$18)</f>
        <v>NewCellphoneUser</v>
      </c>
      <c r="G5194">
        <f>_xlfn.XLOOKUP($F5194,campaign!$B$2:$B$18,campaign!$D$2:$D$18)</f>
        <v>25</v>
      </c>
      <c r="H5194" t="str">
        <f>_xlfn.XLOOKUP($A5194,customer!$A$2:$A$978,customer!$B$2:$B$978)</f>
        <v>Moss Ogbourne</v>
      </c>
    </row>
    <row r="5195" spans="1:8" x14ac:dyDescent="0.2">
      <c r="A5195" t="s">
        <v>3249</v>
      </c>
      <c r="B5195" t="s">
        <v>3949</v>
      </c>
      <c r="C5195" s="1">
        <v>44948</v>
      </c>
      <c r="D5195" s="1">
        <v>45082</v>
      </c>
      <c r="E5195">
        <f t="shared" si="81"/>
        <v>4</v>
      </c>
      <c r="F5195" t="str">
        <f>_xlfn.XLOOKUP(data!$B5195,campaign!$A$2:$A$18,campaign!$B$2:$B$18)</f>
        <v>NewCellphoneUser</v>
      </c>
      <c r="G5195">
        <f>_xlfn.XLOOKUP($F5195,campaign!$B$2:$B$18,campaign!$D$2:$D$18)</f>
        <v>25</v>
      </c>
      <c r="H5195" t="str">
        <f>_xlfn.XLOOKUP($A5195,customer!$A$2:$A$978,customer!$B$2:$B$978)</f>
        <v>Moss Ogbourne</v>
      </c>
    </row>
    <row r="5196" spans="1:8" x14ac:dyDescent="0.2">
      <c r="A5196" t="s">
        <v>3250</v>
      </c>
      <c r="B5196" t="s">
        <v>3921</v>
      </c>
      <c r="C5196" s="1">
        <v>44580</v>
      </c>
      <c r="D5196" s="1">
        <v>44580</v>
      </c>
      <c r="E5196">
        <f t="shared" si="81"/>
        <v>0</v>
      </c>
      <c r="F5196" t="str">
        <f>_xlfn.XLOOKUP(data!$B5196,campaign!$A$2:$A$18,campaign!$B$2:$B$18)</f>
        <v>HandsetRefurbished</v>
      </c>
      <c r="G5196">
        <f>_xlfn.XLOOKUP($F5196,campaign!$B$2:$B$18,campaign!$D$2:$D$18)</f>
        <v>26</v>
      </c>
      <c r="H5196" t="str">
        <f>_xlfn.XLOOKUP($A5196,customer!$A$2:$A$978,customer!$B$2:$B$978)</f>
        <v>Tallie Copnall</v>
      </c>
    </row>
    <row r="5197" spans="1:8" x14ac:dyDescent="0.2">
      <c r="A5197" t="s">
        <v>3250</v>
      </c>
      <c r="B5197" t="s">
        <v>3921</v>
      </c>
      <c r="C5197" s="1">
        <v>44580</v>
      </c>
      <c r="D5197" s="1">
        <v>44620</v>
      </c>
      <c r="E5197">
        <f t="shared" si="81"/>
        <v>1</v>
      </c>
      <c r="F5197" t="str">
        <f>_xlfn.XLOOKUP(data!$B5197,campaign!$A$2:$A$18,campaign!$B$2:$B$18)</f>
        <v>HandsetRefurbished</v>
      </c>
      <c r="G5197">
        <f>_xlfn.XLOOKUP($F5197,campaign!$B$2:$B$18,campaign!$D$2:$D$18)</f>
        <v>26</v>
      </c>
      <c r="H5197" t="str">
        <f>_xlfn.XLOOKUP($A5197,customer!$A$2:$A$978,customer!$B$2:$B$978)</f>
        <v>Tallie Copnall</v>
      </c>
    </row>
    <row r="5198" spans="1:8" x14ac:dyDescent="0.2">
      <c r="A5198" t="s">
        <v>3250</v>
      </c>
      <c r="B5198" t="s">
        <v>3921</v>
      </c>
      <c r="C5198" s="1">
        <v>44580</v>
      </c>
      <c r="D5198" s="1">
        <v>44626</v>
      </c>
      <c r="E5198">
        <f t="shared" si="81"/>
        <v>1</v>
      </c>
      <c r="F5198" t="str">
        <f>_xlfn.XLOOKUP(data!$B5198,campaign!$A$2:$A$18,campaign!$B$2:$B$18)</f>
        <v>HandsetRefurbished</v>
      </c>
      <c r="G5198">
        <f>_xlfn.XLOOKUP($F5198,campaign!$B$2:$B$18,campaign!$D$2:$D$18)</f>
        <v>26</v>
      </c>
      <c r="H5198" t="str">
        <f>_xlfn.XLOOKUP($A5198,customer!$A$2:$A$978,customer!$B$2:$B$978)</f>
        <v>Tallie Copnall</v>
      </c>
    </row>
    <row r="5199" spans="1:8" x14ac:dyDescent="0.2">
      <c r="A5199" t="s">
        <v>3250</v>
      </c>
      <c r="B5199" t="s">
        <v>3921</v>
      </c>
      <c r="C5199" s="1">
        <v>44580</v>
      </c>
      <c r="D5199" s="1">
        <v>44678</v>
      </c>
      <c r="E5199">
        <f t="shared" si="81"/>
        <v>3</v>
      </c>
      <c r="F5199" t="str">
        <f>_xlfn.XLOOKUP(data!$B5199,campaign!$A$2:$A$18,campaign!$B$2:$B$18)</f>
        <v>HandsetRefurbished</v>
      </c>
      <c r="G5199">
        <f>_xlfn.XLOOKUP($F5199,campaign!$B$2:$B$18,campaign!$D$2:$D$18)</f>
        <v>26</v>
      </c>
      <c r="H5199" t="str">
        <f>_xlfn.XLOOKUP($A5199,customer!$A$2:$A$978,customer!$B$2:$B$978)</f>
        <v>Tallie Copnall</v>
      </c>
    </row>
    <row r="5200" spans="1:8" x14ac:dyDescent="0.2">
      <c r="A5200" t="s">
        <v>3250</v>
      </c>
      <c r="B5200" t="s">
        <v>3921</v>
      </c>
      <c r="C5200" s="1">
        <v>44580</v>
      </c>
      <c r="D5200" s="1">
        <v>44706</v>
      </c>
      <c r="E5200">
        <f t="shared" si="81"/>
        <v>4</v>
      </c>
      <c r="F5200" t="str">
        <f>_xlfn.XLOOKUP(data!$B5200,campaign!$A$2:$A$18,campaign!$B$2:$B$18)</f>
        <v>HandsetRefurbished</v>
      </c>
      <c r="G5200">
        <f>_xlfn.XLOOKUP($F5200,campaign!$B$2:$B$18,campaign!$D$2:$D$18)</f>
        <v>26</v>
      </c>
      <c r="H5200" t="str">
        <f>_xlfn.XLOOKUP($A5200,customer!$A$2:$A$978,customer!$B$2:$B$978)</f>
        <v>Tallie Copnall</v>
      </c>
    </row>
    <row r="5201" spans="1:8" x14ac:dyDescent="0.2">
      <c r="A5201" t="s">
        <v>3250</v>
      </c>
      <c r="B5201" t="s">
        <v>3921</v>
      </c>
      <c r="C5201" s="1">
        <v>44580</v>
      </c>
      <c r="D5201" s="1">
        <v>44745</v>
      </c>
      <c r="E5201">
        <f t="shared" si="81"/>
        <v>5</v>
      </c>
      <c r="F5201" t="str">
        <f>_xlfn.XLOOKUP(data!$B5201,campaign!$A$2:$A$18,campaign!$B$2:$B$18)</f>
        <v>HandsetRefurbished</v>
      </c>
      <c r="G5201">
        <f>_xlfn.XLOOKUP($F5201,campaign!$B$2:$B$18,campaign!$D$2:$D$18)</f>
        <v>26</v>
      </c>
      <c r="H5201" t="str">
        <f>_xlfn.XLOOKUP($A5201,customer!$A$2:$A$978,customer!$B$2:$B$978)</f>
        <v>Tallie Copnall</v>
      </c>
    </row>
    <row r="5202" spans="1:8" x14ac:dyDescent="0.2">
      <c r="A5202" t="s">
        <v>3250</v>
      </c>
      <c r="B5202" t="s">
        <v>3921</v>
      </c>
      <c r="C5202" s="1">
        <v>44580</v>
      </c>
      <c r="D5202" s="1">
        <v>44775</v>
      </c>
      <c r="E5202">
        <f t="shared" si="81"/>
        <v>6</v>
      </c>
      <c r="F5202" t="str">
        <f>_xlfn.XLOOKUP(data!$B5202,campaign!$A$2:$A$18,campaign!$B$2:$B$18)</f>
        <v>HandsetRefurbished</v>
      </c>
      <c r="G5202">
        <f>_xlfn.XLOOKUP($F5202,campaign!$B$2:$B$18,campaign!$D$2:$D$18)</f>
        <v>26</v>
      </c>
      <c r="H5202" t="str">
        <f>_xlfn.XLOOKUP($A5202,customer!$A$2:$A$978,customer!$B$2:$B$978)</f>
        <v>Tallie Copnall</v>
      </c>
    </row>
    <row r="5203" spans="1:8" x14ac:dyDescent="0.2">
      <c r="A5203" t="s">
        <v>3250</v>
      </c>
      <c r="B5203" t="s">
        <v>3921</v>
      </c>
      <c r="C5203" s="1">
        <v>44580</v>
      </c>
      <c r="D5203" s="1">
        <v>44834</v>
      </c>
      <c r="E5203">
        <f t="shared" si="81"/>
        <v>8</v>
      </c>
      <c r="F5203" t="str">
        <f>_xlfn.XLOOKUP(data!$B5203,campaign!$A$2:$A$18,campaign!$B$2:$B$18)</f>
        <v>HandsetRefurbished</v>
      </c>
      <c r="G5203">
        <f>_xlfn.XLOOKUP($F5203,campaign!$B$2:$B$18,campaign!$D$2:$D$18)</f>
        <v>26</v>
      </c>
      <c r="H5203" t="str">
        <f>_xlfn.XLOOKUP($A5203,customer!$A$2:$A$978,customer!$B$2:$B$978)</f>
        <v>Tallie Copnall</v>
      </c>
    </row>
    <row r="5204" spans="1:8" x14ac:dyDescent="0.2">
      <c r="A5204" t="s">
        <v>3250</v>
      </c>
      <c r="B5204" t="s">
        <v>3921</v>
      </c>
      <c r="C5204" s="1">
        <v>44580</v>
      </c>
      <c r="D5204" s="1">
        <v>44864</v>
      </c>
      <c r="E5204">
        <f t="shared" si="81"/>
        <v>9</v>
      </c>
      <c r="F5204" t="str">
        <f>_xlfn.XLOOKUP(data!$B5204,campaign!$A$2:$A$18,campaign!$B$2:$B$18)</f>
        <v>HandsetRefurbished</v>
      </c>
      <c r="G5204">
        <f>_xlfn.XLOOKUP($F5204,campaign!$B$2:$B$18,campaign!$D$2:$D$18)</f>
        <v>26</v>
      </c>
      <c r="H5204" t="str">
        <f>_xlfn.XLOOKUP($A5204,customer!$A$2:$A$978,customer!$B$2:$B$978)</f>
        <v>Tallie Copnall</v>
      </c>
    </row>
    <row r="5205" spans="1:8" x14ac:dyDescent="0.2">
      <c r="A5205" t="s">
        <v>3250</v>
      </c>
      <c r="B5205" t="s">
        <v>3921</v>
      </c>
      <c r="C5205" s="1">
        <v>44580</v>
      </c>
      <c r="D5205" s="1">
        <v>44892</v>
      </c>
      <c r="E5205">
        <f t="shared" si="81"/>
        <v>10</v>
      </c>
      <c r="F5205" t="str">
        <f>_xlfn.XLOOKUP(data!$B5205,campaign!$A$2:$A$18,campaign!$B$2:$B$18)</f>
        <v>HandsetRefurbished</v>
      </c>
      <c r="G5205">
        <f>_xlfn.XLOOKUP($F5205,campaign!$B$2:$B$18,campaign!$D$2:$D$18)</f>
        <v>26</v>
      </c>
      <c r="H5205" t="str">
        <f>_xlfn.XLOOKUP($A5205,customer!$A$2:$A$978,customer!$B$2:$B$978)</f>
        <v>Tallie Copnall</v>
      </c>
    </row>
    <row r="5206" spans="1:8" x14ac:dyDescent="0.2">
      <c r="A5206" t="s">
        <v>3250</v>
      </c>
      <c r="B5206" t="s">
        <v>3921</v>
      </c>
      <c r="C5206" s="1">
        <v>44580</v>
      </c>
      <c r="D5206" s="1">
        <v>44917</v>
      </c>
      <c r="E5206">
        <f t="shared" si="81"/>
        <v>11</v>
      </c>
      <c r="F5206" t="str">
        <f>_xlfn.XLOOKUP(data!$B5206,campaign!$A$2:$A$18,campaign!$B$2:$B$18)</f>
        <v>HandsetRefurbished</v>
      </c>
      <c r="G5206">
        <f>_xlfn.XLOOKUP($F5206,campaign!$B$2:$B$18,campaign!$D$2:$D$18)</f>
        <v>26</v>
      </c>
      <c r="H5206" t="str">
        <f>_xlfn.XLOOKUP($A5206,customer!$A$2:$A$978,customer!$B$2:$B$978)</f>
        <v>Tallie Copnall</v>
      </c>
    </row>
    <row r="5207" spans="1:8" x14ac:dyDescent="0.2">
      <c r="A5207" t="s">
        <v>3250</v>
      </c>
      <c r="B5207" t="s">
        <v>3921</v>
      </c>
      <c r="C5207" s="1">
        <v>44580</v>
      </c>
      <c r="D5207" s="1">
        <v>44989</v>
      </c>
      <c r="E5207">
        <f t="shared" si="81"/>
        <v>13</v>
      </c>
      <c r="F5207" t="str">
        <f>_xlfn.XLOOKUP(data!$B5207,campaign!$A$2:$A$18,campaign!$B$2:$B$18)</f>
        <v>HandsetRefurbished</v>
      </c>
      <c r="G5207">
        <f>_xlfn.XLOOKUP($F5207,campaign!$B$2:$B$18,campaign!$D$2:$D$18)</f>
        <v>26</v>
      </c>
      <c r="H5207" t="str">
        <f>_xlfn.XLOOKUP($A5207,customer!$A$2:$A$978,customer!$B$2:$B$978)</f>
        <v>Tallie Copnall</v>
      </c>
    </row>
    <row r="5208" spans="1:8" x14ac:dyDescent="0.2">
      <c r="A5208" t="s">
        <v>3250</v>
      </c>
      <c r="B5208" t="s">
        <v>3921</v>
      </c>
      <c r="C5208" s="1">
        <v>44580</v>
      </c>
      <c r="D5208" s="1">
        <v>45036</v>
      </c>
      <c r="E5208">
        <f t="shared" si="81"/>
        <v>15</v>
      </c>
      <c r="F5208" t="str">
        <f>_xlfn.XLOOKUP(data!$B5208,campaign!$A$2:$A$18,campaign!$B$2:$B$18)</f>
        <v>HandsetRefurbished</v>
      </c>
      <c r="G5208">
        <f>_xlfn.XLOOKUP($F5208,campaign!$B$2:$B$18,campaign!$D$2:$D$18)</f>
        <v>26</v>
      </c>
      <c r="H5208" t="str">
        <f>_xlfn.XLOOKUP($A5208,customer!$A$2:$A$978,customer!$B$2:$B$978)</f>
        <v>Tallie Copnall</v>
      </c>
    </row>
    <row r="5209" spans="1:8" x14ac:dyDescent="0.2">
      <c r="A5209" t="s">
        <v>3250</v>
      </c>
      <c r="B5209" t="s">
        <v>3921</v>
      </c>
      <c r="C5209" s="1">
        <v>44580</v>
      </c>
      <c r="D5209" s="1">
        <v>45065</v>
      </c>
      <c r="E5209">
        <f t="shared" si="81"/>
        <v>16</v>
      </c>
      <c r="F5209" t="str">
        <f>_xlfn.XLOOKUP(data!$B5209,campaign!$A$2:$A$18,campaign!$B$2:$B$18)</f>
        <v>HandsetRefurbished</v>
      </c>
      <c r="G5209">
        <f>_xlfn.XLOOKUP($F5209,campaign!$B$2:$B$18,campaign!$D$2:$D$18)</f>
        <v>26</v>
      </c>
      <c r="H5209" t="str">
        <f>_xlfn.XLOOKUP($A5209,customer!$A$2:$A$978,customer!$B$2:$B$978)</f>
        <v>Tallie Copnall</v>
      </c>
    </row>
    <row r="5210" spans="1:8" x14ac:dyDescent="0.2">
      <c r="A5210" t="s">
        <v>3250</v>
      </c>
      <c r="B5210" t="s">
        <v>3920</v>
      </c>
      <c r="C5210" s="1">
        <v>45032</v>
      </c>
      <c r="D5210" s="1">
        <v>45032</v>
      </c>
      <c r="E5210">
        <f t="shared" si="81"/>
        <v>0</v>
      </c>
      <c r="F5210" t="str">
        <f>_xlfn.XLOOKUP(data!$B5210,campaign!$A$2:$A$18,campaign!$B$2:$B$18)</f>
        <v>ChildrenInHH</v>
      </c>
      <c r="G5210">
        <f>_xlfn.XLOOKUP($F5210,campaign!$B$2:$B$18,campaign!$D$2:$D$18)</f>
        <v>10</v>
      </c>
      <c r="H5210" t="str">
        <f>_xlfn.XLOOKUP($A5210,customer!$A$2:$A$978,customer!$B$2:$B$978)</f>
        <v>Tallie Copnall</v>
      </c>
    </row>
    <row r="5211" spans="1:8" x14ac:dyDescent="0.2">
      <c r="A5211" t="s">
        <v>3250</v>
      </c>
      <c r="B5211" t="s">
        <v>3920</v>
      </c>
      <c r="C5211" s="1">
        <v>45032</v>
      </c>
      <c r="D5211" s="1">
        <v>45075</v>
      </c>
      <c r="E5211">
        <f t="shared" si="81"/>
        <v>1</v>
      </c>
      <c r="F5211" t="str">
        <f>_xlfn.XLOOKUP(data!$B5211,campaign!$A$2:$A$18,campaign!$B$2:$B$18)</f>
        <v>ChildrenInHH</v>
      </c>
      <c r="G5211">
        <f>_xlfn.XLOOKUP($F5211,campaign!$B$2:$B$18,campaign!$D$2:$D$18)</f>
        <v>10</v>
      </c>
      <c r="H5211" t="str">
        <f>_xlfn.XLOOKUP($A5211,customer!$A$2:$A$978,customer!$B$2:$B$978)</f>
        <v>Tallie Copnall</v>
      </c>
    </row>
    <row r="5212" spans="1:8" x14ac:dyDescent="0.2">
      <c r="A5212" t="s">
        <v>3251</v>
      </c>
      <c r="B5212" t="s">
        <v>3947</v>
      </c>
      <c r="C5212" s="1">
        <v>44636</v>
      </c>
      <c r="D5212" s="1">
        <v>44636</v>
      </c>
      <c r="E5212">
        <f t="shared" si="81"/>
        <v>0</v>
      </c>
      <c r="F5212" t="str">
        <f>_xlfn.XLOOKUP(data!$B5212,campaign!$A$2:$A$18,campaign!$B$2:$B$18)</f>
        <v>OwnsComputer</v>
      </c>
      <c r="G5212">
        <f>_xlfn.XLOOKUP($F5212,campaign!$B$2:$B$18,campaign!$D$2:$D$18)</f>
        <v>62</v>
      </c>
      <c r="H5212" t="str">
        <f>_xlfn.XLOOKUP($A5212,customer!$A$2:$A$978,customer!$B$2:$B$978)</f>
        <v>Judie Aleksashin</v>
      </c>
    </row>
    <row r="5213" spans="1:8" x14ac:dyDescent="0.2">
      <c r="A5213" t="s">
        <v>3251</v>
      </c>
      <c r="B5213" t="s">
        <v>3947</v>
      </c>
      <c r="C5213" s="1">
        <v>44636</v>
      </c>
      <c r="D5213" s="1">
        <v>44767</v>
      </c>
      <c r="E5213">
        <f t="shared" si="81"/>
        <v>4</v>
      </c>
      <c r="F5213" t="str">
        <f>_xlfn.XLOOKUP(data!$B5213,campaign!$A$2:$A$18,campaign!$B$2:$B$18)</f>
        <v>OwnsComputer</v>
      </c>
      <c r="G5213">
        <f>_xlfn.XLOOKUP($F5213,campaign!$B$2:$B$18,campaign!$D$2:$D$18)</f>
        <v>62</v>
      </c>
      <c r="H5213" t="str">
        <f>_xlfn.XLOOKUP($A5213,customer!$A$2:$A$978,customer!$B$2:$B$978)</f>
        <v>Judie Aleksashin</v>
      </c>
    </row>
    <row r="5214" spans="1:8" x14ac:dyDescent="0.2">
      <c r="A5214" t="s">
        <v>3251</v>
      </c>
      <c r="B5214" t="s">
        <v>3947</v>
      </c>
      <c r="C5214" s="1">
        <v>44636</v>
      </c>
      <c r="D5214" s="1">
        <v>44822</v>
      </c>
      <c r="E5214">
        <f t="shared" si="81"/>
        <v>6</v>
      </c>
      <c r="F5214" t="str">
        <f>_xlfn.XLOOKUP(data!$B5214,campaign!$A$2:$A$18,campaign!$B$2:$B$18)</f>
        <v>OwnsComputer</v>
      </c>
      <c r="G5214">
        <f>_xlfn.XLOOKUP($F5214,campaign!$B$2:$B$18,campaign!$D$2:$D$18)</f>
        <v>62</v>
      </c>
      <c r="H5214" t="str">
        <f>_xlfn.XLOOKUP($A5214,customer!$A$2:$A$978,customer!$B$2:$B$978)</f>
        <v>Judie Aleksashin</v>
      </c>
    </row>
    <row r="5215" spans="1:8" x14ac:dyDescent="0.2">
      <c r="A5215" t="s">
        <v>3251</v>
      </c>
      <c r="B5215" t="s">
        <v>3947</v>
      </c>
      <c r="C5215" s="1">
        <v>44636</v>
      </c>
      <c r="D5215" s="1">
        <v>44854</v>
      </c>
      <c r="E5215">
        <f t="shared" si="81"/>
        <v>7</v>
      </c>
      <c r="F5215" t="str">
        <f>_xlfn.XLOOKUP(data!$B5215,campaign!$A$2:$A$18,campaign!$B$2:$B$18)</f>
        <v>OwnsComputer</v>
      </c>
      <c r="G5215">
        <f>_xlfn.XLOOKUP($F5215,campaign!$B$2:$B$18,campaign!$D$2:$D$18)</f>
        <v>62</v>
      </c>
      <c r="H5215" t="str">
        <f>_xlfn.XLOOKUP($A5215,customer!$A$2:$A$978,customer!$B$2:$B$978)</f>
        <v>Judie Aleksashin</v>
      </c>
    </row>
    <row r="5216" spans="1:8" x14ac:dyDescent="0.2">
      <c r="A5216" t="s">
        <v>3251</v>
      </c>
      <c r="B5216" t="s">
        <v>3947</v>
      </c>
      <c r="C5216" s="1">
        <v>44636</v>
      </c>
      <c r="D5216" s="1">
        <v>44882</v>
      </c>
      <c r="E5216">
        <f t="shared" si="81"/>
        <v>8</v>
      </c>
      <c r="F5216" t="str">
        <f>_xlfn.XLOOKUP(data!$B5216,campaign!$A$2:$A$18,campaign!$B$2:$B$18)</f>
        <v>OwnsComputer</v>
      </c>
      <c r="G5216">
        <f>_xlfn.XLOOKUP($F5216,campaign!$B$2:$B$18,campaign!$D$2:$D$18)</f>
        <v>62</v>
      </c>
      <c r="H5216" t="str">
        <f>_xlfn.XLOOKUP($A5216,customer!$A$2:$A$978,customer!$B$2:$B$978)</f>
        <v>Judie Aleksashin</v>
      </c>
    </row>
    <row r="5217" spans="1:8" x14ac:dyDescent="0.2">
      <c r="A5217" t="s">
        <v>3251</v>
      </c>
      <c r="B5217" t="s">
        <v>3947</v>
      </c>
      <c r="C5217" s="1">
        <v>44636</v>
      </c>
      <c r="D5217" s="1">
        <v>44953</v>
      </c>
      <c r="E5217">
        <f t="shared" si="81"/>
        <v>10</v>
      </c>
      <c r="F5217" t="str">
        <f>_xlfn.XLOOKUP(data!$B5217,campaign!$A$2:$A$18,campaign!$B$2:$B$18)</f>
        <v>OwnsComputer</v>
      </c>
      <c r="G5217">
        <f>_xlfn.XLOOKUP($F5217,campaign!$B$2:$B$18,campaign!$D$2:$D$18)</f>
        <v>62</v>
      </c>
      <c r="H5217" t="str">
        <f>_xlfn.XLOOKUP($A5217,customer!$A$2:$A$978,customer!$B$2:$B$978)</f>
        <v>Judie Aleksashin</v>
      </c>
    </row>
    <row r="5218" spans="1:8" x14ac:dyDescent="0.2">
      <c r="A5218" t="s">
        <v>3251</v>
      </c>
      <c r="B5218" t="s">
        <v>3947</v>
      </c>
      <c r="C5218" s="1">
        <v>44636</v>
      </c>
      <c r="D5218" s="1">
        <v>44981</v>
      </c>
      <c r="E5218">
        <f t="shared" si="81"/>
        <v>11</v>
      </c>
      <c r="F5218" t="str">
        <f>_xlfn.XLOOKUP(data!$B5218,campaign!$A$2:$A$18,campaign!$B$2:$B$18)</f>
        <v>OwnsComputer</v>
      </c>
      <c r="G5218">
        <f>_xlfn.XLOOKUP($F5218,campaign!$B$2:$B$18,campaign!$D$2:$D$18)</f>
        <v>62</v>
      </c>
      <c r="H5218" t="str">
        <f>_xlfn.XLOOKUP($A5218,customer!$A$2:$A$978,customer!$B$2:$B$978)</f>
        <v>Judie Aleksashin</v>
      </c>
    </row>
    <row r="5219" spans="1:8" x14ac:dyDescent="0.2">
      <c r="A5219" t="s">
        <v>3251</v>
      </c>
      <c r="B5219" t="s">
        <v>3947</v>
      </c>
      <c r="C5219" s="1">
        <v>44636</v>
      </c>
      <c r="D5219" s="1">
        <v>45009</v>
      </c>
      <c r="E5219">
        <f t="shared" si="81"/>
        <v>12</v>
      </c>
      <c r="F5219" t="str">
        <f>_xlfn.XLOOKUP(data!$B5219,campaign!$A$2:$A$18,campaign!$B$2:$B$18)</f>
        <v>OwnsComputer</v>
      </c>
      <c r="G5219">
        <f>_xlfn.XLOOKUP($F5219,campaign!$B$2:$B$18,campaign!$D$2:$D$18)</f>
        <v>62</v>
      </c>
      <c r="H5219" t="str">
        <f>_xlfn.XLOOKUP($A5219,customer!$A$2:$A$978,customer!$B$2:$B$978)</f>
        <v>Judie Aleksashin</v>
      </c>
    </row>
    <row r="5220" spans="1:8" x14ac:dyDescent="0.2">
      <c r="A5220" t="s">
        <v>3251</v>
      </c>
      <c r="B5220" t="s">
        <v>3953</v>
      </c>
      <c r="C5220" s="1">
        <v>45013</v>
      </c>
      <c r="D5220" s="1">
        <v>45013</v>
      </c>
      <c r="E5220">
        <f t="shared" si="81"/>
        <v>0</v>
      </c>
      <c r="F5220" t="str">
        <f>_xlfn.XLOOKUP(data!$B5220,campaign!$A$2:$A$18,campaign!$B$2:$B$18)</f>
        <v>MaritalStatus</v>
      </c>
      <c r="G5220">
        <f>_xlfn.XLOOKUP($F5220,campaign!$B$2:$B$18,campaign!$D$2:$D$18)</f>
        <v>29</v>
      </c>
      <c r="H5220" t="str">
        <f>_xlfn.XLOOKUP($A5220,customer!$A$2:$A$978,customer!$B$2:$B$978)</f>
        <v>Judie Aleksashin</v>
      </c>
    </row>
    <row r="5221" spans="1:8" x14ac:dyDescent="0.2">
      <c r="A5221" t="s">
        <v>3251</v>
      </c>
      <c r="B5221" t="s">
        <v>3953</v>
      </c>
      <c r="C5221" s="1">
        <v>45013</v>
      </c>
      <c r="D5221" s="1">
        <v>45046</v>
      </c>
      <c r="E5221">
        <f t="shared" si="81"/>
        <v>1</v>
      </c>
      <c r="F5221" t="str">
        <f>_xlfn.XLOOKUP(data!$B5221,campaign!$A$2:$A$18,campaign!$B$2:$B$18)</f>
        <v>MaritalStatus</v>
      </c>
      <c r="G5221">
        <f>_xlfn.XLOOKUP($F5221,campaign!$B$2:$B$18,campaign!$D$2:$D$18)</f>
        <v>29</v>
      </c>
      <c r="H5221" t="str">
        <f>_xlfn.XLOOKUP($A5221,customer!$A$2:$A$978,customer!$B$2:$B$978)</f>
        <v>Judie Aleksashin</v>
      </c>
    </row>
    <row r="5222" spans="1:8" x14ac:dyDescent="0.2">
      <c r="A5222" t="s">
        <v>3251</v>
      </c>
      <c r="B5222" t="s">
        <v>3953</v>
      </c>
      <c r="C5222" s="1">
        <v>45013</v>
      </c>
      <c r="D5222" s="1">
        <v>45059</v>
      </c>
      <c r="E5222">
        <f t="shared" si="81"/>
        <v>1</v>
      </c>
      <c r="F5222" t="str">
        <f>_xlfn.XLOOKUP(data!$B5222,campaign!$A$2:$A$18,campaign!$B$2:$B$18)</f>
        <v>MaritalStatus</v>
      </c>
      <c r="G5222">
        <f>_xlfn.XLOOKUP($F5222,campaign!$B$2:$B$18,campaign!$D$2:$D$18)</f>
        <v>29</v>
      </c>
      <c r="H5222" t="str">
        <f>_xlfn.XLOOKUP($A5222,customer!$A$2:$A$978,customer!$B$2:$B$978)</f>
        <v>Judie Aleksashin</v>
      </c>
    </row>
    <row r="5223" spans="1:8" x14ac:dyDescent="0.2">
      <c r="A5223" t="s">
        <v>3251</v>
      </c>
      <c r="B5223" t="s">
        <v>3953</v>
      </c>
      <c r="C5223" s="1">
        <v>45013</v>
      </c>
      <c r="D5223" s="1">
        <v>45088</v>
      </c>
      <c r="E5223">
        <f t="shared" si="81"/>
        <v>2</v>
      </c>
      <c r="F5223" t="str">
        <f>_xlfn.XLOOKUP(data!$B5223,campaign!$A$2:$A$18,campaign!$B$2:$B$18)</f>
        <v>MaritalStatus</v>
      </c>
      <c r="G5223">
        <f>_xlfn.XLOOKUP($F5223,campaign!$B$2:$B$18,campaign!$D$2:$D$18)</f>
        <v>29</v>
      </c>
      <c r="H5223" t="str">
        <f>_xlfn.XLOOKUP($A5223,customer!$A$2:$A$978,customer!$B$2:$B$978)</f>
        <v>Judie Aleksashin</v>
      </c>
    </row>
    <row r="5224" spans="1:8" x14ac:dyDescent="0.2">
      <c r="A5224" t="s">
        <v>3252</v>
      </c>
      <c r="B5224" t="s">
        <v>3924</v>
      </c>
      <c r="C5224" s="1">
        <v>44778</v>
      </c>
      <c r="D5224" s="1">
        <v>44778</v>
      </c>
      <c r="E5224">
        <f t="shared" si="81"/>
        <v>0</v>
      </c>
      <c r="F5224" t="str">
        <f>_xlfn.XLOOKUP(data!$B5224,campaign!$A$2:$A$18,campaign!$B$2:$B$18)</f>
        <v>RVOwner</v>
      </c>
      <c r="G5224">
        <f>_xlfn.XLOOKUP($F5224,campaign!$B$2:$B$18,campaign!$D$2:$D$18)</f>
        <v>22</v>
      </c>
      <c r="H5224" t="str">
        <f>_xlfn.XLOOKUP($A5224,customer!$A$2:$A$978,customer!$B$2:$B$978)</f>
        <v>Bartholomeo Lamplugh</v>
      </c>
    </row>
    <row r="5225" spans="1:8" x14ac:dyDescent="0.2">
      <c r="A5225" t="s">
        <v>3252</v>
      </c>
      <c r="B5225" t="s">
        <v>3924</v>
      </c>
      <c r="C5225" s="1">
        <v>44778</v>
      </c>
      <c r="D5225" s="1">
        <v>44822</v>
      </c>
      <c r="E5225">
        <f t="shared" si="81"/>
        <v>1</v>
      </c>
      <c r="F5225" t="str">
        <f>_xlfn.XLOOKUP(data!$B5225,campaign!$A$2:$A$18,campaign!$B$2:$B$18)</f>
        <v>RVOwner</v>
      </c>
      <c r="G5225">
        <f>_xlfn.XLOOKUP($F5225,campaign!$B$2:$B$18,campaign!$D$2:$D$18)</f>
        <v>22</v>
      </c>
      <c r="H5225" t="str">
        <f>_xlfn.XLOOKUP($A5225,customer!$A$2:$A$978,customer!$B$2:$B$978)</f>
        <v>Bartholomeo Lamplugh</v>
      </c>
    </row>
    <row r="5226" spans="1:8" x14ac:dyDescent="0.2">
      <c r="A5226" t="s">
        <v>3252</v>
      </c>
      <c r="B5226" t="s">
        <v>3924</v>
      </c>
      <c r="C5226" s="1">
        <v>44778</v>
      </c>
      <c r="D5226" s="1">
        <v>44873</v>
      </c>
      <c r="E5226">
        <f t="shared" si="81"/>
        <v>3</v>
      </c>
      <c r="F5226" t="str">
        <f>_xlfn.XLOOKUP(data!$B5226,campaign!$A$2:$A$18,campaign!$B$2:$B$18)</f>
        <v>RVOwner</v>
      </c>
      <c r="G5226">
        <f>_xlfn.XLOOKUP($F5226,campaign!$B$2:$B$18,campaign!$D$2:$D$18)</f>
        <v>22</v>
      </c>
      <c r="H5226" t="str">
        <f>_xlfn.XLOOKUP($A5226,customer!$A$2:$A$978,customer!$B$2:$B$978)</f>
        <v>Bartholomeo Lamplugh</v>
      </c>
    </row>
    <row r="5227" spans="1:8" x14ac:dyDescent="0.2">
      <c r="A5227" t="s">
        <v>3252</v>
      </c>
      <c r="B5227" t="s">
        <v>3924</v>
      </c>
      <c r="C5227" s="1">
        <v>44778</v>
      </c>
      <c r="D5227" s="1">
        <v>44911</v>
      </c>
      <c r="E5227">
        <f t="shared" si="81"/>
        <v>4</v>
      </c>
      <c r="F5227" t="str">
        <f>_xlfn.XLOOKUP(data!$B5227,campaign!$A$2:$A$18,campaign!$B$2:$B$18)</f>
        <v>RVOwner</v>
      </c>
      <c r="G5227">
        <f>_xlfn.XLOOKUP($F5227,campaign!$B$2:$B$18,campaign!$D$2:$D$18)</f>
        <v>22</v>
      </c>
      <c r="H5227" t="str">
        <f>_xlfn.XLOOKUP($A5227,customer!$A$2:$A$978,customer!$B$2:$B$978)</f>
        <v>Bartholomeo Lamplugh</v>
      </c>
    </row>
    <row r="5228" spans="1:8" x14ac:dyDescent="0.2">
      <c r="A5228" t="s">
        <v>3252</v>
      </c>
      <c r="B5228" t="s">
        <v>3924</v>
      </c>
      <c r="C5228" s="1">
        <v>44778</v>
      </c>
      <c r="D5228" s="1">
        <v>44938</v>
      </c>
      <c r="E5228">
        <f t="shared" si="81"/>
        <v>5</v>
      </c>
      <c r="F5228" t="str">
        <f>_xlfn.XLOOKUP(data!$B5228,campaign!$A$2:$A$18,campaign!$B$2:$B$18)</f>
        <v>RVOwner</v>
      </c>
      <c r="G5228">
        <f>_xlfn.XLOOKUP($F5228,campaign!$B$2:$B$18,campaign!$D$2:$D$18)</f>
        <v>22</v>
      </c>
      <c r="H5228" t="str">
        <f>_xlfn.XLOOKUP($A5228,customer!$A$2:$A$978,customer!$B$2:$B$978)</f>
        <v>Bartholomeo Lamplugh</v>
      </c>
    </row>
    <row r="5229" spans="1:8" x14ac:dyDescent="0.2">
      <c r="A5229" t="s">
        <v>3252</v>
      </c>
      <c r="B5229" t="s">
        <v>3924</v>
      </c>
      <c r="C5229" s="1">
        <v>44778</v>
      </c>
      <c r="D5229" s="1">
        <v>44974</v>
      </c>
      <c r="E5229">
        <f t="shared" si="81"/>
        <v>6</v>
      </c>
      <c r="F5229" t="str">
        <f>_xlfn.XLOOKUP(data!$B5229,campaign!$A$2:$A$18,campaign!$B$2:$B$18)</f>
        <v>RVOwner</v>
      </c>
      <c r="G5229">
        <f>_xlfn.XLOOKUP($F5229,campaign!$B$2:$B$18,campaign!$D$2:$D$18)</f>
        <v>22</v>
      </c>
      <c r="H5229" t="str">
        <f>_xlfn.XLOOKUP($A5229,customer!$A$2:$A$978,customer!$B$2:$B$978)</f>
        <v>Bartholomeo Lamplugh</v>
      </c>
    </row>
    <row r="5230" spans="1:8" x14ac:dyDescent="0.2">
      <c r="A5230" t="s">
        <v>3252</v>
      </c>
      <c r="B5230" t="s">
        <v>3924</v>
      </c>
      <c r="C5230" s="1">
        <v>44778</v>
      </c>
      <c r="D5230" s="1">
        <v>45031</v>
      </c>
      <c r="E5230">
        <f t="shared" si="81"/>
        <v>8</v>
      </c>
      <c r="F5230" t="str">
        <f>_xlfn.XLOOKUP(data!$B5230,campaign!$A$2:$A$18,campaign!$B$2:$B$18)</f>
        <v>RVOwner</v>
      </c>
      <c r="G5230">
        <f>_xlfn.XLOOKUP($F5230,campaign!$B$2:$B$18,campaign!$D$2:$D$18)</f>
        <v>22</v>
      </c>
      <c r="H5230" t="str">
        <f>_xlfn.XLOOKUP($A5230,customer!$A$2:$A$978,customer!$B$2:$B$978)</f>
        <v>Bartholomeo Lamplugh</v>
      </c>
    </row>
    <row r="5231" spans="1:8" x14ac:dyDescent="0.2">
      <c r="A5231" t="s">
        <v>3252</v>
      </c>
      <c r="B5231" t="s">
        <v>3924</v>
      </c>
      <c r="C5231" s="1">
        <v>44778</v>
      </c>
      <c r="D5231" s="1">
        <v>45052</v>
      </c>
      <c r="E5231">
        <f t="shared" si="81"/>
        <v>9</v>
      </c>
      <c r="F5231" t="str">
        <f>_xlfn.XLOOKUP(data!$B5231,campaign!$A$2:$A$18,campaign!$B$2:$B$18)</f>
        <v>RVOwner</v>
      </c>
      <c r="G5231">
        <f>_xlfn.XLOOKUP($F5231,campaign!$B$2:$B$18,campaign!$D$2:$D$18)</f>
        <v>22</v>
      </c>
      <c r="H5231" t="str">
        <f>_xlfn.XLOOKUP($A5231,customer!$A$2:$A$978,customer!$B$2:$B$978)</f>
        <v>Bartholomeo Lamplugh</v>
      </c>
    </row>
    <row r="5232" spans="1:8" x14ac:dyDescent="0.2">
      <c r="A5232" t="s">
        <v>3252</v>
      </c>
      <c r="B5232" t="s">
        <v>3920</v>
      </c>
      <c r="C5232" s="1">
        <v>44849</v>
      </c>
      <c r="D5232" s="1">
        <v>44849</v>
      </c>
      <c r="E5232">
        <f t="shared" si="81"/>
        <v>0</v>
      </c>
      <c r="F5232" t="str">
        <f>_xlfn.XLOOKUP(data!$B5232,campaign!$A$2:$A$18,campaign!$B$2:$B$18)</f>
        <v>ChildrenInHH</v>
      </c>
      <c r="G5232">
        <f>_xlfn.XLOOKUP($F5232,campaign!$B$2:$B$18,campaign!$D$2:$D$18)</f>
        <v>10</v>
      </c>
      <c r="H5232" t="str">
        <f>_xlfn.XLOOKUP($A5232,customer!$A$2:$A$978,customer!$B$2:$B$978)</f>
        <v>Bartholomeo Lamplugh</v>
      </c>
    </row>
    <row r="5233" spans="1:8" x14ac:dyDescent="0.2">
      <c r="A5233" t="s">
        <v>3252</v>
      </c>
      <c r="B5233" t="s">
        <v>3920</v>
      </c>
      <c r="C5233" s="1">
        <v>44849</v>
      </c>
      <c r="D5233" s="1">
        <v>44888</v>
      </c>
      <c r="E5233">
        <f t="shared" si="81"/>
        <v>1</v>
      </c>
      <c r="F5233" t="str">
        <f>_xlfn.XLOOKUP(data!$B5233,campaign!$A$2:$A$18,campaign!$B$2:$B$18)</f>
        <v>ChildrenInHH</v>
      </c>
      <c r="G5233">
        <f>_xlfn.XLOOKUP($F5233,campaign!$B$2:$B$18,campaign!$D$2:$D$18)</f>
        <v>10</v>
      </c>
      <c r="H5233" t="str">
        <f>_xlfn.XLOOKUP($A5233,customer!$A$2:$A$978,customer!$B$2:$B$978)</f>
        <v>Bartholomeo Lamplugh</v>
      </c>
    </row>
    <row r="5234" spans="1:8" x14ac:dyDescent="0.2">
      <c r="A5234" t="s">
        <v>3252</v>
      </c>
      <c r="B5234" t="s">
        <v>3920</v>
      </c>
      <c r="C5234" s="1">
        <v>44849</v>
      </c>
      <c r="D5234" s="1">
        <v>44924</v>
      </c>
      <c r="E5234">
        <f t="shared" si="81"/>
        <v>2</v>
      </c>
      <c r="F5234" t="str">
        <f>_xlfn.XLOOKUP(data!$B5234,campaign!$A$2:$A$18,campaign!$B$2:$B$18)</f>
        <v>ChildrenInHH</v>
      </c>
      <c r="G5234">
        <f>_xlfn.XLOOKUP($F5234,campaign!$B$2:$B$18,campaign!$D$2:$D$18)</f>
        <v>10</v>
      </c>
      <c r="H5234" t="str">
        <f>_xlfn.XLOOKUP($A5234,customer!$A$2:$A$978,customer!$B$2:$B$978)</f>
        <v>Bartholomeo Lamplugh</v>
      </c>
    </row>
    <row r="5235" spans="1:8" x14ac:dyDescent="0.2">
      <c r="A5235" t="s">
        <v>3252</v>
      </c>
      <c r="B5235" t="s">
        <v>3920</v>
      </c>
      <c r="C5235" s="1">
        <v>44849</v>
      </c>
      <c r="D5235" s="1">
        <v>44944</v>
      </c>
      <c r="E5235">
        <f t="shared" si="81"/>
        <v>3</v>
      </c>
      <c r="F5235" t="str">
        <f>_xlfn.XLOOKUP(data!$B5235,campaign!$A$2:$A$18,campaign!$B$2:$B$18)</f>
        <v>ChildrenInHH</v>
      </c>
      <c r="G5235">
        <f>_xlfn.XLOOKUP($F5235,campaign!$B$2:$B$18,campaign!$D$2:$D$18)</f>
        <v>10</v>
      </c>
      <c r="H5235" t="str">
        <f>_xlfn.XLOOKUP($A5235,customer!$A$2:$A$978,customer!$B$2:$B$978)</f>
        <v>Bartholomeo Lamplugh</v>
      </c>
    </row>
    <row r="5236" spans="1:8" x14ac:dyDescent="0.2">
      <c r="A5236" t="s">
        <v>3252</v>
      </c>
      <c r="B5236" t="s">
        <v>3920</v>
      </c>
      <c r="C5236" s="1">
        <v>44849</v>
      </c>
      <c r="D5236" s="1">
        <v>44984</v>
      </c>
      <c r="E5236">
        <f t="shared" si="81"/>
        <v>4</v>
      </c>
      <c r="F5236" t="str">
        <f>_xlfn.XLOOKUP(data!$B5236,campaign!$A$2:$A$18,campaign!$B$2:$B$18)</f>
        <v>ChildrenInHH</v>
      </c>
      <c r="G5236">
        <f>_xlfn.XLOOKUP($F5236,campaign!$B$2:$B$18,campaign!$D$2:$D$18)</f>
        <v>10</v>
      </c>
      <c r="H5236" t="str">
        <f>_xlfn.XLOOKUP($A5236,customer!$A$2:$A$978,customer!$B$2:$B$978)</f>
        <v>Bartholomeo Lamplugh</v>
      </c>
    </row>
    <row r="5237" spans="1:8" x14ac:dyDescent="0.2">
      <c r="A5237" t="s">
        <v>3252</v>
      </c>
      <c r="B5237" t="s">
        <v>3920</v>
      </c>
      <c r="C5237" s="1">
        <v>44849</v>
      </c>
      <c r="D5237" s="1">
        <v>45005</v>
      </c>
      <c r="E5237">
        <f t="shared" si="81"/>
        <v>5</v>
      </c>
      <c r="F5237" t="str">
        <f>_xlfn.XLOOKUP(data!$B5237,campaign!$A$2:$A$18,campaign!$B$2:$B$18)</f>
        <v>ChildrenInHH</v>
      </c>
      <c r="G5237">
        <f>_xlfn.XLOOKUP($F5237,campaign!$B$2:$B$18,campaign!$D$2:$D$18)</f>
        <v>10</v>
      </c>
      <c r="H5237" t="str">
        <f>_xlfn.XLOOKUP($A5237,customer!$A$2:$A$978,customer!$B$2:$B$978)</f>
        <v>Bartholomeo Lamplugh</v>
      </c>
    </row>
    <row r="5238" spans="1:8" x14ac:dyDescent="0.2">
      <c r="A5238" t="s">
        <v>3252</v>
      </c>
      <c r="B5238" t="s">
        <v>3920</v>
      </c>
      <c r="C5238" s="1">
        <v>44849</v>
      </c>
      <c r="D5238" s="1">
        <v>45031</v>
      </c>
      <c r="E5238">
        <f t="shared" si="81"/>
        <v>6</v>
      </c>
      <c r="F5238" t="str">
        <f>_xlfn.XLOOKUP(data!$B5238,campaign!$A$2:$A$18,campaign!$B$2:$B$18)</f>
        <v>ChildrenInHH</v>
      </c>
      <c r="G5238">
        <f>_xlfn.XLOOKUP($F5238,campaign!$B$2:$B$18,campaign!$D$2:$D$18)</f>
        <v>10</v>
      </c>
      <c r="H5238" t="str">
        <f>_xlfn.XLOOKUP($A5238,customer!$A$2:$A$978,customer!$B$2:$B$978)</f>
        <v>Bartholomeo Lamplugh</v>
      </c>
    </row>
    <row r="5239" spans="1:8" x14ac:dyDescent="0.2">
      <c r="A5239" t="s">
        <v>3252</v>
      </c>
      <c r="B5239" t="s">
        <v>3920</v>
      </c>
      <c r="C5239" s="1">
        <v>44849</v>
      </c>
      <c r="D5239" s="1">
        <v>45067</v>
      </c>
      <c r="E5239">
        <f t="shared" si="81"/>
        <v>7</v>
      </c>
      <c r="F5239" t="str">
        <f>_xlfn.XLOOKUP(data!$B5239,campaign!$A$2:$A$18,campaign!$B$2:$B$18)</f>
        <v>ChildrenInHH</v>
      </c>
      <c r="G5239">
        <f>_xlfn.XLOOKUP($F5239,campaign!$B$2:$B$18,campaign!$D$2:$D$18)</f>
        <v>10</v>
      </c>
      <c r="H5239" t="str">
        <f>_xlfn.XLOOKUP($A5239,customer!$A$2:$A$978,customer!$B$2:$B$978)</f>
        <v>Bartholomeo Lamplugh</v>
      </c>
    </row>
    <row r="5240" spans="1:8" x14ac:dyDescent="0.2">
      <c r="A5240" t="s">
        <v>3253</v>
      </c>
      <c r="B5240" t="s">
        <v>3922</v>
      </c>
      <c r="C5240" s="1">
        <v>44734</v>
      </c>
      <c r="D5240" s="1">
        <v>44734</v>
      </c>
      <c r="E5240">
        <f t="shared" si="81"/>
        <v>0</v>
      </c>
      <c r="F5240" t="str">
        <f>_xlfn.XLOOKUP(data!$B5240,campaign!$A$2:$A$18,campaign!$B$2:$B$18)</f>
        <v>HandsetWebCapable</v>
      </c>
      <c r="G5240">
        <f>_xlfn.XLOOKUP($F5240,campaign!$B$2:$B$18,campaign!$D$2:$D$18)</f>
        <v>62</v>
      </c>
      <c r="H5240" t="str">
        <f>_xlfn.XLOOKUP($A5240,customer!$A$2:$A$978,customer!$B$2:$B$978)</f>
        <v>Ilsa Yonge</v>
      </c>
    </row>
    <row r="5241" spans="1:8" x14ac:dyDescent="0.2">
      <c r="A5241" t="s">
        <v>3253</v>
      </c>
      <c r="B5241" t="s">
        <v>3922</v>
      </c>
      <c r="C5241" s="1">
        <v>44734</v>
      </c>
      <c r="D5241" s="1">
        <v>44764</v>
      </c>
      <c r="E5241">
        <f t="shared" si="81"/>
        <v>1</v>
      </c>
      <c r="F5241" t="str">
        <f>_xlfn.XLOOKUP(data!$B5241,campaign!$A$2:$A$18,campaign!$B$2:$B$18)</f>
        <v>HandsetWebCapable</v>
      </c>
      <c r="G5241">
        <f>_xlfn.XLOOKUP($F5241,campaign!$B$2:$B$18,campaign!$D$2:$D$18)</f>
        <v>62</v>
      </c>
      <c r="H5241" t="str">
        <f>_xlfn.XLOOKUP($A5241,customer!$A$2:$A$978,customer!$B$2:$B$978)</f>
        <v>Ilsa Yonge</v>
      </c>
    </row>
    <row r="5242" spans="1:8" x14ac:dyDescent="0.2">
      <c r="A5242" t="s">
        <v>3253</v>
      </c>
      <c r="B5242" t="s">
        <v>3922</v>
      </c>
      <c r="C5242" s="1">
        <v>44734</v>
      </c>
      <c r="D5242" s="1">
        <v>44804</v>
      </c>
      <c r="E5242">
        <f t="shared" si="81"/>
        <v>2</v>
      </c>
      <c r="F5242" t="str">
        <f>_xlfn.XLOOKUP(data!$B5242,campaign!$A$2:$A$18,campaign!$B$2:$B$18)</f>
        <v>HandsetWebCapable</v>
      </c>
      <c r="G5242">
        <f>_xlfn.XLOOKUP($F5242,campaign!$B$2:$B$18,campaign!$D$2:$D$18)</f>
        <v>62</v>
      </c>
      <c r="H5242" t="str">
        <f>_xlfn.XLOOKUP($A5242,customer!$A$2:$A$978,customer!$B$2:$B$978)</f>
        <v>Ilsa Yonge</v>
      </c>
    </row>
    <row r="5243" spans="1:8" x14ac:dyDescent="0.2">
      <c r="A5243" t="s">
        <v>3253</v>
      </c>
      <c r="B5243" t="s">
        <v>3922</v>
      </c>
      <c r="C5243" s="1">
        <v>44734</v>
      </c>
      <c r="D5243" s="1">
        <v>44807</v>
      </c>
      <c r="E5243">
        <f t="shared" si="81"/>
        <v>2</v>
      </c>
      <c r="F5243" t="str">
        <f>_xlfn.XLOOKUP(data!$B5243,campaign!$A$2:$A$18,campaign!$B$2:$B$18)</f>
        <v>HandsetWebCapable</v>
      </c>
      <c r="G5243">
        <f>_xlfn.XLOOKUP($F5243,campaign!$B$2:$B$18,campaign!$D$2:$D$18)</f>
        <v>62</v>
      </c>
      <c r="H5243" t="str">
        <f>_xlfn.XLOOKUP($A5243,customer!$A$2:$A$978,customer!$B$2:$B$978)</f>
        <v>Ilsa Yonge</v>
      </c>
    </row>
    <row r="5244" spans="1:8" x14ac:dyDescent="0.2">
      <c r="A5244" t="s">
        <v>3253</v>
      </c>
      <c r="B5244" t="s">
        <v>3922</v>
      </c>
      <c r="C5244" s="1">
        <v>44734</v>
      </c>
      <c r="D5244" s="1">
        <v>44835</v>
      </c>
      <c r="E5244">
        <f t="shared" si="81"/>
        <v>3</v>
      </c>
      <c r="F5244" t="str">
        <f>_xlfn.XLOOKUP(data!$B5244,campaign!$A$2:$A$18,campaign!$B$2:$B$18)</f>
        <v>HandsetWebCapable</v>
      </c>
      <c r="G5244">
        <f>_xlfn.XLOOKUP($F5244,campaign!$B$2:$B$18,campaign!$D$2:$D$18)</f>
        <v>62</v>
      </c>
      <c r="H5244" t="str">
        <f>_xlfn.XLOOKUP($A5244,customer!$A$2:$A$978,customer!$B$2:$B$978)</f>
        <v>Ilsa Yonge</v>
      </c>
    </row>
    <row r="5245" spans="1:8" x14ac:dyDescent="0.2">
      <c r="A5245" t="s">
        <v>3253</v>
      </c>
      <c r="B5245" t="s">
        <v>3922</v>
      </c>
      <c r="C5245" s="1">
        <v>44734</v>
      </c>
      <c r="D5245" s="1">
        <v>44892</v>
      </c>
      <c r="E5245">
        <f t="shared" si="81"/>
        <v>5</v>
      </c>
      <c r="F5245" t="str">
        <f>_xlfn.XLOOKUP(data!$B5245,campaign!$A$2:$A$18,campaign!$B$2:$B$18)</f>
        <v>HandsetWebCapable</v>
      </c>
      <c r="G5245">
        <f>_xlfn.XLOOKUP($F5245,campaign!$B$2:$B$18,campaign!$D$2:$D$18)</f>
        <v>62</v>
      </c>
      <c r="H5245" t="str">
        <f>_xlfn.XLOOKUP($A5245,customer!$A$2:$A$978,customer!$B$2:$B$978)</f>
        <v>Ilsa Yonge</v>
      </c>
    </row>
    <row r="5246" spans="1:8" x14ac:dyDescent="0.2">
      <c r="A5246" t="s">
        <v>3253</v>
      </c>
      <c r="B5246" t="s">
        <v>3922</v>
      </c>
      <c r="C5246" s="1">
        <v>44734</v>
      </c>
      <c r="D5246" s="1">
        <v>44902</v>
      </c>
      <c r="E5246">
        <f t="shared" si="81"/>
        <v>5</v>
      </c>
      <c r="F5246" t="str">
        <f>_xlfn.XLOOKUP(data!$B5246,campaign!$A$2:$A$18,campaign!$B$2:$B$18)</f>
        <v>HandsetWebCapable</v>
      </c>
      <c r="G5246">
        <f>_xlfn.XLOOKUP($F5246,campaign!$B$2:$B$18,campaign!$D$2:$D$18)</f>
        <v>62</v>
      </c>
      <c r="H5246" t="str">
        <f>_xlfn.XLOOKUP($A5246,customer!$A$2:$A$978,customer!$B$2:$B$978)</f>
        <v>Ilsa Yonge</v>
      </c>
    </row>
    <row r="5247" spans="1:8" x14ac:dyDescent="0.2">
      <c r="A5247" t="s">
        <v>3253</v>
      </c>
      <c r="B5247" t="s">
        <v>3922</v>
      </c>
      <c r="C5247" s="1">
        <v>44734</v>
      </c>
      <c r="D5247" s="1">
        <v>44929</v>
      </c>
      <c r="E5247">
        <f t="shared" si="81"/>
        <v>6</v>
      </c>
      <c r="F5247" t="str">
        <f>_xlfn.XLOOKUP(data!$B5247,campaign!$A$2:$A$18,campaign!$B$2:$B$18)</f>
        <v>HandsetWebCapable</v>
      </c>
      <c r="G5247">
        <f>_xlfn.XLOOKUP($F5247,campaign!$B$2:$B$18,campaign!$D$2:$D$18)</f>
        <v>62</v>
      </c>
      <c r="H5247" t="str">
        <f>_xlfn.XLOOKUP($A5247,customer!$A$2:$A$978,customer!$B$2:$B$978)</f>
        <v>Ilsa Yonge</v>
      </c>
    </row>
    <row r="5248" spans="1:8" x14ac:dyDescent="0.2">
      <c r="A5248" t="s">
        <v>3253</v>
      </c>
      <c r="B5248" t="s">
        <v>3922</v>
      </c>
      <c r="C5248" s="1">
        <v>44734</v>
      </c>
      <c r="D5248" s="1">
        <v>44960</v>
      </c>
      <c r="E5248">
        <f t="shared" si="81"/>
        <v>7</v>
      </c>
      <c r="F5248" t="str">
        <f>_xlfn.XLOOKUP(data!$B5248,campaign!$A$2:$A$18,campaign!$B$2:$B$18)</f>
        <v>HandsetWebCapable</v>
      </c>
      <c r="G5248">
        <f>_xlfn.XLOOKUP($F5248,campaign!$B$2:$B$18,campaign!$D$2:$D$18)</f>
        <v>62</v>
      </c>
      <c r="H5248" t="str">
        <f>_xlfn.XLOOKUP($A5248,customer!$A$2:$A$978,customer!$B$2:$B$978)</f>
        <v>Ilsa Yonge</v>
      </c>
    </row>
    <row r="5249" spans="1:8" x14ac:dyDescent="0.2">
      <c r="A5249" t="s">
        <v>3253</v>
      </c>
      <c r="B5249" t="s">
        <v>3922</v>
      </c>
      <c r="C5249" s="1">
        <v>44734</v>
      </c>
      <c r="D5249" s="1">
        <v>44989</v>
      </c>
      <c r="E5249">
        <f t="shared" si="81"/>
        <v>8</v>
      </c>
      <c r="F5249" t="str">
        <f>_xlfn.XLOOKUP(data!$B5249,campaign!$A$2:$A$18,campaign!$B$2:$B$18)</f>
        <v>HandsetWebCapable</v>
      </c>
      <c r="G5249">
        <f>_xlfn.XLOOKUP($F5249,campaign!$B$2:$B$18,campaign!$D$2:$D$18)</f>
        <v>62</v>
      </c>
      <c r="H5249" t="str">
        <f>_xlfn.XLOOKUP($A5249,customer!$A$2:$A$978,customer!$B$2:$B$978)</f>
        <v>Ilsa Yonge</v>
      </c>
    </row>
    <row r="5250" spans="1:8" x14ac:dyDescent="0.2">
      <c r="A5250" t="s">
        <v>3253</v>
      </c>
      <c r="B5250" t="s">
        <v>3922</v>
      </c>
      <c r="C5250" s="1">
        <v>44734</v>
      </c>
      <c r="D5250" s="1">
        <v>45019</v>
      </c>
      <c r="E5250">
        <f t="shared" si="81"/>
        <v>9</v>
      </c>
      <c r="F5250" t="str">
        <f>_xlfn.XLOOKUP(data!$B5250,campaign!$A$2:$A$18,campaign!$B$2:$B$18)</f>
        <v>HandsetWebCapable</v>
      </c>
      <c r="G5250">
        <f>_xlfn.XLOOKUP($F5250,campaign!$B$2:$B$18,campaign!$D$2:$D$18)</f>
        <v>62</v>
      </c>
      <c r="H5250" t="str">
        <f>_xlfn.XLOOKUP($A5250,customer!$A$2:$A$978,customer!$B$2:$B$978)</f>
        <v>Ilsa Yonge</v>
      </c>
    </row>
    <row r="5251" spans="1:8" x14ac:dyDescent="0.2">
      <c r="A5251" t="s">
        <v>3253</v>
      </c>
      <c r="B5251" t="s">
        <v>3922</v>
      </c>
      <c r="C5251" s="1">
        <v>44734</v>
      </c>
      <c r="D5251" s="1">
        <v>45072</v>
      </c>
      <c r="E5251">
        <f t="shared" ref="E5251:E5314" si="82">DATEDIF(C5251,D5251,"M")</f>
        <v>11</v>
      </c>
      <c r="F5251" t="str">
        <f>_xlfn.XLOOKUP(data!$B5251,campaign!$A$2:$A$18,campaign!$B$2:$B$18)</f>
        <v>HandsetWebCapable</v>
      </c>
      <c r="G5251">
        <f>_xlfn.XLOOKUP($F5251,campaign!$B$2:$B$18,campaign!$D$2:$D$18)</f>
        <v>62</v>
      </c>
      <c r="H5251" t="str">
        <f>_xlfn.XLOOKUP($A5251,customer!$A$2:$A$978,customer!$B$2:$B$978)</f>
        <v>Ilsa Yonge</v>
      </c>
    </row>
    <row r="5252" spans="1:8" x14ac:dyDescent="0.2">
      <c r="A5252" t="s">
        <v>3253</v>
      </c>
      <c r="B5252" t="s">
        <v>3950</v>
      </c>
      <c r="C5252" s="1">
        <v>44966</v>
      </c>
      <c r="D5252" s="1">
        <v>44966</v>
      </c>
      <c r="E5252">
        <f t="shared" si="82"/>
        <v>0</v>
      </c>
      <c r="F5252" t="str">
        <f>_xlfn.XLOOKUP(data!$B5252,campaign!$A$2:$A$18,campaign!$B$2:$B$18)</f>
        <v>NotNewCellphoneUser</v>
      </c>
      <c r="G5252">
        <f>_xlfn.XLOOKUP($F5252,campaign!$B$2:$B$18,campaign!$D$2:$D$18)</f>
        <v>28</v>
      </c>
      <c r="H5252" t="str">
        <f>_xlfn.XLOOKUP($A5252,customer!$A$2:$A$978,customer!$B$2:$B$978)</f>
        <v>Ilsa Yonge</v>
      </c>
    </row>
    <row r="5253" spans="1:8" x14ac:dyDescent="0.2">
      <c r="A5253" t="s">
        <v>3253</v>
      </c>
      <c r="B5253" t="s">
        <v>3950</v>
      </c>
      <c r="C5253" s="1">
        <v>44966</v>
      </c>
      <c r="D5253" s="1">
        <v>44994</v>
      </c>
      <c r="E5253">
        <f t="shared" si="82"/>
        <v>1</v>
      </c>
      <c r="F5253" t="str">
        <f>_xlfn.XLOOKUP(data!$B5253,campaign!$A$2:$A$18,campaign!$B$2:$B$18)</f>
        <v>NotNewCellphoneUser</v>
      </c>
      <c r="G5253">
        <f>_xlfn.XLOOKUP($F5253,campaign!$B$2:$B$18,campaign!$D$2:$D$18)</f>
        <v>28</v>
      </c>
      <c r="H5253" t="str">
        <f>_xlfn.XLOOKUP($A5253,customer!$A$2:$A$978,customer!$B$2:$B$978)</f>
        <v>Ilsa Yonge</v>
      </c>
    </row>
    <row r="5254" spans="1:8" x14ac:dyDescent="0.2">
      <c r="A5254" t="s">
        <v>3253</v>
      </c>
      <c r="B5254" t="s">
        <v>3950</v>
      </c>
      <c r="C5254" s="1">
        <v>44966</v>
      </c>
      <c r="D5254" s="1">
        <v>45026</v>
      </c>
      <c r="E5254">
        <f t="shared" si="82"/>
        <v>2</v>
      </c>
      <c r="F5254" t="str">
        <f>_xlfn.XLOOKUP(data!$B5254,campaign!$A$2:$A$18,campaign!$B$2:$B$18)</f>
        <v>NotNewCellphoneUser</v>
      </c>
      <c r="G5254">
        <f>_xlfn.XLOOKUP($F5254,campaign!$B$2:$B$18,campaign!$D$2:$D$18)</f>
        <v>28</v>
      </c>
      <c r="H5254" t="str">
        <f>_xlfn.XLOOKUP($A5254,customer!$A$2:$A$978,customer!$B$2:$B$978)</f>
        <v>Ilsa Yonge</v>
      </c>
    </row>
    <row r="5255" spans="1:8" x14ac:dyDescent="0.2">
      <c r="A5255" t="s">
        <v>3253</v>
      </c>
      <c r="B5255" t="s">
        <v>3950</v>
      </c>
      <c r="C5255" s="1">
        <v>44966</v>
      </c>
      <c r="D5255" s="1">
        <v>45056</v>
      </c>
      <c r="E5255">
        <f t="shared" si="82"/>
        <v>3</v>
      </c>
      <c r="F5255" t="str">
        <f>_xlfn.XLOOKUP(data!$B5255,campaign!$A$2:$A$18,campaign!$B$2:$B$18)</f>
        <v>NotNewCellphoneUser</v>
      </c>
      <c r="G5255">
        <f>_xlfn.XLOOKUP($F5255,campaign!$B$2:$B$18,campaign!$D$2:$D$18)</f>
        <v>28</v>
      </c>
      <c r="H5255" t="str">
        <f>_xlfn.XLOOKUP($A5255,customer!$A$2:$A$978,customer!$B$2:$B$978)</f>
        <v>Ilsa Yonge</v>
      </c>
    </row>
    <row r="5256" spans="1:8" x14ac:dyDescent="0.2">
      <c r="A5256" t="s">
        <v>3254</v>
      </c>
      <c r="B5256" t="s">
        <v>3923</v>
      </c>
      <c r="C5256" s="1">
        <v>44697</v>
      </c>
      <c r="D5256" s="1">
        <v>44697</v>
      </c>
      <c r="E5256">
        <f t="shared" si="82"/>
        <v>0</v>
      </c>
      <c r="F5256" t="str">
        <f>_xlfn.XLOOKUP(data!$B5256,campaign!$A$2:$A$18,campaign!$B$2:$B$18)</f>
        <v>TruckOwner</v>
      </c>
      <c r="G5256">
        <f>_xlfn.XLOOKUP($F5256,campaign!$B$2:$B$18,campaign!$D$2:$D$18)</f>
        <v>26</v>
      </c>
      <c r="H5256" t="str">
        <f>_xlfn.XLOOKUP($A5256,customer!$A$2:$A$978,customer!$B$2:$B$978)</f>
        <v>Clerissa Eckley</v>
      </c>
    </row>
    <row r="5257" spans="1:8" x14ac:dyDescent="0.2">
      <c r="A5257" t="s">
        <v>3254</v>
      </c>
      <c r="B5257" t="s">
        <v>3923</v>
      </c>
      <c r="C5257" s="1">
        <v>44697</v>
      </c>
      <c r="D5257" s="1">
        <v>44734</v>
      </c>
      <c r="E5257">
        <f t="shared" si="82"/>
        <v>1</v>
      </c>
      <c r="F5257" t="str">
        <f>_xlfn.XLOOKUP(data!$B5257,campaign!$A$2:$A$18,campaign!$B$2:$B$18)</f>
        <v>TruckOwner</v>
      </c>
      <c r="G5257">
        <f>_xlfn.XLOOKUP($F5257,campaign!$B$2:$B$18,campaign!$D$2:$D$18)</f>
        <v>26</v>
      </c>
      <c r="H5257" t="str">
        <f>_xlfn.XLOOKUP($A5257,customer!$A$2:$A$978,customer!$B$2:$B$978)</f>
        <v>Clerissa Eckley</v>
      </c>
    </row>
    <row r="5258" spans="1:8" x14ac:dyDescent="0.2">
      <c r="A5258" t="s">
        <v>3254</v>
      </c>
      <c r="B5258" t="s">
        <v>3923</v>
      </c>
      <c r="C5258" s="1">
        <v>44697</v>
      </c>
      <c r="D5258" s="1">
        <v>44767</v>
      </c>
      <c r="E5258">
        <f t="shared" si="82"/>
        <v>2</v>
      </c>
      <c r="F5258" t="str">
        <f>_xlfn.XLOOKUP(data!$B5258,campaign!$A$2:$A$18,campaign!$B$2:$B$18)</f>
        <v>TruckOwner</v>
      </c>
      <c r="G5258">
        <f>_xlfn.XLOOKUP($F5258,campaign!$B$2:$B$18,campaign!$D$2:$D$18)</f>
        <v>26</v>
      </c>
      <c r="H5258" t="str">
        <f>_xlfn.XLOOKUP($A5258,customer!$A$2:$A$978,customer!$B$2:$B$978)</f>
        <v>Clerissa Eckley</v>
      </c>
    </row>
    <row r="5259" spans="1:8" x14ac:dyDescent="0.2">
      <c r="A5259" t="s">
        <v>3254</v>
      </c>
      <c r="B5259" t="s">
        <v>3923</v>
      </c>
      <c r="C5259" s="1">
        <v>44697</v>
      </c>
      <c r="D5259" s="1">
        <v>44800</v>
      </c>
      <c r="E5259">
        <f t="shared" si="82"/>
        <v>3</v>
      </c>
      <c r="F5259" t="str">
        <f>_xlfn.XLOOKUP(data!$B5259,campaign!$A$2:$A$18,campaign!$B$2:$B$18)</f>
        <v>TruckOwner</v>
      </c>
      <c r="G5259">
        <f>_xlfn.XLOOKUP($F5259,campaign!$B$2:$B$18,campaign!$D$2:$D$18)</f>
        <v>26</v>
      </c>
      <c r="H5259" t="str">
        <f>_xlfn.XLOOKUP($A5259,customer!$A$2:$A$978,customer!$B$2:$B$978)</f>
        <v>Clerissa Eckley</v>
      </c>
    </row>
    <row r="5260" spans="1:8" x14ac:dyDescent="0.2">
      <c r="A5260" t="s">
        <v>3254</v>
      </c>
      <c r="B5260" t="s">
        <v>3923</v>
      </c>
      <c r="C5260" s="1">
        <v>44697</v>
      </c>
      <c r="D5260" s="1">
        <v>44887</v>
      </c>
      <c r="E5260">
        <f t="shared" si="82"/>
        <v>6</v>
      </c>
      <c r="F5260" t="str">
        <f>_xlfn.XLOOKUP(data!$B5260,campaign!$A$2:$A$18,campaign!$B$2:$B$18)</f>
        <v>TruckOwner</v>
      </c>
      <c r="G5260">
        <f>_xlfn.XLOOKUP($F5260,campaign!$B$2:$B$18,campaign!$D$2:$D$18)</f>
        <v>26</v>
      </c>
      <c r="H5260" t="str">
        <f>_xlfn.XLOOKUP($A5260,customer!$A$2:$A$978,customer!$B$2:$B$978)</f>
        <v>Clerissa Eckley</v>
      </c>
    </row>
    <row r="5261" spans="1:8" x14ac:dyDescent="0.2">
      <c r="A5261" t="s">
        <v>3254</v>
      </c>
      <c r="B5261" t="s">
        <v>3923</v>
      </c>
      <c r="C5261" s="1">
        <v>44697</v>
      </c>
      <c r="D5261" s="1">
        <v>44951</v>
      </c>
      <c r="E5261">
        <f t="shared" si="82"/>
        <v>8</v>
      </c>
      <c r="F5261" t="str">
        <f>_xlfn.XLOOKUP(data!$B5261,campaign!$A$2:$A$18,campaign!$B$2:$B$18)</f>
        <v>TruckOwner</v>
      </c>
      <c r="G5261">
        <f>_xlfn.XLOOKUP($F5261,campaign!$B$2:$B$18,campaign!$D$2:$D$18)</f>
        <v>26</v>
      </c>
      <c r="H5261" t="str">
        <f>_xlfn.XLOOKUP($A5261,customer!$A$2:$A$978,customer!$B$2:$B$978)</f>
        <v>Clerissa Eckley</v>
      </c>
    </row>
    <row r="5262" spans="1:8" x14ac:dyDescent="0.2">
      <c r="A5262" t="s">
        <v>3254</v>
      </c>
      <c r="B5262" t="s">
        <v>3923</v>
      </c>
      <c r="C5262" s="1">
        <v>44697</v>
      </c>
      <c r="D5262" s="1">
        <v>44985</v>
      </c>
      <c r="E5262">
        <f t="shared" si="82"/>
        <v>9</v>
      </c>
      <c r="F5262" t="str">
        <f>_xlfn.XLOOKUP(data!$B5262,campaign!$A$2:$A$18,campaign!$B$2:$B$18)</f>
        <v>TruckOwner</v>
      </c>
      <c r="G5262">
        <f>_xlfn.XLOOKUP($F5262,campaign!$B$2:$B$18,campaign!$D$2:$D$18)</f>
        <v>26</v>
      </c>
      <c r="H5262" t="str">
        <f>_xlfn.XLOOKUP($A5262,customer!$A$2:$A$978,customer!$B$2:$B$978)</f>
        <v>Clerissa Eckley</v>
      </c>
    </row>
    <row r="5263" spans="1:8" x14ac:dyDescent="0.2">
      <c r="A5263" t="s">
        <v>3254</v>
      </c>
      <c r="B5263" t="s">
        <v>3923</v>
      </c>
      <c r="C5263" s="1">
        <v>44697</v>
      </c>
      <c r="D5263" s="1">
        <v>45016</v>
      </c>
      <c r="E5263">
        <f t="shared" si="82"/>
        <v>10</v>
      </c>
      <c r="F5263" t="str">
        <f>_xlfn.XLOOKUP(data!$B5263,campaign!$A$2:$A$18,campaign!$B$2:$B$18)</f>
        <v>TruckOwner</v>
      </c>
      <c r="G5263">
        <f>_xlfn.XLOOKUP($F5263,campaign!$B$2:$B$18,campaign!$D$2:$D$18)</f>
        <v>26</v>
      </c>
      <c r="H5263" t="str">
        <f>_xlfn.XLOOKUP($A5263,customer!$A$2:$A$978,customer!$B$2:$B$978)</f>
        <v>Clerissa Eckley</v>
      </c>
    </row>
    <row r="5264" spans="1:8" x14ac:dyDescent="0.2">
      <c r="A5264" t="s">
        <v>3254</v>
      </c>
      <c r="B5264" t="s">
        <v>3929</v>
      </c>
      <c r="C5264" s="1">
        <v>44796</v>
      </c>
      <c r="D5264" s="1">
        <v>44796</v>
      </c>
      <c r="E5264">
        <f t="shared" si="82"/>
        <v>0</v>
      </c>
      <c r="F5264" t="str">
        <f>_xlfn.XLOOKUP(data!$B5264,campaign!$A$2:$A$18,campaign!$B$2:$B$18)</f>
        <v>NonUSTravel</v>
      </c>
      <c r="G5264">
        <f>_xlfn.XLOOKUP($F5264,campaign!$B$2:$B$18,campaign!$D$2:$D$18)</f>
        <v>66</v>
      </c>
      <c r="H5264" t="str">
        <f>_xlfn.XLOOKUP($A5264,customer!$A$2:$A$978,customer!$B$2:$B$978)</f>
        <v>Clerissa Eckley</v>
      </c>
    </row>
    <row r="5265" spans="1:8" x14ac:dyDescent="0.2">
      <c r="A5265" t="s">
        <v>3254</v>
      </c>
      <c r="B5265" t="s">
        <v>3929</v>
      </c>
      <c r="C5265" s="1">
        <v>44796</v>
      </c>
      <c r="D5265" s="1">
        <v>44860</v>
      </c>
      <c r="E5265">
        <f t="shared" si="82"/>
        <v>2</v>
      </c>
      <c r="F5265" t="str">
        <f>_xlfn.XLOOKUP(data!$B5265,campaign!$A$2:$A$18,campaign!$B$2:$B$18)</f>
        <v>NonUSTravel</v>
      </c>
      <c r="G5265">
        <f>_xlfn.XLOOKUP($F5265,campaign!$B$2:$B$18,campaign!$D$2:$D$18)</f>
        <v>66</v>
      </c>
      <c r="H5265" t="str">
        <f>_xlfn.XLOOKUP($A5265,customer!$A$2:$A$978,customer!$B$2:$B$978)</f>
        <v>Clerissa Eckley</v>
      </c>
    </row>
    <row r="5266" spans="1:8" x14ac:dyDescent="0.2">
      <c r="A5266" t="s">
        <v>3254</v>
      </c>
      <c r="B5266" t="s">
        <v>3929</v>
      </c>
      <c r="C5266" s="1">
        <v>44796</v>
      </c>
      <c r="D5266" s="1">
        <v>44870</v>
      </c>
      <c r="E5266">
        <f t="shared" si="82"/>
        <v>2</v>
      </c>
      <c r="F5266" t="str">
        <f>_xlfn.XLOOKUP(data!$B5266,campaign!$A$2:$A$18,campaign!$B$2:$B$18)</f>
        <v>NonUSTravel</v>
      </c>
      <c r="G5266">
        <f>_xlfn.XLOOKUP($F5266,campaign!$B$2:$B$18,campaign!$D$2:$D$18)</f>
        <v>66</v>
      </c>
      <c r="H5266" t="str">
        <f>_xlfn.XLOOKUP($A5266,customer!$A$2:$A$978,customer!$B$2:$B$978)</f>
        <v>Clerissa Eckley</v>
      </c>
    </row>
    <row r="5267" spans="1:8" x14ac:dyDescent="0.2">
      <c r="A5267" t="s">
        <v>3254</v>
      </c>
      <c r="B5267" t="s">
        <v>3929</v>
      </c>
      <c r="C5267" s="1">
        <v>44796</v>
      </c>
      <c r="D5267" s="1">
        <v>44900</v>
      </c>
      <c r="E5267">
        <f t="shared" si="82"/>
        <v>3</v>
      </c>
      <c r="F5267" t="str">
        <f>_xlfn.XLOOKUP(data!$B5267,campaign!$A$2:$A$18,campaign!$B$2:$B$18)</f>
        <v>NonUSTravel</v>
      </c>
      <c r="G5267">
        <f>_xlfn.XLOOKUP($F5267,campaign!$B$2:$B$18,campaign!$D$2:$D$18)</f>
        <v>66</v>
      </c>
      <c r="H5267" t="str">
        <f>_xlfn.XLOOKUP($A5267,customer!$A$2:$A$978,customer!$B$2:$B$978)</f>
        <v>Clerissa Eckley</v>
      </c>
    </row>
    <row r="5268" spans="1:8" x14ac:dyDescent="0.2">
      <c r="A5268" t="s">
        <v>3254</v>
      </c>
      <c r="B5268" t="s">
        <v>3929</v>
      </c>
      <c r="C5268" s="1">
        <v>44796</v>
      </c>
      <c r="D5268" s="1">
        <v>44927</v>
      </c>
      <c r="E5268">
        <f t="shared" si="82"/>
        <v>4</v>
      </c>
      <c r="F5268" t="str">
        <f>_xlfn.XLOOKUP(data!$B5268,campaign!$A$2:$A$18,campaign!$B$2:$B$18)</f>
        <v>NonUSTravel</v>
      </c>
      <c r="G5268">
        <f>_xlfn.XLOOKUP($F5268,campaign!$B$2:$B$18,campaign!$D$2:$D$18)</f>
        <v>66</v>
      </c>
      <c r="H5268" t="str">
        <f>_xlfn.XLOOKUP($A5268,customer!$A$2:$A$978,customer!$B$2:$B$978)</f>
        <v>Clerissa Eckley</v>
      </c>
    </row>
    <row r="5269" spans="1:8" x14ac:dyDescent="0.2">
      <c r="A5269" t="s">
        <v>3254</v>
      </c>
      <c r="B5269" t="s">
        <v>3929</v>
      </c>
      <c r="C5269" s="1">
        <v>44796</v>
      </c>
      <c r="D5269" s="1">
        <v>44982</v>
      </c>
      <c r="E5269">
        <f t="shared" si="82"/>
        <v>6</v>
      </c>
      <c r="F5269" t="str">
        <f>_xlfn.XLOOKUP(data!$B5269,campaign!$A$2:$A$18,campaign!$B$2:$B$18)</f>
        <v>NonUSTravel</v>
      </c>
      <c r="G5269">
        <f>_xlfn.XLOOKUP($F5269,campaign!$B$2:$B$18,campaign!$D$2:$D$18)</f>
        <v>66</v>
      </c>
      <c r="H5269" t="str">
        <f>_xlfn.XLOOKUP($A5269,customer!$A$2:$A$978,customer!$B$2:$B$978)</f>
        <v>Clerissa Eckley</v>
      </c>
    </row>
    <row r="5270" spans="1:8" x14ac:dyDescent="0.2">
      <c r="A5270" t="s">
        <v>3254</v>
      </c>
      <c r="B5270" t="s">
        <v>3929</v>
      </c>
      <c r="C5270" s="1">
        <v>44796</v>
      </c>
      <c r="D5270" s="1">
        <v>45014</v>
      </c>
      <c r="E5270">
        <f t="shared" si="82"/>
        <v>7</v>
      </c>
      <c r="F5270" t="str">
        <f>_xlfn.XLOOKUP(data!$B5270,campaign!$A$2:$A$18,campaign!$B$2:$B$18)</f>
        <v>NonUSTravel</v>
      </c>
      <c r="G5270">
        <f>_xlfn.XLOOKUP($F5270,campaign!$B$2:$B$18,campaign!$D$2:$D$18)</f>
        <v>66</v>
      </c>
      <c r="H5270" t="str">
        <f>_xlfn.XLOOKUP($A5270,customer!$A$2:$A$978,customer!$B$2:$B$978)</f>
        <v>Clerissa Eckley</v>
      </c>
    </row>
    <row r="5271" spans="1:8" x14ac:dyDescent="0.2">
      <c r="A5271" t="s">
        <v>3254</v>
      </c>
      <c r="B5271" t="s">
        <v>3929</v>
      </c>
      <c r="C5271" s="1">
        <v>44796</v>
      </c>
      <c r="D5271" s="1">
        <v>45021</v>
      </c>
      <c r="E5271">
        <f t="shared" si="82"/>
        <v>7</v>
      </c>
      <c r="F5271" t="str">
        <f>_xlfn.XLOOKUP(data!$B5271,campaign!$A$2:$A$18,campaign!$B$2:$B$18)</f>
        <v>NonUSTravel</v>
      </c>
      <c r="G5271">
        <f>_xlfn.XLOOKUP($F5271,campaign!$B$2:$B$18,campaign!$D$2:$D$18)</f>
        <v>66</v>
      </c>
      <c r="H5271" t="str">
        <f>_xlfn.XLOOKUP($A5271,customer!$A$2:$A$978,customer!$B$2:$B$978)</f>
        <v>Clerissa Eckley</v>
      </c>
    </row>
    <row r="5272" spans="1:8" x14ac:dyDescent="0.2">
      <c r="A5272" t="s">
        <v>3254</v>
      </c>
      <c r="B5272" t="s">
        <v>3929</v>
      </c>
      <c r="C5272" s="1">
        <v>44796</v>
      </c>
      <c r="D5272" s="1">
        <v>45074</v>
      </c>
      <c r="E5272">
        <f t="shared" si="82"/>
        <v>9</v>
      </c>
      <c r="F5272" t="str">
        <f>_xlfn.XLOOKUP(data!$B5272,campaign!$A$2:$A$18,campaign!$B$2:$B$18)</f>
        <v>NonUSTravel</v>
      </c>
      <c r="G5272">
        <f>_xlfn.XLOOKUP($F5272,campaign!$B$2:$B$18,campaign!$D$2:$D$18)</f>
        <v>66</v>
      </c>
      <c r="H5272" t="str">
        <f>_xlfn.XLOOKUP($A5272,customer!$A$2:$A$978,customer!$B$2:$B$978)</f>
        <v>Clerissa Eckley</v>
      </c>
    </row>
    <row r="5273" spans="1:8" x14ac:dyDescent="0.2">
      <c r="A5273" t="s">
        <v>3254</v>
      </c>
      <c r="B5273" t="s">
        <v>3929</v>
      </c>
      <c r="C5273" s="1">
        <v>44796</v>
      </c>
      <c r="D5273" s="1">
        <v>45081</v>
      </c>
      <c r="E5273">
        <f t="shared" si="82"/>
        <v>9</v>
      </c>
      <c r="F5273" t="str">
        <f>_xlfn.XLOOKUP(data!$B5273,campaign!$A$2:$A$18,campaign!$B$2:$B$18)</f>
        <v>NonUSTravel</v>
      </c>
      <c r="G5273">
        <f>_xlfn.XLOOKUP($F5273,campaign!$B$2:$B$18,campaign!$D$2:$D$18)</f>
        <v>66</v>
      </c>
      <c r="H5273" t="str">
        <f>_xlfn.XLOOKUP($A5273,customer!$A$2:$A$978,customer!$B$2:$B$978)</f>
        <v>Clerissa Eckley</v>
      </c>
    </row>
    <row r="5274" spans="1:8" x14ac:dyDescent="0.2">
      <c r="A5274" t="s">
        <v>3255</v>
      </c>
      <c r="B5274" t="s">
        <v>3947</v>
      </c>
      <c r="C5274" s="1">
        <v>44700</v>
      </c>
      <c r="D5274" s="1">
        <v>44700</v>
      </c>
      <c r="E5274">
        <f t="shared" si="82"/>
        <v>0</v>
      </c>
      <c r="F5274" t="str">
        <f>_xlfn.XLOOKUP(data!$B5274,campaign!$A$2:$A$18,campaign!$B$2:$B$18)</f>
        <v>OwnsComputer</v>
      </c>
      <c r="G5274">
        <f>_xlfn.XLOOKUP($F5274,campaign!$B$2:$B$18,campaign!$D$2:$D$18)</f>
        <v>62</v>
      </c>
      <c r="H5274" t="str">
        <f>_xlfn.XLOOKUP($A5274,customer!$A$2:$A$978,customer!$B$2:$B$978)</f>
        <v>Tamiko McNuff</v>
      </c>
    </row>
    <row r="5275" spans="1:8" x14ac:dyDescent="0.2">
      <c r="A5275" t="s">
        <v>3255</v>
      </c>
      <c r="B5275" t="s">
        <v>3947</v>
      </c>
      <c r="C5275" s="1">
        <v>44700</v>
      </c>
      <c r="D5275" s="1">
        <v>44737</v>
      </c>
      <c r="E5275">
        <f t="shared" si="82"/>
        <v>1</v>
      </c>
      <c r="F5275" t="str">
        <f>_xlfn.XLOOKUP(data!$B5275,campaign!$A$2:$A$18,campaign!$B$2:$B$18)</f>
        <v>OwnsComputer</v>
      </c>
      <c r="G5275">
        <f>_xlfn.XLOOKUP($F5275,campaign!$B$2:$B$18,campaign!$D$2:$D$18)</f>
        <v>62</v>
      </c>
      <c r="H5275" t="str">
        <f>_xlfn.XLOOKUP($A5275,customer!$A$2:$A$978,customer!$B$2:$B$978)</f>
        <v>Tamiko McNuff</v>
      </c>
    </row>
    <row r="5276" spans="1:8" x14ac:dyDescent="0.2">
      <c r="A5276" t="s">
        <v>3255</v>
      </c>
      <c r="B5276" t="s">
        <v>3947</v>
      </c>
      <c r="C5276" s="1">
        <v>44700</v>
      </c>
      <c r="D5276" s="1">
        <v>44746</v>
      </c>
      <c r="E5276">
        <f t="shared" si="82"/>
        <v>1</v>
      </c>
      <c r="F5276" t="str">
        <f>_xlfn.XLOOKUP(data!$B5276,campaign!$A$2:$A$18,campaign!$B$2:$B$18)</f>
        <v>OwnsComputer</v>
      </c>
      <c r="G5276">
        <f>_xlfn.XLOOKUP($F5276,campaign!$B$2:$B$18,campaign!$D$2:$D$18)</f>
        <v>62</v>
      </c>
      <c r="H5276" t="str">
        <f>_xlfn.XLOOKUP($A5276,customer!$A$2:$A$978,customer!$B$2:$B$978)</f>
        <v>Tamiko McNuff</v>
      </c>
    </row>
    <row r="5277" spans="1:8" x14ac:dyDescent="0.2">
      <c r="A5277" t="s">
        <v>3255</v>
      </c>
      <c r="B5277" t="s">
        <v>3947</v>
      </c>
      <c r="C5277" s="1">
        <v>44700</v>
      </c>
      <c r="D5277" s="1">
        <v>44804</v>
      </c>
      <c r="E5277">
        <f t="shared" si="82"/>
        <v>3</v>
      </c>
      <c r="F5277" t="str">
        <f>_xlfn.XLOOKUP(data!$B5277,campaign!$A$2:$A$18,campaign!$B$2:$B$18)</f>
        <v>OwnsComputer</v>
      </c>
      <c r="G5277">
        <f>_xlfn.XLOOKUP($F5277,campaign!$B$2:$B$18,campaign!$D$2:$D$18)</f>
        <v>62</v>
      </c>
      <c r="H5277" t="str">
        <f>_xlfn.XLOOKUP($A5277,customer!$A$2:$A$978,customer!$B$2:$B$978)</f>
        <v>Tamiko McNuff</v>
      </c>
    </row>
    <row r="5278" spans="1:8" x14ac:dyDescent="0.2">
      <c r="A5278" t="s">
        <v>3255</v>
      </c>
      <c r="B5278" t="s">
        <v>3947</v>
      </c>
      <c r="C5278" s="1">
        <v>44700</v>
      </c>
      <c r="D5278" s="1">
        <v>44857</v>
      </c>
      <c r="E5278">
        <f t="shared" si="82"/>
        <v>5</v>
      </c>
      <c r="F5278" t="str">
        <f>_xlfn.XLOOKUP(data!$B5278,campaign!$A$2:$A$18,campaign!$B$2:$B$18)</f>
        <v>OwnsComputer</v>
      </c>
      <c r="G5278">
        <f>_xlfn.XLOOKUP($F5278,campaign!$B$2:$B$18,campaign!$D$2:$D$18)</f>
        <v>62</v>
      </c>
      <c r="H5278" t="str">
        <f>_xlfn.XLOOKUP($A5278,customer!$A$2:$A$978,customer!$B$2:$B$978)</f>
        <v>Tamiko McNuff</v>
      </c>
    </row>
    <row r="5279" spans="1:8" x14ac:dyDescent="0.2">
      <c r="A5279" t="s">
        <v>3255</v>
      </c>
      <c r="B5279" t="s">
        <v>3947</v>
      </c>
      <c r="C5279" s="1">
        <v>44700</v>
      </c>
      <c r="D5279" s="1">
        <v>44866</v>
      </c>
      <c r="E5279">
        <f t="shared" si="82"/>
        <v>5</v>
      </c>
      <c r="F5279" t="str">
        <f>_xlfn.XLOOKUP(data!$B5279,campaign!$A$2:$A$18,campaign!$B$2:$B$18)</f>
        <v>OwnsComputer</v>
      </c>
      <c r="G5279">
        <f>_xlfn.XLOOKUP($F5279,campaign!$B$2:$B$18,campaign!$D$2:$D$18)</f>
        <v>62</v>
      </c>
      <c r="H5279" t="str">
        <f>_xlfn.XLOOKUP($A5279,customer!$A$2:$A$978,customer!$B$2:$B$978)</f>
        <v>Tamiko McNuff</v>
      </c>
    </row>
    <row r="5280" spans="1:8" x14ac:dyDescent="0.2">
      <c r="A5280" t="s">
        <v>3255</v>
      </c>
      <c r="B5280" t="s">
        <v>3947</v>
      </c>
      <c r="C5280" s="1">
        <v>44700</v>
      </c>
      <c r="D5280" s="1">
        <v>44916</v>
      </c>
      <c r="E5280">
        <f t="shared" si="82"/>
        <v>7</v>
      </c>
      <c r="F5280" t="str">
        <f>_xlfn.XLOOKUP(data!$B5280,campaign!$A$2:$A$18,campaign!$B$2:$B$18)</f>
        <v>OwnsComputer</v>
      </c>
      <c r="G5280">
        <f>_xlfn.XLOOKUP($F5280,campaign!$B$2:$B$18,campaign!$D$2:$D$18)</f>
        <v>62</v>
      </c>
      <c r="H5280" t="str">
        <f>_xlfn.XLOOKUP($A5280,customer!$A$2:$A$978,customer!$B$2:$B$978)</f>
        <v>Tamiko McNuff</v>
      </c>
    </row>
    <row r="5281" spans="1:8" x14ac:dyDescent="0.2">
      <c r="A5281" t="s">
        <v>3255</v>
      </c>
      <c r="B5281" t="s">
        <v>3947</v>
      </c>
      <c r="C5281" s="1">
        <v>44700</v>
      </c>
      <c r="D5281" s="1">
        <v>44979</v>
      </c>
      <c r="E5281">
        <f t="shared" si="82"/>
        <v>9</v>
      </c>
      <c r="F5281" t="str">
        <f>_xlfn.XLOOKUP(data!$B5281,campaign!$A$2:$A$18,campaign!$B$2:$B$18)</f>
        <v>OwnsComputer</v>
      </c>
      <c r="G5281">
        <f>_xlfn.XLOOKUP($F5281,campaign!$B$2:$B$18,campaign!$D$2:$D$18)</f>
        <v>62</v>
      </c>
      <c r="H5281" t="str">
        <f>_xlfn.XLOOKUP($A5281,customer!$A$2:$A$978,customer!$B$2:$B$978)</f>
        <v>Tamiko McNuff</v>
      </c>
    </row>
    <row r="5282" spans="1:8" x14ac:dyDescent="0.2">
      <c r="A5282" t="s">
        <v>3255</v>
      </c>
      <c r="B5282" t="s">
        <v>3947</v>
      </c>
      <c r="C5282" s="1">
        <v>44700</v>
      </c>
      <c r="D5282" s="1">
        <v>44986</v>
      </c>
      <c r="E5282">
        <f t="shared" si="82"/>
        <v>9</v>
      </c>
      <c r="F5282" t="str">
        <f>_xlfn.XLOOKUP(data!$B5282,campaign!$A$2:$A$18,campaign!$B$2:$B$18)</f>
        <v>OwnsComputer</v>
      </c>
      <c r="G5282">
        <f>_xlfn.XLOOKUP($F5282,campaign!$B$2:$B$18,campaign!$D$2:$D$18)</f>
        <v>62</v>
      </c>
      <c r="H5282" t="str">
        <f>_xlfn.XLOOKUP($A5282,customer!$A$2:$A$978,customer!$B$2:$B$978)</f>
        <v>Tamiko McNuff</v>
      </c>
    </row>
    <row r="5283" spans="1:8" x14ac:dyDescent="0.2">
      <c r="A5283" t="s">
        <v>3255</v>
      </c>
      <c r="B5283" t="s">
        <v>3947</v>
      </c>
      <c r="C5283" s="1">
        <v>44700</v>
      </c>
      <c r="D5283" s="1">
        <v>45039</v>
      </c>
      <c r="E5283">
        <f t="shared" si="82"/>
        <v>11</v>
      </c>
      <c r="F5283" t="str">
        <f>_xlfn.XLOOKUP(data!$B5283,campaign!$A$2:$A$18,campaign!$B$2:$B$18)</f>
        <v>OwnsComputer</v>
      </c>
      <c r="G5283">
        <f>_xlfn.XLOOKUP($F5283,campaign!$B$2:$B$18,campaign!$D$2:$D$18)</f>
        <v>62</v>
      </c>
      <c r="H5283" t="str">
        <f>_xlfn.XLOOKUP($A5283,customer!$A$2:$A$978,customer!$B$2:$B$978)</f>
        <v>Tamiko McNuff</v>
      </c>
    </row>
    <row r="5284" spans="1:8" x14ac:dyDescent="0.2">
      <c r="A5284" t="s">
        <v>3255</v>
      </c>
      <c r="B5284" t="s">
        <v>3947</v>
      </c>
      <c r="C5284" s="1">
        <v>44700</v>
      </c>
      <c r="D5284" s="1">
        <v>45078</v>
      </c>
      <c r="E5284">
        <f t="shared" si="82"/>
        <v>12</v>
      </c>
      <c r="F5284" t="str">
        <f>_xlfn.XLOOKUP(data!$B5284,campaign!$A$2:$A$18,campaign!$B$2:$B$18)</f>
        <v>OwnsComputer</v>
      </c>
      <c r="G5284">
        <f>_xlfn.XLOOKUP($F5284,campaign!$B$2:$B$18,campaign!$D$2:$D$18)</f>
        <v>62</v>
      </c>
      <c r="H5284" t="str">
        <f>_xlfn.XLOOKUP($A5284,customer!$A$2:$A$978,customer!$B$2:$B$978)</f>
        <v>Tamiko McNuff</v>
      </c>
    </row>
    <row r="5285" spans="1:8" x14ac:dyDescent="0.2">
      <c r="A5285" t="s">
        <v>3255</v>
      </c>
      <c r="B5285" t="s">
        <v>3926</v>
      </c>
      <c r="C5285" s="1">
        <v>44751</v>
      </c>
      <c r="D5285" s="1">
        <v>44751</v>
      </c>
      <c r="E5285">
        <f t="shared" si="82"/>
        <v>0</v>
      </c>
      <c r="F5285" t="str">
        <f>_xlfn.XLOOKUP(data!$B5285,campaign!$A$2:$A$18,campaign!$B$2:$B$18)</f>
        <v>BuysViaMailOrder</v>
      </c>
      <c r="G5285">
        <f>_xlfn.XLOOKUP($F5285,campaign!$B$2:$B$18,campaign!$D$2:$D$18)</f>
        <v>25</v>
      </c>
      <c r="H5285" t="str">
        <f>_xlfn.XLOOKUP($A5285,customer!$A$2:$A$978,customer!$B$2:$B$978)</f>
        <v>Tamiko McNuff</v>
      </c>
    </row>
    <row r="5286" spans="1:8" x14ac:dyDescent="0.2">
      <c r="A5286" t="s">
        <v>3255</v>
      </c>
      <c r="B5286" t="s">
        <v>3926</v>
      </c>
      <c r="C5286" s="1">
        <v>44751</v>
      </c>
      <c r="D5286" s="1">
        <v>44790</v>
      </c>
      <c r="E5286">
        <f t="shared" si="82"/>
        <v>1</v>
      </c>
      <c r="F5286" t="str">
        <f>_xlfn.XLOOKUP(data!$B5286,campaign!$A$2:$A$18,campaign!$B$2:$B$18)</f>
        <v>BuysViaMailOrder</v>
      </c>
      <c r="G5286">
        <f>_xlfn.XLOOKUP($F5286,campaign!$B$2:$B$18,campaign!$D$2:$D$18)</f>
        <v>25</v>
      </c>
      <c r="H5286" t="str">
        <f>_xlfn.XLOOKUP($A5286,customer!$A$2:$A$978,customer!$B$2:$B$978)</f>
        <v>Tamiko McNuff</v>
      </c>
    </row>
    <row r="5287" spans="1:8" x14ac:dyDescent="0.2">
      <c r="A5287" t="s">
        <v>3255</v>
      </c>
      <c r="B5287" t="s">
        <v>3926</v>
      </c>
      <c r="C5287" s="1">
        <v>44751</v>
      </c>
      <c r="D5287" s="1">
        <v>44817</v>
      </c>
      <c r="E5287">
        <f t="shared" si="82"/>
        <v>2</v>
      </c>
      <c r="F5287" t="str">
        <f>_xlfn.XLOOKUP(data!$B5287,campaign!$A$2:$A$18,campaign!$B$2:$B$18)</f>
        <v>BuysViaMailOrder</v>
      </c>
      <c r="G5287">
        <f>_xlfn.XLOOKUP($F5287,campaign!$B$2:$B$18,campaign!$D$2:$D$18)</f>
        <v>25</v>
      </c>
      <c r="H5287" t="str">
        <f>_xlfn.XLOOKUP($A5287,customer!$A$2:$A$978,customer!$B$2:$B$978)</f>
        <v>Tamiko McNuff</v>
      </c>
    </row>
    <row r="5288" spans="1:8" x14ac:dyDescent="0.2">
      <c r="A5288" t="s">
        <v>3255</v>
      </c>
      <c r="B5288" t="s">
        <v>3926</v>
      </c>
      <c r="C5288" s="1">
        <v>44751</v>
      </c>
      <c r="D5288" s="1">
        <v>44910</v>
      </c>
      <c r="E5288">
        <f t="shared" si="82"/>
        <v>5</v>
      </c>
      <c r="F5288" t="str">
        <f>_xlfn.XLOOKUP(data!$B5288,campaign!$A$2:$A$18,campaign!$B$2:$B$18)</f>
        <v>BuysViaMailOrder</v>
      </c>
      <c r="G5288">
        <f>_xlfn.XLOOKUP($F5288,campaign!$B$2:$B$18,campaign!$D$2:$D$18)</f>
        <v>25</v>
      </c>
      <c r="H5288" t="str">
        <f>_xlfn.XLOOKUP($A5288,customer!$A$2:$A$978,customer!$B$2:$B$978)</f>
        <v>Tamiko McNuff</v>
      </c>
    </row>
    <row r="5289" spans="1:8" x14ac:dyDescent="0.2">
      <c r="A5289" t="s">
        <v>3255</v>
      </c>
      <c r="B5289" t="s">
        <v>3926</v>
      </c>
      <c r="C5289" s="1">
        <v>44751</v>
      </c>
      <c r="D5289" s="1">
        <v>44947</v>
      </c>
      <c r="E5289">
        <f t="shared" si="82"/>
        <v>6</v>
      </c>
      <c r="F5289" t="str">
        <f>_xlfn.XLOOKUP(data!$B5289,campaign!$A$2:$A$18,campaign!$B$2:$B$18)</f>
        <v>BuysViaMailOrder</v>
      </c>
      <c r="G5289">
        <f>_xlfn.XLOOKUP($F5289,campaign!$B$2:$B$18,campaign!$D$2:$D$18)</f>
        <v>25</v>
      </c>
      <c r="H5289" t="str">
        <f>_xlfn.XLOOKUP($A5289,customer!$A$2:$A$978,customer!$B$2:$B$978)</f>
        <v>Tamiko McNuff</v>
      </c>
    </row>
    <row r="5290" spans="1:8" x14ac:dyDescent="0.2">
      <c r="A5290" t="s">
        <v>3255</v>
      </c>
      <c r="B5290" t="s">
        <v>3926</v>
      </c>
      <c r="C5290" s="1">
        <v>44751</v>
      </c>
      <c r="D5290" s="1">
        <v>45004</v>
      </c>
      <c r="E5290">
        <f t="shared" si="82"/>
        <v>8</v>
      </c>
      <c r="F5290" t="str">
        <f>_xlfn.XLOOKUP(data!$B5290,campaign!$A$2:$A$18,campaign!$B$2:$B$18)</f>
        <v>BuysViaMailOrder</v>
      </c>
      <c r="G5290">
        <f>_xlfn.XLOOKUP($F5290,campaign!$B$2:$B$18,campaign!$D$2:$D$18)</f>
        <v>25</v>
      </c>
      <c r="H5290" t="str">
        <f>_xlfn.XLOOKUP($A5290,customer!$A$2:$A$978,customer!$B$2:$B$978)</f>
        <v>Tamiko McNuff</v>
      </c>
    </row>
    <row r="5291" spans="1:8" x14ac:dyDescent="0.2">
      <c r="A5291" t="s">
        <v>3255</v>
      </c>
      <c r="B5291" t="s">
        <v>3926</v>
      </c>
      <c r="C5291" s="1">
        <v>44751</v>
      </c>
      <c r="D5291" s="1">
        <v>45034</v>
      </c>
      <c r="E5291">
        <f t="shared" si="82"/>
        <v>9</v>
      </c>
      <c r="F5291" t="str">
        <f>_xlfn.XLOOKUP(data!$B5291,campaign!$A$2:$A$18,campaign!$B$2:$B$18)</f>
        <v>BuysViaMailOrder</v>
      </c>
      <c r="G5291">
        <f>_xlfn.XLOOKUP($F5291,campaign!$B$2:$B$18,campaign!$D$2:$D$18)</f>
        <v>25</v>
      </c>
      <c r="H5291" t="str">
        <f>_xlfn.XLOOKUP($A5291,customer!$A$2:$A$978,customer!$B$2:$B$978)</f>
        <v>Tamiko McNuff</v>
      </c>
    </row>
    <row r="5292" spans="1:8" x14ac:dyDescent="0.2">
      <c r="A5292" t="s">
        <v>3255</v>
      </c>
      <c r="B5292" t="s">
        <v>3926</v>
      </c>
      <c r="C5292" s="1">
        <v>44751</v>
      </c>
      <c r="D5292" s="1">
        <v>45069</v>
      </c>
      <c r="E5292">
        <f t="shared" si="82"/>
        <v>10</v>
      </c>
      <c r="F5292" t="str">
        <f>_xlfn.XLOOKUP(data!$B5292,campaign!$A$2:$A$18,campaign!$B$2:$B$18)</f>
        <v>BuysViaMailOrder</v>
      </c>
      <c r="G5292">
        <f>_xlfn.XLOOKUP($F5292,campaign!$B$2:$B$18,campaign!$D$2:$D$18)</f>
        <v>25</v>
      </c>
      <c r="H5292" t="str">
        <f>_xlfn.XLOOKUP($A5292,customer!$A$2:$A$978,customer!$B$2:$B$978)</f>
        <v>Tamiko McNuff</v>
      </c>
    </row>
    <row r="5293" spans="1:8" x14ac:dyDescent="0.2">
      <c r="A5293" t="s">
        <v>3256</v>
      </c>
      <c r="B5293" t="s">
        <v>3947</v>
      </c>
      <c r="C5293" s="1">
        <v>44616</v>
      </c>
      <c r="D5293" s="1">
        <v>44616</v>
      </c>
      <c r="E5293">
        <f t="shared" si="82"/>
        <v>0</v>
      </c>
      <c r="F5293" t="str">
        <f>_xlfn.XLOOKUP(data!$B5293,campaign!$A$2:$A$18,campaign!$B$2:$B$18)</f>
        <v>OwnsComputer</v>
      </c>
      <c r="G5293">
        <f>_xlfn.XLOOKUP($F5293,campaign!$B$2:$B$18,campaign!$D$2:$D$18)</f>
        <v>62</v>
      </c>
      <c r="H5293" t="str">
        <f>_xlfn.XLOOKUP($A5293,customer!$A$2:$A$978,customer!$B$2:$B$978)</f>
        <v>Nikolaus Tetsall</v>
      </c>
    </row>
    <row r="5294" spans="1:8" x14ac:dyDescent="0.2">
      <c r="A5294" t="s">
        <v>3256</v>
      </c>
      <c r="B5294" t="s">
        <v>3947</v>
      </c>
      <c r="C5294" s="1">
        <v>44616</v>
      </c>
      <c r="D5294" s="1">
        <v>44647</v>
      </c>
      <c r="E5294">
        <f t="shared" si="82"/>
        <v>1</v>
      </c>
      <c r="F5294" t="str">
        <f>_xlfn.XLOOKUP(data!$B5294,campaign!$A$2:$A$18,campaign!$B$2:$B$18)</f>
        <v>OwnsComputer</v>
      </c>
      <c r="G5294">
        <f>_xlfn.XLOOKUP($F5294,campaign!$B$2:$B$18,campaign!$D$2:$D$18)</f>
        <v>62</v>
      </c>
      <c r="H5294" t="str">
        <f>_xlfn.XLOOKUP($A5294,customer!$A$2:$A$978,customer!$B$2:$B$978)</f>
        <v>Nikolaus Tetsall</v>
      </c>
    </row>
    <row r="5295" spans="1:8" x14ac:dyDescent="0.2">
      <c r="A5295" t="s">
        <v>3256</v>
      </c>
      <c r="B5295" t="s">
        <v>3947</v>
      </c>
      <c r="C5295" s="1">
        <v>44616</v>
      </c>
      <c r="D5295" s="1">
        <v>44680</v>
      </c>
      <c r="E5295">
        <f t="shared" si="82"/>
        <v>2</v>
      </c>
      <c r="F5295" t="str">
        <f>_xlfn.XLOOKUP(data!$B5295,campaign!$A$2:$A$18,campaign!$B$2:$B$18)</f>
        <v>OwnsComputer</v>
      </c>
      <c r="G5295">
        <f>_xlfn.XLOOKUP($F5295,campaign!$B$2:$B$18,campaign!$D$2:$D$18)</f>
        <v>62</v>
      </c>
      <c r="H5295" t="str">
        <f>_xlfn.XLOOKUP($A5295,customer!$A$2:$A$978,customer!$B$2:$B$978)</f>
        <v>Nikolaus Tetsall</v>
      </c>
    </row>
    <row r="5296" spans="1:8" x14ac:dyDescent="0.2">
      <c r="A5296" t="s">
        <v>3256</v>
      </c>
      <c r="B5296" t="s">
        <v>3947</v>
      </c>
      <c r="C5296" s="1">
        <v>44616</v>
      </c>
      <c r="D5296" s="1">
        <v>44709</v>
      </c>
      <c r="E5296">
        <f t="shared" si="82"/>
        <v>3</v>
      </c>
      <c r="F5296" t="str">
        <f>_xlfn.XLOOKUP(data!$B5296,campaign!$A$2:$A$18,campaign!$B$2:$B$18)</f>
        <v>OwnsComputer</v>
      </c>
      <c r="G5296">
        <f>_xlfn.XLOOKUP($F5296,campaign!$B$2:$B$18,campaign!$D$2:$D$18)</f>
        <v>62</v>
      </c>
      <c r="H5296" t="str">
        <f>_xlfn.XLOOKUP($A5296,customer!$A$2:$A$978,customer!$B$2:$B$978)</f>
        <v>Nikolaus Tetsall</v>
      </c>
    </row>
    <row r="5297" spans="1:8" x14ac:dyDescent="0.2">
      <c r="A5297" t="s">
        <v>3256</v>
      </c>
      <c r="B5297" t="s">
        <v>3947</v>
      </c>
      <c r="C5297" s="1">
        <v>44616</v>
      </c>
      <c r="D5297" s="1">
        <v>44736</v>
      </c>
      <c r="E5297">
        <f t="shared" si="82"/>
        <v>4</v>
      </c>
      <c r="F5297" t="str">
        <f>_xlfn.XLOOKUP(data!$B5297,campaign!$A$2:$A$18,campaign!$B$2:$B$18)</f>
        <v>OwnsComputer</v>
      </c>
      <c r="G5297">
        <f>_xlfn.XLOOKUP($F5297,campaign!$B$2:$B$18,campaign!$D$2:$D$18)</f>
        <v>62</v>
      </c>
      <c r="H5297" t="str">
        <f>_xlfn.XLOOKUP($A5297,customer!$A$2:$A$978,customer!$B$2:$B$978)</f>
        <v>Nikolaus Tetsall</v>
      </c>
    </row>
    <row r="5298" spans="1:8" x14ac:dyDescent="0.2">
      <c r="A5298" t="s">
        <v>3256</v>
      </c>
      <c r="B5298" t="s">
        <v>3947</v>
      </c>
      <c r="C5298" s="1">
        <v>44616</v>
      </c>
      <c r="D5298" s="1">
        <v>44772</v>
      </c>
      <c r="E5298">
        <f t="shared" si="82"/>
        <v>5</v>
      </c>
      <c r="F5298" t="str">
        <f>_xlfn.XLOOKUP(data!$B5298,campaign!$A$2:$A$18,campaign!$B$2:$B$18)</f>
        <v>OwnsComputer</v>
      </c>
      <c r="G5298">
        <f>_xlfn.XLOOKUP($F5298,campaign!$B$2:$B$18,campaign!$D$2:$D$18)</f>
        <v>62</v>
      </c>
      <c r="H5298" t="str">
        <f>_xlfn.XLOOKUP($A5298,customer!$A$2:$A$978,customer!$B$2:$B$978)</f>
        <v>Nikolaus Tetsall</v>
      </c>
    </row>
    <row r="5299" spans="1:8" x14ac:dyDescent="0.2">
      <c r="A5299" t="s">
        <v>3256</v>
      </c>
      <c r="B5299" t="s">
        <v>3947</v>
      </c>
      <c r="C5299" s="1">
        <v>44616</v>
      </c>
      <c r="D5299" s="1">
        <v>44774</v>
      </c>
      <c r="E5299">
        <f t="shared" si="82"/>
        <v>5</v>
      </c>
      <c r="F5299" t="str">
        <f>_xlfn.XLOOKUP(data!$B5299,campaign!$A$2:$A$18,campaign!$B$2:$B$18)</f>
        <v>OwnsComputer</v>
      </c>
      <c r="G5299">
        <f>_xlfn.XLOOKUP($F5299,campaign!$B$2:$B$18,campaign!$D$2:$D$18)</f>
        <v>62</v>
      </c>
      <c r="H5299" t="str">
        <f>_xlfn.XLOOKUP($A5299,customer!$A$2:$A$978,customer!$B$2:$B$978)</f>
        <v>Nikolaus Tetsall</v>
      </c>
    </row>
    <row r="5300" spans="1:8" x14ac:dyDescent="0.2">
      <c r="A5300" t="s">
        <v>3256</v>
      </c>
      <c r="B5300" t="s">
        <v>3947</v>
      </c>
      <c r="C5300" s="1">
        <v>44616</v>
      </c>
      <c r="D5300" s="1">
        <v>44829</v>
      </c>
      <c r="E5300">
        <f t="shared" si="82"/>
        <v>7</v>
      </c>
      <c r="F5300" t="str">
        <f>_xlfn.XLOOKUP(data!$B5300,campaign!$A$2:$A$18,campaign!$B$2:$B$18)</f>
        <v>OwnsComputer</v>
      </c>
      <c r="G5300">
        <f>_xlfn.XLOOKUP($F5300,campaign!$B$2:$B$18,campaign!$D$2:$D$18)</f>
        <v>62</v>
      </c>
      <c r="H5300" t="str">
        <f>_xlfn.XLOOKUP($A5300,customer!$A$2:$A$978,customer!$B$2:$B$978)</f>
        <v>Nikolaus Tetsall</v>
      </c>
    </row>
    <row r="5301" spans="1:8" x14ac:dyDescent="0.2">
      <c r="A5301" t="s">
        <v>3256</v>
      </c>
      <c r="B5301" t="s">
        <v>3947</v>
      </c>
      <c r="C5301" s="1">
        <v>44616</v>
      </c>
      <c r="D5301" s="1">
        <v>44861</v>
      </c>
      <c r="E5301">
        <f t="shared" si="82"/>
        <v>8</v>
      </c>
      <c r="F5301" t="str">
        <f>_xlfn.XLOOKUP(data!$B5301,campaign!$A$2:$A$18,campaign!$B$2:$B$18)</f>
        <v>OwnsComputer</v>
      </c>
      <c r="G5301">
        <f>_xlfn.XLOOKUP($F5301,campaign!$B$2:$B$18,campaign!$D$2:$D$18)</f>
        <v>62</v>
      </c>
      <c r="H5301" t="str">
        <f>_xlfn.XLOOKUP($A5301,customer!$A$2:$A$978,customer!$B$2:$B$978)</f>
        <v>Nikolaus Tetsall</v>
      </c>
    </row>
    <row r="5302" spans="1:8" x14ac:dyDescent="0.2">
      <c r="A5302" t="s">
        <v>3256</v>
      </c>
      <c r="B5302" t="s">
        <v>3947</v>
      </c>
      <c r="C5302" s="1">
        <v>44616</v>
      </c>
      <c r="D5302" s="1">
        <v>44866</v>
      </c>
      <c r="E5302">
        <f t="shared" si="82"/>
        <v>8</v>
      </c>
      <c r="F5302" t="str">
        <f>_xlfn.XLOOKUP(data!$B5302,campaign!$A$2:$A$18,campaign!$B$2:$B$18)</f>
        <v>OwnsComputer</v>
      </c>
      <c r="G5302">
        <f>_xlfn.XLOOKUP($F5302,campaign!$B$2:$B$18,campaign!$D$2:$D$18)</f>
        <v>62</v>
      </c>
      <c r="H5302" t="str">
        <f>_xlfn.XLOOKUP($A5302,customer!$A$2:$A$978,customer!$B$2:$B$978)</f>
        <v>Nikolaus Tetsall</v>
      </c>
    </row>
    <row r="5303" spans="1:8" x14ac:dyDescent="0.2">
      <c r="A5303" t="s">
        <v>3256</v>
      </c>
      <c r="B5303" t="s">
        <v>3947</v>
      </c>
      <c r="C5303" s="1">
        <v>44616</v>
      </c>
      <c r="D5303" s="1">
        <v>44921</v>
      </c>
      <c r="E5303">
        <f t="shared" si="82"/>
        <v>10</v>
      </c>
      <c r="F5303" t="str">
        <f>_xlfn.XLOOKUP(data!$B5303,campaign!$A$2:$A$18,campaign!$B$2:$B$18)</f>
        <v>OwnsComputer</v>
      </c>
      <c r="G5303">
        <f>_xlfn.XLOOKUP($F5303,campaign!$B$2:$B$18,campaign!$D$2:$D$18)</f>
        <v>62</v>
      </c>
      <c r="H5303" t="str">
        <f>_xlfn.XLOOKUP($A5303,customer!$A$2:$A$978,customer!$B$2:$B$978)</f>
        <v>Nikolaus Tetsall</v>
      </c>
    </row>
    <row r="5304" spans="1:8" x14ac:dyDescent="0.2">
      <c r="A5304" t="s">
        <v>3256</v>
      </c>
      <c r="B5304" t="s">
        <v>3947</v>
      </c>
      <c r="C5304" s="1">
        <v>44616</v>
      </c>
      <c r="D5304" s="1">
        <v>44956</v>
      </c>
      <c r="E5304">
        <f t="shared" si="82"/>
        <v>11</v>
      </c>
      <c r="F5304" t="str">
        <f>_xlfn.XLOOKUP(data!$B5304,campaign!$A$2:$A$18,campaign!$B$2:$B$18)</f>
        <v>OwnsComputer</v>
      </c>
      <c r="G5304">
        <f>_xlfn.XLOOKUP($F5304,campaign!$B$2:$B$18,campaign!$D$2:$D$18)</f>
        <v>62</v>
      </c>
      <c r="H5304" t="str">
        <f>_xlfn.XLOOKUP($A5304,customer!$A$2:$A$978,customer!$B$2:$B$978)</f>
        <v>Nikolaus Tetsall</v>
      </c>
    </row>
    <row r="5305" spans="1:8" x14ac:dyDescent="0.2">
      <c r="A5305" t="s">
        <v>3256</v>
      </c>
      <c r="B5305" t="s">
        <v>3947</v>
      </c>
      <c r="C5305" s="1">
        <v>44616</v>
      </c>
      <c r="D5305" s="1">
        <v>44994</v>
      </c>
      <c r="E5305">
        <f t="shared" si="82"/>
        <v>12</v>
      </c>
      <c r="F5305" t="str">
        <f>_xlfn.XLOOKUP(data!$B5305,campaign!$A$2:$A$18,campaign!$B$2:$B$18)</f>
        <v>OwnsComputer</v>
      </c>
      <c r="G5305">
        <f>_xlfn.XLOOKUP($F5305,campaign!$B$2:$B$18,campaign!$D$2:$D$18)</f>
        <v>62</v>
      </c>
      <c r="H5305" t="str">
        <f>_xlfn.XLOOKUP($A5305,customer!$A$2:$A$978,customer!$B$2:$B$978)</f>
        <v>Nikolaus Tetsall</v>
      </c>
    </row>
    <row r="5306" spans="1:8" x14ac:dyDescent="0.2">
      <c r="A5306" t="s">
        <v>3256</v>
      </c>
      <c r="B5306" t="s">
        <v>3947</v>
      </c>
      <c r="C5306" s="1">
        <v>44616</v>
      </c>
      <c r="D5306" s="1">
        <v>45021</v>
      </c>
      <c r="E5306">
        <f t="shared" si="82"/>
        <v>13</v>
      </c>
      <c r="F5306" t="str">
        <f>_xlfn.XLOOKUP(data!$B5306,campaign!$A$2:$A$18,campaign!$B$2:$B$18)</f>
        <v>OwnsComputer</v>
      </c>
      <c r="G5306">
        <f>_xlfn.XLOOKUP($F5306,campaign!$B$2:$B$18,campaign!$D$2:$D$18)</f>
        <v>62</v>
      </c>
      <c r="H5306" t="str">
        <f>_xlfn.XLOOKUP($A5306,customer!$A$2:$A$978,customer!$B$2:$B$978)</f>
        <v>Nikolaus Tetsall</v>
      </c>
    </row>
    <row r="5307" spans="1:8" x14ac:dyDescent="0.2">
      <c r="A5307" t="s">
        <v>3256</v>
      </c>
      <c r="B5307" t="s">
        <v>3947</v>
      </c>
      <c r="C5307" s="1">
        <v>44616</v>
      </c>
      <c r="D5307" s="1">
        <v>45052</v>
      </c>
      <c r="E5307">
        <f t="shared" si="82"/>
        <v>14</v>
      </c>
      <c r="F5307" t="str">
        <f>_xlfn.XLOOKUP(data!$B5307,campaign!$A$2:$A$18,campaign!$B$2:$B$18)</f>
        <v>OwnsComputer</v>
      </c>
      <c r="G5307">
        <f>_xlfn.XLOOKUP($F5307,campaign!$B$2:$B$18,campaign!$D$2:$D$18)</f>
        <v>62</v>
      </c>
      <c r="H5307" t="str">
        <f>_xlfn.XLOOKUP($A5307,customer!$A$2:$A$978,customer!$B$2:$B$978)</f>
        <v>Nikolaus Tetsall</v>
      </c>
    </row>
    <row r="5308" spans="1:8" x14ac:dyDescent="0.2">
      <c r="A5308" t="s">
        <v>3256</v>
      </c>
      <c r="B5308" t="s">
        <v>3947</v>
      </c>
      <c r="C5308" s="1">
        <v>44616</v>
      </c>
      <c r="D5308" s="1">
        <v>45080</v>
      </c>
      <c r="E5308">
        <f t="shared" si="82"/>
        <v>15</v>
      </c>
      <c r="F5308" t="str">
        <f>_xlfn.XLOOKUP(data!$B5308,campaign!$A$2:$A$18,campaign!$B$2:$B$18)</f>
        <v>OwnsComputer</v>
      </c>
      <c r="G5308">
        <f>_xlfn.XLOOKUP($F5308,campaign!$B$2:$B$18,campaign!$D$2:$D$18)</f>
        <v>62</v>
      </c>
      <c r="H5308" t="str">
        <f>_xlfn.XLOOKUP($A5308,customer!$A$2:$A$978,customer!$B$2:$B$978)</f>
        <v>Nikolaus Tetsall</v>
      </c>
    </row>
    <row r="5309" spans="1:8" x14ac:dyDescent="0.2">
      <c r="A5309" t="s">
        <v>3256</v>
      </c>
      <c r="B5309" t="s">
        <v>3927</v>
      </c>
      <c r="C5309" s="1">
        <v>45017</v>
      </c>
      <c r="D5309" s="1">
        <v>45017</v>
      </c>
      <c r="E5309">
        <f t="shared" si="82"/>
        <v>0</v>
      </c>
      <c r="F5309" t="str">
        <f>_xlfn.XLOOKUP(data!$B5309,campaign!$A$2:$A$18,campaign!$B$2:$B$18)</f>
        <v>RespondsToMailOffers</v>
      </c>
      <c r="G5309">
        <f>_xlfn.XLOOKUP($F5309,campaign!$B$2:$B$18,campaign!$D$2:$D$18)</f>
        <v>27</v>
      </c>
      <c r="H5309" t="str">
        <f>_xlfn.XLOOKUP($A5309,customer!$A$2:$A$978,customer!$B$2:$B$978)</f>
        <v>Nikolaus Tetsall</v>
      </c>
    </row>
    <row r="5310" spans="1:8" x14ac:dyDescent="0.2">
      <c r="A5310" t="s">
        <v>3256</v>
      </c>
      <c r="B5310" t="s">
        <v>3927</v>
      </c>
      <c r="C5310" s="1">
        <v>45017</v>
      </c>
      <c r="D5310" s="1">
        <v>45055</v>
      </c>
      <c r="E5310">
        <f t="shared" si="82"/>
        <v>1</v>
      </c>
      <c r="F5310" t="str">
        <f>_xlfn.XLOOKUP(data!$B5310,campaign!$A$2:$A$18,campaign!$B$2:$B$18)</f>
        <v>RespondsToMailOffers</v>
      </c>
      <c r="G5310">
        <f>_xlfn.XLOOKUP($F5310,campaign!$B$2:$B$18,campaign!$D$2:$D$18)</f>
        <v>27</v>
      </c>
      <c r="H5310" t="str">
        <f>_xlfn.XLOOKUP($A5310,customer!$A$2:$A$978,customer!$B$2:$B$978)</f>
        <v>Nikolaus Tetsall</v>
      </c>
    </row>
    <row r="5311" spans="1:8" x14ac:dyDescent="0.2">
      <c r="A5311" t="s">
        <v>3257</v>
      </c>
      <c r="B5311" t="s">
        <v>3951</v>
      </c>
      <c r="C5311" s="1">
        <v>44916</v>
      </c>
      <c r="D5311" s="1">
        <v>44916</v>
      </c>
      <c r="E5311">
        <f t="shared" si="82"/>
        <v>0</v>
      </c>
      <c r="F5311" t="str">
        <f>_xlfn.XLOOKUP(data!$B5311,campaign!$A$2:$A$18,campaign!$B$2:$B$18)</f>
        <v>OwnsMotorcycle</v>
      </c>
      <c r="G5311">
        <f>_xlfn.XLOOKUP($F5311,campaign!$B$2:$B$18,campaign!$D$2:$D$18)</f>
        <v>14</v>
      </c>
      <c r="H5311" t="str">
        <f>_xlfn.XLOOKUP($A5311,customer!$A$2:$A$978,customer!$B$2:$B$978)</f>
        <v>Rahal Besnard</v>
      </c>
    </row>
    <row r="5312" spans="1:8" x14ac:dyDescent="0.2">
      <c r="A5312" t="s">
        <v>3257</v>
      </c>
      <c r="B5312" t="s">
        <v>3951</v>
      </c>
      <c r="C5312" s="1">
        <v>44916</v>
      </c>
      <c r="D5312" s="1">
        <v>44960</v>
      </c>
      <c r="E5312">
        <f t="shared" si="82"/>
        <v>1</v>
      </c>
      <c r="F5312" t="str">
        <f>_xlfn.XLOOKUP(data!$B5312,campaign!$A$2:$A$18,campaign!$B$2:$B$18)</f>
        <v>OwnsMotorcycle</v>
      </c>
      <c r="G5312">
        <f>_xlfn.XLOOKUP($F5312,campaign!$B$2:$B$18,campaign!$D$2:$D$18)</f>
        <v>14</v>
      </c>
      <c r="H5312" t="str">
        <f>_xlfn.XLOOKUP($A5312,customer!$A$2:$A$978,customer!$B$2:$B$978)</f>
        <v>Rahal Besnard</v>
      </c>
    </row>
    <row r="5313" spans="1:8" x14ac:dyDescent="0.2">
      <c r="A5313" t="s">
        <v>3257</v>
      </c>
      <c r="B5313" t="s">
        <v>3951</v>
      </c>
      <c r="C5313" s="1">
        <v>44916</v>
      </c>
      <c r="D5313" s="1">
        <v>45013</v>
      </c>
      <c r="E5313">
        <f t="shared" si="82"/>
        <v>3</v>
      </c>
      <c r="F5313" t="str">
        <f>_xlfn.XLOOKUP(data!$B5313,campaign!$A$2:$A$18,campaign!$B$2:$B$18)</f>
        <v>OwnsMotorcycle</v>
      </c>
      <c r="G5313">
        <f>_xlfn.XLOOKUP($F5313,campaign!$B$2:$B$18,campaign!$D$2:$D$18)</f>
        <v>14</v>
      </c>
      <c r="H5313" t="str">
        <f>_xlfn.XLOOKUP($A5313,customer!$A$2:$A$978,customer!$B$2:$B$978)</f>
        <v>Rahal Besnard</v>
      </c>
    </row>
    <row r="5314" spans="1:8" x14ac:dyDescent="0.2">
      <c r="A5314" t="s">
        <v>3257</v>
      </c>
      <c r="B5314" t="s">
        <v>3951</v>
      </c>
      <c r="C5314" s="1">
        <v>44916</v>
      </c>
      <c r="D5314" s="1">
        <v>45044</v>
      </c>
      <c r="E5314">
        <f t="shared" si="82"/>
        <v>4</v>
      </c>
      <c r="F5314" t="str">
        <f>_xlfn.XLOOKUP(data!$B5314,campaign!$A$2:$A$18,campaign!$B$2:$B$18)</f>
        <v>OwnsMotorcycle</v>
      </c>
      <c r="G5314">
        <f>_xlfn.XLOOKUP($F5314,campaign!$B$2:$B$18,campaign!$D$2:$D$18)</f>
        <v>14</v>
      </c>
      <c r="H5314" t="str">
        <f>_xlfn.XLOOKUP($A5314,customer!$A$2:$A$978,customer!$B$2:$B$978)</f>
        <v>Rahal Besnard</v>
      </c>
    </row>
    <row r="5315" spans="1:8" x14ac:dyDescent="0.2">
      <c r="A5315" t="s">
        <v>3257</v>
      </c>
      <c r="B5315" t="s">
        <v>3951</v>
      </c>
      <c r="C5315" s="1">
        <v>44916</v>
      </c>
      <c r="D5315" s="1">
        <v>45068</v>
      </c>
      <c r="E5315">
        <f t="shared" ref="E5315:E5378" si="83">DATEDIF(C5315,D5315,"M")</f>
        <v>5</v>
      </c>
      <c r="F5315" t="str">
        <f>_xlfn.XLOOKUP(data!$B5315,campaign!$A$2:$A$18,campaign!$B$2:$B$18)</f>
        <v>OwnsMotorcycle</v>
      </c>
      <c r="G5315">
        <f>_xlfn.XLOOKUP($F5315,campaign!$B$2:$B$18,campaign!$D$2:$D$18)</f>
        <v>14</v>
      </c>
      <c r="H5315" t="str">
        <f>_xlfn.XLOOKUP($A5315,customer!$A$2:$A$978,customer!$B$2:$B$978)</f>
        <v>Rahal Besnard</v>
      </c>
    </row>
    <row r="5316" spans="1:8" x14ac:dyDescent="0.2">
      <c r="A5316" t="s">
        <v>3257</v>
      </c>
      <c r="B5316" t="s">
        <v>3951</v>
      </c>
      <c r="C5316" s="1">
        <v>44916</v>
      </c>
      <c r="D5316" s="1">
        <v>45082</v>
      </c>
      <c r="E5316">
        <f t="shared" si="83"/>
        <v>5</v>
      </c>
      <c r="F5316" t="str">
        <f>_xlfn.XLOOKUP(data!$B5316,campaign!$A$2:$A$18,campaign!$B$2:$B$18)</f>
        <v>OwnsMotorcycle</v>
      </c>
      <c r="G5316">
        <f>_xlfn.XLOOKUP($F5316,campaign!$B$2:$B$18,campaign!$D$2:$D$18)</f>
        <v>14</v>
      </c>
      <c r="H5316" t="str">
        <f>_xlfn.XLOOKUP($A5316,customer!$A$2:$A$978,customer!$B$2:$B$978)</f>
        <v>Rahal Besnard</v>
      </c>
    </row>
    <row r="5317" spans="1:8" x14ac:dyDescent="0.2">
      <c r="A5317" t="s">
        <v>3257</v>
      </c>
      <c r="B5317" t="s">
        <v>3920</v>
      </c>
      <c r="C5317" s="1">
        <v>45017</v>
      </c>
      <c r="D5317" s="1">
        <v>45017</v>
      </c>
      <c r="E5317">
        <f t="shared" si="83"/>
        <v>0</v>
      </c>
      <c r="F5317" t="str">
        <f>_xlfn.XLOOKUP(data!$B5317,campaign!$A$2:$A$18,campaign!$B$2:$B$18)</f>
        <v>ChildrenInHH</v>
      </c>
      <c r="G5317">
        <f>_xlfn.XLOOKUP($F5317,campaign!$B$2:$B$18,campaign!$D$2:$D$18)</f>
        <v>10</v>
      </c>
      <c r="H5317" t="str">
        <f>_xlfn.XLOOKUP($A5317,customer!$A$2:$A$978,customer!$B$2:$B$978)</f>
        <v>Rahal Besnard</v>
      </c>
    </row>
    <row r="5318" spans="1:8" x14ac:dyDescent="0.2">
      <c r="A5318" t="s">
        <v>3257</v>
      </c>
      <c r="B5318" t="s">
        <v>3920</v>
      </c>
      <c r="C5318" s="1">
        <v>45017</v>
      </c>
      <c r="D5318" s="1">
        <v>45048</v>
      </c>
      <c r="E5318">
        <f t="shared" si="83"/>
        <v>1</v>
      </c>
      <c r="F5318" t="str">
        <f>_xlfn.XLOOKUP(data!$B5318,campaign!$A$2:$A$18,campaign!$B$2:$B$18)</f>
        <v>ChildrenInHH</v>
      </c>
      <c r="G5318">
        <f>_xlfn.XLOOKUP($F5318,campaign!$B$2:$B$18,campaign!$D$2:$D$18)</f>
        <v>10</v>
      </c>
      <c r="H5318" t="str">
        <f>_xlfn.XLOOKUP($A5318,customer!$A$2:$A$978,customer!$B$2:$B$978)</f>
        <v>Rahal Besnard</v>
      </c>
    </row>
    <row r="5319" spans="1:8" x14ac:dyDescent="0.2">
      <c r="A5319" t="s">
        <v>3258</v>
      </c>
      <c r="B5319" t="s">
        <v>3921</v>
      </c>
      <c r="C5319" s="1">
        <v>44739</v>
      </c>
      <c r="D5319" s="1">
        <v>44739</v>
      </c>
      <c r="E5319">
        <f t="shared" si="83"/>
        <v>0</v>
      </c>
      <c r="F5319" t="str">
        <f>_xlfn.XLOOKUP(data!$B5319,campaign!$A$2:$A$18,campaign!$B$2:$B$18)</f>
        <v>HandsetRefurbished</v>
      </c>
      <c r="G5319">
        <f>_xlfn.XLOOKUP($F5319,campaign!$B$2:$B$18,campaign!$D$2:$D$18)</f>
        <v>26</v>
      </c>
      <c r="H5319" t="str">
        <f>_xlfn.XLOOKUP($A5319,customer!$A$2:$A$978,customer!$B$2:$B$978)</f>
        <v>Renard Brodley</v>
      </c>
    </row>
    <row r="5320" spans="1:8" x14ac:dyDescent="0.2">
      <c r="A5320" t="s">
        <v>3258</v>
      </c>
      <c r="B5320" t="s">
        <v>3921</v>
      </c>
      <c r="C5320" s="1">
        <v>44739</v>
      </c>
      <c r="D5320" s="1">
        <v>44783</v>
      </c>
      <c r="E5320">
        <f t="shared" si="83"/>
        <v>1</v>
      </c>
      <c r="F5320" t="str">
        <f>_xlfn.XLOOKUP(data!$B5320,campaign!$A$2:$A$18,campaign!$B$2:$B$18)</f>
        <v>HandsetRefurbished</v>
      </c>
      <c r="G5320">
        <f>_xlfn.XLOOKUP($F5320,campaign!$B$2:$B$18,campaign!$D$2:$D$18)</f>
        <v>26</v>
      </c>
      <c r="H5320" t="str">
        <f>_xlfn.XLOOKUP($A5320,customer!$A$2:$A$978,customer!$B$2:$B$978)</f>
        <v>Renard Brodley</v>
      </c>
    </row>
    <row r="5321" spans="1:8" x14ac:dyDescent="0.2">
      <c r="A5321" t="s">
        <v>3258</v>
      </c>
      <c r="B5321" t="s">
        <v>3921</v>
      </c>
      <c r="C5321" s="1">
        <v>44739</v>
      </c>
      <c r="D5321" s="1">
        <v>44815</v>
      </c>
      <c r="E5321">
        <f t="shared" si="83"/>
        <v>2</v>
      </c>
      <c r="F5321" t="str">
        <f>_xlfn.XLOOKUP(data!$B5321,campaign!$A$2:$A$18,campaign!$B$2:$B$18)</f>
        <v>HandsetRefurbished</v>
      </c>
      <c r="G5321">
        <f>_xlfn.XLOOKUP($F5321,campaign!$B$2:$B$18,campaign!$D$2:$D$18)</f>
        <v>26</v>
      </c>
      <c r="H5321" t="str">
        <f>_xlfn.XLOOKUP($A5321,customer!$A$2:$A$978,customer!$B$2:$B$978)</f>
        <v>Renard Brodley</v>
      </c>
    </row>
    <row r="5322" spans="1:8" x14ac:dyDescent="0.2">
      <c r="A5322" t="s">
        <v>3258</v>
      </c>
      <c r="B5322" t="s">
        <v>3921</v>
      </c>
      <c r="C5322" s="1">
        <v>44739</v>
      </c>
      <c r="D5322" s="1">
        <v>44840</v>
      </c>
      <c r="E5322">
        <f t="shared" si="83"/>
        <v>3</v>
      </c>
      <c r="F5322" t="str">
        <f>_xlfn.XLOOKUP(data!$B5322,campaign!$A$2:$A$18,campaign!$B$2:$B$18)</f>
        <v>HandsetRefurbished</v>
      </c>
      <c r="G5322">
        <f>_xlfn.XLOOKUP($F5322,campaign!$B$2:$B$18,campaign!$D$2:$D$18)</f>
        <v>26</v>
      </c>
      <c r="H5322" t="str">
        <f>_xlfn.XLOOKUP($A5322,customer!$A$2:$A$978,customer!$B$2:$B$978)</f>
        <v>Renard Brodley</v>
      </c>
    </row>
    <row r="5323" spans="1:8" x14ac:dyDescent="0.2">
      <c r="A5323" t="s">
        <v>3258</v>
      </c>
      <c r="B5323" t="s">
        <v>3921</v>
      </c>
      <c r="C5323" s="1">
        <v>44739</v>
      </c>
      <c r="D5323" s="1">
        <v>44893</v>
      </c>
      <c r="E5323">
        <f t="shared" si="83"/>
        <v>5</v>
      </c>
      <c r="F5323" t="str">
        <f>_xlfn.XLOOKUP(data!$B5323,campaign!$A$2:$A$18,campaign!$B$2:$B$18)</f>
        <v>HandsetRefurbished</v>
      </c>
      <c r="G5323">
        <f>_xlfn.XLOOKUP($F5323,campaign!$B$2:$B$18,campaign!$D$2:$D$18)</f>
        <v>26</v>
      </c>
      <c r="H5323" t="str">
        <f>_xlfn.XLOOKUP($A5323,customer!$A$2:$A$978,customer!$B$2:$B$978)</f>
        <v>Renard Brodley</v>
      </c>
    </row>
    <row r="5324" spans="1:8" x14ac:dyDescent="0.2">
      <c r="A5324" t="s">
        <v>3258</v>
      </c>
      <c r="B5324" t="s">
        <v>3921</v>
      </c>
      <c r="C5324" s="1">
        <v>44739</v>
      </c>
      <c r="D5324" s="1">
        <v>44907</v>
      </c>
      <c r="E5324">
        <f t="shared" si="83"/>
        <v>5</v>
      </c>
      <c r="F5324" t="str">
        <f>_xlfn.XLOOKUP(data!$B5324,campaign!$A$2:$A$18,campaign!$B$2:$B$18)</f>
        <v>HandsetRefurbished</v>
      </c>
      <c r="G5324">
        <f>_xlfn.XLOOKUP($F5324,campaign!$B$2:$B$18,campaign!$D$2:$D$18)</f>
        <v>26</v>
      </c>
      <c r="H5324" t="str">
        <f>_xlfn.XLOOKUP($A5324,customer!$A$2:$A$978,customer!$B$2:$B$978)</f>
        <v>Renard Brodley</v>
      </c>
    </row>
    <row r="5325" spans="1:8" x14ac:dyDescent="0.2">
      <c r="A5325" t="s">
        <v>3258</v>
      </c>
      <c r="B5325" t="s">
        <v>3921</v>
      </c>
      <c r="C5325" s="1">
        <v>44739</v>
      </c>
      <c r="D5325" s="1">
        <v>44935</v>
      </c>
      <c r="E5325">
        <f t="shared" si="83"/>
        <v>6</v>
      </c>
      <c r="F5325" t="str">
        <f>_xlfn.XLOOKUP(data!$B5325,campaign!$A$2:$A$18,campaign!$B$2:$B$18)</f>
        <v>HandsetRefurbished</v>
      </c>
      <c r="G5325">
        <f>_xlfn.XLOOKUP($F5325,campaign!$B$2:$B$18,campaign!$D$2:$D$18)</f>
        <v>26</v>
      </c>
      <c r="H5325" t="str">
        <f>_xlfn.XLOOKUP($A5325,customer!$A$2:$A$978,customer!$B$2:$B$978)</f>
        <v>Renard Brodley</v>
      </c>
    </row>
    <row r="5326" spans="1:8" x14ac:dyDescent="0.2">
      <c r="A5326" t="s">
        <v>3258</v>
      </c>
      <c r="B5326" t="s">
        <v>3921</v>
      </c>
      <c r="C5326" s="1">
        <v>44739</v>
      </c>
      <c r="D5326" s="1">
        <v>44963</v>
      </c>
      <c r="E5326">
        <f t="shared" si="83"/>
        <v>7</v>
      </c>
      <c r="F5326" t="str">
        <f>_xlfn.XLOOKUP(data!$B5326,campaign!$A$2:$A$18,campaign!$B$2:$B$18)</f>
        <v>HandsetRefurbished</v>
      </c>
      <c r="G5326">
        <f>_xlfn.XLOOKUP($F5326,campaign!$B$2:$B$18,campaign!$D$2:$D$18)</f>
        <v>26</v>
      </c>
      <c r="H5326" t="str">
        <f>_xlfn.XLOOKUP($A5326,customer!$A$2:$A$978,customer!$B$2:$B$978)</f>
        <v>Renard Brodley</v>
      </c>
    </row>
    <row r="5327" spans="1:8" x14ac:dyDescent="0.2">
      <c r="A5327" t="s">
        <v>3258</v>
      </c>
      <c r="B5327" t="s">
        <v>3921</v>
      </c>
      <c r="C5327" s="1">
        <v>44739</v>
      </c>
      <c r="D5327" s="1">
        <v>44998</v>
      </c>
      <c r="E5327">
        <f t="shared" si="83"/>
        <v>8</v>
      </c>
      <c r="F5327" t="str">
        <f>_xlfn.XLOOKUP(data!$B5327,campaign!$A$2:$A$18,campaign!$B$2:$B$18)</f>
        <v>HandsetRefurbished</v>
      </c>
      <c r="G5327">
        <f>_xlfn.XLOOKUP($F5327,campaign!$B$2:$B$18,campaign!$D$2:$D$18)</f>
        <v>26</v>
      </c>
      <c r="H5327" t="str">
        <f>_xlfn.XLOOKUP($A5327,customer!$A$2:$A$978,customer!$B$2:$B$978)</f>
        <v>Renard Brodley</v>
      </c>
    </row>
    <row r="5328" spans="1:8" x14ac:dyDescent="0.2">
      <c r="A5328" t="s">
        <v>3258</v>
      </c>
      <c r="B5328" t="s">
        <v>3921</v>
      </c>
      <c r="C5328" s="1">
        <v>44739</v>
      </c>
      <c r="D5328" s="1">
        <v>45022</v>
      </c>
      <c r="E5328">
        <f t="shared" si="83"/>
        <v>9</v>
      </c>
      <c r="F5328" t="str">
        <f>_xlfn.XLOOKUP(data!$B5328,campaign!$A$2:$A$18,campaign!$B$2:$B$18)</f>
        <v>HandsetRefurbished</v>
      </c>
      <c r="G5328">
        <f>_xlfn.XLOOKUP($F5328,campaign!$B$2:$B$18,campaign!$D$2:$D$18)</f>
        <v>26</v>
      </c>
      <c r="H5328" t="str">
        <f>_xlfn.XLOOKUP($A5328,customer!$A$2:$A$978,customer!$B$2:$B$978)</f>
        <v>Renard Brodley</v>
      </c>
    </row>
    <row r="5329" spans="1:8" x14ac:dyDescent="0.2">
      <c r="A5329" t="s">
        <v>3258</v>
      </c>
      <c r="B5329" t="s">
        <v>3921</v>
      </c>
      <c r="C5329" s="1">
        <v>44739</v>
      </c>
      <c r="D5329" s="1">
        <v>45057</v>
      </c>
      <c r="E5329">
        <f t="shared" si="83"/>
        <v>10</v>
      </c>
      <c r="F5329" t="str">
        <f>_xlfn.XLOOKUP(data!$B5329,campaign!$A$2:$A$18,campaign!$B$2:$B$18)</f>
        <v>HandsetRefurbished</v>
      </c>
      <c r="G5329">
        <f>_xlfn.XLOOKUP($F5329,campaign!$B$2:$B$18,campaign!$D$2:$D$18)</f>
        <v>26</v>
      </c>
      <c r="H5329" t="str">
        <f>_xlfn.XLOOKUP($A5329,customer!$A$2:$A$978,customer!$B$2:$B$978)</f>
        <v>Renard Brodley</v>
      </c>
    </row>
    <row r="5330" spans="1:8" x14ac:dyDescent="0.2">
      <c r="A5330" t="s">
        <v>3258</v>
      </c>
      <c r="B5330" t="s">
        <v>3921</v>
      </c>
      <c r="C5330" s="1">
        <v>44739</v>
      </c>
      <c r="D5330" s="1">
        <v>45081</v>
      </c>
      <c r="E5330">
        <f t="shared" si="83"/>
        <v>11</v>
      </c>
      <c r="F5330" t="str">
        <f>_xlfn.XLOOKUP(data!$B5330,campaign!$A$2:$A$18,campaign!$B$2:$B$18)</f>
        <v>HandsetRefurbished</v>
      </c>
      <c r="G5330">
        <f>_xlfn.XLOOKUP($F5330,campaign!$B$2:$B$18,campaign!$D$2:$D$18)</f>
        <v>26</v>
      </c>
      <c r="H5330" t="str">
        <f>_xlfn.XLOOKUP($A5330,customer!$A$2:$A$978,customer!$B$2:$B$978)</f>
        <v>Renard Brodley</v>
      </c>
    </row>
    <row r="5331" spans="1:8" x14ac:dyDescent="0.2">
      <c r="A5331" t="s">
        <v>3258</v>
      </c>
      <c r="B5331" t="s">
        <v>3922</v>
      </c>
      <c r="C5331" s="1">
        <v>45021</v>
      </c>
      <c r="D5331" s="1">
        <v>45021</v>
      </c>
      <c r="E5331">
        <f t="shared" si="83"/>
        <v>0</v>
      </c>
      <c r="F5331" t="str">
        <f>_xlfn.XLOOKUP(data!$B5331,campaign!$A$2:$A$18,campaign!$B$2:$B$18)</f>
        <v>HandsetWebCapable</v>
      </c>
      <c r="G5331">
        <f>_xlfn.XLOOKUP($F5331,campaign!$B$2:$B$18,campaign!$D$2:$D$18)</f>
        <v>62</v>
      </c>
      <c r="H5331" t="str">
        <f>_xlfn.XLOOKUP($A5331,customer!$A$2:$A$978,customer!$B$2:$B$978)</f>
        <v>Renard Brodley</v>
      </c>
    </row>
    <row r="5332" spans="1:8" x14ac:dyDescent="0.2">
      <c r="A5332" t="s">
        <v>3258</v>
      </c>
      <c r="B5332" t="s">
        <v>3922</v>
      </c>
      <c r="C5332" s="1">
        <v>45021</v>
      </c>
      <c r="D5332" s="1">
        <v>45065</v>
      </c>
      <c r="E5332">
        <f t="shared" si="83"/>
        <v>1</v>
      </c>
      <c r="F5332" t="str">
        <f>_xlfn.XLOOKUP(data!$B5332,campaign!$A$2:$A$18,campaign!$B$2:$B$18)</f>
        <v>HandsetWebCapable</v>
      </c>
      <c r="G5332">
        <f>_xlfn.XLOOKUP($F5332,campaign!$B$2:$B$18,campaign!$D$2:$D$18)</f>
        <v>62</v>
      </c>
      <c r="H5332" t="str">
        <f>_xlfn.XLOOKUP($A5332,customer!$A$2:$A$978,customer!$B$2:$B$978)</f>
        <v>Renard Brodley</v>
      </c>
    </row>
    <row r="5333" spans="1:8" x14ac:dyDescent="0.2">
      <c r="A5333" t="s">
        <v>3259</v>
      </c>
      <c r="B5333" t="s">
        <v>3924</v>
      </c>
      <c r="C5333" s="1">
        <v>44951</v>
      </c>
      <c r="D5333" s="1">
        <v>44951</v>
      </c>
      <c r="E5333">
        <f t="shared" si="83"/>
        <v>0</v>
      </c>
      <c r="F5333" t="str">
        <f>_xlfn.XLOOKUP(data!$B5333,campaign!$A$2:$A$18,campaign!$B$2:$B$18)</f>
        <v>RVOwner</v>
      </c>
      <c r="G5333">
        <f>_xlfn.XLOOKUP($F5333,campaign!$B$2:$B$18,campaign!$D$2:$D$18)</f>
        <v>22</v>
      </c>
      <c r="H5333" t="str">
        <f>_xlfn.XLOOKUP($A5333,customer!$A$2:$A$978,customer!$B$2:$B$978)</f>
        <v>Guglielma Gennerich</v>
      </c>
    </row>
    <row r="5334" spans="1:8" x14ac:dyDescent="0.2">
      <c r="A5334" t="s">
        <v>3259</v>
      </c>
      <c r="B5334" t="s">
        <v>3924</v>
      </c>
      <c r="C5334" s="1">
        <v>44951</v>
      </c>
      <c r="D5334" s="1">
        <v>44982</v>
      </c>
      <c r="E5334">
        <f t="shared" si="83"/>
        <v>1</v>
      </c>
      <c r="F5334" t="str">
        <f>_xlfn.XLOOKUP(data!$B5334,campaign!$A$2:$A$18,campaign!$B$2:$B$18)</f>
        <v>RVOwner</v>
      </c>
      <c r="G5334">
        <f>_xlfn.XLOOKUP($F5334,campaign!$B$2:$B$18,campaign!$D$2:$D$18)</f>
        <v>22</v>
      </c>
      <c r="H5334" t="str">
        <f>_xlfn.XLOOKUP($A5334,customer!$A$2:$A$978,customer!$B$2:$B$978)</f>
        <v>Guglielma Gennerich</v>
      </c>
    </row>
    <row r="5335" spans="1:8" x14ac:dyDescent="0.2">
      <c r="A5335" t="s">
        <v>3259</v>
      </c>
      <c r="B5335" t="s">
        <v>3924</v>
      </c>
      <c r="C5335" s="1">
        <v>44951</v>
      </c>
      <c r="D5335" s="1">
        <v>45011</v>
      </c>
      <c r="E5335">
        <f t="shared" si="83"/>
        <v>2</v>
      </c>
      <c r="F5335" t="str">
        <f>_xlfn.XLOOKUP(data!$B5335,campaign!$A$2:$A$18,campaign!$B$2:$B$18)</f>
        <v>RVOwner</v>
      </c>
      <c r="G5335">
        <f>_xlfn.XLOOKUP($F5335,campaign!$B$2:$B$18,campaign!$D$2:$D$18)</f>
        <v>22</v>
      </c>
      <c r="H5335" t="str">
        <f>_xlfn.XLOOKUP($A5335,customer!$A$2:$A$978,customer!$B$2:$B$978)</f>
        <v>Guglielma Gennerich</v>
      </c>
    </row>
    <row r="5336" spans="1:8" x14ac:dyDescent="0.2">
      <c r="A5336" t="s">
        <v>3259</v>
      </c>
      <c r="B5336" t="s">
        <v>3924</v>
      </c>
      <c r="C5336" s="1">
        <v>44951</v>
      </c>
      <c r="D5336" s="1">
        <v>45044</v>
      </c>
      <c r="E5336">
        <f t="shared" si="83"/>
        <v>3</v>
      </c>
      <c r="F5336" t="str">
        <f>_xlfn.XLOOKUP(data!$B5336,campaign!$A$2:$A$18,campaign!$B$2:$B$18)</f>
        <v>RVOwner</v>
      </c>
      <c r="G5336">
        <f>_xlfn.XLOOKUP($F5336,campaign!$B$2:$B$18,campaign!$D$2:$D$18)</f>
        <v>22</v>
      </c>
      <c r="H5336" t="str">
        <f>_xlfn.XLOOKUP($A5336,customer!$A$2:$A$978,customer!$B$2:$B$978)</f>
        <v>Guglielma Gennerich</v>
      </c>
    </row>
    <row r="5337" spans="1:8" x14ac:dyDescent="0.2">
      <c r="A5337" t="s">
        <v>3259</v>
      </c>
      <c r="B5337" t="s">
        <v>3924</v>
      </c>
      <c r="C5337" s="1">
        <v>44951</v>
      </c>
      <c r="D5337" s="1">
        <v>45054</v>
      </c>
      <c r="E5337">
        <f t="shared" si="83"/>
        <v>3</v>
      </c>
      <c r="F5337" t="str">
        <f>_xlfn.XLOOKUP(data!$B5337,campaign!$A$2:$A$18,campaign!$B$2:$B$18)</f>
        <v>RVOwner</v>
      </c>
      <c r="G5337">
        <f>_xlfn.XLOOKUP($F5337,campaign!$B$2:$B$18,campaign!$D$2:$D$18)</f>
        <v>22</v>
      </c>
      <c r="H5337" t="str">
        <f>_xlfn.XLOOKUP($A5337,customer!$A$2:$A$978,customer!$B$2:$B$978)</f>
        <v>Guglielma Gennerich</v>
      </c>
    </row>
    <row r="5338" spans="1:8" x14ac:dyDescent="0.2">
      <c r="A5338" t="s">
        <v>3259</v>
      </c>
      <c r="B5338" t="s">
        <v>3927</v>
      </c>
      <c r="C5338" s="1">
        <v>44960</v>
      </c>
      <c r="D5338" s="1">
        <v>44960</v>
      </c>
      <c r="E5338">
        <f t="shared" si="83"/>
        <v>0</v>
      </c>
      <c r="F5338" t="str">
        <f>_xlfn.XLOOKUP(data!$B5338,campaign!$A$2:$A$18,campaign!$B$2:$B$18)</f>
        <v>RespondsToMailOffers</v>
      </c>
      <c r="G5338">
        <f>_xlfn.XLOOKUP($F5338,campaign!$B$2:$B$18,campaign!$D$2:$D$18)</f>
        <v>27</v>
      </c>
      <c r="H5338" t="str">
        <f>_xlfn.XLOOKUP($A5338,customer!$A$2:$A$978,customer!$B$2:$B$978)</f>
        <v>Guglielma Gennerich</v>
      </c>
    </row>
    <row r="5339" spans="1:8" x14ac:dyDescent="0.2">
      <c r="A5339" t="s">
        <v>3259</v>
      </c>
      <c r="B5339" t="s">
        <v>3927</v>
      </c>
      <c r="C5339" s="1">
        <v>44960</v>
      </c>
      <c r="D5339" s="1">
        <v>44994</v>
      </c>
      <c r="E5339">
        <f t="shared" si="83"/>
        <v>1</v>
      </c>
      <c r="F5339" t="str">
        <f>_xlfn.XLOOKUP(data!$B5339,campaign!$A$2:$A$18,campaign!$B$2:$B$18)</f>
        <v>RespondsToMailOffers</v>
      </c>
      <c r="G5339">
        <f>_xlfn.XLOOKUP($F5339,campaign!$B$2:$B$18,campaign!$D$2:$D$18)</f>
        <v>27</v>
      </c>
      <c r="H5339" t="str">
        <f>_xlfn.XLOOKUP($A5339,customer!$A$2:$A$978,customer!$B$2:$B$978)</f>
        <v>Guglielma Gennerich</v>
      </c>
    </row>
    <row r="5340" spans="1:8" x14ac:dyDescent="0.2">
      <c r="A5340" t="s">
        <v>3259</v>
      </c>
      <c r="B5340" t="s">
        <v>3927</v>
      </c>
      <c r="C5340" s="1">
        <v>44960</v>
      </c>
      <c r="D5340" s="1">
        <v>45034</v>
      </c>
      <c r="E5340">
        <f t="shared" si="83"/>
        <v>2</v>
      </c>
      <c r="F5340" t="str">
        <f>_xlfn.XLOOKUP(data!$B5340,campaign!$A$2:$A$18,campaign!$B$2:$B$18)</f>
        <v>RespondsToMailOffers</v>
      </c>
      <c r="G5340">
        <f>_xlfn.XLOOKUP($F5340,campaign!$B$2:$B$18,campaign!$D$2:$D$18)</f>
        <v>27</v>
      </c>
      <c r="H5340" t="str">
        <f>_xlfn.XLOOKUP($A5340,customer!$A$2:$A$978,customer!$B$2:$B$978)</f>
        <v>Guglielma Gennerich</v>
      </c>
    </row>
    <row r="5341" spans="1:8" x14ac:dyDescent="0.2">
      <c r="A5341" t="s">
        <v>3259</v>
      </c>
      <c r="B5341" t="s">
        <v>3927</v>
      </c>
      <c r="C5341" s="1">
        <v>44960</v>
      </c>
      <c r="D5341" s="1">
        <v>45051</v>
      </c>
      <c r="E5341">
        <f t="shared" si="83"/>
        <v>3</v>
      </c>
      <c r="F5341" t="str">
        <f>_xlfn.XLOOKUP(data!$B5341,campaign!$A$2:$A$18,campaign!$B$2:$B$18)</f>
        <v>RespondsToMailOffers</v>
      </c>
      <c r="G5341">
        <f>_xlfn.XLOOKUP($F5341,campaign!$B$2:$B$18,campaign!$D$2:$D$18)</f>
        <v>27</v>
      </c>
      <c r="H5341" t="str">
        <f>_xlfn.XLOOKUP($A5341,customer!$A$2:$A$978,customer!$B$2:$B$978)</f>
        <v>Guglielma Gennerich</v>
      </c>
    </row>
    <row r="5342" spans="1:8" x14ac:dyDescent="0.2">
      <c r="A5342" t="s">
        <v>3260</v>
      </c>
      <c r="B5342" t="s">
        <v>3948</v>
      </c>
      <c r="C5342" s="1">
        <v>44784</v>
      </c>
      <c r="D5342" s="1">
        <v>44784</v>
      </c>
      <c r="E5342">
        <f t="shared" si="83"/>
        <v>0</v>
      </c>
      <c r="F5342" t="str">
        <f>_xlfn.XLOOKUP(data!$B5342,campaign!$A$2:$A$18,campaign!$B$2:$B$18)</f>
        <v>HasCreditCard</v>
      </c>
      <c r="G5342">
        <f>_xlfn.XLOOKUP($F5342,campaign!$B$2:$B$18,campaign!$D$2:$D$18)</f>
        <v>65</v>
      </c>
      <c r="H5342" t="str">
        <f>_xlfn.XLOOKUP($A5342,customer!$A$2:$A$978,customer!$B$2:$B$978)</f>
        <v>Constancia Plaister</v>
      </c>
    </row>
    <row r="5343" spans="1:8" x14ac:dyDescent="0.2">
      <c r="A5343" t="s">
        <v>3260</v>
      </c>
      <c r="B5343" t="s">
        <v>3948</v>
      </c>
      <c r="C5343" s="1">
        <v>44784</v>
      </c>
      <c r="D5343" s="1">
        <v>44829</v>
      </c>
      <c r="E5343">
        <f t="shared" si="83"/>
        <v>1</v>
      </c>
      <c r="F5343" t="str">
        <f>_xlfn.XLOOKUP(data!$B5343,campaign!$A$2:$A$18,campaign!$B$2:$B$18)</f>
        <v>HasCreditCard</v>
      </c>
      <c r="G5343">
        <f>_xlfn.XLOOKUP($F5343,campaign!$B$2:$B$18,campaign!$D$2:$D$18)</f>
        <v>65</v>
      </c>
      <c r="H5343" t="str">
        <f>_xlfn.XLOOKUP($A5343,customer!$A$2:$A$978,customer!$B$2:$B$978)</f>
        <v>Constancia Plaister</v>
      </c>
    </row>
    <row r="5344" spans="1:8" x14ac:dyDescent="0.2">
      <c r="A5344" t="s">
        <v>3260</v>
      </c>
      <c r="B5344" t="s">
        <v>3948</v>
      </c>
      <c r="C5344" s="1">
        <v>44784</v>
      </c>
      <c r="D5344" s="1">
        <v>44857</v>
      </c>
      <c r="E5344">
        <f t="shared" si="83"/>
        <v>2</v>
      </c>
      <c r="F5344" t="str">
        <f>_xlfn.XLOOKUP(data!$B5344,campaign!$A$2:$A$18,campaign!$B$2:$B$18)</f>
        <v>HasCreditCard</v>
      </c>
      <c r="G5344">
        <f>_xlfn.XLOOKUP($F5344,campaign!$B$2:$B$18,campaign!$D$2:$D$18)</f>
        <v>65</v>
      </c>
      <c r="H5344" t="str">
        <f>_xlfn.XLOOKUP($A5344,customer!$A$2:$A$978,customer!$B$2:$B$978)</f>
        <v>Constancia Plaister</v>
      </c>
    </row>
    <row r="5345" spans="1:8" x14ac:dyDescent="0.2">
      <c r="A5345" t="s">
        <v>3260</v>
      </c>
      <c r="B5345" t="s">
        <v>3948</v>
      </c>
      <c r="C5345" s="1">
        <v>44784</v>
      </c>
      <c r="D5345" s="1">
        <v>44876</v>
      </c>
      <c r="E5345">
        <f t="shared" si="83"/>
        <v>3</v>
      </c>
      <c r="F5345" t="str">
        <f>_xlfn.XLOOKUP(data!$B5345,campaign!$A$2:$A$18,campaign!$B$2:$B$18)</f>
        <v>HasCreditCard</v>
      </c>
      <c r="G5345">
        <f>_xlfn.XLOOKUP($F5345,campaign!$B$2:$B$18,campaign!$D$2:$D$18)</f>
        <v>65</v>
      </c>
      <c r="H5345" t="str">
        <f>_xlfn.XLOOKUP($A5345,customer!$A$2:$A$978,customer!$B$2:$B$978)</f>
        <v>Constancia Plaister</v>
      </c>
    </row>
    <row r="5346" spans="1:8" x14ac:dyDescent="0.2">
      <c r="A5346" t="s">
        <v>3260</v>
      </c>
      <c r="B5346" t="s">
        <v>3948</v>
      </c>
      <c r="C5346" s="1">
        <v>44784</v>
      </c>
      <c r="D5346" s="1">
        <v>44913</v>
      </c>
      <c r="E5346">
        <f t="shared" si="83"/>
        <v>4</v>
      </c>
      <c r="F5346" t="str">
        <f>_xlfn.XLOOKUP(data!$B5346,campaign!$A$2:$A$18,campaign!$B$2:$B$18)</f>
        <v>HasCreditCard</v>
      </c>
      <c r="G5346">
        <f>_xlfn.XLOOKUP($F5346,campaign!$B$2:$B$18,campaign!$D$2:$D$18)</f>
        <v>65</v>
      </c>
      <c r="H5346" t="str">
        <f>_xlfn.XLOOKUP($A5346,customer!$A$2:$A$978,customer!$B$2:$B$978)</f>
        <v>Constancia Plaister</v>
      </c>
    </row>
    <row r="5347" spans="1:8" x14ac:dyDescent="0.2">
      <c r="A5347" t="s">
        <v>3260</v>
      </c>
      <c r="B5347" t="s">
        <v>3948</v>
      </c>
      <c r="C5347" s="1">
        <v>44784</v>
      </c>
      <c r="D5347" s="1">
        <v>44944</v>
      </c>
      <c r="E5347">
        <f t="shared" si="83"/>
        <v>5</v>
      </c>
      <c r="F5347" t="str">
        <f>_xlfn.XLOOKUP(data!$B5347,campaign!$A$2:$A$18,campaign!$B$2:$B$18)</f>
        <v>HasCreditCard</v>
      </c>
      <c r="G5347">
        <f>_xlfn.XLOOKUP($F5347,campaign!$B$2:$B$18,campaign!$D$2:$D$18)</f>
        <v>65</v>
      </c>
      <c r="H5347" t="str">
        <f>_xlfn.XLOOKUP($A5347,customer!$A$2:$A$978,customer!$B$2:$B$978)</f>
        <v>Constancia Plaister</v>
      </c>
    </row>
    <row r="5348" spans="1:8" x14ac:dyDescent="0.2">
      <c r="A5348" t="s">
        <v>3260</v>
      </c>
      <c r="B5348" t="s">
        <v>3948</v>
      </c>
      <c r="C5348" s="1">
        <v>44784</v>
      </c>
      <c r="D5348" s="1">
        <v>44972</v>
      </c>
      <c r="E5348">
        <f t="shared" si="83"/>
        <v>6</v>
      </c>
      <c r="F5348" t="str">
        <f>_xlfn.XLOOKUP(data!$B5348,campaign!$A$2:$A$18,campaign!$B$2:$B$18)</f>
        <v>HasCreditCard</v>
      </c>
      <c r="G5348">
        <f>_xlfn.XLOOKUP($F5348,campaign!$B$2:$B$18,campaign!$D$2:$D$18)</f>
        <v>65</v>
      </c>
      <c r="H5348" t="str">
        <f>_xlfn.XLOOKUP($A5348,customer!$A$2:$A$978,customer!$B$2:$B$978)</f>
        <v>Constancia Plaister</v>
      </c>
    </row>
    <row r="5349" spans="1:8" x14ac:dyDescent="0.2">
      <c r="A5349" t="s">
        <v>3260</v>
      </c>
      <c r="B5349" t="s">
        <v>3948</v>
      </c>
      <c r="C5349" s="1">
        <v>44784</v>
      </c>
      <c r="D5349" s="1">
        <v>44997</v>
      </c>
      <c r="E5349">
        <f t="shared" si="83"/>
        <v>7</v>
      </c>
      <c r="F5349" t="str">
        <f>_xlfn.XLOOKUP(data!$B5349,campaign!$A$2:$A$18,campaign!$B$2:$B$18)</f>
        <v>HasCreditCard</v>
      </c>
      <c r="G5349">
        <f>_xlfn.XLOOKUP($F5349,campaign!$B$2:$B$18,campaign!$D$2:$D$18)</f>
        <v>65</v>
      </c>
      <c r="H5349" t="str">
        <f>_xlfn.XLOOKUP($A5349,customer!$A$2:$A$978,customer!$B$2:$B$978)</f>
        <v>Constancia Plaister</v>
      </c>
    </row>
    <row r="5350" spans="1:8" x14ac:dyDescent="0.2">
      <c r="A5350" t="s">
        <v>3260</v>
      </c>
      <c r="B5350" t="s">
        <v>3948</v>
      </c>
      <c r="C5350" s="1">
        <v>44784</v>
      </c>
      <c r="D5350" s="1">
        <v>45034</v>
      </c>
      <c r="E5350">
        <f t="shared" si="83"/>
        <v>8</v>
      </c>
      <c r="F5350" t="str">
        <f>_xlfn.XLOOKUP(data!$B5350,campaign!$A$2:$A$18,campaign!$B$2:$B$18)</f>
        <v>HasCreditCard</v>
      </c>
      <c r="G5350">
        <f>_xlfn.XLOOKUP($F5350,campaign!$B$2:$B$18,campaign!$D$2:$D$18)</f>
        <v>65</v>
      </c>
      <c r="H5350" t="str">
        <f>_xlfn.XLOOKUP($A5350,customer!$A$2:$A$978,customer!$B$2:$B$978)</f>
        <v>Constancia Plaister</v>
      </c>
    </row>
    <row r="5351" spans="1:8" x14ac:dyDescent="0.2">
      <c r="A5351" t="s">
        <v>3260</v>
      </c>
      <c r="B5351" t="s">
        <v>3948</v>
      </c>
      <c r="C5351" s="1">
        <v>44784</v>
      </c>
      <c r="D5351" s="1">
        <v>45058</v>
      </c>
      <c r="E5351">
        <f t="shared" si="83"/>
        <v>9</v>
      </c>
      <c r="F5351" t="str">
        <f>_xlfn.XLOOKUP(data!$B5351,campaign!$A$2:$A$18,campaign!$B$2:$B$18)</f>
        <v>HasCreditCard</v>
      </c>
      <c r="G5351">
        <f>_xlfn.XLOOKUP($F5351,campaign!$B$2:$B$18,campaign!$D$2:$D$18)</f>
        <v>65</v>
      </c>
      <c r="H5351" t="str">
        <f>_xlfn.XLOOKUP($A5351,customer!$A$2:$A$978,customer!$B$2:$B$978)</f>
        <v>Constancia Plaister</v>
      </c>
    </row>
    <row r="5352" spans="1:8" x14ac:dyDescent="0.2">
      <c r="A5352" t="s">
        <v>3260</v>
      </c>
      <c r="B5352" t="s">
        <v>3923</v>
      </c>
      <c r="C5352" s="1">
        <v>44847</v>
      </c>
      <c r="D5352" s="1">
        <v>44847</v>
      </c>
      <c r="E5352">
        <f t="shared" si="83"/>
        <v>0</v>
      </c>
      <c r="F5352" t="str">
        <f>_xlfn.XLOOKUP(data!$B5352,campaign!$A$2:$A$18,campaign!$B$2:$B$18)</f>
        <v>TruckOwner</v>
      </c>
      <c r="G5352">
        <f>_xlfn.XLOOKUP($F5352,campaign!$B$2:$B$18,campaign!$D$2:$D$18)</f>
        <v>26</v>
      </c>
      <c r="H5352" t="str">
        <f>_xlfn.XLOOKUP($A5352,customer!$A$2:$A$978,customer!$B$2:$B$978)</f>
        <v>Constancia Plaister</v>
      </c>
    </row>
    <row r="5353" spans="1:8" x14ac:dyDescent="0.2">
      <c r="A5353" t="s">
        <v>3260</v>
      </c>
      <c r="B5353" t="s">
        <v>3923</v>
      </c>
      <c r="C5353" s="1">
        <v>44847</v>
      </c>
      <c r="D5353" s="1">
        <v>44888</v>
      </c>
      <c r="E5353">
        <f t="shared" si="83"/>
        <v>1</v>
      </c>
      <c r="F5353" t="str">
        <f>_xlfn.XLOOKUP(data!$B5353,campaign!$A$2:$A$18,campaign!$B$2:$B$18)</f>
        <v>TruckOwner</v>
      </c>
      <c r="G5353">
        <f>_xlfn.XLOOKUP($F5353,campaign!$B$2:$B$18,campaign!$D$2:$D$18)</f>
        <v>26</v>
      </c>
      <c r="H5353" t="str">
        <f>_xlfn.XLOOKUP($A5353,customer!$A$2:$A$978,customer!$B$2:$B$978)</f>
        <v>Constancia Plaister</v>
      </c>
    </row>
    <row r="5354" spans="1:8" x14ac:dyDescent="0.2">
      <c r="A5354" t="s">
        <v>3260</v>
      </c>
      <c r="B5354" t="s">
        <v>3923</v>
      </c>
      <c r="C5354" s="1">
        <v>44847</v>
      </c>
      <c r="D5354" s="1">
        <v>44908</v>
      </c>
      <c r="E5354">
        <f t="shared" si="83"/>
        <v>2</v>
      </c>
      <c r="F5354" t="str">
        <f>_xlfn.XLOOKUP(data!$B5354,campaign!$A$2:$A$18,campaign!$B$2:$B$18)</f>
        <v>TruckOwner</v>
      </c>
      <c r="G5354">
        <f>_xlfn.XLOOKUP($F5354,campaign!$B$2:$B$18,campaign!$D$2:$D$18)</f>
        <v>26</v>
      </c>
      <c r="H5354" t="str">
        <f>_xlfn.XLOOKUP($A5354,customer!$A$2:$A$978,customer!$B$2:$B$978)</f>
        <v>Constancia Plaister</v>
      </c>
    </row>
    <row r="5355" spans="1:8" x14ac:dyDescent="0.2">
      <c r="A5355" t="s">
        <v>3260</v>
      </c>
      <c r="B5355" t="s">
        <v>3923</v>
      </c>
      <c r="C5355" s="1">
        <v>44847</v>
      </c>
      <c r="D5355" s="1">
        <v>44953</v>
      </c>
      <c r="E5355">
        <f t="shared" si="83"/>
        <v>3</v>
      </c>
      <c r="F5355" t="str">
        <f>_xlfn.XLOOKUP(data!$B5355,campaign!$A$2:$A$18,campaign!$B$2:$B$18)</f>
        <v>TruckOwner</v>
      </c>
      <c r="G5355">
        <f>_xlfn.XLOOKUP($F5355,campaign!$B$2:$B$18,campaign!$D$2:$D$18)</f>
        <v>26</v>
      </c>
      <c r="H5355" t="str">
        <f>_xlfn.XLOOKUP($A5355,customer!$A$2:$A$978,customer!$B$2:$B$978)</f>
        <v>Constancia Plaister</v>
      </c>
    </row>
    <row r="5356" spans="1:8" x14ac:dyDescent="0.2">
      <c r="A5356" t="s">
        <v>3260</v>
      </c>
      <c r="B5356" t="s">
        <v>3923</v>
      </c>
      <c r="C5356" s="1">
        <v>44847</v>
      </c>
      <c r="D5356" s="1">
        <v>44976</v>
      </c>
      <c r="E5356">
        <f t="shared" si="83"/>
        <v>4</v>
      </c>
      <c r="F5356" t="str">
        <f>_xlfn.XLOOKUP(data!$B5356,campaign!$A$2:$A$18,campaign!$B$2:$B$18)</f>
        <v>TruckOwner</v>
      </c>
      <c r="G5356">
        <f>_xlfn.XLOOKUP($F5356,campaign!$B$2:$B$18,campaign!$D$2:$D$18)</f>
        <v>26</v>
      </c>
      <c r="H5356" t="str">
        <f>_xlfn.XLOOKUP($A5356,customer!$A$2:$A$978,customer!$B$2:$B$978)</f>
        <v>Constancia Plaister</v>
      </c>
    </row>
    <row r="5357" spans="1:8" x14ac:dyDescent="0.2">
      <c r="A5357" t="s">
        <v>3260</v>
      </c>
      <c r="B5357" t="s">
        <v>3923</v>
      </c>
      <c r="C5357" s="1">
        <v>44847</v>
      </c>
      <c r="D5357" s="1">
        <v>45011</v>
      </c>
      <c r="E5357">
        <f t="shared" si="83"/>
        <v>5</v>
      </c>
      <c r="F5357" t="str">
        <f>_xlfn.XLOOKUP(data!$B5357,campaign!$A$2:$A$18,campaign!$B$2:$B$18)</f>
        <v>TruckOwner</v>
      </c>
      <c r="G5357">
        <f>_xlfn.XLOOKUP($F5357,campaign!$B$2:$B$18,campaign!$D$2:$D$18)</f>
        <v>26</v>
      </c>
      <c r="H5357" t="str">
        <f>_xlfn.XLOOKUP($A5357,customer!$A$2:$A$978,customer!$B$2:$B$978)</f>
        <v>Constancia Plaister</v>
      </c>
    </row>
    <row r="5358" spans="1:8" x14ac:dyDescent="0.2">
      <c r="A5358" t="s">
        <v>3260</v>
      </c>
      <c r="B5358" t="s">
        <v>3923</v>
      </c>
      <c r="C5358" s="1">
        <v>44847</v>
      </c>
      <c r="D5358" s="1">
        <v>45043</v>
      </c>
      <c r="E5358">
        <f t="shared" si="83"/>
        <v>6</v>
      </c>
      <c r="F5358" t="str">
        <f>_xlfn.XLOOKUP(data!$B5358,campaign!$A$2:$A$18,campaign!$B$2:$B$18)</f>
        <v>TruckOwner</v>
      </c>
      <c r="G5358">
        <f>_xlfn.XLOOKUP($F5358,campaign!$B$2:$B$18,campaign!$D$2:$D$18)</f>
        <v>26</v>
      </c>
      <c r="H5358" t="str">
        <f>_xlfn.XLOOKUP($A5358,customer!$A$2:$A$978,customer!$B$2:$B$978)</f>
        <v>Constancia Plaister</v>
      </c>
    </row>
    <row r="5359" spans="1:8" x14ac:dyDescent="0.2">
      <c r="A5359" t="s">
        <v>3260</v>
      </c>
      <c r="B5359" t="s">
        <v>3923</v>
      </c>
      <c r="C5359" s="1">
        <v>44847</v>
      </c>
      <c r="D5359" s="1">
        <v>45069</v>
      </c>
      <c r="E5359">
        <f t="shared" si="83"/>
        <v>7</v>
      </c>
      <c r="F5359" t="str">
        <f>_xlfn.XLOOKUP(data!$B5359,campaign!$A$2:$A$18,campaign!$B$2:$B$18)</f>
        <v>TruckOwner</v>
      </c>
      <c r="G5359">
        <f>_xlfn.XLOOKUP($F5359,campaign!$B$2:$B$18,campaign!$D$2:$D$18)</f>
        <v>26</v>
      </c>
      <c r="H5359" t="str">
        <f>_xlfn.XLOOKUP($A5359,customer!$A$2:$A$978,customer!$B$2:$B$978)</f>
        <v>Constancia Plaister</v>
      </c>
    </row>
    <row r="5360" spans="1:8" x14ac:dyDescent="0.2">
      <c r="A5360" t="s">
        <v>3261</v>
      </c>
      <c r="B5360" t="s">
        <v>3925</v>
      </c>
      <c r="C5360" s="1">
        <v>44586</v>
      </c>
      <c r="D5360" s="1">
        <v>44586</v>
      </c>
      <c r="E5360">
        <f t="shared" si="83"/>
        <v>0</v>
      </c>
      <c r="F5360" t="str">
        <f>_xlfn.XLOOKUP(data!$B5360,campaign!$A$2:$A$18,campaign!$B$2:$B$18)</f>
        <v>Homeownership</v>
      </c>
      <c r="G5360">
        <f>_xlfn.XLOOKUP($F5360,campaign!$B$2:$B$18,campaign!$D$2:$D$18)</f>
        <v>13</v>
      </c>
      <c r="H5360" t="str">
        <f>_xlfn.XLOOKUP($A5360,customer!$A$2:$A$978,customer!$B$2:$B$978)</f>
        <v>Fabiano Kyndred</v>
      </c>
    </row>
    <row r="5361" spans="1:8" x14ac:dyDescent="0.2">
      <c r="A5361" t="s">
        <v>3261</v>
      </c>
      <c r="B5361" t="s">
        <v>3925</v>
      </c>
      <c r="C5361" s="1">
        <v>44586</v>
      </c>
      <c r="D5361" s="1">
        <v>44618</v>
      </c>
      <c r="E5361">
        <f t="shared" si="83"/>
        <v>1</v>
      </c>
      <c r="F5361" t="str">
        <f>_xlfn.XLOOKUP(data!$B5361,campaign!$A$2:$A$18,campaign!$B$2:$B$18)</f>
        <v>Homeownership</v>
      </c>
      <c r="G5361">
        <f>_xlfn.XLOOKUP($F5361,campaign!$B$2:$B$18,campaign!$D$2:$D$18)</f>
        <v>13</v>
      </c>
      <c r="H5361" t="str">
        <f>_xlfn.XLOOKUP($A5361,customer!$A$2:$A$978,customer!$B$2:$B$978)</f>
        <v>Fabiano Kyndred</v>
      </c>
    </row>
    <row r="5362" spans="1:8" x14ac:dyDescent="0.2">
      <c r="A5362" t="s">
        <v>3261</v>
      </c>
      <c r="B5362" t="s">
        <v>3925</v>
      </c>
      <c r="C5362" s="1">
        <v>44586</v>
      </c>
      <c r="D5362" s="1">
        <v>44629</v>
      </c>
      <c r="E5362">
        <f t="shared" si="83"/>
        <v>1</v>
      </c>
      <c r="F5362" t="str">
        <f>_xlfn.XLOOKUP(data!$B5362,campaign!$A$2:$A$18,campaign!$B$2:$B$18)</f>
        <v>Homeownership</v>
      </c>
      <c r="G5362">
        <f>_xlfn.XLOOKUP($F5362,campaign!$B$2:$B$18,campaign!$D$2:$D$18)</f>
        <v>13</v>
      </c>
      <c r="H5362" t="str">
        <f>_xlfn.XLOOKUP($A5362,customer!$A$2:$A$978,customer!$B$2:$B$978)</f>
        <v>Fabiano Kyndred</v>
      </c>
    </row>
    <row r="5363" spans="1:8" x14ac:dyDescent="0.2">
      <c r="A5363" t="s">
        <v>3261</v>
      </c>
      <c r="B5363" t="s">
        <v>3925</v>
      </c>
      <c r="C5363" s="1">
        <v>44586</v>
      </c>
      <c r="D5363" s="1">
        <v>44680</v>
      </c>
      <c r="E5363">
        <f t="shared" si="83"/>
        <v>3</v>
      </c>
      <c r="F5363" t="str">
        <f>_xlfn.XLOOKUP(data!$B5363,campaign!$A$2:$A$18,campaign!$B$2:$B$18)</f>
        <v>Homeownership</v>
      </c>
      <c r="G5363">
        <f>_xlfn.XLOOKUP($F5363,campaign!$B$2:$B$18,campaign!$D$2:$D$18)</f>
        <v>13</v>
      </c>
      <c r="H5363" t="str">
        <f>_xlfn.XLOOKUP($A5363,customer!$A$2:$A$978,customer!$B$2:$B$978)</f>
        <v>Fabiano Kyndred</v>
      </c>
    </row>
    <row r="5364" spans="1:8" x14ac:dyDescent="0.2">
      <c r="A5364" t="s">
        <v>3261</v>
      </c>
      <c r="B5364" t="s">
        <v>3925</v>
      </c>
      <c r="C5364" s="1">
        <v>44586</v>
      </c>
      <c r="D5364" s="1">
        <v>44711</v>
      </c>
      <c r="E5364">
        <f t="shared" si="83"/>
        <v>4</v>
      </c>
      <c r="F5364" t="str">
        <f>_xlfn.XLOOKUP(data!$B5364,campaign!$A$2:$A$18,campaign!$B$2:$B$18)</f>
        <v>Homeownership</v>
      </c>
      <c r="G5364">
        <f>_xlfn.XLOOKUP($F5364,campaign!$B$2:$B$18,campaign!$D$2:$D$18)</f>
        <v>13</v>
      </c>
      <c r="H5364" t="str">
        <f>_xlfn.XLOOKUP($A5364,customer!$A$2:$A$978,customer!$B$2:$B$978)</f>
        <v>Fabiano Kyndred</v>
      </c>
    </row>
    <row r="5365" spans="1:8" x14ac:dyDescent="0.2">
      <c r="A5365" t="s">
        <v>3261</v>
      </c>
      <c r="B5365" t="s">
        <v>3925</v>
      </c>
      <c r="C5365" s="1">
        <v>44586</v>
      </c>
      <c r="D5365" s="1">
        <v>44738</v>
      </c>
      <c r="E5365">
        <f t="shared" si="83"/>
        <v>5</v>
      </c>
      <c r="F5365" t="str">
        <f>_xlfn.XLOOKUP(data!$B5365,campaign!$A$2:$A$18,campaign!$B$2:$B$18)</f>
        <v>Homeownership</v>
      </c>
      <c r="G5365">
        <f>_xlfn.XLOOKUP($F5365,campaign!$B$2:$B$18,campaign!$D$2:$D$18)</f>
        <v>13</v>
      </c>
      <c r="H5365" t="str">
        <f>_xlfn.XLOOKUP($A5365,customer!$A$2:$A$978,customer!$B$2:$B$978)</f>
        <v>Fabiano Kyndred</v>
      </c>
    </row>
    <row r="5366" spans="1:8" x14ac:dyDescent="0.2">
      <c r="A5366" t="s">
        <v>3261</v>
      </c>
      <c r="B5366" t="s">
        <v>3925</v>
      </c>
      <c r="C5366" s="1">
        <v>44586</v>
      </c>
      <c r="D5366" s="1">
        <v>44781</v>
      </c>
      <c r="E5366">
        <f t="shared" si="83"/>
        <v>6</v>
      </c>
      <c r="F5366" t="str">
        <f>_xlfn.XLOOKUP(data!$B5366,campaign!$A$2:$A$18,campaign!$B$2:$B$18)</f>
        <v>Homeownership</v>
      </c>
      <c r="G5366">
        <f>_xlfn.XLOOKUP($F5366,campaign!$B$2:$B$18,campaign!$D$2:$D$18)</f>
        <v>13</v>
      </c>
      <c r="H5366" t="str">
        <f>_xlfn.XLOOKUP($A5366,customer!$A$2:$A$978,customer!$B$2:$B$978)</f>
        <v>Fabiano Kyndred</v>
      </c>
    </row>
    <row r="5367" spans="1:8" x14ac:dyDescent="0.2">
      <c r="A5367" t="s">
        <v>3261</v>
      </c>
      <c r="B5367" t="s">
        <v>3925</v>
      </c>
      <c r="C5367" s="1">
        <v>44586</v>
      </c>
      <c r="D5367" s="1">
        <v>44860</v>
      </c>
      <c r="E5367">
        <f t="shared" si="83"/>
        <v>9</v>
      </c>
      <c r="F5367" t="str">
        <f>_xlfn.XLOOKUP(data!$B5367,campaign!$A$2:$A$18,campaign!$B$2:$B$18)</f>
        <v>Homeownership</v>
      </c>
      <c r="G5367">
        <f>_xlfn.XLOOKUP($F5367,campaign!$B$2:$B$18,campaign!$D$2:$D$18)</f>
        <v>13</v>
      </c>
      <c r="H5367" t="str">
        <f>_xlfn.XLOOKUP($A5367,customer!$A$2:$A$978,customer!$B$2:$B$978)</f>
        <v>Fabiano Kyndred</v>
      </c>
    </row>
    <row r="5368" spans="1:8" x14ac:dyDescent="0.2">
      <c r="A5368" t="s">
        <v>3261</v>
      </c>
      <c r="B5368" t="s">
        <v>3925</v>
      </c>
      <c r="C5368" s="1">
        <v>44586</v>
      </c>
      <c r="D5368" s="1">
        <v>44873</v>
      </c>
      <c r="E5368">
        <f t="shared" si="83"/>
        <v>9</v>
      </c>
      <c r="F5368" t="str">
        <f>_xlfn.XLOOKUP(data!$B5368,campaign!$A$2:$A$18,campaign!$B$2:$B$18)</f>
        <v>Homeownership</v>
      </c>
      <c r="G5368">
        <f>_xlfn.XLOOKUP($F5368,campaign!$B$2:$B$18,campaign!$D$2:$D$18)</f>
        <v>13</v>
      </c>
      <c r="H5368" t="str">
        <f>_xlfn.XLOOKUP($A5368,customer!$A$2:$A$978,customer!$B$2:$B$978)</f>
        <v>Fabiano Kyndred</v>
      </c>
    </row>
    <row r="5369" spans="1:8" x14ac:dyDescent="0.2">
      <c r="A5369" t="s">
        <v>3261</v>
      </c>
      <c r="B5369" t="s">
        <v>3925</v>
      </c>
      <c r="C5369" s="1">
        <v>44586</v>
      </c>
      <c r="D5369" s="1">
        <v>44905</v>
      </c>
      <c r="E5369">
        <f t="shared" si="83"/>
        <v>10</v>
      </c>
      <c r="F5369" t="str">
        <f>_xlfn.XLOOKUP(data!$B5369,campaign!$A$2:$A$18,campaign!$B$2:$B$18)</f>
        <v>Homeownership</v>
      </c>
      <c r="G5369">
        <f>_xlfn.XLOOKUP($F5369,campaign!$B$2:$B$18,campaign!$D$2:$D$18)</f>
        <v>13</v>
      </c>
      <c r="H5369" t="str">
        <f>_xlfn.XLOOKUP($A5369,customer!$A$2:$A$978,customer!$B$2:$B$978)</f>
        <v>Fabiano Kyndred</v>
      </c>
    </row>
    <row r="5370" spans="1:8" x14ac:dyDescent="0.2">
      <c r="A5370" t="s">
        <v>3261</v>
      </c>
      <c r="B5370" t="s">
        <v>3925</v>
      </c>
      <c r="C5370" s="1">
        <v>44586</v>
      </c>
      <c r="D5370" s="1">
        <v>44964</v>
      </c>
      <c r="E5370">
        <f t="shared" si="83"/>
        <v>12</v>
      </c>
      <c r="F5370" t="str">
        <f>_xlfn.XLOOKUP(data!$B5370,campaign!$A$2:$A$18,campaign!$B$2:$B$18)</f>
        <v>Homeownership</v>
      </c>
      <c r="G5370">
        <f>_xlfn.XLOOKUP($F5370,campaign!$B$2:$B$18,campaign!$D$2:$D$18)</f>
        <v>13</v>
      </c>
      <c r="H5370" t="str">
        <f>_xlfn.XLOOKUP($A5370,customer!$A$2:$A$978,customer!$B$2:$B$978)</f>
        <v>Fabiano Kyndred</v>
      </c>
    </row>
    <row r="5371" spans="1:8" x14ac:dyDescent="0.2">
      <c r="A5371" t="s">
        <v>3261</v>
      </c>
      <c r="B5371" t="s">
        <v>3925</v>
      </c>
      <c r="C5371" s="1">
        <v>44586</v>
      </c>
      <c r="D5371" s="1">
        <v>45010</v>
      </c>
      <c r="E5371">
        <f t="shared" si="83"/>
        <v>14</v>
      </c>
      <c r="F5371" t="str">
        <f>_xlfn.XLOOKUP(data!$B5371,campaign!$A$2:$A$18,campaign!$B$2:$B$18)</f>
        <v>Homeownership</v>
      </c>
      <c r="G5371">
        <f>_xlfn.XLOOKUP($F5371,campaign!$B$2:$B$18,campaign!$D$2:$D$18)</f>
        <v>13</v>
      </c>
      <c r="H5371" t="str">
        <f>_xlfn.XLOOKUP($A5371,customer!$A$2:$A$978,customer!$B$2:$B$978)</f>
        <v>Fabiano Kyndred</v>
      </c>
    </row>
    <row r="5372" spans="1:8" x14ac:dyDescent="0.2">
      <c r="A5372" t="s">
        <v>3261</v>
      </c>
      <c r="B5372" t="s">
        <v>3925</v>
      </c>
      <c r="C5372" s="1">
        <v>44586</v>
      </c>
      <c r="D5372" s="1">
        <v>45025</v>
      </c>
      <c r="E5372">
        <f t="shared" si="83"/>
        <v>14</v>
      </c>
      <c r="F5372" t="str">
        <f>_xlfn.XLOOKUP(data!$B5372,campaign!$A$2:$A$18,campaign!$B$2:$B$18)</f>
        <v>Homeownership</v>
      </c>
      <c r="G5372">
        <f>_xlfn.XLOOKUP($F5372,campaign!$B$2:$B$18,campaign!$D$2:$D$18)</f>
        <v>13</v>
      </c>
      <c r="H5372" t="str">
        <f>_xlfn.XLOOKUP($A5372,customer!$A$2:$A$978,customer!$B$2:$B$978)</f>
        <v>Fabiano Kyndred</v>
      </c>
    </row>
    <row r="5373" spans="1:8" x14ac:dyDescent="0.2">
      <c r="A5373" t="s">
        <v>3261</v>
      </c>
      <c r="B5373" t="s">
        <v>3925</v>
      </c>
      <c r="C5373" s="1">
        <v>44586</v>
      </c>
      <c r="D5373" s="1">
        <v>45074</v>
      </c>
      <c r="E5373">
        <f t="shared" si="83"/>
        <v>16</v>
      </c>
      <c r="F5373" t="str">
        <f>_xlfn.XLOOKUP(data!$B5373,campaign!$A$2:$A$18,campaign!$B$2:$B$18)</f>
        <v>Homeownership</v>
      </c>
      <c r="G5373">
        <f>_xlfn.XLOOKUP($F5373,campaign!$B$2:$B$18,campaign!$D$2:$D$18)</f>
        <v>13</v>
      </c>
      <c r="H5373" t="str">
        <f>_xlfn.XLOOKUP($A5373,customer!$A$2:$A$978,customer!$B$2:$B$978)</f>
        <v>Fabiano Kyndred</v>
      </c>
    </row>
    <row r="5374" spans="1:8" x14ac:dyDescent="0.2">
      <c r="A5374" t="s">
        <v>3261</v>
      </c>
      <c r="B5374" t="s">
        <v>3925</v>
      </c>
      <c r="C5374" s="1">
        <v>44586</v>
      </c>
      <c r="D5374" s="1">
        <v>45082</v>
      </c>
      <c r="E5374">
        <f t="shared" si="83"/>
        <v>16</v>
      </c>
      <c r="F5374" t="str">
        <f>_xlfn.XLOOKUP(data!$B5374,campaign!$A$2:$A$18,campaign!$B$2:$B$18)</f>
        <v>Homeownership</v>
      </c>
      <c r="G5374">
        <f>_xlfn.XLOOKUP($F5374,campaign!$B$2:$B$18,campaign!$D$2:$D$18)</f>
        <v>13</v>
      </c>
      <c r="H5374" t="str">
        <f>_xlfn.XLOOKUP($A5374,customer!$A$2:$A$978,customer!$B$2:$B$978)</f>
        <v>Fabiano Kyndred</v>
      </c>
    </row>
    <row r="5375" spans="1:8" x14ac:dyDescent="0.2">
      <c r="A5375" t="s">
        <v>3261</v>
      </c>
      <c r="B5375" t="s">
        <v>3923</v>
      </c>
      <c r="C5375" s="1">
        <v>44969</v>
      </c>
      <c r="D5375" s="1">
        <v>44969</v>
      </c>
      <c r="E5375">
        <f t="shared" si="83"/>
        <v>0</v>
      </c>
      <c r="F5375" t="str">
        <f>_xlfn.XLOOKUP(data!$B5375,campaign!$A$2:$A$18,campaign!$B$2:$B$18)</f>
        <v>TruckOwner</v>
      </c>
      <c r="G5375">
        <f>_xlfn.XLOOKUP($F5375,campaign!$B$2:$B$18,campaign!$D$2:$D$18)</f>
        <v>26</v>
      </c>
      <c r="H5375" t="str">
        <f>_xlfn.XLOOKUP($A5375,customer!$A$2:$A$978,customer!$B$2:$B$978)</f>
        <v>Fabiano Kyndred</v>
      </c>
    </row>
    <row r="5376" spans="1:8" x14ac:dyDescent="0.2">
      <c r="A5376" t="s">
        <v>3261</v>
      </c>
      <c r="B5376" t="s">
        <v>3923</v>
      </c>
      <c r="C5376" s="1">
        <v>44969</v>
      </c>
      <c r="D5376" s="1">
        <v>45000</v>
      </c>
      <c r="E5376">
        <f t="shared" si="83"/>
        <v>1</v>
      </c>
      <c r="F5376" t="str">
        <f>_xlfn.XLOOKUP(data!$B5376,campaign!$A$2:$A$18,campaign!$B$2:$B$18)</f>
        <v>TruckOwner</v>
      </c>
      <c r="G5376">
        <f>_xlfn.XLOOKUP($F5376,campaign!$B$2:$B$18,campaign!$D$2:$D$18)</f>
        <v>26</v>
      </c>
      <c r="H5376" t="str">
        <f>_xlfn.XLOOKUP($A5376,customer!$A$2:$A$978,customer!$B$2:$B$978)</f>
        <v>Fabiano Kyndred</v>
      </c>
    </row>
    <row r="5377" spans="1:8" x14ac:dyDescent="0.2">
      <c r="A5377" t="s">
        <v>3261</v>
      </c>
      <c r="B5377" t="s">
        <v>3923</v>
      </c>
      <c r="C5377" s="1">
        <v>44969</v>
      </c>
      <c r="D5377" s="1">
        <v>45035</v>
      </c>
      <c r="E5377">
        <f t="shared" si="83"/>
        <v>2</v>
      </c>
      <c r="F5377" t="str">
        <f>_xlfn.XLOOKUP(data!$B5377,campaign!$A$2:$A$18,campaign!$B$2:$B$18)</f>
        <v>TruckOwner</v>
      </c>
      <c r="G5377">
        <f>_xlfn.XLOOKUP($F5377,campaign!$B$2:$B$18,campaign!$D$2:$D$18)</f>
        <v>26</v>
      </c>
      <c r="H5377" t="str">
        <f>_xlfn.XLOOKUP($A5377,customer!$A$2:$A$978,customer!$B$2:$B$978)</f>
        <v>Fabiano Kyndred</v>
      </c>
    </row>
    <row r="5378" spans="1:8" x14ac:dyDescent="0.2">
      <c r="A5378" t="s">
        <v>3261</v>
      </c>
      <c r="B5378" t="s">
        <v>3923</v>
      </c>
      <c r="C5378" s="1">
        <v>44969</v>
      </c>
      <c r="D5378" s="1">
        <v>45058</v>
      </c>
      <c r="E5378">
        <f t="shared" si="83"/>
        <v>3</v>
      </c>
      <c r="F5378" t="str">
        <f>_xlfn.XLOOKUP(data!$B5378,campaign!$A$2:$A$18,campaign!$B$2:$B$18)</f>
        <v>TruckOwner</v>
      </c>
      <c r="G5378">
        <f>_xlfn.XLOOKUP($F5378,campaign!$B$2:$B$18,campaign!$D$2:$D$18)</f>
        <v>26</v>
      </c>
      <c r="H5378" t="str">
        <f>_xlfn.XLOOKUP($A5378,customer!$A$2:$A$978,customer!$B$2:$B$978)</f>
        <v>Fabiano Kyndred</v>
      </c>
    </row>
    <row r="5379" spans="1:8" x14ac:dyDescent="0.2">
      <c r="A5379" t="s">
        <v>3262</v>
      </c>
      <c r="B5379" t="s">
        <v>3951</v>
      </c>
      <c r="C5379" s="1">
        <v>44641</v>
      </c>
      <c r="D5379" s="1">
        <v>44641</v>
      </c>
      <c r="E5379">
        <f t="shared" ref="E5379:E5442" si="84">DATEDIF(C5379,D5379,"M")</f>
        <v>0</v>
      </c>
      <c r="F5379" t="str">
        <f>_xlfn.XLOOKUP(data!$B5379,campaign!$A$2:$A$18,campaign!$B$2:$B$18)</f>
        <v>OwnsMotorcycle</v>
      </c>
      <c r="G5379">
        <f>_xlfn.XLOOKUP($F5379,campaign!$B$2:$B$18,campaign!$D$2:$D$18)</f>
        <v>14</v>
      </c>
      <c r="H5379" t="str">
        <f>_xlfn.XLOOKUP($A5379,customer!$A$2:$A$978,customer!$B$2:$B$978)</f>
        <v>Johna Suddock</v>
      </c>
    </row>
    <row r="5380" spans="1:8" x14ac:dyDescent="0.2">
      <c r="A5380" t="s">
        <v>3262</v>
      </c>
      <c r="B5380" t="s">
        <v>3951</v>
      </c>
      <c r="C5380" s="1">
        <v>44641</v>
      </c>
      <c r="D5380" s="1">
        <v>44704</v>
      </c>
      <c r="E5380">
        <f t="shared" si="84"/>
        <v>2</v>
      </c>
      <c r="F5380" t="str">
        <f>_xlfn.XLOOKUP(data!$B5380,campaign!$A$2:$A$18,campaign!$B$2:$B$18)</f>
        <v>OwnsMotorcycle</v>
      </c>
      <c r="G5380">
        <f>_xlfn.XLOOKUP($F5380,campaign!$B$2:$B$18,campaign!$D$2:$D$18)</f>
        <v>14</v>
      </c>
      <c r="H5380" t="str">
        <f>_xlfn.XLOOKUP($A5380,customer!$A$2:$A$978,customer!$B$2:$B$978)</f>
        <v>Johna Suddock</v>
      </c>
    </row>
    <row r="5381" spans="1:8" x14ac:dyDescent="0.2">
      <c r="A5381" t="s">
        <v>3262</v>
      </c>
      <c r="B5381" t="s">
        <v>3951</v>
      </c>
      <c r="C5381" s="1">
        <v>44641</v>
      </c>
      <c r="D5381" s="1">
        <v>44739</v>
      </c>
      <c r="E5381">
        <f t="shared" si="84"/>
        <v>3</v>
      </c>
      <c r="F5381" t="str">
        <f>_xlfn.XLOOKUP(data!$B5381,campaign!$A$2:$A$18,campaign!$B$2:$B$18)</f>
        <v>OwnsMotorcycle</v>
      </c>
      <c r="G5381">
        <f>_xlfn.XLOOKUP($F5381,campaign!$B$2:$B$18,campaign!$D$2:$D$18)</f>
        <v>14</v>
      </c>
      <c r="H5381" t="str">
        <f>_xlfn.XLOOKUP($A5381,customer!$A$2:$A$978,customer!$B$2:$B$978)</f>
        <v>Johna Suddock</v>
      </c>
    </row>
    <row r="5382" spans="1:8" x14ac:dyDescent="0.2">
      <c r="A5382" t="s">
        <v>3262</v>
      </c>
      <c r="B5382" t="s">
        <v>3951</v>
      </c>
      <c r="C5382" s="1">
        <v>44641</v>
      </c>
      <c r="D5382" s="1">
        <v>44746</v>
      </c>
      <c r="E5382">
        <f t="shared" si="84"/>
        <v>3</v>
      </c>
      <c r="F5382" t="str">
        <f>_xlfn.XLOOKUP(data!$B5382,campaign!$A$2:$A$18,campaign!$B$2:$B$18)</f>
        <v>OwnsMotorcycle</v>
      </c>
      <c r="G5382">
        <f>_xlfn.XLOOKUP($F5382,campaign!$B$2:$B$18,campaign!$D$2:$D$18)</f>
        <v>14</v>
      </c>
      <c r="H5382" t="str">
        <f>_xlfn.XLOOKUP($A5382,customer!$A$2:$A$978,customer!$B$2:$B$978)</f>
        <v>Johna Suddock</v>
      </c>
    </row>
    <row r="5383" spans="1:8" x14ac:dyDescent="0.2">
      <c r="A5383" t="s">
        <v>3262</v>
      </c>
      <c r="B5383" t="s">
        <v>3951</v>
      </c>
      <c r="C5383" s="1">
        <v>44641</v>
      </c>
      <c r="D5383" s="1">
        <v>44794</v>
      </c>
      <c r="E5383">
        <f t="shared" si="84"/>
        <v>5</v>
      </c>
      <c r="F5383" t="str">
        <f>_xlfn.XLOOKUP(data!$B5383,campaign!$A$2:$A$18,campaign!$B$2:$B$18)</f>
        <v>OwnsMotorcycle</v>
      </c>
      <c r="G5383">
        <f>_xlfn.XLOOKUP($F5383,campaign!$B$2:$B$18,campaign!$D$2:$D$18)</f>
        <v>14</v>
      </c>
      <c r="H5383" t="str">
        <f>_xlfn.XLOOKUP($A5383,customer!$A$2:$A$978,customer!$B$2:$B$978)</f>
        <v>Johna Suddock</v>
      </c>
    </row>
    <row r="5384" spans="1:8" x14ac:dyDescent="0.2">
      <c r="A5384" t="s">
        <v>3262</v>
      </c>
      <c r="B5384" t="s">
        <v>3951</v>
      </c>
      <c r="C5384" s="1">
        <v>44641</v>
      </c>
      <c r="D5384" s="1">
        <v>44807</v>
      </c>
      <c r="E5384">
        <f t="shared" si="84"/>
        <v>5</v>
      </c>
      <c r="F5384" t="str">
        <f>_xlfn.XLOOKUP(data!$B5384,campaign!$A$2:$A$18,campaign!$B$2:$B$18)</f>
        <v>OwnsMotorcycle</v>
      </c>
      <c r="G5384">
        <f>_xlfn.XLOOKUP($F5384,campaign!$B$2:$B$18,campaign!$D$2:$D$18)</f>
        <v>14</v>
      </c>
      <c r="H5384" t="str">
        <f>_xlfn.XLOOKUP($A5384,customer!$A$2:$A$978,customer!$B$2:$B$978)</f>
        <v>Johna Suddock</v>
      </c>
    </row>
    <row r="5385" spans="1:8" x14ac:dyDescent="0.2">
      <c r="A5385" t="s">
        <v>3262</v>
      </c>
      <c r="B5385" t="s">
        <v>3951</v>
      </c>
      <c r="C5385" s="1">
        <v>44641</v>
      </c>
      <c r="D5385" s="1">
        <v>44862</v>
      </c>
      <c r="E5385">
        <f t="shared" si="84"/>
        <v>7</v>
      </c>
      <c r="F5385" t="str">
        <f>_xlfn.XLOOKUP(data!$B5385,campaign!$A$2:$A$18,campaign!$B$2:$B$18)</f>
        <v>OwnsMotorcycle</v>
      </c>
      <c r="G5385">
        <f>_xlfn.XLOOKUP($F5385,campaign!$B$2:$B$18,campaign!$D$2:$D$18)</f>
        <v>14</v>
      </c>
      <c r="H5385" t="str">
        <f>_xlfn.XLOOKUP($A5385,customer!$A$2:$A$978,customer!$B$2:$B$978)</f>
        <v>Johna Suddock</v>
      </c>
    </row>
    <row r="5386" spans="1:8" x14ac:dyDescent="0.2">
      <c r="A5386" t="s">
        <v>3262</v>
      </c>
      <c r="B5386" t="s">
        <v>3951</v>
      </c>
      <c r="C5386" s="1">
        <v>44641</v>
      </c>
      <c r="D5386" s="1">
        <v>44895</v>
      </c>
      <c r="E5386">
        <f t="shared" si="84"/>
        <v>8</v>
      </c>
      <c r="F5386" t="str">
        <f>_xlfn.XLOOKUP(data!$B5386,campaign!$A$2:$A$18,campaign!$B$2:$B$18)</f>
        <v>OwnsMotorcycle</v>
      </c>
      <c r="G5386">
        <f>_xlfn.XLOOKUP($F5386,campaign!$B$2:$B$18,campaign!$D$2:$D$18)</f>
        <v>14</v>
      </c>
      <c r="H5386" t="str">
        <f>_xlfn.XLOOKUP($A5386,customer!$A$2:$A$978,customer!$B$2:$B$978)</f>
        <v>Johna Suddock</v>
      </c>
    </row>
    <row r="5387" spans="1:8" x14ac:dyDescent="0.2">
      <c r="A5387" t="s">
        <v>3262</v>
      </c>
      <c r="B5387" t="s">
        <v>3951</v>
      </c>
      <c r="C5387" s="1">
        <v>44641</v>
      </c>
      <c r="D5387" s="1">
        <v>45021</v>
      </c>
      <c r="E5387">
        <f t="shared" si="84"/>
        <v>12</v>
      </c>
      <c r="F5387" t="str">
        <f>_xlfn.XLOOKUP(data!$B5387,campaign!$A$2:$A$18,campaign!$B$2:$B$18)</f>
        <v>OwnsMotorcycle</v>
      </c>
      <c r="G5387">
        <f>_xlfn.XLOOKUP($F5387,campaign!$B$2:$B$18,campaign!$D$2:$D$18)</f>
        <v>14</v>
      </c>
      <c r="H5387" t="str">
        <f>_xlfn.XLOOKUP($A5387,customer!$A$2:$A$978,customer!$B$2:$B$978)</f>
        <v>Johna Suddock</v>
      </c>
    </row>
    <row r="5388" spans="1:8" x14ac:dyDescent="0.2">
      <c r="A5388" t="s">
        <v>3262</v>
      </c>
      <c r="B5388" t="s">
        <v>3951</v>
      </c>
      <c r="C5388" s="1">
        <v>44641</v>
      </c>
      <c r="D5388" s="1">
        <v>45075</v>
      </c>
      <c r="E5388">
        <f t="shared" si="84"/>
        <v>14</v>
      </c>
      <c r="F5388" t="str">
        <f>_xlfn.XLOOKUP(data!$B5388,campaign!$A$2:$A$18,campaign!$B$2:$B$18)</f>
        <v>OwnsMotorcycle</v>
      </c>
      <c r="G5388">
        <f>_xlfn.XLOOKUP($F5388,campaign!$B$2:$B$18,campaign!$D$2:$D$18)</f>
        <v>14</v>
      </c>
      <c r="H5388" t="str">
        <f>_xlfn.XLOOKUP($A5388,customer!$A$2:$A$978,customer!$B$2:$B$978)</f>
        <v>Johna Suddock</v>
      </c>
    </row>
    <row r="5389" spans="1:8" x14ac:dyDescent="0.2">
      <c r="A5389" t="s">
        <v>3262</v>
      </c>
      <c r="B5389" t="s">
        <v>3951</v>
      </c>
      <c r="C5389" s="1">
        <v>44641</v>
      </c>
      <c r="D5389" s="1">
        <v>45080</v>
      </c>
      <c r="E5389">
        <f t="shared" si="84"/>
        <v>14</v>
      </c>
      <c r="F5389" t="str">
        <f>_xlfn.XLOOKUP(data!$B5389,campaign!$A$2:$A$18,campaign!$B$2:$B$18)</f>
        <v>OwnsMotorcycle</v>
      </c>
      <c r="G5389">
        <f>_xlfn.XLOOKUP($F5389,campaign!$B$2:$B$18,campaign!$D$2:$D$18)</f>
        <v>14</v>
      </c>
      <c r="H5389" t="str">
        <f>_xlfn.XLOOKUP($A5389,customer!$A$2:$A$978,customer!$B$2:$B$978)</f>
        <v>Johna Suddock</v>
      </c>
    </row>
    <row r="5390" spans="1:8" x14ac:dyDescent="0.2">
      <c r="A5390" t="s">
        <v>3263</v>
      </c>
      <c r="B5390" t="s">
        <v>3921</v>
      </c>
      <c r="C5390" s="1">
        <v>44798</v>
      </c>
      <c r="D5390" s="1">
        <v>44798</v>
      </c>
      <c r="E5390">
        <f t="shared" si="84"/>
        <v>0</v>
      </c>
      <c r="F5390" t="str">
        <f>_xlfn.XLOOKUP(data!$B5390,campaign!$A$2:$A$18,campaign!$B$2:$B$18)</f>
        <v>HandsetRefurbished</v>
      </c>
      <c r="G5390">
        <f>_xlfn.XLOOKUP($F5390,campaign!$B$2:$B$18,campaign!$D$2:$D$18)</f>
        <v>26</v>
      </c>
      <c r="H5390" t="str">
        <f>_xlfn.XLOOKUP($A5390,customer!$A$2:$A$978,customer!$B$2:$B$978)</f>
        <v>Archy Binley</v>
      </c>
    </row>
    <row r="5391" spans="1:8" x14ac:dyDescent="0.2">
      <c r="A5391" t="s">
        <v>3263</v>
      </c>
      <c r="B5391" t="s">
        <v>3921</v>
      </c>
      <c r="C5391" s="1">
        <v>44798</v>
      </c>
      <c r="D5391" s="1">
        <v>44833</v>
      </c>
      <c r="E5391">
        <f t="shared" si="84"/>
        <v>1</v>
      </c>
      <c r="F5391" t="str">
        <f>_xlfn.XLOOKUP(data!$B5391,campaign!$A$2:$A$18,campaign!$B$2:$B$18)</f>
        <v>HandsetRefurbished</v>
      </c>
      <c r="G5391">
        <f>_xlfn.XLOOKUP($F5391,campaign!$B$2:$B$18,campaign!$D$2:$D$18)</f>
        <v>26</v>
      </c>
      <c r="H5391" t="str">
        <f>_xlfn.XLOOKUP($A5391,customer!$A$2:$A$978,customer!$B$2:$B$978)</f>
        <v>Archy Binley</v>
      </c>
    </row>
    <row r="5392" spans="1:8" x14ac:dyDescent="0.2">
      <c r="A5392" t="s">
        <v>3263</v>
      </c>
      <c r="B5392" t="s">
        <v>3921</v>
      </c>
      <c r="C5392" s="1">
        <v>44798</v>
      </c>
      <c r="D5392" s="1">
        <v>44841</v>
      </c>
      <c r="E5392">
        <f t="shared" si="84"/>
        <v>1</v>
      </c>
      <c r="F5392" t="str">
        <f>_xlfn.XLOOKUP(data!$B5392,campaign!$A$2:$A$18,campaign!$B$2:$B$18)</f>
        <v>HandsetRefurbished</v>
      </c>
      <c r="G5392">
        <f>_xlfn.XLOOKUP($F5392,campaign!$B$2:$B$18,campaign!$D$2:$D$18)</f>
        <v>26</v>
      </c>
      <c r="H5392" t="str">
        <f>_xlfn.XLOOKUP($A5392,customer!$A$2:$A$978,customer!$B$2:$B$978)</f>
        <v>Archy Binley</v>
      </c>
    </row>
    <row r="5393" spans="1:8" x14ac:dyDescent="0.2">
      <c r="A5393" t="s">
        <v>3263</v>
      </c>
      <c r="B5393" t="s">
        <v>3921</v>
      </c>
      <c r="C5393" s="1">
        <v>44798</v>
      </c>
      <c r="D5393" s="1">
        <v>44870</v>
      </c>
      <c r="E5393">
        <f t="shared" si="84"/>
        <v>2</v>
      </c>
      <c r="F5393" t="str">
        <f>_xlfn.XLOOKUP(data!$B5393,campaign!$A$2:$A$18,campaign!$B$2:$B$18)</f>
        <v>HandsetRefurbished</v>
      </c>
      <c r="G5393">
        <f>_xlfn.XLOOKUP($F5393,campaign!$B$2:$B$18,campaign!$D$2:$D$18)</f>
        <v>26</v>
      </c>
      <c r="H5393" t="str">
        <f>_xlfn.XLOOKUP($A5393,customer!$A$2:$A$978,customer!$B$2:$B$978)</f>
        <v>Archy Binley</v>
      </c>
    </row>
    <row r="5394" spans="1:8" x14ac:dyDescent="0.2">
      <c r="A5394" t="s">
        <v>3263</v>
      </c>
      <c r="B5394" t="s">
        <v>3921</v>
      </c>
      <c r="C5394" s="1">
        <v>44798</v>
      </c>
      <c r="D5394" s="1">
        <v>44933</v>
      </c>
      <c r="E5394">
        <f t="shared" si="84"/>
        <v>4</v>
      </c>
      <c r="F5394" t="str">
        <f>_xlfn.XLOOKUP(data!$B5394,campaign!$A$2:$A$18,campaign!$B$2:$B$18)</f>
        <v>HandsetRefurbished</v>
      </c>
      <c r="G5394">
        <f>_xlfn.XLOOKUP($F5394,campaign!$B$2:$B$18,campaign!$D$2:$D$18)</f>
        <v>26</v>
      </c>
      <c r="H5394" t="str">
        <f>_xlfn.XLOOKUP($A5394,customer!$A$2:$A$978,customer!$B$2:$B$978)</f>
        <v>Archy Binley</v>
      </c>
    </row>
    <row r="5395" spans="1:8" x14ac:dyDescent="0.2">
      <c r="A5395" t="s">
        <v>3263</v>
      </c>
      <c r="B5395" t="s">
        <v>3921</v>
      </c>
      <c r="C5395" s="1">
        <v>44798</v>
      </c>
      <c r="D5395" s="1">
        <v>44961</v>
      </c>
      <c r="E5395">
        <f t="shared" si="84"/>
        <v>5</v>
      </c>
      <c r="F5395" t="str">
        <f>_xlfn.XLOOKUP(data!$B5395,campaign!$A$2:$A$18,campaign!$B$2:$B$18)</f>
        <v>HandsetRefurbished</v>
      </c>
      <c r="G5395">
        <f>_xlfn.XLOOKUP($F5395,campaign!$B$2:$B$18,campaign!$D$2:$D$18)</f>
        <v>26</v>
      </c>
      <c r="H5395" t="str">
        <f>_xlfn.XLOOKUP($A5395,customer!$A$2:$A$978,customer!$B$2:$B$978)</f>
        <v>Archy Binley</v>
      </c>
    </row>
    <row r="5396" spans="1:8" x14ac:dyDescent="0.2">
      <c r="A5396" t="s">
        <v>3263</v>
      </c>
      <c r="B5396" t="s">
        <v>3921</v>
      </c>
      <c r="C5396" s="1">
        <v>44798</v>
      </c>
      <c r="D5396" s="1">
        <v>45018</v>
      </c>
      <c r="E5396">
        <f t="shared" si="84"/>
        <v>7</v>
      </c>
      <c r="F5396" t="str">
        <f>_xlfn.XLOOKUP(data!$B5396,campaign!$A$2:$A$18,campaign!$B$2:$B$18)</f>
        <v>HandsetRefurbished</v>
      </c>
      <c r="G5396">
        <f>_xlfn.XLOOKUP($F5396,campaign!$B$2:$B$18,campaign!$D$2:$D$18)</f>
        <v>26</v>
      </c>
      <c r="H5396" t="str">
        <f>_xlfn.XLOOKUP($A5396,customer!$A$2:$A$978,customer!$B$2:$B$978)</f>
        <v>Archy Binley</v>
      </c>
    </row>
    <row r="5397" spans="1:8" x14ac:dyDescent="0.2">
      <c r="A5397" t="s">
        <v>3263</v>
      </c>
      <c r="B5397" t="s">
        <v>3921</v>
      </c>
      <c r="C5397" s="1">
        <v>44798</v>
      </c>
      <c r="D5397" s="1">
        <v>45075</v>
      </c>
      <c r="E5397">
        <f t="shared" si="84"/>
        <v>9</v>
      </c>
      <c r="F5397" t="str">
        <f>_xlfn.XLOOKUP(data!$B5397,campaign!$A$2:$A$18,campaign!$B$2:$B$18)</f>
        <v>HandsetRefurbished</v>
      </c>
      <c r="G5397">
        <f>_xlfn.XLOOKUP($F5397,campaign!$B$2:$B$18,campaign!$D$2:$D$18)</f>
        <v>26</v>
      </c>
      <c r="H5397" t="str">
        <f>_xlfn.XLOOKUP($A5397,customer!$A$2:$A$978,customer!$B$2:$B$978)</f>
        <v>Archy Binley</v>
      </c>
    </row>
    <row r="5398" spans="1:8" x14ac:dyDescent="0.2">
      <c r="A5398" t="s">
        <v>3263</v>
      </c>
      <c r="B5398" t="s">
        <v>3926</v>
      </c>
      <c r="C5398" s="1">
        <v>45026</v>
      </c>
      <c r="D5398" s="1">
        <v>45026</v>
      </c>
      <c r="E5398">
        <f t="shared" si="84"/>
        <v>0</v>
      </c>
      <c r="F5398" t="str">
        <f>_xlfn.XLOOKUP(data!$B5398,campaign!$A$2:$A$18,campaign!$B$2:$B$18)</f>
        <v>BuysViaMailOrder</v>
      </c>
      <c r="G5398">
        <f>_xlfn.XLOOKUP($F5398,campaign!$B$2:$B$18,campaign!$D$2:$D$18)</f>
        <v>25</v>
      </c>
      <c r="H5398" t="str">
        <f>_xlfn.XLOOKUP($A5398,customer!$A$2:$A$978,customer!$B$2:$B$978)</f>
        <v>Archy Binley</v>
      </c>
    </row>
    <row r="5399" spans="1:8" x14ac:dyDescent="0.2">
      <c r="A5399" t="s">
        <v>3263</v>
      </c>
      <c r="B5399" t="s">
        <v>3926</v>
      </c>
      <c r="C5399" s="1">
        <v>45026</v>
      </c>
      <c r="D5399" s="1">
        <v>45056</v>
      </c>
      <c r="E5399">
        <f t="shared" si="84"/>
        <v>1</v>
      </c>
      <c r="F5399" t="str">
        <f>_xlfn.XLOOKUP(data!$B5399,campaign!$A$2:$A$18,campaign!$B$2:$B$18)</f>
        <v>BuysViaMailOrder</v>
      </c>
      <c r="G5399">
        <f>_xlfn.XLOOKUP($F5399,campaign!$B$2:$B$18,campaign!$D$2:$D$18)</f>
        <v>25</v>
      </c>
      <c r="H5399" t="str">
        <f>_xlfn.XLOOKUP($A5399,customer!$A$2:$A$978,customer!$B$2:$B$978)</f>
        <v>Archy Binley</v>
      </c>
    </row>
    <row r="5400" spans="1:8" x14ac:dyDescent="0.2">
      <c r="A5400" t="s">
        <v>3264</v>
      </c>
      <c r="B5400" t="s">
        <v>3920</v>
      </c>
      <c r="C5400" s="1">
        <v>44736</v>
      </c>
      <c r="D5400" s="1">
        <v>44736</v>
      </c>
      <c r="E5400">
        <f t="shared" si="84"/>
        <v>0</v>
      </c>
      <c r="F5400" t="str">
        <f>_xlfn.XLOOKUP(data!$B5400,campaign!$A$2:$A$18,campaign!$B$2:$B$18)</f>
        <v>ChildrenInHH</v>
      </c>
      <c r="G5400">
        <f>_xlfn.XLOOKUP($F5400,campaign!$B$2:$B$18,campaign!$D$2:$D$18)</f>
        <v>10</v>
      </c>
      <c r="H5400" t="str">
        <f>_xlfn.XLOOKUP($A5400,customer!$A$2:$A$978,customer!$B$2:$B$978)</f>
        <v>Sigismund Berrycloth</v>
      </c>
    </row>
    <row r="5401" spans="1:8" x14ac:dyDescent="0.2">
      <c r="A5401" t="s">
        <v>3264</v>
      </c>
      <c r="B5401" t="s">
        <v>3920</v>
      </c>
      <c r="C5401" s="1">
        <v>44736</v>
      </c>
      <c r="D5401" s="1">
        <v>44801</v>
      </c>
      <c r="E5401">
        <f t="shared" si="84"/>
        <v>2</v>
      </c>
      <c r="F5401" t="str">
        <f>_xlfn.XLOOKUP(data!$B5401,campaign!$A$2:$A$18,campaign!$B$2:$B$18)</f>
        <v>ChildrenInHH</v>
      </c>
      <c r="G5401">
        <f>_xlfn.XLOOKUP($F5401,campaign!$B$2:$B$18,campaign!$D$2:$D$18)</f>
        <v>10</v>
      </c>
      <c r="H5401" t="str">
        <f>_xlfn.XLOOKUP($A5401,customer!$A$2:$A$978,customer!$B$2:$B$978)</f>
        <v>Sigismund Berrycloth</v>
      </c>
    </row>
    <row r="5402" spans="1:8" x14ac:dyDescent="0.2">
      <c r="A5402" t="s">
        <v>3264</v>
      </c>
      <c r="B5402" t="s">
        <v>3920</v>
      </c>
      <c r="C5402" s="1">
        <v>44736</v>
      </c>
      <c r="D5402" s="1">
        <v>44828</v>
      </c>
      <c r="E5402">
        <f t="shared" si="84"/>
        <v>3</v>
      </c>
      <c r="F5402" t="str">
        <f>_xlfn.XLOOKUP(data!$B5402,campaign!$A$2:$A$18,campaign!$B$2:$B$18)</f>
        <v>ChildrenInHH</v>
      </c>
      <c r="G5402">
        <f>_xlfn.XLOOKUP($F5402,campaign!$B$2:$B$18,campaign!$D$2:$D$18)</f>
        <v>10</v>
      </c>
      <c r="H5402" t="str">
        <f>_xlfn.XLOOKUP($A5402,customer!$A$2:$A$978,customer!$B$2:$B$978)</f>
        <v>Sigismund Berrycloth</v>
      </c>
    </row>
    <row r="5403" spans="1:8" x14ac:dyDescent="0.2">
      <c r="A5403" t="s">
        <v>3264</v>
      </c>
      <c r="B5403" t="s">
        <v>3920</v>
      </c>
      <c r="C5403" s="1">
        <v>44736</v>
      </c>
      <c r="D5403" s="1">
        <v>44839</v>
      </c>
      <c r="E5403">
        <f t="shared" si="84"/>
        <v>3</v>
      </c>
      <c r="F5403" t="str">
        <f>_xlfn.XLOOKUP(data!$B5403,campaign!$A$2:$A$18,campaign!$B$2:$B$18)</f>
        <v>ChildrenInHH</v>
      </c>
      <c r="G5403">
        <f>_xlfn.XLOOKUP($F5403,campaign!$B$2:$B$18,campaign!$D$2:$D$18)</f>
        <v>10</v>
      </c>
      <c r="H5403" t="str">
        <f>_xlfn.XLOOKUP($A5403,customer!$A$2:$A$978,customer!$B$2:$B$978)</f>
        <v>Sigismund Berrycloth</v>
      </c>
    </row>
    <row r="5404" spans="1:8" x14ac:dyDescent="0.2">
      <c r="A5404" t="s">
        <v>3264</v>
      </c>
      <c r="B5404" t="s">
        <v>3920</v>
      </c>
      <c r="C5404" s="1">
        <v>44736</v>
      </c>
      <c r="D5404" s="1">
        <v>44871</v>
      </c>
      <c r="E5404">
        <f t="shared" si="84"/>
        <v>4</v>
      </c>
      <c r="F5404" t="str">
        <f>_xlfn.XLOOKUP(data!$B5404,campaign!$A$2:$A$18,campaign!$B$2:$B$18)</f>
        <v>ChildrenInHH</v>
      </c>
      <c r="G5404">
        <f>_xlfn.XLOOKUP($F5404,campaign!$B$2:$B$18,campaign!$D$2:$D$18)</f>
        <v>10</v>
      </c>
      <c r="H5404" t="str">
        <f>_xlfn.XLOOKUP($A5404,customer!$A$2:$A$978,customer!$B$2:$B$978)</f>
        <v>Sigismund Berrycloth</v>
      </c>
    </row>
    <row r="5405" spans="1:8" x14ac:dyDescent="0.2">
      <c r="A5405" t="s">
        <v>3264</v>
      </c>
      <c r="B5405" t="s">
        <v>3920</v>
      </c>
      <c r="C5405" s="1">
        <v>44736</v>
      </c>
      <c r="D5405" s="1">
        <v>44901</v>
      </c>
      <c r="E5405">
        <f t="shared" si="84"/>
        <v>5</v>
      </c>
      <c r="F5405" t="str">
        <f>_xlfn.XLOOKUP(data!$B5405,campaign!$A$2:$A$18,campaign!$B$2:$B$18)</f>
        <v>ChildrenInHH</v>
      </c>
      <c r="G5405">
        <f>_xlfn.XLOOKUP($F5405,campaign!$B$2:$B$18,campaign!$D$2:$D$18)</f>
        <v>10</v>
      </c>
      <c r="H5405" t="str">
        <f>_xlfn.XLOOKUP($A5405,customer!$A$2:$A$978,customer!$B$2:$B$978)</f>
        <v>Sigismund Berrycloth</v>
      </c>
    </row>
    <row r="5406" spans="1:8" x14ac:dyDescent="0.2">
      <c r="A5406" t="s">
        <v>3264</v>
      </c>
      <c r="B5406" t="s">
        <v>3920</v>
      </c>
      <c r="C5406" s="1">
        <v>44736</v>
      </c>
      <c r="D5406" s="1">
        <v>44957</v>
      </c>
      <c r="E5406">
        <f t="shared" si="84"/>
        <v>7</v>
      </c>
      <c r="F5406" t="str">
        <f>_xlfn.XLOOKUP(data!$B5406,campaign!$A$2:$A$18,campaign!$B$2:$B$18)</f>
        <v>ChildrenInHH</v>
      </c>
      <c r="G5406">
        <f>_xlfn.XLOOKUP($F5406,campaign!$B$2:$B$18,campaign!$D$2:$D$18)</f>
        <v>10</v>
      </c>
      <c r="H5406" t="str">
        <f>_xlfn.XLOOKUP($A5406,customer!$A$2:$A$978,customer!$B$2:$B$978)</f>
        <v>Sigismund Berrycloth</v>
      </c>
    </row>
    <row r="5407" spans="1:8" x14ac:dyDescent="0.2">
      <c r="A5407" t="s">
        <v>3264</v>
      </c>
      <c r="B5407" t="s">
        <v>3920</v>
      </c>
      <c r="C5407" s="1">
        <v>44736</v>
      </c>
      <c r="D5407" s="1">
        <v>44962</v>
      </c>
      <c r="E5407">
        <f t="shared" si="84"/>
        <v>7</v>
      </c>
      <c r="F5407" t="str">
        <f>_xlfn.XLOOKUP(data!$B5407,campaign!$A$2:$A$18,campaign!$B$2:$B$18)</f>
        <v>ChildrenInHH</v>
      </c>
      <c r="G5407">
        <f>_xlfn.XLOOKUP($F5407,campaign!$B$2:$B$18,campaign!$D$2:$D$18)</f>
        <v>10</v>
      </c>
      <c r="H5407" t="str">
        <f>_xlfn.XLOOKUP($A5407,customer!$A$2:$A$978,customer!$B$2:$B$978)</f>
        <v>Sigismund Berrycloth</v>
      </c>
    </row>
    <row r="5408" spans="1:8" x14ac:dyDescent="0.2">
      <c r="A5408" t="s">
        <v>3264</v>
      </c>
      <c r="B5408" t="s">
        <v>3920</v>
      </c>
      <c r="C5408" s="1">
        <v>44736</v>
      </c>
      <c r="D5408" s="1">
        <v>44993</v>
      </c>
      <c r="E5408">
        <f t="shared" si="84"/>
        <v>8</v>
      </c>
      <c r="F5408" t="str">
        <f>_xlfn.XLOOKUP(data!$B5408,campaign!$A$2:$A$18,campaign!$B$2:$B$18)</f>
        <v>ChildrenInHH</v>
      </c>
      <c r="G5408">
        <f>_xlfn.XLOOKUP($F5408,campaign!$B$2:$B$18,campaign!$D$2:$D$18)</f>
        <v>10</v>
      </c>
      <c r="H5408" t="str">
        <f>_xlfn.XLOOKUP($A5408,customer!$A$2:$A$978,customer!$B$2:$B$978)</f>
        <v>Sigismund Berrycloth</v>
      </c>
    </row>
    <row r="5409" spans="1:8" x14ac:dyDescent="0.2">
      <c r="A5409" t="s">
        <v>3264</v>
      </c>
      <c r="B5409" t="s">
        <v>3920</v>
      </c>
      <c r="C5409" s="1">
        <v>44736</v>
      </c>
      <c r="D5409" s="1">
        <v>45075</v>
      </c>
      <c r="E5409">
        <f t="shared" si="84"/>
        <v>11</v>
      </c>
      <c r="F5409" t="str">
        <f>_xlfn.XLOOKUP(data!$B5409,campaign!$A$2:$A$18,campaign!$B$2:$B$18)</f>
        <v>ChildrenInHH</v>
      </c>
      <c r="G5409">
        <f>_xlfn.XLOOKUP($F5409,campaign!$B$2:$B$18,campaign!$D$2:$D$18)</f>
        <v>10</v>
      </c>
      <c r="H5409" t="str">
        <f>_xlfn.XLOOKUP($A5409,customer!$A$2:$A$978,customer!$B$2:$B$978)</f>
        <v>Sigismund Berrycloth</v>
      </c>
    </row>
    <row r="5410" spans="1:8" x14ac:dyDescent="0.2">
      <c r="A5410" t="s">
        <v>3264</v>
      </c>
      <c r="B5410" t="s">
        <v>3920</v>
      </c>
      <c r="C5410" s="1">
        <v>44736</v>
      </c>
      <c r="D5410" s="1">
        <v>45078</v>
      </c>
      <c r="E5410">
        <f t="shared" si="84"/>
        <v>11</v>
      </c>
      <c r="F5410" t="str">
        <f>_xlfn.XLOOKUP(data!$B5410,campaign!$A$2:$A$18,campaign!$B$2:$B$18)</f>
        <v>ChildrenInHH</v>
      </c>
      <c r="G5410">
        <f>_xlfn.XLOOKUP($F5410,campaign!$B$2:$B$18,campaign!$D$2:$D$18)</f>
        <v>10</v>
      </c>
      <c r="H5410" t="str">
        <f>_xlfn.XLOOKUP($A5410,customer!$A$2:$A$978,customer!$B$2:$B$978)</f>
        <v>Sigismund Berrycloth</v>
      </c>
    </row>
    <row r="5411" spans="1:8" x14ac:dyDescent="0.2">
      <c r="A5411" t="s">
        <v>3264</v>
      </c>
      <c r="B5411" t="s">
        <v>3947</v>
      </c>
      <c r="C5411" s="1">
        <v>45004</v>
      </c>
      <c r="D5411" s="1">
        <v>45004</v>
      </c>
      <c r="E5411">
        <f t="shared" si="84"/>
        <v>0</v>
      </c>
      <c r="F5411" t="str">
        <f>_xlfn.XLOOKUP(data!$B5411,campaign!$A$2:$A$18,campaign!$B$2:$B$18)</f>
        <v>OwnsComputer</v>
      </c>
      <c r="G5411">
        <f>_xlfn.XLOOKUP($F5411,campaign!$B$2:$B$18,campaign!$D$2:$D$18)</f>
        <v>62</v>
      </c>
      <c r="H5411" t="str">
        <f>_xlfn.XLOOKUP($A5411,customer!$A$2:$A$978,customer!$B$2:$B$978)</f>
        <v>Sigismund Berrycloth</v>
      </c>
    </row>
    <row r="5412" spans="1:8" x14ac:dyDescent="0.2">
      <c r="A5412" t="s">
        <v>3264</v>
      </c>
      <c r="B5412" t="s">
        <v>3947</v>
      </c>
      <c r="C5412" s="1">
        <v>45004</v>
      </c>
      <c r="D5412" s="1">
        <v>45038</v>
      </c>
      <c r="E5412">
        <f t="shared" si="84"/>
        <v>1</v>
      </c>
      <c r="F5412" t="str">
        <f>_xlfn.XLOOKUP(data!$B5412,campaign!$A$2:$A$18,campaign!$B$2:$B$18)</f>
        <v>OwnsComputer</v>
      </c>
      <c r="G5412">
        <f>_xlfn.XLOOKUP($F5412,campaign!$B$2:$B$18,campaign!$D$2:$D$18)</f>
        <v>62</v>
      </c>
      <c r="H5412" t="str">
        <f>_xlfn.XLOOKUP($A5412,customer!$A$2:$A$978,customer!$B$2:$B$978)</f>
        <v>Sigismund Berrycloth</v>
      </c>
    </row>
    <row r="5413" spans="1:8" x14ac:dyDescent="0.2">
      <c r="A5413" t="s">
        <v>3264</v>
      </c>
      <c r="B5413" t="s">
        <v>3947</v>
      </c>
      <c r="C5413" s="1">
        <v>45004</v>
      </c>
      <c r="D5413" s="1">
        <v>45065</v>
      </c>
      <c r="E5413">
        <f t="shared" si="84"/>
        <v>2</v>
      </c>
      <c r="F5413" t="str">
        <f>_xlfn.XLOOKUP(data!$B5413,campaign!$A$2:$A$18,campaign!$B$2:$B$18)</f>
        <v>OwnsComputer</v>
      </c>
      <c r="G5413">
        <f>_xlfn.XLOOKUP($F5413,campaign!$B$2:$B$18,campaign!$D$2:$D$18)</f>
        <v>62</v>
      </c>
      <c r="H5413" t="str">
        <f>_xlfn.XLOOKUP($A5413,customer!$A$2:$A$978,customer!$B$2:$B$978)</f>
        <v>Sigismund Berrycloth</v>
      </c>
    </row>
    <row r="5414" spans="1:8" x14ac:dyDescent="0.2">
      <c r="A5414" t="s">
        <v>3264</v>
      </c>
      <c r="B5414" t="s">
        <v>3947</v>
      </c>
      <c r="C5414" s="1">
        <v>45004</v>
      </c>
      <c r="D5414" s="1">
        <v>45079</v>
      </c>
      <c r="E5414">
        <f t="shared" si="84"/>
        <v>2</v>
      </c>
      <c r="F5414" t="str">
        <f>_xlfn.XLOOKUP(data!$B5414,campaign!$A$2:$A$18,campaign!$B$2:$B$18)</f>
        <v>OwnsComputer</v>
      </c>
      <c r="G5414">
        <f>_xlfn.XLOOKUP($F5414,campaign!$B$2:$B$18,campaign!$D$2:$D$18)</f>
        <v>62</v>
      </c>
      <c r="H5414" t="str">
        <f>_xlfn.XLOOKUP($A5414,customer!$A$2:$A$978,customer!$B$2:$B$978)</f>
        <v>Sigismund Berrycloth</v>
      </c>
    </row>
    <row r="5415" spans="1:8" x14ac:dyDescent="0.2">
      <c r="A5415" t="s">
        <v>3265</v>
      </c>
      <c r="B5415" t="s">
        <v>3923</v>
      </c>
      <c r="C5415" s="1">
        <v>44662</v>
      </c>
      <c r="D5415" s="1">
        <v>44662</v>
      </c>
      <c r="E5415">
        <f t="shared" si="84"/>
        <v>0</v>
      </c>
      <c r="F5415" t="str">
        <f>_xlfn.XLOOKUP(data!$B5415,campaign!$A$2:$A$18,campaign!$B$2:$B$18)</f>
        <v>TruckOwner</v>
      </c>
      <c r="G5415">
        <f>_xlfn.XLOOKUP($F5415,campaign!$B$2:$B$18,campaign!$D$2:$D$18)</f>
        <v>26</v>
      </c>
      <c r="H5415" t="str">
        <f>_xlfn.XLOOKUP($A5415,customer!$A$2:$A$978,customer!$B$2:$B$978)</f>
        <v>Michel McGucken</v>
      </c>
    </row>
    <row r="5416" spans="1:8" x14ac:dyDescent="0.2">
      <c r="A5416" t="s">
        <v>3265</v>
      </c>
      <c r="B5416" t="s">
        <v>3923</v>
      </c>
      <c r="C5416" s="1">
        <v>44662</v>
      </c>
      <c r="D5416" s="1">
        <v>44698</v>
      </c>
      <c r="E5416">
        <f t="shared" si="84"/>
        <v>1</v>
      </c>
      <c r="F5416" t="str">
        <f>_xlfn.XLOOKUP(data!$B5416,campaign!$A$2:$A$18,campaign!$B$2:$B$18)</f>
        <v>TruckOwner</v>
      </c>
      <c r="G5416">
        <f>_xlfn.XLOOKUP($F5416,campaign!$B$2:$B$18,campaign!$D$2:$D$18)</f>
        <v>26</v>
      </c>
      <c r="H5416" t="str">
        <f>_xlfn.XLOOKUP($A5416,customer!$A$2:$A$978,customer!$B$2:$B$978)</f>
        <v>Michel McGucken</v>
      </c>
    </row>
    <row r="5417" spans="1:8" x14ac:dyDescent="0.2">
      <c r="A5417" t="s">
        <v>3265</v>
      </c>
      <c r="B5417" t="s">
        <v>3923</v>
      </c>
      <c r="C5417" s="1">
        <v>44662</v>
      </c>
      <c r="D5417" s="1">
        <v>44734</v>
      </c>
      <c r="E5417">
        <f t="shared" si="84"/>
        <v>2</v>
      </c>
      <c r="F5417" t="str">
        <f>_xlfn.XLOOKUP(data!$B5417,campaign!$A$2:$A$18,campaign!$B$2:$B$18)</f>
        <v>TruckOwner</v>
      </c>
      <c r="G5417">
        <f>_xlfn.XLOOKUP($F5417,campaign!$B$2:$B$18,campaign!$D$2:$D$18)</f>
        <v>26</v>
      </c>
      <c r="H5417" t="str">
        <f>_xlfn.XLOOKUP($A5417,customer!$A$2:$A$978,customer!$B$2:$B$978)</f>
        <v>Michel McGucken</v>
      </c>
    </row>
    <row r="5418" spans="1:8" x14ac:dyDescent="0.2">
      <c r="A5418" t="s">
        <v>3265</v>
      </c>
      <c r="B5418" t="s">
        <v>3923</v>
      </c>
      <c r="C5418" s="1">
        <v>44662</v>
      </c>
      <c r="D5418" s="1">
        <v>44759</v>
      </c>
      <c r="E5418">
        <f t="shared" si="84"/>
        <v>3</v>
      </c>
      <c r="F5418" t="str">
        <f>_xlfn.XLOOKUP(data!$B5418,campaign!$A$2:$A$18,campaign!$B$2:$B$18)</f>
        <v>TruckOwner</v>
      </c>
      <c r="G5418">
        <f>_xlfn.XLOOKUP($F5418,campaign!$B$2:$B$18,campaign!$D$2:$D$18)</f>
        <v>26</v>
      </c>
      <c r="H5418" t="str">
        <f>_xlfn.XLOOKUP($A5418,customer!$A$2:$A$978,customer!$B$2:$B$978)</f>
        <v>Michel McGucken</v>
      </c>
    </row>
    <row r="5419" spans="1:8" x14ac:dyDescent="0.2">
      <c r="A5419" t="s">
        <v>3265</v>
      </c>
      <c r="B5419" t="s">
        <v>3923</v>
      </c>
      <c r="C5419" s="1">
        <v>44662</v>
      </c>
      <c r="D5419" s="1">
        <v>44827</v>
      </c>
      <c r="E5419">
        <f t="shared" si="84"/>
        <v>5</v>
      </c>
      <c r="F5419" t="str">
        <f>_xlfn.XLOOKUP(data!$B5419,campaign!$A$2:$A$18,campaign!$B$2:$B$18)</f>
        <v>TruckOwner</v>
      </c>
      <c r="G5419">
        <f>_xlfn.XLOOKUP($F5419,campaign!$B$2:$B$18,campaign!$D$2:$D$18)</f>
        <v>26</v>
      </c>
      <c r="H5419" t="str">
        <f>_xlfn.XLOOKUP($A5419,customer!$A$2:$A$978,customer!$B$2:$B$978)</f>
        <v>Michel McGucken</v>
      </c>
    </row>
    <row r="5420" spans="1:8" x14ac:dyDescent="0.2">
      <c r="A5420" t="s">
        <v>3265</v>
      </c>
      <c r="B5420" t="s">
        <v>3923</v>
      </c>
      <c r="C5420" s="1">
        <v>44662</v>
      </c>
      <c r="D5420" s="1">
        <v>44946</v>
      </c>
      <c r="E5420">
        <f t="shared" si="84"/>
        <v>9</v>
      </c>
      <c r="F5420" t="str">
        <f>_xlfn.XLOOKUP(data!$B5420,campaign!$A$2:$A$18,campaign!$B$2:$B$18)</f>
        <v>TruckOwner</v>
      </c>
      <c r="G5420">
        <f>_xlfn.XLOOKUP($F5420,campaign!$B$2:$B$18,campaign!$D$2:$D$18)</f>
        <v>26</v>
      </c>
      <c r="H5420" t="str">
        <f>_xlfn.XLOOKUP($A5420,customer!$A$2:$A$978,customer!$B$2:$B$978)</f>
        <v>Michel McGucken</v>
      </c>
    </row>
    <row r="5421" spans="1:8" x14ac:dyDescent="0.2">
      <c r="A5421" t="s">
        <v>3265</v>
      </c>
      <c r="B5421" t="s">
        <v>3923</v>
      </c>
      <c r="C5421" s="1">
        <v>44662</v>
      </c>
      <c r="D5421" s="1">
        <v>44998</v>
      </c>
      <c r="E5421">
        <f t="shared" si="84"/>
        <v>11</v>
      </c>
      <c r="F5421" t="str">
        <f>_xlfn.XLOOKUP(data!$B5421,campaign!$A$2:$A$18,campaign!$B$2:$B$18)</f>
        <v>TruckOwner</v>
      </c>
      <c r="G5421">
        <f>_xlfn.XLOOKUP($F5421,campaign!$B$2:$B$18,campaign!$D$2:$D$18)</f>
        <v>26</v>
      </c>
      <c r="H5421" t="str">
        <f>_xlfn.XLOOKUP($A5421,customer!$A$2:$A$978,customer!$B$2:$B$978)</f>
        <v>Michel McGucken</v>
      </c>
    </row>
    <row r="5422" spans="1:8" x14ac:dyDescent="0.2">
      <c r="A5422" t="s">
        <v>3265</v>
      </c>
      <c r="B5422" t="s">
        <v>3923</v>
      </c>
      <c r="C5422" s="1">
        <v>44662</v>
      </c>
      <c r="D5422" s="1">
        <v>45036</v>
      </c>
      <c r="E5422">
        <f t="shared" si="84"/>
        <v>12</v>
      </c>
      <c r="F5422" t="str">
        <f>_xlfn.XLOOKUP(data!$B5422,campaign!$A$2:$A$18,campaign!$B$2:$B$18)</f>
        <v>TruckOwner</v>
      </c>
      <c r="G5422">
        <f>_xlfn.XLOOKUP($F5422,campaign!$B$2:$B$18,campaign!$D$2:$D$18)</f>
        <v>26</v>
      </c>
      <c r="H5422" t="str">
        <f>_xlfn.XLOOKUP($A5422,customer!$A$2:$A$978,customer!$B$2:$B$978)</f>
        <v>Michel McGucken</v>
      </c>
    </row>
    <row r="5423" spans="1:8" x14ac:dyDescent="0.2">
      <c r="A5423" t="s">
        <v>3265</v>
      </c>
      <c r="B5423" t="s">
        <v>3923</v>
      </c>
      <c r="C5423" s="1">
        <v>44662</v>
      </c>
      <c r="D5423" s="1">
        <v>45065</v>
      </c>
      <c r="E5423">
        <f t="shared" si="84"/>
        <v>13</v>
      </c>
      <c r="F5423" t="str">
        <f>_xlfn.XLOOKUP(data!$B5423,campaign!$A$2:$A$18,campaign!$B$2:$B$18)</f>
        <v>TruckOwner</v>
      </c>
      <c r="G5423">
        <f>_xlfn.XLOOKUP($F5423,campaign!$B$2:$B$18,campaign!$D$2:$D$18)</f>
        <v>26</v>
      </c>
      <c r="H5423" t="str">
        <f>_xlfn.XLOOKUP($A5423,customer!$A$2:$A$978,customer!$B$2:$B$978)</f>
        <v>Michel McGucken</v>
      </c>
    </row>
    <row r="5424" spans="1:8" x14ac:dyDescent="0.2">
      <c r="A5424" t="s">
        <v>3265</v>
      </c>
      <c r="B5424" t="s">
        <v>3952</v>
      </c>
      <c r="C5424" s="1">
        <v>45015</v>
      </c>
      <c r="D5424" s="1">
        <v>45015</v>
      </c>
      <c r="E5424">
        <f t="shared" si="84"/>
        <v>0</v>
      </c>
      <c r="F5424" t="str">
        <f>_xlfn.XLOOKUP(data!$B5424,campaign!$A$2:$A$18,campaign!$B$2:$B$18)</f>
        <v>MadeCallToRetentionTeam</v>
      </c>
      <c r="G5424">
        <f>_xlfn.XLOOKUP($F5424,campaign!$B$2:$B$18,campaign!$D$2:$D$18)</f>
        <v>16</v>
      </c>
      <c r="H5424" t="str">
        <f>_xlfn.XLOOKUP($A5424,customer!$A$2:$A$978,customer!$B$2:$B$978)</f>
        <v>Michel McGucken</v>
      </c>
    </row>
    <row r="5425" spans="1:8" x14ac:dyDescent="0.2">
      <c r="A5425" t="s">
        <v>3265</v>
      </c>
      <c r="B5425" t="s">
        <v>3952</v>
      </c>
      <c r="C5425" s="1">
        <v>45015</v>
      </c>
      <c r="D5425" s="1">
        <v>45046</v>
      </c>
      <c r="E5425">
        <f t="shared" si="84"/>
        <v>1</v>
      </c>
      <c r="F5425" t="str">
        <f>_xlfn.XLOOKUP(data!$B5425,campaign!$A$2:$A$18,campaign!$B$2:$B$18)</f>
        <v>MadeCallToRetentionTeam</v>
      </c>
      <c r="G5425">
        <f>_xlfn.XLOOKUP($F5425,campaign!$B$2:$B$18,campaign!$D$2:$D$18)</f>
        <v>16</v>
      </c>
      <c r="H5425" t="str">
        <f>_xlfn.XLOOKUP($A5425,customer!$A$2:$A$978,customer!$B$2:$B$978)</f>
        <v>Michel McGucken</v>
      </c>
    </row>
    <row r="5426" spans="1:8" x14ac:dyDescent="0.2">
      <c r="A5426" t="s">
        <v>3265</v>
      </c>
      <c r="B5426" t="s">
        <v>3952</v>
      </c>
      <c r="C5426" s="1">
        <v>45015</v>
      </c>
      <c r="D5426" s="1">
        <v>45058</v>
      </c>
      <c r="E5426">
        <f t="shared" si="84"/>
        <v>1</v>
      </c>
      <c r="F5426" t="str">
        <f>_xlfn.XLOOKUP(data!$B5426,campaign!$A$2:$A$18,campaign!$B$2:$B$18)</f>
        <v>MadeCallToRetentionTeam</v>
      </c>
      <c r="G5426">
        <f>_xlfn.XLOOKUP($F5426,campaign!$B$2:$B$18,campaign!$D$2:$D$18)</f>
        <v>16</v>
      </c>
      <c r="H5426" t="str">
        <f>_xlfn.XLOOKUP($A5426,customer!$A$2:$A$978,customer!$B$2:$B$978)</f>
        <v>Michel McGucken</v>
      </c>
    </row>
    <row r="5427" spans="1:8" x14ac:dyDescent="0.2">
      <c r="A5427" t="s">
        <v>3266</v>
      </c>
      <c r="B5427" t="s">
        <v>3949</v>
      </c>
      <c r="C5427" s="1">
        <v>44713</v>
      </c>
      <c r="D5427" s="1">
        <v>44713</v>
      </c>
      <c r="E5427">
        <f t="shared" si="84"/>
        <v>0</v>
      </c>
      <c r="F5427" t="str">
        <f>_xlfn.XLOOKUP(data!$B5427,campaign!$A$2:$A$18,campaign!$B$2:$B$18)</f>
        <v>NewCellphoneUser</v>
      </c>
      <c r="G5427">
        <f>_xlfn.XLOOKUP($F5427,campaign!$B$2:$B$18,campaign!$D$2:$D$18)</f>
        <v>25</v>
      </c>
      <c r="H5427" t="str">
        <f>_xlfn.XLOOKUP($A5427,customer!$A$2:$A$978,customer!$B$2:$B$978)</f>
        <v>Thedric Mewrcik</v>
      </c>
    </row>
    <row r="5428" spans="1:8" x14ac:dyDescent="0.2">
      <c r="A5428" t="s">
        <v>3266</v>
      </c>
      <c r="B5428" t="s">
        <v>3949</v>
      </c>
      <c r="C5428" s="1">
        <v>44713</v>
      </c>
      <c r="D5428" s="1">
        <v>44751</v>
      </c>
      <c r="E5428">
        <f t="shared" si="84"/>
        <v>1</v>
      </c>
      <c r="F5428" t="str">
        <f>_xlfn.XLOOKUP(data!$B5428,campaign!$A$2:$A$18,campaign!$B$2:$B$18)</f>
        <v>NewCellphoneUser</v>
      </c>
      <c r="G5428">
        <f>_xlfn.XLOOKUP($F5428,campaign!$B$2:$B$18,campaign!$D$2:$D$18)</f>
        <v>25</v>
      </c>
      <c r="H5428" t="str">
        <f>_xlfn.XLOOKUP($A5428,customer!$A$2:$A$978,customer!$B$2:$B$978)</f>
        <v>Thedric Mewrcik</v>
      </c>
    </row>
    <row r="5429" spans="1:8" x14ac:dyDescent="0.2">
      <c r="A5429" t="s">
        <v>3266</v>
      </c>
      <c r="B5429" t="s">
        <v>3949</v>
      </c>
      <c r="C5429" s="1">
        <v>44713</v>
      </c>
      <c r="D5429" s="1">
        <v>44777</v>
      </c>
      <c r="E5429">
        <f t="shared" si="84"/>
        <v>2</v>
      </c>
      <c r="F5429" t="str">
        <f>_xlfn.XLOOKUP(data!$B5429,campaign!$A$2:$A$18,campaign!$B$2:$B$18)</f>
        <v>NewCellphoneUser</v>
      </c>
      <c r="G5429">
        <f>_xlfn.XLOOKUP($F5429,campaign!$B$2:$B$18,campaign!$D$2:$D$18)</f>
        <v>25</v>
      </c>
      <c r="H5429" t="str">
        <f>_xlfn.XLOOKUP($A5429,customer!$A$2:$A$978,customer!$B$2:$B$978)</f>
        <v>Thedric Mewrcik</v>
      </c>
    </row>
    <row r="5430" spans="1:8" x14ac:dyDescent="0.2">
      <c r="A5430" t="s">
        <v>3266</v>
      </c>
      <c r="B5430" t="s">
        <v>3949</v>
      </c>
      <c r="C5430" s="1">
        <v>44713</v>
      </c>
      <c r="D5430" s="1">
        <v>44812</v>
      </c>
      <c r="E5430">
        <f t="shared" si="84"/>
        <v>3</v>
      </c>
      <c r="F5430" t="str">
        <f>_xlfn.XLOOKUP(data!$B5430,campaign!$A$2:$A$18,campaign!$B$2:$B$18)</f>
        <v>NewCellphoneUser</v>
      </c>
      <c r="G5430">
        <f>_xlfn.XLOOKUP($F5430,campaign!$B$2:$B$18,campaign!$D$2:$D$18)</f>
        <v>25</v>
      </c>
      <c r="H5430" t="str">
        <f>_xlfn.XLOOKUP($A5430,customer!$A$2:$A$978,customer!$B$2:$B$978)</f>
        <v>Thedric Mewrcik</v>
      </c>
    </row>
    <row r="5431" spans="1:8" x14ac:dyDescent="0.2">
      <c r="A5431" t="s">
        <v>3266</v>
      </c>
      <c r="B5431" t="s">
        <v>3949</v>
      </c>
      <c r="C5431" s="1">
        <v>44713</v>
      </c>
      <c r="D5431" s="1">
        <v>44846</v>
      </c>
      <c r="E5431">
        <f t="shared" si="84"/>
        <v>4</v>
      </c>
      <c r="F5431" t="str">
        <f>_xlfn.XLOOKUP(data!$B5431,campaign!$A$2:$A$18,campaign!$B$2:$B$18)</f>
        <v>NewCellphoneUser</v>
      </c>
      <c r="G5431">
        <f>_xlfn.XLOOKUP($F5431,campaign!$B$2:$B$18,campaign!$D$2:$D$18)</f>
        <v>25</v>
      </c>
      <c r="H5431" t="str">
        <f>_xlfn.XLOOKUP($A5431,customer!$A$2:$A$978,customer!$B$2:$B$978)</f>
        <v>Thedric Mewrcik</v>
      </c>
    </row>
    <row r="5432" spans="1:8" x14ac:dyDescent="0.2">
      <c r="A5432" t="s">
        <v>3266</v>
      </c>
      <c r="B5432" t="s">
        <v>3949</v>
      </c>
      <c r="C5432" s="1">
        <v>44713</v>
      </c>
      <c r="D5432" s="1">
        <v>44874</v>
      </c>
      <c r="E5432">
        <f t="shared" si="84"/>
        <v>5</v>
      </c>
      <c r="F5432" t="str">
        <f>_xlfn.XLOOKUP(data!$B5432,campaign!$A$2:$A$18,campaign!$B$2:$B$18)</f>
        <v>NewCellphoneUser</v>
      </c>
      <c r="G5432">
        <f>_xlfn.XLOOKUP($F5432,campaign!$B$2:$B$18,campaign!$D$2:$D$18)</f>
        <v>25</v>
      </c>
      <c r="H5432" t="str">
        <f>_xlfn.XLOOKUP($A5432,customer!$A$2:$A$978,customer!$B$2:$B$978)</f>
        <v>Thedric Mewrcik</v>
      </c>
    </row>
    <row r="5433" spans="1:8" x14ac:dyDescent="0.2">
      <c r="A5433" t="s">
        <v>3266</v>
      </c>
      <c r="B5433" t="s">
        <v>3949</v>
      </c>
      <c r="C5433" s="1">
        <v>44713</v>
      </c>
      <c r="D5433" s="1">
        <v>44907</v>
      </c>
      <c r="E5433">
        <f t="shared" si="84"/>
        <v>6</v>
      </c>
      <c r="F5433" t="str">
        <f>_xlfn.XLOOKUP(data!$B5433,campaign!$A$2:$A$18,campaign!$B$2:$B$18)</f>
        <v>NewCellphoneUser</v>
      </c>
      <c r="G5433">
        <f>_xlfn.XLOOKUP($F5433,campaign!$B$2:$B$18,campaign!$D$2:$D$18)</f>
        <v>25</v>
      </c>
      <c r="H5433" t="str">
        <f>_xlfn.XLOOKUP($A5433,customer!$A$2:$A$978,customer!$B$2:$B$978)</f>
        <v>Thedric Mewrcik</v>
      </c>
    </row>
    <row r="5434" spans="1:8" x14ac:dyDescent="0.2">
      <c r="A5434" t="s">
        <v>3266</v>
      </c>
      <c r="B5434" t="s">
        <v>3949</v>
      </c>
      <c r="C5434" s="1">
        <v>44713</v>
      </c>
      <c r="D5434" s="1">
        <v>44935</v>
      </c>
      <c r="E5434">
        <f t="shared" si="84"/>
        <v>7</v>
      </c>
      <c r="F5434" t="str">
        <f>_xlfn.XLOOKUP(data!$B5434,campaign!$A$2:$A$18,campaign!$B$2:$B$18)</f>
        <v>NewCellphoneUser</v>
      </c>
      <c r="G5434">
        <f>_xlfn.XLOOKUP($F5434,campaign!$B$2:$B$18,campaign!$D$2:$D$18)</f>
        <v>25</v>
      </c>
      <c r="H5434" t="str">
        <f>_xlfn.XLOOKUP($A5434,customer!$A$2:$A$978,customer!$B$2:$B$978)</f>
        <v>Thedric Mewrcik</v>
      </c>
    </row>
    <row r="5435" spans="1:8" x14ac:dyDescent="0.2">
      <c r="A5435" t="s">
        <v>3266</v>
      </c>
      <c r="B5435" t="s">
        <v>3949</v>
      </c>
      <c r="C5435" s="1">
        <v>44713</v>
      </c>
      <c r="D5435" s="1">
        <v>44959</v>
      </c>
      <c r="E5435">
        <f t="shared" si="84"/>
        <v>8</v>
      </c>
      <c r="F5435" t="str">
        <f>_xlfn.XLOOKUP(data!$B5435,campaign!$A$2:$A$18,campaign!$B$2:$B$18)</f>
        <v>NewCellphoneUser</v>
      </c>
      <c r="G5435">
        <f>_xlfn.XLOOKUP($F5435,campaign!$B$2:$B$18,campaign!$D$2:$D$18)</f>
        <v>25</v>
      </c>
      <c r="H5435" t="str">
        <f>_xlfn.XLOOKUP($A5435,customer!$A$2:$A$978,customer!$B$2:$B$978)</f>
        <v>Thedric Mewrcik</v>
      </c>
    </row>
    <row r="5436" spans="1:8" x14ac:dyDescent="0.2">
      <c r="A5436" t="s">
        <v>3266</v>
      </c>
      <c r="B5436" t="s">
        <v>3949</v>
      </c>
      <c r="C5436" s="1">
        <v>44713</v>
      </c>
      <c r="D5436" s="1">
        <v>44995</v>
      </c>
      <c r="E5436">
        <f t="shared" si="84"/>
        <v>9</v>
      </c>
      <c r="F5436" t="str">
        <f>_xlfn.XLOOKUP(data!$B5436,campaign!$A$2:$A$18,campaign!$B$2:$B$18)</f>
        <v>NewCellphoneUser</v>
      </c>
      <c r="G5436">
        <f>_xlfn.XLOOKUP($F5436,campaign!$B$2:$B$18,campaign!$D$2:$D$18)</f>
        <v>25</v>
      </c>
      <c r="H5436" t="str">
        <f>_xlfn.XLOOKUP($A5436,customer!$A$2:$A$978,customer!$B$2:$B$978)</f>
        <v>Thedric Mewrcik</v>
      </c>
    </row>
    <row r="5437" spans="1:8" x14ac:dyDescent="0.2">
      <c r="A5437" t="s">
        <v>3266</v>
      </c>
      <c r="B5437" t="s">
        <v>3949</v>
      </c>
      <c r="C5437" s="1">
        <v>44713</v>
      </c>
      <c r="D5437" s="1">
        <v>45025</v>
      </c>
      <c r="E5437">
        <f t="shared" si="84"/>
        <v>10</v>
      </c>
      <c r="F5437" t="str">
        <f>_xlfn.XLOOKUP(data!$B5437,campaign!$A$2:$A$18,campaign!$B$2:$B$18)</f>
        <v>NewCellphoneUser</v>
      </c>
      <c r="G5437">
        <f>_xlfn.XLOOKUP($F5437,campaign!$B$2:$B$18,campaign!$D$2:$D$18)</f>
        <v>25</v>
      </c>
      <c r="H5437" t="str">
        <f>_xlfn.XLOOKUP($A5437,customer!$A$2:$A$978,customer!$B$2:$B$978)</f>
        <v>Thedric Mewrcik</v>
      </c>
    </row>
    <row r="5438" spans="1:8" x14ac:dyDescent="0.2">
      <c r="A5438" t="s">
        <v>3266</v>
      </c>
      <c r="B5438" t="s">
        <v>3949</v>
      </c>
      <c r="C5438" s="1">
        <v>44713</v>
      </c>
      <c r="D5438" s="1">
        <v>45052</v>
      </c>
      <c r="E5438">
        <f t="shared" si="84"/>
        <v>11</v>
      </c>
      <c r="F5438" t="str">
        <f>_xlfn.XLOOKUP(data!$B5438,campaign!$A$2:$A$18,campaign!$B$2:$B$18)</f>
        <v>NewCellphoneUser</v>
      </c>
      <c r="G5438">
        <f>_xlfn.XLOOKUP($F5438,campaign!$B$2:$B$18,campaign!$D$2:$D$18)</f>
        <v>25</v>
      </c>
      <c r="H5438" t="str">
        <f>_xlfn.XLOOKUP($A5438,customer!$A$2:$A$978,customer!$B$2:$B$978)</f>
        <v>Thedric Mewrcik</v>
      </c>
    </row>
    <row r="5439" spans="1:8" x14ac:dyDescent="0.2">
      <c r="A5439" t="s">
        <v>3266</v>
      </c>
      <c r="B5439" t="s">
        <v>3927</v>
      </c>
      <c r="C5439" s="1">
        <v>44809</v>
      </c>
      <c r="D5439" s="1">
        <v>44809</v>
      </c>
      <c r="E5439">
        <f t="shared" si="84"/>
        <v>0</v>
      </c>
      <c r="F5439" t="str">
        <f>_xlfn.XLOOKUP(data!$B5439,campaign!$A$2:$A$18,campaign!$B$2:$B$18)</f>
        <v>RespondsToMailOffers</v>
      </c>
      <c r="G5439">
        <f>_xlfn.XLOOKUP($F5439,campaign!$B$2:$B$18,campaign!$D$2:$D$18)</f>
        <v>27</v>
      </c>
      <c r="H5439" t="str">
        <f>_xlfn.XLOOKUP($A5439,customer!$A$2:$A$978,customer!$B$2:$B$978)</f>
        <v>Thedric Mewrcik</v>
      </c>
    </row>
    <row r="5440" spans="1:8" x14ac:dyDescent="0.2">
      <c r="A5440" t="s">
        <v>3266</v>
      </c>
      <c r="B5440" t="s">
        <v>3927</v>
      </c>
      <c r="C5440" s="1">
        <v>44809</v>
      </c>
      <c r="D5440" s="1">
        <v>44853</v>
      </c>
      <c r="E5440">
        <f t="shared" si="84"/>
        <v>1</v>
      </c>
      <c r="F5440" t="str">
        <f>_xlfn.XLOOKUP(data!$B5440,campaign!$A$2:$A$18,campaign!$B$2:$B$18)</f>
        <v>RespondsToMailOffers</v>
      </c>
      <c r="G5440">
        <f>_xlfn.XLOOKUP($F5440,campaign!$B$2:$B$18,campaign!$D$2:$D$18)</f>
        <v>27</v>
      </c>
      <c r="H5440" t="str">
        <f>_xlfn.XLOOKUP($A5440,customer!$A$2:$A$978,customer!$B$2:$B$978)</f>
        <v>Thedric Mewrcik</v>
      </c>
    </row>
    <row r="5441" spans="1:8" x14ac:dyDescent="0.2">
      <c r="A5441" t="s">
        <v>3266</v>
      </c>
      <c r="B5441" t="s">
        <v>3927</v>
      </c>
      <c r="C5441" s="1">
        <v>44809</v>
      </c>
      <c r="D5441" s="1">
        <v>44870</v>
      </c>
      <c r="E5441">
        <f t="shared" si="84"/>
        <v>2</v>
      </c>
      <c r="F5441" t="str">
        <f>_xlfn.XLOOKUP(data!$B5441,campaign!$A$2:$A$18,campaign!$B$2:$B$18)</f>
        <v>RespondsToMailOffers</v>
      </c>
      <c r="G5441">
        <f>_xlfn.XLOOKUP($F5441,campaign!$B$2:$B$18,campaign!$D$2:$D$18)</f>
        <v>27</v>
      </c>
      <c r="H5441" t="str">
        <f>_xlfn.XLOOKUP($A5441,customer!$A$2:$A$978,customer!$B$2:$B$978)</f>
        <v>Thedric Mewrcik</v>
      </c>
    </row>
    <row r="5442" spans="1:8" x14ac:dyDescent="0.2">
      <c r="A5442" t="s">
        <v>3266</v>
      </c>
      <c r="B5442" t="s">
        <v>3927</v>
      </c>
      <c r="C5442" s="1">
        <v>44809</v>
      </c>
      <c r="D5442" s="1">
        <v>44900</v>
      </c>
      <c r="E5442">
        <f t="shared" si="84"/>
        <v>3</v>
      </c>
      <c r="F5442" t="str">
        <f>_xlfn.XLOOKUP(data!$B5442,campaign!$A$2:$A$18,campaign!$B$2:$B$18)</f>
        <v>RespondsToMailOffers</v>
      </c>
      <c r="G5442">
        <f>_xlfn.XLOOKUP($F5442,campaign!$B$2:$B$18,campaign!$D$2:$D$18)</f>
        <v>27</v>
      </c>
      <c r="H5442" t="str">
        <f>_xlfn.XLOOKUP($A5442,customer!$A$2:$A$978,customer!$B$2:$B$978)</f>
        <v>Thedric Mewrcik</v>
      </c>
    </row>
    <row r="5443" spans="1:8" x14ac:dyDescent="0.2">
      <c r="A5443" t="s">
        <v>3266</v>
      </c>
      <c r="B5443" t="s">
        <v>3927</v>
      </c>
      <c r="C5443" s="1">
        <v>44809</v>
      </c>
      <c r="D5443" s="1">
        <v>44933</v>
      </c>
      <c r="E5443">
        <f t="shared" ref="E5443:E5506" si="85">DATEDIF(C5443,D5443,"M")</f>
        <v>4</v>
      </c>
      <c r="F5443" t="str">
        <f>_xlfn.XLOOKUP(data!$B5443,campaign!$A$2:$A$18,campaign!$B$2:$B$18)</f>
        <v>RespondsToMailOffers</v>
      </c>
      <c r="G5443">
        <f>_xlfn.XLOOKUP($F5443,campaign!$B$2:$B$18,campaign!$D$2:$D$18)</f>
        <v>27</v>
      </c>
      <c r="H5443" t="str">
        <f>_xlfn.XLOOKUP($A5443,customer!$A$2:$A$978,customer!$B$2:$B$978)</f>
        <v>Thedric Mewrcik</v>
      </c>
    </row>
    <row r="5444" spans="1:8" x14ac:dyDescent="0.2">
      <c r="A5444" t="s">
        <v>3266</v>
      </c>
      <c r="B5444" t="s">
        <v>3927</v>
      </c>
      <c r="C5444" s="1">
        <v>44809</v>
      </c>
      <c r="D5444" s="1">
        <v>44975</v>
      </c>
      <c r="E5444">
        <f t="shared" si="85"/>
        <v>5</v>
      </c>
      <c r="F5444" t="str">
        <f>_xlfn.XLOOKUP(data!$B5444,campaign!$A$2:$A$18,campaign!$B$2:$B$18)</f>
        <v>RespondsToMailOffers</v>
      </c>
      <c r="G5444">
        <f>_xlfn.XLOOKUP($F5444,campaign!$B$2:$B$18,campaign!$D$2:$D$18)</f>
        <v>27</v>
      </c>
      <c r="H5444" t="str">
        <f>_xlfn.XLOOKUP($A5444,customer!$A$2:$A$978,customer!$B$2:$B$978)</f>
        <v>Thedric Mewrcik</v>
      </c>
    </row>
    <row r="5445" spans="1:8" x14ac:dyDescent="0.2">
      <c r="A5445" t="s">
        <v>3266</v>
      </c>
      <c r="B5445" t="s">
        <v>3927</v>
      </c>
      <c r="C5445" s="1">
        <v>44809</v>
      </c>
      <c r="D5445" s="1">
        <v>45005</v>
      </c>
      <c r="E5445">
        <f t="shared" si="85"/>
        <v>6</v>
      </c>
      <c r="F5445" t="str">
        <f>_xlfn.XLOOKUP(data!$B5445,campaign!$A$2:$A$18,campaign!$B$2:$B$18)</f>
        <v>RespondsToMailOffers</v>
      </c>
      <c r="G5445">
        <f>_xlfn.XLOOKUP($F5445,campaign!$B$2:$B$18,campaign!$D$2:$D$18)</f>
        <v>27</v>
      </c>
      <c r="H5445" t="str">
        <f>_xlfn.XLOOKUP($A5445,customer!$A$2:$A$978,customer!$B$2:$B$978)</f>
        <v>Thedric Mewrcik</v>
      </c>
    </row>
    <row r="5446" spans="1:8" x14ac:dyDescent="0.2">
      <c r="A5446" t="s">
        <v>3266</v>
      </c>
      <c r="B5446" t="s">
        <v>3927</v>
      </c>
      <c r="C5446" s="1">
        <v>44809</v>
      </c>
      <c r="D5446" s="1">
        <v>45028</v>
      </c>
      <c r="E5446">
        <f t="shared" si="85"/>
        <v>7</v>
      </c>
      <c r="F5446" t="str">
        <f>_xlfn.XLOOKUP(data!$B5446,campaign!$A$2:$A$18,campaign!$B$2:$B$18)</f>
        <v>RespondsToMailOffers</v>
      </c>
      <c r="G5446">
        <f>_xlfn.XLOOKUP($F5446,campaign!$B$2:$B$18,campaign!$D$2:$D$18)</f>
        <v>27</v>
      </c>
      <c r="H5446" t="str">
        <f>_xlfn.XLOOKUP($A5446,customer!$A$2:$A$978,customer!$B$2:$B$978)</f>
        <v>Thedric Mewrcik</v>
      </c>
    </row>
    <row r="5447" spans="1:8" x14ac:dyDescent="0.2">
      <c r="A5447" t="s">
        <v>3266</v>
      </c>
      <c r="B5447" t="s">
        <v>3927</v>
      </c>
      <c r="C5447" s="1">
        <v>44809</v>
      </c>
      <c r="D5447" s="1">
        <v>45066</v>
      </c>
      <c r="E5447">
        <f t="shared" si="85"/>
        <v>8</v>
      </c>
      <c r="F5447" t="str">
        <f>_xlfn.XLOOKUP(data!$B5447,campaign!$A$2:$A$18,campaign!$B$2:$B$18)</f>
        <v>RespondsToMailOffers</v>
      </c>
      <c r="G5447">
        <f>_xlfn.XLOOKUP($F5447,campaign!$B$2:$B$18,campaign!$D$2:$D$18)</f>
        <v>27</v>
      </c>
      <c r="H5447" t="str">
        <f>_xlfn.XLOOKUP($A5447,customer!$A$2:$A$978,customer!$B$2:$B$978)</f>
        <v>Thedric Mewrcik</v>
      </c>
    </row>
    <row r="5448" spans="1:8" x14ac:dyDescent="0.2">
      <c r="A5448" t="s">
        <v>3267</v>
      </c>
      <c r="B5448" t="s">
        <v>3950</v>
      </c>
      <c r="C5448" s="1">
        <v>44753</v>
      </c>
      <c r="D5448" s="1">
        <v>44753</v>
      </c>
      <c r="E5448">
        <f t="shared" si="85"/>
        <v>0</v>
      </c>
      <c r="F5448" t="str">
        <f>_xlfn.XLOOKUP(data!$B5448,campaign!$A$2:$A$18,campaign!$B$2:$B$18)</f>
        <v>NotNewCellphoneUser</v>
      </c>
      <c r="G5448">
        <f>_xlfn.XLOOKUP($F5448,campaign!$B$2:$B$18,campaign!$D$2:$D$18)</f>
        <v>28</v>
      </c>
      <c r="H5448" t="str">
        <f>_xlfn.XLOOKUP($A5448,customer!$A$2:$A$978,customer!$B$2:$B$978)</f>
        <v>Igor Beeden</v>
      </c>
    </row>
    <row r="5449" spans="1:8" x14ac:dyDescent="0.2">
      <c r="A5449" t="s">
        <v>3267</v>
      </c>
      <c r="B5449" t="s">
        <v>3950</v>
      </c>
      <c r="C5449" s="1">
        <v>44753</v>
      </c>
      <c r="D5449" s="1">
        <v>44788</v>
      </c>
      <c r="E5449">
        <f t="shared" si="85"/>
        <v>1</v>
      </c>
      <c r="F5449" t="str">
        <f>_xlfn.XLOOKUP(data!$B5449,campaign!$A$2:$A$18,campaign!$B$2:$B$18)</f>
        <v>NotNewCellphoneUser</v>
      </c>
      <c r="G5449">
        <f>_xlfn.XLOOKUP($F5449,campaign!$B$2:$B$18,campaign!$D$2:$D$18)</f>
        <v>28</v>
      </c>
      <c r="H5449" t="str">
        <f>_xlfn.XLOOKUP($A5449,customer!$A$2:$A$978,customer!$B$2:$B$978)</f>
        <v>Igor Beeden</v>
      </c>
    </row>
    <row r="5450" spans="1:8" x14ac:dyDescent="0.2">
      <c r="A5450" t="s">
        <v>3267</v>
      </c>
      <c r="B5450" t="s">
        <v>3950</v>
      </c>
      <c r="C5450" s="1">
        <v>44753</v>
      </c>
      <c r="D5450" s="1">
        <v>44819</v>
      </c>
      <c r="E5450">
        <f t="shared" si="85"/>
        <v>2</v>
      </c>
      <c r="F5450" t="str">
        <f>_xlfn.XLOOKUP(data!$B5450,campaign!$A$2:$A$18,campaign!$B$2:$B$18)</f>
        <v>NotNewCellphoneUser</v>
      </c>
      <c r="G5450">
        <f>_xlfn.XLOOKUP($F5450,campaign!$B$2:$B$18,campaign!$D$2:$D$18)</f>
        <v>28</v>
      </c>
      <c r="H5450" t="str">
        <f>_xlfn.XLOOKUP($A5450,customer!$A$2:$A$978,customer!$B$2:$B$978)</f>
        <v>Igor Beeden</v>
      </c>
    </row>
    <row r="5451" spans="1:8" x14ac:dyDescent="0.2">
      <c r="A5451" t="s">
        <v>3267</v>
      </c>
      <c r="B5451" t="s">
        <v>3950</v>
      </c>
      <c r="C5451" s="1">
        <v>44753</v>
      </c>
      <c r="D5451" s="1">
        <v>44856</v>
      </c>
      <c r="E5451">
        <f t="shared" si="85"/>
        <v>3</v>
      </c>
      <c r="F5451" t="str">
        <f>_xlfn.XLOOKUP(data!$B5451,campaign!$A$2:$A$18,campaign!$B$2:$B$18)</f>
        <v>NotNewCellphoneUser</v>
      </c>
      <c r="G5451">
        <f>_xlfn.XLOOKUP($F5451,campaign!$B$2:$B$18,campaign!$D$2:$D$18)</f>
        <v>28</v>
      </c>
      <c r="H5451" t="str">
        <f>_xlfn.XLOOKUP($A5451,customer!$A$2:$A$978,customer!$B$2:$B$978)</f>
        <v>Igor Beeden</v>
      </c>
    </row>
    <row r="5452" spans="1:8" x14ac:dyDescent="0.2">
      <c r="A5452" t="s">
        <v>3267</v>
      </c>
      <c r="B5452" t="s">
        <v>3950</v>
      </c>
      <c r="C5452" s="1">
        <v>44753</v>
      </c>
      <c r="D5452" s="1">
        <v>44914</v>
      </c>
      <c r="E5452">
        <f t="shared" si="85"/>
        <v>5</v>
      </c>
      <c r="F5452" t="str">
        <f>_xlfn.XLOOKUP(data!$B5452,campaign!$A$2:$A$18,campaign!$B$2:$B$18)</f>
        <v>NotNewCellphoneUser</v>
      </c>
      <c r="G5452">
        <f>_xlfn.XLOOKUP($F5452,campaign!$B$2:$B$18,campaign!$D$2:$D$18)</f>
        <v>28</v>
      </c>
      <c r="H5452" t="str">
        <f>_xlfn.XLOOKUP($A5452,customer!$A$2:$A$978,customer!$B$2:$B$978)</f>
        <v>Igor Beeden</v>
      </c>
    </row>
    <row r="5453" spans="1:8" x14ac:dyDescent="0.2">
      <c r="A5453" t="s">
        <v>3267</v>
      </c>
      <c r="B5453" t="s">
        <v>3950</v>
      </c>
      <c r="C5453" s="1">
        <v>44753</v>
      </c>
      <c r="D5453" s="1">
        <v>44947</v>
      </c>
      <c r="E5453">
        <f t="shared" si="85"/>
        <v>6</v>
      </c>
      <c r="F5453" t="str">
        <f>_xlfn.XLOOKUP(data!$B5453,campaign!$A$2:$A$18,campaign!$B$2:$B$18)</f>
        <v>NotNewCellphoneUser</v>
      </c>
      <c r="G5453">
        <f>_xlfn.XLOOKUP($F5453,campaign!$B$2:$B$18,campaign!$D$2:$D$18)</f>
        <v>28</v>
      </c>
      <c r="H5453" t="str">
        <f>_xlfn.XLOOKUP($A5453,customer!$A$2:$A$978,customer!$B$2:$B$978)</f>
        <v>Igor Beeden</v>
      </c>
    </row>
    <row r="5454" spans="1:8" x14ac:dyDescent="0.2">
      <c r="A5454" t="s">
        <v>3267</v>
      </c>
      <c r="B5454" t="s">
        <v>3950</v>
      </c>
      <c r="C5454" s="1">
        <v>44753</v>
      </c>
      <c r="D5454" s="1">
        <v>44976</v>
      </c>
      <c r="E5454">
        <f t="shared" si="85"/>
        <v>7</v>
      </c>
      <c r="F5454" t="str">
        <f>_xlfn.XLOOKUP(data!$B5454,campaign!$A$2:$A$18,campaign!$B$2:$B$18)</f>
        <v>NotNewCellphoneUser</v>
      </c>
      <c r="G5454">
        <f>_xlfn.XLOOKUP($F5454,campaign!$B$2:$B$18,campaign!$D$2:$D$18)</f>
        <v>28</v>
      </c>
      <c r="H5454" t="str">
        <f>_xlfn.XLOOKUP($A5454,customer!$A$2:$A$978,customer!$B$2:$B$978)</f>
        <v>Igor Beeden</v>
      </c>
    </row>
    <row r="5455" spans="1:8" x14ac:dyDescent="0.2">
      <c r="A5455" t="s">
        <v>3267</v>
      </c>
      <c r="B5455" t="s">
        <v>3950</v>
      </c>
      <c r="C5455" s="1">
        <v>44753</v>
      </c>
      <c r="D5455" s="1">
        <v>44998</v>
      </c>
      <c r="E5455">
        <f t="shared" si="85"/>
        <v>8</v>
      </c>
      <c r="F5455" t="str">
        <f>_xlfn.XLOOKUP(data!$B5455,campaign!$A$2:$A$18,campaign!$B$2:$B$18)</f>
        <v>NotNewCellphoneUser</v>
      </c>
      <c r="G5455">
        <f>_xlfn.XLOOKUP($F5455,campaign!$B$2:$B$18,campaign!$D$2:$D$18)</f>
        <v>28</v>
      </c>
      <c r="H5455" t="str">
        <f>_xlfn.XLOOKUP($A5455,customer!$A$2:$A$978,customer!$B$2:$B$978)</f>
        <v>Igor Beeden</v>
      </c>
    </row>
    <row r="5456" spans="1:8" x14ac:dyDescent="0.2">
      <c r="A5456" t="s">
        <v>3267</v>
      </c>
      <c r="B5456" t="s">
        <v>3950</v>
      </c>
      <c r="C5456" s="1">
        <v>44753</v>
      </c>
      <c r="D5456" s="1">
        <v>45034</v>
      </c>
      <c r="E5456">
        <f t="shared" si="85"/>
        <v>9</v>
      </c>
      <c r="F5456" t="str">
        <f>_xlfn.XLOOKUP(data!$B5456,campaign!$A$2:$A$18,campaign!$B$2:$B$18)</f>
        <v>NotNewCellphoneUser</v>
      </c>
      <c r="G5456">
        <f>_xlfn.XLOOKUP($F5456,campaign!$B$2:$B$18,campaign!$D$2:$D$18)</f>
        <v>28</v>
      </c>
      <c r="H5456" t="str">
        <f>_xlfn.XLOOKUP($A5456,customer!$A$2:$A$978,customer!$B$2:$B$978)</f>
        <v>Igor Beeden</v>
      </c>
    </row>
    <row r="5457" spans="1:8" x14ac:dyDescent="0.2">
      <c r="A5457" t="s">
        <v>3267</v>
      </c>
      <c r="B5457" t="s">
        <v>3928</v>
      </c>
      <c r="C5457" s="1">
        <v>44865</v>
      </c>
      <c r="D5457" s="1">
        <v>44865</v>
      </c>
      <c r="E5457">
        <f t="shared" si="85"/>
        <v>0</v>
      </c>
      <c r="F5457" t="str">
        <f>_xlfn.XLOOKUP(data!$B5457,campaign!$A$2:$A$18,campaign!$B$2:$B$18)</f>
        <v>OptOutMailings</v>
      </c>
      <c r="G5457">
        <f>_xlfn.XLOOKUP($F5457,campaign!$B$2:$B$18,campaign!$D$2:$D$18)</f>
        <v>75</v>
      </c>
      <c r="H5457" t="str">
        <f>_xlfn.XLOOKUP($A5457,customer!$A$2:$A$978,customer!$B$2:$B$978)</f>
        <v>Igor Beeden</v>
      </c>
    </row>
    <row r="5458" spans="1:8" x14ac:dyDescent="0.2">
      <c r="A5458" t="s">
        <v>3267</v>
      </c>
      <c r="B5458" t="s">
        <v>3928</v>
      </c>
      <c r="C5458" s="1">
        <v>44865</v>
      </c>
      <c r="D5458" s="1">
        <v>44899</v>
      </c>
      <c r="E5458">
        <f t="shared" si="85"/>
        <v>1</v>
      </c>
      <c r="F5458" t="str">
        <f>_xlfn.XLOOKUP(data!$B5458,campaign!$A$2:$A$18,campaign!$B$2:$B$18)</f>
        <v>OptOutMailings</v>
      </c>
      <c r="G5458">
        <f>_xlfn.XLOOKUP($F5458,campaign!$B$2:$B$18,campaign!$D$2:$D$18)</f>
        <v>75</v>
      </c>
      <c r="H5458" t="str">
        <f>_xlfn.XLOOKUP($A5458,customer!$A$2:$A$978,customer!$B$2:$B$978)</f>
        <v>Igor Beeden</v>
      </c>
    </row>
    <row r="5459" spans="1:8" x14ac:dyDescent="0.2">
      <c r="A5459" t="s">
        <v>3267</v>
      </c>
      <c r="B5459" t="s">
        <v>3928</v>
      </c>
      <c r="C5459" s="1">
        <v>44865</v>
      </c>
      <c r="D5459" s="1">
        <v>44937</v>
      </c>
      <c r="E5459">
        <f t="shared" si="85"/>
        <v>2</v>
      </c>
      <c r="F5459" t="str">
        <f>_xlfn.XLOOKUP(data!$B5459,campaign!$A$2:$A$18,campaign!$B$2:$B$18)</f>
        <v>OptOutMailings</v>
      </c>
      <c r="G5459">
        <f>_xlfn.XLOOKUP($F5459,campaign!$B$2:$B$18,campaign!$D$2:$D$18)</f>
        <v>75</v>
      </c>
      <c r="H5459" t="str">
        <f>_xlfn.XLOOKUP($A5459,customer!$A$2:$A$978,customer!$B$2:$B$978)</f>
        <v>Igor Beeden</v>
      </c>
    </row>
    <row r="5460" spans="1:8" x14ac:dyDescent="0.2">
      <c r="A5460" t="s">
        <v>3267</v>
      </c>
      <c r="B5460" t="s">
        <v>3928</v>
      </c>
      <c r="C5460" s="1">
        <v>44865</v>
      </c>
      <c r="D5460" s="1">
        <v>44968</v>
      </c>
      <c r="E5460">
        <f t="shared" si="85"/>
        <v>3</v>
      </c>
      <c r="F5460" t="str">
        <f>_xlfn.XLOOKUP(data!$B5460,campaign!$A$2:$A$18,campaign!$B$2:$B$18)</f>
        <v>OptOutMailings</v>
      </c>
      <c r="G5460">
        <f>_xlfn.XLOOKUP($F5460,campaign!$B$2:$B$18,campaign!$D$2:$D$18)</f>
        <v>75</v>
      </c>
      <c r="H5460" t="str">
        <f>_xlfn.XLOOKUP($A5460,customer!$A$2:$A$978,customer!$B$2:$B$978)</f>
        <v>Igor Beeden</v>
      </c>
    </row>
    <row r="5461" spans="1:8" x14ac:dyDescent="0.2">
      <c r="A5461" t="s">
        <v>3267</v>
      </c>
      <c r="B5461" t="s">
        <v>3928</v>
      </c>
      <c r="C5461" s="1">
        <v>44865</v>
      </c>
      <c r="D5461" s="1">
        <v>44999</v>
      </c>
      <c r="E5461">
        <f t="shared" si="85"/>
        <v>4</v>
      </c>
      <c r="F5461" t="str">
        <f>_xlfn.XLOOKUP(data!$B5461,campaign!$A$2:$A$18,campaign!$B$2:$B$18)</f>
        <v>OptOutMailings</v>
      </c>
      <c r="G5461">
        <f>_xlfn.XLOOKUP($F5461,campaign!$B$2:$B$18,campaign!$D$2:$D$18)</f>
        <v>75</v>
      </c>
      <c r="H5461" t="str">
        <f>_xlfn.XLOOKUP($A5461,customer!$A$2:$A$978,customer!$B$2:$B$978)</f>
        <v>Igor Beeden</v>
      </c>
    </row>
    <row r="5462" spans="1:8" x14ac:dyDescent="0.2">
      <c r="A5462" t="s">
        <v>3267</v>
      </c>
      <c r="B5462" t="s">
        <v>3928</v>
      </c>
      <c r="C5462" s="1">
        <v>44865</v>
      </c>
      <c r="D5462" s="1">
        <v>45026</v>
      </c>
      <c r="E5462">
        <f t="shared" si="85"/>
        <v>5</v>
      </c>
      <c r="F5462" t="str">
        <f>_xlfn.XLOOKUP(data!$B5462,campaign!$A$2:$A$18,campaign!$B$2:$B$18)</f>
        <v>OptOutMailings</v>
      </c>
      <c r="G5462">
        <f>_xlfn.XLOOKUP($F5462,campaign!$B$2:$B$18,campaign!$D$2:$D$18)</f>
        <v>75</v>
      </c>
      <c r="H5462" t="str">
        <f>_xlfn.XLOOKUP($A5462,customer!$A$2:$A$978,customer!$B$2:$B$978)</f>
        <v>Igor Beeden</v>
      </c>
    </row>
    <row r="5463" spans="1:8" x14ac:dyDescent="0.2">
      <c r="A5463" t="s">
        <v>3267</v>
      </c>
      <c r="B5463" t="s">
        <v>3928</v>
      </c>
      <c r="C5463" s="1">
        <v>44865</v>
      </c>
      <c r="D5463" s="1">
        <v>45047</v>
      </c>
      <c r="E5463">
        <f t="shared" si="85"/>
        <v>6</v>
      </c>
      <c r="F5463" t="str">
        <f>_xlfn.XLOOKUP(data!$B5463,campaign!$A$2:$A$18,campaign!$B$2:$B$18)</f>
        <v>OptOutMailings</v>
      </c>
      <c r="G5463">
        <f>_xlfn.XLOOKUP($F5463,campaign!$B$2:$B$18,campaign!$D$2:$D$18)</f>
        <v>75</v>
      </c>
      <c r="H5463" t="str">
        <f>_xlfn.XLOOKUP($A5463,customer!$A$2:$A$978,customer!$B$2:$B$978)</f>
        <v>Igor Beeden</v>
      </c>
    </row>
    <row r="5464" spans="1:8" x14ac:dyDescent="0.2">
      <c r="A5464" t="s">
        <v>3268</v>
      </c>
      <c r="B5464" t="s">
        <v>3922</v>
      </c>
      <c r="C5464" s="1">
        <v>44829</v>
      </c>
      <c r="D5464" s="1">
        <v>44829</v>
      </c>
      <c r="E5464">
        <f t="shared" si="85"/>
        <v>0</v>
      </c>
      <c r="F5464" t="str">
        <f>_xlfn.XLOOKUP(data!$B5464,campaign!$A$2:$A$18,campaign!$B$2:$B$18)</f>
        <v>HandsetWebCapable</v>
      </c>
      <c r="G5464">
        <f>_xlfn.XLOOKUP($F5464,campaign!$B$2:$B$18,campaign!$D$2:$D$18)</f>
        <v>62</v>
      </c>
      <c r="H5464" t="str">
        <f>_xlfn.XLOOKUP($A5464,customer!$A$2:$A$978,customer!$B$2:$B$978)</f>
        <v>Kenny Kiledal</v>
      </c>
    </row>
    <row r="5465" spans="1:8" x14ac:dyDescent="0.2">
      <c r="A5465" t="s">
        <v>3268</v>
      </c>
      <c r="B5465" t="s">
        <v>3922</v>
      </c>
      <c r="C5465" s="1">
        <v>44829</v>
      </c>
      <c r="D5465" s="1">
        <v>44863</v>
      </c>
      <c r="E5465">
        <f t="shared" si="85"/>
        <v>1</v>
      </c>
      <c r="F5465" t="str">
        <f>_xlfn.XLOOKUP(data!$B5465,campaign!$A$2:$A$18,campaign!$B$2:$B$18)</f>
        <v>HandsetWebCapable</v>
      </c>
      <c r="G5465">
        <f>_xlfn.XLOOKUP($F5465,campaign!$B$2:$B$18,campaign!$D$2:$D$18)</f>
        <v>62</v>
      </c>
      <c r="H5465" t="str">
        <f>_xlfn.XLOOKUP($A5465,customer!$A$2:$A$978,customer!$B$2:$B$978)</f>
        <v>Kenny Kiledal</v>
      </c>
    </row>
    <row r="5466" spans="1:8" x14ac:dyDescent="0.2">
      <c r="A5466" t="s">
        <v>3268</v>
      </c>
      <c r="B5466" t="s">
        <v>3922</v>
      </c>
      <c r="C5466" s="1">
        <v>44829</v>
      </c>
      <c r="D5466" s="1">
        <v>44953</v>
      </c>
      <c r="E5466">
        <f t="shared" si="85"/>
        <v>4</v>
      </c>
      <c r="F5466" t="str">
        <f>_xlfn.XLOOKUP(data!$B5466,campaign!$A$2:$A$18,campaign!$B$2:$B$18)</f>
        <v>HandsetWebCapable</v>
      </c>
      <c r="G5466">
        <f>_xlfn.XLOOKUP($F5466,campaign!$B$2:$B$18,campaign!$D$2:$D$18)</f>
        <v>62</v>
      </c>
      <c r="H5466" t="str">
        <f>_xlfn.XLOOKUP($A5466,customer!$A$2:$A$978,customer!$B$2:$B$978)</f>
        <v>Kenny Kiledal</v>
      </c>
    </row>
    <row r="5467" spans="1:8" x14ac:dyDescent="0.2">
      <c r="A5467" t="s">
        <v>3268</v>
      </c>
      <c r="B5467" t="s">
        <v>3922</v>
      </c>
      <c r="C5467" s="1">
        <v>44829</v>
      </c>
      <c r="D5467" s="1">
        <v>44986</v>
      </c>
      <c r="E5467">
        <f t="shared" si="85"/>
        <v>5</v>
      </c>
      <c r="F5467" t="str">
        <f>_xlfn.XLOOKUP(data!$B5467,campaign!$A$2:$A$18,campaign!$B$2:$B$18)</f>
        <v>HandsetWebCapable</v>
      </c>
      <c r="G5467">
        <f>_xlfn.XLOOKUP($F5467,campaign!$B$2:$B$18,campaign!$D$2:$D$18)</f>
        <v>62</v>
      </c>
      <c r="H5467" t="str">
        <f>_xlfn.XLOOKUP($A5467,customer!$A$2:$A$978,customer!$B$2:$B$978)</f>
        <v>Kenny Kiledal</v>
      </c>
    </row>
    <row r="5468" spans="1:8" x14ac:dyDescent="0.2">
      <c r="A5468" t="s">
        <v>3268</v>
      </c>
      <c r="B5468" t="s">
        <v>3922</v>
      </c>
      <c r="C5468" s="1">
        <v>44829</v>
      </c>
      <c r="D5468" s="1">
        <v>45044</v>
      </c>
      <c r="E5468">
        <f t="shared" si="85"/>
        <v>7</v>
      </c>
      <c r="F5468" t="str">
        <f>_xlfn.XLOOKUP(data!$B5468,campaign!$A$2:$A$18,campaign!$B$2:$B$18)</f>
        <v>HandsetWebCapable</v>
      </c>
      <c r="G5468">
        <f>_xlfn.XLOOKUP($F5468,campaign!$B$2:$B$18,campaign!$D$2:$D$18)</f>
        <v>62</v>
      </c>
      <c r="H5468" t="str">
        <f>_xlfn.XLOOKUP($A5468,customer!$A$2:$A$978,customer!$B$2:$B$978)</f>
        <v>Kenny Kiledal</v>
      </c>
    </row>
    <row r="5469" spans="1:8" x14ac:dyDescent="0.2">
      <c r="A5469" t="s">
        <v>3268</v>
      </c>
      <c r="B5469" t="s">
        <v>3922</v>
      </c>
      <c r="C5469" s="1">
        <v>44829</v>
      </c>
      <c r="D5469" s="1">
        <v>45053</v>
      </c>
      <c r="E5469">
        <f t="shared" si="85"/>
        <v>7</v>
      </c>
      <c r="F5469" t="str">
        <f>_xlfn.XLOOKUP(data!$B5469,campaign!$A$2:$A$18,campaign!$B$2:$B$18)</f>
        <v>HandsetWebCapable</v>
      </c>
      <c r="G5469">
        <f>_xlfn.XLOOKUP($F5469,campaign!$B$2:$B$18,campaign!$D$2:$D$18)</f>
        <v>62</v>
      </c>
      <c r="H5469" t="str">
        <f>_xlfn.XLOOKUP($A5469,customer!$A$2:$A$978,customer!$B$2:$B$978)</f>
        <v>Kenny Kiledal</v>
      </c>
    </row>
    <row r="5470" spans="1:8" x14ac:dyDescent="0.2">
      <c r="A5470" t="s">
        <v>3268</v>
      </c>
      <c r="B5470" t="s">
        <v>3953</v>
      </c>
      <c r="C5470" s="1">
        <v>45014</v>
      </c>
      <c r="D5470" s="1">
        <v>45014</v>
      </c>
      <c r="E5470">
        <f t="shared" si="85"/>
        <v>0</v>
      </c>
      <c r="F5470" t="str">
        <f>_xlfn.XLOOKUP(data!$B5470,campaign!$A$2:$A$18,campaign!$B$2:$B$18)</f>
        <v>MaritalStatus</v>
      </c>
      <c r="G5470">
        <f>_xlfn.XLOOKUP($F5470,campaign!$B$2:$B$18,campaign!$D$2:$D$18)</f>
        <v>29</v>
      </c>
      <c r="H5470" t="str">
        <f>_xlfn.XLOOKUP($A5470,customer!$A$2:$A$978,customer!$B$2:$B$978)</f>
        <v>Kenny Kiledal</v>
      </c>
    </row>
    <row r="5471" spans="1:8" x14ac:dyDescent="0.2">
      <c r="A5471" t="s">
        <v>3268</v>
      </c>
      <c r="B5471" t="s">
        <v>3953</v>
      </c>
      <c r="C5471" s="1">
        <v>45014</v>
      </c>
      <c r="D5471" s="1">
        <v>45046</v>
      </c>
      <c r="E5471">
        <f t="shared" si="85"/>
        <v>1</v>
      </c>
      <c r="F5471" t="str">
        <f>_xlfn.XLOOKUP(data!$B5471,campaign!$A$2:$A$18,campaign!$B$2:$B$18)</f>
        <v>MaritalStatus</v>
      </c>
      <c r="G5471">
        <f>_xlfn.XLOOKUP($F5471,campaign!$B$2:$B$18,campaign!$D$2:$D$18)</f>
        <v>29</v>
      </c>
      <c r="H5471" t="str">
        <f>_xlfn.XLOOKUP($A5471,customer!$A$2:$A$978,customer!$B$2:$B$978)</f>
        <v>Kenny Kiledal</v>
      </c>
    </row>
    <row r="5472" spans="1:8" x14ac:dyDescent="0.2">
      <c r="A5472" t="s">
        <v>3268</v>
      </c>
      <c r="B5472" t="s">
        <v>3953</v>
      </c>
      <c r="C5472" s="1">
        <v>45014</v>
      </c>
      <c r="D5472" s="1">
        <v>45057</v>
      </c>
      <c r="E5472">
        <f t="shared" si="85"/>
        <v>1</v>
      </c>
      <c r="F5472" t="str">
        <f>_xlfn.XLOOKUP(data!$B5472,campaign!$A$2:$A$18,campaign!$B$2:$B$18)</f>
        <v>MaritalStatus</v>
      </c>
      <c r="G5472">
        <f>_xlfn.XLOOKUP($F5472,campaign!$B$2:$B$18,campaign!$D$2:$D$18)</f>
        <v>29</v>
      </c>
      <c r="H5472" t="str">
        <f>_xlfn.XLOOKUP($A5472,customer!$A$2:$A$978,customer!$B$2:$B$978)</f>
        <v>Kenny Kiledal</v>
      </c>
    </row>
    <row r="5473" spans="1:8" x14ac:dyDescent="0.2">
      <c r="A5473" t="s">
        <v>3268</v>
      </c>
      <c r="B5473" t="s">
        <v>3953</v>
      </c>
      <c r="C5473" s="1">
        <v>45014</v>
      </c>
      <c r="D5473" s="1">
        <v>45086</v>
      </c>
      <c r="E5473">
        <f t="shared" si="85"/>
        <v>2</v>
      </c>
      <c r="F5473" t="str">
        <f>_xlfn.XLOOKUP(data!$B5473,campaign!$A$2:$A$18,campaign!$B$2:$B$18)</f>
        <v>MaritalStatus</v>
      </c>
      <c r="G5473">
        <f>_xlfn.XLOOKUP($F5473,campaign!$B$2:$B$18,campaign!$D$2:$D$18)</f>
        <v>29</v>
      </c>
      <c r="H5473" t="str">
        <f>_xlfn.XLOOKUP($A5473,customer!$A$2:$A$978,customer!$B$2:$B$978)</f>
        <v>Kenny Kiledal</v>
      </c>
    </row>
    <row r="5474" spans="1:8" x14ac:dyDescent="0.2">
      <c r="A5474" t="s">
        <v>3269</v>
      </c>
      <c r="B5474" t="s">
        <v>3926</v>
      </c>
      <c r="C5474" s="1">
        <v>44985</v>
      </c>
      <c r="D5474" s="1">
        <v>44985</v>
      </c>
      <c r="E5474">
        <f t="shared" si="85"/>
        <v>0</v>
      </c>
      <c r="F5474" t="str">
        <f>_xlfn.XLOOKUP(data!$B5474,campaign!$A$2:$A$18,campaign!$B$2:$B$18)</f>
        <v>BuysViaMailOrder</v>
      </c>
      <c r="G5474">
        <f>_xlfn.XLOOKUP($F5474,campaign!$B$2:$B$18,campaign!$D$2:$D$18)</f>
        <v>25</v>
      </c>
      <c r="H5474" t="str">
        <f>_xlfn.XLOOKUP($A5474,customer!$A$2:$A$978,customer!$B$2:$B$978)</f>
        <v>Davine Mathew</v>
      </c>
    </row>
    <row r="5475" spans="1:8" x14ac:dyDescent="0.2">
      <c r="A5475" t="s">
        <v>3269</v>
      </c>
      <c r="B5475" t="s">
        <v>3926</v>
      </c>
      <c r="C5475" s="1">
        <v>44985</v>
      </c>
      <c r="D5475" s="1">
        <v>45015</v>
      </c>
      <c r="E5475">
        <f t="shared" si="85"/>
        <v>1</v>
      </c>
      <c r="F5475" t="str">
        <f>_xlfn.XLOOKUP(data!$B5475,campaign!$A$2:$A$18,campaign!$B$2:$B$18)</f>
        <v>BuysViaMailOrder</v>
      </c>
      <c r="G5475">
        <f>_xlfn.XLOOKUP($F5475,campaign!$B$2:$B$18,campaign!$D$2:$D$18)</f>
        <v>25</v>
      </c>
      <c r="H5475" t="str">
        <f>_xlfn.XLOOKUP($A5475,customer!$A$2:$A$978,customer!$B$2:$B$978)</f>
        <v>Davine Mathew</v>
      </c>
    </row>
    <row r="5476" spans="1:8" x14ac:dyDescent="0.2">
      <c r="A5476" t="s">
        <v>3269</v>
      </c>
      <c r="B5476" t="s">
        <v>3926</v>
      </c>
      <c r="C5476" s="1">
        <v>44985</v>
      </c>
      <c r="D5476" s="1">
        <v>45028</v>
      </c>
      <c r="E5476">
        <f t="shared" si="85"/>
        <v>1</v>
      </c>
      <c r="F5476" t="str">
        <f>_xlfn.XLOOKUP(data!$B5476,campaign!$A$2:$A$18,campaign!$B$2:$B$18)</f>
        <v>BuysViaMailOrder</v>
      </c>
      <c r="G5476">
        <f>_xlfn.XLOOKUP($F5476,campaign!$B$2:$B$18,campaign!$D$2:$D$18)</f>
        <v>25</v>
      </c>
      <c r="H5476" t="str">
        <f>_xlfn.XLOOKUP($A5476,customer!$A$2:$A$978,customer!$B$2:$B$978)</f>
        <v>Davine Mathew</v>
      </c>
    </row>
    <row r="5477" spans="1:8" x14ac:dyDescent="0.2">
      <c r="A5477" t="s">
        <v>3269</v>
      </c>
      <c r="B5477" t="s">
        <v>3926</v>
      </c>
      <c r="C5477" s="1">
        <v>44985</v>
      </c>
      <c r="D5477" s="1">
        <v>45059</v>
      </c>
      <c r="E5477">
        <f t="shared" si="85"/>
        <v>2</v>
      </c>
      <c r="F5477" t="str">
        <f>_xlfn.XLOOKUP(data!$B5477,campaign!$A$2:$A$18,campaign!$B$2:$B$18)</f>
        <v>BuysViaMailOrder</v>
      </c>
      <c r="G5477">
        <f>_xlfn.XLOOKUP($F5477,campaign!$B$2:$B$18,campaign!$D$2:$D$18)</f>
        <v>25</v>
      </c>
      <c r="H5477" t="str">
        <f>_xlfn.XLOOKUP($A5477,customer!$A$2:$A$978,customer!$B$2:$B$978)</f>
        <v>Davine Mathew</v>
      </c>
    </row>
    <row r="5478" spans="1:8" x14ac:dyDescent="0.2">
      <c r="A5478" t="s">
        <v>3269</v>
      </c>
      <c r="B5478" t="s">
        <v>3926</v>
      </c>
      <c r="C5478" s="1">
        <v>44985</v>
      </c>
      <c r="D5478" s="1">
        <v>45078</v>
      </c>
      <c r="E5478">
        <f t="shared" si="85"/>
        <v>3</v>
      </c>
      <c r="F5478" t="str">
        <f>_xlfn.XLOOKUP(data!$B5478,campaign!$A$2:$A$18,campaign!$B$2:$B$18)</f>
        <v>BuysViaMailOrder</v>
      </c>
      <c r="G5478">
        <f>_xlfn.XLOOKUP($F5478,campaign!$B$2:$B$18,campaign!$D$2:$D$18)</f>
        <v>25</v>
      </c>
      <c r="H5478" t="str">
        <f>_xlfn.XLOOKUP($A5478,customer!$A$2:$A$978,customer!$B$2:$B$978)</f>
        <v>Davine Mathew</v>
      </c>
    </row>
    <row r="5479" spans="1:8" x14ac:dyDescent="0.2">
      <c r="A5479" t="s">
        <v>3269</v>
      </c>
      <c r="B5479" t="s">
        <v>3928</v>
      </c>
      <c r="C5479" s="1">
        <v>45011</v>
      </c>
      <c r="D5479" s="1">
        <v>45011</v>
      </c>
      <c r="E5479">
        <f t="shared" si="85"/>
        <v>0</v>
      </c>
      <c r="F5479" t="str">
        <f>_xlfn.XLOOKUP(data!$B5479,campaign!$A$2:$A$18,campaign!$B$2:$B$18)</f>
        <v>OptOutMailings</v>
      </c>
      <c r="G5479">
        <f>_xlfn.XLOOKUP($F5479,campaign!$B$2:$B$18,campaign!$D$2:$D$18)</f>
        <v>75</v>
      </c>
      <c r="H5479" t="str">
        <f>_xlfn.XLOOKUP($A5479,customer!$A$2:$A$978,customer!$B$2:$B$978)</f>
        <v>Davine Mathew</v>
      </c>
    </row>
    <row r="5480" spans="1:8" x14ac:dyDescent="0.2">
      <c r="A5480" t="s">
        <v>3269</v>
      </c>
      <c r="B5480" t="s">
        <v>3928</v>
      </c>
      <c r="C5480" s="1">
        <v>45011</v>
      </c>
      <c r="D5480" s="1">
        <v>45043</v>
      </c>
      <c r="E5480">
        <f t="shared" si="85"/>
        <v>1</v>
      </c>
      <c r="F5480" t="str">
        <f>_xlfn.XLOOKUP(data!$B5480,campaign!$A$2:$A$18,campaign!$B$2:$B$18)</f>
        <v>OptOutMailings</v>
      </c>
      <c r="G5480">
        <f>_xlfn.XLOOKUP($F5480,campaign!$B$2:$B$18,campaign!$D$2:$D$18)</f>
        <v>75</v>
      </c>
      <c r="H5480" t="str">
        <f>_xlfn.XLOOKUP($A5480,customer!$A$2:$A$978,customer!$B$2:$B$978)</f>
        <v>Davine Mathew</v>
      </c>
    </row>
    <row r="5481" spans="1:8" x14ac:dyDescent="0.2">
      <c r="A5481" t="s">
        <v>3269</v>
      </c>
      <c r="B5481" t="s">
        <v>3928</v>
      </c>
      <c r="C5481" s="1">
        <v>45011</v>
      </c>
      <c r="D5481" s="1">
        <v>45053</v>
      </c>
      <c r="E5481">
        <f t="shared" si="85"/>
        <v>1</v>
      </c>
      <c r="F5481" t="str">
        <f>_xlfn.XLOOKUP(data!$B5481,campaign!$A$2:$A$18,campaign!$B$2:$B$18)</f>
        <v>OptOutMailings</v>
      </c>
      <c r="G5481">
        <f>_xlfn.XLOOKUP($F5481,campaign!$B$2:$B$18,campaign!$D$2:$D$18)</f>
        <v>75</v>
      </c>
      <c r="H5481" t="str">
        <f>_xlfn.XLOOKUP($A5481,customer!$A$2:$A$978,customer!$B$2:$B$978)</f>
        <v>Davine Mathew</v>
      </c>
    </row>
    <row r="5482" spans="1:8" x14ac:dyDescent="0.2">
      <c r="A5482" t="s">
        <v>3269</v>
      </c>
      <c r="B5482" t="s">
        <v>3928</v>
      </c>
      <c r="C5482" s="1">
        <v>45011</v>
      </c>
      <c r="D5482" s="1">
        <v>45081</v>
      </c>
      <c r="E5482">
        <f t="shared" si="85"/>
        <v>2</v>
      </c>
      <c r="F5482" t="str">
        <f>_xlfn.XLOOKUP(data!$B5482,campaign!$A$2:$A$18,campaign!$B$2:$B$18)</f>
        <v>OptOutMailings</v>
      </c>
      <c r="G5482">
        <f>_xlfn.XLOOKUP($F5482,campaign!$B$2:$B$18,campaign!$D$2:$D$18)</f>
        <v>75</v>
      </c>
      <c r="H5482" t="str">
        <f>_xlfn.XLOOKUP($A5482,customer!$A$2:$A$978,customer!$B$2:$B$978)</f>
        <v>Davine Mathew</v>
      </c>
    </row>
    <row r="5483" spans="1:8" x14ac:dyDescent="0.2">
      <c r="A5483" t="s">
        <v>3270</v>
      </c>
      <c r="B5483" t="s">
        <v>3921</v>
      </c>
      <c r="C5483" s="1">
        <v>44568</v>
      </c>
      <c r="D5483" s="1">
        <v>44568</v>
      </c>
      <c r="E5483">
        <f t="shared" si="85"/>
        <v>0</v>
      </c>
      <c r="F5483" t="str">
        <f>_xlfn.XLOOKUP(data!$B5483,campaign!$A$2:$A$18,campaign!$B$2:$B$18)</f>
        <v>HandsetRefurbished</v>
      </c>
      <c r="G5483">
        <f>_xlfn.XLOOKUP($F5483,campaign!$B$2:$B$18,campaign!$D$2:$D$18)</f>
        <v>26</v>
      </c>
      <c r="H5483" t="str">
        <f>_xlfn.XLOOKUP($A5483,customer!$A$2:$A$978,customer!$B$2:$B$978)</f>
        <v>Kristos Hagart</v>
      </c>
    </row>
    <row r="5484" spans="1:8" x14ac:dyDescent="0.2">
      <c r="A5484" t="s">
        <v>3270</v>
      </c>
      <c r="B5484" t="s">
        <v>3921</v>
      </c>
      <c r="C5484" s="1">
        <v>44568</v>
      </c>
      <c r="D5484" s="1">
        <v>44639</v>
      </c>
      <c r="E5484">
        <f t="shared" si="85"/>
        <v>2</v>
      </c>
      <c r="F5484" t="str">
        <f>_xlfn.XLOOKUP(data!$B5484,campaign!$A$2:$A$18,campaign!$B$2:$B$18)</f>
        <v>HandsetRefurbished</v>
      </c>
      <c r="G5484">
        <f>_xlfn.XLOOKUP($F5484,campaign!$B$2:$B$18,campaign!$D$2:$D$18)</f>
        <v>26</v>
      </c>
      <c r="H5484" t="str">
        <f>_xlfn.XLOOKUP($A5484,customer!$A$2:$A$978,customer!$B$2:$B$978)</f>
        <v>Kristos Hagart</v>
      </c>
    </row>
    <row r="5485" spans="1:8" x14ac:dyDescent="0.2">
      <c r="A5485" t="s">
        <v>3270</v>
      </c>
      <c r="B5485" t="s">
        <v>3921</v>
      </c>
      <c r="C5485" s="1">
        <v>44568</v>
      </c>
      <c r="D5485" s="1">
        <v>44659</v>
      </c>
      <c r="E5485">
        <f t="shared" si="85"/>
        <v>3</v>
      </c>
      <c r="F5485" t="str">
        <f>_xlfn.XLOOKUP(data!$B5485,campaign!$A$2:$A$18,campaign!$B$2:$B$18)</f>
        <v>HandsetRefurbished</v>
      </c>
      <c r="G5485">
        <f>_xlfn.XLOOKUP($F5485,campaign!$B$2:$B$18,campaign!$D$2:$D$18)</f>
        <v>26</v>
      </c>
      <c r="H5485" t="str">
        <f>_xlfn.XLOOKUP($A5485,customer!$A$2:$A$978,customer!$B$2:$B$978)</f>
        <v>Kristos Hagart</v>
      </c>
    </row>
    <row r="5486" spans="1:8" x14ac:dyDescent="0.2">
      <c r="A5486" t="s">
        <v>3270</v>
      </c>
      <c r="B5486" t="s">
        <v>3921</v>
      </c>
      <c r="C5486" s="1">
        <v>44568</v>
      </c>
      <c r="D5486" s="1">
        <v>44695</v>
      </c>
      <c r="E5486">
        <f t="shared" si="85"/>
        <v>4</v>
      </c>
      <c r="F5486" t="str">
        <f>_xlfn.XLOOKUP(data!$B5486,campaign!$A$2:$A$18,campaign!$B$2:$B$18)</f>
        <v>HandsetRefurbished</v>
      </c>
      <c r="G5486">
        <f>_xlfn.XLOOKUP($F5486,campaign!$B$2:$B$18,campaign!$D$2:$D$18)</f>
        <v>26</v>
      </c>
      <c r="H5486" t="str">
        <f>_xlfn.XLOOKUP($A5486,customer!$A$2:$A$978,customer!$B$2:$B$978)</f>
        <v>Kristos Hagart</v>
      </c>
    </row>
    <row r="5487" spans="1:8" x14ac:dyDescent="0.2">
      <c r="A5487" t="s">
        <v>3270</v>
      </c>
      <c r="B5487" t="s">
        <v>3921</v>
      </c>
      <c r="C5487" s="1">
        <v>44568</v>
      </c>
      <c r="D5487" s="1">
        <v>44780</v>
      </c>
      <c r="E5487">
        <f t="shared" si="85"/>
        <v>7</v>
      </c>
      <c r="F5487" t="str">
        <f>_xlfn.XLOOKUP(data!$B5487,campaign!$A$2:$A$18,campaign!$B$2:$B$18)</f>
        <v>HandsetRefurbished</v>
      </c>
      <c r="G5487">
        <f>_xlfn.XLOOKUP($F5487,campaign!$B$2:$B$18,campaign!$D$2:$D$18)</f>
        <v>26</v>
      </c>
      <c r="H5487" t="str">
        <f>_xlfn.XLOOKUP($A5487,customer!$A$2:$A$978,customer!$B$2:$B$978)</f>
        <v>Kristos Hagart</v>
      </c>
    </row>
    <row r="5488" spans="1:8" x14ac:dyDescent="0.2">
      <c r="A5488" t="s">
        <v>3270</v>
      </c>
      <c r="B5488" t="s">
        <v>3921</v>
      </c>
      <c r="C5488" s="1">
        <v>44568</v>
      </c>
      <c r="D5488" s="1">
        <v>44815</v>
      </c>
      <c r="E5488">
        <f t="shared" si="85"/>
        <v>8</v>
      </c>
      <c r="F5488" t="str">
        <f>_xlfn.XLOOKUP(data!$B5488,campaign!$A$2:$A$18,campaign!$B$2:$B$18)</f>
        <v>HandsetRefurbished</v>
      </c>
      <c r="G5488">
        <f>_xlfn.XLOOKUP($F5488,campaign!$B$2:$B$18,campaign!$D$2:$D$18)</f>
        <v>26</v>
      </c>
      <c r="H5488" t="str">
        <f>_xlfn.XLOOKUP($A5488,customer!$A$2:$A$978,customer!$B$2:$B$978)</f>
        <v>Kristos Hagart</v>
      </c>
    </row>
    <row r="5489" spans="1:8" x14ac:dyDescent="0.2">
      <c r="A5489" t="s">
        <v>3270</v>
      </c>
      <c r="B5489" t="s">
        <v>3921</v>
      </c>
      <c r="C5489" s="1">
        <v>44568</v>
      </c>
      <c r="D5489" s="1">
        <v>44842</v>
      </c>
      <c r="E5489">
        <f t="shared" si="85"/>
        <v>9</v>
      </c>
      <c r="F5489" t="str">
        <f>_xlfn.XLOOKUP(data!$B5489,campaign!$A$2:$A$18,campaign!$B$2:$B$18)</f>
        <v>HandsetRefurbished</v>
      </c>
      <c r="G5489">
        <f>_xlfn.XLOOKUP($F5489,campaign!$B$2:$B$18,campaign!$D$2:$D$18)</f>
        <v>26</v>
      </c>
      <c r="H5489" t="str">
        <f>_xlfn.XLOOKUP($A5489,customer!$A$2:$A$978,customer!$B$2:$B$978)</f>
        <v>Kristos Hagart</v>
      </c>
    </row>
    <row r="5490" spans="1:8" x14ac:dyDescent="0.2">
      <c r="A5490" t="s">
        <v>3270</v>
      </c>
      <c r="B5490" t="s">
        <v>3921</v>
      </c>
      <c r="C5490" s="1">
        <v>44568</v>
      </c>
      <c r="D5490" s="1">
        <v>44883</v>
      </c>
      <c r="E5490">
        <f t="shared" si="85"/>
        <v>10</v>
      </c>
      <c r="F5490" t="str">
        <f>_xlfn.XLOOKUP(data!$B5490,campaign!$A$2:$A$18,campaign!$B$2:$B$18)</f>
        <v>HandsetRefurbished</v>
      </c>
      <c r="G5490">
        <f>_xlfn.XLOOKUP($F5490,campaign!$B$2:$B$18,campaign!$D$2:$D$18)</f>
        <v>26</v>
      </c>
      <c r="H5490" t="str">
        <f>_xlfn.XLOOKUP($A5490,customer!$A$2:$A$978,customer!$B$2:$B$978)</f>
        <v>Kristos Hagart</v>
      </c>
    </row>
    <row r="5491" spans="1:8" x14ac:dyDescent="0.2">
      <c r="A5491" t="s">
        <v>3270</v>
      </c>
      <c r="B5491" t="s">
        <v>3921</v>
      </c>
      <c r="C5491" s="1">
        <v>44568</v>
      </c>
      <c r="D5491" s="1">
        <v>44914</v>
      </c>
      <c r="E5491">
        <f t="shared" si="85"/>
        <v>11</v>
      </c>
      <c r="F5491" t="str">
        <f>_xlfn.XLOOKUP(data!$B5491,campaign!$A$2:$A$18,campaign!$B$2:$B$18)</f>
        <v>HandsetRefurbished</v>
      </c>
      <c r="G5491">
        <f>_xlfn.XLOOKUP($F5491,campaign!$B$2:$B$18,campaign!$D$2:$D$18)</f>
        <v>26</v>
      </c>
      <c r="H5491" t="str">
        <f>_xlfn.XLOOKUP($A5491,customer!$A$2:$A$978,customer!$B$2:$B$978)</f>
        <v>Kristos Hagart</v>
      </c>
    </row>
    <row r="5492" spans="1:8" x14ac:dyDescent="0.2">
      <c r="A5492" t="s">
        <v>3270</v>
      </c>
      <c r="B5492" t="s">
        <v>3921</v>
      </c>
      <c r="C5492" s="1">
        <v>44568</v>
      </c>
      <c r="D5492" s="1">
        <v>44947</v>
      </c>
      <c r="E5492">
        <f t="shared" si="85"/>
        <v>12</v>
      </c>
      <c r="F5492" t="str">
        <f>_xlfn.XLOOKUP(data!$B5492,campaign!$A$2:$A$18,campaign!$B$2:$B$18)</f>
        <v>HandsetRefurbished</v>
      </c>
      <c r="G5492">
        <f>_xlfn.XLOOKUP($F5492,campaign!$B$2:$B$18,campaign!$D$2:$D$18)</f>
        <v>26</v>
      </c>
      <c r="H5492" t="str">
        <f>_xlfn.XLOOKUP($A5492,customer!$A$2:$A$978,customer!$B$2:$B$978)</f>
        <v>Kristos Hagart</v>
      </c>
    </row>
    <row r="5493" spans="1:8" x14ac:dyDescent="0.2">
      <c r="A5493" t="s">
        <v>3270</v>
      </c>
      <c r="B5493" t="s">
        <v>3921</v>
      </c>
      <c r="C5493" s="1">
        <v>44568</v>
      </c>
      <c r="D5493" s="1">
        <v>45032</v>
      </c>
      <c r="E5493">
        <f t="shared" si="85"/>
        <v>15</v>
      </c>
      <c r="F5493" t="str">
        <f>_xlfn.XLOOKUP(data!$B5493,campaign!$A$2:$A$18,campaign!$B$2:$B$18)</f>
        <v>HandsetRefurbished</v>
      </c>
      <c r="G5493">
        <f>_xlfn.XLOOKUP($F5493,campaign!$B$2:$B$18,campaign!$D$2:$D$18)</f>
        <v>26</v>
      </c>
      <c r="H5493" t="str">
        <f>_xlfn.XLOOKUP($A5493,customer!$A$2:$A$978,customer!$B$2:$B$978)</f>
        <v>Kristos Hagart</v>
      </c>
    </row>
    <row r="5494" spans="1:8" x14ac:dyDescent="0.2">
      <c r="A5494" t="s">
        <v>3270</v>
      </c>
      <c r="B5494" t="s">
        <v>3921</v>
      </c>
      <c r="C5494" s="1">
        <v>44568</v>
      </c>
      <c r="D5494" s="1">
        <v>45053</v>
      </c>
      <c r="E5494">
        <f t="shared" si="85"/>
        <v>16</v>
      </c>
      <c r="F5494" t="str">
        <f>_xlfn.XLOOKUP(data!$B5494,campaign!$A$2:$A$18,campaign!$B$2:$B$18)</f>
        <v>HandsetRefurbished</v>
      </c>
      <c r="G5494">
        <f>_xlfn.XLOOKUP($F5494,campaign!$B$2:$B$18,campaign!$D$2:$D$18)</f>
        <v>26</v>
      </c>
      <c r="H5494" t="str">
        <f>_xlfn.XLOOKUP($A5494,customer!$A$2:$A$978,customer!$B$2:$B$978)</f>
        <v>Kristos Hagart</v>
      </c>
    </row>
    <row r="5495" spans="1:8" x14ac:dyDescent="0.2">
      <c r="A5495" t="s">
        <v>3270</v>
      </c>
      <c r="B5495" t="s">
        <v>3949</v>
      </c>
      <c r="C5495" s="1">
        <v>44977</v>
      </c>
      <c r="D5495" s="1">
        <v>44977</v>
      </c>
      <c r="E5495">
        <f t="shared" si="85"/>
        <v>0</v>
      </c>
      <c r="F5495" t="str">
        <f>_xlfn.XLOOKUP(data!$B5495,campaign!$A$2:$A$18,campaign!$B$2:$B$18)</f>
        <v>NewCellphoneUser</v>
      </c>
      <c r="G5495">
        <f>_xlfn.XLOOKUP($F5495,campaign!$B$2:$B$18,campaign!$D$2:$D$18)</f>
        <v>25</v>
      </c>
      <c r="H5495" t="str">
        <f>_xlfn.XLOOKUP($A5495,customer!$A$2:$A$978,customer!$B$2:$B$978)</f>
        <v>Kristos Hagart</v>
      </c>
    </row>
    <row r="5496" spans="1:8" x14ac:dyDescent="0.2">
      <c r="A5496" t="s">
        <v>3270</v>
      </c>
      <c r="B5496" t="s">
        <v>3949</v>
      </c>
      <c r="C5496" s="1">
        <v>44977</v>
      </c>
      <c r="D5496" s="1">
        <v>45010</v>
      </c>
      <c r="E5496">
        <f t="shared" si="85"/>
        <v>1</v>
      </c>
      <c r="F5496" t="str">
        <f>_xlfn.XLOOKUP(data!$B5496,campaign!$A$2:$A$18,campaign!$B$2:$B$18)</f>
        <v>NewCellphoneUser</v>
      </c>
      <c r="G5496">
        <f>_xlfn.XLOOKUP($F5496,campaign!$B$2:$B$18,campaign!$D$2:$D$18)</f>
        <v>25</v>
      </c>
      <c r="H5496" t="str">
        <f>_xlfn.XLOOKUP($A5496,customer!$A$2:$A$978,customer!$B$2:$B$978)</f>
        <v>Kristos Hagart</v>
      </c>
    </row>
    <row r="5497" spans="1:8" x14ac:dyDescent="0.2">
      <c r="A5497" t="s">
        <v>3270</v>
      </c>
      <c r="B5497" t="s">
        <v>3949</v>
      </c>
      <c r="C5497" s="1">
        <v>44977</v>
      </c>
      <c r="D5497" s="1">
        <v>45044</v>
      </c>
      <c r="E5497">
        <f t="shared" si="85"/>
        <v>2</v>
      </c>
      <c r="F5497" t="str">
        <f>_xlfn.XLOOKUP(data!$B5497,campaign!$A$2:$A$18,campaign!$B$2:$B$18)</f>
        <v>NewCellphoneUser</v>
      </c>
      <c r="G5497">
        <f>_xlfn.XLOOKUP($F5497,campaign!$B$2:$B$18,campaign!$D$2:$D$18)</f>
        <v>25</v>
      </c>
      <c r="H5497" t="str">
        <f>_xlfn.XLOOKUP($A5497,customer!$A$2:$A$978,customer!$B$2:$B$978)</f>
        <v>Kristos Hagart</v>
      </c>
    </row>
    <row r="5498" spans="1:8" x14ac:dyDescent="0.2">
      <c r="A5498" t="s">
        <v>3270</v>
      </c>
      <c r="B5498" t="s">
        <v>3949</v>
      </c>
      <c r="C5498" s="1">
        <v>44977</v>
      </c>
      <c r="D5498" s="1">
        <v>45050</v>
      </c>
      <c r="E5498">
        <f t="shared" si="85"/>
        <v>2</v>
      </c>
      <c r="F5498" t="str">
        <f>_xlfn.XLOOKUP(data!$B5498,campaign!$A$2:$A$18,campaign!$B$2:$B$18)</f>
        <v>NewCellphoneUser</v>
      </c>
      <c r="G5498">
        <f>_xlfn.XLOOKUP($F5498,campaign!$B$2:$B$18,campaign!$D$2:$D$18)</f>
        <v>25</v>
      </c>
      <c r="H5498" t="str">
        <f>_xlfn.XLOOKUP($A5498,customer!$A$2:$A$978,customer!$B$2:$B$978)</f>
        <v>Kristos Hagart</v>
      </c>
    </row>
    <row r="5499" spans="1:8" x14ac:dyDescent="0.2">
      <c r="A5499" t="s">
        <v>3271</v>
      </c>
      <c r="B5499" t="s">
        <v>3953</v>
      </c>
      <c r="C5499" s="1">
        <v>44766</v>
      </c>
      <c r="D5499" s="1">
        <v>44766</v>
      </c>
      <c r="E5499">
        <f t="shared" si="85"/>
        <v>0</v>
      </c>
      <c r="F5499" t="str">
        <f>_xlfn.XLOOKUP(data!$B5499,campaign!$A$2:$A$18,campaign!$B$2:$B$18)</f>
        <v>MaritalStatus</v>
      </c>
      <c r="G5499">
        <f>_xlfn.XLOOKUP($F5499,campaign!$B$2:$B$18,campaign!$D$2:$D$18)</f>
        <v>29</v>
      </c>
      <c r="H5499" t="str">
        <f>_xlfn.XLOOKUP($A5499,customer!$A$2:$A$978,customer!$B$2:$B$978)</f>
        <v>Brade Domican</v>
      </c>
    </row>
    <row r="5500" spans="1:8" x14ac:dyDescent="0.2">
      <c r="A5500" t="s">
        <v>3271</v>
      </c>
      <c r="B5500" t="s">
        <v>3953</v>
      </c>
      <c r="C5500" s="1">
        <v>44766</v>
      </c>
      <c r="D5500" s="1">
        <v>44800</v>
      </c>
      <c r="E5500">
        <f t="shared" si="85"/>
        <v>1</v>
      </c>
      <c r="F5500" t="str">
        <f>_xlfn.XLOOKUP(data!$B5500,campaign!$A$2:$A$18,campaign!$B$2:$B$18)</f>
        <v>MaritalStatus</v>
      </c>
      <c r="G5500">
        <f>_xlfn.XLOOKUP($F5500,campaign!$B$2:$B$18,campaign!$D$2:$D$18)</f>
        <v>29</v>
      </c>
      <c r="H5500" t="str">
        <f>_xlfn.XLOOKUP($A5500,customer!$A$2:$A$978,customer!$B$2:$B$978)</f>
        <v>Brade Domican</v>
      </c>
    </row>
    <row r="5501" spans="1:8" x14ac:dyDescent="0.2">
      <c r="A5501" t="s">
        <v>3271</v>
      </c>
      <c r="B5501" t="s">
        <v>3953</v>
      </c>
      <c r="C5501" s="1">
        <v>44766</v>
      </c>
      <c r="D5501" s="1">
        <v>44811</v>
      </c>
      <c r="E5501">
        <f t="shared" si="85"/>
        <v>1</v>
      </c>
      <c r="F5501" t="str">
        <f>_xlfn.XLOOKUP(data!$B5501,campaign!$A$2:$A$18,campaign!$B$2:$B$18)</f>
        <v>MaritalStatus</v>
      </c>
      <c r="G5501">
        <f>_xlfn.XLOOKUP($F5501,campaign!$B$2:$B$18,campaign!$D$2:$D$18)</f>
        <v>29</v>
      </c>
      <c r="H5501" t="str">
        <f>_xlfn.XLOOKUP($A5501,customer!$A$2:$A$978,customer!$B$2:$B$978)</f>
        <v>Brade Domican</v>
      </c>
    </row>
    <row r="5502" spans="1:8" x14ac:dyDescent="0.2">
      <c r="A5502" t="s">
        <v>3271</v>
      </c>
      <c r="B5502" t="s">
        <v>3953</v>
      </c>
      <c r="C5502" s="1">
        <v>44766</v>
      </c>
      <c r="D5502" s="1">
        <v>44860</v>
      </c>
      <c r="E5502">
        <f t="shared" si="85"/>
        <v>3</v>
      </c>
      <c r="F5502" t="str">
        <f>_xlfn.XLOOKUP(data!$B5502,campaign!$A$2:$A$18,campaign!$B$2:$B$18)</f>
        <v>MaritalStatus</v>
      </c>
      <c r="G5502">
        <f>_xlfn.XLOOKUP($F5502,campaign!$B$2:$B$18,campaign!$D$2:$D$18)</f>
        <v>29</v>
      </c>
      <c r="H5502" t="str">
        <f>_xlfn.XLOOKUP($A5502,customer!$A$2:$A$978,customer!$B$2:$B$978)</f>
        <v>Brade Domican</v>
      </c>
    </row>
    <row r="5503" spans="1:8" x14ac:dyDescent="0.2">
      <c r="A5503" t="s">
        <v>3271</v>
      </c>
      <c r="B5503" t="s">
        <v>3953</v>
      </c>
      <c r="C5503" s="1">
        <v>44766</v>
      </c>
      <c r="D5503" s="1">
        <v>44891</v>
      </c>
      <c r="E5503">
        <f t="shared" si="85"/>
        <v>4</v>
      </c>
      <c r="F5503" t="str">
        <f>_xlfn.XLOOKUP(data!$B5503,campaign!$A$2:$A$18,campaign!$B$2:$B$18)</f>
        <v>MaritalStatus</v>
      </c>
      <c r="G5503">
        <f>_xlfn.XLOOKUP($F5503,campaign!$B$2:$B$18,campaign!$D$2:$D$18)</f>
        <v>29</v>
      </c>
      <c r="H5503" t="str">
        <f>_xlfn.XLOOKUP($A5503,customer!$A$2:$A$978,customer!$B$2:$B$978)</f>
        <v>Brade Domican</v>
      </c>
    </row>
    <row r="5504" spans="1:8" x14ac:dyDescent="0.2">
      <c r="A5504" t="s">
        <v>3271</v>
      </c>
      <c r="B5504" t="s">
        <v>3953</v>
      </c>
      <c r="C5504" s="1">
        <v>44766</v>
      </c>
      <c r="D5504" s="1">
        <v>44899</v>
      </c>
      <c r="E5504">
        <f t="shared" si="85"/>
        <v>4</v>
      </c>
      <c r="F5504" t="str">
        <f>_xlfn.XLOOKUP(data!$B5504,campaign!$A$2:$A$18,campaign!$B$2:$B$18)</f>
        <v>MaritalStatus</v>
      </c>
      <c r="G5504">
        <f>_xlfn.XLOOKUP($F5504,campaign!$B$2:$B$18,campaign!$D$2:$D$18)</f>
        <v>29</v>
      </c>
      <c r="H5504" t="str">
        <f>_xlfn.XLOOKUP($A5504,customer!$A$2:$A$978,customer!$B$2:$B$978)</f>
        <v>Brade Domican</v>
      </c>
    </row>
    <row r="5505" spans="1:8" x14ac:dyDescent="0.2">
      <c r="A5505" t="s">
        <v>3271</v>
      </c>
      <c r="B5505" t="s">
        <v>3953</v>
      </c>
      <c r="C5505" s="1">
        <v>44766</v>
      </c>
      <c r="D5505" s="1">
        <v>44961</v>
      </c>
      <c r="E5505">
        <f t="shared" si="85"/>
        <v>6</v>
      </c>
      <c r="F5505" t="str">
        <f>_xlfn.XLOOKUP(data!$B5505,campaign!$A$2:$A$18,campaign!$B$2:$B$18)</f>
        <v>MaritalStatus</v>
      </c>
      <c r="G5505">
        <f>_xlfn.XLOOKUP($F5505,campaign!$B$2:$B$18,campaign!$D$2:$D$18)</f>
        <v>29</v>
      </c>
      <c r="H5505" t="str">
        <f>_xlfn.XLOOKUP($A5505,customer!$A$2:$A$978,customer!$B$2:$B$978)</f>
        <v>Brade Domican</v>
      </c>
    </row>
    <row r="5506" spans="1:8" x14ac:dyDescent="0.2">
      <c r="A5506" t="s">
        <v>3271</v>
      </c>
      <c r="B5506" t="s">
        <v>3953</v>
      </c>
      <c r="C5506" s="1">
        <v>44766</v>
      </c>
      <c r="D5506" s="1">
        <v>44987</v>
      </c>
      <c r="E5506">
        <f t="shared" si="85"/>
        <v>7</v>
      </c>
      <c r="F5506" t="str">
        <f>_xlfn.XLOOKUP(data!$B5506,campaign!$A$2:$A$18,campaign!$B$2:$B$18)</f>
        <v>MaritalStatus</v>
      </c>
      <c r="G5506">
        <f>_xlfn.XLOOKUP($F5506,campaign!$B$2:$B$18,campaign!$D$2:$D$18)</f>
        <v>29</v>
      </c>
      <c r="H5506" t="str">
        <f>_xlfn.XLOOKUP($A5506,customer!$A$2:$A$978,customer!$B$2:$B$978)</f>
        <v>Brade Domican</v>
      </c>
    </row>
    <row r="5507" spans="1:8" x14ac:dyDescent="0.2">
      <c r="A5507" t="s">
        <v>3271</v>
      </c>
      <c r="B5507" t="s">
        <v>3953</v>
      </c>
      <c r="C5507" s="1">
        <v>44766</v>
      </c>
      <c r="D5507" s="1">
        <v>45024</v>
      </c>
      <c r="E5507">
        <f t="shared" ref="E5507:E5570" si="86">DATEDIF(C5507,D5507,"M")</f>
        <v>8</v>
      </c>
      <c r="F5507" t="str">
        <f>_xlfn.XLOOKUP(data!$B5507,campaign!$A$2:$A$18,campaign!$B$2:$B$18)</f>
        <v>MaritalStatus</v>
      </c>
      <c r="G5507">
        <f>_xlfn.XLOOKUP($F5507,campaign!$B$2:$B$18,campaign!$D$2:$D$18)</f>
        <v>29</v>
      </c>
      <c r="H5507" t="str">
        <f>_xlfn.XLOOKUP($A5507,customer!$A$2:$A$978,customer!$B$2:$B$978)</f>
        <v>Brade Domican</v>
      </c>
    </row>
    <row r="5508" spans="1:8" x14ac:dyDescent="0.2">
      <c r="A5508" t="s">
        <v>3271</v>
      </c>
      <c r="B5508" t="s">
        <v>3953</v>
      </c>
      <c r="C5508" s="1">
        <v>44766</v>
      </c>
      <c r="D5508" s="1">
        <v>45076</v>
      </c>
      <c r="E5508">
        <f t="shared" si="86"/>
        <v>10</v>
      </c>
      <c r="F5508" t="str">
        <f>_xlfn.XLOOKUP(data!$B5508,campaign!$A$2:$A$18,campaign!$B$2:$B$18)</f>
        <v>MaritalStatus</v>
      </c>
      <c r="G5508">
        <f>_xlfn.XLOOKUP($F5508,campaign!$B$2:$B$18,campaign!$D$2:$D$18)</f>
        <v>29</v>
      </c>
      <c r="H5508" t="str">
        <f>_xlfn.XLOOKUP($A5508,customer!$A$2:$A$978,customer!$B$2:$B$978)</f>
        <v>Brade Domican</v>
      </c>
    </row>
    <row r="5509" spans="1:8" x14ac:dyDescent="0.2">
      <c r="A5509" t="s">
        <v>3271</v>
      </c>
      <c r="B5509" t="s">
        <v>3953</v>
      </c>
      <c r="C5509" s="1">
        <v>44766</v>
      </c>
      <c r="D5509" s="1">
        <v>45080</v>
      </c>
      <c r="E5509">
        <f t="shared" si="86"/>
        <v>10</v>
      </c>
      <c r="F5509" t="str">
        <f>_xlfn.XLOOKUP(data!$B5509,campaign!$A$2:$A$18,campaign!$B$2:$B$18)</f>
        <v>MaritalStatus</v>
      </c>
      <c r="G5509">
        <f>_xlfn.XLOOKUP($F5509,campaign!$B$2:$B$18,campaign!$D$2:$D$18)</f>
        <v>29</v>
      </c>
      <c r="H5509" t="str">
        <f>_xlfn.XLOOKUP($A5509,customer!$A$2:$A$978,customer!$B$2:$B$978)</f>
        <v>Brade Domican</v>
      </c>
    </row>
    <row r="5510" spans="1:8" x14ac:dyDescent="0.2">
      <c r="A5510" t="s">
        <v>3271</v>
      </c>
      <c r="B5510" t="s">
        <v>3925</v>
      </c>
      <c r="C5510" s="1">
        <v>44924</v>
      </c>
      <c r="D5510" s="1">
        <v>44924</v>
      </c>
      <c r="E5510">
        <f t="shared" si="86"/>
        <v>0</v>
      </c>
      <c r="F5510" t="str">
        <f>_xlfn.XLOOKUP(data!$B5510,campaign!$A$2:$A$18,campaign!$B$2:$B$18)</f>
        <v>Homeownership</v>
      </c>
      <c r="G5510">
        <f>_xlfn.XLOOKUP($F5510,campaign!$B$2:$B$18,campaign!$D$2:$D$18)</f>
        <v>13</v>
      </c>
      <c r="H5510" t="str">
        <f>_xlfn.XLOOKUP($A5510,customer!$A$2:$A$978,customer!$B$2:$B$978)</f>
        <v>Brade Domican</v>
      </c>
    </row>
    <row r="5511" spans="1:8" x14ac:dyDescent="0.2">
      <c r="A5511" t="s">
        <v>3271</v>
      </c>
      <c r="B5511" t="s">
        <v>3925</v>
      </c>
      <c r="C5511" s="1">
        <v>44924</v>
      </c>
      <c r="D5511" s="1">
        <v>44996</v>
      </c>
      <c r="E5511">
        <f t="shared" si="86"/>
        <v>2</v>
      </c>
      <c r="F5511" t="str">
        <f>_xlfn.XLOOKUP(data!$B5511,campaign!$A$2:$A$18,campaign!$B$2:$B$18)</f>
        <v>Homeownership</v>
      </c>
      <c r="G5511">
        <f>_xlfn.XLOOKUP($F5511,campaign!$B$2:$B$18,campaign!$D$2:$D$18)</f>
        <v>13</v>
      </c>
      <c r="H5511" t="str">
        <f>_xlfn.XLOOKUP($A5511,customer!$A$2:$A$978,customer!$B$2:$B$978)</f>
        <v>Brade Domican</v>
      </c>
    </row>
    <row r="5512" spans="1:8" x14ac:dyDescent="0.2">
      <c r="A5512" t="s">
        <v>3271</v>
      </c>
      <c r="B5512" t="s">
        <v>3925</v>
      </c>
      <c r="C5512" s="1">
        <v>44924</v>
      </c>
      <c r="D5512" s="1">
        <v>45020</v>
      </c>
      <c r="E5512">
        <f t="shared" si="86"/>
        <v>3</v>
      </c>
      <c r="F5512" t="str">
        <f>_xlfn.XLOOKUP(data!$B5512,campaign!$A$2:$A$18,campaign!$B$2:$B$18)</f>
        <v>Homeownership</v>
      </c>
      <c r="G5512">
        <f>_xlfn.XLOOKUP($F5512,campaign!$B$2:$B$18,campaign!$D$2:$D$18)</f>
        <v>13</v>
      </c>
      <c r="H5512" t="str">
        <f>_xlfn.XLOOKUP($A5512,customer!$A$2:$A$978,customer!$B$2:$B$978)</f>
        <v>Brade Domican</v>
      </c>
    </row>
    <row r="5513" spans="1:8" x14ac:dyDescent="0.2">
      <c r="A5513" t="s">
        <v>3271</v>
      </c>
      <c r="B5513" t="s">
        <v>3925</v>
      </c>
      <c r="C5513" s="1">
        <v>44924</v>
      </c>
      <c r="D5513" s="1">
        <v>45047</v>
      </c>
      <c r="E5513">
        <f t="shared" si="86"/>
        <v>4</v>
      </c>
      <c r="F5513" t="str">
        <f>_xlfn.XLOOKUP(data!$B5513,campaign!$A$2:$A$18,campaign!$B$2:$B$18)</f>
        <v>Homeownership</v>
      </c>
      <c r="G5513">
        <f>_xlfn.XLOOKUP($F5513,campaign!$B$2:$B$18,campaign!$D$2:$D$18)</f>
        <v>13</v>
      </c>
      <c r="H5513" t="str">
        <f>_xlfn.XLOOKUP($A5513,customer!$A$2:$A$978,customer!$B$2:$B$978)</f>
        <v>Brade Domican</v>
      </c>
    </row>
    <row r="5514" spans="1:8" x14ac:dyDescent="0.2">
      <c r="A5514" t="s">
        <v>3271</v>
      </c>
      <c r="B5514" t="s">
        <v>3925</v>
      </c>
      <c r="C5514" s="1">
        <v>44924</v>
      </c>
      <c r="D5514" s="1">
        <v>45078</v>
      </c>
      <c r="E5514">
        <f t="shared" si="86"/>
        <v>5</v>
      </c>
      <c r="F5514" t="str">
        <f>_xlfn.XLOOKUP(data!$B5514,campaign!$A$2:$A$18,campaign!$B$2:$B$18)</f>
        <v>Homeownership</v>
      </c>
      <c r="G5514">
        <f>_xlfn.XLOOKUP($F5514,campaign!$B$2:$B$18,campaign!$D$2:$D$18)</f>
        <v>13</v>
      </c>
      <c r="H5514" t="str">
        <f>_xlfn.XLOOKUP($A5514,customer!$A$2:$A$978,customer!$B$2:$B$978)</f>
        <v>Brade Domican</v>
      </c>
    </row>
    <row r="5515" spans="1:8" x14ac:dyDescent="0.2">
      <c r="A5515" t="s">
        <v>3272</v>
      </c>
      <c r="B5515" t="s">
        <v>3953</v>
      </c>
      <c r="C5515" s="1">
        <v>44928</v>
      </c>
      <c r="D5515" s="1">
        <v>44928</v>
      </c>
      <c r="E5515">
        <f t="shared" si="86"/>
        <v>0</v>
      </c>
      <c r="F5515" t="str">
        <f>_xlfn.XLOOKUP(data!$B5515,campaign!$A$2:$A$18,campaign!$B$2:$B$18)</f>
        <v>MaritalStatus</v>
      </c>
      <c r="G5515">
        <f>_xlfn.XLOOKUP($F5515,campaign!$B$2:$B$18,campaign!$D$2:$D$18)</f>
        <v>29</v>
      </c>
      <c r="H5515" t="str">
        <f>_xlfn.XLOOKUP($A5515,customer!$A$2:$A$978,customer!$B$2:$B$978)</f>
        <v>Milty Dunstan</v>
      </c>
    </row>
    <row r="5516" spans="1:8" x14ac:dyDescent="0.2">
      <c r="A5516" t="s">
        <v>3272</v>
      </c>
      <c r="B5516" t="s">
        <v>3953</v>
      </c>
      <c r="C5516" s="1">
        <v>44928</v>
      </c>
      <c r="D5516" s="1">
        <v>44974</v>
      </c>
      <c r="E5516">
        <f t="shared" si="86"/>
        <v>1</v>
      </c>
      <c r="F5516" t="str">
        <f>_xlfn.XLOOKUP(data!$B5516,campaign!$A$2:$A$18,campaign!$B$2:$B$18)</f>
        <v>MaritalStatus</v>
      </c>
      <c r="G5516">
        <f>_xlfn.XLOOKUP($F5516,campaign!$B$2:$B$18,campaign!$D$2:$D$18)</f>
        <v>29</v>
      </c>
      <c r="H5516" t="str">
        <f>_xlfn.XLOOKUP($A5516,customer!$A$2:$A$978,customer!$B$2:$B$978)</f>
        <v>Milty Dunstan</v>
      </c>
    </row>
    <row r="5517" spans="1:8" x14ac:dyDescent="0.2">
      <c r="A5517" t="s">
        <v>3272</v>
      </c>
      <c r="B5517" t="s">
        <v>3953</v>
      </c>
      <c r="C5517" s="1">
        <v>44928</v>
      </c>
      <c r="D5517" s="1">
        <v>44991</v>
      </c>
      <c r="E5517">
        <f t="shared" si="86"/>
        <v>2</v>
      </c>
      <c r="F5517" t="str">
        <f>_xlfn.XLOOKUP(data!$B5517,campaign!$A$2:$A$18,campaign!$B$2:$B$18)</f>
        <v>MaritalStatus</v>
      </c>
      <c r="G5517">
        <f>_xlfn.XLOOKUP($F5517,campaign!$B$2:$B$18,campaign!$D$2:$D$18)</f>
        <v>29</v>
      </c>
      <c r="H5517" t="str">
        <f>_xlfn.XLOOKUP($A5517,customer!$A$2:$A$978,customer!$B$2:$B$978)</f>
        <v>Milty Dunstan</v>
      </c>
    </row>
    <row r="5518" spans="1:8" x14ac:dyDescent="0.2">
      <c r="A5518" t="s">
        <v>3272</v>
      </c>
      <c r="B5518" t="s">
        <v>3953</v>
      </c>
      <c r="C5518" s="1">
        <v>44928</v>
      </c>
      <c r="D5518" s="1">
        <v>45023</v>
      </c>
      <c r="E5518">
        <f t="shared" si="86"/>
        <v>3</v>
      </c>
      <c r="F5518" t="str">
        <f>_xlfn.XLOOKUP(data!$B5518,campaign!$A$2:$A$18,campaign!$B$2:$B$18)</f>
        <v>MaritalStatus</v>
      </c>
      <c r="G5518">
        <f>_xlfn.XLOOKUP($F5518,campaign!$B$2:$B$18,campaign!$D$2:$D$18)</f>
        <v>29</v>
      </c>
      <c r="H5518" t="str">
        <f>_xlfn.XLOOKUP($A5518,customer!$A$2:$A$978,customer!$B$2:$B$978)</f>
        <v>Milty Dunstan</v>
      </c>
    </row>
    <row r="5519" spans="1:8" x14ac:dyDescent="0.2">
      <c r="A5519" t="s">
        <v>3272</v>
      </c>
      <c r="B5519" t="s">
        <v>3953</v>
      </c>
      <c r="C5519" s="1">
        <v>44928</v>
      </c>
      <c r="D5519" s="1">
        <v>45059</v>
      </c>
      <c r="E5519">
        <f t="shared" si="86"/>
        <v>4</v>
      </c>
      <c r="F5519" t="str">
        <f>_xlfn.XLOOKUP(data!$B5519,campaign!$A$2:$A$18,campaign!$B$2:$B$18)</f>
        <v>MaritalStatus</v>
      </c>
      <c r="G5519">
        <f>_xlfn.XLOOKUP($F5519,campaign!$B$2:$B$18,campaign!$D$2:$D$18)</f>
        <v>29</v>
      </c>
      <c r="H5519" t="str">
        <f>_xlfn.XLOOKUP($A5519,customer!$A$2:$A$978,customer!$B$2:$B$978)</f>
        <v>Milty Dunstan</v>
      </c>
    </row>
    <row r="5520" spans="1:8" x14ac:dyDescent="0.2">
      <c r="A5520" t="s">
        <v>3272</v>
      </c>
      <c r="B5520" t="s">
        <v>3929</v>
      </c>
      <c r="C5520" s="1">
        <v>45038</v>
      </c>
      <c r="D5520" s="1">
        <v>45038</v>
      </c>
      <c r="E5520">
        <f t="shared" si="86"/>
        <v>0</v>
      </c>
      <c r="F5520" t="str">
        <f>_xlfn.XLOOKUP(data!$B5520,campaign!$A$2:$A$18,campaign!$B$2:$B$18)</f>
        <v>NonUSTravel</v>
      </c>
      <c r="G5520">
        <f>_xlfn.XLOOKUP($F5520,campaign!$B$2:$B$18,campaign!$D$2:$D$18)</f>
        <v>66</v>
      </c>
      <c r="H5520" t="str">
        <f>_xlfn.XLOOKUP($A5520,customer!$A$2:$A$978,customer!$B$2:$B$978)</f>
        <v>Milty Dunstan</v>
      </c>
    </row>
    <row r="5521" spans="1:8" x14ac:dyDescent="0.2">
      <c r="A5521" t="s">
        <v>3272</v>
      </c>
      <c r="B5521" t="s">
        <v>3929</v>
      </c>
      <c r="C5521" s="1">
        <v>45038</v>
      </c>
      <c r="D5521" s="1">
        <v>45075</v>
      </c>
      <c r="E5521">
        <f t="shared" si="86"/>
        <v>1</v>
      </c>
      <c r="F5521" t="str">
        <f>_xlfn.XLOOKUP(data!$B5521,campaign!$A$2:$A$18,campaign!$B$2:$B$18)</f>
        <v>NonUSTravel</v>
      </c>
      <c r="G5521">
        <f>_xlfn.XLOOKUP($F5521,campaign!$B$2:$B$18,campaign!$D$2:$D$18)</f>
        <v>66</v>
      </c>
      <c r="H5521" t="str">
        <f>_xlfn.XLOOKUP($A5521,customer!$A$2:$A$978,customer!$B$2:$B$978)</f>
        <v>Milty Dunstan</v>
      </c>
    </row>
    <row r="5522" spans="1:8" x14ac:dyDescent="0.2">
      <c r="A5522" t="s">
        <v>3272</v>
      </c>
      <c r="B5522" t="s">
        <v>3929</v>
      </c>
      <c r="C5522" s="1">
        <v>45038</v>
      </c>
      <c r="D5522" s="1">
        <v>45081</v>
      </c>
      <c r="E5522">
        <f t="shared" si="86"/>
        <v>1</v>
      </c>
      <c r="F5522" t="str">
        <f>_xlfn.XLOOKUP(data!$B5522,campaign!$A$2:$A$18,campaign!$B$2:$B$18)</f>
        <v>NonUSTravel</v>
      </c>
      <c r="G5522">
        <f>_xlfn.XLOOKUP($F5522,campaign!$B$2:$B$18,campaign!$D$2:$D$18)</f>
        <v>66</v>
      </c>
      <c r="H5522" t="str">
        <f>_xlfn.XLOOKUP($A5522,customer!$A$2:$A$978,customer!$B$2:$B$978)</f>
        <v>Milty Dunstan</v>
      </c>
    </row>
    <row r="5523" spans="1:8" x14ac:dyDescent="0.2">
      <c r="A5523" t="s">
        <v>3273</v>
      </c>
      <c r="B5523" t="s">
        <v>3953</v>
      </c>
      <c r="C5523" s="1">
        <v>44752</v>
      </c>
      <c r="D5523" s="1">
        <v>44752</v>
      </c>
      <c r="E5523">
        <f t="shared" si="86"/>
        <v>0</v>
      </c>
      <c r="F5523" t="str">
        <f>_xlfn.XLOOKUP(data!$B5523,campaign!$A$2:$A$18,campaign!$B$2:$B$18)</f>
        <v>MaritalStatus</v>
      </c>
      <c r="G5523">
        <f>_xlfn.XLOOKUP($F5523,campaign!$B$2:$B$18,campaign!$D$2:$D$18)</f>
        <v>29</v>
      </c>
      <c r="H5523" t="str">
        <f>_xlfn.XLOOKUP($A5523,customer!$A$2:$A$978,customer!$B$2:$B$978)</f>
        <v>Tania Tosdevin</v>
      </c>
    </row>
    <row r="5524" spans="1:8" x14ac:dyDescent="0.2">
      <c r="A5524" t="s">
        <v>3273</v>
      </c>
      <c r="B5524" t="s">
        <v>3953</v>
      </c>
      <c r="C5524" s="1">
        <v>44752</v>
      </c>
      <c r="D5524" s="1">
        <v>44792</v>
      </c>
      <c r="E5524">
        <f t="shared" si="86"/>
        <v>1</v>
      </c>
      <c r="F5524" t="str">
        <f>_xlfn.XLOOKUP(data!$B5524,campaign!$A$2:$A$18,campaign!$B$2:$B$18)</f>
        <v>MaritalStatus</v>
      </c>
      <c r="G5524">
        <f>_xlfn.XLOOKUP($F5524,campaign!$B$2:$B$18,campaign!$D$2:$D$18)</f>
        <v>29</v>
      </c>
      <c r="H5524" t="str">
        <f>_xlfn.XLOOKUP($A5524,customer!$A$2:$A$978,customer!$B$2:$B$978)</f>
        <v>Tania Tosdevin</v>
      </c>
    </row>
    <row r="5525" spans="1:8" x14ac:dyDescent="0.2">
      <c r="A5525" t="s">
        <v>3273</v>
      </c>
      <c r="B5525" t="s">
        <v>3953</v>
      </c>
      <c r="C5525" s="1">
        <v>44752</v>
      </c>
      <c r="D5525" s="1">
        <v>44829</v>
      </c>
      <c r="E5525">
        <f t="shared" si="86"/>
        <v>2</v>
      </c>
      <c r="F5525" t="str">
        <f>_xlfn.XLOOKUP(data!$B5525,campaign!$A$2:$A$18,campaign!$B$2:$B$18)</f>
        <v>MaritalStatus</v>
      </c>
      <c r="G5525">
        <f>_xlfn.XLOOKUP($F5525,campaign!$B$2:$B$18,campaign!$D$2:$D$18)</f>
        <v>29</v>
      </c>
      <c r="H5525" t="str">
        <f>_xlfn.XLOOKUP($A5525,customer!$A$2:$A$978,customer!$B$2:$B$978)</f>
        <v>Tania Tosdevin</v>
      </c>
    </row>
    <row r="5526" spans="1:8" x14ac:dyDescent="0.2">
      <c r="A5526" t="s">
        <v>3273</v>
      </c>
      <c r="B5526" t="s">
        <v>3953</v>
      </c>
      <c r="C5526" s="1">
        <v>44752</v>
      </c>
      <c r="D5526" s="1">
        <v>44850</v>
      </c>
      <c r="E5526">
        <f t="shared" si="86"/>
        <v>3</v>
      </c>
      <c r="F5526" t="str">
        <f>_xlfn.XLOOKUP(data!$B5526,campaign!$A$2:$A$18,campaign!$B$2:$B$18)</f>
        <v>MaritalStatus</v>
      </c>
      <c r="G5526">
        <f>_xlfn.XLOOKUP($F5526,campaign!$B$2:$B$18,campaign!$D$2:$D$18)</f>
        <v>29</v>
      </c>
      <c r="H5526" t="str">
        <f>_xlfn.XLOOKUP($A5526,customer!$A$2:$A$978,customer!$B$2:$B$978)</f>
        <v>Tania Tosdevin</v>
      </c>
    </row>
    <row r="5527" spans="1:8" x14ac:dyDescent="0.2">
      <c r="A5527" t="s">
        <v>3273</v>
      </c>
      <c r="B5527" t="s">
        <v>3953</v>
      </c>
      <c r="C5527" s="1">
        <v>44752</v>
      </c>
      <c r="D5527" s="1">
        <v>44886</v>
      </c>
      <c r="E5527">
        <f t="shared" si="86"/>
        <v>4</v>
      </c>
      <c r="F5527" t="str">
        <f>_xlfn.XLOOKUP(data!$B5527,campaign!$A$2:$A$18,campaign!$B$2:$B$18)</f>
        <v>MaritalStatus</v>
      </c>
      <c r="G5527">
        <f>_xlfn.XLOOKUP($F5527,campaign!$B$2:$B$18,campaign!$D$2:$D$18)</f>
        <v>29</v>
      </c>
      <c r="H5527" t="str">
        <f>_xlfn.XLOOKUP($A5527,customer!$A$2:$A$978,customer!$B$2:$B$978)</f>
        <v>Tania Tosdevin</v>
      </c>
    </row>
    <row r="5528" spans="1:8" x14ac:dyDescent="0.2">
      <c r="A5528" t="s">
        <v>3273</v>
      </c>
      <c r="B5528" t="s">
        <v>3953</v>
      </c>
      <c r="C5528" s="1">
        <v>44752</v>
      </c>
      <c r="D5528" s="1">
        <v>44915</v>
      </c>
      <c r="E5528">
        <f t="shared" si="86"/>
        <v>5</v>
      </c>
      <c r="F5528" t="str">
        <f>_xlfn.XLOOKUP(data!$B5528,campaign!$A$2:$A$18,campaign!$B$2:$B$18)</f>
        <v>MaritalStatus</v>
      </c>
      <c r="G5528">
        <f>_xlfn.XLOOKUP($F5528,campaign!$B$2:$B$18,campaign!$D$2:$D$18)</f>
        <v>29</v>
      </c>
      <c r="H5528" t="str">
        <f>_xlfn.XLOOKUP($A5528,customer!$A$2:$A$978,customer!$B$2:$B$978)</f>
        <v>Tania Tosdevin</v>
      </c>
    </row>
    <row r="5529" spans="1:8" x14ac:dyDescent="0.2">
      <c r="A5529" t="s">
        <v>3273</v>
      </c>
      <c r="B5529" t="s">
        <v>3953</v>
      </c>
      <c r="C5529" s="1">
        <v>44752</v>
      </c>
      <c r="D5529" s="1">
        <v>45003</v>
      </c>
      <c r="E5529">
        <f t="shared" si="86"/>
        <v>8</v>
      </c>
      <c r="F5529" t="str">
        <f>_xlfn.XLOOKUP(data!$B5529,campaign!$A$2:$A$18,campaign!$B$2:$B$18)</f>
        <v>MaritalStatus</v>
      </c>
      <c r="G5529">
        <f>_xlfn.XLOOKUP($F5529,campaign!$B$2:$B$18,campaign!$D$2:$D$18)</f>
        <v>29</v>
      </c>
      <c r="H5529" t="str">
        <f>_xlfn.XLOOKUP($A5529,customer!$A$2:$A$978,customer!$B$2:$B$978)</f>
        <v>Tania Tosdevin</v>
      </c>
    </row>
    <row r="5530" spans="1:8" x14ac:dyDescent="0.2">
      <c r="A5530" t="s">
        <v>3273</v>
      </c>
      <c r="B5530" t="s">
        <v>3953</v>
      </c>
      <c r="C5530" s="1">
        <v>44752</v>
      </c>
      <c r="D5530" s="1">
        <v>45026</v>
      </c>
      <c r="E5530">
        <f t="shared" si="86"/>
        <v>9</v>
      </c>
      <c r="F5530" t="str">
        <f>_xlfn.XLOOKUP(data!$B5530,campaign!$A$2:$A$18,campaign!$B$2:$B$18)</f>
        <v>MaritalStatus</v>
      </c>
      <c r="G5530">
        <f>_xlfn.XLOOKUP($F5530,campaign!$B$2:$B$18,campaign!$D$2:$D$18)</f>
        <v>29</v>
      </c>
      <c r="H5530" t="str">
        <f>_xlfn.XLOOKUP($A5530,customer!$A$2:$A$978,customer!$B$2:$B$978)</f>
        <v>Tania Tosdevin</v>
      </c>
    </row>
    <row r="5531" spans="1:8" x14ac:dyDescent="0.2">
      <c r="A5531" t="s">
        <v>3273</v>
      </c>
      <c r="B5531" t="s">
        <v>3953</v>
      </c>
      <c r="C5531" s="1">
        <v>44752</v>
      </c>
      <c r="D5531" s="1">
        <v>45068</v>
      </c>
      <c r="E5531">
        <f t="shared" si="86"/>
        <v>10</v>
      </c>
      <c r="F5531" t="str">
        <f>_xlfn.XLOOKUP(data!$B5531,campaign!$A$2:$A$18,campaign!$B$2:$B$18)</f>
        <v>MaritalStatus</v>
      </c>
      <c r="G5531">
        <f>_xlfn.XLOOKUP($F5531,campaign!$B$2:$B$18,campaign!$D$2:$D$18)</f>
        <v>29</v>
      </c>
      <c r="H5531" t="str">
        <f>_xlfn.XLOOKUP($A5531,customer!$A$2:$A$978,customer!$B$2:$B$978)</f>
        <v>Tania Tosdevin</v>
      </c>
    </row>
    <row r="5532" spans="1:8" x14ac:dyDescent="0.2">
      <c r="A5532" t="s">
        <v>3273</v>
      </c>
      <c r="B5532" t="s">
        <v>3950</v>
      </c>
      <c r="C5532" s="1">
        <v>44899</v>
      </c>
      <c r="D5532" s="1">
        <v>44899</v>
      </c>
      <c r="E5532">
        <f t="shared" si="86"/>
        <v>0</v>
      </c>
      <c r="F5532" t="str">
        <f>_xlfn.XLOOKUP(data!$B5532,campaign!$A$2:$A$18,campaign!$B$2:$B$18)</f>
        <v>NotNewCellphoneUser</v>
      </c>
      <c r="G5532">
        <f>_xlfn.XLOOKUP($F5532,campaign!$B$2:$B$18,campaign!$D$2:$D$18)</f>
        <v>28</v>
      </c>
      <c r="H5532" t="str">
        <f>_xlfn.XLOOKUP($A5532,customer!$A$2:$A$978,customer!$B$2:$B$978)</f>
        <v>Tania Tosdevin</v>
      </c>
    </row>
    <row r="5533" spans="1:8" x14ac:dyDescent="0.2">
      <c r="A5533" t="s">
        <v>3273</v>
      </c>
      <c r="B5533" t="s">
        <v>3950</v>
      </c>
      <c r="C5533" s="1">
        <v>44899</v>
      </c>
      <c r="D5533" s="1">
        <v>44940</v>
      </c>
      <c r="E5533">
        <f t="shared" si="86"/>
        <v>1</v>
      </c>
      <c r="F5533" t="str">
        <f>_xlfn.XLOOKUP(data!$B5533,campaign!$A$2:$A$18,campaign!$B$2:$B$18)</f>
        <v>NotNewCellphoneUser</v>
      </c>
      <c r="G5533">
        <f>_xlfn.XLOOKUP($F5533,campaign!$B$2:$B$18,campaign!$D$2:$D$18)</f>
        <v>28</v>
      </c>
      <c r="H5533" t="str">
        <f>_xlfn.XLOOKUP($A5533,customer!$A$2:$A$978,customer!$B$2:$B$978)</f>
        <v>Tania Tosdevin</v>
      </c>
    </row>
    <row r="5534" spans="1:8" x14ac:dyDescent="0.2">
      <c r="A5534" t="s">
        <v>3273</v>
      </c>
      <c r="B5534" t="s">
        <v>3950</v>
      </c>
      <c r="C5534" s="1">
        <v>44899</v>
      </c>
      <c r="D5534" s="1">
        <v>44962</v>
      </c>
      <c r="E5534">
        <f t="shared" si="86"/>
        <v>2</v>
      </c>
      <c r="F5534" t="str">
        <f>_xlfn.XLOOKUP(data!$B5534,campaign!$A$2:$A$18,campaign!$B$2:$B$18)</f>
        <v>NotNewCellphoneUser</v>
      </c>
      <c r="G5534">
        <f>_xlfn.XLOOKUP($F5534,campaign!$B$2:$B$18,campaign!$D$2:$D$18)</f>
        <v>28</v>
      </c>
      <c r="H5534" t="str">
        <f>_xlfn.XLOOKUP($A5534,customer!$A$2:$A$978,customer!$B$2:$B$978)</f>
        <v>Tania Tosdevin</v>
      </c>
    </row>
    <row r="5535" spans="1:8" x14ac:dyDescent="0.2">
      <c r="A5535" t="s">
        <v>3273</v>
      </c>
      <c r="B5535" t="s">
        <v>3950</v>
      </c>
      <c r="C5535" s="1">
        <v>44899</v>
      </c>
      <c r="D5535" s="1">
        <v>45001</v>
      </c>
      <c r="E5535">
        <f t="shared" si="86"/>
        <v>3</v>
      </c>
      <c r="F5535" t="str">
        <f>_xlfn.XLOOKUP(data!$B5535,campaign!$A$2:$A$18,campaign!$B$2:$B$18)</f>
        <v>NotNewCellphoneUser</v>
      </c>
      <c r="G5535">
        <f>_xlfn.XLOOKUP($F5535,campaign!$B$2:$B$18,campaign!$D$2:$D$18)</f>
        <v>28</v>
      </c>
      <c r="H5535" t="str">
        <f>_xlfn.XLOOKUP($A5535,customer!$A$2:$A$978,customer!$B$2:$B$978)</f>
        <v>Tania Tosdevin</v>
      </c>
    </row>
    <row r="5536" spans="1:8" x14ac:dyDescent="0.2">
      <c r="A5536" t="s">
        <v>3273</v>
      </c>
      <c r="B5536" t="s">
        <v>3950</v>
      </c>
      <c r="C5536" s="1">
        <v>44899</v>
      </c>
      <c r="D5536" s="1">
        <v>45030</v>
      </c>
      <c r="E5536">
        <f t="shared" si="86"/>
        <v>4</v>
      </c>
      <c r="F5536" t="str">
        <f>_xlfn.XLOOKUP(data!$B5536,campaign!$A$2:$A$18,campaign!$B$2:$B$18)</f>
        <v>NotNewCellphoneUser</v>
      </c>
      <c r="G5536">
        <f>_xlfn.XLOOKUP($F5536,campaign!$B$2:$B$18,campaign!$D$2:$D$18)</f>
        <v>28</v>
      </c>
      <c r="H5536" t="str">
        <f>_xlfn.XLOOKUP($A5536,customer!$A$2:$A$978,customer!$B$2:$B$978)</f>
        <v>Tania Tosdevin</v>
      </c>
    </row>
    <row r="5537" spans="1:8" x14ac:dyDescent="0.2">
      <c r="A5537" t="s">
        <v>3273</v>
      </c>
      <c r="B5537" t="s">
        <v>3950</v>
      </c>
      <c r="C5537" s="1">
        <v>44899</v>
      </c>
      <c r="D5537" s="1">
        <v>45051</v>
      </c>
      <c r="E5537">
        <f t="shared" si="86"/>
        <v>5</v>
      </c>
      <c r="F5537" t="str">
        <f>_xlfn.XLOOKUP(data!$B5537,campaign!$A$2:$A$18,campaign!$B$2:$B$18)</f>
        <v>NotNewCellphoneUser</v>
      </c>
      <c r="G5537">
        <f>_xlfn.XLOOKUP($F5537,campaign!$B$2:$B$18,campaign!$D$2:$D$18)</f>
        <v>28</v>
      </c>
      <c r="H5537" t="str">
        <f>_xlfn.XLOOKUP($A5537,customer!$A$2:$A$978,customer!$B$2:$B$978)</f>
        <v>Tania Tosdevin</v>
      </c>
    </row>
    <row r="5538" spans="1:8" x14ac:dyDescent="0.2">
      <c r="A5538" t="s">
        <v>3274</v>
      </c>
      <c r="B5538" t="s">
        <v>3922</v>
      </c>
      <c r="C5538" s="1">
        <v>44875</v>
      </c>
      <c r="D5538" s="1">
        <v>44875</v>
      </c>
      <c r="E5538">
        <f t="shared" si="86"/>
        <v>0</v>
      </c>
      <c r="F5538" t="str">
        <f>_xlfn.XLOOKUP(data!$B5538,campaign!$A$2:$A$18,campaign!$B$2:$B$18)</f>
        <v>HandsetWebCapable</v>
      </c>
      <c r="G5538">
        <f>_xlfn.XLOOKUP($F5538,campaign!$B$2:$B$18,campaign!$D$2:$D$18)</f>
        <v>62</v>
      </c>
      <c r="H5538" t="str">
        <f>_xlfn.XLOOKUP($A5538,customer!$A$2:$A$978,customer!$B$2:$B$978)</f>
        <v>Waite Corah</v>
      </c>
    </row>
    <row r="5539" spans="1:8" x14ac:dyDescent="0.2">
      <c r="A5539" t="s">
        <v>3274</v>
      </c>
      <c r="B5539" t="s">
        <v>3922</v>
      </c>
      <c r="C5539" s="1">
        <v>44875</v>
      </c>
      <c r="D5539" s="1">
        <v>44907</v>
      </c>
      <c r="E5539">
        <f t="shared" si="86"/>
        <v>1</v>
      </c>
      <c r="F5539" t="str">
        <f>_xlfn.XLOOKUP(data!$B5539,campaign!$A$2:$A$18,campaign!$B$2:$B$18)</f>
        <v>HandsetWebCapable</v>
      </c>
      <c r="G5539">
        <f>_xlfn.XLOOKUP($F5539,campaign!$B$2:$B$18,campaign!$D$2:$D$18)</f>
        <v>62</v>
      </c>
      <c r="H5539" t="str">
        <f>_xlfn.XLOOKUP($A5539,customer!$A$2:$A$978,customer!$B$2:$B$978)</f>
        <v>Waite Corah</v>
      </c>
    </row>
    <row r="5540" spans="1:8" x14ac:dyDescent="0.2">
      <c r="A5540" t="s">
        <v>3274</v>
      </c>
      <c r="B5540" t="s">
        <v>3922</v>
      </c>
      <c r="C5540" s="1">
        <v>44875</v>
      </c>
      <c r="D5540" s="1">
        <v>44982</v>
      </c>
      <c r="E5540">
        <f t="shared" si="86"/>
        <v>3</v>
      </c>
      <c r="F5540" t="str">
        <f>_xlfn.XLOOKUP(data!$B5540,campaign!$A$2:$A$18,campaign!$B$2:$B$18)</f>
        <v>HandsetWebCapable</v>
      </c>
      <c r="G5540">
        <f>_xlfn.XLOOKUP($F5540,campaign!$B$2:$B$18,campaign!$D$2:$D$18)</f>
        <v>62</v>
      </c>
      <c r="H5540" t="str">
        <f>_xlfn.XLOOKUP($A5540,customer!$A$2:$A$978,customer!$B$2:$B$978)</f>
        <v>Waite Corah</v>
      </c>
    </row>
    <row r="5541" spans="1:8" x14ac:dyDescent="0.2">
      <c r="A5541" t="s">
        <v>3274</v>
      </c>
      <c r="B5541" t="s">
        <v>3922</v>
      </c>
      <c r="C5541" s="1">
        <v>44875</v>
      </c>
      <c r="D5541" s="1">
        <v>45009</v>
      </c>
      <c r="E5541">
        <f t="shared" si="86"/>
        <v>4</v>
      </c>
      <c r="F5541" t="str">
        <f>_xlfn.XLOOKUP(data!$B5541,campaign!$A$2:$A$18,campaign!$B$2:$B$18)</f>
        <v>HandsetWebCapable</v>
      </c>
      <c r="G5541">
        <f>_xlfn.XLOOKUP($F5541,campaign!$B$2:$B$18,campaign!$D$2:$D$18)</f>
        <v>62</v>
      </c>
      <c r="H5541" t="str">
        <f>_xlfn.XLOOKUP($A5541,customer!$A$2:$A$978,customer!$B$2:$B$978)</f>
        <v>Waite Corah</v>
      </c>
    </row>
    <row r="5542" spans="1:8" x14ac:dyDescent="0.2">
      <c r="A5542" t="s">
        <v>3274</v>
      </c>
      <c r="B5542" t="s">
        <v>3922</v>
      </c>
      <c r="C5542" s="1">
        <v>44875</v>
      </c>
      <c r="D5542" s="1">
        <v>45031</v>
      </c>
      <c r="E5542">
        <f t="shared" si="86"/>
        <v>5</v>
      </c>
      <c r="F5542" t="str">
        <f>_xlfn.XLOOKUP(data!$B5542,campaign!$A$2:$A$18,campaign!$B$2:$B$18)</f>
        <v>HandsetWebCapable</v>
      </c>
      <c r="G5542">
        <f>_xlfn.XLOOKUP($F5542,campaign!$B$2:$B$18,campaign!$D$2:$D$18)</f>
        <v>62</v>
      </c>
      <c r="H5542" t="str">
        <f>_xlfn.XLOOKUP($A5542,customer!$A$2:$A$978,customer!$B$2:$B$978)</f>
        <v>Waite Corah</v>
      </c>
    </row>
    <row r="5543" spans="1:8" x14ac:dyDescent="0.2">
      <c r="A5543" t="s">
        <v>3274</v>
      </c>
      <c r="B5543" t="s">
        <v>3922</v>
      </c>
      <c r="C5543" s="1">
        <v>44875</v>
      </c>
      <c r="D5543" s="1">
        <v>45056</v>
      </c>
      <c r="E5543">
        <f t="shared" si="86"/>
        <v>6</v>
      </c>
      <c r="F5543" t="str">
        <f>_xlfn.XLOOKUP(data!$B5543,campaign!$A$2:$A$18,campaign!$B$2:$B$18)</f>
        <v>HandsetWebCapable</v>
      </c>
      <c r="G5543">
        <f>_xlfn.XLOOKUP($F5543,campaign!$B$2:$B$18,campaign!$D$2:$D$18)</f>
        <v>62</v>
      </c>
      <c r="H5543" t="str">
        <f>_xlfn.XLOOKUP($A5543,customer!$A$2:$A$978,customer!$B$2:$B$978)</f>
        <v>Waite Corah</v>
      </c>
    </row>
    <row r="5544" spans="1:8" x14ac:dyDescent="0.2">
      <c r="A5544" t="s">
        <v>3274</v>
      </c>
      <c r="B5544" t="s">
        <v>3949</v>
      </c>
      <c r="C5544" s="1">
        <v>44913</v>
      </c>
      <c r="D5544" s="1">
        <v>44913</v>
      </c>
      <c r="E5544">
        <f t="shared" si="86"/>
        <v>0</v>
      </c>
      <c r="F5544" t="str">
        <f>_xlfn.XLOOKUP(data!$B5544,campaign!$A$2:$A$18,campaign!$B$2:$B$18)</f>
        <v>NewCellphoneUser</v>
      </c>
      <c r="G5544">
        <f>_xlfn.XLOOKUP($F5544,campaign!$B$2:$B$18,campaign!$D$2:$D$18)</f>
        <v>25</v>
      </c>
      <c r="H5544" t="str">
        <f>_xlfn.XLOOKUP($A5544,customer!$A$2:$A$978,customer!$B$2:$B$978)</f>
        <v>Waite Corah</v>
      </c>
    </row>
    <row r="5545" spans="1:8" x14ac:dyDescent="0.2">
      <c r="A5545" t="s">
        <v>3274</v>
      </c>
      <c r="B5545" t="s">
        <v>3949</v>
      </c>
      <c r="C5545" s="1">
        <v>44913</v>
      </c>
      <c r="D5545" s="1">
        <v>44947</v>
      </c>
      <c r="E5545">
        <f t="shared" si="86"/>
        <v>1</v>
      </c>
      <c r="F5545" t="str">
        <f>_xlfn.XLOOKUP(data!$B5545,campaign!$A$2:$A$18,campaign!$B$2:$B$18)</f>
        <v>NewCellphoneUser</v>
      </c>
      <c r="G5545">
        <f>_xlfn.XLOOKUP($F5545,campaign!$B$2:$B$18,campaign!$D$2:$D$18)</f>
        <v>25</v>
      </c>
      <c r="H5545" t="str">
        <f>_xlfn.XLOOKUP($A5545,customer!$A$2:$A$978,customer!$B$2:$B$978)</f>
        <v>Waite Corah</v>
      </c>
    </row>
    <row r="5546" spans="1:8" x14ac:dyDescent="0.2">
      <c r="A5546" t="s">
        <v>3274</v>
      </c>
      <c r="B5546" t="s">
        <v>3949</v>
      </c>
      <c r="C5546" s="1">
        <v>44913</v>
      </c>
      <c r="D5546" s="1">
        <v>44982</v>
      </c>
      <c r="E5546">
        <f t="shared" si="86"/>
        <v>2</v>
      </c>
      <c r="F5546" t="str">
        <f>_xlfn.XLOOKUP(data!$B5546,campaign!$A$2:$A$18,campaign!$B$2:$B$18)</f>
        <v>NewCellphoneUser</v>
      </c>
      <c r="G5546">
        <f>_xlfn.XLOOKUP($F5546,campaign!$B$2:$B$18,campaign!$D$2:$D$18)</f>
        <v>25</v>
      </c>
      <c r="H5546" t="str">
        <f>_xlfn.XLOOKUP($A5546,customer!$A$2:$A$978,customer!$B$2:$B$978)</f>
        <v>Waite Corah</v>
      </c>
    </row>
    <row r="5547" spans="1:8" x14ac:dyDescent="0.2">
      <c r="A5547" t="s">
        <v>3274</v>
      </c>
      <c r="B5547" t="s">
        <v>3949</v>
      </c>
      <c r="C5547" s="1">
        <v>44913</v>
      </c>
      <c r="D5547" s="1">
        <v>44989</v>
      </c>
      <c r="E5547">
        <f t="shared" si="86"/>
        <v>2</v>
      </c>
      <c r="F5547" t="str">
        <f>_xlfn.XLOOKUP(data!$B5547,campaign!$A$2:$A$18,campaign!$B$2:$B$18)</f>
        <v>NewCellphoneUser</v>
      </c>
      <c r="G5547">
        <f>_xlfn.XLOOKUP($F5547,campaign!$B$2:$B$18,campaign!$D$2:$D$18)</f>
        <v>25</v>
      </c>
      <c r="H5547" t="str">
        <f>_xlfn.XLOOKUP($A5547,customer!$A$2:$A$978,customer!$B$2:$B$978)</f>
        <v>Waite Corah</v>
      </c>
    </row>
    <row r="5548" spans="1:8" x14ac:dyDescent="0.2">
      <c r="A5548" t="s">
        <v>3274</v>
      </c>
      <c r="B5548" t="s">
        <v>3949</v>
      </c>
      <c r="C5548" s="1">
        <v>44913</v>
      </c>
      <c r="D5548" s="1">
        <v>45042</v>
      </c>
      <c r="E5548">
        <f t="shared" si="86"/>
        <v>4</v>
      </c>
      <c r="F5548" t="str">
        <f>_xlfn.XLOOKUP(data!$B5548,campaign!$A$2:$A$18,campaign!$B$2:$B$18)</f>
        <v>NewCellphoneUser</v>
      </c>
      <c r="G5548">
        <f>_xlfn.XLOOKUP($F5548,campaign!$B$2:$B$18,campaign!$D$2:$D$18)</f>
        <v>25</v>
      </c>
      <c r="H5548" t="str">
        <f>_xlfn.XLOOKUP($A5548,customer!$A$2:$A$978,customer!$B$2:$B$978)</f>
        <v>Waite Corah</v>
      </c>
    </row>
    <row r="5549" spans="1:8" x14ac:dyDescent="0.2">
      <c r="A5549" t="s">
        <v>3274</v>
      </c>
      <c r="B5549" t="s">
        <v>3949</v>
      </c>
      <c r="C5549" s="1">
        <v>44913</v>
      </c>
      <c r="D5549" s="1">
        <v>45072</v>
      </c>
      <c r="E5549">
        <f t="shared" si="86"/>
        <v>5</v>
      </c>
      <c r="F5549" t="str">
        <f>_xlfn.XLOOKUP(data!$B5549,campaign!$A$2:$A$18,campaign!$B$2:$B$18)</f>
        <v>NewCellphoneUser</v>
      </c>
      <c r="G5549">
        <f>_xlfn.XLOOKUP($F5549,campaign!$B$2:$B$18,campaign!$D$2:$D$18)</f>
        <v>25</v>
      </c>
      <c r="H5549" t="str">
        <f>_xlfn.XLOOKUP($A5549,customer!$A$2:$A$978,customer!$B$2:$B$978)</f>
        <v>Waite Corah</v>
      </c>
    </row>
    <row r="5550" spans="1:8" x14ac:dyDescent="0.2">
      <c r="A5550" t="s">
        <v>3275</v>
      </c>
      <c r="B5550" t="s">
        <v>3922</v>
      </c>
      <c r="C5550" s="1">
        <v>44632</v>
      </c>
      <c r="D5550" s="1">
        <v>44632</v>
      </c>
      <c r="E5550">
        <f t="shared" si="86"/>
        <v>0</v>
      </c>
      <c r="F5550" t="str">
        <f>_xlfn.XLOOKUP(data!$B5550,campaign!$A$2:$A$18,campaign!$B$2:$B$18)</f>
        <v>HandsetWebCapable</v>
      </c>
      <c r="G5550">
        <f>_xlfn.XLOOKUP($F5550,campaign!$B$2:$B$18,campaign!$D$2:$D$18)</f>
        <v>62</v>
      </c>
      <c r="H5550" t="str">
        <f>_xlfn.XLOOKUP($A5550,customer!$A$2:$A$978,customer!$B$2:$B$978)</f>
        <v>Betteann Birkenshaw</v>
      </c>
    </row>
    <row r="5551" spans="1:8" x14ac:dyDescent="0.2">
      <c r="A5551" t="s">
        <v>3275</v>
      </c>
      <c r="B5551" t="s">
        <v>3922</v>
      </c>
      <c r="C5551" s="1">
        <v>44632</v>
      </c>
      <c r="D5551" s="1">
        <v>44708</v>
      </c>
      <c r="E5551">
        <f t="shared" si="86"/>
        <v>2</v>
      </c>
      <c r="F5551" t="str">
        <f>_xlfn.XLOOKUP(data!$B5551,campaign!$A$2:$A$18,campaign!$B$2:$B$18)</f>
        <v>HandsetWebCapable</v>
      </c>
      <c r="G5551">
        <f>_xlfn.XLOOKUP($F5551,campaign!$B$2:$B$18,campaign!$D$2:$D$18)</f>
        <v>62</v>
      </c>
      <c r="H5551" t="str">
        <f>_xlfn.XLOOKUP($A5551,customer!$A$2:$A$978,customer!$B$2:$B$978)</f>
        <v>Betteann Birkenshaw</v>
      </c>
    </row>
    <row r="5552" spans="1:8" x14ac:dyDescent="0.2">
      <c r="A5552" t="s">
        <v>3275</v>
      </c>
      <c r="B5552" t="s">
        <v>3922</v>
      </c>
      <c r="C5552" s="1">
        <v>44632</v>
      </c>
      <c r="D5552" s="1">
        <v>44797</v>
      </c>
      <c r="E5552">
        <f t="shared" si="86"/>
        <v>5</v>
      </c>
      <c r="F5552" t="str">
        <f>_xlfn.XLOOKUP(data!$B5552,campaign!$A$2:$A$18,campaign!$B$2:$B$18)</f>
        <v>HandsetWebCapable</v>
      </c>
      <c r="G5552">
        <f>_xlfn.XLOOKUP($F5552,campaign!$B$2:$B$18,campaign!$D$2:$D$18)</f>
        <v>62</v>
      </c>
      <c r="H5552" t="str">
        <f>_xlfn.XLOOKUP($A5552,customer!$A$2:$A$978,customer!$B$2:$B$978)</f>
        <v>Betteann Birkenshaw</v>
      </c>
    </row>
    <row r="5553" spans="1:8" x14ac:dyDescent="0.2">
      <c r="A5553" t="s">
        <v>3275</v>
      </c>
      <c r="B5553" t="s">
        <v>3922</v>
      </c>
      <c r="C5553" s="1">
        <v>44632</v>
      </c>
      <c r="D5553" s="1">
        <v>44823</v>
      </c>
      <c r="E5553">
        <f t="shared" si="86"/>
        <v>6</v>
      </c>
      <c r="F5553" t="str">
        <f>_xlfn.XLOOKUP(data!$B5553,campaign!$A$2:$A$18,campaign!$B$2:$B$18)</f>
        <v>HandsetWebCapable</v>
      </c>
      <c r="G5553">
        <f>_xlfn.XLOOKUP($F5553,campaign!$B$2:$B$18,campaign!$D$2:$D$18)</f>
        <v>62</v>
      </c>
      <c r="H5553" t="str">
        <f>_xlfn.XLOOKUP($A5553,customer!$A$2:$A$978,customer!$B$2:$B$978)</f>
        <v>Betteann Birkenshaw</v>
      </c>
    </row>
    <row r="5554" spans="1:8" x14ac:dyDescent="0.2">
      <c r="A5554" t="s">
        <v>3275</v>
      </c>
      <c r="B5554" t="s">
        <v>3922</v>
      </c>
      <c r="C5554" s="1">
        <v>44632</v>
      </c>
      <c r="D5554" s="1">
        <v>44851</v>
      </c>
      <c r="E5554">
        <f t="shared" si="86"/>
        <v>7</v>
      </c>
      <c r="F5554" t="str">
        <f>_xlfn.XLOOKUP(data!$B5554,campaign!$A$2:$A$18,campaign!$B$2:$B$18)</f>
        <v>HandsetWebCapable</v>
      </c>
      <c r="G5554">
        <f>_xlfn.XLOOKUP($F5554,campaign!$B$2:$B$18,campaign!$D$2:$D$18)</f>
        <v>62</v>
      </c>
      <c r="H5554" t="str">
        <f>_xlfn.XLOOKUP($A5554,customer!$A$2:$A$978,customer!$B$2:$B$978)</f>
        <v>Betteann Birkenshaw</v>
      </c>
    </row>
    <row r="5555" spans="1:8" x14ac:dyDescent="0.2">
      <c r="A5555" t="s">
        <v>3275</v>
      </c>
      <c r="B5555" t="s">
        <v>3922</v>
      </c>
      <c r="C5555" s="1">
        <v>44632</v>
      </c>
      <c r="D5555" s="1">
        <v>44911</v>
      </c>
      <c r="E5555">
        <f t="shared" si="86"/>
        <v>9</v>
      </c>
      <c r="F5555" t="str">
        <f>_xlfn.XLOOKUP(data!$B5555,campaign!$A$2:$A$18,campaign!$B$2:$B$18)</f>
        <v>HandsetWebCapable</v>
      </c>
      <c r="G5555">
        <f>_xlfn.XLOOKUP($F5555,campaign!$B$2:$B$18,campaign!$D$2:$D$18)</f>
        <v>62</v>
      </c>
      <c r="H5555" t="str">
        <f>_xlfn.XLOOKUP($A5555,customer!$A$2:$A$978,customer!$B$2:$B$978)</f>
        <v>Betteann Birkenshaw</v>
      </c>
    </row>
    <row r="5556" spans="1:8" x14ac:dyDescent="0.2">
      <c r="A5556" t="s">
        <v>3275</v>
      </c>
      <c r="B5556" t="s">
        <v>3922</v>
      </c>
      <c r="C5556" s="1">
        <v>44632</v>
      </c>
      <c r="D5556" s="1">
        <v>44971</v>
      </c>
      <c r="E5556">
        <f t="shared" si="86"/>
        <v>11</v>
      </c>
      <c r="F5556" t="str">
        <f>_xlfn.XLOOKUP(data!$B5556,campaign!$A$2:$A$18,campaign!$B$2:$B$18)</f>
        <v>HandsetWebCapable</v>
      </c>
      <c r="G5556">
        <f>_xlfn.XLOOKUP($F5556,campaign!$B$2:$B$18,campaign!$D$2:$D$18)</f>
        <v>62</v>
      </c>
      <c r="H5556" t="str">
        <f>_xlfn.XLOOKUP($A5556,customer!$A$2:$A$978,customer!$B$2:$B$978)</f>
        <v>Betteann Birkenshaw</v>
      </c>
    </row>
    <row r="5557" spans="1:8" x14ac:dyDescent="0.2">
      <c r="A5557" t="s">
        <v>3275</v>
      </c>
      <c r="B5557" t="s">
        <v>3922</v>
      </c>
      <c r="C5557" s="1">
        <v>44632</v>
      </c>
      <c r="D5557" s="1">
        <v>45007</v>
      </c>
      <c r="E5557">
        <f t="shared" si="86"/>
        <v>12</v>
      </c>
      <c r="F5557" t="str">
        <f>_xlfn.XLOOKUP(data!$B5557,campaign!$A$2:$A$18,campaign!$B$2:$B$18)</f>
        <v>HandsetWebCapable</v>
      </c>
      <c r="G5557">
        <f>_xlfn.XLOOKUP($F5557,campaign!$B$2:$B$18,campaign!$D$2:$D$18)</f>
        <v>62</v>
      </c>
      <c r="H5557" t="str">
        <f>_xlfn.XLOOKUP($A5557,customer!$A$2:$A$978,customer!$B$2:$B$978)</f>
        <v>Betteann Birkenshaw</v>
      </c>
    </row>
    <row r="5558" spans="1:8" x14ac:dyDescent="0.2">
      <c r="A5558" t="s">
        <v>3275</v>
      </c>
      <c r="B5558" t="s">
        <v>3922</v>
      </c>
      <c r="C5558" s="1">
        <v>44632</v>
      </c>
      <c r="D5558" s="1">
        <v>45038</v>
      </c>
      <c r="E5558">
        <f t="shared" si="86"/>
        <v>13</v>
      </c>
      <c r="F5558" t="str">
        <f>_xlfn.XLOOKUP(data!$B5558,campaign!$A$2:$A$18,campaign!$B$2:$B$18)</f>
        <v>HandsetWebCapable</v>
      </c>
      <c r="G5558">
        <f>_xlfn.XLOOKUP($F5558,campaign!$B$2:$B$18,campaign!$D$2:$D$18)</f>
        <v>62</v>
      </c>
      <c r="H5558" t="str">
        <f>_xlfn.XLOOKUP($A5558,customer!$A$2:$A$978,customer!$B$2:$B$978)</f>
        <v>Betteann Birkenshaw</v>
      </c>
    </row>
    <row r="5559" spans="1:8" x14ac:dyDescent="0.2">
      <c r="A5559" t="s">
        <v>3275</v>
      </c>
      <c r="B5559" t="s">
        <v>3948</v>
      </c>
      <c r="C5559" s="1">
        <v>44744</v>
      </c>
      <c r="D5559" s="1">
        <v>44744</v>
      </c>
      <c r="E5559">
        <f t="shared" si="86"/>
        <v>0</v>
      </c>
      <c r="F5559" t="str">
        <f>_xlfn.XLOOKUP(data!$B5559,campaign!$A$2:$A$18,campaign!$B$2:$B$18)</f>
        <v>HasCreditCard</v>
      </c>
      <c r="G5559">
        <f>_xlfn.XLOOKUP($F5559,campaign!$B$2:$B$18,campaign!$D$2:$D$18)</f>
        <v>65</v>
      </c>
      <c r="H5559" t="str">
        <f>_xlfn.XLOOKUP($A5559,customer!$A$2:$A$978,customer!$B$2:$B$978)</f>
        <v>Betteann Birkenshaw</v>
      </c>
    </row>
    <row r="5560" spans="1:8" x14ac:dyDescent="0.2">
      <c r="A5560" t="s">
        <v>3275</v>
      </c>
      <c r="B5560" t="s">
        <v>3948</v>
      </c>
      <c r="C5560" s="1">
        <v>44744</v>
      </c>
      <c r="D5560" s="1">
        <v>44782</v>
      </c>
      <c r="E5560">
        <f t="shared" si="86"/>
        <v>1</v>
      </c>
      <c r="F5560" t="str">
        <f>_xlfn.XLOOKUP(data!$B5560,campaign!$A$2:$A$18,campaign!$B$2:$B$18)</f>
        <v>HasCreditCard</v>
      </c>
      <c r="G5560">
        <f>_xlfn.XLOOKUP($F5560,campaign!$B$2:$B$18,campaign!$D$2:$D$18)</f>
        <v>65</v>
      </c>
      <c r="H5560" t="str">
        <f>_xlfn.XLOOKUP($A5560,customer!$A$2:$A$978,customer!$B$2:$B$978)</f>
        <v>Betteann Birkenshaw</v>
      </c>
    </row>
    <row r="5561" spans="1:8" x14ac:dyDescent="0.2">
      <c r="A5561" t="s">
        <v>3275</v>
      </c>
      <c r="B5561" t="s">
        <v>3948</v>
      </c>
      <c r="C5561" s="1">
        <v>44744</v>
      </c>
      <c r="D5561" s="1">
        <v>44849</v>
      </c>
      <c r="E5561">
        <f t="shared" si="86"/>
        <v>3</v>
      </c>
      <c r="F5561" t="str">
        <f>_xlfn.XLOOKUP(data!$B5561,campaign!$A$2:$A$18,campaign!$B$2:$B$18)</f>
        <v>HasCreditCard</v>
      </c>
      <c r="G5561">
        <f>_xlfn.XLOOKUP($F5561,campaign!$B$2:$B$18,campaign!$D$2:$D$18)</f>
        <v>65</v>
      </c>
      <c r="H5561" t="str">
        <f>_xlfn.XLOOKUP($A5561,customer!$A$2:$A$978,customer!$B$2:$B$978)</f>
        <v>Betteann Birkenshaw</v>
      </c>
    </row>
    <row r="5562" spans="1:8" x14ac:dyDescent="0.2">
      <c r="A5562" t="s">
        <v>3275</v>
      </c>
      <c r="B5562" t="s">
        <v>3948</v>
      </c>
      <c r="C5562" s="1">
        <v>44744</v>
      </c>
      <c r="D5562" s="1">
        <v>44880</v>
      </c>
      <c r="E5562">
        <f t="shared" si="86"/>
        <v>4</v>
      </c>
      <c r="F5562" t="str">
        <f>_xlfn.XLOOKUP(data!$B5562,campaign!$A$2:$A$18,campaign!$B$2:$B$18)</f>
        <v>HasCreditCard</v>
      </c>
      <c r="G5562">
        <f>_xlfn.XLOOKUP($F5562,campaign!$B$2:$B$18,campaign!$D$2:$D$18)</f>
        <v>65</v>
      </c>
      <c r="H5562" t="str">
        <f>_xlfn.XLOOKUP($A5562,customer!$A$2:$A$978,customer!$B$2:$B$978)</f>
        <v>Betteann Birkenshaw</v>
      </c>
    </row>
    <row r="5563" spans="1:8" x14ac:dyDescent="0.2">
      <c r="A5563" t="s">
        <v>3275</v>
      </c>
      <c r="B5563" t="s">
        <v>3948</v>
      </c>
      <c r="C5563" s="1">
        <v>44744</v>
      </c>
      <c r="D5563" s="1">
        <v>44900</v>
      </c>
      <c r="E5563">
        <f t="shared" si="86"/>
        <v>5</v>
      </c>
      <c r="F5563" t="str">
        <f>_xlfn.XLOOKUP(data!$B5563,campaign!$A$2:$A$18,campaign!$B$2:$B$18)</f>
        <v>HasCreditCard</v>
      </c>
      <c r="G5563">
        <f>_xlfn.XLOOKUP($F5563,campaign!$B$2:$B$18,campaign!$D$2:$D$18)</f>
        <v>65</v>
      </c>
      <c r="H5563" t="str">
        <f>_xlfn.XLOOKUP($A5563,customer!$A$2:$A$978,customer!$B$2:$B$978)</f>
        <v>Betteann Birkenshaw</v>
      </c>
    </row>
    <row r="5564" spans="1:8" x14ac:dyDescent="0.2">
      <c r="A5564" t="s">
        <v>3275</v>
      </c>
      <c r="B5564" t="s">
        <v>3948</v>
      </c>
      <c r="C5564" s="1">
        <v>44744</v>
      </c>
      <c r="D5564" s="1">
        <v>44936</v>
      </c>
      <c r="E5564">
        <f t="shared" si="86"/>
        <v>6</v>
      </c>
      <c r="F5564" t="str">
        <f>_xlfn.XLOOKUP(data!$B5564,campaign!$A$2:$A$18,campaign!$B$2:$B$18)</f>
        <v>HasCreditCard</v>
      </c>
      <c r="G5564">
        <f>_xlfn.XLOOKUP($F5564,campaign!$B$2:$B$18,campaign!$D$2:$D$18)</f>
        <v>65</v>
      </c>
      <c r="H5564" t="str">
        <f>_xlfn.XLOOKUP($A5564,customer!$A$2:$A$978,customer!$B$2:$B$978)</f>
        <v>Betteann Birkenshaw</v>
      </c>
    </row>
    <row r="5565" spans="1:8" x14ac:dyDescent="0.2">
      <c r="A5565" t="s">
        <v>3275</v>
      </c>
      <c r="B5565" t="s">
        <v>3948</v>
      </c>
      <c r="C5565" s="1">
        <v>44744</v>
      </c>
      <c r="D5565" s="1">
        <v>44967</v>
      </c>
      <c r="E5565">
        <f t="shared" si="86"/>
        <v>7</v>
      </c>
      <c r="F5565" t="str">
        <f>_xlfn.XLOOKUP(data!$B5565,campaign!$A$2:$A$18,campaign!$B$2:$B$18)</f>
        <v>HasCreditCard</v>
      </c>
      <c r="G5565">
        <f>_xlfn.XLOOKUP($F5565,campaign!$B$2:$B$18,campaign!$D$2:$D$18)</f>
        <v>65</v>
      </c>
      <c r="H5565" t="str">
        <f>_xlfn.XLOOKUP($A5565,customer!$A$2:$A$978,customer!$B$2:$B$978)</f>
        <v>Betteann Birkenshaw</v>
      </c>
    </row>
    <row r="5566" spans="1:8" x14ac:dyDescent="0.2">
      <c r="A5566" t="s">
        <v>3275</v>
      </c>
      <c r="B5566" t="s">
        <v>3948</v>
      </c>
      <c r="C5566" s="1">
        <v>44744</v>
      </c>
      <c r="D5566" s="1">
        <v>44989</v>
      </c>
      <c r="E5566">
        <f t="shared" si="86"/>
        <v>8</v>
      </c>
      <c r="F5566" t="str">
        <f>_xlfn.XLOOKUP(data!$B5566,campaign!$A$2:$A$18,campaign!$B$2:$B$18)</f>
        <v>HasCreditCard</v>
      </c>
      <c r="G5566">
        <f>_xlfn.XLOOKUP($F5566,campaign!$B$2:$B$18,campaign!$D$2:$D$18)</f>
        <v>65</v>
      </c>
      <c r="H5566" t="str">
        <f>_xlfn.XLOOKUP($A5566,customer!$A$2:$A$978,customer!$B$2:$B$978)</f>
        <v>Betteann Birkenshaw</v>
      </c>
    </row>
    <row r="5567" spans="1:8" x14ac:dyDescent="0.2">
      <c r="A5567" t="s">
        <v>3275</v>
      </c>
      <c r="B5567" t="s">
        <v>3948</v>
      </c>
      <c r="C5567" s="1">
        <v>44744</v>
      </c>
      <c r="D5567" s="1">
        <v>45021</v>
      </c>
      <c r="E5567">
        <f t="shared" si="86"/>
        <v>9</v>
      </c>
      <c r="F5567" t="str">
        <f>_xlfn.XLOOKUP(data!$B5567,campaign!$A$2:$A$18,campaign!$B$2:$B$18)</f>
        <v>HasCreditCard</v>
      </c>
      <c r="G5567">
        <f>_xlfn.XLOOKUP($F5567,campaign!$B$2:$B$18,campaign!$D$2:$D$18)</f>
        <v>65</v>
      </c>
      <c r="H5567" t="str">
        <f>_xlfn.XLOOKUP($A5567,customer!$A$2:$A$978,customer!$B$2:$B$978)</f>
        <v>Betteann Birkenshaw</v>
      </c>
    </row>
    <row r="5568" spans="1:8" x14ac:dyDescent="0.2">
      <c r="A5568" t="s">
        <v>3275</v>
      </c>
      <c r="B5568" t="s">
        <v>3948</v>
      </c>
      <c r="C5568" s="1">
        <v>44744</v>
      </c>
      <c r="D5568" s="1">
        <v>45050</v>
      </c>
      <c r="E5568">
        <f t="shared" si="86"/>
        <v>10</v>
      </c>
      <c r="F5568" t="str">
        <f>_xlfn.XLOOKUP(data!$B5568,campaign!$A$2:$A$18,campaign!$B$2:$B$18)</f>
        <v>HasCreditCard</v>
      </c>
      <c r="G5568">
        <f>_xlfn.XLOOKUP($F5568,campaign!$B$2:$B$18,campaign!$D$2:$D$18)</f>
        <v>65</v>
      </c>
      <c r="H5568" t="str">
        <f>_xlfn.XLOOKUP($A5568,customer!$A$2:$A$978,customer!$B$2:$B$978)</f>
        <v>Betteann Birkenshaw</v>
      </c>
    </row>
    <row r="5569" spans="1:8" x14ac:dyDescent="0.2">
      <c r="A5569" t="s">
        <v>3276</v>
      </c>
      <c r="B5569" t="s">
        <v>3925</v>
      </c>
      <c r="C5569" s="1">
        <v>44921</v>
      </c>
      <c r="D5569" s="1">
        <v>44921</v>
      </c>
      <c r="E5569">
        <f t="shared" si="86"/>
        <v>0</v>
      </c>
      <c r="F5569" t="str">
        <f>_xlfn.XLOOKUP(data!$B5569,campaign!$A$2:$A$18,campaign!$B$2:$B$18)</f>
        <v>Homeownership</v>
      </c>
      <c r="G5569">
        <f>_xlfn.XLOOKUP($F5569,campaign!$B$2:$B$18,campaign!$D$2:$D$18)</f>
        <v>13</v>
      </c>
      <c r="H5569" t="str">
        <f>_xlfn.XLOOKUP($A5569,customer!$A$2:$A$978,customer!$B$2:$B$978)</f>
        <v>Essa Trinbey</v>
      </c>
    </row>
    <row r="5570" spans="1:8" x14ac:dyDescent="0.2">
      <c r="A5570" t="s">
        <v>3276</v>
      </c>
      <c r="B5570" t="s">
        <v>3925</v>
      </c>
      <c r="C5570" s="1">
        <v>44921</v>
      </c>
      <c r="D5570" s="1">
        <v>44953</v>
      </c>
      <c r="E5570">
        <f t="shared" si="86"/>
        <v>1</v>
      </c>
      <c r="F5570" t="str">
        <f>_xlfn.XLOOKUP(data!$B5570,campaign!$A$2:$A$18,campaign!$B$2:$B$18)</f>
        <v>Homeownership</v>
      </c>
      <c r="G5570">
        <f>_xlfn.XLOOKUP($F5570,campaign!$B$2:$B$18,campaign!$D$2:$D$18)</f>
        <v>13</v>
      </c>
      <c r="H5570" t="str">
        <f>_xlfn.XLOOKUP($A5570,customer!$A$2:$A$978,customer!$B$2:$B$978)</f>
        <v>Essa Trinbey</v>
      </c>
    </row>
    <row r="5571" spans="1:8" x14ac:dyDescent="0.2">
      <c r="A5571" t="s">
        <v>3276</v>
      </c>
      <c r="B5571" t="s">
        <v>3925</v>
      </c>
      <c r="C5571" s="1">
        <v>44921</v>
      </c>
      <c r="D5571" s="1">
        <v>44967</v>
      </c>
      <c r="E5571">
        <f t="shared" ref="E5571:E5634" si="87">DATEDIF(C5571,D5571,"M")</f>
        <v>1</v>
      </c>
      <c r="F5571" t="str">
        <f>_xlfn.XLOOKUP(data!$B5571,campaign!$A$2:$A$18,campaign!$B$2:$B$18)</f>
        <v>Homeownership</v>
      </c>
      <c r="G5571">
        <f>_xlfn.XLOOKUP($F5571,campaign!$B$2:$B$18,campaign!$D$2:$D$18)</f>
        <v>13</v>
      </c>
      <c r="H5571" t="str">
        <f>_xlfn.XLOOKUP($A5571,customer!$A$2:$A$978,customer!$B$2:$B$978)</f>
        <v>Essa Trinbey</v>
      </c>
    </row>
    <row r="5572" spans="1:8" x14ac:dyDescent="0.2">
      <c r="A5572" t="s">
        <v>3276</v>
      </c>
      <c r="B5572" t="s">
        <v>3925</v>
      </c>
      <c r="C5572" s="1">
        <v>44921</v>
      </c>
      <c r="D5572" s="1">
        <v>44998</v>
      </c>
      <c r="E5572">
        <f t="shared" si="87"/>
        <v>2</v>
      </c>
      <c r="F5572" t="str">
        <f>_xlfn.XLOOKUP(data!$B5572,campaign!$A$2:$A$18,campaign!$B$2:$B$18)</f>
        <v>Homeownership</v>
      </c>
      <c r="G5572">
        <f>_xlfn.XLOOKUP($F5572,campaign!$B$2:$B$18,campaign!$D$2:$D$18)</f>
        <v>13</v>
      </c>
      <c r="H5572" t="str">
        <f>_xlfn.XLOOKUP($A5572,customer!$A$2:$A$978,customer!$B$2:$B$978)</f>
        <v>Essa Trinbey</v>
      </c>
    </row>
    <row r="5573" spans="1:8" x14ac:dyDescent="0.2">
      <c r="A5573" t="s">
        <v>3276</v>
      </c>
      <c r="B5573" t="s">
        <v>3925</v>
      </c>
      <c r="C5573" s="1">
        <v>44921</v>
      </c>
      <c r="D5573" s="1">
        <v>45043</v>
      </c>
      <c r="E5573">
        <f t="shared" si="87"/>
        <v>4</v>
      </c>
      <c r="F5573" t="str">
        <f>_xlfn.XLOOKUP(data!$B5573,campaign!$A$2:$A$18,campaign!$B$2:$B$18)</f>
        <v>Homeownership</v>
      </c>
      <c r="G5573">
        <f>_xlfn.XLOOKUP($F5573,campaign!$B$2:$B$18,campaign!$D$2:$D$18)</f>
        <v>13</v>
      </c>
      <c r="H5573" t="str">
        <f>_xlfn.XLOOKUP($A5573,customer!$A$2:$A$978,customer!$B$2:$B$978)</f>
        <v>Essa Trinbey</v>
      </c>
    </row>
    <row r="5574" spans="1:8" x14ac:dyDescent="0.2">
      <c r="A5574" t="s">
        <v>3276</v>
      </c>
      <c r="B5574" t="s">
        <v>3925</v>
      </c>
      <c r="C5574" s="1">
        <v>44921</v>
      </c>
      <c r="D5574" s="1">
        <v>45054</v>
      </c>
      <c r="E5574">
        <f t="shared" si="87"/>
        <v>4</v>
      </c>
      <c r="F5574" t="str">
        <f>_xlfn.XLOOKUP(data!$B5574,campaign!$A$2:$A$18,campaign!$B$2:$B$18)</f>
        <v>Homeownership</v>
      </c>
      <c r="G5574">
        <f>_xlfn.XLOOKUP($F5574,campaign!$B$2:$B$18,campaign!$D$2:$D$18)</f>
        <v>13</v>
      </c>
      <c r="H5574" t="str">
        <f>_xlfn.XLOOKUP($A5574,customer!$A$2:$A$978,customer!$B$2:$B$978)</f>
        <v>Essa Trinbey</v>
      </c>
    </row>
    <row r="5575" spans="1:8" x14ac:dyDescent="0.2">
      <c r="A5575" t="s">
        <v>3276</v>
      </c>
      <c r="B5575" t="s">
        <v>3925</v>
      </c>
      <c r="C5575" s="1">
        <v>44921</v>
      </c>
      <c r="D5575" s="1">
        <v>45083</v>
      </c>
      <c r="E5575">
        <f t="shared" si="87"/>
        <v>5</v>
      </c>
      <c r="F5575" t="str">
        <f>_xlfn.XLOOKUP(data!$B5575,campaign!$A$2:$A$18,campaign!$B$2:$B$18)</f>
        <v>Homeownership</v>
      </c>
      <c r="G5575">
        <f>_xlfn.XLOOKUP($F5575,campaign!$B$2:$B$18,campaign!$D$2:$D$18)</f>
        <v>13</v>
      </c>
      <c r="H5575" t="str">
        <f>_xlfn.XLOOKUP($A5575,customer!$A$2:$A$978,customer!$B$2:$B$978)</f>
        <v>Essa Trinbey</v>
      </c>
    </row>
    <row r="5576" spans="1:8" x14ac:dyDescent="0.2">
      <c r="A5576" t="s">
        <v>3277</v>
      </c>
      <c r="B5576" t="s">
        <v>3924</v>
      </c>
      <c r="C5576" s="1">
        <v>44592</v>
      </c>
      <c r="D5576" s="1">
        <v>44592</v>
      </c>
      <c r="E5576">
        <f t="shared" si="87"/>
        <v>0</v>
      </c>
      <c r="F5576" t="str">
        <f>_xlfn.XLOOKUP(data!$B5576,campaign!$A$2:$A$18,campaign!$B$2:$B$18)</f>
        <v>RVOwner</v>
      </c>
      <c r="G5576">
        <f>_xlfn.XLOOKUP($F5576,campaign!$B$2:$B$18,campaign!$D$2:$D$18)</f>
        <v>22</v>
      </c>
      <c r="H5576" t="str">
        <f>_xlfn.XLOOKUP($A5576,customer!$A$2:$A$978,customer!$B$2:$B$978)</f>
        <v>Kerwin Bahde</v>
      </c>
    </row>
    <row r="5577" spans="1:8" x14ac:dyDescent="0.2">
      <c r="A5577" t="s">
        <v>3277</v>
      </c>
      <c r="B5577" t="s">
        <v>3924</v>
      </c>
      <c r="C5577" s="1">
        <v>44592</v>
      </c>
      <c r="D5577" s="1">
        <v>44630</v>
      </c>
      <c r="E5577">
        <f t="shared" si="87"/>
        <v>1</v>
      </c>
      <c r="F5577" t="str">
        <f>_xlfn.XLOOKUP(data!$B5577,campaign!$A$2:$A$18,campaign!$B$2:$B$18)</f>
        <v>RVOwner</v>
      </c>
      <c r="G5577">
        <f>_xlfn.XLOOKUP($F5577,campaign!$B$2:$B$18,campaign!$D$2:$D$18)</f>
        <v>22</v>
      </c>
      <c r="H5577" t="str">
        <f>_xlfn.XLOOKUP($A5577,customer!$A$2:$A$978,customer!$B$2:$B$978)</f>
        <v>Kerwin Bahde</v>
      </c>
    </row>
    <row r="5578" spans="1:8" x14ac:dyDescent="0.2">
      <c r="A5578" t="s">
        <v>3277</v>
      </c>
      <c r="B5578" t="s">
        <v>3924</v>
      </c>
      <c r="C5578" s="1">
        <v>44592</v>
      </c>
      <c r="D5578" s="1">
        <v>44655</v>
      </c>
      <c r="E5578">
        <f t="shared" si="87"/>
        <v>2</v>
      </c>
      <c r="F5578" t="str">
        <f>_xlfn.XLOOKUP(data!$B5578,campaign!$A$2:$A$18,campaign!$B$2:$B$18)</f>
        <v>RVOwner</v>
      </c>
      <c r="G5578">
        <f>_xlfn.XLOOKUP($F5578,campaign!$B$2:$B$18,campaign!$D$2:$D$18)</f>
        <v>22</v>
      </c>
      <c r="H5578" t="str">
        <f>_xlfn.XLOOKUP($A5578,customer!$A$2:$A$978,customer!$B$2:$B$978)</f>
        <v>Kerwin Bahde</v>
      </c>
    </row>
    <row r="5579" spans="1:8" x14ac:dyDescent="0.2">
      <c r="A5579" t="s">
        <v>3277</v>
      </c>
      <c r="B5579" t="s">
        <v>3924</v>
      </c>
      <c r="C5579" s="1">
        <v>44592</v>
      </c>
      <c r="D5579" s="1">
        <v>44690</v>
      </c>
      <c r="E5579">
        <f t="shared" si="87"/>
        <v>3</v>
      </c>
      <c r="F5579" t="str">
        <f>_xlfn.XLOOKUP(data!$B5579,campaign!$A$2:$A$18,campaign!$B$2:$B$18)</f>
        <v>RVOwner</v>
      </c>
      <c r="G5579">
        <f>_xlfn.XLOOKUP($F5579,campaign!$B$2:$B$18,campaign!$D$2:$D$18)</f>
        <v>22</v>
      </c>
      <c r="H5579" t="str">
        <f>_xlfn.XLOOKUP($A5579,customer!$A$2:$A$978,customer!$B$2:$B$978)</f>
        <v>Kerwin Bahde</v>
      </c>
    </row>
    <row r="5580" spans="1:8" x14ac:dyDescent="0.2">
      <c r="A5580" t="s">
        <v>3277</v>
      </c>
      <c r="B5580" t="s">
        <v>3924</v>
      </c>
      <c r="C5580" s="1">
        <v>44592</v>
      </c>
      <c r="D5580" s="1">
        <v>44716</v>
      </c>
      <c r="E5580">
        <f t="shared" si="87"/>
        <v>4</v>
      </c>
      <c r="F5580" t="str">
        <f>_xlfn.XLOOKUP(data!$B5580,campaign!$A$2:$A$18,campaign!$B$2:$B$18)</f>
        <v>RVOwner</v>
      </c>
      <c r="G5580">
        <f>_xlfn.XLOOKUP($F5580,campaign!$B$2:$B$18,campaign!$D$2:$D$18)</f>
        <v>22</v>
      </c>
      <c r="H5580" t="str">
        <f>_xlfn.XLOOKUP($A5580,customer!$A$2:$A$978,customer!$B$2:$B$978)</f>
        <v>Kerwin Bahde</v>
      </c>
    </row>
    <row r="5581" spans="1:8" x14ac:dyDescent="0.2">
      <c r="A5581" t="s">
        <v>3277</v>
      </c>
      <c r="B5581" t="s">
        <v>3924</v>
      </c>
      <c r="C5581" s="1">
        <v>44592</v>
      </c>
      <c r="D5581" s="1">
        <v>44754</v>
      </c>
      <c r="E5581">
        <f t="shared" si="87"/>
        <v>5</v>
      </c>
      <c r="F5581" t="str">
        <f>_xlfn.XLOOKUP(data!$B5581,campaign!$A$2:$A$18,campaign!$B$2:$B$18)</f>
        <v>RVOwner</v>
      </c>
      <c r="G5581">
        <f>_xlfn.XLOOKUP($F5581,campaign!$B$2:$B$18,campaign!$D$2:$D$18)</f>
        <v>22</v>
      </c>
      <c r="H5581" t="str">
        <f>_xlfn.XLOOKUP($A5581,customer!$A$2:$A$978,customer!$B$2:$B$978)</f>
        <v>Kerwin Bahde</v>
      </c>
    </row>
    <row r="5582" spans="1:8" x14ac:dyDescent="0.2">
      <c r="A5582" t="s">
        <v>3277</v>
      </c>
      <c r="B5582" t="s">
        <v>3924</v>
      </c>
      <c r="C5582" s="1">
        <v>44592</v>
      </c>
      <c r="D5582" s="1">
        <v>44779</v>
      </c>
      <c r="E5582">
        <f t="shared" si="87"/>
        <v>6</v>
      </c>
      <c r="F5582" t="str">
        <f>_xlfn.XLOOKUP(data!$B5582,campaign!$A$2:$A$18,campaign!$B$2:$B$18)</f>
        <v>RVOwner</v>
      </c>
      <c r="G5582">
        <f>_xlfn.XLOOKUP($F5582,campaign!$B$2:$B$18,campaign!$D$2:$D$18)</f>
        <v>22</v>
      </c>
      <c r="H5582" t="str">
        <f>_xlfn.XLOOKUP($A5582,customer!$A$2:$A$978,customer!$B$2:$B$978)</f>
        <v>Kerwin Bahde</v>
      </c>
    </row>
    <row r="5583" spans="1:8" x14ac:dyDescent="0.2">
      <c r="A5583" t="s">
        <v>3277</v>
      </c>
      <c r="B5583" t="s">
        <v>3924</v>
      </c>
      <c r="C5583" s="1">
        <v>44592</v>
      </c>
      <c r="D5583" s="1">
        <v>44809</v>
      </c>
      <c r="E5583">
        <f t="shared" si="87"/>
        <v>7</v>
      </c>
      <c r="F5583" t="str">
        <f>_xlfn.XLOOKUP(data!$B5583,campaign!$A$2:$A$18,campaign!$B$2:$B$18)</f>
        <v>RVOwner</v>
      </c>
      <c r="G5583">
        <f>_xlfn.XLOOKUP($F5583,campaign!$B$2:$B$18,campaign!$D$2:$D$18)</f>
        <v>22</v>
      </c>
      <c r="H5583" t="str">
        <f>_xlfn.XLOOKUP($A5583,customer!$A$2:$A$978,customer!$B$2:$B$978)</f>
        <v>Kerwin Bahde</v>
      </c>
    </row>
    <row r="5584" spans="1:8" x14ac:dyDescent="0.2">
      <c r="A5584" t="s">
        <v>3277</v>
      </c>
      <c r="B5584" t="s">
        <v>3924</v>
      </c>
      <c r="C5584" s="1">
        <v>44592</v>
      </c>
      <c r="D5584" s="1">
        <v>44877</v>
      </c>
      <c r="E5584">
        <f t="shared" si="87"/>
        <v>9</v>
      </c>
      <c r="F5584" t="str">
        <f>_xlfn.XLOOKUP(data!$B5584,campaign!$A$2:$A$18,campaign!$B$2:$B$18)</f>
        <v>RVOwner</v>
      </c>
      <c r="G5584">
        <f>_xlfn.XLOOKUP($F5584,campaign!$B$2:$B$18,campaign!$D$2:$D$18)</f>
        <v>22</v>
      </c>
      <c r="H5584" t="str">
        <f>_xlfn.XLOOKUP($A5584,customer!$A$2:$A$978,customer!$B$2:$B$978)</f>
        <v>Kerwin Bahde</v>
      </c>
    </row>
    <row r="5585" spans="1:8" x14ac:dyDescent="0.2">
      <c r="A5585" t="s">
        <v>3277</v>
      </c>
      <c r="B5585" t="s">
        <v>3924</v>
      </c>
      <c r="C5585" s="1">
        <v>44592</v>
      </c>
      <c r="D5585" s="1">
        <v>44900</v>
      </c>
      <c r="E5585">
        <f t="shared" si="87"/>
        <v>10</v>
      </c>
      <c r="F5585" t="str">
        <f>_xlfn.XLOOKUP(data!$B5585,campaign!$A$2:$A$18,campaign!$B$2:$B$18)</f>
        <v>RVOwner</v>
      </c>
      <c r="G5585">
        <f>_xlfn.XLOOKUP($F5585,campaign!$B$2:$B$18,campaign!$D$2:$D$18)</f>
        <v>22</v>
      </c>
      <c r="H5585" t="str">
        <f>_xlfn.XLOOKUP($A5585,customer!$A$2:$A$978,customer!$B$2:$B$978)</f>
        <v>Kerwin Bahde</v>
      </c>
    </row>
    <row r="5586" spans="1:8" x14ac:dyDescent="0.2">
      <c r="A5586" t="s">
        <v>3277</v>
      </c>
      <c r="B5586" t="s">
        <v>3924</v>
      </c>
      <c r="C5586" s="1">
        <v>44592</v>
      </c>
      <c r="D5586" s="1">
        <v>44941</v>
      </c>
      <c r="E5586">
        <f t="shared" si="87"/>
        <v>11</v>
      </c>
      <c r="F5586" t="str">
        <f>_xlfn.XLOOKUP(data!$B5586,campaign!$A$2:$A$18,campaign!$B$2:$B$18)</f>
        <v>RVOwner</v>
      </c>
      <c r="G5586">
        <f>_xlfn.XLOOKUP($F5586,campaign!$B$2:$B$18,campaign!$D$2:$D$18)</f>
        <v>22</v>
      </c>
      <c r="H5586" t="str">
        <f>_xlfn.XLOOKUP($A5586,customer!$A$2:$A$978,customer!$B$2:$B$978)</f>
        <v>Kerwin Bahde</v>
      </c>
    </row>
    <row r="5587" spans="1:8" x14ac:dyDescent="0.2">
      <c r="A5587" t="s">
        <v>3277</v>
      </c>
      <c r="B5587" t="s">
        <v>3924</v>
      </c>
      <c r="C5587" s="1">
        <v>44592</v>
      </c>
      <c r="D5587" s="1">
        <v>44966</v>
      </c>
      <c r="E5587">
        <f t="shared" si="87"/>
        <v>12</v>
      </c>
      <c r="F5587" t="str">
        <f>_xlfn.XLOOKUP(data!$B5587,campaign!$A$2:$A$18,campaign!$B$2:$B$18)</f>
        <v>RVOwner</v>
      </c>
      <c r="G5587">
        <f>_xlfn.XLOOKUP($F5587,campaign!$B$2:$B$18,campaign!$D$2:$D$18)</f>
        <v>22</v>
      </c>
      <c r="H5587" t="str">
        <f>_xlfn.XLOOKUP($A5587,customer!$A$2:$A$978,customer!$B$2:$B$978)</f>
        <v>Kerwin Bahde</v>
      </c>
    </row>
    <row r="5588" spans="1:8" x14ac:dyDescent="0.2">
      <c r="A5588" t="s">
        <v>3277</v>
      </c>
      <c r="B5588" t="s">
        <v>3924</v>
      </c>
      <c r="C5588" s="1">
        <v>44592</v>
      </c>
      <c r="D5588" s="1">
        <v>44994</v>
      </c>
      <c r="E5588">
        <f t="shared" si="87"/>
        <v>13</v>
      </c>
      <c r="F5588" t="str">
        <f>_xlfn.XLOOKUP(data!$B5588,campaign!$A$2:$A$18,campaign!$B$2:$B$18)</f>
        <v>RVOwner</v>
      </c>
      <c r="G5588">
        <f>_xlfn.XLOOKUP($F5588,campaign!$B$2:$B$18,campaign!$D$2:$D$18)</f>
        <v>22</v>
      </c>
      <c r="H5588" t="str">
        <f>_xlfn.XLOOKUP($A5588,customer!$A$2:$A$978,customer!$B$2:$B$978)</f>
        <v>Kerwin Bahde</v>
      </c>
    </row>
    <row r="5589" spans="1:8" x14ac:dyDescent="0.2">
      <c r="A5589" t="s">
        <v>3277</v>
      </c>
      <c r="B5589" t="s">
        <v>3924</v>
      </c>
      <c r="C5589" s="1">
        <v>44592</v>
      </c>
      <c r="D5589" s="1">
        <v>45024</v>
      </c>
      <c r="E5589">
        <f t="shared" si="87"/>
        <v>14</v>
      </c>
      <c r="F5589" t="str">
        <f>_xlfn.XLOOKUP(data!$B5589,campaign!$A$2:$A$18,campaign!$B$2:$B$18)</f>
        <v>RVOwner</v>
      </c>
      <c r="G5589">
        <f>_xlfn.XLOOKUP($F5589,campaign!$B$2:$B$18,campaign!$D$2:$D$18)</f>
        <v>22</v>
      </c>
      <c r="H5589" t="str">
        <f>_xlfn.XLOOKUP($A5589,customer!$A$2:$A$978,customer!$B$2:$B$978)</f>
        <v>Kerwin Bahde</v>
      </c>
    </row>
    <row r="5590" spans="1:8" x14ac:dyDescent="0.2">
      <c r="A5590" t="s">
        <v>3277</v>
      </c>
      <c r="B5590" t="s">
        <v>3924</v>
      </c>
      <c r="C5590" s="1">
        <v>44592</v>
      </c>
      <c r="D5590" s="1">
        <v>45052</v>
      </c>
      <c r="E5590">
        <f t="shared" si="87"/>
        <v>15</v>
      </c>
      <c r="F5590" t="str">
        <f>_xlfn.XLOOKUP(data!$B5590,campaign!$A$2:$A$18,campaign!$B$2:$B$18)</f>
        <v>RVOwner</v>
      </c>
      <c r="G5590">
        <f>_xlfn.XLOOKUP($F5590,campaign!$B$2:$B$18,campaign!$D$2:$D$18)</f>
        <v>22</v>
      </c>
      <c r="H5590" t="str">
        <f>_xlfn.XLOOKUP($A5590,customer!$A$2:$A$978,customer!$B$2:$B$978)</f>
        <v>Kerwin Bahde</v>
      </c>
    </row>
    <row r="5591" spans="1:8" x14ac:dyDescent="0.2">
      <c r="A5591" t="s">
        <v>3277</v>
      </c>
      <c r="B5591" t="s">
        <v>3929</v>
      </c>
      <c r="C5591" s="1">
        <v>44803</v>
      </c>
      <c r="D5591" s="1">
        <v>44803</v>
      </c>
      <c r="E5591">
        <f t="shared" si="87"/>
        <v>0</v>
      </c>
      <c r="F5591" t="str">
        <f>_xlfn.XLOOKUP(data!$B5591,campaign!$A$2:$A$18,campaign!$B$2:$B$18)</f>
        <v>NonUSTravel</v>
      </c>
      <c r="G5591">
        <f>_xlfn.XLOOKUP($F5591,campaign!$B$2:$B$18,campaign!$D$2:$D$18)</f>
        <v>66</v>
      </c>
      <c r="H5591" t="str">
        <f>_xlfn.XLOOKUP($A5591,customer!$A$2:$A$978,customer!$B$2:$B$978)</f>
        <v>Kerwin Bahde</v>
      </c>
    </row>
    <row r="5592" spans="1:8" x14ac:dyDescent="0.2">
      <c r="A5592" t="s">
        <v>3277</v>
      </c>
      <c r="B5592" t="s">
        <v>3929</v>
      </c>
      <c r="C5592" s="1">
        <v>44803</v>
      </c>
      <c r="D5592" s="1">
        <v>44845</v>
      </c>
      <c r="E5592">
        <f t="shared" si="87"/>
        <v>1</v>
      </c>
      <c r="F5592" t="str">
        <f>_xlfn.XLOOKUP(data!$B5592,campaign!$A$2:$A$18,campaign!$B$2:$B$18)</f>
        <v>NonUSTravel</v>
      </c>
      <c r="G5592">
        <f>_xlfn.XLOOKUP($F5592,campaign!$B$2:$B$18,campaign!$D$2:$D$18)</f>
        <v>66</v>
      </c>
      <c r="H5592" t="str">
        <f>_xlfn.XLOOKUP($A5592,customer!$A$2:$A$978,customer!$B$2:$B$978)</f>
        <v>Kerwin Bahde</v>
      </c>
    </row>
    <row r="5593" spans="1:8" x14ac:dyDescent="0.2">
      <c r="A5593" t="s">
        <v>3277</v>
      </c>
      <c r="B5593" t="s">
        <v>3929</v>
      </c>
      <c r="C5593" s="1">
        <v>44803</v>
      </c>
      <c r="D5593" s="1">
        <v>44879</v>
      </c>
      <c r="E5593">
        <f t="shared" si="87"/>
        <v>2</v>
      </c>
      <c r="F5593" t="str">
        <f>_xlfn.XLOOKUP(data!$B5593,campaign!$A$2:$A$18,campaign!$B$2:$B$18)</f>
        <v>NonUSTravel</v>
      </c>
      <c r="G5593">
        <f>_xlfn.XLOOKUP($F5593,campaign!$B$2:$B$18,campaign!$D$2:$D$18)</f>
        <v>66</v>
      </c>
      <c r="H5593" t="str">
        <f>_xlfn.XLOOKUP($A5593,customer!$A$2:$A$978,customer!$B$2:$B$978)</f>
        <v>Kerwin Bahde</v>
      </c>
    </row>
    <row r="5594" spans="1:8" x14ac:dyDescent="0.2">
      <c r="A5594" t="s">
        <v>3277</v>
      </c>
      <c r="B5594" t="s">
        <v>3929</v>
      </c>
      <c r="C5594" s="1">
        <v>44803</v>
      </c>
      <c r="D5594" s="1">
        <v>44910</v>
      </c>
      <c r="E5594">
        <f t="shared" si="87"/>
        <v>3</v>
      </c>
      <c r="F5594" t="str">
        <f>_xlfn.XLOOKUP(data!$B5594,campaign!$A$2:$A$18,campaign!$B$2:$B$18)</f>
        <v>NonUSTravel</v>
      </c>
      <c r="G5594">
        <f>_xlfn.XLOOKUP($F5594,campaign!$B$2:$B$18,campaign!$D$2:$D$18)</f>
        <v>66</v>
      </c>
      <c r="H5594" t="str">
        <f>_xlfn.XLOOKUP($A5594,customer!$A$2:$A$978,customer!$B$2:$B$978)</f>
        <v>Kerwin Bahde</v>
      </c>
    </row>
    <row r="5595" spans="1:8" x14ac:dyDescent="0.2">
      <c r="A5595" t="s">
        <v>3277</v>
      </c>
      <c r="B5595" t="s">
        <v>3929</v>
      </c>
      <c r="C5595" s="1">
        <v>44803</v>
      </c>
      <c r="D5595" s="1">
        <v>44934</v>
      </c>
      <c r="E5595">
        <f t="shared" si="87"/>
        <v>4</v>
      </c>
      <c r="F5595" t="str">
        <f>_xlfn.XLOOKUP(data!$B5595,campaign!$A$2:$A$18,campaign!$B$2:$B$18)</f>
        <v>NonUSTravel</v>
      </c>
      <c r="G5595">
        <f>_xlfn.XLOOKUP($F5595,campaign!$B$2:$B$18,campaign!$D$2:$D$18)</f>
        <v>66</v>
      </c>
      <c r="H5595" t="str">
        <f>_xlfn.XLOOKUP($A5595,customer!$A$2:$A$978,customer!$B$2:$B$978)</f>
        <v>Kerwin Bahde</v>
      </c>
    </row>
    <row r="5596" spans="1:8" x14ac:dyDescent="0.2">
      <c r="A5596" t="s">
        <v>3277</v>
      </c>
      <c r="B5596" t="s">
        <v>3929</v>
      </c>
      <c r="C5596" s="1">
        <v>44803</v>
      </c>
      <c r="D5596" s="1">
        <v>44958</v>
      </c>
      <c r="E5596">
        <f t="shared" si="87"/>
        <v>5</v>
      </c>
      <c r="F5596" t="str">
        <f>_xlfn.XLOOKUP(data!$B5596,campaign!$A$2:$A$18,campaign!$B$2:$B$18)</f>
        <v>NonUSTravel</v>
      </c>
      <c r="G5596">
        <f>_xlfn.XLOOKUP($F5596,campaign!$B$2:$B$18,campaign!$D$2:$D$18)</f>
        <v>66</v>
      </c>
      <c r="H5596" t="str">
        <f>_xlfn.XLOOKUP($A5596,customer!$A$2:$A$978,customer!$B$2:$B$978)</f>
        <v>Kerwin Bahde</v>
      </c>
    </row>
    <row r="5597" spans="1:8" x14ac:dyDescent="0.2">
      <c r="A5597" t="s">
        <v>3277</v>
      </c>
      <c r="B5597" t="s">
        <v>3929</v>
      </c>
      <c r="C5597" s="1">
        <v>44803</v>
      </c>
      <c r="D5597" s="1">
        <v>44990</v>
      </c>
      <c r="E5597">
        <f t="shared" si="87"/>
        <v>6</v>
      </c>
      <c r="F5597" t="str">
        <f>_xlfn.XLOOKUP(data!$B5597,campaign!$A$2:$A$18,campaign!$B$2:$B$18)</f>
        <v>NonUSTravel</v>
      </c>
      <c r="G5597">
        <f>_xlfn.XLOOKUP($F5597,campaign!$B$2:$B$18,campaign!$D$2:$D$18)</f>
        <v>66</v>
      </c>
      <c r="H5597" t="str">
        <f>_xlfn.XLOOKUP($A5597,customer!$A$2:$A$978,customer!$B$2:$B$978)</f>
        <v>Kerwin Bahde</v>
      </c>
    </row>
    <row r="5598" spans="1:8" x14ac:dyDescent="0.2">
      <c r="A5598" t="s">
        <v>3277</v>
      </c>
      <c r="B5598" t="s">
        <v>3929</v>
      </c>
      <c r="C5598" s="1">
        <v>44803</v>
      </c>
      <c r="D5598" s="1">
        <v>45046</v>
      </c>
      <c r="E5598">
        <f t="shared" si="87"/>
        <v>8</v>
      </c>
      <c r="F5598" t="str">
        <f>_xlfn.XLOOKUP(data!$B5598,campaign!$A$2:$A$18,campaign!$B$2:$B$18)</f>
        <v>NonUSTravel</v>
      </c>
      <c r="G5598">
        <f>_xlfn.XLOOKUP($F5598,campaign!$B$2:$B$18,campaign!$D$2:$D$18)</f>
        <v>66</v>
      </c>
      <c r="H5598" t="str">
        <f>_xlfn.XLOOKUP($A5598,customer!$A$2:$A$978,customer!$B$2:$B$978)</f>
        <v>Kerwin Bahde</v>
      </c>
    </row>
    <row r="5599" spans="1:8" x14ac:dyDescent="0.2">
      <c r="A5599" t="s">
        <v>3277</v>
      </c>
      <c r="B5599" t="s">
        <v>3929</v>
      </c>
      <c r="C5599" s="1">
        <v>44803</v>
      </c>
      <c r="D5599" s="1">
        <v>45057</v>
      </c>
      <c r="E5599">
        <f t="shared" si="87"/>
        <v>8</v>
      </c>
      <c r="F5599" t="str">
        <f>_xlfn.XLOOKUP(data!$B5599,campaign!$A$2:$A$18,campaign!$B$2:$B$18)</f>
        <v>NonUSTravel</v>
      </c>
      <c r="G5599">
        <f>_xlfn.XLOOKUP($F5599,campaign!$B$2:$B$18,campaign!$D$2:$D$18)</f>
        <v>66</v>
      </c>
      <c r="H5599" t="str">
        <f>_xlfn.XLOOKUP($A5599,customer!$A$2:$A$978,customer!$B$2:$B$978)</f>
        <v>Kerwin Bahde</v>
      </c>
    </row>
    <row r="5600" spans="1:8" x14ac:dyDescent="0.2">
      <c r="A5600" t="s">
        <v>3278</v>
      </c>
      <c r="B5600" t="s">
        <v>3920</v>
      </c>
      <c r="C5600" s="1">
        <v>44919</v>
      </c>
      <c r="D5600" s="1">
        <v>44919</v>
      </c>
      <c r="E5600">
        <f t="shared" si="87"/>
        <v>0</v>
      </c>
      <c r="F5600" t="str">
        <f>_xlfn.XLOOKUP(data!$B5600,campaign!$A$2:$A$18,campaign!$B$2:$B$18)</f>
        <v>ChildrenInHH</v>
      </c>
      <c r="G5600">
        <f>_xlfn.XLOOKUP($F5600,campaign!$B$2:$B$18,campaign!$D$2:$D$18)</f>
        <v>10</v>
      </c>
      <c r="H5600" t="str">
        <f>_xlfn.XLOOKUP($A5600,customer!$A$2:$A$978,customer!$B$2:$B$978)</f>
        <v>Benjy Flahive</v>
      </c>
    </row>
    <row r="5601" spans="1:8" x14ac:dyDescent="0.2">
      <c r="A5601" t="s">
        <v>3278</v>
      </c>
      <c r="B5601" t="s">
        <v>3920</v>
      </c>
      <c r="C5601" s="1">
        <v>44919</v>
      </c>
      <c r="D5601" s="1">
        <v>44957</v>
      </c>
      <c r="E5601">
        <f t="shared" si="87"/>
        <v>1</v>
      </c>
      <c r="F5601" t="str">
        <f>_xlfn.XLOOKUP(data!$B5601,campaign!$A$2:$A$18,campaign!$B$2:$B$18)</f>
        <v>ChildrenInHH</v>
      </c>
      <c r="G5601">
        <f>_xlfn.XLOOKUP($F5601,campaign!$B$2:$B$18,campaign!$D$2:$D$18)</f>
        <v>10</v>
      </c>
      <c r="H5601" t="str">
        <f>_xlfn.XLOOKUP($A5601,customer!$A$2:$A$978,customer!$B$2:$B$978)</f>
        <v>Benjy Flahive</v>
      </c>
    </row>
    <row r="5602" spans="1:8" x14ac:dyDescent="0.2">
      <c r="A5602" t="s">
        <v>3278</v>
      </c>
      <c r="B5602" t="s">
        <v>3920</v>
      </c>
      <c r="C5602" s="1">
        <v>44919</v>
      </c>
      <c r="D5602" s="1">
        <v>44991</v>
      </c>
      <c r="E5602">
        <f t="shared" si="87"/>
        <v>2</v>
      </c>
      <c r="F5602" t="str">
        <f>_xlfn.XLOOKUP(data!$B5602,campaign!$A$2:$A$18,campaign!$B$2:$B$18)</f>
        <v>ChildrenInHH</v>
      </c>
      <c r="G5602">
        <f>_xlfn.XLOOKUP($F5602,campaign!$B$2:$B$18,campaign!$D$2:$D$18)</f>
        <v>10</v>
      </c>
      <c r="H5602" t="str">
        <f>_xlfn.XLOOKUP($A5602,customer!$A$2:$A$978,customer!$B$2:$B$978)</f>
        <v>Benjy Flahive</v>
      </c>
    </row>
    <row r="5603" spans="1:8" x14ac:dyDescent="0.2">
      <c r="A5603" t="s">
        <v>3278</v>
      </c>
      <c r="B5603" t="s">
        <v>3920</v>
      </c>
      <c r="C5603" s="1">
        <v>44919</v>
      </c>
      <c r="D5603" s="1">
        <v>45019</v>
      </c>
      <c r="E5603">
        <f t="shared" si="87"/>
        <v>3</v>
      </c>
      <c r="F5603" t="str">
        <f>_xlfn.XLOOKUP(data!$B5603,campaign!$A$2:$A$18,campaign!$B$2:$B$18)</f>
        <v>ChildrenInHH</v>
      </c>
      <c r="G5603">
        <f>_xlfn.XLOOKUP($F5603,campaign!$B$2:$B$18,campaign!$D$2:$D$18)</f>
        <v>10</v>
      </c>
      <c r="H5603" t="str">
        <f>_xlfn.XLOOKUP($A5603,customer!$A$2:$A$978,customer!$B$2:$B$978)</f>
        <v>Benjy Flahive</v>
      </c>
    </row>
    <row r="5604" spans="1:8" x14ac:dyDescent="0.2">
      <c r="A5604" t="s">
        <v>3278</v>
      </c>
      <c r="B5604" t="s">
        <v>3920</v>
      </c>
      <c r="C5604" s="1">
        <v>44919</v>
      </c>
      <c r="D5604" s="1">
        <v>45047</v>
      </c>
      <c r="E5604">
        <f t="shared" si="87"/>
        <v>4</v>
      </c>
      <c r="F5604" t="str">
        <f>_xlfn.XLOOKUP(data!$B5604,campaign!$A$2:$A$18,campaign!$B$2:$B$18)</f>
        <v>ChildrenInHH</v>
      </c>
      <c r="G5604">
        <f>_xlfn.XLOOKUP($F5604,campaign!$B$2:$B$18,campaign!$D$2:$D$18)</f>
        <v>10</v>
      </c>
      <c r="H5604" t="str">
        <f>_xlfn.XLOOKUP($A5604,customer!$A$2:$A$978,customer!$B$2:$B$978)</f>
        <v>Benjy Flahive</v>
      </c>
    </row>
    <row r="5605" spans="1:8" x14ac:dyDescent="0.2">
      <c r="A5605" t="s">
        <v>3278</v>
      </c>
      <c r="B5605" t="s">
        <v>3923</v>
      </c>
      <c r="C5605" s="1">
        <v>44966</v>
      </c>
      <c r="D5605" s="1">
        <v>44966</v>
      </c>
      <c r="E5605">
        <f t="shared" si="87"/>
        <v>0</v>
      </c>
      <c r="F5605" t="str">
        <f>_xlfn.XLOOKUP(data!$B5605,campaign!$A$2:$A$18,campaign!$B$2:$B$18)</f>
        <v>TruckOwner</v>
      </c>
      <c r="G5605">
        <f>_xlfn.XLOOKUP($F5605,campaign!$B$2:$B$18,campaign!$D$2:$D$18)</f>
        <v>26</v>
      </c>
      <c r="H5605" t="str">
        <f>_xlfn.XLOOKUP($A5605,customer!$A$2:$A$978,customer!$B$2:$B$978)</f>
        <v>Benjy Flahive</v>
      </c>
    </row>
    <row r="5606" spans="1:8" x14ac:dyDescent="0.2">
      <c r="A5606" t="s">
        <v>3278</v>
      </c>
      <c r="B5606" t="s">
        <v>3923</v>
      </c>
      <c r="C5606" s="1">
        <v>44966</v>
      </c>
      <c r="D5606" s="1">
        <v>44997</v>
      </c>
      <c r="E5606">
        <f t="shared" si="87"/>
        <v>1</v>
      </c>
      <c r="F5606" t="str">
        <f>_xlfn.XLOOKUP(data!$B5606,campaign!$A$2:$A$18,campaign!$B$2:$B$18)</f>
        <v>TruckOwner</v>
      </c>
      <c r="G5606">
        <f>_xlfn.XLOOKUP($F5606,campaign!$B$2:$B$18,campaign!$D$2:$D$18)</f>
        <v>26</v>
      </c>
      <c r="H5606" t="str">
        <f>_xlfn.XLOOKUP($A5606,customer!$A$2:$A$978,customer!$B$2:$B$978)</f>
        <v>Benjy Flahive</v>
      </c>
    </row>
    <row r="5607" spans="1:8" x14ac:dyDescent="0.2">
      <c r="A5607" t="s">
        <v>3278</v>
      </c>
      <c r="B5607" t="s">
        <v>3923</v>
      </c>
      <c r="C5607" s="1">
        <v>44966</v>
      </c>
      <c r="D5607" s="1">
        <v>45037</v>
      </c>
      <c r="E5607">
        <f t="shared" si="87"/>
        <v>2</v>
      </c>
      <c r="F5607" t="str">
        <f>_xlfn.XLOOKUP(data!$B5607,campaign!$A$2:$A$18,campaign!$B$2:$B$18)</f>
        <v>TruckOwner</v>
      </c>
      <c r="G5607">
        <f>_xlfn.XLOOKUP($F5607,campaign!$B$2:$B$18,campaign!$D$2:$D$18)</f>
        <v>26</v>
      </c>
      <c r="H5607" t="str">
        <f>_xlfn.XLOOKUP($A5607,customer!$A$2:$A$978,customer!$B$2:$B$978)</f>
        <v>Benjy Flahive</v>
      </c>
    </row>
    <row r="5608" spans="1:8" x14ac:dyDescent="0.2">
      <c r="A5608" t="s">
        <v>3278</v>
      </c>
      <c r="B5608" t="s">
        <v>3923</v>
      </c>
      <c r="C5608" s="1">
        <v>44966</v>
      </c>
      <c r="D5608" s="1">
        <v>45064</v>
      </c>
      <c r="E5608">
        <f t="shared" si="87"/>
        <v>3</v>
      </c>
      <c r="F5608" t="str">
        <f>_xlfn.XLOOKUP(data!$B5608,campaign!$A$2:$A$18,campaign!$B$2:$B$18)</f>
        <v>TruckOwner</v>
      </c>
      <c r="G5608">
        <f>_xlfn.XLOOKUP($F5608,campaign!$B$2:$B$18,campaign!$D$2:$D$18)</f>
        <v>26</v>
      </c>
      <c r="H5608" t="str">
        <f>_xlfn.XLOOKUP($A5608,customer!$A$2:$A$978,customer!$B$2:$B$978)</f>
        <v>Benjy Flahive</v>
      </c>
    </row>
    <row r="5609" spans="1:8" x14ac:dyDescent="0.2">
      <c r="A5609" t="s">
        <v>3279</v>
      </c>
      <c r="B5609" t="s">
        <v>3922</v>
      </c>
      <c r="C5609" s="1">
        <v>44892</v>
      </c>
      <c r="D5609" s="1">
        <v>44892</v>
      </c>
      <c r="E5609">
        <f t="shared" si="87"/>
        <v>0</v>
      </c>
      <c r="F5609" t="str">
        <f>_xlfn.XLOOKUP(data!$B5609,campaign!$A$2:$A$18,campaign!$B$2:$B$18)</f>
        <v>HandsetWebCapable</v>
      </c>
      <c r="G5609">
        <f>_xlfn.XLOOKUP($F5609,campaign!$B$2:$B$18,campaign!$D$2:$D$18)</f>
        <v>62</v>
      </c>
      <c r="H5609" t="str">
        <f>_xlfn.XLOOKUP($A5609,customer!$A$2:$A$978,customer!$B$2:$B$978)</f>
        <v>Purcell Gilogly</v>
      </c>
    </row>
    <row r="5610" spans="1:8" x14ac:dyDescent="0.2">
      <c r="A5610" t="s">
        <v>3279</v>
      </c>
      <c r="B5610" t="s">
        <v>3922</v>
      </c>
      <c r="C5610" s="1">
        <v>44892</v>
      </c>
      <c r="D5610" s="1">
        <v>44957</v>
      </c>
      <c r="E5610">
        <f t="shared" si="87"/>
        <v>2</v>
      </c>
      <c r="F5610" t="str">
        <f>_xlfn.XLOOKUP(data!$B5610,campaign!$A$2:$A$18,campaign!$B$2:$B$18)</f>
        <v>HandsetWebCapable</v>
      </c>
      <c r="G5610">
        <f>_xlfn.XLOOKUP($F5610,campaign!$B$2:$B$18,campaign!$D$2:$D$18)</f>
        <v>62</v>
      </c>
      <c r="H5610" t="str">
        <f>_xlfn.XLOOKUP($A5610,customer!$A$2:$A$978,customer!$B$2:$B$978)</f>
        <v>Purcell Gilogly</v>
      </c>
    </row>
    <row r="5611" spans="1:8" x14ac:dyDescent="0.2">
      <c r="A5611" t="s">
        <v>3279</v>
      </c>
      <c r="B5611" t="s">
        <v>3922</v>
      </c>
      <c r="C5611" s="1">
        <v>44892</v>
      </c>
      <c r="D5611" s="1">
        <v>44962</v>
      </c>
      <c r="E5611">
        <f t="shared" si="87"/>
        <v>2</v>
      </c>
      <c r="F5611" t="str">
        <f>_xlfn.XLOOKUP(data!$B5611,campaign!$A$2:$A$18,campaign!$B$2:$B$18)</f>
        <v>HandsetWebCapable</v>
      </c>
      <c r="G5611">
        <f>_xlfn.XLOOKUP($F5611,campaign!$B$2:$B$18,campaign!$D$2:$D$18)</f>
        <v>62</v>
      </c>
      <c r="H5611" t="str">
        <f>_xlfn.XLOOKUP($A5611,customer!$A$2:$A$978,customer!$B$2:$B$978)</f>
        <v>Purcell Gilogly</v>
      </c>
    </row>
    <row r="5612" spans="1:8" x14ac:dyDescent="0.2">
      <c r="A5612" t="s">
        <v>3279</v>
      </c>
      <c r="B5612" t="s">
        <v>3922</v>
      </c>
      <c r="C5612" s="1">
        <v>44892</v>
      </c>
      <c r="D5612" s="1">
        <v>45015</v>
      </c>
      <c r="E5612">
        <f t="shared" si="87"/>
        <v>4</v>
      </c>
      <c r="F5612" t="str">
        <f>_xlfn.XLOOKUP(data!$B5612,campaign!$A$2:$A$18,campaign!$B$2:$B$18)</f>
        <v>HandsetWebCapable</v>
      </c>
      <c r="G5612">
        <f>_xlfn.XLOOKUP($F5612,campaign!$B$2:$B$18,campaign!$D$2:$D$18)</f>
        <v>62</v>
      </c>
      <c r="H5612" t="str">
        <f>_xlfn.XLOOKUP($A5612,customer!$A$2:$A$978,customer!$B$2:$B$978)</f>
        <v>Purcell Gilogly</v>
      </c>
    </row>
    <row r="5613" spans="1:8" x14ac:dyDescent="0.2">
      <c r="A5613" t="s">
        <v>3279</v>
      </c>
      <c r="B5613" t="s">
        <v>3922</v>
      </c>
      <c r="C5613" s="1">
        <v>44892</v>
      </c>
      <c r="D5613" s="1">
        <v>45043</v>
      </c>
      <c r="E5613">
        <f t="shared" si="87"/>
        <v>5</v>
      </c>
      <c r="F5613" t="str">
        <f>_xlfn.XLOOKUP(data!$B5613,campaign!$A$2:$A$18,campaign!$B$2:$B$18)</f>
        <v>HandsetWebCapable</v>
      </c>
      <c r="G5613">
        <f>_xlfn.XLOOKUP($F5613,campaign!$B$2:$B$18,campaign!$D$2:$D$18)</f>
        <v>62</v>
      </c>
      <c r="H5613" t="str">
        <f>_xlfn.XLOOKUP($A5613,customer!$A$2:$A$978,customer!$B$2:$B$978)</f>
        <v>Purcell Gilogly</v>
      </c>
    </row>
    <row r="5614" spans="1:8" x14ac:dyDescent="0.2">
      <c r="A5614" t="s">
        <v>3279</v>
      </c>
      <c r="B5614" t="s">
        <v>3922</v>
      </c>
      <c r="C5614" s="1">
        <v>44892</v>
      </c>
      <c r="D5614" s="1">
        <v>45056</v>
      </c>
      <c r="E5614">
        <f t="shared" si="87"/>
        <v>5</v>
      </c>
      <c r="F5614" t="str">
        <f>_xlfn.XLOOKUP(data!$B5614,campaign!$A$2:$A$18,campaign!$B$2:$B$18)</f>
        <v>HandsetWebCapable</v>
      </c>
      <c r="G5614">
        <f>_xlfn.XLOOKUP($F5614,campaign!$B$2:$B$18,campaign!$D$2:$D$18)</f>
        <v>62</v>
      </c>
      <c r="H5614" t="str">
        <f>_xlfn.XLOOKUP($A5614,customer!$A$2:$A$978,customer!$B$2:$B$978)</f>
        <v>Purcell Gilogly</v>
      </c>
    </row>
    <row r="5615" spans="1:8" x14ac:dyDescent="0.2">
      <c r="A5615" t="s">
        <v>3279</v>
      </c>
      <c r="B5615" t="s">
        <v>3922</v>
      </c>
      <c r="C5615" s="1">
        <v>44892</v>
      </c>
      <c r="D5615" s="1">
        <v>45082</v>
      </c>
      <c r="E5615">
        <f t="shared" si="87"/>
        <v>6</v>
      </c>
      <c r="F5615" t="str">
        <f>_xlfn.XLOOKUP(data!$B5615,campaign!$A$2:$A$18,campaign!$B$2:$B$18)</f>
        <v>HandsetWebCapable</v>
      </c>
      <c r="G5615">
        <f>_xlfn.XLOOKUP($F5615,campaign!$B$2:$B$18,campaign!$D$2:$D$18)</f>
        <v>62</v>
      </c>
      <c r="H5615" t="str">
        <f>_xlfn.XLOOKUP($A5615,customer!$A$2:$A$978,customer!$B$2:$B$978)</f>
        <v>Purcell Gilogly</v>
      </c>
    </row>
    <row r="5616" spans="1:8" x14ac:dyDescent="0.2">
      <c r="A5616" t="s">
        <v>3279</v>
      </c>
      <c r="B5616" t="s">
        <v>3921</v>
      </c>
      <c r="C5616" s="1">
        <v>44959</v>
      </c>
      <c r="D5616" s="1">
        <v>44959</v>
      </c>
      <c r="E5616">
        <f t="shared" si="87"/>
        <v>0</v>
      </c>
      <c r="F5616" t="str">
        <f>_xlfn.XLOOKUP(data!$B5616,campaign!$A$2:$A$18,campaign!$B$2:$B$18)</f>
        <v>HandsetRefurbished</v>
      </c>
      <c r="G5616">
        <f>_xlfn.XLOOKUP($F5616,campaign!$B$2:$B$18,campaign!$D$2:$D$18)</f>
        <v>26</v>
      </c>
      <c r="H5616" t="str">
        <f>_xlfn.XLOOKUP($A5616,customer!$A$2:$A$978,customer!$B$2:$B$978)</f>
        <v>Purcell Gilogly</v>
      </c>
    </row>
    <row r="5617" spans="1:8" x14ac:dyDescent="0.2">
      <c r="A5617" t="s">
        <v>3279</v>
      </c>
      <c r="B5617" t="s">
        <v>3921</v>
      </c>
      <c r="C5617" s="1">
        <v>44959</v>
      </c>
      <c r="D5617" s="1">
        <v>44994</v>
      </c>
      <c r="E5617">
        <f t="shared" si="87"/>
        <v>1</v>
      </c>
      <c r="F5617" t="str">
        <f>_xlfn.XLOOKUP(data!$B5617,campaign!$A$2:$A$18,campaign!$B$2:$B$18)</f>
        <v>HandsetRefurbished</v>
      </c>
      <c r="G5617">
        <f>_xlfn.XLOOKUP($F5617,campaign!$B$2:$B$18,campaign!$D$2:$D$18)</f>
        <v>26</v>
      </c>
      <c r="H5617" t="str">
        <f>_xlfn.XLOOKUP($A5617,customer!$A$2:$A$978,customer!$B$2:$B$978)</f>
        <v>Purcell Gilogly</v>
      </c>
    </row>
    <row r="5618" spans="1:8" x14ac:dyDescent="0.2">
      <c r="A5618" t="s">
        <v>3279</v>
      </c>
      <c r="B5618" t="s">
        <v>3921</v>
      </c>
      <c r="C5618" s="1">
        <v>44959</v>
      </c>
      <c r="D5618" s="1">
        <v>45021</v>
      </c>
      <c r="E5618">
        <f t="shared" si="87"/>
        <v>2</v>
      </c>
      <c r="F5618" t="str">
        <f>_xlfn.XLOOKUP(data!$B5618,campaign!$A$2:$A$18,campaign!$B$2:$B$18)</f>
        <v>HandsetRefurbished</v>
      </c>
      <c r="G5618">
        <f>_xlfn.XLOOKUP($F5618,campaign!$B$2:$B$18,campaign!$D$2:$D$18)</f>
        <v>26</v>
      </c>
      <c r="H5618" t="str">
        <f>_xlfn.XLOOKUP($A5618,customer!$A$2:$A$978,customer!$B$2:$B$978)</f>
        <v>Purcell Gilogly</v>
      </c>
    </row>
    <row r="5619" spans="1:8" x14ac:dyDescent="0.2">
      <c r="A5619" t="s">
        <v>3279</v>
      </c>
      <c r="B5619" t="s">
        <v>3921</v>
      </c>
      <c r="C5619" s="1">
        <v>44959</v>
      </c>
      <c r="D5619" s="1">
        <v>45049</v>
      </c>
      <c r="E5619">
        <f t="shared" si="87"/>
        <v>3</v>
      </c>
      <c r="F5619" t="str">
        <f>_xlfn.XLOOKUP(data!$B5619,campaign!$A$2:$A$18,campaign!$B$2:$B$18)</f>
        <v>HandsetRefurbished</v>
      </c>
      <c r="G5619">
        <f>_xlfn.XLOOKUP($F5619,campaign!$B$2:$B$18,campaign!$D$2:$D$18)</f>
        <v>26</v>
      </c>
      <c r="H5619" t="str">
        <f>_xlfn.XLOOKUP($A5619,customer!$A$2:$A$978,customer!$B$2:$B$978)</f>
        <v>Purcell Gilogly</v>
      </c>
    </row>
    <row r="5620" spans="1:8" x14ac:dyDescent="0.2">
      <c r="A5620" t="s">
        <v>3280</v>
      </c>
      <c r="B5620" t="s">
        <v>3925</v>
      </c>
      <c r="C5620" s="1">
        <v>44911</v>
      </c>
      <c r="D5620" s="1">
        <v>44911</v>
      </c>
      <c r="E5620">
        <f t="shared" si="87"/>
        <v>0</v>
      </c>
      <c r="F5620" t="str">
        <f>_xlfn.XLOOKUP(data!$B5620,campaign!$A$2:$A$18,campaign!$B$2:$B$18)</f>
        <v>Homeownership</v>
      </c>
      <c r="G5620">
        <f>_xlfn.XLOOKUP($F5620,campaign!$B$2:$B$18,campaign!$D$2:$D$18)</f>
        <v>13</v>
      </c>
      <c r="H5620" t="str">
        <f>_xlfn.XLOOKUP($A5620,customer!$A$2:$A$978,customer!$B$2:$B$978)</f>
        <v>Mickie Spaldin</v>
      </c>
    </row>
    <row r="5621" spans="1:8" x14ac:dyDescent="0.2">
      <c r="A5621" t="s">
        <v>3280</v>
      </c>
      <c r="B5621" t="s">
        <v>3925</v>
      </c>
      <c r="C5621" s="1">
        <v>44911</v>
      </c>
      <c r="D5621" s="1">
        <v>44944</v>
      </c>
      <c r="E5621">
        <f t="shared" si="87"/>
        <v>1</v>
      </c>
      <c r="F5621" t="str">
        <f>_xlfn.XLOOKUP(data!$B5621,campaign!$A$2:$A$18,campaign!$B$2:$B$18)</f>
        <v>Homeownership</v>
      </c>
      <c r="G5621">
        <f>_xlfn.XLOOKUP($F5621,campaign!$B$2:$B$18,campaign!$D$2:$D$18)</f>
        <v>13</v>
      </c>
      <c r="H5621" t="str">
        <f>_xlfn.XLOOKUP($A5621,customer!$A$2:$A$978,customer!$B$2:$B$978)</f>
        <v>Mickie Spaldin</v>
      </c>
    </row>
    <row r="5622" spans="1:8" x14ac:dyDescent="0.2">
      <c r="A5622" t="s">
        <v>3280</v>
      </c>
      <c r="B5622" t="s">
        <v>3925</v>
      </c>
      <c r="C5622" s="1">
        <v>44911</v>
      </c>
      <c r="D5622" s="1">
        <v>44973</v>
      </c>
      <c r="E5622">
        <f t="shared" si="87"/>
        <v>2</v>
      </c>
      <c r="F5622" t="str">
        <f>_xlfn.XLOOKUP(data!$B5622,campaign!$A$2:$A$18,campaign!$B$2:$B$18)</f>
        <v>Homeownership</v>
      </c>
      <c r="G5622">
        <f>_xlfn.XLOOKUP($F5622,campaign!$B$2:$B$18,campaign!$D$2:$D$18)</f>
        <v>13</v>
      </c>
      <c r="H5622" t="str">
        <f>_xlfn.XLOOKUP($A5622,customer!$A$2:$A$978,customer!$B$2:$B$978)</f>
        <v>Mickie Spaldin</v>
      </c>
    </row>
    <row r="5623" spans="1:8" x14ac:dyDescent="0.2">
      <c r="A5623" t="s">
        <v>3280</v>
      </c>
      <c r="B5623" t="s">
        <v>3925</v>
      </c>
      <c r="C5623" s="1">
        <v>44911</v>
      </c>
      <c r="D5623" s="1">
        <v>44987</v>
      </c>
      <c r="E5623">
        <f t="shared" si="87"/>
        <v>2</v>
      </c>
      <c r="F5623" t="str">
        <f>_xlfn.XLOOKUP(data!$B5623,campaign!$A$2:$A$18,campaign!$B$2:$B$18)</f>
        <v>Homeownership</v>
      </c>
      <c r="G5623">
        <f>_xlfn.XLOOKUP($F5623,campaign!$B$2:$B$18,campaign!$D$2:$D$18)</f>
        <v>13</v>
      </c>
      <c r="H5623" t="str">
        <f>_xlfn.XLOOKUP($A5623,customer!$A$2:$A$978,customer!$B$2:$B$978)</f>
        <v>Mickie Spaldin</v>
      </c>
    </row>
    <row r="5624" spans="1:8" x14ac:dyDescent="0.2">
      <c r="A5624" t="s">
        <v>3280</v>
      </c>
      <c r="B5624" t="s">
        <v>3925</v>
      </c>
      <c r="C5624" s="1">
        <v>44911</v>
      </c>
      <c r="D5624" s="1">
        <v>45042</v>
      </c>
      <c r="E5624">
        <f t="shared" si="87"/>
        <v>4</v>
      </c>
      <c r="F5624" t="str">
        <f>_xlfn.XLOOKUP(data!$B5624,campaign!$A$2:$A$18,campaign!$B$2:$B$18)</f>
        <v>Homeownership</v>
      </c>
      <c r="G5624">
        <f>_xlfn.XLOOKUP($F5624,campaign!$B$2:$B$18,campaign!$D$2:$D$18)</f>
        <v>13</v>
      </c>
      <c r="H5624" t="str">
        <f>_xlfn.XLOOKUP($A5624,customer!$A$2:$A$978,customer!$B$2:$B$978)</f>
        <v>Mickie Spaldin</v>
      </c>
    </row>
    <row r="5625" spans="1:8" x14ac:dyDescent="0.2">
      <c r="A5625" t="s">
        <v>3280</v>
      </c>
      <c r="B5625" t="s">
        <v>3925</v>
      </c>
      <c r="C5625" s="1">
        <v>44911</v>
      </c>
      <c r="D5625" s="1">
        <v>45073</v>
      </c>
      <c r="E5625">
        <f t="shared" si="87"/>
        <v>5</v>
      </c>
      <c r="F5625" t="str">
        <f>_xlfn.XLOOKUP(data!$B5625,campaign!$A$2:$A$18,campaign!$B$2:$B$18)</f>
        <v>Homeownership</v>
      </c>
      <c r="G5625">
        <f>_xlfn.XLOOKUP($F5625,campaign!$B$2:$B$18,campaign!$D$2:$D$18)</f>
        <v>13</v>
      </c>
      <c r="H5625" t="str">
        <f>_xlfn.XLOOKUP($A5625,customer!$A$2:$A$978,customer!$B$2:$B$978)</f>
        <v>Mickie Spaldin</v>
      </c>
    </row>
    <row r="5626" spans="1:8" x14ac:dyDescent="0.2">
      <c r="A5626" t="s">
        <v>3280</v>
      </c>
      <c r="B5626" t="s">
        <v>3952</v>
      </c>
      <c r="C5626" s="1">
        <v>44913</v>
      </c>
      <c r="D5626" s="1">
        <v>44913</v>
      </c>
      <c r="E5626">
        <f t="shared" si="87"/>
        <v>0</v>
      </c>
      <c r="F5626" t="str">
        <f>_xlfn.XLOOKUP(data!$B5626,campaign!$A$2:$A$18,campaign!$B$2:$B$18)</f>
        <v>MadeCallToRetentionTeam</v>
      </c>
      <c r="G5626">
        <f>_xlfn.XLOOKUP($F5626,campaign!$B$2:$B$18,campaign!$D$2:$D$18)</f>
        <v>16</v>
      </c>
      <c r="H5626" t="str">
        <f>_xlfn.XLOOKUP($A5626,customer!$A$2:$A$978,customer!$B$2:$B$978)</f>
        <v>Mickie Spaldin</v>
      </c>
    </row>
    <row r="5627" spans="1:8" x14ac:dyDescent="0.2">
      <c r="A5627" t="s">
        <v>3280</v>
      </c>
      <c r="B5627" t="s">
        <v>3952</v>
      </c>
      <c r="C5627" s="1">
        <v>44913</v>
      </c>
      <c r="D5627" s="1">
        <v>44944</v>
      </c>
      <c r="E5627">
        <f t="shared" si="87"/>
        <v>1</v>
      </c>
      <c r="F5627" t="str">
        <f>_xlfn.XLOOKUP(data!$B5627,campaign!$A$2:$A$18,campaign!$B$2:$B$18)</f>
        <v>MadeCallToRetentionTeam</v>
      </c>
      <c r="G5627">
        <f>_xlfn.XLOOKUP($F5627,campaign!$B$2:$B$18,campaign!$D$2:$D$18)</f>
        <v>16</v>
      </c>
      <c r="H5627" t="str">
        <f>_xlfn.XLOOKUP($A5627,customer!$A$2:$A$978,customer!$B$2:$B$978)</f>
        <v>Mickie Spaldin</v>
      </c>
    </row>
    <row r="5628" spans="1:8" x14ac:dyDescent="0.2">
      <c r="A5628" t="s">
        <v>3280</v>
      </c>
      <c r="B5628" t="s">
        <v>3952</v>
      </c>
      <c r="C5628" s="1">
        <v>44913</v>
      </c>
      <c r="D5628" s="1">
        <v>44977</v>
      </c>
      <c r="E5628">
        <f t="shared" si="87"/>
        <v>2</v>
      </c>
      <c r="F5628" t="str">
        <f>_xlfn.XLOOKUP(data!$B5628,campaign!$A$2:$A$18,campaign!$B$2:$B$18)</f>
        <v>MadeCallToRetentionTeam</v>
      </c>
      <c r="G5628">
        <f>_xlfn.XLOOKUP($F5628,campaign!$B$2:$B$18,campaign!$D$2:$D$18)</f>
        <v>16</v>
      </c>
      <c r="H5628" t="str">
        <f>_xlfn.XLOOKUP($A5628,customer!$A$2:$A$978,customer!$B$2:$B$978)</f>
        <v>Mickie Spaldin</v>
      </c>
    </row>
    <row r="5629" spans="1:8" x14ac:dyDescent="0.2">
      <c r="A5629" t="s">
        <v>3280</v>
      </c>
      <c r="B5629" t="s">
        <v>3952</v>
      </c>
      <c r="C5629" s="1">
        <v>44913</v>
      </c>
      <c r="D5629" s="1">
        <v>44988</v>
      </c>
      <c r="E5629">
        <f t="shared" si="87"/>
        <v>2</v>
      </c>
      <c r="F5629" t="str">
        <f>_xlfn.XLOOKUP(data!$B5629,campaign!$A$2:$A$18,campaign!$B$2:$B$18)</f>
        <v>MadeCallToRetentionTeam</v>
      </c>
      <c r="G5629">
        <f>_xlfn.XLOOKUP($F5629,campaign!$B$2:$B$18,campaign!$D$2:$D$18)</f>
        <v>16</v>
      </c>
      <c r="H5629" t="str">
        <f>_xlfn.XLOOKUP($A5629,customer!$A$2:$A$978,customer!$B$2:$B$978)</f>
        <v>Mickie Spaldin</v>
      </c>
    </row>
    <row r="5630" spans="1:8" x14ac:dyDescent="0.2">
      <c r="A5630" t="s">
        <v>3280</v>
      </c>
      <c r="B5630" t="s">
        <v>3952</v>
      </c>
      <c r="C5630" s="1">
        <v>44913</v>
      </c>
      <c r="D5630" s="1">
        <v>45034</v>
      </c>
      <c r="E5630">
        <f t="shared" si="87"/>
        <v>4</v>
      </c>
      <c r="F5630" t="str">
        <f>_xlfn.XLOOKUP(data!$B5630,campaign!$A$2:$A$18,campaign!$B$2:$B$18)</f>
        <v>MadeCallToRetentionTeam</v>
      </c>
      <c r="G5630">
        <f>_xlfn.XLOOKUP($F5630,campaign!$B$2:$B$18,campaign!$D$2:$D$18)</f>
        <v>16</v>
      </c>
      <c r="H5630" t="str">
        <f>_xlfn.XLOOKUP($A5630,customer!$A$2:$A$978,customer!$B$2:$B$978)</f>
        <v>Mickie Spaldin</v>
      </c>
    </row>
    <row r="5631" spans="1:8" x14ac:dyDescent="0.2">
      <c r="A5631" t="s">
        <v>3280</v>
      </c>
      <c r="B5631" t="s">
        <v>3952</v>
      </c>
      <c r="C5631" s="1">
        <v>44913</v>
      </c>
      <c r="D5631" s="1">
        <v>45070</v>
      </c>
      <c r="E5631">
        <f t="shared" si="87"/>
        <v>5</v>
      </c>
      <c r="F5631" t="str">
        <f>_xlfn.XLOOKUP(data!$B5631,campaign!$A$2:$A$18,campaign!$B$2:$B$18)</f>
        <v>MadeCallToRetentionTeam</v>
      </c>
      <c r="G5631">
        <f>_xlfn.XLOOKUP($F5631,campaign!$B$2:$B$18,campaign!$D$2:$D$18)</f>
        <v>16</v>
      </c>
      <c r="H5631" t="str">
        <f>_xlfn.XLOOKUP($A5631,customer!$A$2:$A$978,customer!$B$2:$B$978)</f>
        <v>Mickie Spaldin</v>
      </c>
    </row>
    <row r="5632" spans="1:8" x14ac:dyDescent="0.2">
      <c r="A5632" t="s">
        <v>3281</v>
      </c>
      <c r="B5632" t="s">
        <v>3924</v>
      </c>
      <c r="C5632" s="1">
        <v>44696</v>
      </c>
      <c r="D5632" s="1">
        <v>44696</v>
      </c>
      <c r="E5632">
        <f t="shared" si="87"/>
        <v>0</v>
      </c>
      <c r="F5632" t="str">
        <f>_xlfn.XLOOKUP(data!$B5632,campaign!$A$2:$A$18,campaign!$B$2:$B$18)</f>
        <v>RVOwner</v>
      </c>
      <c r="G5632">
        <f>_xlfn.XLOOKUP($F5632,campaign!$B$2:$B$18,campaign!$D$2:$D$18)</f>
        <v>22</v>
      </c>
      <c r="H5632" t="str">
        <f>_xlfn.XLOOKUP($A5632,customer!$A$2:$A$978,customer!$B$2:$B$978)</f>
        <v>Cathlene Tatterton</v>
      </c>
    </row>
    <row r="5633" spans="1:8" x14ac:dyDescent="0.2">
      <c r="A5633" t="s">
        <v>3281</v>
      </c>
      <c r="B5633" t="s">
        <v>3924</v>
      </c>
      <c r="C5633" s="1">
        <v>44696</v>
      </c>
      <c r="D5633" s="1">
        <v>44740</v>
      </c>
      <c r="E5633">
        <f t="shared" si="87"/>
        <v>1</v>
      </c>
      <c r="F5633" t="str">
        <f>_xlfn.XLOOKUP(data!$B5633,campaign!$A$2:$A$18,campaign!$B$2:$B$18)</f>
        <v>RVOwner</v>
      </c>
      <c r="G5633">
        <f>_xlfn.XLOOKUP($F5633,campaign!$B$2:$B$18,campaign!$D$2:$D$18)</f>
        <v>22</v>
      </c>
      <c r="H5633" t="str">
        <f>_xlfn.XLOOKUP($A5633,customer!$A$2:$A$978,customer!$B$2:$B$978)</f>
        <v>Cathlene Tatterton</v>
      </c>
    </row>
    <row r="5634" spans="1:8" x14ac:dyDescent="0.2">
      <c r="A5634" t="s">
        <v>3281</v>
      </c>
      <c r="B5634" t="s">
        <v>3924</v>
      </c>
      <c r="C5634" s="1">
        <v>44696</v>
      </c>
      <c r="D5634" s="1">
        <v>44772</v>
      </c>
      <c r="E5634">
        <f t="shared" si="87"/>
        <v>2</v>
      </c>
      <c r="F5634" t="str">
        <f>_xlfn.XLOOKUP(data!$B5634,campaign!$A$2:$A$18,campaign!$B$2:$B$18)</f>
        <v>RVOwner</v>
      </c>
      <c r="G5634">
        <f>_xlfn.XLOOKUP($F5634,campaign!$B$2:$B$18,campaign!$D$2:$D$18)</f>
        <v>22</v>
      </c>
      <c r="H5634" t="str">
        <f>_xlfn.XLOOKUP($A5634,customer!$A$2:$A$978,customer!$B$2:$B$978)</f>
        <v>Cathlene Tatterton</v>
      </c>
    </row>
    <row r="5635" spans="1:8" x14ac:dyDescent="0.2">
      <c r="A5635" t="s">
        <v>3281</v>
      </c>
      <c r="B5635" t="s">
        <v>3924</v>
      </c>
      <c r="C5635" s="1">
        <v>44696</v>
      </c>
      <c r="D5635" s="1">
        <v>44790</v>
      </c>
      <c r="E5635">
        <f t="shared" ref="E5635:E5698" si="88">DATEDIF(C5635,D5635,"M")</f>
        <v>3</v>
      </c>
      <c r="F5635" t="str">
        <f>_xlfn.XLOOKUP(data!$B5635,campaign!$A$2:$A$18,campaign!$B$2:$B$18)</f>
        <v>RVOwner</v>
      </c>
      <c r="G5635">
        <f>_xlfn.XLOOKUP($F5635,campaign!$B$2:$B$18,campaign!$D$2:$D$18)</f>
        <v>22</v>
      </c>
      <c r="H5635" t="str">
        <f>_xlfn.XLOOKUP($A5635,customer!$A$2:$A$978,customer!$B$2:$B$978)</f>
        <v>Cathlene Tatterton</v>
      </c>
    </row>
    <row r="5636" spans="1:8" x14ac:dyDescent="0.2">
      <c r="A5636" t="s">
        <v>3281</v>
      </c>
      <c r="B5636" t="s">
        <v>3924</v>
      </c>
      <c r="C5636" s="1">
        <v>44696</v>
      </c>
      <c r="D5636" s="1">
        <v>44849</v>
      </c>
      <c r="E5636">
        <f t="shared" si="88"/>
        <v>5</v>
      </c>
      <c r="F5636" t="str">
        <f>_xlfn.XLOOKUP(data!$B5636,campaign!$A$2:$A$18,campaign!$B$2:$B$18)</f>
        <v>RVOwner</v>
      </c>
      <c r="G5636">
        <f>_xlfn.XLOOKUP($F5636,campaign!$B$2:$B$18,campaign!$D$2:$D$18)</f>
        <v>22</v>
      </c>
      <c r="H5636" t="str">
        <f>_xlfn.XLOOKUP($A5636,customer!$A$2:$A$978,customer!$B$2:$B$978)</f>
        <v>Cathlene Tatterton</v>
      </c>
    </row>
    <row r="5637" spans="1:8" x14ac:dyDescent="0.2">
      <c r="A5637" t="s">
        <v>3281</v>
      </c>
      <c r="B5637" t="s">
        <v>3924</v>
      </c>
      <c r="C5637" s="1">
        <v>44696</v>
      </c>
      <c r="D5637" s="1">
        <v>44950</v>
      </c>
      <c r="E5637">
        <f t="shared" si="88"/>
        <v>8</v>
      </c>
      <c r="F5637" t="str">
        <f>_xlfn.XLOOKUP(data!$B5637,campaign!$A$2:$A$18,campaign!$B$2:$B$18)</f>
        <v>RVOwner</v>
      </c>
      <c r="G5637">
        <f>_xlfn.XLOOKUP($F5637,campaign!$B$2:$B$18,campaign!$D$2:$D$18)</f>
        <v>22</v>
      </c>
      <c r="H5637" t="str">
        <f>_xlfn.XLOOKUP($A5637,customer!$A$2:$A$978,customer!$B$2:$B$978)</f>
        <v>Cathlene Tatterton</v>
      </c>
    </row>
    <row r="5638" spans="1:8" x14ac:dyDescent="0.2">
      <c r="A5638" t="s">
        <v>3281</v>
      </c>
      <c r="B5638" t="s">
        <v>3924</v>
      </c>
      <c r="C5638" s="1">
        <v>44696</v>
      </c>
      <c r="D5638" s="1">
        <v>44975</v>
      </c>
      <c r="E5638">
        <f t="shared" si="88"/>
        <v>9</v>
      </c>
      <c r="F5638" t="str">
        <f>_xlfn.XLOOKUP(data!$B5638,campaign!$A$2:$A$18,campaign!$B$2:$B$18)</f>
        <v>RVOwner</v>
      </c>
      <c r="G5638">
        <f>_xlfn.XLOOKUP($F5638,campaign!$B$2:$B$18,campaign!$D$2:$D$18)</f>
        <v>22</v>
      </c>
      <c r="H5638" t="str">
        <f>_xlfn.XLOOKUP($A5638,customer!$A$2:$A$978,customer!$B$2:$B$978)</f>
        <v>Cathlene Tatterton</v>
      </c>
    </row>
    <row r="5639" spans="1:8" x14ac:dyDescent="0.2">
      <c r="A5639" t="s">
        <v>3281</v>
      </c>
      <c r="B5639" t="s">
        <v>3924</v>
      </c>
      <c r="C5639" s="1">
        <v>44696</v>
      </c>
      <c r="D5639" s="1">
        <v>45013</v>
      </c>
      <c r="E5639">
        <f t="shared" si="88"/>
        <v>10</v>
      </c>
      <c r="F5639" t="str">
        <f>_xlfn.XLOOKUP(data!$B5639,campaign!$A$2:$A$18,campaign!$B$2:$B$18)</f>
        <v>RVOwner</v>
      </c>
      <c r="G5639">
        <f>_xlfn.XLOOKUP($F5639,campaign!$B$2:$B$18,campaign!$D$2:$D$18)</f>
        <v>22</v>
      </c>
      <c r="H5639" t="str">
        <f>_xlfn.XLOOKUP($A5639,customer!$A$2:$A$978,customer!$B$2:$B$978)</f>
        <v>Cathlene Tatterton</v>
      </c>
    </row>
    <row r="5640" spans="1:8" x14ac:dyDescent="0.2">
      <c r="A5640" t="s">
        <v>3281</v>
      </c>
      <c r="B5640" t="s">
        <v>3924</v>
      </c>
      <c r="C5640" s="1">
        <v>44696</v>
      </c>
      <c r="D5640" s="1">
        <v>45034</v>
      </c>
      <c r="E5640">
        <f t="shared" si="88"/>
        <v>11</v>
      </c>
      <c r="F5640" t="str">
        <f>_xlfn.XLOOKUP(data!$B5640,campaign!$A$2:$A$18,campaign!$B$2:$B$18)</f>
        <v>RVOwner</v>
      </c>
      <c r="G5640">
        <f>_xlfn.XLOOKUP($F5640,campaign!$B$2:$B$18,campaign!$D$2:$D$18)</f>
        <v>22</v>
      </c>
      <c r="H5640" t="str">
        <f>_xlfn.XLOOKUP($A5640,customer!$A$2:$A$978,customer!$B$2:$B$978)</f>
        <v>Cathlene Tatterton</v>
      </c>
    </row>
    <row r="5641" spans="1:8" x14ac:dyDescent="0.2">
      <c r="A5641" t="s">
        <v>3281</v>
      </c>
      <c r="B5641" t="s">
        <v>3924</v>
      </c>
      <c r="C5641" s="1">
        <v>44696</v>
      </c>
      <c r="D5641" s="1">
        <v>45061</v>
      </c>
      <c r="E5641">
        <f t="shared" si="88"/>
        <v>12</v>
      </c>
      <c r="F5641" t="str">
        <f>_xlfn.XLOOKUP(data!$B5641,campaign!$A$2:$A$18,campaign!$B$2:$B$18)</f>
        <v>RVOwner</v>
      </c>
      <c r="G5641">
        <f>_xlfn.XLOOKUP($F5641,campaign!$B$2:$B$18,campaign!$D$2:$D$18)</f>
        <v>22</v>
      </c>
      <c r="H5641" t="str">
        <f>_xlfn.XLOOKUP($A5641,customer!$A$2:$A$978,customer!$B$2:$B$978)</f>
        <v>Cathlene Tatterton</v>
      </c>
    </row>
    <row r="5642" spans="1:8" x14ac:dyDescent="0.2">
      <c r="A5642" t="s">
        <v>3281</v>
      </c>
      <c r="B5642" t="s">
        <v>3920</v>
      </c>
      <c r="C5642" s="1">
        <v>44950</v>
      </c>
      <c r="D5642" s="1">
        <v>44950</v>
      </c>
      <c r="E5642">
        <f t="shared" si="88"/>
        <v>0</v>
      </c>
      <c r="F5642" t="str">
        <f>_xlfn.XLOOKUP(data!$B5642,campaign!$A$2:$A$18,campaign!$B$2:$B$18)</f>
        <v>ChildrenInHH</v>
      </c>
      <c r="G5642">
        <f>_xlfn.XLOOKUP($F5642,campaign!$B$2:$B$18,campaign!$D$2:$D$18)</f>
        <v>10</v>
      </c>
      <c r="H5642" t="str">
        <f>_xlfn.XLOOKUP($A5642,customer!$A$2:$A$978,customer!$B$2:$B$978)</f>
        <v>Cathlene Tatterton</v>
      </c>
    </row>
    <row r="5643" spans="1:8" x14ac:dyDescent="0.2">
      <c r="A5643" t="s">
        <v>3281</v>
      </c>
      <c r="B5643" t="s">
        <v>3920</v>
      </c>
      <c r="C5643" s="1">
        <v>44950</v>
      </c>
      <c r="D5643" s="1">
        <v>44985</v>
      </c>
      <c r="E5643">
        <f t="shared" si="88"/>
        <v>1</v>
      </c>
      <c r="F5643" t="str">
        <f>_xlfn.XLOOKUP(data!$B5643,campaign!$A$2:$A$18,campaign!$B$2:$B$18)</f>
        <v>ChildrenInHH</v>
      </c>
      <c r="G5643">
        <f>_xlfn.XLOOKUP($F5643,campaign!$B$2:$B$18,campaign!$D$2:$D$18)</f>
        <v>10</v>
      </c>
      <c r="H5643" t="str">
        <f>_xlfn.XLOOKUP($A5643,customer!$A$2:$A$978,customer!$B$2:$B$978)</f>
        <v>Cathlene Tatterton</v>
      </c>
    </row>
    <row r="5644" spans="1:8" x14ac:dyDescent="0.2">
      <c r="A5644" t="s">
        <v>3281</v>
      </c>
      <c r="B5644" t="s">
        <v>3920</v>
      </c>
      <c r="C5644" s="1">
        <v>44950</v>
      </c>
      <c r="D5644" s="1">
        <v>45014</v>
      </c>
      <c r="E5644">
        <f t="shared" si="88"/>
        <v>2</v>
      </c>
      <c r="F5644" t="str">
        <f>_xlfn.XLOOKUP(data!$B5644,campaign!$A$2:$A$18,campaign!$B$2:$B$18)</f>
        <v>ChildrenInHH</v>
      </c>
      <c r="G5644">
        <f>_xlfn.XLOOKUP($F5644,campaign!$B$2:$B$18,campaign!$D$2:$D$18)</f>
        <v>10</v>
      </c>
      <c r="H5644" t="str">
        <f>_xlfn.XLOOKUP($A5644,customer!$A$2:$A$978,customer!$B$2:$B$978)</f>
        <v>Cathlene Tatterton</v>
      </c>
    </row>
    <row r="5645" spans="1:8" x14ac:dyDescent="0.2">
      <c r="A5645" t="s">
        <v>3281</v>
      </c>
      <c r="B5645" t="s">
        <v>3920</v>
      </c>
      <c r="C5645" s="1">
        <v>44950</v>
      </c>
      <c r="D5645" s="1">
        <v>45046</v>
      </c>
      <c r="E5645">
        <f t="shared" si="88"/>
        <v>3</v>
      </c>
      <c r="F5645" t="str">
        <f>_xlfn.XLOOKUP(data!$B5645,campaign!$A$2:$A$18,campaign!$B$2:$B$18)</f>
        <v>ChildrenInHH</v>
      </c>
      <c r="G5645">
        <f>_xlfn.XLOOKUP($F5645,campaign!$B$2:$B$18,campaign!$D$2:$D$18)</f>
        <v>10</v>
      </c>
      <c r="H5645" t="str">
        <f>_xlfn.XLOOKUP($A5645,customer!$A$2:$A$978,customer!$B$2:$B$978)</f>
        <v>Cathlene Tatterton</v>
      </c>
    </row>
    <row r="5646" spans="1:8" x14ac:dyDescent="0.2">
      <c r="A5646" t="s">
        <v>3281</v>
      </c>
      <c r="B5646" t="s">
        <v>3920</v>
      </c>
      <c r="C5646" s="1">
        <v>44950</v>
      </c>
      <c r="D5646" s="1">
        <v>45073</v>
      </c>
      <c r="E5646">
        <f t="shared" si="88"/>
        <v>4</v>
      </c>
      <c r="F5646" t="str">
        <f>_xlfn.XLOOKUP(data!$B5646,campaign!$A$2:$A$18,campaign!$B$2:$B$18)</f>
        <v>ChildrenInHH</v>
      </c>
      <c r="G5646">
        <f>_xlfn.XLOOKUP($F5646,campaign!$B$2:$B$18,campaign!$D$2:$D$18)</f>
        <v>10</v>
      </c>
      <c r="H5646" t="str">
        <f>_xlfn.XLOOKUP($A5646,customer!$A$2:$A$978,customer!$B$2:$B$978)</f>
        <v>Cathlene Tatterton</v>
      </c>
    </row>
    <row r="5647" spans="1:8" x14ac:dyDescent="0.2">
      <c r="A5647" t="s">
        <v>3281</v>
      </c>
      <c r="B5647" t="s">
        <v>3920</v>
      </c>
      <c r="C5647" s="1">
        <v>44950</v>
      </c>
      <c r="D5647" s="1">
        <v>45080</v>
      </c>
      <c r="E5647">
        <f t="shared" si="88"/>
        <v>4</v>
      </c>
      <c r="F5647" t="str">
        <f>_xlfn.XLOOKUP(data!$B5647,campaign!$A$2:$A$18,campaign!$B$2:$B$18)</f>
        <v>ChildrenInHH</v>
      </c>
      <c r="G5647">
        <f>_xlfn.XLOOKUP($F5647,campaign!$B$2:$B$18,campaign!$D$2:$D$18)</f>
        <v>10</v>
      </c>
      <c r="H5647" t="str">
        <f>_xlfn.XLOOKUP($A5647,customer!$A$2:$A$978,customer!$B$2:$B$978)</f>
        <v>Cathlene Tatterton</v>
      </c>
    </row>
    <row r="5648" spans="1:8" x14ac:dyDescent="0.2">
      <c r="A5648" t="s">
        <v>3282</v>
      </c>
      <c r="B5648" t="s">
        <v>3952</v>
      </c>
      <c r="C5648" s="1">
        <v>44763</v>
      </c>
      <c r="D5648" s="1">
        <v>44763</v>
      </c>
      <c r="E5648">
        <f t="shared" si="88"/>
        <v>0</v>
      </c>
      <c r="F5648" t="str">
        <f>_xlfn.XLOOKUP(data!$B5648,campaign!$A$2:$A$18,campaign!$B$2:$B$18)</f>
        <v>MadeCallToRetentionTeam</v>
      </c>
      <c r="G5648">
        <f>_xlfn.XLOOKUP($F5648,campaign!$B$2:$B$18,campaign!$D$2:$D$18)</f>
        <v>16</v>
      </c>
      <c r="H5648" t="str">
        <f>_xlfn.XLOOKUP($A5648,customer!$A$2:$A$978,customer!$B$2:$B$978)</f>
        <v>Louis Keal</v>
      </c>
    </row>
    <row r="5649" spans="1:8" x14ac:dyDescent="0.2">
      <c r="A5649" t="s">
        <v>3282</v>
      </c>
      <c r="B5649" t="s">
        <v>3952</v>
      </c>
      <c r="C5649" s="1">
        <v>44763</v>
      </c>
      <c r="D5649" s="1">
        <v>44804</v>
      </c>
      <c r="E5649">
        <f t="shared" si="88"/>
        <v>1</v>
      </c>
      <c r="F5649" t="str">
        <f>_xlfn.XLOOKUP(data!$B5649,campaign!$A$2:$A$18,campaign!$B$2:$B$18)</f>
        <v>MadeCallToRetentionTeam</v>
      </c>
      <c r="G5649">
        <f>_xlfn.XLOOKUP($F5649,campaign!$B$2:$B$18,campaign!$D$2:$D$18)</f>
        <v>16</v>
      </c>
      <c r="H5649" t="str">
        <f>_xlfn.XLOOKUP($A5649,customer!$A$2:$A$978,customer!$B$2:$B$978)</f>
        <v>Louis Keal</v>
      </c>
    </row>
    <row r="5650" spans="1:8" x14ac:dyDescent="0.2">
      <c r="A5650" t="s">
        <v>3282</v>
      </c>
      <c r="B5650" t="s">
        <v>3952</v>
      </c>
      <c r="C5650" s="1">
        <v>44763</v>
      </c>
      <c r="D5650" s="1">
        <v>44828</v>
      </c>
      <c r="E5650">
        <f t="shared" si="88"/>
        <v>2</v>
      </c>
      <c r="F5650" t="str">
        <f>_xlfn.XLOOKUP(data!$B5650,campaign!$A$2:$A$18,campaign!$B$2:$B$18)</f>
        <v>MadeCallToRetentionTeam</v>
      </c>
      <c r="G5650">
        <f>_xlfn.XLOOKUP($F5650,campaign!$B$2:$B$18,campaign!$D$2:$D$18)</f>
        <v>16</v>
      </c>
      <c r="H5650" t="str">
        <f>_xlfn.XLOOKUP($A5650,customer!$A$2:$A$978,customer!$B$2:$B$978)</f>
        <v>Louis Keal</v>
      </c>
    </row>
    <row r="5651" spans="1:8" x14ac:dyDescent="0.2">
      <c r="A5651" t="s">
        <v>3282</v>
      </c>
      <c r="B5651" t="s">
        <v>3952</v>
      </c>
      <c r="C5651" s="1">
        <v>44763</v>
      </c>
      <c r="D5651" s="1">
        <v>44840</v>
      </c>
      <c r="E5651">
        <f t="shared" si="88"/>
        <v>2</v>
      </c>
      <c r="F5651" t="str">
        <f>_xlfn.XLOOKUP(data!$B5651,campaign!$A$2:$A$18,campaign!$B$2:$B$18)</f>
        <v>MadeCallToRetentionTeam</v>
      </c>
      <c r="G5651">
        <f>_xlfn.XLOOKUP($F5651,campaign!$B$2:$B$18,campaign!$D$2:$D$18)</f>
        <v>16</v>
      </c>
      <c r="H5651" t="str">
        <f>_xlfn.XLOOKUP($A5651,customer!$A$2:$A$978,customer!$B$2:$B$978)</f>
        <v>Louis Keal</v>
      </c>
    </row>
    <row r="5652" spans="1:8" x14ac:dyDescent="0.2">
      <c r="A5652" t="s">
        <v>3282</v>
      </c>
      <c r="B5652" t="s">
        <v>3952</v>
      </c>
      <c r="C5652" s="1">
        <v>44763</v>
      </c>
      <c r="D5652" s="1">
        <v>44892</v>
      </c>
      <c r="E5652">
        <f t="shared" si="88"/>
        <v>4</v>
      </c>
      <c r="F5652" t="str">
        <f>_xlfn.XLOOKUP(data!$B5652,campaign!$A$2:$A$18,campaign!$B$2:$B$18)</f>
        <v>MadeCallToRetentionTeam</v>
      </c>
      <c r="G5652">
        <f>_xlfn.XLOOKUP($F5652,campaign!$B$2:$B$18,campaign!$D$2:$D$18)</f>
        <v>16</v>
      </c>
      <c r="H5652" t="str">
        <f>_xlfn.XLOOKUP($A5652,customer!$A$2:$A$978,customer!$B$2:$B$978)</f>
        <v>Louis Keal</v>
      </c>
    </row>
    <row r="5653" spans="1:8" x14ac:dyDescent="0.2">
      <c r="A5653" t="s">
        <v>3282</v>
      </c>
      <c r="B5653" t="s">
        <v>3952</v>
      </c>
      <c r="C5653" s="1">
        <v>44763</v>
      </c>
      <c r="D5653" s="1">
        <v>44900</v>
      </c>
      <c r="E5653">
        <f t="shared" si="88"/>
        <v>4</v>
      </c>
      <c r="F5653" t="str">
        <f>_xlfn.XLOOKUP(data!$B5653,campaign!$A$2:$A$18,campaign!$B$2:$B$18)</f>
        <v>MadeCallToRetentionTeam</v>
      </c>
      <c r="G5653">
        <f>_xlfn.XLOOKUP($F5653,campaign!$B$2:$B$18,campaign!$D$2:$D$18)</f>
        <v>16</v>
      </c>
      <c r="H5653" t="str">
        <f>_xlfn.XLOOKUP($A5653,customer!$A$2:$A$978,customer!$B$2:$B$978)</f>
        <v>Louis Keal</v>
      </c>
    </row>
    <row r="5654" spans="1:8" x14ac:dyDescent="0.2">
      <c r="A5654" t="s">
        <v>3282</v>
      </c>
      <c r="B5654" t="s">
        <v>3952</v>
      </c>
      <c r="C5654" s="1">
        <v>44763</v>
      </c>
      <c r="D5654" s="1">
        <v>44981</v>
      </c>
      <c r="E5654">
        <f t="shared" si="88"/>
        <v>7</v>
      </c>
      <c r="F5654" t="str">
        <f>_xlfn.XLOOKUP(data!$B5654,campaign!$A$2:$A$18,campaign!$B$2:$B$18)</f>
        <v>MadeCallToRetentionTeam</v>
      </c>
      <c r="G5654">
        <f>_xlfn.XLOOKUP($F5654,campaign!$B$2:$B$18,campaign!$D$2:$D$18)</f>
        <v>16</v>
      </c>
      <c r="H5654" t="str">
        <f>_xlfn.XLOOKUP($A5654,customer!$A$2:$A$978,customer!$B$2:$B$978)</f>
        <v>Louis Keal</v>
      </c>
    </row>
    <row r="5655" spans="1:8" x14ac:dyDescent="0.2">
      <c r="A5655" t="s">
        <v>3282</v>
      </c>
      <c r="B5655" t="s">
        <v>3952</v>
      </c>
      <c r="C5655" s="1">
        <v>44763</v>
      </c>
      <c r="D5655" s="1">
        <v>45013</v>
      </c>
      <c r="E5655">
        <f t="shared" si="88"/>
        <v>8</v>
      </c>
      <c r="F5655" t="str">
        <f>_xlfn.XLOOKUP(data!$B5655,campaign!$A$2:$A$18,campaign!$B$2:$B$18)</f>
        <v>MadeCallToRetentionTeam</v>
      </c>
      <c r="G5655">
        <f>_xlfn.XLOOKUP($F5655,campaign!$B$2:$B$18,campaign!$D$2:$D$18)</f>
        <v>16</v>
      </c>
      <c r="H5655" t="str">
        <f>_xlfn.XLOOKUP($A5655,customer!$A$2:$A$978,customer!$B$2:$B$978)</f>
        <v>Louis Keal</v>
      </c>
    </row>
    <row r="5656" spans="1:8" x14ac:dyDescent="0.2">
      <c r="A5656" t="s">
        <v>3282</v>
      </c>
      <c r="B5656" t="s">
        <v>3952</v>
      </c>
      <c r="C5656" s="1">
        <v>44763</v>
      </c>
      <c r="D5656" s="1">
        <v>45019</v>
      </c>
      <c r="E5656">
        <f t="shared" si="88"/>
        <v>8</v>
      </c>
      <c r="F5656" t="str">
        <f>_xlfn.XLOOKUP(data!$B5656,campaign!$A$2:$A$18,campaign!$B$2:$B$18)</f>
        <v>MadeCallToRetentionTeam</v>
      </c>
      <c r="G5656">
        <f>_xlfn.XLOOKUP($F5656,campaign!$B$2:$B$18,campaign!$D$2:$D$18)</f>
        <v>16</v>
      </c>
      <c r="H5656" t="str">
        <f>_xlfn.XLOOKUP($A5656,customer!$A$2:$A$978,customer!$B$2:$B$978)</f>
        <v>Louis Keal</v>
      </c>
    </row>
    <row r="5657" spans="1:8" x14ac:dyDescent="0.2">
      <c r="A5657" t="s">
        <v>3282</v>
      </c>
      <c r="B5657" t="s">
        <v>3952</v>
      </c>
      <c r="C5657" s="1">
        <v>44763</v>
      </c>
      <c r="D5657" s="1">
        <v>45073</v>
      </c>
      <c r="E5657">
        <f t="shared" si="88"/>
        <v>10</v>
      </c>
      <c r="F5657" t="str">
        <f>_xlfn.XLOOKUP(data!$B5657,campaign!$A$2:$A$18,campaign!$B$2:$B$18)</f>
        <v>MadeCallToRetentionTeam</v>
      </c>
      <c r="G5657">
        <f>_xlfn.XLOOKUP($F5657,campaign!$B$2:$B$18,campaign!$D$2:$D$18)</f>
        <v>16</v>
      </c>
      <c r="H5657" t="str">
        <f>_xlfn.XLOOKUP($A5657,customer!$A$2:$A$978,customer!$B$2:$B$978)</f>
        <v>Louis Keal</v>
      </c>
    </row>
    <row r="5658" spans="1:8" x14ac:dyDescent="0.2">
      <c r="A5658" t="s">
        <v>3282</v>
      </c>
      <c r="B5658" t="s">
        <v>3952</v>
      </c>
      <c r="C5658" s="1">
        <v>44763</v>
      </c>
      <c r="D5658" s="1">
        <v>45079</v>
      </c>
      <c r="E5658">
        <f t="shared" si="88"/>
        <v>10</v>
      </c>
      <c r="F5658" t="str">
        <f>_xlfn.XLOOKUP(data!$B5658,campaign!$A$2:$A$18,campaign!$B$2:$B$18)</f>
        <v>MadeCallToRetentionTeam</v>
      </c>
      <c r="G5658">
        <f>_xlfn.XLOOKUP($F5658,campaign!$B$2:$B$18,campaign!$D$2:$D$18)</f>
        <v>16</v>
      </c>
      <c r="H5658" t="str">
        <f>_xlfn.XLOOKUP($A5658,customer!$A$2:$A$978,customer!$B$2:$B$978)</f>
        <v>Louis Keal</v>
      </c>
    </row>
    <row r="5659" spans="1:8" x14ac:dyDescent="0.2">
      <c r="A5659" t="s">
        <v>3283</v>
      </c>
      <c r="B5659" t="s">
        <v>3929</v>
      </c>
      <c r="C5659" s="1">
        <v>44971</v>
      </c>
      <c r="D5659" s="1">
        <v>44971</v>
      </c>
      <c r="E5659">
        <f t="shared" si="88"/>
        <v>0</v>
      </c>
      <c r="F5659" t="str">
        <f>_xlfn.XLOOKUP(data!$B5659,campaign!$A$2:$A$18,campaign!$B$2:$B$18)</f>
        <v>NonUSTravel</v>
      </c>
      <c r="G5659">
        <f>_xlfn.XLOOKUP($F5659,campaign!$B$2:$B$18,campaign!$D$2:$D$18)</f>
        <v>66</v>
      </c>
      <c r="H5659" t="str">
        <f>_xlfn.XLOOKUP($A5659,customer!$A$2:$A$978,customer!$B$2:$B$978)</f>
        <v>Dierdre Britto</v>
      </c>
    </row>
    <row r="5660" spans="1:8" x14ac:dyDescent="0.2">
      <c r="A5660" t="s">
        <v>3283</v>
      </c>
      <c r="B5660" t="s">
        <v>3929</v>
      </c>
      <c r="C5660" s="1">
        <v>44971</v>
      </c>
      <c r="D5660" s="1">
        <v>45000</v>
      </c>
      <c r="E5660">
        <f t="shared" si="88"/>
        <v>1</v>
      </c>
      <c r="F5660" t="str">
        <f>_xlfn.XLOOKUP(data!$B5660,campaign!$A$2:$A$18,campaign!$B$2:$B$18)</f>
        <v>NonUSTravel</v>
      </c>
      <c r="G5660">
        <f>_xlfn.XLOOKUP($F5660,campaign!$B$2:$B$18,campaign!$D$2:$D$18)</f>
        <v>66</v>
      </c>
      <c r="H5660" t="str">
        <f>_xlfn.XLOOKUP($A5660,customer!$A$2:$A$978,customer!$B$2:$B$978)</f>
        <v>Dierdre Britto</v>
      </c>
    </row>
    <row r="5661" spans="1:8" x14ac:dyDescent="0.2">
      <c r="A5661" t="s">
        <v>3283</v>
      </c>
      <c r="B5661" t="s">
        <v>3929</v>
      </c>
      <c r="C5661" s="1">
        <v>44971</v>
      </c>
      <c r="D5661" s="1">
        <v>45034</v>
      </c>
      <c r="E5661">
        <f t="shared" si="88"/>
        <v>2</v>
      </c>
      <c r="F5661" t="str">
        <f>_xlfn.XLOOKUP(data!$B5661,campaign!$A$2:$A$18,campaign!$B$2:$B$18)</f>
        <v>NonUSTravel</v>
      </c>
      <c r="G5661">
        <f>_xlfn.XLOOKUP($F5661,campaign!$B$2:$B$18,campaign!$D$2:$D$18)</f>
        <v>66</v>
      </c>
      <c r="H5661" t="str">
        <f>_xlfn.XLOOKUP($A5661,customer!$A$2:$A$978,customer!$B$2:$B$978)</f>
        <v>Dierdre Britto</v>
      </c>
    </row>
    <row r="5662" spans="1:8" x14ac:dyDescent="0.2">
      <c r="A5662" t="s">
        <v>3283</v>
      </c>
      <c r="B5662" t="s">
        <v>3929</v>
      </c>
      <c r="C5662" s="1">
        <v>44971</v>
      </c>
      <c r="D5662" s="1">
        <v>45069</v>
      </c>
      <c r="E5662">
        <f t="shared" si="88"/>
        <v>3</v>
      </c>
      <c r="F5662" t="str">
        <f>_xlfn.XLOOKUP(data!$B5662,campaign!$A$2:$A$18,campaign!$B$2:$B$18)</f>
        <v>NonUSTravel</v>
      </c>
      <c r="G5662">
        <f>_xlfn.XLOOKUP($F5662,campaign!$B$2:$B$18,campaign!$D$2:$D$18)</f>
        <v>66</v>
      </c>
      <c r="H5662" t="str">
        <f>_xlfn.XLOOKUP($A5662,customer!$A$2:$A$978,customer!$B$2:$B$978)</f>
        <v>Dierdre Britto</v>
      </c>
    </row>
    <row r="5663" spans="1:8" x14ac:dyDescent="0.2">
      <c r="A5663" t="s">
        <v>3283</v>
      </c>
      <c r="B5663" t="s">
        <v>3952</v>
      </c>
      <c r="C5663" s="1">
        <v>45026</v>
      </c>
      <c r="D5663" s="1">
        <v>45026</v>
      </c>
      <c r="E5663">
        <f t="shared" si="88"/>
        <v>0</v>
      </c>
      <c r="F5663" t="str">
        <f>_xlfn.XLOOKUP(data!$B5663,campaign!$A$2:$A$18,campaign!$B$2:$B$18)</f>
        <v>MadeCallToRetentionTeam</v>
      </c>
      <c r="G5663">
        <f>_xlfn.XLOOKUP($F5663,campaign!$B$2:$B$18,campaign!$D$2:$D$18)</f>
        <v>16</v>
      </c>
      <c r="H5663" t="str">
        <f>_xlfn.XLOOKUP($A5663,customer!$A$2:$A$978,customer!$B$2:$B$978)</f>
        <v>Dierdre Britto</v>
      </c>
    </row>
    <row r="5664" spans="1:8" x14ac:dyDescent="0.2">
      <c r="A5664" t="s">
        <v>3283</v>
      </c>
      <c r="B5664" t="s">
        <v>3952</v>
      </c>
      <c r="C5664" s="1">
        <v>45026</v>
      </c>
      <c r="D5664" s="1">
        <v>45058</v>
      </c>
      <c r="E5664">
        <f t="shared" si="88"/>
        <v>1</v>
      </c>
      <c r="F5664" t="str">
        <f>_xlfn.XLOOKUP(data!$B5664,campaign!$A$2:$A$18,campaign!$B$2:$B$18)</f>
        <v>MadeCallToRetentionTeam</v>
      </c>
      <c r="G5664">
        <f>_xlfn.XLOOKUP($F5664,campaign!$B$2:$B$18,campaign!$D$2:$D$18)</f>
        <v>16</v>
      </c>
      <c r="H5664" t="str">
        <f>_xlfn.XLOOKUP($A5664,customer!$A$2:$A$978,customer!$B$2:$B$978)</f>
        <v>Dierdre Britto</v>
      </c>
    </row>
    <row r="5665" spans="1:8" x14ac:dyDescent="0.2">
      <c r="A5665" t="s">
        <v>3284</v>
      </c>
      <c r="B5665" t="s">
        <v>3953</v>
      </c>
      <c r="C5665" s="1">
        <v>44753</v>
      </c>
      <c r="D5665" s="1">
        <v>44753</v>
      </c>
      <c r="E5665">
        <f t="shared" si="88"/>
        <v>0</v>
      </c>
      <c r="F5665" t="str">
        <f>_xlfn.XLOOKUP(data!$B5665,campaign!$A$2:$A$18,campaign!$B$2:$B$18)</f>
        <v>MaritalStatus</v>
      </c>
      <c r="G5665">
        <f>_xlfn.XLOOKUP($F5665,campaign!$B$2:$B$18,campaign!$D$2:$D$18)</f>
        <v>29</v>
      </c>
      <c r="H5665" t="str">
        <f>_xlfn.XLOOKUP($A5665,customer!$A$2:$A$978,customer!$B$2:$B$978)</f>
        <v>Tabbie Rackley</v>
      </c>
    </row>
    <row r="5666" spans="1:8" x14ac:dyDescent="0.2">
      <c r="A5666" t="s">
        <v>3284</v>
      </c>
      <c r="B5666" t="s">
        <v>3953</v>
      </c>
      <c r="C5666" s="1">
        <v>44753</v>
      </c>
      <c r="D5666" s="1">
        <v>44794</v>
      </c>
      <c r="E5666">
        <f t="shared" si="88"/>
        <v>1</v>
      </c>
      <c r="F5666" t="str">
        <f>_xlfn.XLOOKUP(data!$B5666,campaign!$A$2:$A$18,campaign!$B$2:$B$18)</f>
        <v>MaritalStatus</v>
      </c>
      <c r="G5666">
        <f>_xlfn.XLOOKUP($F5666,campaign!$B$2:$B$18,campaign!$D$2:$D$18)</f>
        <v>29</v>
      </c>
      <c r="H5666" t="str">
        <f>_xlfn.XLOOKUP($A5666,customer!$A$2:$A$978,customer!$B$2:$B$978)</f>
        <v>Tabbie Rackley</v>
      </c>
    </row>
    <row r="5667" spans="1:8" x14ac:dyDescent="0.2">
      <c r="A5667" t="s">
        <v>3284</v>
      </c>
      <c r="B5667" t="s">
        <v>3953</v>
      </c>
      <c r="C5667" s="1">
        <v>44753</v>
      </c>
      <c r="D5667" s="1">
        <v>44815</v>
      </c>
      <c r="E5667">
        <f t="shared" si="88"/>
        <v>2</v>
      </c>
      <c r="F5667" t="str">
        <f>_xlfn.XLOOKUP(data!$B5667,campaign!$A$2:$A$18,campaign!$B$2:$B$18)</f>
        <v>MaritalStatus</v>
      </c>
      <c r="G5667">
        <f>_xlfn.XLOOKUP($F5667,campaign!$B$2:$B$18,campaign!$D$2:$D$18)</f>
        <v>29</v>
      </c>
      <c r="H5667" t="str">
        <f>_xlfn.XLOOKUP($A5667,customer!$A$2:$A$978,customer!$B$2:$B$978)</f>
        <v>Tabbie Rackley</v>
      </c>
    </row>
    <row r="5668" spans="1:8" x14ac:dyDescent="0.2">
      <c r="A5668" t="s">
        <v>3284</v>
      </c>
      <c r="B5668" t="s">
        <v>3953</v>
      </c>
      <c r="C5668" s="1">
        <v>44753</v>
      </c>
      <c r="D5668" s="1">
        <v>44851</v>
      </c>
      <c r="E5668">
        <f t="shared" si="88"/>
        <v>3</v>
      </c>
      <c r="F5668" t="str">
        <f>_xlfn.XLOOKUP(data!$B5668,campaign!$A$2:$A$18,campaign!$B$2:$B$18)</f>
        <v>MaritalStatus</v>
      </c>
      <c r="G5668">
        <f>_xlfn.XLOOKUP($F5668,campaign!$B$2:$B$18,campaign!$D$2:$D$18)</f>
        <v>29</v>
      </c>
      <c r="H5668" t="str">
        <f>_xlfn.XLOOKUP($A5668,customer!$A$2:$A$978,customer!$B$2:$B$978)</f>
        <v>Tabbie Rackley</v>
      </c>
    </row>
    <row r="5669" spans="1:8" x14ac:dyDescent="0.2">
      <c r="A5669" t="s">
        <v>3284</v>
      </c>
      <c r="B5669" t="s">
        <v>3953</v>
      </c>
      <c r="C5669" s="1">
        <v>44753</v>
      </c>
      <c r="D5669" s="1">
        <v>44939</v>
      </c>
      <c r="E5669">
        <f t="shared" si="88"/>
        <v>6</v>
      </c>
      <c r="F5669" t="str">
        <f>_xlfn.XLOOKUP(data!$B5669,campaign!$A$2:$A$18,campaign!$B$2:$B$18)</f>
        <v>MaritalStatus</v>
      </c>
      <c r="G5669">
        <f>_xlfn.XLOOKUP($F5669,campaign!$B$2:$B$18,campaign!$D$2:$D$18)</f>
        <v>29</v>
      </c>
      <c r="H5669" t="str">
        <f>_xlfn.XLOOKUP($A5669,customer!$A$2:$A$978,customer!$B$2:$B$978)</f>
        <v>Tabbie Rackley</v>
      </c>
    </row>
    <row r="5670" spans="1:8" x14ac:dyDescent="0.2">
      <c r="A5670" t="s">
        <v>3284</v>
      </c>
      <c r="B5670" t="s">
        <v>3953</v>
      </c>
      <c r="C5670" s="1">
        <v>44753</v>
      </c>
      <c r="D5670" s="1">
        <v>45004</v>
      </c>
      <c r="E5670">
        <f t="shared" si="88"/>
        <v>8</v>
      </c>
      <c r="F5670" t="str">
        <f>_xlfn.XLOOKUP(data!$B5670,campaign!$A$2:$A$18,campaign!$B$2:$B$18)</f>
        <v>MaritalStatus</v>
      </c>
      <c r="G5670">
        <f>_xlfn.XLOOKUP($F5670,campaign!$B$2:$B$18,campaign!$D$2:$D$18)</f>
        <v>29</v>
      </c>
      <c r="H5670" t="str">
        <f>_xlfn.XLOOKUP($A5670,customer!$A$2:$A$978,customer!$B$2:$B$978)</f>
        <v>Tabbie Rackley</v>
      </c>
    </row>
    <row r="5671" spans="1:8" x14ac:dyDescent="0.2">
      <c r="A5671" t="s">
        <v>3284</v>
      </c>
      <c r="B5671" t="s">
        <v>3948</v>
      </c>
      <c r="C5671" s="1">
        <v>44930</v>
      </c>
      <c r="D5671" s="1">
        <v>44930</v>
      </c>
      <c r="E5671">
        <f t="shared" si="88"/>
        <v>0</v>
      </c>
      <c r="F5671" t="str">
        <f>_xlfn.XLOOKUP(data!$B5671,campaign!$A$2:$A$18,campaign!$B$2:$B$18)</f>
        <v>HasCreditCard</v>
      </c>
      <c r="G5671">
        <f>_xlfn.XLOOKUP($F5671,campaign!$B$2:$B$18,campaign!$D$2:$D$18)</f>
        <v>65</v>
      </c>
      <c r="H5671" t="str">
        <f>_xlfn.XLOOKUP($A5671,customer!$A$2:$A$978,customer!$B$2:$B$978)</f>
        <v>Tabbie Rackley</v>
      </c>
    </row>
    <row r="5672" spans="1:8" x14ac:dyDescent="0.2">
      <c r="A5672" t="s">
        <v>3284</v>
      </c>
      <c r="B5672" t="s">
        <v>3948</v>
      </c>
      <c r="C5672" s="1">
        <v>44930</v>
      </c>
      <c r="D5672" s="1">
        <v>44975</v>
      </c>
      <c r="E5672">
        <f t="shared" si="88"/>
        <v>1</v>
      </c>
      <c r="F5672" t="str">
        <f>_xlfn.XLOOKUP(data!$B5672,campaign!$A$2:$A$18,campaign!$B$2:$B$18)</f>
        <v>HasCreditCard</v>
      </c>
      <c r="G5672">
        <f>_xlfn.XLOOKUP($F5672,campaign!$B$2:$B$18,campaign!$D$2:$D$18)</f>
        <v>65</v>
      </c>
      <c r="H5672" t="str">
        <f>_xlfn.XLOOKUP($A5672,customer!$A$2:$A$978,customer!$B$2:$B$978)</f>
        <v>Tabbie Rackley</v>
      </c>
    </row>
    <row r="5673" spans="1:8" x14ac:dyDescent="0.2">
      <c r="A5673" t="s">
        <v>3284</v>
      </c>
      <c r="B5673" t="s">
        <v>3948</v>
      </c>
      <c r="C5673" s="1">
        <v>44930</v>
      </c>
      <c r="D5673" s="1">
        <v>44990</v>
      </c>
      <c r="E5673">
        <f t="shared" si="88"/>
        <v>2</v>
      </c>
      <c r="F5673" t="str">
        <f>_xlfn.XLOOKUP(data!$B5673,campaign!$A$2:$A$18,campaign!$B$2:$B$18)</f>
        <v>HasCreditCard</v>
      </c>
      <c r="G5673">
        <f>_xlfn.XLOOKUP($F5673,campaign!$B$2:$B$18,campaign!$D$2:$D$18)</f>
        <v>65</v>
      </c>
      <c r="H5673" t="str">
        <f>_xlfn.XLOOKUP($A5673,customer!$A$2:$A$978,customer!$B$2:$B$978)</f>
        <v>Tabbie Rackley</v>
      </c>
    </row>
    <row r="5674" spans="1:8" x14ac:dyDescent="0.2">
      <c r="A5674" t="s">
        <v>3284</v>
      </c>
      <c r="B5674" t="s">
        <v>3948</v>
      </c>
      <c r="C5674" s="1">
        <v>44930</v>
      </c>
      <c r="D5674" s="1">
        <v>45023</v>
      </c>
      <c r="E5674">
        <f t="shared" si="88"/>
        <v>3</v>
      </c>
      <c r="F5674" t="str">
        <f>_xlfn.XLOOKUP(data!$B5674,campaign!$A$2:$A$18,campaign!$B$2:$B$18)</f>
        <v>HasCreditCard</v>
      </c>
      <c r="G5674">
        <f>_xlfn.XLOOKUP($F5674,campaign!$B$2:$B$18,campaign!$D$2:$D$18)</f>
        <v>65</v>
      </c>
      <c r="H5674" t="str">
        <f>_xlfn.XLOOKUP($A5674,customer!$A$2:$A$978,customer!$B$2:$B$978)</f>
        <v>Tabbie Rackley</v>
      </c>
    </row>
    <row r="5675" spans="1:8" x14ac:dyDescent="0.2">
      <c r="A5675" t="s">
        <v>3284</v>
      </c>
      <c r="B5675" t="s">
        <v>3948</v>
      </c>
      <c r="C5675" s="1">
        <v>44930</v>
      </c>
      <c r="D5675" s="1">
        <v>45063</v>
      </c>
      <c r="E5675">
        <f t="shared" si="88"/>
        <v>4</v>
      </c>
      <c r="F5675" t="str">
        <f>_xlfn.XLOOKUP(data!$B5675,campaign!$A$2:$A$18,campaign!$B$2:$B$18)</f>
        <v>HasCreditCard</v>
      </c>
      <c r="G5675">
        <f>_xlfn.XLOOKUP($F5675,campaign!$B$2:$B$18,campaign!$D$2:$D$18)</f>
        <v>65</v>
      </c>
      <c r="H5675" t="str">
        <f>_xlfn.XLOOKUP($A5675,customer!$A$2:$A$978,customer!$B$2:$B$978)</f>
        <v>Tabbie Rackley</v>
      </c>
    </row>
    <row r="5676" spans="1:8" x14ac:dyDescent="0.2">
      <c r="A5676" t="s">
        <v>3285</v>
      </c>
      <c r="B5676" t="s">
        <v>3925</v>
      </c>
      <c r="C5676" s="1">
        <v>44768</v>
      </c>
      <c r="D5676" s="1">
        <v>44768</v>
      </c>
      <c r="E5676">
        <f t="shared" si="88"/>
        <v>0</v>
      </c>
      <c r="F5676" t="str">
        <f>_xlfn.XLOOKUP(data!$B5676,campaign!$A$2:$A$18,campaign!$B$2:$B$18)</f>
        <v>Homeownership</v>
      </c>
      <c r="G5676">
        <f>_xlfn.XLOOKUP($F5676,campaign!$B$2:$B$18,campaign!$D$2:$D$18)</f>
        <v>13</v>
      </c>
      <c r="H5676" t="str">
        <f>_xlfn.XLOOKUP($A5676,customer!$A$2:$A$978,customer!$B$2:$B$978)</f>
        <v>Zahara Lawie</v>
      </c>
    </row>
    <row r="5677" spans="1:8" x14ac:dyDescent="0.2">
      <c r="A5677" t="s">
        <v>3285</v>
      </c>
      <c r="B5677" t="s">
        <v>3925</v>
      </c>
      <c r="C5677" s="1">
        <v>44768</v>
      </c>
      <c r="D5677" s="1">
        <v>44800</v>
      </c>
      <c r="E5677">
        <f t="shared" si="88"/>
        <v>1</v>
      </c>
      <c r="F5677" t="str">
        <f>_xlfn.XLOOKUP(data!$B5677,campaign!$A$2:$A$18,campaign!$B$2:$B$18)</f>
        <v>Homeownership</v>
      </c>
      <c r="G5677">
        <f>_xlfn.XLOOKUP($F5677,campaign!$B$2:$B$18,campaign!$D$2:$D$18)</f>
        <v>13</v>
      </c>
      <c r="H5677" t="str">
        <f>_xlfn.XLOOKUP($A5677,customer!$A$2:$A$978,customer!$B$2:$B$978)</f>
        <v>Zahara Lawie</v>
      </c>
    </row>
    <row r="5678" spans="1:8" x14ac:dyDescent="0.2">
      <c r="A5678" t="s">
        <v>3285</v>
      </c>
      <c r="B5678" t="s">
        <v>3925</v>
      </c>
      <c r="C5678" s="1">
        <v>44768</v>
      </c>
      <c r="D5678" s="1">
        <v>44806</v>
      </c>
      <c r="E5678">
        <f t="shared" si="88"/>
        <v>1</v>
      </c>
      <c r="F5678" t="str">
        <f>_xlfn.XLOOKUP(data!$B5678,campaign!$A$2:$A$18,campaign!$B$2:$B$18)</f>
        <v>Homeownership</v>
      </c>
      <c r="G5678">
        <f>_xlfn.XLOOKUP($F5678,campaign!$B$2:$B$18,campaign!$D$2:$D$18)</f>
        <v>13</v>
      </c>
      <c r="H5678" t="str">
        <f>_xlfn.XLOOKUP($A5678,customer!$A$2:$A$978,customer!$B$2:$B$978)</f>
        <v>Zahara Lawie</v>
      </c>
    </row>
    <row r="5679" spans="1:8" x14ac:dyDescent="0.2">
      <c r="A5679" t="s">
        <v>3285</v>
      </c>
      <c r="B5679" t="s">
        <v>3925</v>
      </c>
      <c r="C5679" s="1">
        <v>44768</v>
      </c>
      <c r="D5679" s="1">
        <v>44863</v>
      </c>
      <c r="E5679">
        <f t="shared" si="88"/>
        <v>3</v>
      </c>
      <c r="F5679" t="str">
        <f>_xlfn.XLOOKUP(data!$B5679,campaign!$A$2:$A$18,campaign!$B$2:$B$18)</f>
        <v>Homeownership</v>
      </c>
      <c r="G5679">
        <f>_xlfn.XLOOKUP($F5679,campaign!$B$2:$B$18,campaign!$D$2:$D$18)</f>
        <v>13</v>
      </c>
      <c r="H5679" t="str">
        <f>_xlfn.XLOOKUP($A5679,customer!$A$2:$A$978,customer!$B$2:$B$978)</f>
        <v>Zahara Lawie</v>
      </c>
    </row>
    <row r="5680" spans="1:8" x14ac:dyDescent="0.2">
      <c r="A5680" t="s">
        <v>3285</v>
      </c>
      <c r="B5680" t="s">
        <v>3925</v>
      </c>
      <c r="C5680" s="1">
        <v>44768</v>
      </c>
      <c r="D5680" s="1">
        <v>44868</v>
      </c>
      <c r="E5680">
        <f t="shared" si="88"/>
        <v>3</v>
      </c>
      <c r="F5680" t="str">
        <f>_xlfn.XLOOKUP(data!$B5680,campaign!$A$2:$A$18,campaign!$B$2:$B$18)</f>
        <v>Homeownership</v>
      </c>
      <c r="G5680">
        <f>_xlfn.XLOOKUP($F5680,campaign!$B$2:$B$18,campaign!$D$2:$D$18)</f>
        <v>13</v>
      </c>
      <c r="H5680" t="str">
        <f>_xlfn.XLOOKUP($A5680,customer!$A$2:$A$978,customer!$B$2:$B$978)</f>
        <v>Zahara Lawie</v>
      </c>
    </row>
    <row r="5681" spans="1:8" x14ac:dyDescent="0.2">
      <c r="A5681" t="s">
        <v>3285</v>
      </c>
      <c r="B5681" t="s">
        <v>3925</v>
      </c>
      <c r="C5681" s="1">
        <v>44768</v>
      </c>
      <c r="D5681" s="1">
        <v>44903</v>
      </c>
      <c r="E5681">
        <f t="shared" si="88"/>
        <v>4</v>
      </c>
      <c r="F5681" t="str">
        <f>_xlfn.XLOOKUP(data!$B5681,campaign!$A$2:$A$18,campaign!$B$2:$B$18)</f>
        <v>Homeownership</v>
      </c>
      <c r="G5681">
        <f>_xlfn.XLOOKUP($F5681,campaign!$B$2:$B$18,campaign!$D$2:$D$18)</f>
        <v>13</v>
      </c>
      <c r="H5681" t="str">
        <f>_xlfn.XLOOKUP($A5681,customer!$A$2:$A$978,customer!$B$2:$B$978)</f>
        <v>Zahara Lawie</v>
      </c>
    </row>
    <row r="5682" spans="1:8" x14ac:dyDescent="0.2">
      <c r="A5682" t="s">
        <v>3285</v>
      </c>
      <c r="B5682" t="s">
        <v>3925</v>
      </c>
      <c r="C5682" s="1">
        <v>44768</v>
      </c>
      <c r="D5682" s="1">
        <v>44957</v>
      </c>
      <c r="E5682">
        <f t="shared" si="88"/>
        <v>6</v>
      </c>
      <c r="F5682" t="str">
        <f>_xlfn.XLOOKUP(data!$B5682,campaign!$A$2:$A$18,campaign!$B$2:$B$18)</f>
        <v>Homeownership</v>
      </c>
      <c r="G5682">
        <f>_xlfn.XLOOKUP($F5682,campaign!$B$2:$B$18,campaign!$D$2:$D$18)</f>
        <v>13</v>
      </c>
      <c r="H5682" t="str">
        <f>_xlfn.XLOOKUP($A5682,customer!$A$2:$A$978,customer!$B$2:$B$978)</f>
        <v>Zahara Lawie</v>
      </c>
    </row>
    <row r="5683" spans="1:8" x14ac:dyDescent="0.2">
      <c r="A5683" t="s">
        <v>3285</v>
      </c>
      <c r="B5683" t="s">
        <v>3925</v>
      </c>
      <c r="C5683" s="1">
        <v>44768</v>
      </c>
      <c r="D5683" s="1">
        <v>44958</v>
      </c>
      <c r="E5683">
        <f t="shared" si="88"/>
        <v>6</v>
      </c>
      <c r="F5683" t="str">
        <f>_xlfn.XLOOKUP(data!$B5683,campaign!$A$2:$A$18,campaign!$B$2:$B$18)</f>
        <v>Homeownership</v>
      </c>
      <c r="G5683">
        <f>_xlfn.XLOOKUP($F5683,campaign!$B$2:$B$18,campaign!$D$2:$D$18)</f>
        <v>13</v>
      </c>
      <c r="H5683" t="str">
        <f>_xlfn.XLOOKUP($A5683,customer!$A$2:$A$978,customer!$B$2:$B$978)</f>
        <v>Zahara Lawie</v>
      </c>
    </row>
    <row r="5684" spans="1:8" x14ac:dyDescent="0.2">
      <c r="A5684" t="s">
        <v>3285</v>
      </c>
      <c r="B5684" t="s">
        <v>3925</v>
      </c>
      <c r="C5684" s="1">
        <v>44768</v>
      </c>
      <c r="D5684" s="1">
        <v>44994</v>
      </c>
      <c r="E5684">
        <f t="shared" si="88"/>
        <v>7</v>
      </c>
      <c r="F5684" t="str">
        <f>_xlfn.XLOOKUP(data!$B5684,campaign!$A$2:$A$18,campaign!$B$2:$B$18)</f>
        <v>Homeownership</v>
      </c>
      <c r="G5684">
        <f>_xlfn.XLOOKUP($F5684,campaign!$B$2:$B$18,campaign!$D$2:$D$18)</f>
        <v>13</v>
      </c>
      <c r="H5684" t="str">
        <f>_xlfn.XLOOKUP($A5684,customer!$A$2:$A$978,customer!$B$2:$B$978)</f>
        <v>Zahara Lawie</v>
      </c>
    </row>
    <row r="5685" spans="1:8" x14ac:dyDescent="0.2">
      <c r="A5685" t="s">
        <v>3285</v>
      </c>
      <c r="B5685" t="s">
        <v>3925</v>
      </c>
      <c r="C5685" s="1">
        <v>44768</v>
      </c>
      <c r="D5685" s="1">
        <v>45046</v>
      </c>
      <c r="E5685">
        <f t="shared" si="88"/>
        <v>9</v>
      </c>
      <c r="F5685" t="str">
        <f>_xlfn.XLOOKUP(data!$B5685,campaign!$A$2:$A$18,campaign!$B$2:$B$18)</f>
        <v>Homeownership</v>
      </c>
      <c r="G5685">
        <f>_xlfn.XLOOKUP($F5685,campaign!$B$2:$B$18,campaign!$D$2:$D$18)</f>
        <v>13</v>
      </c>
      <c r="H5685" t="str">
        <f>_xlfn.XLOOKUP($A5685,customer!$A$2:$A$978,customer!$B$2:$B$978)</f>
        <v>Zahara Lawie</v>
      </c>
    </row>
    <row r="5686" spans="1:8" x14ac:dyDescent="0.2">
      <c r="A5686" t="s">
        <v>3285</v>
      </c>
      <c r="B5686" t="s">
        <v>3925</v>
      </c>
      <c r="C5686" s="1">
        <v>44768</v>
      </c>
      <c r="D5686" s="1">
        <v>45048</v>
      </c>
      <c r="E5686">
        <f t="shared" si="88"/>
        <v>9</v>
      </c>
      <c r="F5686" t="str">
        <f>_xlfn.XLOOKUP(data!$B5686,campaign!$A$2:$A$18,campaign!$B$2:$B$18)</f>
        <v>Homeownership</v>
      </c>
      <c r="G5686">
        <f>_xlfn.XLOOKUP($F5686,campaign!$B$2:$B$18,campaign!$D$2:$D$18)</f>
        <v>13</v>
      </c>
      <c r="H5686" t="str">
        <f>_xlfn.XLOOKUP($A5686,customer!$A$2:$A$978,customer!$B$2:$B$978)</f>
        <v>Zahara Lawie</v>
      </c>
    </row>
    <row r="5687" spans="1:8" x14ac:dyDescent="0.2">
      <c r="A5687" t="s">
        <v>3285</v>
      </c>
      <c r="B5687" t="s">
        <v>3925</v>
      </c>
      <c r="C5687" s="1">
        <v>44768</v>
      </c>
      <c r="D5687" s="1">
        <v>45081</v>
      </c>
      <c r="E5687">
        <f t="shared" si="88"/>
        <v>10</v>
      </c>
      <c r="F5687" t="str">
        <f>_xlfn.XLOOKUP(data!$B5687,campaign!$A$2:$A$18,campaign!$B$2:$B$18)</f>
        <v>Homeownership</v>
      </c>
      <c r="G5687">
        <f>_xlfn.XLOOKUP($F5687,campaign!$B$2:$B$18,campaign!$D$2:$D$18)</f>
        <v>13</v>
      </c>
      <c r="H5687" t="str">
        <f>_xlfn.XLOOKUP($A5687,customer!$A$2:$A$978,customer!$B$2:$B$978)</f>
        <v>Zahara Lawie</v>
      </c>
    </row>
    <row r="5688" spans="1:8" x14ac:dyDescent="0.2">
      <c r="A5688" t="s">
        <v>3285</v>
      </c>
      <c r="B5688" t="s">
        <v>3923</v>
      </c>
      <c r="C5688" s="1">
        <v>44821</v>
      </c>
      <c r="D5688" s="1">
        <v>44821</v>
      </c>
      <c r="E5688">
        <f t="shared" si="88"/>
        <v>0</v>
      </c>
      <c r="F5688" t="str">
        <f>_xlfn.XLOOKUP(data!$B5688,campaign!$A$2:$A$18,campaign!$B$2:$B$18)</f>
        <v>TruckOwner</v>
      </c>
      <c r="G5688">
        <f>_xlfn.XLOOKUP($F5688,campaign!$B$2:$B$18,campaign!$D$2:$D$18)</f>
        <v>26</v>
      </c>
      <c r="H5688" t="str">
        <f>_xlfn.XLOOKUP($A5688,customer!$A$2:$A$978,customer!$B$2:$B$978)</f>
        <v>Zahara Lawie</v>
      </c>
    </row>
    <row r="5689" spans="1:8" x14ac:dyDescent="0.2">
      <c r="A5689" t="s">
        <v>3285</v>
      </c>
      <c r="B5689" t="s">
        <v>3923</v>
      </c>
      <c r="C5689" s="1">
        <v>44821</v>
      </c>
      <c r="D5689" s="1">
        <v>44852</v>
      </c>
      <c r="E5689">
        <f t="shared" si="88"/>
        <v>1</v>
      </c>
      <c r="F5689" t="str">
        <f>_xlfn.XLOOKUP(data!$B5689,campaign!$A$2:$A$18,campaign!$B$2:$B$18)</f>
        <v>TruckOwner</v>
      </c>
      <c r="G5689">
        <f>_xlfn.XLOOKUP($F5689,campaign!$B$2:$B$18,campaign!$D$2:$D$18)</f>
        <v>26</v>
      </c>
      <c r="H5689" t="str">
        <f>_xlfn.XLOOKUP($A5689,customer!$A$2:$A$978,customer!$B$2:$B$978)</f>
        <v>Zahara Lawie</v>
      </c>
    </row>
    <row r="5690" spans="1:8" x14ac:dyDescent="0.2">
      <c r="A5690" t="s">
        <v>3285</v>
      </c>
      <c r="B5690" t="s">
        <v>3923</v>
      </c>
      <c r="C5690" s="1">
        <v>44821</v>
      </c>
      <c r="D5690" s="1">
        <v>44890</v>
      </c>
      <c r="E5690">
        <f t="shared" si="88"/>
        <v>2</v>
      </c>
      <c r="F5690" t="str">
        <f>_xlfn.XLOOKUP(data!$B5690,campaign!$A$2:$A$18,campaign!$B$2:$B$18)</f>
        <v>TruckOwner</v>
      </c>
      <c r="G5690">
        <f>_xlfn.XLOOKUP($F5690,campaign!$B$2:$B$18,campaign!$D$2:$D$18)</f>
        <v>26</v>
      </c>
      <c r="H5690" t="str">
        <f>_xlfn.XLOOKUP($A5690,customer!$A$2:$A$978,customer!$B$2:$B$978)</f>
        <v>Zahara Lawie</v>
      </c>
    </row>
    <row r="5691" spans="1:8" x14ac:dyDescent="0.2">
      <c r="A5691" t="s">
        <v>3285</v>
      </c>
      <c r="B5691" t="s">
        <v>3923</v>
      </c>
      <c r="C5691" s="1">
        <v>44821</v>
      </c>
      <c r="D5691" s="1">
        <v>44914</v>
      </c>
      <c r="E5691">
        <f t="shared" si="88"/>
        <v>3</v>
      </c>
      <c r="F5691" t="str">
        <f>_xlfn.XLOOKUP(data!$B5691,campaign!$A$2:$A$18,campaign!$B$2:$B$18)</f>
        <v>TruckOwner</v>
      </c>
      <c r="G5691">
        <f>_xlfn.XLOOKUP($F5691,campaign!$B$2:$B$18,campaign!$D$2:$D$18)</f>
        <v>26</v>
      </c>
      <c r="H5691" t="str">
        <f>_xlfn.XLOOKUP($A5691,customer!$A$2:$A$978,customer!$B$2:$B$978)</f>
        <v>Zahara Lawie</v>
      </c>
    </row>
    <row r="5692" spans="1:8" x14ac:dyDescent="0.2">
      <c r="A5692" t="s">
        <v>3285</v>
      </c>
      <c r="B5692" t="s">
        <v>3923</v>
      </c>
      <c r="C5692" s="1">
        <v>44821</v>
      </c>
      <c r="D5692" s="1">
        <v>44955</v>
      </c>
      <c r="E5692">
        <f t="shared" si="88"/>
        <v>4</v>
      </c>
      <c r="F5692" t="str">
        <f>_xlfn.XLOOKUP(data!$B5692,campaign!$A$2:$A$18,campaign!$B$2:$B$18)</f>
        <v>TruckOwner</v>
      </c>
      <c r="G5692">
        <f>_xlfn.XLOOKUP($F5692,campaign!$B$2:$B$18,campaign!$D$2:$D$18)</f>
        <v>26</v>
      </c>
      <c r="H5692" t="str">
        <f>_xlfn.XLOOKUP($A5692,customer!$A$2:$A$978,customer!$B$2:$B$978)</f>
        <v>Zahara Lawie</v>
      </c>
    </row>
    <row r="5693" spans="1:8" x14ac:dyDescent="0.2">
      <c r="A5693" t="s">
        <v>3285</v>
      </c>
      <c r="B5693" t="s">
        <v>3923</v>
      </c>
      <c r="C5693" s="1">
        <v>44821</v>
      </c>
      <c r="D5693" s="1">
        <v>44984</v>
      </c>
      <c r="E5693">
        <f t="shared" si="88"/>
        <v>5</v>
      </c>
      <c r="F5693" t="str">
        <f>_xlfn.XLOOKUP(data!$B5693,campaign!$A$2:$A$18,campaign!$B$2:$B$18)</f>
        <v>TruckOwner</v>
      </c>
      <c r="G5693">
        <f>_xlfn.XLOOKUP($F5693,campaign!$B$2:$B$18,campaign!$D$2:$D$18)</f>
        <v>26</v>
      </c>
      <c r="H5693" t="str">
        <f>_xlfn.XLOOKUP($A5693,customer!$A$2:$A$978,customer!$B$2:$B$978)</f>
        <v>Zahara Lawie</v>
      </c>
    </row>
    <row r="5694" spans="1:8" x14ac:dyDescent="0.2">
      <c r="A5694" t="s">
        <v>3285</v>
      </c>
      <c r="B5694" t="s">
        <v>3923</v>
      </c>
      <c r="C5694" s="1">
        <v>44821</v>
      </c>
      <c r="D5694" s="1">
        <v>45003</v>
      </c>
      <c r="E5694">
        <f t="shared" si="88"/>
        <v>6</v>
      </c>
      <c r="F5694" t="str">
        <f>_xlfn.XLOOKUP(data!$B5694,campaign!$A$2:$A$18,campaign!$B$2:$B$18)</f>
        <v>TruckOwner</v>
      </c>
      <c r="G5694">
        <f>_xlfn.XLOOKUP($F5694,campaign!$B$2:$B$18,campaign!$D$2:$D$18)</f>
        <v>26</v>
      </c>
      <c r="H5694" t="str">
        <f>_xlfn.XLOOKUP($A5694,customer!$A$2:$A$978,customer!$B$2:$B$978)</f>
        <v>Zahara Lawie</v>
      </c>
    </row>
    <row r="5695" spans="1:8" x14ac:dyDescent="0.2">
      <c r="A5695" t="s">
        <v>3285</v>
      </c>
      <c r="B5695" t="s">
        <v>3923</v>
      </c>
      <c r="C5695" s="1">
        <v>44821</v>
      </c>
      <c r="D5695" s="1">
        <v>45048</v>
      </c>
      <c r="E5695">
        <f t="shared" si="88"/>
        <v>7</v>
      </c>
      <c r="F5695" t="str">
        <f>_xlfn.XLOOKUP(data!$B5695,campaign!$A$2:$A$18,campaign!$B$2:$B$18)</f>
        <v>TruckOwner</v>
      </c>
      <c r="G5695">
        <f>_xlfn.XLOOKUP($F5695,campaign!$B$2:$B$18,campaign!$D$2:$D$18)</f>
        <v>26</v>
      </c>
      <c r="H5695" t="str">
        <f>_xlfn.XLOOKUP($A5695,customer!$A$2:$A$978,customer!$B$2:$B$978)</f>
        <v>Zahara Lawie</v>
      </c>
    </row>
    <row r="5696" spans="1:8" x14ac:dyDescent="0.2">
      <c r="A5696" t="s">
        <v>3286</v>
      </c>
      <c r="B5696" t="s">
        <v>3947</v>
      </c>
      <c r="C5696" s="1">
        <v>44736</v>
      </c>
      <c r="D5696" s="1">
        <v>44736</v>
      </c>
      <c r="E5696">
        <f t="shared" si="88"/>
        <v>0</v>
      </c>
      <c r="F5696" t="str">
        <f>_xlfn.XLOOKUP(data!$B5696,campaign!$A$2:$A$18,campaign!$B$2:$B$18)</f>
        <v>OwnsComputer</v>
      </c>
      <c r="G5696">
        <f>_xlfn.XLOOKUP($F5696,campaign!$B$2:$B$18,campaign!$D$2:$D$18)</f>
        <v>62</v>
      </c>
      <c r="H5696" t="str">
        <f>_xlfn.XLOOKUP($A5696,customer!$A$2:$A$978,customer!$B$2:$B$978)</f>
        <v>Patsy Barbrick</v>
      </c>
    </row>
    <row r="5697" spans="1:8" x14ac:dyDescent="0.2">
      <c r="A5697" t="s">
        <v>3286</v>
      </c>
      <c r="B5697" t="s">
        <v>3947</v>
      </c>
      <c r="C5697" s="1">
        <v>44736</v>
      </c>
      <c r="D5697" s="1">
        <v>44772</v>
      </c>
      <c r="E5697">
        <f t="shared" si="88"/>
        <v>1</v>
      </c>
      <c r="F5697" t="str">
        <f>_xlfn.XLOOKUP(data!$B5697,campaign!$A$2:$A$18,campaign!$B$2:$B$18)</f>
        <v>OwnsComputer</v>
      </c>
      <c r="G5697">
        <f>_xlfn.XLOOKUP($F5697,campaign!$B$2:$B$18,campaign!$D$2:$D$18)</f>
        <v>62</v>
      </c>
      <c r="H5697" t="str">
        <f>_xlfn.XLOOKUP($A5697,customer!$A$2:$A$978,customer!$B$2:$B$978)</f>
        <v>Patsy Barbrick</v>
      </c>
    </row>
    <row r="5698" spans="1:8" x14ac:dyDescent="0.2">
      <c r="A5698" t="s">
        <v>3286</v>
      </c>
      <c r="B5698" t="s">
        <v>3947</v>
      </c>
      <c r="C5698" s="1">
        <v>44736</v>
      </c>
      <c r="D5698" s="1">
        <v>44798</v>
      </c>
      <c r="E5698">
        <f t="shared" si="88"/>
        <v>2</v>
      </c>
      <c r="F5698" t="str">
        <f>_xlfn.XLOOKUP(data!$B5698,campaign!$A$2:$A$18,campaign!$B$2:$B$18)</f>
        <v>OwnsComputer</v>
      </c>
      <c r="G5698">
        <f>_xlfn.XLOOKUP($F5698,campaign!$B$2:$B$18,campaign!$D$2:$D$18)</f>
        <v>62</v>
      </c>
      <c r="H5698" t="str">
        <f>_xlfn.XLOOKUP($A5698,customer!$A$2:$A$978,customer!$B$2:$B$978)</f>
        <v>Patsy Barbrick</v>
      </c>
    </row>
    <row r="5699" spans="1:8" x14ac:dyDescent="0.2">
      <c r="A5699" t="s">
        <v>3286</v>
      </c>
      <c r="B5699" t="s">
        <v>3947</v>
      </c>
      <c r="C5699" s="1">
        <v>44736</v>
      </c>
      <c r="D5699" s="1">
        <v>44807</v>
      </c>
      <c r="E5699">
        <f t="shared" ref="E5699:E5762" si="89">DATEDIF(C5699,D5699,"M")</f>
        <v>2</v>
      </c>
      <c r="F5699" t="str">
        <f>_xlfn.XLOOKUP(data!$B5699,campaign!$A$2:$A$18,campaign!$B$2:$B$18)</f>
        <v>OwnsComputer</v>
      </c>
      <c r="G5699">
        <f>_xlfn.XLOOKUP($F5699,campaign!$B$2:$B$18,campaign!$D$2:$D$18)</f>
        <v>62</v>
      </c>
      <c r="H5699" t="str">
        <f>_xlfn.XLOOKUP($A5699,customer!$A$2:$A$978,customer!$B$2:$B$978)</f>
        <v>Patsy Barbrick</v>
      </c>
    </row>
    <row r="5700" spans="1:8" x14ac:dyDescent="0.2">
      <c r="A5700" t="s">
        <v>3286</v>
      </c>
      <c r="B5700" t="s">
        <v>3947</v>
      </c>
      <c r="C5700" s="1">
        <v>44736</v>
      </c>
      <c r="D5700" s="1">
        <v>44861</v>
      </c>
      <c r="E5700">
        <f t="shared" si="89"/>
        <v>4</v>
      </c>
      <c r="F5700" t="str">
        <f>_xlfn.XLOOKUP(data!$B5700,campaign!$A$2:$A$18,campaign!$B$2:$B$18)</f>
        <v>OwnsComputer</v>
      </c>
      <c r="G5700">
        <f>_xlfn.XLOOKUP($F5700,campaign!$B$2:$B$18,campaign!$D$2:$D$18)</f>
        <v>62</v>
      </c>
      <c r="H5700" t="str">
        <f>_xlfn.XLOOKUP($A5700,customer!$A$2:$A$978,customer!$B$2:$B$978)</f>
        <v>Patsy Barbrick</v>
      </c>
    </row>
    <row r="5701" spans="1:8" x14ac:dyDescent="0.2">
      <c r="A5701" t="s">
        <v>3286</v>
      </c>
      <c r="B5701" t="s">
        <v>3947</v>
      </c>
      <c r="C5701" s="1">
        <v>44736</v>
      </c>
      <c r="D5701" s="1">
        <v>44891</v>
      </c>
      <c r="E5701">
        <f t="shared" si="89"/>
        <v>5</v>
      </c>
      <c r="F5701" t="str">
        <f>_xlfn.XLOOKUP(data!$B5701,campaign!$A$2:$A$18,campaign!$B$2:$B$18)</f>
        <v>OwnsComputer</v>
      </c>
      <c r="G5701">
        <f>_xlfn.XLOOKUP($F5701,campaign!$B$2:$B$18,campaign!$D$2:$D$18)</f>
        <v>62</v>
      </c>
      <c r="H5701" t="str">
        <f>_xlfn.XLOOKUP($A5701,customer!$A$2:$A$978,customer!$B$2:$B$978)</f>
        <v>Patsy Barbrick</v>
      </c>
    </row>
    <row r="5702" spans="1:8" x14ac:dyDescent="0.2">
      <c r="A5702" t="s">
        <v>3286</v>
      </c>
      <c r="B5702" t="s">
        <v>3947</v>
      </c>
      <c r="C5702" s="1">
        <v>44736</v>
      </c>
      <c r="D5702" s="1">
        <v>44927</v>
      </c>
      <c r="E5702">
        <f t="shared" si="89"/>
        <v>6</v>
      </c>
      <c r="F5702" t="str">
        <f>_xlfn.XLOOKUP(data!$B5702,campaign!$A$2:$A$18,campaign!$B$2:$B$18)</f>
        <v>OwnsComputer</v>
      </c>
      <c r="G5702">
        <f>_xlfn.XLOOKUP($F5702,campaign!$B$2:$B$18,campaign!$D$2:$D$18)</f>
        <v>62</v>
      </c>
      <c r="H5702" t="str">
        <f>_xlfn.XLOOKUP($A5702,customer!$A$2:$A$978,customer!$B$2:$B$978)</f>
        <v>Patsy Barbrick</v>
      </c>
    </row>
    <row r="5703" spans="1:8" x14ac:dyDescent="0.2">
      <c r="A5703" t="s">
        <v>3286</v>
      </c>
      <c r="B5703" t="s">
        <v>3947</v>
      </c>
      <c r="C5703" s="1">
        <v>44736</v>
      </c>
      <c r="D5703" s="1">
        <v>44963</v>
      </c>
      <c r="E5703">
        <f t="shared" si="89"/>
        <v>7</v>
      </c>
      <c r="F5703" t="str">
        <f>_xlfn.XLOOKUP(data!$B5703,campaign!$A$2:$A$18,campaign!$B$2:$B$18)</f>
        <v>OwnsComputer</v>
      </c>
      <c r="G5703">
        <f>_xlfn.XLOOKUP($F5703,campaign!$B$2:$B$18,campaign!$D$2:$D$18)</f>
        <v>62</v>
      </c>
      <c r="H5703" t="str">
        <f>_xlfn.XLOOKUP($A5703,customer!$A$2:$A$978,customer!$B$2:$B$978)</f>
        <v>Patsy Barbrick</v>
      </c>
    </row>
    <row r="5704" spans="1:8" x14ac:dyDescent="0.2">
      <c r="A5704" t="s">
        <v>3286</v>
      </c>
      <c r="B5704" t="s">
        <v>3947</v>
      </c>
      <c r="C5704" s="1">
        <v>44736</v>
      </c>
      <c r="D5704" s="1">
        <v>45016</v>
      </c>
      <c r="E5704">
        <f t="shared" si="89"/>
        <v>9</v>
      </c>
      <c r="F5704" t="str">
        <f>_xlfn.XLOOKUP(data!$B5704,campaign!$A$2:$A$18,campaign!$B$2:$B$18)</f>
        <v>OwnsComputer</v>
      </c>
      <c r="G5704">
        <f>_xlfn.XLOOKUP($F5704,campaign!$B$2:$B$18,campaign!$D$2:$D$18)</f>
        <v>62</v>
      </c>
      <c r="H5704" t="str">
        <f>_xlfn.XLOOKUP($A5704,customer!$A$2:$A$978,customer!$B$2:$B$978)</f>
        <v>Patsy Barbrick</v>
      </c>
    </row>
    <row r="5705" spans="1:8" x14ac:dyDescent="0.2">
      <c r="A5705" t="s">
        <v>3286</v>
      </c>
      <c r="B5705" t="s">
        <v>3947</v>
      </c>
      <c r="C5705" s="1">
        <v>44736</v>
      </c>
      <c r="D5705" s="1">
        <v>45020</v>
      </c>
      <c r="E5705">
        <f t="shared" si="89"/>
        <v>9</v>
      </c>
      <c r="F5705" t="str">
        <f>_xlfn.XLOOKUP(data!$B5705,campaign!$A$2:$A$18,campaign!$B$2:$B$18)</f>
        <v>OwnsComputer</v>
      </c>
      <c r="G5705">
        <f>_xlfn.XLOOKUP($F5705,campaign!$B$2:$B$18,campaign!$D$2:$D$18)</f>
        <v>62</v>
      </c>
      <c r="H5705" t="str">
        <f>_xlfn.XLOOKUP($A5705,customer!$A$2:$A$978,customer!$B$2:$B$978)</f>
        <v>Patsy Barbrick</v>
      </c>
    </row>
    <row r="5706" spans="1:8" x14ac:dyDescent="0.2">
      <c r="A5706" t="s">
        <v>3286</v>
      </c>
      <c r="B5706" t="s">
        <v>3947</v>
      </c>
      <c r="C5706" s="1">
        <v>44736</v>
      </c>
      <c r="D5706" s="1">
        <v>45072</v>
      </c>
      <c r="E5706">
        <f t="shared" si="89"/>
        <v>11</v>
      </c>
      <c r="F5706" t="str">
        <f>_xlfn.XLOOKUP(data!$B5706,campaign!$A$2:$A$18,campaign!$B$2:$B$18)</f>
        <v>OwnsComputer</v>
      </c>
      <c r="G5706">
        <f>_xlfn.XLOOKUP($F5706,campaign!$B$2:$B$18,campaign!$D$2:$D$18)</f>
        <v>62</v>
      </c>
      <c r="H5706" t="str">
        <f>_xlfn.XLOOKUP($A5706,customer!$A$2:$A$978,customer!$B$2:$B$978)</f>
        <v>Patsy Barbrick</v>
      </c>
    </row>
    <row r="5707" spans="1:8" x14ac:dyDescent="0.2">
      <c r="A5707" t="s">
        <v>3286</v>
      </c>
      <c r="B5707" t="s">
        <v>3925</v>
      </c>
      <c r="C5707" s="1">
        <v>44991</v>
      </c>
      <c r="D5707" s="1">
        <v>44991</v>
      </c>
      <c r="E5707">
        <f t="shared" si="89"/>
        <v>0</v>
      </c>
      <c r="F5707" t="str">
        <f>_xlfn.XLOOKUP(data!$B5707,campaign!$A$2:$A$18,campaign!$B$2:$B$18)</f>
        <v>Homeownership</v>
      </c>
      <c r="G5707">
        <f>_xlfn.XLOOKUP($F5707,campaign!$B$2:$B$18,campaign!$D$2:$D$18)</f>
        <v>13</v>
      </c>
      <c r="H5707" t="str">
        <f>_xlfn.XLOOKUP($A5707,customer!$A$2:$A$978,customer!$B$2:$B$978)</f>
        <v>Patsy Barbrick</v>
      </c>
    </row>
    <row r="5708" spans="1:8" x14ac:dyDescent="0.2">
      <c r="A5708" t="s">
        <v>3286</v>
      </c>
      <c r="B5708" t="s">
        <v>3925</v>
      </c>
      <c r="C5708" s="1">
        <v>44991</v>
      </c>
      <c r="D5708" s="1">
        <v>45027</v>
      </c>
      <c r="E5708">
        <f t="shared" si="89"/>
        <v>1</v>
      </c>
      <c r="F5708" t="str">
        <f>_xlfn.XLOOKUP(data!$B5708,campaign!$A$2:$A$18,campaign!$B$2:$B$18)</f>
        <v>Homeownership</v>
      </c>
      <c r="G5708">
        <f>_xlfn.XLOOKUP($F5708,campaign!$B$2:$B$18,campaign!$D$2:$D$18)</f>
        <v>13</v>
      </c>
      <c r="H5708" t="str">
        <f>_xlfn.XLOOKUP($A5708,customer!$A$2:$A$978,customer!$B$2:$B$978)</f>
        <v>Patsy Barbrick</v>
      </c>
    </row>
    <row r="5709" spans="1:8" x14ac:dyDescent="0.2">
      <c r="A5709" t="s">
        <v>3286</v>
      </c>
      <c r="B5709" t="s">
        <v>3925</v>
      </c>
      <c r="C5709" s="1">
        <v>44991</v>
      </c>
      <c r="D5709" s="1">
        <v>45053</v>
      </c>
      <c r="E5709">
        <f t="shared" si="89"/>
        <v>2</v>
      </c>
      <c r="F5709" t="str">
        <f>_xlfn.XLOOKUP(data!$B5709,campaign!$A$2:$A$18,campaign!$B$2:$B$18)</f>
        <v>Homeownership</v>
      </c>
      <c r="G5709">
        <f>_xlfn.XLOOKUP($F5709,campaign!$B$2:$B$18,campaign!$D$2:$D$18)</f>
        <v>13</v>
      </c>
      <c r="H5709" t="str">
        <f>_xlfn.XLOOKUP($A5709,customer!$A$2:$A$978,customer!$B$2:$B$978)</f>
        <v>Patsy Barbrick</v>
      </c>
    </row>
    <row r="5710" spans="1:8" x14ac:dyDescent="0.2">
      <c r="A5710" t="s">
        <v>3287</v>
      </c>
      <c r="B5710" t="s">
        <v>3928</v>
      </c>
      <c r="C5710" s="1">
        <v>44685</v>
      </c>
      <c r="D5710" s="1">
        <v>44685</v>
      </c>
      <c r="E5710">
        <f t="shared" si="89"/>
        <v>0</v>
      </c>
      <c r="F5710" t="str">
        <f>_xlfn.XLOOKUP(data!$B5710,campaign!$A$2:$A$18,campaign!$B$2:$B$18)</f>
        <v>OptOutMailings</v>
      </c>
      <c r="G5710">
        <f>_xlfn.XLOOKUP($F5710,campaign!$B$2:$B$18,campaign!$D$2:$D$18)</f>
        <v>75</v>
      </c>
      <c r="H5710" t="str">
        <f>_xlfn.XLOOKUP($A5710,customer!$A$2:$A$978,customer!$B$2:$B$978)</f>
        <v>Lamont Astlatt</v>
      </c>
    </row>
    <row r="5711" spans="1:8" x14ac:dyDescent="0.2">
      <c r="A5711" t="s">
        <v>3287</v>
      </c>
      <c r="B5711" t="s">
        <v>3928</v>
      </c>
      <c r="C5711" s="1">
        <v>44685</v>
      </c>
      <c r="D5711" s="1">
        <v>44787</v>
      </c>
      <c r="E5711">
        <f t="shared" si="89"/>
        <v>3</v>
      </c>
      <c r="F5711" t="str">
        <f>_xlfn.XLOOKUP(data!$B5711,campaign!$A$2:$A$18,campaign!$B$2:$B$18)</f>
        <v>OptOutMailings</v>
      </c>
      <c r="G5711">
        <f>_xlfn.XLOOKUP($F5711,campaign!$B$2:$B$18,campaign!$D$2:$D$18)</f>
        <v>75</v>
      </c>
      <c r="H5711" t="str">
        <f>_xlfn.XLOOKUP($A5711,customer!$A$2:$A$978,customer!$B$2:$B$978)</f>
        <v>Lamont Astlatt</v>
      </c>
    </row>
    <row r="5712" spans="1:8" x14ac:dyDescent="0.2">
      <c r="A5712" t="s">
        <v>3287</v>
      </c>
      <c r="B5712" t="s">
        <v>3928</v>
      </c>
      <c r="C5712" s="1">
        <v>44685</v>
      </c>
      <c r="D5712" s="1">
        <v>44850</v>
      </c>
      <c r="E5712">
        <f t="shared" si="89"/>
        <v>5</v>
      </c>
      <c r="F5712" t="str">
        <f>_xlfn.XLOOKUP(data!$B5712,campaign!$A$2:$A$18,campaign!$B$2:$B$18)</f>
        <v>OptOutMailings</v>
      </c>
      <c r="G5712">
        <f>_xlfn.XLOOKUP($F5712,campaign!$B$2:$B$18,campaign!$D$2:$D$18)</f>
        <v>75</v>
      </c>
      <c r="H5712" t="str">
        <f>_xlfn.XLOOKUP($A5712,customer!$A$2:$A$978,customer!$B$2:$B$978)</f>
        <v>Lamont Astlatt</v>
      </c>
    </row>
    <row r="5713" spans="1:8" x14ac:dyDescent="0.2">
      <c r="A5713" t="s">
        <v>3287</v>
      </c>
      <c r="B5713" t="s">
        <v>3928</v>
      </c>
      <c r="C5713" s="1">
        <v>44685</v>
      </c>
      <c r="D5713" s="1">
        <v>44879</v>
      </c>
      <c r="E5713">
        <f t="shared" si="89"/>
        <v>6</v>
      </c>
      <c r="F5713" t="str">
        <f>_xlfn.XLOOKUP(data!$B5713,campaign!$A$2:$A$18,campaign!$B$2:$B$18)</f>
        <v>OptOutMailings</v>
      </c>
      <c r="G5713">
        <f>_xlfn.XLOOKUP($F5713,campaign!$B$2:$B$18,campaign!$D$2:$D$18)</f>
        <v>75</v>
      </c>
      <c r="H5713" t="str">
        <f>_xlfn.XLOOKUP($A5713,customer!$A$2:$A$978,customer!$B$2:$B$978)</f>
        <v>Lamont Astlatt</v>
      </c>
    </row>
    <row r="5714" spans="1:8" x14ac:dyDescent="0.2">
      <c r="A5714" t="s">
        <v>3287</v>
      </c>
      <c r="B5714" t="s">
        <v>3928</v>
      </c>
      <c r="C5714" s="1">
        <v>44685</v>
      </c>
      <c r="D5714" s="1">
        <v>44910</v>
      </c>
      <c r="E5714">
        <f t="shared" si="89"/>
        <v>7</v>
      </c>
      <c r="F5714" t="str">
        <f>_xlfn.XLOOKUP(data!$B5714,campaign!$A$2:$A$18,campaign!$B$2:$B$18)</f>
        <v>OptOutMailings</v>
      </c>
      <c r="G5714">
        <f>_xlfn.XLOOKUP($F5714,campaign!$B$2:$B$18,campaign!$D$2:$D$18)</f>
        <v>75</v>
      </c>
      <c r="H5714" t="str">
        <f>_xlfn.XLOOKUP($A5714,customer!$A$2:$A$978,customer!$B$2:$B$978)</f>
        <v>Lamont Astlatt</v>
      </c>
    </row>
    <row r="5715" spans="1:8" x14ac:dyDescent="0.2">
      <c r="A5715" t="s">
        <v>3287</v>
      </c>
      <c r="B5715" t="s">
        <v>3928</v>
      </c>
      <c r="C5715" s="1">
        <v>44685</v>
      </c>
      <c r="D5715" s="1">
        <v>44941</v>
      </c>
      <c r="E5715">
        <f t="shared" si="89"/>
        <v>8</v>
      </c>
      <c r="F5715" t="str">
        <f>_xlfn.XLOOKUP(data!$B5715,campaign!$A$2:$A$18,campaign!$B$2:$B$18)</f>
        <v>OptOutMailings</v>
      </c>
      <c r="G5715">
        <f>_xlfn.XLOOKUP($F5715,campaign!$B$2:$B$18,campaign!$D$2:$D$18)</f>
        <v>75</v>
      </c>
      <c r="H5715" t="str">
        <f>_xlfn.XLOOKUP($A5715,customer!$A$2:$A$978,customer!$B$2:$B$978)</f>
        <v>Lamont Astlatt</v>
      </c>
    </row>
    <row r="5716" spans="1:8" x14ac:dyDescent="0.2">
      <c r="A5716" t="s">
        <v>3287</v>
      </c>
      <c r="B5716" t="s">
        <v>3928</v>
      </c>
      <c r="C5716" s="1">
        <v>44685</v>
      </c>
      <c r="D5716" s="1">
        <v>44963</v>
      </c>
      <c r="E5716">
        <f t="shared" si="89"/>
        <v>9</v>
      </c>
      <c r="F5716" t="str">
        <f>_xlfn.XLOOKUP(data!$B5716,campaign!$A$2:$A$18,campaign!$B$2:$B$18)</f>
        <v>OptOutMailings</v>
      </c>
      <c r="G5716">
        <f>_xlfn.XLOOKUP($F5716,campaign!$B$2:$B$18,campaign!$D$2:$D$18)</f>
        <v>75</v>
      </c>
      <c r="H5716" t="str">
        <f>_xlfn.XLOOKUP($A5716,customer!$A$2:$A$978,customer!$B$2:$B$978)</f>
        <v>Lamont Astlatt</v>
      </c>
    </row>
    <row r="5717" spans="1:8" x14ac:dyDescent="0.2">
      <c r="A5717" t="s">
        <v>3287</v>
      </c>
      <c r="B5717" t="s">
        <v>3928</v>
      </c>
      <c r="C5717" s="1">
        <v>44685</v>
      </c>
      <c r="D5717" s="1">
        <v>44990</v>
      </c>
      <c r="E5717">
        <f t="shared" si="89"/>
        <v>10</v>
      </c>
      <c r="F5717" t="str">
        <f>_xlfn.XLOOKUP(data!$B5717,campaign!$A$2:$A$18,campaign!$B$2:$B$18)</f>
        <v>OptOutMailings</v>
      </c>
      <c r="G5717">
        <f>_xlfn.XLOOKUP($F5717,campaign!$B$2:$B$18,campaign!$D$2:$D$18)</f>
        <v>75</v>
      </c>
      <c r="H5717" t="str">
        <f>_xlfn.XLOOKUP($A5717,customer!$A$2:$A$978,customer!$B$2:$B$978)</f>
        <v>Lamont Astlatt</v>
      </c>
    </row>
    <row r="5718" spans="1:8" x14ac:dyDescent="0.2">
      <c r="A5718" t="s">
        <v>3287</v>
      </c>
      <c r="B5718" t="s">
        <v>3928</v>
      </c>
      <c r="C5718" s="1">
        <v>44685</v>
      </c>
      <c r="D5718" s="1">
        <v>45021</v>
      </c>
      <c r="E5718">
        <f t="shared" si="89"/>
        <v>11</v>
      </c>
      <c r="F5718" t="str">
        <f>_xlfn.XLOOKUP(data!$B5718,campaign!$A$2:$A$18,campaign!$B$2:$B$18)</f>
        <v>OptOutMailings</v>
      </c>
      <c r="G5718">
        <f>_xlfn.XLOOKUP($F5718,campaign!$B$2:$B$18,campaign!$D$2:$D$18)</f>
        <v>75</v>
      </c>
      <c r="H5718" t="str">
        <f>_xlfn.XLOOKUP($A5718,customer!$A$2:$A$978,customer!$B$2:$B$978)</f>
        <v>Lamont Astlatt</v>
      </c>
    </row>
    <row r="5719" spans="1:8" x14ac:dyDescent="0.2">
      <c r="A5719" t="s">
        <v>3287</v>
      </c>
      <c r="B5719" t="s">
        <v>3928</v>
      </c>
      <c r="C5719" s="1">
        <v>44685</v>
      </c>
      <c r="D5719" s="1">
        <v>45053</v>
      </c>
      <c r="E5719">
        <f t="shared" si="89"/>
        <v>12</v>
      </c>
      <c r="F5719" t="str">
        <f>_xlfn.XLOOKUP(data!$B5719,campaign!$A$2:$A$18,campaign!$B$2:$B$18)</f>
        <v>OptOutMailings</v>
      </c>
      <c r="G5719">
        <f>_xlfn.XLOOKUP($F5719,campaign!$B$2:$B$18,campaign!$D$2:$D$18)</f>
        <v>75</v>
      </c>
      <c r="H5719" t="str">
        <f>_xlfn.XLOOKUP($A5719,customer!$A$2:$A$978,customer!$B$2:$B$978)</f>
        <v>Lamont Astlatt</v>
      </c>
    </row>
    <row r="5720" spans="1:8" x14ac:dyDescent="0.2">
      <c r="A5720" t="s">
        <v>3287</v>
      </c>
      <c r="B5720" t="s">
        <v>3923</v>
      </c>
      <c r="C5720" s="1">
        <v>44993</v>
      </c>
      <c r="D5720" s="1">
        <v>44993</v>
      </c>
      <c r="E5720">
        <f t="shared" si="89"/>
        <v>0</v>
      </c>
      <c r="F5720" t="str">
        <f>_xlfn.XLOOKUP(data!$B5720,campaign!$A$2:$A$18,campaign!$B$2:$B$18)</f>
        <v>TruckOwner</v>
      </c>
      <c r="G5720">
        <f>_xlfn.XLOOKUP($F5720,campaign!$B$2:$B$18,campaign!$D$2:$D$18)</f>
        <v>26</v>
      </c>
      <c r="H5720" t="str">
        <f>_xlfn.XLOOKUP($A5720,customer!$A$2:$A$978,customer!$B$2:$B$978)</f>
        <v>Lamont Astlatt</v>
      </c>
    </row>
    <row r="5721" spans="1:8" x14ac:dyDescent="0.2">
      <c r="A5721" t="s">
        <v>3287</v>
      </c>
      <c r="B5721" t="s">
        <v>3923</v>
      </c>
      <c r="C5721" s="1">
        <v>44993</v>
      </c>
      <c r="D5721" s="1">
        <v>45038</v>
      </c>
      <c r="E5721">
        <f t="shared" si="89"/>
        <v>1</v>
      </c>
      <c r="F5721" t="str">
        <f>_xlfn.XLOOKUP(data!$B5721,campaign!$A$2:$A$18,campaign!$B$2:$B$18)</f>
        <v>TruckOwner</v>
      </c>
      <c r="G5721">
        <f>_xlfn.XLOOKUP($F5721,campaign!$B$2:$B$18,campaign!$D$2:$D$18)</f>
        <v>26</v>
      </c>
      <c r="H5721" t="str">
        <f>_xlfn.XLOOKUP($A5721,customer!$A$2:$A$978,customer!$B$2:$B$978)</f>
        <v>Lamont Astlatt</v>
      </c>
    </row>
    <row r="5722" spans="1:8" x14ac:dyDescent="0.2">
      <c r="A5722" t="s">
        <v>3287</v>
      </c>
      <c r="B5722" t="s">
        <v>3923</v>
      </c>
      <c r="C5722" s="1">
        <v>44993</v>
      </c>
      <c r="D5722" s="1">
        <v>45060</v>
      </c>
      <c r="E5722">
        <f t="shared" si="89"/>
        <v>2</v>
      </c>
      <c r="F5722" t="str">
        <f>_xlfn.XLOOKUP(data!$B5722,campaign!$A$2:$A$18,campaign!$B$2:$B$18)</f>
        <v>TruckOwner</v>
      </c>
      <c r="G5722">
        <f>_xlfn.XLOOKUP($F5722,campaign!$B$2:$B$18,campaign!$D$2:$D$18)</f>
        <v>26</v>
      </c>
      <c r="H5722" t="str">
        <f>_xlfn.XLOOKUP($A5722,customer!$A$2:$A$978,customer!$B$2:$B$978)</f>
        <v>Lamont Astlatt</v>
      </c>
    </row>
    <row r="5723" spans="1:8" x14ac:dyDescent="0.2">
      <c r="A5723" t="s">
        <v>3288</v>
      </c>
      <c r="B5723" t="s">
        <v>3949</v>
      </c>
      <c r="C5723" s="1">
        <v>44661</v>
      </c>
      <c r="D5723" s="1">
        <v>44661</v>
      </c>
      <c r="E5723">
        <f t="shared" si="89"/>
        <v>0</v>
      </c>
      <c r="F5723" t="str">
        <f>_xlfn.XLOOKUP(data!$B5723,campaign!$A$2:$A$18,campaign!$B$2:$B$18)</f>
        <v>NewCellphoneUser</v>
      </c>
      <c r="G5723">
        <f>_xlfn.XLOOKUP($F5723,campaign!$B$2:$B$18,campaign!$D$2:$D$18)</f>
        <v>25</v>
      </c>
      <c r="H5723" t="str">
        <f>_xlfn.XLOOKUP($A5723,customer!$A$2:$A$978,customer!$B$2:$B$978)</f>
        <v>Maynard Rudyard</v>
      </c>
    </row>
    <row r="5724" spans="1:8" x14ac:dyDescent="0.2">
      <c r="A5724" t="s">
        <v>3288</v>
      </c>
      <c r="B5724" t="s">
        <v>3949</v>
      </c>
      <c r="C5724" s="1">
        <v>44661</v>
      </c>
      <c r="D5724" s="1">
        <v>44693</v>
      </c>
      <c r="E5724">
        <f t="shared" si="89"/>
        <v>1</v>
      </c>
      <c r="F5724" t="str">
        <f>_xlfn.XLOOKUP(data!$B5724,campaign!$A$2:$A$18,campaign!$B$2:$B$18)</f>
        <v>NewCellphoneUser</v>
      </c>
      <c r="G5724">
        <f>_xlfn.XLOOKUP($F5724,campaign!$B$2:$B$18,campaign!$D$2:$D$18)</f>
        <v>25</v>
      </c>
      <c r="H5724" t="str">
        <f>_xlfn.XLOOKUP($A5724,customer!$A$2:$A$978,customer!$B$2:$B$978)</f>
        <v>Maynard Rudyard</v>
      </c>
    </row>
    <row r="5725" spans="1:8" x14ac:dyDescent="0.2">
      <c r="A5725" t="s">
        <v>3288</v>
      </c>
      <c r="B5725" t="s">
        <v>3949</v>
      </c>
      <c r="C5725" s="1">
        <v>44661</v>
      </c>
      <c r="D5725" s="1">
        <v>44725</v>
      </c>
      <c r="E5725">
        <f t="shared" si="89"/>
        <v>2</v>
      </c>
      <c r="F5725" t="str">
        <f>_xlfn.XLOOKUP(data!$B5725,campaign!$A$2:$A$18,campaign!$B$2:$B$18)</f>
        <v>NewCellphoneUser</v>
      </c>
      <c r="G5725">
        <f>_xlfn.XLOOKUP($F5725,campaign!$B$2:$B$18,campaign!$D$2:$D$18)</f>
        <v>25</v>
      </c>
      <c r="H5725" t="str">
        <f>_xlfn.XLOOKUP($A5725,customer!$A$2:$A$978,customer!$B$2:$B$978)</f>
        <v>Maynard Rudyard</v>
      </c>
    </row>
    <row r="5726" spans="1:8" x14ac:dyDescent="0.2">
      <c r="A5726" t="s">
        <v>3288</v>
      </c>
      <c r="B5726" t="s">
        <v>3949</v>
      </c>
      <c r="C5726" s="1">
        <v>44661</v>
      </c>
      <c r="D5726" s="1">
        <v>44791</v>
      </c>
      <c r="E5726">
        <f t="shared" si="89"/>
        <v>4</v>
      </c>
      <c r="F5726" t="str">
        <f>_xlfn.XLOOKUP(data!$B5726,campaign!$A$2:$A$18,campaign!$B$2:$B$18)</f>
        <v>NewCellphoneUser</v>
      </c>
      <c r="G5726">
        <f>_xlfn.XLOOKUP($F5726,campaign!$B$2:$B$18,campaign!$D$2:$D$18)</f>
        <v>25</v>
      </c>
      <c r="H5726" t="str">
        <f>_xlfn.XLOOKUP($A5726,customer!$A$2:$A$978,customer!$B$2:$B$978)</f>
        <v>Maynard Rudyard</v>
      </c>
    </row>
    <row r="5727" spans="1:8" x14ac:dyDescent="0.2">
      <c r="A5727" t="s">
        <v>3288</v>
      </c>
      <c r="B5727" t="s">
        <v>3949</v>
      </c>
      <c r="C5727" s="1">
        <v>44661</v>
      </c>
      <c r="D5727" s="1">
        <v>44816</v>
      </c>
      <c r="E5727">
        <f t="shared" si="89"/>
        <v>5</v>
      </c>
      <c r="F5727" t="str">
        <f>_xlfn.XLOOKUP(data!$B5727,campaign!$A$2:$A$18,campaign!$B$2:$B$18)</f>
        <v>NewCellphoneUser</v>
      </c>
      <c r="G5727">
        <f>_xlfn.XLOOKUP($F5727,campaign!$B$2:$B$18,campaign!$D$2:$D$18)</f>
        <v>25</v>
      </c>
      <c r="H5727" t="str">
        <f>_xlfn.XLOOKUP($A5727,customer!$A$2:$A$978,customer!$B$2:$B$978)</f>
        <v>Maynard Rudyard</v>
      </c>
    </row>
    <row r="5728" spans="1:8" x14ac:dyDescent="0.2">
      <c r="A5728" t="s">
        <v>3288</v>
      </c>
      <c r="B5728" t="s">
        <v>3949</v>
      </c>
      <c r="C5728" s="1">
        <v>44661</v>
      </c>
      <c r="D5728" s="1">
        <v>44848</v>
      </c>
      <c r="E5728">
        <f t="shared" si="89"/>
        <v>6</v>
      </c>
      <c r="F5728" t="str">
        <f>_xlfn.XLOOKUP(data!$B5728,campaign!$A$2:$A$18,campaign!$B$2:$B$18)</f>
        <v>NewCellphoneUser</v>
      </c>
      <c r="G5728">
        <f>_xlfn.XLOOKUP($F5728,campaign!$B$2:$B$18,campaign!$D$2:$D$18)</f>
        <v>25</v>
      </c>
      <c r="H5728" t="str">
        <f>_xlfn.XLOOKUP($A5728,customer!$A$2:$A$978,customer!$B$2:$B$978)</f>
        <v>Maynard Rudyard</v>
      </c>
    </row>
    <row r="5729" spans="1:8" x14ac:dyDescent="0.2">
      <c r="A5729" t="s">
        <v>3288</v>
      </c>
      <c r="B5729" t="s">
        <v>3949</v>
      </c>
      <c r="C5729" s="1">
        <v>44661</v>
      </c>
      <c r="D5729" s="1">
        <v>44886</v>
      </c>
      <c r="E5729">
        <f t="shared" si="89"/>
        <v>7</v>
      </c>
      <c r="F5729" t="str">
        <f>_xlfn.XLOOKUP(data!$B5729,campaign!$A$2:$A$18,campaign!$B$2:$B$18)</f>
        <v>NewCellphoneUser</v>
      </c>
      <c r="G5729">
        <f>_xlfn.XLOOKUP($F5729,campaign!$B$2:$B$18,campaign!$D$2:$D$18)</f>
        <v>25</v>
      </c>
      <c r="H5729" t="str">
        <f>_xlfn.XLOOKUP($A5729,customer!$A$2:$A$978,customer!$B$2:$B$978)</f>
        <v>Maynard Rudyard</v>
      </c>
    </row>
    <row r="5730" spans="1:8" x14ac:dyDescent="0.2">
      <c r="A5730" t="s">
        <v>3288</v>
      </c>
      <c r="B5730" t="s">
        <v>3949</v>
      </c>
      <c r="C5730" s="1">
        <v>44661</v>
      </c>
      <c r="D5730" s="1">
        <v>44913</v>
      </c>
      <c r="E5730">
        <f t="shared" si="89"/>
        <v>8</v>
      </c>
      <c r="F5730" t="str">
        <f>_xlfn.XLOOKUP(data!$B5730,campaign!$A$2:$A$18,campaign!$B$2:$B$18)</f>
        <v>NewCellphoneUser</v>
      </c>
      <c r="G5730">
        <f>_xlfn.XLOOKUP($F5730,campaign!$B$2:$B$18,campaign!$D$2:$D$18)</f>
        <v>25</v>
      </c>
      <c r="H5730" t="str">
        <f>_xlfn.XLOOKUP($A5730,customer!$A$2:$A$978,customer!$B$2:$B$978)</f>
        <v>Maynard Rudyard</v>
      </c>
    </row>
    <row r="5731" spans="1:8" x14ac:dyDescent="0.2">
      <c r="A5731" t="s">
        <v>3288</v>
      </c>
      <c r="B5731" t="s">
        <v>3949</v>
      </c>
      <c r="C5731" s="1">
        <v>44661</v>
      </c>
      <c r="D5731" s="1">
        <v>44942</v>
      </c>
      <c r="E5731">
        <f t="shared" si="89"/>
        <v>9</v>
      </c>
      <c r="F5731" t="str">
        <f>_xlfn.XLOOKUP(data!$B5731,campaign!$A$2:$A$18,campaign!$B$2:$B$18)</f>
        <v>NewCellphoneUser</v>
      </c>
      <c r="G5731">
        <f>_xlfn.XLOOKUP($F5731,campaign!$B$2:$B$18,campaign!$D$2:$D$18)</f>
        <v>25</v>
      </c>
      <c r="H5731" t="str">
        <f>_xlfn.XLOOKUP($A5731,customer!$A$2:$A$978,customer!$B$2:$B$978)</f>
        <v>Maynard Rudyard</v>
      </c>
    </row>
    <row r="5732" spans="1:8" x14ac:dyDescent="0.2">
      <c r="A5732" t="s">
        <v>3288</v>
      </c>
      <c r="B5732" t="s">
        <v>3949</v>
      </c>
      <c r="C5732" s="1">
        <v>44661</v>
      </c>
      <c r="D5732" s="1">
        <v>44979</v>
      </c>
      <c r="E5732">
        <f t="shared" si="89"/>
        <v>10</v>
      </c>
      <c r="F5732" t="str">
        <f>_xlfn.XLOOKUP(data!$B5732,campaign!$A$2:$A$18,campaign!$B$2:$B$18)</f>
        <v>NewCellphoneUser</v>
      </c>
      <c r="G5732">
        <f>_xlfn.XLOOKUP($F5732,campaign!$B$2:$B$18,campaign!$D$2:$D$18)</f>
        <v>25</v>
      </c>
      <c r="H5732" t="str">
        <f>_xlfn.XLOOKUP($A5732,customer!$A$2:$A$978,customer!$B$2:$B$978)</f>
        <v>Maynard Rudyard</v>
      </c>
    </row>
    <row r="5733" spans="1:8" x14ac:dyDescent="0.2">
      <c r="A5733" t="s">
        <v>3288</v>
      </c>
      <c r="B5733" t="s">
        <v>3949</v>
      </c>
      <c r="C5733" s="1">
        <v>44661</v>
      </c>
      <c r="D5733" s="1">
        <v>45009</v>
      </c>
      <c r="E5733">
        <f t="shared" si="89"/>
        <v>11</v>
      </c>
      <c r="F5733" t="str">
        <f>_xlfn.XLOOKUP(data!$B5733,campaign!$A$2:$A$18,campaign!$B$2:$B$18)</f>
        <v>NewCellphoneUser</v>
      </c>
      <c r="G5733">
        <f>_xlfn.XLOOKUP($F5733,campaign!$B$2:$B$18,campaign!$D$2:$D$18)</f>
        <v>25</v>
      </c>
      <c r="H5733" t="str">
        <f>_xlfn.XLOOKUP($A5733,customer!$A$2:$A$978,customer!$B$2:$B$978)</f>
        <v>Maynard Rudyard</v>
      </c>
    </row>
    <row r="5734" spans="1:8" x14ac:dyDescent="0.2">
      <c r="A5734" t="s">
        <v>3288</v>
      </c>
      <c r="B5734" t="s">
        <v>3949</v>
      </c>
      <c r="C5734" s="1">
        <v>44661</v>
      </c>
      <c r="D5734" s="1">
        <v>45040</v>
      </c>
      <c r="E5734">
        <f t="shared" si="89"/>
        <v>12</v>
      </c>
      <c r="F5734" t="str">
        <f>_xlfn.XLOOKUP(data!$B5734,campaign!$A$2:$A$18,campaign!$B$2:$B$18)</f>
        <v>NewCellphoneUser</v>
      </c>
      <c r="G5734">
        <f>_xlfn.XLOOKUP($F5734,campaign!$B$2:$B$18,campaign!$D$2:$D$18)</f>
        <v>25</v>
      </c>
      <c r="H5734" t="str">
        <f>_xlfn.XLOOKUP($A5734,customer!$A$2:$A$978,customer!$B$2:$B$978)</f>
        <v>Maynard Rudyard</v>
      </c>
    </row>
    <row r="5735" spans="1:8" x14ac:dyDescent="0.2">
      <c r="A5735" t="s">
        <v>3288</v>
      </c>
      <c r="B5735" t="s">
        <v>3949</v>
      </c>
      <c r="C5735" s="1">
        <v>44661</v>
      </c>
      <c r="D5735" s="1">
        <v>45071</v>
      </c>
      <c r="E5735">
        <f t="shared" si="89"/>
        <v>13</v>
      </c>
      <c r="F5735" t="str">
        <f>_xlfn.XLOOKUP(data!$B5735,campaign!$A$2:$A$18,campaign!$B$2:$B$18)</f>
        <v>NewCellphoneUser</v>
      </c>
      <c r="G5735">
        <f>_xlfn.XLOOKUP($F5735,campaign!$B$2:$B$18,campaign!$D$2:$D$18)</f>
        <v>25</v>
      </c>
      <c r="H5735" t="str">
        <f>_xlfn.XLOOKUP($A5735,customer!$A$2:$A$978,customer!$B$2:$B$978)</f>
        <v>Maynard Rudyard</v>
      </c>
    </row>
    <row r="5736" spans="1:8" x14ac:dyDescent="0.2">
      <c r="A5736" t="s">
        <v>3288</v>
      </c>
      <c r="B5736" t="s">
        <v>3921</v>
      </c>
      <c r="C5736" s="1">
        <v>44868</v>
      </c>
      <c r="D5736" s="1">
        <v>44868</v>
      </c>
      <c r="E5736">
        <f t="shared" si="89"/>
        <v>0</v>
      </c>
      <c r="F5736" t="str">
        <f>_xlfn.XLOOKUP(data!$B5736,campaign!$A$2:$A$18,campaign!$B$2:$B$18)</f>
        <v>HandsetRefurbished</v>
      </c>
      <c r="G5736">
        <f>_xlfn.XLOOKUP($F5736,campaign!$B$2:$B$18,campaign!$D$2:$D$18)</f>
        <v>26</v>
      </c>
      <c r="H5736" t="str">
        <f>_xlfn.XLOOKUP($A5736,customer!$A$2:$A$978,customer!$B$2:$B$978)</f>
        <v>Maynard Rudyard</v>
      </c>
    </row>
    <row r="5737" spans="1:8" x14ac:dyDescent="0.2">
      <c r="A5737" t="s">
        <v>3288</v>
      </c>
      <c r="B5737" t="s">
        <v>3921</v>
      </c>
      <c r="C5737" s="1">
        <v>44868</v>
      </c>
      <c r="D5737" s="1">
        <v>44902</v>
      </c>
      <c r="E5737">
        <f t="shared" si="89"/>
        <v>1</v>
      </c>
      <c r="F5737" t="str">
        <f>_xlfn.XLOOKUP(data!$B5737,campaign!$A$2:$A$18,campaign!$B$2:$B$18)</f>
        <v>HandsetRefurbished</v>
      </c>
      <c r="G5737">
        <f>_xlfn.XLOOKUP($F5737,campaign!$B$2:$B$18,campaign!$D$2:$D$18)</f>
        <v>26</v>
      </c>
      <c r="H5737" t="str">
        <f>_xlfn.XLOOKUP($A5737,customer!$A$2:$A$978,customer!$B$2:$B$978)</f>
        <v>Maynard Rudyard</v>
      </c>
    </row>
    <row r="5738" spans="1:8" x14ac:dyDescent="0.2">
      <c r="A5738" t="s">
        <v>3288</v>
      </c>
      <c r="B5738" t="s">
        <v>3921</v>
      </c>
      <c r="C5738" s="1">
        <v>44868</v>
      </c>
      <c r="D5738" s="1">
        <v>44933</v>
      </c>
      <c r="E5738">
        <f t="shared" si="89"/>
        <v>2</v>
      </c>
      <c r="F5738" t="str">
        <f>_xlfn.XLOOKUP(data!$B5738,campaign!$A$2:$A$18,campaign!$B$2:$B$18)</f>
        <v>HandsetRefurbished</v>
      </c>
      <c r="G5738">
        <f>_xlfn.XLOOKUP($F5738,campaign!$B$2:$B$18,campaign!$D$2:$D$18)</f>
        <v>26</v>
      </c>
      <c r="H5738" t="str">
        <f>_xlfn.XLOOKUP($A5738,customer!$A$2:$A$978,customer!$B$2:$B$978)</f>
        <v>Maynard Rudyard</v>
      </c>
    </row>
    <row r="5739" spans="1:8" x14ac:dyDescent="0.2">
      <c r="A5739" t="s">
        <v>3288</v>
      </c>
      <c r="B5739" t="s">
        <v>3921</v>
      </c>
      <c r="C5739" s="1">
        <v>44868</v>
      </c>
      <c r="D5739" s="1">
        <v>44971</v>
      </c>
      <c r="E5739">
        <f t="shared" si="89"/>
        <v>3</v>
      </c>
      <c r="F5739" t="str">
        <f>_xlfn.XLOOKUP(data!$B5739,campaign!$A$2:$A$18,campaign!$B$2:$B$18)</f>
        <v>HandsetRefurbished</v>
      </c>
      <c r="G5739">
        <f>_xlfn.XLOOKUP($F5739,campaign!$B$2:$B$18,campaign!$D$2:$D$18)</f>
        <v>26</v>
      </c>
      <c r="H5739" t="str">
        <f>_xlfn.XLOOKUP($A5739,customer!$A$2:$A$978,customer!$B$2:$B$978)</f>
        <v>Maynard Rudyard</v>
      </c>
    </row>
    <row r="5740" spans="1:8" x14ac:dyDescent="0.2">
      <c r="A5740" t="s">
        <v>3288</v>
      </c>
      <c r="B5740" t="s">
        <v>3921</v>
      </c>
      <c r="C5740" s="1">
        <v>44868</v>
      </c>
      <c r="D5740" s="1">
        <v>44989</v>
      </c>
      <c r="E5740">
        <f t="shared" si="89"/>
        <v>4</v>
      </c>
      <c r="F5740" t="str">
        <f>_xlfn.XLOOKUP(data!$B5740,campaign!$A$2:$A$18,campaign!$B$2:$B$18)</f>
        <v>HandsetRefurbished</v>
      </c>
      <c r="G5740">
        <f>_xlfn.XLOOKUP($F5740,campaign!$B$2:$B$18,campaign!$D$2:$D$18)</f>
        <v>26</v>
      </c>
      <c r="H5740" t="str">
        <f>_xlfn.XLOOKUP($A5740,customer!$A$2:$A$978,customer!$B$2:$B$978)</f>
        <v>Maynard Rudyard</v>
      </c>
    </row>
    <row r="5741" spans="1:8" x14ac:dyDescent="0.2">
      <c r="A5741" t="s">
        <v>3288</v>
      </c>
      <c r="B5741" t="s">
        <v>3921</v>
      </c>
      <c r="C5741" s="1">
        <v>44868</v>
      </c>
      <c r="D5741" s="1">
        <v>45021</v>
      </c>
      <c r="E5741">
        <f t="shared" si="89"/>
        <v>5</v>
      </c>
      <c r="F5741" t="str">
        <f>_xlfn.XLOOKUP(data!$B5741,campaign!$A$2:$A$18,campaign!$B$2:$B$18)</f>
        <v>HandsetRefurbished</v>
      </c>
      <c r="G5741">
        <f>_xlfn.XLOOKUP($F5741,campaign!$B$2:$B$18,campaign!$D$2:$D$18)</f>
        <v>26</v>
      </c>
      <c r="H5741" t="str">
        <f>_xlfn.XLOOKUP($A5741,customer!$A$2:$A$978,customer!$B$2:$B$978)</f>
        <v>Maynard Rudyard</v>
      </c>
    </row>
    <row r="5742" spans="1:8" x14ac:dyDescent="0.2">
      <c r="A5742" t="s">
        <v>3289</v>
      </c>
      <c r="B5742" t="s">
        <v>3949</v>
      </c>
      <c r="C5742" s="1">
        <v>44587</v>
      </c>
      <c r="D5742" s="1">
        <v>44587</v>
      </c>
      <c r="E5742">
        <f t="shared" si="89"/>
        <v>0</v>
      </c>
      <c r="F5742" t="str">
        <f>_xlfn.XLOOKUP(data!$B5742,campaign!$A$2:$A$18,campaign!$B$2:$B$18)</f>
        <v>NewCellphoneUser</v>
      </c>
      <c r="G5742">
        <f>_xlfn.XLOOKUP($F5742,campaign!$B$2:$B$18,campaign!$D$2:$D$18)</f>
        <v>25</v>
      </c>
      <c r="H5742" t="str">
        <f>_xlfn.XLOOKUP($A5742,customer!$A$2:$A$978,customer!$B$2:$B$978)</f>
        <v>Burnaby Tuvey</v>
      </c>
    </row>
    <row r="5743" spans="1:8" x14ac:dyDescent="0.2">
      <c r="A5743" t="s">
        <v>3289</v>
      </c>
      <c r="B5743" t="s">
        <v>3949</v>
      </c>
      <c r="C5743" s="1">
        <v>44587</v>
      </c>
      <c r="D5743" s="1">
        <v>44647</v>
      </c>
      <c r="E5743">
        <f t="shared" si="89"/>
        <v>2</v>
      </c>
      <c r="F5743" t="str">
        <f>_xlfn.XLOOKUP(data!$B5743,campaign!$A$2:$A$18,campaign!$B$2:$B$18)</f>
        <v>NewCellphoneUser</v>
      </c>
      <c r="G5743">
        <f>_xlfn.XLOOKUP($F5743,campaign!$B$2:$B$18,campaign!$D$2:$D$18)</f>
        <v>25</v>
      </c>
      <c r="H5743" t="str">
        <f>_xlfn.XLOOKUP($A5743,customer!$A$2:$A$978,customer!$B$2:$B$978)</f>
        <v>Burnaby Tuvey</v>
      </c>
    </row>
    <row r="5744" spans="1:8" x14ac:dyDescent="0.2">
      <c r="A5744" t="s">
        <v>3289</v>
      </c>
      <c r="B5744" t="s">
        <v>3949</v>
      </c>
      <c r="C5744" s="1">
        <v>44587</v>
      </c>
      <c r="D5744" s="1">
        <v>44711</v>
      </c>
      <c r="E5744">
        <f t="shared" si="89"/>
        <v>4</v>
      </c>
      <c r="F5744" t="str">
        <f>_xlfn.XLOOKUP(data!$B5744,campaign!$A$2:$A$18,campaign!$B$2:$B$18)</f>
        <v>NewCellphoneUser</v>
      </c>
      <c r="G5744">
        <f>_xlfn.XLOOKUP($F5744,campaign!$B$2:$B$18,campaign!$D$2:$D$18)</f>
        <v>25</v>
      </c>
      <c r="H5744" t="str">
        <f>_xlfn.XLOOKUP($A5744,customer!$A$2:$A$978,customer!$B$2:$B$978)</f>
        <v>Burnaby Tuvey</v>
      </c>
    </row>
    <row r="5745" spans="1:8" x14ac:dyDescent="0.2">
      <c r="A5745" t="s">
        <v>3289</v>
      </c>
      <c r="B5745" t="s">
        <v>3949</v>
      </c>
      <c r="C5745" s="1">
        <v>44587</v>
      </c>
      <c r="D5745" s="1">
        <v>44749</v>
      </c>
      <c r="E5745">
        <f t="shared" si="89"/>
        <v>5</v>
      </c>
      <c r="F5745" t="str">
        <f>_xlfn.XLOOKUP(data!$B5745,campaign!$A$2:$A$18,campaign!$B$2:$B$18)</f>
        <v>NewCellphoneUser</v>
      </c>
      <c r="G5745">
        <f>_xlfn.XLOOKUP($F5745,campaign!$B$2:$B$18,campaign!$D$2:$D$18)</f>
        <v>25</v>
      </c>
      <c r="H5745" t="str">
        <f>_xlfn.XLOOKUP($A5745,customer!$A$2:$A$978,customer!$B$2:$B$978)</f>
        <v>Burnaby Tuvey</v>
      </c>
    </row>
    <row r="5746" spans="1:8" x14ac:dyDescent="0.2">
      <c r="A5746" t="s">
        <v>3289</v>
      </c>
      <c r="B5746" t="s">
        <v>3949</v>
      </c>
      <c r="C5746" s="1">
        <v>44587</v>
      </c>
      <c r="D5746" s="1">
        <v>44777</v>
      </c>
      <c r="E5746">
        <f t="shared" si="89"/>
        <v>6</v>
      </c>
      <c r="F5746" t="str">
        <f>_xlfn.XLOOKUP(data!$B5746,campaign!$A$2:$A$18,campaign!$B$2:$B$18)</f>
        <v>NewCellphoneUser</v>
      </c>
      <c r="G5746">
        <f>_xlfn.XLOOKUP($F5746,campaign!$B$2:$B$18,campaign!$D$2:$D$18)</f>
        <v>25</v>
      </c>
      <c r="H5746" t="str">
        <f>_xlfn.XLOOKUP($A5746,customer!$A$2:$A$978,customer!$B$2:$B$978)</f>
        <v>Burnaby Tuvey</v>
      </c>
    </row>
    <row r="5747" spans="1:8" x14ac:dyDescent="0.2">
      <c r="A5747" t="s">
        <v>3289</v>
      </c>
      <c r="B5747" t="s">
        <v>3949</v>
      </c>
      <c r="C5747" s="1">
        <v>44587</v>
      </c>
      <c r="D5747" s="1">
        <v>44837</v>
      </c>
      <c r="E5747">
        <f t="shared" si="89"/>
        <v>8</v>
      </c>
      <c r="F5747" t="str">
        <f>_xlfn.XLOOKUP(data!$B5747,campaign!$A$2:$A$18,campaign!$B$2:$B$18)</f>
        <v>NewCellphoneUser</v>
      </c>
      <c r="G5747">
        <f>_xlfn.XLOOKUP($F5747,campaign!$B$2:$B$18,campaign!$D$2:$D$18)</f>
        <v>25</v>
      </c>
      <c r="H5747" t="str">
        <f>_xlfn.XLOOKUP($A5747,customer!$A$2:$A$978,customer!$B$2:$B$978)</f>
        <v>Burnaby Tuvey</v>
      </c>
    </row>
    <row r="5748" spans="1:8" x14ac:dyDescent="0.2">
      <c r="A5748" t="s">
        <v>3289</v>
      </c>
      <c r="B5748" t="s">
        <v>3949</v>
      </c>
      <c r="C5748" s="1">
        <v>44587</v>
      </c>
      <c r="D5748" s="1">
        <v>44952</v>
      </c>
      <c r="E5748">
        <f t="shared" si="89"/>
        <v>12</v>
      </c>
      <c r="F5748" t="str">
        <f>_xlfn.XLOOKUP(data!$B5748,campaign!$A$2:$A$18,campaign!$B$2:$B$18)</f>
        <v>NewCellphoneUser</v>
      </c>
      <c r="G5748">
        <f>_xlfn.XLOOKUP($F5748,campaign!$B$2:$B$18,campaign!$D$2:$D$18)</f>
        <v>25</v>
      </c>
      <c r="H5748" t="str">
        <f>_xlfn.XLOOKUP($A5748,customer!$A$2:$A$978,customer!$B$2:$B$978)</f>
        <v>Burnaby Tuvey</v>
      </c>
    </row>
    <row r="5749" spans="1:8" x14ac:dyDescent="0.2">
      <c r="A5749" t="s">
        <v>3289</v>
      </c>
      <c r="B5749" t="s">
        <v>3949</v>
      </c>
      <c r="C5749" s="1">
        <v>44587</v>
      </c>
      <c r="D5749" s="1">
        <v>44967</v>
      </c>
      <c r="E5749">
        <f t="shared" si="89"/>
        <v>12</v>
      </c>
      <c r="F5749" t="str">
        <f>_xlfn.XLOOKUP(data!$B5749,campaign!$A$2:$A$18,campaign!$B$2:$B$18)</f>
        <v>NewCellphoneUser</v>
      </c>
      <c r="G5749">
        <f>_xlfn.XLOOKUP($F5749,campaign!$B$2:$B$18,campaign!$D$2:$D$18)</f>
        <v>25</v>
      </c>
      <c r="H5749" t="str">
        <f>_xlfn.XLOOKUP($A5749,customer!$A$2:$A$978,customer!$B$2:$B$978)</f>
        <v>Burnaby Tuvey</v>
      </c>
    </row>
    <row r="5750" spans="1:8" x14ac:dyDescent="0.2">
      <c r="A5750" t="s">
        <v>3289</v>
      </c>
      <c r="B5750" t="s">
        <v>3949</v>
      </c>
      <c r="C5750" s="1">
        <v>44587</v>
      </c>
      <c r="D5750" s="1">
        <v>45016</v>
      </c>
      <c r="E5750">
        <f t="shared" si="89"/>
        <v>14</v>
      </c>
      <c r="F5750" t="str">
        <f>_xlfn.XLOOKUP(data!$B5750,campaign!$A$2:$A$18,campaign!$B$2:$B$18)</f>
        <v>NewCellphoneUser</v>
      </c>
      <c r="G5750">
        <f>_xlfn.XLOOKUP($F5750,campaign!$B$2:$B$18,campaign!$D$2:$D$18)</f>
        <v>25</v>
      </c>
      <c r="H5750" t="str">
        <f>_xlfn.XLOOKUP($A5750,customer!$A$2:$A$978,customer!$B$2:$B$978)</f>
        <v>Burnaby Tuvey</v>
      </c>
    </row>
    <row r="5751" spans="1:8" x14ac:dyDescent="0.2">
      <c r="A5751" t="s">
        <v>3289</v>
      </c>
      <c r="B5751" t="s">
        <v>3923</v>
      </c>
      <c r="C5751" s="1">
        <v>44969</v>
      </c>
      <c r="D5751" s="1">
        <v>44969</v>
      </c>
      <c r="E5751">
        <f t="shared" si="89"/>
        <v>0</v>
      </c>
      <c r="F5751" t="str">
        <f>_xlfn.XLOOKUP(data!$B5751,campaign!$A$2:$A$18,campaign!$B$2:$B$18)</f>
        <v>TruckOwner</v>
      </c>
      <c r="G5751">
        <f>_xlfn.XLOOKUP($F5751,campaign!$B$2:$B$18,campaign!$D$2:$D$18)</f>
        <v>26</v>
      </c>
      <c r="H5751" t="str">
        <f>_xlfn.XLOOKUP($A5751,customer!$A$2:$A$978,customer!$B$2:$B$978)</f>
        <v>Burnaby Tuvey</v>
      </c>
    </row>
    <row r="5752" spans="1:8" x14ac:dyDescent="0.2">
      <c r="A5752" t="s">
        <v>3289</v>
      </c>
      <c r="B5752" t="s">
        <v>3923</v>
      </c>
      <c r="C5752" s="1">
        <v>44969</v>
      </c>
      <c r="D5752" s="1">
        <v>45005</v>
      </c>
      <c r="E5752">
        <f t="shared" si="89"/>
        <v>1</v>
      </c>
      <c r="F5752" t="str">
        <f>_xlfn.XLOOKUP(data!$B5752,campaign!$A$2:$A$18,campaign!$B$2:$B$18)</f>
        <v>TruckOwner</v>
      </c>
      <c r="G5752">
        <f>_xlfn.XLOOKUP($F5752,campaign!$B$2:$B$18,campaign!$D$2:$D$18)</f>
        <v>26</v>
      </c>
      <c r="H5752" t="str">
        <f>_xlfn.XLOOKUP($A5752,customer!$A$2:$A$978,customer!$B$2:$B$978)</f>
        <v>Burnaby Tuvey</v>
      </c>
    </row>
    <row r="5753" spans="1:8" x14ac:dyDescent="0.2">
      <c r="A5753" t="s">
        <v>3289</v>
      </c>
      <c r="B5753" t="s">
        <v>3923</v>
      </c>
      <c r="C5753" s="1">
        <v>44969</v>
      </c>
      <c r="D5753" s="1">
        <v>45036</v>
      </c>
      <c r="E5753">
        <f t="shared" si="89"/>
        <v>2</v>
      </c>
      <c r="F5753" t="str">
        <f>_xlfn.XLOOKUP(data!$B5753,campaign!$A$2:$A$18,campaign!$B$2:$B$18)</f>
        <v>TruckOwner</v>
      </c>
      <c r="G5753">
        <f>_xlfn.XLOOKUP($F5753,campaign!$B$2:$B$18,campaign!$D$2:$D$18)</f>
        <v>26</v>
      </c>
      <c r="H5753" t="str">
        <f>_xlfn.XLOOKUP($A5753,customer!$A$2:$A$978,customer!$B$2:$B$978)</f>
        <v>Burnaby Tuvey</v>
      </c>
    </row>
    <row r="5754" spans="1:8" x14ac:dyDescent="0.2">
      <c r="A5754" t="s">
        <v>3289</v>
      </c>
      <c r="B5754" t="s">
        <v>3923</v>
      </c>
      <c r="C5754" s="1">
        <v>44969</v>
      </c>
      <c r="D5754" s="1">
        <v>45058</v>
      </c>
      <c r="E5754">
        <f t="shared" si="89"/>
        <v>3</v>
      </c>
      <c r="F5754" t="str">
        <f>_xlfn.XLOOKUP(data!$B5754,campaign!$A$2:$A$18,campaign!$B$2:$B$18)</f>
        <v>TruckOwner</v>
      </c>
      <c r="G5754">
        <f>_xlfn.XLOOKUP($F5754,campaign!$B$2:$B$18,campaign!$D$2:$D$18)</f>
        <v>26</v>
      </c>
      <c r="H5754" t="str">
        <f>_xlfn.XLOOKUP($A5754,customer!$A$2:$A$978,customer!$B$2:$B$978)</f>
        <v>Burnaby Tuvey</v>
      </c>
    </row>
    <row r="5755" spans="1:8" x14ac:dyDescent="0.2">
      <c r="A5755" t="s">
        <v>3290</v>
      </c>
      <c r="B5755" t="s">
        <v>3950</v>
      </c>
      <c r="C5755" s="1">
        <v>44617</v>
      </c>
      <c r="D5755" s="1">
        <v>44617</v>
      </c>
      <c r="E5755">
        <f t="shared" si="89"/>
        <v>0</v>
      </c>
      <c r="F5755" t="str">
        <f>_xlfn.XLOOKUP(data!$B5755,campaign!$A$2:$A$18,campaign!$B$2:$B$18)</f>
        <v>NotNewCellphoneUser</v>
      </c>
      <c r="G5755">
        <f>_xlfn.XLOOKUP($F5755,campaign!$B$2:$B$18,campaign!$D$2:$D$18)</f>
        <v>28</v>
      </c>
      <c r="H5755" t="str">
        <f>_xlfn.XLOOKUP($A5755,customer!$A$2:$A$978,customer!$B$2:$B$978)</f>
        <v>Wendye Adger</v>
      </c>
    </row>
    <row r="5756" spans="1:8" x14ac:dyDescent="0.2">
      <c r="A5756" t="s">
        <v>3290</v>
      </c>
      <c r="B5756" t="s">
        <v>3950</v>
      </c>
      <c r="C5756" s="1">
        <v>44617</v>
      </c>
      <c r="D5756" s="1">
        <v>44646</v>
      </c>
      <c r="E5756">
        <f t="shared" si="89"/>
        <v>1</v>
      </c>
      <c r="F5756" t="str">
        <f>_xlfn.XLOOKUP(data!$B5756,campaign!$A$2:$A$18,campaign!$B$2:$B$18)</f>
        <v>NotNewCellphoneUser</v>
      </c>
      <c r="G5756">
        <f>_xlfn.XLOOKUP($F5756,campaign!$B$2:$B$18,campaign!$D$2:$D$18)</f>
        <v>28</v>
      </c>
      <c r="H5756" t="str">
        <f>_xlfn.XLOOKUP($A5756,customer!$A$2:$A$978,customer!$B$2:$B$978)</f>
        <v>Wendye Adger</v>
      </c>
    </row>
    <row r="5757" spans="1:8" x14ac:dyDescent="0.2">
      <c r="A5757" t="s">
        <v>3290</v>
      </c>
      <c r="B5757" t="s">
        <v>3950</v>
      </c>
      <c r="C5757" s="1">
        <v>44617</v>
      </c>
      <c r="D5757" s="1">
        <v>44684</v>
      </c>
      <c r="E5757">
        <f t="shared" si="89"/>
        <v>2</v>
      </c>
      <c r="F5757" t="str">
        <f>_xlfn.XLOOKUP(data!$B5757,campaign!$A$2:$A$18,campaign!$B$2:$B$18)</f>
        <v>NotNewCellphoneUser</v>
      </c>
      <c r="G5757">
        <f>_xlfn.XLOOKUP($F5757,campaign!$B$2:$B$18,campaign!$D$2:$D$18)</f>
        <v>28</v>
      </c>
      <c r="H5757" t="str">
        <f>_xlfn.XLOOKUP($A5757,customer!$A$2:$A$978,customer!$B$2:$B$978)</f>
        <v>Wendye Adger</v>
      </c>
    </row>
    <row r="5758" spans="1:8" x14ac:dyDescent="0.2">
      <c r="A5758" t="s">
        <v>3290</v>
      </c>
      <c r="B5758" t="s">
        <v>3950</v>
      </c>
      <c r="C5758" s="1">
        <v>44617</v>
      </c>
      <c r="D5758" s="1">
        <v>44718</v>
      </c>
      <c r="E5758">
        <f t="shared" si="89"/>
        <v>3</v>
      </c>
      <c r="F5758" t="str">
        <f>_xlfn.XLOOKUP(data!$B5758,campaign!$A$2:$A$18,campaign!$B$2:$B$18)</f>
        <v>NotNewCellphoneUser</v>
      </c>
      <c r="G5758">
        <f>_xlfn.XLOOKUP($F5758,campaign!$B$2:$B$18,campaign!$D$2:$D$18)</f>
        <v>28</v>
      </c>
      <c r="H5758" t="str">
        <f>_xlfn.XLOOKUP($A5758,customer!$A$2:$A$978,customer!$B$2:$B$978)</f>
        <v>Wendye Adger</v>
      </c>
    </row>
    <row r="5759" spans="1:8" x14ac:dyDescent="0.2">
      <c r="A5759" t="s">
        <v>3290</v>
      </c>
      <c r="B5759" t="s">
        <v>3950</v>
      </c>
      <c r="C5759" s="1">
        <v>44617</v>
      </c>
      <c r="D5759" s="1">
        <v>44750</v>
      </c>
      <c r="E5759">
        <f t="shared" si="89"/>
        <v>4</v>
      </c>
      <c r="F5759" t="str">
        <f>_xlfn.XLOOKUP(data!$B5759,campaign!$A$2:$A$18,campaign!$B$2:$B$18)</f>
        <v>NotNewCellphoneUser</v>
      </c>
      <c r="G5759">
        <f>_xlfn.XLOOKUP($F5759,campaign!$B$2:$B$18,campaign!$D$2:$D$18)</f>
        <v>28</v>
      </c>
      <c r="H5759" t="str">
        <f>_xlfn.XLOOKUP($A5759,customer!$A$2:$A$978,customer!$B$2:$B$978)</f>
        <v>Wendye Adger</v>
      </c>
    </row>
    <row r="5760" spans="1:8" x14ac:dyDescent="0.2">
      <c r="A5760" t="s">
        <v>3290</v>
      </c>
      <c r="B5760" t="s">
        <v>3950</v>
      </c>
      <c r="C5760" s="1">
        <v>44617</v>
      </c>
      <c r="D5760" s="1">
        <v>44804</v>
      </c>
      <c r="E5760">
        <f t="shared" si="89"/>
        <v>6</v>
      </c>
      <c r="F5760" t="str">
        <f>_xlfn.XLOOKUP(data!$B5760,campaign!$A$2:$A$18,campaign!$B$2:$B$18)</f>
        <v>NotNewCellphoneUser</v>
      </c>
      <c r="G5760">
        <f>_xlfn.XLOOKUP($F5760,campaign!$B$2:$B$18,campaign!$D$2:$D$18)</f>
        <v>28</v>
      </c>
      <c r="H5760" t="str">
        <f>_xlfn.XLOOKUP($A5760,customer!$A$2:$A$978,customer!$B$2:$B$978)</f>
        <v>Wendye Adger</v>
      </c>
    </row>
    <row r="5761" spans="1:8" x14ac:dyDescent="0.2">
      <c r="A5761" t="s">
        <v>3290</v>
      </c>
      <c r="B5761" t="s">
        <v>3950</v>
      </c>
      <c r="C5761" s="1">
        <v>44617</v>
      </c>
      <c r="D5761" s="1">
        <v>44811</v>
      </c>
      <c r="E5761">
        <f t="shared" si="89"/>
        <v>6</v>
      </c>
      <c r="F5761" t="str">
        <f>_xlfn.XLOOKUP(data!$B5761,campaign!$A$2:$A$18,campaign!$B$2:$B$18)</f>
        <v>NotNewCellphoneUser</v>
      </c>
      <c r="G5761">
        <f>_xlfn.XLOOKUP($F5761,campaign!$B$2:$B$18,campaign!$D$2:$D$18)</f>
        <v>28</v>
      </c>
      <c r="H5761" t="str">
        <f>_xlfn.XLOOKUP($A5761,customer!$A$2:$A$978,customer!$B$2:$B$978)</f>
        <v>Wendye Adger</v>
      </c>
    </row>
    <row r="5762" spans="1:8" x14ac:dyDescent="0.2">
      <c r="A5762" t="s">
        <v>3290</v>
      </c>
      <c r="B5762" t="s">
        <v>3950</v>
      </c>
      <c r="C5762" s="1">
        <v>44617</v>
      </c>
      <c r="D5762" s="1">
        <v>44862</v>
      </c>
      <c r="E5762">
        <f t="shared" si="89"/>
        <v>8</v>
      </c>
      <c r="F5762" t="str">
        <f>_xlfn.XLOOKUP(data!$B5762,campaign!$A$2:$A$18,campaign!$B$2:$B$18)</f>
        <v>NotNewCellphoneUser</v>
      </c>
      <c r="G5762">
        <f>_xlfn.XLOOKUP($F5762,campaign!$B$2:$B$18,campaign!$D$2:$D$18)</f>
        <v>28</v>
      </c>
      <c r="H5762" t="str">
        <f>_xlfn.XLOOKUP($A5762,customer!$A$2:$A$978,customer!$B$2:$B$978)</f>
        <v>Wendye Adger</v>
      </c>
    </row>
    <row r="5763" spans="1:8" x14ac:dyDescent="0.2">
      <c r="A5763" t="s">
        <v>3290</v>
      </c>
      <c r="B5763" t="s">
        <v>3950</v>
      </c>
      <c r="C5763" s="1">
        <v>44617</v>
      </c>
      <c r="D5763" s="1">
        <v>44867</v>
      </c>
      <c r="E5763">
        <f t="shared" ref="E5763:E5826" si="90">DATEDIF(C5763,D5763,"M")</f>
        <v>8</v>
      </c>
      <c r="F5763" t="str">
        <f>_xlfn.XLOOKUP(data!$B5763,campaign!$A$2:$A$18,campaign!$B$2:$B$18)</f>
        <v>NotNewCellphoneUser</v>
      </c>
      <c r="G5763">
        <f>_xlfn.XLOOKUP($F5763,campaign!$B$2:$B$18,campaign!$D$2:$D$18)</f>
        <v>28</v>
      </c>
      <c r="H5763" t="str">
        <f>_xlfn.XLOOKUP($A5763,customer!$A$2:$A$978,customer!$B$2:$B$978)</f>
        <v>Wendye Adger</v>
      </c>
    </row>
    <row r="5764" spans="1:8" x14ac:dyDescent="0.2">
      <c r="A5764" t="s">
        <v>3290</v>
      </c>
      <c r="B5764" t="s">
        <v>3950</v>
      </c>
      <c r="C5764" s="1">
        <v>44617</v>
      </c>
      <c r="D5764" s="1">
        <v>44903</v>
      </c>
      <c r="E5764">
        <f t="shared" si="90"/>
        <v>9</v>
      </c>
      <c r="F5764" t="str">
        <f>_xlfn.XLOOKUP(data!$B5764,campaign!$A$2:$A$18,campaign!$B$2:$B$18)</f>
        <v>NotNewCellphoneUser</v>
      </c>
      <c r="G5764">
        <f>_xlfn.XLOOKUP($F5764,campaign!$B$2:$B$18,campaign!$D$2:$D$18)</f>
        <v>28</v>
      </c>
      <c r="H5764" t="str">
        <f>_xlfn.XLOOKUP($A5764,customer!$A$2:$A$978,customer!$B$2:$B$978)</f>
        <v>Wendye Adger</v>
      </c>
    </row>
    <row r="5765" spans="1:8" x14ac:dyDescent="0.2">
      <c r="A5765" t="s">
        <v>3290</v>
      </c>
      <c r="B5765" t="s">
        <v>3950</v>
      </c>
      <c r="C5765" s="1">
        <v>44617</v>
      </c>
      <c r="D5765" s="1">
        <v>44960</v>
      </c>
      <c r="E5765">
        <f t="shared" si="90"/>
        <v>11</v>
      </c>
      <c r="F5765" t="str">
        <f>_xlfn.XLOOKUP(data!$B5765,campaign!$A$2:$A$18,campaign!$B$2:$B$18)</f>
        <v>NotNewCellphoneUser</v>
      </c>
      <c r="G5765">
        <f>_xlfn.XLOOKUP($F5765,campaign!$B$2:$B$18,campaign!$D$2:$D$18)</f>
        <v>28</v>
      </c>
      <c r="H5765" t="str">
        <f>_xlfn.XLOOKUP($A5765,customer!$A$2:$A$978,customer!$B$2:$B$978)</f>
        <v>Wendye Adger</v>
      </c>
    </row>
    <row r="5766" spans="1:8" x14ac:dyDescent="0.2">
      <c r="A5766" t="s">
        <v>3290</v>
      </c>
      <c r="B5766" t="s">
        <v>3950</v>
      </c>
      <c r="C5766" s="1">
        <v>44617</v>
      </c>
      <c r="D5766" s="1">
        <v>45077</v>
      </c>
      <c r="E5766">
        <f t="shared" si="90"/>
        <v>15</v>
      </c>
      <c r="F5766" t="str">
        <f>_xlfn.XLOOKUP(data!$B5766,campaign!$A$2:$A$18,campaign!$B$2:$B$18)</f>
        <v>NotNewCellphoneUser</v>
      </c>
      <c r="G5766">
        <f>_xlfn.XLOOKUP($F5766,campaign!$B$2:$B$18,campaign!$D$2:$D$18)</f>
        <v>28</v>
      </c>
      <c r="H5766" t="str">
        <f>_xlfn.XLOOKUP($A5766,customer!$A$2:$A$978,customer!$B$2:$B$978)</f>
        <v>Wendye Adger</v>
      </c>
    </row>
    <row r="5767" spans="1:8" x14ac:dyDescent="0.2">
      <c r="A5767" t="s">
        <v>3290</v>
      </c>
      <c r="B5767" t="s">
        <v>3950</v>
      </c>
      <c r="C5767" s="1">
        <v>44617</v>
      </c>
      <c r="D5767" s="1">
        <v>45081</v>
      </c>
      <c r="E5767">
        <f t="shared" si="90"/>
        <v>15</v>
      </c>
      <c r="F5767" t="str">
        <f>_xlfn.XLOOKUP(data!$B5767,campaign!$A$2:$A$18,campaign!$B$2:$B$18)</f>
        <v>NotNewCellphoneUser</v>
      </c>
      <c r="G5767">
        <f>_xlfn.XLOOKUP($F5767,campaign!$B$2:$B$18,campaign!$D$2:$D$18)</f>
        <v>28</v>
      </c>
      <c r="H5767" t="str">
        <f>_xlfn.XLOOKUP($A5767,customer!$A$2:$A$978,customer!$B$2:$B$978)</f>
        <v>Wendye Adger</v>
      </c>
    </row>
    <row r="5768" spans="1:8" x14ac:dyDescent="0.2">
      <c r="A5768" t="s">
        <v>3290</v>
      </c>
      <c r="B5768" t="s">
        <v>3952</v>
      </c>
      <c r="C5768" s="1">
        <v>44848</v>
      </c>
      <c r="D5768" s="1">
        <v>44848</v>
      </c>
      <c r="E5768">
        <f t="shared" si="90"/>
        <v>0</v>
      </c>
      <c r="F5768" t="str">
        <f>_xlfn.XLOOKUP(data!$B5768,campaign!$A$2:$A$18,campaign!$B$2:$B$18)</f>
        <v>MadeCallToRetentionTeam</v>
      </c>
      <c r="G5768">
        <f>_xlfn.XLOOKUP($F5768,campaign!$B$2:$B$18,campaign!$D$2:$D$18)</f>
        <v>16</v>
      </c>
      <c r="H5768" t="str">
        <f>_xlfn.XLOOKUP($A5768,customer!$A$2:$A$978,customer!$B$2:$B$978)</f>
        <v>Wendye Adger</v>
      </c>
    </row>
    <row r="5769" spans="1:8" x14ac:dyDescent="0.2">
      <c r="A5769" t="s">
        <v>3290</v>
      </c>
      <c r="B5769" t="s">
        <v>3952</v>
      </c>
      <c r="C5769" s="1">
        <v>44848</v>
      </c>
      <c r="D5769" s="1">
        <v>44893</v>
      </c>
      <c r="E5769">
        <f t="shared" si="90"/>
        <v>1</v>
      </c>
      <c r="F5769" t="str">
        <f>_xlfn.XLOOKUP(data!$B5769,campaign!$A$2:$A$18,campaign!$B$2:$B$18)</f>
        <v>MadeCallToRetentionTeam</v>
      </c>
      <c r="G5769">
        <f>_xlfn.XLOOKUP($F5769,campaign!$B$2:$B$18,campaign!$D$2:$D$18)</f>
        <v>16</v>
      </c>
      <c r="H5769" t="str">
        <f>_xlfn.XLOOKUP($A5769,customer!$A$2:$A$978,customer!$B$2:$B$978)</f>
        <v>Wendye Adger</v>
      </c>
    </row>
    <row r="5770" spans="1:8" x14ac:dyDescent="0.2">
      <c r="A5770" t="s">
        <v>3290</v>
      </c>
      <c r="B5770" t="s">
        <v>3952</v>
      </c>
      <c r="C5770" s="1">
        <v>44848</v>
      </c>
      <c r="D5770" s="1">
        <v>44920</v>
      </c>
      <c r="E5770">
        <f t="shared" si="90"/>
        <v>2</v>
      </c>
      <c r="F5770" t="str">
        <f>_xlfn.XLOOKUP(data!$B5770,campaign!$A$2:$A$18,campaign!$B$2:$B$18)</f>
        <v>MadeCallToRetentionTeam</v>
      </c>
      <c r="G5770">
        <f>_xlfn.XLOOKUP($F5770,campaign!$B$2:$B$18,campaign!$D$2:$D$18)</f>
        <v>16</v>
      </c>
      <c r="H5770" t="str">
        <f>_xlfn.XLOOKUP($A5770,customer!$A$2:$A$978,customer!$B$2:$B$978)</f>
        <v>Wendye Adger</v>
      </c>
    </row>
    <row r="5771" spans="1:8" x14ac:dyDescent="0.2">
      <c r="A5771" t="s">
        <v>3290</v>
      </c>
      <c r="B5771" t="s">
        <v>3952</v>
      </c>
      <c r="C5771" s="1">
        <v>44848</v>
      </c>
      <c r="D5771" s="1">
        <v>44955</v>
      </c>
      <c r="E5771">
        <f t="shared" si="90"/>
        <v>3</v>
      </c>
      <c r="F5771" t="str">
        <f>_xlfn.XLOOKUP(data!$B5771,campaign!$A$2:$A$18,campaign!$B$2:$B$18)</f>
        <v>MadeCallToRetentionTeam</v>
      </c>
      <c r="G5771">
        <f>_xlfn.XLOOKUP($F5771,campaign!$B$2:$B$18,campaign!$D$2:$D$18)</f>
        <v>16</v>
      </c>
      <c r="H5771" t="str">
        <f>_xlfn.XLOOKUP($A5771,customer!$A$2:$A$978,customer!$B$2:$B$978)</f>
        <v>Wendye Adger</v>
      </c>
    </row>
    <row r="5772" spans="1:8" x14ac:dyDescent="0.2">
      <c r="A5772" t="s">
        <v>3290</v>
      </c>
      <c r="B5772" t="s">
        <v>3952</v>
      </c>
      <c r="C5772" s="1">
        <v>44848</v>
      </c>
      <c r="D5772" s="1">
        <v>44974</v>
      </c>
      <c r="E5772">
        <f t="shared" si="90"/>
        <v>4</v>
      </c>
      <c r="F5772" t="str">
        <f>_xlfn.XLOOKUP(data!$B5772,campaign!$A$2:$A$18,campaign!$B$2:$B$18)</f>
        <v>MadeCallToRetentionTeam</v>
      </c>
      <c r="G5772">
        <f>_xlfn.XLOOKUP($F5772,campaign!$B$2:$B$18,campaign!$D$2:$D$18)</f>
        <v>16</v>
      </c>
      <c r="H5772" t="str">
        <f>_xlfn.XLOOKUP($A5772,customer!$A$2:$A$978,customer!$B$2:$B$978)</f>
        <v>Wendye Adger</v>
      </c>
    </row>
    <row r="5773" spans="1:8" x14ac:dyDescent="0.2">
      <c r="A5773" t="s">
        <v>3290</v>
      </c>
      <c r="B5773" t="s">
        <v>3952</v>
      </c>
      <c r="C5773" s="1">
        <v>44848</v>
      </c>
      <c r="D5773" s="1">
        <v>45002</v>
      </c>
      <c r="E5773">
        <f t="shared" si="90"/>
        <v>5</v>
      </c>
      <c r="F5773" t="str">
        <f>_xlfn.XLOOKUP(data!$B5773,campaign!$A$2:$A$18,campaign!$B$2:$B$18)</f>
        <v>MadeCallToRetentionTeam</v>
      </c>
      <c r="G5773">
        <f>_xlfn.XLOOKUP($F5773,campaign!$B$2:$B$18,campaign!$D$2:$D$18)</f>
        <v>16</v>
      </c>
      <c r="H5773" t="str">
        <f>_xlfn.XLOOKUP($A5773,customer!$A$2:$A$978,customer!$B$2:$B$978)</f>
        <v>Wendye Adger</v>
      </c>
    </row>
    <row r="5774" spans="1:8" x14ac:dyDescent="0.2">
      <c r="A5774" t="s">
        <v>3290</v>
      </c>
      <c r="B5774" t="s">
        <v>3952</v>
      </c>
      <c r="C5774" s="1">
        <v>44848</v>
      </c>
      <c r="D5774" s="1">
        <v>45036</v>
      </c>
      <c r="E5774">
        <f t="shared" si="90"/>
        <v>6</v>
      </c>
      <c r="F5774" t="str">
        <f>_xlfn.XLOOKUP(data!$B5774,campaign!$A$2:$A$18,campaign!$B$2:$B$18)</f>
        <v>MadeCallToRetentionTeam</v>
      </c>
      <c r="G5774">
        <f>_xlfn.XLOOKUP($F5774,campaign!$B$2:$B$18,campaign!$D$2:$D$18)</f>
        <v>16</v>
      </c>
      <c r="H5774" t="str">
        <f>_xlfn.XLOOKUP($A5774,customer!$A$2:$A$978,customer!$B$2:$B$978)</f>
        <v>Wendye Adger</v>
      </c>
    </row>
    <row r="5775" spans="1:8" x14ac:dyDescent="0.2">
      <c r="A5775" t="s">
        <v>3290</v>
      </c>
      <c r="B5775" t="s">
        <v>3952</v>
      </c>
      <c r="C5775" s="1">
        <v>44848</v>
      </c>
      <c r="D5775" s="1">
        <v>45066</v>
      </c>
      <c r="E5775">
        <f t="shared" si="90"/>
        <v>7</v>
      </c>
      <c r="F5775" t="str">
        <f>_xlfn.XLOOKUP(data!$B5775,campaign!$A$2:$A$18,campaign!$B$2:$B$18)</f>
        <v>MadeCallToRetentionTeam</v>
      </c>
      <c r="G5775">
        <f>_xlfn.XLOOKUP($F5775,campaign!$B$2:$B$18,campaign!$D$2:$D$18)</f>
        <v>16</v>
      </c>
      <c r="H5775" t="str">
        <f>_xlfn.XLOOKUP($A5775,customer!$A$2:$A$978,customer!$B$2:$B$978)</f>
        <v>Wendye Adger</v>
      </c>
    </row>
    <row r="5776" spans="1:8" x14ac:dyDescent="0.2">
      <c r="A5776" t="s">
        <v>3291</v>
      </c>
      <c r="B5776" t="s">
        <v>3927</v>
      </c>
      <c r="C5776" s="1">
        <v>44752</v>
      </c>
      <c r="D5776" s="1">
        <v>44752</v>
      </c>
      <c r="E5776">
        <f t="shared" si="90"/>
        <v>0</v>
      </c>
      <c r="F5776" t="str">
        <f>_xlfn.XLOOKUP(data!$B5776,campaign!$A$2:$A$18,campaign!$B$2:$B$18)</f>
        <v>RespondsToMailOffers</v>
      </c>
      <c r="G5776">
        <f>_xlfn.XLOOKUP($F5776,campaign!$B$2:$B$18,campaign!$D$2:$D$18)</f>
        <v>27</v>
      </c>
      <c r="H5776" t="str">
        <f>_xlfn.XLOOKUP($A5776,customer!$A$2:$A$978,customer!$B$2:$B$978)</f>
        <v>Grannie Tomsu</v>
      </c>
    </row>
    <row r="5777" spans="1:8" x14ac:dyDescent="0.2">
      <c r="A5777" t="s">
        <v>3291</v>
      </c>
      <c r="B5777" t="s">
        <v>3927</v>
      </c>
      <c r="C5777" s="1">
        <v>44752</v>
      </c>
      <c r="D5777" s="1">
        <v>44784</v>
      </c>
      <c r="E5777">
        <f t="shared" si="90"/>
        <v>1</v>
      </c>
      <c r="F5777" t="str">
        <f>_xlfn.XLOOKUP(data!$B5777,campaign!$A$2:$A$18,campaign!$B$2:$B$18)</f>
        <v>RespondsToMailOffers</v>
      </c>
      <c r="G5777">
        <f>_xlfn.XLOOKUP($F5777,campaign!$B$2:$B$18,campaign!$D$2:$D$18)</f>
        <v>27</v>
      </c>
      <c r="H5777" t="str">
        <f>_xlfn.XLOOKUP($A5777,customer!$A$2:$A$978,customer!$B$2:$B$978)</f>
        <v>Grannie Tomsu</v>
      </c>
    </row>
    <row r="5778" spans="1:8" x14ac:dyDescent="0.2">
      <c r="A5778" t="s">
        <v>3291</v>
      </c>
      <c r="B5778" t="s">
        <v>3927</v>
      </c>
      <c r="C5778" s="1">
        <v>44752</v>
      </c>
      <c r="D5778" s="1">
        <v>44816</v>
      </c>
      <c r="E5778">
        <f t="shared" si="90"/>
        <v>2</v>
      </c>
      <c r="F5778" t="str">
        <f>_xlfn.XLOOKUP(data!$B5778,campaign!$A$2:$A$18,campaign!$B$2:$B$18)</f>
        <v>RespondsToMailOffers</v>
      </c>
      <c r="G5778">
        <f>_xlfn.XLOOKUP($F5778,campaign!$B$2:$B$18,campaign!$D$2:$D$18)</f>
        <v>27</v>
      </c>
      <c r="H5778" t="str">
        <f>_xlfn.XLOOKUP($A5778,customer!$A$2:$A$978,customer!$B$2:$B$978)</f>
        <v>Grannie Tomsu</v>
      </c>
    </row>
    <row r="5779" spans="1:8" x14ac:dyDescent="0.2">
      <c r="A5779" t="s">
        <v>3291</v>
      </c>
      <c r="B5779" t="s">
        <v>3927</v>
      </c>
      <c r="C5779" s="1">
        <v>44752</v>
      </c>
      <c r="D5779" s="1">
        <v>44851</v>
      </c>
      <c r="E5779">
        <f t="shared" si="90"/>
        <v>3</v>
      </c>
      <c r="F5779" t="str">
        <f>_xlfn.XLOOKUP(data!$B5779,campaign!$A$2:$A$18,campaign!$B$2:$B$18)</f>
        <v>RespondsToMailOffers</v>
      </c>
      <c r="G5779">
        <f>_xlfn.XLOOKUP($F5779,campaign!$B$2:$B$18,campaign!$D$2:$D$18)</f>
        <v>27</v>
      </c>
      <c r="H5779" t="str">
        <f>_xlfn.XLOOKUP($A5779,customer!$A$2:$A$978,customer!$B$2:$B$978)</f>
        <v>Grannie Tomsu</v>
      </c>
    </row>
    <row r="5780" spans="1:8" x14ac:dyDescent="0.2">
      <c r="A5780" t="s">
        <v>3291</v>
      </c>
      <c r="B5780" t="s">
        <v>3927</v>
      </c>
      <c r="C5780" s="1">
        <v>44752</v>
      </c>
      <c r="D5780" s="1">
        <v>44890</v>
      </c>
      <c r="E5780">
        <f t="shared" si="90"/>
        <v>4</v>
      </c>
      <c r="F5780" t="str">
        <f>_xlfn.XLOOKUP(data!$B5780,campaign!$A$2:$A$18,campaign!$B$2:$B$18)</f>
        <v>RespondsToMailOffers</v>
      </c>
      <c r="G5780">
        <f>_xlfn.XLOOKUP($F5780,campaign!$B$2:$B$18,campaign!$D$2:$D$18)</f>
        <v>27</v>
      </c>
      <c r="H5780" t="str">
        <f>_xlfn.XLOOKUP($A5780,customer!$A$2:$A$978,customer!$B$2:$B$978)</f>
        <v>Grannie Tomsu</v>
      </c>
    </row>
    <row r="5781" spans="1:8" x14ac:dyDescent="0.2">
      <c r="A5781" t="s">
        <v>3291</v>
      </c>
      <c r="B5781" t="s">
        <v>3927</v>
      </c>
      <c r="C5781" s="1">
        <v>44752</v>
      </c>
      <c r="D5781" s="1">
        <v>44914</v>
      </c>
      <c r="E5781">
        <f t="shared" si="90"/>
        <v>5</v>
      </c>
      <c r="F5781" t="str">
        <f>_xlfn.XLOOKUP(data!$B5781,campaign!$A$2:$A$18,campaign!$B$2:$B$18)</f>
        <v>RespondsToMailOffers</v>
      </c>
      <c r="G5781">
        <f>_xlfn.XLOOKUP($F5781,campaign!$B$2:$B$18,campaign!$D$2:$D$18)</f>
        <v>27</v>
      </c>
      <c r="H5781" t="str">
        <f>_xlfn.XLOOKUP($A5781,customer!$A$2:$A$978,customer!$B$2:$B$978)</f>
        <v>Grannie Tomsu</v>
      </c>
    </row>
    <row r="5782" spans="1:8" x14ac:dyDescent="0.2">
      <c r="A5782" t="s">
        <v>3291</v>
      </c>
      <c r="B5782" t="s">
        <v>3927</v>
      </c>
      <c r="C5782" s="1">
        <v>44752</v>
      </c>
      <c r="D5782" s="1">
        <v>44936</v>
      </c>
      <c r="E5782">
        <f t="shared" si="90"/>
        <v>6</v>
      </c>
      <c r="F5782" t="str">
        <f>_xlfn.XLOOKUP(data!$B5782,campaign!$A$2:$A$18,campaign!$B$2:$B$18)</f>
        <v>RespondsToMailOffers</v>
      </c>
      <c r="G5782">
        <f>_xlfn.XLOOKUP($F5782,campaign!$B$2:$B$18,campaign!$D$2:$D$18)</f>
        <v>27</v>
      </c>
      <c r="H5782" t="str">
        <f>_xlfn.XLOOKUP($A5782,customer!$A$2:$A$978,customer!$B$2:$B$978)</f>
        <v>Grannie Tomsu</v>
      </c>
    </row>
    <row r="5783" spans="1:8" x14ac:dyDescent="0.2">
      <c r="A5783" t="s">
        <v>3291</v>
      </c>
      <c r="B5783" t="s">
        <v>3927</v>
      </c>
      <c r="C5783" s="1">
        <v>44752</v>
      </c>
      <c r="D5783" s="1">
        <v>45000</v>
      </c>
      <c r="E5783">
        <f t="shared" si="90"/>
        <v>8</v>
      </c>
      <c r="F5783" t="str">
        <f>_xlfn.XLOOKUP(data!$B5783,campaign!$A$2:$A$18,campaign!$B$2:$B$18)</f>
        <v>RespondsToMailOffers</v>
      </c>
      <c r="G5783">
        <f>_xlfn.XLOOKUP($F5783,campaign!$B$2:$B$18,campaign!$D$2:$D$18)</f>
        <v>27</v>
      </c>
      <c r="H5783" t="str">
        <f>_xlfn.XLOOKUP($A5783,customer!$A$2:$A$978,customer!$B$2:$B$978)</f>
        <v>Grannie Tomsu</v>
      </c>
    </row>
    <row r="5784" spans="1:8" x14ac:dyDescent="0.2">
      <c r="A5784" t="s">
        <v>3291</v>
      </c>
      <c r="B5784" t="s">
        <v>3927</v>
      </c>
      <c r="C5784" s="1">
        <v>44752</v>
      </c>
      <c r="D5784" s="1">
        <v>45034</v>
      </c>
      <c r="E5784">
        <f t="shared" si="90"/>
        <v>9</v>
      </c>
      <c r="F5784" t="str">
        <f>_xlfn.XLOOKUP(data!$B5784,campaign!$A$2:$A$18,campaign!$B$2:$B$18)</f>
        <v>RespondsToMailOffers</v>
      </c>
      <c r="G5784">
        <f>_xlfn.XLOOKUP($F5784,campaign!$B$2:$B$18,campaign!$D$2:$D$18)</f>
        <v>27</v>
      </c>
      <c r="H5784" t="str">
        <f>_xlfn.XLOOKUP($A5784,customer!$A$2:$A$978,customer!$B$2:$B$978)</f>
        <v>Grannie Tomsu</v>
      </c>
    </row>
    <row r="5785" spans="1:8" x14ac:dyDescent="0.2">
      <c r="A5785" t="s">
        <v>3291</v>
      </c>
      <c r="B5785" t="s">
        <v>3951</v>
      </c>
      <c r="C5785" s="1">
        <v>44754</v>
      </c>
      <c r="D5785" s="1">
        <v>44754</v>
      </c>
      <c r="E5785">
        <f t="shared" si="90"/>
        <v>0</v>
      </c>
      <c r="F5785" t="str">
        <f>_xlfn.XLOOKUP(data!$B5785,campaign!$A$2:$A$18,campaign!$B$2:$B$18)</f>
        <v>OwnsMotorcycle</v>
      </c>
      <c r="G5785">
        <f>_xlfn.XLOOKUP($F5785,campaign!$B$2:$B$18,campaign!$D$2:$D$18)</f>
        <v>14</v>
      </c>
      <c r="H5785" t="str">
        <f>_xlfn.XLOOKUP($A5785,customer!$A$2:$A$978,customer!$B$2:$B$978)</f>
        <v>Grannie Tomsu</v>
      </c>
    </row>
    <row r="5786" spans="1:8" x14ac:dyDescent="0.2">
      <c r="A5786" t="s">
        <v>3291</v>
      </c>
      <c r="B5786" t="s">
        <v>3951</v>
      </c>
      <c r="C5786" s="1">
        <v>44754</v>
      </c>
      <c r="D5786" s="1">
        <v>44790</v>
      </c>
      <c r="E5786">
        <f t="shared" si="90"/>
        <v>1</v>
      </c>
      <c r="F5786" t="str">
        <f>_xlfn.XLOOKUP(data!$B5786,campaign!$A$2:$A$18,campaign!$B$2:$B$18)</f>
        <v>OwnsMotorcycle</v>
      </c>
      <c r="G5786">
        <f>_xlfn.XLOOKUP($F5786,campaign!$B$2:$B$18,campaign!$D$2:$D$18)</f>
        <v>14</v>
      </c>
      <c r="H5786" t="str">
        <f>_xlfn.XLOOKUP($A5786,customer!$A$2:$A$978,customer!$B$2:$B$978)</f>
        <v>Grannie Tomsu</v>
      </c>
    </row>
    <row r="5787" spans="1:8" x14ac:dyDescent="0.2">
      <c r="A5787" t="s">
        <v>3291</v>
      </c>
      <c r="B5787" t="s">
        <v>3951</v>
      </c>
      <c r="C5787" s="1">
        <v>44754</v>
      </c>
      <c r="D5787" s="1">
        <v>44825</v>
      </c>
      <c r="E5787">
        <f t="shared" si="90"/>
        <v>2</v>
      </c>
      <c r="F5787" t="str">
        <f>_xlfn.XLOOKUP(data!$B5787,campaign!$A$2:$A$18,campaign!$B$2:$B$18)</f>
        <v>OwnsMotorcycle</v>
      </c>
      <c r="G5787">
        <f>_xlfn.XLOOKUP($F5787,campaign!$B$2:$B$18,campaign!$D$2:$D$18)</f>
        <v>14</v>
      </c>
      <c r="H5787" t="str">
        <f>_xlfn.XLOOKUP($A5787,customer!$A$2:$A$978,customer!$B$2:$B$978)</f>
        <v>Grannie Tomsu</v>
      </c>
    </row>
    <row r="5788" spans="1:8" x14ac:dyDescent="0.2">
      <c r="A5788" t="s">
        <v>3291</v>
      </c>
      <c r="B5788" t="s">
        <v>3951</v>
      </c>
      <c r="C5788" s="1">
        <v>44754</v>
      </c>
      <c r="D5788" s="1">
        <v>44855</v>
      </c>
      <c r="E5788">
        <f t="shared" si="90"/>
        <v>3</v>
      </c>
      <c r="F5788" t="str">
        <f>_xlfn.XLOOKUP(data!$B5788,campaign!$A$2:$A$18,campaign!$B$2:$B$18)</f>
        <v>OwnsMotorcycle</v>
      </c>
      <c r="G5788">
        <f>_xlfn.XLOOKUP($F5788,campaign!$B$2:$B$18,campaign!$D$2:$D$18)</f>
        <v>14</v>
      </c>
      <c r="H5788" t="str">
        <f>_xlfn.XLOOKUP($A5788,customer!$A$2:$A$978,customer!$B$2:$B$978)</f>
        <v>Grannie Tomsu</v>
      </c>
    </row>
    <row r="5789" spans="1:8" x14ac:dyDescent="0.2">
      <c r="A5789" t="s">
        <v>3291</v>
      </c>
      <c r="B5789" t="s">
        <v>3951</v>
      </c>
      <c r="C5789" s="1">
        <v>44754</v>
      </c>
      <c r="D5789" s="1">
        <v>44882</v>
      </c>
      <c r="E5789">
        <f t="shared" si="90"/>
        <v>4</v>
      </c>
      <c r="F5789" t="str">
        <f>_xlfn.XLOOKUP(data!$B5789,campaign!$A$2:$A$18,campaign!$B$2:$B$18)</f>
        <v>OwnsMotorcycle</v>
      </c>
      <c r="G5789">
        <f>_xlfn.XLOOKUP($F5789,campaign!$B$2:$B$18,campaign!$D$2:$D$18)</f>
        <v>14</v>
      </c>
      <c r="H5789" t="str">
        <f>_xlfn.XLOOKUP($A5789,customer!$A$2:$A$978,customer!$B$2:$B$978)</f>
        <v>Grannie Tomsu</v>
      </c>
    </row>
    <row r="5790" spans="1:8" x14ac:dyDescent="0.2">
      <c r="A5790" t="s">
        <v>3291</v>
      </c>
      <c r="B5790" t="s">
        <v>3951</v>
      </c>
      <c r="C5790" s="1">
        <v>44754</v>
      </c>
      <c r="D5790" s="1">
        <v>44915</v>
      </c>
      <c r="E5790">
        <f t="shared" si="90"/>
        <v>5</v>
      </c>
      <c r="F5790" t="str">
        <f>_xlfn.XLOOKUP(data!$B5790,campaign!$A$2:$A$18,campaign!$B$2:$B$18)</f>
        <v>OwnsMotorcycle</v>
      </c>
      <c r="G5790">
        <f>_xlfn.XLOOKUP($F5790,campaign!$B$2:$B$18,campaign!$D$2:$D$18)</f>
        <v>14</v>
      </c>
      <c r="H5790" t="str">
        <f>_xlfn.XLOOKUP($A5790,customer!$A$2:$A$978,customer!$B$2:$B$978)</f>
        <v>Grannie Tomsu</v>
      </c>
    </row>
    <row r="5791" spans="1:8" x14ac:dyDescent="0.2">
      <c r="A5791" t="s">
        <v>3291</v>
      </c>
      <c r="B5791" t="s">
        <v>3951</v>
      </c>
      <c r="C5791" s="1">
        <v>44754</v>
      </c>
      <c r="D5791" s="1">
        <v>44943</v>
      </c>
      <c r="E5791">
        <f t="shared" si="90"/>
        <v>6</v>
      </c>
      <c r="F5791" t="str">
        <f>_xlfn.XLOOKUP(data!$B5791,campaign!$A$2:$A$18,campaign!$B$2:$B$18)</f>
        <v>OwnsMotorcycle</v>
      </c>
      <c r="G5791">
        <f>_xlfn.XLOOKUP($F5791,campaign!$B$2:$B$18,campaign!$D$2:$D$18)</f>
        <v>14</v>
      </c>
      <c r="H5791" t="str">
        <f>_xlfn.XLOOKUP($A5791,customer!$A$2:$A$978,customer!$B$2:$B$978)</f>
        <v>Grannie Tomsu</v>
      </c>
    </row>
    <row r="5792" spans="1:8" x14ac:dyDescent="0.2">
      <c r="A5792" t="s">
        <v>3291</v>
      </c>
      <c r="B5792" t="s">
        <v>3951</v>
      </c>
      <c r="C5792" s="1">
        <v>44754</v>
      </c>
      <c r="D5792" s="1">
        <v>44982</v>
      </c>
      <c r="E5792">
        <f t="shared" si="90"/>
        <v>7</v>
      </c>
      <c r="F5792" t="str">
        <f>_xlfn.XLOOKUP(data!$B5792,campaign!$A$2:$A$18,campaign!$B$2:$B$18)</f>
        <v>OwnsMotorcycle</v>
      </c>
      <c r="G5792">
        <f>_xlfn.XLOOKUP($F5792,campaign!$B$2:$B$18,campaign!$D$2:$D$18)</f>
        <v>14</v>
      </c>
      <c r="H5792" t="str">
        <f>_xlfn.XLOOKUP($A5792,customer!$A$2:$A$978,customer!$B$2:$B$978)</f>
        <v>Grannie Tomsu</v>
      </c>
    </row>
    <row r="5793" spans="1:8" x14ac:dyDescent="0.2">
      <c r="A5793" t="s">
        <v>3291</v>
      </c>
      <c r="B5793" t="s">
        <v>3951</v>
      </c>
      <c r="C5793" s="1">
        <v>44754</v>
      </c>
      <c r="D5793" s="1">
        <v>45001</v>
      </c>
      <c r="E5793">
        <f t="shared" si="90"/>
        <v>8</v>
      </c>
      <c r="F5793" t="str">
        <f>_xlfn.XLOOKUP(data!$B5793,campaign!$A$2:$A$18,campaign!$B$2:$B$18)</f>
        <v>OwnsMotorcycle</v>
      </c>
      <c r="G5793">
        <f>_xlfn.XLOOKUP($F5793,campaign!$B$2:$B$18,campaign!$D$2:$D$18)</f>
        <v>14</v>
      </c>
      <c r="H5793" t="str">
        <f>_xlfn.XLOOKUP($A5793,customer!$A$2:$A$978,customer!$B$2:$B$978)</f>
        <v>Grannie Tomsu</v>
      </c>
    </row>
    <row r="5794" spans="1:8" x14ac:dyDescent="0.2">
      <c r="A5794" t="s">
        <v>3291</v>
      </c>
      <c r="B5794" t="s">
        <v>3951</v>
      </c>
      <c r="C5794" s="1">
        <v>44754</v>
      </c>
      <c r="D5794" s="1">
        <v>45029</v>
      </c>
      <c r="E5794">
        <f t="shared" si="90"/>
        <v>9</v>
      </c>
      <c r="F5794" t="str">
        <f>_xlfn.XLOOKUP(data!$B5794,campaign!$A$2:$A$18,campaign!$B$2:$B$18)</f>
        <v>OwnsMotorcycle</v>
      </c>
      <c r="G5794">
        <f>_xlfn.XLOOKUP($F5794,campaign!$B$2:$B$18,campaign!$D$2:$D$18)</f>
        <v>14</v>
      </c>
      <c r="H5794" t="str">
        <f>_xlfn.XLOOKUP($A5794,customer!$A$2:$A$978,customer!$B$2:$B$978)</f>
        <v>Grannie Tomsu</v>
      </c>
    </row>
    <row r="5795" spans="1:8" x14ac:dyDescent="0.2">
      <c r="A5795" t="s">
        <v>3291</v>
      </c>
      <c r="B5795" t="s">
        <v>3951</v>
      </c>
      <c r="C5795" s="1">
        <v>44754</v>
      </c>
      <c r="D5795" s="1">
        <v>45069</v>
      </c>
      <c r="E5795">
        <f t="shared" si="90"/>
        <v>10</v>
      </c>
      <c r="F5795" t="str">
        <f>_xlfn.XLOOKUP(data!$B5795,campaign!$A$2:$A$18,campaign!$B$2:$B$18)</f>
        <v>OwnsMotorcycle</v>
      </c>
      <c r="G5795">
        <f>_xlfn.XLOOKUP($F5795,campaign!$B$2:$B$18,campaign!$D$2:$D$18)</f>
        <v>14</v>
      </c>
      <c r="H5795" t="str">
        <f>_xlfn.XLOOKUP($A5795,customer!$A$2:$A$978,customer!$B$2:$B$978)</f>
        <v>Grannie Tomsu</v>
      </c>
    </row>
    <row r="5796" spans="1:8" x14ac:dyDescent="0.2">
      <c r="A5796" t="s">
        <v>3292</v>
      </c>
      <c r="B5796" t="s">
        <v>3948</v>
      </c>
      <c r="C5796" s="1">
        <v>44567</v>
      </c>
      <c r="D5796" s="1">
        <v>44567</v>
      </c>
      <c r="E5796">
        <f t="shared" si="90"/>
        <v>0</v>
      </c>
      <c r="F5796" t="str">
        <f>_xlfn.XLOOKUP(data!$B5796,campaign!$A$2:$A$18,campaign!$B$2:$B$18)</f>
        <v>HasCreditCard</v>
      </c>
      <c r="G5796">
        <f>_xlfn.XLOOKUP($F5796,campaign!$B$2:$B$18,campaign!$D$2:$D$18)</f>
        <v>65</v>
      </c>
      <c r="H5796" t="str">
        <f>_xlfn.XLOOKUP($A5796,customer!$A$2:$A$978,customer!$B$2:$B$978)</f>
        <v>Demetre Guiraud</v>
      </c>
    </row>
    <row r="5797" spans="1:8" x14ac:dyDescent="0.2">
      <c r="A5797" t="s">
        <v>3292</v>
      </c>
      <c r="B5797" t="s">
        <v>3948</v>
      </c>
      <c r="C5797" s="1">
        <v>44567</v>
      </c>
      <c r="D5797" s="1">
        <v>44608</v>
      </c>
      <c r="E5797">
        <f t="shared" si="90"/>
        <v>1</v>
      </c>
      <c r="F5797" t="str">
        <f>_xlfn.XLOOKUP(data!$B5797,campaign!$A$2:$A$18,campaign!$B$2:$B$18)</f>
        <v>HasCreditCard</v>
      </c>
      <c r="G5797">
        <f>_xlfn.XLOOKUP($F5797,campaign!$B$2:$B$18,campaign!$D$2:$D$18)</f>
        <v>65</v>
      </c>
      <c r="H5797" t="str">
        <f>_xlfn.XLOOKUP($A5797,customer!$A$2:$A$978,customer!$B$2:$B$978)</f>
        <v>Demetre Guiraud</v>
      </c>
    </row>
    <row r="5798" spans="1:8" x14ac:dyDescent="0.2">
      <c r="A5798" t="s">
        <v>3292</v>
      </c>
      <c r="B5798" t="s">
        <v>3948</v>
      </c>
      <c r="C5798" s="1">
        <v>44567</v>
      </c>
      <c r="D5798" s="1">
        <v>44626</v>
      </c>
      <c r="E5798">
        <f t="shared" si="90"/>
        <v>2</v>
      </c>
      <c r="F5798" t="str">
        <f>_xlfn.XLOOKUP(data!$B5798,campaign!$A$2:$A$18,campaign!$B$2:$B$18)</f>
        <v>HasCreditCard</v>
      </c>
      <c r="G5798">
        <f>_xlfn.XLOOKUP($F5798,campaign!$B$2:$B$18,campaign!$D$2:$D$18)</f>
        <v>65</v>
      </c>
      <c r="H5798" t="str">
        <f>_xlfn.XLOOKUP($A5798,customer!$A$2:$A$978,customer!$B$2:$B$978)</f>
        <v>Demetre Guiraud</v>
      </c>
    </row>
    <row r="5799" spans="1:8" x14ac:dyDescent="0.2">
      <c r="A5799" t="s">
        <v>3292</v>
      </c>
      <c r="B5799" t="s">
        <v>3948</v>
      </c>
      <c r="C5799" s="1">
        <v>44567</v>
      </c>
      <c r="D5799" s="1">
        <v>44671</v>
      </c>
      <c r="E5799">
        <f t="shared" si="90"/>
        <v>3</v>
      </c>
      <c r="F5799" t="str">
        <f>_xlfn.XLOOKUP(data!$B5799,campaign!$A$2:$A$18,campaign!$B$2:$B$18)</f>
        <v>HasCreditCard</v>
      </c>
      <c r="G5799">
        <f>_xlfn.XLOOKUP($F5799,campaign!$B$2:$B$18,campaign!$D$2:$D$18)</f>
        <v>65</v>
      </c>
      <c r="H5799" t="str">
        <f>_xlfn.XLOOKUP($A5799,customer!$A$2:$A$978,customer!$B$2:$B$978)</f>
        <v>Demetre Guiraud</v>
      </c>
    </row>
    <row r="5800" spans="1:8" x14ac:dyDescent="0.2">
      <c r="A5800" t="s">
        <v>3292</v>
      </c>
      <c r="B5800" t="s">
        <v>3948</v>
      </c>
      <c r="C5800" s="1">
        <v>44567</v>
      </c>
      <c r="D5800" s="1">
        <v>44699</v>
      </c>
      <c r="E5800">
        <f t="shared" si="90"/>
        <v>4</v>
      </c>
      <c r="F5800" t="str">
        <f>_xlfn.XLOOKUP(data!$B5800,campaign!$A$2:$A$18,campaign!$B$2:$B$18)</f>
        <v>HasCreditCard</v>
      </c>
      <c r="G5800">
        <f>_xlfn.XLOOKUP($F5800,campaign!$B$2:$B$18,campaign!$D$2:$D$18)</f>
        <v>65</v>
      </c>
      <c r="H5800" t="str">
        <f>_xlfn.XLOOKUP($A5800,customer!$A$2:$A$978,customer!$B$2:$B$978)</f>
        <v>Demetre Guiraud</v>
      </c>
    </row>
    <row r="5801" spans="1:8" x14ac:dyDescent="0.2">
      <c r="A5801" t="s">
        <v>3292</v>
      </c>
      <c r="B5801" t="s">
        <v>3948</v>
      </c>
      <c r="C5801" s="1">
        <v>44567</v>
      </c>
      <c r="D5801" s="1">
        <v>44721</v>
      </c>
      <c r="E5801">
        <f t="shared" si="90"/>
        <v>5</v>
      </c>
      <c r="F5801" t="str">
        <f>_xlfn.XLOOKUP(data!$B5801,campaign!$A$2:$A$18,campaign!$B$2:$B$18)</f>
        <v>HasCreditCard</v>
      </c>
      <c r="G5801">
        <f>_xlfn.XLOOKUP($F5801,campaign!$B$2:$B$18,campaign!$D$2:$D$18)</f>
        <v>65</v>
      </c>
      <c r="H5801" t="str">
        <f>_xlfn.XLOOKUP($A5801,customer!$A$2:$A$978,customer!$B$2:$B$978)</f>
        <v>Demetre Guiraud</v>
      </c>
    </row>
    <row r="5802" spans="1:8" x14ac:dyDescent="0.2">
      <c r="A5802" t="s">
        <v>3292</v>
      </c>
      <c r="B5802" t="s">
        <v>3948</v>
      </c>
      <c r="C5802" s="1">
        <v>44567</v>
      </c>
      <c r="D5802" s="1">
        <v>44792</v>
      </c>
      <c r="E5802">
        <f t="shared" si="90"/>
        <v>7</v>
      </c>
      <c r="F5802" t="str">
        <f>_xlfn.XLOOKUP(data!$B5802,campaign!$A$2:$A$18,campaign!$B$2:$B$18)</f>
        <v>HasCreditCard</v>
      </c>
      <c r="G5802">
        <f>_xlfn.XLOOKUP($F5802,campaign!$B$2:$B$18,campaign!$D$2:$D$18)</f>
        <v>65</v>
      </c>
      <c r="H5802" t="str">
        <f>_xlfn.XLOOKUP($A5802,customer!$A$2:$A$978,customer!$B$2:$B$978)</f>
        <v>Demetre Guiraud</v>
      </c>
    </row>
    <row r="5803" spans="1:8" x14ac:dyDescent="0.2">
      <c r="A5803" t="s">
        <v>3292</v>
      </c>
      <c r="B5803" t="s">
        <v>3948</v>
      </c>
      <c r="C5803" s="1">
        <v>44567</v>
      </c>
      <c r="D5803" s="1">
        <v>44825</v>
      </c>
      <c r="E5803">
        <f t="shared" si="90"/>
        <v>8</v>
      </c>
      <c r="F5803" t="str">
        <f>_xlfn.XLOOKUP(data!$B5803,campaign!$A$2:$A$18,campaign!$B$2:$B$18)</f>
        <v>HasCreditCard</v>
      </c>
      <c r="G5803">
        <f>_xlfn.XLOOKUP($F5803,campaign!$B$2:$B$18,campaign!$D$2:$D$18)</f>
        <v>65</v>
      </c>
      <c r="H5803" t="str">
        <f>_xlfn.XLOOKUP($A5803,customer!$A$2:$A$978,customer!$B$2:$B$978)</f>
        <v>Demetre Guiraud</v>
      </c>
    </row>
    <row r="5804" spans="1:8" x14ac:dyDescent="0.2">
      <c r="A5804" t="s">
        <v>3292</v>
      </c>
      <c r="B5804" t="s">
        <v>3948</v>
      </c>
      <c r="C5804" s="1">
        <v>44567</v>
      </c>
      <c r="D5804" s="1">
        <v>44848</v>
      </c>
      <c r="E5804">
        <f t="shared" si="90"/>
        <v>9</v>
      </c>
      <c r="F5804" t="str">
        <f>_xlfn.XLOOKUP(data!$B5804,campaign!$A$2:$A$18,campaign!$B$2:$B$18)</f>
        <v>HasCreditCard</v>
      </c>
      <c r="G5804">
        <f>_xlfn.XLOOKUP($F5804,campaign!$B$2:$B$18,campaign!$D$2:$D$18)</f>
        <v>65</v>
      </c>
      <c r="H5804" t="str">
        <f>_xlfn.XLOOKUP($A5804,customer!$A$2:$A$978,customer!$B$2:$B$978)</f>
        <v>Demetre Guiraud</v>
      </c>
    </row>
    <row r="5805" spans="1:8" x14ac:dyDescent="0.2">
      <c r="A5805" t="s">
        <v>3292</v>
      </c>
      <c r="B5805" t="s">
        <v>3948</v>
      </c>
      <c r="C5805" s="1">
        <v>44567</v>
      </c>
      <c r="D5805" s="1">
        <v>44880</v>
      </c>
      <c r="E5805">
        <f t="shared" si="90"/>
        <v>10</v>
      </c>
      <c r="F5805" t="str">
        <f>_xlfn.XLOOKUP(data!$B5805,campaign!$A$2:$A$18,campaign!$B$2:$B$18)</f>
        <v>HasCreditCard</v>
      </c>
      <c r="G5805">
        <f>_xlfn.XLOOKUP($F5805,campaign!$B$2:$B$18,campaign!$D$2:$D$18)</f>
        <v>65</v>
      </c>
      <c r="H5805" t="str">
        <f>_xlfn.XLOOKUP($A5805,customer!$A$2:$A$978,customer!$B$2:$B$978)</f>
        <v>Demetre Guiraud</v>
      </c>
    </row>
    <row r="5806" spans="1:8" x14ac:dyDescent="0.2">
      <c r="A5806" t="s">
        <v>3292</v>
      </c>
      <c r="B5806" t="s">
        <v>3948</v>
      </c>
      <c r="C5806" s="1">
        <v>44567</v>
      </c>
      <c r="D5806" s="1">
        <v>44904</v>
      </c>
      <c r="E5806">
        <f t="shared" si="90"/>
        <v>11</v>
      </c>
      <c r="F5806" t="str">
        <f>_xlfn.XLOOKUP(data!$B5806,campaign!$A$2:$A$18,campaign!$B$2:$B$18)</f>
        <v>HasCreditCard</v>
      </c>
      <c r="G5806">
        <f>_xlfn.XLOOKUP($F5806,campaign!$B$2:$B$18,campaign!$D$2:$D$18)</f>
        <v>65</v>
      </c>
      <c r="H5806" t="str">
        <f>_xlfn.XLOOKUP($A5806,customer!$A$2:$A$978,customer!$B$2:$B$978)</f>
        <v>Demetre Guiraud</v>
      </c>
    </row>
    <row r="5807" spans="1:8" x14ac:dyDescent="0.2">
      <c r="A5807" t="s">
        <v>3292</v>
      </c>
      <c r="B5807" t="s">
        <v>3948</v>
      </c>
      <c r="C5807" s="1">
        <v>44567</v>
      </c>
      <c r="D5807" s="1">
        <v>44941</v>
      </c>
      <c r="E5807">
        <f t="shared" si="90"/>
        <v>12</v>
      </c>
      <c r="F5807" t="str">
        <f>_xlfn.XLOOKUP(data!$B5807,campaign!$A$2:$A$18,campaign!$B$2:$B$18)</f>
        <v>HasCreditCard</v>
      </c>
      <c r="G5807">
        <f>_xlfn.XLOOKUP($F5807,campaign!$B$2:$B$18,campaign!$D$2:$D$18)</f>
        <v>65</v>
      </c>
      <c r="H5807" t="str">
        <f>_xlfn.XLOOKUP($A5807,customer!$A$2:$A$978,customer!$B$2:$B$978)</f>
        <v>Demetre Guiraud</v>
      </c>
    </row>
    <row r="5808" spans="1:8" x14ac:dyDescent="0.2">
      <c r="A5808" t="s">
        <v>3292</v>
      </c>
      <c r="B5808" t="s">
        <v>3948</v>
      </c>
      <c r="C5808" s="1">
        <v>44567</v>
      </c>
      <c r="D5808" s="1">
        <v>44971</v>
      </c>
      <c r="E5808">
        <f t="shared" si="90"/>
        <v>13</v>
      </c>
      <c r="F5808" t="str">
        <f>_xlfn.XLOOKUP(data!$B5808,campaign!$A$2:$A$18,campaign!$B$2:$B$18)</f>
        <v>HasCreditCard</v>
      </c>
      <c r="G5808">
        <f>_xlfn.XLOOKUP($F5808,campaign!$B$2:$B$18,campaign!$D$2:$D$18)</f>
        <v>65</v>
      </c>
      <c r="H5808" t="str">
        <f>_xlfn.XLOOKUP($A5808,customer!$A$2:$A$978,customer!$B$2:$B$978)</f>
        <v>Demetre Guiraud</v>
      </c>
    </row>
    <row r="5809" spans="1:8" x14ac:dyDescent="0.2">
      <c r="A5809" t="s">
        <v>3292</v>
      </c>
      <c r="B5809" t="s">
        <v>3948</v>
      </c>
      <c r="C5809" s="1">
        <v>44567</v>
      </c>
      <c r="D5809" s="1">
        <v>44991</v>
      </c>
      <c r="E5809">
        <f t="shared" si="90"/>
        <v>14</v>
      </c>
      <c r="F5809" t="str">
        <f>_xlfn.XLOOKUP(data!$B5809,campaign!$A$2:$A$18,campaign!$B$2:$B$18)</f>
        <v>HasCreditCard</v>
      </c>
      <c r="G5809">
        <f>_xlfn.XLOOKUP($F5809,campaign!$B$2:$B$18,campaign!$D$2:$D$18)</f>
        <v>65</v>
      </c>
      <c r="H5809" t="str">
        <f>_xlfn.XLOOKUP($A5809,customer!$A$2:$A$978,customer!$B$2:$B$978)</f>
        <v>Demetre Guiraud</v>
      </c>
    </row>
    <row r="5810" spans="1:8" x14ac:dyDescent="0.2">
      <c r="A5810" t="s">
        <v>3292</v>
      </c>
      <c r="B5810" t="s">
        <v>3948</v>
      </c>
      <c r="C5810" s="1">
        <v>44567</v>
      </c>
      <c r="D5810" s="1">
        <v>45030</v>
      </c>
      <c r="E5810">
        <f t="shared" si="90"/>
        <v>15</v>
      </c>
      <c r="F5810" t="str">
        <f>_xlfn.XLOOKUP(data!$B5810,campaign!$A$2:$A$18,campaign!$B$2:$B$18)</f>
        <v>HasCreditCard</v>
      </c>
      <c r="G5810">
        <f>_xlfn.XLOOKUP($F5810,campaign!$B$2:$B$18,campaign!$D$2:$D$18)</f>
        <v>65</v>
      </c>
      <c r="H5810" t="str">
        <f>_xlfn.XLOOKUP($A5810,customer!$A$2:$A$978,customer!$B$2:$B$978)</f>
        <v>Demetre Guiraud</v>
      </c>
    </row>
    <row r="5811" spans="1:8" x14ac:dyDescent="0.2">
      <c r="A5811" t="s">
        <v>3292</v>
      </c>
      <c r="B5811" t="s">
        <v>3948</v>
      </c>
      <c r="C5811" s="1">
        <v>44567</v>
      </c>
      <c r="D5811" s="1">
        <v>45057</v>
      </c>
      <c r="E5811">
        <f t="shared" si="90"/>
        <v>16</v>
      </c>
      <c r="F5811" t="str">
        <f>_xlfn.XLOOKUP(data!$B5811,campaign!$A$2:$A$18,campaign!$B$2:$B$18)</f>
        <v>HasCreditCard</v>
      </c>
      <c r="G5811">
        <f>_xlfn.XLOOKUP($F5811,campaign!$B$2:$B$18,campaign!$D$2:$D$18)</f>
        <v>65</v>
      </c>
      <c r="H5811" t="str">
        <f>_xlfn.XLOOKUP($A5811,customer!$A$2:$A$978,customer!$B$2:$B$978)</f>
        <v>Demetre Guiraud</v>
      </c>
    </row>
    <row r="5812" spans="1:8" x14ac:dyDescent="0.2">
      <c r="A5812" t="s">
        <v>3293</v>
      </c>
      <c r="B5812" t="s">
        <v>3951</v>
      </c>
      <c r="C5812" s="1">
        <v>44652</v>
      </c>
      <c r="D5812" s="1">
        <v>44652</v>
      </c>
      <c r="E5812">
        <f t="shared" si="90"/>
        <v>0</v>
      </c>
      <c r="F5812" t="str">
        <f>_xlfn.XLOOKUP(data!$B5812,campaign!$A$2:$A$18,campaign!$B$2:$B$18)</f>
        <v>OwnsMotorcycle</v>
      </c>
      <c r="G5812">
        <f>_xlfn.XLOOKUP($F5812,campaign!$B$2:$B$18,campaign!$D$2:$D$18)</f>
        <v>14</v>
      </c>
      <c r="H5812" t="str">
        <f>_xlfn.XLOOKUP($A5812,customer!$A$2:$A$978,customer!$B$2:$B$978)</f>
        <v>Fedora Renad</v>
      </c>
    </row>
    <row r="5813" spans="1:8" x14ac:dyDescent="0.2">
      <c r="A5813" t="s">
        <v>3293</v>
      </c>
      <c r="B5813" t="s">
        <v>3951</v>
      </c>
      <c r="C5813" s="1">
        <v>44652</v>
      </c>
      <c r="D5813" s="1">
        <v>44682</v>
      </c>
      <c r="E5813">
        <f t="shared" si="90"/>
        <v>1</v>
      </c>
      <c r="F5813" t="str">
        <f>_xlfn.XLOOKUP(data!$B5813,campaign!$A$2:$A$18,campaign!$B$2:$B$18)</f>
        <v>OwnsMotorcycle</v>
      </c>
      <c r="G5813">
        <f>_xlfn.XLOOKUP($F5813,campaign!$B$2:$B$18,campaign!$D$2:$D$18)</f>
        <v>14</v>
      </c>
      <c r="H5813" t="str">
        <f>_xlfn.XLOOKUP($A5813,customer!$A$2:$A$978,customer!$B$2:$B$978)</f>
        <v>Fedora Renad</v>
      </c>
    </row>
    <row r="5814" spans="1:8" x14ac:dyDescent="0.2">
      <c r="A5814" t="s">
        <v>3293</v>
      </c>
      <c r="B5814" t="s">
        <v>3951</v>
      </c>
      <c r="C5814" s="1">
        <v>44652</v>
      </c>
      <c r="D5814" s="1">
        <v>44718</v>
      </c>
      <c r="E5814">
        <f t="shared" si="90"/>
        <v>2</v>
      </c>
      <c r="F5814" t="str">
        <f>_xlfn.XLOOKUP(data!$B5814,campaign!$A$2:$A$18,campaign!$B$2:$B$18)</f>
        <v>OwnsMotorcycle</v>
      </c>
      <c r="G5814">
        <f>_xlfn.XLOOKUP($F5814,campaign!$B$2:$B$18,campaign!$D$2:$D$18)</f>
        <v>14</v>
      </c>
      <c r="H5814" t="str">
        <f>_xlfn.XLOOKUP($A5814,customer!$A$2:$A$978,customer!$B$2:$B$978)</f>
        <v>Fedora Renad</v>
      </c>
    </row>
    <row r="5815" spans="1:8" x14ac:dyDescent="0.2">
      <c r="A5815" t="s">
        <v>3293</v>
      </c>
      <c r="B5815" t="s">
        <v>3951</v>
      </c>
      <c r="C5815" s="1">
        <v>44652</v>
      </c>
      <c r="D5815" s="1">
        <v>44748</v>
      </c>
      <c r="E5815">
        <f t="shared" si="90"/>
        <v>3</v>
      </c>
      <c r="F5815" t="str">
        <f>_xlfn.XLOOKUP(data!$B5815,campaign!$A$2:$A$18,campaign!$B$2:$B$18)</f>
        <v>OwnsMotorcycle</v>
      </c>
      <c r="G5815">
        <f>_xlfn.XLOOKUP($F5815,campaign!$B$2:$B$18,campaign!$D$2:$D$18)</f>
        <v>14</v>
      </c>
      <c r="H5815" t="str">
        <f>_xlfn.XLOOKUP($A5815,customer!$A$2:$A$978,customer!$B$2:$B$978)</f>
        <v>Fedora Renad</v>
      </c>
    </row>
    <row r="5816" spans="1:8" x14ac:dyDescent="0.2">
      <c r="A5816" t="s">
        <v>3293</v>
      </c>
      <c r="B5816" t="s">
        <v>3951</v>
      </c>
      <c r="C5816" s="1">
        <v>44652</v>
      </c>
      <c r="D5816" s="1">
        <v>44776</v>
      </c>
      <c r="E5816">
        <f t="shared" si="90"/>
        <v>4</v>
      </c>
      <c r="F5816" t="str">
        <f>_xlfn.XLOOKUP(data!$B5816,campaign!$A$2:$A$18,campaign!$B$2:$B$18)</f>
        <v>OwnsMotorcycle</v>
      </c>
      <c r="G5816">
        <f>_xlfn.XLOOKUP($F5816,campaign!$B$2:$B$18,campaign!$D$2:$D$18)</f>
        <v>14</v>
      </c>
      <c r="H5816" t="str">
        <f>_xlfn.XLOOKUP($A5816,customer!$A$2:$A$978,customer!$B$2:$B$978)</f>
        <v>Fedora Renad</v>
      </c>
    </row>
    <row r="5817" spans="1:8" x14ac:dyDescent="0.2">
      <c r="A5817" t="s">
        <v>3293</v>
      </c>
      <c r="B5817" t="s">
        <v>3951</v>
      </c>
      <c r="C5817" s="1">
        <v>44652</v>
      </c>
      <c r="D5817" s="1">
        <v>44820</v>
      </c>
      <c r="E5817">
        <f t="shared" si="90"/>
        <v>5</v>
      </c>
      <c r="F5817" t="str">
        <f>_xlfn.XLOOKUP(data!$B5817,campaign!$A$2:$A$18,campaign!$B$2:$B$18)</f>
        <v>OwnsMotorcycle</v>
      </c>
      <c r="G5817">
        <f>_xlfn.XLOOKUP($F5817,campaign!$B$2:$B$18,campaign!$D$2:$D$18)</f>
        <v>14</v>
      </c>
      <c r="H5817" t="str">
        <f>_xlfn.XLOOKUP($A5817,customer!$A$2:$A$978,customer!$B$2:$B$978)</f>
        <v>Fedora Renad</v>
      </c>
    </row>
    <row r="5818" spans="1:8" x14ac:dyDescent="0.2">
      <c r="A5818" t="s">
        <v>3293</v>
      </c>
      <c r="B5818" t="s">
        <v>3951</v>
      </c>
      <c r="C5818" s="1">
        <v>44652</v>
      </c>
      <c r="D5818" s="1">
        <v>44839</v>
      </c>
      <c r="E5818">
        <f t="shared" si="90"/>
        <v>6</v>
      </c>
      <c r="F5818" t="str">
        <f>_xlfn.XLOOKUP(data!$B5818,campaign!$A$2:$A$18,campaign!$B$2:$B$18)</f>
        <v>OwnsMotorcycle</v>
      </c>
      <c r="G5818">
        <f>_xlfn.XLOOKUP($F5818,campaign!$B$2:$B$18,campaign!$D$2:$D$18)</f>
        <v>14</v>
      </c>
      <c r="H5818" t="str">
        <f>_xlfn.XLOOKUP($A5818,customer!$A$2:$A$978,customer!$B$2:$B$978)</f>
        <v>Fedora Renad</v>
      </c>
    </row>
    <row r="5819" spans="1:8" x14ac:dyDescent="0.2">
      <c r="A5819" t="s">
        <v>3293</v>
      </c>
      <c r="B5819" t="s">
        <v>3951</v>
      </c>
      <c r="C5819" s="1">
        <v>44652</v>
      </c>
      <c r="D5819" s="1">
        <v>44879</v>
      </c>
      <c r="E5819">
        <f t="shared" si="90"/>
        <v>7</v>
      </c>
      <c r="F5819" t="str">
        <f>_xlfn.XLOOKUP(data!$B5819,campaign!$A$2:$A$18,campaign!$B$2:$B$18)</f>
        <v>OwnsMotorcycle</v>
      </c>
      <c r="G5819">
        <f>_xlfn.XLOOKUP($F5819,campaign!$B$2:$B$18,campaign!$D$2:$D$18)</f>
        <v>14</v>
      </c>
      <c r="H5819" t="str">
        <f>_xlfn.XLOOKUP($A5819,customer!$A$2:$A$978,customer!$B$2:$B$978)</f>
        <v>Fedora Renad</v>
      </c>
    </row>
    <row r="5820" spans="1:8" x14ac:dyDescent="0.2">
      <c r="A5820" t="s">
        <v>3293</v>
      </c>
      <c r="B5820" t="s">
        <v>3951</v>
      </c>
      <c r="C5820" s="1">
        <v>44652</v>
      </c>
      <c r="D5820" s="1">
        <v>44932</v>
      </c>
      <c r="E5820">
        <f t="shared" si="90"/>
        <v>9</v>
      </c>
      <c r="F5820" t="str">
        <f>_xlfn.XLOOKUP(data!$B5820,campaign!$A$2:$A$18,campaign!$B$2:$B$18)</f>
        <v>OwnsMotorcycle</v>
      </c>
      <c r="G5820">
        <f>_xlfn.XLOOKUP($F5820,campaign!$B$2:$B$18,campaign!$D$2:$D$18)</f>
        <v>14</v>
      </c>
      <c r="H5820" t="str">
        <f>_xlfn.XLOOKUP($A5820,customer!$A$2:$A$978,customer!$B$2:$B$978)</f>
        <v>Fedora Renad</v>
      </c>
    </row>
    <row r="5821" spans="1:8" x14ac:dyDescent="0.2">
      <c r="A5821" t="s">
        <v>3293</v>
      </c>
      <c r="B5821" t="s">
        <v>3951</v>
      </c>
      <c r="C5821" s="1">
        <v>44652</v>
      </c>
      <c r="D5821" s="1">
        <v>44958</v>
      </c>
      <c r="E5821">
        <f t="shared" si="90"/>
        <v>10</v>
      </c>
      <c r="F5821" t="str">
        <f>_xlfn.XLOOKUP(data!$B5821,campaign!$A$2:$A$18,campaign!$B$2:$B$18)</f>
        <v>OwnsMotorcycle</v>
      </c>
      <c r="G5821">
        <f>_xlfn.XLOOKUP($F5821,campaign!$B$2:$B$18,campaign!$D$2:$D$18)</f>
        <v>14</v>
      </c>
      <c r="H5821" t="str">
        <f>_xlfn.XLOOKUP($A5821,customer!$A$2:$A$978,customer!$B$2:$B$978)</f>
        <v>Fedora Renad</v>
      </c>
    </row>
    <row r="5822" spans="1:8" x14ac:dyDescent="0.2">
      <c r="A5822" t="s">
        <v>3293</v>
      </c>
      <c r="B5822" t="s">
        <v>3951</v>
      </c>
      <c r="C5822" s="1">
        <v>44652</v>
      </c>
      <c r="D5822" s="1">
        <v>44992</v>
      </c>
      <c r="E5822">
        <f t="shared" si="90"/>
        <v>11</v>
      </c>
      <c r="F5822" t="str">
        <f>_xlfn.XLOOKUP(data!$B5822,campaign!$A$2:$A$18,campaign!$B$2:$B$18)</f>
        <v>OwnsMotorcycle</v>
      </c>
      <c r="G5822">
        <f>_xlfn.XLOOKUP($F5822,campaign!$B$2:$B$18,campaign!$D$2:$D$18)</f>
        <v>14</v>
      </c>
      <c r="H5822" t="str">
        <f>_xlfn.XLOOKUP($A5822,customer!$A$2:$A$978,customer!$B$2:$B$978)</f>
        <v>Fedora Renad</v>
      </c>
    </row>
    <row r="5823" spans="1:8" x14ac:dyDescent="0.2">
      <c r="A5823" t="s">
        <v>3293</v>
      </c>
      <c r="B5823" t="s">
        <v>3951</v>
      </c>
      <c r="C5823" s="1">
        <v>44652</v>
      </c>
      <c r="D5823" s="1">
        <v>45025</v>
      </c>
      <c r="E5823">
        <f t="shared" si="90"/>
        <v>12</v>
      </c>
      <c r="F5823" t="str">
        <f>_xlfn.XLOOKUP(data!$B5823,campaign!$A$2:$A$18,campaign!$B$2:$B$18)</f>
        <v>OwnsMotorcycle</v>
      </c>
      <c r="G5823">
        <f>_xlfn.XLOOKUP($F5823,campaign!$B$2:$B$18,campaign!$D$2:$D$18)</f>
        <v>14</v>
      </c>
      <c r="H5823" t="str">
        <f>_xlfn.XLOOKUP($A5823,customer!$A$2:$A$978,customer!$B$2:$B$978)</f>
        <v>Fedora Renad</v>
      </c>
    </row>
    <row r="5824" spans="1:8" x14ac:dyDescent="0.2">
      <c r="A5824" t="s">
        <v>3293</v>
      </c>
      <c r="B5824" t="s">
        <v>3951</v>
      </c>
      <c r="C5824" s="1">
        <v>44652</v>
      </c>
      <c r="D5824" s="1">
        <v>45052</v>
      </c>
      <c r="E5824">
        <f t="shared" si="90"/>
        <v>13</v>
      </c>
      <c r="F5824" t="str">
        <f>_xlfn.XLOOKUP(data!$B5824,campaign!$A$2:$A$18,campaign!$B$2:$B$18)</f>
        <v>OwnsMotorcycle</v>
      </c>
      <c r="G5824">
        <f>_xlfn.XLOOKUP($F5824,campaign!$B$2:$B$18,campaign!$D$2:$D$18)</f>
        <v>14</v>
      </c>
      <c r="H5824" t="str">
        <f>_xlfn.XLOOKUP($A5824,customer!$A$2:$A$978,customer!$B$2:$B$978)</f>
        <v>Fedora Renad</v>
      </c>
    </row>
    <row r="5825" spans="1:8" x14ac:dyDescent="0.2">
      <c r="A5825" t="s">
        <v>3293</v>
      </c>
      <c r="B5825" t="s">
        <v>3925</v>
      </c>
      <c r="C5825" s="1">
        <v>45036</v>
      </c>
      <c r="D5825" s="1">
        <v>45036</v>
      </c>
      <c r="E5825">
        <f t="shared" si="90"/>
        <v>0</v>
      </c>
      <c r="F5825" t="str">
        <f>_xlfn.XLOOKUP(data!$B5825,campaign!$A$2:$A$18,campaign!$B$2:$B$18)</f>
        <v>Homeownership</v>
      </c>
      <c r="G5825">
        <f>_xlfn.XLOOKUP($F5825,campaign!$B$2:$B$18,campaign!$D$2:$D$18)</f>
        <v>13</v>
      </c>
      <c r="H5825" t="str">
        <f>_xlfn.XLOOKUP($A5825,customer!$A$2:$A$978,customer!$B$2:$B$978)</f>
        <v>Fedora Renad</v>
      </c>
    </row>
    <row r="5826" spans="1:8" x14ac:dyDescent="0.2">
      <c r="A5826" t="s">
        <v>3293</v>
      </c>
      <c r="B5826" t="s">
        <v>3925</v>
      </c>
      <c r="C5826" s="1">
        <v>45036</v>
      </c>
      <c r="D5826" s="1">
        <v>45066</v>
      </c>
      <c r="E5826">
        <f t="shared" si="90"/>
        <v>1</v>
      </c>
      <c r="F5826" t="str">
        <f>_xlfn.XLOOKUP(data!$B5826,campaign!$A$2:$A$18,campaign!$B$2:$B$18)</f>
        <v>Homeownership</v>
      </c>
      <c r="G5826">
        <f>_xlfn.XLOOKUP($F5826,campaign!$B$2:$B$18,campaign!$D$2:$D$18)</f>
        <v>13</v>
      </c>
      <c r="H5826" t="str">
        <f>_xlfn.XLOOKUP($A5826,customer!$A$2:$A$978,customer!$B$2:$B$978)</f>
        <v>Fedora Renad</v>
      </c>
    </row>
    <row r="5827" spans="1:8" x14ac:dyDescent="0.2">
      <c r="A5827" t="s">
        <v>3293</v>
      </c>
      <c r="B5827" t="s">
        <v>3925</v>
      </c>
      <c r="C5827" s="1">
        <v>45036</v>
      </c>
      <c r="D5827" s="1">
        <v>45080</v>
      </c>
      <c r="E5827">
        <f t="shared" ref="E5827:E5890" si="91">DATEDIF(C5827,D5827,"M")</f>
        <v>1</v>
      </c>
      <c r="F5827" t="str">
        <f>_xlfn.XLOOKUP(data!$B5827,campaign!$A$2:$A$18,campaign!$B$2:$B$18)</f>
        <v>Homeownership</v>
      </c>
      <c r="G5827">
        <f>_xlfn.XLOOKUP($F5827,campaign!$B$2:$B$18,campaign!$D$2:$D$18)</f>
        <v>13</v>
      </c>
      <c r="H5827" t="str">
        <f>_xlfn.XLOOKUP($A5827,customer!$A$2:$A$978,customer!$B$2:$B$978)</f>
        <v>Fedora Renad</v>
      </c>
    </row>
    <row r="5828" spans="1:8" x14ac:dyDescent="0.2">
      <c r="A5828" t="s">
        <v>3294</v>
      </c>
      <c r="B5828" t="s">
        <v>3927</v>
      </c>
      <c r="C5828" s="1">
        <v>44863</v>
      </c>
      <c r="D5828" s="1">
        <v>44863</v>
      </c>
      <c r="E5828">
        <f t="shared" si="91"/>
        <v>0</v>
      </c>
      <c r="F5828" t="str">
        <f>_xlfn.XLOOKUP(data!$B5828,campaign!$A$2:$A$18,campaign!$B$2:$B$18)</f>
        <v>RespondsToMailOffers</v>
      </c>
      <c r="G5828">
        <f>_xlfn.XLOOKUP($F5828,campaign!$B$2:$B$18,campaign!$D$2:$D$18)</f>
        <v>27</v>
      </c>
      <c r="H5828" t="str">
        <f>_xlfn.XLOOKUP($A5828,customer!$A$2:$A$978,customer!$B$2:$B$978)</f>
        <v>Aube Madge</v>
      </c>
    </row>
    <row r="5829" spans="1:8" x14ac:dyDescent="0.2">
      <c r="A5829" t="s">
        <v>3294</v>
      </c>
      <c r="B5829" t="s">
        <v>3927</v>
      </c>
      <c r="C5829" s="1">
        <v>44863</v>
      </c>
      <c r="D5829" s="1">
        <v>44905</v>
      </c>
      <c r="E5829">
        <f t="shared" si="91"/>
        <v>1</v>
      </c>
      <c r="F5829" t="str">
        <f>_xlfn.XLOOKUP(data!$B5829,campaign!$A$2:$A$18,campaign!$B$2:$B$18)</f>
        <v>RespondsToMailOffers</v>
      </c>
      <c r="G5829">
        <f>_xlfn.XLOOKUP($F5829,campaign!$B$2:$B$18,campaign!$D$2:$D$18)</f>
        <v>27</v>
      </c>
      <c r="H5829" t="str">
        <f>_xlfn.XLOOKUP($A5829,customer!$A$2:$A$978,customer!$B$2:$B$978)</f>
        <v>Aube Madge</v>
      </c>
    </row>
    <row r="5830" spans="1:8" x14ac:dyDescent="0.2">
      <c r="A5830" t="s">
        <v>3294</v>
      </c>
      <c r="B5830" t="s">
        <v>3927</v>
      </c>
      <c r="C5830" s="1">
        <v>44863</v>
      </c>
      <c r="D5830" s="1">
        <v>44960</v>
      </c>
      <c r="E5830">
        <f t="shared" si="91"/>
        <v>3</v>
      </c>
      <c r="F5830" t="str">
        <f>_xlfn.XLOOKUP(data!$B5830,campaign!$A$2:$A$18,campaign!$B$2:$B$18)</f>
        <v>RespondsToMailOffers</v>
      </c>
      <c r="G5830">
        <f>_xlfn.XLOOKUP($F5830,campaign!$B$2:$B$18,campaign!$D$2:$D$18)</f>
        <v>27</v>
      </c>
      <c r="H5830" t="str">
        <f>_xlfn.XLOOKUP($A5830,customer!$A$2:$A$978,customer!$B$2:$B$978)</f>
        <v>Aube Madge</v>
      </c>
    </row>
    <row r="5831" spans="1:8" x14ac:dyDescent="0.2">
      <c r="A5831" t="s">
        <v>3294</v>
      </c>
      <c r="B5831" t="s">
        <v>3927</v>
      </c>
      <c r="C5831" s="1">
        <v>44863</v>
      </c>
      <c r="D5831" s="1">
        <v>44989</v>
      </c>
      <c r="E5831">
        <f t="shared" si="91"/>
        <v>4</v>
      </c>
      <c r="F5831" t="str">
        <f>_xlfn.XLOOKUP(data!$B5831,campaign!$A$2:$A$18,campaign!$B$2:$B$18)</f>
        <v>RespondsToMailOffers</v>
      </c>
      <c r="G5831">
        <f>_xlfn.XLOOKUP($F5831,campaign!$B$2:$B$18,campaign!$D$2:$D$18)</f>
        <v>27</v>
      </c>
      <c r="H5831" t="str">
        <f>_xlfn.XLOOKUP($A5831,customer!$A$2:$A$978,customer!$B$2:$B$978)</f>
        <v>Aube Madge</v>
      </c>
    </row>
    <row r="5832" spans="1:8" x14ac:dyDescent="0.2">
      <c r="A5832" t="s">
        <v>3294</v>
      </c>
      <c r="B5832" t="s">
        <v>3927</v>
      </c>
      <c r="C5832" s="1">
        <v>44863</v>
      </c>
      <c r="D5832" s="1">
        <v>45046</v>
      </c>
      <c r="E5832">
        <f t="shared" si="91"/>
        <v>6</v>
      </c>
      <c r="F5832" t="str">
        <f>_xlfn.XLOOKUP(data!$B5832,campaign!$A$2:$A$18,campaign!$B$2:$B$18)</f>
        <v>RespondsToMailOffers</v>
      </c>
      <c r="G5832">
        <f>_xlfn.XLOOKUP($F5832,campaign!$B$2:$B$18,campaign!$D$2:$D$18)</f>
        <v>27</v>
      </c>
      <c r="H5832" t="str">
        <f>_xlfn.XLOOKUP($A5832,customer!$A$2:$A$978,customer!$B$2:$B$978)</f>
        <v>Aube Madge</v>
      </c>
    </row>
    <row r="5833" spans="1:8" x14ac:dyDescent="0.2">
      <c r="A5833" t="s">
        <v>3294</v>
      </c>
      <c r="B5833" t="s">
        <v>3927</v>
      </c>
      <c r="C5833" s="1">
        <v>44863</v>
      </c>
      <c r="D5833" s="1">
        <v>45077</v>
      </c>
      <c r="E5833">
        <f t="shared" si="91"/>
        <v>7</v>
      </c>
      <c r="F5833" t="str">
        <f>_xlfn.XLOOKUP(data!$B5833,campaign!$A$2:$A$18,campaign!$B$2:$B$18)</f>
        <v>RespondsToMailOffers</v>
      </c>
      <c r="G5833">
        <f>_xlfn.XLOOKUP($F5833,campaign!$B$2:$B$18,campaign!$D$2:$D$18)</f>
        <v>27</v>
      </c>
      <c r="H5833" t="str">
        <f>_xlfn.XLOOKUP($A5833,customer!$A$2:$A$978,customer!$B$2:$B$978)</f>
        <v>Aube Madge</v>
      </c>
    </row>
    <row r="5834" spans="1:8" x14ac:dyDescent="0.2">
      <c r="A5834" t="s">
        <v>3294</v>
      </c>
      <c r="B5834" t="s">
        <v>3927</v>
      </c>
      <c r="C5834" s="1">
        <v>44863</v>
      </c>
      <c r="D5834" s="1">
        <v>45085</v>
      </c>
      <c r="E5834">
        <f t="shared" si="91"/>
        <v>7</v>
      </c>
      <c r="F5834" t="str">
        <f>_xlfn.XLOOKUP(data!$B5834,campaign!$A$2:$A$18,campaign!$B$2:$B$18)</f>
        <v>RespondsToMailOffers</v>
      </c>
      <c r="G5834">
        <f>_xlfn.XLOOKUP($F5834,campaign!$B$2:$B$18,campaign!$D$2:$D$18)</f>
        <v>27</v>
      </c>
      <c r="H5834" t="str">
        <f>_xlfn.XLOOKUP($A5834,customer!$A$2:$A$978,customer!$B$2:$B$978)</f>
        <v>Aube Madge</v>
      </c>
    </row>
    <row r="5835" spans="1:8" x14ac:dyDescent="0.2">
      <c r="A5835" t="s">
        <v>3294</v>
      </c>
      <c r="B5835" t="s">
        <v>3921</v>
      </c>
      <c r="C5835" s="1">
        <v>44942</v>
      </c>
      <c r="D5835" s="1">
        <v>44942</v>
      </c>
      <c r="E5835">
        <f t="shared" si="91"/>
        <v>0</v>
      </c>
      <c r="F5835" t="str">
        <f>_xlfn.XLOOKUP(data!$B5835,campaign!$A$2:$A$18,campaign!$B$2:$B$18)</f>
        <v>HandsetRefurbished</v>
      </c>
      <c r="G5835">
        <f>_xlfn.XLOOKUP($F5835,campaign!$B$2:$B$18,campaign!$D$2:$D$18)</f>
        <v>26</v>
      </c>
      <c r="H5835" t="str">
        <f>_xlfn.XLOOKUP($A5835,customer!$A$2:$A$978,customer!$B$2:$B$978)</f>
        <v>Aube Madge</v>
      </c>
    </row>
    <row r="5836" spans="1:8" x14ac:dyDescent="0.2">
      <c r="A5836" t="s">
        <v>3294</v>
      </c>
      <c r="B5836" t="s">
        <v>3921</v>
      </c>
      <c r="C5836" s="1">
        <v>44942</v>
      </c>
      <c r="D5836" s="1">
        <v>44979</v>
      </c>
      <c r="E5836">
        <f t="shared" si="91"/>
        <v>1</v>
      </c>
      <c r="F5836" t="str">
        <f>_xlfn.XLOOKUP(data!$B5836,campaign!$A$2:$A$18,campaign!$B$2:$B$18)</f>
        <v>HandsetRefurbished</v>
      </c>
      <c r="G5836">
        <f>_xlfn.XLOOKUP($F5836,campaign!$B$2:$B$18,campaign!$D$2:$D$18)</f>
        <v>26</v>
      </c>
      <c r="H5836" t="str">
        <f>_xlfn.XLOOKUP($A5836,customer!$A$2:$A$978,customer!$B$2:$B$978)</f>
        <v>Aube Madge</v>
      </c>
    </row>
    <row r="5837" spans="1:8" x14ac:dyDescent="0.2">
      <c r="A5837" t="s">
        <v>3294</v>
      </c>
      <c r="B5837" t="s">
        <v>3921</v>
      </c>
      <c r="C5837" s="1">
        <v>44942</v>
      </c>
      <c r="D5837" s="1">
        <v>44987</v>
      </c>
      <c r="E5837">
        <f t="shared" si="91"/>
        <v>1</v>
      </c>
      <c r="F5837" t="str">
        <f>_xlfn.XLOOKUP(data!$B5837,campaign!$A$2:$A$18,campaign!$B$2:$B$18)</f>
        <v>HandsetRefurbished</v>
      </c>
      <c r="G5837">
        <f>_xlfn.XLOOKUP($F5837,campaign!$B$2:$B$18,campaign!$D$2:$D$18)</f>
        <v>26</v>
      </c>
      <c r="H5837" t="str">
        <f>_xlfn.XLOOKUP($A5837,customer!$A$2:$A$978,customer!$B$2:$B$978)</f>
        <v>Aube Madge</v>
      </c>
    </row>
    <row r="5838" spans="1:8" x14ac:dyDescent="0.2">
      <c r="A5838" t="s">
        <v>3294</v>
      </c>
      <c r="B5838" t="s">
        <v>3921</v>
      </c>
      <c r="C5838" s="1">
        <v>44942</v>
      </c>
      <c r="D5838" s="1">
        <v>45044</v>
      </c>
      <c r="E5838">
        <f t="shared" si="91"/>
        <v>3</v>
      </c>
      <c r="F5838" t="str">
        <f>_xlfn.XLOOKUP(data!$B5838,campaign!$A$2:$A$18,campaign!$B$2:$B$18)</f>
        <v>HandsetRefurbished</v>
      </c>
      <c r="G5838">
        <f>_xlfn.XLOOKUP($F5838,campaign!$B$2:$B$18,campaign!$D$2:$D$18)</f>
        <v>26</v>
      </c>
      <c r="H5838" t="str">
        <f>_xlfn.XLOOKUP($A5838,customer!$A$2:$A$978,customer!$B$2:$B$978)</f>
        <v>Aube Madge</v>
      </c>
    </row>
    <row r="5839" spans="1:8" x14ac:dyDescent="0.2">
      <c r="A5839" t="s">
        <v>3294</v>
      </c>
      <c r="B5839" t="s">
        <v>3921</v>
      </c>
      <c r="C5839" s="1">
        <v>44942</v>
      </c>
      <c r="D5839" s="1">
        <v>45071</v>
      </c>
      <c r="E5839">
        <f t="shared" si="91"/>
        <v>4</v>
      </c>
      <c r="F5839" t="str">
        <f>_xlfn.XLOOKUP(data!$B5839,campaign!$A$2:$A$18,campaign!$B$2:$B$18)</f>
        <v>HandsetRefurbished</v>
      </c>
      <c r="G5839">
        <f>_xlfn.XLOOKUP($F5839,campaign!$B$2:$B$18,campaign!$D$2:$D$18)</f>
        <v>26</v>
      </c>
      <c r="H5839" t="str">
        <f>_xlfn.XLOOKUP($A5839,customer!$A$2:$A$978,customer!$B$2:$B$978)</f>
        <v>Aube Madge</v>
      </c>
    </row>
    <row r="5840" spans="1:8" x14ac:dyDescent="0.2">
      <c r="A5840" t="s">
        <v>3295</v>
      </c>
      <c r="B5840" t="s">
        <v>3947</v>
      </c>
      <c r="C5840" s="1">
        <v>44578</v>
      </c>
      <c r="D5840" s="1">
        <v>44578</v>
      </c>
      <c r="E5840">
        <f t="shared" si="91"/>
        <v>0</v>
      </c>
      <c r="F5840" t="str">
        <f>_xlfn.XLOOKUP(data!$B5840,campaign!$A$2:$A$18,campaign!$B$2:$B$18)</f>
        <v>OwnsComputer</v>
      </c>
      <c r="G5840">
        <f>_xlfn.XLOOKUP($F5840,campaign!$B$2:$B$18,campaign!$D$2:$D$18)</f>
        <v>62</v>
      </c>
      <c r="H5840" t="str">
        <f>_xlfn.XLOOKUP($A5840,customer!$A$2:$A$978,customer!$B$2:$B$978)</f>
        <v>Eran Greedyer</v>
      </c>
    </row>
    <row r="5841" spans="1:8" x14ac:dyDescent="0.2">
      <c r="A5841" t="s">
        <v>3295</v>
      </c>
      <c r="B5841" t="s">
        <v>3947</v>
      </c>
      <c r="C5841" s="1">
        <v>44578</v>
      </c>
      <c r="D5841" s="1">
        <v>44620</v>
      </c>
      <c r="E5841">
        <f t="shared" si="91"/>
        <v>1</v>
      </c>
      <c r="F5841" t="str">
        <f>_xlfn.XLOOKUP(data!$B5841,campaign!$A$2:$A$18,campaign!$B$2:$B$18)</f>
        <v>OwnsComputer</v>
      </c>
      <c r="G5841">
        <f>_xlfn.XLOOKUP($F5841,campaign!$B$2:$B$18,campaign!$D$2:$D$18)</f>
        <v>62</v>
      </c>
      <c r="H5841" t="str">
        <f>_xlfn.XLOOKUP($A5841,customer!$A$2:$A$978,customer!$B$2:$B$978)</f>
        <v>Eran Greedyer</v>
      </c>
    </row>
    <row r="5842" spans="1:8" x14ac:dyDescent="0.2">
      <c r="A5842" t="s">
        <v>3295</v>
      </c>
      <c r="B5842" t="s">
        <v>3947</v>
      </c>
      <c r="C5842" s="1">
        <v>44578</v>
      </c>
      <c r="D5842" s="1">
        <v>44639</v>
      </c>
      <c r="E5842">
        <f t="shared" si="91"/>
        <v>2</v>
      </c>
      <c r="F5842" t="str">
        <f>_xlfn.XLOOKUP(data!$B5842,campaign!$A$2:$A$18,campaign!$B$2:$B$18)</f>
        <v>OwnsComputer</v>
      </c>
      <c r="G5842">
        <f>_xlfn.XLOOKUP($F5842,campaign!$B$2:$B$18,campaign!$D$2:$D$18)</f>
        <v>62</v>
      </c>
      <c r="H5842" t="str">
        <f>_xlfn.XLOOKUP($A5842,customer!$A$2:$A$978,customer!$B$2:$B$978)</f>
        <v>Eran Greedyer</v>
      </c>
    </row>
    <row r="5843" spans="1:8" x14ac:dyDescent="0.2">
      <c r="A5843" t="s">
        <v>3295</v>
      </c>
      <c r="B5843" t="s">
        <v>3947</v>
      </c>
      <c r="C5843" s="1">
        <v>44578</v>
      </c>
      <c r="D5843" s="1">
        <v>44680</v>
      </c>
      <c r="E5843">
        <f t="shared" si="91"/>
        <v>3</v>
      </c>
      <c r="F5843" t="str">
        <f>_xlfn.XLOOKUP(data!$B5843,campaign!$A$2:$A$18,campaign!$B$2:$B$18)</f>
        <v>OwnsComputer</v>
      </c>
      <c r="G5843">
        <f>_xlfn.XLOOKUP($F5843,campaign!$B$2:$B$18,campaign!$D$2:$D$18)</f>
        <v>62</v>
      </c>
      <c r="H5843" t="str">
        <f>_xlfn.XLOOKUP($A5843,customer!$A$2:$A$978,customer!$B$2:$B$978)</f>
        <v>Eran Greedyer</v>
      </c>
    </row>
    <row r="5844" spans="1:8" x14ac:dyDescent="0.2">
      <c r="A5844" t="s">
        <v>3295</v>
      </c>
      <c r="B5844" t="s">
        <v>3947</v>
      </c>
      <c r="C5844" s="1">
        <v>44578</v>
      </c>
      <c r="D5844" s="1">
        <v>44702</v>
      </c>
      <c r="E5844">
        <f t="shared" si="91"/>
        <v>4</v>
      </c>
      <c r="F5844" t="str">
        <f>_xlfn.XLOOKUP(data!$B5844,campaign!$A$2:$A$18,campaign!$B$2:$B$18)</f>
        <v>OwnsComputer</v>
      </c>
      <c r="G5844">
        <f>_xlfn.XLOOKUP($F5844,campaign!$B$2:$B$18,campaign!$D$2:$D$18)</f>
        <v>62</v>
      </c>
      <c r="H5844" t="str">
        <f>_xlfn.XLOOKUP($A5844,customer!$A$2:$A$978,customer!$B$2:$B$978)</f>
        <v>Eran Greedyer</v>
      </c>
    </row>
    <row r="5845" spans="1:8" x14ac:dyDescent="0.2">
      <c r="A5845" t="s">
        <v>3295</v>
      </c>
      <c r="B5845" t="s">
        <v>3947</v>
      </c>
      <c r="C5845" s="1">
        <v>44578</v>
      </c>
      <c r="D5845" s="1">
        <v>44732</v>
      </c>
      <c r="E5845">
        <f t="shared" si="91"/>
        <v>5</v>
      </c>
      <c r="F5845" t="str">
        <f>_xlfn.XLOOKUP(data!$B5845,campaign!$A$2:$A$18,campaign!$B$2:$B$18)</f>
        <v>OwnsComputer</v>
      </c>
      <c r="G5845">
        <f>_xlfn.XLOOKUP($F5845,campaign!$B$2:$B$18,campaign!$D$2:$D$18)</f>
        <v>62</v>
      </c>
      <c r="H5845" t="str">
        <f>_xlfn.XLOOKUP($A5845,customer!$A$2:$A$978,customer!$B$2:$B$978)</f>
        <v>Eran Greedyer</v>
      </c>
    </row>
    <row r="5846" spans="1:8" x14ac:dyDescent="0.2">
      <c r="A5846" t="s">
        <v>3295</v>
      </c>
      <c r="B5846" t="s">
        <v>3947</v>
      </c>
      <c r="C5846" s="1">
        <v>44578</v>
      </c>
      <c r="D5846" s="1">
        <v>44766</v>
      </c>
      <c r="E5846">
        <f t="shared" si="91"/>
        <v>6</v>
      </c>
      <c r="F5846" t="str">
        <f>_xlfn.XLOOKUP(data!$B5846,campaign!$A$2:$A$18,campaign!$B$2:$B$18)</f>
        <v>OwnsComputer</v>
      </c>
      <c r="G5846">
        <f>_xlfn.XLOOKUP($F5846,campaign!$B$2:$B$18,campaign!$D$2:$D$18)</f>
        <v>62</v>
      </c>
      <c r="H5846" t="str">
        <f>_xlfn.XLOOKUP($A5846,customer!$A$2:$A$978,customer!$B$2:$B$978)</f>
        <v>Eran Greedyer</v>
      </c>
    </row>
    <row r="5847" spans="1:8" x14ac:dyDescent="0.2">
      <c r="A5847" t="s">
        <v>3295</v>
      </c>
      <c r="B5847" t="s">
        <v>3947</v>
      </c>
      <c r="C5847" s="1">
        <v>44578</v>
      </c>
      <c r="D5847" s="1">
        <v>44887</v>
      </c>
      <c r="E5847">
        <f t="shared" si="91"/>
        <v>10</v>
      </c>
      <c r="F5847" t="str">
        <f>_xlfn.XLOOKUP(data!$B5847,campaign!$A$2:$A$18,campaign!$B$2:$B$18)</f>
        <v>OwnsComputer</v>
      </c>
      <c r="G5847">
        <f>_xlfn.XLOOKUP($F5847,campaign!$B$2:$B$18,campaign!$D$2:$D$18)</f>
        <v>62</v>
      </c>
      <c r="H5847" t="str">
        <f>_xlfn.XLOOKUP($A5847,customer!$A$2:$A$978,customer!$B$2:$B$978)</f>
        <v>Eran Greedyer</v>
      </c>
    </row>
    <row r="5848" spans="1:8" x14ac:dyDescent="0.2">
      <c r="A5848" t="s">
        <v>3295</v>
      </c>
      <c r="B5848" t="s">
        <v>3947</v>
      </c>
      <c r="C5848" s="1">
        <v>44578</v>
      </c>
      <c r="D5848" s="1">
        <v>44923</v>
      </c>
      <c r="E5848">
        <f t="shared" si="91"/>
        <v>11</v>
      </c>
      <c r="F5848" t="str">
        <f>_xlfn.XLOOKUP(data!$B5848,campaign!$A$2:$A$18,campaign!$B$2:$B$18)</f>
        <v>OwnsComputer</v>
      </c>
      <c r="G5848">
        <f>_xlfn.XLOOKUP($F5848,campaign!$B$2:$B$18,campaign!$D$2:$D$18)</f>
        <v>62</v>
      </c>
      <c r="H5848" t="str">
        <f>_xlfn.XLOOKUP($A5848,customer!$A$2:$A$978,customer!$B$2:$B$978)</f>
        <v>Eran Greedyer</v>
      </c>
    </row>
    <row r="5849" spans="1:8" x14ac:dyDescent="0.2">
      <c r="A5849" t="s">
        <v>3295</v>
      </c>
      <c r="B5849" t="s">
        <v>3947</v>
      </c>
      <c r="C5849" s="1">
        <v>44578</v>
      </c>
      <c r="D5849" s="1">
        <v>44955</v>
      </c>
      <c r="E5849">
        <f t="shared" si="91"/>
        <v>12</v>
      </c>
      <c r="F5849" t="str">
        <f>_xlfn.XLOOKUP(data!$B5849,campaign!$A$2:$A$18,campaign!$B$2:$B$18)</f>
        <v>OwnsComputer</v>
      </c>
      <c r="G5849">
        <f>_xlfn.XLOOKUP($F5849,campaign!$B$2:$B$18,campaign!$D$2:$D$18)</f>
        <v>62</v>
      </c>
      <c r="H5849" t="str">
        <f>_xlfn.XLOOKUP($A5849,customer!$A$2:$A$978,customer!$B$2:$B$978)</f>
        <v>Eran Greedyer</v>
      </c>
    </row>
    <row r="5850" spans="1:8" x14ac:dyDescent="0.2">
      <c r="A5850" t="s">
        <v>3295</v>
      </c>
      <c r="B5850" t="s">
        <v>3947</v>
      </c>
      <c r="C5850" s="1">
        <v>44578</v>
      </c>
      <c r="D5850" s="1">
        <v>45037</v>
      </c>
      <c r="E5850">
        <f t="shared" si="91"/>
        <v>15</v>
      </c>
      <c r="F5850" t="str">
        <f>_xlfn.XLOOKUP(data!$B5850,campaign!$A$2:$A$18,campaign!$B$2:$B$18)</f>
        <v>OwnsComputer</v>
      </c>
      <c r="G5850">
        <f>_xlfn.XLOOKUP($F5850,campaign!$B$2:$B$18,campaign!$D$2:$D$18)</f>
        <v>62</v>
      </c>
      <c r="H5850" t="str">
        <f>_xlfn.XLOOKUP($A5850,customer!$A$2:$A$978,customer!$B$2:$B$978)</f>
        <v>Eran Greedyer</v>
      </c>
    </row>
    <row r="5851" spans="1:8" x14ac:dyDescent="0.2">
      <c r="A5851" t="s">
        <v>3295</v>
      </c>
      <c r="B5851" t="s">
        <v>3947</v>
      </c>
      <c r="C5851" s="1">
        <v>44578</v>
      </c>
      <c r="D5851" s="1">
        <v>45064</v>
      </c>
      <c r="E5851">
        <f t="shared" si="91"/>
        <v>16</v>
      </c>
      <c r="F5851" t="str">
        <f>_xlfn.XLOOKUP(data!$B5851,campaign!$A$2:$A$18,campaign!$B$2:$B$18)</f>
        <v>OwnsComputer</v>
      </c>
      <c r="G5851">
        <f>_xlfn.XLOOKUP($F5851,campaign!$B$2:$B$18,campaign!$D$2:$D$18)</f>
        <v>62</v>
      </c>
      <c r="H5851" t="str">
        <f>_xlfn.XLOOKUP($A5851,customer!$A$2:$A$978,customer!$B$2:$B$978)</f>
        <v>Eran Greedyer</v>
      </c>
    </row>
    <row r="5852" spans="1:8" x14ac:dyDescent="0.2">
      <c r="A5852" t="s">
        <v>3295</v>
      </c>
      <c r="B5852" t="s">
        <v>3929</v>
      </c>
      <c r="C5852" s="1">
        <v>44603</v>
      </c>
      <c r="D5852" s="1">
        <v>44603</v>
      </c>
      <c r="E5852">
        <f t="shared" si="91"/>
        <v>0</v>
      </c>
      <c r="F5852" t="str">
        <f>_xlfn.XLOOKUP(data!$B5852,campaign!$A$2:$A$18,campaign!$B$2:$B$18)</f>
        <v>NonUSTravel</v>
      </c>
      <c r="G5852">
        <f>_xlfn.XLOOKUP($F5852,campaign!$B$2:$B$18,campaign!$D$2:$D$18)</f>
        <v>66</v>
      </c>
      <c r="H5852" t="str">
        <f>_xlfn.XLOOKUP($A5852,customer!$A$2:$A$978,customer!$B$2:$B$978)</f>
        <v>Eran Greedyer</v>
      </c>
    </row>
    <row r="5853" spans="1:8" x14ac:dyDescent="0.2">
      <c r="A5853" t="s">
        <v>3295</v>
      </c>
      <c r="B5853" t="s">
        <v>3929</v>
      </c>
      <c r="C5853" s="1">
        <v>44603</v>
      </c>
      <c r="D5853" s="1">
        <v>44635</v>
      </c>
      <c r="E5853">
        <f t="shared" si="91"/>
        <v>1</v>
      </c>
      <c r="F5853" t="str">
        <f>_xlfn.XLOOKUP(data!$B5853,campaign!$A$2:$A$18,campaign!$B$2:$B$18)</f>
        <v>NonUSTravel</v>
      </c>
      <c r="G5853">
        <f>_xlfn.XLOOKUP($F5853,campaign!$B$2:$B$18,campaign!$D$2:$D$18)</f>
        <v>66</v>
      </c>
      <c r="H5853" t="str">
        <f>_xlfn.XLOOKUP($A5853,customer!$A$2:$A$978,customer!$B$2:$B$978)</f>
        <v>Eran Greedyer</v>
      </c>
    </row>
    <row r="5854" spans="1:8" x14ac:dyDescent="0.2">
      <c r="A5854" t="s">
        <v>3295</v>
      </c>
      <c r="B5854" t="s">
        <v>3929</v>
      </c>
      <c r="C5854" s="1">
        <v>44603</v>
      </c>
      <c r="D5854" s="1">
        <v>44707</v>
      </c>
      <c r="E5854">
        <f t="shared" si="91"/>
        <v>3</v>
      </c>
      <c r="F5854" t="str">
        <f>_xlfn.XLOOKUP(data!$B5854,campaign!$A$2:$A$18,campaign!$B$2:$B$18)</f>
        <v>NonUSTravel</v>
      </c>
      <c r="G5854">
        <f>_xlfn.XLOOKUP($F5854,campaign!$B$2:$B$18,campaign!$D$2:$D$18)</f>
        <v>66</v>
      </c>
      <c r="H5854" t="str">
        <f>_xlfn.XLOOKUP($A5854,customer!$A$2:$A$978,customer!$B$2:$B$978)</f>
        <v>Eran Greedyer</v>
      </c>
    </row>
    <row r="5855" spans="1:8" x14ac:dyDescent="0.2">
      <c r="A5855" t="s">
        <v>3295</v>
      </c>
      <c r="B5855" t="s">
        <v>3929</v>
      </c>
      <c r="C5855" s="1">
        <v>44603</v>
      </c>
      <c r="D5855" s="1">
        <v>44765</v>
      </c>
      <c r="E5855">
        <f t="shared" si="91"/>
        <v>5</v>
      </c>
      <c r="F5855" t="str">
        <f>_xlfn.XLOOKUP(data!$B5855,campaign!$A$2:$A$18,campaign!$B$2:$B$18)</f>
        <v>NonUSTravel</v>
      </c>
      <c r="G5855">
        <f>_xlfn.XLOOKUP($F5855,campaign!$B$2:$B$18,campaign!$D$2:$D$18)</f>
        <v>66</v>
      </c>
      <c r="H5855" t="str">
        <f>_xlfn.XLOOKUP($A5855,customer!$A$2:$A$978,customer!$B$2:$B$978)</f>
        <v>Eran Greedyer</v>
      </c>
    </row>
    <row r="5856" spans="1:8" x14ac:dyDescent="0.2">
      <c r="A5856" t="s">
        <v>3295</v>
      </c>
      <c r="B5856" t="s">
        <v>3929</v>
      </c>
      <c r="C5856" s="1">
        <v>44603</v>
      </c>
      <c r="D5856" s="1">
        <v>44791</v>
      </c>
      <c r="E5856">
        <f t="shared" si="91"/>
        <v>6</v>
      </c>
      <c r="F5856" t="str">
        <f>_xlfn.XLOOKUP(data!$B5856,campaign!$A$2:$A$18,campaign!$B$2:$B$18)</f>
        <v>NonUSTravel</v>
      </c>
      <c r="G5856">
        <f>_xlfn.XLOOKUP($F5856,campaign!$B$2:$B$18,campaign!$D$2:$D$18)</f>
        <v>66</v>
      </c>
      <c r="H5856" t="str">
        <f>_xlfn.XLOOKUP($A5856,customer!$A$2:$A$978,customer!$B$2:$B$978)</f>
        <v>Eran Greedyer</v>
      </c>
    </row>
    <row r="5857" spans="1:8" x14ac:dyDescent="0.2">
      <c r="A5857" t="s">
        <v>3295</v>
      </c>
      <c r="B5857" t="s">
        <v>3929</v>
      </c>
      <c r="C5857" s="1">
        <v>44603</v>
      </c>
      <c r="D5857" s="1">
        <v>44818</v>
      </c>
      <c r="E5857">
        <f t="shared" si="91"/>
        <v>7</v>
      </c>
      <c r="F5857" t="str">
        <f>_xlfn.XLOOKUP(data!$B5857,campaign!$A$2:$A$18,campaign!$B$2:$B$18)</f>
        <v>NonUSTravel</v>
      </c>
      <c r="G5857">
        <f>_xlfn.XLOOKUP($F5857,campaign!$B$2:$B$18,campaign!$D$2:$D$18)</f>
        <v>66</v>
      </c>
      <c r="H5857" t="str">
        <f>_xlfn.XLOOKUP($A5857,customer!$A$2:$A$978,customer!$B$2:$B$978)</f>
        <v>Eran Greedyer</v>
      </c>
    </row>
    <row r="5858" spans="1:8" x14ac:dyDescent="0.2">
      <c r="A5858" t="s">
        <v>3295</v>
      </c>
      <c r="B5858" t="s">
        <v>3929</v>
      </c>
      <c r="C5858" s="1">
        <v>44603</v>
      </c>
      <c r="D5858" s="1">
        <v>44845</v>
      </c>
      <c r="E5858">
        <f t="shared" si="91"/>
        <v>8</v>
      </c>
      <c r="F5858" t="str">
        <f>_xlfn.XLOOKUP(data!$B5858,campaign!$A$2:$A$18,campaign!$B$2:$B$18)</f>
        <v>NonUSTravel</v>
      </c>
      <c r="G5858">
        <f>_xlfn.XLOOKUP($F5858,campaign!$B$2:$B$18,campaign!$D$2:$D$18)</f>
        <v>66</v>
      </c>
      <c r="H5858" t="str">
        <f>_xlfn.XLOOKUP($A5858,customer!$A$2:$A$978,customer!$B$2:$B$978)</f>
        <v>Eran Greedyer</v>
      </c>
    </row>
    <row r="5859" spans="1:8" x14ac:dyDescent="0.2">
      <c r="A5859" t="s">
        <v>3295</v>
      </c>
      <c r="B5859" t="s">
        <v>3929</v>
      </c>
      <c r="C5859" s="1">
        <v>44603</v>
      </c>
      <c r="D5859" s="1">
        <v>44886</v>
      </c>
      <c r="E5859">
        <f t="shared" si="91"/>
        <v>9</v>
      </c>
      <c r="F5859" t="str">
        <f>_xlfn.XLOOKUP(data!$B5859,campaign!$A$2:$A$18,campaign!$B$2:$B$18)</f>
        <v>NonUSTravel</v>
      </c>
      <c r="G5859">
        <f>_xlfn.XLOOKUP($F5859,campaign!$B$2:$B$18,campaign!$D$2:$D$18)</f>
        <v>66</v>
      </c>
      <c r="H5859" t="str">
        <f>_xlfn.XLOOKUP($A5859,customer!$A$2:$A$978,customer!$B$2:$B$978)</f>
        <v>Eran Greedyer</v>
      </c>
    </row>
    <row r="5860" spans="1:8" x14ac:dyDescent="0.2">
      <c r="A5860" t="s">
        <v>3295</v>
      </c>
      <c r="B5860" t="s">
        <v>3929</v>
      </c>
      <c r="C5860" s="1">
        <v>44603</v>
      </c>
      <c r="D5860" s="1">
        <v>44945</v>
      </c>
      <c r="E5860">
        <f t="shared" si="91"/>
        <v>11</v>
      </c>
      <c r="F5860" t="str">
        <f>_xlfn.XLOOKUP(data!$B5860,campaign!$A$2:$A$18,campaign!$B$2:$B$18)</f>
        <v>NonUSTravel</v>
      </c>
      <c r="G5860">
        <f>_xlfn.XLOOKUP($F5860,campaign!$B$2:$B$18,campaign!$D$2:$D$18)</f>
        <v>66</v>
      </c>
      <c r="H5860" t="str">
        <f>_xlfn.XLOOKUP($A5860,customer!$A$2:$A$978,customer!$B$2:$B$978)</f>
        <v>Eran Greedyer</v>
      </c>
    </row>
    <row r="5861" spans="1:8" x14ac:dyDescent="0.2">
      <c r="A5861" t="s">
        <v>3295</v>
      </c>
      <c r="B5861" t="s">
        <v>3929</v>
      </c>
      <c r="C5861" s="1">
        <v>44603</v>
      </c>
      <c r="D5861" s="1">
        <v>44972</v>
      </c>
      <c r="E5861">
        <f t="shared" si="91"/>
        <v>12</v>
      </c>
      <c r="F5861" t="str">
        <f>_xlfn.XLOOKUP(data!$B5861,campaign!$A$2:$A$18,campaign!$B$2:$B$18)</f>
        <v>NonUSTravel</v>
      </c>
      <c r="G5861">
        <f>_xlfn.XLOOKUP($F5861,campaign!$B$2:$B$18,campaign!$D$2:$D$18)</f>
        <v>66</v>
      </c>
      <c r="H5861" t="str">
        <f>_xlfn.XLOOKUP($A5861,customer!$A$2:$A$978,customer!$B$2:$B$978)</f>
        <v>Eran Greedyer</v>
      </c>
    </row>
    <row r="5862" spans="1:8" x14ac:dyDescent="0.2">
      <c r="A5862" t="s">
        <v>3295</v>
      </c>
      <c r="B5862" t="s">
        <v>3929</v>
      </c>
      <c r="C5862" s="1">
        <v>44603</v>
      </c>
      <c r="D5862" s="1">
        <v>45006</v>
      </c>
      <c r="E5862">
        <f t="shared" si="91"/>
        <v>13</v>
      </c>
      <c r="F5862" t="str">
        <f>_xlfn.XLOOKUP(data!$B5862,campaign!$A$2:$A$18,campaign!$B$2:$B$18)</f>
        <v>NonUSTravel</v>
      </c>
      <c r="G5862">
        <f>_xlfn.XLOOKUP($F5862,campaign!$B$2:$B$18,campaign!$D$2:$D$18)</f>
        <v>66</v>
      </c>
      <c r="H5862" t="str">
        <f>_xlfn.XLOOKUP($A5862,customer!$A$2:$A$978,customer!$B$2:$B$978)</f>
        <v>Eran Greedyer</v>
      </c>
    </row>
    <row r="5863" spans="1:8" x14ac:dyDescent="0.2">
      <c r="A5863" t="s">
        <v>3295</v>
      </c>
      <c r="B5863" t="s">
        <v>3929</v>
      </c>
      <c r="C5863" s="1">
        <v>44603</v>
      </c>
      <c r="D5863" s="1">
        <v>45037</v>
      </c>
      <c r="E5863">
        <f t="shared" si="91"/>
        <v>14</v>
      </c>
      <c r="F5863" t="str">
        <f>_xlfn.XLOOKUP(data!$B5863,campaign!$A$2:$A$18,campaign!$B$2:$B$18)</f>
        <v>NonUSTravel</v>
      </c>
      <c r="G5863">
        <f>_xlfn.XLOOKUP($F5863,campaign!$B$2:$B$18,campaign!$D$2:$D$18)</f>
        <v>66</v>
      </c>
      <c r="H5863" t="str">
        <f>_xlfn.XLOOKUP($A5863,customer!$A$2:$A$978,customer!$B$2:$B$978)</f>
        <v>Eran Greedyer</v>
      </c>
    </row>
    <row r="5864" spans="1:8" x14ac:dyDescent="0.2">
      <c r="A5864" t="s">
        <v>3295</v>
      </c>
      <c r="B5864" t="s">
        <v>3929</v>
      </c>
      <c r="C5864" s="1">
        <v>44603</v>
      </c>
      <c r="D5864" s="1">
        <v>45060</v>
      </c>
      <c r="E5864">
        <f t="shared" si="91"/>
        <v>15</v>
      </c>
      <c r="F5864" t="str">
        <f>_xlfn.XLOOKUP(data!$B5864,campaign!$A$2:$A$18,campaign!$B$2:$B$18)</f>
        <v>NonUSTravel</v>
      </c>
      <c r="G5864">
        <f>_xlfn.XLOOKUP($F5864,campaign!$B$2:$B$18,campaign!$D$2:$D$18)</f>
        <v>66</v>
      </c>
      <c r="H5864" t="str">
        <f>_xlfn.XLOOKUP($A5864,customer!$A$2:$A$978,customer!$B$2:$B$978)</f>
        <v>Eran Greedyer</v>
      </c>
    </row>
    <row r="5865" spans="1:8" x14ac:dyDescent="0.2">
      <c r="A5865" t="s">
        <v>3296</v>
      </c>
      <c r="B5865" t="s">
        <v>3928</v>
      </c>
      <c r="C5865" s="1">
        <v>44582</v>
      </c>
      <c r="D5865" s="1">
        <v>44582</v>
      </c>
      <c r="E5865">
        <f t="shared" si="91"/>
        <v>0</v>
      </c>
      <c r="F5865" t="str">
        <f>_xlfn.XLOOKUP(data!$B5865,campaign!$A$2:$A$18,campaign!$B$2:$B$18)</f>
        <v>OptOutMailings</v>
      </c>
      <c r="G5865">
        <f>_xlfn.XLOOKUP($F5865,campaign!$B$2:$B$18,campaign!$D$2:$D$18)</f>
        <v>75</v>
      </c>
      <c r="H5865" t="str">
        <f>_xlfn.XLOOKUP($A5865,customer!$A$2:$A$978,customer!$B$2:$B$978)</f>
        <v>Drew Wildman</v>
      </c>
    </row>
    <row r="5866" spans="1:8" x14ac:dyDescent="0.2">
      <c r="A5866" t="s">
        <v>3296</v>
      </c>
      <c r="B5866" t="s">
        <v>3928</v>
      </c>
      <c r="C5866" s="1">
        <v>44582</v>
      </c>
      <c r="D5866" s="1">
        <v>44621</v>
      </c>
      <c r="E5866">
        <f t="shared" si="91"/>
        <v>1</v>
      </c>
      <c r="F5866" t="str">
        <f>_xlfn.XLOOKUP(data!$B5866,campaign!$A$2:$A$18,campaign!$B$2:$B$18)</f>
        <v>OptOutMailings</v>
      </c>
      <c r="G5866">
        <f>_xlfn.XLOOKUP($F5866,campaign!$B$2:$B$18,campaign!$D$2:$D$18)</f>
        <v>75</v>
      </c>
      <c r="H5866" t="str">
        <f>_xlfn.XLOOKUP($A5866,customer!$A$2:$A$978,customer!$B$2:$B$978)</f>
        <v>Drew Wildman</v>
      </c>
    </row>
    <row r="5867" spans="1:8" x14ac:dyDescent="0.2">
      <c r="A5867" t="s">
        <v>3296</v>
      </c>
      <c r="B5867" t="s">
        <v>3928</v>
      </c>
      <c r="C5867" s="1">
        <v>44582</v>
      </c>
      <c r="D5867" s="1">
        <v>44656</v>
      </c>
      <c r="E5867">
        <f t="shared" si="91"/>
        <v>2</v>
      </c>
      <c r="F5867" t="str">
        <f>_xlfn.XLOOKUP(data!$B5867,campaign!$A$2:$A$18,campaign!$B$2:$B$18)</f>
        <v>OptOutMailings</v>
      </c>
      <c r="G5867">
        <f>_xlfn.XLOOKUP($F5867,campaign!$B$2:$B$18,campaign!$D$2:$D$18)</f>
        <v>75</v>
      </c>
      <c r="H5867" t="str">
        <f>_xlfn.XLOOKUP($A5867,customer!$A$2:$A$978,customer!$B$2:$B$978)</f>
        <v>Drew Wildman</v>
      </c>
    </row>
    <row r="5868" spans="1:8" x14ac:dyDescent="0.2">
      <c r="A5868" t="s">
        <v>3296</v>
      </c>
      <c r="B5868" t="s">
        <v>3928</v>
      </c>
      <c r="C5868" s="1">
        <v>44582</v>
      </c>
      <c r="D5868" s="1">
        <v>44687</v>
      </c>
      <c r="E5868">
        <f t="shared" si="91"/>
        <v>3</v>
      </c>
      <c r="F5868" t="str">
        <f>_xlfn.XLOOKUP(data!$B5868,campaign!$A$2:$A$18,campaign!$B$2:$B$18)</f>
        <v>OptOutMailings</v>
      </c>
      <c r="G5868">
        <f>_xlfn.XLOOKUP($F5868,campaign!$B$2:$B$18,campaign!$D$2:$D$18)</f>
        <v>75</v>
      </c>
      <c r="H5868" t="str">
        <f>_xlfn.XLOOKUP($A5868,customer!$A$2:$A$978,customer!$B$2:$B$978)</f>
        <v>Drew Wildman</v>
      </c>
    </row>
    <row r="5869" spans="1:8" x14ac:dyDescent="0.2">
      <c r="A5869" t="s">
        <v>3296</v>
      </c>
      <c r="B5869" t="s">
        <v>3928</v>
      </c>
      <c r="C5869" s="1">
        <v>44582</v>
      </c>
      <c r="D5869" s="1">
        <v>44716</v>
      </c>
      <c r="E5869">
        <f t="shared" si="91"/>
        <v>4</v>
      </c>
      <c r="F5869" t="str">
        <f>_xlfn.XLOOKUP(data!$B5869,campaign!$A$2:$A$18,campaign!$B$2:$B$18)</f>
        <v>OptOutMailings</v>
      </c>
      <c r="G5869">
        <f>_xlfn.XLOOKUP($F5869,campaign!$B$2:$B$18,campaign!$D$2:$D$18)</f>
        <v>75</v>
      </c>
      <c r="H5869" t="str">
        <f>_xlfn.XLOOKUP($A5869,customer!$A$2:$A$978,customer!$B$2:$B$978)</f>
        <v>Drew Wildman</v>
      </c>
    </row>
    <row r="5870" spans="1:8" x14ac:dyDescent="0.2">
      <c r="A5870" t="s">
        <v>3296</v>
      </c>
      <c r="B5870" t="s">
        <v>3928</v>
      </c>
      <c r="C5870" s="1">
        <v>44582</v>
      </c>
      <c r="D5870" s="1">
        <v>44744</v>
      </c>
      <c r="E5870">
        <f t="shared" si="91"/>
        <v>5</v>
      </c>
      <c r="F5870" t="str">
        <f>_xlfn.XLOOKUP(data!$B5870,campaign!$A$2:$A$18,campaign!$B$2:$B$18)</f>
        <v>OptOutMailings</v>
      </c>
      <c r="G5870">
        <f>_xlfn.XLOOKUP($F5870,campaign!$B$2:$B$18,campaign!$D$2:$D$18)</f>
        <v>75</v>
      </c>
      <c r="H5870" t="str">
        <f>_xlfn.XLOOKUP($A5870,customer!$A$2:$A$978,customer!$B$2:$B$978)</f>
        <v>Drew Wildman</v>
      </c>
    </row>
    <row r="5871" spans="1:8" x14ac:dyDescent="0.2">
      <c r="A5871" t="s">
        <v>3296</v>
      </c>
      <c r="B5871" t="s">
        <v>3928</v>
      </c>
      <c r="C5871" s="1">
        <v>44582</v>
      </c>
      <c r="D5871" s="1">
        <v>44803</v>
      </c>
      <c r="E5871">
        <f t="shared" si="91"/>
        <v>7</v>
      </c>
      <c r="F5871" t="str">
        <f>_xlfn.XLOOKUP(data!$B5871,campaign!$A$2:$A$18,campaign!$B$2:$B$18)</f>
        <v>OptOutMailings</v>
      </c>
      <c r="G5871">
        <f>_xlfn.XLOOKUP($F5871,campaign!$B$2:$B$18,campaign!$D$2:$D$18)</f>
        <v>75</v>
      </c>
      <c r="H5871" t="str">
        <f>_xlfn.XLOOKUP($A5871,customer!$A$2:$A$978,customer!$B$2:$B$978)</f>
        <v>Drew Wildman</v>
      </c>
    </row>
    <row r="5872" spans="1:8" x14ac:dyDescent="0.2">
      <c r="A5872" t="s">
        <v>3296</v>
      </c>
      <c r="B5872" t="s">
        <v>3928</v>
      </c>
      <c r="C5872" s="1">
        <v>44582</v>
      </c>
      <c r="D5872" s="1">
        <v>44864</v>
      </c>
      <c r="E5872">
        <f t="shared" si="91"/>
        <v>9</v>
      </c>
      <c r="F5872" t="str">
        <f>_xlfn.XLOOKUP(data!$B5872,campaign!$A$2:$A$18,campaign!$B$2:$B$18)</f>
        <v>OptOutMailings</v>
      </c>
      <c r="G5872">
        <f>_xlfn.XLOOKUP($F5872,campaign!$B$2:$B$18,campaign!$D$2:$D$18)</f>
        <v>75</v>
      </c>
      <c r="H5872" t="str">
        <f>_xlfn.XLOOKUP($A5872,customer!$A$2:$A$978,customer!$B$2:$B$978)</f>
        <v>Drew Wildman</v>
      </c>
    </row>
    <row r="5873" spans="1:8" x14ac:dyDescent="0.2">
      <c r="A5873" t="s">
        <v>3296</v>
      </c>
      <c r="B5873" t="s">
        <v>3928</v>
      </c>
      <c r="C5873" s="1">
        <v>44582</v>
      </c>
      <c r="D5873" s="1">
        <v>44921</v>
      </c>
      <c r="E5873">
        <f t="shared" si="91"/>
        <v>11</v>
      </c>
      <c r="F5873" t="str">
        <f>_xlfn.XLOOKUP(data!$B5873,campaign!$A$2:$A$18,campaign!$B$2:$B$18)</f>
        <v>OptOutMailings</v>
      </c>
      <c r="G5873">
        <f>_xlfn.XLOOKUP($F5873,campaign!$B$2:$B$18,campaign!$D$2:$D$18)</f>
        <v>75</v>
      </c>
      <c r="H5873" t="str">
        <f>_xlfn.XLOOKUP($A5873,customer!$A$2:$A$978,customer!$B$2:$B$978)</f>
        <v>Drew Wildman</v>
      </c>
    </row>
    <row r="5874" spans="1:8" x14ac:dyDescent="0.2">
      <c r="A5874" t="s">
        <v>3296</v>
      </c>
      <c r="B5874" t="s">
        <v>3928</v>
      </c>
      <c r="C5874" s="1">
        <v>44582</v>
      </c>
      <c r="D5874" s="1">
        <v>44991</v>
      </c>
      <c r="E5874">
        <f t="shared" si="91"/>
        <v>13</v>
      </c>
      <c r="F5874" t="str">
        <f>_xlfn.XLOOKUP(data!$B5874,campaign!$A$2:$A$18,campaign!$B$2:$B$18)</f>
        <v>OptOutMailings</v>
      </c>
      <c r="G5874">
        <f>_xlfn.XLOOKUP($F5874,campaign!$B$2:$B$18,campaign!$D$2:$D$18)</f>
        <v>75</v>
      </c>
      <c r="H5874" t="str">
        <f>_xlfn.XLOOKUP($A5874,customer!$A$2:$A$978,customer!$B$2:$B$978)</f>
        <v>Drew Wildman</v>
      </c>
    </row>
    <row r="5875" spans="1:8" x14ac:dyDescent="0.2">
      <c r="A5875" t="s">
        <v>3296</v>
      </c>
      <c r="B5875" t="s">
        <v>3928</v>
      </c>
      <c r="C5875" s="1">
        <v>44582</v>
      </c>
      <c r="D5875" s="1">
        <v>45043</v>
      </c>
      <c r="E5875">
        <f t="shared" si="91"/>
        <v>15</v>
      </c>
      <c r="F5875" t="str">
        <f>_xlfn.XLOOKUP(data!$B5875,campaign!$A$2:$A$18,campaign!$B$2:$B$18)</f>
        <v>OptOutMailings</v>
      </c>
      <c r="G5875">
        <f>_xlfn.XLOOKUP($F5875,campaign!$B$2:$B$18,campaign!$D$2:$D$18)</f>
        <v>75</v>
      </c>
      <c r="H5875" t="str">
        <f>_xlfn.XLOOKUP($A5875,customer!$A$2:$A$978,customer!$B$2:$B$978)</f>
        <v>Drew Wildman</v>
      </c>
    </row>
    <row r="5876" spans="1:8" x14ac:dyDescent="0.2">
      <c r="A5876" t="s">
        <v>3296</v>
      </c>
      <c r="B5876" t="s">
        <v>3928</v>
      </c>
      <c r="C5876" s="1">
        <v>44582</v>
      </c>
      <c r="D5876" s="1">
        <v>45069</v>
      </c>
      <c r="E5876">
        <f t="shared" si="91"/>
        <v>16</v>
      </c>
      <c r="F5876" t="str">
        <f>_xlfn.XLOOKUP(data!$B5876,campaign!$A$2:$A$18,campaign!$B$2:$B$18)</f>
        <v>OptOutMailings</v>
      </c>
      <c r="G5876">
        <f>_xlfn.XLOOKUP($F5876,campaign!$B$2:$B$18,campaign!$D$2:$D$18)</f>
        <v>75</v>
      </c>
      <c r="H5876" t="str">
        <f>_xlfn.XLOOKUP($A5876,customer!$A$2:$A$978,customer!$B$2:$B$978)</f>
        <v>Drew Wildman</v>
      </c>
    </row>
    <row r="5877" spans="1:8" x14ac:dyDescent="0.2">
      <c r="A5877" t="s">
        <v>3296</v>
      </c>
      <c r="B5877" t="s">
        <v>3928</v>
      </c>
      <c r="C5877" s="1">
        <v>44582</v>
      </c>
      <c r="D5877" s="1">
        <v>45080</v>
      </c>
      <c r="E5877">
        <f t="shared" si="91"/>
        <v>16</v>
      </c>
      <c r="F5877" t="str">
        <f>_xlfn.XLOOKUP(data!$B5877,campaign!$A$2:$A$18,campaign!$B$2:$B$18)</f>
        <v>OptOutMailings</v>
      </c>
      <c r="G5877">
        <f>_xlfn.XLOOKUP($F5877,campaign!$B$2:$B$18,campaign!$D$2:$D$18)</f>
        <v>75</v>
      </c>
      <c r="H5877" t="str">
        <f>_xlfn.XLOOKUP($A5877,customer!$A$2:$A$978,customer!$B$2:$B$978)</f>
        <v>Drew Wildman</v>
      </c>
    </row>
    <row r="5878" spans="1:8" x14ac:dyDescent="0.2">
      <c r="A5878" t="s">
        <v>3296</v>
      </c>
      <c r="B5878" t="s">
        <v>3952</v>
      </c>
      <c r="C5878" s="1">
        <v>44698</v>
      </c>
      <c r="D5878" s="1">
        <v>44698</v>
      </c>
      <c r="E5878">
        <f t="shared" si="91"/>
        <v>0</v>
      </c>
      <c r="F5878" t="str">
        <f>_xlfn.XLOOKUP(data!$B5878,campaign!$A$2:$A$18,campaign!$B$2:$B$18)</f>
        <v>MadeCallToRetentionTeam</v>
      </c>
      <c r="G5878">
        <f>_xlfn.XLOOKUP($F5878,campaign!$B$2:$B$18,campaign!$D$2:$D$18)</f>
        <v>16</v>
      </c>
      <c r="H5878" t="str">
        <f>_xlfn.XLOOKUP($A5878,customer!$A$2:$A$978,customer!$B$2:$B$978)</f>
        <v>Drew Wildman</v>
      </c>
    </row>
    <row r="5879" spans="1:8" x14ac:dyDescent="0.2">
      <c r="A5879" t="s">
        <v>3296</v>
      </c>
      <c r="B5879" t="s">
        <v>3952</v>
      </c>
      <c r="C5879" s="1">
        <v>44698</v>
      </c>
      <c r="D5879" s="1">
        <v>44761</v>
      </c>
      <c r="E5879">
        <f t="shared" si="91"/>
        <v>2</v>
      </c>
      <c r="F5879" t="str">
        <f>_xlfn.XLOOKUP(data!$B5879,campaign!$A$2:$A$18,campaign!$B$2:$B$18)</f>
        <v>MadeCallToRetentionTeam</v>
      </c>
      <c r="G5879">
        <f>_xlfn.XLOOKUP($F5879,campaign!$B$2:$B$18,campaign!$D$2:$D$18)</f>
        <v>16</v>
      </c>
      <c r="H5879" t="str">
        <f>_xlfn.XLOOKUP($A5879,customer!$A$2:$A$978,customer!$B$2:$B$978)</f>
        <v>Drew Wildman</v>
      </c>
    </row>
    <row r="5880" spans="1:8" x14ac:dyDescent="0.2">
      <c r="A5880" t="s">
        <v>3296</v>
      </c>
      <c r="B5880" t="s">
        <v>3952</v>
      </c>
      <c r="C5880" s="1">
        <v>44698</v>
      </c>
      <c r="D5880" s="1">
        <v>44829</v>
      </c>
      <c r="E5880">
        <f t="shared" si="91"/>
        <v>4</v>
      </c>
      <c r="F5880" t="str">
        <f>_xlfn.XLOOKUP(data!$B5880,campaign!$A$2:$A$18,campaign!$B$2:$B$18)</f>
        <v>MadeCallToRetentionTeam</v>
      </c>
      <c r="G5880">
        <f>_xlfn.XLOOKUP($F5880,campaign!$B$2:$B$18,campaign!$D$2:$D$18)</f>
        <v>16</v>
      </c>
      <c r="H5880" t="str">
        <f>_xlfn.XLOOKUP($A5880,customer!$A$2:$A$978,customer!$B$2:$B$978)</f>
        <v>Drew Wildman</v>
      </c>
    </row>
    <row r="5881" spans="1:8" x14ac:dyDescent="0.2">
      <c r="A5881" t="s">
        <v>3296</v>
      </c>
      <c r="B5881" t="s">
        <v>3952</v>
      </c>
      <c r="C5881" s="1">
        <v>44698</v>
      </c>
      <c r="D5881" s="1">
        <v>44860</v>
      </c>
      <c r="E5881">
        <f t="shared" si="91"/>
        <v>5</v>
      </c>
      <c r="F5881" t="str">
        <f>_xlfn.XLOOKUP(data!$B5881,campaign!$A$2:$A$18,campaign!$B$2:$B$18)</f>
        <v>MadeCallToRetentionTeam</v>
      </c>
      <c r="G5881">
        <f>_xlfn.XLOOKUP($F5881,campaign!$B$2:$B$18,campaign!$D$2:$D$18)</f>
        <v>16</v>
      </c>
      <c r="H5881" t="str">
        <f>_xlfn.XLOOKUP($A5881,customer!$A$2:$A$978,customer!$B$2:$B$978)</f>
        <v>Drew Wildman</v>
      </c>
    </row>
    <row r="5882" spans="1:8" x14ac:dyDescent="0.2">
      <c r="A5882" t="s">
        <v>3296</v>
      </c>
      <c r="B5882" t="s">
        <v>3952</v>
      </c>
      <c r="C5882" s="1">
        <v>44698</v>
      </c>
      <c r="D5882" s="1">
        <v>44866</v>
      </c>
      <c r="E5882">
        <f t="shared" si="91"/>
        <v>5</v>
      </c>
      <c r="F5882" t="str">
        <f>_xlfn.XLOOKUP(data!$B5882,campaign!$A$2:$A$18,campaign!$B$2:$B$18)</f>
        <v>MadeCallToRetentionTeam</v>
      </c>
      <c r="G5882">
        <f>_xlfn.XLOOKUP($F5882,campaign!$B$2:$B$18,campaign!$D$2:$D$18)</f>
        <v>16</v>
      </c>
      <c r="H5882" t="str">
        <f>_xlfn.XLOOKUP($A5882,customer!$A$2:$A$978,customer!$B$2:$B$978)</f>
        <v>Drew Wildman</v>
      </c>
    </row>
    <row r="5883" spans="1:8" x14ac:dyDescent="0.2">
      <c r="A5883" t="s">
        <v>3296</v>
      </c>
      <c r="B5883" t="s">
        <v>3952</v>
      </c>
      <c r="C5883" s="1">
        <v>44698</v>
      </c>
      <c r="D5883" s="1">
        <v>44957</v>
      </c>
      <c r="E5883">
        <f t="shared" si="91"/>
        <v>8</v>
      </c>
      <c r="F5883" t="str">
        <f>_xlfn.XLOOKUP(data!$B5883,campaign!$A$2:$A$18,campaign!$B$2:$B$18)</f>
        <v>MadeCallToRetentionTeam</v>
      </c>
      <c r="G5883">
        <f>_xlfn.XLOOKUP($F5883,campaign!$B$2:$B$18,campaign!$D$2:$D$18)</f>
        <v>16</v>
      </c>
      <c r="H5883" t="str">
        <f>_xlfn.XLOOKUP($A5883,customer!$A$2:$A$978,customer!$B$2:$B$978)</f>
        <v>Drew Wildman</v>
      </c>
    </row>
    <row r="5884" spans="1:8" x14ac:dyDescent="0.2">
      <c r="A5884" t="s">
        <v>3296</v>
      </c>
      <c r="B5884" t="s">
        <v>3952</v>
      </c>
      <c r="C5884" s="1">
        <v>44698</v>
      </c>
      <c r="D5884" s="1">
        <v>44978</v>
      </c>
      <c r="E5884">
        <f t="shared" si="91"/>
        <v>9</v>
      </c>
      <c r="F5884" t="str">
        <f>_xlfn.XLOOKUP(data!$B5884,campaign!$A$2:$A$18,campaign!$B$2:$B$18)</f>
        <v>MadeCallToRetentionTeam</v>
      </c>
      <c r="G5884">
        <f>_xlfn.XLOOKUP($F5884,campaign!$B$2:$B$18,campaign!$D$2:$D$18)</f>
        <v>16</v>
      </c>
      <c r="H5884" t="str">
        <f>_xlfn.XLOOKUP($A5884,customer!$A$2:$A$978,customer!$B$2:$B$978)</f>
        <v>Drew Wildman</v>
      </c>
    </row>
    <row r="5885" spans="1:8" x14ac:dyDescent="0.2">
      <c r="A5885" t="s">
        <v>3296</v>
      </c>
      <c r="B5885" t="s">
        <v>3952</v>
      </c>
      <c r="C5885" s="1">
        <v>44698</v>
      </c>
      <c r="D5885" s="1">
        <v>45009</v>
      </c>
      <c r="E5885">
        <f t="shared" si="91"/>
        <v>10</v>
      </c>
      <c r="F5885" t="str">
        <f>_xlfn.XLOOKUP(data!$B5885,campaign!$A$2:$A$18,campaign!$B$2:$B$18)</f>
        <v>MadeCallToRetentionTeam</v>
      </c>
      <c r="G5885">
        <f>_xlfn.XLOOKUP($F5885,campaign!$B$2:$B$18,campaign!$D$2:$D$18)</f>
        <v>16</v>
      </c>
      <c r="H5885" t="str">
        <f>_xlfn.XLOOKUP($A5885,customer!$A$2:$A$978,customer!$B$2:$B$978)</f>
        <v>Drew Wildman</v>
      </c>
    </row>
    <row r="5886" spans="1:8" x14ac:dyDescent="0.2">
      <c r="A5886" t="s">
        <v>3296</v>
      </c>
      <c r="B5886" t="s">
        <v>3952</v>
      </c>
      <c r="C5886" s="1">
        <v>44698</v>
      </c>
      <c r="D5886" s="1">
        <v>45044</v>
      </c>
      <c r="E5886">
        <f t="shared" si="91"/>
        <v>11</v>
      </c>
      <c r="F5886" t="str">
        <f>_xlfn.XLOOKUP(data!$B5886,campaign!$A$2:$A$18,campaign!$B$2:$B$18)</f>
        <v>MadeCallToRetentionTeam</v>
      </c>
      <c r="G5886">
        <f>_xlfn.XLOOKUP($F5886,campaign!$B$2:$B$18,campaign!$D$2:$D$18)</f>
        <v>16</v>
      </c>
      <c r="H5886" t="str">
        <f>_xlfn.XLOOKUP($A5886,customer!$A$2:$A$978,customer!$B$2:$B$978)</f>
        <v>Drew Wildman</v>
      </c>
    </row>
    <row r="5887" spans="1:8" x14ac:dyDescent="0.2">
      <c r="A5887" t="s">
        <v>3296</v>
      </c>
      <c r="B5887" t="s">
        <v>3952</v>
      </c>
      <c r="C5887" s="1">
        <v>44698</v>
      </c>
      <c r="D5887" s="1">
        <v>45069</v>
      </c>
      <c r="E5887">
        <f t="shared" si="91"/>
        <v>12</v>
      </c>
      <c r="F5887" t="str">
        <f>_xlfn.XLOOKUP(data!$B5887,campaign!$A$2:$A$18,campaign!$B$2:$B$18)</f>
        <v>MadeCallToRetentionTeam</v>
      </c>
      <c r="G5887">
        <f>_xlfn.XLOOKUP($F5887,campaign!$B$2:$B$18,campaign!$D$2:$D$18)</f>
        <v>16</v>
      </c>
      <c r="H5887" t="str">
        <f>_xlfn.XLOOKUP($A5887,customer!$A$2:$A$978,customer!$B$2:$B$978)</f>
        <v>Drew Wildman</v>
      </c>
    </row>
    <row r="5888" spans="1:8" x14ac:dyDescent="0.2">
      <c r="A5888" t="s">
        <v>3297</v>
      </c>
      <c r="B5888" t="s">
        <v>3952</v>
      </c>
      <c r="C5888" s="1">
        <v>44619</v>
      </c>
      <c r="D5888" s="1">
        <v>44619</v>
      </c>
      <c r="E5888">
        <f t="shared" si="91"/>
        <v>0</v>
      </c>
      <c r="F5888" t="str">
        <f>_xlfn.XLOOKUP(data!$B5888,campaign!$A$2:$A$18,campaign!$B$2:$B$18)</f>
        <v>MadeCallToRetentionTeam</v>
      </c>
      <c r="G5888">
        <f>_xlfn.XLOOKUP($F5888,campaign!$B$2:$B$18,campaign!$D$2:$D$18)</f>
        <v>16</v>
      </c>
      <c r="H5888" t="str">
        <f>_xlfn.XLOOKUP($A5888,customer!$A$2:$A$978,customer!$B$2:$B$978)</f>
        <v>Stu Wetherby</v>
      </c>
    </row>
    <row r="5889" spans="1:8" x14ac:dyDescent="0.2">
      <c r="A5889" t="s">
        <v>3297</v>
      </c>
      <c r="B5889" t="s">
        <v>3952</v>
      </c>
      <c r="C5889" s="1">
        <v>44619</v>
      </c>
      <c r="D5889" s="1">
        <v>44679</v>
      </c>
      <c r="E5889">
        <f t="shared" si="91"/>
        <v>2</v>
      </c>
      <c r="F5889" t="str">
        <f>_xlfn.XLOOKUP(data!$B5889,campaign!$A$2:$A$18,campaign!$B$2:$B$18)</f>
        <v>MadeCallToRetentionTeam</v>
      </c>
      <c r="G5889">
        <f>_xlfn.XLOOKUP($F5889,campaign!$B$2:$B$18,campaign!$D$2:$D$18)</f>
        <v>16</v>
      </c>
      <c r="H5889" t="str">
        <f>_xlfn.XLOOKUP($A5889,customer!$A$2:$A$978,customer!$B$2:$B$978)</f>
        <v>Stu Wetherby</v>
      </c>
    </row>
    <row r="5890" spans="1:8" x14ac:dyDescent="0.2">
      <c r="A5890" t="s">
        <v>3297</v>
      </c>
      <c r="B5890" t="s">
        <v>3952</v>
      </c>
      <c r="C5890" s="1">
        <v>44619</v>
      </c>
      <c r="D5890" s="1">
        <v>44720</v>
      </c>
      <c r="E5890">
        <f t="shared" si="91"/>
        <v>3</v>
      </c>
      <c r="F5890" t="str">
        <f>_xlfn.XLOOKUP(data!$B5890,campaign!$A$2:$A$18,campaign!$B$2:$B$18)</f>
        <v>MadeCallToRetentionTeam</v>
      </c>
      <c r="G5890">
        <f>_xlfn.XLOOKUP($F5890,campaign!$B$2:$B$18,campaign!$D$2:$D$18)</f>
        <v>16</v>
      </c>
      <c r="H5890" t="str">
        <f>_xlfn.XLOOKUP($A5890,customer!$A$2:$A$978,customer!$B$2:$B$978)</f>
        <v>Stu Wetherby</v>
      </c>
    </row>
    <row r="5891" spans="1:8" x14ac:dyDescent="0.2">
      <c r="A5891" t="s">
        <v>3297</v>
      </c>
      <c r="B5891" t="s">
        <v>3952</v>
      </c>
      <c r="C5891" s="1">
        <v>44619</v>
      </c>
      <c r="D5891" s="1">
        <v>44771</v>
      </c>
      <c r="E5891">
        <f t="shared" ref="E5891:E5954" si="92">DATEDIF(C5891,D5891,"M")</f>
        <v>5</v>
      </c>
      <c r="F5891" t="str">
        <f>_xlfn.XLOOKUP(data!$B5891,campaign!$A$2:$A$18,campaign!$B$2:$B$18)</f>
        <v>MadeCallToRetentionTeam</v>
      </c>
      <c r="G5891">
        <f>_xlfn.XLOOKUP($F5891,campaign!$B$2:$B$18,campaign!$D$2:$D$18)</f>
        <v>16</v>
      </c>
      <c r="H5891" t="str">
        <f>_xlfn.XLOOKUP($A5891,customer!$A$2:$A$978,customer!$B$2:$B$978)</f>
        <v>Stu Wetherby</v>
      </c>
    </row>
    <row r="5892" spans="1:8" x14ac:dyDescent="0.2">
      <c r="A5892" t="s">
        <v>3297</v>
      </c>
      <c r="B5892" t="s">
        <v>3952</v>
      </c>
      <c r="C5892" s="1">
        <v>44619</v>
      </c>
      <c r="D5892" s="1">
        <v>44800</v>
      </c>
      <c r="E5892">
        <f t="shared" si="92"/>
        <v>6</v>
      </c>
      <c r="F5892" t="str">
        <f>_xlfn.XLOOKUP(data!$B5892,campaign!$A$2:$A$18,campaign!$B$2:$B$18)</f>
        <v>MadeCallToRetentionTeam</v>
      </c>
      <c r="G5892">
        <f>_xlfn.XLOOKUP($F5892,campaign!$B$2:$B$18,campaign!$D$2:$D$18)</f>
        <v>16</v>
      </c>
      <c r="H5892" t="str">
        <f>_xlfn.XLOOKUP($A5892,customer!$A$2:$A$978,customer!$B$2:$B$978)</f>
        <v>Stu Wetherby</v>
      </c>
    </row>
    <row r="5893" spans="1:8" x14ac:dyDescent="0.2">
      <c r="A5893" t="s">
        <v>3297</v>
      </c>
      <c r="B5893" t="s">
        <v>3952</v>
      </c>
      <c r="C5893" s="1">
        <v>44619</v>
      </c>
      <c r="D5893" s="1">
        <v>44838</v>
      </c>
      <c r="E5893">
        <f t="shared" si="92"/>
        <v>7</v>
      </c>
      <c r="F5893" t="str">
        <f>_xlfn.XLOOKUP(data!$B5893,campaign!$A$2:$A$18,campaign!$B$2:$B$18)</f>
        <v>MadeCallToRetentionTeam</v>
      </c>
      <c r="G5893">
        <f>_xlfn.XLOOKUP($F5893,campaign!$B$2:$B$18,campaign!$D$2:$D$18)</f>
        <v>16</v>
      </c>
      <c r="H5893" t="str">
        <f>_xlfn.XLOOKUP($A5893,customer!$A$2:$A$978,customer!$B$2:$B$978)</f>
        <v>Stu Wetherby</v>
      </c>
    </row>
    <row r="5894" spans="1:8" x14ac:dyDescent="0.2">
      <c r="A5894" t="s">
        <v>3297</v>
      </c>
      <c r="B5894" t="s">
        <v>3952</v>
      </c>
      <c r="C5894" s="1">
        <v>44619</v>
      </c>
      <c r="D5894" s="1">
        <v>44898</v>
      </c>
      <c r="E5894">
        <f t="shared" si="92"/>
        <v>9</v>
      </c>
      <c r="F5894" t="str">
        <f>_xlfn.XLOOKUP(data!$B5894,campaign!$A$2:$A$18,campaign!$B$2:$B$18)</f>
        <v>MadeCallToRetentionTeam</v>
      </c>
      <c r="G5894">
        <f>_xlfn.XLOOKUP($F5894,campaign!$B$2:$B$18,campaign!$D$2:$D$18)</f>
        <v>16</v>
      </c>
      <c r="H5894" t="str">
        <f>_xlfn.XLOOKUP($A5894,customer!$A$2:$A$978,customer!$B$2:$B$978)</f>
        <v>Stu Wetherby</v>
      </c>
    </row>
    <row r="5895" spans="1:8" x14ac:dyDescent="0.2">
      <c r="A5895" t="s">
        <v>3297</v>
      </c>
      <c r="B5895" t="s">
        <v>3952</v>
      </c>
      <c r="C5895" s="1">
        <v>44619</v>
      </c>
      <c r="D5895" s="1">
        <v>44992</v>
      </c>
      <c r="E5895">
        <f t="shared" si="92"/>
        <v>12</v>
      </c>
      <c r="F5895" t="str">
        <f>_xlfn.XLOOKUP(data!$B5895,campaign!$A$2:$A$18,campaign!$B$2:$B$18)</f>
        <v>MadeCallToRetentionTeam</v>
      </c>
      <c r="G5895">
        <f>_xlfn.XLOOKUP($F5895,campaign!$B$2:$B$18,campaign!$D$2:$D$18)</f>
        <v>16</v>
      </c>
      <c r="H5895" t="str">
        <f>_xlfn.XLOOKUP($A5895,customer!$A$2:$A$978,customer!$B$2:$B$978)</f>
        <v>Stu Wetherby</v>
      </c>
    </row>
    <row r="5896" spans="1:8" x14ac:dyDescent="0.2">
      <c r="A5896" t="s">
        <v>3297</v>
      </c>
      <c r="B5896" t="s">
        <v>3952</v>
      </c>
      <c r="C5896" s="1">
        <v>44619</v>
      </c>
      <c r="D5896" s="1">
        <v>45049</v>
      </c>
      <c r="E5896">
        <f t="shared" si="92"/>
        <v>14</v>
      </c>
      <c r="F5896" t="str">
        <f>_xlfn.XLOOKUP(data!$B5896,campaign!$A$2:$A$18,campaign!$B$2:$B$18)</f>
        <v>MadeCallToRetentionTeam</v>
      </c>
      <c r="G5896">
        <f>_xlfn.XLOOKUP($F5896,campaign!$B$2:$B$18,campaign!$D$2:$D$18)</f>
        <v>16</v>
      </c>
      <c r="H5896" t="str">
        <f>_xlfn.XLOOKUP($A5896,customer!$A$2:$A$978,customer!$B$2:$B$978)</f>
        <v>Stu Wetherby</v>
      </c>
    </row>
    <row r="5897" spans="1:8" x14ac:dyDescent="0.2">
      <c r="A5897" t="s">
        <v>3297</v>
      </c>
      <c r="B5897" t="s">
        <v>3948</v>
      </c>
      <c r="C5897" s="1">
        <v>44916</v>
      </c>
      <c r="D5897" s="1">
        <v>44916</v>
      </c>
      <c r="E5897">
        <f t="shared" si="92"/>
        <v>0</v>
      </c>
      <c r="F5897" t="str">
        <f>_xlfn.XLOOKUP(data!$B5897,campaign!$A$2:$A$18,campaign!$B$2:$B$18)</f>
        <v>HasCreditCard</v>
      </c>
      <c r="G5897">
        <f>_xlfn.XLOOKUP($F5897,campaign!$B$2:$B$18,campaign!$D$2:$D$18)</f>
        <v>65</v>
      </c>
      <c r="H5897" t="str">
        <f>_xlfn.XLOOKUP($A5897,customer!$A$2:$A$978,customer!$B$2:$B$978)</f>
        <v>Stu Wetherby</v>
      </c>
    </row>
    <row r="5898" spans="1:8" x14ac:dyDescent="0.2">
      <c r="A5898" t="s">
        <v>3297</v>
      </c>
      <c r="B5898" t="s">
        <v>3948</v>
      </c>
      <c r="C5898" s="1">
        <v>44916</v>
      </c>
      <c r="D5898" s="1">
        <v>44953</v>
      </c>
      <c r="E5898">
        <f t="shared" si="92"/>
        <v>1</v>
      </c>
      <c r="F5898" t="str">
        <f>_xlfn.XLOOKUP(data!$B5898,campaign!$A$2:$A$18,campaign!$B$2:$B$18)</f>
        <v>HasCreditCard</v>
      </c>
      <c r="G5898">
        <f>_xlfn.XLOOKUP($F5898,campaign!$B$2:$B$18,campaign!$D$2:$D$18)</f>
        <v>65</v>
      </c>
      <c r="H5898" t="str">
        <f>_xlfn.XLOOKUP($A5898,customer!$A$2:$A$978,customer!$B$2:$B$978)</f>
        <v>Stu Wetherby</v>
      </c>
    </row>
    <row r="5899" spans="1:8" x14ac:dyDescent="0.2">
      <c r="A5899" t="s">
        <v>3297</v>
      </c>
      <c r="B5899" t="s">
        <v>3948</v>
      </c>
      <c r="C5899" s="1">
        <v>44916</v>
      </c>
      <c r="D5899" s="1">
        <v>44978</v>
      </c>
      <c r="E5899">
        <f t="shared" si="92"/>
        <v>2</v>
      </c>
      <c r="F5899" t="str">
        <f>_xlfn.XLOOKUP(data!$B5899,campaign!$A$2:$A$18,campaign!$B$2:$B$18)</f>
        <v>HasCreditCard</v>
      </c>
      <c r="G5899">
        <f>_xlfn.XLOOKUP($F5899,campaign!$B$2:$B$18,campaign!$D$2:$D$18)</f>
        <v>65</v>
      </c>
      <c r="H5899" t="str">
        <f>_xlfn.XLOOKUP($A5899,customer!$A$2:$A$978,customer!$B$2:$B$978)</f>
        <v>Stu Wetherby</v>
      </c>
    </row>
    <row r="5900" spans="1:8" x14ac:dyDescent="0.2">
      <c r="A5900" t="s">
        <v>3297</v>
      </c>
      <c r="B5900" t="s">
        <v>3948</v>
      </c>
      <c r="C5900" s="1">
        <v>44916</v>
      </c>
      <c r="D5900" s="1">
        <v>45015</v>
      </c>
      <c r="E5900">
        <f t="shared" si="92"/>
        <v>3</v>
      </c>
      <c r="F5900" t="str">
        <f>_xlfn.XLOOKUP(data!$B5900,campaign!$A$2:$A$18,campaign!$B$2:$B$18)</f>
        <v>HasCreditCard</v>
      </c>
      <c r="G5900">
        <f>_xlfn.XLOOKUP($F5900,campaign!$B$2:$B$18,campaign!$D$2:$D$18)</f>
        <v>65</v>
      </c>
      <c r="H5900" t="str">
        <f>_xlfn.XLOOKUP($A5900,customer!$A$2:$A$978,customer!$B$2:$B$978)</f>
        <v>Stu Wetherby</v>
      </c>
    </row>
    <row r="5901" spans="1:8" x14ac:dyDescent="0.2">
      <c r="A5901" t="s">
        <v>3297</v>
      </c>
      <c r="B5901" t="s">
        <v>3948</v>
      </c>
      <c r="C5901" s="1">
        <v>44916</v>
      </c>
      <c r="D5901" s="1">
        <v>45037</v>
      </c>
      <c r="E5901">
        <f t="shared" si="92"/>
        <v>4</v>
      </c>
      <c r="F5901" t="str">
        <f>_xlfn.XLOOKUP(data!$B5901,campaign!$A$2:$A$18,campaign!$B$2:$B$18)</f>
        <v>HasCreditCard</v>
      </c>
      <c r="G5901">
        <f>_xlfn.XLOOKUP($F5901,campaign!$B$2:$B$18,campaign!$D$2:$D$18)</f>
        <v>65</v>
      </c>
      <c r="H5901" t="str">
        <f>_xlfn.XLOOKUP($A5901,customer!$A$2:$A$978,customer!$B$2:$B$978)</f>
        <v>Stu Wetherby</v>
      </c>
    </row>
    <row r="5902" spans="1:8" x14ac:dyDescent="0.2">
      <c r="A5902" t="s">
        <v>3297</v>
      </c>
      <c r="B5902" t="s">
        <v>3948</v>
      </c>
      <c r="C5902" s="1">
        <v>44916</v>
      </c>
      <c r="D5902" s="1">
        <v>45072</v>
      </c>
      <c r="E5902">
        <f t="shared" si="92"/>
        <v>5</v>
      </c>
      <c r="F5902" t="str">
        <f>_xlfn.XLOOKUP(data!$B5902,campaign!$A$2:$A$18,campaign!$B$2:$B$18)</f>
        <v>HasCreditCard</v>
      </c>
      <c r="G5902">
        <f>_xlfn.XLOOKUP($F5902,campaign!$B$2:$B$18,campaign!$D$2:$D$18)</f>
        <v>65</v>
      </c>
      <c r="H5902" t="str">
        <f>_xlfn.XLOOKUP($A5902,customer!$A$2:$A$978,customer!$B$2:$B$978)</f>
        <v>Stu Wetherby</v>
      </c>
    </row>
    <row r="5903" spans="1:8" x14ac:dyDescent="0.2">
      <c r="A5903" t="s">
        <v>3298</v>
      </c>
      <c r="B5903" t="s">
        <v>3922</v>
      </c>
      <c r="C5903" s="1">
        <v>44673</v>
      </c>
      <c r="D5903" s="1">
        <v>44673</v>
      </c>
      <c r="E5903">
        <f t="shared" si="92"/>
        <v>0</v>
      </c>
      <c r="F5903" t="str">
        <f>_xlfn.XLOOKUP(data!$B5903,campaign!$A$2:$A$18,campaign!$B$2:$B$18)</f>
        <v>HandsetWebCapable</v>
      </c>
      <c r="G5903">
        <f>_xlfn.XLOOKUP($F5903,campaign!$B$2:$B$18,campaign!$D$2:$D$18)</f>
        <v>62</v>
      </c>
      <c r="H5903" t="str">
        <f>_xlfn.XLOOKUP($A5903,customer!$A$2:$A$978,customer!$B$2:$B$978)</f>
        <v>Buck Thamelt</v>
      </c>
    </row>
    <row r="5904" spans="1:8" x14ac:dyDescent="0.2">
      <c r="A5904" t="s">
        <v>3298</v>
      </c>
      <c r="B5904" t="s">
        <v>3922</v>
      </c>
      <c r="C5904" s="1">
        <v>44673</v>
      </c>
      <c r="D5904" s="1">
        <v>44705</v>
      </c>
      <c r="E5904">
        <f t="shared" si="92"/>
        <v>1</v>
      </c>
      <c r="F5904" t="str">
        <f>_xlfn.XLOOKUP(data!$B5904,campaign!$A$2:$A$18,campaign!$B$2:$B$18)</f>
        <v>HandsetWebCapable</v>
      </c>
      <c r="G5904">
        <f>_xlfn.XLOOKUP($F5904,campaign!$B$2:$B$18,campaign!$D$2:$D$18)</f>
        <v>62</v>
      </c>
      <c r="H5904" t="str">
        <f>_xlfn.XLOOKUP($A5904,customer!$A$2:$A$978,customer!$B$2:$B$978)</f>
        <v>Buck Thamelt</v>
      </c>
    </row>
    <row r="5905" spans="1:8" x14ac:dyDescent="0.2">
      <c r="A5905" t="s">
        <v>3298</v>
      </c>
      <c r="B5905" t="s">
        <v>3922</v>
      </c>
      <c r="C5905" s="1">
        <v>44673</v>
      </c>
      <c r="D5905" s="1">
        <v>44744</v>
      </c>
      <c r="E5905">
        <f t="shared" si="92"/>
        <v>2</v>
      </c>
      <c r="F5905" t="str">
        <f>_xlfn.XLOOKUP(data!$B5905,campaign!$A$2:$A$18,campaign!$B$2:$B$18)</f>
        <v>HandsetWebCapable</v>
      </c>
      <c r="G5905">
        <f>_xlfn.XLOOKUP($F5905,campaign!$B$2:$B$18,campaign!$D$2:$D$18)</f>
        <v>62</v>
      </c>
      <c r="H5905" t="str">
        <f>_xlfn.XLOOKUP($A5905,customer!$A$2:$A$978,customer!$B$2:$B$978)</f>
        <v>Buck Thamelt</v>
      </c>
    </row>
    <row r="5906" spans="1:8" x14ac:dyDescent="0.2">
      <c r="A5906" t="s">
        <v>3298</v>
      </c>
      <c r="B5906" t="s">
        <v>3922</v>
      </c>
      <c r="C5906" s="1">
        <v>44673</v>
      </c>
      <c r="D5906" s="1">
        <v>44835</v>
      </c>
      <c r="E5906">
        <f t="shared" si="92"/>
        <v>5</v>
      </c>
      <c r="F5906" t="str">
        <f>_xlfn.XLOOKUP(data!$B5906,campaign!$A$2:$A$18,campaign!$B$2:$B$18)</f>
        <v>HandsetWebCapable</v>
      </c>
      <c r="G5906">
        <f>_xlfn.XLOOKUP($F5906,campaign!$B$2:$B$18,campaign!$D$2:$D$18)</f>
        <v>62</v>
      </c>
      <c r="H5906" t="str">
        <f>_xlfn.XLOOKUP($A5906,customer!$A$2:$A$978,customer!$B$2:$B$978)</f>
        <v>Buck Thamelt</v>
      </c>
    </row>
    <row r="5907" spans="1:8" x14ac:dyDescent="0.2">
      <c r="A5907" t="s">
        <v>3298</v>
      </c>
      <c r="B5907" t="s">
        <v>3922</v>
      </c>
      <c r="C5907" s="1">
        <v>44673</v>
      </c>
      <c r="D5907" s="1">
        <v>44870</v>
      </c>
      <c r="E5907">
        <f t="shared" si="92"/>
        <v>6</v>
      </c>
      <c r="F5907" t="str">
        <f>_xlfn.XLOOKUP(data!$B5907,campaign!$A$2:$A$18,campaign!$B$2:$B$18)</f>
        <v>HandsetWebCapable</v>
      </c>
      <c r="G5907">
        <f>_xlfn.XLOOKUP($F5907,campaign!$B$2:$B$18,campaign!$D$2:$D$18)</f>
        <v>62</v>
      </c>
      <c r="H5907" t="str">
        <f>_xlfn.XLOOKUP($A5907,customer!$A$2:$A$978,customer!$B$2:$B$978)</f>
        <v>Buck Thamelt</v>
      </c>
    </row>
    <row r="5908" spans="1:8" x14ac:dyDescent="0.2">
      <c r="A5908" t="s">
        <v>3298</v>
      </c>
      <c r="B5908" t="s">
        <v>3922</v>
      </c>
      <c r="C5908" s="1">
        <v>44673</v>
      </c>
      <c r="D5908" s="1">
        <v>44925</v>
      </c>
      <c r="E5908">
        <f t="shared" si="92"/>
        <v>8</v>
      </c>
      <c r="F5908" t="str">
        <f>_xlfn.XLOOKUP(data!$B5908,campaign!$A$2:$A$18,campaign!$B$2:$B$18)</f>
        <v>HandsetWebCapable</v>
      </c>
      <c r="G5908">
        <f>_xlfn.XLOOKUP($F5908,campaign!$B$2:$B$18,campaign!$D$2:$D$18)</f>
        <v>62</v>
      </c>
      <c r="H5908" t="str">
        <f>_xlfn.XLOOKUP($A5908,customer!$A$2:$A$978,customer!$B$2:$B$978)</f>
        <v>Buck Thamelt</v>
      </c>
    </row>
    <row r="5909" spans="1:8" x14ac:dyDescent="0.2">
      <c r="A5909" t="s">
        <v>3298</v>
      </c>
      <c r="B5909" t="s">
        <v>3922</v>
      </c>
      <c r="C5909" s="1">
        <v>44673</v>
      </c>
      <c r="D5909" s="1">
        <v>44930</v>
      </c>
      <c r="E5909">
        <f t="shared" si="92"/>
        <v>8</v>
      </c>
      <c r="F5909" t="str">
        <f>_xlfn.XLOOKUP(data!$B5909,campaign!$A$2:$A$18,campaign!$B$2:$B$18)</f>
        <v>HandsetWebCapable</v>
      </c>
      <c r="G5909">
        <f>_xlfn.XLOOKUP($F5909,campaign!$B$2:$B$18,campaign!$D$2:$D$18)</f>
        <v>62</v>
      </c>
      <c r="H5909" t="str">
        <f>_xlfn.XLOOKUP($A5909,customer!$A$2:$A$978,customer!$B$2:$B$978)</f>
        <v>Buck Thamelt</v>
      </c>
    </row>
    <row r="5910" spans="1:8" x14ac:dyDescent="0.2">
      <c r="A5910" t="s">
        <v>3298</v>
      </c>
      <c r="B5910" t="s">
        <v>3922</v>
      </c>
      <c r="C5910" s="1">
        <v>44673</v>
      </c>
      <c r="D5910" s="1">
        <v>45007</v>
      </c>
      <c r="E5910">
        <f t="shared" si="92"/>
        <v>11</v>
      </c>
      <c r="F5910" t="str">
        <f>_xlfn.XLOOKUP(data!$B5910,campaign!$A$2:$A$18,campaign!$B$2:$B$18)</f>
        <v>HandsetWebCapable</v>
      </c>
      <c r="G5910">
        <f>_xlfn.XLOOKUP($F5910,campaign!$B$2:$B$18,campaign!$D$2:$D$18)</f>
        <v>62</v>
      </c>
      <c r="H5910" t="str">
        <f>_xlfn.XLOOKUP($A5910,customer!$A$2:$A$978,customer!$B$2:$B$978)</f>
        <v>Buck Thamelt</v>
      </c>
    </row>
    <row r="5911" spans="1:8" x14ac:dyDescent="0.2">
      <c r="A5911" t="s">
        <v>3298</v>
      </c>
      <c r="B5911" t="s">
        <v>3922</v>
      </c>
      <c r="C5911" s="1">
        <v>44673</v>
      </c>
      <c r="D5911" s="1">
        <v>45041</v>
      </c>
      <c r="E5911">
        <f t="shared" si="92"/>
        <v>12</v>
      </c>
      <c r="F5911" t="str">
        <f>_xlfn.XLOOKUP(data!$B5911,campaign!$A$2:$A$18,campaign!$B$2:$B$18)</f>
        <v>HandsetWebCapable</v>
      </c>
      <c r="G5911">
        <f>_xlfn.XLOOKUP($F5911,campaign!$B$2:$B$18,campaign!$D$2:$D$18)</f>
        <v>62</v>
      </c>
      <c r="H5911" t="str">
        <f>_xlfn.XLOOKUP($A5911,customer!$A$2:$A$978,customer!$B$2:$B$978)</f>
        <v>Buck Thamelt</v>
      </c>
    </row>
    <row r="5912" spans="1:8" x14ac:dyDescent="0.2">
      <c r="A5912" t="s">
        <v>3298</v>
      </c>
      <c r="B5912" t="s">
        <v>3922</v>
      </c>
      <c r="C5912" s="1">
        <v>44673</v>
      </c>
      <c r="D5912" s="1">
        <v>45077</v>
      </c>
      <c r="E5912">
        <f t="shared" si="92"/>
        <v>13</v>
      </c>
      <c r="F5912" t="str">
        <f>_xlfn.XLOOKUP(data!$B5912,campaign!$A$2:$A$18,campaign!$B$2:$B$18)</f>
        <v>HandsetWebCapable</v>
      </c>
      <c r="G5912">
        <f>_xlfn.XLOOKUP($F5912,campaign!$B$2:$B$18,campaign!$D$2:$D$18)</f>
        <v>62</v>
      </c>
      <c r="H5912" t="str">
        <f>_xlfn.XLOOKUP($A5912,customer!$A$2:$A$978,customer!$B$2:$B$978)</f>
        <v>Buck Thamelt</v>
      </c>
    </row>
    <row r="5913" spans="1:8" x14ac:dyDescent="0.2">
      <c r="A5913" t="s">
        <v>3298</v>
      </c>
      <c r="B5913" t="s">
        <v>3925</v>
      </c>
      <c r="C5913" s="1">
        <v>44715</v>
      </c>
      <c r="D5913" s="1">
        <v>44715</v>
      </c>
      <c r="E5913">
        <f t="shared" si="92"/>
        <v>0</v>
      </c>
      <c r="F5913" t="str">
        <f>_xlfn.XLOOKUP(data!$B5913,campaign!$A$2:$A$18,campaign!$B$2:$B$18)</f>
        <v>Homeownership</v>
      </c>
      <c r="G5913">
        <f>_xlfn.XLOOKUP($F5913,campaign!$B$2:$B$18,campaign!$D$2:$D$18)</f>
        <v>13</v>
      </c>
      <c r="H5913" t="str">
        <f>_xlfn.XLOOKUP($A5913,customer!$A$2:$A$978,customer!$B$2:$B$978)</f>
        <v>Buck Thamelt</v>
      </c>
    </row>
    <row r="5914" spans="1:8" x14ac:dyDescent="0.2">
      <c r="A5914" t="s">
        <v>3298</v>
      </c>
      <c r="B5914" t="s">
        <v>3925</v>
      </c>
      <c r="C5914" s="1">
        <v>44715</v>
      </c>
      <c r="D5914" s="1">
        <v>44756</v>
      </c>
      <c r="E5914">
        <f t="shared" si="92"/>
        <v>1</v>
      </c>
      <c r="F5914" t="str">
        <f>_xlfn.XLOOKUP(data!$B5914,campaign!$A$2:$A$18,campaign!$B$2:$B$18)</f>
        <v>Homeownership</v>
      </c>
      <c r="G5914">
        <f>_xlfn.XLOOKUP($F5914,campaign!$B$2:$B$18,campaign!$D$2:$D$18)</f>
        <v>13</v>
      </c>
      <c r="H5914" t="str">
        <f>_xlfn.XLOOKUP($A5914,customer!$A$2:$A$978,customer!$B$2:$B$978)</f>
        <v>Buck Thamelt</v>
      </c>
    </row>
    <row r="5915" spans="1:8" x14ac:dyDescent="0.2">
      <c r="A5915" t="s">
        <v>3298</v>
      </c>
      <c r="B5915" t="s">
        <v>3925</v>
      </c>
      <c r="C5915" s="1">
        <v>44715</v>
      </c>
      <c r="D5915" s="1">
        <v>44817</v>
      </c>
      <c r="E5915">
        <f t="shared" si="92"/>
        <v>3</v>
      </c>
      <c r="F5915" t="str">
        <f>_xlfn.XLOOKUP(data!$B5915,campaign!$A$2:$A$18,campaign!$B$2:$B$18)</f>
        <v>Homeownership</v>
      </c>
      <c r="G5915">
        <f>_xlfn.XLOOKUP($F5915,campaign!$B$2:$B$18,campaign!$D$2:$D$18)</f>
        <v>13</v>
      </c>
      <c r="H5915" t="str">
        <f>_xlfn.XLOOKUP($A5915,customer!$A$2:$A$978,customer!$B$2:$B$978)</f>
        <v>Buck Thamelt</v>
      </c>
    </row>
    <row r="5916" spans="1:8" x14ac:dyDescent="0.2">
      <c r="A5916" t="s">
        <v>3298</v>
      </c>
      <c r="B5916" t="s">
        <v>3925</v>
      </c>
      <c r="C5916" s="1">
        <v>44715</v>
      </c>
      <c r="D5916" s="1">
        <v>44852</v>
      </c>
      <c r="E5916">
        <f t="shared" si="92"/>
        <v>4</v>
      </c>
      <c r="F5916" t="str">
        <f>_xlfn.XLOOKUP(data!$B5916,campaign!$A$2:$A$18,campaign!$B$2:$B$18)</f>
        <v>Homeownership</v>
      </c>
      <c r="G5916">
        <f>_xlfn.XLOOKUP($F5916,campaign!$B$2:$B$18,campaign!$D$2:$D$18)</f>
        <v>13</v>
      </c>
      <c r="H5916" t="str">
        <f>_xlfn.XLOOKUP($A5916,customer!$A$2:$A$978,customer!$B$2:$B$978)</f>
        <v>Buck Thamelt</v>
      </c>
    </row>
    <row r="5917" spans="1:8" x14ac:dyDescent="0.2">
      <c r="A5917" t="s">
        <v>3298</v>
      </c>
      <c r="B5917" t="s">
        <v>3925</v>
      </c>
      <c r="C5917" s="1">
        <v>44715</v>
      </c>
      <c r="D5917" s="1">
        <v>44878</v>
      </c>
      <c r="E5917">
        <f t="shared" si="92"/>
        <v>5</v>
      </c>
      <c r="F5917" t="str">
        <f>_xlfn.XLOOKUP(data!$B5917,campaign!$A$2:$A$18,campaign!$B$2:$B$18)</f>
        <v>Homeownership</v>
      </c>
      <c r="G5917">
        <f>_xlfn.XLOOKUP($F5917,campaign!$B$2:$B$18,campaign!$D$2:$D$18)</f>
        <v>13</v>
      </c>
      <c r="H5917" t="str">
        <f>_xlfn.XLOOKUP($A5917,customer!$A$2:$A$978,customer!$B$2:$B$978)</f>
        <v>Buck Thamelt</v>
      </c>
    </row>
    <row r="5918" spans="1:8" x14ac:dyDescent="0.2">
      <c r="A5918" t="s">
        <v>3298</v>
      </c>
      <c r="B5918" t="s">
        <v>3925</v>
      </c>
      <c r="C5918" s="1">
        <v>44715</v>
      </c>
      <c r="D5918" s="1">
        <v>44898</v>
      </c>
      <c r="E5918">
        <f t="shared" si="92"/>
        <v>6</v>
      </c>
      <c r="F5918" t="str">
        <f>_xlfn.XLOOKUP(data!$B5918,campaign!$A$2:$A$18,campaign!$B$2:$B$18)</f>
        <v>Homeownership</v>
      </c>
      <c r="G5918">
        <f>_xlfn.XLOOKUP($F5918,campaign!$B$2:$B$18,campaign!$D$2:$D$18)</f>
        <v>13</v>
      </c>
      <c r="H5918" t="str">
        <f>_xlfn.XLOOKUP($A5918,customer!$A$2:$A$978,customer!$B$2:$B$978)</f>
        <v>Buck Thamelt</v>
      </c>
    </row>
    <row r="5919" spans="1:8" x14ac:dyDescent="0.2">
      <c r="A5919" t="s">
        <v>3298</v>
      </c>
      <c r="B5919" t="s">
        <v>3925</v>
      </c>
      <c r="C5919" s="1">
        <v>44715</v>
      </c>
      <c r="D5919" s="1">
        <v>44937</v>
      </c>
      <c r="E5919">
        <f t="shared" si="92"/>
        <v>7</v>
      </c>
      <c r="F5919" t="str">
        <f>_xlfn.XLOOKUP(data!$B5919,campaign!$A$2:$A$18,campaign!$B$2:$B$18)</f>
        <v>Homeownership</v>
      </c>
      <c r="G5919">
        <f>_xlfn.XLOOKUP($F5919,campaign!$B$2:$B$18,campaign!$D$2:$D$18)</f>
        <v>13</v>
      </c>
      <c r="H5919" t="str">
        <f>_xlfn.XLOOKUP($A5919,customer!$A$2:$A$978,customer!$B$2:$B$978)</f>
        <v>Buck Thamelt</v>
      </c>
    </row>
    <row r="5920" spans="1:8" x14ac:dyDescent="0.2">
      <c r="A5920" t="s">
        <v>3298</v>
      </c>
      <c r="B5920" t="s">
        <v>3925</v>
      </c>
      <c r="C5920" s="1">
        <v>44715</v>
      </c>
      <c r="D5920" s="1">
        <v>44972</v>
      </c>
      <c r="E5920">
        <f t="shared" si="92"/>
        <v>8</v>
      </c>
      <c r="F5920" t="str">
        <f>_xlfn.XLOOKUP(data!$B5920,campaign!$A$2:$A$18,campaign!$B$2:$B$18)</f>
        <v>Homeownership</v>
      </c>
      <c r="G5920">
        <f>_xlfn.XLOOKUP($F5920,campaign!$B$2:$B$18,campaign!$D$2:$D$18)</f>
        <v>13</v>
      </c>
      <c r="H5920" t="str">
        <f>_xlfn.XLOOKUP($A5920,customer!$A$2:$A$978,customer!$B$2:$B$978)</f>
        <v>Buck Thamelt</v>
      </c>
    </row>
    <row r="5921" spans="1:8" x14ac:dyDescent="0.2">
      <c r="A5921" t="s">
        <v>3298</v>
      </c>
      <c r="B5921" t="s">
        <v>3925</v>
      </c>
      <c r="C5921" s="1">
        <v>44715</v>
      </c>
      <c r="D5921" s="1">
        <v>45033</v>
      </c>
      <c r="E5921">
        <f t="shared" si="92"/>
        <v>10</v>
      </c>
      <c r="F5921" t="str">
        <f>_xlfn.XLOOKUP(data!$B5921,campaign!$A$2:$A$18,campaign!$B$2:$B$18)</f>
        <v>Homeownership</v>
      </c>
      <c r="G5921">
        <f>_xlfn.XLOOKUP($F5921,campaign!$B$2:$B$18,campaign!$D$2:$D$18)</f>
        <v>13</v>
      </c>
      <c r="H5921" t="str">
        <f>_xlfn.XLOOKUP($A5921,customer!$A$2:$A$978,customer!$B$2:$B$978)</f>
        <v>Buck Thamelt</v>
      </c>
    </row>
    <row r="5922" spans="1:8" x14ac:dyDescent="0.2">
      <c r="A5922" t="s">
        <v>3298</v>
      </c>
      <c r="B5922" t="s">
        <v>3925</v>
      </c>
      <c r="C5922" s="1">
        <v>44715</v>
      </c>
      <c r="D5922" s="1">
        <v>45061</v>
      </c>
      <c r="E5922">
        <f t="shared" si="92"/>
        <v>11</v>
      </c>
      <c r="F5922" t="str">
        <f>_xlfn.XLOOKUP(data!$B5922,campaign!$A$2:$A$18,campaign!$B$2:$B$18)</f>
        <v>Homeownership</v>
      </c>
      <c r="G5922">
        <f>_xlfn.XLOOKUP($F5922,campaign!$B$2:$B$18,campaign!$D$2:$D$18)</f>
        <v>13</v>
      </c>
      <c r="H5922" t="str">
        <f>_xlfn.XLOOKUP($A5922,customer!$A$2:$A$978,customer!$B$2:$B$978)</f>
        <v>Buck Thamelt</v>
      </c>
    </row>
    <row r="5923" spans="1:8" x14ac:dyDescent="0.2">
      <c r="A5923" t="s">
        <v>3299</v>
      </c>
      <c r="B5923" t="s">
        <v>3928</v>
      </c>
      <c r="C5923" s="1">
        <v>44709</v>
      </c>
      <c r="D5923" s="1">
        <v>44709</v>
      </c>
      <c r="E5923">
        <f t="shared" si="92"/>
        <v>0</v>
      </c>
      <c r="F5923" t="str">
        <f>_xlfn.XLOOKUP(data!$B5923,campaign!$A$2:$A$18,campaign!$B$2:$B$18)</f>
        <v>OptOutMailings</v>
      </c>
      <c r="G5923">
        <f>_xlfn.XLOOKUP($F5923,campaign!$B$2:$B$18,campaign!$D$2:$D$18)</f>
        <v>75</v>
      </c>
      <c r="H5923" t="str">
        <f>_xlfn.XLOOKUP($A5923,customer!$A$2:$A$978,customer!$B$2:$B$978)</f>
        <v>Annette Korneluk</v>
      </c>
    </row>
    <row r="5924" spans="1:8" x14ac:dyDescent="0.2">
      <c r="A5924" t="s">
        <v>3299</v>
      </c>
      <c r="B5924" t="s">
        <v>3928</v>
      </c>
      <c r="C5924" s="1">
        <v>44709</v>
      </c>
      <c r="D5924" s="1">
        <v>44740</v>
      </c>
      <c r="E5924">
        <f t="shared" si="92"/>
        <v>1</v>
      </c>
      <c r="F5924" t="str">
        <f>_xlfn.XLOOKUP(data!$B5924,campaign!$A$2:$A$18,campaign!$B$2:$B$18)</f>
        <v>OptOutMailings</v>
      </c>
      <c r="G5924">
        <f>_xlfn.XLOOKUP($F5924,campaign!$B$2:$B$18,campaign!$D$2:$D$18)</f>
        <v>75</v>
      </c>
      <c r="H5924" t="str">
        <f>_xlfn.XLOOKUP($A5924,customer!$A$2:$A$978,customer!$B$2:$B$978)</f>
        <v>Annette Korneluk</v>
      </c>
    </row>
    <row r="5925" spans="1:8" x14ac:dyDescent="0.2">
      <c r="A5925" t="s">
        <v>3299</v>
      </c>
      <c r="B5925" t="s">
        <v>3928</v>
      </c>
      <c r="C5925" s="1">
        <v>44709</v>
      </c>
      <c r="D5925" s="1">
        <v>44744</v>
      </c>
      <c r="E5925">
        <f t="shared" si="92"/>
        <v>1</v>
      </c>
      <c r="F5925" t="str">
        <f>_xlfn.XLOOKUP(data!$B5925,campaign!$A$2:$A$18,campaign!$B$2:$B$18)</f>
        <v>OptOutMailings</v>
      </c>
      <c r="G5925">
        <f>_xlfn.XLOOKUP($F5925,campaign!$B$2:$B$18,campaign!$D$2:$D$18)</f>
        <v>75</v>
      </c>
      <c r="H5925" t="str">
        <f>_xlfn.XLOOKUP($A5925,customer!$A$2:$A$978,customer!$B$2:$B$978)</f>
        <v>Annette Korneluk</v>
      </c>
    </row>
    <row r="5926" spans="1:8" x14ac:dyDescent="0.2">
      <c r="A5926" t="s">
        <v>3299</v>
      </c>
      <c r="B5926" t="s">
        <v>3928</v>
      </c>
      <c r="C5926" s="1">
        <v>44709</v>
      </c>
      <c r="D5926" s="1">
        <v>44782</v>
      </c>
      <c r="E5926">
        <f t="shared" si="92"/>
        <v>2</v>
      </c>
      <c r="F5926" t="str">
        <f>_xlfn.XLOOKUP(data!$B5926,campaign!$A$2:$A$18,campaign!$B$2:$B$18)</f>
        <v>OptOutMailings</v>
      </c>
      <c r="G5926">
        <f>_xlfn.XLOOKUP($F5926,campaign!$B$2:$B$18,campaign!$D$2:$D$18)</f>
        <v>75</v>
      </c>
      <c r="H5926" t="str">
        <f>_xlfn.XLOOKUP($A5926,customer!$A$2:$A$978,customer!$B$2:$B$978)</f>
        <v>Annette Korneluk</v>
      </c>
    </row>
    <row r="5927" spans="1:8" x14ac:dyDescent="0.2">
      <c r="A5927" t="s">
        <v>3299</v>
      </c>
      <c r="B5927" t="s">
        <v>3928</v>
      </c>
      <c r="C5927" s="1">
        <v>44709</v>
      </c>
      <c r="D5927" s="1">
        <v>44805</v>
      </c>
      <c r="E5927">
        <f t="shared" si="92"/>
        <v>3</v>
      </c>
      <c r="F5927" t="str">
        <f>_xlfn.XLOOKUP(data!$B5927,campaign!$A$2:$A$18,campaign!$B$2:$B$18)</f>
        <v>OptOutMailings</v>
      </c>
      <c r="G5927">
        <f>_xlfn.XLOOKUP($F5927,campaign!$B$2:$B$18,campaign!$D$2:$D$18)</f>
        <v>75</v>
      </c>
      <c r="H5927" t="str">
        <f>_xlfn.XLOOKUP($A5927,customer!$A$2:$A$978,customer!$B$2:$B$978)</f>
        <v>Annette Korneluk</v>
      </c>
    </row>
    <row r="5928" spans="1:8" x14ac:dyDescent="0.2">
      <c r="A5928" t="s">
        <v>3299</v>
      </c>
      <c r="B5928" t="s">
        <v>3928</v>
      </c>
      <c r="C5928" s="1">
        <v>44709</v>
      </c>
      <c r="D5928" s="1">
        <v>44846</v>
      </c>
      <c r="E5928">
        <f t="shared" si="92"/>
        <v>4</v>
      </c>
      <c r="F5928" t="str">
        <f>_xlfn.XLOOKUP(data!$B5928,campaign!$A$2:$A$18,campaign!$B$2:$B$18)</f>
        <v>OptOutMailings</v>
      </c>
      <c r="G5928">
        <f>_xlfn.XLOOKUP($F5928,campaign!$B$2:$B$18,campaign!$D$2:$D$18)</f>
        <v>75</v>
      </c>
      <c r="H5928" t="str">
        <f>_xlfn.XLOOKUP($A5928,customer!$A$2:$A$978,customer!$B$2:$B$978)</f>
        <v>Annette Korneluk</v>
      </c>
    </row>
    <row r="5929" spans="1:8" x14ac:dyDescent="0.2">
      <c r="A5929" t="s">
        <v>3299</v>
      </c>
      <c r="B5929" t="s">
        <v>3928</v>
      </c>
      <c r="C5929" s="1">
        <v>44709</v>
      </c>
      <c r="D5929" s="1">
        <v>44875</v>
      </c>
      <c r="E5929">
        <f t="shared" si="92"/>
        <v>5</v>
      </c>
      <c r="F5929" t="str">
        <f>_xlfn.XLOOKUP(data!$B5929,campaign!$A$2:$A$18,campaign!$B$2:$B$18)</f>
        <v>OptOutMailings</v>
      </c>
      <c r="G5929">
        <f>_xlfn.XLOOKUP($F5929,campaign!$B$2:$B$18,campaign!$D$2:$D$18)</f>
        <v>75</v>
      </c>
      <c r="H5929" t="str">
        <f>_xlfn.XLOOKUP($A5929,customer!$A$2:$A$978,customer!$B$2:$B$978)</f>
        <v>Annette Korneluk</v>
      </c>
    </row>
    <row r="5930" spans="1:8" x14ac:dyDescent="0.2">
      <c r="A5930" t="s">
        <v>3299</v>
      </c>
      <c r="B5930" t="s">
        <v>3928</v>
      </c>
      <c r="C5930" s="1">
        <v>44709</v>
      </c>
      <c r="D5930" s="1">
        <v>44897</v>
      </c>
      <c r="E5930">
        <f t="shared" si="92"/>
        <v>6</v>
      </c>
      <c r="F5930" t="str">
        <f>_xlfn.XLOOKUP(data!$B5930,campaign!$A$2:$A$18,campaign!$B$2:$B$18)</f>
        <v>OptOutMailings</v>
      </c>
      <c r="G5930">
        <f>_xlfn.XLOOKUP($F5930,campaign!$B$2:$B$18,campaign!$D$2:$D$18)</f>
        <v>75</v>
      </c>
      <c r="H5930" t="str">
        <f>_xlfn.XLOOKUP($A5930,customer!$A$2:$A$978,customer!$B$2:$B$978)</f>
        <v>Annette Korneluk</v>
      </c>
    </row>
    <row r="5931" spans="1:8" x14ac:dyDescent="0.2">
      <c r="A5931" t="s">
        <v>3299</v>
      </c>
      <c r="B5931" t="s">
        <v>3928</v>
      </c>
      <c r="C5931" s="1">
        <v>44709</v>
      </c>
      <c r="D5931" s="1">
        <v>44937</v>
      </c>
      <c r="E5931">
        <f t="shared" si="92"/>
        <v>7</v>
      </c>
      <c r="F5931" t="str">
        <f>_xlfn.XLOOKUP(data!$B5931,campaign!$A$2:$A$18,campaign!$B$2:$B$18)</f>
        <v>OptOutMailings</v>
      </c>
      <c r="G5931">
        <f>_xlfn.XLOOKUP($F5931,campaign!$B$2:$B$18,campaign!$D$2:$D$18)</f>
        <v>75</v>
      </c>
      <c r="H5931" t="str">
        <f>_xlfn.XLOOKUP($A5931,customer!$A$2:$A$978,customer!$B$2:$B$978)</f>
        <v>Annette Korneluk</v>
      </c>
    </row>
    <row r="5932" spans="1:8" x14ac:dyDescent="0.2">
      <c r="A5932" t="s">
        <v>3299</v>
      </c>
      <c r="B5932" t="s">
        <v>3928</v>
      </c>
      <c r="C5932" s="1">
        <v>44709</v>
      </c>
      <c r="D5932" s="1">
        <v>44962</v>
      </c>
      <c r="E5932">
        <f t="shared" si="92"/>
        <v>8</v>
      </c>
      <c r="F5932" t="str">
        <f>_xlfn.XLOOKUP(data!$B5932,campaign!$A$2:$A$18,campaign!$B$2:$B$18)</f>
        <v>OptOutMailings</v>
      </c>
      <c r="G5932">
        <f>_xlfn.XLOOKUP($F5932,campaign!$B$2:$B$18,campaign!$D$2:$D$18)</f>
        <v>75</v>
      </c>
      <c r="H5932" t="str">
        <f>_xlfn.XLOOKUP($A5932,customer!$A$2:$A$978,customer!$B$2:$B$978)</f>
        <v>Annette Korneluk</v>
      </c>
    </row>
    <row r="5933" spans="1:8" x14ac:dyDescent="0.2">
      <c r="A5933" t="s">
        <v>3299</v>
      </c>
      <c r="B5933" t="s">
        <v>3928</v>
      </c>
      <c r="C5933" s="1">
        <v>44709</v>
      </c>
      <c r="D5933" s="1">
        <v>44993</v>
      </c>
      <c r="E5933">
        <f t="shared" si="92"/>
        <v>9</v>
      </c>
      <c r="F5933" t="str">
        <f>_xlfn.XLOOKUP(data!$B5933,campaign!$A$2:$A$18,campaign!$B$2:$B$18)</f>
        <v>OptOutMailings</v>
      </c>
      <c r="G5933">
        <f>_xlfn.XLOOKUP($F5933,campaign!$B$2:$B$18,campaign!$D$2:$D$18)</f>
        <v>75</v>
      </c>
      <c r="H5933" t="str">
        <f>_xlfn.XLOOKUP($A5933,customer!$A$2:$A$978,customer!$B$2:$B$978)</f>
        <v>Annette Korneluk</v>
      </c>
    </row>
    <row r="5934" spans="1:8" x14ac:dyDescent="0.2">
      <c r="A5934" t="s">
        <v>3299</v>
      </c>
      <c r="B5934" t="s">
        <v>3928</v>
      </c>
      <c r="C5934" s="1">
        <v>44709</v>
      </c>
      <c r="D5934" s="1">
        <v>45045</v>
      </c>
      <c r="E5934">
        <f t="shared" si="92"/>
        <v>11</v>
      </c>
      <c r="F5934" t="str">
        <f>_xlfn.XLOOKUP(data!$B5934,campaign!$A$2:$A$18,campaign!$B$2:$B$18)</f>
        <v>OptOutMailings</v>
      </c>
      <c r="G5934">
        <f>_xlfn.XLOOKUP($F5934,campaign!$B$2:$B$18,campaign!$D$2:$D$18)</f>
        <v>75</v>
      </c>
      <c r="H5934" t="str">
        <f>_xlfn.XLOOKUP($A5934,customer!$A$2:$A$978,customer!$B$2:$B$978)</f>
        <v>Annette Korneluk</v>
      </c>
    </row>
    <row r="5935" spans="1:8" x14ac:dyDescent="0.2">
      <c r="A5935" t="s">
        <v>3299</v>
      </c>
      <c r="B5935" t="s">
        <v>3928</v>
      </c>
      <c r="C5935" s="1">
        <v>44709</v>
      </c>
      <c r="D5935" s="1">
        <v>45050</v>
      </c>
      <c r="E5935">
        <f t="shared" si="92"/>
        <v>11</v>
      </c>
      <c r="F5935" t="str">
        <f>_xlfn.XLOOKUP(data!$B5935,campaign!$A$2:$A$18,campaign!$B$2:$B$18)</f>
        <v>OptOutMailings</v>
      </c>
      <c r="G5935">
        <f>_xlfn.XLOOKUP($F5935,campaign!$B$2:$B$18,campaign!$D$2:$D$18)</f>
        <v>75</v>
      </c>
      <c r="H5935" t="str">
        <f>_xlfn.XLOOKUP($A5935,customer!$A$2:$A$978,customer!$B$2:$B$978)</f>
        <v>Annette Korneluk</v>
      </c>
    </row>
    <row r="5936" spans="1:8" x14ac:dyDescent="0.2">
      <c r="A5936" t="s">
        <v>3299</v>
      </c>
      <c r="B5936" t="s">
        <v>3920</v>
      </c>
      <c r="C5936" s="1">
        <v>44788</v>
      </c>
      <c r="D5936" s="1">
        <v>44788</v>
      </c>
      <c r="E5936">
        <f t="shared" si="92"/>
        <v>0</v>
      </c>
      <c r="F5936" t="str">
        <f>_xlfn.XLOOKUP(data!$B5936,campaign!$A$2:$A$18,campaign!$B$2:$B$18)</f>
        <v>ChildrenInHH</v>
      </c>
      <c r="G5936">
        <f>_xlfn.XLOOKUP($F5936,campaign!$B$2:$B$18,campaign!$D$2:$D$18)</f>
        <v>10</v>
      </c>
      <c r="H5936" t="str">
        <f>_xlfn.XLOOKUP($A5936,customer!$A$2:$A$978,customer!$B$2:$B$978)</f>
        <v>Annette Korneluk</v>
      </c>
    </row>
    <row r="5937" spans="1:8" x14ac:dyDescent="0.2">
      <c r="A5937" t="s">
        <v>3299</v>
      </c>
      <c r="B5937" t="s">
        <v>3920</v>
      </c>
      <c r="C5937" s="1">
        <v>44788</v>
      </c>
      <c r="D5937" s="1">
        <v>44822</v>
      </c>
      <c r="E5937">
        <f t="shared" si="92"/>
        <v>1</v>
      </c>
      <c r="F5937" t="str">
        <f>_xlfn.XLOOKUP(data!$B5937,campaign!$A$2:$A$18,campaign!$B$2:$B$18)</f>
        <v>ChildrenInHH</v>
      </c>
      <c r="G5937">
        <f>_xlfn.XLOOKUP($F5937,campaign!$B$2:$B$18,campaign!$D$2:$D$18)</f>
        <v>10</v>
      </c>
      <c r="H5937" t="str">
        <f>_xlfn.XLOOKUP($A5937,customer!$A$2:$A$978,customer!$B$2:$B$978)</f>
        <v>Annette Korneluk</v>
      </c>
    </row>
    <row r="5938" spans="1:8" x14ac:dyDescent="0.2">
      <c r="A5938" t="s">
        <v>3299</v>
      </c>
      <c r="B5938" t="s">
        <v>3920</v>
      </c>
      <c r="C5938" s="1">
        <v>44788</v>
      </c>
      <c r="D5938" s="1">
        <v>44850</v>
      </c>
      <c r="E5938">
        <f t="shared" si="92"/>
        <v>2</v>
      </c>
      <c r="F5938" t="str">
        <f>_xlfn.XLOOKUP(data!$B5938,campaign!$A$2:$A$18,campaign!$B$2:$B$18)</f>
        <v>ChildrenInHH</v>
      </c>
      <c r="G5938">
        <f>_xlfn.XLOOKUP($F5938,campaign!$B$2:$B$18,campaign!$D$2:$D$18)</f>
        <v>10</v>
      </c>
      <c r="H5938" t="str">
        <f>_xlfn.XLOOKUP($A5938,customer!$A$2:$A$978,customer!$B$2:$B$978)</f>
        <v>Annette Korneluk</v>
      </c>
    </row>
    <row r="5939" spans="1:8" x14ac:dyDescent="0.2">
      <c r="A5939" t="s">
        <v>3299</v>
      </c>
      <c r="B5939" t="s">
        <v>3920</v>
      </c>
      <c r="C5939" s="1">
        <v>44788</v>
      </c>
      <c r="D5939" s="1">
        <v>44912</v>
      </c>
      <c r="E5939">
        <f t="shared" si="92"/>
        <v>4</v>
      </c>
      <c r="F5939" t="str">
        <f>_xlfn.XLOOKUP(data!$B5939,campaign!$A$2:$A$18,campaign!$B$2:$B$18)</f>
        <v>ChildrenInHH</v>
      </c>
      <c r="G5939">
        <f>_xlfn.XLOOKUP($F5939,campaign!$B$2:$B$18,campaign!$D$2:$D$18)</f>
        <v>10</v>
      </c>
      <c r="H5939" t="str">
        <f>_xlfn.XLOOKUP($A5939,customer!$A$2:$A$978,customer!$B$2:$B$978)</f>
        <v>Annette Korneluk</v>
      </c>
    </row>
    <row r="5940" spans="1:8" x14ac:dyDescent="0.2">
      <c r="A5940" t="s">
        <v>3299</v>
      </c>
      <c r="B5940" t="s">
        <v>3920</v>
      </c>
      <c r="C5940" s="1">
        <v>44788</v>
      </c>
      <c r="D5940" s="1">
        <v>44955</v>
      </c>
      <c r="E5940">
        <f t="shared" si="92"/>
        <v>5</v>
      </c>
      <c r="F5940" t="str">
        <f>_xlfn.XLOOKUP(data!$B5940,campaign!$A$2:$A$18,campaign!$B$2:$B$18)</f>
        <v>ChildrenInHH</v>
      </c>
      <c r="G5940">
        <f>_xlfn.XLOOKUP($F5940,campaign!$B$2:$B$18,campaign!$D$2:$D$18)</f>
        <v>10</v>
      </c>
      <c r="H5940" t="str">
        <f>_xlfn.XLOOKUP($A5940,customer!$A$2:$A$978,customer!$B$2:$B$978)</f>
        <v>Annette Korneluk</v>
      </c>
    </row>
    <row r="5941" spans="1:8" x14ac:dyDescent="0.2">
      <c r="A5941" t="s">
        <v>3299</v>
      </c>
      <c r="B5941" t="s">
        <v>3920</v>
      </c>
      <c r="C5941" s="1">
        <v>44788</v>
      </c>
      <c r="D5941" s="1">
        <v>44985</v>
      </c>
      <c r="E5941">
        <f t="shared" si="92"/>
        <v>6</v>
      </c>
      <c r="F5941" t="str">
        <f>_xlfn.XLOOKUP(data!$B5941,campaign!$A$2:$A$18,campaign!$B$2:$B$18)</f>
        <v>ChildrenInHH</v>
      </c>
      <c r="G5941">
        <f>_xlfn.XLOOKUP($F5941,campaign!$B$2:$B$18,campaign!$D$2:$D$18)</f>
        <v>10</v>
      </c>
      <c r="H5941" t="str">
        <f>_xlfn.XLOOKUP($A5941,customer!$A$2:$A$978,customer!$B$2:$B$978)</f>
        <v>Annette Korneluk</v>
      </c>
    </row>
    <row r="5942" spans="1:8" x14ac:dyDescent="0.2">
      <c r="A5942" t="s">
        <v>3299</v>
      </c>
      <c r="B5942" t="s">
        <v>3920</v>
      </c>
      <c r="C5942" s="1">
        <v>44788</v>
      </c>
      <c r="D5942" s="1">
        <v>45015</v>
      </c>
      <c r="E5942">
        <f t="shared" si="92"/>
        <v>7</v>
      </c>
      <c r="F5942" t="str">
        <f>_xlfn.XLOOKUP(data!$B5942,campaign!$A$2:$A$18,campaign!$B$2:$B$18)</f>
        <v>ChildrenInHH</v>
      </c>
      <c r="G5942">
        <f>_xlfn.XLOOKUP($F5942,campaign!$B$2:$B$18,campaign!$D$2:$D$18)</f>
        <v>10</v>
      </c>
      <c r="H5942" t="str">
        <f>_xlfn.XLOOKUP($A5942,customer!$A$2:$A$978,customer!$B$2:$B$978)</f>
        <v>Annette Korneluk</v>
      </c>
    </row>
    <row r="5943" spans="1:8" x14ac:dyDescent="0.2">
      <c r="A5943" t="s">
        <v>3299</v>
      </c>
      <c r="B5943" t="s">
        <v>3920</v>
      </c>
      <c r="C5943" s="1">
        <v>44788</v>
      </c>
      <c r="D5943" s="1">
        <v>45042</v>
      </c>
      <c r="E5943">
        <f t="shared" si="92"/>
        <v>8</v>
      </c>
      <c r="F5943" t="str">
        <f>_xlfn.XLOOKUP(data!$B5943,campaign!$A$2:$A$18,campaign!$B$2:$B$18)</f>
        <v>ChildrenInHH</v>
      </c>
      <c r="G5943">
        <f>_xlfn.XLOOKUP($F5943,campaign!$B$2:$B$18,campaign!$D$2:$D$18)</f>
        <v>10</v>
      </c>
      <c r="H5943" t="str">
        <f>_xlfn.XLOOKUP($A5943,customer!$A$2:$A$978,customer!$B$2:$B$978)</f>
        <v>Annette Korneluk</v>
      </c>
    </row>
    <row r="5944" spans="1:8" x14ac:dyDescent="0.2">
      <c r="A5944" t="s">
        <v>3299</v>
      </c>
      <c r="B5944" t="s">
        <v>3920</v>
      </c>
      <c r="C5944" s="1">
        <v>44788</v>
      </c>
      <c r="D5944" s="1">
        <v>45073</v>
      </c>
      <c r="E5944">
        <f t="shared" si="92"/>
        <v>9</v>
      </c>
      <c r="F5944" t="str">
        <f>_xlfn.XLOOKUP(data!$B5944,campaign!$A$2:$A$18,campaign!$B$2:$B$18)</f>
        <v>ChildrenInHH</v>
      </c>
      <c r="G5944">
        <f>_xlfn.XLOOKUP($F5944,campaign!$B$2:$B$18,campaign!$D$2:$D$18)</f>
        <v>10</v>
      </c>
      <c r="H5944" t="str">
        <f>_xlfn.XLOOKUP($A5944,customer!$A$2:$A$978,customer!$B$2:$B$978)</f>
        <v>Annette Korneluk</v>
      </c>
    </row>
    <row r="5945" spans="1:8" x14ac:dyDescent="0.2">
      <c r="A5945" t="s">
        <v>3300</v>
      </c>
      <c r="B5945" t="s">
        <v>3922</v>
      </c>
      <c r="C5945" s="1">
        <v>44888</v>
      </c>
      <c r="D5945" s="1">
        <v>44888</v>
      </c>
      <c r="E5945">
        <f t="shared" si="92"/>
        <v>0</v>
      </c>
      <c r="F5945" t="str">
        <f>_xlfn.XLOOKUP(data!$B5945,campaign!$A$2:$A$18,campaign!$B$2:$B$18)</f>
        <v>HandsetWebCapable</v>
      </c>
      <c r="G5945">
        <f>_xlfn.XLOOKUP($F5945,campaign!$B$2:$B$18,campaign!$D$2:$D$18)</f>
        <v>62</v>
      </c>
      <c r="H5945" t="str">
        <f>_xlfn.XLOOKUP($A5945,customer!$A$2:$A$978,customer!$B$2:$B$978)</f>
        <v>Debee Glaze</v>
      </c>
    </row>
    <row r="5946" spans="1:8" x14ac:dyDescent="0.2">
      <c r="A5946" t="s">
        <v>3300</v>
      </c>
      <c r="B5946" t="s">
        <v>3922</v>
      </c>
      <c r="C5946" s="1">
        <v>44888</v>
      </c>
      <c r="D5946" s="1">
        <v>44921</v>
      </c>
      <c r="E5946">
        <f t="shared" si="92"/>
        <v>1</v>
      </c>
      <c r="F5946" t="str">
        <f>_xlfn.XLOOKUP(data!$B5946,campaign!$A$2:$A$18,campaign!$B$2:$B$18)</f>
        <v>HandsetWebCapable</v>
      </c>
      <c r="G5946">
        <f>_xlfn.XLOOKUP($F5946,campaign!$B$2:$B$18,campaign!$D$2:$D$18)</f>
        <v>62</v>
      </c>
      <c r="H5946" t="str">
        <f>_xlfn.XLOOKUP($A5946,customer!$A$2:$A$978,customer!$B$2:$B$978)</f>
        <v>Debee Glaze</v>
      </c>
    </row>
    <row r="5947" spans="1:8" x14ac:dyDescent="0.2">
      <c r="A5947" t="s">
        <v>3300</v>
      </c>
      <c r="B5947" t="s">
        <v>3922</v>
      </c>
      <c r="C5947" s="1">
        <v>44888</v>
      </c>
      <c r="D5947" s="1">
        <v>44949</v>
      </c>
      <c r="E5947">
        <f t="shared" si="92"/>
        <v>2</v>
      </c>
      <c r="F5947" t="str">
        <f>_xlfn.XLOOKUP(data!$B5947,campaign!$A$2:$A$18,campaign!$B$2:$B$18)</f>
        <v>HandsetWebCapable</v>
      </c>
      <c r="G5947">
        <f>_xlfn.XLOOKUP($F5947,campaign!$B$2:$B$18,campaign!$D$2:$D$18)</f>
        <v>62</v>
      </c>
      <c r="H5947" t="str">
        <f>_xlfn.XLOOKUP($A5947,customer!$A$2:$A$978,customer!$B$2:$B$978)</f>
        <v>Debee Glaze</v>
      </c>
    </row>
    <row r="5948" spans="1:8" x14ac:dyDescent="0.2">
      <c r="A5948" t="s">
        <v>3300</v>
      </c>
      <c r="B5948" t="s">
        <v>3922</v>
      </c>
      <c r="C5948" s="1">
        <v>44888</v>
      </c>
      <c r="D5948" s="1">
        <v>44958</v>
      </c>
      <c r="E5948">
        <f t="shared" si="92"/>
        <v>2</v>
      </c>
      <c r="F5948" t="str">
        <f>_xlfn.XLOOKUP(data!$B5948,campaign!$A$2:$A$18,campaign!$B$2:$B$18)</f>
        <v>HandsetWebCapable</v>
      </c>
      <c r="G5948">
        <f>_xlfn.XLOOKUP($F5948,campaign!$B$2:$B$18,campaign!$D$2:$D$18)</f>
        <v>62</v>
      </c>
      <c r="H5948" t="str">
        <f>_xlfn.XLOOKUP($A5948,customer!$A$2:$A$978,customer!$B$2:$B$978)</f>
        <v>Debee Glaze</v>
      </c>
    </row>
    <row r="5949" spans="1:8" x14ac:dyDescent="0.2">
      <c r="A5949" t="s">
        <v>3300</v>
      </c>
      <c r="B5949" t="s">
        <v>3922</v>
      </c>
      <c r="C5949" s="1">
        <v>44888</v>
      </c>
      <c r="D5949" s="1">
        <v>44990</v>
      </c>
      <c r="E5949">
        <f t="shared" si="92"/>
        <v>3</v>
      </c>
      <c r="F5949" t="str">
        <f>_xlfn.XLOOKUP(data!$B5949,campaign!$A$2:$A$18,campaign!$B$2:$B$18)</f>
        <v>HandsetWebCapable</v>
      </c>
      <c r="G5949">
        <f>_xlfn.XLOOKUP($F5949,campaign!$B$2:$B$18,campaign!$D$2:$D$18)</f>
        <v>62</v>
      </c>
      <c r="H5949" t="str">
        <f>_xlfn.XLOOKUP($A5949,customer!$A$2:$A$978,customer!$B$2:$B$978)</f>
        <v>Debee Glaze</v>
      </c>
    </row>
    <row r="5950" spans="1:8" x14ac:dyDescent="0.2">
      <c r="A5950" t="s">
        <v>3300</v>
      </c>
      <c r="B5950" t="s">
        <v>3922</v>
      </c>
      <c r="C5950" s="1">
        <v>44888</v>
      </c>
      <c r="D5950" s="1">
        <v>45021</v>
      </c>
      <c r="E5950">
        <f t="shared" si="92"/>
        <v>4</v>
      </c>
      <c r="F5950" t="str">
        <f>_xlfn.XLOOKUP(data!$B5950,campaign!$A$2:$A$18,campaign!$B$2:$B$18)</f>
        <v>HandsetWebCapable</v>
      </c>
      <c r="G5950">
        <f>_xlfn.XLOOKUP($F5950,campaign!$B$2:$B$18,campaign!$D$2:$D$18)</f>
        <v>62</v>
      </c>
      <c r="H5950" t="str">
        <f>_xlfn.XLOOKUP($A5950,customer!$A$2:$A$978,customer!$B$2:$B$978)</f>
        <v>Debee Glaze</v>
      </c>
    </row>
    <row r="5951" spans="1:8" x14ac:dyDescent="0.2">
      <c r="A5951" t="s">
        <v>3300</v>
      </c>
      <c r="B5951" t="s">
        <v>3922</v>
      </c>
      <c r="C5951" s="1">
        <v>44888</v>
      </c>
      <c r="D5951" s="1">
        <v>45071</v>
      </c>
      <c r="E5951">
        <f t="shared" si="92"/>
        <v>6</v>
      </c>
      <c r="F5951" t="str">
        <f>_xlfn.XLOOKUP(data!$B5951,campaign!$A$2:$A$18,campaign!$B$2:$B$18)</f>
        <v>HandsetWebCapable</v>
      </c>
      <c r="G5951">
        <f>_xlfn.XLOOKUP($F5951,campaign!$B$2:$B$18,campaign!$D$2:$D$18)</f>
        <v>62</v>
      </c>
      <c r="H5951" t="str">
        <f>_xlfn.XLOOKUP($A5951,customer!$A$2:$A$978,customer!$B$2:$B$978)</f>
        <v>Debee Glaze</v>
      </c>
    </row>
    <row r="5952" spans="1:8" x14ac:dyDescent="0.2">
      <c r="A5952" t="s">
        <v>3300</v>
      </c>
      <c r="B5952" t="s">
        <v>3922</v>
      </c>
      <c r="C5952" s="1">
        <v>44888</v>
      </c>
      <c r="D5952" s="1">
        <v>45080</v>
      </c>
      <c r="E5952">
        <f t="shared" si="92"/>
        <v>6</v>
      </c>
      <c r="F5952" t="str">
        <f>_xlfn.XLOOKUP(data!$B5952,campaign!$A$2:$A$18,campaign!$B$2:$B$18)</f>
        <v>HandsetWebCapable</v>
      </c>
      <c r="G5952">
        <f>_xlfn.XLOOKUP($F5952,campaign!$B$2:$B$18,campaign!$D$2:$D$18)</f>
        <v>62</v>
      </c>
      <c r="H5952" t="str">
        <f>_xlfn.XLOOKUP($A5952,customer!$A$2:$A$978,customer!$B$2:$B$978)</f>
        <v>Debee Glaze</v>
      </c>
    </row>
    <row r="5953" spans="1:8" x14ac:dyDescent="0.2">
      <c r="A5953" t="s">
        <v>3300</v>
      </c>
      <c r="B5953" t="s">
        <v>3927</v>
      </c>
      <c r="C5953" s="1">
        <v>44971</v>
      </c>
      <c r="D5953" s="1">
        <v>44971</v>
      </c>
      <c r="E5953">
        <f t="shared" si="92"/>
        <v>0</v>
      </c>
      <c r="F5953" t="str">
        <f>_xlfn.XLOOKUP(data!$B5953,campaign!$A$2:$A$18,campaign!$B$2:$B$18)</f>
        <v>RespondsToMailOffers</v>
      </c>
      <c r="G5953">
        <f>_xlfn.XLOOKUP($F5953,campaign!$B$2:$B$18,campaign!$D$2:$D$18)</f>
        <v>27</v>
      </c>
      <c r="H5953" t="str">
        <f>_xlfn.XLOOKUP($A5953,customer!$A$2:$A$978,customer!$B$2:$B$978)</f>
        <v>Debee Glaze</v>
      </c>
    </row>
    <row r="5954" spans="1:8" x14ac:dyDescent="0.2">
      <c r="A5954" t="s">
        <v>3300</v>
      </c>
      <c r="B5954" t="s">
        <v>3927</v>
      </c>
      <c r="C5954" s="1">
        <v>44971</v>
      </c>
      <c r="D5954" s="1">
        <v>45013</v>
      </c>
      <c r="E5954">
        <f t="shared" si="92"/>
        <v>1</v>
      </c>
      <c r="F5954" t="str">
        <f>_xlfn.XLOOKUP(data!$B5954,campaign!$A$2:$A$18,campaign!$B$2:$B$18)</f>
        <v>RespondsToMailOffers</v>
      </c>
      <c r="G5954">
        <f>_xlfn.XLOOKUP($F5954,campaign!$B$2:$B$18,campaign!$D$2:$D$18)</f>
        <v>27</v>
      </c>
      <c r="H5954" t="str">
        <f>_xlfn.XLOOKUP($A5954,customer!$A$2:$A$978,customer!$B$2:$B$978)</f>
        <v>Debee Glaze</v>
      </c>
    </row>
    <row r="5955" spans="1:8" x14ac:dyDescent="0.2">
      <c r="A5955" t="s">
        <v>3300</v>
      </c>
      <c r="B5955" t="s">
        <v>3927</v>
      </c>
      <c r="C5955" s="1">
        <v>44971</v>
      </c>
      <c r="D5955" s="1">
        <v>45032</v>
      </c>
      <c r="E5955">
        <f t="shared" ref="E5955:E6018" si="93">DATEDIF(C5955,D5955,"M")</f>
        <v>2</v>
      </c>
      <c r="F5955" t="str">
        <f>_xlfn.XLOOKUP(data!$B5955,campaign!$A$2:$A$18,campaign!$B$2:$B$18)</f>
        <v>RespondsToMailOffers</v>
      </c>
      <c r="G5955">
        <f>_xlfn.XLOOKUP($F5955,campaign!$B$2:$B$18,campaign!$D$2:$D$18)</f>
        <v>27</v>
      </c>
      <c r="H5955" t="str">
        <f>_xlfn.XLOOKUP($A5955,customer!$A$2:$A$978,customer!$B$2:$B$978)</f>
        <v>Debee Glaze</v>
      </c>
    </row>
    <row r="5956" spans="1:8" x14ac:dyDescent="0.2">
      <c r="A5956" t="s">
        <v>3300</v>
      </c>
      <c r="B5956" t="s">
        <v>3927</v>
      </c>
      <c r="C5956" s="1">
        <v>44971</v>
      </c>
      <c r="D5956" s="1">
        <v>45074</v>
      </c>
      <c r="E5956">
        <f t="shared" si="93"/>
        <v>3</v>
      </c>
      <c r="F5956" t="str">
        <f>_xlfn.XLOOKUP(data!$B5956,campaign!$A$2:$A$18,campaign!$B$2:$B$18)</f>
        <v>RespondsToMailOffers</v>
      </c>
      <c r="G5956">
        <f>_xlfn.XLOOKUP($F5956,campaign!$B$2:$B$18,campaign!$D$2:$D$18)</f>
        <v>27</v>
      </c>
      <c r="H5956" t="str">
        <f>_xlfn.XLOOKUP($A5956,customer!$A$2:$A$978,customer!$B$2:$B$978)</f>
        <v>Debee Glaze</v>
      </c>
    </row>
    <row r="5957" spans="1:8" x14ac:dyDescent="0.2">
      <c r="A5957" t="s">
        <v>3301</v>
      </c>
      <c r="B5957" t="s">
        <v>3950</v>
      </c>
      <c r="C5957" s="1">
        <v>44592</v>
      </c>
      <c r="D5957" s="1">
        <v>44592</v>
      </c>
      <c r="E5957">
        <f t="shared" si="93"/>
        <v>0</v>
      </c>
      <c r="F5957" t="str">
        <f>_xlfn.XLOOKUP(data!$B5957,campaign!$A$2:$A$18,campaign!$B$2:$B$18)</f>
        <v>NotNewCellphoneUser</v>
      </c>
      <c r="G5957">
        <f>_xlfn.XLOOKUP($F5957,campaign!$B$2:$B$18,campaign!$D$2:$D$18)</f>
        <v>28</v>
      </c>
      <c r="H5957" t="str">
        <f>_xlfn.XLOOKUP($A5957,customer!$A$2:$A$978,customer!$B$2:$B$978)</f>
        <v>Jeffry Foresight</v>
      </c>
    </row>
    <row r="5958" spans="1:8" x14ac:dyDescent="0.2">
      <c r="A5958" t="s">
        <v>3301</v>
      </c>
      <c r="B5958" t="s">
        <v>3950</v>
      </c>
      <c r="C5958" s="1">
        <v>44592</v>
      </c>
      <c r="D5958" s="1">
        <v>44665</v>
      </c>
      <c r="E5958">
        <f t="shared" si="93"/>
        <v>2</v>
      </c>
      <c r="F5958" t="str">
        <f>_xlfn.XLOOKUP(data!$B5958,campaign!$A$2:$A$18,campaign!$B$2:$B$18)</f>
        <v>NotNewCellphoneUser</v>
      </c>
      <c r="G5958">
        <f>_xlfn.XLOOKUP($F5958,campaign!$B$2:$B$18,campaign!$D$2:$D$18)</f>
        <v>28</v>
      </c>
      <c r="H5958" t="str">
        <f>_xlfn.XLOOKUP($A5958,customer!$A$2:$A$978,customer!$B$2:$B$978)</f>
        <v>Jeffry Foresight</v>
      </c>
    </row>
    <row r="5959" spans="1:8" x14ac:dyDescent="0.2">
      <c r="A5959" t="s">
        <v>3301</v>
      </c>
      <c r="B5959" t="s">
        <v>3950</v>
      </c>
      <c r="C5959" s="1">
        <v>44592</v>
      </c>
      <c r="D5959" s="1">
        <v>44683</v>
      </c>
      <c r="E5959">
        <f t="shared" si="93"/>
        <v>3</v>
      </c>
      <c r="F5959" t="str">
        <f>_xlfn.XLOOKUP(data!$B5959,campaign!$A$2:$A$18,campaign!$B$2:$B$18)</f>
        <v>NotNewCellphoneUser</v>
      </c>
      <c r="G5959">
        <f>_xlfn.XLOOKUP($F5959,campaign!$B$2:$B$18,campaign!$D$2:$D$18)</f>
        <v>28</v>
      </c>
      <c r="H5959" t="str">
        <f>_xlfn.XLOOKUP($A5959,customer!$A$2:$A$978,customer!$B$2:$B$978)</f>
        <v>Jeffry Foresight</v>
      </c>
    </row>
    <row r="5960" spans="1:8" x14ac:dyDescent="0.2">
      <c r="A5960" t="s">
        <v>3301</v>
      </c>
      <c r="B5960" t="s">
        <v>3950</v>
      </c>
      <c r="C5960" s="1">
        <v>44592</v>
      </c>
      <c r="D5960" s="1">
        <v>44777</v>
      </c>
      <c r="E5960">
        <f t="shared" si="93"/>
        <v>6</v>
      </c>
      <c r="F5960" t="str">
        <f>_xlfn.XLOOKUP(data!$B5960,campaign!$A$2:$A$18,campaign!$B$2:$B$18)</f>
        <v>NotNewCellphoneUser</v>
      </c>
      <c r="G5960">
        <f>_xlfn.XLOOKUP($F5960,campaign!$B$2:$B$18,campaign!$D$2:$D$18)</f>
        <v>28</v>
      </c>
      <c r="H5960" t="str">
        <f>_xlfn.XLOOKUP($A5960,customer!$A$2:$A$978,customer!$B$2:$B$978)</f>
        <v>Jeffry Foresight</v>
      </c>
    </row>
    <row r="5961" spans="1:8" x14ac:dyDescent="0.2">
      <c r="A5961" t="s">
        <v>3301</v>
      </c>
      <c r="B5961" t="s">
        <v>3950</v>
      </c>
      <c r="C5961" s="1">
        <v>44592</v>
      </c>
      <c r="D5961" s="1">
        <v>44904</v>
      </c>
      <c r="E5961">
        <f t="shared" si="93"/>
        <v>10</v>
      </c>
      <c r="F5961" t="str">
        <f>_xlfn.XLOOKUP(data!$B5961,campaign!$A$2:$A$18,campaign!$B$2:$B$18)</f>
        <v>NotNewCellphoneUser</v>
      </c>
      <c r="G5961">
        <f>_xlfn.XLOOKUP($F5961,campaign!$B$2:$B$18,campaign!$D$2:$D$18)</f>
        <v>28</v>
      </c>
      <c r="H5961" t="str">
        <f>_xlfn.XLOOKUP($A5961,customer!$A$2:$A$978,customer!$B$2:$B$978)</f>
        <v>Jeffry Foresight</v>
      </c>
    </row>
    <row r="5962" spans="1:8" x14ac:dyDescent="0.2">
      <c r="A5962" t="s">
        <v>3301</v>
      </c>
      <c r="B5962" t="s">
        <v>3950</v>
      </c>
      <c r="C5962" s="1">
        <v>44592</v>
      </c>
      <c r="D5962" s="1">
        <v>45000</v>
      </c>
      <c r="E5962">
        <f t="shared" si="93"/>
        <v>13</v>
      </c>
      <c r="F5962" t="str">
        <f>_xlfn.XLOOKUP(data!$B5962,campaign!$A$2:$A$18,campaign!$B$2:$B$18)</f>
        <v>NotNewCellphoneUser</v>
      </c>
      <c r="G5962">
        <f>_xlfn.XLOOKUP($F5962,campaign!$B$2:$B$18,campaign!$D$2:$D$18)</f>
        <v>28</v>
      </c>
      <c r="H5962" t="str">
        <f>_xlfn.XLOOKUP($A5962,customer!$A$2:$A$978,customer!$B$2:$B$978)</f>
        <v>Jeffry Foresight</v>
      </c>
    </row>
    <row r="5963" spans="1:8" x14ac:dyDescent="0.2">
      <c r="A5963" t="s">
        <v>3301</v>
      </c>
      <c r="B5963" t="s">
        <v>3950</v>
      </c>
      <c r="C5963" s="1">
        <v>44592</v>
      </c>
      <c r="D5963" s="1">
        <v>45061</v>
      </c>
      <c r="E5963">
        <f t="shared" si="93"/>
        <v>15</v>
      </c>
      <c r="F5963" t="str">
        <f>_xlfn.XLOOKUP(data!$B5963,campaign!$A$2:$A$18,campaign!$B$2:$B$18)</f>
        <v>NotNewCellphoneUser</v>
      </c>
      <c r="G5963">
        <f>_xlfn.XLOOKUP($F5963,campaign!$B$2:$B$18,campaign!$D$2:$D$18)</f>
        <v>28</v>
      </c>
      <c r="H5963" t="str">
        <f>_xlfn.XLOOKUP($A5963,customer!$A$2:$A$978,customer!$B$2:$B$978)</f>
        <v>Jeffry Foresight</v>
      </c>
    </row>
    <row r="5964" spans="1:8" x14ac:dyDescent="0.2">
      <c r="A5964" t="s">
        <v>3301</v>
      </c>
      <c r="B5964" t="s">
        <v>3948</v>
      </c>
      <c r="C5964" s="1">
        <v>44811</v>
      </c>
      <c r="D5964" s="1">
        <v>44811</v>
      </c>
      <c r="E5964">
        <f t="shared" si="93"/>
        <v>0</v>
      </c>
      <c r="F5964" t="str">
        <f>_xlfn.XLOOKUP(data!$B5964,campaign!$A$2:$A$18,campaign!$B$2:$B$18)</f>
        <v>HasCreditCard</v>
      </c>
      <c r="G5964">
        <f>_xlfn.XLOOKUP($F5964,campaign!$B$2:$B$18,campaign!$D$2:$D$18)</f>
        <v>65</v>
      </c>
      <c r="H5964" t="str">
        <f>_xlfn.XLOOKUP($A5964,customer!$A$2:$A$978,customer!$B$2:$B$978)</f>
        <v>Jeffry Foresight</v>
      </c>
    </row>
    <row r="5965" spans="1:8" x14ac:dyDescent="0.2">
      <c r="A5965" t="s">
        <v>3301</v>
      </c>
      <c r="B5965" t="s">
        <v>3948</v>
      </c>
      <c r="C5965" s="1">
        <v>44811</v>
      </c>
      <c r="D5965" s="1">
        <v>44855</v>
      </c>
      <c r="E5965">
        <f t="shared" si="93"/>
        <v>1</v>
      </c>
      <c r="F5965" t="str">
        <f>_xlfn.XLOOKUP(data!$B5965,campaign!$A$2:$A$18,campaign!$B$2:$B$18)</f>
        <v>HasCreditCard</v>
      </c>
      <c r="G5965">
        <f>_xlfn.XLOOKUP($F5965,campaign!$B$2:$B$18,campaign!$D$2:$D$18)</f>
        <v>65</v>
      </c>
      <c r="H5965" t="str">
        <f>_xlfn.XLOOKUP($A5965,customer!$A$2:$A$978,customer!$B$2:$B$978)</f>
        <v>Jeffry Foresight</v>
      </c>
    </row>
    <row r="5966" spans="1:8" x14ac:dyDescent="0.2">
      <c r="A5966" t="s">
        <v>3301</v>
      </c>
      <c r="B5966" t="s">
        <v>3948</v>
      </c>
      <c r="C5966" s="1">
        <v>44811</v>
      </c>
      <c r="D5966" s="1">
        <v>44915</v>
      </c>
      <c r="E5966">
        <f t="shared" si="93"/>
        <v>3</v>
      </c>
      <c r="F5966" t="str">
        <f>_xlfn.XLOOKUP(data!$B5966,campaign!$A$2:$A$18,campaign!$B$2:$B$18)</f>
        <v>HasCreditCard</v>
      </c>
      <c r="G5966">
        <f>_xlfn.XLOOKUP($F5966,campaign!$B$2:$B$18,campaign!$D$2:$D$18)</f>
        <v>65</v>
      </c>
      <c r="H5966" t="str">
        <f>_xlfn.XLOOKUP($A5966,customer!$A$2:$A$978,customer!$B$2:$B$978)</f>
        <v>Jeffry Foresight</v>
      </c>
    </row>
    <row r="5967" spans="1:8" x14ac:dyDescent="0.2">
      <c r="A5967" t="s">
        <v>3301</v>
      </c>
      <c r="B5967" t="s">
        <v>3948</v>
      </c>
      <c r="C5967" s="1">
        <v>44811</v>
      </c>
      <c r="D5967" s="1">
        <v>44947</v>
      </c>
      <c r="E5967">
        <f t="shared" si="93"/>
        <v>4</v>
      </c>
      <c r="F5967" t="str">
        <f>_xlfn.XLOOKUP(data!$B5967,campaign!$A$2:$A$18,campaign!$B$2:$B$18)</f>
        <v>HasCreditCard</v>
      </c>
      <c r="G5967">
        <f>_xlfn.XLOOKUP($F5967,campaign!$B$2:$B$18,campaign!$D$2:$D$18)</f>
        <v>65</v>
      </c>
      <c r="H5967" t="str">
        <f>_xlfn.XLOOKUP($A5967,customer!$A$2:$A$978,customer!$B$2:$B$978)</f>
        <v>Jeffry Foresight</v>
      </c>
    </row>
    <row r="5968" spans="1:8" x14ac:dyDescent="0.2">
      <c r="A5968" t="s">
        <v>3301</v>
      </c>
      <c r="B5968" t="s">
        <v>3948</v>
      </c>
      <c r="C5968" s="1">
        <v>44811</v>
      </c>
      <c r="D5968" s="1">
        <v>44974</v>
      </c>
      <c r="E5968">
        <f t="shared" si="93"/>
        <v>5</v>
      </c>
      <c r="F5968" t="str">
        <f>_xlfn.XLOOKUP(data!$B5968,campaign!$A$2:$A$18,campaign!$B$2:$B$18)</f>
        <v>HasCreditCard</v>
      </c>
      <c r="G5968">
        <f>_xlfn.XLOOKUP($F5968,campaign!$B$2:$B$18,campaign!$D$2:$D$18)</f>
        <v>65</v>
      </c>
      <c r="H5968" t="str">
        <f>_xlfn.XLOOKUP($A5968,customer!$A$2:$A$978,customer!$B$2:$B$978)</f>
        <v>Jeffry Foresight</v>
      </c>
    </row>
    <row r="5969" spans="1:8" x14ac:dyDescent="0.2">
      <c r="A5969" t="s">
        <v>3301</v>
      </c>
      <c r="B5969" t="s">
        <v>3948</v>
      </c>
      <c r="C5969" s="1">
        <v>44811</v>
      </c>
      <c r="D5969" s="1">
        <v>45005</v>
      </c>
      <c r="E5969">
        <f t="shared" si="93"/>
        <v>6</v>
      </c>
      <c r="F5969" t="str">
        <f>_xlfn.XLOOKUP(data!$B5969,campaign!$A$2:$A$18,campaign!$B$2:$B$18)</f>
        <v>HasCreditCard</v>
      </c>
      <c r="G5969">
        <f>_xlfn.XLOOKUP($F5969,campaign!$B$2:$B$18,campaign!$D$2:$D$18)</f>
        <v>65</v>
      </c>
      <c r="H5969" t="str">
        <f>_xlfn.XLOOKUP($A5969,customer!$A$2:$A$978,customer!$B$2:$B$978)</f>
        <v>Jeffry Foresight</v>
      </c>
    </row>
    <row r="5970" spans="1:8" x14ac:dyDescent="0.2">
      <c r="A5970" t="s">
        <v>3301</v>
      </c>
      <c r="B5970" t="s">
        <v>3948</v>
      </c>
      <c r="C5970" s="1">
        <v>44811</v>
      </c>
      <c r="D5970" s="1">
        <v>45037</v>
      </c>
      <c r="E5970">
        <f t="shared" si="93"/>
        <v>7</v>
      </c>
      <c r="F5970" t="str">
        <f>_xlfn.XLOOKUP(data!$B5970,campaign!$A$2:$A$18,campaign!$B$2:$B$18)</f>
        <v>HasCreditCard</v>
      </c>
      <c r="G5970">
        <f>_xlfn.XLOOKUP($F5970,campaign!$B$2:$B$18,campaign!$D$2:$D$18)</f>
        <v>65</v>
      </c>
      <c r="H5970" t="str">
        <f>_xlfn.XLOOKUP($A5970,customer!$A$2:$A$978,customer!$B$2:$B$978)</f>
        <v>Jeffry Foresight</v>
      </c>
    </row>
    <row r="5971" spans="1:8" x14ac:dyDescent="0.2">
      <c r="A5971" t="s">
        <v>3301</v>
      </c>
      <c r="B5971" t="s">
        <v>3948</v>
      </c>
      <c r="C5971" s="1">
        <v>44811</v>
      </c>
      <c r="D5971" s="1">
        <v>45056</v>
      </c>
      <c r="E5971">
        <f t="shared" si="93"/>
        <v>8</v>
      </c>
      <c r="F5971" t="str">
        <f>_xlfn.XLOOKUP(data!$B5971,campaign!$A$2:$A$18,campaign!$B$2:$B$18)</f>
        <v>HasCreditCard</v>
      </c>
      <c r="G5971">
        <f>_xlfn.XLOOKUP($F5971,campaign!$B$2:$B$18,campaign!$D$2:$D$18)</f>
        <v>65</v>
      </c>
      <c r="H5971" t="str">
        <f>_xlfn.XLOOKUP($A5971,customer!$A$2:$A$978,customer!$B$2:$B$978)</f>
        <v>Jeffry Foresight</v>
      </c>
    </row>
    <row r="5972" spans="1:8" x14ac:dyDescent="0.2">
      <c r="A5972" t="s">
        <v>3302</v>
      </c>
      <c r="B5972" t="s">
        <v>3927</v>
      </c>
      <c r="C5972" s="1">
        <v>44840</v>
      </c>
      <c r="D5972" s="1">
        <v>44840</v>
      </c>
      <c r="E5972">
        <f t="shared" si="93"/>
        <v>0</v>
      </c>
      <c r="F5972" t="str">
        <f>_xlfn.XLOOKUP(data!$B5972,campaign!$A$2:$A$18,campaign!$B$2:$B$18)</f>
        <v>RespondsToMailOffers</v>
      </c>
      <c r="G5972">
        <f>_xlfn.XLOOKUP($F5972,campaign!$B$2:$B$18,campaign!$D$2:$D$18)</f>
        <v>27</v>
      </c>
      <c r="H5972" t="str">
        <f>_xlfn.XLOOKUP($A5972,customer!$A$2:$A$978,customer!$B$2:$B$978)</f>
        <v>Ethelbert Korting</v>
      </c>
    </row>
    <row r="5973" spans="1:8" x14ac:dyDescent="0.2">
      <c r="A5973" t="s">
        <v>3302</v>
      </c>
      <c r="B5973" t="s">
        <v>3927</v>
      </c>
      <c r="C5973" s="1">
        <v>44840</v>
      </c>
      <c r="D5973" s="1">
        <v>44877</v>
      </c>
      <c r="E5973">
        <f t="shared" si="93"/>
        <v>1</v>
      </c>
      <c r="F5973" t="str">
        <f>_xlfn.XLOOKUP(data!$B5973,campaign!$A$2:$A$18,campaign!$B$2:$B$18)</f>
        <v>RespondsToMailOffers</v>
      </c>
      <c r="G5973">
        <f>_xlfn.XLOOKUP($F5973,campaign!$B$2:$B$18,campaign!$D$2:$D$18)</f>
        <v>27</v>
      </c>
      <c r="H5973" t="str">
        <f>_xlfn.XLOOKUP($A5973,customer!$A$2:$A$978,customer!$B$2:$B$978)</f>
        <v>Ethelbert Korting</v>
      </c>
    </row>
    <row r="5974" spans="1:8" x14ac:dyDescent="0.2">
      <c r="A5974" t="s">
        <v>3302</v>
      </c>
      <c r="B5974" t="s">
        <v>3927</v>
      </c>
      <c r="C5974" s="1">
        <v>44840</v>
      </c>
      <c r="D5974" s="1">
        <v>44912</v>
      </c>
      <c r="E5974">
        <f t="shared" si="93"/>
        <v>2</v>
      </c>
      <c r="F5974" t="str">
        <f>_xlfn.XLOOKUP(data!$B5974,campaign!$A$2:$A$18,campaign!$B$2:$B$18)</f>
        <v>RespondsToMailOffers</v>
      </c>
      <c r="G5974">
        <f>_xlfn.XLOOKUP($F5974,campaign!$B$2:$B$18,campaign!$D$2:$D$18)</f>
        <v>27</v>
      </c>
      <c r="H5974" t="str">
        <f>_xlfn.XLOOKUP($A5974,customer!$A$2:$A$978,customer!$B$2:$B$978)</f>
        <v>Ethelbert Korting</v>
      </c>
    </row>
    <row r="5975" spans="1:8" x14ac:dyDescent="0.2">
      <c r="A5975" t="s">
        <v>3302</v>
      </c>
      <c r="B5975" t="s">
        <v>3927</v>
      </c>
      <c r="C5975" s="1">
        <v>44840</v>
      </c>
      <c r="D5975" s="1">
        <v>45036</v>
      </c>
      <c r="E5975">
        <f t="shared" si="93"/>
        <v>6</v>
      </c>
      <c r="F5975" t="str">
        <f>_xlfn.XLOOKUP(data!$B5975,campaign!$A$2:$A$18,campaign!$B$2:$B$18)</f>
        <v>RespondsToMailOffers</v>
      </c>
      <c r="G5975">
        <f>_xlfn.XLOOKUP($F5975,campaign!$B$2:$B$18,campaign!$D$2:$D$18)</f>
        <v>27</v>
      </c>
      <c r="H5975" t="str">
        <f>_xlfn.XLOOKUP($A5975,customer!$A$2:$A$978,customer!$B$2:$B$978)</f>
        <v>Ethelbert Korting</v>
      </c>
    </row>
    <row r="5976" spans="1:8" x14ac:dyDescent="0.2">
      <c r="A5976" t="s">
        <v>3302</v>
      </c>
      <c r="B5976" t="s">
        <v>3927</v>
      </c>
      <c r="C5976" s="1">
        <v>44840</v>
      </c>
      <c r="D5976" s="1">
        <v>45061</v>
      </c>
      <c r="E5976">
        <f t="shared" si="93"/>
        <v>7</v>
      </c>
      <c r="F5976" t="str">
        <f>_xlfn.XLOOKUP(data!$B5976,campaign!$A$2:$A$18,campaign!$B$2:$B$18)</f>
        <v>RespondsToMailOffers</v>
      </c>
      <c r="G5976">
        <f>_xlfn.XLOOKUP($F5976,campaign!$B$2:$B$18,campaign!$D$2:$D$18)</f>
        <v>27</v>
      </c>
      <c r="H5976" t="str">
        <f>_xlfn.XLOOKUP($A5976,customer!$A$2:$A$978,customer!$B$2:$B$978)</f>
        <v>Ethelbert Korting</v>
      </c>
    </row>
    <row r="5977" spans="1:8" x14ac:dyDescent="0.2">
      <c r="A5977" t="s">
        <v>3302</v>
      </c>
      <c r="B5977" t="s">
        <v>3953</v>
      </c>
      <c r="C5977" s="1">
        <v>44895</v>
      </c>
      <c r="D5977" s="1">
        <v>44895</v>
      </c>
      <c r="E5977">
        <f t="shared" si="93"/>
        <v>0</v>
      </c>
      <c r="F5977" t="str">
        <f>_xlfn.XLOOKUP(data!$B5977,campaign!$A$2:$A$18,campaign!$B$2:$B$18)</f>
        <v>MaritalStatus</v>
      </c>
      <c r="G5977">
        <f>_xlfn.XLOOKUP($F5977,campaign!$B$2:$B$18,campaign!$D$2:$D$18)</f>
        <v>29</v>
      </c>
      <c r="H5977" t="str">
        <f>_xlfn.XLOOKUP($A5977,customer!$A$2:$A$978,customer!$B$2:$B$978)</f>
        <v>Ethelbert Korting</v>
      </c>
    </row>
    <row r="5978" spans="1:8" x14ac:dyDescent="0.2">
      <c r="A5978" t="s">
        <v>3302</v>
      </c>
      <c r="B5978" t="s">
        <v>3953</v>
      </c>
      <c r="C5978" s="1">
        <v>44895</v>
      </c>
      <c r="D5978" s="1">
        <v>44940</v>
      </c>
      <c r="E5978">
        <f t="shared" si="93"/>
        <v>1</v>
      </c>
      <c r="F5978" t="str">
        <f>_xlfn.XLOOKUP(data!$B5978,campaign!$A$2:$A$18,campaign!$B$2:$B$18)</f>
        <v>MaritalStatus</v>
      </c>
      <c r="G5978">
        <f>_xlfn.XLOOKUP($F5978,campaign!$B$2:$B$18,campaign!$D$2:$D$18)</f>
        <v>29</v>
      </c>
      <c r="H5978" t="str">
        <f>_xlfn.XLOOKUP($A5978,customer!$A$2:$A$978,customer!$B$2:$B$978)</f>
        <v>Ethelbert Korting</v>
      </c>
    </row>
    <row r="5979" spans="1:8" x14ac:dyDescent="0.2">
      <c r="A5979" t="s">
        <v>3302</v>
      </c>
      <c r="B5979" t="s">
        <v>3953</v>
      </c>
      <c r="C5979" s="1">
        <v>44895</v>
      </c>
      <c r="D5979" s="1">
        <v>44966</v>
      </c>
      <c r="E5979">
        <f t="shared" si="93"/>
        <v>2</v>
      </c>
      <c r="F5979" t="str">
        <f>_xlfn.XLOOKUP(data!$B5979,campaign!$A$2:$A$18,campaign!$B$2:$B$18)</f>
        <v>MaritalStatus</v>
      </c>
      <c r="G5979">
        <f>_xlfn.XLOOKUP($F5979,campaign!$B$2:$B$18,campaign!$D$2:$D$18)</f>
        <v>29</v>
      </c>
      <c r="H5979" t="str">
        <f>_xlfn.XLOOKUP($A5979,customer!$A$2:$A$978,customer!$B$2:$B$978)</f>
        <v>Ethelbert Korting</v>
      </c>
    </row>
    <row r="5980" spans="1:8" x14ac:dyDescent="0.2">
      <c r="A5980" t="s">
        <v>3302</v>
      </c>
      <c r="B5980" t="s">
        <v>3953</v>
      </c>
      <c r="C5980" s="1">
        <v>44895</v>
      </c>
      <c r="D5980" s="1">
        <v>45016</v>
      </c>
      <c r="E5980">
        <f t="shared" si="93"/>
        <v>4</v>
      </c>
      <c r="F5980" t="str">
        <f>_xlfn.XLOOKUP(data!$B5980,campaign!$A$2:$A$18,campaign!$B$2:$B$18)</f>
        <v>MaritalStatus</v>
      </c>
      <c r="G5980">
        <f>_xlfn.XLOOKUP($F5980,campaign!$B$2:$B$18,campaign!$D$2:$D$18)</f>
        <v>29</v>
      </c>
      <c r="H5980" t="str">
        <f>_xlfn.XLOOKUP($A5980,customer!$A$2:$A$978,customer!$B$2:$B$978)</f>
        <v>Ethelbert Korting</v>
      </c>
    </row>
    <row r="5981" spans="1:8" x14ac:dyDescent="0.2">
      <c r="A5981" t="s">
        <v>3302</v>
      </c>
      <c r="B5981" t="s">
        <v>3953</v>
      </c>
      <c r="C5981" s="1">
        <v>44895</v>
      </c>
      <c r="D5981" s="1">
        <v>45026</v>
      </c>
      <c r="E5981">
        <f t="shared" si="93"/>
        <v>4</v>
      </c>
      <c r="F5981" t="str">
        <f>_xlfn.XLOOKUP(data!$B5981,campaign!$A$2:$A$18,campaign!$B$2:$B$18)</f>
        <v>MaritalStatus</v>
      </c>
      <c r="G5981">
        <f>_xlfn.XLOOKUP($F5981,campaign!$B$2:$B$18,campaign!$D$2:$D$18)</f>
        <v>29</v>
      </c>
      <c r="H5981" t="str">
        <f>_xlfn.XLOOKUP($A5981,customer!$A$2:$A$978,customer!$B$2:$B$978)</f>
        <v>Ethelbert Korting</v>
      </c>
    </row>
    <row r="5982" spans="1:8" x14ac:dyDescent="0.2">
      <c r="A5982" t="s">
        <v>3302</v>
      </c>
      <c r="B5982" t="s">
        <v>3953</v>
      </c>
      <c r="C5982" s="1">
        <v>44895</v>
      </c>
      <c r="D5982" s="1">
        <v>45056</v>
      </c>
      <c r="E5982">
        <f t="shared" si="93"/>
        <v>5</v>
      </c>
      <c r="F5982" t="str">
        <f>_xlfn.XLOOKUP(data!$B5982,campaign!$A$2:$A$18,campaign!$B$2:$B$18)</f>
        <v>MaritalStatus</v>
      </c>
      <c r="G5982">
        <f>_xlfn.XLOOKUP($F5982,campaign!$B$2:$B$18,campaign!$D$2:$D$18)</f>
        <v>29</v>
      </c>
      <c r="H5982" t="str">
        <f>_xlfn.XLOOKUP($A5982,customer!$A$2:$A$978,customer!$B$2:$B$978)</f>
        <v>Ethelbert Korting</v>
      </c>
    </row>
    <row r="5983" spans="1:8" x14ac:dyDescent="0.2">
      <c r="A5983" t="s">
        <v>3303</v>
      </c>
      <c r="B5983" t="s">
        <v>3922</v>
      </c>
      <c r="C5983" s="1">
        <v>44604</v>
      </c>
      <c r="D5983" s="1">
        <v>44604</v>
      </c>
      <c r="E5983">
        <f t="shared" si="93"/>
        <v>0</v>
      </c>
      <c r="F5983" t="str">
        <f>_xlfn.XLOOKUP(data!$B5983,campaign!$A$2:$A$18,campaign!$B$2:$B$18)</f>
        <v>HandsetWebCapable</v>
      </c>
      <c r="G5983">
        <f>_xlfn.XLOOKUP($F5983,campaign!$B$2:$B$18,campaign!$D$2:$D$18)</f>
        <v>62</v>
      </c>
      <c r="H5983" t="str">
        <f>_xlfn.XLOOKUP($A5983,customer!$A$2:$A$978,customer!$B$2:$B$978)</f>
        <v>Tris Burmaster</v>
      </c>
    </row>
    <row r="5984" spans="1:8" x14ac:dyDescent="0.2">
      <c r="A5984" t="s">
        <v>3303</v>
      </c>
      <c r="B5984" t="s">
        <v>3922</v>
      </c>
      <c r="C5984" s="1">
        <v>44604</v>
      </c>
      <c r="D5984" s="1">
        <v>44636</v>
      </c>
      <c r="E5984">
        <f t="shared" si="93"/>
        <v>1</v>
      </c>
      <c r="F5984" t="str">
        <f>_xlfn.XLOOKUP(data!$B5984,campaign!$A$2:$A$18,campaign!$B$2:$B$18)</f>
        <v>HandsetWebCapable</v>
      </c>
      <c r="G5984">
        <f>_xlfn.XLOOKUP($F5984,campaign!$B$2:$B$18,campaign!$D$2:$D$18)</f>
        <v>62</v>
      </c>
      <c r="H5984" t="str">
        <f>_xlfn.XLOOKUP($A5984,customer!$A$2:$A$978,customer!$B$2:$B$978)</f>
        <v>Tris Burmaster</v>
      </c>
    </row>
    <row r="5985" spans="1:8" x14ac:dyDescent="0.2">
      <c r="A5985" t="s">
        <v>3303</v>
      </c>
      <c r="B5985" t="s">
        <v>3922</v>
      </c>
      <c r="C5985" s="1">
        <v>44604</v>
      </c>
      <c r="D5985" s="1">
        <v>44705</v>
      </c>
      <c r="E5985">
        <f t="shared" si="93"/>
        <v>3</v>
      </c>
      <c r="F5985" t="str">
        <f>_xlfn.XLOOKUP(data!$B5985,campaign!$A$2:$A$18,campaign!$B$2:$B$18)</f>
        <v>HandsetWebCapable</v>
      </c>
      <c r="G5985">
        <f>_xlfn.XLOOKUP($F5985,campaign!$B$2:$B$18,campaign!$D$2:$D$18)</f>
        <v>62</v>
      </c>
      <c r="H5985" t="str">
        <f>_xlfn.XLOOKUP($A5985,customer!$A$2:$A$978,customer!$B$2:$B$978)</f>
        <v>Tris Burmaster</v>
      </c>
    </row>
    <row r="5986" spans="1:8" x14ac:dyDescent="0.2">
      <c r="A5986" t="s">
        <v>3303</v>
      </c>
      <c r="B5986" t="s">
        <v>3922</v>
      </c>
      <c r="C5986" s="1">
        <v>44604</v>
      </c>
      <c r="D5986" s="1">
        <v>44818</v>
      </c>
      <c r="E5986">
        <f t="shared" si="93"/>
        <v>7</v>
      </c>
      <c r="F5986" t="str">
        <f>_xlfn.XLOOKUP(data!$B5986,campaign!$A$2:$A$18,campaign!$B$2:$B$18)</f>
        <v>HandsetWebCapable</v>
      </c>
      <c r="G5986">
        <f>_xlfn.XLOOKUP($F5986,campaign!$B$2:$B$18,campaign!$D$2:$D$18)</f>
        <v>62</v>
      </c>
      <c r="H5986" t="str">
        <f>_xlfn.XLOOKUP($A5986,customer!$A$2:$A$978,customer!$B$2:$B$978)</f>
        <v>Tris Burmaster</v>
      </c>
    </row>
    <row r="5987" spans="1:8" x14ac:dyDescent="0.2">
      <c r="A5987" t="s">
        <v>3303</v>
      </c>
      <c r="B5987" t="s">
        <v>3922</v>
      </c>
      <c r="C5987" s="1">
        <v>44604</v>
      </c>
      <c r="D5987" s="1">
        <v>44908</v>
      </c>
      <c r="E5987">
        <f t="shared" si="93"/>
        <v>10</v>
      </c>
      <c r="F5987" t="str">
        <f>_xlfn.XLOOKUP(data!$B5987,campaign!$A$2:$A$18,campaign!$B$2:$B$18)</f>
        <v>HandsetWebCapable</v>
      </c>
      <c r="G5987">
        <f>_xlfn.XLOOKUP($F5987,campaign!$B$2:$B$18,campaign!$D$2:$D$18)</f>
        <v>62</v>
      </c>
      <c r="H5987" t="str">
        <f>_xlfn.XLOOKUP($A5987,customer!$A$2:$A$978,customer!$B$2:$B$978)</f>
        <v>Tris Burmaster</v>
      </c>
    </row>
    <row r="5988" spans="1:8" x14ac:dyDescent="0.2">
      <c r="A5988" t="s">
        <v>3303</v>
      </c>
      <c r="B5988" t="s">
        <v>3922</v>
      </c>
      <c r="C5988" s="1">
        <v>44604</v>
      </c>
      <c r="D5988" s="1">
        <v>44944</v>
      </c>
      <c r="E5988">
        <f t="shared" si="93"/>
        <v>11</v>
      </c>
      <c r="F5988" t="str">
        <f>_xlfn.XLOOKUP(data!$B5988,campaign!$A$2:$A$18,campaign!$B$2:$B$18)</f>
        <v>HandsetWebCapable</v>
      </c>
      <c r="G5988">
        <f>_xlfn.XLOOKUP($F5988,campaign!$B$2:$B$18,campaign!$D$2:$D$18)</f>
        <v>62</v>
      </c>
      <c r="H5988" t="str">
        <f>_xlfn.XLOOKUP($A5988,customer!$A$2:$A$978,customer!$B$2:$B$978)</f>
        <v>Tris Burmaster</v>
      </c>
    </row>
    <row r="5989" spans="1:8" x14ac:dyDescent="0.2">
      <c r="A5989" t="s">
        <v>3303</v>
      </c>
      <c r="B5989" t="s">
        <v>3922</v>
      </c>
      <c r="C5989" s="1">
        <v>44604</v>
      </c>
      <c r="D5989" s="1">
        <v>44972</v>
      </c>
      <c r="E5989">
        <f t="shared" si="93"/>
        <v>12</v>
      </c>
      <c r="F5989" t="str">
        <f>_xlfn.XLOOKUP(data!$B5989,campaign!$A$2:$A$18,campaign!$B$2:$B$18)</f>
        <v>HandsetWebCapable</v>
      </c>
      <c r="G5989">
        <f>_xlfn.XLOOKUP($F5989,campaign!$B$2:$B$18,campaign!$D$2:$D$18)</f>
        <v>62</v>
      </c>
      <c r="H5989" t="str">
        <f>_xlfn.XLOOKUP($A5989,customer!$A$2:$A$978,customer!$B$2:$B$978)</f>
        <v>Tris Burmaster</v>
      </c>
    </row>
    <row r="5990" spans="1:8" x14ac:dyDescent="0.2">
      <c r="A5990" t="s">
        <v>3303</v>
      </c>
      <c r="B5990" t="s">
        <v>3922</v>
      </c>
      <c r="C5990" s="1">
        <v>44604</v>
      </c>
      <c r="D5990" s="1">
        <v>45010</v>
      </c>
      <c r="E5990">
        <f t="shared" si="93"/>
        <v>13</v>
      </c>
      <c r="F5990" t="str">
        <f>_xlfn.XLOOKUP(data!$B5990,campaign!$A$2:$A$18,campaign!$B$2:$B$18)</f>
        <v>HandsetWebCapable</v>
      </c>
      <c r="G5990">
        <f>_xlfn.XLOOKUP($F5990,campaign!$B$2:$B$18,campaign!$D$2:$D$18)</f>
        <v>62</v>
      </c>
      <c r="H5990" t="str">
        <f>_xlfn.XLOOKUP($A5990,customer!$A$2:$A$978,customer!$B$2:$B$978)</f>
        <v>Tris Burmaster</v>
      </c>
    </row>
    <row r="5991" spans="1:8" x14ac:dyDescent="0.2">
      <c r="A5991" t="s">
        <v>3303</v>
      </c>
      <c r="B5991" t="s">
        <v>3922</v>
      </c>
      <c r="C5991" s="1">
        <v>44604</v>
      </c>
      <c r="D5991" s="1">
        <v>45058</v>
      </c>
      <c r="E5991">
        <f t="shared" si="93"/>
        <v>15</v>
      </c>
      <c r="F5991" t="str">
        <f>_xlfn.XLOOKUP(data!$B5991,campaign!$A$2:$A$18,campaign!$B$2:$B$18)</f>
        <v>HandsetWebCapable</v>
      </c>
      <c r="G5991">
        <f>_xlfn.XLOOKUP($F5991,campaign!$B$2:$B$18,campaign!$D$2:$D$18)</f>
        <v>62</v>
      </c>
      <c r="H5991" t="str">
        <f>_xlfn.XLOOKUP($A5991,customer!$A$2:$A$978,customer!$B$2:$B$978)</f>
        <v>Tris Burmaster</v>
      </c>
    </row>
    <row r="5992" spans="1:8" x14ac:dyDescent="0.2">
      <c r="A5992" t="s">
        <v>3303</v>
      </c>
      <c r="B5992" t="s">
        <v>3948</v>
      </c>
      <c r="C5992" s="1">
        <v>44820</v>
      </c>
      <c r="D5992" s="1">
        <v>44820</v>
      </c>
      <c r="E5992">
        <f t="shared" si="93"/>
        <v>0</v>
      </c>
      <c r="F5992" t="str">
        <f>_xlfn.XLOOKUP(data!$B5992,campaign!$A$2:$A$18,campaign!$B$2:$B$18)</f>
        <v>HasCreditCard</v>
      </c>
      <c r="G5992">
        <f>_xlfn.XLOOKUP($F5992,campaign!$B$2:$B$18,campaign!$D$2:$D$18)</f>
        <v>65</v>
      </c>
      <c r="H5992" t="str">
        <f>_xlfn.XLOOKUP($A5992,customer!$A$2:$A$978,customer!$B$2:$B$978)</f>
        <v>Tris Burmaster</v>
      </c>
    </row>
    <row r="5993" spans="1:8" x14ac:dyDescent="0.2">
      <c r="A5993" t="s">
        <v>3303</v>
      </c>
      <c r="B5993" t="s">
        <v>3948</v>
      </c>
      <c r="C5993" s="1">
        <v>44820</v>
      </c>
      <c r="D5993" s="1">
        <v>44859</v>
      </c>
      <c r="E5993">
        <f t="shared" si="93"/>
        <v>1</v>
      </c>
      <c r="F5993" t="str">
        <f>_xlfn.XLOOKUP(data!$B5993,campaign!$A$2:$A$18,campaign!$B$2:$B$18)</f>
        <v>HasCreditCard</v>
      </c>
      <c r="G5993">
        <f>_xlfn.XLOOKUP($F5993,campaign!$B$2:$B$18,campaign!$D$2:$D$18)</f>
        <v>65</v>
      </c>
      <c r="H5993" t="str">
        <f>_xlfn.XLOOKUP($A5993,customer!$A$2:$A$978,customer!$B$2:$B$978)</f>
        <v>Tris Burmaster</v>
      </c>
    </row>
    <row r="5994" spans="1:8" x14ac:dyDescent="0.2">
      <c r="A5994" t="s">
        <v>3303</v>
      </c>
      <c r="B5994" t="s">
        <v>3948</v>
      </c>
      <c r="C5994" s="1">
        <v>44820</v>
      </c>
      <c r="D5994" s="1">
        <v>44882</v>
      </c>
      <c r="E5994">
        <f t="shared" si="93"/>
        <v>2</v>
      </c>
      <c r="F5994" t="str">
        <f>_xlfn.XLOOKUP(data!$B5994,campaign!$A$2:$A$18,campaign!$B$2:$B$18)</f>
        <v>HasCreditCard</v>
      </c>
      <c r="G5994">
        <f>_xlfn.XLOOKUP($F5994,campaign!$B$2:$B$18,campaign!$D$2:$D$18)</f>
        <v>65</v>
      </c>
      <c r="H5994" t="str">
        <f>_xlfn.XLOOKUP($A5994,customer!$A$2:$A$978,customer!$B$2:$B$978)</f>
        <v>Tris Burmaster</v>
      </c>
    </row>
    <row r="5995" spans="1:8" x14ac:dyDescent="0.2">
      <c r="A5995" t="s">
        <v>3303</v>
      </c>
      <c r="B5995" t="s">
        <v>3948</v>
      </c>
      <c r="C5995" s="1">
        <v>44820</v>
      </c>
      <c r="D5995" s="1">
        <v>44923</v>
      </c>
      <c r="E5995">
        <f t="shared" si="93"/>
        <v>3</v>
      </c>
      <c r="F5995" t="str">
        <f>_xlfn.XLOOKUP(data!$B5995,campaign!$A$2:$A$18,campaign!$B$2:$B$18)</f>
        <v>HasCreditCard</v>
      </c>
      <c r="G5995">
        <f>_xlfn.XLOOKUP($F5995,campaign!$B$2:$B$18,campaign!$D$2:$D$18)</f>
        <v>65</v>
      </c>
      <c r="H5995" t="str">
        <f>_xlfn.XLOOKUP($A5995,customer!$A$2:$A$978,customer!$B$2:$B$978)</f>
        <v>Tris Burmaster</v>
      </c>
    </row>
    <row r="5996" spans="1:8" x14ac:dyDescent="0.2">
      <c r="A5996" t="s">
        <v>3303</v>
      </c>
      <c r="B5996" t="s">
        <v>3948</v>
      </c>
      <c r="C5996" s="1">
        <v>44820</v>
      </c>
      <c r="D5996" s="1">
        <v>44985</v>
      </c>
      <c r="E5996">
        <f t="shared" si="93"/>
        <v>5</v>
      </c>
      <c r="F5996" t="str">
        <f>_xlfn.XLOOKUP(data!$B5996,campaign!$A$2:$A$18,campaign!$B$2:$B$18)</f>
        <v>HasCreditCard</v>
      </c>
      <c r="G5996">
        <f>_xlfn.XLOOKUP($F5996,campaign!$B$2:$B$18,campaign!$D$2:$D$18)</f>
        <v>65</v>
      </c>
      <c r="H5996" t="str">
        <f>_xlfn.XLOOKUP($A5996,customer!$A$2:$A$978,customer!$B$2:$B$978)</f>
        <v>Tris Burmaster</v>
      </c>
    </row>
    <row r="5997" spans="1:8" x14ac:dyDescent="0.2">
      <c r="A5997" t="s">
        <v>3303</v>
      </c>
      <c r="B5997" t="s">
        <v>3948</v>
      </c>
      <c r="C5997" s="1">
        <v>44820</v>
      </c>
      <c r="D5997" s="1">
        <v>45046</v>
      </c>
      <c r="E5997">
        <f t="shared" si="93"/>
        <v>7</v>
      </c>
      <c r="F5997" t="str">
        <f>_xlfn.XLOOKUP(data!$B5997,campaign!$A$2:$A$18,campaign!$B$2:$B$18)</f>
        <v>HasCreditCard</v>
      </c>
      <c r="G5997">
        <f>_xlfn.XLOOKUP($F5997,campaign!$B$2:$B$18,campaign!$D$2:$D$18)</f>
        <v>65</v>
      </c>
      <c r="H5997" t="str">
        <f>_xlfn.XLOOKUP($A5997,customer!$A$2:$A$978,customer!$B$2:$B$978)</f>
        <v>Tris Burmaster</v>
      </c>
    </row>
    <row r="5998" spans="1:8" x14ac:dyDescent="0.2">
      <c r="A5998" t="s">
        <v>3303</v>
      </c>
      <c r="B5998" t="s">
        <v>3948</v>
      </c>
      <c r="C5998" s="1">
        <v>44820</v>
      </c>
      <c r="D5998" s="1">
        <v>45068</v>
      </c>
      <c r="E5998">
        <f t="shared" si="93"/>
        <v>8</v>
      </c>
      <c r="F5998" t="str">
        <f>_xlfn.XLOOKUP(data!$B5998,campaign!$A$2:$A$18,campaign!$B$2:$B$18)</f>
        <v>HasCreditCard</v>
      </c>
      <c r="G5998">
        <f>_xlfn.XLOOKUP($F5998,campaign!$B$2:$B$18,campaign!$D$2:$D$18)</f>
        <v>65</v>
      </c>
      <c r="H5998" t="str">
        <f>_xlfn.XLOOKUP($A5998,customer!$A$2:$A$978,customer!$B$2:$B$978)</f>
        <v>Tris Burmaster</v>
      </c>
    </row>
    <row r="5999" spans="1:8" x14ac:dyDescent="0.2">
      <c r="A5999" t="s">
        <v>3304</v>
      </c>
      <c r="B5999" t="s">
        <v>3924</v>
      </c>
      <c r="C5999" s="1">
        <v>44586</v>
      </c>
      <c r="D5999" s="1">
        <v>44586</v>
      </c>
      <c r="E5999">
        <f t="shared" si="93"/>
        <v>0</v>
      </c>
      <c r="F5999" t="str">
        <f>_xlfn.XLOOKUP(data!$B5999,campaign!$A$2:$A$18,campaign!$B$2:$B$18)</f>
        <v>RVOwner</v>
      </c>
      <c r="G5999">
        <f>_xlfn.XLOOKUP($F5999,campaign!$B$2:$B$18,campaign!$D$2:$D$18)</f>
        <v>22</v>
      </c>
      <c r="H5999" t="str">
        <f>_xlfn.XLOOKUP($A5999,customer!$A$2:$A$978,customer!$B$2:$B$978)</f>
        <v>Krista Martinovsky</v>
      </c>
    </row>
    <row r="6000" spans="1:8" x14ac:dyDescent="0.2">
      <c r="A6000" t="s">
        <v>3304</v>
      </c>
      <c r="B6000" t="s">
        <v>3924</v>
      </c>
      <c r="C6000" s="1">
        <v>44586</v>
      </c>
      <c r="D6000" s="1">
        <v>44618</v>
      </c>
      <c r="E6000">
        <f t="shared" si="93"/>
        <v>1</v>
      </c>
      <c r="F6000" t="str">
        <f>_xlfn.XLOOKUP(data!$B6000,campaign!$A$2:$A$18,campaign!$B$2:$B$18)</f>
        <v>RVOwner</v>
      </c>
      <c r="G6000">
        <f>_xlfn.XLOOKUP($F6000,campaign!$B$2:$B$18,campaign!$D$2:$D$18)</f>
        <v>22</v>
      </c>
      <c r="H6000" t="str">
        <f>_xlfn.XLOOKUP($A6000,customer!$A$2:$A$978,customer!$B$2:$B$978)</f>
        <v>Krista Martinovsky</v>
      </c>
    </row>
    <row r="6001" spans="1:8" x14ac:dyDescent="0.2">
      <c r="A6001" t="s">
        <v>3304</v>
      </c>
      <c r="B6001" t="s">
        <v>3924</v>
      </c>
      <c r="C6001" s="1">
        <v>44586</v>
      </c>
      <c r="D6001" s="1">
        <v>44624</v>
      </c>
      <c r="E6001">
        <f t="shared" si="93"/>
        <v>1</v>
      </c>
      <c r="F6001" t="str">
        <f>_xlfn.XLOOKUP(data!$B6001,campaign!$A$2:$A$18,campaign!$B$2:$B$18)</f>
        <v>RVOwner</v>
      </c>
      <c r="G6001">
        <f>_xlfn.XLOOKUP($F6001,campaign!$B$2:$B$18,campaign!$D$2:$D$18)</f>
        <v>22</v>
      </c>
      <c r="H6001" t="str">
        <f>_xlfn.XLOOKUP($A6001,customer!$A$2:$A$978,customer!$B$2:$B$978)</f>
        <v>Krista Martinovsky</v>
      </c>
    </row>
    <row r="6002" spans="1:8" x14ac:dyDescent="0.2">
      <c r="A6002" t="s">
        <v>3304</v>
      </c>
      <c r="B6002" t="s">
        <v>3924</v>
      </c>
      <c r="C6002" s="1">
        <v>44586</v>
      </c>
      <c r="D6002" s="1">
        <v>44712</v>
      </c>
      <c r="E6002">
        <f t="shared" si="93"/>
        <v>4</v>
      </c>
      <c r="F6002" t="str">
        <f>_xlfn.XLOOKUP(data!$B6002,campaign!$A$2:$A$18,campaign!$B$2:$B$18)</f>
        <v>RVOwner</v>
      </c>
      <c r="G6002">
        <f>_xlfn.XLOOKUP($F6002,campaign!$B$2:$B$18,campaign!$D$2:$D$18)</f>
        <v>22</v>
      </c>
      <c r="H6002" t="str">
        <f>_xlfn.XLOOKUP($A6002,customer!$A$2:$A$978,customer!$B$2:$B$978)</f>
        <v>Krista Martinovsky</v>
      </c>
    </row>
    <row r="6003" spans="1:8" x14ac:dyDescent="0.2">
      <c r="A6003" t="s">
        <v>3304</v>
      </c>
      <c r="B6003" t="s">
        <v>3924</v>
      </c>
      <c r="C6003" s="1">
        <v>44586</v>
      </c>
      <c r="D6003" s="1">
        <v>44738</v>
      </c>
      <c r="E6003">
        <f t="shared" si="93"/>
        <v>5</v>
      </c>
      <c r="F6003" t="str">
        <f>_xlfn.XLOOKUP(data!$B6003,campaign!$A$2:$A$18,campaign!$B$2:$B$18)</f>
        <v>RVOwner</v>
      </c>
      <c r="G6003">
        <f>_xlfn.XLOOKUP($F6003,campaign!$B$2:$B$18,campaign!$D$2:$D$18)</f>
        <v>22</v>
      </c>
      <c r="H6003" t="str">
        <f>_xlfn.XLOOKUP($A6003,customer!$A$2:$A$978,customer!$B$2:$B$978)</f>
        <v>Krista Martinovsky</v>
      </c>
    </row>
    <row r="6004" spans="1:8" x14ac:dyDescent="0.2">
      <c r="A6004" t="s">
        <v>3304</v>
      </c>
      <c r="B6004" t="s">
        <v>3924</v>
      </c>
      <c r="C6004" s="1">
        <v>44586</v>
      </c>
      <c r="D6004" s="1">
        <v>44749</v>
      </c>
      <c r="E6004">
        <f t="shared" si="93"/>
        <v>5</v>
      </c>
      <c r="F6004" t="str">
        <f>_xlfn.XLOOKUP(data!$B6004,campaign!$A$2:$A$18,campaign!$B$2:$B$18)</f>
        <v>RVOwner</v>
      </c>
      <c r="G6004">
        <f>_xlfn.XLOOKUP($F6004,campaign!$B$2:$B$18,campaign!$D$2:$D$18)</f>
        <v>22</v>
      </c>
      <c r="H6004" t="str">
        <f>_xlfn.XLOOKUP($A6004,customer!$A$2:$A$978,customer!$B$2:$B$978)</f>
        <v>Krista Martinovsky</v>
      </c>
    </row>
    <row r="6005" spans="1:8" x14ac:dyDescent="0.2">
      <c r="A6005" t="s">
        <v>3304</v>
      </c>
      <c r="B6005" t="s">
        <v>3924</v>
      </c>
      <c r="C6005" s="1">
        <v>44586</v>
      </c>
      <c r="D6005" s="1">
        <v>44801</v>
      </c>
      <c r="E6005">
        <f t="shared" si="93"/>
        <v>7</v>
      </c>
      <c r="F6005" t="str">
        <f>_xlfn.XLOOKUP(data!$B6005,campaign!$A$2:$A$18,campaign!$B$2:$B$18)</f>
        <v>RVOwner</v>
      </c>
      <c r="G6005">
        <f>_xlfn.XLOOKUP($F6005,campaign!$B$2:$B$18,campaign!$D$2:$D$18)</f>
        <v>22</v>
      </c>
      <c r="H6005" t="str">
        <f>_xlfn.XLOOKUP($A6005,customer!$A$2:$A$978,customer!$B$2:$B$978)</f>
        <v>Krista Martinovsky</v>
      </c>
    </row>
    <row r="6006" spans="1:8" x14ac:dyDescent="0.2">
      <c r="A6006" t="s">
        <v>3304</v>
      </c>
      <c r="B6006" t="s">
        <v>3924</v>
      </c>
      <c r="C6006" s="1">
        <v>44586</v>
      </c>
      <c r="D6006" s="1">
        <v>44867</v>
      </c>
      <c r="E6006">
        <f t="shared" si="93"/>
        <v>9</v>
      </c>
      <c r="F6006" t="str">
        <f>_xlfn.XLOOKUP(data!$B6006,campaign!$A$2:$A$18,campaign!$B$2:$B$18)</f>
        <v>RVOwner</v>
      </c>
      <c r="G6006">
        <f>_xlfn.XLOOKUP($F6006,campaign!$B$2:$B$18,campaign!$D$2:$D$18)</f>
        <v>22</v>
      </c>
      <c r="H6006" t="str">
        <f>_xlfn.XLOOKUP($A6006,customer!$A$2:$A$978,customer!$B$2:$B$978)</f>
        <v>Krista Martinovsky</v>
      </c>
    </row>
    <row r="6007" spans="1:8" x14ac:dyDescent="0.2">
      <c r="A6007" t="s">
        <v>3304</v>
      </c>
      <c r="B6007" t="s">
        <v>3924</v>
      </c>
      <c r="C6007" s="1">
        <v>44586</v>
      </c>
      <c r="D6007" s="1">
        <v>44905</v>
      </c>
      <c r="E6007">
        <f t="shared" si="93"/>
        <v>10</v>
      </c>
      <c r="F6007" t="str">
        <f>_xlfn.XLOOKUP(data!$B6007,campaign!$A$2:$A$18,campaign!$B$2:$B$18)</f>
        <v>RVOwner</v>
      </c>
      <c r="G6007">
        <f>_xlfn.XLOOKUP($F6007,campaign!$B$2:$B$18,campaign!$D$2:$D$18)</f>
        <v>22</v>
      </c>
      <c r="H6007" t="str">
        <f>_xlfn.XLOOKUP($A6007,customer!$A$2:$A$978,customer!$B$2:$B$978)</f>
        <v>Krista Martinovsky</v>
      </c>
    </row>
    <row r="6008" spans="1:8" x14ac:dyDescent="0.2">
      <c r="A6008" t="s">
        <v>3304</v>
      </c>
      <c r="B6008" t="s">
        <v>3924</v>
      </c>
      <c r="C6008" s="1">
        <v>44586</v>
      </c>
      <c r="D6008" s="1">
        <v>44966</v>
      </c>
      <c r="E6008">
        <f t="shared" si="93"/>
        <v>12</v>
      </c>
      <c r="F6008" t="str">
        <f>_xlfn.XLOOKUP(data!$B6008,campaign!$A$2:$A$18,campaign!$B$2:$B$18)</f>
        <v>RVOwner</v>
      </c>
      <c r="G6008">
        <f>_xlfn.XLOOKUP($F6008,campaign!$B$2:$B$18,campaign!$D$2:$D$18)</f>
        <v>22</v>
      </c>
      <c r="H6008" t="str">
        <f>_xlfn.XLOOKUP($A6008,customer!$A$2:$A$978,customer!$B$2:$B$978)</f>
        <v>Krista Martinovsky</v>
      </c>
    </row>
    <row r="6009" spans="1:8" x14ac:dyDescent="0.2">
      <c r="A6009" t="s">
        <v>3304</v>
      </c>
      <c r="B6009" t="s">
        <v>3924</v>
      </c>
      <c r="C6009" s="1">
        <v>44586</v>
      </c>
      <c r="D6009" s="1">
        <v>44991</v>
      </c>
      <c r="E6009">
        <f t="shared" si="93"/>
        <v>13</v>
      </c>
      <c r="F6009" t="str">
        <f>_xlfn.XLOOKUP(data!$B6009,campaign!$A$2:$A$18,campaign!$B$2:$B$18)</f>
        <v>RVOwner</v>
      </c>
      <c r="G6009">
        <f>_xlfn.XLOOKUP($F6009,campaign!$B$2:$B$18,campaign!$D$2:$D$18)</f>
        <v>22</v>
      </c>
      <c r="H6009" t="str">
        <f>_xlfn.XLOOKUP($A6009,customer!$A$2:$A$978,customer!$B$2:$B$978)</f>
        <v>Krista Martinovsky</v>
      </c>
    </row>
    <row r="6010" spans="1:8" x14ac:dyDescent="0.2">
      <c r="A6010" t="s">
        <v>3304</v>
      </c>
      <c r="B6010" t="s">
        <v>3924</v>
      </c>
      <c r="C6010" s="1">
        <v>44586</v>
      </c>
      <c r="D6010" s="1">
        <v>45017</v>
      </c>
      <c r="E6010">
        <f t="shared" si="93"/>
        <v>14</v>
      </c>
      <c r="F6010" t="str">
        <f>_xlfn.XLOOKUP(data!$B6010,campaign!$A$2:$A$18,campaign!$B$2:$B$18)</f>
        <v>RVOwner</v>
      </c>
      <c r="G6010">
        <f>_xlfn.XLOOKUP($F6010,campaign!$B$2:$B$18,campaign!$D$2:$D$18)</f>
        <v>22</v>
      </c>
      <c r="H6010" t="str">
        <f>_xlfn.XLOOKUP($A6010,customer!$A$2:$A$978,customer!$B$2:$B$978)</f>
        <v>Krista Martinovsky</v>
      </c>
    </row>
    <row r="6011" spans="1:8" x14ac:dyDescent="0.2">
      <c r="A6011" t="s">
        <v>3304</v>
      </c>
      <c r="B6011" t="s">
        <v>3951</v>
      </c>
      <c r="C6011" s="1">
        <v>44668</v>
      </c>
      <c r="D6011" s="1">
        <v>44668</v>
      </c>
      <c r="E6011">
        <f t="shared" si="93"/>
        <v>0</v>
      </c>
      <c r="F6011" t="str">
        <f>_xlfn.XLOOKUP(data!$B6011,campaign!$A$2:$A$18,campaign!$B$2:$B$18)</f>
        <v>OwnsMotorcycle</v>
      </c>
      <c r="G6011">
        <f>_xlfn.XLOOKUP($F6011,campaign!$B$2:$B$18,campaign!$D$2:$D$18)</f>
        <v>14</v>
      </c>
      <c r="H6011" t="str">
        <f>_xlfn.XLOOKUP($A6011,customer!$A$2:$A$978,customer!$B$2:$B$978)</f>
        <v>Krista Martinovsky</v>
      </c>
    </row>
    <row r="6012" spans="1:8" x14ac:dyDescent="0.2">
      <c r="A6012" t="s">
        <v>3304</v>
      </c>
      <c r="B6012" t="s">
        <v>3951</v>
      </c>
      <c r="C6012" s="1">
        <v>44668</v>
      </c>
      <c r="D6012" s="1">
        <v>44730</v>
      </c>
      <c r="E6012">
        <f t="shared" si="93"/>
        <v>2</v>
      </c>
      <c r="F6012" t="str">
        <f>_xlfn.XLOOKUP(data!$B6012,campaign!$A$2:$A$18,campaign!$B$2:$B$18)</f>
        <v>OwnsMotorcycle</v>
      </c>
      <c r="G6012">
        <f>_xlfn.XLOOKUP($F6012,campaign!$B$2:$B$18,campaign!$D$2:$D$18)</f>
        <v>14</v>
      </c>
      <c r="H6012" t="str">
        <f>_xlfn.XLOOKUP($A6012,customer!$A$2:$A$978,customer!$B$2:$B$978)</f>
        <v>Krista Martinovsky</v>
      </c>
    </row>
    <row r="6013" spans="1:8" x14ac:dyDescent="0.2">
      <c r="A6013" t="s">
        <v>3304</v>
      </c>
      <c r="B6013" t="s">
        <v>3951</v>
      </c>
      <c r="C6013" s="1">
        <v>44668</v>
      </c>
      <c r="D6013" s="1">
        <v>44770</v>
      </c>
      <c r="E6013">
        <f t="shared" si="93"/>
        <v>3</v>
      </c>
      <c r="F6013" t="str">
        <f>_xlfn.XLOOKUP(data!$B6013,campaign!$A$2:$A$18,campaign!$B$2:$B$18)</f>
        <v>OwnsMotorcycle</v>
      </c>
      <c r="G6013">
        <f>_xlfn.XLOOKUP($F6013,campaign!$B$2:$B$18,campaign!$D$2:$D$18)</f>
        <v>14</v>
      </c>
      <c r="H6013" t="str">
        <f>_xlfn.XLOOKUP($A6013,customer!$A$2:$A$978,customer!$B$2:$B$978)</f>
        <v>Krista Martinovsky</v>
      </c>
    </row>
    <row r="6014" spans="1:8" x14ac:dyDescent="0.2">
      <c r="A6014" t="s">
        <v>3304</v>
      </c>
      <c r="B6014" t="s">
        <v>3951</v>
      </c>
      <c r="C6014" s="1">
        <v>44668</v>
      </c>
      <c r="D6014" s="1">
        <v>44828</v>
      </c>
      <c r="E6014">
        <f t="shared" si="93"/>
        <v>5</v>
      </c>
      <c r="F6014" t="str">
        <f>_xlfn.XLOOKUP(data!$B6014,campaign!$A$2:$A$18,campaign!$B$2:$B$18)</f>
        <v>OwnsMotorcycle</v>
      </c>
      <c r="G6014">
        <f>_xlfn.XLOOKUP($F6014,campaign!$B$2:$B$18,campaign!$D$2:$D$18)</f>
        <v>14</v>
      </c>
      <c r="H6014" t="str">
        <f>_xlfn.XLOOKUP($A6014,customer!$A$2:$A$978,customer!$B$2:$B$978)</f>
        <v>Krista Martinovsky</v>
      </c>
    </row>
    <row r="6015" spans="1:8" x14ac:dyDescent="0.2">
      <c r="A6015" t="s">
        <v>3304</v>
      </c>
      <c r="B6015" t="s">
        <v>3951</v>
      </c>
      <c r="C6015" s="1">
        <v>44668</v>
      </c>
      <c r="D6015" s="1">
        <v>44851</v>
      </c>
      <c r="E6015">
        <f t="shared" si="93"/>
        <v>6</v>
      </c>
      <c r="F6015" t="str">
        <f>_xlfn.XLOOKUP(data!$B6015,campaign!$A$2:$A$18,campaign!$B$2:$B$18)</f>
        <v>OwnsMotorcycle</v>
      </c>
      <c r="G6015">
        <f>_xlfn.XLOOKUP($F6015,campaign!$B$2:$B$18,campaign!$D$2:$D$18)</f>
        <v>14</v>
      </c>
      <c r="H6015" t="str">
        <f>_xlfn.XLOOKUP($A6015,customer!$A$2:$A$978,customer!$B$2:$B$978)</f>
        <v>Krista Martinovsky</v>
      </c>
    </row>
    <row r="6016" spans="1:8" x14ac:dyDescent="0.2">
      <c r="A6016" t="s">
        <v>3304</v>
      </c>
      <c r="B6016" t="s">
        <v>3951</v>
      </c>
      <c r="C6016" s="1">
        <v>44668</v>
      </c>
      <c r="D6016" s="1">
        <v>44889</v>
      </c>
      <c r="E6016">
        <f t="shared" si="93"/>
        <v>7</v>
      </c>
      <c r="F6016" t="str">
        <f>_xlfn.XLOOKUP(data!$B6016,campaign!$A$2:$A$18,campaign!$B$2:$B$18)</f>
        <v>OwnsMotorcycle</v>
      </c>
      <c r="G6016">
        <f>_xlfn.XLOOKUP($F6016,campaign!$B$2:$B$18,campaign!$D$2:$D$18)</f>
        <v>14</v>
      </c>
      <c r="H6016" t="str">
        <f>_xlfn.XLOOKUP($A6016,customer!$A$2:$A$978,customer!$B$2:$B$978)</f>
        <v>Krista Martinovsky</v>
      </c>
    </row>
    <row r="6017" spans="1:8" x14ac:dyDescent="0.2">
      <c r="A6017" t="s">
        <v>3304</v>
      </c>
      <c r="B6017" t="s">
        <v>3951</v>
      </c>
      <c r="C6017" s="1">
        <v>44668</v>
      </c>
      <c r="D6017" s="1">
        <v>44897</v>
      </c>
      <c r="E6017">
        <f t="shared" si="93"/>
        <v>7</v>
      </c>
      <c r="F6017" t="str">
        <f>_xlfn.XLOOKUP(data!$B6017,campaign!$A$2:$A$18,campaign!$B$2:$B$18)</f>
        <v>OwnsMotorcycle</v>
      </c>
      <c r="G6017">
        <f>_xlfn.XLOOKUP($F6017,campaign!$B$2:$B$18,campaign!$D$2:$D$18)</f>
        <v>14</v>
      </c>
      <c r="H6017" t="str">
        <f>_xlfn.XLOOKUP($A6017,customer!$A$2:$A$978,customer!$B$2:$B$978)</f>
        <v>Krista Martinovsky</v>
      </c>
    </row>
    <row r="6018" spans="1:8" x14ac:dyDescent="0.2">
      <c r="A6018" t="s">
        <v>3304</v>
      </c>
      <c r="B6018" t="s">
        <v>3951</v>
      </c>
      <c r="C6018" s="1">
        <v>44668</v>
      </c>
      <c r="D6018" s="1">
        <v>44957</v>
      </c>
      <c r="E6018">
        <f t="shared" si="93"/>
        <v>9</v>
      </c>
      <c r="F6018" t="str">
        <f>_xlfn.XLOOKUP(data!$B6018,campaign!$A$2:$A$18,campaign!$B$2:$B$18)</f>
        <v>OwnsMotorcycle</v>
      </c>
      <c r="G6018">
        <f>_xlfn.XLOOKUP($F6018,campaign!$B$2:$B$18,campaign!$D$2:$D$18)</f>
        <v>14</v>
      </c>
      <c r="H6018" t="str">
        <f>_xlfn.XLOOKUP($A6018,customer!$A$2:$A$978,customer!$B$2:$B$978)</f>
        <v>Krista Martinovsky</v>
      </c>
    </row>
    <row r="6019" spans="1:8" x14ac:dyDescent="0.2">
      <c r="A6019" t="s">
        <v>3304</v>
      </c>
      <c r="B6019" t="s">
        <v>3951</v>
      </c>
      <c r="C6019" s="1">
        <v>44668</v>
      </c>
      <c r="D6019" s="1">
        <v>44983</v>
      </c>
      <c r="E6019">
        <f t="shared" ref="E6019:E6082" si="94">DATEDIF(C6019,D6019,"M")</f>
        <v>10</v>
      </c>
      <c r="F6019" t="str">
        <f>_xlfn.XLOOKUP(data!$B6019,campaign!$A$2:$A$18,campaign!$B$2:$B$18)</f>
        <v>OwnsMotorcycle</v>
      </c>
      <c r="G6019">
        <f>_xlfn.XLOOKUP($F6019,campaign!$B$2:$B$18,campaign!$D$2:$D$18)</f>
        <v>14</v>
      </c>
      <c r="H6019" t="str">
        <f>_xlfn.XLOOKUP($A6019,customer!$A$2:$A$978,customer!$B$2:$B$978)</f>
        <v>Krista Martinovsky</v>
      </c>
    </row>
    <row r="6020" spans="1:8" x14ac:dyDescent="0.2">
      <c r="A6020" t="s">
        <v>3304</v>
      </c>
      <c r="B6020" t="s">
        <v>3951</v>
      </c>
      <c r="C6020" s="1">
        <v>44668</v>
      </c>
      <c r="D6020" s="1">
        <v>45005</v>
      </c>
      <c r="E6020">
        <f t="shared" si="94"/>
        <v>11</v>
      </c>
      <c r="F6020" t="str">
        <f>_xlfn.XLOOKUP(data!$B6020,campaign!$A$2:$A$18,campaign!$B$2:$B$18)</f>
        <v>OwnsMotorcycle</v>
      </c>
      <c r="G6020">
        <f>_xlfn.XLOOKUP($F6020,campaign!$B$2:$B$18,campaign!$D$2:$D$18)</f>
        <v>14</v>
      </c>
      <c r="H6020" t="str">
        <f>_xlfn.XLOOKUP($A6020,customer!$A$2:$A$978,customer!$B$2:$B$978)</f>
        <v>Krista Martinovsky</v>
      </c>
    </row>
    <row r="6021" spans="1:8" x14ac:dyDescent="0.2">
      <c r="A6021" t="s">
        <v>3304</v>
      </c>
      <c r="B6021" t="s">
        <v>3951</v>
      </c>
      <c r="C6021" s="1">
        <v>44668</v>
      </c>
      <c r="D6021" s="1">
        <v>45034</v>
      </c>
      <c r="E6021">
        <f t="shared" si="94"/>
        <v>12</v>
      </c>
      <c r="F6021" t="str">
        <f>_xlfn.XLOOKUP(data!$B6021,campaign!$A$2:$A$18,campaign!$B$2:$B$18)</f>
        <v>OwnsMotorcycle</v>
      </c>
      <c r="G6021">
        <f>_xlfn.XLOOKUP($F6021,campaign!$B$2:$B$18,campaign!$D$2:$D$18)</f>
        <v>14</v>
      </c>
      <c r="H6021" t="str">
        <f>_xlfn.XLOOKUP($A6021,customer!$A$2:$A$978,customer!$B$2:$B$978)</f>
        <v>Krista Martinovsky</v>
      </c>
    </row>
    <row r="6022" spans="1:8" x14ac:dyDescent="0.2">
      <c r="A6022" t="s">
        <v>3304</v>
      </c>
      <c r="B6022" t="s">
        <v>3951</v>
      </c>
      <c r="C6022" s="1">
        <v>44668</v>
      </c>
      <c r="D6022" s="1">
        <v>45070</v>
      </c>
      <c r="E6022">
        <f t="shared" si="94"/>
        <v>13</v>
      </c>
      <c r="F6022" t="str">
        <f>_xlfn.XLOOKUP(data!$B6022,campaign!$A$2:$A$18,campaign!$B$2:$B$18)</f>
        <v>OwnsMotorcycle</v>
      </c>
      <c r="G6022">
        <f>_xlfn.XLOOKUP($F6022,campaign!$B$2:$B$18,campaign!$D$2:$D$18)</f>
        <v>14</v>
      </c>
      <c r="H6022" t="str">
        <f>_xlfn.XLOOKUP($A6022,customer!$A$2:$A$978,customer!$B$2:$B$978)</f>
        <v>Krista Martinovsky</v>
      </c>
    </row>
    <row r="6023" spans="1:8" x14ac:dyDescent="0.2">
      <c r="A6023" t="s">
        <v>3305</v>
      </c>
      <c r="B6023" t="s">
        <v>3947</v>
      </c>
      <c r="C6023" s="1">
        <v>44639</v>
      </c>
      <c r="D6023" s="1">
        <v>44639</v>
      </c>
      <c r="E6023">
        <f t="shared" si="94"/>
        <v>0</v>
      </c>
      <c r="F6023" t="str">
        <f>_xlfn.XLOOKUP(data!$B6023,campaign!$A$2:$A$18,campaign!$B$2:$B$18)</f>
        <v>OwnsComputer</v>
      </c>
      <c r="G6023">
        <f>_xlfn.XLOOKUP($F6023,campaign!$B$2:$B$18,campaign!$D$2:$D$18)</f>
        <v>62</v>
      </c>
      <c r="H6023" t="str">
        <f>_xlfn.XLOOKUP($A6023,customer!$A$2:$A$978,customer!$B$2:$B$978)</f>
        <v>Hal Belsey</v>
      </c>
    </row>
    <row r="6024" spans="1:8" x14ac:dyDescent="0.2">
      <c r="A6024" t="s">
        <v>3305</v>
      </c>
      <c r="B6024" t="s">
        <v>3947</v>
      </c>
      <c r="C6024" s="1">
        <v>44639</v>
      </c>
      <c r="D6024" s="1">
        <v>44680</v>
      </c>
      <c r="E6024">
        <f t="shared" si="94"/>
        <v>1</v>
      </c>
      <c r="F6024" t="str">
        <f>_xlfn.XLOOKUP(data!$B6024,campaign!$A$2:$A$18,campaign!$B$2:$B$18)</f>
        <v>OwnsComputer</v>
      </c>
      <c r="G6024">
        <f>_xlfn.XLOOKUP($F6024,campaign!$B$2:$B$18,campaign!$D$2:$D$18)</f>
        <v>62</v>
      </c>
      <c r="H6024" t="str">
        <f>_xlfn.XLOOKUP($A6024,customer!$A$2:$A$978,customer!$B$2:$B$978)</f>
        <v>Hal Belsey</v>
      </c>
    </row>
    <row r="6025" spans="1:8" x14ac:dyDescent="0.2">
      <c r="A6025" t="s">
        <v>3305</v>
      </c>
      <c r="B6025" t="s">
        <v>3947</v>
      </c>
      <c r="C6025" s="1">
        <v>44639</v>
      </c>
      <c r="D6025" s="1">
        <v>44890</v>
      </c>
      <c r="E6025">
        <f t="shared" si="94"/>
        <v>8</v>
      </c>
      <c r="F6025" t="str">
        <f>_xlfn.XLOOKUP(data!$B6025,campaign!$A$2:$A$18,campaign!$B$2:$B$18)</f>
        <v>OwnsComputer</v>
      </c>
      <c r="G6025">
        <f>_xlfn.XLOOKUP($F6025,campaign!$B$2:$B$18,campaign!$D$2:$D$18)</f>
        <v>62</v>
      </c>
      <c r="H6025" t="str">
        <f>_xlfn.XLOOKUP($A6025,customer!$A$2:$A$978,customer!$B$2:$B$978)</f>
        <v>Hal Belsey</v>
      </c>
    </row>
    <row r="6026" spans="1:8" x14ac:dyDescent="0.2">
      <c r="A6026" t="s">
        <v>3305</v>
      </c>
      <c r="B6026" t="s">
        <v>3947</v>
      </c>
      <c r="C6026" s="1">
        <v>44639</v>
      </c>
      <c r="D6026" s="1">
        <v>44953</v>
      </c>
      <c r="E6026">
        <f t="shared" si="94"/>
        <v>10</v>
      </c>
      <c r="F6026" t="str">
        <f>_xlfn.XLOOKUP(data!$B6026,campaign!$A$2:$A$18,campaign!$B$2:$B$18)</f>
        <v>OwnsComputer</v>
      </c>
      <c r="G6026">
        <f>_xlfn.XLOOKUP($F6026,campaign!$B$2:$B$18,campaign!$D$2:$D$18)</f>
        <v>62</v>
      </c>
      <c r="H6026" t="str">
        <f>_xlfn.XLOOKUP($A6026,customer!$A$2:$A$978,customer!$B$2:$B$978)</f>
        <v>Hal Belsey</v>
      </c>
    </row>
    <row r="6027" spans="1:8" x14ac:dyDescent="0.2">
      <c r="A6027" t="s">
        <v>3305</v>
      </c>
      <c r="B6027" t="s">
        <v>3947</v>
      </c>
      <c r="C6027" s="1">
        <v>44639</v>
      </c>
      <c r="D6027" s="1">
        <v>44976</v>
      </c>
      <c r="E6027">
        <f t="shared" si="94"/>
        <v>11</v>
      </c>
      <c r="F6027" t="str">
        <f>_xlfn.XLOOKUP(data!$B6027,campaign!$A$2:$A$18,campaign!$B$2:$B$18)</f>
        <v>OwnsComputer</v>
      </c>
      <c r="G6027">
        <f>_xlfn.XLOOKUP($F6027,campaign!$B$2:$B$18,campaign!$D$2:$D$18)</f>
        <v>62</v>
      </c>
      <c r="H6027" t="str">
        <f>_xlfn.XLOOKUP($A6027,customer!$A$2:$A$978,customer!$B$2:$B$978)</f>
        <v>Hal Belsey</v>
      </c>
    </row>
    <row r="6028" spans="1:8" x14ac:dyDescent="0.2">
      <c r="A6028" t="s">
        <v>3305</v>
      </c>
      <c r="B6028" t="s">
        <v>3947</v>
      </c>
      <c r="C6028" s="1">
        <v>44639</v>
      </c>
      <c r="D6028" s="1">
        <v>45006</v>
      </c>
      <c r="E6028">
        <f t="shared" si="94"/>
        <v>12</v>
      </c>
      <c r="F6028" t="str">
        <f>_xlfn.XLOOKUP(data!$B6028,campaign!$A$2:$A$18,campaign!$B$2:$B$18)</f>
        <v>OwnsComputer</v>
      </c>
      <c r="G6028">
        <f>_xlfn.XLOOKUP($F6028,campaign!$B$2:$B$18,campaign!$D$2:$D$18)</f>
        <v>62</v>
      </c>
      <c r="H6028" t="str">
        <f>_xlfn.XLOOKUP($A6028,customer!$A$2:$A$978,customer!$B$2:$B$978)</f>
        <v>Hal Belsey</v>
      </c>
    </row>
    <row r="6029" spans="1:8" x14ac:dyDescent="0.2">
      <c r="A6029" t="s">
        <v>3305</v>
      </c>
      <c r="B6029" t="s">
        <v>3947</v>
      </c>
      <c r="C6029" s="1">
        <v>44639</v>
      </c>
      <c r="D6029" s="1">
        <v>45072</v>
      </c>
      <c r="E6029">
        <f t="shared" si="94"/>
        <v>14</v>
      </c>
      <c r="F6029" t="str">
        <f>_xlfn.XLOOKUP(data!$B6029,campaign!$A$2:$A$18,campaign!$B$2:$B$18)</f>
        <v>OwnsComputer</v>
      </c>
      <c r="G6029">
        <f>_xlfn.XLOOKUP($F6029,campaign!$B$2:$B$18,campaign!$D$2:$D$18)</f>
        <v>62</v>
      </c>
      <c r="H6029" t="str">
        <f>_xlfn.XLOOKUP($A6029,customer!$A$2:$A$978,customer!$B$2:$B$978)</f>
        <v>Hal Belsey</v>
      </c>
    </row>
    <row r="6030" spans="1:8" x14ac:dyDescent="0.2">
      <c r="A6030" t="s">
        <v>3305</v>
      </c>
      <c r="B6030" t="s">
        <v>3927</v>
      </c>
      <c r="C6030" s="1">
        <v>44885</v>
      </c>
      <c r="D6030" s="1">
        <v>44885</v>
      </c>
      <c r="E6030">
        <f t="shared" si="94"/>
        <v>0</v>
      </c>
      <c r="F6030" t="str">
        <f>_xlfn.XLOOKUP(data!$B6030,campaign!$A$2:$A$18,campaign!$B$2:$B$18)</f>
        <v>RespondsToMailOffers</v>
      </c>
      <c r="G6030">
        <f>_xlfn.XLOOKUP($F6030,campaign!$B$2:$B$18,campaign!$D$2:$D$18)</f>
        <v>27</v>
      </c>
      <c r="H6030" t="str">
        <f>_xlfn.XLOOKUP($A6030,customer!$A$2:$A$978,customer!$B$2:$B$978)</f>
        <v>Hal Belsey</v>
      </c>
    </row>
    <row r="6031" spans="1:8" x14ac:dyDescent="0.2">
      <c r="A6031" t="s">
        <v>3305</v>
      </c>
      <c r="B6031" t="s">
        <v>3927</v>
      </c>
      <c r="C6031" s="1">
        <v>44885</v>
      </c>
      <c r="D6031" s="1">
        <v>44920</v>
      </c>
      <c r="E6031">
        <f t="shared" si="94"/>
        <v>1</v>
      </c>
      <c r="F6031" t="str">
        <f>_xlfn.XLOOKUP(data!$B6031,campaign!$A$2:$A$18,campaign!$B$2:$B$18)</f>
        <v>RespondsToMailOffers</v>
      </c>
      <c r="G6031">
        <f>_xlfn.XLOOKUP($F6031,campaign!$B$2:$B$18,campaign!$D$2:$D$18)</f>
        <v>27</v>
      </c>
      <c r="H6031" t="str">
        <f>_xlfn.XLOOKUP($A6031,customer!$A$2:$A$978,customer!$B$2:$B$978)</f>
        <v>Hal Belsey</v>
      </c>
    </row>
    <row r="6032" spans="1:8" x14ac:dyDescent="0.2">
      <c r="A6032" t="s">
        <v>3305</v>
      </c>
      <c r="B6032" t="s">
        <v>3927</v>
      </c>
      <c r="C6032" s="1">
        <v>44885</v>
      </c>
      <c r="D6032" s="1">
        <v>44952</v>
      </c>
      <c r="E6032">
        <f t="shared" si="94"/>
        <v>2</v>
      </c>
      <c r="F6032" t="str">
        <f>_xlfn.XLOOKUP(data!$B6032,campaign!$A$2:$A$18,campaign!$B$2:$B$18)</f>
        <v>RespondsToMailOffers</v>
      </c>
      <c r="G6032">
        <f>_xlfn.XLOOKUP($F6032,campaign!$B$2:$B$18,campaign!$D$2:$D$18)</f>
        <v>27</v>
      </c>
      <c r="H6032" t="str">
        <f>_xlfn.XLOOKUP($A6032,customer!$A$2:$A$978,customer!$B$2:$B$978)</f>
        <v>Hal Belsey</v>
      </c>
    </row>
    <row r="6033" spans="1:8" x14ac:dyDescent="0.2">
      <c r="A6033" t="s">
        <v>3305</v>
      </c>
      <c r="B6033" t="s">
        <v>3927</v>
      </c>
      <c r="C6033" s="1">
        <v>44885</v>
      </c>
      <c r="D6033" s="1">
        <v>44986</v>
      </c>
      <c r="E6033">
        <f t="shared" si="94"/>
        <v>3</v>
      </c>
      <c r="F6033" t="str">
        <f>_xlfn.XLOOKUP(data!$B6033,campaign!$A$2:$A$18,campaign!$B$2:$B$18)</f>
        <v>RespondsToMailOffers</v>
      </c>
      <c r="G6033">
        <f>_xlfn.XLOOKUP($F6033,campaign!$B$2:$B$18,campaign!$D$2:$D$18)</f>
        <v>27</v>
      </c>
      <c r="H6033" t="str">
        <f>_xlfn.XLOOKUP($A6033,customer!$A$2:$A$978,customer!$B$2:$B$978)</f>
        <v>Hal Belsey</v>
      </c>
    </row>
    <row r="6034" spans="1:8" x14ac:dyDescent="0.2">
      <c r="A6034" t="s">
        <v>3305</v>
      </c>
      <c r="B6034" t="s">
        <v>3927</v>
      </c>
      <c r="C6034" s="1">
        <v>44885</v>
      </c>
      <c r="D6034" s="1">
        <v>45020</v>
      </c>
      <c r="E6034">
        <f t="shared" si="94"/>
        <v>4</v>
      </c>
      <c r="F6034" t="str">
        <f>_xlfn.XLOOKUP(data!$B6034,campaign!$A$2:$A$18,campaign!$B$2:$B$18)</f>
        <v>RespondsToMailOffers</v>
      </c>
      <c r="G6034">
        <f>_xlfn.XLOOKUP($F6034,campaign!$B$2:$B$18,campaign!$D$2:$D$18)</f>
        <v>27</v>
      </c>
      <c r="H6034" t="str">
        <f>_xlfn.XLOOKUP($A6034,customer!$A$2:$A$978,customer!$B$2:$B$978)</f>
        <v>Hal Belsey</v>
      </c>
    </row>
    <row r="6035" spans="1:8" x14ac:dyDescent="0.2">
      <c r="A6035" t="s">
        <v>3305</v>
      </c>
      <c r="B6035" t="s">
        <v>3927</v>
      </c>
      <c r="C6035" s="1">
        <v>44885</v>
      </c>
      <c r="D6035" s="1">
        <v>45072</v>
      </c>
      <c r="E6035">
        <f t="shared" si="94"/>
        <v>6</v>
      </c>
      <c r="F6035" t="str">
        <f>_xlfn.XLOOKUP(data!$B6035,campaign!$A$2:$A$18,campaign!$B$2:$B$18)</f>
        <v>RespondsToMailOffers</v>
      </c>
      <c r="G6035">
        <f>_xlfn.XLOOKUP($F6035,campaign!$B$2:$B$18,campaign!$D$2:$D$18)</f>
        <v>27</v>
      </c>
      <c r="H6035" t="str">
        <f>_xlfn.XLOOKUP($A6035,customer!$A$2:$A$978,customer!$B$2:$B$978)</f>
        <v>Hal Belsey</v>
      </c>
    </row>
    <row r="6036" spans="1:8" x14ac:dyDescent="0.2">
      <c r="A6036" t="s">
        <v>3306</v>
      </c>
      <c r="B6036" t="s">
        <v>3922</v>
      </c>
      <c r="C6036" s="1">
        <v>44903</v>
      </c>
      <c r="D6036" s="1">
        <v>44903</v>
      </c>
      <c r="E6036">
        <f t="shared" si="94"/>
        <v>0</v>
      </c>
      <c r="F6036" t="str">
        <f>_xlfn.XLOOKUP(data!$B6036,campaign!$A$2:$A$18,campaign!$B$2:$B$18)</f>
        <v>HandsetWebCapable</v>
      </c>
      <c r="G6036">
        <f>_xlfn.XLOOKUP($F6036,campaign!$B$2:$B$18,campaign!$D$2:$D$18)</f>
        <v>62</v>
      </c>
      <c r="H6036" t="str">
        <f>_xlfn.XLOOKUP($A6036,customer!$A$2:$A$978,customer!$B$2:$B$978)</f>
        <v>Miner Metherell</v>
      </c>
    </row>
    <row r="6037" spans="1:8" x14ac:dyDescent="0.2">
      <c r="A6037" t="s">
        <v>3306</v>
      </c>
      <c r="B6037" t="s">
        <v>3922</v>
      </c>
      <c r="C6037" s="1">
        <v>44903</v>
      </c>
      <c r="D6037" s="1">
        <v>44941</v>
      </c>
      <c r="E6037">
        <f t="shared" si="94"/>
        <v>1</v>
      </c>
      <c r="F6037" t="str">
        <f>_xlfn.XLOOKUP(data!$B6037,campaign!$A$2:$A$18,campaign!$B$2:$B$18)</f>
        <v>HandsetWebCapable</v>
      </c>
      <c r="G6037">
        <f>_xlfn.XLOOKUP($F6037,campaign!$B$2:$B$18,campaign!$D$2:$D$18)</f>
        <v>62</v>
      </c>
      <c r="H6037" t="str">
        <f>_xlfn.XLOOKUP($A6037,customer!$A$2:$A$978,customer!$B$2:$B$978)</f>
        <v>Miner Metherell</v>
      </c>
    </row>
    <row r="6038" spans="1:8" x14ac:dyDescent="0.2">
      <c r="A6038" t="s">
        <v>3306</v>
      </c>
      <c r="B6038" t="s">
        <v>3922</v>
      </c>
      <c r="C6038" s="1">
        <v>44903</v>
      </c>
      <c r="D6038" s="1">
        <v>44975</v>
      </c>
      <c r="E6038">
        <f t="shared" si="94"/>
        <v>2</v>
      </c>
      <c r="F6038" t="str">
        <f>_xlfn.XLOOKUP(data!$B6038,campaign!$A$2:$A$18,campaign!$B$2:$B$18)</f>
        <v>HandsetWebCapable</v>
      </c>
      <c r="G6038">
        <f>_xlfn.XLOOKUP($F6038,campaign!$B$2:$B$18,campaign!$D$2:$D$18)</f>
        <v>62</v>
      </c>
      <c r="H6038" t="str">
        <f>_xlfn.XLOOKUP($A6038,customer!$A$2:$A$978,customer!$B$2:$B$978)</f>
        <v>Miner Metherell</v>
      </c>
    </row>
    <row r="6039" spans="1:8" x14ac:dyDescent="0.2">
      <c r="A6039" t="s">
        <v>3306</v>
      </c>
      <c r="B6039" t="s">
        <v>3922</v>
      </c>
      <c r="C6039" s="1">
        <v>44903</v>
      </c>
      <c r="D6039" s="1">
        <v>44993</v>
      </c>
      <c r="E6039">
        <f t="shared" si="94"/>
        <v>3</v>
      </c>
      <c r="F6039" t="str">
        <f>_xlfn.XLOOKUP(data!$B6039,campaign!$A$2:$A$18,campaign!$B$2:$B$18)</f>
        <v>HandsetWebCapable</v>
      </c>
      <c r="G6039">
        <f>_xlfn.XLOOKUP($F6039,campaign!$B$2:$B$18,campaign!$D$2:$D$18)</f>
        <v>62</v>
      </c>
      <c r="H6039" t="str">
        <f>_xlfn.XLOOKUP($A6039,customer!$A$2:$A$978,customer!$B$2:$B$978)</f>
        <v>Miner Metherell</v>
      </c>
    </row>
    <row r="6040" spans="1:8" x14ac:dyDescent="0.2">
      <c r="A6040" t="s">
        <v>3306</v>
      </c>
      <c r="B6040" t="s">
        <v>3922</v>
      </c>
      <c r="C6040" s="1">
        <v>44903</v>
      </c>
      <c r="D6040" s="1">
        <v>45035</v>
      </c>
      <c r="E6040">
        <f t="shared" si="94"/>
        <v>4</v>
      </c>
      <c r="F6040" t="str">
        <f>_xlfn.XLOOKUP(data!$B6040,campaign!$A$2:$A$18,campaign!$B$2:$B$18)</f>
        <v>HandsetWebCapable</v>
      </c>
      <c r="G6040">
        <f>_xlfn.XLOOKUP($F6040,campaign!$B$2:$B$18,campaign!$D$2:$D$18)</f>
        <v>62</v>
      </c>
      <c r="H6040" t="str">
        <f>_xlfn.XLOOKUP($A6040,customer!$A$2:$A$978,customer!$B$2:$B$978)</f>
        <v>Miner Metherell</v>
      </c>
    </row>
    <row r="6041" spans="1:8" x14ac:dyDescent="0.2">
      <c r="A6041" t="s">
        <v>3306</v>
      </c>
      <c r="B6041" t="s">
        <v>3922</v>
      </c>
      <c r="C6041" s="1">
        <v>44903</v>
      </c>
      <c r="D6041" s="1">
        <v>45055</v>
      </c>
      <c r="E6041">
        <f t="shared" si="94"/>
        <v>5</v>
      </c>
      <c r="F6041" t="str">
        <f>_xlfn.XLOOKUP(data!$B6041,campaign!$A$2:$A$18,campaign!$B$2:$B$18)</f>
        <v>HandsetWebCapable</v>
      </c>
      <c r="G6041">
        <f>_xlfn.XLOOKUP($F6041,campaign!$B$2:$B$18,campaign!$D$2:$D$18)</f>
        <v>62</v>
      </c>
      <c r="H6041" t="str">
        <f>_xlfn.XLOOKUP($A6041,customer!$A$2:$A$978,customer!$B$2:$B$978)</f>
        <v>Miner Metherell</v>
      </c>
    </row>
    <row r="6042" spans="1:8" x14ac:dyDescent="0.2">
      <c r="A6042" t="s">
        <v>3306</v>
      </c>
      <c r="B6042" t="s">
        <v>3950</v>
      </c>
      <c r="C6042" s="1">
        <v>44945</v>
      </c>
      <c r="D6042" s="1">
        <v>44945</v>
      </c>
      <c r="E6042">
        <f t="shared" si="94"/>
        <v>0</v>
      </c>
      <c r="F6042" t="str">
        <f>_xlfn.XLOOKUP(data!$B6042,campaign!$A$2:$A$18,campaign!$B$2:$B$18)</f>
        <v>NotNewCellphoneUser</v>
      </c>
      <c r="G6042">
        <f>_xlfn.XLOOKUP($F6042,campaign!$B$2:$B$18,campaign!$D$2:$D$18)</f>
        <v>28</v>
      </c>
      <c r="H6042" t="str">
        <f>_xlfn.XLOOKUP($A6042,customer!$A$2:$A$978,customer!$B$2:$B$978)</f>
        <v>Miner Metherell</v>
      </c>
    </row>
    <row r="6043" spans="1:8" x14ac:dyDescent="0.2">
      <c r="A6043" t="s">
        <v>3306</v>
      </c>
      <c r="B6043" t="s">
        <v>3950</v>
      </c>
      <c r="C6043" s="1">
        <v>44945</v>
      </c>
      <c r="D6043" s="1">
        <v>44977</v>
      </c>
      <c r="E6043">
        <f t="shared" si="94"/>
        <v>1</v>
      </c>
      <c r="F6043" t="str">
        <f>_xlfn.XLOOKUP(data!$B6043,campaign!$A$2:$A$18,campaign!$B$2:$B$18)</f>
        <v>NotNewCellphoneUser</v>
      </c>
      <c r="G6043">
        <f>_xlfn.XLOOKUP($F6043,campaign!$B$2:$B$18,campaign!$D$2:$D$18)</f>
        <v>28</v>
      </c>
      <c r="H6043" t="str">
        <f>_xlfn.XLOOKUP($A6043,customer!$A$2:$A$978,customer!$B$2:$B$978)</f>
        <v>Miner Metherell</v>
      </c>
    </row>
    <row r="6044" spans="1:8" x14ac:dyDescent="0.2">
      <c r="A6044" t="s">
        <v>3306</v>
      </c>
      <c r="B6044" t="s">
        <v>3950</v>
      </c>
      <c r="C6044" s="1">
        <v>44945</v>
      </c>
      <c r="D6044" s="1">
        <v>45013</v>
      </c>
      <c r="E6044">
        <f t="shared" si="94"/>
        <v>2</v>
      </c>
      <c r="F6044" t="str">
        <f>_xlfn.XLOOKUP(data!$B6044,campaign!$A$2:$A$18,campaign!$B$2:$B$18)</f>
        <v>NotNewCellphoneUser</v>
      </c>
      <c r="G6044">
        <f>_xlfn.XLOOKUP($F6044,campaign!$B$2:$B$18,campaign!$D$2:$D$18)</f>
        <v>28</v>
      </c>
      <c r="H6044" t="str">
        <f>_xlfn.XLOOKUP($A6044,customer!$A$2:$A$978,customer!$B$2:$B$978)</f>
        <v>Miner Metherell</v>
      </c>
    </row>
    <row r="6045" spans="1:8" x14ac:dyDescent="0.2">
      <c r="A6045" t="s">
        <v>3306</v>
      </c>
      <c r="B6045" t="s">
        <v>3950</v>
      </c>
      <c r="C6045" s="1">
        <v>44945</v>
      </c>
      <c r="D6045" s="1">
        <v>45046</v>
      </c>
      <c r="E6045">
        <f t="shared" si="94"/>
        <v>3</v>
      </c>
      <c r="F6045" t="str">
        <f>_xlfn.XLOOKUP(data!$B6045,campaign!$A$2:$A$18,campaign!$B$2:$B$18)</f>
        <v>NotNewCellphoneUser</v>
      </c>
      <c r="G6045">
        <f>_xlfn.XLOOKUP($F6045,campaign!$B$2:$B$18,campaign!$D$2:$D$18)</f>
        <v>28</v>
      </c>
      <c r="H6045" t="str">
        <f>_xlfn.XLOOKUP($A6045,customer!$A$2:$A$978,customer!$B$2:$B$978)</f>
        <v>Miner Metherell</v>
      </c>
    </row>
    <row r="6046" spans="1:8" x14ac:dyDescent="0.2">
      <c r="A6046" t="s">
        <v>3306</v>
      </c>
      <c r="B6046" t="s">
        <v>3950</v>
      </c>
      <c r="C6046" s="1">
        <v>44945</v>
      </c>
      <c r="D6046" s="1">
        <v>45067</v>
      </c>
      <c r="E6046">
        <f t="shared" si="94"/>
        <v>4</v>
      </c>
      <c r="F6046" t="str">
        <f>_xlfn.XLOOKUP(data!$B6046,campaign!$A$2:$A$18,campaign!$B$2:$B$18)</f>
        <v>NotNewCellphoneUser</v>
      </c>
      <c r="G6046">
        <f>_xlfn.XLOOKUP($F6046,campaign!$B$2:$B$18,campaign!$D$2:$D$18)</f>
        <v>28</v>
      </c>
      <c r="H6046" t="str">
        <f>_xlfn.XLOOKUP($A6046,customer!$A$2:$A$978,customer!$B$2:$B$978)</f>
        <v>Miner Metherell</v>
      </c>
    </row>
    <row r="6047" spans="1:8" x14ac:dyDescent="0.2">
      <c r="A6047" t="s">
        <v>3306</v>
      </c>
      <c r="B6047" t="s">
        <v>3950</v>
      </c>
      <c r="C6047" s="1">
        <v>44945</v>
      </c>
      <c r="D6047" s="1">
        <v>45080</v>
      </c>
      <c r="E6047">
        <f t="shared" si="94"/>
        <v>4</v>
      </c>
      <c r="F6047" t="str">
        <f>_xlfn.XLOOKUP(data!$B6047,campaign!$A$2:$A$18,campaign!$B$2:$B$18)</f>
        <v>NotNewCellphoneUser</v>
      </c>
      <c r="G6047">
        <f>_xlfn.XLOOKUP($F6047,campaign!$B$2:$B$18,campaign!$D$2:$D$18)</f>
        <v>28</v>
      </c>
      <c r="H6047" t="str">
        <f>_xlfn.XLOOKUP($A6047,customer!$A$2:$A$978,customer!$B$2:$B$978)</f>
        <v>Miner Metherell</v>
      </c>
    </row>
    <row r="6048" spans="1:8" x14ac:dyDescent="0.2">
      <c r="A6048" t="s">
        <v>3307</v>
      </c>
      <c r="B6048" t="s">
        <v>3952</v>
      </c>
      <c r="C6048" s="1">
        <v>44649</v>
      </c>
      <c r="D6048" s="1">
        <v>44649</v>
      </c>
      <c r="E6048">
        <f t="shared" si="94"/>
        <v>0</v>
      </c>
      <c r="F6048" t="str">
        <f>_xlfn.XLOOKUP(data!$B6048,campaign!$A$2:$A$18,campaign!$B$2:$B$18)</f>
        <v>MadeCallToRetentionTeam</v>
      </c>
      <c r="G6048">
        <f>_xlfn.XLOOKUP($F6048,campaign!$B$2:$B$18,campaign!$D$2:$D$18)</f>
        <v>16</v>
      </c>
      <c r="H6048" t="str">
        <f>_xlfn.XLOOKUP($A6048,customer!$A$2:$A$978,customer!$B$2:$B$978)</f>
        <v>Sharity Hawksby</v>
      </c>
    </row>
    <row r="6049" spans="1:8" x14ac:dyDescent="0.2">
      <c r="A6049" t="s">
        <v>3307</v>
      </c>
      <c r="B6049" t="s">
        <v>3952</v>
      </c>
      <c r="C6049" s="1">
        <v>44649</v>
      </c>
      <c r="D6049" s="1">
        <v>44682</v>
      </c>
      <c r="E6049">
        <f t="shared" si="94"/>
        <v>1</v>
      </c>
      <c r="F6049" t="str">
        <f>_xlfn.XLOOKUP(data!$B6049,campaign!$A$2:$A$18,campaign!$B$2:$B$18)</f>
        <v>MadeCallToRetentionTeam</v>
      </c>
      <c r="G6049">
        <f>_xlfn.XLOOKUP($F6049,campaign!$B$2:$B$18,campaign!$D$2:$D$18)</f>
        <v>16</v>
      </c>
      <c r="H6049" t="str">
        <f>_xlfn.XLOOKUP($A6049,customer!$A$2:$A$978,customer!$B$2:$B$978)</f>
        <v>Sharity Hawksby</v>
      </c>
    </row>
    <row r="6050" spans="1:8" x14ac:dyDescent="0.2">
      <c r="A6050" t="s">
        <v>3307</v>
      </c>
      <c r="B6050" t="s">
        <v>3952</v>
      </c>
      <c r="C6050" s="1">
        <v>44649</v>
      </c>
      <c r="D6050" s="1">
        <v>44718</v>
      </c>
      <c r="E6050">
        <f t="shared" si="94"/>
        <v>2</v>
      </c>
      <c r="F6050" t="str">
        <f>_xlfn.XLOOKUP(data!$B6050,campaign!$A$2:$A$18,campaign!$B$2:$B$18)</f>
        <v>MadeCallToRetentionTeam</v>
      </c>
      <c r="G6050">
        <f>_xlfn.XLOOKUP($F6050,campaign!$B$2:$B$18,campaign!$D$2:$D$18)</f>
        <v>16</v>
      </c>
      <c r="H6050" t="str">
        <f>_xlfn.XLOOKUP($A6050,customer!$A$2:$A$978,customer!$B$2:$B$978)</f>
        <v>Sharity Hawksby</v>
      </c>
    </row>
    <row r="6051" spans="1:8" x14ac:dyDescent="0.2">
      <c r="A6051" t="s">
        <v>3307</v>
      </c>
      <c r="B6051" t="s">
        <v>3952</v>
      </c>
      <c r="C6051" s="1">
        <v>44649</v>
      </c>
      <c r="D6051" s="1">
        <v>44771</v>
      </c>
      <c r="E6051">
        <f t="shared" si="94"/>
        <v>4</v>
      </c>
      <c r="F6051" t="str">
        <f>_xlfn.XLOOKUP(data!$B6051,campaign!$A$2:$A$18,campaign!$B$2:$B$18)</f>
        <v>MadeCallToRetentionTeam</v>
      </c>
      <c r="G6051">
        <f>_xlfn.XLOOKUP($F6051,campaign!$B$2:$B$18,campaign!$D$2:$D$18)</f>
        <v>16</v>
      </c>
      <c r="H6051" t="str">
        <f>_xlfn.XLOOKUP($A6051,customer!$A$2:$A$978,customer!$B$2:$B$978)</f>
        <v>Sharity Hawksby</v>
      </c>
    </row>
    <row r="6052" spans="1:8" x14ac:dyDescent="0.2">
      <c r="A6052" t="s">
        <v>3307</v>
      </c>
      <c r="B6052" t="s">
        <v>3952</v>
      </c>
      <c r="C6052" s="1">
        <v>44649</v>
      </c>
      <c r="D6052" s="1">
        <v>44785</v>
      </c>
      <c r="E6052">
        <f t="shared" si="94"/>
        <v>4</v>
      </c>
      <c r="F6052" t="str">
        <f>_xlfn.XLOOKUP(data!$B6052,campaign!$A$2:$A$18,campaign!$B$2:$B$18)</f>
        <v>MadeCallToRetentionTeam</v>
      </c>
      <c r="G6052">
        <f>_xlfn.XLOOKUP($F6052,campaign!$B$2:$B$18,campaign!$D$2:$D$18)</f>
        <v>16</v>
      </c>
      <c r="H6052" t="str">
        <f>_xlfn.XLOOKUP($A6052,customer!$A$2:$A$978,customer!$B$2:$B$978)</f>
        <v>Sharity Hawksby</v>
      </c>
    </row>
    <row r="6053" spans="1:8" x14ac:dyDescent="0.2">
      <c r="A6053" t="s">
        <v>3307</v>
      </c>
      <c r="B6053" t="s">
        <v>3952</v>
      </c>
      <c r="C6053" s="1">
        <v>44649</v>
      </c>
      <c r="D6053" s="1">
        <v>44814</v>
      </c>
      <c r="E6053">
        <f t="shared" si="94"/>
        <v>5</v>
      </c>
      <c r="F6053" t="str">
        <f>_xlfn.XLOOKUP(data!$B6053,campaign!$A$2:$A$18,campaign!$B$2:$B$18)</f>
        <v>MadeCallToRetentionTeam</v>
      </c>
      <c r="G6053">
        <f>_xlfn.XLOOKUP($F6053,campaign!$B$2:$B$18,campaign!$D$2:$D$18)</f>
        <v>16</v>
      </c>
      <c r="H6053" t="str">
        <f>_xlfn.XLOOKUP($A6053,customer!$A$2:$A$978,customer!$B$2:$B$978)</f>
        <v>Sharity Hawksby</v>
      </c>
    </row>
    <row r="6054" spans="1:8" x14ac:dyDescent="0.2">
      <c r="A6054" t="s">
        <v>3307</v>
      </c>
      <c r="B6054" t="s">
        <v>3952</v>
      </c>
      <c r="C6054" s="1">
        <v>44649</v>
      </c>
      <c r="D6054" s="1">
        <v>44838</v>
      </c>
      <c r="E6054">
        <f t="shared" si="94"/>
        <v>6</v>
      </c>
      <c r="F6054" t="str">
        <f>_xlfn.XLOOKUP(data!$B6054,campaign!$A$2:$A$18,campaign!$B$2:$B$18)</f>
        <v>MadeCallToRetentionTeam</v>
      </c>
      <c r="G6054">
        <f>_xlfn.XLOOKUP($F6054,campaign!$B$2:$B$18,campaign!$D$2:$D$18)</f>
        <v>16</v>
      </c>
      <c r="H6054" t="str">
        <f>_xlfn.XLOOKUP($A6054,customer!$A$2:$A$978,customer!$B$2:$B$978)</f>
        <v>Sharity Hawksby</v>
      </c>
    </row>
    <row r="6055" spans="1:8" x14ac:dyDescent="0.2">
      <c r="A6055" t="s">
        <v>3307</v>
      </c>
      <c r="B6055" t="s">
        <v>3952</v>
      </c>
      <c r="C6055" s="1">
        <v>44649</v>
      </c>
      <c r="D6055" s="1">
        <v>44872</v>
      </c>
      <c r="E6055">
        <f t="shared" si="94"/>
        <v>7</v>
      </c>
      <c r="F6055" t="str">
        <f>_xlfn.XLOOKUP(data!$B6055,campaign!$A$2:$A$18,campaign!$B$2:$B$18)</f>
        <v>MadeCallToRetentionTeam</v>
      </c>
      <c r="G6055">
        <f>_xlfn.XLOOKUP($F6055,campaign!$B$2:$B$18,campaign!$D$2:$D$18)</f>
        <v>16</v>
      </c>
      <c r="H6055" t="str">
        <f>_xlfn.XLOOKUP($A6055,customer!$A$2:$A$978,customer!$B$2:$B$978)</f>
        <v>Sharity Hawksby</v>
      </c>
    </row>
    <row r="6056" spans="1:8" x14ac:dyDescent="0.2">
      <c r="A6056" t="s">
        <v>3307</v>
      </c>
      <c r="B6056" t="s">
        <v>3952</v>
      </c>
      <c r="C6056" s="1">
        <v>44649</v>
      </c>
      <c r="D6056" s="1">
        <v>44897</v>
      </c>
      <c r="E6056">
        <f t="shared" si="94"/>
        <v>8</v>
      </c>
      <c r="F6056" t="str">
        <f>_xlfn.XLOOKUP(data!$B6056,campaign!$A$2:$A$18,campaign!$B$2:$B$18)</f>
        <v>MadeCallToRetentionTeam</v>
      </c>
      <c r="G6056">
        <f>_xlfn.XLOOKUP($F6056,campaign!$B$2:$B$18,campaign!$D$2:$D$18)</f>
        <v>16</v>
      </c>
      <c r="H6056" t="str">
        <f>_xlfn.XLOOKUP($A6056,customer!$A$2:$A$978,customer!$B$2:$B$978)</f>
        <v>Sharity Hawksby</v>
      </c>
    </row>
    <row r="6057" spans="1:8" x14ac:dyDescent="0.2">
      <c r="A6057" t="s">
        <v>3307</v>
      </c>
      <c r="B6057" t="s">
        <v>3952</v>
      </c>
      <c r="C6057" s="1">
        <v>44649</v>
      </c>
      <c r="D6057" s="1">
        <v>44969</v>
      </c>
      <c r="E6057">
        <f t="shared" si="94"/>
        <v>10</v>
      </c>
      <c r="F6057" t="str">
        <f>_xlfn.XLOOKUP(data!$B6057,campaign!$A$2:$A$18,campaign!$B$2:$B$18)</f>
        <v>MadeCallToRetentionTeam</v>
      </c>
      <c r="G6057">
        <f>_xlfn.XLOOKUP($F6057,campaign!$B$2:$B$18,campaign!$D$2:$D$18)</f>
        <v>16</v>
      </c>
      <c r="H6057" t="str">
        <f>_xlfn.XLOOKUP($A6057,customer!$A$2:$A$978,customer!$B$2:$B$978)</f>
        <v>Sharity Hawksby</v>
      </c>
    </row>
    <row r="6058" spans="1:8" x14ac:dyDescent="0.2">
      <c r="A6058" t="s">
        <v>3307</v>
      </c>
      <c r="B6058" t="s">
        <v>3952</v>
      </c>
      <c r="C6058" s="1">
        <v>44649</v>
      </c>
      <c r="D6058" s="1">
        <v>44988</v>
      </c>
      <c r="E6058">
        <f t="shared" si="94"/>
        <v>11</v>
      </c>
      <c r="F6058" t="str">
        <f>_xlfn.XLOOKUP(data!$B6058,campaign!$A$2:$A$18,campaign!$B$2:$B$18)</f>
        <v>MadeCallToRetentionTeam</v>
      </c>
      <c r="G6058">
        <f>_xlfn.XLOOKUP($F6058,campaign!$B$2:$B$18,campaign!$D$2:$D$18)</f>
        <v>16</v>
      </c>
      <c r="H6058" t="str">
        <f>_xlfn.XLOOKUP($A6058,customer!$A$2:$A$978,customer!$B$2:$B$978)</f>
        <v>Sharity Hawksby</v>
      </c>
    </row>
    <row r="6059" spans="1:8" x14ac:dyDescent="0.2">
      <c r="A6059" t="s">
        <v>3307</v>
      </c>
      <c r="B6059" t="s">
        <v>3952</v>
      </c>
      <c r="C6059" s="1">
        <v>44649</v>
      </c>
      <c r="D6059" s="1">
        <v>45021</v>
      </c>
      <c r="E6059">
        <f t="shared" si="94"/>
        <v>12</v>
      </c>
      <c r="F6059" t="str">
        <f>_xlfn.XLOOKUP(data!$B6059,campaign!$A$2:$A$18,campaign!$B$2:$B$18)</f>
        <v>MadeCallToRetentionTeam</v>
      </c>
      <c r="G6059">
        <f>_xlfn.XLOOKUP($F6059,campaign!$B$2:$B$18,campaign!$D$2:$D$18)</f>
        <v>16</v>
      </c>
      <c r="H6059" t="str">
        <f>_xlfn.XLOOKUP($A6059,customer!$A$2:$A$978,customer!$B$2:$B$978)</f>
        <v>Sharity Hawksby</v>
      </c>
    </row>
    <row r="6060" spans="1:8" x14ac:dyDescent="0.2">
      <c r="A6060" t="s">
        <v>3307</v>
      </c>
      <c r="B6060" t="s">
        <v>3952</v>
      </c>
      <c r="C6060" s="1">
        <v>44649</v>
      </c>
      <c r="D6060" s="1">
        <v>45077</v>
      </c>
      <c r="E6060">
        <f t="shared" si="94"/>
        <v>14</v>
      </c>
      <c r="F6060" t="str">
        <f>_xlfn.XLOOKUP(data!$B6060,campaign!$A$2:$A$18,campaign!$B$2:$B$18)</f>
        <v>MadeCallToRetentionTeam</v>
      </c>
      <c r="G6060">
        <f>_xlfn.XLOOKUP($F6060,campaign!$B$2:$B$18,campaign!$D$2:$D$18)</f>
        <v>16</v>
      </c>
      <c r="H6060" t="str">
        <f>_xlfn.XLOOKUP($A6060,customer!$A$2:$A$978,customer!$B$2:$B$978)</f>
        <v>Sharity Hawksby</v>
      </c>
    </row>
    <row r="6061" spans="1:8" x14ac:dyDescent="0.2">
      <c r="A6061" t="s">
        <v>3307</v>
      </c>
      <c r="B6061" t="s">
        <v>3952</v>
      </c>
      <c r="C6061" s="1">
        <v>44649</v>
      </c>
      <c r="D6061" s="1">
        <v>45084</v>
      </c>
      <c r="E6061">
        <f t="shared" si="94"/>
        <v>14</v>
      </c>
      <c r="F6061" t="str">
        <f>_xlfn.XLOOKUP(data!$B6061,campaign!$A$2:$A$18,campaign!$B$2:$B$18)</f>
        <v>MadeCallToRetentionTeam</v>
      </c>
      <c r="G6061">
        <f>_xlfn.XLOOKUP($F6061,campaign!$B$2:$B$18,campaign!$D$2:$D$18)</f>
        <v>16</v>
      </c>
      <c r="H6061" t="str">
        <f>_xlfn.XLOOKUP($A6061,customer!$A$2:$A$978,customer!$B$2:$B$978)</f>
        <v>Sharity Hawksby</v>
      </c>
    </row>
    <row r="6062" spans="1:8" x14ac:dyDescent="0.2">
      <c r="A6062" t="s">
        <v>3307</v>
      </c>
      <c r="B6062" t="s">
        <v>3928</v>
      </c>
      <c r="C6062" s="1">
        <v>44658</v>
      </c>
      <c r="D6062" s="1">
        <v>44658</v>
      </c>
      <c r="E6062">
        <f t="shared" si="94"/>
        <v>0</v>
      </c>
      <c r="F6062" t="str">
        <f>_xlfn.XLOOKUP(data!$B6062,campaign!$A$2:$A$18,campaign!$B$2:$B$18)</f>
        <v>OptOutMailings</v>
      </c>
      <c r="G6062">
        <f>_xlfn.XLOOKUP($F6062,campaign!$B$2:$B$18,campaign!$D$2:$D$18)</f>
        <v>75</v>
      </c>
      <c r="H6062" t="str">
        <f>_xlfn.XLOOKUP($A6062,customer!$A$2:$A$978,customer!$B$2:$B$978)</f>
        <v>Sharity Hawksby</v>
      </c>
    </row>
    <row r="6063" spans="1:8" x14ac:dyDescent="0.2">
      <c r="A6063" t="s">
        <v>3307</v>
      </c>
      <c r="B6063" t="s">
        <v>3928</v>
      </c>
      <c r="C6063" s="1">
        <v>44658</v>
      </c>
      <c r="D6063" s="1">
        <v>44702</v>
      </c>
      <c r="E6063">
        <f t="shared" si="94"/>
        <v>1</v>
      </c>
      <c r="F6063" t="str">
        <f>_xlfn.XLOOKUP(data!$B6063,campaign!$A$2:$A$18,campaign!$B$2:$B$18)</f>
        <v>OptOutMailings</v>
      </c>
      <c r="G6063">
        <f>_xlfn.XLOOKUP($F6063,campaign!$B$2:$B$18,campaign!$D$2:$D$18)</f>
        <v>75</v>
      </c>
      <c r="H6063" t="str">
        <f>_xlfn.XLOOKUP($A6063,customer!$A$2:$A$978,customer!$B$2:$B$978)</f>
        <v>Sharity Hawksby</v>
      </c>
    </row>
    <row r="6064" spans="1:8" x14ac:dyDescent="0.2">
      <c r="A6064" t="s">
        <v>3307</v>
      </c>
      <c r="B6064" t="s">
        <v>3928</v>
      </c>
      <c r="C6064" s="1">
        <v>44658</v>
      </c>
      <c r="D6064" s="1">
        <v>44728</v>
      </c>
      <c r="E6064">
        <f t="shared" si="94"/>
        <v>2</v>
      </c>
      <c r="F6064" t="str">
        <f>_xlfn.XLOOKUP(data!$B6064,campaign!$A$2:$A$18,campaign!$B$2:$B$18)</f>
        <v>OptOutMailings</v>
      </c>
      <c r="G6064">
        <f>_xlfn.XLOOKUP($F6064,campaign!$B$2:$B$18,campaign!$D$2:$D$18)</f>
        <v>75</v>
      </c>
      <c r="H6064" t="str">
        <f>_xlfn.XLOOKUP($A6064,customer!$A$2:$A$978,customer!$B$2:$B$978)</f>
        <v>Sharity Hawksby</v>
      </c>
    </row>
    <row r="6065" spans="1:8" x14ac:dyDescent="0.2">
      <c r="A6065" t="s">
        <v>3307</v>
      </c>
      <c r="B6065" t="s">
        <v>3928</v>
      </c>
      <c r="C6065" s="1">
        <v>44658</v>
      </c>
      <c r="D6065" s="1">
        <v>44762</v>
      </c>
      <c r="E6065">
        <f t="shared" si="94"/>
        <v>3</v>
      </c>
      <c r="F6065" t="str">
        <f>_xlfn.XLOOKUP(data!$B6065,campaign!$A$2:$A$18,campaign!$B$2:$B$18)</f>
        <v>OptOutMailings</v>
      </c>
      <c r="G6065">
        <f>_xlfn.XLOOKUP($F6065,campaign!$B$2:$B$18,campaign!$D$2:$D$18)</f>
        <v>75</v>
      </c>
      <c r="H6065" t="str">
        <f>_xlfn.XLOOKUP($A6065,customer!$A$2:$A$978,customer!$B$2:$B$978)</f>
        <v>Sharity Hawksby</v>
      </c>
    </row>
    <row r="6066" spans="1:8" x14ac:dyDescent="0.2">
      <c r="A6066" t="s">
        <v>3307</v>
      </c>
      <c r="B6066" t="s">
        <v>3928</v>
      </c>
      <c r="C6066" s="1">
        <v>44658</v>
      </c>
      <c r="D6066" s="1">
        <v>44795</v>
      </c>
      <c r="E6066">
        <f t="shared" si="94"/>
        <v>4</v>
      </c>
      <c r="F6066" t="str">
        <f>_xlfn.XLOOKUP(data!$B6066,campaign!$A$2:$A$18,campaign!$B$2:$B$18)</f>
        <v>OptOutMailings</v>
      </c>
      <c r="G6066">
        <f>_xlfn.XLOOKUP($F6066,campaign!$B$2:$B$18,campaign!$D$2:$D$18)</f>
        <v>75</v>
      </c>
      <c r="H6066" t="str">
        <f>_xlfn.XLOOKUP($A6066,customer!$A$2:$A$978,customer!$B$2:$B$978)</f>
        <v>Sharity Hawksby</v>
      </c>
    </row>
    <row r="6067" spans="1:8" x14ac:dyDescent="0.2">
      <c r="A6067" t="s">
        <v>3307</v>
      </c>
      <c r="B6067" t="s">
        <v>3928</v>
      </c>
      <c r="C6067" s="1">
        <v>44658</v>
      </c>
      <c r="D6067" s="1">
        <v>44819</v>
      </c>
      <c r="E6067">
        <f t="shared" si="94"/>
        <v>5</v>
      </c>
      <c r="F6067" t="str">
        <f>_xlfn.XLOOKUP(data!$B6067,campaign!$A$2:$A$18,campaign!$B$2:$B$18)</f>
        <v>OptOutMailings</v>
      </c>
      <c r="G6067">
        <f>_xlfn.XLOOKUP($F6067,campaign!$B$2:$B$18,campaign!$D$2:$D$18)</f>
        <v>75</v>
      </c>
      <c r="H6067" t="str">
        <f>_xlfn.XLOOKUP($A6067,customer!$A$2:$A$978,customer!$B$2:$B$978)</f>
        <v>Sharity Hawksby</v>
      </c>
    </row>
    <row r="6068" spans="1:8" x14ac:dyDescent="0.2">
      <c r="A6068" t="s">
        <v>3307</v>
      </c>
      <c r="B6068" t="s">
        <v>3928</v>
      </c>
      <c r="C6068" s="1">
        <v>44658</v>
      </c>
      <c r="D6068" s="1">
        <v>44847</v>
      </c>
      <c r="E6068">
        <f t="shared" si="94"/>
        <v>6</v>
      </c>
      <c r="F6068" t="str">
        <f>_xlfn.XLOOKUP(data!$B6068,campaign!$A$2:$A$18,campaign!$B$2:$B$18)</f>
        <v>OptOutMailings</v>
      </c>
      <c r="G6068">
        <f>_xlfn.XLOOKUP($F6068,campaign!$B$2:$B$18,campaign!$D$2:$D$18)</f>
        <v>75</v>
      </c>
      <c r="H6068" t="str">
        <f>_xlfn.XLOOKUP($A6068,customer!$A$2:$A$978,customer!$B$2:$B$978)</f>
        <v>Sharity Hawksby</v>
      </c>
    </row>
    <row r="6069" spans="1:8" x14ac:dyDescent="0.2">
      <c r="A6069" t="s">
        <v>3307</v>
      </c>
      <c r="B6069" t="s">
        <v>3928</v>
      </c>
      <c r="C6069" s="1">
        <v>44658</v>
      </c>
      <c r="D6069" s="1">
        <v>44882</v>
      </c>
      <c r="E6069">
        <f t="shared" si="94"/>
        <v>7</v>
      </c>
      <c r="F6069" t="str">
        <f>_xlfn.XLOOKUP(data!$B6069,campaign!$A$2:$A$18,campaign!$B$2:$B$18)</f>
        <v>OptOutMailings</v>
      </c>
      <c r="G6069">
        <f>_xlfn.XLOOKUP($F6069,campaign!$B$2:$B$18,campaign!$D$2:$D$18)</f>
        <v>75</v>
      </c>
      <c r="H6069" t="str">
        <f>_xlfn.XLOOKUP($A6069,customer!$A$2:$A$978,customer!$B$2:$B$978)</f>
        <v>Sharity Hawksby</v>
      </c>
    </row>
    <row r="6070" spans="1:8" x14ac:dyDescent="0.2">
      <c r="A6070" t="s">
        <v>3307</v>
      </c>
      <c r="B6070" t="s">
        <v>3928</v>
      </c>
      <c r="C6070" s="1">
        <v>44658</v>
      </c>
      <c r="D6070" s="1">
        <v>44905</v>
      </c>
      <c r="E6070">
        <f t="shared" si="94"/>
        <v>8</v>
      </c>
      <c r="F6070" t="str">
        <f>_xlfn.XLOOKUP(data!$B6070,campaign!$A$2:$A$18,campaign!$B$2:$B$18)</f>
        <v>OptOutMailings</v>
      </c>
      <c r="G6070">
        <f>_xlfn.XLOOKUP($F6070,campaign!$B$2:$B$18,campaign!$D$2:$D$18)</f>
        <v>75</v>
      </c>
      <c r="H6070" t="str">
        <f>_xlfn.XLOOKUP($A6070,customer!$A$2:$A$978,customer!$B$2:$B$978)</f>
        <v>Sharity Hawksby</v>
      </c>
    </row>
    <row r="6071" spans="1:8" x14ac:dyDescent="0.2">
      <c r="A6071" t="s">
        <v>3307</v>
      </c>
      <c r="B6071" t="s">
        <v>3928</v>
      </c>
      <c r="C6071" s="1">
        <v>44658</v>
      </c>
      <c r="D6071" s="1">
        <v>44935</v>
      </c>
      <c r="E6071">
        <f t="shared" si="94"/>
        <v>9</v>
      </c>
      <c r="F6071" t="str">
        <f>_xlfn.XLOOKUP(data!$B6071,campaign!$A$2:$A$18,campaign!$B$2:$B$18)</f>
        <v>OptOutMailings</v>
      </c>
      <c r="G6071">
        <f>_xlfn.XLOOKUP($F6071,campaign!$B$2:$B$18,campaign!$D$2:$D$18)</f>
        <v>75</v>
      </c>
      <c r="H6071" t="str">
        <f>_xlfn.XLOOKUP($A6071,customer!$A$2:$A$978,customer!$B$2:$B$978)</f>
        <v>Sharity Hawksby</v>
      </c>
    </row>
    <row r="6072" spans="1:8" x14ac:dyDescent="0.2">
      <c r="A6072" t="s">
        <v>3307</v>
      </c>
      <c r="B6072" t="s">
        <v>3928</v>
      </c>
      <c r="C6072" s="1">
        <v>44658</v>
      </c>
      <c r="D6072" s="1">
        <v>44964</v>
      </c>
      <c r="E6072">
        <f t="shared" si="94"/>
        <v>10</v>
      </c>
      <c r="F6072" t="str">
        <f>_xlfn.XLOOKUP(data!$B6072,campaign!$A$2:$A$18,campaign!$B$2:$B$18)</f>
        <v>OptOutMailings</v>
      </c>
      <c r="G6072">
        <f>_xlfn.XLOOKUP($F6072,campaign!$B$2:$B$18,campaign!$D$2:$D$18)</f>
        <v>75</v>
      </c>
      <c r="H6072" t="str">
        <f>_xlfn.XLOOKUP($A6072,customer!$A$2:$A$978,customer!$B$2:$B$978)</f>
        <v>Sharity Hawksby</v>
      </c>
    </row>
    <row r="6073" spans="1:8" x14ac:dyDescent="0.2">
      <c r="A6073" t="s">
        <v>3307</v>
      </c>
      <c r="B6073" t="s">
        <v>3928</v>
      </c>
      <c r="C6073" s="1">
        <v>44658</v>
      </c>
      <c r="D6073" s="1">
        <v>45004</v>
      </c>
      <c r="E6073">
        <f t="shared" si="94"/>
        <v>11</v>
      </c>
      <c r="F6073" t="str">
        <f>_xlfn.XLOOKUP(data!$B6073,campaign!$A$2:$A$18,campaign!$B$2:$B$18)</f>
        <v>OptOutMailings</v>
      </c>
      <c r="G6073">
        <f>_xlfn.XLOOKUP($F6073,campaign!$B$2:$B$18,campaign!$D$2:$D$18)</f>
        <v>75</v>
      </c>
      <c r="H6073" t="str">
        <f>_xlfn.XLOOKUP($A6073,customer!$A$2:$A$978,customer!$B$2:$B$978)</f>
        <v>Sharity Hawksby</v>
      </c>
    </row>
    <row r="6074" spans="1:8" x14ac:dyDescent="0.2">
      <c r="A6074" t="s">
        <v>3308</v>
      </c>
      <c r="B6074" t="s">
        <v>3927</v>
      </c>
      <c r="C6074" s="1">
        <v>45007</v>
      </c>
      <c r="D6074" s="1">
        <v>45007</v>
      </c>
      <c r="E6074">
        <f t="shared" si="94"/>
        <v>0</v>
      </c>
      <c r="F6074" t="str">
        <f>_xlfn.XLOOKUP(data!$B6074,campaign!$A$2:$A$18,campaign!$B$2:$B$18)</f>
        <v>RespondsToMailOffers</v>
      </c>
      <c r="G6074">
        <f>_xlfn.XLOOKUP($F6074,campaign!$B$2:$B$18,campaign!$D$2:$D$18)</f>
        <v>27</v>
      </c>
      <c r="H6074" t="str">
        <f>_xlfn.XLOOKUP($A6074,customer!$A$2:$A$978,customer!$B$2:$B$978)</f>
        <v>Gaven Moens</v>
      </c>
    </row>
    <row r="6075" spans="1:8" x14ac:dyDescent="0.2">
      <c r="A6075" t="s">
        <v>3308</v>
      </c>
      <c r="B6075" t="s">
        <v>3927</v>
      </c>
      <c r="C6075" s="1">
        <v>45007</v>
      </c>
      <c r="D6075" s="1">
        <v>45039</v>
      </c>
      <c r="E6075">
        <f t="shared" si="94"/>
        <v>1</v>
      </c>
      <c r="F6075" t="str">
        <f>_xlfn.XLOOKUP(data!$B6075,campaign!$A$2:$A$18,campaign!$B$2:$B$18)</f>
        <v>RespondsToMailOffers</v>
      </c>
      <c r="G6075">
        <f>_xlfn.XLOOKUP($F6075,campaign!$B$2:$B$18,campaign!$D$2:$D$18)</f>
        <v>27</v>
      </c>
      <c r="H6075" t="str">
        <f>_xlfn.XLOOKUP($A6075,customer!$A$2:$A$978,customer!$B$2:$B$978)</f>
        <v>Gaven Moens</v>
      </c>
    </row>
    <row r="6076" spans="1:8" x14ac:dyDescent="0.2">
      <c r="A6076" t="s">
        <v>3308</v>
      </c>
      <c r="B6076" t="s">
        <v>3927</v>
      </c>
      <c r="C6076" s="1">
        <v>45007</v>
      </c>
      <c r="D6076" s="1">
        <v>45073</v>
      </c>
      <c r="E6076">
        <f t="shared" si="94"/>
        <v>2</v>
      </c>
      <c r="F6076" t="str">
        <f>_xlfn.XLOOKUP(data!$B6076,campaign!$A$2:$A$18,campaign!$B$2:$B$18)</f>
        <v>RespondsToMailOffers</v>
      </c>
      <c r="G6076">
        <f>_xlfn.XLOOKUP($F6076,campaign!$B$2:$B$18,campaign!$D$2:$D$18)</f>
        <v>27</v>
      </c>
      <c r="H6076" t="str">
        <f>_xlfn.XLOOKUP($A6076,customer!$A$2:$A$978,customer!$B$2:$B$978)</f>
        <v>Gaven Moens</v>
      </c>
    </row>
    <row r="6077" spans="1:8" x14ac:dyDescent="0.2">
      <c r="A6077" t="s">
        <v>3308</v>
      </c>
      <c r="B6077" t="s">
        <v>3927</v>
      </c>
      <c r="C6077" s="1">
        <v>45007</v>
      </c>
      <c r="D6077" s="1">
        <v>45083</v>
      </c>
      <c r="E6077">
        <f t="shared" si="94"/>
        <v>2</v>
      </c>
      <c r="F6077" t="str">
        <f>_xlfn.XLOOKUP(data!$B6077,campaign!$A$2:$A$18,campaign!$B$2:$B$18)</f>
        <v>RespondsToMailOffers</v>
      </c>
      <c r="G6077">
        <f>_xlfn.XLOOKUP($F6077,campaign!$B$2:$B$18,campaign!$D$2:$D$18)</f>
        <v>27</v>
      </c>
      <c r="H6077" t="str">
        <f>_xlfn.XLOOKUP($A6077,customer!$A$2:$A$978,customer!$B$2:$B$978)</f>
        <v>Gaven Moens</v>
      </c>
    </row>
    <row r="6078" spans="1:8" x14ac:dyDescent="0.2">
      <c r="A6078" t="s">
        <v>3308</v>
      </c>
      <c r="B6078" t="s">
        <v>3953</v>
      </c>
      <c r="C6078" s="1">
        <v>45042</v>
      </c>
      <c r="D6078" s="1">
        <v>45042</v>
      </c>
      <c r="E6078">
        <f t="shared" si="94"/>
        <v>0</v>
      </c>
      <c r="F6078" t="str">
        <f>_xlfn.XLOOKUP(data!$B6078,campaign!$A$2:$A$18,campaign!$B$2:$B$18)</f>
        <v>MaritalStatus</v>
      </c>
      <c r="G6078">
        <f>_xlfn.XLOOKUP($F6078,campaign!$B$2:$B$18,campaign!$D$2:$D$18)</f>
        <v>29</v>
      </c>
      <c r="H6078" t="str">
        <f>_xlfn.XLOOKUP($A6078,customer!$A$2:$A$978,customer!$B$2:$B$978)</f>
        <v>Gaven Moens</v>
      </c>
    </row>
    <row r="6079" spans="1:8" x14ac:dyDescent="0.2">
      <c r="A6079" t="s">
        <v>3308</v>
      </c>
      <c r="B6079" t="s">
        <v>3953</v>
      </c>
      <c r="C6079" s="1">
        <v>45042</v>
      </c>
      <c r="D6079" s="1">
        <v>45076</v>
      </c>
      <c r="E6079">
        <f t="shared" si="94"/>
        <v>1</v>
      </c>
      <c r="F6079" t="str">
        <f>_xlfn.XLOOKUP(data!$B6079,campaign!$A$2:$A$18,campaign!$B$2:$B$18)</f>
        <v>MaritalStatus</v>
      </c>
      <c r="G6079">
        <f>_xlfn.XLOOKUP($F6079,campaign!$B$2:$B$18,campaign!$D$2:$D$18)</f>
        <v>29</v>
      </c>
      <c r="H6079" t="str">
        <f>_xlfn.XLOOKUP($A6079,customer!$A$2:$A$978,customer!$B$2:$B$978)</f>
        <v>Gaven Moens</v>
      </c>
    </row>
    <row r="6080" spans="1:8" x14ac:dyDescent="0.2">
      <c r="A6080" t="s">
        <v>3308</v>
      </c>
      <c r="B6080" t="s">
        <v>3953</v>
      </c>
      <c r="C6080" s="1">
        <v>45042</v>
      </c>
      <c r="D6080" s="1">
        <v>45087</v>
      </c>
      <c r="E6080">
        <f t="shared" si="94"/>
        <v>1</v>
      </c>
      <c r="F6080" t="str">
        <f>_xlfn.XLOOKUP(data!$B6080,campaign!$A$2:$A$18,campaign!$B$2:$B$18)</f>
        <v>MaritalStatus</v>
      </c>
      <c r="G6080">
        <f>_xlfn.XLOOKUP($F6080,campaign!$B$2:$B$18,campaign!$D$2:$D$18)</f>
        <v>29</v>
      </c>
      <c r="H6080" t="str">
        <f>_xlfn.XLOOKUP($A6080,customer!$A$2:$A$978,customer!$B$2:$B$978)</f>
        <v>Gaven Moens</v>
      </c>
    </row>
    <row r="6081" spans="1:8" x14ac:dyDescent="0.2">
      <c r="A6081" t="s">
        <v>3309</v>
      </c>
      <c r="B6081" t="s">
        <v>3924</v>
      </c>
      <c r="C6081" s="1">
        <v>45003</v>
      </c>
      <c r="D6081" s="1">
        <v>45003</v>
      </c>
      <c r="E6081">
        <f t="shared" si="94"/>
        <v>0</v>
      </c>
      <c r="F6081" t="str">
        <f>_xlfn.XLOOKUP(data!$B6081,campaign!$A$2:$A$18,campaign!$B$2:$B$18)</f>
        <v>RVOwner</v>
      </c>
      <c r="G6081">
        <f>_xlfn.XLOOKUP($F6081,campaign!$B$2:$B$18,campaign!$D$2:$D$18)</f>
        <v>22</v>
      </c>
      <c r="H6081" t="str">
        <f>_xlfn.XLOOKUP($A6081,customer!$A$2:$A$978,customer!$B$2:$B$978)</f>
        <v>Ty Duckham</v>
      </c>
    </row>
    <row r="6082" spans="1:8" x14ac:dyDescent="0.2">
      <c r="A6082" t="s">
        <v>3309</v>
      </c>
      <c r="B6082" t="s">
        <v>3924</v>
      </c>
      <c r="C6082" s="1">
        <v>45003</v>
      </c>
      <c r="D6082" s="1">
        <v>45040</v>
      </c>
      <c r="E6082">
        <f t="shared" si="94"/>
        <v>1</v>
      </c>
      <c r="F6082" t="str">
        <f>_xlfn.XLOOKUP(data!$B6082,campaign!$A$2:$A$18,campaign!$B$2:$B$18)</f>
        <v>RVOwner</v>
      </c>
      <c r="G6082">
        <f>_xlfn.XLOOKUP($F6082,campaign!$B$2:$B$18,campaign!$D$2:$D$18)</f>
        <v>22</v>
      </c>
      <c r="H6082" t="str">
        <f>_xlfn.XLOOKUP($A6082,customer!$A$2:$A$978,customer!$B$2:$B$978)</f>
        <v>Ty Duckham</v>
      </c>
    </row>
    <row r="6083" spans="1:8" x14ac:dyDescent="0.2">
      <c r="A6083" t="s">
        <v>3309</v>
      </c>
      <c r="B6083" t="s">
        <v>3924</v>
      </c>
      <c r="C6083" s="1">
        <v>45003</v>
      </c>
      <c r="D6083" s="1">
        <v>45069</v>
      </c>
      <c r="E6083">
        <f t="shared" ref="E6083:E6146" si="95">DATEDIF(C6083,D6083,"M")</f>
        <v>2</v>
      </c>
      <c r="F6083" t="str">
        <f>_xlfn.XLOOKUP(data!$B6083,campaign!$A$2:$A$18,campaign!$B$2:$B$18)</f>
        <v>RVOwner</v>
      </c>
      <c r="G6083">
        <f>_xlfn.XLOOKUP($F6083,campaign!$B$2:$B$18,campaign!$D$2:$D$18)</f>
        <v>22</v>
      </c>
      <c r="H6083" t="str">
        <f>_xlfn.XLOOKUP($A6083,customer!$A$2:$A$978,customer!$B$2:$B$978)</f>
        <v>Ty Duckham</v>
      </c>
    </row>
    <row r="6084" spans="1:8" x14ac:dyDescent="0.2">
      <c r="A6084" t="s">
        <v>3309</v>
      </c>
      <c r="B6084" t="s">
        <v>3924</v>
      </c>
      <c r="C6084" s="1">
        <v>45003</v>
      </c>
      <c r="D6084" s="1">
        <v>45079</v>
      </c>
      <c r="E6084">
        <f t="shared" si="95"/>
        <v>2</v>
      </c>
      <c r="F6084" t="str">
        <f>_xlfn.XLOOKUP(data!$B6084,campaign!$A$2:$A$18,campaign!$B$2:$B$18)</f>
        <v>RVOwner</v>
      </c>
      <c r="G6084">
        <f>_xlfn.XLOOKUP($F6084,campaign!$B$2:$B$18,campaign!$D$2:$D$18)</f>
        <v>22</v>
      </c>
      <c r="H6084" t="str">
        <f>_xlfn.XLOOKUP($A6084,customer!$A$2:$A$978,customer!$B$2:$B$978)</f>
        <v>Ty Duckham</v>
      </c>
    </row>
    <row r="6085" spans="1:8" x14ac:dyDescent="0.2">
      <c r="A6085" t="s">
        <v>3309</v>
      </c>
      <c r="B6085" t="s">
        <v>3949</v>
      </c>
      <c r="C6085" s="1">
        <v>45043</v>
      </c>
      <c r="D6085" s="1">
        <v>45043</v>
      </c>
      <c r="E6085">
        <f t="shared" si="95"/>
        <v>0</v>
      </c>
      <c r="F6085" t="str">
        <f>_xlfn.XLOOKUP(data!$B6085,campaign!$A$2:$A$18,campaign!$B$2:$B$18)</f>
        <v>NewCellphoneUser</v>
      </c>
      <c r="G6085">
        <f>_xlfn.XLOOKUP($F6085,campaign!$B$2:$B$18,campaign!$D$2:$D$18)</f>
        <v>25</v>
      </c>
      <c r="H6085" t="str">
        <f>_xlfn.XLOOKUP($A6085,customer!$A$2:$A$978,customer!$B$2:$B$978)</f>
        <v>Ty Duckham</v>
      </c>
    </row>
    <row r="6086" spans="1:8" x14ac:dyDescent="0.2">
      <c r="A6086" t="s">
        <v>3309</v>
      </c>
      <c r="B6086" t="s">
        <v>3949</v>
      </c>
      <c r="C6086" s="1">
        <v>45043</v>
      </c>
      <c r="D6086" s="1">
        <v>45076</v>
      </c>
      <c r="E6086">
        <f t="shared" si="95"/>
        <v>1</v>
      </c>
      <c r="F6086" t="str">
        <f>_xlfn.XLOOKUP(data!$B6086,campaign!$A$2:$A$18,campaign!$B$2:$B$18)</f>
        <v>NewCellphoneUser</v>
      </c>
      <c r="G6086">
        <f>_xlfn.XLOOKUP($F6086,campaign!$B$2:$B$18,campaign!$D$2:$D$18)</f>
        <v>25</v>
      </c>
      <c r="H6086" t="str">
        <f>_xlfn.XLOOKUP($A6086,customer!$A$2:$A$978,customer!$B$2:$B$978)</f>
        <v>Ty Duckham</v>
      </c>
    </row>
    <row r="6087" spans="1:8" x14ac:dyDescent="0.2">
      <c r="A6087" t="s">
        <v>3309</v>
      </c>
      <c r="B6087" t="s">
        <v>3949</v>
      </c>
      <c r="C6087" s="1">
        <v>45043</v>
      </c>
      <c r="D6087" s="1">
        <v>45086</v>
      </c>
      <c r="E6087">
        <f t="shared" si="95"/>
        <v>1</v>
      </c>
      <c r="F6087" t="str">
        <f>_xlfn.XLOOKUP(data!$B6087,campaign!$A$2:$A$18,campaign!$B$2:$B$18)</f>
        <v>NewCellphoneUser</v>
      </c>
      <c r="G6087">
        <f>_xlfn.XLOOKUP($F6087,campaign!$B$2:$B$18,campaign!$D$2:$D$18)</f>
        <v>25</v>
      </c>
      <c r="H6087" t="str">
        <f>_xlfn.XLOOKUP($A6087,customer!$A$2:$A$978,customer!$B$2:$B$978)</f>
        <v>Ty Duckham</v>
      </c>
    </row>
    <row r="6088" spans="1:8" x14ac:dyDescent="0.2">
      <c r="A6088" t="s">
        <v>3310</v>
      </c>
      <c r="B6088" t="s">
        <v>3923</v>
      </c>
      <c r="C6088" s="1">
        <v>44767</v>
      </c>
      <c r="D6088" s="1">
        <v>44767</v>
      </c>
      <c r="E6088">
        <f t="shared" si="95"/>
        <v>0</v>
      </c>
      <c r="F6088" t="str">
        <f>_xlfn.XLOOKUP(data!$B6088,campaign!$A$2:$A$18,campaign!$B$2:$B$18)</f>
        <v>TruckOwner</v>
      </c>
      <c r="G6088">
        <f>_xlfn.XLOOKUP($F6088,campaign!$B$2:$B$18,campaign!$D$2:$D$18)</f>
        <v>26</v>
      </c>
      <c r="H6088" t="str">
        <f>_xlfn.XLOOKUP($A6088,customer!$A$2:$A$978,customer!$B$2:$B$978)</f>
        <v>Jacinta Faltskog</v>
      </c>
    </row>
    <row r="6089" spans="1:8" x14ac:dyDescent="0.2">
      <c r="A6089" t="s">
        <v>3310</v>
      </c>
      <c r="B6089" t="s">
        <v>3923</v>
      </c>
      <c r="C6089" s="1">
        <v>44767</v>
      </c>
      <c r="D6089" s="1">
        <v>44812</v>
      </c>
      <c r="E6089">
        <f t="shared" si="95"/>
        <v>1</v>
      </c>
      <c r="F6089" t="str">
        <f>_xlfn.XLOOKUP(data!$B6089,campaign!$A$2:$A$18,campaign!$B$2:$B$18)</f>
        <v>TruckOwner</v>
      </c>
      <c r="G6089">
        <f>_xlfn.XLOOKUP($F6089,campaign!$B$2:$B$18,campaign!$D$2:$D$18)</f>
        <v>26</v>
      </c>
      <c r="H6089" t="str">
        <f>_xlfn.XLOOKUP($A6089,customer!$A$2:$A$978,customer!$B$2:$B$978)</f>
        <v>Jacinta Faltskog</v>
      </c>
    </row>
    <row r="6090" spans="1:8" x14ac:dyDescent="0.2">
      <c r="A6090" t="s">
        <v>3310</v>
      </c>
      <c r="B6090" t="s">
        <v>3923</v>
      </c>
      <c r="C6090" s="1">
        <v>44767</v>
      </c>
      <c r="D6090" s="1">
        <v>44864</v>
      </c>
      <c r="E6090">
        <f t="shared" si="95"/>
        <v>3</v>
      </c>
      <c r="F6090" t="str">
        <f>_xlfn.XLOOKUP(data!$B6090,campaign!$A$2:$A$18,campaign!$B$2:$B$18)</f>
        <v>TruckOwner</v>
      </c>
      <c r="G6090">
        <f>_xlfn.XLOOKUP($F6090,campaign!$B$2:$B$18,campaign!$D$2:$D$18)</f>
        <v>26</v>
      </c>
      <c r="H6090" t="str">
        <f>_xlfn.XLOOKUP($A6090,customer!$A$2:$A$978,customer!$B$2:$B$978)</f>
        <v>Jacinta Faltskog</v>
      </c>
    </row>
    <row r="6091" spans="1:8" x14ac:dyDescent="0.2">
      <c r="A6091" t="s">
        <v>3310</v>
      </c>
      <c r="B6091" t="s">
        <v>3923</v>
      </c>
      <c r="C6091" s="1">
        <v>44767</v>
      </c>
      <c r="D6091" s="1">
        <v>44874</v>
      </c>
      <c r="E6091">
        <f t="shared" si="95"/>
        <v>3</v>
      </c>
      <c r="F6091" t="str">
        <f>_xlfn.XLOOKUP(data!$B6091,campaign!$A$2:$A$18,campaign!$B$2:$B$18)</f>
        <v>TruckOwner</v>
      </c>
      <c r="G6091">
        <f>_xlfn.XLOOKUP($F6091,campaign!$B$2:$B$18,campaign!$D$2:$D$18)</f>
        <v>26</v>
      </c>
      <c r="H6091" t="str">
        <f>_xlfn.XLOOKUP($A6091,customer!$A$2:$A$978,customer!$B$2:$B$978)</f>
        <v>Jacinta Faltskog</v>
      </c>
    </row>
    <row r="6092" spans="1:8" x14ac:dyDescent="0.2">
      <c r="A6092" t="s">
        <v>3310</v>
      </c>
      <c r="B6092" t="s">
        <v>3923</v>
      </c>
      <c r="C6092" s="1">
        <v>44767</v>
      </c>
      <c r="D6092" s="1">
        <v>44920</v>
      </c>
      <c r="E6092">
        <f t="shared" si="95"/>
        <v>5</v>
      </c>
      <c r="F6092" t="str">
        <f>_xlfn.XLOOKUP(data!$B6092,campaign!$A$2:$A$18,campaign!$B$2:$B$18)</f>
        <v>TruckOwner</v>
      </c>
      <c r="G6092">
        <f>_xlfn.XLOOKUP($F6092,campaign!$B$2:$B$18,campaign!$D$2:$D$18)</f>
        <v>26</v>
      </c>
      <c r="H6092" t="str">
        <f>_xlfn.XLOOKUP($A6092,customer!$A$2:$A$978,customer!$B$2:$B$978)</f>
        <v>Jacinta Faltskog</v>
      </c>
    </row>
    <row r="6093" spans="1:8" x14ac:dyDescent="0.2">
      <c r="A6093" t="s">
        <v>3310</v>
      </c>
      <c r="B6093" t="s">
        <v>3923</v>
      </c>
      <c r="C6093" s="1">
        <v>44767</v>
      </c>
      <c r="D6093" s="1">
        <v>44927</v>
      </c>
      <c r="E6093">
        <f t="shared" si="95"/>
        <v>5</v>
      </c>
      <c r="F6093" t="str">
        <f>_xlfn.XLOOKUP(data!$B6093,campaign!$A$2:$A$18,campaign!$B$2:$B$18)</f>
        <v>TruckOwner</v>
      </c>
      <c r="G6093">
        <f>_xlfn.XLOOKUP($F6093,campaign!$B$2:$B$18,campaign!$D$2:$D$18)</f>
        <v>26</v>
      </c>
      <c r="H6093" t="str">
        <f>_xlfn.XLOOKUP($A6093,customer!$A$2:$A$978,customer!$B$2:$B$978)</f>
        <v>Jacinta Faltskog</v>
      </c>
    </row>
    <row r="6094" spans="1:8" x14ac:dyDescent="0.2">
      <c r="A6094" t="s">
        <v>3310</v>
      </c>
      <c r="B6094" t="s">
        <v>3923</v>
      </c>
      <c r="C6094" s="1">
        <v>44767</v>
      </c>
      <c r="D6094" s="1">
        <v>44983</v>
      </c>
      <c r="E6094">
        <f t="shared" si="95"/>
        <v>7</v>
      </c>
      <c r="F6094" t="str">
        <f>_xlfn.XLOOKUP(data!$B6094,campaign!$A$2:$A$18,campaign!$B$2:$B$18)</f>
        <v>TruckOwner</v>
      </c>
      <c r="G6094">
        <f>_xlfn.XLOOKUP($F6094,campaign!$B$2:$B$18,campaign!$D$2:$D$18)</f>
        <v>26</v>
      </c>
      <c r="H6094" t="str">
        <f>_xlfn.XLOOKUP($A6094,customer!$A$2:$A$978,customer!$B$2:$B$978)</f>
        <v>Jacinta Faltskog</v>
      </c>
    </row>
    <row r="6095" spans="1:8" x14ac:dyDescent="0.2">
      <c r="A6095" t="s">
        <v>3310</v>
      </c>
      <c r="B6095" t="s">
        <v>3923</v>
      </c>
      <c r="C6095" s="1">
        <v>44767</v>
      </c>
      <c r="D6095" s="1">
        <v>45012</v>
      </c>
      <c r="E6095">
        <f t="shared" si="95"/>
        <v>8</v>
      </c>
      <c r="F6095" t="str">
        <f>_xlfn.XLOOKUP(data!$B6095,campaign!$A$2:$A$18,campaign!$B$2:$B$18)</f>
        <v>TruckOwner</v>
      </c>
      <c r="G6095">
        <f>_xlfn.XLOOKUP($F6095,campaign!$B$2:$B$18,campaign!$D$2:$D$18)</f>
        <v>26</v>
      </c>
      <c r="H6095" t="str">
        <f>_xlfn.XLOOKUP($A6095,customer!$A$2:$A$978,customer!$B$2:$B$978)</f>
        <v>Jacinta Faltskog</v>
      </c>
    </row>
    <row r="6096" spans="1:8" x14ac:dyDescent="0.2">
      <c r="A6096" t="s">
        <v>3310</v>
      </c>
      <c r="B6096" t="s">
        <v>3923</v>
      </c>
      <c r="C6096" s="1">
        <v>44767</v>
      </c>
      <c r="D6096" s="1">
        <v>45023</v>
      </c>
      <c r="E6096">
        <f t="shared" si="95"/>
        <v>8</v>
      </c>
      <c r="F6096" t="str">
        <f>_xlfn.XLOOKUP(data!$B6096,campaign!$A$2:$A$18,campaign!$B$2:$B$18)</f>
        <v>TruckOwner</v>
      </c>
      <c r="G6096">
        <f>_xlfn.XLOOKUP($F6096,campaign!$B$2:$B$18,campaign!$D$2:$D$18)</f>
        <v>26</v>
      </c>
      <c r="H6096" t="str">
        <f>_xlfn.XLOOKUP($A6096,customer!$A$2:$A$978,customer!$B$2:$B$978)</f>
        <v>Jacinta Faltskog</v>
      </c>
    </row>
    <row r="6097" spans="1:8" x14ac:dyDescent="0.2">
      <c r="A6097" t="s">
        <v>3310</v>
      </c>
      <c r="B6097" t="s">
        <v>3923</v>
      </c>
      <c r="C6097" s="1">
        <v>44767</v>
      </c>
      <c r="D6097" s="1">
        <v>45075</v>
      </c>
      <c r="E6097">
        <f t="shared" si="95"/>
        <v>10</v>
      </c>
      <c r="F6097" t="str">
        <f>_xlfn.XLOOKUP(data!$B6097,campaign!$A$2:$A$18,campaign!$B$2:$B$18)</f>
        <v>TruckOwner</v>
      </c>
      <c r="G6097">
        <f>_xlfn.XLOOKUP($F6097,campaign!$B$2:$B$18,campaign!$D$2:$D$18)</f>
        <v>26</v>
      </c>
      <c r="H6097" t="str">
        <f>_xlfn.XLOOKUP($A6097,customer!$A$2:$A$978,customer!$B$2:$B$978)</f>
        <v>Jacinta Faltskog</v>
      </c>
    </row>
    <row r="6098" spans="1:8" x14ac:dyDescent="0.2">
      <c r="A6098" t="s">
        <v>3310</v>
      </c>
      <c r="B6098" t="s">
        <v>3923</v>
      </c>
      <c r="C6098" s="1">
        <v>44767</v>
      </c>
      <c r="D6098" s="1">
        <v>45078</v>
      </c>
      <c r="E6098">
        <f t="shared" si="95"/>
        <v>10</v>
      </c>
      <c r="F6098" t="str">
        <f>_xlfn.XLOOKUP(data!$B6098,campaign!$A$2:$A$18,campaign!$B$2:$B$18)</f>
        <v>TruckOwner</v>
      </c>
      <c r="G6098">
        <f>_xlfn.XLOOKUP($F6098,campaign!$B$2:$B$18,campaign!$D$2:$D$18)</f>
        <v>26</v>
      </c>
      <c r="H6098" t="str">
        <f>_xlfn.XLOOKUP($A6098,customer!$A$2:$A$978,customer!$B$2:$B$978)</f>
        <v>Jacinta Faltskog</v>
      </c>
    </row>
    <row r="6099" spans="1:8" x14ac:dyDescent="0.2">
      <c r="A6099" t="s">
        <v>3310</v>
      </c>
      <c r="B6099" t="s">
        <v>3953</v>
      </c>
      <c r="C6099" s="1">
        <v>44906</v>
      </c>
      <c r="D6099" s="1">
        <v>44906</v>
      </c>
      <c r="E6099">
        <f t="shared" si="95"/>
        <v>0</v>
      </c>
      <c r="F6099" t="str">
        <f>_xlfn.XLOOKUP(data!$B6099,campaign!$A$2:$A$18,campaign!$B$2:$B$18)</f>
        <v>MaritalStatus</v>
      </c>
      <c r="G6099">
        <f>_xlfn.XLOOKUP($F6099,campaign!$B$2:$B$18,campaign!$D$2:$D$18)</f>
        <v>29</v>
      </c>
      <c r="H6099" t="str">
        <f>_xlfn.XLOOKUP($A6099,customer!$A$2:$A$978,customer!$B$2:$B$978)</f>
        <v>Jacinta Faltskog</v>
      </c>
    </row>
    <row r="6100" spans="1:8" x14ac:dyDescent="0.2">
      <c r="A6100" t="s">
        <v>3310</v>
      </c>
      <c r="B6100" t="s">
        <v>3953</v>
      </c>
      <c r="C6100" s="1">
        <v>44906</v>
      </c>
      <c r="D6100" s="1">
        <v>44946</v>
      </c>
      <c r="E6100">
        <f t="shared" si="95"/>
        <v>1</v>
      </c>
      <c r="F6100" t="str">
        <f>_xlfn.XLOOKUP(data!$B6100,campaign!$A$2:$A$18,campaign!$B$2:$B$18)</f>
        <v>MaritalStatus</v>
      </c>
      <c r="G6100">
        <f>_xlfn.XLOOKUP($F6100,campaign!$B$2:$B$18,campaign!$D$2:$D$18)</f>
        <v>29</v>
      </c>
      <c r="H6100" t="str">
        <f>_xlfn.XLOOKUP($A6100,customer!$A$2:$A$978,customer!$B$2:$B$978)</f>
        <v>Jacinta Faltskog</v>
      </c>
    </row>
    <row r="6101" spans="1:8" x14ac:dyDescent="0.2">
      <c r="A6101" t="s">
        <v>3310</v>
      </c>
      <c r="B6101" t="s">
        <v>3953</v>
      </c>
      <c r="C6101" s="1">
        <v>44906</v>
      </c>
      <c r="D6101" s="1">
        <v>44972</v>
      </c>
      <c r="E6101">
        <f t="shared" si="95"/>
        <v>2</v>
      </c>
      <c r="F6101" t="str">
        <f>_xlfn.XLOOKUP(data!$B6101,campaign!$A$2:$A$18,campaign!$B$2:$B$18)</f>
        <v>MaritalStatus</v>
      </c>
      <c r="G6101">
        <f>_xlfn.XLOOKUP($F6101,campaign!$B$2:$B$18,campaign!$D$2:$D$18)</f>
        <v>29</v>
      </c>
      <c r="H6101" t="str">
        <f>_xlfn.XLOOKUP($A6101,customer!$A$2:$A$978,customer!$B$2:$B$978)</f>
        <v>Jacinta Faltskog</v>
      </c>
    </row>
    <row r="6102" spans="1:8" x14ac:dyDescent="0.2">
      <c r="A6102" t="s">
        <v>3310</v>
      </c>
      <c r="B6102" t="s">
        <v>3953</v>
      </c>
      <c r="C6102" s="1">
        <v>44906</v>
      </c>
      <c r="D6102" s="1">
        <v>44999</v>
      </c>
      <c r="E6102">
        <f t="shared" si="95"/>
        <v>3</v>
      </c>
      <c r="F6102" t="str">
        <f>_xlfn.XLOOKUP(data!$B6102,campaign!$A$2:$A$18,campaign!$B$2:$B$18)</f>
        <v>MaritalStatus</v>
      </c>
      <c r="G6102">
        <f>_xlfn.XLOOKUP($F6102,campaign!$B$2:$B$18,campaign!$D$2:$D$18)</f>
        <v>29</v>
      </c>
      <c r="H6102" t="str">
        <f>_xlfn.XLOOKUP($A6102,customer!$A$2:$A$978,customer!$B$2:$B$978)</f>
        <v>Jacinta Faltskog</v>
      </c>
    </row>
    <row r="6103" spans="1:8" x14ac:dyDescent="0.2">
      <c r="A6103" t="s">
        <v>3310</v>
      </c>
      <c r="B6103" t="s">
        <v>3953</v>
      </c>
      <c r="C6103" s="1">
        <v>44906</v>
      </c>
      <c r="D6103" s="1">
        <v>45029</v>
      </c>
      <c r="E6103">
        <f t="shared" si="95"/>
        <v>4</v>
      </c>
      <c r="F6103" t="str">
        <f>_xlfn.XLOOKUP(data!$B6103,campaign!$A$2:$A$18,campaign!$B$2:$B$18)</f>
        <v>MaritalStatus</v>
      </c>
      <c r="G6103">
        <f>_xlfn.XLOOKUP($F6103,campaign!$B$2:$B$18,campaign!$D$2:$D$18)</f>
        <v>29</v>
      </c>
      <c r="H6103" t="str">
        <f>_xlfn.XLOOKUP($A6103,customer!$A$2:$A$978,customer!$B$2:$B$978)</f>
        <v>Jacinta Faltskog</v>
      </c>
    </row>
    <row r="6104" spans="1:8" x14ac:dyDescent="0.2">
      <c r="A6104" t="s">
        <v>3310</v>
      </c>
      <c r="B6104" t="s">
        <v>3953</v>
      </c>
      <c r="C6104" s="1">
        <v>44906</v>
      </c>
      <c r="D6104" s="1">
        <v>45065</v>
      </c>
      <c r="E6104">
        <f t="shared" si="95"/>
        <v>5</v>
      </c>
      <c r="F6104" t="str">
        <f>_xlfn.XLOOKUP(data!$B6104,campaign!$A$2:$A$18,campaign!$B$2:$B$18)</f>
        <v>MaritalStatus</v>
      </c>
      <c r="G6104">
        <f>_xlfn.XLOOKUP($F6104,campaign!$B$2:$B$18,campaign!$D$2:$D$18)</f>
        <v>29</v>
      </c>
      <c r="H6104" t="str">
        <f>_xlfn.XLOOKUP($A6104,customer!$A$2:$A$978,customer!$B$2:$B$978)</f>
        <v>Jacinta Faltskog</v>
      </c>
    </row>
    <row r="6105" spans="1:8" x14ac:dyDescent="0.2">
      <c r="A6105" t="s">
        <v>3311</v>
      </c>
      <c r="B6105" t="s">
        <v>3950</v>
      </c>
      <c r="C6105" s="1">
        <v>44658</v>
      </c>
      <c r="D6105" s="1">
        <v>44658</v>
      </c>
      <c r="E6105">
        <f t="shared" si="95"/>
        <v>0</v>
      </c>
      <c r="F6105" t="str">
        <f>_xlfn.XLOOKUP(data!$B6105,campaign!$A$2:$A$18,campaign!$B$2:$B$18)</f>
        <v>NotNewCellphoneUser</v>
      </c>
      <c r="G6105">
        <f>_xlfn.XLOOKUP($F6105,campaign!$B$2:$B$18,campaign!$D$2:$D$18)</f>
        <v>28</v>
      </c>
      <c r="H6105" t="str">
        <f>_xlfn.XLOOKUP($A6105,customer!$A$2:$A$978,customer!$B$2:$B$978)</f>
        <v>Elysia Barnaby</v>
      </c>
    </row>
    <row r="6106" spans="1:8" x14ac:dyDescent="0.2">
      <c r="A6106" t="s">
        <v>3311</v>
      </c>
      <c r="B6106" t="s">
        <v>3950</v>
      </c>
      <c r="C6106" s="1">
        <v>44658</v>
      </c>
      <c r="D6106" s="1">
        <v>44694</v>
      </c>
      <c r="E6106">
        <f t="shared" si="95"/>
        <v>1</v>
      </c>
      <c r="F6106" t="str">
        <f>_xlfn.XLOOKUP(data!$B6106,campaign!$A$2:$A$18,campaign!$B$2:$B$18)</f>
        <v>NotNewCellphoneUser</v>
      </c>
      <c r="G6106">
        <f>_xlfn.XLOOKUP($F6106,campaign!$B$2:$B$18,campaign!$D$2:$D$18)</f>
        <v>28</v>
      </c>
      <c r="H6106" t="str">
        <f>_xlfn.XLOOKUP($A6106,customer!$A$2:$A$978,customer!$B$2:$B$978)</f>
        <v>Elysia Barnaby</v>
      </c>
    </row>
    <row r="6107" spans="1:8" x14ac:dyDescent="0.2">
      <c r="A6107" t="s">
        <v>3311</v>
      </c>
      <c r="B6107" t="s">
        <v>3950</v>
      </c>
      <c r="C6107" s="1">
        <v>44658</v>
      </c>
      <c r="D6107" s="1">
        <v>44724</v>
      </c>
      <c r="E6107">
        <f t="shared" si="95"/>
        <v>2</v>
      </c>
      <c r="F6107" t="str">
        <f>_xlfn.XLOOKUP(data!$B6107,campaign!$A$2:$A$18,campaign!$B$2:$B$18)</f>
        <v>NotNewCellphoneUser</v>
      </c>
      <c r="G6107">
        <f>_xlfn.XLOOKUP($F6107,campaign!$B$2:$B$18,campaign!$D$2:$D$18)</f>
        <v>28</v>
      </c>
      <c r="H6107" t="str">
        <f>_xlfn.XLOOKUP($A6107,customer!$A$2:$A$978,customer!$B$2:$B$978)</f>
        <v>Elysia Barnaby</v>
      </c>
    </row>
    <row r="6108" spans="1:8" x14ac:dyDescent="0.2">
      <c r="A6108" t="s">
        <v>3311</v>
      </c>
      <c r="B6108" t="s">
        <v>3950</v>
      </c>
      <c r="C6108" s="1">
        <v>44658</v>
      </c>
      <c r="D6108" s="1">
        <v>44759</v>
      </c>
      <c r="E6108">
        <f t="shared" si="95"/>
        <v>3</v>
      </c>
      <c r="F6108" t="str">
        <f>_xlfn.XLOOKUP(data!$B6108,campaign!$A$2:$A$18,campaign!$B$2:$B$18)</f>
        <v>NotNewCellphoneUser</v>
      </c>
      <c r="G6108">
        <f>_xlfn.XLOOKUP($F6108,campaign!$B$2:$B$18,campaign!$D$2:$D$18)</f>
        <v>28</v>
      </c>
      <c r="H6108" t="str">
        <f>_xlfn.XLOOKUP($A6108,customer!$A$2:$A$978,customer!$B$2:$B$978)</f>
        <v>Elysia Barnaby</v>
      </c>
    </row>
    <row r="6109" spans="1:8" x14ac:dyDescent="0.2">
      <c r="A6109" t="s">
        <v>3311</v>
      </c>
      <c r="B6109" t="s">
        <v>3950</v>
      </c>
      <c r="C6109" s="1">
        <v>44658</v>
      </c>
      <c r="D6109" s="1">
        <v>44786</v>
      </c>
      <c r="E6109">
        <f t="shared" si="95"/>
        <v>4</v>
      </c>
      <c r="F6109" t="str">
        <f>_xlfn.XLOOKUP(data!$B6109,campaign!$A$2:$A$18,campaign!$B$2:$B$18)</f>
        <v>NotNewCellphoneUser</v>
      </c>
      <c r="G6109">
        <f>_xlfn.XLOOKUP($F6109,campaign!$B$2:$B$18,campaign!$D$2:$D$18)</f>
        <v>28</v>
      </c>
      <c r="H6109" t="str">
        <f>_xlfn.XLOOKUP($A6109,customer!$A$2:$A$978,customer!$B$2:$B$978)</f>
        <v>Elysia Barnaby</v>
      </c>
    </row>
    <row r="6110" spans="1:8" x14ac:dyDescent="0.2">
      <c r="A6110" t="s">
        <v>3311</v>
      </c>
      <c r="B6110" t="s">
        <v>3950</v>
      </c>
      <c r="C6110" s="1">
        <v>44658</v>
      </c>
      <c r="D6110" s="1">
        <v>44820</v>
      </c>
      <c r="E6110">
        <f t="shared" si="95"/>
        <v>5</v>
      </c>
      <c r="F6110" t="str">
        <f>_xlfn.XLOOKUP(data!$B6110,campaign!$A$2:$A$18,campaign!$B$2:$B$18)</f>
        <v>NotNewCellphoneUser</v>
      </c>
      <c r="G6110">
        <f>_xlfn.XLOOKUP($F6110,campaign!$B$2:$B$18,campaign!$D$2:$D$18)</f>
        <v>28</v>
      </c>
      <c r="H6110" t="str">
        <f>_xlfn.XLOOKUP($A6110,customer!$A$2:$A$978,customer!$B$2:$B$978)</f>
        <v>Elysia Barnaby</v>
      </c>
    </row>
    <row r="6111" spans="1:8" x14ac:dyDescent="0.2">
      <c r="A6111" t="s">
        <v>3311</v>
      </c>
      <c r="B6111" t="s">
        <v>3950</v>
      </c>
      <c r="C6111" s="1">
        <v>44658</v>
      </c>
      <c r="D6111" s="1">
        <v>44844</v>
      </c>
      <c r="E6111">
        <f t="shared" si="95"/>
        <v>6</v>
      </c>
      <c r="F6111" t="str">
        <f>_xlfn.XLOOKUP(data!$B6111,campaign!$A$2:$A$18,campaign!$B$2:$B$18)</f>
        <v>NotNewCellphoneUser</v>
      </c>
      <c r="G6111">
        <f>_xlfn.XLOOKUP($F6111,campaign!$B$2:$B$18,campaign!$D$2:$D$18)</f>
        <v>28</v>
      </c>
      <c r="H6111" t="str">
        <f>_xlfn.XLOOKUP($A6111,customer!$A$2:$A$978,customer!$B$2:$B$978)</f>
        <v>Elysia Barnaby</v>
      </c>
    </row>
    <row r="6112" spans="1:8" x14ac:dyDescent="0.2">
      <c r="A6112" t="s">
        <v>3311</v>
      </c>
      <c r="B6112" t="s">
        <v>3950</v>
      </c>
      <c r="C6112" s="1">
        <v>44658</v>
      </c>
      <c r="D6112" s="1">
        <v>44876</v>
      </c>
      <c r="E6112">
        <f t="shared" si="95"/>
        <v>7</v>
      </c>
      <c r="F6112" t="str">
        <f>_xlfn.XLOOKUP(data!$B6112,campaign!$A$2:$A$18,campaign!$B$2:$B$18)</f>
        <v>NotNewCellphoneUser</v>
      </c>
      <c r="G6112">
        <f>_xlfn.XLOOKUP($F6112,campaign!$B$2:$B$18,campaign!$D$2:$D$18)</f>
        <v>28</v>
      </c>
      <c r="H6112" t="str">
        <f>_xlfn.XLOOKUP($A6112,customer!$A$2:$A$978,customer!$B$2:$B$978)</f>
        <v>Elysia Barnaby</v>
      </c>
    </row>
    <row r="6113" spans="1:8" x14ac:dyDescent="0.2">
      <c r="A6113" t="s">
        <v>3311</v>
      </c>
      <c r="B6113" t="s">
        <v>3950</v>
      </c>
      <c r="C6113" s="1">
        <v>44658</v>
      </c>
      <c r="D6113" s="1">
        <v>44907</v>
      </c>
      <c r="E6113">
        <f t="shared" si="95"/>
        <v>8</v>
      </c>
      <c r="F6113" t="str">
        <f>_xlfn.XLOOKUP(data!$B6113,campaign!$A$2:$A$18,campaign!$B$2:$B$18)</f>
        <v>NotNewCellphoneUser</v>
      </c>
      <c r="G6113">
        <f>_xlfn.XLOOKUP($F6113,campaign!$B$2:$B$18,campaign!$D$2:$D$18)</f>
        <v>28</v>
      </c>
      <c r="H6113" t="str">
        <f>_xlfn.XLOOKUP($A6113,customer!$A$2:$A$978,customer!$B$2:$B$978)</f>
        <v>Elysia Barnaby</v>
      </c>
    </row>
    <row r="6114" spans="1:8" x14ac:dyDescent="0.2">
      <c r="A6114" t="s">
        <v>3311</v>
      </c>
      <c r="B6114" t="s">
        <v>3950</v>
      </c>
      <c r="C6114" s="1">
        <v>44658</v>
      </c>
      <c r="D6114" s="1">
        <v>44938</v>
      </c>
      <c r="E6114">
        <f t="shared" si="95"/>
        <v>9</v>
      </c>
      <c r="F6114" t="str">
        <f>_xlfn.XLOOKUP(data!$B6114,campaign!$A$2:$A$18,campaign!$B$2:$B$18)</f>
        <v>NotNewCellphoneUser</v>
      </c>
      <c r="G6114">
        <f>_xlfn.XLOOKUP($F6114,campaign!$B$2:$B$18,campaign!$D$2:$D$18)</f>
        <v>28</v>
      </c>
      <c r="H6114" t="str">
        <f>_xlfn.XLOOKUP($A6114,customer!$A$2:$A$978,customer!$B$2:$B$978)</f>
        <v>Elysia Barnaby</v>
      </c>
    </row>
    <row r="6115" spans="1:8" x14ac:dyDescent="0.2">
      <c r="A6115" t="s">
        <v>3311</v>
      </c>
      <c r="B6115" t="s">
        <v>3950</v>
      </c>
      <c r="C6115" s="1">
        <v>44658</v>
      </c>
      <c r="D6115" s="1">
        <v>44974</v>
      </c>
      <c r="E6115">
        <f t="shared" si="95"/>
        <v>10</v>
      </c>
      <c r="F6115" t="str">
        <f>_xlfn.XLOOKUP(data!$B6115,campaign!$A$2:$A$18,campaign!$B$2:$B$18)</f>
        <v>NotNewCellphoneUser</v>
      </c>
      <c r="G6115">
        <f>_xlfn.XLOOKUP($F6115,campaign!$B$2:$B$18,campaign!$D$2:$D$18)</f>
        <v>28</v>
      </c>
      <c r="H6115" t="str">
        <f>_xlfn.XLOOKUP($A6115,customer!$A$2:$A$978,customer!$B$2:$B$978)</f>
        <v>Elysia Barnaby</v>
      </c>
    </row>
    <row r="6116" spans="1:8" x14ac:dyDescent="0.2">
      <c r="A6116" t="s">
        <v>3311</v>
      </c>
      <c r="B6116" t="s">
        <v>3950</v>
      </c>
      <c r="C6116" s="1">
        <v>44658</v>
      </c>
      <c r="D6116" s="1">
        <v>45001</v>
      </c>
      <c r="E6116">
        <f t="shared" si="95"/>
        <v>11</v>
      </c>
      <c r="F6116" t="str">
        <f>_xlfn.XLOOKUP(data!$B6116,campaign!$A$2:$A$18,campaign!$B$2:$B$18)</f>
        <v>NotNewCellphoneUser</v>
      </c>
      <c r="G6116">
        <f>_xlfn.XLOOKUP($F6116,campaign!$B$2:$B$18,campaign!$D$2:$D$18)</f>
        <v>28</v>
      </c>
      <c r="H6116" t="str">
        <f>_xlfn.XLOOKUP($A6116,customer!$A$2:$A$978,customer!$B$2:$B$978)</f>
        <v>Elysia Barnaby</v>
      </c>
    </row>
    <row r="6117" spans="1:8" x14ac:dyDescent="0.2">
      <c r="A6117" t="s">
        <v>3311</v>
      </c>
      <c r="B6117" t="s">
        <v>3950</v>
      </c>
      <c r="C6117" s="1">
        <v>44658</v>
      </c>
      <c r="D6117" s="1">
        <v>45035</v>
      </c>
      <c r="E6117">
        <f t="shared" si="95"/>
        <v>12</v>
      </c>
      <c r="F6117" t="str">
        <f>_xlfn.XLOOKUP(data!$B6117,campaign!$A$2:$A$18,campaign!$B$2:$B$18)</f>
        <v>NotNewCellphoneUser</v>
      </c>
      <c r="G6117">
        <f>_xlfn.XLOOKUP($F6117,campaign!$B$2:$B$18,campaign!$D$2:$D$18)</f>
        <v>28</v>
      </c>
      <c r="H6117" t="str">
        <f>_xlfn.XLOOKUP($A6117,customer!$A$2:$A$978,customer!$B$2:$B$978)</f>
        <v>Elysia Barnaby</v>
      </c>
    </row>
    <row r="6118" spans="1:8" x14ac:dyDescent="0.2">
      <c r="A6118" t="s">
        <v>3311</v>
      </c>
      <c r="B6118" t="s">
        <v>3925</v>
      </c>
      <c r="C6118" s="1">
        <v>44790</v>
      </c>
      <c r="D6118" s="1">
        <v>44790</v>
      </c>
      <c r="E6118">
        <f t="shared" si="95"/>
        <v>0</v>
      </c>
      <c r="F6118" t="str">
        <f>_xlfn.XLOOKUP(data!$B6118,campaign!$A$2:$A$18,campaign!$B$2:$B$18)</f>
        <v>Homeownership</v>
      </c>
      <c r="G6118">
        <f>_xlfn.XLOOKUP($F6118,campaign!$B$2:$B$18,campaign!$D$2:$D$18)</f>
        <v>13</v>
      </c>
      <c r="H6118" t="str">
        <f>_xlfn.XLOOKUP($A6118,customer!$A$2:$A$978,customer!$B$2:$B$978)</f>
        <v>Elysia Barnaby</v>
      </c>
    </row>
    <row r="6119" spans="1:8" x14ac:dyDescent="0.2">
      <c r="A6119" t="s">
        <v>3311</v>
      </c>
      <c r="B6119" t="s">
        <v>3925</v>
      </c>
      <c r="C6119" s="1">
        <v>44790</v>
      </c>
      <c r="D6119" s="1">
        <v>44822</v>
      </c>
      <c r="E6119">
        <f t="shared" si="95"/>
        <v>1</v>
      </c>
      <c r="F6119" t="str">
        <f>_xlfn.XLOOKUP(data!$B6119,campaign!$A$2:$A$18,campaign!$B$2:$B$18)</f>
        <v>Homeownership</v>
      </c>
      <c r="G6119">
        <f>_xlfn.XLOOKUP($F6119,campaign!$B$2:$B$18,campaign!$D$2:$D$18)</f>
        <v>13</v>
      </c>
      <c r="H6119" t="str">
        <f>_xlfn.XLOOKUP($A6119,customer!$A$2:$A$978,customer!$B$2:$B$978)</f>
        <v>Elysia Barnaby</v>
      </c>
    </row>
    <row r="6120" spans="1:8" x14ac:dyDescent="0.2">
      <c r="A6120" t="s">
        <v>3311</v>
      </c>
      <c r="B6120" t="s">
        <v>3925</v>
      </c>
      <c r="C6120" s="1">
        <v>44790</v>
      </c>
      <c r="D6120" s="1">
        <v>44855</v>
      </c>
      <c r="E6120">
        <f t="shared" si="95"/>
        <v>2</v>
      </c>
      <c r="F6120" t="str">
        <f>_xlfn.XLOOKUP(data!$B6120,campaign!$A$2:$A$18,campaign!$B$2:$B$18)</f>
        <v>Homeownership</v>
      </c>
      <c r="G6120">
        <f>_xlfn.XLOOKUP($F6120,campaign!$B$2:$B$18,campaign!$D$2:$D$18)</f>
        <v>13</v>
      </c>
      <c r="H6120" t="str">
        <f>_xlfn.XLOOKUP($A6120,customer!$A$2:$A$978,customer!$B$2:$B$978)</f>
        <v>Elysia Barnaby</v>
      </c>
    </row>
    <row r="6121" spans="1:8" x14ac:dyDescent="0.2">
      <c r="A6121" t="s">
        <v>3311</v>
      </c>
      <c r="B6121" t="s">
        <v>3925</v>
      </c>
      <c r="C6121" s="1">
        <v>44790</v>
      </c>
      <c r="D6121" s="1">
        <v>44885</v>
      </c>
      <c r="E6121">
        <f t="shared" si="95"/>
        <v>3</v>
      </c>
      <c r="F6121" t="str">
        <f>_xlfn.XLOOKUP(data!$B6121,campaign!$A$2:$A$18,campaign!$B$2:$B$18)</f>
        <v>Homeownership</v>
      </c>
      <c r="G6121">
        <f>_xlfn.XLOOKUP($F6121,campaign!$B$2:$B$18,campaign!$D$2:$D$18)</f>
        <v>13</v>
      </c>
      <c r="H6121" t="str">
        <f>_xlfn.XLOOKUP($A6121,customer!$A$2:$A$978,customer!$B$2:$B$978)</f>
        <v>Elysia Barnaby</v>
      </c>
    </row>
    <row r="6122" spans="1:8" x14ac:dyDescent="0.2">
      <c r="A6122" t="s">
        <v>3311</v>
      </c>
      <c r="B6122" t="s">
        <v>3925</v>
      </c>
      <c r="C6122" s="1">
        <v>44790</v>
      </c>
      <c r="D6122" s="1">
        <v>44917</v>
      </c>
      <c r="E6122">
        <f t="shared" si="95"/>
        <v>4</v>
      </c>
      <c r="F6122" t="str">
        <f>_xlfn.XLOOKUP(data!$B6122,campaign!$A$2:$A$18,campaign!$B$2:$B$18)</f>
        <v>Homeownership</v>
      </c>
      <c r="G6122">
        <f>_xlfn.XLOOKUP($F6122,campaign!$B$2:$B$18,campaign!$D$2:$D$18)</f>
        <v>13</v>
      </c>
      <c r="H6122" t="str">
        <f>_xlfn.XLOOKUP($A6122,customer!$A$2:$A$978,customer!$B$2:$B$978)</f>
        <v>Elysia Barnaby</v>
      </c>
    </row>
    <row r="6123" spans="1:8" x14ac:dyDescent="0.2">
      <c r="A6123" t="s">
        <v>3311</v>
      </c>
      <c r="B6123" t="s">
        <v>3925</v>
      </c>
      <c r="C6123" s="1">
        <v>44790</v>
      </c>
      <c r="D6123" s="1">
        <v>44956</v>
      </c>
      <c r="E6123">
        <f t="shared" si="95"/>
        <v>5</v>
      </c>
      <c r="F6123" t="str">
        <f>_xlfn.XLOOKUP(data!$B6123,campaign!$A$2:$A$18,campaign!$B$2:$B$18)</f>
        <v>Homeownership</v>
      </c>
      <c r="G6123">
        <f>_xlfn.XLOOKUP($F6123,campaign!$B$2:$B$18,campaign!$D$2:$D$18)</f>
        <v>13</v>
      </c>
      <c r="H6123" t="str">
        <f>_xlfn.XLOOKUP($A6123,customer!$A$2:$A$978,customer!$B$2:$B$978)</f>
        <v>Elysia Barnaby</v>
      </c>
    </row>
    <row r="6124" spans="1:8" x14ac:dyDescent="0.2">
      <c r="A6124" t="s">
        <v>3311</v>
      </c>
      <c r="B6124" t="s">
        <v>3925</v>
      </c>
      <c r="C6124" s="1">
        <v>44790</v>
      </c>
      <c r="D6124" s="1">
        <v>44981</v>
      </c>
      <c r="E6124">
        <f t="shared" si="95"/>
        <v>6</v>
      </c>
      <c r="F6124" t="str">
        <f>_xlfn.XLOOKUP(data!$B6124,campaign!$A$2:$A$18,campaign!$B$2:$B$18)</f>
        <v>Homeownership</v>
      </c>
      <c r="G6124">
        <f>_xlfn.XLOOKUP($F6124,campaign!$B$2:$B$18,campaign!$D$2:$D$18)</f>
        <v>13</v>
      </c>
      <c r="H6124" t="str">
        <f>_xlfn.XLOOKUP($A6124,customer!$A$2:$A$978,customer!$B$2:$B$978)</f>
        <v>Elysia Barnaby</v>
      </c>
    </row>
    <row r="6125" spans="1:8" x14ac:dyDescent="0.2">
      <c r="A6125" t="s">
        <v>3311</v>
      </c>
      <c r="B6125" t="s">
        <v>3925</v>
      </c>
      <c r="C6125" s="1">
        <v>44790</v>
      </c>
      <c r="D6125" s="1">
        <v>45002</v>
      </c>
      <c r="E6125">
        <f t="shared" si="95"/>
        <v>7</v>
      </c>
      <c r="F6125" t="str">
        <f>_xlfn.XLOOKUP(data!$B6125,campaign!$A$2:$A$18,campaign!$B$2:$B$18)</f>
        <v>Homeownership</v>
      </c>
      <c r="G6125">
        <f>_xlfn.XLOOKUP($F6125,campaign!$B$2:$B$18,campaign!$D$2:$D$18)</f>
        <v>13</v>
      </c>
      <c r="H6125" t="str">
        <f>_xlfn.XLOOKUP($A6125,customer!$A$2:$A$978,customer!$B$2:$B$978)</f>
        <v>Elysia Barnaby</v>
      </c>
    </row>
    <row r="6126" spans="1:8" x14ac:dyDescent="0.2">
      <c r="A6126" t="s">
        <v>3311</v>
      </c>
      <c r="B6126" t="s">
        <v>3925</v>
      </c>
      <c r="C6126" s="1">
        <v>44790</v>
      </c>
      <c r="D6126" s="1">
        <v>45036</v>
      </c>
      <c r="E6126">
        <f t="shared" si="95"/>
        <v>8</v>
      </c>
      <c r="F6126" t="str">
        <f>_xlfn.XLOOKUP(data!$B6126,campaign!$A$2:$A$18,campaign!$B$2:$B$18)</f>
        <v>Homeownership</v>
      </c>
      <c r="G6126">
        <f>_xlfn.XLOOKUP($F6126,campaign!$B$2:$B$18,campaign!$D$2:$D$18)</f>
        <v>13</v>
      </c>
      <c r="H6126" t="str">
        <f>_xlfn.XLOOKUP($A6126,customer!$A$2:$A$978,customer!$B$2:$B$978)</f>
        <v>Elysia Barnaby</v>
      </c>
    </row>
    <row r="6127" spans="1:8" x14ac:dyDescent="0.2">
      <c r="A6127" t="s">
        <v>3312</v>
      </c>
      <c r="B6127" t="s">
        <v>3924</v>
      </c>
      <c r="C6127" s="1">
        <v>44718</v>
      </c>
      <c r="D6127" s="1">
        <v>44718</v>
      </c>
      <c r="E6127">
        <f t="shared" si="95"/>
        <v>0</v>
      </c>
      <c r="F6127" t="str">
        <f>_xlfn.XLOOKUP(data!$B6127,campaign!$A$2:$A$18,campaign!$B$2:$B$18)</f>
        <v>RVOwner</v>
      </c>
      <c r="G6127">
        <f>_xlfn.XLOOKUP($F6127,campaign!$B$2:$B$18,campaign!$D$2:$D$18)</f>
        <v>22</v>
      </c>
      <c r="H6127" t="str">
        <f>_xlfn.XLOOKUP($A6127,customer!$A$2:$A$978,customer!$B$2:$B$978)</f>
        <v>Silvain Jeannard</v>
      </c>
    </row>
    <row r="6128" spans="1:8" x14ac:dyDescent="0.2">
      <c r="A6128" t="s">
        <v>3312</v>
      </c>
      <c r="B6128" t="s">
        <v>3924</v>
      </c>
      <c r="C6128" s="1">
        <v>44718</v>
      </c>
      <c r="D6128" s="1">
        <v>44757</v>
      </c>
      <c r="E6128">
        <f t="shared" si="95"/>
        <v>1</v>
      </c>
      <c r="F6128" t="str">
        <f>_xlfn.XLOOKUP(data!$B6128,campaign!$A$2:$A$18,campaign!$B$2:$B$18)</f>
        <v>RVOwner</v>
      </c>
      <c r="G6128">
        <f>_xlfn.XLOOKUP($F6128,campaign!$B$2:$B$18,campaign!$D$2:$D$18)</f>
        <v>22</v>
      </c>
      <c r="H6128" t="str">
        <f>_xlfn.XLOOKUP($A6128,customer!$A$2:$A$978,customer!$B$2:$B$978)</f>
        <v>Silvain Jeannard</v>
      </c>
    </row>
    <row r="6129" spans="1:8" x14ac:dyDescent="0.2">
      <c r="A6129" t="s">
        <v>3312</v>
      </c>
      <c r="B6129" t="s">
        <v>3924</v>
      </c>
      <c r="C6129" s="1">
        <v>44718</v>
      </c>
      <c r="D6129" s="1">
        <v>44789</v>
      </c>
      <c r="E6129">
        <f t="shared" si="95"/>
        <v>2</v>
      </c>
      <c r="F6129" t="str">
        <f>_xlfn.XLOOKUP(data!$B6129,campaign!$A$2:$A$18,campaign!$B$2:$B$18)</f>
        <v>RVOwner</v>
      </c>
      <c r="G6129">
        <f>_xlfn.XLOOKUP($F6129,campaign!$B$2:$B$18,campaign!$D$2:$D$18)</f>
        <v>22</v>
      </c>
      <c r="H6129" t="str">
        <f>_xlfn.XLOOKUP($A6129,customer!$A$2:$A$978,customer!$B$2:$B$978)</f>
        <v>Silvain Jeannard</v>
      </c>
    </row>
    <row r="6130" spans="1:8" x14ac:dyDescent="0.2">
      <c r="A6130" t="s">
        <v>3312</v>
      </c>
      <c r="B6130" t="s">
        <v>3924</v>
      </c>
      <c r="C6130" s="1">
        <v>44718</v>
      </c>
      <c r="D6130" s="1">
        <v>44814</v>
      </c>
      <c r="E6130">
        <f t="shared" si="95"/>
        <v>3</v>
      </c>
      <c r="F6130" t="str">
        <f>_xlfn.XLOOKUP(data!$B6130,campaign!$A$2:$A$18,campaign!$B$2:$B$18)</f>
        <v>RVOwner</v>
      </c>
      <c r="G6130">
        <f>_xlfn.XLOOKUP($F6130,campaign!$B$2:$B$18,campaign!$D$2:$D$18)</f>
        <v>22</v>
      </c>
      <c r="H6130" t="str">
        <f>_xlfn.XLOOKUP($A6130,customer!$A$2:$A$978,customer!$B$2:$B$978)</f>
        <v>Silvain Jeannard</v>
      </c>
    </row>
    <row r="6131" spans="1:8" x14ac:dyDescent="0.2">
      <c r="A6131" t="s">
        <v>3312</v>
      </c>
      <c r="B6131" t="s">
        <v>3924</v>
      </c>
      <c r="C6131" s="1">
        <v>44718</v>
      </c>
      <c r="D6131" s="1">
        <v>44848</v>
      </c>
      <c r="E6131">
        <f t="shared" si="95"/>
        <v>4</v>
      </c>
      <c r="F6131" t="str">
        <f>_xlfn.XLOOKUP(data!$B6131,campaign!$A$2:$A$18,campaign!$B$2:$B$18)</f>
        <v>RVOwner</v>
      </c>
      <c r="G6131">
        <f>_xlfn.XLOOKUP($F6131,campaign!$B$2:$B$18,campaign!$D$2:$D$18)</f>
        <v>22</v>
      </c>
      <c r="H6131" t="str">
        <f>_xlfn.XLOOKUP($A6131,customer!$A$2:$A$978,customer!$B$2:$B$978)</f>
        <v>Silvain Jeannard</v>
      </c>
    </row>
    <row r="6132" spans="1:8" x14ac:dyDescent="0.2">
      <c r="A6132" t="s">
        <v>3312</v>
      </c>
      <c r="B6132" t="s">
        <v>3924</v>
      </c>
      <c r="C6132" s="1">
        <v>44718</v>
      </c>
      <c r="D6132" s="1">
        <v>44873</v>
      </c>
      <c r="E6132">
        <f t="shared" si="95"/>
        <v>5</v>
      </c>
      <c r="F6132" t="str">
        <f>_xlfn.XLOOKUP(data!$B6132,campaign!$A$2:$A$18,campaign!$B$2:$B$18)</f>
        <v>RVOwner</v>
      </c>
      <c r="G6132">
        <f>_xlfn.XLOOKUP($F6132,campaign!$B$2:$B$18,campaign!$D$2:$D$18)</f>
        <v>22</v>
      </c>
      <c r="H6132" t="str">
        <f>_xlfn.XLOOKUP($A6132,customer!$A$2:$A$978,customer!$B$2:$B$978)</f>
        <v>Silvain Jeannard</v>
      </c>
    </row>
    <row r="6133" spans="1:8" x14ac:dyDescent="0.2">
      <c r="A6133" t="s">
        <v>3312</v>
      </c>
      <c r="B6133" t="s">
        <v>3924</v>
      </c>
      <c r="C6133" s="1">
        <v>44718</v>
      </c>
      <c r="D6133" s="1">
        <v>44907</v>
      </c>
      <c r="E6133">
        <f t="shared" si="95"/>
        <v>6</v>
      </c>
      <c r="F6133" t="str">
        <f>_xlfn.XLOOKUP(data!$B6133,campaign!$A$2:$A$18,campaign!$B$2:$B$18)</f>
        <v>RVOwner</v>
      </c>
      <c r="G6133">
        <f>_xlfn.XLOOKUP($F6133,campaign!$B$2:$B$18,campaign!$D$2:$D$18)</f>
        <v>22</v>
      </c>
      <c r="H6133" t="str">
        <f>_xlfn.XLOOKUP($A6133,customer!$A$2:$A$978,customer!$B$2:$B$978)</f>
        <v>Silvain Jeannard</v>
      </c>
    </row>
    <row r="6134" spans="1:8" x14ac:dyDescent="0.2">
      <c r="A6134" t="s">
        <v>3312</v>
      </c>
      <c r="B6134" t="s">
        <v>3924</v>
      </c>
      <c r="C6134" s="1">
        <v>44718</v>
      </c>
      <c r="D6134" s="1">
        <v>44968</v>
      </c>
      <c r="E6134">
        <f t="shared" si="95"/>
        <v>8</v>
      </c>
      <c r="F6134" t="str">
        <f>_xlfn.XLOOKUP(data!$B6134,campaign!$A$2:$A$18,campaign!$B$2:$B$18)</f>
        <v>RVOwner</v>
      </c>
      <c r="G6134">
        <f>_xlfn.XLOOKUP($F6134,campaign!$B$2:$B$18,campaign!$D$2:$D$18)</f>
        <v>22</v>
      </c>
      <c r="H6134" t="str">
        <f>_xlfn.XLOOKUP($A6134,customer!$A$2:$A$978,customer!$B$2:$B$978)</f>
        <v>Silvain Jeannard</v>
      </c>
    </row>
    <row r="6135" spans="1:8" x14ac:dyDescent="0.2">
      <c r="A6135" t="s">
        <v>3312</v>
      </c>
      <c r="B6135" t="s">
        <v>3924</v>
      </c>
      <c r="C6135" s="1">
        <v>44718</v>
      </c>
      <c r="D6135" s="1">
        <v>45025</v>
      </c>
      <c r="E6135">
        <f t="shared" si="95"/>
        <v>10</v>
      </c>
      <c r="F6135" t="str">
        <f>_xlfn.XLOOKUP(data!$B6135,campaign!$A$2:$A$18,campaign!$B$2:$B$18)</f>
        <v>RVOwner</v>
      </c>
      <c r="G6135">
        <f>_xlfn.XLOOKUP($F6135,campaign!$B$2:$B$18,campaign!$D$2:$D$18)</f>
        <v>22</v>
      </c>
      <c r="H6135" t="str">
        <f>_xlfn.XLOOKUP($A6135,customer!$A$2:$A$978,customer!$B$2:$B$978)</f>
        <v>Silvain Jeannard</v>
      </c>
    </row>
    <row r="6136" spans="1:8" x14ac:dyDescent="0.2">
      <c r="A6136" t="s">
        <v>3312</v>
      </c>
      <c r="B6136" t="s">
        <v>3923</v>
      </c>
      <c r="C6136" s="1">
        <v>44993</v>
      </c>
      <c r="D6136" s="1">
        <v>44993</v>
      </c>
      <c r="E6136">
        <f t="shared" si="95"/>
        <v>0</v>
      </c>
      <c r="F6136" t="str">
        <f>_xlfn.XLOOKUP(data!$B6136,campaign!$A$2:$A$18,campaign!$B$2:$B$18)</f>
        <v>TruckOwner</v>
      </c>
      <c r="G6136">
        <f>_xlfn.XLOOKUP($F6136,campaign!$B$2:$B$18,campaign!$D$2:$D$18)</f>
        <v>26</v>
      </c>
      <c r="H6136" t="str">
        <f>_xlfn.XLOOKUP($A6136,customer!$A$2:$A$978,customer!$B$2:$B$978)</f>
        <v>Silvain Jeannard</v>
      </c>
    </row>
    <row r="6137" spans="1:8" x14ac:dyDescent="0.2">
      <c r="A6137" t="s">
        <v>3312</v>
      </c>
      <c r="B6137" t="s">
        <v>3923</v>
      </c>
      <c r="C6137" s="1">
        <v>44993</v>
      </c>
      <c r="D6137" s="1">
        <v>45036</v>
      </c>
      <c r="E6137">
        <f t="shared" si="95"/>
        <v>1</v>
      </c>
      <c r="F6137" t="str">
        <f>_xlfn.XLOOKUP(data!$B6137,campaign!$A$2:$A$18,campaign!$B$2:$B$18)</f>
        <v>TruckOwner</v>
      </c>
      <c r="G6137">
        <f>_xlfn.XLOOKUP($F6137,campaign!$B$2:$B$18,campaign!$D$2:$D$18)</f>
        <v>26</v>
      </c>
      <c r="H6137" t="str">
        <f>_xlfn.XLOOKUP($A6137,customer!$A$2:$A$978,customer!$B$2:$B$978)</f>
        <v>Silvain Jeannard</v>
      </c>
    </row>
    <row r="6138" spans="1:8" x14ac:dyDescent="0.2">
      <c r="A6138" t="s">
        <v>3312</v>
      </c>
      <c r="B6138" t="s">
        <v>3923</v>
      </c>
      <c r="C6138" s="1">
        <v>44993</v>
      </c>
      <c r="D6138" s="1">
        <v>45063</v>
      </c>
      <c r="E6138">
        <f t="shared" si="95"/>
        <v>2</v>
      </c>
      <c r="F6138" t="str">
        <f>_xlfn.XLOOKUP(data!$B6138,campaign!$A$2:$A$18,campaign!$B$2:$B$18)</f>
        <v>TruckOwner</v>
      </c>
      <c r="G6138">
        <f>_xlfn.XLOOKUP($F6138,campaign!$B$2:$B$18,campaign!$D$2:$D$18)</f>
        <v>26</v>
      </c>
      <c r="H6138" t="str">
        <f>_xlfn.XLOOKUP($A6138,customer!$A$2:$A$978,customer!$B$2:$B$978)</f>
        <v>Silvain Jeannard</v>
      </c>
    </row>
    <row r="6139" spans="1:8" x14ac:dyDescent="0.2">
      <c r="A6139" t="s">
        <v>3313</v>
      </c>
      <c r="B6139" t="s">
        <v>3950</v>
      </c>
      <c r="C6139" s="1">
        <v>44918</v>
      </c>
      <c r="D6139" s="1">
        <v>44918</v>
      </c>
      <c r="E6139">
        <f t="shared" si="95"/>
        <v>0</v>
      </c>
      <c r="F6139" t="str">
        <f>_xlfn.XLOOKUP(data!$B6139,campaign!$A$2:$A$18,campaign!$B$2:$B$18)</f>
        <v>NotNewCellphoneUser</v>
      </c>
      <c r="G6139">
        <f>_xlfn.XLOOKUP($F6139,campaign!$B$2:$B$18,campaign!$D$2:$D$18)</f>
        <v>28</v>
      </c>
      <c r="H6139" t="str">
        <f>_xlfn.XLOOKUP($A6139,customer!$A$2:$A$978,customer!$B$2:$B$978)</f>
        <v>Jareb Wisedale</v>
      </c>
    </row>
    <row r="6140" spans="1:8" x14ac:dyDescent="0.2">
      <c r="A6140" t="s">
        <v>3313</v>
      </c>
      <c r="B6140" t="s">
        <v>3950</v>
      </c>
      <c r="C6140" s="1">
        <v>44918</v>
      </c>
      <c r="D6140" s="1">
        <v>44949</v>
      </c>
      <c r="E6140">
        <f t="shared" si="95"/>
        <v>1</v>
      </c>
      <c r="F6140" t="str">
        <f>_xlfn.XLOOKUP(data!$B6140,campaign!$A$2:$A$18,campaign!$B$2:$B$18)</f>
        <v>NotNewCellphoneUser</v>
      </c>
      <c r="G6140">
        <f>_xlfn.XLOOKUP($F6140,campaign!$B$2:$B$18,campaign!$D$2:$D$18)</f>
        <v>28</v>
      </c>
      <c r="H6140" t="str">
        <f>_xlfn.XLOOKUP($A6140,customer!$A$2:$A$978,customer!$B$2:$B$978)</f>
        <v>Jareb Wisedale</v>
      </c>
    </row>
    <row r="6141" spans="1:8" x14ac:dyDescent="0.2">
      <c r="A6141" t="s">
        <v>3313</v>
      </c>
      <c r="B6141" t="s">
        <v>3950</v>
      </c>
      <c r="C6141" s="1">
        <v>44918</v>
      </c>
      <c r="D6141" s="1">
        <v>44964</v>
      </c>
      <c r="E6141">
        <f t="shared" si="95"/>
        <v>1</v>
      </c>
      <c r="F6141" t="str">
        <f>_xlfn.XLOOKUP(data!$B6141,campaign!$A$2:$A$18,campaign!$B$2:$B$18)</f>
        <v>NotNewCellphoneUser</v>
      </c>
      <c r="G6141">
        <f>_xlfn.XLOOKUP($F6141,campaign!$B$2:$B$18,campaign!$D$2:$D$18)</f>
        <v>28</v>
      </c>
      <c r="H6141" t="str">
        <f>_xlfn.XLOOKUP($A6141,customer!$A$2:$A$978,customer!$B$2:$B$978)</f>
        <v>Jareb Wisedale</v>
      </c>
    </row>
    <row r="6142" spans="1:8" x14ac:dyDescent="0.2">
      <c r="A6142" t="s">
        <v>3313</v>
      </c>
      <c r="B6142" t="s">
        <v>3950</v>
      </c>
      <c r="C6142" s="1">
        <v>44918</v>
      </c>
      <c r="D6142" s="1">
        <v>45045</v>
      </c>
      <c r="E6142">
        <f t="shared" si="95"/>
        <v>4</v>
      </c>
      <c r="F6142" t="str">
        <f>_xlfn.XLOOKUP(data!$B6142,campaign!$A$2:$A$18,campaign!$B$2:$B$18)</f>
        <v>NotNewCellphoneUser</v>
      </c>
      <c r="G6142">
        <f>_xlfn.XLOOKUP($F6142,campaign!$B$2:$B$18,campaign!$D$2:$D$18)</f>
        <v>28</v>
      </c>
      <c r="H6142" t="str">
        <f>_xlfn.XLOOKUP($A6142,customer!$A$2:$A$978,customer!$B$2:$B$978)</f>
        <v>Jareb Wisedale</v>
      </c>
    </row>
    <row r="6143" spans="1:8" x14ac:dyDescent="0.2">
      <c r="A6143" t="s">
        <v>3313</v>
      </c>
      <c r="B6143" t="s">
        <v>3950</v>
      </c>
      <c r="C6143" s="1">
        <v>44918</v>
      </c>
      <c r="D6143" s="1">
        <v>45049</v>
      </c>
      <c r="E6143">
        <f t="shared" si="95"/>
        <v>4</v>
      </c>
      <c r="F6143" t="str">
        <f>_xlfn.XLOOKUP(data!$B6143,campaign!$A$2:$A$18,campaign!$B$2:$B$18)</f>
        <v>NotNewCellphoneUser</v>
      </c>
      <c r="G6143">
        <f>_xlfn.XLOOKUP($F6143,campaign!$B$2:$B$18,campaign!$D$2:$D$18)</f>
        <v>28</v>
      </c>
      <c r="H6143" t="str">
        <f>_xlfn.XLOOKUP($A6143,customer!$A$2:$A$978,customer!$B$2:$B$978)</f>
        <v>Jareb Wisedale</v>
      </c>
    </row>
    <row r="6144" spans="1:8" x14ac:dyDescent="0.2">
      <c r="A6144" t="s">
        <v>3313</v>
      </c>
      <c r="B6144" t="s">
        <v>3950</v>
      </c>
      <c r="C6144" s="1">
        <v>44918</v>
      </c>
      <c r="D6144" s="1">
        <v>45078</v>
      </c>
      <c r="E6144">
        <f t="shared" si="95"/>
        <v>5</v>
      </c>
      <c r="F6144" t="str">
        <f>_xlfn.XLOOKUP(data!$B6144,campaign!$A$2:$A$18,campaign!$B$2:$B$18)</f>
        <v>NotNewCellphoneUser</v>
      </c>
      <c r="G6144">
        <f>_xlfn.XLOOKUP($F6144,campaign!$B$2:$B$18,campaign!$D$2:$D$18)</f>
        <v>28</v>
      </c>
      <c r="H6144" t="str">
        <f>_xlfn.XLOOKUP($A6144,customer!$A$2:$A$978,customer!$B$2:$B$978)</f>
        <v>Jareb Wisedale</v>
      </c>
    </row>
    <row r="6145" spans="1:8" x14ac:dyDescent="0.2">
      <c r="A6145" t="s">
        <v>3313</v>
      </c>
      <c r="B6145" t="s">
        <v>3923</v>
      </c>
      <c r="C6145" s="1">
        <v>45032</v>
      </c>
      <c r="D6145" s="1">
        <v>45032</v>
      </c>
      <c r="E6145">
        <f t="shared" si="95"/>
        <v>0</v>
      </c>
      <c r="F6145" t="str">
        <f>_xlfn.XLOOKUP(data!$B6145,campaign!$A$2:$A$18,campaign!$B$2:$B$18)</f>
        <v>TruckOwner</v>
      </c>
      <c r="G6145">
        <f>_xlfn.XLOOKUP($F6145,campaign!$B$2:$B$18,campaign!$D$2:$D$18)</f>
        <v>26</v>
      </c>
      <c r="H6145" t="str">
        <f>_xlfn.XLOOKUP($A6145,customer!$A$2:$A$978,customer!$B$2:$B$978)</f>
        <v>Jareb Wisedale</v>
      </c>
    </row>
    <row r="6146" spans="1:8" x14ac:dyDescent="0.2">
      <c r="A6146" t="s">
        <v>3313</v>
      </c>
      <c r="B6146" t="s">
        <v>3923</v>
      </c>
      <c r="C6146" s="1">
        <v>45032</v>
      </c>
      <c r="D6146" s="1">
        <v>45065</v>
      </c>
      <c r="E6146">
        <f t="shared" si="95"/>
        <v>1</v>
      </c>
      <c r="F6146" t="str">
        <f>_xlfn.XLOOKUP(data!$B6146,campaign!$A$2:$A$18,campaign!$B$2:$B$18)</f>
        <v>TruckOwner</v>
      </c>
      <c r="G6146">
        <f>_xlfn.XLOOKUP($F6146,campaign!$B$2:$B$18,campaign!$D$2:$D$18)</f>
        <v>26</v>
      </c>
      <c r="H6146" t="str">
        <f>_xlfn.XLOOKUP($A6146,customer!$A$2:$A$978,customer!$B$2:$B$978)</f>
        <v>Jareb Wisedale</v>
      </c>
    </row>
    <row r="6147" spans="1:8" x14ac:dyDescent="0.2">
      <c r="A6147" t="s">
        <v>3314</v>
      </c>
      <c r="B6147" t="s">
        <v>3926</v>
      </c>
      <c r="C6147" s="1">
        <v>44651</v>
      </c>
      <c r="D6147" s="1">
        <v>44651</v>
      </c>
      <c r="E6147">
        <f t="shared" ref="E6147:E6210" si="96">DATEDIF(C6147,D6147,"M")</f>
        <v>0</v>
      </c>
      <c r="F6147" t="str">
        <f>_xlfn.XLOOKUP(data!$B6147,campaign!$A$2:$A$18,campaign!$B$2:$B$18)</f>
        <v>BuysViaMailOrder</v>
      </c>
      <c r="G6147">
        <f>_xlfn.XLOOKUP($F6147,campaign!$B$2:$B$18,campaign!$D$2:$D$18)</f>
        <v>25</v>
      </c>
      <c r="H6147" t="str">
        <f>_xlfn.XLOOKUP($A6147,customer!$A$2:$A$978,customer!$B$2:$B$978)</f>
        <v>Borden Trustram</v>
      </c>
    </row>
    <row r="6148" spans="1:8" x14ac:dyDescent="0.2">
      <c r="A6148" t="s">
        <v>3314</v>
      </c>
      <c r="B6148" t="s">
        <v>3926</v>
      </c>
      <c r="C6148" s="1">
        <v>44651</v>
      </c>
      <c r="D6148" s="1">
        <v>44681</v>
      </c>
      <c r="E6148">
        <f t="shared" si="96"/>
        <v>0</v>
      </c>
      <c r="F6148" t="str">
        <f>_xlfn.XLOOKUP(data!$B6148,campaign!$A$2:$A$18,campaign!$B$2:$B$18)</f>
        <v>BuysViaMailOrder</v>
      </c>
      <c r="G6148">
        <f>_xlfn.XLOOKUP($F6148,campaign!$B$2:$B$18,campaign!$D$2:$D$18)</f>
        <v>25</v>
      </c>
      <c r="H6148" t="str">
        <f>_xlfn.XLOOKUP($A6148,customer!$A$2:$A$978,customer!$B$2:$B$978)</f>
        <v>Borden Trustram</v>
      </c>
    </row>
    <row r="6149" spans="1:8" x14ac:dyDescent="0.2">
      <c r="A6149" t="s">
        <v>3314</v>
      </c>
      <c r="B6149" t="s">
        <v>3926</v>
      </c>
      <c r="C6149" s="1">
        <v>44651</v>
      </c>
      <c r="D6149" s="1">
        <v>44682</v>
      </c>
      <c r="E6149">
        <f t="shared" si="96"/>
        <v>1</v>
      </c>
      <c r="F6149" t="str">
        <f>_xlfn.XLOOKUP(data!$B6149,campaign!$A$2:$A$18,campaign!$B$2:$B$18)</f>
        <v>BuysViaMailOrder</v>
      </c>
      <c r="G6149">
        <f>_xlfn.XLOOKUP($F6149,campaign!$B$2:$B$18,campaign!$D$2:$D$18)</f>
        <v>25</v>
      </c>
      <c r="H6149" t="str">
        <f>_xlfn.XLOOKUP($A6149,customer!$A$2:$A$978,customer!$B$2:$B$978)</f>
        <v>Borden Trustram</v>
      </c>
    </row>
    <row r="6150" spans="1:8" x14ac:dyDescent="0.2">
      <c r="A6150" t="s">
        <v>3314</v>
      </c>
      <c r="B6150" t="s">
        <v>3926</v>
      </c>
      <c r="C6150" s="1">
        <v>44651</v>
      </c>
      <c r="D6150" s="1">
        <v>44726</v>
      </c>
      <c r="E6150">
        <f t="shared" si="96"/>
        <v>2</v>
      </c>
      <c r="F6150" t="str">
        <f>_xlfn.XLOOKUP(data!$B6150,campaign!$A$2:$A$18,campaign!$B$2:$B$18)</f>
        <v>BuysViaMailOrder</v>
      </c>
      <c r="G6150">
        <f>_xlfn.XLOOKUP($F6150,campaign!$B$2:$B$18,campaign!$D$2:$D$18)</f>
        <v>25</v>
      </c>
      <c r="H6150" t="str">
        <f>_xlfn.XLOOKUP($A6150,customer!$A$2:$A$978,customer!$B$2:$B$978)</f>
        <v>Borden Trustram</v>
      </c>
    </row>
    <row r="6151" spans="1:8" x14ac:dyDescent="0.2">
      <c r="A6151" t="s">
        <v>3314</v>
      </c>
      <c r="B6151" t="s">
        <v>3926</v>
      </c>
      <c r="C6151" s="1">
        <v>44651</v>
      </c>
      <c r="D6151" s="1">
        <v>44757</v>
      </c>
      <c r="E6151">
        <f t="shared" si="96"/>
        <v>3</v>
      </c>
      <c r="F6151" t="str">
        <f>_xlfn.XLOOKUP(data!$B6151,campaign!$A$2:$A$18,campaign!$B$2:$B$18)</f>
        <v>BuysViaMailOrder</v>
      </c>
      <c r="G6151">
        <f>_xlfn.XLOOKUP($F6151,campaign!$B$2:$B$18,campaign!$D$2:$D$18)</f>
        <v>25</v>
      </c>
      <c r="H6151" t="str">
        <f>_xlfn.XLOOKUP($A6151,customer!$A$2:$A$978,customer!$B$2:$B$978)</f>
        <v>Borden Trustram</v>
      </c>
    </row>
    <row r="6152" spans="1:8" x14ac:dyDescent="0.2">
      <c r="A6152" t="s">
        <v>3314</v>
      </c>
      <c r="B6152" t="s">
        <v>3926</v>
      </c>
      <c r="C6152" s="1">
        <v>44651</v>
      </c>
      <c r="D6152" s="1">
        <v>44776</v>
      </c>
      <c r="E6152">
        <f t="shared" si="96"/>
        <v>4</v>
      </c>
      <c r="F6152" t="str">
        <f>_xlfn.XLOOKUP(data!$B6152,campaign!$A$2:$A$18,campaign!$B$2:$B$18)</f>
        <v>BuysViaMailOrder</v>
      </c>
      <c r="G6152">
        <f>_xlfn.XLOOKUP($F6152,campaign!$B$2:$B$18,campaign!$D$2:$D$18)</f>
        <v>25</v>
      </c>
      <c r="H6152" t="str">
        <f>_xlfn.XLOOKUP($A6152,customer!$A$2:$A$978,customer!$B$2:$B$978)</f>
        <v>Borden Trustram</v>
      </c>
    </row>
    <row r="6153" spans="1:8" x14ac:dyDescent="0.2">
      <c r="A6153" t="s">
        <v>3314</v>
      </c>
      <c r="B6153" t="s">
        <v>3926</v>
      </c>
      <c r="C6153" s="1">
        <v>44651</v>
      </c>
      <c r="D6153" s="1">
        <v>44812</v>
      </c>
      <c r="E6153">
        <f t="shared" si="96"/>
        <v>5</v>
      </c>
      <c r="F6153" t="str">
        <f>_xlfn.XLOOKUP(data!$B6153,campaign!$A$2:$A$18,campaign!$B$2:$B$18)</f>
        <v>BuysViaMailOrder</v>
      </c>
      <c r="G6153">
        <f>_xlfn.XLOOKUP($F6153,campaign!$B$2:$B$18,campaign!$D$2:$D$18)</f>
        <v>25</v>
      </c>
      <c r="H6153" t="str">
        <f>_xlfn.XLOOKUP($A6153,customer!$A$2:$A$978,customer!$B$2:$B$978)</f>
        <v>Borden Trustram</v>
      </c>
    </row>
    <row r="6154" spans="1:8" x14ac:dyDescent="0.2">
      <c r="A6154" t="s">
        <v>3314</v>
      </c>
      <c r="B6154" t="s">
        <v>3926</v>
      </c>
      <c r="C6154" s="1">
        <v>44651</v>
      </c>
      <c r="D6154" s="1">
        <v>44842</v>
      </c>
      <c r="E6154">
        <f t="shared" si="96"/>
        <v>6</v>
      </c>
      <c r="F6154" t="str">
        <f>_xlfn.XLOOKUP(data!$B6154,campaign!$A$2:$A$18,campaign!$B$2:$B$18)</f>
        <v>BuysViaMailOrder</v>
      </c>
      <c r="G6154">
        <f>_xlfn.XLOOKUP($F6154,campaign!$B$2:$B$18,campaign!$D$2:$D$18)</f>
        <v>25</v>
      </c>
      <c r="H6154" t="str">
        <f>_xlfn.XLOOKUP($A6154,customer!$A$2:$A$978,customer!$B$2:$B$978)</f>
        <v>Borden Trustram</v>
      </c>
    </row>
    <row r="6155" spans="1:8" x14ac:dyDescent="0.2">
      <c r="A6155" t="s">
        <v>3314</v>
      </c>
      <c r="B6155" t="s">
        <v>3926</v>
      </c>
      <c r="C6155" s="1">
        <v>44651</v>
      </c>
      <c r="D6155" s="1">
        <v>44873</v>
      </c>
      <c r="E6155">
        <f t="shared" si="96"/>
        <v>7</v>
      </c>
      <c r="F6155" t="str">
        <f>_xlfn.XLOOKUP(data!$B6155,campaign!$A$2:$A$18,campaign!$B$2:$B$18)</f>
        <v>BuysViaMailOrder</v>
      </c>
      <c r="G6155">
        <f>_xlfn.XLOOKUP($F6155,campaign!$B$2:$B$18,campaign!$D$2:$D$18)</f>
        <v>25</v>
      </c>
      <c r="H6155" t="str">
        <f>_xlfn.XLOOKUP($A6155,customer!$A$2:$A$978,customer!$B$2:$B$978)</f>
        <v>Borden Trustram</v>
      </c>
    </row>
    <row r="6156" spans="1:8" x14ac:dyDescent="0.2">
      <c r="A6156" t="s">
        <v>3314</v>
      </c>
      <c r="B6156" t="s">
        <v>3926</v>
      </c>
      <c r="C6156" s="1">
        <v>44651</v>
      </c>
      <c r="D6156" s="1">
        <v>44910</v>
      </c>
      <c r="E6156">
        <f t="shared" si="96"/>
        <v>8</v>
      </c>
      <c r="F6156" t="str">
        <f>_xlfn.XLOOKUP(data!$B6156,campaign!$A$2:$A$18,campaign!$B$2:$B$18)</f>
        <v>BuysViaMailOrder</v>
      </c>
      <c r="G6156">
        <f>_xlfn.XLOOKUP($F6156,campaign!$B$2:$B$18,campaign!$D$2:$D$18)</f>
        <v>25</v>
      </c>
      <c r="H6156" t="str">
        <f>_xlfn.XLOOKUP($A6156,customer!$A$2:$A$978,customer!$B$2:$B$978)</f>
        <v>Borden Trustram</v>
      </c>
    </row>
    <row r="6157" spans="1:8" x14ac:dyDescent="0.2">
      <c r="A6157" t="s">
        <v>3314</v>
      </c>
      <c r="B6157" t="s">
        <v>3926</v>
      </c>
      <c r="C6157" s="1">
        <v>44651</v>
      </c>
      <c r="D6157" s="1">
        <v>44938</v>
      </c>
      <c r="E6157">
        <f t="shared" si="96"/>
        <v>9</v>
      </c>
      <c r="F6157" t="str">
        <f>_xlfn.XLOOKUP(data!$B6157,campaign!$A$2:$A$18,campaign!$B$2:$B$18)</f>
        <v>BuysViaMailOrder</v>
      </c>
      <c r="G6157">
        <f>_xlfn.XLOOKUP($F6157,campaign!$B$2:$B$18,campaign!$D$2:$D$18)</f>
        <v>25</v>
      </c>
      <c r="H6157" t="str">
        <f>_xlfn.XLOOKUP($A6157,customer!$A$2:$A$978,customer!$B$2:$B$978)</f>
        <v>Borden Trustram</v>
      </c>
    </row>
    <row r="6158" spans="1:8" x14ac:dyDescent="0.2">
      <c r="A6158" t="s">
        <v>3314</v>
      </c>
      <c r="B6158" t="s">
        <v>3926</v>
      </c>
      <c r="C6158" s="1">
        <v>44651</v>
      </c>
      <c r="D6158" s="1">
        <v>44964</v>
      </c>
      <c r="E6158">
        <f t="shared" si="96"/>
        <v>10</v>
      </c>
      <c r="F6158" t="str">
        <f>_xlfn.XLOOKUP(data!$B6158,campaign!$A$2:$A$18,campaign!$B$2:$B$18)</f>
        <v>BuysViaMailOrder</v>
      </c>
      <c r="G6158">
        <f>_xlfn.XLOOKUP($F6158,campaign!$B$2:$B$18,campaign!$D$2:$D$18)</f>
        <v>25</v>
      </c>
      <c r="H6158" t="str">
        <f>_xlfn.XLOOKUP($A6158,customer!$A$2:$A$978,customer!$B$2:$B$978)</f>
        <v>Borden Trustram</v>
      </c>
    </row>
    <row r="6159" spans="1:8" x14ac:dyDescent="0.2">
      <c r="A6159" t="s">
        <v>3314</v>
      </c>
      <c r="B6159" t="s">
        <v>3926</v>
      </c>
      <c r="C6159" s="1">
        <v>44651</v>
      </c>
      <c r="D6159" s="1">
        <v>44990</v>
      </c>
      <c r="E6159">
        <f t="shared" si="96"/>
        <v>11</v>
      </c>
      <c r="F6159" t="str">
        <f>_xlfn.XLOOKUP(data!$B6159,campaign!$A$2:$A$18,campaign!$B$2:$B$18)</f>
        <v>BuysViaMailOrder</v>
      </c>
      <c r="G6159">
        <f>_xlfn.XLOOKUP($F6159,campaign!$B$2:$B$18,campaign!$D$2:$D$18)</f>
        <v>25</v>
      </c>
      <c r="H6159" t="str">
        <f>_xlfn.XLOOKUP($A6159,customer!$A$2:$A$978,customer!$B$2:$B$978)</f>
        <v>Borden Trustram</v>
      </c>
    </row>
    <row r="6160" spans="1:8" x14ac:dyDescent="0.2">
      <c r="A6160" t="s">
        <v>3314</v>
      </c>
      <c r="B6160" t="s">
        <v>3926</v>
      </c>
      <c r="C6160" s="1">
        <v>44651</v>
      </c>
      <c r="D6160" s="1">
        <v>45026</v>
      </c>
      <c r="E6160">
        <f t="shared" si="96"/>
        <v>12</v>
      </c>
      <c r="F6160" t="str">
        <f>_xlfn.XLOOKUP(data!$B6160,campaign!$A$2:$A$18,campaign!$B$2:$B$18)</f>
        <v>BuysViaMailOrder</v>
      </c>
      <c r="G6160">
        <f>_xlfn.XLOOKUP($F6160,campaign!$B$2:$B$18,campaign!$D$2:$D$18)</f>
        <v>25</v>
      </c>
      <c r="H6160" t="str">
        <f>_xlfn.XLOOKUP($A6160,customer!$A$2:$A$978,customer!$B$2:$B$978)</f>
        <v>Borden Trustram</v>
      </c>
    </row>
    <row r="6161" spans="1:8" x14ac:dyDescent="0.2">
      <c r="A6161" t="s">
        <v>3314</v>
      </c>
      <c r="B6161" t="s">
        <v>3926</v>
      </c>
      <c r="C6161" s="1">
        <v>44651</v>
      </c>
      <c r="D6161" s="1">
        <v>45058</v>
      </c>
      <c r="E6161">
        <f t="shared" si="96"/>
        <v>13</v>
      </c>
      <c r="F6161" t="str">
        <f>_xlfn.XLOOKUP(data!$B6161,campaign!$A$2:$A$18,campaign!$B$2:$B$18)</f>
        <v>BuysViaMailOrder</v>
      </c>
      <c r="G6161">
        <f>_xlfn.XLOOKUP($F6161,campaign!$B$2:$B$18,campaign!$D$2:$D$18)</f>
        <v>25</v>
      </c>
      <c r="H6161" t="str">
        <f>_xlfn.XLOOKUP($A6161,customer!$A$2:$A$978,customer!$B$2:$B$978)</f>
        <v>Borden Trustram</v>
      </c>
    </row>
    <row r="6162" spans="1:8" x14ac:dyDescent="0.2">
      <c r="A6162" t="s">
        <v>3315</v>
      </c>
      <c r="B6162" t="s">
        <v>3929</v>
      </c>
      <c r="C6162" s="1">
        <v>44792</v>
      </c>
      <c r="D6162" s="1">
        <v>44792</v>
      </c>
      <c r="E6162">
        <f t="shared" si="96"/>
        <v>0</v>
      </c>
      <c r="F6162" t="str">
        <f>_xlfn.XLOOKUP(data!$B6162,campaign!$A$2:$A$18,campaign!$B$2:$B$18)</f>
        <v>NonUSTravel</v>
      </c>
      <c r="G6162">
        <f>_xlfn.XLOOKUP($F6162,campaign!$B$2:$B$18,campaign!$D$2:$D$18)</f>
        <v>66</v>
      </c>
      <c r="H6162" t="str">
        <f>_xlfn.XLOOKUP($A6162,customer!$A$2:$A$978,customer!$B$2:$B$978)</f>
        <v>Rosamund Harnell</v>
      </c>
    </row>
    <row r="6163" spans="1:8" x14ac:dyDescent="0.2">
      <c r="A6163" t="s">
        <v>3315</v>
      </c>
      <c r="B6163" t="s">
        <v>3929</v>
      </c>
      <c r="C6163" s="1">
        <v>44792</v>
      </c>
      <c r="D6163" s="1">
        <v>44823</v>
      </c>
      <c r="E6163">
        <f t="shared" si="96"/>
        <v>1</v>
      </c>
      <c r="F6163" t="str">
        <f>_xlfn.XLOOKUP(data!$B6163,campaign!$A$2:$A$18,campaign!$B$2:$B$18)</f>
        <v>NonUSTravel</v>
      </c>
      <c r="G6163">
        <f>_xlfn.XLOOKUP($F6163,campaign!$B$2:$B$18,campaign!$D$2:$D$18)</f>
        <v>66</v>
      </c>
      <c r="H6163" t="str">
        <f>_xlfn.XLOOKUP($A6163,customer!$A$2:$A$978,customer!$B$2:$B$978)</f>
        <v>Rosamund Harnell</v>
      </c>
    </row>
    <row r="6164" spans="1:8" x14ac:dyDescent="0.2">
      <c r="A6164" t="s">
        <v>3315</v>
      </c>
      <c r="B6164" t="s">
        <v>3929</v>
      </c>
      <c r="C6164" s="1">
        <v>44792</v>
      </c>
      <c r="D6164" s="1">
        <v>44856</v>
      </c>
      <c r="E6164">
        <f t="shared" si="96"/>
        <v>2</v>
      </c>
      <c r="F6164" t="str">
        <f>_xlfn.XLOOKUP(data!$B6164,campaign!$A$2:$A$18,campaign!$B$2:$B$18)</f>
        <v>NonUSTravel</v>
      </c>
      <c r="G6164">
        <f>_xlfn.XLOOKUP($F6164,campaign!$B$2:$B$18,campaign!$D$2:$D$18)</f>
        <v>66</v>
      </c>
      <c r="H6164" t="str">
        <f>_xlfn.XLOOKUP($A6164,customer!$A$2:$A$978,customer!$B$2:$B$978)</f>
        <v>Rosamund Harnell</v>
      </c>
    </row>
    <row r="6165" spans="1:8" x14ac:dyDescent="0.2">
      <c r="A6165" t="s">
        <v>3315</v>
      </c>
      <c r="B6165" t="s">
        <v>3929</v>
      </c>
      <c r="C6165" s="1">
        <v>44792</v>
      </c>
      <c r="D6165" s="1">
        <v>44921</v>
      </c>
      <c r="E6165">
        <f t="shared" si="96"/>
        <v>4</v>
      </c>
      <c r="F6165" t="str">
        <f>_xlfn.XLOOKUP(data!$B6165,campaign!$A$2:$A$18,campaign!$B$2:$B$18)</f>
        <v>NonUSTravel</v>
      </c>
      <c r="G6165">
        <f>_xlfn.XLOOKUP($F6165,campaign!$B$2:$B$18,campaign!$D$2:$D$18)</f>
        <v>66</v>
      </c>
      <c r="H6165" t="str">
        <f>_xlfn.XLOOKUP($A6165,customer!$A$2:$A$978,customer!$B$2:$B$978)</f>
        <v>Rosamund Harnell</v>
      </c>
    </row>
    <row r="6166" spans="1:8" x14ac:dyDescent="0.2">
      <c r="A6166" t="s">
        <v>3315</v>
      </c>
      <c r="B6166" t="s">
        <v>3929</v>
      </c>
      <c r="C6166" s="1">
        <v>44792</v>
      </c>
      <c r="D6166" s="1">
        <v>44947</v>
      </c>
      <c r="E6166">
        <f t="shared" si="96"/>
        <v>5</v>
      </c>
      <c r="F6166" t="str">
        <f>_xlfn.XLOOKUP(data!$B6166,campaign!$A$2:$A$18,campaign!$B$2:$B$18)</f>
        <v>NonUSTravel</v>
      </c>
      <c r="G6166">
        <f>_xlfn.XLOOKUP($F6166,campaign!$B$2:$B$18,campaign!$D$2:$D$18)</f>
        <v>66</v>
      </c>
      <c r="H6166" t="str">
        <f>_xlfn.XLOOKUP($A6166,customer!$A$2:$A$978,customer!$B$2:$B$978)</f>
        <v>Rosamund Harnell</v>
      </c>
    </row>
    <row r="6167" spans="1:8" x14ac:dyDescent="0.2">
      <c r="A6167" t="s">
        <v>3315</v>
      </c>
      <c r="B6167" t="s">
        <v>3929</v>
      </c>
      <c r="C6167" s="1">
        <v>44792</v>
      </c>
      <c r="D6167" s="1">
        <v>44980</v>
      </c>
      <c r="E6167">
        <f t="shared" si="96"/>
        <v>6</v>
      </c>
      <c r="F6167" t="str">
        <f>_xlfn.XLOOKUP(data!$B6167,campaign!$A$2:$A$18,campaign!$B$2:$B$18)</f>
        <v>NonUSTravel</v>
      </c>
      <c r="G6167">
        <f>_xlfn.XLOOKUP($F6167,campaign!$B$2:$B$18,campaign!$D$2:$D$18)</f>
        <v>66</v>
      </c>
      <c r="H6167" t="str">
        <f>_xlfn.XLOOKUP($A6167,customer!$A$2:$A$978,customer!$B$2:$B$978)</f>
        <v>Rosamund Harnell</v>
      </c>
    </row>
    <row r="6168" spans="1:8" x14ac:dyDescent="0.2">
      <c r="A6168" t="s">
        <v>3315</v>
      </c>
      <c r="B6168" t="s">
        <v>3929</v>
      </c>
      <c r="C6168" s="1">
        <v>44792</v>
      </c>
      <c r="D6168" s="1">
        <v>45008</v>
      </c>
      <c r="E6168">
        <f t="shared" si="96"/>
        <v>7</v>
      </c>
      <c r="F6168" t="str">
        <f>_xlfn.XLOOKUP(data!$B6168,campaign!$A$2:$A$18,campaign!$B$2:$B$18)</f>
        <v>NonUSTravel</v>
      </c>
      <c r="G6168">
        <f>_xlfn.XLOOKUP($F6168,campaign!$B$2:$B$18,campaign!$D$2:$D$18)</f>
        <v>66</v>
      </c>
      <c r="H6168" t="str">
        <f>_xlfn.XLOOKUP($A6168,customer!$A$2:$A$978,customer!$B$2:$B$978)</f>
        <v>Rosamund Harnell</v>
      </c>
    </row>
    <row r="6169" spans="1:8" x14ac:dyDescent="0.2">
      <c r="A6169" t="s">
        <v>3315</v>
      </c>
      <c r="B6169" t="s">
        <v>3929</v>
      </c>
      <c r="C6169" s="1">
        <v>44792</v>
      </c>
      <c r="D6169" s="1">
        <v>45037</v>
      </c>
      <c r="E6169">
        <f t="shared" si="96"/>
        <v>8</v>
      </c>
      <c r="F6169" t="str">
        <f>_xlfn.XLOOKUP(data!$B6169,campaign!$A$2:$A$18,campaign!$B$2:$B$18)</f>
        <v>NonUSTravel</v>
      </c>
      <c r="G6169">
        <f>_xlfn.XLOOKUP($F6169,campaign!$B$2:$B$18,campaign!$D$2:$D$18)</f>
        <v>66</v>
      </c>
      <c r="H6169" t="str">
        <f>_xlfn.XLOOKUP($A6169,customer!$A$2:$A$978,customer!$B$2:$B$978)</f>
        <v>Rosamund Harnell</v>
      </c>
    </row>
    <row r="6170" spans="1:8" x14ac:dyDescent="0.2">
      <c r="A6170" t="s">
        <v>3315</v>
      </c>
      <c r="B6170" t="s">
        <v>3929</v>
      </c>
      <c r="C6170" s="1">
        <v>44792</v>
      </c>
      <c r="D6170" s="1">
        <v>45067</v>
      </c>
      <c r="E6170">
        <f t="shared" si="96"/>
        <v>9</v>
      </c>
      <c r="F6170" t="str">
        <f>_xlfn.XLOOKUP(data!$B6170,campaign!$A$2:$A$18,campaign!$B$2:$B$18)</f>
        <v>NonUSTravel</v>
      </c>
      <c r="G6170">
        <f>_xlfn.XLOOKUP($F6170,campaign!$B$2:$B$18,campaign!$D$2:$D$18)</f>
        <v>66</v>
      </c>
      <c r="H6170" t="str">
        <f>_xlfn.XLOOKUP($A6170,customer!$A$2:$A$978,customer!$B$2:$B$978)</f>
        <v>Rosamund Harnell</v>
      </c>
    </row>
    <row r="6171" spans="1:8" x14ac:dyDescent="0.2">
      <c r="A6171" t="s">
        <v>3315</v>
      </c>
      <c r="B6171" t="s">
        <v>3953</v>
      </c>
      <c r="C6171" s="1">
        <v>44794</v>
      </c>
      <c r="D6171" s="1">
        <v>44794</v>
      </c>
      <c r="E6171">
        <f t="shared" si="96"/>
        <v>0</v>
      </c>
      <c r="F6171" t="str">
        <f>_xlfn.XLOOKUP(data!$B6171,campaign!$A$2:$A$18,campaign!$B$2:$B$18)</f>
        <v>MaritalStatus</v>
      </c>
      <c r="G6171">
        <f>_xlfn.XLOOKUP($F6171,campaign!$B$2:$B$18,campaign!$D$2:$D$18)</f>
        <v>29</v>
      </c>
      <c r="H6171" t="str">
        <f>_xlfn.XLOOKUP($A6171,customer!$A$2:$A$978,customer!$B$2:$B$978)</f>
        <v>Rosamund Harnell</v>
      </c>
    </row>
    <row r="6172" spans="1:8" x14ac:dyDescent="0.2">
      <c r="A6172" t="s">
        <v>3315</v>
      </c>
      <c r="B6172" t="s">
        <v>3953</v>
      </c>
      <c r="C6172" s="1">
        <v>44794</v>
      </c>
      <c r="D6172" s="1">
        <v>44827</v>
      </c>
      <c r="E6172">
        <f t="shared" si="96"/>
        <v>1</v>
      </c>
      <c r="F6172" t="str">
        <f>_xlfn.XLOOKUP(data!$B6172,campaign!$A$2:$A$18,campaign!$B$2:$B$18)</f>
        <v>MaritalStatus</v>
      </c>
      <c r="G6172">
        <f>_xlfn.XLOOKUP($F6172,campaign!$B$2:$B$18,campaign!$D$2:$D$18)</f>
        <v>29</v>
      </c>
      <c r="H6172" t="str">
        <f>_xlfn.XLOOKUP($A6172,customer!$A$2:$A$978,customer!$B$2:$B$978)</f>
        <v>Rosamund Harnell</v>
      </c>
    </row>
    <row r="6173" spans="1:8" x14ac:dyDescent="0.2">
      <c r="A6173" t="s">
        <v>3315</v>
      </c>
      <c r="B6173" t="s">
        <v>3953</v>
      </c>
      <c r="C6173" s="1">
        <v>44794</v>
      </c>
      <c r="D6173" s="1">
        <v>44859</v>
      </c>
      <c r="E6173">
        <f t="shared" si="96"/>
        <v>2</v>
      </c>
      <c r="F6173" t="str">
        <f>_xlfn.XLOOKUP(data!$B6173,campaign!$A$2:$A$18,campaign!$B$2:$B$18)</f>
        <v>MaritalStatus</v>
      </c>
      <c r="G6173">
        <f>_xlfn.XLOOKUP($F6173,campaign!$B$2:$B$18,campaign!$D$2:$D$18)</f>
        <v>29</v>
      </c>
      <c r="H6173" t="str">
        <f>_xlfn.XLOOKUP($A6173,customer!$A$2:$A$978,customer!$B$2:$B$978)</f>
        <v>Rosamund Harnell</v>
      </c>
    </row>
    <row r="6174" spans="1:8" x14ac:dyDescent="0.2">
      <c r="A6174" t="s">
        <v>3315</v>
      </c>
      <c r="B6174" t="s">
        <v>3953</v>
      </c>
      <c r="C6174" s="1">
        <v>44794</v>
      </c>
      <c r="D6174" s="1">
        <v>44890</v>
      </c>
      <c r="E6174">
        <f t="shared" si="96"/>
        <v>3</v>
      </c>
      <c r="F6174" t="str">
        <f>_xlfn.XLOOKUP(data!$B6174,campaign!$A$2:$A$18,campaign!$B$2:$B$18)</f>
        <v>MaritalStatus</v>
      </c>
      <c r="G6174">
        <f>_xlfn.XLOOKUP($F6174,campaign!$B$2:$B$18,campaign!$D$2:$D$18)</f>
        <v>29</v>
      </c>
      <c r="H6174" t="str">
        <f>_xlfn.XLOOKUP($A6174,customer!$A$2:$A$978,customer!$B$2:$B$978)</f>
        <v>Rosamund Harnell</v>
      </c>
    </row>
    <row r="6175" spans="1:8" x14ac:dyDescent="0.2">
      <c r="A6175" t="s">
        <v>3315</v>
      </c>
      <c r="B6175" t="s">
        <v>3953</v>
      </c>
      <c r="C6175" s="1">
        <v>44794</v>
      </c>
      <c r="D6175" s="1">
        <v>44920</v>
      </c>
      <c r="E6175">
        <f t="shared" si="96"/>
        <v>4</v>
      </c>
      <c r="F6175" t="str">
        <f>_xlfn.XLOOKUP(data!$B6175,campaign!$A$2:$A$18,campaign!$B$2:$B$18)</f>
        <v>MaritalStatus</v>
      </c>
      <c r="G6175">
        <f>_xlfn.XLOOKUP($F6175,campaign!$B$2:$B$18,campaign!$D$2:$D$18)</f>
        <v>29</v>
      </c>
      <c r="H6175" t="str">
        <f>_xlfn.XLOOKUP($A6175,customer!$A$2:$A$978,customer!$B$2:$B$978)</f>
        <v>Rosamund Harnell</v>
      </c>
    </row>
    <row r="6176" spans="1:8" x14ac:dyDescent="0.2">
      <c r="A6176" t="s">
        <v>3315</v>
      </c>
      <c r="B6176" t="s">
        <v>3953</v>
      </c>
      <c r="C6176" s="1">
        <v>44794</v>
      </c>
      <c r="D6176" s="1">
        <v>44950</v>
      </c>
      <c r="E6176">
        <f t="shared" si="96"/>
        <v>5</v>
      </c>
      <c r="F6176" t="str">
        <f>_xlfn.XLOOKUP(data!$B6176,campaign!$A$2:$A$18,campaign!$B$2:$B$18)</f>
        <v>MaritalStatus</v>
      </c>
      <c r="G6176">
        <f>_xlfn.XLOOKUP($F6176,campaign!$B$2:$B$18,campaign!$D$2:$D$18)</f>
        <v>29</v>
      </c>
      <c r="H6176" t="str">
        <f>_xlfn.XLOOKUP($A6176,customer!$A$2:$A$978,customer!$B$2:$B$978)</f>
        <v>Rosamund Harnell</v>
      </c>
    </row>
    <row r="6177" spans="1:8" x14ac:dyDescent="0.2">
      <c r="A6177" t="s">
        <v>3315</v>
      </c>
      <c r="B6177" t="s">
        <v>3953</v>
      </c>
      <c r="C6177" s="1">
        <v>44794</v>
      </c>
      <c r="D6177" s="1">
        <v>44980</v>
      </c>
      <c r="E6177">
        <f t="shared" si="96"/>
        <v>6</v>
      </c>
      <c r="F6177" t="str">
        <f>_xlfn.XLOOKUP(data!$B6177,campaign!$A$2:$A$18,campaign!$B$2:$B$18)</f>
        <v>MaritalStatus</v>
      </c>
      <c r="G6177">
        <f>_xlfn.XLOOKUP($F6177,campaign!$B$2:$B$18,campaign!$D$2:$D$18)</f>
        <v>29</v>
      </c>
      <c r="H6177" t="str">
        <f>_xlfn.XLOOKUP($A6177,customer!$A$2:$A$978,customer!$B$2:$B$978)</f>
        <v>Rosamund Harnell</v>
      </c>
    </row>
    <row r="6178" spans="1:8" x14ac:dyDescent="0.2">
      <c r="A6178" t="s">
        <v>3315</v>
      </c>
      <c r="B6178" t="s">
        <v>3953</v>
      </c>
      <c r="C6178" s="1">
        <v>44794</v>
      </c>
      <c r="D6178" s="1">
        <v>45009</v>
      </c>
      <c r="E6178">
        <f t="shared" si="96"/>
        <v>7</v>
      </c>
      <c r="F6178" t="str">
        <f>_xlfn.XLOOKUP(data!$B6178,campaign!$A$2:$A$18,campaign!$B$2:$B$18)</f>
        <v>MaritalStatus</v>
      </c>
      <c r="G6178">
        <f>_xlfn.XLOOKUP($F6178,campaign!$B$2:$B$18,campaign!$D$2:$D$18)</f>
        <v>29</v>
      </c>
      <c r="H6178" t="str">
        <f>_xlfn.XLOOKUP($A6178,customer!$A$2:$A$978,customer!$B$2:$B$978)</f>
        <v>Rosamund Harnell</v>
      </c>
    </row>
    <row r="6179" spans="1:8" x14ac:dyDescent="0.2">
      <c r="A6179" t="s">
        <v>3315</v>
      </c>
      <c r="B6179" t="s">
        <v>3953</v>
      </c>
      <c r="C6179" s="1">
        <v>44794</v>
      </c>
      <c r="D6179" s="1">
        <v>45038</v>
      </c>
      <c r="E6179">
        <f t="shared" si="96"/>
        <v>8</v>
      </c>
      <c r="F6179" t="str">
        <f>_xlfn.XLOOKUP(data!$B6179,campaign!$A$2:$A$18,campaign!$B$2:$B$18)</f>
        <v>MaritalStatus</v>
      </c>
      <c r="G6179">
        <f>_xlfn.XLOOKUP($F6179,campaign!$B$2:$B$18,campaign!$D$2:$D$18)</f>
        <v>29</v>
      </c>
      <c r="H6179" t="str">
        <f>_xlfn.XLOOKUP($A6179,customer!$A$2:$A$978,customer!$B$2:$B$978)</f>
        <v>Rosamund Harnell</v>
      </c>
    </row>
    <row r="6180" spans="1:8" x14ac:dyDescent="0.2">
      <c r="A6180" t="s">
        <v>3315</v>
      </c>
      <c r="B6180" t="s">
        <v>3953</v>
      </c>
      <c r="C6180" s="1">
        <v>44794</v>
      </c>
      <c r="D6180" s="1">
        <v>45072</v>
      </c>
      <c r="E6180">
        <f t="shared" si="96"/>
        <v>9</v>
      </c>
      <c r="F6180" t="str">
        <f>_xlfn.XLOOKUP(data!$B6180,campaign!$A$2:$A$18,campaign!$B$2:$B$18)</f>
        <v>MaritalStatus</v>
      </c>
      <c r="G6180">
        <f>_xlfn.XLOOKUP($F6180,campaign!$B$2:$B$18,campaign!$D$2:$D$18)</f>
        <v>29</v>
      </c>
      <c r="H6180" t="str">
        <f>_xlfn.XLOOKUP($A6180,customer!$A$2:$A$978,customer!$B$2:$B$978)</f>
        <v>Rosamund Harnell</v>
      </c>
    </row>
    <row r="6181" spans="1:8" x14ac:dyDescent="0.2">
      <c r="A6181" t="s">
        <v>3316</v>
      </c>
      <c r="B6181" t="s">
        <v>3928</v>
      </c>
      <c r="C6181" s="1">
        <v>44573</v>
      </c>
      <c r="D6181" s="1">
        <v>44573</v>
      </c>
      <c r="E6181">
        <f t="shared" si="96"/>
        <v>0</v>
      </c>
      <c r="F6181" t="str">
        <f>_xlfn.XLOOKUP(data!$B6181,campaign!$A$2:$A$18,campaign!$B$2:$B$18)</f>
        <v>OptOutMailings</v>
      </c>
      <c r="G6181">
        <f>_xlfn.XLOOKUP($F6181,campaign!$B$2:$B$18,campaign!$D$2:$D$18)</f>
        <v>75</v>
      </c>
      <c r="H6181" t="str">
        <f>_xlfn.XLOOKUP($A6181,customer!$A$2:$A$978,customer!$B$2:$B$978)</f>
        <v>Darbee Blowfield</v>
      </c>
    </row>
    <row r="6182" spans="1:8" x14ac:dyDescent="0.2">
      <c r="A6182" t="s">
        <v>3316</v>
      </c>
      <c r="B6182" t="s">
        <v>3928</v>
      </c>
      <c r="C6182" s="1">
        <v>44573</v>
      </c>
      <c r="D6182" s="1">
        <v>44619</v>
      </c>
      <c r="E6182">
        <f t="shared" si="96"/>
        <v>1</v>
      </c>
      <c r="F6182" t="str">
        <f>_xlfn.XLOOKUP(data!$B6182,campaign!$A$2:$A$18,campaign!$B$2:$B$18)</f>
        <v>OptOutMailings</v>
      </c>
      <c r="G6182">
        <f>_xlfn.XLOOKUP($F6182,campaign!$B$2:$B$18,campaign!$D$2:$D$18)</f>
        <v>75</v>
      </c>
      <c r="H6182" t="str">
        <f>_xlfn.XLOOKUP($A6182,customer!$A$2:$A$978,customer!$B$2:$B$978)</f>
        <v>Darbee Blowfield</v>
      </c>
    </row>
    <row r="6183" spans="1:8" x14ac:dyDescent="0.2">
      <c r="A6183" t="s">
        <v>3316</v>
      </c>
      <c r="B6183" t="s">
        <v>3928</v>
      </c>
      <c r="C6183" s="1">
        <v>44573</v>
      </c>
      <c r="D6183" s="1">
        <v>44638</v>
      </c>
      <c r="E6183">
        <f t="shared" si="96"/>
        <v>2</v>
      </c>
      <c r="F6183" t="str">
        <f>_xlfn.XLOOKUP(data!$B6183,campaign!$A$2:$A$18,campaign!$B$2:$B$18)</f>
        <v>OptOutMailings</v>
      </c>
      <c r="G6183">
        <f>_xlfn.XLOOKUP($F6183,campaign!$B$2:$B$18,campaign!$D$2:$D$18)</f>
        <v>75</v>
      </c>
      <c r="H6183" t="str">
        <f>_xlfn.XLOOKUP($A6183,customer!$A$2:$A$978,customer!$B$2:$B$978)</f>
        <v>Darbee Blowfield</v>
      </c>
    </row>
    <row r="6184" spans="1:8" x14ac:dyDescent="0.2">
      <c r="A6184" t="s">
        <v>3316</v>
      </c>
      <c r="B6184" t="s">
        <v>3928</v>
      </c>
      <c r="C6184" s="1">
        <v>44573</v>
      </c>
      <c r="D6184" s="1">
        <v>44675</v>
      </c>
      <c r="E6184">
        <f t="shared" si="96"/>
        <v>3</v>
      </c>
      <c r="F6184" t="str">
        <f>_xlfn.XLOOKUP(data!$B6184,campaign!$A$2:$A$18,campaign!$B$2:$B$18)</f>
        <v>OptOutMailings</v>
      </c>
      <c r="G6184">
        <f>_xlfn.XLOOKUP($F6184,campaign!$B$2:$B$18,campaign!$D$2:$D$18)</f>
        <v>75</v>
      </c>
      <c r="H6184" t="str">
        <f>_xlfn.XLOOKUP($A6184,customer!$A$2:$A$978,customer!$B$2:$B$978)</f>
        <v>Darbee Blowfield</v>
      </c>
    </row>
    <row r="6185" spans="1:8" x14ac:dyDescent="0.2">
      <c r="A6185" t="s">
        <v>3316</v>
      </c>
      <c r="B6185" t="s">
        <v>3928</v>
      </c>
      <c r="C6185" s="1">
        <v>44573</v>
      </c>
      <c r="D6185" s="1">
        <v>44707</v>
      </c>
      <c r="E6185">
        <f t="shared" si="96"/>
        <v>4</v>
      </c>
      <c r="F6185" t="str">
        <f>_xlfn.XLOOKUP(data!$B6185,campaign!$A$2:$A$18,campaign!$B$2:$B$18)</f>
        <v>OptOutMailings</v>
      </c>
      <c r="G6185">
        <f>_xlfn.XLOOKUP($F6185,campaign!$B$2:$B$18,campaign!$D$2:$D$18)</f>
        <v>75</v>
      </c>
      <c r="H6185" t="str">
        <f>_xlfn.XLOOKUP($A6185,customer!$A$2:$A$978,customer!$B$2:$B$978)</f>
        <v>Darbee Blowfield</v>
      </c>
    </row>
    <row r="6186" spans="1:8" x14ac:dyDescent="0.2">
      <c r="A6186" t="s">
        <v>3316</v>
      </c>
      <c r="B6186" t="s">
        <v>3928</v>
      </c>
      <c r="C6186" s="1">
        <v>44573</v>
      </c>
      <c r="D6186" s="1">
        <v>44765</v>
      </c>
      <c r="E6186">
        <f t="shared" si="96"/>
        <v>6</v>
      </c>
      <c r="F6186" t="str">
        <f>_xlfn.XLOOKUP(data!$B6186,campaign!$A$2:$A$18,campaign!$B$2:$B$18)</f>
        <v>OptOutMailings</v>
      </c>
      <c r="G6186">
        <f>_xlfn.XLOOKUP($F6186,campaign!$B$2:$B$18,campaign!$D$2:$D$18)</f>
        <v>75</v>
      </c>
      <c r="H6186" t="str">
        <f>_xlfn.XLOOKUP($A6186,customer!$A$2:$A$978,customer!$B$2:$B$978)</f>
        <v>Darbee Blowfield</v>
      </c>
    </row>
    <row r="6187" spans="1:8" x14ac:dyDescent="0.2">
      <c r="A6187" t="s">
        <v>3316</v>
      </c>
      <c r="B6187" t="s">
        <v>3928</v>
      </c>
      <c r="C6187" s="1">
        <v>44573</v>
      </c>
      <c r="D6187" s="1">
        <v>44790</v>
      </c>
      <c r="E6187">
        <f t="shared" si="96"/>
        <v>7</v>
      </c>
      <c r="F6187" t="str">
        <f>_xlfn.XLOOKUP(data!$B6187,campaign!$A$2:$A$18,campaign!$B$2:$B$18)</f>
        <v>OptOutMailings</v>
      </c>
      <c r="G6187">
        <f>_xlfn.XLOOKUP($F6187,campaign!$B$2:$B$18,campaign!$D$2:$D$18)</f>
        <v>75</v>
      </c>
      <c r="H6187" t="str">
        <f>_xlfn.XLOOKUP($A6187,customer!$A$2:$A$978,customer!$B$2:$B$978)</f>
        <v>Darbee Blowfield</v>
      </c>
    </row>
    <row r="6188" spans="1:8" x14ac:dyDescent="0.2">
      <c r="A6188" t="s">
        <v>3316</v>
      </c>
      <c r="B6188" t="s">
        <v>3928</v>
      </c>
      <c r="C6188" s="1">
        <v>44573</v>
      </c>
      <c r="D6188" s="1">
        <v>44816</v>
      </c>
      <c r="E6188">
        <f t="shared" si="96"/>
        <v>8</v>
      </c>
      <c r="F6188" t="str">
        <f>_xlfn.XLOOKUP(data!$B6188,campaign!$A$2:$A$18,campaign!$B$2:$B$18)</f>
        <v>OptOutMailings</v>
      </c>
      <c r="G6188">
        <f>_xlfn.XLOOKUP($F6188,campaign!$B$2:$B$18,campaign!$D$2:$D$18)</f>
        <v>75</v>
      </c>
      <c r="H6188" t="str">
        <f>_xlfn.XLOOKUP($A6188,customer!$A$2:$A$978,customer!$B$2:$B$978)</f>
        <v>Darbee Blowfield</v>
      </c>
    </row>
    <row r="6189" spans="1:8" x14ac:dyDescent="0.2">
      <c r="A6189" t="s">
        <v>3316</v>
      </c>
      <c r="B6189" t="s">
        <v>3928</v>
      </c>
      <c r="C6189" s="1">
        <v>44573</v>
      </c>
      <c r="D6189" s="1">
        <v>44889</v>
      </c>
      <c r="E6189">
        <f t="shared" si="96"/>
        <v>10</v>
      </c>
      <c r="F6189" t="str">
        <f>_xlfn.XLOOKUP(data!$B6189,campaign!$A$2:$A$18,campaign!$B$2:$B$18)</f>
        <v>OptOutMailings</v>
      </c>
      <c r="G6189">
        <f>_xlfn.XLOOKUP($F6189,campaign!$B$2:$B$18,campaign!$D$2:$D$18)</f>
        <v>75</v>
      </c>
      <c r="H6189" t="str">
        <f>_xlfn.XLOOKUP($A6189,customer!$A$2:$A$978,customer!$B$2:$B$978)</f>
        <v>Darbee Blowfield</v>
      </c>
    </row>
    <row r="6190" spans="1:8" x14ac:dyDescent="0.2">
      <c r="A6190" t="s">
        <v>3316</v>
      </c>
      <c r="B6190" t="s">
        <v>3928</v>
      </c>
      <c r="C6190" s="1">
        <v>44573</v>
      </c>
      <c r="D6190" s="1">
        <v>44940</v>
      </c>
      <c r="E6190">
        <f t="shared" si="96"/>
        <v>12</v>
      </c>
      <c r="F6190" t="str">
        <f>_xlfn.XLOOKUP(data!$B6190,campaign!$A$2:$A$18,campaign!$B$2:$B$18)</f>
        <v>OptOutMailings</v>
      </c>
      <c r="G6190">
        <f>_xlfn.XLOOKUP($F6190,campaign!$B$2:$B$18,campaign!$D$2:$D$18)</f>
        <v>75</v>
      </c>
      <c r="H6190" t="str">
        <f>_xlfn.XLOOKUP($A6190,customer!$A$2:$A$978,customer!$B$2:$B$978)</f>
        <v>Darbee Blowfield</v>
      </c>
    </row>
    <row r="6191" spans="1:8" x14ac:dyDescent="0.2">
      <c r="A6191" t="s">
        <v>3316</v>
      </c>
      <c r="B6191" t="s">
        <v>3928</v>
      </c>
      <c r="C6191" s="1">
        <v>44573</v>
      </c>
      <c r="D6191" s="1">
        <v>44978</v>
      </c>
      <c r="E6191">
        <f t="shared" si="96"/>
        <v>13</v>
      </c>
      <c r="F6191" t="str">
        <f>_xlfn.XLOOKUP(data!$B6191,campaign!$A$2:$A$18,campaign!$B$2:$B$18)</f>
        <v>OptOutMailings</v>
      </c>
      <c r="G6191">
        <f>_xlfn.XLOOKUP($F6191,campaign!$B$2:$B$18,campaign!$D$2:$D$18)</f>
        <v>75</v>
      </c>
      <c r="H6191" t="str">
        <f>_xlfn.XLOOKUP($A6191,customer!$A$2:$A$978,customer!$B$2:$B$978)</f>
        <v>Darbee Blowfield</v>
      </c>
    </row>
    <row r="6192" spans="1:8" x14ac:dyDescent="0.2">
      <c r="A6192" t="s">
        <v>3316</v>
      </c>
      <c r="B6192" t="s">
        <v>3928</v>
      </c>
      <c r="C6192" s="1">
        <v>44573</v>
      </c>
      <c r="D6192" s="1">
        <v>44999</v>
      </c>
      <c r="E6192">
        <f t="shared" si="96"/>
        <v>14</v>
      </c>
      <c r="F6192" t="str">
        <f>_xlfn.XLOOKUP(data!$B6192,campaign!$A$2:$A$18,campaign!$B$2:$B$18)</f>
        <v>OptOutMailings</v>
      </c>
      <c r="G6192">
        <f>_xlfn.XLOOKUP($F6192,campaign!$B$2:$B$18,campaign!$D$2:$D$18)</f>
        <v>75</v>
      </c>
      <c r="H6192" t="str">
        <f>_xlfn.XLOOKUP($A6192,customer!$A$2:$A$978,customer!$B$2:$B$978)</f>
        <v>Darbee Blowfield</v>
      </c>
    </row>
    <row r="6193" spans="1:8" x14ac:dyDescent="0.2">
      <c r="A6193" t="s">
        <v>3316</v>
      </c>
      <c r="B6193" t="s">
        <v>3928</v>
      </c>
      <c r="C6193" s="1">
        <v>44573</v>
      </c>
      <c r="D6193" s="1">
        <v>45033</v>
      </c>
      <c r="E6193">
        <f t="shared" si="96"/>
        <v>15</v>
      </c>
      <c r="F6193" t="str">
        <f>_xlfn.XLOOKUP(data!$B6193,campaign!$A$2:$A$18,campaign!$B$2:$B$18)</f>
        <v>OptOutMailings</v>
      </c>
      <c r="G6193">
        <f>_xlfn.XLOOKUP($F6193,campaign!$B$2:$B$18,campaign!$D$2:$D$18)</f>
        <v>75</v>
      </c>
      <c r="H6193" t="str">
        <f>_xlfn.XLOOKUP($A6193,customer!$A$2:$A$978,customer!$B$2:$B$978)</f>
        <v>Darbee Blowfield</v>
      </c>
    </row>
    <row r="6194" spans="1:8" x14ac:dyDescent="0.2">
      <c r="A6194" t="s">
        <v>3316</v>
      </c>
      <c r="B6194" t="s">
        <v>3921</v>
      </c>
      <c r="C6194" s="1">
        <v>44997</v>
      </c>
      <c r="D6194" s="1">
        <v>44997</v>
      </c>
      <c r="E6194">
        <f t="shared" si="96"/>
        <v>0</v>
      </c>
      <c r="F6194" t="str">
        <f>_xlfn.XLOOKUP(data!$B6194,campaign!$A$2:$A$18,campaign!$B$2:$B$18)</f>
        <v>HandsetRefurbished</v>
      </c>
      <c r="G6194">
        <f>_xlfn.XLOOKUP($F6194,campaign!$B$2:$B$18,campaign!$D$2:$D$18)</f>
        <v>26</v>
      </c>
      <c r="H6194" t="str">
        <f>_xlfn.XLOOKUP($A6194,customer!$A$2:$A$978,customer!$B$2:$B$978)</f>
        <v>Darbee Blowfield</v>
      </c>
    </row>
    <row r="6195" spans="1:8" x14ac:dyDescent="0.2">
      <c r="A6195" t="s">
        <v>3316</v>
      </c>
      <c r="B6195" t="s">
        <v>3921</v>
      </c>
      <c r="C6195" s="1">
        <v>44997</v>
      </c>
      <c r="D6195" s="1">
        <v>45038</v>
      </c>
      <c r="E6195">
        <f t="shared" si="96"/>
        <v>1</v>
      </c>
      <c r="F6195" t="str">
        <f>_xlfn.XLOOKUP(data!$B6195,campaign!$A$2:$A$18,campaign!$B$2:$B$18)</f>
        <v>HandsetRefurbished</v>
      </c>
      <c r="G6195">
        <f>_xlfn.XLOOKUP($F6195,campaign!$B$2:$B$18,campaign!$D$2:$D$18)</f>
        <v>26</v>
      </c>
      <c r="H6195" t="str">
        <f>_xlfn.XLOOKUP($A6195,customer!$A$2:$A$978,customer!$B$2:$B$978)</f>
        <v>Darbee Blowfield</v>
      </c>
    </row>
    <row r="6196" spans="1:8" x14ac:dyDescent="0.2">
      <c r="A6196" t="s">
        <v>3316</v>
      </c>
      <c r="B6196" t="s">
        <v>3921</v>
      </c>
      <c r="C6196" s="1">
        <v>44997</v>
      </c>
      <c r="D6196" s="1">
        <v>45067</v>
      </c>
      <c r="E6196">
        <f t="shared" si="96"/>
        <v>2</v>
      </c>
      <c r="F6196" t="str">
        <f>_xlfn.XLOOKUP(data!$B6196,campaign!$A$2:$A$18,campaign!$B$2:$B$18)</f>
        <v>HandsetRefurbished</v>
      </c>
      <c r="G6196">
        <f>_xlfn.XLOOKUP($F6196,campaign!$B$2:$B$18,campaign!$D$2:$D$18)</f>
        <v>26</v>
      </c>
      <c r="H6196" t="str">
        <f>_xlfn.XLOOKUP($A6196,customer!$A$2:$A$978,customer!$B$2:$B$978)</f>
        <v>Darbee Blowfield</v>
      </c>
    </row>
    <row r="6197" spans="1:8" x14ac:dyDescent="0.2">
      <c r="A6197" t="s">
        <v>3317</v>
      </c>
      <c r="B6197" t="s">
        <v>3928</v>
      </c>
      <c r="C6197" s="1">
        <v>45009</v>
      </c>
      <c r="D6197" s="1">
        <v>45009</v>
      </c>
      <c r="E6197">
        <f t="shared" si="96"/>
        <v>0</v>
      </c>
      <c r="F6197" t="str">
        <f>_xlfn.XLOOKUP(data!$B6197,campaign!$A$2:$A$18,campaign!$B$2:$B$18)</f>
        <v>OptOutMailings</v>
      </c>
      <c r="G6197">
        <f>_xlfn.XLOOKUP($F6197,campaign!$B$2:$B$18,campaign!$D$2:$D$18)</f>
        <v>75</v>
      </c>
      <c r="H6197" t="str">
        <f>_xlfn.XLOOKUP($A6197,customer!$A$2:$A$978,customer!$B$2:$B$978)</f>
        <v>Idell Meddings</v>
      </c>
    </row>
    <row r="6198" spans="1:8" x14ac:dyDescent="0.2">
      <c r="A6198" t="s">
        <v>3317</v>
      </c>
      <c r="B6198" t="s">
        <v>3928</v>
      </c>
      <c r="C6198" s="1">
        <v>45009</v>
      </c>
      <c r="D6198" s="1">
        <v>45045</v>
      </c>
      <c r="E6198">
        <f t="shared" si="96"/>
        <v>1</v>
      </c>
      <c r="F6198" t="str">
        <f>_xlfn.XLOOKUP(data!$B6198,campaign!$A$2:$A$18,campaign!$B$2:$B$18)</f>
        <v>OptOutMailings</v>
      </c>
      <c r="G6198">
        <f>_xlfn.XLOOKUP($F6198,campaign!$B$2:$B$18,campaign!$D$2:$D$18)</f>
        <v>75</v>
      </c>
      <c r="H6198" t="str">
        <f>_xlfn.XLOOKUP($A6198,customer!$A$2:$A$978,customer!$B$2:$B$978)</f>
        <v>Idell Meddings</v>
      </c>
    </row>
    <row r="6199" spans="1:8" x14ac:dyDescent="0.2">
      <c r="A6199" t="s">
        <v>3317</v>
      </c>
      <c r="B6199" t="s">
        <v>3928</v>
      </c>
      <c r="C6199" s="1">
        <v>45009</v>
      </c>
      <c r="D6199" s="1">
        <v>45075</v>
      </c>
      <c r="E6199">
        <f t="shared" si="96"/>
        <v>2</v>
      </c>
      <c r="F6199" t="str">
        <f>_xlfn.XLOOKUP(data!$B6199,campaign!$A$2:$A$18,campaign!$B$2:$B$18)</f>
        <v>OptOutMailings</v>
      </c>
      <c r="G6199">
        <f>_xlfn.XLOOKUP($F6199,campaign!$B$2:$B$18,campaign!$D$2:$D$18)</f>
        <v>75</v>
      </c>
      <c r="H6199" t="str">
        <f>_xlfn.XLOOKUP($A6199,customer!$A$2:$A$978,customer!$B$2:$B$978)</f>
        <v>Idell Meddings</v>
      </c>
    </row>
    <row r="6200" spans="1:8" x14ac:dyDescent="0.2">
      <c r="A6200" t="s">
        <v>3317</v>
      </c>
      <c r="B6200" t="s">
        <v>3928</v>
      </c>
      <c r="C6200" s="1">
        <v>45009</v>
      </c>
      <c r="D6200" s="1">
        <v>45082</v>
      </c>
      <c r="E6200">
        <f t="shared" si="96"/>
        <v>2</v>
      </c>
      <c r="F6200" t="str">
        <f>_xlfn.XLOOKUP(data!$B6200,campaign!$A$2:$A$18,campaign!$B$2:$B$18)</f>
        <v>OptOutMailings</v>
      </c>
      <c r="G6200">
        <f>_xlfn.XLOOKUP($F6200,campaign!$B$2:$B$18,campaign!$D$2:$D$18)</f>
        <v>75</v>
      </c>
      <c r="H6200" t="str">
        <f>_xlfn.XLOOKUP($A6200,customer!$A$2:$A$978,customer!$B$2:$B$978)</f>
        <v>Idell Meddings</v>
      </c>
    </row>
    <row r="6201" spans="1:8" x14ac:dyDescent="0.2">
      <c r="A6201" t="s">
        <v>3317</v>
      </c>
      <c r="B6201" t="s">
        <v>3923</v>
      </c>
      <c r="C6201" s="1">
        <v>45011</v>
      </c>
      <c r="D6201" s="1">
        <v>45011</v>
      </c>
      <c r="E6201">
        <f t="shared" si="96"/>
        <v>0</v>
      </c>
      <c r="F6201" t="str">
        <f>_xlfn.XLOOKUP(data!$B6201,campaign!$A$2:$A$18,campaign!$B$2:$B$18)</f>
        <v>TruckOwner</v>
      </c>
      <c r="G6201">
        <f>_xlfn.XLOOKUP($F6201,campaign!$B$2:$B$18,campaign!$D$2:$D$18)</f>
        <v>26</v>
      </c>
      <c r="H6201" t="str">
        <f>_xlfn.XLOOKUP($A6201,customer!$A$2:$A$978,customer!$B$2:$B$978)</f>
        <v>Idell Meddings</v>
      </c>
    </row>
    <row r="6202" spans="1:8" x14ac:dyDescent="0.2">
      <c r="A6202" t="s">
        <v>3317</v>
      </c>
      <c r="B6202" t="s">
        <v>3923</v>
      </c>
      <c r="C6202" s="1">
        <v>45011</v>
      </c>
      <c r="D6202" s="1">
        <v>45044</v>
      </c>
      <c r="E6202">
        <f t="shared" si="96"/>
        <v>1</v>
      </c>
      <c r="F6202" t="str">
        <f>_xlfn.XLOOKUP(data!$B6202,campaign!$A$2:$A$18,campaign!$B$2:$B$18)</f>
        <v>TruckOwner</v>
      </c>
      <c r="G6202">
        <f>_xlfn.XLOOKUP($F6202,campaign!$B$2:$B$18,campaign!$D$2:$D$18)</f>
        <v>26</v>
      </c>
      <c r="H6202" t="str">
        <f>_xlfn.XLOOKUP($A6202,customer!$A$2:$A$978,customer!$B$2:$B$978)</f>
        <v>Idell Meddings</v>
      </c>
    </row>
    <row r="6203" spans="1:8" x14ac:dyDescent="0.2">
      <c r="A6203" t="s">
        <v>3317</v>
      </c>
      <c r="B6203" t="s">
        <v>3923</v>
      </c>
      <c r="C6203" s="1">
        <v>45011</v>
      </c>
      <c r="D6203" s="1">
        <v>45072</v>
      </c>
      <c r="E6203">
        <f t="shared" si="96"/>
        <v>2</v>
      </c>
      <c r="F6203" t="str">
        <f>_xlfn.XLOOKUP(data!$B6203,campaign!$A$2:$A$18,campaign!$B$2:$B$18)</f>
        <v>TruckOwner</v>
      </c>
      <c r="G6203">
        <f>_xlfn.XLOOKUP($F6203,campaign!$B$2:$B$18,campaign!$D$2:$D$18)</f>
        <v>26</v>
      </c>
      <c r="H6203" t="str">
        <f>_xlfn.XLOOKUP($A6203,customer!$A$2:$A$978,customer!$B$2:$B$978)</f>
        <v>Idell Meddings</v>
      </c>
    </row>
    <row r="6204" spans="1:8" x14ac:dyDescent="0.2">
      <c r="A6204" t="s">
        <v>3317</v>
      </c>
      <c r="B6204" t="s">
        <v>3923</v>
      </c>
      <c r="C6204" s="1">
        <v>45011</v>
      </c>
      <c r="D6204" s="1">
        <v>45080</v>
      </c>
      <c r="E6204">
        <f t="shared" si="96"/>
        <v>2</v>
      </c>
      <c r="F6204" t="str">
        <f>_xlfn.XLOOKUP(data!$B6204,campaign!$A$2:$A$18,campaign!$B$2:$B$18)</f>
        <v>TruckOwner</v>
      </c>
      <c r="G6204">
        <f>_xlfn.XLOOKUP($F6204,campaign!$B$2:$B$18,campaign!$D$2:$D$18)</f>
        <v>26</v>
      </c>
      <c r="H6204" t="str">
        <f>_xlfn.XLOOKUP($A6204,customer!$A$2:$A$978,customer!$B$2:$B$978)</f>
        <v>Idell Meddings</v>
      </c>
    </row>
    <row r="6205" spans="1:8" x14ac:dyDescent="0.2">
      <c r="A6205" t="s">
        <v>3318</v>
      </c>
      <c r="B6205" t="s">
        <v>3925</v>
      </c>
      <c r="C6205" s="1">
        <v>44774</v>
      </c>
      <c r="D6205" s="1">
        <v>44774</v>
      </c>
      <c r="E6205">
        <f t="shared" si="96"/>
        <v>0</v>
      </c>
      <c r="F6205" t="str">
        <f>_xlfn.XLOOKUP(data!$B6205,campaign!$A$2:$A$18,campaign!$B$2:$B$18)</f>
        <v>Homeownership</v>
      </c>
      <c r="G6205">
        <f>_xlfn.XLOOKUP($F6205,campaign!$B$2:$B$18,campaign!$D$2:$D$18)</f>
        <v>13</v>
      </c>
      <c r="H6205" t="str">
        <f>_xlfn.XLOOKUP($A6205,customer!$A$2:$A$978,customer!$B$2:$B$978)</f>
        <v>Madlin Klasen</v>
      </c>
    </row>
    <row r="6206" spans="1:8" x14ac:dyDescent="0.2">
      <c r="A6206" t="s">
        <v>3318</v>
      </c>
      <c r="B6206" t="s">
        <v>3925</v>
      </c>
      <c r="C6206" s="1">
        <v>44774</v>
      </c>
      <c r="D6206" s="1">
        <v>44813</v>
      </c>
      <c r="E6206">
        <f t="shared" si="96"/>
        <v>1</v>
      </c>
      <c r="F6206" t="str">
        <f>_xlfn.XLOOKUP(data!$B6206,campaign!$A$2:$A$18,campaign!$B$2:$B$18)</f>
        <v>Homeownership</v>
      </c>
      <c r="G6206">
        <f>_xlfn.XLOOKUP($F6206,campaign!$B$2:$B$18,campaign!$D$2:$D$18)</f>
        <v>13</v>
      </c>
      <c r="H6206" t="str">
        <f>_xlfn.XLOOKUP($A6206,customer!$A$2:$A$978,customer!$B$2:$B$978)</f>
        <v>Madlin Klasen</v>
      </c>
    </row>
    <row r="6207" spans="1:8" x14ac:dyDescent="0.2">
      <c r="A6207" t="s">
        <v>3318</v>
      </c>
      <c r="B6207" t="s">
        <v>3925</v>
      </c>
      <c r="C6207" s="1">
        <v>44774</v>
      </c>
      <c r="D6207" s="1">
        <v>44838</v>
      </c>
      <c r="E6207">
        <f t="shared" si="96"/>
        <v>2</v>
      </c>
      <c r="F6207" t="str">
        <f>_xlfn.XLOOKUP(data!$B6207,campaign!$A$2:$A$18,campaign!$B$2:$B$18)</f>
        <v>Homeownership</v>
      </c>
      <c r="G6207">
        <f>_xlfn.XLOOKUP($F6207,campaign!$B$2:$B$18,campaign!$D$2:$D$18)</f>
        <v>13</v>
      </c>
      <c r="H6207" t="str">
        <f>_xlfn.XLOOKUP($A6207,customer!$A$2:$A$978,customer!$B$2:$B$978)</f>
        <v>Madlin Klasen</v>
      </c>
    </row>
    <row r="6208" spans="1:8" x14ac:dyDescent="0.2">
      <c r="A6208" t="s">
        <v>3318</v>
      </c>
      <c r="B6208" t="s">
        <v>3925</v>
      </c>
      <c r="C6208" s="1">
        <v>44774</v>
      </c>
      <c r="D6208" s="1">
        <v>44866</v>
      </c>
      <c r="E6208">
        <f t="shared" si="96"/>
        <v>3</v>
      </c>
      <c r="F6208" t="str">
        <f>_xlfn.XLOOKUP(data!$B6208,campaign!$A$2:$A$18,campaign!$B$2:$B$18)</f>
        <v>Homeownership</v>
      </c>
      <c r="G6208">
        <f>_xlfn.XLOOKUP($F6208,campaign!$B$2:$B$18,campaign!$D$2:$D$18)</f>
        <v>13</v>
      </c>
      <c r="H6208" t="str">
        <f>_xlfn.XLOOKUP($A6208,customer!$A$2:$A$978,customer!$B$2:$B$978)</f>
        <v>Madlin Klasen</v>
      </c>
    </row>
    <row r="6209" spans="1:8" x14ac:dyDescent="0.2">
      <c r="A6209" t="s">
        <v>3318</v>
      </c>
      <c r="B6209" t="s">
        <v>3925</v>
      </c>
      <c r="C6209" s="1">
        <v>44774</v>
      </c>
      <c r="D6209" s="1">
        <v>44907</v>
      </c>
      <c r="E6209">
        <f t="shared" si="96"/>
        <v>4</v>
      </c>
      <c r="F6209" t="str">
        <f>_xlfn.XLOOKUP(data!$B6209,campaign!$A$2:$A$18,campaign!$B$2:$B$18)</f>
        <v>Homeownership</v>
      </c>
      <c r="G6209">
        <f>_xlfn.XLOOKUP($F6209,campaign!$B$2:$B$18,campaign!$D$2:$D$18)</f>
        <v>13</v>
      </c>
      <c r="H6209" t="str">
        <f>_xlfn.XLOOKUP($A6209,customer!$A$2:$A$978,customer!$B$2:$B$978)</f>
        <v>Madlin Klasen</v>
      </c>
    </row>
    <row r="6210" spans="1:8" x14ac:dyDescent="0.2">
      <c r="A6210" t="s">
        <v>3318</v>
      </c>
      <c r="B6210" t="s">
        <v>3925</v>
      </c>
      <c r="C6210" s="1">
        <v>44774</v>
      </c>
      <c r="D6210" s="1">
        <v>44931</v>
      </c>
      <c r="E6210">
        <f t="shared" si="96"/>
        <v>5</v>
      </c>
      <c r="F6210" t="str">
        <f>_xlfn.XLOOKUP(data!$B6210,campaign!$A$2:$A$18,campaign!$B$2:$B$18)</f>
        <v>Homeownership</v>
      </c>
      <c r="G6210">
        <f>_xlfn.XLOOKUP($F6210,campaign!$B$2:$B$18,campaign!$D$2:$D$18)</f>
        <v>13</v>
      </c>
      <c r="H6210" t="str">
        <f>_xlfn.XLOOKUP($A6210,customer!$A$2:$A$978,customer!$B$2:$B$978)</f>
        <v>Madlin Klasen</v>
      </c>
    </row>
    <row r="6211" spans="1:8" x14ac:dyDescent="0.2">
      <c r="A6211" t="s">
        <v>3318</v>
      </c>
      <c r="B6211" t="s">
        <v>3925</v>
      </c>
      <c r="C6211" s="1">
        <v>44774</v>
      </c>
      <c r="D6211" s="1">
        <v>45023</v>
      </c>
      <c r="E6211">
        <f t="shared" ref="E6211:E6274" si="97">DATEDIF(C6211,D6211,"M")</f>
        <v>8</v>
      </c>
      <c r="F6211" t="str">
        <f>_xlfn.XLOOKUP(data!$B6211,campaign!$A$2:$A$18,campaign!$B$2:$B$18)</f>
        <v>Homeownership</v>
      </c>
      <c r="G6211">
        <f>_xlfn.XLOOKUP($F6211,campaign!$B$2:$B$18,campaign!$D$2:$D$18)</f>
        <v>13</v>
      </c>
      <c r="H6211" t="str">
        <f>_xlfn.XLOOKUP($A6211,customer!$A$2:$A$978,customer!$B$2:$B$978)</f>
        <v>Madlin Klasen</v>
      </c>
    </row>
    <row r="6212" spans="1:8" x14ac:dyDescent="0.2">
      <c r="A6212" t="s">
        <v>3318</v>
      </c>
      <c r="B6212" t="s">
        <v>3925</v>
      </c>
      <c r="C6212" s="1">
        <v>44774</v>
      </c>
      <c r="D6212" s="1">
        <v>45050</v>
      </c>
      <c r="E6212">
        <f t="shared" si="97"/>
        <v>9</v>
      </c>
      <c r="F6212" t="str">
        <f>_xlfn.XLOOKUP(data!$B6212,campaign!$A$2:$A$18,campaign!$B$2:$B$18)</f>
        <v>Homeownership</v>
      </c>
      <c r="G6212">
        <f>_xlfn.XLOOKUP($F6212,campaign!$B$2:$B$18,campaign!$D$2:$D$18)</f>
        <v>13</v>
      </c>
      <c r="H6212" t="str">
        <f>_xlfn.XLOOKUP($A6212,customer!$A$2:$A$978,customer!$B$2:$B$978)</f>
        <v>Madlin Klasen</v>
      </c>
    </row>
    <row r="6213" spans="1:8" x14ac:dyDescent="0.2">
      <c r="A6213" t="s">
        <v>3318</v>
      </c>
      <c r="B6213" t="s">
        <v>3921</v>
      </c>
      <c r="C6213" s="1">
        <v>44944</v>
      </c>
      <c r="D6213" s="1">
        <v>44944</v>
      </c>
      <c r="E6213">
        <f t="shared" si="97"/>
        <v>0</v>
      </c>
      <c r="F6213" t="str">
        <f>_xlfn.XLOOKUP(data!$B6213,campaign!$A$2:$A$18,campaign!$B$2:$B$18)</f>
        <v>HandsetRefurbished</v>
      </c>
      <c r="G6213">
        <f>_xlfn.XLOOKUP($F6213,campaign!$B$2:$B$18,campaign!$D$2:$D$18)</f>
        <v>26</v>
      </c>
      <c r="H6213" t="str">
        <f>_xlfn.XLOOKUP($A6213,customer!$A$2:$A$978,customer!$B$2:$B$978)</f>
        <v>Madlin Klasen</v>
      </c>
    </row>
    <row r="6214" spans="1:8" x14ac:dyDescent="0.2">
      <c r="A6214" t="s">
        <v>3318</v>
      </c>
      <c r="B6214" t="s">
        <v>3921</v>
      </c>
      <c r="C6214" s="1">
        <v>44944</v>
      </c>
      <c r="D6214" s="1">
        <v>44985</v>
      </c>
      <c r="E6214">
        <f t="shared" si="97"/>
        <v>1</v>
      </c>
      <c r="F6214" t="str">
        <f>_xlfn.XLOOKUP(data!$B6214,campaign!$A$2:$A$18,campaign!$B$2:$B$18)</f>
        <v>HandsetRefurbished</v>
      </c>
      <c r="G6214">
        <f>_xlfn.XLOOKUP($F6214,campaign!$B$2:$B$18,campaign!$D$2:$D$18)</f>
        <v>26</v>
      </c>
      <c r="H6214" t="str">
        <f>_xlfn.XLOOKUP($A6214,customer!$A$2:$A$978,customer!$B$2:$B$978)</f>
        <v>Madlin Klasen</v>
      </c>
    </row>
    <row r="6215" spans="1:8" x14ac:dyDescent="0.2">
      <c r="A6215" t="s">
        <v>3318</v>
      </c>
      <c r="B6215" t="s">
        <v>3921</v>
      </c>
      <c r="C6215" s="1">
        <v>44944</v>
      </c>
      <c r="D6215" s="1">
        <v>44990</v>
      </c>
      <c r="E6215">
        <f t="shared" si="97"/>
        <v>1</v>
      </c>
      <c r="F6215" t="str">
        <f>_xlfn.XLOOKUP(data!$B6215,campaign!$A$2:$A$18,campaign!$B$2:$B$18)</f>
        <v>HandsetRefurbished</v>
      </c>
      <c r="G6215">
        <f>_xlfn.XLOOKUP($F6215,campaign!$B$2:$B$18,campaign!$D$2:$D$18)</f>
        <v>26</v>
      </c>
      <c r="H6215" t="str">
        <f>_xlfn.XLOOKUP($A6215,customer!$A$2:$A$978,customer!$B$2:$B$978)</f>
        <v>Madlin Klasen</v>
      </c>
    </row>
    <row r="6216" spans="1:8" x14ac:dyDescent="0.2">
      <c r="A6216" t="s">
        <v>3318</v>
      </c>
      <c r="B6216" t="s">
        <v>3921</v>
      </c>
      <c r="C6216" s="1">
        <v>44944</v>
      </c>
      <c r="D6216" s="1">
        <v>45018</v>
      </c>
      <c r="E6216">
        <f t="shared" si="97"/>
        <v>2</v>
      </c>
      <c r="F6216" t="str">
        <f>_xlfn.XLOOKUP(data!$B6216,campaign!$A$2:$A$18,campaign!$B$2:$B$18)</f>
        <v>HandsetRefurbished</v>
      </c>
      <c r="G6216">
        <f>_xlfn.XLOOKUP($F6216,campaign!$B$2:$B$18,campaign!$D$2:$D$18)</f>
        <v>26</v>
      </c>
      <c r="H6216" t="str">
        <f>_xlfn.XLOOKUP($A6216,customer!$A$2:$A$978,customer!$B$2:$B$978)</f>
        <v>Madlin Klasen</v>
      </c>
    </row>
    <row r="6217" spans="1:8" x14ac:dyDescent="0.2">
      <c r="A6217" t="s">
        <v>3318</v>
      </c>
      <c r="B6217" t="s">
        <v>3921</v>
      </c>
      <c r="C6217" s="1">
        <v>44944</v>
      </c>
      <c r="D6217" s="1">
        <v>45075</v>
      </c>
      <c r="E6217">
        <f t="shared" si="97"/>
        <v>4</v>
      </c>
      <c r="F6217" t="str">
        <f>_xlfn.XLOOKUP(data!$B6217,campaign!$A$2:$A$18,campaign!$B$2:$B$18)</f>
        <v>HandsetRefurbished</v>
      </c>
      <c r="G6217">
        <f>_xlfn.XLOOKUP($F6217,campaign!$B$2:$B$18,campaign!$D$2:$D$18)</f>
        <v>26</v>
      </c>
      <c r="H6217" t="str">
        <f>_xlfn.XLOOKUP($A6217,customer!$A$2:$A$978,customer!$B$2:$B$978)</f>
        <v>Madlin Klasen</v>
      </c>
    </row>
    <row r="6218" spans="1:8" x14ac:dyDescent="0.2">
      <c r="A6218" t="s">
        <v>3319</v>
      </c>
      <c r="B6218" t="s">
        <v>3948</v>
      </c>
      <c r="C6218" s="1">
        <v>44696</v>
      </c>
      <c r="D6218" s="1">
        <v>44696</v>
      </c>
      <c r="E6218">
        <f t="shared" si="97"/>
        <v>0</v>
      </c>
      <c r="F6218" t="str">
        <f>_xlfn.XLOOKUP(data!$B6218,campaign!$A$2:$A$18,campaign!$B$2:$B$18)</f>
        <v>HasCreditCard</v>
      </c>
      <c r="G6218">
        <f>_xlfn.XLOOKUP($F6218,campaign!$B$2:$B$18,campaign!$D$2:$D$18)</f>
        <v>65</v>
      </c>
      <c r="H6218" t="str">
        <f>_xlfn.XLOOKUP($A6218,customer!$A$2:$A$978,customer!$B$2:$B$978)</f>
        <v>Florina Jobson</v>
      </c>
    </row>
    <row r="6219" spans="1:8" x14ac:dyDescent="0.2">
      <c r="A6219" t="s">
        <v>3319</v>
      </c>
      <c r="B6219" t="s">
        <v>3948</v>
      </c>
      <c r="C6219" s="1">
        <v>44696</v>
      </c>
      <c r="D6219" s="1">
        <v>44735</v>
      </c>
      <c r="E6219">
        <f t="shared" si="97"/>
        <v>1</v>
      </c>
      <c r="F6219" t="str">
        <f>_xlfn.XLOOKUP(data!$B6219,campaign!$A$2:$A$18,campaign!$B$2:$B$18)</f>
        <v>HasCreditCard</v>
      </c>
      <c r="G6219">
        <f>_xlfn.XLOOKUP($F6219,campaign!$B$2:$B$18,campaign!$D$2:$D$18)</f>
        <v>65</v>
      </c>
      <c r="H6219" t="str">
        <f>_xlfn.XLOOKUP($A6219,customer!$A$2:$A$978,customer!$B$2:$B$978)</f>
        <v>Florina Jobson</v>
      </c>
    </row>
    <row r="6220" spans="1:8" x14ac:dyDescent="0.2">
      <c r="A6220" t="s">
        <v>3319</v>
      </c>
      <c r="B6220" t="s">
        <v>3948</v>
      </c>
      <c r="C6220" s="1">
        <v>44696</v>
      </c>
      <c r="D6220" s="1">
        <v>44761</v>
      </c>
      <c r="E6220">
        <f t="shared" si="97"/>
        <v>2</v>
      </c>
      <c r="F6220" t="str">
        <f>_xlfn.XLOOKUP(data!$B6220,campaign!$A$2:$A$18,campaign!$B$2:$B$18)</f>
        <v>HasCreditCard</v>
      </c>
      <c r="G6220">
        <f>_xlfn.XLOOKUP($F6220,campaign!$B$2:$B$18,campaign!$D$2:$D$18)</f>
        <v>65</v>
      </c>
      <c r="H6220" t="str">
        <f>_xlfn.XLOOKUP($A6220,customer!$A$2:$A$978,customer!$B$2:$B$978)</f>
        <v>Florina Jobson</v>
      </c>
    </row>
    <row r="6221" spans="1:8" x14ac:dyDescent="0.2">
      <c r="A6221" t="s">
        <v>3319</v>
      </c>
      <c r="B6221" t="s">
        <v>3948</v>
      </c>
      <c r="C6221" s="1">
        <v>44696</v>
      </c>
      <c r="D6221" s="1">
        <v>44802</v>
      </c>
      <c r="E6221">
        <f t="shared" si="97"/>
        <v>3</v>
      </c>
      <c r="F6221" t="str">
        <f>_xlfn.XLOOKUP(data!$B6221,campaign!$A$2:$A$18,campaign!$B$2:$B$18)</f>
        <v>HasCreditCard</v>
      </c>
      <c r="G6221">
        <f>_xlfn.XLOOKUP($F6221,campaign!$B$2:$B$18,campaign!$D$2:$D$18)</f>
        <v>65</v>
      </c>
      <c r="H6221" t="str">
        <f>_xlfn.XLOOKUP($A6221,customer!$A$2:$A$978,customer!$B$2:$B$978)</f>
        <v>Florina Jobson</v>
      </c>
    </row>
    <row r="6222" spans="1:8" x14ac:dyDescent="0.2">
      <c r="A6222" t="s">
        <v>3319</v>
      </c>
      <c r="B6222" t="s">
        <v>3948</v>
      </c>
      <c r="C6222" s="1">
        <v>44696</v>
      </c>
      <c r="D6222" s="1">
        <v>44820</v>
      </c>
      <c r="E6222">
        <f t="shared" si="97"/>
        <v>4</v>
      </c>
      <c r="F6222" t="str">
        <f>_xlfn.XLOOKUP(data!$B6222,campaign!$A$2:$A$18,campaign!$B$2:$B$18)</f>
        <v>HasCreditCard</v>
      </c>
      <c r="G6222">
        <f>_xlfn.XLOOKUP($F6222,campaign!$B$2:$B$18,campaign!$D$2:$D$18)</f>
        <v>65</v>
      </c>
      <c r="H6222" t="str">
        <f>_xlfn.XLOOKUP($A6222,customer!$A$2:$A$978,customer!$B$2:$B$978)</f>
        <v>Florina Jobson</v>
      </c>
    </row>
    <row r="6223" spans="1:8" x14ac:dyDescent="0.2">
      <c r="A6223" t="s">
        <v>3319</v>
      </c>
      <c r="B6223" t="s">
        <v>3948</v>
      </c>
      <c r="C6223" s="1">
        <v>44696</v>
      </c>
      <c r="D6223" s="1">
        <v>44851</v>
      </c>
      <c r="E6223">
        <f t="shared" si="97"/>
        <v>5</v>
      </c>
      <c r="F6223" t="str">
        <f>_xlfn.XLOOKUP(data!$B6223,campaign!$A$2:$A$18,campaign!$B$2:$B$18)</f>
        <v>HasCreditCard</v>
      </c>
      <c r="G6223">
        <f>_xlfn.XLOOKUP($F6223,campaign!$B$2:$B$18,campaign!$D$2:$D$18)</f>
        <v>65</v>
      </c>
      <c r="H6223" t="str">
        <f>_xlfn.XLOOKUP($A6223,customer!$A$2:$A$978,customer!$B$2:$B$978)</f>
        <v>Florina Jobson</v>
      </c>
    </row>
    <row r="6224" spans="1:8" x14ac:dyDescent="0.2">
      <c r="A6224" t="s">
        <v>3319</v>
      </c>
      <c r="B6224" t="s">
        <v>3948</v>
      </c>
      <c r="C6224" s="1">
        <v>44696</v>
      </c>
      <c r="D6224" s="1">
        <v>44892</v>
      </c>
      <c r="E6224">
        <f t="shared" si="97"/>
        <v>6</v>
      </c>
      <c r="F6224" t="str">
        <f>_xlfn.XLOOKUP(data!$B6224,campaign!$A$2:$A$18,campaign!$B$2:$B$18)</f>
        <v>HasCreditCard</v>
      </c>
      <c r="G6224">
        <f>_xlfn.XLOOKUP($F6224,campaign!$B$2:$B$18,campaign!$D$2:$D$18)</f>
        <v>65</v>
      </c>
      <c r="H6224" t="str">
        <f>_xlfn.XLOOKUP($A6224,customer!$A$2:$A$978,customer!$B$2:$B$978)</f>
        <v>Florina Jobson</v>
      </c>
    </row>
    <row r="6225" spans="1:8" x14ac:dyDescent="0.2">
      <c r="A6225" t="s">
        <v>3319</v>
      </c>
      <c r="B6225" t="s">
        <v>3948</v>
      </c>
      <c r="C6225" s="1">
        <v>44696</v>
      </c>
      <c r="D6225" s="1">
        <v>44913</v>
      </c>
      <c r="E6225">
        <f t="shared" si="97"/>
        <v>7</v>
      </c>
      <c r="F6225" t="str">
        <f>_xlfn.XLOOKUP(data!$B6225,campaign!$A$2:$A$18,campaign!$B$2:$B$18)</f>
        <v>HasCreditCard</v>
      </c>
      <c r="G6225">
        <f>_xlfn.XLOOKUP($F6225,campaign!$B$2:$B$18,campaign!$D$2:$D$18)</f>
        <v>65</v>
      </c>
      <c r="H6225" t="str">
        <f>_xlfn.XLOOKUP($A6225,customer!$A$2:$A$978,customer!$B$2:$B$978)</f>
        <v>Florina Jobson</v>
      </c>
    </row>
    <row r="6226" spans="1:8" x14ac:dyDescent="0.2">
      <c r="A6226" t="s">
        <v>3319</v>
      </c>
      <c r="B6226" t="s">
        <v>3948</v>
      </c>
      <c r="C6226" s="1">
        <v>44696</v>
      </c>
      <c r="D6226" s="1">
        <v>44953</v>
      </c>
      <c r="E6226">
        <f t="shared" si="97"/>
        <v>8</v>
      </c>
      <c r="F6226" t="str">
        <f>_xlfn.XLOOKUP(data!$B6226,campaign!$A$2:$A$18,campaign!$B$2:$B$18)</f>
        <v>HasCreditCard</v>
      </c>
      <c r="G6226">
        <f>_xlfn.XLOOKUP($F6226,campaign!$B$2:$B$18,campaign!$D$2:$D$18)</f>
        <v>65</v>
      </c>
      <c r="H6226" t="str">
        <f>_xlfn.XLOOKUP($A6226,customer!$A$2:$A$978,customer!$B$2:$B$978)</f>
        <v>Florina Jobson</v>
      </c>
    </row>
    <row r="6227" spans="1:8" x14ac:dyDescent="0.2">
      <c r="A6227" t="s">
        <v>3319</v>
      </c>
      <c r="B6227" t="s">
        <v>3948</v>
      </c>
      <c r="C6227" s="1">
        <v>44696</v>
      </c>
      <c r="D6227" s="1">
        <v>44980</v>
      </c>
      <c r="E6227">
        <f t="shared" si="97"/>
        <v>9</v>
      </c>
      <c r="F6227" t="str">
        <f>_xlfn.XLOOKUP(data!$B6227,campaign!$A$2:$A$18,campaign!$B$2:$B$18)</f>
        <v>HasCreditCard</v>
      </c>
      <c r="G6227">
        <f>_xlfn.XLOOKUP($F6227,campaign!$B$2:$B$18,campaign!$D$2:$D$18)</f>
        <v>65</v>
      </c>
      <c r="H6227" t="str">
        <f>_xlfn.XLOOKUP($A6227,customer!$A$2:$A$978,customer!$B$2:$B$978)</f>
        <v>Florina Jobson</v>
      </c>
    </row>
    <row r="6228" spans="1:8" x14ac:dyDescent="0.2">
      <c r="A6228" t="s">
        <v>3319</v>
      </c>
      <c r="B6228" t="s">
        <v>3948</v>
      </c>
      <c r="C6228" s="1">
        <v>44696</v>
      </c>
      <c r="D6228" s="1">
        <v>45003</v>
      </c>
      <c r="E6228">
        <f t="shared" si="97"/>
        <v>10</v>
      </c>
      <c r="F6228" t="str">
        <f>_xlfn.XLOOKUP(data!$B6228,campaign!$A$2:$A$18,campaign!$B$2:$B$18)</f>
        <v>HasCreditCard</v>
      </c>
      <c r="G6228">
        <f>_xlfn.XLOOKUP($F6228,campaign!$B$2:$B$18,campaign!$D$2:$D$18)</f>
        <v>65</v>
      </c>
      <c r="H6228" t="str">
        <f>_xlfn.XLOOKUP($A6228,customer!$A$2:$A$978,customer!$B$2:$B$978)</f>
        <v>Florina Jobson</v>
      </c>
    </row>
    <row r="6229" spans="1:8" x14ac:dyDescent="0.2">
      <c r="A6229" t="s">
        <v>3319</v>
      </c>
      <c r="B6229" t="s">
        <v>3948</v>
      </c>
      <c r="C6229" s="1">
        <v>44696</v>
      </c>
      <c r="D6229" s="1">
        <v>45041</v>
      </c>
      <c r="E6229">
        <f t="shared" si="97"/>
        <v>11</v>
      </c>
      <c r="F6229" t="str">
        <f>_xlfn.XLOOKUP(data!$B6229,campaign!$A$2:$A$18,campaign!$B$2:$B$18)</f>
        <v>HasCreditCard</v>
      </c>
      <c r="G6229">
        <f>_xlfn.XLOOKUP($F6229,campaign!$B$2:$B$18,campaign!$D$2:$D$18)</f>
        <v>65</v>
      </c>
      <c r="H6229" t="str">
        <f>_xlfn.XLOOKUP($A6229,customer!$A$2:$A$978,customer!$B$2:$B$978)</f>
        <v>Florina Jobson</v>
      </c>
    </row>
    <row r="6230" spans="1:8" x14ac:dyDescent="0.2">
      <c r="A6230" t="s">
        <v>3319</v>
      </c>
      <c r="B6230" t="s">
        <v>3948</v>
      </c>
      <c r="C6230" s="1">
        <v>44696</v>
      </c>
      <c r="D6230" s="1">
        <v>45067</v>
      </c>
      <c r="E6230">
        <f t="shared" si="97"/>
        <v>12</v>
      </c>
      <c r="F6230" t="str">
        <f>_xlfn.XLOOKUP(data!$B6230,campaign!$A$2:$A$18,campaign!$B$2:$B$18)</f>
        <v>HasCreditCard</v>
      </c>
      <c r="G6230">
        <f>_xlfn.XLOOKUP($F6230,campaign!$B$2:$B$18,campaign!$D$2:$D$18)</f>
        <v>65</v>
      </c>
      <c r="H6230" t="str">
        <f>_xlfn.XLOOKUP($A6230,customer!$A$2:$A$978,customer!$B$2:$B$978)</f>
        <v>Florina Jobson</v>
      </c>
    </row>
    <row r="6231" spans="1:8" x14ac:dyDescent="0.2">
      <c r="A6231" t="s">
        <v>3320</v>
      </c>
      <c r="B6231" t="s">
        <v>3923</v>
      </c>
      <c r="C6231" s="1">
        <v>44816</v>
      </c>
      <c r="D6231" s="1">
        <v>44816</v>
      </c>
      <c r="E6231">
        <f t="shared" si="97"/>
        <v>0</v>
      </c>
      <c r="F6231" t="str">
        <f>_xlfn.XLOOKUP(data!$B6231,campaign!$A$2:$A$18,campaign!$B$2:$B$18)</f>
        <v>TruckOwner</v>
      </c>
      <c r="G6231">
        <f>_xlfn.XLOOKUP($F6231,campaign!$B$2:$B$18,campaign!$D$2:$D$18)</f>
        <v>26</v>
      </c>
      <c r="H6231" t="str">
        <f>_xlfn.XLOOKUP($A6231,customer!$A$2:$A$978,customer!$B$2:$B$978)</f>
        <v>Lauren McCrorie</v>
      </c>
    </row>
    <row r="6232" spans="1:8" x14ac:dyDescent="0.2">
      <c r="A6232" t="s">
        <v>3320</v>
      </c>
      <c r="B6232" t="s">
        <v>3923</v>
      </c>
      <c r="C6232" s="1">
        <v>44816</v>
      </c>
      <c r="D6232" s="1">
        <v>44854</v>
      </c>
      <c r="E6232">
        <f t="shared" si="97"/>
        <v>1</v>
      </c>
      <c r="F6232" t="str">
        <f>_xlfn.XLOOKUP(data!$B6232,campaign!$A$2:$A$18,campaign!$B$2:$B$18)</f>
        <v>TruckOwner</v>
      </c>
      <c r="G6232">
        <f>_xlfn.XLOOKUP($F6232,campaign!$B$2:$B$18,campaign!$D$2:$D$18)</f>
        <v>26</v>
      </c>
      <c r="H6232" t="str">
        <f>_xlfn.XLOOKUP($A6232,customer!$A$2:$A$978,customer!$B$2:$B$978)</f>
        <v>Lauren McCrorie</v>
      </c>
    </row>
    <row r="6233" spans="1:8" x14ac:dyDescent="0.2">
      <c r="A6233" t="s">
        <v>3320</v>
      </c>
      <c r="B6233" t="s">
        <v>3923</v>
      </c>
      <c r="C6233" s="1">
        <v>44816</v>
      </c>
      <c r="D6233" s="1">
        <v>44891</v>
      </c>
      <c r="E6233">
        <f t="shared" si="97"/>
        <v>2</v>
      </c>
      <c r="F6233" t="str">
        <f>_xlfn.XLOOKUP(data!$B6233,campaign!$A$2:$A$18,campaign!$B$2:$B$18)</f>
        <v>TruckOwner</v>
      </c>
      <c r="G6233">
        <f>_xlfn.XLOOKUP($F6233,campaign!$B$2:$B$18,campaign!$D$2:$D$18)</f>
        <v>26</v>
      </c>
      <c r="H6233" t="str">
        <f>_xlfn.XLOOKUP($A6233,customer!$A$2:$A$978,customer!$B$2:$B$978)</f>
        <v>Lauren McCrorie</v>
      </c>
    </row>
    <row r="6234" spans="1:8" x14ac:dyDescent="0.2">
      <c r="A6234" t="s">
        <v>3320</v>
      </c>
      <c r="B6234" t="s">
        <v>3923</v>
      </c>
      <c r="C6234" s="1">
        <v>44816</v>
      </c>
      <c r="D6234" s="1">
        <v>44908</v>
      </c>
      <c r="E6234">
        <f t="shared" si="97"/>
        <v>3</v>
      </c>
      <c r="F6234" t="str">
        <f>_xlfn.XLOOKUP(data!$B6234,campaign!$A$2:$A$18,campaign!$B$2:$B$18)</f>
        <v>TruckOwner</v>
      </c>
      <c r="G6234">
        <f>_xlfn.XLOOKUP($F6234,campaign!$B$2:$B$18,campaign!$D$2:$D$18)</f>
        <v>26</v>
      </c>
      <c r="H6234" t="str">
        <f>_xlfn.XLOOKUP($A6234,customer!$A$2:$A$978,customer!$B$2:$B$978)</f>
        <v>Lauren McCrorie</v>
      </c>
    </row>
    <row r="6235" spans="1:8" x14ac:dyDescent="0.2">
      <c r="A6235" t="s">
        <v>3320</v>
      </c>
      <c r="B6235" t="s">
        <v>3923</v>
      </c>
      <c r="C6235" s="1">
        <v>44816</v>
      </c>
      <c r="D6235" s="1">
        <v>44943</v>
      </c>
      <c r="E6235">
        <f t="shared" si="97"/>
        <v>4</v>
      </c>
      <c r="F6235" t="str">
        <f>_xlfn.XLOOKUP(data!$B6235,campaign!$A$2:$A$18,campaign!$B$2:$B$18)</f>
        <v>TruckOwner</v>
      </c>
      <c r="G6235">
        <f>_xlfn.XLOOKUP($F6235,campaign!$B$2:$B$18,campaign!$D$2:$D$18)</f>
        <v>26</v>
      </c>
      <c r="H6235" t="str">
        <f>_xlfn.XLOOKUP($A6235,customer!$A$2:$A$978,customer!$B$2:$B$978)</f>
        <v>Lauren McCrorie</v>
      </c>
    </row>
    <row r="6236" spans="1:8" x14ac:dyDescent="0.2">
      <c r="A6236" t="s">
        <v>3320</v>
      </c>
      <c r="B6236" t="s">
        <v>3923</v>
      </c>
      <c r="C6236" s="1">
        <v>44816</v>
      </c>
      <c r="D6236" s="1">
        <v>44970</v>
      </c>
      <c r="E6236">
        <f t="shared" si="97"/>
        <v>5</v>
      </c>
      <c r="F6236" t="str">
        <f>_xlfn.XLOOKUP(data!$B6236,campaign!$A$2:$A$18,campaign!$B$2:$B$18)</f>
        <v>TruckOwner</v>
      </c>
      <c r="G6236">
        <f>_xlfn.XLOOKUP($F6236,campaign!$B$2:$B$18,campaign!$D$2:$D$18)</f>
        <v>26</v>
      </c>
      <c r="H6236" t="str">
        <f>_xlfn.XLOOKUP($A6236,customer!$A$2:$A$978,customer!$B$2:$B$978)</f>
        <v>Lauren McCrorie</v>
      </c>
    </row>
    <row r="6237" spans="1:8" x14ac:dyDescent="0.2">
      <c r="A6237" t="s">
        <v>3320</v>
      </c>
      <c r="B6237" t="s">
        <v>3923</v>
      </c>
      <c r="C6237" s="1">
        <v>44816</v>
      </c>
      <c r="D6237" s="1">
        <v>45012</v>
      </c>
      <c r="E6237">
        <f t="shared" si="97"/>
        <v>6</v>
      </c>
      <c r="F6237" t="str">
        <f>_xlfn.XLOOKUP(data!$B6237,campaign!$A$2:$A$18,campaign!$B$2:$B$18)</f>
        <v>TruckOwner</v>
      </c>
      <c r="G6237">
        <f>_xlfn.XLOOKUP($F6237,campaign!$B$2:$B$18,campaign!$D$2:$D$18)</f>
        <v>26</v>
      </c>
      <c r="H6237" t="str">
        <f>_xlfn.XLOOKUP($A6237,customer!$A$2:$A$978,customer!$B$2:$B$978)</f>
        <v>Lauren McCrorie</v>
      </c>
    </row>
    <row r="6238" spans="1:8" x14ac:dyDescent="0.2">
      <c r="A6238" t="s">
        <v>3320</v>
      </c>
      <c r="B6238" t="s">
        <v>3923</v>
      </c>
      <c r="C6238" s="1">
        <v>44816</v>
      </c>
      <c r="D6238" s="1">
        <v>45038</v>
      </c>
      <c r="E6238">
        <f t="shared" si="97"/>
        <v>7</v>
      </c>
      <c r="F6238" t="str">
        <f>_xlfn.XLOOKUP(data!$B6238,campaign!$A$2:$A$18,campaign!$B$2:$B$18)</f>
        <v>TruckOwner</v>
      </c>
      <c r="G6238">
        <f>_xlfn.XLOOKUP($F6238,campaign!$B$2:$B$18,campaign!$D$2:$D$18)</f>
        <v>26</v>
      </c>
      <c r="H6238" t="str">
        <f>_xlfn.XLOOKUP($A6238,customer!$A$2:$A$978,customer!$B$2:$B$978)</f>
        <v>Lauren McCrorie</v>
      </c>
    </row>
    <row r="6239" spans="1:8" x14ac:dyDescent="0.2">
      <c r="A6239" t="s">
        <v>3320</v>
      </c>
      <c r="B6239" t="s">
        <v>3923</v>
      </c>
      <c r="C6239" s="1">
        <v>44816</v>
      </c>
      <c r="D6239" s="1">
        <v>45063</v>
      </c>
      <c r="E6239">
        <f t="shared" si="97"/>
        <v>8</v>
      </c>
      <c r="F6239" t="str">
        <f>_xlfn.XLOOKUP(data!$B6239,campaign!$A$2:$A$18,campaign!$B$2:$B$18)</f>
        <v>TruckOwner</v>
      </c>
      <c r="G6239">
        <f>_xlfn.XLOOKUP($F6239,campaign!$B$2:$B$18,campaign!$D$2:$D$18)</f>
        <v>26</v>
      </c>
      <c r="H6239" t="str">
        <f>_xlfn.XLOOKUP($A6239,customer!$A$2:$A$978,customer!$B$2:$B$978)</f>
        <v>Lauren McCrorie</v>
      </c>
    </row>
    <row r="6240" spans="1:8" x14ac:dyDescent="0.2">
      <c r="A6240" t="s">
        <v>3321</v>
      </c>
      <c r="B6240" t="s">
        <v>3950</v>
      </c>
      <c r="C6240" s="1">
        <v>44944</v>
      </c>
      <c r="D6240" s="1">
        <v>44944</v>
      </c>
      <c r="E6240">
        <f t="shared" si="97"/>
        <v>0</v>
      </c>
      <c r="F6240" t="str">
        <f>_xlfn.XLOOKUP(data!$B6240,campaign!$A$2:$A$18,campaign!$B$2:$B$18)</f>
        <v>NotNewCellphoneUser</v>
      </c>
      <c r="G6240">
        <f>_xlfn.XLOOKUP($F6240,campaign!$B$2:$B$18,campaign!$D$2:$D$18)</f>
        <v>28</v>
      </c>
      <c r="H6240" t="str">
        <f>_xlfn.XLOOKUP($A6240,customer!$A$2:$A$978,customer!$B$2:$B$978)</f>
        <v>Conni Catterall</v>
      </c>
    </row>
    <row r="6241" spans="1:8" x14ac:dyDescent="0.2">
      <c r="A6241" t="s">
        <v>3321</v>
      </c>
      <c r="B6241" t="s">
        <v>3950</v>
      </c>
      <c r="C6241" s="1">
        <v>44944</v>
      </c>
      <c r="D6241" s="1">
        <v>44978</v>
      </c>
      <c r="E6241">
        <f t="shared" si="97"/>
        <v>1</v>
      </c>
      <c r="F6241" t="str">
        <f>_xlfn.XLOOKUP(data!$B6241,campaign!$A$2:$A$18,campaign!$B$2:$B$18)</f>
        <v>NotNewCellphoneUser</v>
      </c>
      <c r="G6241">
        <f>_xlfn.XLOOKUP($F6241,campaign!$B$2:$B$18,campaign!$D$2:$D$18)</f>
        <v>28</v>
      </c>
      <c r="H6241" t="str">
        <f>_xlfn.XLOOKUP($A6241,customer!$A$2:$A$978,customer!$B$2:$B$978)</f>
        <v>Conni Catterall</v>
      </c>
    </row>
    <row r="6242" spans="1:8" x14ac:dyDescent="0.2">
      <c r="A6242" t="s">
        <v>3321</v>
      </c>
      <c r="B6242" t="s">
        <v>3950</v>
      </c>
      <c r="C6242" s="1">
        <v>44944</v>
      </c>
      <c r="D6242" s="1">
        <v>45008</v>
      </c>
      <c r="E6242">
        <f t="shared" si="97"/>
        <v>2</v>
      </c>
      <c r="F6242" t="str">
        <f>_xlfn.XLOOKUP(data!$B6242,campaign!$A$2:$A$18,campaign!$B$2:$B$18)</f>
        <v>NotNewCellphoneUser</v>
      </c>
      <c r="G6242">
        <f>_xlfn.XLOOKUP($F6242,campaign!$B$2:$B$18,campaign!$D$2:$D$18)</f>
        <v>28</v>
      </c>
      <c r="H6242" t="str">
        <f>_xlfn.XLOOKUP($A6242,customer!$A$2:$A$978,customer!$B$2:$B$978)</f>
        <v>Conni Catterall</v>
      </c>
    </row>
    <row r="6243" spans="1:8" x14ac:dyDescent="0.2">
      <c r="A6243" t="s">
        <v>3321</v>
      </c>
      <c r="B6243" t="s">
        <v>3950</v>
      </c>
      <c r="C6243" s="1">
        <v>44944</v>
      </c>
      <c r="D6243" s="1">
        <v>45037</v>
      </c>
      <c r="E6243">
        <f t="shared" si="97"/>
        <v>3</v>
      </c>
      <c r="F6243" t="str">
        <f>_xlfn.XLOOKUP(data!$B6243,campaign!$A$2:$A$18,campaign!$B$2:$B$18)</f>
        <v>NotNewCellphoneUser</v>
      </c>
      <c r="G6243">
        <f>_xlfn.XLOOKUP($F6243,campaign!$B$2:$B$18,campaign!$D$2:$D$18)</f>
        <v>28</v>
      </c>
      <c r="H6243" t="str">
        <f>_xlfn.XLOOKUP($A6243,customer!$A$2:$A$978,customer!$B$2:$B$978)</f>
        <v>Conni Catterall</v>
      </c>
    </row>
    <row r="6244" spans="1:8" x14ac:dyDescent="0.2">
      <c r="A6244" t="s">
        <v>3321</v>
      </c>
      <c r="B6244" t="s">
        <v>3950</v>
      </c>
      <c r="C6244" s="1">
        <v>44944</v>
      </c>
      <c r="D6244" s="1">
        <v>45067</v>
      </c>
      <c r="E6244">
        <f t="shared" si="97"/>
        <v>4</v>
      </c>
      <c r="F6244" t="str">
        <f>_xlfn.XLOOKUP(data!$B6244,campaign!$A$2:$A$18,campaign!$B$2:$B$18)</f>
        <v>NotNewCellphoneUser</v>
      </c>
      <c r="G6244">
        <f>_xlfn.XLOOKUP($F6244,campaign!$B$2:$B$18,campaign!$D$2:$D$18)</f>
        <v>28</v>
      </c>
      <c r="H6244" t="str">
        <f>_xlfn.XLOOKUP($A6244,customer!$A$2:$A$978,customer!$B$2:$B$978)</f>
        <v>Conni Catterall</v>
      </c>
    </row>
    <row r="6245" spans="1:8" x14ac:dyDescent="0.2">
      <c r="A6245" t="s">
        <v>3321</v>
      </c>
      <c r="B6245" t="s">
        <v>3950</v>
      </c>
      <c r="C6245" s="1">
        <v>44944</v>
      </c>
      <c r="D6245" s="1">
        <v>45079</v>
      </c>
      <c r="E6245">
        <f t="shared" si="97"/>
        <v>4</v>
      </c>
      <c r="F6245" t="str">
        <f>_xlfn.XLOOKUP(data!$B6245,campaign!$A$2:$A$18,campaign!$B$2:$B$18)</f>
        <v>NotNewCellphoneUser</v>
      </c>
      <c r="G6245">
        <f>_xlfn.XLOOKUP($F6245,campaign!$B$2:$B$18,campaign!$D$2:$D$18)</f>
        <v>28</v>
      </c>
      <c r="H6245" t="str">
        <f>_xlfn.XLOOKUP($A6245,customer!$A$2:$A$978,customer!$B$2:$B$978)</f>
        <v>Conni Catterall</v>
      </c>
    </row>
    <row r="6246" spans="1:8" x14ac:dyDescent="0.2">
      <c r="A6246" t="s">
        <v>3321</v>
      </c>
      <c r="B6246" t="s">
        <v>3927</v>
      </c>
      <c r="C6246" s="1">
        <v>44982</v>
      </c>
      <c r="D6246" s="1">
        <v>44982</v>
      </c>
      <c r="E6246">
        <f t="shared" si="97"/>
        <v>0</v>
      </c>
      <c r="F6246" t="str">
        <f>_xlfn.XLOOKUP(data!$B6246,campaign!$A$2:$A$18,campaign!$B$2:$B$18)</f>
        <v>RespondsToMailOffers</v>
      </c>
      <c r="G6246">
        <f>_xlfn.XLOOKUP($F6246,campaign!$B$2:$B$18,campaign!$D$2:$D$18)</f>
        <v>27</v>
      </c>
      <c r="H6246" t="str">
        <f>_xlfn.XLOOKUP($A6246,customer!$A$2:$A$978,customer!$B$2:$B$978)</f>
        <v>Conni Catterall</v>
      </c>
    </row>
    <row r="6247" spans="1:8" x14ac:dyDescent="0.2">
      <c r="A6247" t="s">
        <v>3321</v>
      </c>
      <c r="B6247" t="s">
        <v>3927</v>
      </c>
      <c r="C6247" s="1">
        <v>44982</v>
      </c>
      <c r="D6247" s="1">
        <v>45012</v>
      </c>
      <c r="E6247">
        <f t="shared" si="97"/>
        <v>1</v>
      </c>
      <c r="F6247" t="str">
        <f>_xlfn.XLOOKUP(data!$B6247,campaign!$A$2:$A$18,campaign!$B$2:$B$18)</f>
        <v>RespondsToMailOffers</v>
      </c>
      <c r="G6247">
        <f>_xlfn.XLOOKUP($F6247,campaign!$B$2:$B$18,campaign!$D$2:$D$18)</f>
        <v>27</v>
      </c>
      <c r="H6247" t="str">
        <f>_xlfn.XLOOKUP($A6247,customer!$A$2:$A$978,customer!$B$2:$B$978)</f>
        <v>Conni Catterall</v>
      </c>
    </row>
    <row r="6248" spans="1:8" x14ac:dyDescent="0.2">
      <c r="A6248" t="s">
        <v>3321</v>
      </c>
      <c r="B6248" t="s">
        <v>3927</v>
      </c>
      <c r="C6248" s="1">
        <v>44982</v>
      </c>
      <c r="D6248" s="1">
        <v>45046</v>
      </c>
      <c r="E6248">
        <f t="shared" si="97"/>
        <v>2</v>
      </c>
      <c r="F6248" t="str">
        <f>_xlfn.XLOOKUP(data!$B6248,campaign!$A$2:$A$18,campaign!$B$2:$B$18)</f>
        <v>RespondsToMailOffers</v>
      </c>
      <c r="G6248">
        <f>_xlfn.XLOOKUP($F6248,campaign!$B$2:$B$18,campaign!$D$2:$D$18)</f>
        <v>27</v>
      </c>
      <c r="H6248" t="str">
        <f>_xlfn.XLOOKUP($A6248,customer!$A$2:$A$978,customer!$B$2:$B$978)</f>
        <v>Conni Catterall</v>
      </c>
    </row>
    <row r="6249" spans="1:8" x14ac:dyDescent="0.2">
      <c r="A6249" t="s">
        <v>3321</v>
      </c>
      <c r="B6249" t="s">
        <v>3927</v>
      </c>
      <c r="C6249" s="1">
        <v>44982</v>
      </c>
      <c r="D6249" s="1">
        <v>45055</v>
      </c>
      <c r="E6249">
        <f t="shared" si="97"/>
        <v>2</v>
      </c>
      <c r="F6249" t="str">
        <f>_xlfn.XLOOKUP(data!$B6249,campaign!$A$2:$A$18,campaign!$B$2:$B$18)</f>
        <v>RespondsToMailOffers</v>
      </c>
      <c r="G6249">
        <f>_xlfn.XLOOKUP($F6249,campaign!$B$2:$B$18,campaign!$D$2:$D$18)</f>
        <v>27</v>
      </c>
      <c r="H6249" t="str">
        <f>_xlfn.XLOOKUP($A6249,customer!$A$2:$A$978,customer!$B$2:$B$978)</f>
        <v>Conni Catterall</v>
      </c>
    </row>
    <row r="6250" spans="1:8" x14ac:dyDescent="0.2">
      <c r="A6250" t="s">
        <v>3321</v>
      </c>
      <c r="B6250" t="s">
        <v>3927</v>
      </c>
      <c r="C6250" s="1">
        <v>44982</v>
      </c>
      <c r="D6250" s="1">
        <v>45083</v>
      </c>
      <c r="E6250">
        <f t="shared" si="97"/>
        <v>3</v>
      </c>
      <c r="F6250" t="str">
        <f>_xlfn.XLOOKUP(data!$B6250,campaign!$A$2:$A$18,campaign!$B$2:$B$18)</f>
        <v>RespondsToMailOffers</v>
      </c>
      <c r="G6250">
        <f>_xlfn.XLOOKUP($F6250,campaign!$B$2:$B$18,campaign!$D$2:$D$18)</f>
        <v>27</v>
      </c>
      <c r="H6250" t="str">
        <f>_xlfn.XLOOKUP($A6250,customer!$A$2:$A$978,customer!$B$2:$B$978)</f>
        <v>Conni Catterall</v>
      </c>
    </row>
    <row r="6251" spans="1:8" x14ac:dyDescent="0.2">
      <c r="A6251" t="s">
        <v>3322</v>
      </c>
      <c r="B6251" t="s">
        <v>3952</v>
      </c>
      <c r="C6251" s="1">
        <v>44574</v>
      </c>
      <c r="D6251" s="1">
        <v>44574</v>
      </c>
      <c r="E6251">
        <f t="shared" si="97"/>
        <v>0</v>
      </c>
      <c r="F6251" t="str">
        <f>_xlfn.XLOOKUP(data!$B6251,campaign!$A$2:$A$18,campaign!$B$2:$B$18)</f>
        <v>MadeCallToRetentionTeam</v>
      </c>
      <c r="G6251">
        <f>_xlfn.XLOOKUP($F6251,campaign!$B$2:$B$18,campaign!$D$2:$D$18)</f>
        <v>16</v>
      </c>
      <c r="H6251" t="str">
        <f>_xlfn.XLOOKUP($A6251,customer!$A$2:$A$978,customer!$B$2:$B$978)</f>
        <v>Gusella Tregust</v>
      </c>
    </row>
    <row r="6252" spans="1:8" x14ac:dyDescent="0.2">
      <c r="A6252" t="s">
        <v>3322</v>
      </c>
      <c r="B6252" t="s">
        <v>3952</v>
      </c>
      <c r="C6252" s="1">
        <v>44574</v>
      </c>
      <c r="D6252" s="1">
        <v>44611</v>
      </c>
      <c r="E6252">
        <f t="shared" si="97"/>
        <v>1</v>
      </c>
      <c r="F6252" t="str">
        <f>_xlfn.XLOOKUP(data!$B6252,campaign!$A$2:$A$18,campaign!$B$2:$B$18)</f>
        <v>MadeCallToRetentionTeam</v>
      </c>
      <c r="G6252">
        <f>_xlfn.XLOOKUP($F6252,campaign!$B$2:$B$18,campaign!$D$2:$D$18)</f>
        <v>16</v>
      </c>
      <c r="H6252" t="str">
        <f>_xlfn.XLOOKUP($A6252,customer!$A$2:$A$978,customer!$B$2:$B$978)</f>
        <v>Gusella Tregust</v>
      </c>
    </row>
    <row r="6253" spans="1:8" x14ac:dyDescent="0.2">
      <c r="A6253" t="s">
        <v>3322</v>
      </c>
      <c r="B6253" t="s">
        <v>3952</v>
      </c>
      <c r="C6253" s="1">
        <v>44574</v>
      </c>
      <c r="D6253" s="1">
        <v>44648</v>
      </c>
      <c r="E6253">
        <f t="shared" si="97"/>
        <v>2</v>
      </c>
      <c r="F6253" t="str">
        <f>_xlfn.XLOOKUP(data!$B6253,campaign!$A$2:$A$18,campaign!$B$2:$B$18)</f>
        <v>MadeCallToRetentionTeam</v>
      </c>
      <c r="G6253">
        <f>_xlfn.XLOOKUP($F6253,campaign!$B$2:$B$18,campaign!$D$2:$D$18)</f>
        <v>16</v>
      </c>
      <c r="H6253" t="str">
        <f>_xlfn.XLOOKUP($A6253,customer!$A$2:$A$978,customer!$B$2:$B$978)</f>
        <v>Gusella Tregust</v>
      </c>
    </row>
    <row r="6254" spans="1:8" x14ac:dyDescent="0.2">
      <c r="A6254" t="s">
        <v>3322</v>
      </c>
      <c r="B6254" t="s">
        <v>3952</v>
      </c>
      <c r="C6254" s="1">
        <v>44574</v>
      </c>
      <c r="D6254" s="1">
        <v>44677</v>
      </c>
      <c r="E6254">
        <f t="shared" si="97"/>
        <v>3</v>
      </c>
      <c r="F6254" t="str">
        <f>_xlfn.XLOOKUP(data!$B6254,campaign!$A$2:$A$18,campaign!$B$2:$B$18)</f>
        <v>MadeCallToRetentionTeam</v>
      </c>
      <c r="G6254">
        <f>_xlfn.XLOOKUP($F6254,campaign!$B$2:$B$18,campaign!$D$2:$D$18)</f>
        <v>16</v>
      </c>
      <c r="H6254" t="str">
        <f>_xlfn.XLOOKUP($A6254,customer!$A$2:$A$978,customer!$B$2:$B$978)</f>
        <v>Gusella Tregust</v>
      </c>
    </row>
    <row r="6255" spans="1:8" x14ac:dyDescent="0.2">
      <c r="A6255" t="s">
        <v>3322</v>
      </c>
      <c r="B6255" t="s">
        <v>3952</v>
      </c>
      <c r="C6255" s="1">
        <v>44574</v>
      </c>
      <c r="D6255" s="1">
        <v>44729</v>
      </c>
      <c r="E6255">
        <f t="shared" si="97"/>
        <v>5</v>
      </c>
      <c r="F6255" t="str">
        <f>_xlfn.XLOOKUP(data!$B6255,campaign!$A$2:$A$18,campaign!$B$2:$B$18)</f>
        <v>MadeCallToRetentionTeam</v>
      </c>
      <c r="G6255">
        <f>_xlfn.XLOOKUP($F6255,campaign!$B$2:$B$18,campaign!$D$2:$D$18)</f>
        <v>16</v>
      </c>
      <c r="H6255" t="str">
        <f>_xlfn.XLOOKUP($A6255,customer!$A$2:$A$978,customer!$B$2:$B$978)</f>
        <v>Gusella Tregust</v>
      </c>
    </row>
    <row r="6256" spans="1:8" x14ac:dyDescent="0.2">
      <c r="A6256" t="s">
        <v>3322</v>
      </c>
      <c r="B6256" t="s">
        <v>3952</v>
      </c>
      <c r="C6256" s="1">
        <v>44574</v>
      </c>
      <c r="D6256" s="1">
        <v>44768</v>
      </c>
      <c r="E6256">
        <f t="shared" si="97"/>
        <v>6</v>
      </c>
      <c r="F6256" t="str">
        <f>_xlfn.XLOOKUP(data!$B6256,campaign!$A$2:$A$18,campaign!$B$2:$B$18)</f>
        <v>MadeCallToRetentionTeam</v>
      </c>
      <c r="G6256">
        <f>_xlfn.XLOOKUP($F6256,campaign!$B$2:$B$18,campaign!$D$2:$D$18)</f>
        <v>16</v>
      </c>
      <c r="H6256" t="str">
        <f>_xlfn.XLOOKUP($A6256,customer!$A$2:$A$978,customer!$B$2:$B$978)</f>
        <v>Gusella Tregust</v>
      </c>
    </row>
    <row r="6257" spans="1:8" x14ac:dyDescent="0.2">
      <c r="A6257" t="s">
        <v>3322</v>
      </c>
      <c r="B6257" t="s">
        <v>3952</v>
      </c>
      <c r="C6257" s="1">
        <v>44574</v>
      </c>
      <c r="D6257" s="1">
        <v>44823</v>
      </c>
      <c r="E6257">
        <f t="shared" si="97"/>
        <v>8</v>
      </c>
      <c r="F6257" t="str">
        <f>_xlfn.XLOOKUP(data!$B6257,campaign!$A$2:$A$18,campaign!$B$2:$B$18)</f>
        <v>MadeCallToRetentionTeam</v>
      </c>
      <c r="G6257">
        <f>_xlfn.XLOOKUP($F6257,campaign!$B$2:$B$18,campaign!$D$2:$D$18)</f>
        <v>16</v>
      </c>
      <c r="H6257" t="str">
        <f>_xlfn.XLOOKUP($A6257,customer!$A$2:$A$978,customer!$B$2:$B$978)</f>
        <v>Gusella Tregust</v>
      </c>
    </row>
    <row r="6258" spans="1:8" x14ac:dyDescent="0.2">
      <c r="A6258" t="s">
        <v>3322</v>
      </c>
      <c r="B6258" t="s">
        <v>3952</v>
      </c>
      <c r="C6258" s="1">
        <v>44574</v>
      </c>
      <c r="D6258" s="1">
        <v>44858</v>
      </c>
      <c r="E6258">
        <f t="shared" si="97"/>
        <v>9</v>
      </c>
      <c r="F6258" t="str">
        <f>_xlfn.XLOOKUP(data!$B6258,campaign!$A$2:$A$18,campaign!$B$2:$B$18)</f>
        <v>MadeCallToRetentionTeam</v>
      </c>
      <c r="G6258">
        <f>_xlfn.XLOOKUP($F6258,campaign!$B$2:$B$18,campaign!$D$2:$D$18)</f>
        <v>16</v>
      </c>
      <c r="H6258" t="str">
        <f>_xlfn.XLOOKUP($A6258,customer!$A$2:$A$978,customer!$B$2:$B$978)</f>
        <v>Gusella Tregust</v>
      </c>
    </row>
    <row r="6259" spans="1:8" x14ac:dyDescent="0.2">
      <c r="A6259" t="s">
        <v>3322</v>
      </c>
      <c r="B6259" t="s">
        <v>3952</v>
      </c>
      <c r="C6259" s="1">
        <v>44574</v>
      </c>
      <c r="D6259" s="1">
        <v>44918</v>
      </c>
      <c r="E6259">
        <f t="shared" si="97"/>
        <v>11</v>
      </c>
      <c r="F6259" t="str">
        <f>_xlfn.XLOOKUP(data!$B6259,campaign!$A$2:$A$18,campaign!$B$2:$B$18)</f>
        <v>MadeCallToRetentionTeam</v>
      </c>
      <c r="G6259">
        <f>_xlfn.XLOOKUP($F6259,campaign!$B$2:$B$18,campaign!$D$2:$D$18)</f>
        <v>16</v>
      </c>
      <c r="H6259" t="str">
        <f>_xlfn.XLOOKUP($A6259,customer!$A$2:$A$978,customer!$B$2:$B$978)</f>
        <v>Gusella Tregust</v>
      </c>
    </row>
    <row r="6260" spans="1:8" x14ac:dyDescent="0.2">
      <c r="A6260" t="s">
        <v>3322</v>
      </c>
      <c r="B6260" t="s">
        <v>3952</v>
      </c>
      <c r="C6260" s="1">
        <v>44574</v>
      </c>
      <c r="D6260" s="1">
        <v>44952</v>
      </c>
      <c r="E6260">
        <f t="shared" si="97"/>
        <v>12</v>
      </c>
      <c r="F6260" t="str">
        <f>_xlfn.XLOOKUP(data!$B6260,campaign!$A$2:$A$18,campaign!$B$2:$B$18)</f>
        <v>MadeCallToRetentionTeam</v>
      </c>
      <c r="G6260">
        <f>_xlfn.XLOOKUP($F6260,campaign!$B$2:$B$18,campaign!$D$2:$D$18)</f>
        <v>16</v>
      </c>
      <c r="H6260" t="str">
        <f>_xlfn.XLOOKUP($A6260,customer!$A$2:$A$978,customer!$B$2:$B$978)</f>
        <v>Gusella Tregust</v>
      </c>
    </row>
    <row r="6261" spans="1:8" x14ac:dyDescent="0.2">
      <c r="A6261" t="s">
        <v>3322</v>
      </c>
      <c r="B6261" t="s">
        <v>3952</v>
      </c>
      <c r="C6261" s="1">
        <v>44574</v>
      </c>
      <c r="D6261" s="1">
        <v>44979</v>
      </c>
      <c r="E6261">
        <f t="shared" si="97"/>
        <v>13</v>
      </c>
      <c r="F6261" t="str">
        <f>_xlfn.XLOOKUP(data!$B6261,campaign!$A$2:$A$18,campaign!$B$2:$B$18)</f>
        <v>MadeCallToRetentionTeam</v>
      </c>
      <c r="G6261">
        <f>_xlfn.XLOOKUP($F6261,campaign!$B$2:$B$18,campaign!$D$2:$D$18)</f>
        <v>16</v>
      </c>
      <c r="H6261" t="str">
        <f>_xlfn.XLOOKUP($A6261,customer!$A$2:$A$978,customer!$B$2:$B$978)</f>
        <v>Gusella Tregust</v>
      </c>
    </row>
    <row r="6262" spans="1:8" x14ac:dyDescent="0.2">
      <c r="A6262" t="s">
        <v>3322</v>
      </c>
      <c r="B6262" t="s">
        <v>3952</v>
      </c>
      <c r="C6262" s="1">
        <v>44574</v>
      </c>
      <c r="D6262" s="1">
        <v>45000</v>
      </c>
      <c r="E6262">
        <f t="shared" si="97"/>
        <v>14</v>
      </c>
      <c r="F6262" t="str">
        <f>_xlfn.XLOOKUP(data!$B6262,campaign!$A$2:$A$18,campaign!$B$2:$B$18)</f>
        <v>MadeCallToRetentionTeam</v>
      </c>
      <c r="G6262">
        <f>_xlfn.XLOOKUP($F6262,campaign!$B$2:$B$18,campaign!$D$2:$D$18)</f>
        <v>16</v>
      </c>
      <c r="H6262" t="str">
        <f>_xlfn.XLOOKUP($A6262,customer!$A$2:$A$978,customer!$B$2:$B$978)</f>
        <v>Gusella Tregust</v>
      </c>
    </row>
    <row r="6263" spans="1:8" x14ac:dyDescent="0.2">
      <c r="A6263" t="s">
        <v>3322</v>
      </c>
      <c r="B6263" t="s">
        <v>3952</v>
      </c>
      <c r="C6263" s="1">
        <v>44574</v>
      </c>
      <c r="D6263" s="1">
        <v>45035</v>
      </c>
      <c r="E6263">
        <f t="shared" si="97"/>
        <v>15</v>
      </c>
      <c r="F6263" t="str">
        <f>_xlfn.XLOOKUP(data!$B6263,campaign!$A$2:$A$18,campaign!$B$2:$B$18)</f>
        <v>MadeCallToRetentionTeam</v>
      </c>
      <c r="G6263">
        <f>_xlfn.XLOOKUP($F6263,campaign!$B$2:$B$18,campaign!$D$2:$D$18)</f>
        <v>16</v>
      </c>
      <c r="H6263" t="str">
        <f>_xlfn.XLOOKUP($A6263,customer!$A$2:$A$978,customer!$B$2:$B$978)</f>
        <v>Gusella Tregust</v>
      </c>
    </row>
    <row r="6264" spans="1:8" x14ac:dyDescent="0.2">
      <c r="A6264" t="s">
        <v>3322</v>
      </c>
      <c r="B6264" t="s">
        <v>3952</v>
      </c>
      <c r="C6264" s="1">
        <v>44574</v>
      </c>
      <c r="D6264" s="1">
        <v>45074</v>
      </c>
      <c r="E6264">
        <f t="shared" si="97"/>
        <v>16</v>
      </c>
      <c r="F6264" t="str">
        <f>_xlfn.XLOOKUP(data!$B6264,campaign!$A$2:$A$18,campaign!$B$2:$B$18)</f>
        <v>MadeCallToRetentionTeam</v>
      </c>
      <c r="G6264">
        <f>_xlfn.XLOOKUP($F6264,campaign!$B$2:$B$18,campaign!$D$2:$D$18)</f>
        <v>16</v>
      </c>
      <c r="H6264" t="str">
        <f>_xlfn.XLOOKUP($A6264,customer!$A$2:$A$978,customer!$B$2:$B$978)</f>
        <v>Gusella Tregust</v>
      </c>
    </row>
    <row r="6265" spans="1:8" x14ac:dyDescent="0.2">
      <c r="A6265" t="s">
        <v>3322</v>
      </c>
      <c r="B6265" t="s">
        <v>3950</v>
      </c>
      <c r="C6265" s="1">
        <v>44725</v>
      </c>
      <c r="D6265" s="1">
        <v>44725</v>
      </c>
      <c r="E6265">
        <f t="shared" si="97"/>
        <v>0</v>
      </c>
      <c r="F6265" t="str">
        <f>_xlfn.XLOOKUP(data!$B6265,campaign!$A$2:$A$18,campaign!$B$2:$B$18)</f>
        <v>NotNewCellphoneUser</v>
      </c>
      <c r="G6265">
        <f>_xlfn.XLOOKUP($F6265,campaign!$B$2:$B$18,campaign!$D$2:$D$18)</f>
        <v>28</v>
      </c>
      <c r="H6265" t="str">
        <f>_xlfn.XLOOKUP($A6265,customer!$A$2:$A$978,customer!$B$2:$B$978)</f>
        <v>Gusella Tregust</v>
      </c>
    </row>
    <row r="6266" spans="1:8" x14ac:dyDescent="0.2">
      <c r="A6266" t="s">
        <v>3322</v>
      </c>
      <c r="B6266" t="s">
        <v>3950</v>
      </c>
      <c r="C6266" s="1">
        <v>44725</v>
      </c>
      <c r="D6266" s="1">
        <v>44756</v>
      </c>
      <c r="E6266">
        <f t="shared" si="97"/>
        <v>1</v>
      </c>
      <c r="F6266" t="str">
        <f>_xlfn.XLOOKUP(data!$B6266,campaign!$A$2:$A$18,campaign!$B$2:$B$18)</f>
        <v>NotNewCellphoneUser</v>
      </c>
      <c r="G6266">
        <f>_xlfn.XLOOKUP($F6266,campaign!$B$2:$B$18,campaign!$D$2:$D$18)</f>
        <v>28</v>
      </c>
      <c r="H6266" t="str">
        <f>_xlfn.XLOOKUP($A6266,customer!$A$2:$A$978,customer!$B$2:$B$978)</f>
        <v>Gusella Tregust</v>
      </c>
    </row>
    <row r="6267" spans="1:8" x14ac:dyDescent="0.2">
      <c r="A6267" t="s">
        <v>3322</v>
      </c>
      <c r="B6267" t="s">
        <v>3950</v>
      </c>
      <c r="C6267" s="1">
        <v>44725</v>
      </c>
      <c r="D6267" s="1">
        <v>44828</v>
      </c>
      <c r="E6267">
        <f t="shared" si="97"/>
        <v>3</v>
      </c>
      <c r="F6267" t="str">
        <f>_xlfn.XLOOKUP(data!$B6267,campaign!$A$2:$A$18,campaign!$B$2:$B$18)</f>
        <v>NotNewCellphoneUser</v>
      </c>
      <c r="G6267">
        <f>_xlfn.XLOOKUP($F6267,campaign!$B$2:$B$18,campaign!$D$2:$D$18)</f>
        <v>28</v>
      </c>
      <c r="H6267" t="str">
        <f>_xlfn.XLOOKUP($A6267,customer!$A$2:$A$978,customer!$B$2:$B$978)</f>
        <v>Gusella Tregust</v>
      </c>
    </row>
    <row r="6268" spans="1:8" x14ac:dyDescent="0.2">
      <c r="A6268" t="s">
        <v>3322</v>
      </c>
      <c r="B6268" t="s">
        <v>3950</v>
      </c>
      <c r="C6268" s="1">
        <v>44725</v>
      </c>
      <c r="D6268" s="1">
        <v>44880</v>
      </c>
      <c r="E6268">
        <f t="shared" si="97"/>
        <v>5</v>
      </c>
      <c r="F6268" t="str">
        <f>_xlfn.XLOOKUP(data!$B6268,campaign!$A$2:$A$18,campaign!$B$2:$B$18)</f>
        <v>NotNewCellphoneUser</v>
      </c>
      <c r="G6268">
        <f>_xlfn.XLOOKUP($F6268,campaign!$B$2:$B$18,campaign!$D$2:$D$18)</f>
        <v>28</v>
      </c>
      <c r="H6268" t="str">
        <f>_xlfn.XLOOKUP($A6268,customer!$A$2:$A$978,customer!$B$2:$B$978)</f>
        <v>Gusella Tregust</v>
      </c>
    </row>
    <row r="6269" spans="1:8" x14ac:dyDescent="0.2">
      <c r="A6269" t="s">
        <v>3322</v>
      </c>
      <c r="B6269" t="s">
        <v>3950</v>
      </c>
      <c r="C6269" s="1">
        <v>44725</v>
      </c>
      <c r="D6269" s="1">
        <v>44910</v>
      </c>
      <c r="E6269">
        <f t="shared" si="97"/>
        <v>6</v>
      </c>
      <c r="F6269" t="str">
        <f>_xlfn.XLOOKUP(data!$B6269,campaign!$A$2:$A$18,campaign!$B$2:$B$18)</f>
        <v>NotNewCellphoneUser</v>
      </c>
      <c r="G6269">
        <f>_xlfn.XLOOKUP($F6269,campaign!$B$2:$B$18,campaign!$D$2:$D$18)</f>
        <v>28</v>
      </c>
      <c r="H6269" t="str">
        <f>_xlfn.XLOOKUP($A6269,customer!$A$2:$A$978,customer!$B$2:$B$978)</f>
        <v>Gusella Tregust</v>
      </c>
    </row>
    <row r="6270" spans="1:8" x14ac:dyDescent="0.2">
      <c r="A6270" t="s">
        <v>3322</v>
      </c>
      <c r="B6270" t="s">
        <v>3950</v>
      </c>
      <c r="C6270" s="1">
        <v>44725</v>
      </c>
      <c r="D6270" s="1">
        <v>44953</v>
      </c>
      <c r="E6270">
        <f t="shared" si="97"/>
        <v>7</v>
      </c>
      <c r="F6270" t="str">
        <f>_xlfn.XLOOKUP(data!$B6270,campaign!$A$2:$A$18,campaign!$B$2:$B$18)</f>
        <v>NotNewCellphoneUser</v>
      </c>
      <c r="G6270">
        <f>_xlfn.XLOOKUP($F6270,campaign!$B$2:$B$18,campaign!$D$2:$D$18)</f>
        <v>28</v>
      </c>
      <c r="H6270" t="str">
        <f>_xlfn.XLOOKUP($A6270,customer!$A$2:$A$978,customer!$B$2:$B$978)</f>
        <v>Gusella Tregust</v>
      </c>
    </row>
    <row r="6271" spans="1:8" x14ac:dyDescent="0.2">
      <c r="A6271" t="s">
        <v>3322</v>
      </c>
      <c r="B6271" t="s">
        <v>3950</v>
      </c>
      <c r="C6271" s="1">
        <v>44725</v>
      </c>
      <c r="D6271" s="1">
        <v>44975</v>
      </c>
      <c r="E6271">
        <f t="shared" si="97"/>
        <v>8</v>
      </c>
      <c r="F6271" t="str">
        <f>_xlfn.XLOOKUP(data!$B6271,campaign!$A$2:$A$18,campaign!$B$2:$B$18)</f>
        <v>NotNewCellphoneUser</v>
      </c>
      <c r="G6271">
        <f>_xlfn.XLOOKUP($F6271,campaign!$B$2:$B$18,campaign!$D$2:$D$18)</f>
        <v>28</v>
      </c>
      <c r="H6271" t="str">
        <f>_xlfn.XLOOKUP($A6271,customer!$A$2:$A$978,customer!$B$2:$B$978)</f>
        <v>Gusella Tregust</v>
      </c>
    </row>
    <row r="6272" spans="1:8" x14ac:dyDescent="0.2">
      <c r="A6272" t="s">
        <v>3322</v>
      </c>
      <c r="B6272" t="s">
        <v>3950</v>
      </c>
      <c r="C6272" s="1">
        <v>44725</v>
      </c>
      <c r="D6272" s="1">
        <v>45009</v>
      </c>
      <c r="E6272">
        <f t="shared" si="97"/>
        <v>9</v>
      </c>
      <c r="F6272" t="str">
        <f>_xlfn.XLOOKUP(data!$B6272,campaign!$A$2:$A$18,campaign!$B$2:$B$18)</f>
        <v>NotNewCellphoneUser</v>
      </c>
      <c r="G6272">
        <f>_xlfn.XLOOKUP($F6272,campaign!$B$2:$B$18,campaign!$D$2:$D$18)</f>
        <v>28</v>
      </c>
      <c r="H6272" t="str">
        <f>_xlfn.XLOOKUP($A6272,customer!$A$2:$A$978,customer!$B$2:$B$978)</f>
        <v>Gusella Tregust</v>
      </c>
    </row>
    <row r="6273" spans="1:8" x14ac:dyDescent="0.2">
      <c r="A6273" t="s">
        <v>3322</v>
      </c>
      <c r="B6273" t="s">
        <v>3950</v>
      </c>
      <c r="C6273" s="1">
        <v>44725</v>
      </c>
      <c r="D6273" s="1">
        <v>45029</v>
      </c>
      <c r="E6273">
        <f t="shared" si="97"/>
        <v>10</v>
      </c>
      <c r="F6273" t="str">
        <f>_xlfn.XLOOKUP(data!$B6273,campaign!$A$2:$A$18,campaign!$B$2:$B$18)</f>
        <v>NotNewCellphoneUser</v>
      </c>
      <c r="G6273">
        <f>_xlfn.XLOOKUP($F6273,campaign!$B$2:$B$18,campaign!$D$2:$D$18)</f>
        <v>28</v>
      </c>
      <c r="H6273" t="str">
        <f>_xlfn.XLOOKUP($A6273,customer!$A$2:$A$978,customer!$B$2:$B$978)</f>
        <v>Gusella Tregust</v>
      </c>
    </row>
    <row r="6274" spans="1:8" x14ac:dyDescent="0.2">
      <c r="A6274" t="s">
        <v>3322</v>
      </c>
      <c r="B6274" t="s">
        <v>3950</v>
      </c>
      <c r="C6274" s="1">
        <v>44725</v>
      </c>
      <c r="D6274" s="1">
        <v>45068</v>
      </c>
      <c r="E6274">
        <f t="shared" si="97"/>
        <v>11</v>
      </c>
      <c r="F6274" t="str">
        <f>_xlfn.XLOOKUP(data!$B6274,campaign!$A$2:$A$18,campaign!$B$2:$B$18)</f>
        <v>NotNewCellphoneUser</v>
      </c>
      <c r="G6274">
        <f>_xlfn.XLOOKUP($F6274,campaign!$B$2:$B$18,campaign!$D$2:$D$18)</f>
        <v>28</v>
      </c>
      <c r="H6274" t="str">
        <f>_xlfn.XLOOKUP($A6274,customer!$A$2:$A$978,customer!$B$2:$B$978)</f>
        <v>Gusella Tregust</v>
      </c>
    </row>
    <row r="6275" spans="1:8" x14ac:dyDescent="0.2">
      <c r="A6275" t="s">
        <v>3323</v>
      </c>
      <c r="B6275" t="s">
        <v>3953</v>
      </c>
      <c r="C6275" s="1">
        <v>44861</v>
      </c>
      <c r="D6275" s="1">
        <v>44861</v>
      </c>
      <c r="E6275">
        <f t="shared" ref="E6275:E6338" si="98">DATEDIF(C6275,D6275,"M")</f>
        <v>0</v>
      </c>
      <c r="F6275" t="str">
        <f>_xlfn.XLOOKUP(data!$B6275,campaign!$A$2:$A$18,campaign!$B$2:$B$18)</f>
        <v>MaritalStatus</v>
      </c>
      <c r="G6275">
        <f>_xlfn.XLOOKUP($F6275,campaign!$B$2:$B$18,campaign!$D$2:$D$18)</f>
        <v>29</v>
      </c>
      <c r="H6275" t="str">
        <f>_xlfn.XLOOKUP($A6275,customer!$A$2:$A$978,customer!$B$2:$B$978)</f>
        <v>Lissy Sisselot</v>
      </c>
    </row>
    <row r="6276" spans="1:8" x14ac:dyDescent="0.2">
      <c r="A6276" t="s">
        <v>3323</v>
      </c>
      <c r="B6276" t="s">
        <v>3953</v>
      </c>
      <c r="C6276" s="1">
        <v>44861</v>
      </c>
      <c r="D6276" s="1">
        <v>44923</v>
      </c>
      <c r="E6276">
        <f t="shared" si="98"/>
        <v>2</v>
      </c>
      <c r="F6276" t="str">
        <f>_xlfn.XLOOKUP(data!$B6276,campaign!$A$2:$A$18,campaign!$B$2:$B$18)</f>
        <v>MaritalStatus</v>
      </c>
      <c r="G6276">
        <f>_xlfn.XLOOKUP($F6276,campaign!$B$2:$B$18,campaign!$D$2:$D$18)</f>
        <v>29</v>
      </c>
      <c r="H6276" t="str">
        <f>_xlfn.XLOOKUP($A6276,customer!$A$2:$A$978,customer!$B$2:$B$978)</f>
        <v>Lissy Sisselot</v>
      </c>
    </row>
    <row r="6277" spans="1:8" x14ac:dyDescent="0.2">
      <c r="A6277" t="s">
        <v>3323</v>
      </c>
      <c r="B6277" t="s">
        <v>3953</v>
      </c>
      <c r="C6277" s="1">
        <v>44861</v>
      </c>
      <c r="D6277" s="1">
        <v>44936</v>
      </c>
      <c r="E6277">
        <f t="shared" si="98"/>
        <v>2</v>
      </c>
      <c r="F6277" t="str">
        <f>_xlfn.XLOOKUP(data!$B6277,campaign!$A$2:$A$18,campaign!$B$2:$B$18)</f>
        <v>MaritalStatus</v>
      </c>
      <c r="G6277">
        <f>_xlfn.XLOOKUP($F6277,campaign!$B$2:$B$18,campaign!$D$2:$D$18)</f>
        <v>29</v>
      </c>
      <c r="H6277" t="str">
        <f>_xlfn.XLOOKUP($A6277,customer!$A$2:$A$978,customer!$B$2:$B$978)</f>
        <v>Lissy Sisselot</v>
      </c>
    </row>
    <row r="6278" spans="1:8" x14ac:dyDescent="0.2">
      <c r="A6278" t="s">
        <v>3323</v>
      </c>
      <c r="B6278" t="s">
        <v>3953</v>
      </c>
      <c r="C6278" s="1">
        <v>44861</v>
      </c>
      <c r="D6278" s="1">
        <v>44959</v>
      </c>
      <c r="E6278">
        <f t="shared" si="98"/>
        <v>3</v>
      </c>
      <c r="F6278" t="str">
        <f>_xlfn.XLOOKUP(data!$B6278,campaign!$A$2:$A$18,campaign!$B$2:$B$18)</f>
        <v>MaritalStatus</v>
      </c>
      <c r="G6278">
        <f>_xlfn.XLOOKUP($F6278,campaign!$B$2:$B$18,campaign!$D$2:$D$18)</f>
        <v>29</v>
      </c>
      <c r="H6278" t="str">
        <f>_xlfn.XLOOKUP($A6278,customer!$A$2:$A$978,customer!$B$2:$B$978)</f>
        <v>Lissy Sisselot</v>
      </c>
    </row>
    <row r="6279" spans="1:8" x14ac:dyDescent="0.2">
      <c r="A6279" t="s">
        <v>3323</v>
      </c>
      <c r="B6279" t="s">
        <v>3953</v>
      </c>
      <c r="C6279" s="1">
        <v>44861</v>
      </c>
      <c r="D6279" s="1">
        <v>44999</v>
      </c>
      <c r="E6279">
        <f t="shared" si="98"/>
        <v>4</v>
      </c>
      <c r="F6279" t="str">
        <f>_xlfn.XLOOKUP(data!$B6279,campaign!$A$2:$A$18,campaign!$B$2:$B$18)</f>
        <v>MaritalStatus</v>
      </c>
      <c r="G6279">
        <f>_xlfn.XLOOKUP($F6279,campaign!$B$2:$B$18,campaign!$D$2:$D$18)</f>
        <v>29</v>
      </c>
      <c r="H6279" t="str">
        <f>_xlfn.XLOOKUP($A6279,customer!$A$2:$A$978,customer!$B$2:$B$978)</f>
        <v>Lissy Sisselot</v>
      </c>
    </row>
    <row r="6280" spans="1:8" x14ac:dyDescent="0.2">
      <c r="A6280" t="s">
        <v>3323</v>
      </c>
      <c r="B6280" t="s">
        <v>3953</v>
      </c>
      <c r="C6280" s="1">
        <v>44861</v>
      </c>
      <c r="D6280" s="1">
        <v>45023</v>
      </c>
      <c r="E6280">
        <f t="shared" si="98"/>
        <v>5</v>
      </c>
      <c r="F6280" t="str">
        <f>_xlfn.XLOOKUP(data!$B6280,campaign!$A$2:$A$18,campaign!$B$2:$B$18)</f>
        <v>MaritalStatus</v>
      </c>
      <c r="G6280">
        <f>_xlfn.XLOOKUP($F6280,campaign!$B$2:$B$18,campaign!$D$2:$D$18)</f>
        <v>29</v>
      </c>
      <c r="H6280" t="str">
        <f>_xlfn.XLOOKUP($A6280,customer!$A$2:$A$978,customer!$B$2:$B$978)</f>
        <v>Lissy Sisselot</v>
      </c>
    </row>
    <row r="6281" spans="1:8" x14ac:dyDescent="0.2">
      <c r="A6281" t="s">
        <v>3323</v>
      </c>
      <c r="B6281" t="s">
        <v>3953</v>
      </c>
      <c r="C6281" s="1">
        <v>44861</v>
      </c>
      <c r="D6281" s="1">
        <v>45077</v>
      </c>
      <c r="E6281">
        <f t="shared" si="98"/>
        <v>7</v>
      </c>
      <c r="F6281" t="str">
        <f>_xlfn.XLOOKUP(data!$B6281,campaign!$A$2:$A$18,campaign!$B$2:$B$18)</f>
        <v>MaritalStatus</v>
      </c>
      <c r="G6281">
        <f>_xlfn.XLOOKUP($F6281,campaign!$B$2:$B$18,campaign!$D$2:$D$18)</f>
        <v>29</v>
      </c>
      <c r="H6281" t="str">
        <f>_xlfn.XLOOKUP($A6281,customer!$A$2:$A$978,customer!$B$2:$B$978)</f>
        <v>Lissy Sisselot</v>
      </c>
    </row>
    <row r="6282" spans="1:8" x14ac:dyDescent="0.2">
      <c r="A6282" t="s">
        <v>3323</v>
      </c>
      <c r="B6282" t="s">
        <v>3953</v>
      </c>
      <c r="C6282" s="1">
        <v>44861</v>
      </c>
      <c r="D6282" s="1">
        <v>45078</v>
      </c>
      <c r="E6282">
        <f t="shared" si="98"/>
        <v>7</v>
      </c>
      <c r="F6282" t="str">
        <f>_xlfn.XLOOKUP(data!$B6282,campaign!$A$2:$A$18,campaign!$B$2:$B$18)</f>
        <v>MaritalStatus</v>
      </c>
      <c r="G6282">
        <f>_xlfn.XLOOKUP($F6282,campaign!$B$2:$B$18,campaign!$D$2:$D$18)</f>
        <v>29</v>
      </c>
      <c r="H6282" t="str">
        <f>_xlfn.XLOOKUP($A6282,customer!$A$2:$A$978,customer!$B$2:$B$978)</f>
        <v>Lissy Sisselot</v>
      </c>
    </row>
    <row r="6283" spans="1:8" x14ac:dyDescent="0.2">
      <c r="A6283" t="s">
        <v>3323</v>
      </c>
      <c r="B6283" t="s">
        <v>3925</v>
      </c>
      <c r="C6283" s="1">
        <v>45017</v>
      </c>
      <c r="D6283" s="1">
        <v>45017</v>
      </c>
      <c r="E6283">
        <f t="shared" si="98"/>
        <v>0</v>
      </c>
      <c r="F6283" t="str">
        <f>_xlfn.XLOOKUP(data!$B6283,campaign!$A$2:$A$18,campaign!$B$2:$B$18)</f>
        <v>Homeownership</v>
      </c>
      <c r="G6283">
        <f>_xlfn.XLOOKUP($F6283,campaign!$B$2:$B$18,campaign!$D$2:$D$18)</f>
        <v>13</v>
      </c>
      <c r="H6283" t="str">
        <f>_xlfn.XLOOKUP($A6283,customer!$A$2:$A$978,customer!$B$2:$B$978)</f>
        <v>Lissy Sisselot</v>
      </c>
    </row>
    <row r="6284" spans="1:8" x14ac:dyDescent="0.2">
      <c r="A6284" t="s">
        <v>3323</v>
      </c>
      <c r="B6284" t="s">
        <v>3925</v>
      </c>
      <c r="C6284" s="1">
        <v>45017</v>
      </c>
      <c r="D6284" s="1">
        <v>45052</v>
      </c>
      <c r="E6284">
        <f t="shared" si="98"/>
        <v>1</v>
      </c>
      <c r="F6284" t="str">
        <f>_xlfn.XLOOKUP(data!$B6284,campaign!$A$2:$A$18,campaign!$B$2:$B$18)</f>
        <v>Homeownership</v>
      </c>
      <c r="G6284">
        <f>_xlfn.XLOOKUP($F6284,campaign!$B$2:$B$18,campaign!$D$2:$D$18)</f>
        <v>13</v>
      </c>
      <c r="H6284" t="str">
        <f>_xlfn.XLOOKUP($A6284,customer!$A$2:$A$978,customer!$B$2:$B$978)</f>
        <v>Lissy Sisselot</v>
      </c>
    </row>
    <row r="6285" spans="1:8" x14ac:dyDescent="0.2">
      <c r="A6285" t="s">
        <v>3324</v>
      </c>
      <c r="B6285" t="s">
        <v>3951</v>
      </c>
      <c r="C6285" s="1">
        <v>44654</v>
      </c>
      <c r="D6285" s="1">
        <v>44654</v>
      </c>
      <c r="E6285">
        <f t="shared" si="98"/>
        <v>0</v>
      </c>
      <c r="F6285" t="str">
        <f>_xlfn.XLOOKUP(data!$B6285,campaign!$A$2:$A$18,campaign!$B$2:$B$18)</f>
        <v>OwnsMotorcycle</v>
      </c>
      <c r="G6285">
        <f>_xlfn.XLOOKUP($F6285,campaign!$B$2:$B$18,campaign!$D$2:$D$18)</f>
        <v>14</v>
      </c>
      <c r="H6285" t="str">
        <f>_xlfn.XLOOKUP($A6285,customer!$A$2:$A$978,customer!$B$2:$B$978)</f>
        <v>Jere Dikelin</v>
      </c>
    </row>
    <row r="6286" spans="1:8" x14ac:dyDescent="0.2">
      <c r="A6286" t="s">
        <v>3324</v>
      </c>
      <c r="B6286" t="s">
        <v>3951</v>
      </c>
      <c r="C6286" s="1">
        <v>44654</v>
      </c>
      <c r="D6286" s="1">
        <v>44687</v>
      </c>
      <c r="E6286">
        <f t="shared" si="98"/>
        <v>1</v>
      </c>
      <c r="F6286" t="str">
        <f>_xlfn.XLOOKUP(data!$B6286,campaign!$A$2:$A$18,campaign!$B$2:$B$18)</f>
        <v>OwnsMotorcycle</v>
      </c>
      <c r="G6286">
        <f>_xlfn.XLOOKUP($F6286,campaign!$B$2:$B$18,campaign!$D$2:$D$18)</f>
        <v>14</v>
      </c>
      <c r="H6286" t="str">
        <f>_xlfn.XLOOKUP($A6286,customer!$A$2:$A$978,customer!$B$2:$B$978)</f>
        <v>Jere Dikelin</v>
      </c>
    </row>
    <row r="6287" spans="1:8" x14ac:dyDescent="0.2">
      <c r="A6287" t="s">
        <v>3324</v>
      </c>
      <c r="B6287" t="s">
        <v>3951</v>
      </c>
      <c r="C6287" s="1">
        <v>44654</v>
      </c>
      <c r="D6287" s="1">
        <v>44717</v>
      </c>
      <c r="E6287">
        <f t="shared" si="98"/>
        <v>2</v>
      </c>
      <c r="F6287" t="str">
        <f>_xlfn.XLOOKUP(data!$B6287,campaign!$A$2:$A$18,campaign!$B$2:$B$18)</f>
        <v>OwnsMotorcycle</v>
      </c>
      <c r="G6287">
        <f>_xlfn.XLOOKUP($F6287,campaign!$B$2:$B$18,campaign!$D$2:$D$18)</f>
        <v>14</v>
      </c>
      <c r="H6287" t="str">
        <f>_xlfn.XLOOKUP($A6287,customer!$A$2:$A$978,customer!$B$2:$B$978)</f>
        <v>Jere Dikelin</v>
      </c>
    </row>
    <row r="6288" spans="1:8" x14ac:dyDescent="0.2">
      <c r="A6288" t="s">
        <v>3324</v>
      </c>
      <c r="B6288" t="s">
        <v>3951</v>
      </c>
      <c r="C6288" s="1">
        <v>44654</v>
      </c>
      <c r="D6288" s="1">
        <v>44755</v>
      </c>
      <c r="E6288">
        <f t="shared" si="98"/>
        <v>3</v>
      </c>
      <c r="F6288" t="str">
        <f>_xlfn.XLOOKUP(data!$B6288,campaign!$A$2:$A$18,campaign!$B$2:$B$18)</f>
        <v>OwnsMotorcycle</v>
      </c>
      <c r="G6288">
        <f>_xlfn.XLOOKUP($F6288,campaign!$B$2:$B$18,campaign!$D$2:$D$18)</f>
        <v>14</v>
      </c>
      <c r="H6288" t="str">
        <f>_xlfn.XLOOKUP($A6288,customer!$A$2:$A$978,customer!$B$2:$B$978)</f>
        <v>Jere Dikelin</v>
      </c>
    </row>
    <row r="6289" spans="1:8" x14ac:dyDescent="0.2">
      <c r="A6289" t="s">
        <v>3324</v>
      </c>
      <c r="B6289" t="s">
        <v>3951</v>
      </c>
      <c r="C6289" s="1">
        <v>44654</v>
      </c>
      <c r="D6289" s="1">
        <v>44781</v>
      </c>
      <c r="E6289">
        <f t="shared" si="98"/>
        <v>4</v>
      </c>
      <c r="F6289" t="str">
        <f>_xlfn.XLOOKUP(data!$B6289,campaign!$A$2:$A$18,campaign!$B$2:$B$18)</f>
        <v>OwnsMotorcycle</v>
      </c>
      <c r="G6289">
        <f>_xlfn.XLOOKUP($F6289,campaign!$B$2:$B$18,campaign!$D$2:$D$18)</f>
        <v>14</v>
      </c>
      <c r="H6289" t="str">
        <f>_xlfn.XLOOKUP($A6289,customer!$A$2:$A$978,customer!$B$2:$B$978)</f>
        <v>Jere Dikelin</v>
      </c>
    </row>
    <row r="6290" spans="1:8" x14ac:dyDescent="0.2">
      <c r="A6290" t="s">
        <v>3324</v>
      </c>
      <c r="B6290" t="s">
        <v>3951</v>
      </c>
      <c r="C6290" s="1">
        <v>44654</v>
      </c>
      <c r="D6290" s="1">
        <v>44817</v>
      </c>
      <c r="E6290">
        <f t="shared" si="98"/>
        <v>5</v>
      </c>
      <c r="F6290" t="str">
        <f>_xlfn.XLOOKUP(data!$B6290,campaign!$A$2:$A$18,campaign!$B$2:$B$18)</f>
        <v>OwnsMotorcycle</v>
      </c>
      <c r="G6290">
        <f>_xlfn.XLOOKUP($F6290,campaign!$B$2:$B$18,campaign!$D$2:$D$18)</f>
        <v>14</v>
      </c>
      <c r="H6290" t="str">
        <f>_xlfn.XLOOKUP($A6290,customer!$A$2:$A$978,customer!$B$2:$B$978)</f>
        <v>Jere Dikelin</v>
      </c>
    </row>
    <row r="6291" spans="1:8" x14ac:dyDescent="0.2">
      <c r="A6291" t="s">
        <v>3324</v>
      </c>
      <c r="B6291" t="s">
        <v>3951</v>
      </c>
      <c r="C6291" s="1">
        <v>44654</v>
      </c>
      <c r="D6291" s="1">
        <v>44842</v>
      </c>
      <c r="E6291">
        <f t="shared" si="98"/>
        <v>6</v>
      </c>
      <c r="F6291" t="str">
        <f>_xlfn.XLOOKUP(data!$B6291,campaign!$A$2:$A$18,campaign!$B$2:$B$18)</f>
        <v>OwnsMotorcycle</v>
      </c>
      <c r="G6291">
        <f>_xlfn.XLOOKUP($F6291,campaign!$B$2:$B$18,campaign!$D$2:$D$18)</f>
        <v>14</v>
      </c>
      <c r="H6291" t="str">
        <f>_xlfn.XLOOKUP($A6291,customer!$A$2:$A$978,customer!$B$2:$B$978)</f>
        <v>Jere Dikelin</v>
      </c>
    </row>
    <row r="6292" spans="1:8" x14ac:dyDescent="0.2">
      <c r="A6292" t="s">
        <v>3324</v>
      </c>
      <c r="B6292" t="s">
        <v>3951</v>
      </c>
      <c r="C6292" s="1">
        <v>44654</v>
      </c>
      <c r="D6292" s="1">
        <v>44878</v>
      </c>
      <c r="E6292">
        <f t="shared" si="98"/>
        <v>7</v>
      </c>
      <c r="F6292" t="str">
        <f>_xlfn.XLOOKUP(data!$B6292,campaign!$A$2:$A$18,campaign!$B$2:$B$18)</f>
        <v>OwnsMotorcycle</v>
      </c>
      <c r="G6292">
        <f>_xlfn.XLOOKUP($F6292,campaign!$B$2:$B$18,campaign!$D$2:$D$18)</f>
        <v>14</v>
      </c>
      <c r="H6292" t="str">
        <f>_xlfn.XLOOKUP($A6292,customer!$A$2:$A$978,customer!$B$2:$B$978)</f>
        <v>Jere Dikelin</v>
      </c>
    </row>
    <row r="6293" spans="1:8" x14ac:dyDescent="0.2">
      <c r="A6293" t="s">
        <v>3324</v>
      </c>
      <c r="B6293" t="s">
        <v>3951</v>
      </c>
      <c r="C6293" s="1">
        <v>44654</v>
      </c>
      <c r="D6293" s="1">
        <v>44899</v>
      </c>
      <c r="E6293">
        <f t="shared" si="98"/>
        <v>8</v>
      </c>
      <c r="F6293" t="str">
        <f>_xlfn.XLOOKUP(data!$B6293,campaign!$A$2:$A$18,campaign!$B$2:$B$18)</f>
        <v>OwnsMotorcycle</v>
      </c>
      <c r="G6293">
        <f>_xlfn.XLOOKUP($F6293,campaign!$B$2:$B$18,campaign!$D$2:$D$18)</f>
        <v>14</v>
      </c>
      <c r="H6293" t="str">
        <f>_xlfn.XLOOKUP($A6293,customer!$A$2:$A$978,customer!$B$2:$B$978)</f>
        <v>Jere Dikelin</v>
      </c>
    </row>
    <row r="6294" spans="1:8" x14ac:dyDescent="0.2">
      <c r="A6294" t="s">
        <v>3324</v>
      </c>
      <c r="B6294" t="s">
        <v>3951</v>
      </c>
      <c r="C6294" s="1">
        <v>44654</v>
      </c>
      <c r="D6294" s="1">
        <v>44934</v>
      </c>
      <c r="E6294">
        <f t="shared" si="98"/>
        <v>9</v>
      </c>
      <c r="F6294" t="str">
        <f>_xlfn.XLOOKUP(data!$B6294,campaign!$A$2:$A$18,campaign!$B$2:$B$18)</f>
        <v>OwnsMotorcycle</v>
      </c>
      <c r="G6294">
        <f>_xlfn.XLOOKUP($F6294,campaign!$B$2:$B$18,campaign!$D$2:$D$18)</f>
        <v>14</v>
      </c>
      <c r="H6294" t="str">
        <f>_xlfn.XLOOKUP($A6294,customer!$A$2:$A$978,customer!$B$2:$B$978)</f>
        <v>Jere Dikelin</v>
      </c>
    </row>
    <row r="6295" spans="1:8" x14ac:dyDescent="0.2">
      <c r="A6295" t="s">
        <v>3324</v>
      </c>
      <c r="B6295" t="s">
        <v>3951</v>
      </c>
      <c r="C6295" s="1">
        <v>44654</v>
      </c>
      <c r="D6295" s="1">
        <v>44964</v>
      </c>
      <c r="E6295">
        <f t="shared" si="98"/>
        <v>10</v>
      </c>
      <c r="F6295" t="str">
        <f>_xlfn.XLOOKUP(data!$B6295,campaign!$A$2:$A$18,campaign!$B$2:$B$18)</f>
        <v>OwnsMotorcycle</v>
      </c>
      <c r="G6295">
        <f>_xlfn.XLOOKUP($F6295,campaign!$B$2:$B$18,campaign!$D$2:$D$18)</f>
        <v>14</v>
      </c>
      <c r="H6295" t="str">
        <f>_xlfn.XLOOKUP($A6295,customer!$A$2:$A$978,customer!$B$2:$B$978)</f>
        <v>Jere Dikelin</v>
      </c>
    </row>
    <row r="6296" spans="1:8" x14ac:dyDescent="0.2">
      <c r="A6296" t="s">
        <v>3324</v>
      </c>
      <c r="B6296" t="s">
        <v>3951</v>
      </c>
      <c r="C6296" s="1">
        <v>44654</v>
      </c>
      <c r="D6296" s="1">
        <v>44999</v>
      </c>
      <c r="E6296">
        <f t="shared" si="98"/>
        <v>11</v>
      </c>
      <c r="F6296" t="str">
        <f>_xlfn.XLOOKUP(data!$B6296,campaign!$A$2:$A$18,campaign!$B$2:$B$18)</f>
        <v>OwnsMotorcycle</v>
      </c>
      <c r="G6296">
        <f>_xlfn.XLOOKUP($F6296,campaign!$B$2:$B$18,campaign!$D$2:$D$18)</f>
        <v>14</v>
      </c>
      <c r="H6296" t="str">
        <f>_xlfn.XLOOKUP($A6296,customer!$A$2:$A$978,customer!$B$2:$B$978)</f>
        <v>Jere Dikelin</v>
      </c>
    </row>
    <row r="6297" spans="1:8" x14ac:dyDescent="0.2">
      <c r="A6297" t="s">
        <v>3324</v>
      </c>
      <c r="B6297" t="s">
        <v>3951</v>
      </c>
      <c r="C6297" s="1">
        <v>44654</v>
      </c>
      <c r="D6297" s="1">
        <v>45028</v>
      </c>
      <c r="E6297">
        <f t="shared" si="98"/>
        <v>12</v>
      </c>
      <c r="F6297" t="str">
        <f>_xlfn.XLOOKUP(data!$B6297,campaign!$A$2:$A$18,campaign!$B$2:$B$18)</f>
        <v>OwnsMotorcycle</v>
      </c>
      <c r="G6297">
        <f>_xlfn.XLOOKUP($F6297,campaign!$B$2:$B$18,campaign!$D$2:$D$18)</f>
        <v>14</v>
      </c>
      <c r="H6297" t="str">
        <f>_xlfn.XLOOKUP($A6297,customer!$A$2:$A$978,customer!$B$2:$B$978)</f>
        <v>Jere Dikelin</v>
      </c>
    </row>
    <row r="6298" spans="1:8" x14ac:dyDescent="0.2">
      <c r="A6298" t="s">
        <v>3324</v>
      </c>
      <c r="B6298" t="s">
        <v>3951</v>
      </c>
      <c r="C6298" s="1">
        <v>44654</v>
      </c>
      <c r="D6298" s="1">
        <v>45062</v>
      </c>
      <c r="E6298">
        <f t="shared" si="98"/>
        <v>13</v>
      </c>
      <c r="F6298" t="str">
        <f>_xlfn.XLOOKUP(data!$B6298,campaign!$A$2:$A$18,campaign!$B$2:$B$18)</f>
        <v>OwnsMotorcycle</v>
      </c>
      <c r="G6298">
        <f>_xlfn.XLOOKUP($F6298,campaign!$B$2:$B$18,campaign!$D$2:$D$18)</f>
        <v>14</v>
      </c>
      <c r="H6298" t="str">
        <f>_xlfn.XLOOKUP($A6298,customer!$A$2:$A$978,customer!$B$2:$B$978)</f>
        <v>Jere Dikelin</v>
      </c>
    </row>
    <row r="6299" spans="1:8" x14ac:dyDescent="0.2">
      <c r="A6299" t="s">
        <v>3325</v>
      </c>
      <c r="B6299" t="s">
        <v>3922</v>
      </c>
      <c r="C6299" s="1">
        <v>44982</v>
      </c>
      <c r="D6299" s="1">
        <v>44982</v>
      </c>
      <c r="E6299">
        <f t="shared" si="98"/>
        <v>0</v>
      </c>
      <c r="F6299" t="str">
        <f>_xlfn.XLOOKUP(data!$B6299,campaign!$A$2:$A$18,campaign!$B$2:$B$18)</f>
        <v>HandsetWebCapable</v>
      </c>
      <c r="G6299">
        <f>_xlfn.XLOOKUP($F6299,campaign!$B$2:$B$18,campaign!$D$2:$D$18)</f>
        <v>62</v>
      </c>
      <c r="H6299" t="str">
        <f>_xlfn.XLOOKUP($A6299,customer!$A$2:$A$978,customer!$B$2:$B$978)</f>
        <v>Chauncey Behninck</v>
      </c>
    </row>
    <row r="6300" spans="1:8" x14ac:dyDescent="0.2">
      <c r="A6300" t="s">
        <v>3325</v>
      </c>
      <c r="B6300" t="s">
        <v>3922</v>
      </c>
      <c r="C6300" s="1">
        <v>44982</v>
      </c>
      <c r="D6300" s="1">
        <v>45023</v>
      </c>
      <c r="E6300">
        <f t="shared" si="98"/>
        <v>1</v>
      </c>
      <c r="F6300" t="str">
        <f>_xlfn.XLOOKUP(data!$B6300,campaign!$A$2:$A$18,campaign!$B$2:$B$18)</f>
        <v>HandsetWebCapable</v>
      </c>
      <c r="G6300">
        <f>_xlfn.XLOOKUP($F6300,campaign!$B$2:$B$18,campaign!$D$2:$D$18)</f>
        <v>62</v>
      </c>
      <c r="H6300" t="str">
        <f>_xlfn.XLOOKUP($A6300,customer!$A$2:$A$978,customer!$B$2:$B$978)</f>
        <v>Chauncey Behninck</v>
      </c>
    </row>
    <row r="6301" spans="1:8" x14ac:dyDescent="0.2">
      <c r="A6301" t="s">
        <v>3325</v>
      </c>
      <c r="B6301" t="s">
        <v>3922</v>
      </c>
      <c r="C6301" s="1">
        <v>44982</v>
      </c>
      <c r="D6301" s="1">
        <v>45076</v>
      </c>
      <c r="E6301">
        <f t="shared" si="98"/>
        <v>3</v>
      </c>
      <c r="F6301" t="str">
        <f>_xlfn.XLOOKUP(data!$B6301,campaign!$A$2:$A$18,campaign!$B$2:$B$18)</f>
        <v>HandsetWebCapable</v>
      </c>
      <c r="G6301">
        <f>_xlfn.XLOOKUP($F6301,campaign!$B$2:$B$18,campaign!$D$2:$D$18)</f>
        <v>62</v>
      </c>
      <c r="H6301" t="str">
        <f>_xlfn.XLOOKUP($A6301,customer!$A$2:$A$978,customer!$B$2:$B$978)</f>
        <v>Chauncey Behninck</v>
      </c>
    </row>
    <row r="6302" spans="1:8" x14ac:dyDescent="0.2">
      <c r="A6302" t="s">
        <v>3325</v>
      </c>
      <c r="B6302" t="s">
        <v>3922</v>
      </c>
      <c r="C6302" s="1">
        <v>44982</v>
      </c>
      <c r="D6302" s="1">
        <v>45086</v>
      </c>
      <c r="E6302">
        <f t="shared" si="98"/>
        <v>3</v>
      </c>
      <c r="F6302" t="str">
        <f>_xlfn.XLOOKUP(data!$B6302,campaign!$A$2:$A$18,campaign!$B$2:$B$18)</f>
        <v>HandsetWebCapable</v>
      </c>
      <c r="G6302">
        <f>_xlfn.XLOOKUP($F6302,campaign!$B$2:$B$18,campaign!$D$2:$D$18)</f>
        <v>62</v>
      </c>
      <c r="H6302" t="str">
        <f>_xlfn.XLOOKUP($A6302,customer!$A$2:$A$978,customer!$B$2:$B$978)</f>
        <v>Chauncey Behninck</v>
      </c>
    </row>
    <row r="6303" spans="1:8" x14ac:dyDescent="0.2">
      <c r="A6303" t="s">
        <v>3325</v>
      </c>
      <c r="B6303" t="s">
        <v>3929</v>
      </c>
      <c r="C6303" s="1">
        <v>45017</v>
      </c>
      <c r="D6303" s="1">
        <v>45017</v>
      </c>
      <c r="E6303">
        <f t="shared" si="98"/>
        <v>0</v>
      </c>
      <c r="F6303" t="str">
        <f>_xlfn.XLOOKUP(data!$B6303,campaign!$A$2:$A$18,campaign!$B$2:$B$18)</f>
        <v>NonUSTravel</v>
      </c>
      <c r="G6303">
        <f>_xlfn.XLOOKUP($F6303,campaign!$B$2:$B$18,campaign!$D$2:$D$18)</f>
        <v>66</v>
      </c>
      <c r="H6303" t="str">
        <f>_xlfn.XLOOKUP($A6303,customer!$A$2:$A$978,customer!$B$2:$B$978)</f>
        <v>Chauncey Behninck</v>
      </c>
    </row>
    <row r="6304" spans="1:8" x14ac:dyDescent="0.2">
      <c r="A6304" t="s">
        <v>3325</v>
      </c>
      <c r="B6304" t="s">
        <v>3929</v>
      </c>
      <c r="C6304" s="1">
        <v>45017</v>
      </c>
      <c r="D6304" s="1">
        <v>45050</v>
      </c>
      <c r="E6304">
        <f t="shared" si="98"/>
        <v>1</v>
      </c>
      <c r="F6304" t="str">
        <f>_xlfn.XLOOKUP(data!$B6304,campaign!$A$2:$A$18,campaign!$B$2:$B$18)</f>
        <v>NonUSTravel</v>
      </c>
      <c r="G6304">
        <f>_xlfn.XLOOKUP($F6304,campaign!$B$2:$B$18,campaign!$D$2:$D$18)</f>
        <v>66</v>
      </c>
      <c r="H6304" t="str">
        <f>_xlfn.XLOOKUP($A6304,customer!$A$2:$A$978,customer!$B$2:$B$978)</f>
        <v>Chauncey Behninck</v>
      </c>
    </row>
    <row r="6305" spans="1:8" x14ac:dyDescent="0.2">
      <c r="A6305" t="s">
        <v>3326</v>
      </c>
      <c r="B6305" t="s">
        <v>3926</v>
      </c>
      <c r="C6305" s="1">
        <v>44569</v>
      </c>
      <c r="D6305" s="1">
        <v>44569</v>
      </c>
      <c r="E6305">
        <f t="shared" si="98"/>
        <v>0</v>
      </c>
      <c r="F6305" t="str">
        <f>_xlfn.XLOOKUP(data!$B6305,campaign!$A$2:$A$18,campaign!$B$2:$B$18)</f>
        <v>BuysViaMailOrder</v>
      </c>
      <c r="G6305">
        <f>_xlfn.XLOOKUP($F6305,campaign!$B$2:$B$18,campaign!$D$2:$D$18)</f>
        <v>25</v>
      </c>
      <c r="H6305" t="str">
        <f>_xlfn.XLOOKUP($A6305,customer!$A$2:$A$978,customer!$B$2:$B$978)</f>
        <v>Nealy Aguirrezabala</v>
      </c>
    </row>
    <row r="6306" spans="1:8" x14ac:dyDescent="0.2">
      <c r="A6306" t="s">
        <v>3326</v>
      </c>
      <c r="B6306" t="s">
        <v>3926</v>
      </c>
      <c r="C6306" s="1">
        <v>44569</v>
      </c>
      <c r="D6306" s="1">
        <v>44604</v>
      </c>
      <c r="E6306">
        <f t="shared" si="98"/>
        <v>1</v>
      </c>
      <c r="F6306" t="str">
        <f>_xlfn.XLOOKUP(data!$B6306,campaign!$A$2:$A$18,campaign!$B$2:$B$18)</f>
        <v>BuysViaMailOrder</v>
      </c>
      <c r="G6306">
        <f>_xlfn.XLOOKUP($F6306,campaign!$B$2:$B$18,campaign!$D$2:$D$18)</f>
        <v>25</v>
      </c>
      <c r="H6306" t="str">
        <f>_xlfn.XLOOKUP($A6306,customer!$A$2:$A$978,customer!$B$2:$B$978)</f>
        <v>Nealy Aguirrezabala</v>
      </c>
    </row>
    <row r="6307" spans="1:8" x14ac:dyDescent="0.2">
      <c r="A6307" t="s">
        <v>3326</v>
      </c>
      <c r="B6307" t="s">
        <v>3926</v>
      </c>
      <c r="C6307" s="1">
        <v>44569</v>
      </c>
      <c r="D6307" s="1">
        <v>44639</v>
      </c>
      <c r="E6307">
        <f t="shared" si="98"/>
        <v>2</v>
      </c>
      <c r="F6307" t="str">
        <f>_xlfn.XLOOKUP(data!$B6307,campaign!$A$2:$A$18,campaign!$B$2:$B$18)</f>
        <v>BuysViaMailOrder</v>
      </c>
      <c r="G6307">
        <f>_xlfn.XLOOKUP($F6307,campaign!$B$2:$B$18,campaign!$D$2:$D$18)</f>
        <v>25</v>
      </c>
      <c r="H6307" t="str">
        <f>_xlfn.XLOOKUP($A6307,customer!$A$2:$A$978,customer!$B$2:$B$978)</f>
        <v>Nealy Aguirrezabala</v>
      </c>
    </row>
    <row r="6308" spans="1:8" x14ac:dyDescent="0.2">
      <c r="A6308" t="s">
        <v>3326</v>
      </c>
      <c r="B6308" t="s">
        <v>3926</v>
      </c>
      <c r="C6308" s="1">
        <v>44569</v>
      </c>
      <c r="D6308" s="1">
        <v>44758</v>
      </c>
      <c r="E6308">
        <f t="shared" si="98"/>
        <v>6</v>
      </c>
      <c r="F6308" t="str">
        <f>_xlfn.XLOOKUP(data!$B6308,campaign!$A$2:$A$18,campaign!$B$2:$B$18)</f>
        <v>BuysViaMailOrder</v>
      </c>
      <c r="G6308">
        <f>_xlfn.XLOOKUP($F6308,campaign!$B$2:$B$18,campaign!$D$2:$D$18)</f>
        <v>25</v>
      </c>
      <c r="H6308" t="str">
        <f>_xlfn.XLOOKUP($A6308,customer!$A$2:$A$978,customer!$B$2:$B$978)</f>
        <v>Nealy Aguirrezabala</v>
      </c>
    </row>
    <row r="6309" spans="1:8" x14ac:dyDescent="0.2">
      <c r="A6309" t="s">
        <v>3326</v>
      </c>
      <c r="B6309" t="s">
        <v>3926</v>
      </c>
      <c r="C6309" s="1">
        <v>44569</v>
      </c>
      <c r="D6309" s="1">
        <v>44796</v>
      </c>
      <c r="E6309">
        <f t="shared" si="98"/>
        <v>7</v>
      </c>
      <c r="F6309" t="str">
        <f>_xlfn.XLOOKUP(data!$B6309,campaign!$A$2:$A$18,campaign!$B$2:$B$18)</f>
        <v>BuysViaMailOrder</v>
      </c>
      <c r="G6309">
        <f>_xlfn.XLOOKUP($F6309,campaign!$B$2:$B$18,campaign!$D$2:$D$18)</f>
        <v>25</v>
      </c>
      <c r="H6309" t="str">
        <f>_xlfn.XLOOKUP($A6309,customer!$A$2:$A$978,customer!$B$2:$B$978)</f>
        <v>Nealy Aguirrezabala</v>
      </c>
    </row>
    <row r="6310" spans="1:8" x14ac:dyDescent="0.2">
      <c r="A6310" t="s">
        <v>3326</v>
      </c>
      <c r="B6310" t="s">
        <v>3926</v>
      </c>
      <c r="C6310" s="1">
        <v>44569</v>
      </c>
      <c r="D6310" s="1">
        <v>44827</v>
      </c>
      <c r="E6310">
        <f t="shared" si="98"/>
        <v>8</v>
      </c>
      <c r="F6310" t="str">
        <f>_xlfn.XLOOKUP(data!$B6310,campaign!$A$2:$A$18,campaign!$B$2:$B$18)</f>
        <v>BuysViaMailOrder</v>
      </c>
      <c r="G6310">
        <f>_xlfn.XLOOKUP($F6310,campaign!$B$2:$B$18,campaign!$D$2:$D$18)</f>
        <v>25</v>
      </c>
      <c r="H6310" t="str">
        <f>_xlfn.XLOOKUP($A6310,customer!$A$2:$A$978,customer!$B$2:$B$978)</f>
        <v>Nealy Aguirrezabala</v>
      </c>
    </row>
    <row r="6311" spans="1:8" x14ac:dyDescent="0.2">
      <c r="A6311" t="s">
        <v>3326</v>
      </c>
      <c r="B6311" t="s">
        <v>3926</v>
      </c>
      <c r="C6311" s="1">
        <v>44569</v>
      </c>
      <c r="D6311" s="1">
        <v>44881</v>
      </c>
      <c r="E6311">
        <f t="shared" si="98"/>
        <v>10</v>
      </c>
      <c r="F6311" t="str">
        <f>_xlfn.XLOOKUP(data!$B6311,campaign!$A$2:$A$18,campaign!$B$2:$B$18)</f>
        <v>BuysViaMailOrder</v>
      </c>
      <c r="G6311">
        <f>_xlfn.XLOOKUP($F6311,campaign!$B$2:$B$18,campaign!$D$2:$D$18)</f>
        <v>25</v>
      </c>
      <c r="H6311" t="str">
        <f>_xlfn.XLOOKUP($A6311,customer!$A$2:$A$978,customer!$B$2:$B$978)</f>
        <v>Nealy Aguirrezabala</v>
      </c>
    </row>
    <row r="6312" spans="1:8" x14ac:dyDescent="0.2">
      <c r="A6312" t="s">
        <v>3326</v>
      </c>
      <c r="B6312" t="s">
        <v>3926</v>
      </c>
      <c r="C6312" s="1">
        <v>44569</v>
      </c>
      <c r="D6312" s="1">
        <v>44917</v>
      </c>
      <c r="E6312">
        <f t="shared" si="98"/>
        <v>11</v>
      </c>
      <c r="F6312" t="str">
        <f>_xlfn.XLOOKUP(data!$B6312,campaign!$A$2:$A$18,campaign!$B$2:$B$18)</f>
        <v>BuysViaMailOrder</v>
      </c>
      <c r="G6312">
        <f>_xlfn.XLOOKUP($F6312,campaign!$B$2:$B$18,campaign!$D$2:$D$18)</f>
        <v>25</v>
      </c>
      <c r="H6312" t="str">
        <f>_xlfn.XLOOKUP($A6312,customer!$A$2:$A$978,customer!$B$2:$B$978)</f>
        <v>Nealy Aguirrezabala</v>
      </c>
    </row>
    <row r="6313" spans="1:8" x14ac:dyDescent="0.2">
      <c r="A6313" t="s">
        <v>3326</v>
      </c>
      <c r="B6313" t="s">
        <v>3926</v>
      </c>
      <c r="C6313" s="1">
        <v>44569</v>
      </c>
      <c r="D6313" s="1">
        <v>44947</v>
      </c>
      <c r="E6313">
        <f t="shared" si="98"/>
        <v>12</v>
      </c>
      <c r="F6313" t="str">
        <f>_xlfn.XLOOKUP(data!$B6313,campaign!$A$2:$A$18,campaign!$B$2:$B$18)</f>
        <v>BuysViaMailOrder</v>
      </c>
      <c r="G6313">
        <f>_xlfn.XLOOKUP($F6313,campaign!$B$2:$B$18,campaign!$D$2:$D$18)</f>
        <v>25</v>
      </c>
      <c r="H6313" t="str">
        <f>_xlfn.XLOOKUP($A6313,customer!$A$2:$A$978,customer!$B$2:$B$978)</f>
        <v>Nealy Aguirrezabala</v>
      </c>
    </row>
    <row r="6314" spans="1:8" x14ac:dyDescent="0.2">
      <c r="A6314" t="s">
        <v>3326</v>
      </c>
      <c r="B6314" t="s">
        <v>3926</v>
      </c>
      <c r="C6314" s="1">
        <v>44569</v>
      </c>
      <c r="D6314" s="1">
        <v>45037</v>
      </c>
      <c r="E6314">
        <f t="shared" si="98"/>
        <v>15</v>
      </c>
      <c r="F6314" t="str">
        <f>_xlfn.XLOOKUP(data!$B6314,campaign!$A$2:$A$18,campaign!$B$2:$B$18)</f>
        <v>BuysViaMailOrder</v>
      </c>
      <c r="G6314">
        <f>_xlfn.XLOOKUP($F6314,campaign!$B$2:$B$18,campaign!$D$2:$D$18)</f>
        <v>25</v>
      </c>
      <c r="H6314" t="str">
        <f>_xlfn.XLOOKUP($A6314,customer!$A$2:$A$978,customer!$B$2:$B$978)</f>
        <v>Nealy Aguirrezabala</v>
      </c>
    </row>
    <row r="6315" spans="1:8" x14ac:dyDescent="0.2">
      <c r="A6315" t="s">
        <v>3326</v>
      </c>
      <c r="B6315" t="s">
        <v>3927</v>
      </c>
      <c r="C6315" s="1">
        <v>44768</v>
      </c>
      <c r="D6315" s="1">
        <v>44768</v>
      </c>
      <c r="E6315">
        <f t="shared" si="98"/>
        <v>0</v>
      </c>
      <c r="F6315" t="str">
        <f>_xlfn.XLOOKUP(data!$B6315,campaign!$A$2:$A$18,campaign!$B$2:$B$18)</f>
        <v>RespondsToMailOffers</v>
      </c>
      <c r="G6315">
        <f>_xlfn.XLOOKUP($F6315,campaign!$B$2:$B$18,campaign!$D$2:$D$18)</f>
        <v>27</v>
      </c>
      <c r="H6315" t="str">
        <f>_xlfn.XLOOKUP($A6315,customer!$A$2:$A$978,customer!$B$2:$B$978)</f>
        <v>Nealy Aguirrezabala</v>
      </c>
    </row>
    <row r="6316" spans="1:8" x14ac:dyDescent="0.2">
      <c r="A6316" t="s">
        <v>3326</v>
      </c>
      <c r="B6316" t="s">
        <v>3927</v>
      </c>
      <c r="C6316" s="1">
        <v>44768</v>
      </c>
      <c r="D6316" s="1">
        <v>44802</v>
      </c>
      <c r="E6316">
        <f t="shared" si="98"/>
        <v>1</v>
      </c>
      <c r="F6316" t="str">
        <f>_xlfn.XLOOKUP(data!$B6316,campaign!$A$2:$A$18,campaign!$B$2:$B$18)</f>
        <v>RespondsToMailOffers</v>
      </c>
      <c r="G6316">
        <f>_xlfn.XLOOKUP($F6316,campaign!$B$2:$B$18,campaign!$D$2:$D$18)</f>
        <v>27</v>
      </c>
      <c r="H6316" t="str">
        <f>_xlfn.XLOOKUP($A6316,customer!$A$2:$A$978,customer!$B$2:$B$978)</f>
        <v>Nealy Aguirrezabala</v>
      </c>
    </row>
    <row r="6317" spans="1:8" x14ac:dyDescent="0.2">
      <c r="A6317" t="s">
        <v>3326</v>
      </c>
      <c r="B6317" t="s">
        <v>3927</v>
      </c>
      <c r="C6317" s="1">
        <v>44768</v>
      </c>
      <c r="D6317" s="1">
        <v>44831</v>
      </c>
      <c r="E6317">
        <f t="shared" si="98"/>
        <v>2</v>
      </c>
      <c r="F6317" t="str">
        <f>_xlfn.XLOOKUP(data!$B6317,campaign!$A$2:$A$18,campaign!$B$2:$B$18)</f>
        <v>RespondsToMailOffers</v>
      </c>
      <c r="G6317">
        <f>_xlfn.XLOOKUP($F6317,campaign!$B$2:$B$18,campaign!$D$2:$D$18)</f>
        <v>27</v>
      </c>
      <c r="H6317" t="str">
        <f>_xlfn.XLOOKUP($A6317,customer!$A$2:$A$978,customer!$B$2:$B$978)</f>
        <v>Nealy Aguirrezabala</v>
      </c>
    </row>
    <row r="6318" spans="1:8" x14ac:dyDescent="0.2">
      <c r="A6318" t="s">
        <v>3326</v>
      </c>
      <c r="B6318" t="s">
        <v>3927</v>
      </c>
      <c r="C6318" s="1">
        <v>44768</v>
      </c>
      <c r="D6318" s="1">
        <v>44862</v>
      </c>
      <c r="E6318">
        <f t="shared" si="98"/>
        <v>3</v>
      </c>
      <c r="F6318" t="str">
        <f>_xlfn.XLOOKUP(data!$B6318,campaign!$A$2:$A$18,campaign!$B$2:$B$18)</f>
        <v>RespondsToMailOffers</v>
      </c>
      <c r="G6318">
        <f>_xlfn.XLOOKUP($F6318,campaign!$B$2:$B$18,campaign!$D$2:$D$18)</f>
        <v>27</v>
      </c>
      <c r="H6318" t="str">
        <f>_xlfn.XLOOKUP($A6318,customer!$A$2:$A$978,customer!$B$2:$B$978)</f>
        <v>Nealy Aguirrezabala</v>
      </c>
    </row>
    <row r="6319" spans="1:8" x14ac:dyDescent="0.2">
      <c r="A6319" t="s">
        <v>3326</v>
      </c>
      <c r="B6319" t="s">
        <v>3927</v>
      </c>
      <c r="C6319" s="1">
        <v>44768</v>
      </c>
      <c r="D6319" s="1">
        <v>44872</v>
      </c>
      <c r="E6319">
        <f t="shared" si="98"/>
        <v>3</v>
      </c>
      <c r="F6319" t="str">
        <f>_xlfn.XLOOKUP(data!$B6319,campaign!$A$2:$A$18,campaign!$B$2:$B$18)</f>
        <v>RespondsToMailOffers</v>
      </c>
      <c r="G6319">
        <f>_xlfn.XLOOKUP($F6319,campaign!$B$2:$B$18,campaign!$D$2:$D$18)</f>
        <v>27</v>
      </c>
      <c r="H6319" t="str">
        <f>_xlfn.XLOOKUP($A6319,customer!$A$2:$A$978,customer!$B$2:$B$978)</f>
        <v>Nealy Aguirrezabala</v>
      </c>
    </row>
    <row r="6320" spans="1:8" x14ac:dyDescent="0.2">
      <c r="A6320" t="s">
        <v>3326</v>
      </c>
      <c r="B6320" t="s">
        <v>3927</v>
      </c>
      <c r="C6320" s="1">
        <v>44768</v>
      </c>
      <c r="D6320" s="1">
        <v>44921</v>
      </c>
      <c r="E6320">
        <f t="shared" si="98"/>
        <v>5</v>
      </c>
      <c r="F6320" t="str">
        <f>_xlfn.XLOOKUP(data!$B6320,campaign!$A$2:$A$18,campaign!$B$2:$B$18)</f>
        <v>RespondsToMailOffers</v>
      </c>
      <c r="G6320">
        <f>_xlfn.XLOOKUP($F6320,campaign!$B$2:$B$18,campaign!$D$2:$D$18)</f>
        <v>27</v>
      </c>
      <c r="H6320" t="str">
        <f>_xlfn.XLOOKUP($A6320,customer!$A$2:$A$978,customer!$B$2:$B$978)</f>
        <v>Nealy Aguirrezabala</v>
      </c>
    </row>
    <row r="6321" spans="1:8" x14ac:dyDescent="0.2">
      <c r="A6321" t="s">
        <v>3326</v>
      </c>
      <c r="B6321" t="s">
        <v>3927</v>
      </c>
      <c r="C6321" s="1">
        <v>44768</v>
      </c>
      <c r="D6321" s="1">
        <v>44930</v>
      </c>
      <c r="E6321">
        <f t="shared" si="98"/>
        <v>5</v>
      </c>
      <c r="F6321" t="str">
        <f>_xlfn.XLOOKUP(data!$B6321,campaign!$A$2:$A$18,campaign!$B$2:$B$18)</f>
        <v>RespondsToMailOffers</v>
      </c>
      <c r="G6321">
        <f>_xlfn.XLOOKUP($F6321,campaign!$B$2:$B$18,campaign!$D$2:$D$18)</f>
        <v>27</v>
      </c>
      <c r="H6321" t="str">
        <f>_xlfn.XLOOKUP($A6321,customer!$A$2:$A$978,customer!$B$2:$B$978)</f>
        <v>Nealy Aguirrezabala</v>
      </c>
    </row>
    <row r="6322" spans="1:8" x14ac:dyDescent="0.2">
      <c r="A6322" t="s">
        <v>3326</v>
      </c>
      <c r="B6322" t="s">
        <v>3927</v>
      </c>
      <c r="C6322" s="1">
        <v>44768</v>
      </c>
      <c r="D6322" s="1">
        <v>44962</v>
      </c>
      <c r="E6322">
        <f t="shared" si="98"/>
        <v>6</v>
      </c>
      <c r="F6322" t="str">
        <f>_xlfn.XLOOKUP(data!$B6322,campaign!$A$2:$A$18,campaign!$B$2:$B$18)</f>
        <v>RespondsToMailOffers</v>
      </c>
      <c r="G6322">
        <f>_xlfn.XLOOKUP($F6322,campaign!$B$2:$B$18,campaign!$D$2:$D$18)</f>
        <v>27</v>
      </c>
      <c r="H6322" t="str">
        <f>_xlfn.XLOOKUP($A6322,customer!$A$2:$A$978,customer!$B$2:$B$978)</f>
        <v>Nealy Aguirrezabala</v>
      </c>
    </row>
    <row r="6323" spans="1:8" x14ac:dyDescent="0.2">
      <c r="A6323" t="s">
        <v>3326</v>
      </c>
      <c r="B6323" t="s">
        <v>3927</v>
      </c>
      <c r="C6323" s="1">
        <v>44768</v>
      </c>
      <c r="D6323" s="1">
        <v>45011</v>
      </c>
      <c r="E6323">
        <f t="shared" si="98"/>
        <v>8</v>
      </c>
      <c r="F6323" t="str">
        <f>_xlfn.XLOOKUP(data!$B6323,campaign!$A$2:$A$18,campaign!$B$2:$B$18)</f>
        <v>RespondsToMailOffers</v>
      </c>
      <c r="G6323">
        <f>_xlfn.XLOOKUP($F6323,campaign!$B$2:$B$18,campaign!$D$2:$D$18)</f>
        <v>27</v>
      </c>
      <c r="H6323" t="str">
        <f>_xlfn.XLOOKUP($A6323,customer!$A$2:$A$978,customer!$B$2:$B$978)</f>
        <v>Nealy Aguirrezabala</v>
      </c>
    </row>
    <row r="6324" spans="1:8" x14ac:dyDescent="0.2">
      <c r="A6324" t="s">
        <v>3326</v>
      </c>
      <c r="B6324" t="s">
        <v>3927</v>
      </c>
      <c r="C6324" s="1">
        <v>44768</v>
      </c>
      <c r="D6324" s="1">
        <v>45045</v>
      </c>
      <c r="E6324">
        <f t="shared" si="98"/>
        <v>9</v>
      </c>
      <c r="F6324" t="str">
        <f>_xlfn.XLOOKUP(data!$B6324,campaign!$A$2:$A$18,campaign!$B$2:$B$18)</f>
        <v>RespondsToMailOffers</v>
      </c>
      <c r="G6324">
        <f>_xlfn.XLOOKUP($F6324,campaign!$B$2:$B$18,campaign!$D$2:$D$18)</f>
        <v>27</v>
      </c>
      <c r="H6324" t="str">
        <f>_xlfn.XLOOKUP($A6324,customer!$A$2:$A$978,customer!$B$2:$B$978)</f>
        <v>Nealy Aguirrezabala</v>
      </c>
    </row>
    <row r="6325" spans="1:8" x14ac:dyDescent="0.2">
      <c r="A6325" t="s">
        <v>3326</v>
      </c>
      <c r="B6325" t="s">
        <v>3927</v>
      </c>
      <c r="C6325" s="1">
        <v>44768</v>
      </c>
      <c r="D6325" s="1">
        <v>45075</v>
      </c>
      <c r="E6325">
        <f t="shared" si="98"/>
        <v>10</v>
      </c>
      <c r="F6325" t="str">
        <f>_xlfn.XLOOKUP(data!$B6325,campaign!$A$2:$A$18,campaign!$B$2:$B$18)</f>
        <v>RespondsToMailOffers</v>
      </c>
      <c r="G6325">
        <f>_xlfn.XLOOKUP($F6325,campaign!$B$2:$B$18,campaign!$D$2:$D$18)</f>
        <v>27</v>
      </c>
      <c r="H6325" t="str">
        <f>_xlfn.XLOOKUP($A6325,customer!$A$2:$A$978,customer!$B$2:$B$978)</f>
        <v>Nealy Aguirrezabala</v>
      </c>
    </row>
    <row r="6326" spans="1:8" x14ac:dyDescent="0.2">
      <c r="A6326" t="s">
        <v>3327</v>
      </c>
      <c r="B6326" t="s">
        <v>3953</v>
      </c>
      <c r="C6326" s="1">
        <v>44785</v>
      </c>
      <c r="D6326" s="1">
        <v>44785</v>
      </c>
      <c r="E6326">
        <f t="shared" si="98"/>
        <v>0</v>
      </c>
      <c r="F6326" t="str">
        <f>_xlfn.XLOOKUP(data!$B6326,campaign!$A$2:$A$18,campaign!$B$2:$B$18)</f>
        <v>MaritalStatus</v>
      </c>
      <c r="G6326">
        <f>_xlfn.XLOOKUP($F6326,campaign!$B$2:$B$18,campaign!$D$2:$D$18)</f>
        <v>29</v>
      </c>
      <c r="H6326" t="str">
        <f>_xlfn.XLOOKUP($A6326,customer!$A$2:$A$978,customer!$B$2:$B$978)</f>
        <v>Luce Attoe</v>
      </c>
    </row>
    <row r="6327" spans="1:8" x14ac:dyDescent="0.2">
      <c r="A6327" t="s">
        <v>3327</v>
      </c>
      <c r="B6327" t="s">
        <v>3953</v>
      </c>
      <c r="C6327" s="1">
        <v>44785</v>
      </c>
      <c r="D6327" s="1">
        <v>44821</v>
      </c>
      <c r="E6327">
        <f t="shared" si="98"/>
        <v>1</v>
      </c>
      <c r="F6327" t="str">
        <f>_xlfn.XLOOKUP(data!$B6327,campaign!$A$2:$A$18,campaign!$B$2:$B$18)</f>
        <v>MaritalStatus</v>
      </c>
      <c r="G6327">
        <f>_xlfn.XLOOKUP($F6327,campaign!$B$2:$B$18,campaign!$D$2:$D$18)</f>
        <v>29</v>
      </c>
      <c r="H6327" t="str">
        <f>_xlfn.XLOOKUP($A6327,customer!$A$2:$A$978,customer!$B$2:$B$978)</f>
        <v>Luce Attoe</v>
      </c>
    </row>
    <row r="6328" spans="1:8" x14ac:dyDescent="0.2">
      <c r="A6328" t="s">
        <v>3327</v>
      </c>
      <c r="B6328" t="s">
        <v>3953</v>
      </c>
      <c r="C6328" s="1">
        <v>44785</v>
      </c>
      <c r="D6328" s="1">
        <v>44849</v>
      </c>
      <c r="E6328">
        <f t="shared" si="98"/>
        <v>2</v>
      </c>
      <c r="F6328" t="str">
        <f>_xlfn.XLOOKUP(data!$B6328,campaign!$A$2:$A$18,campaign!$B$2:$B$18)</f>
        <v>MaritalStatus</v>
      </c>
      <c r="G6328">
        <f>_xlfn.XLOOKUP($F6328,campaign!$B$2:$B$18,campaign!$D$2:$D$18)</f>
        <v>29</v>
      </c>
      <c r="H6328" t="str">
        <f>_xlfn.XLOOKUP($A6328,customer!$A$2:$A$978,customer!$B$2:$B$978)</f>
        <v>Luce Attoe</v>
      </c>
    </row>
    <row r="6329" spans="1:8" x14ac:dyDescent="0.2">
      <c r="A6329" t="s">
        <v>3327</v>
      </c>
      <c r="B6329" t="s">
        <v>3953</v>
      </c>
      <c r="C6329" s="1">
        <v>44785</v>
      </c>
      <c r="D6329" s="1">
        <v>44887</v>
      </c>
      <c r="E6329">
        <f t="shared" si="98"/>
        <v>3</v>
      </c>
      <c r="F6329" t="str">
        <f>_xlfn.XLOOKUP(data!$B6329,campaign!$A$2:$A$18,campaign!$B$2:$B$18)</f>
        <v>MaritalStatus</v>
      </c>
      <c r="G6329">
        <f>_xlfn.XLOOKUP($F6329,campaign!$B$2:$B$18,campaign!$D$2:$D$18)</f>
        <v>29</v>
      </c>
      <c r="H6329" t="str">
        <f>_xlfn.XLOOKUP($A6329,customer!$A$2:$A$978,customer!$B$2:$B$978)</f>
        <v>Luce Attoe</v>
      </c>
    </row>
    <row r="6330" spans="1:8" x14ac:dyDescent="0.2">
      <c r="A6330" t="s">
        <v>3327</v>
      </c>
      <c r="B6330" t="s">
        <v>3953</v>
      </c>
      <c r="C6330" s="1">
        <v>44785</v>
      </c>
      <c r="D6330" s="1">
        <v>44915</v>
      </c>
      <c r="E6330">
        <f t="shared" si="98"/>
        <v>4</v>
      </c>
      <c r="F6330" t="str">
        <f>_xlfn.XLOOKUP(data!$B6330,campaign!$A$2:$A$18,campaign!$B$2:$B$18)</f>
        <v>MaritalStatus</v>
      </c>
      <c r="G6330">
        <f>_xlfn.XLOOKUP($F6330,campaign!$B$2:$B$18,campaign!$D$2:$D$18)</f>
        <v>29</v>
      </c>
      <c r="H6330" t="str">
        <f>_xlfn.XLOOKUP($A6330,customer!$A$2:$A$978,customer!$B$2:$B$978)</f>
        <v>Luce Attoe</v>
      </c>
    </row>
    <row r="6331" spans="1:8" x14ac:dyDescent="0.2">
      <c r="A6331" t="s">
        <v>3327</v>
      </c>
      <c r="B6331" t="s">
        <v>3953</v>
      </c>
      <c r="C6331" s="1">
        <v>44785</v>
      </c>
      <c r="D6331" s="1">
        <v>44946</v>
      </c>
      <c r="E6331">
        <f t="shared" si="98"/>
        <v>5</v>
      </c>
      <c r="F6331" t="str">
        <f>_xlfn.XLOOKUP(data!$B6331,campaign!$A$2:$A$18,campaign!$B$2:$B$18)</f>
        <v>MaritalStatus</v>
      </c>
      <c r="G6331">
        <f>_xlfn.XLOOKUP($F6331,campaign!$B$2:$B$18,campaign!$D$2:$D$18)</f>
        <v>29</v>
      </c>
      <c r="H6331" t="str">
        <f>_xlfn.XLOOKUP($A6331,customer!$A$2:$A$978,customer!$B$2:$B$978)</f>
        <v>Luce Attoe</v>
      </c>
    </row>
    <row r="6332" spans="1:8" x14ac:dyDescent="0.2">
      <c r="A6332" t="s">
        <v>3327</v>
      </c>
      <c r="B6332" t="s">
        <v>3953</v>
      </c>
      <c r="C6332" s="1">
        <v>44785</v>
      </c>
      <c r="D6332" s="1">
        <v>44980</v>
      </c>
      <c r="E6332">
        <f t="shared" si="98"/>
        <v>6</v>
      </c>
      <c r="F6332" t="str">
        <f>_xlfn.XLOOKUP(data!$B6332,campaign!$A$2:$A$18,campaign!$B$2:$B$18)</f>
        <v>MaritalStatus</v>
      </c>
      <c r="G6332">
        <f>_xlfn.XLOOKUP($F6332,campaign!$B$2:$B$18,campaign!$D$2:$D$18)</f>
        <v>29</v>
      </c>
      <c r="H6332" t="str">
        <f>_xlfn.XLOOKUP($A6332,customer!$A$2:$A$978,customer!$B$2:$B$978)</f>
        <v>Luce Attoe</v>
      </c>
    </row>
    <row r="6333" spans="1:8" x14ac:dyDescent="0.2">
      <c r="A6333" t="s">
        <v>3327</v>
      </c>
      <c r="B6333" t="s">
        <v>3953</v>
      </c>
      <c r="C6333" s="1">
        <v>44785</v>
      </c>
      <c r="D6333" s="1">
        <v>45011</v>
      </c>
      <c r="E6333">
        <f t="shared" si="98"/>
        <v>7</v>
      </c>
      <c r="F6333" t="str">
        <f>_xlfn.XLOOKUP(data!$B6333,campaign!$A$2:$A$18,campaign!$B$2:$B$18)</f>
        <v>MaritalStatus</v>
      </c>
      <c r="G6333">
        <f>_xlfn.XLOOKUP($F6333,campaign!$B$2:$B$18,campaign!$D$2:$D$18)</f>
        <v>29</v>
      </c>
      <c r="H6333" t="str">
        <f>_xlfn.XLOOKUP($A6333,customer!$A$2:$A$978,customer!$B$2:$B$978)</f>
        <v>Luce Attoe</v>
      </c>
    </row>
    <row r="6334" spans="1:8" x14ac:dyDescent="0.2">
      <c r="A6334" t="s">
        <v>3327</v>
      </c>
      <c r="B6334" t="s">
        <v>3953</v>
      </c>
      <c r="C6334" s="1">
        <v>44785</v>
      </c>
      <c r="D6334" s="1">
        <v>45073</v>
      </c>
      <c r="E6334">
        <f t="shared" si="98"/>
        <v>9</v>
      </c>
      <c r="F6334" t="str">
        <f>_xlfn.XLOOKUP(data!$B6334,campaign!$A$2:$A$18,campaign!$B$2:$B$18)</f>
        <v>MaritalStatus</v>
      </c>
      <c r="G6334">
        <f>_xlfn.XLOOKUP($F6334,campaign!$B$2:$B$18,campaign!$D$2:$D$18)</f>
        <v>29</v>
      </c>
      <c r="H6334" t="str">
        <f>_xlfn.XLOOKUP($A6334,customer!$A$2:$A$978,customer!$B$2:$B$978)</f>
        <v>Luce Attoe</v>
      </c>
    </row>
    <row r="6335" spans="1:8" x14ac:dyDescent="0.2">
      <c r="A6335" t="s">
        <v>3327</v>
      </c>
      <c r="B6335" t="s">
        <v>3948</v>
      </c>
      <c r="C6335" s="1">
        <v>44967</v>
      </c>
      <c r="D6335" s="1">
        <v>44967</v>
      </c>
      <c r="E6335">
        <f t="shared" si="98"/>
        <v>0</v>
      </c>
      <c r="F6335" t="str">
        <f>_xlfn.XLOOKUP(data!$B6335,campaign!$A$2:$A$18,campaign!$B$2:$B$18)</f>
        <v>HasCreditCard</v>
      </c>
      <c r="G6335">
        <f>_xlfn.XLOOKUP($F6335,campaign!$B$2:$B$18,campaign!$D$2:$D$18)</f>
        <v>65</v>
      </c>
      <c r="H6335" t="str">
        <f>_xlfn.XLOOKUP($A6335,customer!$A$2:$A$978,customer!$B$2:$B$978)</f>
        <v>Luce Attoe</v>
      </c>
    </row>
    <row r="6336" spans="1:8" x14ac:dyDescent="0.2">
      <c r="A6336" t="s">
        <v>3327</v>
      </c>
      <c r="B6336" t="s">
        <v>3948</v>
      </c>
      <c r="C6336" s="1">
        <v>44967</v>
      </c>
      <c r="D6336" s="1">
        <v>44995</v>
      </c>
      <c r="E6336">
        <f t="shared" si="98"/>
        <v>1</v>
      </c>
      <c r="F6336" t="str">
        <f>_xlfn.XLOOKUP(data!$B6336,campaign!$A$2:$A$18,campaign!$B$2:$B$18)</f>
        <v>HasCreditCard</v>
      </c>
      <c r="G6336">
        <f>_xlfn.XLOOKUP($F6336,campaign!$B$2:$B$18,campaign!$D$2:$D$18)</f>
        <v>65</v>
      </c>
      <c r="H6336" t="str">
        <f>_xlfn.XLOOKUP($A6336,customer!$A$2:$A$978,customer!$B$2:$B$978)</f>
        <v>Luce Attoe</v>
      </c>
    </row>
    <row r="6337" spans="1:8" x14ac:dyDescent="0.2">
      <c r="A6337" t="s">
        <v>3327</v>
      </c>
      <c r="B6337" t="s">
        <v>3948</v>
      </c>
      <c r="C6337" s="1">
        <v>44967</v>
      </c>
      <c r="D6337" s="1">
        <v>45031</v>
      </c>
      <c r="E6337">
        <f t="shared" si="98"/>
        <v>2</v>
      </c>
      <c r="F6337" t="str">
        <f>_xlfn.XLOOKUP(data!$B6337,campaign!$A$2:$A$18,campaign!$B$2:$B$18)</f>
        <v>HasCreditCard</v>
      </c>
      <c r="G6337">
        <f>_xlfn.XLOOKUP($F6337,campaign!$B$2:$B$18,campaign!$D$2:$D$18)</f>
        <v>65</v>
      </c>
      <c r="H6337" t="str">
        <f>_xlfn.XLOOKUP($A6337,customer!$A$2:$A$978,customer!$B$2:$B$978)</f>
        <v>Luce Attoe</v>
      </c>
    </row>
    <row r="6338" spans="1:8" x14ac:dyDescent="0.2">
      <c r="A6338" t="s">
        <v>3327</v>
      </c>
      <c r="B6338" t="s">
        <v>3948</v>
      </c>
      <c r="C6338" s="1">
        <v>44967</v>
      </c>
      <c r="D6338" s="1">
        <v>45058</v>
      </c>
      <c r="E6338">
        <f t="shared" si="98"/>
        <v>3</v>
      </c>
      <c r="F6338" t="str">
        <f>_xlfn.XLOOKUP(data!$B6338,campaign!$A$2:$A$18,campaign!$B$2:$B$18)</f>
        <v>HasCreditCard</v>
      </c>
      <c r="G6338">
        <f>_xlfn.XLOOKUP($F6338,campaign!$B$2:$B$18,campaign!$D$2:$D$18)</f>
        <v>65</v>
      </c>
      <c r="H6338" t="str">
        <f>_xlfn.XLOOKUP($A6338,customer!$A$2:$A$978,customer!$B$2:$B$978)</f>
        <v>Luce Attoe</v>
      </c>
    </row>
    <row r="6339" spans="1:8" x14ac:dyDescent="0.2">
      <c r="A6339" t="s">
        <v>3328</v>
      </c>
      <c r="B6339" t="s">
        <v>3924</v>
      </c>
      <c r="C6339" s="1">
        <v>44640</v>
      </c>
      <c r="D6339" s="1">
        <v>44640</v>
      </c>
      <c r="E6339">
        <f t="shared" ref="E6339:E6402" si="99">DATEDIF(C6339,D6339,"M")</f>
        <v>0</v>
      </c>
      <c r="F6339" t="str">
        <f>_xlfn.XLOOKUP(data!$B6339,campaign!$A$2:$A$18,campaign!$B$2:$B$18)</f>
        <v>RVOwner</v>
      </c>
      <c r="G6339">
        <f>_xlfn.XLOOKUP($F6339,campaign!$B$2:$B$18,campaign!$D$2:$D$18)</f>
        <v>22</v>
      </c>
      <c r="H6339" t="str">
        <f>_xlfn.XLOOKUP($A6339,customer!$A$2:$A$978,customer!$B$2:$B$978)</f>
        <v>Cordula Conkling</v>
      </c>
    </row>
    <row r="6340" spans="1:8" x14ac:dyDescent="0.2">
      <c r="A6340" t="s">
        <v>3328</v>
      </c>
      <c r="B6340" t="s">
        <v>3924</v>
      </c>
      <c r="C6340" s="1">
        <v>44640</v>
      </c>
      <c r="D6340" s="1">
        <v>44675</v>
      </c>
      <c r="E6340">
        <f t="shared" si="99"/>
        <v>1</v>
      </c>
      <c r="F6340" t="str">
        <f>_xlfn.XLOOKUP(data!$B6340,campaign!$A$2:$A$18,campaign!$B$2:$B$18)</f>
        <v>RVOwner</v>
      </c>
      <c r="G6340">
        <f>_xlfn.XLOOKUP($F6340,campaign!$B$2:$B$18,campaign!$D$2:$D$18)</f>
        <v>22</v>
      </c>
      <c r="H6340" t="str">
        <f>_xlfn.XLOOKUP($A6340,customer!$A$2:$A$978,customer!$B$2:$B$978)</f>
        <v>Cordula Conkling</v>
      </c>
    </row>
    <row r="6341" spans="1:8" x14ac:dyDescent="0.2">
      <c r="A6341" t="s">
        <v>3328</v>
      </c>
      <c r="B6341" t="s">
        <v>3924</v>
      </c>
      <c r="C6341" s="1">
        <v>44640</v>
      </c>
      <c r="D6341" s="1">
        <v>44709</v>
      </c>
      <c r="E6341">
        <f t="shared" si="99"/>
        <v>2</v>
      </c>
      <c r="F6341" t="str">
        <f>_xlfn.XLOOKUP(data!$B6341,campaign!$A$2:$A$18,campaign!$B$2:$B$18)</f>
        <v>RVOwner</v>
      </c>
      <c r="G6341">
        <f>_xlfn.XLOOKUP($F6341,campaign!$B$2:$B$18,campaign!$D$2:$D$18)</f>
        <v>22</v>
      </c>
      <c r="H6341" t="str">
        <f>_xlfn.XLOOKUP($A6341,customer!$A$2:$A$978,customer!$B$2:$B$978)</f>
        <v>Cordula Conkling</v>
      </c>
    </row>
    <row r="6342" spans="1:8" x14ac:dyDescent="0.2">
      <c r="A6342" t="s">
        <v>3328</v>
      </c>
      <c r="B6342" t="s">
        <v>3924</v>
      </c>
      <c r="C6342" s="1">
        <v>44640</v>
      </c>
      <c r="D6342" s="1">
        <v>44742</v>
      </c>
      <c r="E6342">
        <f t="shared" si="99"/>
        <v>3</v>
      </c>
      <c r="F6342" t="str">
        <f>_xlfn.XLOOKUP(data!$B6342,campaign!$A$2:$A$18,campaign!$B$2:$B$18)</f>
        <v>RVOwner</v>
      </c>
      <c r="G6342">
        <f>_xlfn.XLOOKUP($F6342,campaign!$B$2:$B$18,campaign!$D$2:$D$18)</f>
        <v>22</v>
      </c>
      <c r="H6342" t="str">
        <f>_xlfn.XLOOKUP($A6342,customer!$A$2:$A$978,customer!$B$2:$B$978)</f>
        <v>Cordula Conkling</v>
      </c>
    </row>
    <row r="6343" spans="1:8" x14ac:dyDescent="0.2">
      <c r="A6343" t="s">
        <v>3328</v>
      </c>
      <c r="B6343" t="s">
        <v>3924</v>
      </c>
      <c r="C6343" s="1">
        <v>44640</v>
      </c>
      <c r="D6343" s="1">
        <v>44830</v>
      </c>
      <c r="E6343">
        <f t="shared" si="99"/>
        <v>6</v>
      </c>
      <c r="F6343" t="str">
        <f>_xlfn.XLOOKUP(data!$B6343,campaign!$A$2:$A$18,campaign!$B$2:$B$18)</f>
        <v>RVOwner</v>
      </c>
      <c r="G6343">
        <f>_xlfn.XLOOKUP($F6343,campaign!$B$2:$B$18,campaign!$D$2:$D$18)</f>
        <v>22</v>
      </c>
      <c r="H6343" t="str">
        <f>_xlfn.XLOOKUP($A6343,customer!$A$2:$A$978,customer!$B$2:$B$978)</f>
        <v>Cordula Conkling</v>
      </c>
    </row>
    <row r="6344" spans="1:8" x14ac:dyDescent="0.2">
      <c r="A6344" t="s">
        <v>3328</v>
      </c>
      <c r="B6344" t="s">
        <v>3924</v>
      </c>
      <c r="C6344" s="1">
        <v>44640</v>
      </c>
      <c r="D6344" s="1">
        <v>44887</v>
      </c>
      <c r="E6344">
        <f t="shared" si="99"/>
        <v>8</v>
      </c>
      <c r="F6344" t="str">
        <f>_xlfn.XLOOKUP(data!$B6344,campaign!$A$2:$A$18,campaign!$B$2:$B$18)</f>
        <v>RVOwner</v>
      </c>
      <c r="G6344">
        <f>_xlfn.XLOOKUP($F6344,campaign!$B$2:$B$18,campaign!$D$2:$D$18)</f>
        <v>22</v>
      </c>
      <c r="H6344" t="str">
        <f>_xlfn.XLOOKUP($A6344,customer!$A$2:$A$978,customer!$B$2:$B$978)</f>
        <v>Cordula Conkling</v>
      </c>
    </row>
    <row r="6345" spans="1:8" x14ac:dyDescent="0.2">
      <c r="A6345" t="s">
        <v>3328</v>
      </c>
      <c r="B6345" t="s">
        <v>3924</v>
      </c>
      <c r="C6345" s="1">
        <v>44640</v>
      </c>
      <c r="D6345" s="1">
        <v>44924</v>
      </c>
      <c r="E6345">
        <f t="shared" si="99"/>
        <v>9</v>
      </c>
      <c r="F6345" t="str">
        <f>_xlfn.XLOOKUP(data!$B6345,campaign!$A$2:$A$18,campaign!$B$2:$B$18)</f>
        <v>RVOwner</v>
      </c>
      <c r="G6345">
        <f>_xlfn.XLOOKUP($F6345,campaign!$B$2:$B$18,campaign!$D$2:$D$18)</f>
        <v>22</v>
      </c>
      <c r="H6345" t="str">
        <f>_xlfn.XLOOKUP($A6345,customer!$A$2:$A$978,customer!$B$2:$B$978)</f>
        <v>Cordula Conkling</v>
      </c>
    </row>
    <row r="6346" spans="1:8" x14ac:dyDescent="0.2">
      <c r="A6346" t="s">
        <v>3328</v>
      </c>
      <c r="B6346" t="s">
        <v>3924</v>
      </c>
      <c r="C6346" s="1">
        <v>44640</v>
      </c>
      <c r="D6346" s="1">
        <v>44979</v>
      </c>
      <c r="E6346">
        <f t="shared" si="99"/>
        <v>11</v>
      </c>
      <c r="F6346" t="str">
        <f>_xlfn.XLOOKUP(data!$B6346,campaign!$A$2:$A$18,campaign!$B$2:$B$18)</f>
        <v>RVOwner</v>
      </c>
      <c r="G6346">
        <f>_xlfn.XLOOKUP($F6346,campaign!$B$2:$B$18,campaign!$D$2:$D$18)</f>
        <v>22</v>
      </c>
      <c r="H6346" t="str">
        <f>_xlfn.XLOOKUP($A6346,customer!$A$2:$A$978,customer!$B$2:$B$978)</f>
        <v>Cordula Conkling</v>
      </c>
    </row>
    <row r="6347" spans="1:8" x14ac:dyDescent="0.2">
      <c r="A6347" t="s">
        <v>3328</v>
      </c>
      <c r="B6347" t="s">
        <v>3924</v>
      </c>
      <c r="C6347" s="1">
        <v>44640</v>
      </c>
      <c r="D6347" s="1">
        <v>45014</v>
      </c>
      <c r="E6347">
        <f t="shared" si="99"/>
        <v>12</v>
      </c>
      <c r="F6347" t="str">
        <f>_xlfn.XLOOKUP(data!$B6347,campaign!$A$2:$A$18,campaign!$B$2:$B$18)</f>
        <v>RVOwner</v>
      </c>
      <c r="G6347">
        <f>_xlfn.XLOOKUP($F6347,campaign!$B$2:$B$18,campaign!$D$2:$D$18)</f>
        <v>22</v>
      </c>
      <c r="H6347" t="str">
        <f>_xlfn.XLOOKUP($A6347,customer!$A$2:$A$978,customer!$B$2:$B$978)</f>
        <v>Cordula Conkling</v>
      </c>
    </row>
    <row r="6348" spans="1:8" x14ac:dyDescent="0.2">
      <c r="A6348" t="s">
        <v>3328</v>
      </c>
      <c r="B6348" t="s">
        <v>3926</v>
      </c>
      <c r="C6348" s="1">
        <v>44642</v>
      </c>
      <c r="D6348" s="1">
        <v>44642</v>
      </c>
      <c r="E6348">
        <f t="shared" si="99"/>
        <v>0</v>
      </c>
      <c r="F6348" t="str">
        <f>_xlfn.XLOOKUP(data!$B6348,campaign!$A$2:$A$18,campaign!$B$2:$B$18)</f>
        <v>BuysViaMailOrder</v>
      </c>
      <c r="G6348">
        <f>_xlfn.XLOOKUP($F6348,campaign!$B$2:$B$18,campaign!$D$2:$D$18)</f>
        <v>25</v>
      </c>
      <c r="H6348" t="str">
        <f>_xlfn.XLOOKUP($A6348,customer!$A$2:$A$978,customer!$B$2:$B$978)</f>
        <v>Cordula Conkling</v>
      </c>
    </row>
    <row r="6349" spans="1:8" x14ac:dyDescent="0.2">
      <c r="A6349" t="s">
        <v>3328</v>
      </c>
      <c r="B6349" t="s">
        <v>3926</v>
      </c>
      <c r="C6349" s="1">
        <v>44642</v>
      </c>
      <c r="D6349" s="1">
        <v>44706</v>
      </c>
      <c r="E6349">
        <f t="shared" si="99"/>
        <v>2</v>
      </c>
      <c r="F6349" t="str">
        <f>_xlfn.XLOOKUP(data!$B6349,campaign!$A$2:$A$18,campaign!$B$2:$B$18)</f>
        <v>BuysViaMailOrder</v>
      </c>
      <c r="G6349">
        <f>_xlfn.XLOOKUP($F6349,campaign!$B$2:$B$18,campaign!$D$2:$D$18)</f>
        <v>25</v>
      </c>
      <c r="H6349" t="str">
        <f>_xlfn.XLOOKUP($A6349,customer!$A$2:$A$978,customer!$B$2:$B$978)</f>
        <v>Cordula Conkling</v>
      </c>
    </row>
    <row r="6350" spans="1:8" x14ac:dyDescent="0.2">
      <c r="A6350" t="s">
        <v>3328</v>
      </c>
      <c r="B6350" t="s">
        <v>3926</v>
      </c>
      <c r="C6350" s="1">
        <v>44642</v>
      </c>
      <c r="D6350" s="1">
        <v>44738</v>
      </c>
      <c r="E6350">
        <f t="shared" si="99"/>
        <v>3</v>
      </c>
      <c r="F6350" t="str">
        <f>_xlfn.XLOOKUP(data!$B6350,campaign!$A$2:$A$18,campaign!$B$2:$B$18)</f>
        <v>BuysViaMailOrder</v>
      </c>
      <c r="G6350">
        <f>_xlfn.XLOOKUP($F6350,campaign!$B$2:$B$18,campaign!$D$2:$D$18)</f>
        <v>25</v>
      </c>
      <c r="H6350" t="str">
        <f>_xlfn.XLOOKUP($A6350,customer!$A$2:$A$978,customer!$B$2:$B$978)</f>
        <v>Cordula Conkling</v>
      </c>
    </row>
    <row r="6351" spans="1:8" x14ac:dyDescent="0.2">
      <c r="A6351" t="s">
        <v>3328</v>
      </c>
      <c r="B6351" t="s">
        <v>3926</v>
      </c>
      <c r="C6351" s="1">
        <v>44642</v>
      </c>
      <c r="D6351" s="1">
        <v>44768</v>
      </c>
      <c r="E6351">
        <f t="shared" si="99"/>
        <v>4</v>
      </c>
      <c r="F6351" t="str">
        <f>_xlfn.XLOOKUP(data!$B6351,campaign!$A$2:$A$18,campaign!$B$2:$B$18)</f>
        <v>BuysViaMailOrder</v>
      </c>
      <c r="G6351">
        <f>_xlfn.XLOOKUP($F6351,campaign!$B$2:$B$18,campaign!$D$2:$D$18)</f>
        <v>25</v>
      </c>
      <c r="H6351" t="str">
        <f>_xlfn.XLOOKUP($A6351,customer!$A$2:$A$978,customer!$B$2:$B$978)</f>
        <v>Cordula Conkling</v>
      </c>
    </row>
    <row r="6352" spans="1:8" x14ac:dyDescent="0.2">
      <c r="A6352" t="s">
        <v>3328</v>
      </c>
      <c r="B6352" t="s">
        <v>3926</v>
      </c>
      <c r="C6352" s="1">
        <v>44642</v>
      </c>
      <c r="D6352" s="1">
        <v>44799</v>
      </c>
      <c r="E6352">
        <f t="shared" si="99"/>
        <v>5</v>
      </c>
      <c r="F6352" t="str">
        <f>_xlfn.XLOOKUP(data!$B6352,campaign!$A$2:$A$18,campaign!$B$2:$B$18)</f>
        <v>BuysViaMailOrder</v>
      </c>
      <c r="G6352">
        <f>_xlfn.XLOOKUP($F6352,campaign!$B$2:$B$18,campaign!$D$2:$D$18)</f>
        <v>25</v>
      </c>
      <c r="H6352" t="str">
        <f>_xlfn.XLOOKUP($A6352,customer!$A$2:$A$978,customer!$B$2:$B$978)</f>
        <v>Cordula Conkling</v>
      </c>
    </row>
    <row r="6353" spans="1:8" x14ac:dyDescent="0.2">
      <c r="A6353" t="s">
        <v>3328</v>
      </c>
      <c r="B6353" t="s">
        <v>3926</v>
      </c>
      <c r="C6353" s="1">
        <v>44642</v>
      </c>
      <c r="D6353" s="1">
        <v>44838</v>
      </c>
      <c r="E6353">
        <f t="shared" si="99"/>
        <v>6</v>
      </c>
      <c r="F6353" t="str">
        <f>_xlfn.XLOOKUP(data!$B6353,campaign!$A$2:$A$18,campaign!$B$2:$B$18)</f>
        <v>BuysViaMailOrder</v>
      </c>
      <c r="G6353">
        <f>_xlfn.XLOOKUP($F6353,campaign!$B$2:$B$18,campaign!$D$2:$D$18)</f>
        <v>25</v>
      </c>
      <c r="H6353" t="str">
        <f>_xlfn.XLOOKUP($A6353,customer!$A$2:$A$978,customer!$B$2:$B$978)</f>
        <v>Cordula Conkling</v>
      </c>
    </row>
    <row r="6354" spans="1:8" x14ac:dyDescent="0.2">
      <c r="A6354" t="s">
        <v>3328</v>
      </c>
      <c r="B6354" t="s">
        <v>3926</v>
      </c>
      <c r="C6354" s="1">
        <v>44642</v>
      </c>
      <c r="D6354" s="1">
        <v>44866</v>
      </c>
      <c r="E6354">
        <f t="shared" si="99"/>
        <v>7</v>
      </c>
      <c r="F6354" t="str">
        <f>_xlfn.XLOOKUP(data!$B6354,campaign!$A$2:$A$18,campaign!$B$2:$B$18)</f>
        <v>BuysViaMailOrder</v>
      </c>
      <c r="G6354">
        <f>_xlfn.XLOOKUP($F6354,campaign!$B$2:$B$18,campaign!$D$2:$D$18)</f>
        <v>25</v>
      </c>
      <c r="H6354" t="str">
        <f>_xlfn.XLOOKUP($A6354,customer!$A$2:$A$978,customer!$B$2:$B$978)</f>
        <v>Cordula Conkling</v>
      </c>
    </row>
    <row r="6355" spans="1:8" x14ac:dyDescent="0.2">
      <c r="A6355" t="s">
        <v>3328</v>
      </c>
      <c r="B6355" t="s">
        <v>3926</v>
      </c>
      <c r="C6355" s="1">
        <v>44642</v>
      </c>
      <c r="D6355" s="1">
        <v>44917</v>
      </c>
      <c r="E6355">
        <f t="shared" si="99"/>
        <v>9</v>
      </c>
      <c r="F6355" t="str">
        <f>_xlfn.XLOOKUP(data!$B6355,campaign!$A$2:$A$18,campaign!$B$2:$B$18)</f>
        <v>BuysViaMailOrder</v>
      </c>
      <c r="G6355">
        <f>_xlfn.XLOOKUP($F6355,campaign!$B$2:$B$18,campaign!$D$2:$D$18)</f>
        <v>25</v>
      </c>
      <c r="H6355" t="str">
        <f>_xlfn.XLOOKUP($A6355,customer!$A$2:$A$978,customer!$B$2:$B$978)</f>
        <v>Cordula Conkling</v>
      </c>
    </row>
    <row r="6356" spans="1:8" x14ac:dyDescent="0.2">
      <c r="A6356" t="s">
        <v>3328</v>
      </c>
      <c r="B6356" t="s">
        <v>3926</v>
      </c>
      <c r="C6356" s="1">
        <v>44642</v>
      </c>
      <c r="D6356" s="1">
        <v>44954</v>
      </c>
      <c r="E6356">
        <f t="shared" si="99"/>
        <v>10</v>
      </c>
      <c r="F6356" t="str">
        <f>_xlfn.XLOOKUP(data!$B6356,campaign!$A$2:$A$18,campaign!$B$2:$B$18)</f>
        <v>BuysViaMailOrder</v>
      </c>
      <c r="G6356">
        <f>_xlfn.XLOOKUP($F6356,campaign!$B$2:$B$18,campaign!$D$2:$D$18)</f>
        <v>25</v>
      </c>
      <c r="H6356" t="str">
        <f>_xlfn.XLOOKUP($A6356,customer!$A$2:$A$978,customer!$B$2:$B$978)</f>
        <v>Cordula Conkling</v>
      </c>
    </row>
    <row r="6357" spans="1:8" x14ac:dyDescent="0.2">
      <c r="A6357" t="s">
        <v>3328</v>
      </c>
      <c r="B6357" t="s">
        <v>3926</v>
      </c>
      <c r="C6357" s="1">
        <v>44642</v>
      </c>
      <c r="D6357" s="1">
        <v>44980</v>
      </c>
      <c r="E6357">
        <f t="shared" si="99"/>
        <v>11</v>
      </c>
      <c r="F6357" t="str">
        <f>_xlfn.XLOOKUP(data!$B6357,campaign!$A$2:$A$18,campaign!$B$2:$B$18)</f>
        <v>BuysViaMailOrder</v>
      </c>
      <c r="G6357">
        <f>_xlfn.XLOOKUP($F6357,campaign!$B$2:$B$18,campaign!$D$2:$D$18)</f>
        <v>25</v>
      </c>
      <c r="H6357" t="str">
        <f>_xlfn.XLOOKUP($A6357,customer!$A$2:$A$978,customer!$B$2:$B$978)</f>
        <v>Cordula Conkling</v>
      </c>
    </row>
    <row r="6358" spans="1:8" x14ac:dyDescent="0.2">
      <c r="A6358" t="s">
        <v>3328</v>
      </c>
      <c r="B6358" t="s">
        <v>3926</v>
      </c>
      <c r="C6358" s="1">
        <v>44642</v>
      </c>
      <c r="D6358" s="1">
        <v>44987</v>
      </c>
      <c r="E6358">
        <f t="shared" si="99"/>
        <v>11</v>
      </c>
      <c r="F6358" t="str">
        <f>_xlfn.XLOOKUP(data!$B6358,campaign!$A$2:$A$18,campaign!$B$2:$B$18)</f>
        <v>BuysViaMailOrder</v>
      </c>
      <c r="G6358">
        <f>_xlfn.XLOOKUP($F6358,campaign!$B$2:$B$18,campaign!$D$2:$D$18)</f>
        <v>25</v>
      </c>
      <c r="H6358" t="str">
        <f>_xlfn.XLOOKUP($A6358,customer!$A$2:$A$978,customer!$B$2:$B$978)</f>
        <v>Cordula Conkling</v>
      </c>
    </row>
    <row r="6359" spans="1:8" x14ac:dyDescent="0.2">
      <c r="A6359" t="s">
        <v>3328</v>
      </c>
      <c r="B6359" t="s">
        <v>3926</v>
      </c>
      <c r="C6359" s="1">
        <v>44642</v>
      </c>
      <c r="D6359" s="1">
        <v>45041</v>
      </c>
      <c r="E6359">
        <f t="shared" si="99"/>
        <v>13</v>
      </c>
      <c r="F6359" t="str">
        <f>_xlfn.XLOOKUP(data!$B6359,campaign!$A$2:$A$18,campaign!$B$2:$B$18)</f>
        <v>BuysViaMailOrder</v>
      </c>
      <c r="G6359">
        <f>_xlfn.XLOOKUP($F6359,campaign!$B$2:$B$18,campaign!$D$2:$D$18)</f>
        <v>25</v>
      </c>
      <c r="H6359" t="str">
        <f>_xlfn.XLOOKUP($A6359,customer!$A$2:$A$978,customer!$B$2:$B$978)</f>
        <v>Cordula Conkling</v>
      </c>
    </row>
    <row r="6360" spans="1:8" x14ac:dyDescent="0.2">
      <c r="A6360" t="s">
        <v>3328</v>
      </c>
      <c r="B6360" t="s">
        <v>3926</v>
      </c>
      <c r="C6360" s="1">
        <v>44642</v>
      </c>
      <c r="D6360" s="1">
        <v>45072</v>
      </c>
      <c r="E6360">
        <f t="shared" si="99"/>
        <v>14</v>
      </c>
      <c r="F6360" t="str">
        <f>_xlfn.XLOOKUP(data!$B6360,campaign!$A$2:$A$18,campaign!$B$2:$B$18)</f>
        <v>BuysViaMailOrder</v>
      </c>
      <c r="G6360">
        <f>_xlfn.XLOOKUP($F6360,campaign!$B$2:$B$18,campaign!$D$2:$D$18)</f>
        <v>25</v>
      </c>
      <c r="H6360" t="str">
        <f>_xlfn.XLOOKUP($A6360,customer!$A$2:$A$978,customer!$B$2:$B$978)</f>
        <v>Cordula Conkling</v>
      </c>
    </row>
    <row r="6361" spans="1:8" x14ac:dyDescent="0.2">
      <c r="A6361" t="s">
        <v>3328</v>
      </c>
      <c r="B6361" t="s">
        <v>3926</v>
      </c>
      <c r="C6361" s="1">
        <v>44642</v>
      </c>
      <c r="D6361" s="1">
        <v>45083</v>
      </c>
      <c r="E6361">
        <f t="shared" si="99"/>
        <v>14</v>
      </c>
      <c r="F6361" t="str">
        <f>_xlfn.XLOOKUP(data!$B6361,campaign!$A$2:$A$18,campaign!$B$2:$B$18)</f>
        <v>BuysViaMailOrder</v>
      </c>
      <c r="G6361">
        <f>_xlfn.XLOOKUP($F6361,campaign!$B$2:$B$18,campaign!$D$2:$D$18)</f>
        <v>25</v>
      </c>
      <c r="H6361" t="str">
        <f>_xlfn.XLOOKUP($A6361,customer!$A$2:$A$978,customer!$B$2:$B$978)</f>
        <v>Cordula Conkling</v>
      </c>
    </row>
    <row r="6362" spans="1:8" x14ac:dyDescent="0.2">
      <c r="A6362" t="s">
        <v>3329</v>
      </c>
      <c r="B6362" t="s">
        <v>3924</v>
      </c>
      <c r="C6362" s="1">
        <v>45017</v>
      </c>
      <c r="D6362" s="1">
        <v>45017</v>
      </c>
      <c r="E6362">
        <f t="shared" si="99"/>
        <v>0</v>
      </c>
      <c r="F6362" t="str">
        <f>_xlfn.XLOOKUP(data!$B6362,campaign!$A$2:$A$18,campaign!$B$2:$B$18)</f>
        <v>RVOwner</v>
      </c>
      <c r="G6362">
        <f>_xlfn.XLOOKUP($F6362,campaign!$B$2:$B$18,campaign!$D$2:$D$18)</f>
        <v>22</v>
      </c>
      <c r="H6362" t="str">
        <f>_xlfn.XLOOKUP($A6362,customer!$A$2:$A$978,customer!$B$2:$B$978)</f>
        <v>Herbert Swalwel</v>
      </c>
    </row>
    <row r="6363" spans="1:8" x14ac:dyDescent="0.2">
      <c r="A6363" t="s">
        <v>3329</v>
      </c>
      <c r="B6363" t="s">
        <v>3924</v>
      </c>
      <c r="C6363" s="1">
        <v>45017</v>
      </c>
      <c r="D6363" s="1">
        <v>45047</v>
      </c>
      <c r="E6363">
        <f t="shared" si="99"/>
        <v>1</v>
      </c>
      <c r="F6363" t="str">
        <f>_xlfn.XLOOKUP(data!$B6363,campaign!$A$2:$A$18,campaign!$B$2:$B$18)</f>
        <v>RVOwner</v>
      </c>
      <c r="G6363">
        <f>_xlfn.XLOOKUP($F6363,campaign!$B$2:$B$18,campaign!$D$2:$D$18)</f>
        <v>22</v>
      </c>
      <c r="H6363" t="str">
        <f>_xlfn.XLOOKUP($A6363,customer!$A$2:$A$978,customer!$B$2:$B$978)</f>
        <v>Herbert Swalwel</v>
      </c>
    </row>
    <row r="6364" spans="1:8" x14ac:dyDescent="0.2">
      <c r="A6364" t="s">
        <v>3330</v>
      </c>
      <c r="B6364" t="s">
        <v>3923</v>
      </c>
      <c r="C6364" s="1">
        <v>44908</v>
      </c>
      <c r="D6364" s="1">
        <v>44908</v>
      </c>
      <c r="E6364">
        <f t="shared" si="99"/>
        <v>0</v>
      </c>
      <c r="F6364" t="str">
        <f>_xlfn.XLOOKUP(data!$B6364,campaign!$A$2:$A$18,campaign!$B$2:$B$18)</f>
        <v>TruckOwner</v>
      </c>
      <c r="G6364">
        <f>_xlfn.XLOOKUP($F6364,campaign!$B$2:$B$18,campaign!$D$2:$D$18)</f>
        <v>26</v>
      </c>
      <c r="H6364" t="str">
        <f>_xlfn.XLOOKUP($A6364,customer!$A$2:$A$978,customer!$B$2:$B$978)</f>
        <v>Tan Beevers</v>
      </c>
    </row>
    <row r="6365" spans="1:8" x14ac:dyDescent="0.2">
      <c r="A6365" t="s">
        <v>3330</v>
      </c>
      <c r="B6365" t="s">
        <v>3923</v>
      </c>
      <c r="C6365" s="1">
        <v>44908</v>
      </c>
      <c r="D6365" s="1">
        <v>44946</v>
      </c>
      <c r="E6365">
        <f t="shared" si="99"/>
        <v>1</v>
      </c>
      <c r="F6365" t="str">
        <f>_xlfn.XLOOKUP(data!$B6365,campaign!$A$2:$A$18,campaign!$B$2:$B$18)</f>
        <v>TruckOwner</v>
      </c>
      <c r="G6365">
        <f>_xlfn.XLOOKUP($F6365,campaign!$B$2:$B$18,campaign!$D$2:$D$18)</f>
        <v>26</v>
      </c>
      <c r="H6365" t="str">
        <f>_xlfn.XLOOKUP($A6365,customer!$A$2:$A$978,customer!$B$2:$B$978)</f>
        <v>Tan Beevers</v>
      </c>
    </row>
    <row r="6366" spans="1:8" x14ac:dyDescent="0.2">
      <c r="A6366" t="s">
        <v>3330</v>
      </c>
      <c r="B6366" t="s">
        <v>3923</v>
      </c>
      <c r="C6366" s="1">
        <v>44908</v>
      </c>
      <c r="D6366" s="1">
        <v>44976</v>
      </c>
      <c r="E6366">
        <f t="shared" si="99"/>
        <v>2</v>
      </c>
      <c r="F6366" t="str">
        <f>_xlfn.XLOOKUP(data!$B6366,campaign!$A$2:$A$18,campaign!$B$2:$B$18)</f>
        <v>TruckOwner</v>
      </c>
      <c r="G6366">
        <f>_xlfn.XLOOKUP($F6366,campaign!$B$2:$B$18,campaign!$D$2:$D$18)</f>
        <v>26</v>
      </c>
      <c r="H6366" t="str">
        <f>_xlfn.XLOOKUP($A6366,customer!$A$2:$A$978,customer!$B$2:$B$978)</f>
        <v>Tan Beevers</v>
      </c>
    </row>
    <row r="6367" spans="1:8" x14ac:dyDescent="0.2">
      <c r="A6367" t="s">
        <v>3330</v>
      </c>
      <c r="B6367" t="s">
        <v>3923</v>
      </c>
      <c r="C6367" s="1">
        <v>44908</v>
      </c>
      <c r="D6367" s="1">
        <v>45001</v>
      </c>
      <c r="E6367">
        <f t="shared" si="99"/>
        <v>3</v>
      </c>
      <c r="F6367" t="str">
        <f>_xlfn.XLOOKUP(data!$B6367,campaign!$A$2:$A$18,campaign!$B$2:$B$18)</f>
        <v>TruckOwner</v>
      </c>
      <c r="G6367">
        <f>_xlfn.XLOOKUP($F6367,campaign!$B$2:$B$18,campaign!$D$2:$D$18)</f>
        <v>26</v>
      </c>
      <c r="H6367" t="str">
        <f>_xlfn.XLOOKUP($A6367,customer!$A$2:$A$978,customer!$B$2:$B$978)</f>
        <v>Tan Beevers</v>
      </c>
    </row>
    <row r="6368" spans="1:8" x14ac:dyDescent="0.2">
      <c r="A6368" t="s">
        <v>3330</v>
      </c>
      <c r="B6368" t="s">
        <v>3923</v>
      </c>
      <c r="C6368" s="1">
        <v>44908</v>
      </c>
      <c r="D6368" s="1">
        <v>45032</v>
      </c>
      <c r="E6368">
        <f t="shared" si="99"/>
        <v>4</v>
      </c>
      <c r="F6368" t="str">
        <f>_xlfn.XLOOKUP(data!$B6368,campaign!$A$2:$A$18,campaign!$B$2:$B$18)</f>
        <v>TruckOwner</v>
      </c>
      <c r="G6368">
        <f>_xlfn.XLOOKUP($F6368,campaign!$B$2:$B$18,campaign!$D$2:$D$18)</f>
        <v>26</v>
      </c>
      <c r="H6368" t="str">
        <f>_xlfn.XLOOKUP($A6368,customer!$A$2:$A$978,customer!$B$2:$B$978)</f>
        <v>Tan Beevers</v>
      </c>
    </row>
    <row r="6369" spans="1:8" x14ac:dyDescent="0.2">
      <c r="A6369" t="s">
        <v>3330</v>
      </c>
      <c r="B6369" t="s">
        <v>3923</v>
      </c>
      <c r="C6369" s="1">
        <v>44908</v>
      </c>
      <c r="D6369" s="1">
        <v>45068</v>
      </c>
      <c r="E6369">
        <f t="shared" si="99"/>
        <v>5</v>
      </c>
      <c r="F6369" t="str">
        <f>_xlfn.XLOOKUP(data!$B6369,campaign!$A$2:$A$18,campaign!$B$2:$B$18)</f>
        <v>TruckOwner</v>
      </c>
      <c r="G6369">
        <f>_xlfn.XLOOKUP($F6369,campaign!$B$2:$B$18,campaign!$D$2:$D$18)</f>
        <v>26</v>
      </c>
      <c r="H6369" t="str">
        <f>_xlfn.XLOOKUP($A6369,customer!$A$2:$A$978,customer!$B$2:$B$978)</f>
        <v>Tan Beevers</v>
      </c>
    </row>
    <row r="6370" spans="1:8" x14ac:dyDescent="0.2">
      <c r="A6370" t="s">
        <v>3330</v>
      </c>
      <c r="B6370" t="s">
        <v>3926</v>
      </c>
      <c r="C6370" s="1">
        <v>44986</v>
      </c>
      <c r="D6370" s="1">
        <v>44986</v>
      </c>
      <c r="E6370">
        <f t="shared" si="99"/>
        <v>0</v>
      </c>
      <c r="F6370" t="str">
        <f>_xlfn.XLOOKUP(data!$B6370,campaign!$A$2:$A$18,campaign!$B$2:$B$18)</f>
        <v>BuysViaMailOrder</v>
      </c>
      <c r="G6370">
        <f>_xlfn.XLOOKUP($F6370,campaign!$B$2:$B$18,campaign!$D$2:$D$18)</f>
        <v>25</v>
      </c>
      <c r="H6370" t="str">
        <f>_xlfn.XLOOKUP($A6370,customer!$A$2:$A$978,customer!$B$2:$B$978)</f>
        <v>Tan Beevers</v>
      </c>
    </row>
    <row r="6371" spans="1:8" x14ac:dyDescent="0.2">
      <c r="A6371" t="s">
        <v>3330</v>
      </c>
      <c r="B6371" t="s">
        <v>3926</v>
      </c>
      <c r="C6371" s="1">
        <v>44986</v>
      </c>
      <c r="D6371" s="1">
        <v>45026</v>
      </c>
      <c r="E6371">
        <f t="shared" si="99"/>
        <v>1</v>
      </c>
      <c r="F6371" t="str">
        <f>_xlfn.XLOOKUP(data!$B6371,campaign!$A$2:$A$18,campaign!$B$2:$B$18)</f>
        <v>BuysViaMailOrder</v>
      </c>
      <c r="G6371">
        <f>_xlfn.XLOOKUP($F6371,campaign!$B$2:$B$18,campaign!$D$2:$D$18)</f>
        <v>25</v>
      </c>
      <c r="H6371" t="str">
        <f>_xlfn.XLOOKUP($A6371,customer!$A$2:$A$978,customer!$B$2:$B$978)</f>
        <v>Tan Beevers</v>
      </c>
    </row>
    <row r="6372" spans="1:8" x14ac:dyDescent="0.2">
      <c r="A6372" t="s">
        <v>3330</v>
      </c>
      <c r="B6372" t="s">
        <v>3926</v>
      </c>
      <c r="C6372" s="1">
        <v>44986</v>
      </c>
      <c r="D6372" s="1">
        <v>45054</v>
      </c>
      <c r="E6372">
        <f t="shared" si="99"/>
        <v>2</v>
      </c>
      <c r="F6372" t="str">
        <f>_xlfn.XLOOKUP(data!$B6372,campaign!$A$2:$A$18,campaign!$B$2:$B$18)</f>
        <v>BuysViaMailOrder</v>
      </c>
      <c r="G6372">
        <f>_xlfn.XLOOKUP($F6372,campaign!$B$2:$B$18,campaign!$D$2:$D$18)</f>
        <v>25</v>
      </c>
      <c r="H6372" t="str">
        <f>_xlfn.XLOOKUP($A6372,customer!$A$2:$A$978,customer!$B$2:$B$978)</f>
        <v>Tan Beevers</v>
      </c>
    </row>
    <row r="6373" spans="1:8" x14ac:dyDescent="0.2">
      <c r="A6373" t="s">
        <v>3332</v>
      </c>
      <c r="B6373" t="s">
        <v>3926</v>
      </c>
      <c r="C6373" s="1">
        <v>44625</v>
      </c>
      <c r="D6373" s="1">
        <v>44625</v>
      </c>
      <c r="E6373">
        <f t="shared" si="99"/>
        <v>0</v>
      </c>
      <c r="F6373" t="str">
        <f>_xlfn.XLOOKUP(data!$B6373,campaign!$A$2:$A$18,campaign!$B$2:$B$18)</f>
        <v>BuysViaMailOrder</v>
      </c>
      <c r="G6373">
        <f>_xlfn.XLOOKUP($F6373,campaign!$B$2:$B$18,campaign!$D$2:$D$18)</f>
        <v>25</v>
      </c>
      <c r="H6373" t="str">
        <f>_xlfn.XLOOKUP($A6373,customer!$A$2:$A$978,customer!$B$2:$B$978)</f>
        <v>Nancey Segot</v>
      </c>
    </row>
    <row r="6374" spans="1:8" x14ac:dyDescent="0.2">
      <c r="A6374" t="s">
        <v>3332</v>
      </c>
      <c r="B6374" t="s">
        <v>3926</v>
      </c>
      <c r="C6374" s="1">
        <v>44625</v>
      </c>
      <c r="D6374" s="1">
        <v>44670</v>
      </c>
      <c r="E6374">
        <f t="shared" si="99"/>
        <v>1</v>
      </c>
      <c r="F6374" t="str">
        <f>_xlfn.XLOOKUP(data!$B6374,campaign!$A$2:$A$18,campaign!$B$2:$B$18)</f>
        <v>BuysViaMailOrder</v>
      </c>
      <c r="G6374">
        <f>_xlfn.XLOOKUP($F6374,campaign!$B$2:$B$18,campaign!$D$2:$D$18)</f>
        <v>25</v>
      </c>
      <c r="H6374" t="str">
        <f>_xlfn.XLOOKUP($A6374,customer!$A$2:$A$978,customer!$B$2:$B$978)</f>
        <v>Nancey Segot</v>
      </c>
    </row>
    <row r="6375" spans="1:8" x14ac:dyDescent="0.2">
      <c r="A6375" t="s">
        <v>3332</v>
      </c>
      <c r="B6375" t="s">
        <v>3926</v>
      </c>
      <c r="C6375" s="1">
        <v>44625</v>
      </c>
      <c r="D6375" s="1">
        <v>44689</v>
      </c>
      <c r="E6375">
        <f t="shared" si="99"/>
        <v>2</v>
      </c>
      <c r="F6375" t="str">
        <f>_xlfn.XLOOKUP(data!$B6375,campaign!$A$2:$A$18,campaign!$B$2:$B$18)</f>
        <v>BuysViaMailOrder</v>
      </c>
      <c r="G6375">
        <f>_xlfn.XLOOKUP($F6375,campaign!$B$2:$B$18,campaign!$D$2:$D$18)</f>
        <v>25</v>
      </c>
      <c r="H6375" t="str">
        <f>_xlfn.XLOOKUP($A6375,customer!$A$2:$A$978,customer!$B$2:$B$978)</f>
        <v>Nancey Segot</v>
      </c>
    </row>
    <row r="6376" spans="1:8" x14ac:dyDescent="0.2">
      <c r="A6376" t="s">
        <v>3332</v>
      </c>
      <c r="B6376" t="s">
        <v>3926</v>
      </c>
      <c r="C6376" s="1">
        <v>44625</v>
      </c>
      <c r="D6376" s="1">
        <v>44724</v>
      </c>
      <c r="E6376">
        <f t="shared" si="99"/>
        <v>3</v>
      </c>
      <c r="F6376" t="str">
        <f>_xlfn.XLOOKUP(data!$B6376,campaign!$A$2:$A$18,campaign!$B$2:$B$18)</f>
        <v>BuysViaMailOrder</v>
      </c>
      <c r="G6376">
        <f>_xlfn.XLOOKUP($F6376,campaign!$B$2:$B$18,campaign!$D$2:$D$18)</f>
        <v>25</v>
      </c>
      <c r="H6376" t="str">
        <f>_xlfn.XLOOKUP($A6376,customer!$A$2:$A$978,customer!$B$2:$B$978)</f>
        <v>Nancey Segot</v>
      </c>
    </row>
    <row r="6377" spans="1:8" x14ac:dyDescent="0.2">
      <c r="A6377" t="s">
        <v>3332</v>
      </c>
      <c r="B6377" t="s">
        <v>3926</v>
      </c>
      <c r="C6377" s="1">
        <v>44625</v>
      </c>
      <c r="D6377" s="1">
        <v>44747</v>
      </c>
      <c r="E6377">
        <f t="shared" si="99"/>
        <v>4</v>
      </c>
      <c r="F6377" t="str">
        <f>_xlfn.XLOOKUP(data!$B6377,campaign!$A$2:$A$18,campaign!$B$2:$B$18)</f>
        <v>BuysViaMailOrder</v>
      </c>
      <c r="G6377">
        <f>_xlfn.XLOOKUP($F6377,campaign!$B$2:$B$18,campaign!$D$2:$D$18)</f>
        <v>25</v>
      </c>
      <c r="H6377" t="str">
        <f>_xlfn.XLOOKUP($A6377,customer!$A$2:$A$978,customer!$B$2:$B$978)</f>
        <v>Nancey Segot</v>
      </c>
    </row>
    <row r="6378" spans="1:8" x14ac:dyDescent="0.2">
      <c r="A6378" t="s">
        <v>3332</v>
      </c>
      <c r="B6378" t="s">
        <v>3926</v>
      </c>
      <c r="C6378" s="1">
        <v>44625</v>
      </c>
      <c r="D6378" s="1">
        <v>44790</v>
      </c>
      <c r="E6378">
        <f t="shared" si="99"/>
        <v>5</v>
      </c>
      <c r="F6378" t="str">
        <f>_xlfn.XLOOKUP(data!$B6378,campaign!$A$2:$A$18,campaign!$B$2:$B$18)</f>
        <v>BuysViaMailOrder</v>
      </c>
      <c r="G6378">
        <f>_xlfn.XLOOKUP($F6378,campaign!$B$2:$B$18,campaign!$D$2:$D$18)</f>
        <v>25</v>
      </c>
      <c r="H6378" t="str">
        <f>_xlfn.XLOOKUP($A6378,customer!$A$2:$A$978,customer!$B$2:$B$978)</f>
        <v>Nancey Segot</v>
      </c>
    </row>
    <row r="6379" spans="1:8" x14ac:dyDescent="0.2">
      <c r="A6379" t="s">
        <v>3332</v>
      </c>
      <c r="B6379" t="s">
        <v>3926</v>
      </c>
      <c r="C6379" s="1">
        <v>44625</v>
      </c>
      <c r="D6379" s="1">
        <v>44811</v>
      </c>
      <c r="E6379">
        <f t="shared" si="99"/>
        <v>6</v>
      </c>
      <c r="F6379" t="str">
        <f>_xlfn.XLOOKUP(data!$B6379,campaign!$A$2:$A$18,campaign!$B$2:$B$18)</f>
        <v>BuysViaMailOrder</v>
      </c>
      <c r="G6379">
        <f>_xlfn.XLOOKUP($F6379,campaign!$B$2:$B$18,campaign!$D$2:$D$18)</f>
        <v>25</v>
      </c>
      <c r="H6379" t="str">
        <f>_xlfn.XLOOKUP($A6379,customer!$A$2:$A$978,customer!$B$2:$B$978)</f>
        <v>Nancey Segot</v>
      </c>
    </row>
    <row r="6380" spans="1:8" x14ac:dyDescent="0.2">
      <c r="A6380" t="s">
        <v>3332</v>
      </c>
      <c r="B6380" t="s">
        <v>3926</v>
      </c>
      <c r="C6380" s="1">
        <v>44625</v>
      </c>
      <c r="D6380" s="1">
        <v>44852</v>
      </c>
      <c r="E6380">
        <f t="shared" si="99"/>
        <v>7</v>
      </c>
      <c r="F6380" t="str">
        <f>_xlfn.XLOOKUP(data!$B6380,campaign!$A$2:$A$18,campaign!$B$2:$B$18)</f>
        <v>BuysViaMailOrder</v>
      </c>
      <c r="G6380">
        <f>_xlfn.XLOOKUP($F6380,campaign!$B$2:$B$18,campaign!$D$2:$D$18)</f>
        <v>25</v>
      </c>
      <c r="H6380" t="str">
        <f>_xlfn.XLOOKUP($A6380,customer!$A$2:$A$978,customer!$B$2:$B$978)</f>
        <v>Nancey Segot</v>
      </c>
    </row>
    <row r="6381" spans="1:8" x14ac:dyDescent="0.2">
      <c r="A6381" t="s">
        <v>3332</v>
      </c>
      <c r="B6381" t="s">
        <v>3926</v>
      </c>
      <c r="C6381" s="1">
        <v>44625</v>
      </c>
      <c r="D6381" s="1">
        <v>44874</v>
      </c>
      <c r="E6381">
        <f t="shared" si="99"/>
        <v>8</v>
      </c>
      <c r="F6381" t="str">
        <f>_xlfn.XLOOKUP(data!$B6381,campaign!$A$2:$A$18,campaign!$B$2:$B$18)</f>
        <v>BuysViaMailOrder</v>
      </c>
      <c r="G6381">
        <f>_xlfn.XLOOKUP($F6381,campaign!$B$2:$B$18,campaign!$D$2:$D$18)</f>
        <v>25</v>
      </c>
      <c r="H6381" t="str">
        <f>_xlfn.XLOOKUP($A6381,customer!$A$2:$A$978,customer!$B$2:$B$978)</f>
        <v>Nancey Segot</v>
      </c>
    </row>
    <row r="6382" spans="1:8" x14ac:dyDescent="0.2">
      <c r="A6382" t="s">
        <v>3332</v>
      </c>
      <c r="B6382" t="s">
        <v>3926</v>
      </c>
      <c r="C6382" s="1">
        <v>44625</v>
      </c>
      <c r="D6382" s="1">
        <v>44905</v>
      </c>
      <c r="E6382">
        <f t="shared" si="99"/>
        <v>9</v>
      </c>
      <c r="F6382" t="str">
        <f>_xlfn.XLOOKUP(data!$B6382,campaign!$A$2:$A$18,campaign!$B$2:$B$18)</f>
        <v>BuysViaMailOrder</v>
      </c>
      <c r="G6382">
        <f>_xlfn.XLOOKUP($F6382,campaign!$B$2:$B$18,campaign!$D$2:$D$18)</f>
        <v>25</v>
      </c>
      <c r="H6382" t="str">
        <f>_xlfn.XLOOKUP($A6382,customer!$A$2:$A$978,customer!$B$2:$B$978)</f>
        <v>Nancey Segot</v>
      </c>
    </row>
    <row r="6383" spans="1:8" x14ac:dyDescent="0.2">
      <c r="A6383" t="s">
        <v>3332</v>
      </c>
      <c r="B6383" t="s">
        <v>3926</v>
      </c>
      <c r="C6383" s="1">
        <v>44625</v>
      </c>
      <c r="D6383" s="1">
        <v>44935</v>
      </c>
      <c r="E6383">
        <f t="shared" si="99"/>
        <v>10</v>
      </c>
      <c r="F6383" t="str">
        <f>_xlfn.XLOOKUP(data!$B6383,campaign!$A$2:$A$18,campaign!$B$2:$B$18)</f>
        <v>BuysViaMailOrder</v>
      </c>
      <c r="G6383">
        <f>_xlfn.XLOOKUP($F6383,campaign!$B$2:$B$18,campaign!$D$2:$D$18)</f>
        <v>25</v>
      </c>
      <c r="H6383" t="str">
        <f>_xlfn.XLOOKUP($A6383,customer!$A$2:$A$978,customer!$B$2:$B$978)</f>
        <v>Nancey Segot</v>
      </c>
    </row>
    <row r="6384" spans="1:8" x14ac:dyDescent="0.2">
      <c r="A6384" t="s">
        <v>3332</v>
      </c>
      <c r="B6384" t="s">
        <v>3926</v>
      </c>
      <c r="C6384" s="1">
        <v>44625</v>
      </c>
      <c r="D6384" s="1">
        <v>44967</v>
      </c>
      <c r="E6384">
        <f t="shared" si="99"/>
        <v>11</v>
      </c>
      <c r="F6384" t="str">
        <f>_xlfn.XLOOKUP(data!$B6384,campaign!$A$2:$A$18,campaign!$B$2:$B$18)</f>
        <v>BuysViaMailOrder</v>
      </c>
      <c r="G6384">
        <f>_xlfn.XLOOKUP($F6384,campaign!$B$2:$B$18,campaign!$D$2:$D$18)</f>
        <v>25</v>
      </c>
      <c r="H6384" t="str">
        <f>_xlfn.XLOOKUP($A6384,customer!$A$2:$A$978,customer!$B$2:$B$978)</f>
        <v>Nancey Segot</v>
      </c>
    </row>
    <row r="6385" spans="1:8" x14ac:dyDescent="0.2">
      <c r="A6385" t="s">
        <v>3332</v>
      </c>
      <c r="B6385" t="s">
        <v>3926</v>
      </c>
      <c r="C6385" s="1">
        <v>44625</v>
      </c>
      <c r="D6385" s="1">
        <v>45032</v>
      </c>
      <c r="E6385">
        <f t="shared" si="99"/>
        <v>13</v>
      </c>
      <c r="F6385" t="str">
        <f>_xlfn.XLOOKUP(data!$B6385,campaign!$A$2:$A$18,campaign!$B$2:$B$18)</f>
        <v>BuysViaMailOrder</v>
      </c>
      <c r="G6385">
        <f>_xlfn.XLOOKUP($F6385,campaign!$B$2:$B$18,campaign!$D$2:$D$18)</f>
        <v>25</v>
      </c>
      <c r="H6385" t="str">
        <f>_xlfn.XLOOKUP($A6385,customer!$A$2:$A$978,customer!$B$2:$B$978)</f>
        <v>Nancey Segot</v>
      </c>
    </row>
    <row r="6386" spans="1:8" x14ac:dyDescent="0.2">
      <c r="A6386" t="s">
        <v>3332</v>
      </c>
      <c r="B6386" t="s">
        <v>3926</v>
      </c>
      <c r="C6386" s="1">
        <v>44625</v>
      </c>
      <c r="D6386" s="1">
        <v>45064</v>
      </c>
      <c r="E6386">
        <f t="shared" si="99"/>
        <v>14</v>
      </c>
      <c r="F6386" t="str">
        <f>_xlfn.XLOOKUP(data!$B6386,campaign!$A$2:$A$18,campaign!$B$2:$B$18)</f>
        <v>BuysViaMailOrder</v>
      </c>
      <c r="G6386">
        <f>_xlfn.XLOOKUP($F6386,campaign!$B$2:$B$18,campaign!$D$2:$D$18)</f>
        <v>25</v>
      </c>
      <c r="H6386" t="str">
        <f>_xlfn.XLOOKUP($A6386,customer!$A$2:$A$978,customer!$B$2:$B$978)</f>
        <v>Nancey Segot</v>
      </c>
    </row>
    <row r="6387" spans="1:8" x14ac:dyDescent="0.2">
      <c r="A6387" t="s">
        <v>3332</v>
      </c>
      <c r="B6387" t="s">
        <v>3947</v>
      </c>
      <c r="C6387" s="1">
        <v>44886</v>
      </c>
      <c r="D6387" s="1">
        <v>44886</v>
      </c>
      <c r="E6387">
        <f t="shared" si="99"/>
        <v>0</v>
      </c>
      <c r="F6387" t="str">
        <f>_xlfn.XLOOKUP(data!$B6387,campaign!$A$2:$A$18,campaign!$B$2:$B$18)</f>
        <v>OwnsComputer</v>
      </c>
      <c r="G6387">
        <f>_xlfn.XLOOKUP($F6387,campaign!$B$2:$B$18,campaign!$D$2:$D$18)</f>
        <v>62</v>
      </c>
      <c r="H6387" t="str">
        <f>_xlfn.XLOOKUP($A6387,customer!$A$2:$A$978,customer!$B$2:$B$978)</f>
        <v>Nancey Segot</v>
      </c>
    </row>
    <row r="6388" spans="1:8" x14ac:dyDescent="0.2">
      <c r="A6388" t="s">
        <v>3332</v>
      </c>
      <c r="B6388" t="s">
        <v>3947</v>
      </c>
      <c r="C6388" s="1">
        <v>44886</v>
      </c>
      <c r="D6388" s="1">
        <v>44926</v>
      </c>
      <c r="E6388">
        <f t="shared" si="99"/>
        <v>1</v>
      </c>
      <c r="F6388" t="str">
        <f>_xlfn.XLOOKUP(data!$B6388,campaign!$A$2:$A$18,campaign!$B$2:$B$18)</f>
        <v>OwnsComputer</v>
      </c>
      <c r="G6388">
        <f>_xlfn.XLOOKUP($F6388,campaign!$B$2:$B$18,campaign!$D$2:$D$18)</f>
        <v>62</v>
      </c>
      <c r="H6388" t="str">
        <f>_xlfn.XLOOKUP($A6388,customer!$A$2:$A$978,customer!$B$2:$B$978)</f>
        <v>Nancey Segot</v>
      </c>
    </row>
    <row r="6389" spans="1:8" x14ac:dyDescent="0.2">
      <c r="A6389" t="s">
        <v>3332</v>
      </c>
      <c r="B6389" t="s">
        <v>3947</v>
      </c>
      <c r="C6389" s="1">
        <v>44886</v>
      </c>
      <c r="D6389" s="1">
        <v>44953</v>
      </c>
      <c r="E6389">
        <f t="shared" si="99"/>
        <v>2</v>
      </c>
      <c r="F6389" t="str">
        <f>_xlfn.XLOOKUP(data!$B6389,campaign!$A$2:$A$18,campaign!$B$2:$B$18)</f>
        <v>OwnsComputer</v>
      </c>
      <c r="G6389">
        <f>_xlfn.XLOOKUP($F6389,campaign!$B$2:$B$18,campaign!$D$2:$D$18)</f>
        <v>62</v>
      </c>
      <c r="H6389" t="str">
        <f>_xlfn.XLOOKUP($A6389,customer!$A$2:$A$978,customer!$B$2:$B$978)</f>
        <v>Nancey Segot</v>
      </c>
    </row>
    <row r="6390" spans="1:8" x14ac:dyDescent="0.2">
      <c r="A6390" t="s">
        <v>3332</v>
      </c>
      <c r="B6390" t="s">
        <v>3947</v>
      </c>
      <c r="C6390" s="1">
        <v>44886</v>
      </c>
      <c r="D6390" s="1">
        <v>44985</v>
      </c>
      <c r="E6390">
        <f t="shared" si="99"/>
        <v>3</v>
      </c>
      <c r="F6390" t="str">
        <f>_xlfn.XLOOKUP(data!$B6390,campaign!$A$2:$A$18,campaign!$B$2:$B$18)</f>
        <v>OwnsComputer</v>
      </c>
      <c r="G6390">
        <f>_xlfn.XLOOKUP($F6390,campaign!$B$2:$B$18,campaign!$D$2:$D$18)</f>
        <v>62</v>
      </c>
      <c r="H6390" t="str">
        <f>_xlfn.XLOOKUP($A6390,customer!$A$2:$A$978,customer!$B$2:$B$978)</f>
        <v>Nancey Segot</v>
      </c>
    </row>
    <row r="6391" spans="1:8" x14ac:dyDescent="0.2">
      <c r="A6391" t="s">
        <v>3332</v>
      </c>
      <c r="B6391" t="s">
        <v>3947</v>
      </c>
      <c r="C6391" s="1">
        <v>44886</v>
      </c>
      <c r="D6391" s="1">
        <v>45015</v>
      </c>
      <c r="E6391">
        <f t="shared" si="99"/>
        <v>4</v>
      </c>
      <c r="F6391" t="str">
        <f>_xlfn.XLOOKUP(data!$B6391,campaign!$A$2:$A$18,campaign!$B$2:$B$18)</f>
        <v>OwnsComputer</v>
      </c>
      <c r="G6391">
        <f>_xlfn.XLOOKUP($F6391,campaign!$B$2:$B$18,campaign!$D$2:$D$18)</f>
        <v>62</v>
      </c>
      <c r="H6391" t="str">
        <f>_xlfn.XLOOKUP($A6391,customer!$A$2:$A$978,customer!$B$2:$B$978)</f>
        <v>Nancey Segot</v>
      </c>
    </row>
    <row r="6392" spans="1:8" x14ac:dyDescent="0.2">
      <c r="A6392" t="s">
        <v>3332</v>
      </c>
      <c r="B6392" t="s">
        <v>3947</v>
      </c>
      <c r="C6392" s="1">
        <v>44886</v>
      </c>
      <c r="D6392" s="1">
        <v>45044</v>
      </c>
      <c r="E6392">
        <f t="shared" si="99"/>
        <v>5</v>
      </c>
      <c r="F6392" t="str">
        <f>_xlfn.XLOOKUP(data!$B6392,campaign!$A$2:$A$18,campaign!$B$2:$B$18)</f>
        <v>OwnsComputer</v>
      </c>
      <c r="G6392">
        <f>_xlfn.XLOOKUP($F6392,campaign!$B$2:$B$18,campaign!$D$2:$D$18)</f>
        <v>62</v>
      </c>
      <c r="H6392" t="str">
        <f>_xlfn.XLOOKUP($A6392,customer!$A$2:$A$978,customer!$B$2:$B$978)</f>
        <v>Nancey Segot</v>
      </c>
    </row>
    <row r="6393" spans="1:8" x14ac:dyDescent="0.2">
      <c r="A6393" t="s">
        <v>3332</v>
      </c>
      <c r="B6393" t="s">
        <v>3947</v>
      </c>
      <c r="C6393" s="1">
        <v>44886</v>
      </c>
      <c r="D6393" s="1">
        <v>45070</v>
      </c>
      <c r="E6393">
        <f t="shared" si="99"/>
        <v>6</v>
      </c>
      <c r="F6393" t="str">
        <f>_xlfn.XLOOKUP(data!$B6393,campaign!$A$2:$A$18,campaign!$B$2:$B$18)</f>
        <v>OwnsComputer</v>
      </c>
      <c r="G6393">
        <f>_xlfn.XLOOKUP($F6393,campaign!$B$2:$B$18,campaign!$D$2:$D$18)</f>
        <v>62</v>
      </c>
      <c r="H6393" t="str">
        <f>_xlfn.XLOOKUP($A6393,customer!$A$2:$A$978,customer!$B$2:$B$978)</f>
        <v>Nancey Segot</v>
      </c>
    </row>
    <row r="6394" spans="1:8" x14ac:dyDescent="0.2">
      <c r="A6394" t="s">
        <v>3333</v>
      </c>
      <c r="B6394" t="s">
        <v>3953</v>
      </c>
      <c r="C6394" s="1">
        <v>44860</v>
      </c>
      <c r="D6394" s="1">
        <v>44860</v>
      </c>
      <c r="E6394">
        <f t="shared" si="99"/>
        <v>0</v>
      </c>
      <c r="F6394" t="str">
        <f>_xlfn.XLOOKUP(data!$B6394,campaign!$A$2:$A$18,campaign!$B$2:$B$18)</f>
        <v>MaritalStatus</v>
      </c>
      <c r="G6394">
        <f>_xlfn.XLOOKUP($F6394,campaign!$B$2:$B$18,campaign!$D$2:$D$18)</f>
        <v>29</v>
      </c>
      <c r="H6394" t="str">
        <f>_xlfn.XLOOKUP($A6394,customer!$A$2:$A$978,customer!$B$2:$B$978)</f>
        <v>Mara Pressland</v>
      </c>
    </row>
    <row r="6395" spans="1:8" x14ac:dyDescent="0.2">
      <c r="A6395" t="s">
        <v>3333</v>
      </c>
      <c r="B6395" t="s">
        <v>3953</v>
      </c>
      <c r="C6395" s="1">
        <v>44860</v>
      </c>
      <c r="D6395" s="1">
        <v>44895</v>
      </c>
      <c r="E6395">
        <f t="shared" si="99"/>
        <v>1</v>
      </c>
      <c r="F6395" t="str">
        <f>_xlfn.XLOOKUP(data!$B6395,campaign!$A$2:$A$18,campaign!$B$2:$B$18)</f>
        <v>MaritalStatus</v>
      </c>
      <c r="G6395">
        <f>_xlfn.XLOOKUP($F6395,campaign!$B$2:$B$18,campaign!$D$2:$D$18)</f>
        <v>29</v>
      </c>
      <c r="H6395" t="str">
        <f>_xlfn.XLOOKUP($A6395,customer!$A$2:$A$978,customer!$B$2:$B$978)</f>
        <v>Mara Pressland</v>
      </c>
    </row>
    <row r="6396" spans="1:8" x14ac:dyDescent="0.2">
      <c r="A6396" t="s">
        <v>3333</v>
      </c>
      <c r="B6396" t="s">
        <v>3953</v>
      </c>
      <c r="C6396" s="1">
        <v>44860</v>
      </c>
      <c r="D6396" s="1">
        <v>44898</v>
      </c>
      <c r="E6396">
        <f t="shared" si="99"/>
        <v>1</v>
      </c>
      <c r="F6396" t="str">
        <f>_xlfn.XLOOKUP(data!$B6396,campaign!$A$2:$A$18,campaign!$B$2:$B$18)</f>
        <v>MaritalStatus</v>
      </c>
      <c r="G6396">
        <f>_xlfn.XLOOKUP($F6396,campaign!$B$2:$B$18,campaign!$D$2:$D$18)</f>
        <v>29</v>
      </c>
      <c r="H6396" t="str">
        <f>_xlfn.XLOOKUP($A6396,customer!$A$2:$A$978,customer!$B$2:$B$978)</f>
        <v>Mara Pressland</v>
      </c>
    </row>
    <row r="6397" spans="1:8" x14ac:dyDescent="0.2">
      <c r="A6397" t="s">
        <v>3333</v>
      </c>
      <c r="B6397" t="s">
        <v>3953</v>
      </c>
      <c r="C6397" s="1">
        <v>44860</v>
      </c>
      <c r="D6397" s="1">
        <v>44952</v>
      </c>
      <c r="E6397">
        <f t="shared" si="99"/>
        <v>3</v>
      </c>
      <c r="F6397" t="str">
        <f>_xlfn.XLOOKUP(data!$B6397,campaign!$A$2:$A$18,campaign!$B$2:$B$18)</f>
        <v>MaritalStatus</v>
      </c>
      <c r="G6397">
        <f>_xlfn.XLOOKUP($F6397,campaign!$B$2:$B$18,campaign!$D$2:$D$18)</f>
        <v>29</v>
      </c>
      <c r="H6397" t="str">
        <f>_xlfn.XLOOKUP($A6397,customer!$A$2:$A$978,customer!$B$2:$B$978)</f>
        <v>Mara Pressland</v>
      </c>
    </row>
    <row r="6398" spans="1:8" x14ac:dyDescent="0.2">
      <c r="A6398" t="s">
        <v>3333</v>
      </c>
      <c r="B6398" t="s">
        <v>3953</v>
      </c>
      <c r="C6398" s="1">
        <v>44860</v>
      </c>
      <c r="D6398" s="1">
        <v>44960</v>
      </c>
      <c r="E6398">
        <f t="shared" si="99"/>
        <v>3</v>
      </c>
      <c r="F6398" t="str">
        <f>_xlfn.XLOOKUP(data!$B6398,campaign!$A$2:$A$18,campaign!$B$2:$B$18)</f>
        <v>MaritalStatus</v>
      </c>
      <c r="G6398">
        <f>_xlfn.XLOOKUP($F6398,campaign!$B$2:$B$18,campaign!$D$2:$D$18)</f>
        <v>29</v>
      </c>
      <c r="H6398" t="str">
        <f>_xlfn.XLOOKUP($A6398,customer!$A$2:$A$978,customer!$B$2:$B$978)</f>
        <v>Mara Pressland</v>
      </c>
    </row>
    <row r="6399" spans="1:8" x14ac:dyDescent="0.2">
      <c r="A6399" t="s">
        <v>3333</v>
      </c>
      <c r="B6399" t="s">
        <v>3953</v>
      </c>
      <c r="C6399" s="1">
        <v>44860</v>
      </c>
      <c r="D6399" s="1">
        <v>45016</v>
      </c>
      <c r="E6399">
        <f t="shared" si="99"/>
        <v>5</v>
      </c>
      <c r="F6399" t="str">
        <f>_xlfn.XLOOKUP(data!$B6399,campaign!$A$2:$A$18,campaign!$B$2:$B$18)</f>
        <v>MaritalStatus</v>
      </c>
      <c r="G6399">
        <f>_xlfn.XLOOKUP($F6399,campaign!$B$2:$B$18,campaign!$D$2:$D$18)</f>
        <v>29</v>
      </c>
      <c r="H6399" t="str">
        <f>_xlfn.XLOOKUP($A6399,customer!$A$2:$A$978,customer!$B$2:$B$978)</f>
        <v>Mara Pressland</v>
      </c>
    </row>
    <row r="6400" spans="1:8" x14ac:dyDescent="0.2">
      <c r="A6400" t="s">
        <v>3333</v>
      </c>
      <c r="B6400" t="s">
        <v>3953</v>
      </c>
      <c r="C6400" s="1">
        <v>44860</v>
      </c>
      <c r="D6400" s="1">
        <v>45046</v>
      </c>
      <c r="E6400">
        <f t="shared" si="99"/>
        <v>6</v>
      </c>
      <c r="F6400" t="str">
        <f>_xlfn.XLOOKUP(data!$B6400,campaign!$A$2:$A$18,campaign!$B$2:$B$18)</f>
        <v>MaritalStatus</v>
      </c>
      <c r="G6400">
        <f>_xlfn.XLOOKUP($F6400,campaign!$B$2:$B$18,campaign!$D$2:$D$18)</f>
        <v>29</v>
      </c>
      <c r="H6400" t="str">
        <f>_xlfn.XLOOKUP($A6400,customer!$A$2:$A$978,customer!$B$2:$B$978)</f>
        <v>Mara Pressland</v>
      </c>
    </row>
    <row r="6401" spans="1:8" x14ac:dyDescent="0.2">
      <c r="A6401" t="s">
        <v>3333</v>
      </c>
      <c r="B6401" t="s">
        <v>3953</v>
      </c>
      <c r="C6401" s="1">
        <v>44860</v>
      </c>
      <c r="D6401" s="1">
        <v>45056</v>
      </c>
      <c r="E6401">
        <f t="shared" si="99"/>
        <v>6</v>
      </c>
      <c r="F6401" t="str">
        <f>_xlfn.XLOOKUP(data!$B6401,campaign!$A$2:$A$18,campaign!$B$2:$B$18)</f>
        <v>MaritalStatus</v>
      </c>
      <c r="G6401">
        <f>_xlfn.XLOOKUP($F6401,campaign!$B$2:$B$18,campaign!$D$2:$D$18)</f>
        <v>29</v>
      </c>
      <c r="H6401" t="str">
        <f>_xlfn.XLOOKUP($A6401,customer!$A$2:$A$978,customer!$B$2:$B$978)</f>
        <v>Mara Pressland</v>
      </c>
    </row>
    <row r="6402" spans="1:8" x14ac:dyDescent="0.2">
      <c r="A6402" t="s">
        <v>3333</v>
      </c>
      <c r="B6402" t="s">
        <v>3953</v>
      </c>
      <c r="C6402" s="1">
        <v>44860</v>
      </c>
      <c r="D6402" s="1">
        <v>45085</v>
      </c>
      <c r="E6402">
        <f t="shared" si="99"/>
        <v>7</v>
      </c>
      <c r="F6402" t="str">
        <f>_xlfn.XLOOKUP(data!$B6402,campaign!$A$2:$A$18,campaign!$B$2:$B$18)</f>
        <v>MaritalStatus</v>
      </c>
      <c r="G6402">
        <f>_xlfn.XLOOKUP($F6402,campaign!$B$2:$B$18,campaign!$D$2:$D$18)</f>
        <v>29</v>
      </c>
      <c r="H6402" t="str">
        <f>_xlfn.XLOOKUP($A6402,customer!$A$2:$A$978,customer!$B$2:$B$978)</f>
        <v>Mara Pressland</v>
      </c>
    </row>
    <row r="6403" spans="1:8" x14ac:dyDescent="0.2">
      <c r="A6403" t="s">
        <v>3333</v>
      </c>
      <c r="B6403" t="s">
        <v>3950</v>
      </c>
      <c r="C6403" s="1">
        <v>44917</v>
      </c>
      <c r="D6403" s="1">
        <v>44917</v>
      </c>
      <c r="E6403">
        <f t="shared" ref="E6403:E6466" si="100">DATEDIF(C6403,D6403,"M")</f>
        <v>0</v>
      </c>
      <c r="F6403" t="str">
        <f>_xlfn.XLOOKUP(data!$B6403,campaign!$A$2:$A$18,campaign!$B$2:$B$18)</f>
        <v>NotNewCellphoneUser</v>
      </c>
      <c r="G6403">
        <f>_xlfn.XLOOKUP($F6403,campaign!$B$2:$B$18,campaign!$D$2:$D$18)</f>
        <v>28</v>
      </c>
      <c r="H6403" t="str">
        <f>_xlfn.XLOOKUP($A6403,customer!$A$2:$A$978,customer!$B$2:$B$978)</f>
        <v>Mara Pressland</v>
      </c>
    </row>
    <row r="6404" spans="1:8" x14ac:dyDescent="0.2">
      <c r="A6404" t="s">
        <v>3333</v>
      </c>
      <c r="B6404" t="s">
        <v>3950</v>
      </c>
      <c r="C6404" s="1">
        <v>44917</v>
      </c>
      <c r="D6404" s="1">
        <v>44954</v>
      </c>
      <c r="E6404">
        <f t="shared" si="100"/>
        <v>1</v>
      </c>
      <c r="F6404" t="str">
        <f>_xlfn.XLOOKUP(data!$B6404,campaign!$A$2:$A$18,campaign!$B$2:$B$18)</f>
        <v>NotNewCellphoneUser</v>
      </c>
      <c r="G6404">
        <f>_xlfn.XLOOKUP($F6404,campaign!$B$2:$B$18,campaign!$D$2:$D$18)</f>
        <v>28</v>
      </c>
      <c r="H6404" t="str">
        <f>_xlfn.XLOOKUP($A6404,customer!$A$2:$A$978,customer!$B$2:$B$978)</f>
        <v>Mara Pressland</v>
      </c>
    </row>
    <row r="6405" spans="1:8" x14ac:dyDescent="0.2">
      <c r="A6405" t="s">
        <v>3333</v>
      </c>
      <c r="B6405" t="s">
        <v>3950</v>
      </c>
      <c r="C6405" s="1">
        <v>44917</v>
      </c>
      <c r="D6405" s="1">
        <v>44985</v>
      </c>
      <c r="E6405">
        <f t="shared" si="100"/>
        <v>2</v>
      </c>
      <c r="F6405" t="str">
        <f>_xlfn.XLOOKUP(data!$B6405,campaign!$A$2:$A$18,campaign!$B$2:$B$18)</f>
        <v>NotNewCellphoneUser</v>
      </c>
      <c r="G6405">
        <f>_xlfn.XLOOKUP($F6405,campaign!$B$2:$B$18,campaign!$D$2:$D$18)</f>
        <v>28</v>
      </c>
      <c r="H6405" t="str">
        <f>_xlfn.XLOOKUP($A6405,customer!$A$2:$A$978,customer!$B$2:$B$978)</f>
        <v>Mara Pressland</v>
      </c>
    </row>
    <row r="6406" spans="1:8" x14ac:dyDescent="0.2">
      <c r="A6406" t="s">
        <v>3333</v>
      </c>
      <c r="B6406" t="s">
        <v>3950</v>
      </c>
      <c r="C6406" s="1">
        <v>44917</v>
      </c>
      <c r="D6406" s="1">
        <v>45011</v>
      </c>
      <c r="E6406">
        <f t="shared" si="100"/>
        <v>3</v>
      </c>
      <c r="F6406" t="str">
        <f>_xlfn.XLOOKUP(data!$B6406,campaign!$A$2:$A$18,campaign!$B$2:$B$18)</f>
        <v>NotNewCellphoneUser</v>
      </c>
      <c r="G6406">
        <f>_xlfn.XLOOKUP($F6406,campaign!$B$2:$B$18,campaign!$D$2:$D$18)</f>
        <v>28</v>
      </c>
      <c r="H6406" t="str">
        <f>_xlfn.XLOOKUP($A6406,customer!$A$2:$A$978,customer!$B$2:$B$978)</f>
        <v>Mara Pressland</v>
      </c>
    </row>
    <row r="6407" spans="1:8" x14ac:dyDescent="0.2">
      <c r="A6407" t="s">
        <v>3333</v>
      </c>
      <c r="B6407" t="s">
        <v>3950</v>
      </c>
      <c r="C6407" s="1">
        <v>44917</v>
      </c>
      <c r="D6407" s="1">
        <v>45020</v>
      </c>
      <c r="E6407">
        <f t="shared" si="100"/>
        <v>3</v>
      </c>
      <c r="F6407" t="str">
        <f>_xlfn.XLOOKUP(data!$B6407,campaign!$A$2:$A$18,campaign!$B$2:$B$18)</f>
        <v>NotNewCellphoneUser</v>
      </c>
      <c r="G6407">
        <f>_xlfn.XLOOKUP($F6407,campaign!$B$2:$B$18,campaign!$D$2:$D$18)</f>
        <v>28</v>
      </c>
      <c r="H6407" t="str">
        <f>_xlfn.XLOOKUP($A6407,customer!$A$2:$A$978,customer!$B$2:$B$978)</f>
        <v>Mara Pressland</v>
      </c>
    </row>
    <row r="6408" spans="1:8" x14ac:dyDescent="0.2">
      <c r="A6408" t="s">
        <v>3333</v>
      </c>
      <c r="B6408" t="s">
        <v>3950</v>
      </c>
      <c r="C6408" s="1">
        <v>44917</v>
      </c>
      <c r="D6408" s="1">
        <v>45047</v>
      </c>
      <c r="E6408">
        <f t="shared" si="100"/>
        <v>4</v>
      </c>
      <c r="F6408" t="str">
        <f>_xlfn.XLOOKUP(data!$B6408,campaign!$A$2:$A$18,campaign!$B$2:$B$18)</f>
        <v>NotNewCellphoneUser</v>
      </c>
      <c r="G6408">
        <f>_xlfn.XLOOKUP($F6408,campaign!$B$2:$B$18,campaign!$D$2:$D$18)</f>
        <v>28</v>
      </c>
      <c r="H6408" t="str">
        <f>_xlfn.XLOOKUP($A6408,customer!$A$2:$A$978,customer!$B$2:$B$978)</f>
        <v>Mara Pressland</v>
      </c>
    </row>
    <row r="6409" spans="1:8" x14ac:dyDescent="0.2">
      <c r="A6409" t="s">
        <v>3333</v>
      </c>
      <c r="B6409" t="s">
        <v>3950</v>
      </c>
      <c r="C6409" s="1">
        <v>44917</v>
      </c>
      <c r="D6409" s="1">
        <v>45078</v>
      </c>
      <c r="E6409">
        <f t="shared" si="100"/>
        <v>5</v>
      </c>
      <c r="F6409" t="str">
        <f>_xlfn.XLOOKUP(data!$B6409,campaign!$A$2:$A$18,campaign!$B$2:$B$18)</f>
        <v>NotNewCellphoneUser</v>
      </c>
      <c r="G6409">
        <f>_xlfn.XLOOKUP($F6409,campaign!$B$2:$B$18,campaign!$D$2:$D$18)</f>
        <v>28</v>
      </c>
      <c r="H6409" t="str">
        <f>_xlfn.XLOOKUP($A6409,customer!$A$2:$A$978,customer!$B$2:$B$978)</f>
        <v>Mara Pressland</v>
      </c>
    </row>
    <row r="6410" spans="1:8" x14ac:dyDescent="0.2">
      <c r="A6410" t="s">
        <v>3334</v>
      </c>
      <c r="B6410" t="s">
        <v>3953</v>
      </c>
      <c r="C6410" s="1">
        <v>44841</v>
      </c>
      <c r="D6410" s="1">
        <v>44841</v>
      </c>
      <c r="E6410">
        <f t="shared" si="100"/>
        <v>0</v>
      </c>
      <c r="F6410" t="str">
        <f>_xlfn.XLOOKUP(data!$B6410,campaign!$A$2:$A$18,campaign!$B$2:$B$18)</f>
        <v>MaritalStatus</v>
      </c>
      <c r="G6410">
        <f>_xlfn.XLOOKUP($F6410,campaign!$B$2:$B$18,campaign!$D$2:$D$18)</f>
        <v>29</v>
      </c>
      <c r="H6410" t="str">
        <f>_xlfn.XLOOKUP($A6410,customer!$A$2:$A$978,customer!$B$2:$B$978)</f>
        <v>Cordey Vardon</v>
      </c>
    </row>
    <row r="6411" spans="1:8" x14ac:dyDescent="0.2">
      <c r="A6411" t="s">
        <v>3334</v>
      </c>
      <c r="B6411" t="s">
        <v>3953</v>
      </c>
      <c r="C6411" s="1">
        <v>44841</v>
      </c>
      <c r="D6411" s="1">
        <v>44878</v>
      </c>
      <c r="E6411">
        <f t="shared" si="100"/>
        <v>1</v>
      </c>
      <c r="F6411" t="str">
        <f>_xlfn.XLOOKUP(data!$B6411,campaign!$A$2:$A$18,campaign!$B$2:$B$18)</f>
        <v>MaritalStatus</v>
      </c>
      <c r="G6411">
        <f>_xlfn.XLOOKUP($F6411,campaign!$B$2:$B$18,campaign!$D$2:$D$18)</f>
        <v>29</v>
      </c>
      <c r="H6411" t="str">
        <f>_xlfn.XLOOKUP($A6411,customer!$A$2:$A$978,customer!$B$2:$B$978)</f>
        <v>Cordey Vardon</v>
      </c>
    </row>
    <row r="6412" spans="1:8" x14ac:dyDescent="0.2">
      <c r="A6412" t="s">
        <v>3334</v>
      </c>
      <c r="B6412" t="s">
        <v>3953</v>
      </c>
      <c r="C6412" s="1">
        <v>44841</v>
      </c>
      <c r="D6412" s="1">
        <v>44902</v>
      </c>
      <c r="E6412">
        <f t="shared" si="100"/>
        <v>2</v>
      </c>
      <c r="F6412" t="str">
        <f>_xlfn.XLOOKUP(data!$B6412,campaign!$A$2:$A$18,campaign!$B$2:$B$18)</f>
        <v>MaritalStatus</v>
      </c>
      <c r="G6412">
        <f>_xlfn.XLOOKUP($F6412,campaign!$B$2:$B$18,campaign!$D$2:$D$18)</f>
        <v>29</v>
      </c>
      <c r="H6412" t="str">
        <f>_xlfn.XLOOKUP($A6412,customer!$A$2:$A$978,customer!$B$2:$B$978)</f>
        <v>Cordey Vardon</v>
      </c>
    </row>
    <row r="6413" spans="1:8" x14ac:dyDescent="0.2">
      <c r="A6413" t="s">
        <v>3334</v>
      </c>
      <c r="B6413" t="s">
        <v>3953</v>
      </c>
      <c r="C6413" s="1">
        <v>44841</v>
      </c>
      <c r="D6413" s="1">
        <v>44940</v>
      </c>
      <c r="E6413">
        <f t="shared" si="100"/>
        <v>3</v>
      </c>
      <c r="F6413" t="str">
        <f>_xlfn.XLOOKUP(data!$B6413,campaign!$A$2:$A$18,campaign!$B$2:$B$18)</f>
        <v>MaritalStatus</v>
      </c>
      <c r="G6413">
        <f>_xlfn.XLOOKUP($F6413,campaign!$B$2:$B$18,campaign!$D$2:$D$18)</f>
        <v>29</v>
      </c>
      <c r="H6413" t="str">
        <f>_xlfn.XLOOKUP($A6413,customer!$A$2:$A$978,customer!$B$2:$B$978)</f>
        <v>Cordey Vardon</v>
      </c>
    </row>
    <row r="6414" spans="1:8" x14ac:dyDescent="0.2">
      <c r="A6414" t="s">
        <v>3334</v>
      </c>
      <c r="B6414" t="s">
        <v>3953</v>
      </c>
      <c r="C6414" s="1">
        <v>44841</v>
      </c>
      <c r="D6414" s="1">
        <v>44972</v>
      </c>
      <c r="E6414">
        <f t="shared" si="100"/>
        <v>4</v>
      </c>
      <c r="F6414" t="str">
        <f>_xlfn.XLOOKUP(data!$B6414,campaign!$A$2:$A$18,campaign!$B$2:$B$18)</f>
        <v>MaritalStatus</v>
      </c>
      <c r="G6414">
        <f>_xlfn.XLOOKUP($F6414,campaign!$B$2:$B$18,campaign!$D$2:$D$18)</f>
        <v>29</v>
      </c>
      <c r="H6414" t="str">
        <f>_xlfn.XLOOKUP($A6414,customer!$A$2:$A$978,customer!$B$2:$B$978)</f>
        <v>Cordey Vardon</v>
      </c>
    </row>
    <row r="6415" spans="1:8" x14ac:dyDescent="0.2">
      <c r="A6415" t="s">
        <v>3334</v>
      </c>
      <c r="B6415" t="s">
        <v>3953</v>
      </c>
      <c r="C6415" s="1">
        <v>44841</v>
      </c>
      <c r="D6415" s="1">
        <v>45007</v>
      </c>
      <c r="E6415">
        <f t="shared" si="100"/>
        <v>5</v>
      </c>
      <c r="F6415" t="str">
        <f>_xlfn.XLOOKUP(data!$B6415,campaign!$A$2:$A$18,campaign!$B$2:$B$18)</f>
        <v>MaritalStatus</v>
      </c>
      <c r="G6415">
        <f>_xlfn.XLOOKUP($F6415,campaign!$B$2:$B$18,campaign!$D$2:$D$18)</f>
        <v>29</v>
      </c>
      <c r="H6415" t="str">
        <f>_xlfn.XLOOKUP($A6415,customer!$A$2:$A$978,customer!$B$2:$B$978)</f>
        <v>Cordey Vardon</v>
      </c>
    </row>
    <row r="6416" spans="1:8" x14ac:dyDescent="0.2">
      <c r="A6416" t="s">
        <v>3334</v>
      </c>
      <c r="B6416" t="s">
        <v>3953</v>
      </c>
      <c r="C6416" s="1">
        <v>44841</v>
      </c>
      <c r="D6416" s="1">
        <v>45036</v>
      </c>
      <c r="E6416">
        <f t="shared" si="100"/>
        <v>6</v>
      </c>
      <c r="F6416" t="str">
        <f>_xlfn.XLOOKUP(data!$B6416,campaign!$A$2:$A$18,campaign!$B$2:$B$18)</f>
        <v>MaritalStatus</v>
      </c>
      <c r="G6416">
        <f>_xlfn.XLOOKUP($F6416,campaign!$B$2:$B$18,campaign!$D$2:$D$18)</f>
        <v>29</v>
      </c>
      <c r="H6416" t="str">
        <f>_xlfn.XLOOKUP($A6416,customer!$A$2:$A$978,customer!$B$2:$B$978)</f>
        <v>Cordey Vardon</v>
      </c>
    </row>
    <row r="6417" spans="1:8" x14ac:dyDescent="0.2">
      <c r="A6417" t="s">
        <v>3334</v>
      </c>
      <c r="B6417" t="s">
        <v>3953</v>
      </c>
      <c r="C6417" s="1">
        <v>44841</v>
      </c>
      <c r="D6417" s="1">
        <v>45056</v>
      </c>
      <c r="E6417">
        <f t="shared" si="100"/>
        <v>7</v>
      </c>
      <c r="F6417" t="str">
        <f>_xlfn.XLOOKUP(data!$B6417,campaign!$A$2:$A$18,campaign!$B$2:$B$18)</f>
        <v>MaritalStatus</v>
      </c>
      <c r="G6417">
        <f>_xlfn.XLOOKUP($F6417,campaign!$B$2:$B$18,campaign!$D$2:$D$18)</f>
        <v>29</v>
      </c>
      <c r="H6417" t="str">
        <f>_xlfn.XLOOKUP($A6417,customer!$A$2:$A$978,customer!$B$2:$B$978)</f>
        <v>Cordey Vardon</v>
      </c>
    </row>
    <row r="6418" spans="1:8" x14ac:dyDescent="0.2">
      <c r="A6418" t="s">
        <v>3334</v>
      </c>
      <c r="B6418" t="s">
        <v>3952</v>
      </c>
      <c r="C6418" s="1">
        <v>45031</v>
      </c>
      <c r="D6418" s="1">
        <v>45031</v>
      </c>
      <c r="E6418">
        <f t="shared" si="100"/>
        <v>0</v>
      </c>
      <c r="F6418" t="str">
        <f>_xlfn.XLOOKUP(data!$B6418,campaign!$A$2:$A$18,campaign!$B$2:$B$18)</f>
        <v>MadeCallToRetentionTeam</v>
      </c>
      <c r="G6418">
        <f>_xlfn.XLOOKUP($F6418,campaign!$B$2:$B$18,campaign!$D$2:$D$18)</f>
        <v>16</v>
      </c>
      <c r="H6418" t="str">
        <f>_xlfn.XLOOKUP($A6418,customer!$A$2:$A$978,customer!$B$2:$B$978)</f>
        <v>Cordey Vardon</v>
      </c>
    </row>
    <row r="6419" spans="1:8" x14ac:dyDescent="0.2">
      <c r="A6419" t="s">
        <v>3334</v>
      </c>
      <c r="B6419" t="s">
        <v>3952</v>
      </c>
      <c r="C6419" s="1">
        <v>45031</v>
      </c>
      <c r="D6419" s="1">
        <v>45068</v>
      </c>
      <c r="E6419">
        <f t="shared" si="100"/>
        <v>1</v>
      </c>
      <c r="F6419" t="str">
        <f>_xlfn.XLOOKUP(data!$B6419,campaign!$A$2:$A$18,campaign!$B$2:$B$18)</f>
        <v>MadeCallToRetentionTeam</v>
      </c>
      <c r="G6419">
        <f>_xlfn.XLOOKUP($F6419,campaign!$B$2:$B$18,campaign!$D$2:$D$18)</f>
        <v>16</v>
      </c>
      <c r="H6419" t="str">
        <f>_xlfn.XLOOKUP($A6419,customer!$A$2:$A$978,customer!$B$2:$B$978)</f>
        <v>Cordey Vardon</v>
      </c>
    </row>
    <row r="6420" spans="1:8" x14ac:dyDescent="0.2">
      <c r="A6420" t="s">
        <v>3335</v>
      </c>
      <c r="B6420" t="s">
        <v>3928</v>
      </c>
      <c r="C6420" s="1">
        <v>44582</v>
      </c>
      <c r="D6420" s="1">
        <v>44582</v>
      </c>
      <c r="E6420">
        <f t="shared" si="100"/>
        <v>0</v>
      </c>
      <c r="F6420" t="str">
        <f>_xlfn.XLOOKUP(data!$B6420,campaign!$A$2:$A$18,campaign!$B$2:$B$18)</f>
        <v>OptOutMailings</v>
      </c>
      <c r="G6420">
        <f>_xlfn.XLOOKUP($F6420,campaign!$B$2:$B$18,campaign!$D$2:$D$18)</f>
        <v>75</v>
      </c>
      <c r="H6420" t="str">
        <f>_xlfn.XLOOKUP($A6420,customer!$A$2:$A$978,customer!$B$2:$B$978)</f>
        <v>Bron Ghilardi</v>
      </c>
    </row>
    <row r="6421" spans="1:8" x14ac:dyDescent="0.2">
      <c r="A6421" t="s">
        <v>3335</v>
      </c>
      <c r="B6421" t="s">
        <v>3928</v>
      </c>
      <c r="C6421" s="1">
        <v>44582</v>
      </c>
      <c r="D6421" s="1">
        <v>44647</v>
      </c>
      <c r="E6421">
        <f t="shared" si="100"/>
        <v>2</v>
      </c>
      <c r="F6421" t="str">
        <f>_xlfn.XLOOKUP(data!$B6421,campaign!$A$2:$A$18,campaign!$B$2:$B$18)</f>
        <v>OptOutMailings</v>
      </c>
      <c r="G6421">
        <f>_xlfn.XLOOKUP($F6421,campaign!$B$2:$B$18,campaign!$D$2:$D$18)</f>
        <v>75</v>
      </c>
      <c r="H6421" t="str">
        <f>_xlfn.XLOOKUP($A6421,customer!$A$2:$A$978,customer!$B$2:$B$978)</f>
        <v>Bron Ghilardi</v>
      </c>
    </row>
    <row r="6422" spans="1:8" x14ac:dyDescent="0.2">
      <c r="A6422" t="s">
        <v>3335</v>
      </c>
      <c r="B6422" t="s">
        <v>3928</v>
      </c>
      <c r="C6422" s="1">
        <v>44582</v>
      </c>
      <c r="D6422" s="1">
        <v>44684</v>
      </c>
      <c r="E6422">
        <f t="shared" si="100"/>
        <v>3</v>
      </c>
      <c r="F6422" t="str">
        <f>_xlfn.XLOOKUP(data!$B6422,campaign!$A$2:$A$18,campaign!$B$2:$B$18)</f>
        <v>OptOutMailings</v>
      </c>
      <c r="G6422">
        <f>_xlfn.XLOOKUP($F6422,campaign!$B$2:$B$18,campaign!$D$2:$D$18)</f>
        <v>75</v>
      </c>
      <c r="H6422" t="str">
        <f>_xlfn.XLOOKUP($A6422,customer!$A$2:$A$978,customer!$B$2:$B$978)</f>
        <v>Bron Ghilardi</v>
      </c>
    </row>
    <row r="6423" spans="1:8" x14ac:dyDescent="0.2">
      <c r="A6423" t="s">
        <v>3335</v>
      </c>
      <c r="B6423" t="s">
        <v>3928</v>
      </c>
      <c r="C6423" s="1">
        <v>44582</v>
      </c>
      <c r="D6423" s="1">
        <v>44735</v>
      </c>
      <c r="E6423">
        <f t="shared" si="100"/>
        <v>5</v>
      </c>
      <c r="F6423" t="str">
        <f>_xlfn.XLOOKUP(data!$B6423,campaign!$A$2:$A$18,campaign!$B$2:$B$18)</f>
        <v>OptOutMailings</v>
      </c>
      <c r="G6423">
        <f>_xlfn.XLOOKUP($F6423,campaign!$B$2:$B$18,campaign!$D$2:$D$18)</f>
        <v>75</v>
      </c>
      <c r="H6423" t="str">
        <f>_xlfn.XLOOKUP($A6423,customer!$A$2:$A$978,customer!$B$2:$B$978)</f>
        <v>Bron Ghilardi</v>
      </c>
    </row>
    <row r="6424" spans="1:8" x14ac:dyDescent="0.2">
      <c r="A6424" t="s">
        <v>3335</v>
      </c>
      <c r="B6424" t="s">
        <v>3928</v>
      </c>
      <c r="C6424" s="1">
        <v>44582</v>
      </c>
      <c r="D6424" s="1">
        <v>44771</v>
      </c>
      <c r="E6424">
        <f t="shared" si="100"/>
        <v>6</v>
      </c>
      <c r="F6424" t="str">
        <f>_xlfn.XLOOKUP(data!$B6424,campaign!$A$2:$A$18,campaign!$B$2:$B$18)</f>
        <v>OptOutMailings</v>
      </c>
      <c r="G6424">
        <f>_xlfn.XLOOKUP($F6424,campaign!$B$2:$B$18,campaign!$D$2:$D$18)</f>
        <v>75</v>
      </c>
      <c r="H6424" t="str">
        <f>_xlfn.XLOOKUP($A6424,customer!$A$2:$A$978,customer!$B$2:$B$978)</f>
        <v>Bron Ghilardi</v>
      </c>
    </row>
    <row r="6425" spans="1:8" x14ac:dyDescent="0.2">
      <c r="A6425" t="s">
        <v>3335</v>
      </c>
      <c r="B6425" t="s">
        <v>3928</v>
      </c>
      <c r="C6425" s="1">
        <v>44582</v>
      </c>
      <c r="D6425" s="1">
        <v>44775</v>
      </c>
      <c r="E6425">
        <f t="shared" si="100"/>
        <v>6</v>
      </c>
      <c r="F6425" t="str">
        <f>_xlfn.XLOOKUP(data!$B6425,campaign!$A$2:$A$18,campaign!$B$2:$B$18)</f>
        <v>OptOutMailings</v>
      </c>
      <c r="G6425">
        <f>_xlfn.XLOOKUP($F6425,campaign!$B$2:$B$18,campaign!$D$2:$D$18)</f>
        <v>75</v>
      </c>
      <c r="H6425" t="str">
        <f>_xlfn.XLOOKUP($A6425,customer!$A$2:$A$978,customer!$B$2:$B$978)</f>
        <v>Bron Ghilardi</v>
      </c>
    </row>
    <row r="6426" spans="1:8" x14ac:dyDescent="0.2">
      <c r="A6426" t="s">
        <v>3335</v>
      </c>
      <c r="B6426" t="s">
        <v>3928</v>
      </c>
      <c r="C6426" s="1">
        <v>44582</v>
      </c>
      <c r="D6426" s="1">
        <v>44830</v>
      </c>
      <c r="E6426">
        <f t="shared" si="100"/>
        <v>8</v>
      </c>
      <c r="F6426" t="str">
        <f>_xlfn.XLOOKUP(data!$B6426,campaign!$A$2:$A$18,campaign!$B$2:$B$18)</f>
        <v>OptOutMailings</v>
      </c>
      <c r="G6426">
        <f>_xlfn.XLOOKUP($F6426,campaign!$B$2:$B$18,campaign!$D$2:$D$18)</f>
        <v>75</v>
      </c>
      <c r="H6426" t="str">
        <f>_xlfn.XLOOKUP($A6426,customer!$A$2:$A$978,customer!$B$2:$B$978)</f>
        <v>Bron Ghilardi</v>
      </c>
    </row>
    <row r="6427" spans="1:8" x14ac:dyDescent="0.2">
      <c r="A6427" t="s">
        <v>3335</v>
      </c>
      <c r="B6427" t="s">
        <v>3928</v>
      </c>
      <c r="C6427" s="1">
        <v>44582</v>
      </c>
      <c r="D6427" s="1">
        <v>44862</v>
      </c>
      <c r="E6427">
        <f t="shared" si="100"/>
        <v>9</v>
      </c>
      <c r="F6427" t="str">
        <f>_xlfn.XLOOKUP(data!$B6427,campaign!$A$2:$A$18,campaign!$B$2:$B$18)</f>
        <v>OptOutMailings</v>
      </c>
      <c r="G6427">
        <f>_xlfn.XLOOKUP($F6427,campaign!$B$2:$B$18,campaign!$D$2:$D$18)</f>
        <v>75</v>
      </c>
      <c r="H6427" t="str">
        <f>_xlfn.XLOOKUP($A6427,customer!$A$2:$A$978,customer!$B$2:$B$978)</f>
        <v>Bron Ghilardi</v>
      </c>
    </row>
    <row r="6428" spans="1:8" x14ac:dyDescent="0.2">
      <c r="A6428" t="s">
        <v>3335</v>
      </c>
      <c r="B6428" t="s">
        <v>3928</v>
      </c>
      <c r="C6428" s="1">
        <v>44582</v>
      </c>
      <c r="D6428" s="1">
        <v>44918</v>
      </c>
      <c r="E6428">
        <f t="shared" si="100"/>
        <v>11</v>
      </c>
      <c r="F6428" t="str">
        <f>_xlfn.XLOOKUP(data!$B6428,campaign!$A$2:$A$18,campaign!$B$2:$B$18)</f>
        <v>OptOutMailings</v>
      </c>
      <c r="G6428">
        <f>_xlfn.XLOOKUP($F6428,campaign!$B$2:$B$18,campaign!$D$2:$D$18)</f>
        <v>75</v>
      </c>
      <c r="H6428" t="str">
        <f>_xlfn.XLOOKUP($A6428,customer!$A$2:$A$978,customer!$B$2:$B$978)</f>
        <v>Bron Ghilardi</v>
      </c>
    </row>
    <row r="6429" spans="1:8" x14ac:dyDescent="0.2">
      <c r="A6429" t="s">
        <v>3335</v>
      </c>
      <c r="B6429" t="s">
        <v>3928</v>
      </c>
      <c r="C6429" s="1">
        <v>44582</v>
      </c>
      <c r="D6429" s="1">
        <v>44931</v>
      </c>
      <c r="E6429">
        <f t="shared" si="100"/>
        <v>11</v>
      </c>
      <c r="F6429" t="str">
        <f>_xlfn.XLOOKUP(data!$B6429,campaign!$A$2:$A$18,campaign!$B$2:$B$18)</f>
        <v>OptOutMailings</v>
      </c>
      <c r="G6429">
        <f>_xlfn.XLOOKUP($F6429,campaign!$B$2:$B$18,campaign!$D$2:$D$18)</f>
        <v>75</v>
      </c>
      <c r="H6429" t="str">
        <f>_xlfn.XLOOKUP($A6429,customer!$A$2:$A$978,customer!$B$2:$B$978)</f>
        <v>Bron Ghilardi</v>
      </c>
    </row>
    <row r="6430" spans="1:8" x14ac:dyDescent="0.2">
      <c r="A6430" t="s">
        <v>3335</v>
      </c>
      <c r="B6430" t="s">
        <v>3928</v>
      </c>
      <c r="C6430" s="1">
        <v>44582</v>
      </c>
      <c r="D6430" s="1">
        <v>44978</v>
      </c>
      <c r="E6430">
        <f t="shared" si="100"/>
        <v>13</v>
      </c>
      <c r="F6430" t="str">
        <f>_xlfn.XLOOKUP(data!$B6430,campaign!$A$2:$A$18,campaign!$B$2:$B$18)</f>
        <v>OptOutMailings</v>
      </c>
      <c r="G6430">
        <f>_xlfn.XLOOKUP($F6430,campaign!$B$2:$B$18,campaign!$D$2:$D$18)</f>
        <v>75</v>
      </c>
      <c r="H6430" t="str">
        <f>_xlfn.XLOOKUP($A6430,customer!$A$2:$A$978,customer!$B$2:$B$978)</f>
        <v>Bron Ghilardi</v>
      </c>
    </row>
    <row r="6431" spans="1:8" x14ac:dyDescent="0.2">
      <c r="A6431" t="s">
        <v>3335</v>
      </c>
      <c r="B6431" t="s">
        <v>3928</v>
      </c>
      <c r="C6431" s="1">
        <v>44582</v>
      </c>
      <c r="D6431" s="1">
        <v>45013</v>
      </c>
      <c r="E6431">
        <f t="shared" si="100"/>
        <v>14</v>
      </c>
      <c r="F6431" t="str">
        <f>_xlfn.XLOOKUP(data!$B6431,campaign!$A$2:$A$18,campaign!$B$2:$B$18)</f>
        <v>OptOutMailings</v>
      </c>
      <c r="G6431">
        <f>_xlfn.XLOOKUP($F6431,campaign!$B$2:$B$18,campaign!$D$2:$D$18)</f>
        <v>75</v>
      </c>
      <c r="H6431" t="str">
        <f>_xlfn.XLOOKUP($A6431,customer!$A$2:$A$978,customer!$B$2:$B$978)</f>
        <v>Bron Ghilardi</v>
      </c>
    </row>
    <row r="6432" spans="1:8" x14ac:dyDescent="0.2">
      <c r="A6432" t="s">
        <v>3335</v>
      </c>
      <c r="B6432" t="s">
        <v>3928</v>
      </c>
      <c r="C6432" s="1">
        <v>44582</v>
      </c>
      <c r="D6432" s="1">
        <v>45018</v>
      </c>
      <c r="E6432">
        <f t="shared" si="100"/>
        <v>14</v>
      </c>
      <c r="F6432" t="str">
        <f>_xlfn.XLOOKUP(data!$B6432,campaign!$A$2:$A$18,campaign!$B$2:$B$18)</f>
        <v>OptOutMailings</v>
      </c>
      <c r="G6432">
        <f>_xlfn.XLOOKUP($F6432,campaign!$B$2:$B$18,campaign!$D$2:$D$18)</f>
        <v>75</v>
      </c>
      <c r="H6432" t="str">
        <f>_xlfn.XLOOKUP($A6432,customer!$A$2:$A$978,customer!$B$2:$B$978)</f>
        <v>Bron Ghilardi</v>
      </c>
    </row>
    <row r="6433" spans="1:8" x14ac:dyDescent="0.2">
      <c r="A6433" t="s">
        <v>3335</v>
      </c>
      <c r="B6433" t="s">
        <v>3928</v>
      </c>
      <c r="C6433" s="1">
        <v>44582</v>
      </c>
      <c r="D6433" s="1">
        <v>45047</v>
      </c>
      <c r="E6433">
        <f t="shared" si="100"/>
        <v>15</v>
      </c>
      <c r="F6433" t="str">
        <f>_xlfn.XLOOKUP(data!$B6433,campaign!$A$2:$A$18,campaign!$B$2:$B$18)</f>
        <v>OptOutMailings</v>
      </c>
      <c r="G6433">
        <f>_xlfn.XLOOKUP($F6433,campaign!$B$2:$B$18,campaign!$D$2:$D$18)</f>
        <v>75</v>
      </c>
      <c r="H6433" t="str">
        <f>_xlfn.XLOOKUP($A6433,customer!$A$2:$A$978,customer!$B$2:$B$978)</f>
        <v>Bron Ghilardi</v>
      </c>
    </row>
    <row r="6434" spans="1:8" x14ac:dyDescent="0.2">
      <c r="A6434" t="s">
        <v>3335</v>
      </c>
      <c r="B6434" t="s">
        <v>3929</v>
      </c>
      <c r="C6434" s="1">
        <v>45021</v>
      </c>
      <c r="D6434" s="1">
        <v>45021</v>
      </c>
      <c r="E6434">
        <f t="shared" si="100"/>
        <v>0</v>
      </c>
      <c r="F6434" t="str">
        <f>_xlfn.XLOOKUP(data!$B6434,campaign!$A$2:$A$18,campaign!$B$2:$B$18)</f>
        <v>NonUSTravel</v>
      </c>
      <c r="G6434">
        <f>_xlfn.XLOOKUP($F6434,campaign!$B$2:$B$18,campaign!$D$2:$D$18)</f>
        <v>66</v>
      </c>
      <c r="H6434" t="str">
        <f>_xlfn.XLOOKUP($A6434,customer!$A$2:$A$978,customer!$B$2:$B$978)</f>
        <v>Bron Ghilardi</v>
      </c>
    </row>
    <row r="6435" spans="1:8" x14ac:dyDescent="0.2">
      <c r="A6435" t="s">
        <v>3335</v>
      </c>
      <c r="B6435" t="s">
        <v>3929</v>
      </c>
      <c r="C6435" s="1">
        <v>45021</v>
      </c>
      <c r="D6435" s="1">
        <v>45058</v>
      </c>
      <c r="E6435">
        <f t="shared" si="100"/>
        <v>1</v>
      </c>
      <c r="F6435" t="str">
        <f>_xlfn.XLOOKUP(data!$B6435,campaign!$A$2:$A$18,campaign!$B$2:$B$18)</f>
        <v>NonUSTravel</v>
      </c>
      <c r="G6435">
        <f>_xlfn.XLOOKUP($F6435,campaign!$B$2:$B$18,campaign!$D$2:$D$18)</f>
        <v>66</v>
      </c>
      <c r="H6435" t="str">
        <f>_xlfn.XLOOKUP($A6435,customer!$A$2:$A$978,customer!$B$2:$B$978)</f>
        <v>Bron Ghilardi</v>
      </c>
    </row>
    <row r="6436" spans="1:8" x14ac:dyDescent="0.2">
      <c r="A6436" t="s">
        <v>3336</v>
      </c>
      <c r="B6436" t="s">
        <v>3920</v>
      </c>
      <c r="C6436" s="1">
        <v>44721</v>
      </c>
      <c r="D6436" s="1">
        <v>44721</v>
      </c>
      <c r="E6436">
        <f t="shared" si="100"/>
        <v>0</v>
      </c>
      <c r="F6436" t="str">
        <f>_xlfn.XLOOKUP(data!$B6436,campaign!$A$2:$A$18,campaign!$B$2:$B$18)</f>
        <v>ChildrenInHH</v>
      </c>
      <c r="G6436">
        <f>_xlfn.XLOOKUP($F6436,campaign!$B$2:$B$18,campaign!$D$2:$D$18)</f>
        <v>10</v>
      </c>
      <c r="H6436" t="str">
        <f>_xlfn.XLOOKUP($A6436,customer!$A$2:$A$978,customer!$B$2:$B$978)</f>
        <v>Shelley Bradford</v>
      </c>
    </row>
    <row r="6437" spans="1:8" x14ac:dyDescent="0.2">
      <c r="A6437" t="s">
        <v>3336</v>
      </c>
      <c r="B6437" t="s">
        <v>3920</v>
      </c>
      <c r="C6437" s="1">
        <v>44721</v>
      </c>
      <c r="D6437" s="1">
        <v>44760</v>
      </c>
      <c r="E6437">
        <f t="shared" si="100"/>
        <v>1</v>
      </c>
      <c r="F6437" t="str">
        <f>_xlfn.XLOOKUP(data!$B6437,campaign!$A$2:$A$18,campaign!$B$2:$B$18)</f>
        <v>ChildrenInHH</v>
      </c>
      <c r="G6437">
        <f>_xlfn.XLOOKUP($F6437,campaign!$B$2:$B$18,campaign!$D$2:$D$18)</f>
        <v>10</v>
      </c>
      <c r="H6437" t="str">
        <f>_xlfn.XLOOKUP($A6437,customer!$A$2:$A$978,customer!$B$2:$B$978)</f>
        <v>Shelley Bradford</v>
      </c>
    </row>
    <row r="6438" spans="1:8" x14ac:dyDescent="0.2">
      <c r="A6438" t="s">
        <v>3336</v>
      </c>
      <c r="B6438" t="s">
        <v>3920</v>
      </c>
      <c r="C6438" s="1">
        <v>44721</v>
      </c>
      <c r="D6438" s="1">
        <v>44792</v>
      </c>
      <c r="E6438">
        <f t="shared" si="100"/>
        <v>2</v>
      </c>
      <c r="F6438" t="str">
        <f>_xlfn.XLOOKUP(data!$B6438,campaign!$A$2:$A$18,campaign!$B$2:$B$18)</f>
        <v>ChildrenInHH</v>
      </c>
      <c r="G6438">
        <f>_xlfn.XLOOKUP($F6438,campaign!$B$2:$B$18,campaign!$D$2:$D$18)</f>
        <v>10</v>
      </c>
      <c r="H6438" t="str">
        <f>_xlfn.XLOOKUP($A6438,customer!$A$2:$A$978,customer!$B$2:$B$978)</f>
        <v>Shelley Bradford</v>
      </c>
    </row>
    <row r="6439" spans="1:8" x14ac:dyDescent="0.2">
      <c r="A6439" t="s">
        <v>3336</v>
      </c>
      <c r="B6439" t="s">
        <v>3920</v>
      </c>
      <c r="C6439" s="1">
        <v>44721</v>
      </c>
      <c r="D6439" s="1">
        <v>44828</v>
      </c>
      <c r="E6439">
        <f t="shared" si="100"/>
        <v>3</v>
      </c>
      <c r="F6439" t="str">
        <f>_xlfn.XLOOKUP(data!$B6439,campaign!$A$2:$A$18,campaign!$B$2:$B$18)</f>
        <v>ChildrenInHH</v>
      </c>
      <c r="G6439">
        <f>_xlfn.XLOOKUP($F6439,campaign!$B$2:$B$18,campaign!$D$2:$D$18)</f>
        <v>10</v>
      </c>
      <c r="H6439" t="str">
        <f>_xlfn.XLOOKUP($A6439,customer!$A$2:$A$978,customer!$B$2:$B$978)</f>
        <v>Shelley Bradford</v>
      </c>
    </row>
    <row r="6440" spans="1:8" x14ac:dyDescent="0.2">
      <c r="A6440" t="s">
        <v>3336</v>
      </c>
      <c r="B6440" t="s">
        <v>3920</v>
      </c>
      <c r="C6440" s="1">
        <v>44721</v>
      </c>
      <c r="D6440" s="1">
        <v>44846</v>
      </c>
      <c r="E6440">
        <f t="shared" si="100"/>
        <v>4</v>
      </c>
      <c r="F6440" t="str">
        <f>_xlfn.XLOOKUP(data!$B6440,campaign!$A$2:$A$18,campaign!$B$2:$B$18)</f>
        <v>ChildrenInHH</v>
      </c>
      <c r="G6440">
        <f>_xlfn.XLOOKUP($F6440,campaign!$B$2:$B$18,campaign!$D$2:$D$18)</f>
        <v>10</v>
      </c>
      <c r="H6440" t="str">
        <f>_xlfn.XLOOKUP($A6440,customer!$A$2:$A$978,customer!$B$2:$B$978)</f>
        <v>Shelley Bradford</v>
      </c>
    </row>
    <row r="6441" spans="1:8" x14ac:dyDescent="0.2">
      <c r="A6441" t="s">
        <v>3336</v>
      </c>
      <c r="B6441" t="s">
        <v>3920</v>
      </c>
      <c r="C6441" s="1">
        <v>44721</v>
      </c>
      <c r="D6441" s="1">
        <v>44886</v>
      </c>
      <c r="E6441">
        <f t="shared" si="100"/>
        <v>5</v>
      </c>
      <c r="F6441" t="str">
        <f>_xlfn.XLOOKUP(data!$B6441,campaign!$A$2:$A$18,campaign!$B$2:$B$18)</f>
        <v>ChildrenInHH</v>
      </c>
      <c r="G6441">
        <f>_xlfn.XLOOKUP($F6441,campaign!$B$2:$B$18,campaign!$D$2:$D$18)</f>
        <v>10</v>
      </c>
      <c r="H6441" t="str">
        <f>_xlfn.XLOOKUP($A6441,customer!$A$2:$A$978,customer!$B$2:$B$978)</f>
        <v>Shelley Bradford</v>
      </c>
    </row>
    <row r="6442" spans="1:8" x14ac:dyDescent="0.2">
      <c r="A6442" t="s">
        <v>3336</v>
      </c>
      <c r="B6442" t="s">
        <v>3920</v>
      </c>
      <c r="C6442" s="1">
        <v>44721</v>
      </c>
      <c r="D6442" s="1">
        <v>44914</v>
      </c>
      <c r="E6442">
        <f t="shared" si="100"/>
        <v>6</v>
      </c>
      <c r="F6442" t="str">
        <f>_xlfn.XLOOKUP(data!$B6442,campaign!$A$2:$A$18,campaign!$B$2:$B$18)</f>
        <v>ChildrenInHH</v>
      </c>
      <c r="G6442">
        <f>_xlfn.XLOOKUP($F6442,campaign!$B$2:$B$18,campaign!$D$2:$D$18)</f>
        <v>10</v>
      </c>
      <c r="H6442" t="str">
        <f>_xlfn.XLOOKUP($A6442,customer!$A$2:$A$978,customer!$B$2:$B$978)</f>
        <v>Shelley Bradford</v>
      </c>
    </row>
    <row r="6443" spans="1:8" x14ac:dyDescent="0.2">
      <c r="A6443" t="s">
        <v>3336</v>
      </c>
      <c r="B6443" t="s">
        <v>3920</v>
      </c>
      <c r="C6443" s="1">
        <v>44721</v>
      </c>
      <c r="D6443" s="1">
        <v>44946</v>
      </c>
      <c r="E6443">
        <f t="shared" si="100"/>
        <v>7</v>
      </c>
      <c r="F6443" t="str">
        <f>_xlfn.XLOOKUP(data!$B6443,campaign!$A$2:$A$18,campaign!$B$2:$B$18)</f>
        <v>ChildrenInHH</v>
      </c>
      <c r="G6443">
        <f>_xlfn.XLOOKUP($F6443,campaign!$B$2:$B$18,campaign!$D$2:$D$18)</f>
        <v>10</v>
      </c>
      <c r="H6443" t="str">
        <f>_xlfn.XLOOKUP($A6443,customer!$A$2:$A$978,customer!$B$2:$B$978)</f>
        <v>Shelley Bradford</v>
      </c>
    </row>
    <row r="6444" spans="1:8" x14ac:dyDescent="0.2">
      <c r="A6444" t="s">
        <v>3336</v>
      </c>
      <c r="B6444" t="s">
        <v>3920</v>
      </c>
      <c r="C6444" s="1">
        <v>44721</v>
      </c>
      <c r="D6444" s="1">
        <v>44966</v>
      </c>
      <c r="E6444">
        <f t="shared" si="100"/>
        <v>8</v>
      </c>
      <c r="F6444" t="str">
        <f>_xlfn.XLOOKUP(data!$B6444,campaign!$A$2:$A$18,campaign!$B$2:$B$18)</f>
        <v>ChildrenInHH</v>
      </c>
      <c r="G6444">
        <f>_xlfn.XLOOKUP($F6444,campaign!$B$2:$B$18,campaign!$D$2:$D$18)</f>
        <v>10</v>
      </c>
      <c r="H6444" t="str">
        <f>_xlfn.XLOOKUP($A6444,customer!$A$2:$A$978,customer!$B$2:$B$978)</f>
        <v>Shelley Bradford</v>
      </c>
    </row>
    <row r="6445" spans="1:8" x14ac:dyDescent="0.2">
      <c r="A6445" t="s">
        <v>3336</v>
      </c>
      <c r="B6445" t="s">
        <v>3920</v>
      </c>
      <c r="C6445" s="1">
        <v>44721</v>
      </c>
      <c r="D6445" s="1">
        <v>45003</v>
      </c>
      <c r="E6445">
        <f t="shared" si="100"/>
        <v>9</v>
      </c>
      <c r="F6445" t="str">
        <f>_xlfn.XLOOKUP(data!$B6445,campaign!$A$2:$A$18,campaign!$B$2:$B$18)</f>
        <v>ChildrenInHH</v>
      </c>
      <c r="G6445">
        <f>_xlfn.XLOOKUP($F6445,campaign!$B$2:$B$18,campaign!$D$2:$D$18)</f>
        <v>10</v>
      </c>
      <c r="H6445" t="str">
        <f>_xlfn.XLOOKUP($A6445,customer!$A$2:$A$978,customer!$B$2:$B$978)</f>
        <v>Shelley Bradford</v>
      </c>
    </row>
    <row r="6446" spans="1:8" x14ac:dyDescent="0.2">
      <c r="A6446" t="s">
        <v>3336</v>
      </c>
      <c r="B6446" t="s">
        <v>3920</v>
      </c>
      <c r="C6446" s="1">
        <v>44721</v>
      </c>
      <c r="D6446" s="1">
        <v>45035</v>
      </c>
      <c r="E6446">
        <f t="shared" si="100"/>
        <v>10</v>
      </c>
      <c r="F6446" t="str">
        <f>_xlfn.XLOOKUP(data!$B6446,campaign!$A$2:$A$18,campaign!$B$2:$B$18)</f>
        <v>ChildrenInHH</v>
      </c>
      <c r="G6446">
        <f>_xlfn.XLOOKUP($F6446,campaign!$B$2:$B$18,campaign!$D$2:$D$18)</f>
        <v>10</v>
      </c>
      <c r="H6446" t="str">
        <f>_xlfn.XLOOKUP($A6446,customer!$A$2:$A$978,customer!$B$2:$B$978)</f>
        <v>Shelley Bradford</v>
      </c>
    </row>
    <row r="6447" spans="1:8" x14ac:dyDescent="0.2">
      <c r="A6447" t="s">
        <v>3336</v>
      </c>
      <c r="B6447" t="s">
        <v>3920</v>
      </c>
      <c r="C6447" s="1">
        <v>44721</v>
      </c>
      <c r="D6447" s="1">
        <v>45065</v>
      </c>
      <c r="E6447">
        <f t="shared" si="100"/>
        <v>11</v>
      </c>
      <c r="F6447" t="str">
        <f>_xlfn.XLOOKUP(data!$B6447,campaign!$A$2:$A$18,campaign!$B$2:$B$18)</f>
        <v>ChildrenInHH</v>
      </c>
      <c r="G6447">
        <f>_xlfn.XLOOKUP($F6447,campaign!$B$2:$B$18,campaign!$D$2:$D$18)</f>
        <v>10</v>
      </c>
      <c r="H6447" t="str">
        <f>_xlfn.XLOOKUP($A6447,customer!$A$2:$A$978,customer!$B$2:$B$978)</f>
        <v>Shelley Bradford</v>
      </c>
    </row>
    <row r="6448" spans="1:8" x14ac:dyDescent="0.2">
      <c r="A6448" t="s">
        <v>3336</v>
      </c>
      <c r="B6448" t="s">
        <v>3929</v>
      </c>
      <c r="C6448" s="1">
        <v>44804</v>
      </c>
      <c r="D6448" s="1">
        <v>44804</v>
      </c>
      <c r="E6448">
        <f t="shared" si="100"/>
        <v>0</v>
      </c>
      <c r="F6448" t="str">
        <f>_xlfn.XLOOKUP(data!$B6448,campaign!$A$2:$A$18,campaign!$B$2:$B$18)</f>
        <v>NonUSTravel</v>
      </c>
      <c r="G6448">
        <f>_xlfn.XLOOKUP($F6448,campaign!$B$2:$B$18,campaign!$D$2:$D$18)</f>
        <v>66</v>
      </c>
      <c r="H6448" t="str">
        <f>_xlfn.XLOOKUP($A6448,customer!$A$2:$A$978,customer!$B$2:$B$978)</f>
        <v>Shelley Bradford</v>
      </c>
    </row>
    <row r="6449" spans="1:8" x14ac:dyDescent="0.2">
      <c r="A6449" t="s">
        <v>3336</v>
      </c>
      <c r="B6449" t="s">
        <v>3929</v>
      </c>
      <c r="C6449" s="1">
        <v>44804</v>
      </c>
      <c r="D6449" s="1">
        <v>44844</v>
      </c>
      <c r="E6449">
        <f t="shared" si="100"/>
        <v>1</v>
      </c>
      <c r="F6449" t="str">
        <f>_xlfn.XLOOKUP(data!$B6449,campaign!$A$2:$A$18,campaign!$B$2:$B$18)</f>
        <v>NonUSTravel</v>
      </c>
      <c r="G6449">
        <f>_xlfn.XLOOKUP($F6449,campaign!$B$2:$B$18,campaign!$D$2:$D$18)</f>
        <v>66</v>
      </c>
      <c r="H6449" t="str">
        <f>_xlfn.XLOOKUP($A6449,customer!$A$2:$A$978,customer!$B$2:$B$978)</f>
        <v>Shelley Bradford</v>
      </c>
    </row>
    <row r="6450" spans="1:8" x14ac:dyDescent="0.2">
      <c r="A6450" t="s">
        <v>3336</v>
      </c>
      <c r="B6450" t="s">
        <v>3929</v>
      </c>
      <c r="C6450" s="1">
        <v>44804</v>
      </c>
      <c r="D6450" s="1">
        <v>44874</v>
      </c>
      <c r="E6450">
        <f t="shared" si="100"/>
        <v>2</v>
      </c>
      <c r="F6450" t="str">
        <f>_xlfn.XLOOKUP(data!$B6450,campaign!$A$2:$A$18,campaign!$B$2:$B$18)</f>
        <v>NonUSTravel</v>
      </c>
      <c r="G6450">
        <f>_xlfn.XLOOKUP($F6450,campaign!$B$2:$B$18,campaign!$D$2:$D$18)</f>
        <v>66</v>
      </c>
      <c r="H6450" t="str">
        <f>_xlfn.XLOOKUP($A6450,customer!$A$2:$A$978,customer!$B$2:$B$978)</f>
        <v>Shelley Bradford</v>
      </c>
    </row>
    <row r="6451" spans="1:8" x14ac:dyDescent="0.2">
      <c r="A6451" t="s">
        <v>3336</v>
      </c>
      <c r="B6451" t="s">
        <v>3929</v>
      </c>
      <c r="C6451" s="1">
        <v>44804</v>
      </c>
      <c r="D6451" s="1">
        <v>44902</v>
      </c>
      <c r="E6451">
        <f t="shared" si="100"/>
        <v>3</v>
      </c>
      <c r="F6451" t="str">
        <f>_xlfn.XLOOKUP(data!$B6451,campaign!$A$2:$A$18,campaign!$B$2:$B$18)</f>
        <v>NonUSTravel</v>
      </c>
      <c r="G6451">
        <f>_xlfn.XLOOKUP($F6451,campaign!$B$2:$B$18,campaign!$D$2:$D$18)</f>
        <v>66</v>
      </c>
      <c r="H6451" t="str">
        <f>_xlfn.XLOOKUP($A6451,customer!$A$2:$A$978,customer!$B$2:$B$978)</f>
        <v>Shelley Bradford</v>
      </c>
    </row>
    <row r="6452" spans="1:8" x14ac:dyDescent="0.2">
      <c r="A6452" t="s">
        <v>3336</v>
      </c>
      <c r="B6452" t="s">
        <v>3929</v>
      </c>
      <c r="C6452" s="1">
        <v>44804</v>
      </c>
      <c r="D6452" s="1">
        <v>44929</v>
      </c>
      <c r="E6452">
        <f t="shared" si="100"/>
        <v>4</v>
      </c>
      <c r="F6452" t="str">
        <f>_xlfn.XLOOKUP(data!$B6452,campaign!$A$2:$A$18,campaign!$B$2:$B$18)</f>
        <v>NonUSTravel</v>
      </c>
      <c r="G6452">
        <f>_xlfn.XLOOKUP($F6452,campaign!$B$2:$B$18,campaign!$D$2:$D$18)</f>
        <v>66</v>
      </c>
      <c r="H6452" t="str">
        <f>_xlfn.XLOOKUP($A6452,customer!$A$2:$A$978,customer!$B$2:$B$978)</f>
        <v>Shelley Bradford</v>
      </c>
    </row>
    <row r="6453" spans="1:8" x14ac:dyDescent="0.2">
      <c r="A6453" t="s">
        <v>3336</v>
      </c>
      <c r="B6453" t="s">
        <v>3929</v>
      </c>
      <c r="C6453" s="1">
        <v>44804</v>
      </c>
      <c r="D6453" s="1">
        <v>44985</v>
      </c>
      <c r="E6453">
        <f t="shared" si="100"/>
        <v>5</v>
      </c>
      <c r="F6453" t="str">
        <f>_xlfn.XLOOKUP(data!$B6453,campaign!$A$2:$A$18,campaign!$B$2:$B$18)</f>
        <v>NonUSTravel</v>
      </c>
      <c r="G6453">
        <f>_xlfn.XLOOKUP($F6453,campaign!$B$2:$B$18,campaign!$D$2:$D$18)</f>
        <v>66</v>
      </c>
      <c r="H6453" t="str">
        <f>_xlfn.XLOOKUP($A6453,customer!$A$2:$A$978,customer!$B$2:$B$978)</f>
        <v>Shelley Bradford</v>
      </c>
    </row>
    <row r="6454" spans="1:8" x14ac:dyDescent="0.2">
      <c r="A6454" t="s">
        <v>3336</v>
      </c>
      <c r="B6454" t="s">
        <v>3929</v>
      </c>
      <c r="C6454" s="1">
        <v>44804</v>
      </c>
      <c r="D6454" s="1">
        <v>45016</v>
      </c>
      <c r="E6454">
        <f t="shared" si="100"/>
        <v>7</v>
      </c>
      <c r="F6454" t="str">
        <f>_xlfn.XLOOKUP(data!$B6454,campaign!$A$2:$A$18,campaign!$B$2:$B$18)</f>
        <v>NonUSTravel</v>
      </c>
      <c r="G6454">
        <f>_xlfn.XLOOKUP($F6454,campaign!$B$2:$B$18,campaign!$D$2:$D$18)</f>
        <v>66</v>
      </c>
      <c r="H6454" t="str">
        <f>_xlfn.XLOOKUP($A6454,customer!$A$2:$A$978,customer!$B$2:$B$978)</f>
        <v>Shelley Bradford</v>
      </c>
    </row>
    <row r="6455" spans="1:8" x14ac:dyDescent="0.2">
      <c r="A6455" t="s">
        <v>3336</v>
      </c>
      <c r="B6455" t="s">
        <v>3929</v>
      </c>
      <c r="C6455" s="1">
        <v>44804</v>
      </c>
      <c r="D6455" s="1">
        <v>45025</v>
      </c>
      <c r="E6455">
        <f t="shared" si="100"/>
        <v>7</v>
      </c>
      <c r="F6455" t="str">
        <f>_xlfn.XLOOKUP(data!$B6455,campaign!$A$2:$A$18,campaign!$B$2:$B$18)</f>
        <v>NonUSTravel</v>
      </c>
      <c r="G6455">
        <f>_xlfn.XLOOKUP($F6455,campaign!$B$2:$B$18,campaign!$D$2:$D$18)</f>
        <v>66</v>
      </c>
      <c r="H6455" t="str">
        <f>_xlfn.XLOOKUP($A6455,customer!$A$2:$A$978,customer!$B$2:$B$978)</f>
        <v>Shelley Bradford</v>
      </c>
    </row>
    <row r="6456" spans="1:8" x14ac:dyDescent="0.2">
      <c r="A6456" t="s">
        <v>3337</v>
      </c>
      <c r="B6456" t="s">
        <v>3948</v>
      </c>
      <c r="C6456" s="1">
        <v>44810</v>
      </c>
      <c r="D6456" s="1">
        <v>44810</v>
      </c>
      <c r="E6456">
        <f t="shared" si="100"/>
        <v>0</v>
      </c>
      <c r="F6456" t="str">
        <f>_xlfn.XLOOKUP(data!$B6456,campaign!$A$2:$A$18,campaign!$B$2:$B$18)</f>
        <v>HasCreditCard</v>
      </c>
      <c r="G6456">
        <f>_xlfn.XLOOKUP($F6456,campaign!$B$2:$B$18,campaign!$D$2:$D$18)</f>
        <v>65</v>
      </c>
      <c r="H6456" t="str">
        <f>_xlfn.XLOOKUP($A6456,customer!$A$2:$A$978,customer!$B$2:$B$978)</f>
        <v>Dodi Marciskewski</v>
      </c>
    </row>
    <row r="6457" spans="1:8" x14ac:dyDescent="0.2">
      <c r="A6457" t="s">
        <v>3337</v>
      </c>
      <c r="B6457" t="s">
        <v>3948</v>
      </c>
      <c r="C6457" s="1">
        <v>44810</v>
      </c>
      <c r="D6457" s="1">
        <v>44851</v>
      </c>
      <c r="E6457">
        <f t="shared" si="100"/>
        <v>1</v>
      </c>
      <c r="F6457" t="str">
        <f>_xlfn.XLOOKUP(data!$B6457,campaign!$A$2:$A$18,campaign!$B$2:$B$18)</f>
        <v>HasCreditCard</v>
      </c>
      <c r="G6457">
        <f>_xlfn.XLOOKUP($F6457,campaign!$B$2:$B$18,campaign!$D$2:$D$18)</f>
        <v>65</v>
      </c>
      <c r="H6457" t="str">
        <f>_xlfn.XLOOKUP($A6457,customer!$A$2:$A$978,customer!$B$2:$B$978)</f>
        <v>Dodi Marciskewski</v>
      </c>
    </row>
    <row r="6458" spans="1:8" x14ac:dyDescent="0.2">
      <c r="A6458" t="s">
        <v>3337</v>
      </c>
      <c r="B6458" t="s">
        <v>3948</v>
      </c>
      <c r="C6458" s="1">
        <v>44810</v>
      </c>
      <c r="D6458" s="1">
        <v>44881</v>
      </c>
      <c r="E6458">
        <f t="shared" si="100"/>
        <v>2</v>
      </c>
      <c r="F6458" t="str">
        <f>_xlfn.XLOOKUP(data!$B6458,campaign!$A$2:$A$18,campaign!$B$2:$B$18)</f>
        <v>HasCreditCard</v>
      </c>
      <c r="G6458">
        <f>_xlfn.XLOOKUP($F6458,campaign!$B$2:$B$18,campaign!$D$2:$D$18)</f>
        <v>65</v>
      </c>
      <c r="H6458" t="str">
        <f>_xlfn.XLOOKUP($A6458,customer!$A$2:$A$978,customer!$B$2:$B$978)</f>
        <v>Dodi Marciskewski</v>
      </c>
    </row>
    <row r="6459" spans="1:8" x14ac:dyDescent="0.2">
      <c r="A6459" t="s">
        <v>3337</v>
      </c>
      <c r="B6459" t="s">
        <v>3948</v>
      </c>
      <c r="C6459" s="1">
        <v>44810</v>
      </c>
      <c r="D6459" s="1">
        <v>44904</v>
      </c>
      <c r="E6459">
        <f t="shared" si="100"/>
        <v>3</v>
      </c>
      <c r="F6459" t="str">
        <f>_xlfn.XLOOKUP(data!$B6459,campaign!$A$2:$A$18,campaign!$B$2:$B$18)</f>
        <v>HasCreditCard</v>
      </c>
      <c r="G6459">
        <f>_xlfn.XLOOKUP($F6459,campaign!$B$2:$B$18,campaign!$D$2:$D$18)</f>
        <v>65</v>
      </c>
      <c r="H6459" t="str">
        <f>_xlfn.XLOOKUP($A6459,customer!$A$2:$A$978,customer!$B$2:$B$978)</f>
        <v>Dodi Marciskewski</v>
      </c>
    </row>
    <row r="6460" spans="1:8" x14ac:dyDescent="0.2">
      <c r="A6460" t="s">
        <v>3337</v>
      </c>
      <c r="B6460" t="s">
        <v>3948</v>
      </c>
      <c r="C6460" s="1">
        <v>44810</v>
      </c>
      <c r="D6460" s="1">
        <v>44933</v>
      </c>
      <c r="E6460">
        <f t="shared" si="100"/>
        <v>4</v>
      </c>
      <c r="F6460" t="str">
        <f>_xlfn.XLOOKUP(data!$B6460,campaign!$A$2:$A$18,campaign!$B$2:$B$18)</f>
        <v>HasCreditCard</v>
      </c>
      <c r="G6460">
        <f>_xlfn.XLOOKUP($F6460,campaign!$B$2:$B$18,campaign!$D$2:$D$18)</f>
        <v>65</v>
      </c>
      <c r="H6460" t="str">
        <f>_xlfn.XLOOKUP($A6460,customer!$A$2:$A$978,customer!$B$2:$B$978)</f>
        <v>Dodi Marciskewski</v>
      </c>
    </row>
    <row r="6461" spans="1:8" x14ac:dyDescent="0.2">
      <c r="A6461" t="s">
        <v>3337</v>
      </c>
      <c r="B6461" t="s">
        <v>3948</v>
      </c>
      <c r="C6461" s="1">
        <v>44810</v>
      </c>
      <c r="D6461" s="1">
        <v>44964</v>
      </c>
      <c r="E6461">
        <f t="shared" si="100"/>
        <v>5</v>
      </c>
      <c r="F6461" t="str">
        <f>_xlfn.XLOOKUP(data!$B6461,campaign!$A$2:$A$18,campaign!$B$2:$B$18)</f>
        <v>HasCreditCard</v>
      </c>
      <c r="G6461">
        <f>_xlfn.XLOOKUP($F6461,campaign!$B$2:$B$18,campaign!$D$2:$D$18)</f>
        <v>65</v>
      </c>
      <c r="H6461" t="str">
        <f>_xlfn.XLOOKUP($A6461,customer!$A$2:$A$978,customer!$B$2:$B$978)</f>
        <v>Dodi Marciskewski</v>
      </c>
    </row>
    <row r="6462" spans="1:8" x14ac:dyDescent="0.2">
      <c r="A6462" t="s">
        <v>3337</v>
      </c>
      <c r="B6462" t="s">
        <v>3948</v>
      </c>
      <c r="C6462" s="1">
        <v>44810</v>
      </c>
      <c r="D6462" s="1">
        <v>45028</v>
      </c>
      <c r="E6462">
        <f t="shared" si="100"/>
        <v>7</v>
      </c>
      <c r="F6462" t="str">
        <f>_xlfn.XLOOKUP(data!$B6462,campaign!$A$2:$A$18,campaign!$B$2:$B$18)</f>
        <v>HasCreditCard</v>
      </c>
      <c r="G6462">
        <f>_xlfn.XLOOKUP($F6462,campaign!$B$2:$B$18,campaign!$D$2:$D$18)</f>
        <v>65</v>
      </c>
      <c r="H6462" t="str">
        <f>_xlfn.XLOOKUP($A6462,customer!$A$2:$A$978,customer!$B$2:$B$978)</f>
        <v>Dodi Marciskewski</v>
      </c>
    </row>
    <row r="6463" spans="1:8" x14ac:dyDescent="0.2">
      <c r="A6463" t="s">
        <v>3337</v>
      </c>
      <c r="B6463" t="s">
        <v>3948</v>
      </c>
      <c r="C6463" s="1">
        <v>44810</v>
      </c>
      <c r="D6463" s="1">
        <v>45060</v>
      </c>
      <c r="E6463">
        <f t="shared" si="100"/>
        <v>8</v>
      </c>
      <c r="F6463" t="str">
        <f>_xlfn.XLOOKUP(data!$B6463,campaign!$A$2:$A$18,campaign!$B$2:$B$18)</f>
        <v>HasCreditCard</v>
      </c>
      <c r="G6463">
        <f>_xlfn.XLOOKUP($F6463,campaign!$B$2:$B$18,campaign!$D$2:$D$18)</f>
        <v>65</v>
      </c>
      <c r="H6463" t="str">
        <f>_xlfn.XLOOKUP($A6463,customer!$A$2:$A$978,customer!$B$2:$B$978)</f>
        <v>Dodi Marciskewski</v>
      </c>
    </row>
    <row r="6464" spans="1:8" x14ac:dyDescent="0.2">
      <c r="A6464" t="s">
        <v>3337</v>
      </c>
      <c r="B6464" t="s">
        <v>3949</v>
      </c>
      <c r="C6464" s="1">
        <v>44937</v>
      </c>
      <c r="D6464" s="1">
        <v>44937</v>
      </c>
      <c r="E6464">
        <f t="shared" si="100"/>
        <v>0</v>
      </c>
      <c r="F6464" t="str">
        <f>_xlfn.XLOOKUP(data!$B6464,campaign!$A$2:$A$18,campaign!$B$2:$B$18)</f>
        <v>NewCellphoneUser</v>
      </c>
      <c r="G6464">
        <f>_xlfn.XLOOKUP($F6464,campaign!$B$2:$B$18,campaign!$D$2:$D$18)</f>
        <v>25</v>
      </c>
      <c r="H6464" t="str">
        <f>_xlfn.XLOOKUP($A6464,customer!$A$2:$A$978,customer!$B$2:$B$978)</f>
        <v>Dodi Marciskewski</v>
      </c>
    </row>
    <row r="6465" spans="1:8" x14ac:dyDescent="0.2">
      <c r="A6465" t="s">
        <v>3337</v>
      </c>
      <c r="B6465" t="s">
        <v>3949</v>
      </c>
      <c r="C6465" s="1">
        <v>44937</v>
      </c>
      <c r="D6465" s="1">
        <v>44969</v>
      </c>
      <c r="E6465">
        <f t="shared" si="100"/>
        <v>1</v>
      </c>
      <c r="F6465" t="str">
        <f>_xlfn.XLOOKUP(data!$B6465,campaign!$A$2:$A$18,campaign!$B$2:$B$18)</f>
        <v>NewCellphoneUser</v>
      </c>
      <c r="G6465">
        <f>_xlfn.XLOOKUP($F6465,campaign!$B$2:$B$18,campaign!$D$2:$D$18)</f>
        <v>25</v>
      </c>
      <c r="H6465" t="str">
        <f>_xlfn.XLOOKUP($A6465,customer!$A$2:$A$978,customer!$B$2:$B$978)</f>
        <v>Dodi Marciskewski</v>
      </c>
    </row>
    <row r="6466" spans="1:8" x14ac:dyDescent="0.2">
      <c r="A6466" t="s">
        <v>3337</v>
      </c>
      <c r="B6466" t="s">
        <v>3949</v>
      </c>
      <c r="C6466" s="1">
        <v>44937</v>
      </c>
      <c r="D6466" s="1">
        <v>45000</v>
      </c>
      <c r="E6466">
        <f t="shared" si="100"/>
        <v>2</v>
      </c>
      <c r="F6466" t="str">
        <f>_xlfn.XLOOKUP(data!$B6466,campaign!$A$2:$A$18,campaign!$B$2:$B$18)</f>
        <v>NewCellphoneUser</v>
      </c>
      <c r="G6466">
        <f>_xlfn.XLOOKUP($F6466,campaign!$B$2:$B$18,campaign!$D$2:$D$18)</f>
        <v>25</v>
      </c>
      <c r="H6466" t="str">
        <f>_xlfn.XLOOKUP($A6466,customer!$A$2:$A$978,customer!$B$2:$B$978)</f>
        <v>Dodi Marciskewski</v>
      </c>
    </row>
    <row r="6467" spans="1:8" x14ac:dyDescent="0.2">
      <c r="A6467" t="s">
        <v>3337</v>
      </c>
      <c r="B6467" t="s">
        <v>3949</v>
      </c>
      <c r="C6467" s="1">
        <v>44937</v>
      </c>
      <c r="D6467" s="1">
        <v>45030</v>
      </c>
      <c r="E6467">
        <f t="shared" ref="E6467:E6530" si="101">DATEDIF(C6467,D6467,"M")</f>
        <v>3</v>
      </c>
      <c r="F6467" t="str">
        <f>_xlfn.XLOOKUP(data!$B6467,campaign!$A$2:$A$18,campaign!$B$2:$B$18)</f>
        <v>NewCellphoneUser</v>
      </c>
      <c r="G6467">
        <f>_xlfn.XLOOKUP($F6467,campaign!$B$2:$B$18,campaign!$D$2:$D$18)</f>
        <v>25</v>
      </c>
      <c r="H6467" t="str">
        <f>_xlfn.XLOOKUP($A6467,customer!$A$2:$A$978,customer!$B$2:$B$978)</f>
        <v>Dodi Marciskewski</v>
      </c>
    </row>
    <row r="6468" spans="1:8" x14ac:dyDescent="0.2">
      <c r="A6468" t="s">
        <v>3337</v>
      </c>
      <c r="B6468" t="s">
        <v>3949</v>
      </c>
      <c r="C6468" s="1">
        <v>44937</v>
      </c>
      <c r="D6468" s="1">
        <v>45059</v>
      </c>
      <c r="E6468">
        <f t="shared" si="101"/>
        <v>4</v>
      </c>
      <c r="F6468" t="str">
        <f>_xlfn.XLOOKUP(data!$B6468,campaign!$A$2:$A$18,campaign!$B$2:$B$18)</f>
        <v>NewCellphoneUser</v>
      </c>
      <c r="G6468">
        <f>_xlfn.XLOOKUP($F6468,campaign!$B$2:$B$18,campaign!$D$2:$D$18)</f>
        <v>25</v>
      </c>
      <c r="H6468" t="str">
        <f>_xlfn.XLOOKUP($A6468,customer!$A$2:$A$978,customer!$B$2:$B$978)</f>
        <v>Dodi Marciskewski</v>
      </c>
    </row>
    <row r="6469" spans="1:8" x14ac:dyDescent="0.2">
      <c r="A6469" t="s">
        <v>3338</v>
      </c>
      <c r="B6469" t="s">
        <v>3948</v>
      </c>
      <c r="C6469" s="1">
        <v>44614</v>
      </c>
      <c r="D6469" s="1">
        <v>44614</v>
      </c>
      <c r="E6469">
        <f t="shared" si="101"/>
        <v>0</v>
      </c>
      <c r="F6469" t="str">
        <f>_xlfn.XLOOKUP(data!$B6469,campaign!$A$2:$A$18,campaign!$B$2:$B$18)</f>
        <v>HasCreditCard</v>
      </c>
      <c r="G6469">
        <f>_xlfn.XLOOKUP($F6469,campaign!$B$2:$B$18,campaign!$D$2:$D$18)</f>
        <v>65</v>
      </c>
      <c r="H6469" t="str">
        <f>_xlfn.XLOOKUP($A6469,customer!$A$2:$A$978,customer!$B$2:$B$978)</f>
        <v>Paton Bosnell</v>
      </c>
    </row>
    <row r="6470" spans="1:8" x14ac:dyDescent="0.2">
      <c r="A6470" t="s">
        <v>3338</v>
      </c>
      <c r="B6470" t="s">
        <v>3948</v>
      </c>
      <c r="C6470" s="1">
        <v>44614</v>
      </c>
      <c r="D6470" s="1">
        <v>44708</v>
      </c>
      <c r="E6470">
        <f t="shared" si="101"/>
        <v>3</v>
      </c>
      <c r="F6470" t="str">
        <f>_xlfn.XLOOKUP(data!$B6470,campaign!$A$2:$A$18,campaign!$B$2:$B$18)</f>
        <v>HasCreditCard</v>
      </c>
      <c r="G6470">
        <f>_xlfn.XLOOKUP($F6470,campaign!$B$2:$B$18,campaign!$D$2:$D$18)</f>
        <v>65</v>
      </c>
      <c r="H6470" t="str">
        <f>_xlfn.XLOOKUP($A6470,customer!$A$2:$A$978,customer!$B$2:$B$978)</f>
        <v>Paton Bosnell</v>
      </c>
    </row>
    <row r="6471" spans="1:8" x14ac:dyDescent="0.2">
      <c r="A6471" t="s">
        <v>3338</v>
      </c>
      <c r="B6471" t="s">
        <v>3948</v>
      </c>
      <c r="C6471" s="1">
        <v>44614</v>
      </c>
      <c r="D6471" s="1">
        <v>44742</v>
      </c>
      <c r="E6471">
        <f t="shared" si="101"/>
        <v>4</v>
      </c>
      <c r="F6471" t="str">
        <f>_xlfn.XLOOKUP(data!$B6471,campaign!$A$2:$A$18,campaign!$B$2:$B$18)</f>
        <v>HasCreditCard</v>
      </c>
      <c r="G6471">
        <f>_xlfn.XLOOKUP($F6471,campaign!$B$2:$B$18,campaign!$D$2:$D$18)</f>
        <v>65</v>
      </c>
      <c r="H6471" t="str">
        <f>_xlfn.XLOOKUP($A6471,customer!$A$2:$A$978,customer!$B$2:$B$978)</f>
        <v>Paton Bosnell</v>
      </c>
    </row>
    <row r="6472" spans="1:8" x14ac:dyDescent="0.2">
      <c r="A6472" t="s">
        <v>3338</v>
      </c>
      <c r="B6472" t="s">
        <v>3948</v>
      </c>
      <c r="C6472" s="1">
        <v>44614</v>
      </c>
      <c r="D6472" s="1">
        <v>44769</v>
      </c>
      <c r="E6472">
        <f t="shared" si="101"/>
        <v>5</v>
      </c>
      <c r="F6472" t="str">
        <f>_xlfn.XLOOKUP(data!$B6472,campaign!$A$2:$A$18,campaign!$B$2:$B$18)</f>
        <v>HasCreditCard</v>
      </c>
      <c r="G6472">
        <f>_xlfn.XLOOKUP($F6472,campaign!$B$2:$B$18,campaign!$D$2:$D$18)</f>
        <v>65</v>
      </c>
      <c r="H6472" t="str">
        <f>_xlfn.XLOOKUP($A6472,customer!$A$2:$A$978,customer!$B$2:$B$978)</f>
        <v>Paton Bosnell</v>
      </c>
    </row>
    <row r="6473" spans="1:8" x14ac:dyDescent="0.2">
      <c r="A6473" t="s">
        <v>3338</v>
      </c>
      <c r="B6473" t="s">
        <v>3948</v>
      </c>
      <c r="C6473" s="1">
        <v>44614</v>
      </c>
      <c r="D6473" s="1">
        <v>44918</v>
      </c>
      <c r="E6473">
        <f t="shared" si="101"/>
        <v>10</v>
      </c>
      <c r="F6473" t="str">
        <f>_xlfn.XLOOKUP(data!$B6473,campaign!$A$2:$A$18,campaign!$B$2:$B$18)</f>
        <v>HasCreditCard</v>
      </c>
      <c r="G6473">
        <f>_xlfn.XLOOKUP($F6473,campaign!$B$2:$B$18,campaign!$D$2:$D$18)</f>
        <v>65</v>
      </c>
      <c r="H6473" t="str">
        <f>_xlfn.XLOOKUP($A6473,customer!$A$2:$A$978,customer!$B$2:$B$978)</f>
        <v>Paton Bosnell</v>
      </c>
    </row>
    <row r="6474" spans="1:8" x14ac:dyDescent="0.2">
      <c r="A6474" t="s">
        <v>3338</v>
      </c>
      <c r="B6474" t="s">
        <v>3948</v>
      </c>
      <c r="C6474" s="1">
        <v>44614</v>
      </c>
      <c r="D6474" s="1">
        <v>44953</v>
      </c>
      <c r="E6474">
        <f t="shared" si="101"/>
        <v>11</v>
      </c>
      <c r="F6474" t="str">
        <f>_xlfn.XLOOKUP(data!$B6474,campaign!$A$2:$A$18,campaign!$B$2:$B$18)</f>
        <v>HasCreditCard</v>
      </c>
      <c r="G6474">
        <f>_xlfn.XLOOKUP($F6474,campaign!$B$2:$B$18,campaign!$D$2:$D$18)</f>
        <v>65</v>
      </c>
      <c r="H6474" t="str">
        <f>_xlfn.XLOOKUP($A6474,customer!$A$2:$A$978,customer!$B$2:$B$978)</f>
        <v>Paton Bosnell</v>
      </c>
    </row>
    <row r="6475" spans="1:8" x14ac:dyDescent="0.2">
      <c r="A6475" t="s">
        <v>3338</v>
      </c>
      <c r="B6475" t="s">
        <v>3948</v>
      </c>
      <c r="C6475" s="1">
        <v>44614</v>
      </c>
      <c r="D6475" s="1">
        <v>44985</v>
      </c>
      <c r="E6475">
        <f t="shared" si="101"/>
        <v>12</v>
      </c>
      <c r="F6475" t="str">
        <f>_xlfn.XLOOKUP(data!$B6475,campaign!$A$2:$A$18,campaign!$B$2:$B$18)</f>
        <v>HasCreditCard</v>
      </c>
      <c r="G6475">
        <f>_xlfn.XLOOKUP($F6475,campaign!$B$2:$B$18,campaign!$D$2:$D$18)</f>
        <v>65</v>
      </c>
      <c r="H6475" t="str">
        <f>_xlfn.XLOOKUP($A6475,customer!$A$2:$A$978,customer!$B$2:$B$978)</f>
        <v>Paton Bosnell</v>
      </c>
    </row>
    <row r="6476" spans="1:8" x14ac:dyDescent="0.2">
      <c r="A6476" t="s">
        <v>3338</v>
      </c>
      <c r="B6476" t="s">
        <v>3948</v>
      </c>
      <c r="C6476" s="1">
        <v>44614</v>
      </c>
      <c r="D6476" s="1">
        <v>45015</v>
      </c>
      <c r="E6476">
        <f t="shared" si="101"/>
        <v>13</v>
      </c>
      <c r="F6476" t="str">
        <f>_xlfn.XLOOKUP(data!$B6476,campaign!$A$2:$A$18,campaign!$B$2:$B$18)</f>
        <v>HasCreditCard</v>
      </c>
      <c r="G6476">
        <f>_xlfn.XLOOKUP($F6476,campaign!$B$2:$B$18,campaign!$D$2:$D$18)</f>
        <v>65</v>
      </c>
      <c r="H6476" t="str">
        <f>_xlfn.XLOOKUP($A6476,customer!$A$2:$A$978,customer!$B$2:$B$978)</f>
        <v>Paton Bosnell</v>
      </c>
    </row>
    <row r="6477" spans="1:8" x14ac:dyDescent="0.2">
      <c r="A6477" t="s">
        <v>3338</v>
      </c>
      <c r="B6477" t="s">
        <v>3948</v>
      </c>
      <c r="C6477" s="1">
        <v>44614</v>
      </c>
      <c r="D6477" s="1">
        <v>45021</v>
      </c>
      <c r="E6477">
        <f t="shared" si="101"/>
        <v>13</v>
      </c>
      <c r="F6477" t="str">
        <f>_xlfn.XLOOKUP(data!$B6477,campaign!$A$2:$A$18,campaign!$B$2:$B$18)</f>
        <v>HasCreditCard</v>
      </c>
      <c r="G6477">
        <f>_xlfn.XLOOKUP($F6477,campaign!$B$2:$B$18,campaign!$D$2:$D$18)</f>
        <v>65</v>
      </c>
      <c r="H6477" t="str">
        <f>_xlfn.XLOOKUP($A6477,customer!$A$2:$A$978,customer!$B$2:$B$978)</f>
        <v>Paton Bosnell</v>
      </c>
    </row>
    <row r="6478" spans="1:8" x14ac:dyDescent="0.2">
      <c r="A6478" t="s">
        <v>3338</v>
      </c>
      <c r="B6478" t="s">
        <v>3948</v>
      </c>
      <c r="C6478" s="1">
        <v>44614</v>
      </c>
      <c r="D6478" s="1">
        <v>45048</v>
      </c>
      <c r="E6478">
        <f t="shared" si="101"/>
        <v>14</v>
      </c>
      <c r="F6478" t="str">
        <f>_xlfn.XLOOKUP(data!$B6478,campaign!$A$2:$A$18,campaign!$B$2:$B$18)</f>
        <v>HasCreditCard</v>
      </c>
      <c r="G6478">
        <f>_xlfn.XLOOKUP($F6478,campaign!$B$2:$B$18,campaign!$D$2:$D$18)</f>
        <v>65</v>
      </c>
      <c r="H6478" t="str">
        <f>_xlfn.XLOOKUP($A6478,customer!$A$2:$A$978,customer!$B$2:$B$978)</f>
        <v>Paton Bosnell</v>
      </c>
    </row>
    <row r="6479" spans="1:8" x14ac:dyDescent="0.2">
      <c r="A6479" t="s">
        <v>3338</v>
      </c>
      <c r="B6479" t="s">
        <v>3948</v>
      </c>
      <c r="C6479" s="1">
        <v>44614</v>
      </c>
      <c r="D6479" s="1">
        <v>45079</v>
      </c>
      <c r="E6479">
        <f t="shared" si="101"/>
        <v>15</v>
      </c>
      <c r="F6479" t="str">
        <f>_xlfn.XLOOKUP(data!$B6479,campaign!$A$2:$A$18,campaign!$B$2:$B$18)</f>
        <v>HasCreditCard</v>
      </c>
      <c r="G6479">
        <f>_xlfn.XLOOKUP($F6479,campaign!$B$2:$B$18,campaign!$D$2:$D$18)</f>
        <v>65</v>
      </c>
      <c r="H6479" t="str">
        <f>_xlfn.XLOOKUP($A6479,customer!$A$2:$A$978,customer!$B$2:$B$978)</f>
        <v>Paton Bosnell</v>
      </c>
    </row>
    <row r="6480" spans="1:8" x14ac:dyDescent="0.2">
      <c r="A6480" t="s">
        <v>3338</v>
      </c>
      <c r="B6480" t="s">
        <v>3925</v>
      </c>
      <c r="C6480" s="1">
        <v>44942</v>
      </c>
      <c r="D6480" s="1">
        <v>44942</v>
      </c>
      <c r="E6480">
        <f t="shared" si="101"/>
        <v>0</v>
      </c>
      <c r="F6480" t="str">
        <f>_xlfn.XLOOKUP(data!$B6480,campaign!$A$2:$A$18,campaign!$B$2:$B$18)</f>
        <v>Homeownership</v>
      </c>
      <c r="G6480">
        <f>_xlfn.XLOOKUP($F6480,campaign!$B$2:$B$18,campaign!$D$2:$D$18)</f>
        <v>13</v>
      </c>
      <c r="H6480" t="str">
        <f>_xlfn.XLOOKUP($A6480,customer!$A$2:$A$978,customer!$B$2:$B$978)</f>
        <v>Paton Bosnell</v>
      </c>
    </row>
    <row r="6481" spans="1:8" x14ac:dyDescent="0.2">
      <c r="A6481" t="s">
        <v>3338</v>
      </c>
      <c r="B6481" t="s">
        <v>3925</v>
      </c>
      <c r="C6481" s="1">
        <v>44942</v>
      </c>
      <c r="D6481" s="1">
        <v>44982</v>
      </c>
      <c r="E6481">
        <f t="shared" si="101"/>
        <v>1</v>
      </c>
      <c r="F6481" t="str">
        <f>_xlfn.XLOOKUP(data!$B6481,campaign!$A$2:$A$18,campaign!$B$2:$B$18)</f>
        <v>Homeownership</v>
      </c>
      <c r="G6481">
        <f>_xlfn.XLOOKUP($F6481,campaign!$B$2:$B$18,campaign!$D$2:$D$18)</f>
        <v>13</v>
      </c>
      <c r="H6481" t="str">
        <f>_xlfn.XLOOKUP($A6481,customer!$A$2:$A$978,customer!$B$2:$B$978)</f>
        <v>Paton Bosnell</v>
      </c>
    </row>
    <row r="6482" spans="1:8" x14ac:dyDescent="0.2">
      <c r="A6482" t="s">
        <v>3338</v>
      </c>
      <c r="B6482" t="s">
        <v>3925</v>
      </c>
      <c r="C6482" s="1">
        <v>44942</v>
      </c>
      <c r="D6482" s="1">
        <v>45003</v>
      </c>
      <c r="E6482">
        <f t="shared" si="101"/>
        <v>2</v>
      </c>
      <c r="F6482" t="str">
        <f>_xlfn.XLOOKUP(data!$B6482,campaign!$A$2:$A$18,campaign!$B$2:$B$18)</f>
        <v>Homeownership</v>
      </c>
      <c r="G6482">
        <f>_xlfn.XLOOKUP($F6482,campaign!$B$2:$B$18,campaign!$D$2:$D$18)</f>
        <v>13</v>
      </c>
      <c r="H6482" t="str">
        <f>_xlfn.XLOOKUP($A6482,customer!$A$2:$A$978,customer!$B$2:$B$978)</f>
        <v>Paton Bosnell</v>
      </c>
    </row>
    <row r="6483" spans="1:8" x14ac:dyDescent="0.2">
      <c r="A6483" t="s">
        <v>3338</v>
      </c>
      <c r="B6483" t="s">
        <v>3925</v>
      </c>
      <c r="C6483" s="1">
        <v>44942</v>
      </c>
      <c r="D6483" s="1">
        <v>45034</v>
      </c>
      <c r="E6483">
        <f t="shared" si="101"/>
        <v>3</v>
      </c>
      <c r="F6483" t="str">
        <f>_xlfn.XLOOKUP(data!$B6483,campaign!$A$2:$A$18,campaign!$B$2:$B$18)</f>
        <v>Homeownership</v>
      </c>
      <c r="G6483">
        <f>_xlfn.XLOOKUP($F6483,campaign!$B$2:$B$18,campaign!$D$2:$D$18)</f>
        <v>13</v>
      </c>
      <c r="H6483" t="str">
        <f>_xlfn.XLOOKUP($A6483,customer!$A$2:$A$978,customer!$B$2:$B$978)</f>
        <v>Paton Bosnell</v>
      </c>
    </row>
    <row r="6484" spans="1:8" x14ac:dyDescent="0.2">
      <c r="A6484" t="s">
        <v>3338</v>
      </c>
      <c r="B6484" t="s">
        <v>3925</v>
      </c>
      <c r="C6484" s="1">
        <v>44942</v>
      </c>
      <c r="D6484" s="1">
        <v>45065</v>
      </c>
      <c r="E6484">
        <f t="shared" si="101"/>
        <v>4</v>
      </c>
      <c r="F6484" t="str">
        <f>_xlfn.XLOOKUP(data!$B6484,campaign!$A$2:$A$18,campaign!$B$2:$B$18)</f>
        <v>Homeownership</v>
      </c>
      <c r="G6484">
        <f>_xlfn.XLOOKUP($F6484,campaign!$B$2:$B$18,campaign!$D$2:$D$18)</f>
        <v>13</v>
      </c>
      <c r="H6484" t="str">
        <f>_xlfn.XLOOKUP($A6484,customer!$A$2:$A$978,customer!$B$2:$B$978)</f>
        <v>Paton Bosnell</v>
      </c>
    </row>
    <row r="6485" spans="1:8" x14ac:dyDescent="0.2">
      <c r="A6485" t="s">
        <v>3339</v>
      </c>
      <c r="B6485" t="s">
        <v>3950</v>
      </c>
      <c r="C6485" s="1">
        <v>44786</v>
      </c>
      <c r="D6485" s="1">
        <v>44786</v>
      </c>
      <c r="E6485">
        <f t="shared" si="101"/>
        <v>0</v>
      </c>
      <c r="F6485" t="str">
        <f>_xlfn.XLOOKUP(data!$B6485,campaign!$A$2:$A$18,campaign!$B$2:$B$18)</f>
        <v>NotNewCellphoneUser</v>
      </c>
      <c r="G6485">
        <f>_xlfn.XLOOKUP($F6485,campaign!$B$2:$B$18,campaign!$D$2:$D$18)</f>
        <v>28</v>
      </c>
      <c r="H6485" t="str">
        <f>_xlfn.XLOOKUP($A6485,customer!$A$2:$A$978,customer!$B$2:$B$978)</f>
        <v>Jodi Guppey</v>
      </c>
    </row>
    <row r="6486" spans="1:8" x14ac:dyDescent="0.2">
      <c r="A6486" t="s">
        <v>3339</v>
      </c>
      <c r="B6486" t="s">
        <v>3950</v>
      </c>
      <c r="C6486" s="1">
        <v>44786</v>
      </c>
      <c r="D6486" s="1">
        <v>44818</v>
      </c>
      <c r="E6486">
        <f t="shared" si="101"/>
        <v>1</v>
      </c>
      <c r="F6486" t="str">
        <f>_xlfn.XLOOKUP(data!$B6486,campaign!$A$2:$A$18,campaign!$B$2:$B$18)</f>
        <v>NotNewCellphoneUser</v>
      </c>
      <c r="G6486">
        <f>_xlfn.XLOOKUP($F6486,campaign!$B$2:$B$18,campaign!$D$2:$D$18)</f>
        <v>28</v>
      </c>
      <c r="H6486" t="str">
        <f>_xlfn.XLOOKUP($A6486,customer!$A$2:$A$978,customer!$B$2:$B$978)</f>
        <v>Jodi Guppey</v>
      </c>
    </row>
    <row r="6487" spans="1:8" x14ac:dyDescent="0.2">
      <c r="A6487" t="s">
        <v>3339</v>
      </c>
      <c r="B6487" t="s">
        <v>3950</v>
      </c>
      <c r="C6487" s="1">
        <v>44786</v>
      </c>
      <c r="D6487" s="1">
        <v>44852</v>
      </c>
      <c r="E6487">
        <f t="shared" si="101"/>
        <v>2</v>
      </c>
      <c r="F6487" t="str">
        <f>_xlfn.XLOOKUP(data!$B6487,campaign!$A$2:$A$18,campaign!$B$2:$B$18)</f>
        <v>NotNewCellphoneUser</v>
      </c>
      <c r="G6487">
        <f>_xlfn.XLOOKUP($F6487,campaign!$B$2:$B$18,campaign!$D$2:$D$18)</f>
        <v>28</v>
      </c>
      <c r="H6487" t="str">
        <f>_xlfn.XLOOKUP($A6487,customer!$A$2:$A$978,customer!$B$2:$B$978)</f>
        <v>Jodi Guppey</v>
      </c>
    </row>
    <row r="6488" spans="1:8" x14ac:dyDescent="0.2">
      <c r="A6488" t="s">
        <v>3339</v>
      </c>
      <c r="B6488" t="s">
        <v>3950</v>
      </c>
      <c r="C6488" s="1">
        <v>44786</v>
      </c>
      <c r="D6488" s="1">
        <v>44879</v>
      </c>
      <c r="E6488">
        <f t="shared" si="101"/>
        <v>3</v>
      </c>
      <c r="F6488" t="str">
        <f>_xlfn.XLOOKUP(data!$B6488,campaign!$A$2:$A$18,campaign!$B$2:$B$18)</f>
        <v>NotNewCellphoneUser</v>
      </c>
      <c r="G6488">
        <f>_xlfn.XLOOKUP($F6488,campaign!$B$2:$B$18,campaign!$D$2:$D$18)</f>
        <v>28</v>
      </c>
      <c r="H6488" t="str">
        <f>_xlfn.XLOOKUP($A6488,customer!$A$2:$A$978,customer!$B$2:$B$978)</f>
        <v>Jodi Guppey</v>
      </c>
    </row>
    <row r="6489" spans="1:8" x14ac:dyDescent="0.2">
      <c r="A6489" t="s">
        <v>3339</v>
      </c>
      <c r="B6489" t="s">
        <v>3950</v>
      </c>
      <c r="C6489" s="1">
        <v>44786</v>
      </c>
      <c r="D6489" s="1">
        <v>44909</v>
      </c>
      <c r="E6489">
        <f t="shared" si="101"/>
        <v>4</v>
      </c>
      <c r="F6489" t="str">
        <f>_xlfn.XLOOKUP(data!$B6489,campaign!$A$2:$A$18,campaign!$B$2:$B$18)</f>
        <v>NotNewCellphoneUser</v>
      </c>
      <c r="G6489">
        <f>_xlfn.XLOOKUP($F6489,campaign!$B$2:$B$18,campaign!$D$2:$D$18)</f>
        <v>28</v>
      </c>
      <c r="H6489" t="str">
        <f>_xlfn.XLOOKUP($A6489,customer!$A$2:$A$978,customer!$B$2:$B$978)</f>
        <v>Jodi Guppey</v>
      </c>
    </row>
    <row r="6490" spans="1:8" x14ac:dyDescent="0.2">
      <c r="A6490" t="s">
        <v>3339</v>
      </c>
      <c r="B6490" t="s">
        <v>3950</v>
      </c>
      <c r="C6490" s="1">
        <v>44786</v>
      </c>
      <c r="D6490" s="1">
        <v>44949</v>
      </c>
      <c r="E6490">
        <f t="shared" si="101"/>
        <v>5</v>
      </c>
      <c r="F6490" t="str">
        <f>_xlfn.XLOOKUP(data!$B6490,campaign!$A$2:$A$18,campaign!$B$2:$B$18)</f>
        <v>NotNewCellphoneUser</v>
      </c>
      <c r="G6490">
        <f>_xlfn.XLOOKUP($F6490,campaign!$B$2:$B$18,campaign!$D$2:$D$18)</f>
        <v>28</v>
      </c>
      <c r="H6490" t="str">
        <f>_xlfn.XLOOKUP($A6490,customer!$A$2:$A$978,customer!$B$2:$B$978)</f>
        <v>Jodi Guppey</v>
      </c>
    </row>
    <row r="6491" spans="1:8" x14ac:dyDescent="0.2">
      <c r="A6491" t="s">
        <v>3339</v>
      </c>
      <c r="B6491" t="s">
        <v>3950</v>
      </c>
      <c r="C6491" s="1">
        <v>44786</v>
      </c>
      <c r="D6491" s="1">
        <v>45036</v>
      </c>
      <c r="E6491">
        <f t="shared" si="101"/>
        <v>8</v>
      </c>
      <c r="F6491" t="str">
        <f>_xlfn.XLOOKUP(data!$B6491,campaign!$A$2:$A$18,campaign!$B$2:$B$18)</f>
        <v>NotNewCellphoneUser</v>
      </c>
      <c r="G6491">
        <f>_xlfn.XLOOKUP($F6491,campaign!$B$2:$B$18,campaign!$D$2:$D$18)</f>
        <v>28</v>
      </c>
      <c r="H6491" t="str">
        <f>_xlfn.XLOOKUP($A6491,customer!$A$2:$A$978,customer!$B$2:$B$978)</f>
        <v>Jodi Guppey</v>
      </c>
    </row>
    <row r="6492" spans="1:8" x14ac:dyDescent="0.2">
      <c r="A6492" t="s">
        <v>3339</v>
      </c>
      <c r="B6492" t="s">
        <v>3950</v>
      </c>
      <c r="C6492" s="1">
        <v>44786</v>
      </c>
      <c r="D6492" s="1">
        <v>45069</v>
      </c>
      <c r="E6492">
        <f t="shared" si="101"/>
        <v>9</v>
      </c>
      <c r="F6492" t="str">
        <f>_xlfn.XLOOKUP(data!$B6492,campaign!$A$2:$A$18,campaign!$B$2:$B$18)</f>
        <v>NotNewCellphoneUser</v>
      </c>
      <c r="G6492">
        <f>_xlfn.XLOOKUP($F6492,campaign!$B$2:$B$18,campaign!$D$2:$D$18)</f>
        <v>28</v>
      </c>
      <c r="H6492" t="str">
        <f>_xlfn.XLOOKUP($A6492,customer!$A$2:$A$978,customer!$B$2:$B$978)</f>
        <v>Jodi Guppey</v>
      </c>
    </row>
    <row r="6493" spans="1:8" x14ac:dyDescent="0.2">
      <c r="A6493" t="s">
        <v>3339</v>
      </c>
      <c r="B6493" t="s">
        <v>3926</v>
      </c>
      <c r="C6493" s="1">
        <v>44807</v>
      </c>
      <c r="D6493" s="1">
        <v>44807</v>
      </c>
      <c r="E6493">
        <f t="shared" si="101"/>
        <v>0</v>
      </c>
      <c r="F6493" t="str">
        <f>_xlfn.XLOOKUP(data!$B6493,campaign!$A$2:$A$18,campaign!$B$2:$B$18)</f>
        <v>BuysViaMailOrder</v>
      </c>
      <c r="G6493">
        <f>_xlfn.XLOOKUP($F6493,campaign!$B$2:$B$18,campaign!$D$2:$D$18)</f>
        <v>25</v>
      </c>
      <c r="H6493" t="str">
        <f>_xlfn.XLOOKUP($A6493,customer!$A$2:$A$978,customer!$B$2:$B$978)</f>
        <v>Jodi Guppey</v>
      </c>
    </row>
    <row r="6494" spans="1:8" x14ac:dyDescent="0.2">
      <c r="A6494" t="s">
        <v>3339</v>
      </c>
      <c r="B6494" t="s">
        <v>3926</v>
      </c>
      <c r="C6494" s="1">
        <v>44807</v>
      </c>
      <c r="D6494" s="1">
        <v>44849</v>
      </c>
      <c r="E6494">
        <f t="shared" si="101"/>
        <v>1</v>
      </c>
      <c r="F6494" t="str">
        <f>_xlfn.XLOOKUP(data!$B6494,campaign!$A$2:$A$18,campaign!$B$2:$B$18)</f>
        <v>BuysViaMailOrder</v>
      </c>
      <c r="G6494">
        <f>_xlfn.XLOOKUP($F6494,campaign!$B$2:$B$18,campaign!$D$2:$D$18)</f>
        <v>25</v>
      </c>
      <c r="H6494" t="str">
        <f>_xlfn.XLOOKUP($A6494,customer!$A$2:$A$978,customer!$B$2:$B$978)</f>
        <v>Jodi Guppey</v>
      </c>
    </row>
    <row r="6495" spans="1:8" x14ac:dyDescent="0.2">
      <c r="A6495" t="s">
        <v>3339</v>
      </c>
      <c r="B6495" t="s">
        <v>3926</v>
      </c>
      <c r="C6495" s="1">
        <v>44807</v>
      </c>
      <c r="D6495" s="1">
        <v>44873</v>
      </c>
      <c r="E6495">
        <f t="shared" si="101"/>
        <v>2</v>
      </c>
      <c r="F6495" t="str">
        <f>_xlfn.XLOOKUP(data!$B6495,campaign!$A$2:$A$18,campaign!$B$2:$B$18)</f>
        <v>BuysViaMailOrder</v>
      </c>
      <c r="G6495">
        <f>_xlfn.XLOOKUP($F6495,campaign!$B$2:$B$18,campaign!$D$2:$D$18)</f>
        <v>25</v>
      </c>
      <c r="H6495" t="str">
        <f>_xlfn.XLOOKUP($A6495,customer!$A$2:$A$978,customer!$B$2:$B$978)</f>
        <v>Jodi Guppey</v>
      </c>
    </row>
    <row r="6496" spans="1:8" x14ac:dyDescent="0.2">
      <c r="A6496" t="s">
        <v>3339</v>
      </c>
      <c r="B6496" t="s">
        <v>3926</v>
      </c>
      <c r="C6496" s="1">
        <v>44807</v>
      </c>
      <c r="D6496" s="1">
        <v>44905</v>
      </c>
      <c r="E6496">
        <f t="shared" si="101"/>
        <v>3</v>
      </c>
      <c r="F6496" t="str">
        <f>_xlfn.XLOOKUP(data!$B6496,campaign!$A$2:$A$18,campaign!$B$2:$B$18)</f>
        <v>BuysViaMailOrder</v>
      </c>
      <c r="G6496">
        <f>_xlfn.XLOOKUP($F6496,campaign!$B$2:$B$18,campaign!$D$2:$D$18)</f>
        <v>25</v>
      </c>
      <c r="H6496" t="str">
        <f>_xlfn.XLOOKUP($A6496,customer!$A$2:$A$978,customer!$B$2:$B$978)</f>
        <v>Jodi Guppey</v>
      </c>
    </row>
    <row r="6497" spans="1:8" x14ac:dyDescent="0.2">
      <c r="A6497" t="s">
        <v>3339</v>
      </c>
      <c r="B6497" t="s">
        <v>3926</v>
      </c>
      <c r="C6497" s="1">
        <v>44807</v>
      </c>
      <c r="D6497" s="1">
        <v>44944</v>
      </c>
      <c r="E6497">
        <f t="shared" si="101"/>
        <v>4</v>
      </c>
      <c r="F6497" t="str">
        <f>_xlfn.XLOOKUP(data!$B6497,campaign!$A$2:$A$18,campaign!$B$2:$B$18)</f>
        <v>BuysViaMailOrder</v>
      </c>
      <c r="G6497">
        <f>_xlfn.XLOOKUP($F6497,campaign!$B$2:$B$18,campaign!$D$2:$D$18)</f>
        <v>25</v>
      </c>
      <c r="H6497" t="str">
        <f>_xlfn.XLOOKUP($A6497,customer!$A$2:$A$978,customer!$B$2:$B$978)</f>
        <v>Jodi Guppey</v>
      </c>
    </row>
    <row r="6498" spans="1:8" x14ac:dyDescent="0.2">
      <c r="A6498" t="s">
        <v>3339</v>
      </c>
      <c r="B6498" t="s">
        <v>3926</v>
      </c>
      <c r="C6498" s="1">
        <v>44807</v>
      </c>
      <c r="D6498" s="1">
        <v>44964</v>
      </c>
      <c r="E6498">
        <f t="shared" si="101"/>
        <v>5</v>
      </c>
      <c r="F6498" t="str">
        <f>_xlfn.XLOOKUP(data!$B6498,campaign!$A$2:$A$18,campaign!$B$2:$B$18)</f>
        <v>BuysViaMailOrder</v>
      </c>
      <c r="G6498">
        <f>_xlfn.XLOOKUP($F6498,campaign!$B$2:$B$18,campaign!$D$2:$D$18)</f>
        <v>25</v>
      </c>
      <c r="H6498" t="str">
        <f>_xlfn.XLOOKUP($A6498,customer!$A$2:$A$978,customer!$B$2:$B$978)</f>
        <v>Jodi Guppey</v>
      </c>
    </row>
    <row r="6499" spans="1:8" x14ac:dyDescent="0.2">
      <c r="A6499" t="s">
        <v>3339</v>
      </c>
      <c r="B6499" t="s">
        <v>3926</v>
      </c>
      <c r="C6499" s="1">
        <v>44807</v>
      </c>
      <c r="D6499" s="1">
        <v>44999</v>
      </c>
      <c r="E6499">
        <f t="shared" si="101"/>
        <v>6</v>
      </c>
      <c r="F6499" t="str">
        <f>_xlfn.XLOOKUP(data!$B6499,campaign!$A$2:$A$18,campaign!$B$2:$B$18)</f>
        <v>BuysViaMailOrder</v>
      </c>
      <c r="G6499">
        <f>_xlfn.XLOOKUP($F6499,campaign!$B$2:$B$18,campaign!$D$2:$D$18)</f>
        <v>25</v>
      </c>
      <c r="H6499" t="str">
        <f>_xlfn.XLOOKUP($A6499,customer!$A$2:$A$978,customer!$B$2:$B$978)</f>
        <v>Jodi Guppey</v>
      </c>
    </row>
    <row r="6500" spans="1:8" x14ac:dyDescent="0.2">
      <c r="A6500" t="s">
        <v>3339</v>
      </c>
      <c r="B6500" t="s">
        <v>3926</v>
      </c>
      <c r="C6500" s="1">
        <v>44807</v>
      </c>
      <c r="D6500" s="1">
        <v>45023</v>
      </c>
      <c r="E6500">
        <f t="shared" si="101"/>
        <v>7</v>
      </c>
      <c r="F6500" t="str">
        <f>_xlfn.XLOOKUP(data!$B6500,campaign!$A$2:$A$18,campaign!$B$2:$B$18)</f>
        <v>BuysViaMailOrder</v>
      </c>
      <c r="G6500">
        <f>_xlfn.XLOOKUP($F6500,campaign!$B$2:$B$18,campaign!$D$2:$D$18)</f>
        <v>25</v>
      </c>
      <c r="H6500" t="str">
        <f>_xlfn.XLOOKUP($A6500,customer!$A$2:$A$978,customer!$B$2:$B$978)</f>
        <v>Jodi Guppey</v>
      </c>
    </row>
    <row r="6501" spans="1:8" x14ac:dyDescent="0.2">
      <c r="A6501" t="s">
        <v>3339</v>
      </c>
      <c r="B6501" t="s">
        <v>3926</v>
      </c>
      <c r="C6501" s="1">
        <v>44807</v>
      </c>
      <c r="D6501" s="1">
        <v>45051</v>
      </c>
      <c r="E6501">
        <f t="shared" si="101"/>
        <v>8</v>
      </c>
      <c r="F6501" t="str">
        <f>_xlfn.XLOOKUP(data!$B6501,campaign!$A$2:$A$18,campaign!$B$2:$B$18)</f>
        <v>BuysViaMailOrder</v>
      </c>
      <c r="G6501">
        <f>_xlfn.XLOOKUP($F6501,campaign!$B$2:$B$18,campaign!$D$2:$D$18)</f>
        <v>25</v>
      </c>
      <c r="H6501" t="str">
        <f>_xlfn.XLOOKUP($A6501,customer!$A$2:$A$978,customer!$B$2:$B$978)</f>
        <v>Jodi Guppey</v>
      </c>
    </row>
    <row r="6502" spans="1:8" x14ac:dyDescent="0.2">
      <c r="A6502" t="s">
        <v>3340</v>
      </c>
      <c r="B6502" t="s">
        <v>3920</v>
      </c>
      <c r="C6502" s="1">
        <v>44936</v>
      </c>
      <c r="D6502" s="1">
        <v>44936</v>
      </c>
      <c r="E6502">
        <f t="shared" si="101"/>
        <v>0</v>
      </c>
      <c r="F6502" t="str">
        <f>_xlfn.XLOOKUP(data!$B6502,campaign!$A$2:$A$18,campaign!$B$2:$B$18)</f>
        <v>ChildrenInHH</v>
      </c>
      <c r="G6502">
        <f>_xlfn.XLOOKUP($F6502,campaign!$B$2:$B$18,campaign!$D$2:$D$18)</f>
        <v>10</v>
      </c>
      <c r="H6502" t="str">
        <f>_xlfn.XLOOKUP($A6502,customer!$A$2:$A$978,customer!$B$2:$B$978)</f>
        <v>Michele McFater</v>
      </c>
    </row>
    <row r="6503" spans="1:8" x14ac:dyDescent="0.2">
      <c r="A6503" t="s">
        <v>3340</v>
      </c>
      <c r="B6503" t="s">
        <v>3920</v>
      </c>
      <c r="C6503" s="1">
        <v>44936</v>
      </c>
      <c r="D6503" s="1">
        <v>44980</v>
      </c>
      <c r="E6503">
        <f t="shared" si="101"/>
        <v>1</v>
      </c>
      <c r="F6503" t="str">
        <f>_xlfn.XLOOKUP(data!$B6503,campaign!$A$2:$A$18,campaign!$B$2:$B$18)</f>
        <v>ChildrenInHH</v>
      </c>
      <c r="G6503">
        <f>_xlfn.XLOOKUP($F6503,campaign!$B$2:$B$18,campaign!$D$2:$D$18)</f>
        <v>10</v>
      </c>
      <c r="H6503" t="str">
        <f>_xlfn.XLOOKUP($A6503,customer!$A$2:$A$978,customer!$B$2:$B$978)</f>
        <v>Michele McFater</v>
      </c>
    </row>
    <row r="6504" spans="1:8" x14ac:dyDescent="0.2">
      <c r="A6504" t="s">
        <v>3340</v>
      </c>
      <c r="B6504" t="s">
        <v>3920</v>
      </c>
      <c r="C6504" s="1">
        <v>44936</v>
      </c>
      <c r="D6504" s="1">
        <v>45006</v>
      </c>
      <c r="E6504">
        <f t="shared" si="101"/>
        <v>2</v>
      </c>
      <c r="F6504" t="str">
        <f>_xlfn.XLOOKUP(data!$B6504,campaign!$A$2:$A$18,campaign!$B$2:$B$18)</f>
        <v>ChildrenInHH</v>
      </c>
      <c r="G6504">
        <f>_xlfn.XLOOKUP($F6504,campaign!$B$2:$B$18,campaign!$D$2:$D$18)</f>
        <v>10</v>
      </c>
      <c r="H6504" t="str">
        <f>_xlfn.XLOOKUP($A6504,customer!$A$2:$A$978,customer!$B$2:$B$978)</f>
        <v>Michele McFater</v>
      </c>
    </row>
    <row r="6505" spans="1:8" x14ac:dyDescent="0.2">
      <c r="A6505" t="s">
        <v>3340</v>
      </c>
      <c r="B6505" t="s">
        <v>3920</v>
      </c>
      <c r="C6505" s="1">
        <v>44936</v>
      </c>
      <c r="D6505" s="1">
        <v>45035</v>
      </c>
      <c r="E6505">
        <f t="shared" si="101"/>
        <v>3</v>
      </c>
      <c r="F6505" t="str">
        <f>_xlfn.XLOOKUP(data!$B6505,campaign!$A$2:$A$18,campaign!$B$2:$B$18)</f>
        <v>ChildrenInHH</v>
      </c>
      <c r="G6505">
        <f>_xlfn.XLOOKUP($F6505,campaign!$B$2:$B$18,campaign!$D$2:$D$18)</f>
        <v>10</v>
      </c>
      <c r="H6505" t="str">
        <f>_xlfn.XLOOKUP($A6505,customer!$A$2:$A$978,customer!$B$2:$B$978)</f>
        <v>Michele McFater</v>
      </c>
    </row>
    <row r="6506" spans="1:8" x14ac:dyDescent="0.2">
      <c r="A6506" t="s">
        <v>3340</v>
      </c>
      <c r="B6506" t="s">
        <v>3920</v>
      </c>
      <c r="C6506" s="1">
        <v>44936</v>
      </c>
      <c r="D6506" s="1">
        <v>45063</v>
      </c>
      <c r="E6506">
        <f t="shared" si="101"/>
        <v>4</v>
      </c>
      <c r="F6506" t="str">
        <f>_xlfn.XLOOKUP(data!$B6506,campaign!$A$2:$A$18,campaign!$B$2:$B$18)</f>
        <v>ChildrenInHH</v>
      </c>
      <c r="G6506">
        <f>_xlfn.XLOOKUP($F6506,campaign!$B$2:$B$18,campaign!$D$2:$D$18)</f>
        <v>10</v>
      </c>
      <c r="H6506" t="str">
        <f>_xlfn.XLOOKUP($A6506,customer!$A$2:$A$978,customer!$B$2:$B$978)</f>
        <v>Michele McFater</v>
      </c>
    </row>
    <row r="6507" spans="1:8" x14ac:dyDescent="0.2">
      <c r="A6507" t="s">
        <v>3340</v>
      </c>
      <c r="B6507" t="s">
        <v>3953</v>
      </c>
      <c r="C6507" s="1">
        <v>44974</v>
      </c>
      <c r="D6507" s="1">
        <v>44974</v>
      </c>
      <c r="E6507">
        <f t="shared" si="101"/>
        <v>0</v>
      </c>
      <c r="F6507" t="str">
        <f>_xlfn.XLOOKUP(data!$B6507,campaign!$A$2:$A$18,campaign!$B$2:$B$18)</f>
        <v>MaritalStatus</v>
      </c>
      <c r="G6507">
        <f>_xlfn.XLOOKUP($F6507,campaign!$B$2:$B$18,campaign!$D$2:$D$18)</f>
        <v>29</v>
      </c>
      <c r="H6507" t="str">
        <f>_xlfn.XLOOKUP($A6507,customer!$A$2:$A$978,customer!$B$2:$B$978)</f>
        <v>Michele McFater</v>
      </c>
    </row>
    <row r="6508" spans="1:8" x14ac:dyDescent="0.2">
      <c r="A6508" t="s">
        <v>3340</v>
      </c>
      <c r="B6508" t="s">
        <v>3953</v>
      </c>
      <c r="C6508" s="1">
        <v>44974</v>
      </c>
      <c r="D6508" s="1">
        <v>45005</v>
      </c>
      <c r="E6508">
        <f t="shared" si="101"/>
        <v>1</v>
      </c>
      <c r="F6508" t="str">
        <f>_xlfn.XLOOKUP(data!$B6508,campaign!$A$2:$A$18,campaign!$B$2:$B$18)</f>
        <v>MaritalStatus</v>
      </c>
      <c r="G6508">
        <f>_xlfn.XLOOKUP($F6508,campaign!$B$2:$B$18,campaign!$D$2:$D$18)</f>
        <v>29</v>
      </c>
      <c r="H6508" t="str">
        <f>_xlfn.XLOOKUP($A6508,customer!$A$2:$A$978,customer!$B$2:$B$978)</f>
        <v>Michele McFater</v>
      </c>
    </row>
    <row r="6509" spans="1:8" x14ac:dyDescent="0.2">
      <c r="A6509" t="s">
        <v>3340</v>
      </c>
      <c r="B6509" t="s">
        <v>3953</v>
      </c>
      <c r="C6509" s="1">
        <v>44974</v>
      </c>
      <c r="D6509" s="1">
        <v>45035</v>
      </c>
      <c r="E6509">
        <f t="shared" si="101"/>
        <v>2</v>
      </c>
      <c r="F6509" t="str">
        <f>_xlfn.XLOOKUP(data!$B6509,campaign!$A$2:$A$18,campaign!$B$2:$B$18)</f>
        <v>MaritalStatus</v>
      </c>
      <c r="G6509">
        <f>_xlfn.XLOOKUP($F6509,campaign!$B$2:$B$18,campaign!$D$2:$D$18)</f>
        <v>29</v>
      </c>
      <c r="H6509" t="str">
        <f>_xlfn.XLOOKUP($A6509,customer!$A$2:$A$978,customer!$B$2:$B$978)</f>
        <v>Michele McFater</v>
      </c>
    </row>
    <row r="6510" spans="1:8" x14ac:dyDescent="0.2">
      <c r="A6510" t="s">
        <v>3340</v>
      </c>
      <c r="B6510" t="s">
        <v>3953</v>
      </c>
      <c r="C6510" s="1">
        <v>44974</v>
      </c>
      <c r="D6510" s="1">
        <v>45077</v>
      </c>
      <c r="E6510">
        <f t="shared" si="101"/>
        <v>3</v>
      </c>
      <c r="F6510" t="str">
        <f>_xlfn.XLOOKUP(data!$B6510,campaign!$A$2:$A$18,campaign!$B$2:$B$18)</f>
        <v>MaritalStatus</v>
      </c>
      <c r="G6510">
        <f>_xlfn.XLOOKUP($F6510,campaign!$B$2:$B$18,campaign!$D$2:$D$18)</f>
        <v>29</v>
      </c>
      <c r="H6510" t="str">
        <f>_xlfn.XLOOKUP($A6510,customer!$A$2:$A$978,customer!$B$2:$B$978)</f>
        <v>Michele McFater</v>
      </c>
    </row>
    <row r="6511" spans="1:8" x14ac:dyDescent="0.2">
      <c r="A6511" t="s">
        <v>3341</v>
      </c>
      <c r="B6511" t="s">
        <v>3950</v>
      </c>
      <c r="C6511" s="1">
        <v>44668</v>
      </c>
      <c r="D6511" s="1">
        <v>44668</v>
      </c>
      <c r="E6511">
        <f t="shared" si="101"/>
        <v>0</v>
      </c>
      <c r="F6511" t="str">
        <f>_xlfn.XLOOKUP(data!$B6511,campaign!$A$2:$A$18,campaign!$B$2:$B$18)</f>
        <v>NotNewCellphoneUser</v>
      </c>
      <c r="G6511">
        <f>_xlfn.XLOOKUP($F6511,campaign!$B$2:$B$18,campaign!$D$2:$D$18)</f>
        <v>28</v>
      </c>
      <c r="H6511" t="str">
        <f>_xlfn.XLOOKUP($A6511,customer!$A$2:$A$978,customer!$B$2:$B$978)</f>
        <v>Bren Todari</v>
      </c>
    </row>
    <row r="6512" spans="1:8" x14ac:dyDescent="0.2">
      <c r="A6512" t="s">
        <v>3341</v>
      </c>
      <c r="B6512" t="s">
        <v>3950</v>
      </c>
      <c r="C6512" s="1">
        <v>44668</v>
      </c>
      <c r="D6512" s="1">
        <v>44706</v>
      </c>
      <c r="E6512">
        <f t="shared" si="101"/>
        <v>1</v>
      </c>
      <c r="F6512" t="str">
        <f>_xlfn.XLOOKUP(data!$B6512,campaign!$A$2:$A$18,campaign!$B$2:$B$18)</f>
        <v>NotNewCellphoneUser</v>
      </c>
      <c r="G6512">
        <f>_xlfn.XLOOKUP($F6512,campaign!$B$2:$B$18,campaign!$D$2:$D$18)</f>
        <v>28</v>
      </c>
      <c r="H6512" t="str">
        <f>_xlfn.XLOOKUP($A6512,customer!$A$2:$A$978,customer!$B$2:$B$978)</f>
        <v>Bren Todari</v>
      </c>
    </row>
    <row r="6513" spans="1:8" x14ac:dyDescent="0.2">
      <c r="A6513" t="s">
        <v>3341</v>
      </c>
      <c r="B6513" t="s">
        <v>3950</v>
      </c>
      <c r="C6513" s="1">
        <v>44668</v>
      </c>
      <c r="D6513" s="1">
        <v>44833</v>
      </c>
      <c r="E6513">
        <f t="shared" si="101"/>
        <v>5</v>
      </c>
      <c r="F6513" t="str">
        <f>_xlfn.XLOOKUP(data!$B6513,campaign!$A$2:$A$18,campaign!$B$2:$B$18)</f>
        <v>NotNewCellphoneUser</v>
      </c>
      <c r="G6513">
        <f>_xlfn.XLOOKUP($F6513,campaign!$B$2:$B$18,campaign!$D$2:$D$18)</f>
        <v>28</v>
      </c>
      <c r="H6513" t="str">
        <f>_xlfn.XLOOKUP($A6513,customer!$A$2:$A$978,customer!$B$2:$B$978)</f>
        <v>Bren Todari</v>
      </c>
    </row>
    <row r="6514" spans="1:8" x14ac:dyDescent="0.2">
      <c r="A6514" t="s">
        <v>3341</v>
      </c>
      <c r="B6514" t="s">
        <v>3950</v>
      </c>
      <c r="C6514" s="1">
        <v>44668</v>
      </c>
      <c r="D6514" s="1">
        <v>44858</v>
      </c>
      <c r="E6514">
        <f t="shared" si="101"/>
        <v>6</v>
      </c>
      <c r="F6514" t="str">
        <f>_xlfn.XLOOKUP(data!$B6514,campaign!$A$2:$A$18,campaign!$B$2:$B$18)</f>
        <v>NotNewCellphoneUser</v>
      </c>
      <c r="G6514">
        <f>_xlfn.XLOOKUP($F6514,campaign!$B$2:$B$18,campaign!$D$2:$D$18)</f>
        <v>28</v>
      </c>
      <c r="H6514" t="str">
        <f>_xlfn.XLOOKUP($A6514,customer!$A$2:$A$978,customer!$B$2:$B$978)</f>
        <v>Bren Todari</v>
      </c>
    </row>
    <row r="6515" spans="1:8" x14ac:dyDescent="0.2">
      <c r="A6515" t="s">
        <v>3341</v>
      </c>
      <c r="B6515" t="s">
        <v>3950</v>
      </c>
      <c r="C6515" s="1">
        <v>44668</v>
      </c>
      <c r="D6515" s="1">
        <v>44882</v>
      </c>
      <c r="E6515">
        <f t="shared" si="101"/>
        <v>7</v>
      </c>
      <c r="F6515" t="str">
        <f>_xlfn.XLOOKUP(data!$B6515,campaign!$A$2:$A$18,campaign!$B$2:$B$18)</f>
        <v>NotNewCellphoneUser</v>
      </c>
      <c r="G6515">
        <f>_xlfn.XLOOKUP($F6515,campaign!$B$2:$B$18,campaign!$D$2:$D$18)</f>
        <v>28</v>
      </c>
      <c r="H6515" t="str">
        <f>_xlfn.XLOOKUP($A6515,customer!$A$2:$A$978,customer!$B$2:$B$978)</f>
        <v>Bren Todari</v>
      </c>
    </row>
    <row r="6516" spans="1:8" x14ac:dyDescent="0.2">
      <c r="A6516" t="s">
        <v>3341</v>
      </c>
      <c r="B6516" t="s">
        <v>3950</v>
      </c>
      <c r="C6516" s="1">
        <v>44668</v>
      </c>
      <c r="D6516" s="1">
        <v>44923</v>
      </c>
      <c r="E6516">
        <f t="shared" si="101"/>
        <v>8</v>
      </c>
      <c r="F6516" t="str">
        <f>_xlfn.XLOOKUP(data!$B6516,campaign!$A$2:$A$18,campaign!$B$2:$B$18)</f>
        <v>NotNewCellphoneUser</v>
      </c>
      <c r="G6516">
        <f>_xlfn.XLOOKUP($F6516,campaign!$B$2:$B$18,campaign!$D$2:$D$18)</f>
        <v>28</v>
      </c>
      <c r="H6516" t="str">
        <f>_xlfn.XLOOKUP($A6516,customer!$A$2:$A$978,customer!$B$2:$B$978)</f>
        <v>Bren Todari</v>
      </c>
    </row>
    <row r="6517" spans="1:8" x14ac:dyDescent="0.2">
      <c r="A6517" t="s">
        <v>3341</v>
      </c>
      <c r="B6517" t="s">
        <v>3950</v>
      </c>
      <c r="C6517" s="1">
        <v>44668</v>
      </c>
      <c r="D6517" s="1">
        <v>45014</v>
      </c>
      <c r="E6517">
        <f t="shared" si="101"/>
        <v>11</v>
      </c>
      <c r="F6517" t="str">
        <f>_xlfn.XLOOKUP(data!$B6517,campaign!$A$2:$A$18,campaign!$B$2:$B$18)</f>
        <v>NotNewCellphoneUser</v>
      </c>
      <c r="G6517">
        <f>_xlfn.XLOOKUP($F6517,campaign!$B$2:$B$18,campaign!$D$2:$D$18)</f>
        <v>28</v>
      </c>
      <c r="H6517" t="str">
        <f>_xlfn.XLOOKUP($A6517,customer!$A$2:$A$978,customer!$B$2:$B$978)</f>
        <v>Bren Todari</v>
      </c>
    </row>
    <row r="6518" spans="1:8" x14ac:dyDescent="0.2">
      <c r="A6518" t="s">
        <v>3341</v>
      </c>
      <c r="B6518" t="s">
        <v>3950</v>
      </c>
      <c r="C6518" s="1">
        <v>44668</v>
      </c>
      <c r="D6518" s="1">
        <v>45045</v>
      </c>
      <c r="E6518">
        <f t="shared" si="101"/>
        <v>12</v>
      </c>
      <c r="F6518" t="str">
        <f>_xlfn.XLOOKUP(data!$B6518,campaign!$A$2:$A$18,campaign!$B$2:$B$18)</f>
        <v>NotNewCellphoneUser</v>
      </c>
      <c r="G6518">
        <f>_xlfn.XLOOKUP($F6518,campaign!$B$2:$B$18,campaign!$D$2:$D$18)</f>
        <v>28</v>
      </c>
      <c r="H6518" t="str">
        <f>_xlfn.XLOOKUP($A6518,customer!$A$2:$A$978,customer!$B$2:$B$978)</f>
        <v>Bren Todari</v>
      </c>
    </row>
    <row r="6519" spans="1:8" x14ac:dyDescent="0.2">
      <c r="A6519" t="s">
        <v>3341</v>
      </c>
      <c r="B6519" t="s">
        <v>3950</v>
      </c>
      <c r="C6519" s="1">
        <v>44668</v>
      </c>
      <c r="D6519" s="1">
        <v>45076</v>
      </c>
      <c r="E6519">
        <f t="shared" si="101"/>
        <v>13</v>
      </c>
      <c r="F6519" t="str">
        <f>_xlfn.XLOOKUP(data!$B6519,campaign!$A$2:$A$18,campaign!$B$2:$B$18)</f>
        <v>NotNewCellphoneUser</v>
      </c>
      <c r="G6519">
        <f>_xlfn.XLOOKUP($F6519,campaign!$B$2:$B$18,campaign!$D$2:$D$18)</f>
        <v>28</v>
      </c>
      <c r="H6519" t="str">
        <f>_xlfn.XLOOKUP($A6519,customer!$A$2:$A$978,customer!$B$2:$B$978)</f>
        <v>Bren Todari</v>
      </c>
    </row>
    <row r="6520" spans="1:8" x14ac:dyDescent="0.2">
      <c r="A6520" t="s">
        <v>3341</v>
      </c>
      <c r="B6520" t="s">
        <v>3921</v>
      </c>
      <c r="C6520" s="1">
        <v>44844</v>
      </c>
      <c r="D6520" s="1">
        <v>44844</v>
      </c>
      <c r="E6520">
        <f t="shared" si="101"/>
        <v>0</v>
      </c>
      <c r="F6520" t="str">
        <f>_xlfn.XLOOKUP(data!$B6520,campaign!$A$2:$A$18,campaign!$B$2:$B$18)</f>
        <v>HandsetRefurbished</v>
      </c>
      <c r="G6520">
        <f>_xlfn.XLOOKUP($F6520,campaign!$B$2:$B$18,campaign!$D$2:$D$18)</f>
        <v>26</v>
      </c>
      <c r="H6520" t="str">
        <f>_xlfn.XLOOKUP($A6520,customer!$A$2:$A$978,customer!$B$2:$B$978)</f>
        <v>Bren Todari</v>
      </c>
    </row>
    <row r="6521" spans="1:8" x14ac:dyDescent="0.2">
      <c r="A6521" t="s">
        <v>3341</v>
      </c>
      <c r="B6521" t="s">
        <v>3921</v>
      </c>
      <c r="C6521" s="1">
        <v>44844</v>
      </c>
      <c r="D6521" s="1">
        <v>44881</v>
      </c>
      <c r="E6521">
        <f t="shared" si="101"/>
        <v>1</v>
      </c>
      <c r="F6521" t="str">
        <f>_xlfn.XLOOKUP(data!$B6521,campaign!$A$2:$A$18,campaign!$B$2:$B$18)</f>
        <v>HandsetRefurbished</v>
      </c>
      <c r="G6521">
        <f>_xlfn.XLOOKUP($F6521,campaign!$B$2:$B$18,campaign!$D$2:$D$18)</f>
        <v>26</v>
      </c>
      <c r="H6521" t="str">
        <f>_xlfn.XLOOKUP($A6521,customer!$A$2:$A$978,customer!$B$2:$B$978)</f>
        <v>Bren Todari</v>
      </c>
    </row>
    <row r="6522" spans="1:8" x14ac:dyDescent="0.2">
      <c r="A6522" t="s">
        <v>3341</v>
      </c>
      <c r="B6522" t="s">
        <v>3921</v>
      </c>
      <c r="C6522" s="1">
        <v>44844</v>
      </c>
      <c r="D6522" s="1">
        <v>44912</v>
      </c>
      <c r="E6522">
        <f t="shared" si="101"/>
        <v>2</v>
      </c>
      <c r="F6522" t="str">
        <f>_xlfn.XLOOKUP(data!$B6522,campaign!$A$2:$A$18,campaign!$B$2:$B$18)</f>
        <v>HandsetRefurbished</v>
      </c>
      <c r="G6522">
        <f>_xlfn.XLOOKUP($F6522,campaign!$B$2:$B$18,campaign!$D$2:$D$18)</f>
        <v>26</v>
      </c>
      <c r="H6522" t="str">
        <f>_xlfn.XLOOKUP($A6522,customer!$A$2:$A$978,customer!$B$2:$B$978)</f>
        <v>Bren Todari</v>
      </c>
    </row>
    <row r="6523" spans="1:8" x14ac:dyDescent="0.2">
      <c r="A6523" t="s">
        <v>3341</v>
      </c>
      <c r="B6523" t="s">
        <v>3921</v>
      </c>
      <c r="C6523" s="1">
        <v>44844</v>
      </c>
      <c r="D6523" s="1">
        <v>44940</v>
      </c>
      <c r="E6523">
        <f t="shared" si="101"/>
        <v>3</v>
      </c>
      <c r="F6523" t="str">
        <f>_xlfn.XLOOKUP(data!$B6523,campaign!$A$2:$A$18,campaign!$B$2:$B$18)</f>
        <v>HandsetRefurbished</v>
      </c>
      <c r="G6523">
        <f>_xlfn.XLOOKUP($F6523,campaign!$B$2:$B$18,campaign!$D$2:$D$18)</f>
        <v>26</v>
      </c>
      <c r="H6523" t="str">
        <f>_xlfn.XLOOKUP($A6523,customer!$A$2:$A$978,customer!$B$2:$B$978)</f>
        <v>Bren Todari</v>
      </c>
    </row>
    <row r="6524" spans="1:8" x14ac:dyDescent="0.2">
      <c r="A6524" t="s">
        <v>3341</v>
      </c>
      <c r="B6524" t="s">
        <v>3921</v>
      </c>
      <c r="C6524" s="1">
        <v>44844</v>
      </c>
      <c r="D6524" s="1">
        <v>44970</v>
      </c>
      <c r="E6524">
        <f t="shared" si="101"/>
        <v>4</v>
      </c>
      <c r="F6524" t="str">
        <f>_xlfn.XLOOKUP(data!$B6524,campaign!$A$2:$A$18,campaign!$B$2:$B$18)</f>
        <v>HandsetRefurbished</v>
      </c>
      <c r="G6524">
        <f>_xlfn.XLOOKUP($F6524,campaign!$B$2:$B$18,campaign!$D$2:$D$18)</f>
        <v>26</v>
      </c>
      <c r="H6524" t="str">
        <f>_xlfn.XLOOKUP($A6524,customer!$A$2:$A$978,customer!$B$2:$B$978)</f>
        <v>Bren Todari</v>
      </c>
    </row>
    <row r="6525" spans="1:8" x14ac:dyDescent="0.2">
      <c r="A6525" t="s">
        <v>3341</v>
      </c>
      <c r="B6525" t="s">
        <v>3921</v>
      </c>
      <c r="C6525" s="1">
        <v>44844</v>
      </c>
      <c r="D6525" s="1">
        <v>45004</v>
      </c>
      <c r="E6525">
        <f t="shared" si="101"/>
        <v>5</v>
      </c>
      <c r="F6525" t="str">
        <f>_xlfn.XLOOKUP(data!$B6525,campaign!$A$2:$A$18,campaign!$B$2:$B$18)</f>
        <v>HandsetRefurbished</v>
      </c>
      <c r="G6525">
        <f>_xlfn.XLOOKUP($F6525,campaign!$B$2:$B$18,campaign!$D$2:$D$18)</f>
        <v>26</v>
      </c>
      <c r="H6525" t="str">
        <f>_xlfn.XLOOKUP($A6525,customer!$A$2:$A$978,customer!$B$2:$B$978)</f>
        <v>Bren Todari</v>
      </c>
    </row>
    <row r="6526" spans="1:8" x14ac:dyDescent="0.2">
      <c r="A6526" t="s">
        <v>3341</v>
      </c>
      <c r="B6526" t="s">
        <v>3921</v>
      </c>
      <c r="C6526" s="1">
        <v>44844</v>
      </c>
      <c r="D6526" s="1">
        <v>45036</v>
      </c>
      <c r="E6526">
        <f t="shared" si="101"/>
        <v>6</v>
      </c>
      <c r="F6526" t="str">
        <f>_xlfn.XLOOKUP(data!$B6526,campaign!$A$2:$A$18,campaign!$B$2:$B$18)</f>
        <v>HandsetRefurbished</v>
      </c>
      <c r="G6526">
        <f>_xlfn.XLOOKUP($F6526,campaign!$B$2:$B$18,campaign!$D$2:$D$18)</f>
        <v>26</v>
      </c>
      <c r="H6526" t="str">
        <f>_xlfn.XLOOKUP($A6526,customer!$A$2:$A$978,customer!$B$2:$B$978)</f>
        <v>Bren Todari</v>
      </c>
    </row>
    <row r="6527" spans="1:8" x14ac:dyDescent="0.2">
      <c r="A6527" t="s">
        <v>3341</v>
      </c>
      <c r="B6527" t="s">
        <v>3921</v>
      </c>
      <c r="C6527" s="1">
        <v>44844</v>
      </c>
      <c r="D6527" s="1">
        <v>45066</v>
      </c>
      <c r="E6527">
        <f t="shared" si="101"/>
        <v>7</v>
      </c>
      <c r="F6527" t="str">
        <f>_xlfn.XLOOKUP(data!$B6527,campaign!$A$2:$A$18,campaign!$B$2:$B$18)</f>
        <v>HandsetRefurbished</v>
      </c>
      <c r="G6527">
        <f>_xlfn.XLOOKUP($F6527,campaign!$B$2:$B$18,campaign!$D$2:$D$18)</f>
        <v>26</v>
      </c>
      <c r="H6527" t="str">
        <f>_xlfn.XLOOKUP($A6527,customer!$A$2:$A$978,customer!$B$2:$B$978)</f>
        <v>Bren Todari</v>
      </c>
    </row>
    <row r="6528" spans="1:8" x14ac:dyDescent="0.2">
      <c r="A6528" t="s">
        <v>3342</v>
      </c>
      <c r="B6528" t="s">
        <v>3921</v>
      </c>
      <c r="C6528" s="1">
        <v>45037</v>
      </c>
      <c r="D6528" s="1">
        <v>45037</v>
      </c>
      <c r="E6528">
        <f t="shared" si="101"/>
        <v>0</v>
      </c>
      <c r="F6528" t="str">
        <f>_xlfn.XLOOKUP(data!$B6528,campaign!$A$2:$A$18,campaign!$B$2:$B$18)</f>
        <v>HandsetRefurbished</v>
      </c>
      <c r="G6528">
        <f>_xlfn.XLOOKUP($F6528,campaign!$B$2:$B$18,campaign!$D$2:$D$18)</f>
        <v>26</v>
      </c>
      <c r="H6528" t="str">
        <f>_xlfn.XLOOKUP($A6528,customer!$A$2:$A$978,customer!$B$2:$B$978)</f>
        <v>Elysee Crabbe</v>
      </c>
    </row>
    <row r="6529" spans="1:8" x14ac:dyDescent="0.2">
      <c r="A6529" t="s">
        <v>3342</v>
      </c>
      <c r="B6529" t="s">
        <v>3921</v>
      </c>
      <c r="C6529" s="1">
        <v>45037</v>
      </c>
      <c r="D6529" s="1">
        <v>45077</v>
      </c>
      <c r="E6529">
        <f t="shared" si="101"/>
        <v>1</v>
      </c>
      <c r="F6529" t="str">
        <f>_xlfn.XLOOKUP(data!$B6529,campaign!$A$2:$A$18,campaign!$B$2:$B$18)</f>
        <v>HandsetRefurbished</v>
      </c>
      <c r="G6529">
        <f>_xlfn.XLOOKUP($F6529,campaign!$B$2:$B$18,campaign!$D$2:$D$18)</f>
        <v>26</v>
      </c>
      <c r="H6529" t="str">
        <f>_xlfn.XLOOKUP($A6529,customer!$A$2:$A$978,customer!$B$2:$B$978)</f>
        <v>Elysee Crabbe</v>
      </c>
    </row>
    <row r="6530" spans="1:8" x14ac:dyDescent="0.2">
      <c r="A6530" t="s">
        <v>3342</v>
      </c>
      <c r="B6530" t="s">
        <v>3921</v>
      </c>
      <c r="C6530" s="1">
        <v>45037</v>
      </c>
      <c r="D6530" s="1">
        <v>45082</v>
      </c>
      <c r="E6530">
        <f t="shared" si="101"/>
        <v>1</v>
      </c>
      <c r="F6530" t="str">
        <f>_xlfn.XLOOKUP(data!$B6530,campaign!$A$2:$A$18,campaign!$B$2:$B$18)</f>
        <v>HandsetRefurbished</v>
      </c>
      <c r="G6530">
        <f>_xlfn.XLOOKUP($F6530,campaign!$B$2:$B$18,campaign!$D$2:$D$18)</f>
        <v>26</v>
      </c>
      <c r="H6530" t="str">
        <f>_xlfn.XLOOKUP($A6530,customer!$A$2:$A$978,customer!$B$2:$B$978)</f>
        <v>Elysee Crabbe</v>
      </c>
    </row>
    <row r="6531" spans="1:8" x14ac:dyDescent="0.2">
      <c r="A6531" t="s">
        <v>3343</v>
      </c>
      <c r="B6531" t="s">
        <v>3952</v>
      </c>
      <c r="C6531" s="1">
        <v>44614</v>
      </c>
      <c r="D6531" s="1">
        <v>44614</v>
      </c>
      <c r="E6531">
        <f t="shared" ref="E6531:E6594" si="102">DATEDIF(C6531,D6531,"M")</f>
        <v>0</v>
      </c>
      <c r="F6531" t="str">
        <f>_xlfn.XLOOKUP(data!$B6531,campaign!$A$2:$A$18,campaign!$B$2:$B$18)</f>
        <v>MadeCallToRetentionTeam</v>
      </c>
      <c r="G6531">
        <f>_xlfn.XLOOKUP($F6531,campaign!$B$2:$B$18,campaign!$D$2:$D$18)</f>
        <v>16</v>
      </c>
      <c r="H6531" t="str">
        <f>_xlfn.XLOOKUP($A6531,customer!$A$2:$A$978,customer!$B$2:$B$978)</f>
        <v>Garrett Bourgaize</v>
      </c>
    </row>
    <row r="6532" spans="1:8" x14ac:dyDescent="0.2">
      <c r="A6532" t="s">
        <v>3343</v>
      </c>
      <c r="B6532" t="s">
        <v>3952</v>
      </c>
      <c r="C6532" s="1">
        <v>44614</v>
      </c>
      <c r="D6532" s="1">
        <v>44649</v>
      </c>
      <c r="E6532">
        <f t="shared" si="102"/>
        <v>1</v>
      </c>
      <c r="F6532" t="str">
        <f>_xlfn.XLOOKUP(data!$B6532,campaign!$A$2:$A$18,campaign!$B$2:$B$18)</f>
        <v>MadeCallToRetentionTeam</v>
      </c>
      <c r="G6532">
        <f>_xlfn.XLOOKUP($F6532,campaign!$B$2:$B$18,campaign!$D$2:$D$18)</f>
        <v>16</v>
      </c>
      <c r="H6532" t="str">
        <f>_xlfn.XLOOKUP($A6532,customer!$A$2:$A$978,customer!$B$2:$B$978)</f>
        <v>Garrett Bourgaize</v>
      </c>
    </row>
    <row r="6533" spans="1:8" x14ac:dyDescent="0.2">
      <c r="A6533" t="s">
        <v>3343</v>
      </c>
      <c r="B6533" t="s">
        <v>3952</v>
      </c>
      <c r="C6533" s="1">
        <v>44614</v>
      </c>
      <c r="D6533" s="1">
        <v>44654</v>
      </c>
      <c r="E6533">
        <f t="shared" si="102"/>
        <v>1</v>
      </c>
      <c r="F6533" t="str">
        <f>_xlfn.XLOOKUP(data!$B6533,campaign!$A$2:$A$18,campaign!$B$2:$B$18)</f>
        <v>MadeCallToRetentionTeam</v>
      </c>
      <c r="G6533">
        <f>_xlfn.XLOOKUP($F6533,campaign!$B$2:$B$18,campaign!$D$2:$D$18)</f>
        <v>16</v>
      </c>
      <c r="H6533" t="str">
        <f>_xlfn.XLOOKUP($A6533,customer!$A$2:$A$978,customer!$B$2:$B$978)</f>
        <v>Garrett Bourgaize</v>
      </c>
    </row>
    <row r="6534" spans="1:8" x14ac:dyDescent="0.2">
      <c r="A6534" t="s">
        <v>3343</v>
      </c>
      <c r="B6534" t="s">
        <v>3952</v>
      </c>
      <c r="C6534" s="1">
        <v>44614</v>
      </c>
      <c r="D6534" s="1">
        <v>44712</v>
      </c>
      <c r="E6534">
        <f t="shared" si="102"/>
        <v>3</v>
      </c>
      <c r="F6534" t="str">
        <f>_xlfn.XLOOKUP(data!$B6534,campaign!$A$2:$A$18,campaign!$B$2:$B$18)</f>
        <v>MadeCallToRetentionTeam</v>
      </c>
      <c r="G6534">
        <f>_xlfn.XLOOKUP($F6534,campaign!$B$2:$B$18,campaign!$D$2:$D$18)</f>
        <v>16</v>
      </c>
      <c r="H6534" t="str">
        <f>_xlfn.XLOOKUP($A6534,customer!$A$2:$A$978,customer!$B$2:$B$978)</f>
        <v>Garrett Bourgaize</v>
      </c>
    </row>
    <row r="6535" spans="1:8" x14ac:dyDescent="0.2">
      <c r="A6535" t="s">
        <v>3343</v>
      </c>
      <c r="B6535" t="s">
        <v>3952</v>
      </c>
      <c r="C6535" s="1">
        <v>44614</v>
      </c>
      <c r="D6535" s="1">
        <v>44737</v>
      </c>
      <c r="E6535">
        <f t="shared" si="102"/>
        <v>4</v>
      </c>
      <c r="F6535" t="str">
        <f>_xlfn.XLOOKUP(data!$B6535,campaign!$A$2:$A$18,campaign!$B$2:$B$18)</f>
        <v>MadeCallToRetentionTeam</v>
      </c>
      <c r="G6535">
        <f>_xlfn.XLOOKUP($F6535,campaign!$B$2:$B$18,campaign!$D$2:$D$18)</f>
        <v>16</v>
      </c>
      <c r="H6535" t="str">
        <f>_xlfn.XLOOKUP($A6535,customer!$A$2:$A$978,customer!$B$2:$B$978)</f>
        <v>Garrett Bourgaize</v>
      </c>
    </row>
    <row r="6536" spans="1:8" x14ac:dyDescent="0.2">
      <c r="A6536" t="s">
        <v>3343</v>
      </c>
      <c r="B6536" t="s">
        <v>3952</v>
      </c>
      <c r="C6536" s="1">
        <v>44614</v>
      </c>
      <c r="D6536" s="1">
        <v>44767</v>
      </c>
      <c r="E6536">
        <f t="shared" si="102"/>
        <v>5</v>
      </c>
      <c r="F6536" t="str">
        <f>_xlfn.XLOOKUP(data!$B6536,campaign!$A$2:$A$18,campaign!$B$2:$B$18)</f>
        <v>MadeCallToRetentionTeam</v>
      </c>
      <c r="G6536">
        <f>_xlfn.XLOOKUP($F6536,campaign!$B$2:$B$18,campaign!$D$2:$D$18)</f>
        <v>16</v>
      </c>
      <c r="H6536" t="str">
        <f>_xlfn.XLOOKUP($A6536,customer!$A$2:$A$978,customer!$B$2:$B$978)</f>
        <v>Garrett Bourgaize</v>
      </c>
    </row>
    <row r="6537" spans="1:8" x14ac:dyDescent="0.2">
      <c r="A6537" t="s">
        <v>3343</v>
      </c>
      <c r="B6537" t="s">
        <v>3952</v>
      </c>
      <c r="C6537" s="1">
        <v>44614</v>
      </c>
      <c r="D6537" s="1">
        <v>44774</v>
      </c>
      <c r="E6537">
        <f t="shared" si="102"/>
        <v>5</v>
      </c>
      <c r="F6537" t="str">
        <f>_xlfn.XLOOKUP(data!$B6537,campaign!$A$2:$A$18,campaign!$B$2:$B$18)</f>
        <v>MadeCallToRetentionTeam</v>
      </c>
      <c r="G6537">
        <f>_xlfn.XLOOKUP($F6537,campaign!$B$2:$B$18,campaign!$D$2:$D$18)</f>
        <v>16</v>
      </c>
      <c r="H6537" t="str">
        <f>_xlfn.XLOOKUP($A6537,customer!$A$2:$A$978,customer!$B$2:$B$978)</f>
        <v>Garrett Bourgaize</v>
      </c>
    </row>
    <row r="6538" spans="1:8" x14ac:dyDescent="0.2">
      <c r="A6538" t="s">
        <v>3343</v>
      </c>
      <c r="B6538" t="s">
        <v>3952</v>
      </c>
      <c r="C6538" s="1">
        <v>44614</v>
      </c>
      <c r="D6538" s="1">
        <v>44830</v>
      </c>
      <c r="E6538">
        <f t="shared" si="102"/>
        <v>7</v>
      </c>
      <c r="F6538" t="str">
        <f>_xlfn.XLOOKUP(data!$B6538,campaign!$A$2:$A$18,campaign!$B$2:$B$18)</f>
        <v>MadeCallToRetentionTeam</v>
      </c>
      <c r="G6538">
        <f>_xlfn.XLOOKUP($F6538,campaign!$B$2:$B$18,campaign!$D$2:$D$18)</f>
        <v>16</v>
      </c>
      <c r="H6538" t="str">
        <f>_xlfn.XLOOKUP($A6538,customer!$A$2:$A$978,customer!$B$2:$B$978)</f>
        <v>Garrett Bourgaize</v>
      </c>
    </row>
    <row r="6539" spans="1:8" x14ac:dyDescent="0.2">
      <c r="A6539" t="s">
        <v>3343</v>
      </c>
      <c r="B6539" t="s">
        <v>3952</v>
      </c>
      <c r="C6539" s="1">
        <v>44614</v>
      </c>
      <c r="D6539" s="1">
        <v>44836</v>
      </c>
      <c r="E6539">
        <f t="shared" si="102"/>
        <v>7</v>
      </c>
      <c r="F6539" t="str">
        <f>_xlfn.XLOOKUP(data!$B6539,campaign!$A$2:$A$18,campaign!$B$2:$B$18)</f>
        <v>MadeCallToRetentionTeam</v>
      </c>
      <c r="G6539">
        <f>_xlfn.XLOOKUP($F6539,campaign!$B$2:$B$18,campaign!$D$2:$D$18)</f>
        <v>16</v>
      </c>
      <c r="H6539" t="str">
        <f>_xlfn.XLOOKUP($A6539,customer!$A$2:$A$978,customer!$B$2:$B$978)</f>
        <v>Garrett Bourgaize</v>
      </c>
    </row>
    <row r="6540" spans="1:8" x14ac:dyDescent="0.2">
      <c r="A6540" t="s">
        <v>3343</v>
      </c>
      <c r="B6540" t="s">
        <v>3952</v>
      </c>
      <c r="C6540" s="1">
        <v>44614</v>
      </c>
      <c r="D6540" s="1">
        <v>44867</v>
      </c>
      <c r="E6540">
        <f t="shared" si="102"/>
        <v>8</v>
      </c>
      <c r="F6540" t="str">
        <f>_xlfn.XLOOKUP(data!$B6540,campaign!$A$2:$A$18,campaign!$B$2:$B$18)</f>
        <v>MadeCallToRetentionTeam</v>
      </c>
      <c r="G6540">
        <f>_xlfn.XLOOKUP($F6540,campaign!$B$2:$B$18,campaign!$D$2:$D$18)</f>
        <v>16</v>
      </c>
      <c r="H6540" t="str">
        <f>_xlfn.XLOOKUP($A6540,customer!$A$2:$A$978,customer!$B$2:$B$978)</f>
        <v>Garrett Bourgaize</v>
      </c>
    </row>
    <row r="6541" spans="1:8" x14ac:dyDescent="0.2">
      <c r="A6541" t="s">
        <v>3343</v>
      </c>
      <c r="B6541" t="s">
        <v>3952</v>
      </c>
      <c r="C6541" s="1">
        <v>44614</v>
      </c>
      <c r="D6541" s="1">
        <v>44897</v>
      </c>
      <c r="E6541">
        <f t="shared" si="102"/>
        <v>9</v>
      </c>
      <c r="F6541" t="str">
        <f>_xlfn.XLOOKUP(data!$B6541,campaign!$A$2:$A$18,campaign!$B$2:$B$18)</f>
        <v>MadeCallToRetentionTeam</v>
      </c>
      <c r="G6541">
        <f>_xlfn.XLOOKUP($F6541,campaign!$B$2:$B$18,campaign!$D$2:$D$18)</f>
        <v>16</v>
      </c>
      <c r="H6541" t="str">
        <f>_xlfn.XLOOKUP($A6541,customer!$A$2:$A$978,customer!$B$2:$B$978)</f>
        <v>Garrett Bourgaize</v>
      </c>
    </row>
    <row r="6542" spans="1:8" x14ac:dyDescent="0.2">
      <c r="A6542" t="s">
        <v>3343</v>
      </c>
      <c r="B6542" t="s">
        <v>3952</v>
      </c>
      <c r="C6542" s="1">
        <v>44614</v>
      </c>
      <c r="D6542" s="1">
        <v>44949</v>
      </c>
      <c r="E6542">
        <f t="shared" si="102"/>
        <v>11</v>
      </c>
      <c r="F6542" t="str">
        <f>_xlfn.XLOOKUP(data!$B6542,campaign!$A$2:$A$18,campaign!$B$2:$B$18)</f>
        <v>MadeCallToRetentionTeam</v>
      </c>
      <c r="G6542">
        <f>_xlfn.XLOOKUP($F6542,campaign!$B$2:$B$18,campaign!$D$2:$D$18)</f>
        <v>16</v>
      </c>
      <c r="H6542" t="str">
        <f>_xlfn.XLOOKUP($A6542,customer!$A$2:$A$978,customer!$B$2:$B$978)</f>
        <v>Garrett Bourgaize</v>
      </c>
    </row>
    <row r="6543" spans="1:8" x14ac:dyDescent="0.2">
      <c r="A6543" t="s">
        <v>3343</v>
      </c>
      <c r="B6543" t="s">
        <v>3952</v>
      </c>
      <c r="C6543" s="1">
        <v>44614</v>
      </c>
      <c r="D6543" s="1">
        <v>44979</v>
      </c>
      <c r="E6543">
        <f t="shared" si="102"/>
        <v>12</v>
      </c>
      <c r="F6543" t="str">
        <f>_xlfn.XLOOKUP(data!$B6543,campaign!$A$2:$A$18,campaign!$B$2:$B$18)</f>
        <v>MadeCallToRetentionTeam</v>
      </c>
      <c r="G6543">
        <f>_xlfn.XLOOKUP($F6543,campaign!$B$2:$B$18,campaign!$D$2:$D$18)</f>
        <v>16</v>
      </c>
      <c r="H6543" t="str">
        <f>_xlfn.XLOOKUP($A6543,customer!$A$2:$A$978,customer!$B$2:$B$978)</f>
        <v>Garrett Bourgaize</v>
      </c>
    </row>
    <row r="6544" spans="1:8" x14ac:dyDescent="0.2">
      <c r="A6544" t="s">
        <v>3343</v>
      </c>
      <c r="B6544" t="s">
        <v>3952</v>
      </c>
      <c r="C6544" s="1">
        <v>44614</v>
      </c>
      <c r="D6544" s="1">
        <v>45040</v>
      </c>
      <c r="E6544">
        <f t="shared" si="102"/>
        <v>14</v>
      </c>
      <c r="F6544" t="str">
        <f>_xlfn.XLOOKUP(data!$B6544,campaign!$A$2:$A$18,campaign!$B$2:$B$18)</f>
        <v>MadeCallToRetentionTeam</v>
      </c>
      <c r="G6544">
        <f>_xlfn.XLOOKUP($F6544,campaign!$B$2:$B$18,campaign!$D$2:$D$18)</f>
        <v>16</v>
      </c>
      <c r="H6544" t="str">
        <f>_xlfn.XLOOKUP($A6544,customer!$A$2:$A$978,customer!$B$2:$B$978)</f>
        <v>Garrett Bourgaize</v>
      </c>
    </row>
    <row r="6545" spans="1:8" x14ac:dyDescent="0.2">
      <c r="A6545" t="s">
        <v>3343</v>
      </c>
      <c r="B6545" t="s">
        <v>3952</v>
      </c>
      <c r="C6545" s="1">
        <v>44614</v>
      </c>
      <c r="D6545" s="1">
        <v>45073</v>
      </c>
      <c r="E6545">
        <f t="shared" si="102"/>
        <v>15</v>
      </c>
      <c r="F6545" t="str">
        <f>_xlfn.XLOOKUP(data!$B6545,campaign!$A$2:$A$18,campaign!$B$2:$B$18)</f>
        <v>MadeCallToRetentionTeam</v>
      </c>
      <c r="G6545">
        <f>_xlfn.XLOOKUP($F6545,campaign!$B$2:$B$18,campaign!$D$2:$D$18)</f>
        <v>16</v>
      </c>
      <c r="H6545" t="str">
        <f>_xlfn.XLOOKUP($A6545,customer!$A$2:$A$978,customer!$B$2:$B$978)</f>
        <v>Garrett Bourgaize</v>
      </c>
    </row>
    <row r="6546" spans="1:8" x14ac:dyDescent="0.2">
      <c r="A6546" t="s">
        <v>3343</v>
      </c>
      <c r="B6546" t="s">
        <v>3952</v>
      </c>
      <c r="C6546" s="1">
        <v>44614</v>
      </c>
      <c r="D6546" s="1">
        <v>45082</v>
      </c>
      <c r="E6546">
        <f t="shared" si="102"/>
        <v>15</v>
      </c>
      <c r="F6546" t="str">
        <f>_xlfn.XLOOKUP(data!$B6546,campaign!$A$2:$A$18,campaign!$B$2:$B$18)</f>
        <v>MadeCallToRetentionTeam</v>
      </c>
      <c r="G6546">
        <f>_xlfn.XLOOKUP($F6546,campaign!$B$2:$B$18,campaign!$D$2:$D$18)</f>
        <v>16</v>
      </c>
      <c r="H6546" t="str">
        <f>_xlfn.XLOOKUP($A6546,customer!$A$2:$A$978,customer!$B$2:$B$978)</f>
        <v>Garrett Bourgaize</v>
      </c>
    </row>
    <row r="6547" spans="1:8" x14ac:dyDescent="0.2">
      <c r="A6547" t="s">
        <v>3344</v>
      </c>
      <c r="B6547" t="s">
        <v>3928</v>
      </c>
      <c r="C6547" s="1">
        <v>44640</v>
      </c>
      <c r="D6547" s="1">
        <v>44640</v>
      </c>
      <c r="E6547">
        <f t="shared" si="102"/>
        <v>0</v>
      </c>
      <c r="F6547" t="str">
        <f>_xlfn.XLOOKUP(data!$B6547,campaign!$A$2:$A$18,campaign!$B$2:$B$18)</f>
        <v>OptOutMailings</v>
      </c>
      <c r="G6547">
        <f>_xlfn.XLOOKUP($F6547,campaign!$B$2:$B$18,campaign!$D$2:$D$18)</f>
        <v>75</v>
      </c>
      <c r="H6547" t="str">
        <f>_xlfn.XLOOKUP($A6547,customer!$A$2:$A$978,customer!$B$2:$B$978)</f>
        <v>Nevsa Maryin</v>
      </c>
    </row>
    <row r="6548" spans="1:8" x14ac:dyDescent="0.2">
      <c r="A6548" t="s">
        <v>3344</v>
      </c>
      <c r="B6548" t="s">
        <v>3928</v>
      </c>
      <c r="C6548" s="1">
        <v>44640</v>
      </c>
      <c r="D6548" s="1">
        <v>44679</v>
      </c>
      <c r="E6548">
        <f t="shared" si="102"/>
        <v>1</v>
      </c>
      <c r="F6548" t="str">
        <f>_xlfn.XLOOKUP(data!$B6548,campaign!$A$2:$A$18,campaign!$B$2:$B$18)</f>
        <v>OptOutMailings</v>
      </c>
      <c r="G6548">
        <f>_xlfn.XLOOKUP($F6548,campaign!$B$2:$B$18,campaign!$D$2:$D$18)</f>
        <v>75</v>
      </c>
      <c r="H6548" t="str">
        <f>_xlfn.XLOOKUP($A6548,customer!$A$2:$A$978,customer!$B$2:$B$978)</f>
        <v>Nevsa Maryin</v>
      </c>
    </row>
    <row r="6549" spans="1:8" x14ac:dyDescent="0.2">
      <c r="A6549" t="s">
        <v>3344</v>
      </c>
      <c r="B6549" t="s">
        <v>3928</v>
      </c>
      <c r="C6549" s="1">
        <v>44640</v>
      </c>
      <c r="D6549" s="1">
        <v>44705</v>
      </c>
      <c r="E6549">
        <f t="shared" si="102"/>
        <v>2</v>
      </c>
      <c r="F6549" t="str">
        <f>_xlfn.XLOOKUP(data!$B6549,campaign!$A$2:$A$18,campaign!$B$2:$B$18)</f>
        <v>OptOutMailings</v>
      </c>
      <c r="G6549">
        <f>_xlfn.XLOOKUP($F6549,campaign!$B$2:$B$18,campaign!$D$2:$D$18)</f>
        <v>75</v>
      </c>
      <c r="H6549" t="str">
        <f>_xlfn.XLOOKUP($A6549,customer!$A$2:$A$978,customer!$B$2:$B$978)</f>
        <v>Nevsa Maryin</v>
      </c>
    </row>
    <row r="6550" spans="1:8" x14ac:dyDescent="0.2">
      <c r="A6550" t="s">
        <v>3344</v>
      </c>
      <c r="B6550" t="s">
        <v>3928</v>
      </c>
      <c r="C6550" s="1">
        <v>44640</v>
      </c>
      <c r="D6550" s="1">
        <v>44715</v>
      </c>
      <c r="E6550">
        <f t="shared" si="102"/>
        <v>2</v>
      </c>
      <c r="F6550" t="str">
        <f>_xlfn.XLOOKUP(data!$B6550,campaign!$A$2:$A$18,campaign!$B$2:$B$18)</f>
        <v>OptOutMailings</v>
      </c>
      <c r="G6550">
        <f>_xlfn.XLOOKUP($F6550,campaign!$B$2:$B$18,campaign!$D$2:$D$18)</f>
        <v>75</v>
      </c>
      <c r="H6550" t="str">
        <f>_xlfn.XLOOKUP($A6550,customer!$A$2:$A$978,customer!$B$2:$B$978)</f>
        <v>Nevsa Maryin</v>
      </c>
    </row>
    <row r="6551" spans="1:8" x14ac:dyDescent="0.2">
      <c r="A6551" t="s">
        <v>3344</v>
      </c>
      <c r="B6551" t="s">
        <v>3928</v>
      </c>
      <c r="C6551" s="1">
        <v>44640</v>
      </c>
      <c r="D6551" s="1">
        <v>44743</v>
      </c>
      <c r="E6551">
        <f t="shared" si="102"/>
        <v>3</v>
      </c>
      <c r="F6551" t="str">
        <f>_xlfn.XLOOKUP(data!$B6551,campaign!$A$2:$A$18,campaign!$B$2:$B$18)</f>
        <v>OptOutMailings</v>
      </c>
      <c r="G6551">
        <f>_xlfn.XLOOKUP($F6551,campaign!$B$2:$B$18,campaign!$D$2:$D$18)</f>
        <v>75</v>
      </c>
      <c r="H6551" t="str">
        <f>_xlfn.XLOOKUP($A6551,customer!$A$2:$A$978,customer!$B$2:$B$978)</f>
        <v>Nevsa Maryin</v>
      </c>
    </row>
    <row r="6552" spans="1:8" x14ac:dyDescent="0.2">
      <c r="A6552" t="s">
        <v>3344</v>
      </c>
      <c r="B6552" t="s">
        <v>3928</v>
      </c>
      <c r="C6552" s="1">
        <v>44640</v>
      </c>
      <c r="D6552" s="1">
        <v>44793</v>
      </c>
      <c r="E6552">
        <f t="shared" si="102"/>
        <v>5</v>
      </c>
      <c r="F6552" t="str">
        <f>_xlfn.XLOOKUP(data!$B6552,campaign!$A$2:$A$18,campaign!$B$2:$B$18)</f>
        <v>OptOutMailings</v>
      </c>
      <c r="G6552">
        <f>_xlfn.XLOOKUP($F6552,campaign!$B$2:$B$18,campaign!$D$2:$D$18)</f>
        <v>75</v>
      </c>
      <c r="H6552" t="str">
        <f>_xlfn.XLOOKUP($A6552,customer!$A$2:$A$978,customer!$B$2:$B$978)</f>
        <v>Nevsa Maryin</v>
      </c>
    </row>
    <row r="6553" spans="1:8" x14ac:dyDescent="0.2">
      <c r="A6553" t="s">
        <v>3344</v>
      </c>
      <c r="B6553" t="s">
        <v>3928</v>
      </c>
      <c r="C6553" s="1">
        <v>44640</v>
      </c>
      <c r="D6553" s="1">
        <v>44832</v>
      </c>
      <c r="E6553">
        <f t="shared" si="102"/>
        <v>6</v>
      </c>
      <c r="F6553" t="str">
        <f>_xlfn.XLOOKUP(data!$B6553,campaign!$A$2:$A$18,campaign!$B$2:$B$18)</f>
        <v>OptOutMailings</v>
      </c>
      <c r="G6553">
        <f>_xlfn.XLOOKUP($F6553,campaign!$B$2:$B$18,campaign!$D$2:$D$18)</f>
        <v>75</v>
      </c>
      <c r="H6553" t="str">
        <f>_xlfn.XLOOKUP($A6553,customer!$A$2:$A$978,customer!$B$2:$B$978)</f>
        <v>Nevsa Maryin</v>
      </c>
    </row>
    <row r="6554" spans="1:8" x14ac:dyDescent="0.2">
      <c r="A6554" t="s">
        <v>3344</v>
      </c>
      <c r="B6554" t="s">
        <v>3928</v>
      </c>
      <c r="C6554" s="1">
        <v>44640</v>
      </c>
      <c r="D6554" s="1">
        <v>44859</v>
      </c>
      <c r="E6554">
        <f t="shared" si="102"/>
        <v>7</v>
      </c>
      <c r="F6554" t="str">
        <f>_xlfn.XLOOKUP(data!$B6554,campaign!$A$2:$A$18,campaign!$B$2:$B$18)</f>
        <v>OptOutMailings</v>
      </c>
      <c r="G6554">
        <f>_xlfn.XLOOKUP($F6554,campaign!$B$2:$B$18,campaign!$D$2:$D$18)</f>
        <v>75</v>
      </c>
      <c r="H6554" t="str">
        <f>_xlfn.XLOOKUP($A6554,customer!$A$2:$A$978,customer!$B$2:$B$978)</f>
        <v>Nevsa Maryin</v>
      </c>
    </row>
    <row r="6555" spans="1:8" x14ac:dyDescent="0.2">
      <c r="A6555" t="s">
        <v>3344</v>
      </c>
      <c r="B6555" t="s">
        <v>3928</v>
      </c>
      <c r="C6555" s="1">
        <v>44640</v>
      </c>
      <c r="D6555" s="1">
        <v>44926</v>
      </c>
      <c r="E6555">
        <f t="shared" si="102"/>
        <v>9</v>
      </c>
      <c r="F6555" t="str">
        <f>_xlfn.XLOOKUP(data!$B6555,campaign!$A$2:$A$18,campaign!$B$2:$B$18)</f>
        <v>OptOutMailings</v>
      </c>
      <c r="G6555">
        <f>_xlfn.XLOOKUP($F6555,campaign!$B$2:$B$18,campaign!$D$2:$D$18)</f>
        <v>75</v>
      </c>
      <c r="H6555" t="str">
        <f>_xlfn.XLOOKUP($A6555,customer!$A$2:$A$978,customer!$B$2:$B$978)</f>
        <v>Nevsa Maryin</v>
      </c>
    </row>
    <row r="6556" spans="1:8" x14ac:dyDescent="0.2">
      <c r="A6556" t="s">
        <v>3344</v>
      </c>
      <c r="B6556" t="s">
        <v>3928</v>
      </c>
      <c r="C6556" s="1">
        <v>44640</v>
      </c>
      <c r="D6556" s="1">
        <v>44954</v>
      </c>
      <c r="E6556">
        <f t="shared" si="102"/>
        <v>10</v>
      </c>
      <c r="F6556" t="str">
        <f>_xlfn.XLOOKUP(data!$B6556,campaign!$A$2:$A$18,campaign!$B$2:$B$18)</f>
        <v>OptOutMailings</v>
      </c>
      <c r="G6556">
        <f>_xlfn.XLOOKUP($F6556,campaign!$B$2:$B$18,campaign!$D$2:$D$18)</f>
        <v>75</v>
      </c>
      <c r="H6556" t="str">
        <f>_xlfn.XLOOKUP($A6556,customer!$A$2:$A$978,customer!$B$2:$B$978)</f>
        <v>Nevsa Maryin</v>
      </c>
    </row>
    <row r="6557" spans="1:8" x14ac:dyDescent="0.2">
      <c r="A6557" t="s">
        <v>3344</v>
      </c>
      <c r="B6557" t="s">
        <v>3928</v>
      </c>
      <c r="C6557" s="1">
        <v>44640</v>
      </c>
      <c r="D6557" s="1">
        <v>44979</v>
      </c>
      <c r="E6557">
        <f t="shared" si="102"/>
        <v>11</v>
      </c>
      <c r="F6557" t="str">
        <f>_xlfn.XLOOKUP(data!$B6557,campaign!$A$2:$A$18,campaign!$B$2:$B$18)</f>
        <v>OptOutMailings</v>
      </c>
      <c r="G6557">
        <f>_xlfn.XLOOKUP($F6557,campaign!$B$2:$B$18,campaign!$D$2:$D$18)</f>
        <v>75</v>
      </c>
      <c r="H6557" t="str">
        <f>_xlfn.XLOOKUP($A6557,customer!$A$2:$A$978,customer!$B$2:$B$978)</f>
        <v>Nevsa Maryin</v>
      </c>
    </row>
    <row r="6558" spans="1:8" x14ac:dyDescent="0.2">
      <c r="A6558" t="s">
        <v>3344</v>
      </c>
      <c r="B6558" t="s">
        <v>3928</v>
      </c>
      <c r="C6558" s="1">
        <v>44640</v>
      </c>
      <c r="D6558" s="1">
        <v>44990</v>
      </c>
      <c r="E6558">
        <f t="shared" si="102"/>
        <v>11</v>
      </c>
      <c r="F6558" t="str">
        <f>_xlfn.XLOOKUP(data!$B6558,campaign!$A$2:$A$18,campaign!$B$2:$B$18)</f>
        <v>OptOutMailings</v>
      </c>
      <c r="G6558">
        <f>_xlfn.XLOOKUP($F6558,campaign!$B$2:$B$18,campaign!$D$2:$D$18)</f>
        <v>75</v>
      </c>
      <c r="H6558" t="str">
        <f>_xlfn.XLOOKUP($A6558,customer!$A$2:$A$978,customer!$B$2:$B$978)</f>
        <v>Nevsa Maryin</v>
      </c>
    </row>
    <row r="6559" spans="1:8" x14ac:dyDescent="0.2">
      <c r="A6559" t="s">
        <v>3344</v>
      </c>
      <c r="B6559" t="s">
        <v>3927</v>
      </c>
      <c r="C6559" s="1">
        <v>44793</v>
      </c>
      <c r="D6559" s="1">
        <v>44793</v>
      </c>
      <c r="E6559">
        <f t="shared" si="102"/>
        <v>0</v>
      </c>
      <c r="F6559" t="str">
        <f>_xlfn.XLOOKUP(data!$B6559,campaign!$A$2:$A$18,campaign!$B$2:$B$18)</f>
        <v>RespondsToMailOffers</v>
      </c>
      <c r="G6559">
        <f>_xlfn.XLOOKUP($F6559,campaign!$B$2:$B$18,campaign!$D$2:$D$18)</f>
        <v>27</v>
      </c>
      <c r="H6559" t="str">
        <f>_xlfn.XLOOKUP($A6559,customer!$A$2:$A$978,customer!$B$2:$B$978)</f>
        <v>Nevsa Maryin</v>
      </c>
    </row>
    <row r="6560" spans="1:8" x14ac:dyDescent="0.2">
      <c r="A6560" t="s">
        <v>3344</v>
      </c>
      <c r="B6560" t="s">
        <v>3927</v>
      </c>
      <c r="C6560" s="1">
        <v>44793</v>
      </c>
      <c r="D6560" s="1">
        <v>44826</v>
      </c>
      <c r="E6560">
        <f t="shared" si="102"/>
        <v>1</v>
      </c>
      <c r="F6560" t="str">
        <f>_xlfn.XLOOKUP(data!$B6560,campaign!$A$2:$A$18,campaign!$B$2:$B$18)</f>
        <v>RespondsToMailOffers</v>
      </c>
      <c r="G6560">
        <f>_xlfn.XLOOKUP($F6560,campaign!$B$2:$B$18,campaign!$D$2:$D$18)</f>
        <v>27</v>
      </c>
      <c r="H6560" t="str">
        <f>_xlfn.XLOOKUP($A6560,customer!$A$2:$A$978,customer!$B$2:$B$978)</f>
        <v>Nevsa Maryin</v>
      </c>
    </row>
    <row r="6561" spans="1:8" x14ac:dyDescent="0.2">
      <c r="A6561" t="s">
        <v>3344</v>
      </c>
      <c r="B6561" t="s">
        <v>3927</v>
      </c>
      <c r="C6561" s="1">
        <v>44793</v>
      </c>
      <c r="D6561" s="1">
        <v>44857</v>
      </c>
      <c r="E6561">
        <f t="shared" si="102"/>
        <v>2</v>
      </c>
      <c r="F6561" t="str">
        <f>_xlfn.XLOOKUP(data!$B6561,campaign!$A$2:$A$18,campaign!$B$2:$B$18)</f>
        <v>RespondsToMailOffers</v>
      </c>
      <c r="G6561">
        <f>_xlfn.XLOOKUP($F6561,campaign!$B$2:$B$18,campaign!$D$2:$D$18)</f>
        <v>27</v>
      </c>
      <c r="H6561" t="str">
        <f>_xlfn.XLOOKUP($A6561,customer!$A$2:$A$978,customer!$B$2:$B$978)</f>
        <v>Nevsa Maryin</v>
      </c>
    </row>
    <row r="6562" spans="1:8" x14ac:dyDescent="0.2">
      <c r="A6562" t="s">
        <v>3344</v>
      </c>
      <c r="B6562" t="s">
        <v>3927</v>
      </c>
      <c r="C6562" s="1">
        <v>44793</v>
      </c>
      <c r="D6562" s="1">
        <v>44899</v>
      </c>
      <c r="E6562">
        <f t="shared" si="102"/>
        <v>3</v>
      </c>
      <c r="F6562" t="str">
        <f>_xlfn.XLOOKUP(data!$B6562,campaign!$A$2:$A$18,campaign!$B$2:$B$18)</f>
        <v>RespondsToMailOffers</v>
      </c>
      <c r="G6562">
        <f>_xlfn.XLOOKUP($F6562,campaign!$B$2:$B$18,campaign!$D$2:$D$18)</f>
        <v>27</v>
      </c>
      <c r="H6562" t="str">
        <f>_xlfn.XLOOKUP($A6562,customer!$A$2:$A$978,customer!$B$2:$B$978)</f>
        <v>Nevsa Maryin</v>
      </c>
    </row>
    <row r="6563" spans="1:8" x14ac:dyDescent="0.2">
      <c r="A6563" t="s">
        <v>3344</v>
      </c>
      <c r="B6563" t="s">
        <v>3927</v>
      </c>
      <c r="C6563" s="1">
        <v>44793</v>
      </c>
      <c r="D6563" s="1">
        <v>44957</v>
      </c>
      <c r="E6563">
        <f t="shared" si="102"/>
        <v>5</v>
      </c>
      <c r="F6563" t="str">
        <f>_xlfn.XLOOKUP(data!$B6563,campaign!$A$2:$A$18,campaign!$B$2:$B$18)</f>
        <v>RespondsToMailOffers</v>
      </c>
      <c r="G6563">
        <f>_xlfn.XLOOKUP($F6563,campaign!$B$2:$B$18,campaign!$D$2:$D$18)</f>
        <v>27</v>
      </c>
      <c r="H6563" t="str">
        <f>_xlfn.XLOOKUP($A6563,customer!$A$2:$A$978,customer!$B$2:$B$978)</f>
        <v>Nevsa Maryin</v>
      </c>
    </row>
    <row r="6564" spans="1:8" x14ac:dyDescent="0.2">
      <c r="A6564" t="s">
        <v>3344</v>
      </c>
      <c r="B6564" t="s">
        <v>3927</v>
      </c>
      <c r="C6564" s="1">
        <v>44793</v>
      </c>
      <c r="D6564" s="1">
        <v>44978</v>
      </c>
      <c r="E6564">
        <f t="shared" si="102"/>
        <v>6</v>
      </c>
      <c r="F6564" t="str">
        <f>_xlfn.XLOOKUP(data!$B6564,campaign!$A$2:$A$18,campaign!$B$2:$B$18)</f>
        <v>RespondsToMailOffers</v>
      </c>
      <c r="G6564">
        <f>_xlfn.XLOOKUP($F6564,campaign!$B$2:$B$18,campaign!$D$2:$D$18)</f>
        <v>27</v>
      </c>
      <c r="H6564" t="str">
        <f>_xlfn.XLOOKUP($A6564,customer!$A$2:$A$978,customer!$B$2:$B$978)</f>
        <v>Nevsa Maryin</v>
      </c>
    </row>
    <row r="6565" spans="1:8" x14ac:dyDescent="0.2">
      <c r="A6565" t="s">
        <v>3344</v>
      </c>
      <c r="B6565" t="s">
        <v>3927</v>
      </c>
      <c r="C6565" s="1">
        <v>44793</v>
      </c>
      <c r="D6565" s="1">
        <v>44986</v>
      </c>
      <c r="E6565">
        <f t="shared" si="102"/>
        <v>6</v>
      </c>
      <c r="F6565" t="str">
        <f>_xlfn.XLOOKUP(data!$B6565,campaign!$A$2:$A$18,campaign!$B$2:$B$18)</f>
        <v>RespondsToMailOffers</v>
      </c>
      <c r="G6565">
        <f>_xlfn.XLOOKUP($F6565,campaign!$B$2:$B$18,campaign!$D$2:$D$18)</f>
        <v>27</v>
      </c>
      <c r="H6565" t="str">
        <f>_xlfn.XLOOKUP($A6565,customer!$A$2:$A$978,customer!$B$2:$B$978)</f>
        <v>Nevsa Maryin</v>
      </c>
    </row>
    <row r="6566" spans="1:8" x14ac:dyDescent="0.2">
      <c r="A6566" t="s">
        <v>3344</v>
      </c>
      <c r="B6566" t="s">
        <v>3927</v>
      </c>
      <c r="C6566" s="1">
        <v>44793</v>
      </c>
      <c r="D6566" s="1">
        <v>45037</v>
      </c>
      <c r="E6566">
        <f t="shared" si="102"/>
        <v>8</v>
      </c>
      <c r="F6566" t="str">
        <f>_xlfn.XLOOKUP(data!$B6566,campaign!$A$2:$A$18,campaign!$B$2:$B$18)</f>
        <v>RespondsToMailOffers</v>
      </c>
      <c r="G6566">
        <f>_xlfn.XLOOKUP($F6566,campaign!$B$2:$B$18,campaign!$D$2:$D$18)</f>
        <v>27</v>
      </c>
      <c r="H6566" t="str">
        <f>_xlfn.XLOOKUP($A6566,customer!$A$2:$A$978,customer!$B$2:$B$978)</f>
        <v>Nevsa Maryin</v>
      </c>
    </row>
    <row r="6567" spans="1:8" x14ac:dyDescent="0.2">
      <c r="A6567" t="s">
        <v>3344</v>
      </c>
      <c r="B6567" t="s">
        <v>3927</v>
      </c>
      <c r="C6567" s="1">
        <v>44793</v>
      </c>
      <c r="D6567" s="1">
        <v>45077</v>
      </c>
      <c r="E6567">
        <f t="shared" si="102"/>
        <v>9</v>
      </c>
      <c r="F6567" t="str">
        <f>_xlfn.XLOOKUP(data!$B6567,campaign!$A$2:$A$18,campaign!$B$2:$B$18)</f>
        <v>RespondsToMailOffers</v>
      </c>
      <c r="G6567">
        <f>_xlfn.XLOOKUP($F6567,campaign!$B$2:$B$18,campaign!$D$2:$D$18)</f>
        <v>27</v>
      </c>
      <c r="H6567" t="str">
        <f>_xlfn.XLOOKUP($A6567,customer!$A$2:$A$978,customer!$B$2:$B$978)</f>
        <v>Nevsa Maryin</v>
      </c>
    </row>
    <row r="6568" spans="1:8" x14ac:dyDescent="0.2">
      <c r="A6568" t="s">
        <v>3345</v>
      </c>
      <c r="B6568" t="s">
        <v>3925</v>
      </c>
      <c r="C6568" s="1">
        <v>44713</v>
      </c>
      <c r="D6568" s="1">
        <v>44713</v>
      </c>
      <c r="E6568">
        <f t="shared" si="102"/>
        <v>0</v>
      </c>
      <c r="F6568" t="str">
        <f>_xlfn.XLOOKUP(data!$B6568,campaign!$A$2:$A$18,campaign!$B$2:$B$18)</f>
        <v>Homeownership</v>
      </c>
      <c r="G6568">
        <f>_xlfn.XLOOKUP($F6568,campaign!$B$2:$B$18,campaign!$D$2:$D$18)</f>
        <v>13</v>
      </c>
      <c r="H6568" t="str">
        <f>_xlfn.XLOOKUP($A6568,customer!$A$2:$A$978,customer!$B$2:$B$978)</f>
        <v>Erica Mc Elory</v>
      </c>
    </row>
    <row r="6569" spans="1:8" x14ac:dyDescent="0.2">
      <c r="A6569" t="s">
        <v>3345</v>
      </c>
      <c r="B6569" t="s">
        <v>3925</v>
      </c>
      <c r="C6569" s="1">
        <v>44713</v>
      </c>
      <c r="D6569" s="1">
        <v>44756</v>
      </c>
      <c r="E6569">
        <f t="shared" si="102"/>
        <v>1</v>
      </c>
      <c r="F6569" t="str">
        <f>_xlfn.XLOOKUP(data!$B6569,campaign!$A$2:$A$18,campaign!$B$2:$B$18)</f>
        <v>Homeownership</v>
      </c>
      <c r="G6569">
        <f>_xlfn.XLOOKUP($F6569,campaign!$B$2:$B$18,campaign!$D$2:$D$18)</f>
        <v>13</v>
      </c>
      <c r="H6569" t="str">
        <f>_xlfn.XLOOKUP($A6569,customer!$A$2:$A$978,customer!$B$2:$B$978)</f>
        <v>Erica Mc Elory</v>
      </c>
    </row>
    <row r="6570" spans="1:8" x14ac:dyDescent="0.2">
      <c r="A6570" t="s">
        <v>3345</v>
      </c>
      <c r="B6570" t="s">
        <v>3925</v>
      </c>
      <c r="C6570" s="1">
        <v>44713</v>
      </c>
      <c r="D6570" s="1">
        <v>44788</v>
      </c>
      <c r="E6570">
        <f t="shared" si="102"/>
        <v>2</v>
      </c>
      <c r="F6570" t="str">
        <f>_xlfn.XLOOKUP(data!$B6570,campaign!$A$2:$A$18,campaign!$B$2:$B$18)</f>
        <v>Homeownership</v>
      </c>
      <c r="G6570">
        <f>_xlfn.XLOOKUP($F6570,campaign!$B$2:$B$18,campaign!$D$2:$D$18)</f>
        <v>13</v>
      </c>
      <c r="H6570" t="str">
        <f>_xlfn.XLOOKUP($A6570,customer!$A$2:$A$978,customer!$B$2:$B$978)</f>
        <v>Erica Mc Elory</v>
      </c>
    </row>
    <row r="6571" spans="1:8" x14ac:dyDescent="0.2">
      <c r="A6571" t="s">
        <v>3345</v>
      </c>
      <c r="B6571" t="s">
        <v>3925</v>
      </c>
      <c r="C6571" s="1">
        <v>44713</v>
      </c>
      <c r="D6571" s="1">
        <v>44816</v>
      </c>
      <c r="E6571">
        <f t="shared" si="102"/>
        <v>3</v>
      </c>
      <c r="F6571" t="str">
        <f>_xlfn.XLOOKUP(data!$B6571,campaign!$A$2:$A$18,campaign!$B$2:$B$18)</f>
        <v>Homeownership</v>
      </c>
      <c r="G6571">
        <f>_xlfn.XLOOKUP($F6571,campaign!$B$2:$B$18,campaign!$D$2:$D$18)</f>
        <v>13</v>
      </c>
      <c r="H6571" t="str">
        <f>_xlfn.XLOOKUP($A6571,customer!$A$2:$A$978,customer!$B$2:$B$978)</f>
        <v>Erica Mc Elory</v>
      </c>
    </row>
    <row r="6572" spans="1:8" x14ac:dyDescent="0.2">
      <c r="A6572" t="s">
        <v>3345</v>
      </c>
      <c r="B6572" t="s">
        <v>3925</v>
      </c>
      <c r="C6572" s="1">
        <v>44713</v>
      </c>
      <c r="D6572" s="1">
        <v>44850</v>
      </c>
      <c r="E6572">
        <f t="shared" si="102"/>
        <v>4</v>
      </c>
      <c r="F6572" t="str">
        <f>_xlfn.XLOOKUP(data!$B6572,campaign!$A$2:$A$18,campaign!$B$2:$B$18)</f>
        <v>Homeownership</v>
      </c>
      <c r="G6572">
        <f>_xlfn.XLOOKUP($F6572,campaign!$B$2:$B$18,campaign!$D$2:$D$18)</f>
        <v>13</v>
      </c>
      <c r="H6572" t="str">
        <f>_xlfn.XLOOKUP($A6572,customer!$A$2:$A$978,customer!$B$2:$B$978)</f>
        <v>Erica Mc Elory</v>
      </c>
    </row>
    <row r="6573" spans="1:8" x14ac:dyDescent="0.2">
      <c r="A6573" t="s">
        <v>3345</v>
      </c>
      <c r="B6573" t="s">
        <v>3925</v>
      </c>
      <c r="C6573" s="1">
        <v>44713</v>
      </c>
      <c r="D6573" s="1">
        <v>44881</v>
      </c>
      <c r="E6573">
        <f t="shared" si="102"/>
        <v>5</v>
      </c>
      <c r="F6573" t="str">
        <f>_xlfn.XLOOKUP(data!$B6573,campaign!$A$2:$A$18,campaign!$B$2:$B$18)</f>
        <v>Homeownership</v>
      </c>
      <c r="G6573">
        <f>_xlfn.XLOOKUP($F6573,campaign!$B$2:$B$18,campaign!$D$2:$D$18)</f>
        <v>13</v>
      </c>
      <c r="H6573" t="str">
        <f>_xlfn.XLOOKUP($A6573,customer!$A$2:$A$978,customer!$B$2:$B$978)</f>
        <v>Erica Mc Elory</v>
      </c>
    </row>
    <row r="6574" spans="1:8" x14ac:dyDescent="0.2">
      <c r="A6574" t="s">
        <v>3345</v>
      </c>
      <c r="B6574" t="s">
        <v>3925</v>
      </c>
      <c r="C6574" s="1">
        <v>44713</v>
      </c>
      <c r="D6574" s="1">
        <v>44908</v>
      </c>
      <c r="E6574">
        <f t="shared" si="102"/>
        <v>6</v>
      </c>
      <c r="F6574" t="str">
        <f>_xlfn.XLOOKUP(data!$B6574,campaign!$A$2:$A$18,campaign!$B$2:$B$18)</f>
        <v>Homeownership</v>
      </c>
      <c r="G6574">
        <f>_xlfn.XLOOKUP($F6574,campaign!$B$2:$B$18,campaign!$D$2:$D$18)</f>
        <v>13</v>
      </c>
      <c r="H6574" t="str">
        <f>_xlfn.XLOOKUP($A6574,customer!$A$2:$A$978,customer!$B$2:$B$978)</f>
        <v>Erica Mc Elory</v>
      </c>
    </row>
    <row r="6575" spans="1:8" x14ac:dyDescent="0.2">
      <c r="A6575" t="s">
        <v>3345</v>
      </c>
      <c r="B6575" t="s">
        <v>3925</v>
      </c>
      <c r="C6575" s="1">
        <v>44713</v>
      </c>
      <c r="D6575" s="1">
        <v>44930</v>
      </c>
      <c r="E6575">
        <f t="shared" si="102"/>
        <v>7</v>
      </c>
      <c r="F6575" t="str">
        <f>_xlfn.XLOOKUP(data!$B6575,campaign!$A$2:$A$18,campaign!$B$2:$B$18)</f>
        <v>Homeownership</v>
      </c>
      <c r="G6575">
        <f>_xlfn.XLOOKUP($F6575,campaign!$B$2:$B$18,campaign!$D$2:$D$18)</f>
        <v>13</v>
      </c>
      <c r="H6575" t="str">
        <f>_xlfn.XLOOKUP($A6575,customer!$A$2:$A$978,customer!$B$2:$B$978)</f>
        <v>Erica Mc Elory</v>
      </c>
    </row>
    <row r="6576" spans="1:8" x14ac:dyDescent="0.2">
      <c r="A6576" t="s">
        <v>3345</v>
      </c>
      <c r="B6576" t="s">
        <v>3925</v>
      </c>
      <c r="C6576" s="1">
        <v>44713</v>
      </c>
      <c r="D6576" s="1">
        <v>44962</v>
      </c>
      <c r="E6576">
        <f t="shared" si="102"/>
        <v>8</v>
      </c>
      <c r="F6576" t="str">
        <f>_xlfn.XLOOKUP(data!$B6576,campaign!$A$2:$A$18,campaign!$B$2:$B$18)</f>
        <v>Homeownership</v>
      </c>
      <c r="G6576">
        <f>_xlfn.XLOOKUP($F6576,campaign!$B$2:$B$18,campaign!$D$2:$D$18)</f>
        <v>13</v>
      </c>
      <c r="H6576" t="str">
        <f>_xlfn.XLOOKUP($A6576,customer!$A$2:$A$978,customer!$B$2:$B$978)</f>
        <v>Erica Mc Elory</v>
      </c>
    </row>
    <row r="6577" spans="1:8" x14ac:dyDescent="0.2">
      <c r="A6577" t="s">
        <v>3345</v>
      </c>
      <c r="B6577" t="s">
        <v>3925</v>
      </c>
      <c r="C6577" s="1">
        <v>44713</v>
      </c>
      <c r="D6577" s="1">
        <v>44995</v>
      </c>
      <c r="E6577">
        <f t="shared" si="102"/>
        <v>9</v>
      </c>
      <c r="F6577" t="str">
        <f>_xlfn.XLOOKUP(data!$B6577,campaign!$A$2:$A$18,campaign!$B$2:$B$18)</f>
        <v>Homeownership</v>
      </c>
      <c r="G6577">
        <f>_xlfn.XLOOKUP($F6577,campaign!$B$2:$B$18,campaign!$D$2:$D$18)</f>
        <v>13</v>
      </c>
      <c r="H6577" t="str">
        <f>_xlfn.XLOOKUP($A6577,customer!$A$2:$A$978,customer!$B$2:$B$978)</f>
        <v>Erica Mc Elory</v>
      </c>
    </row>
    <row r="6578" spans="1:8" x14ac:dyDescent="0.2">
      <c r="A6578" t="s">
        <v>3345</v>
      </c>
      <c r="B6578" t="s">
        <v>3925</v>
      </c>
      <c r="C6578" s="1">
        <v>44713</v>
      </c>
      <c r="D6578" s="1">
        <v>45027</v>
      </c>
      <c r="E6578">
        <f t="shared" si="102"/>
        <v>10</v>
      </c>
      <c r="F6578" t="str">
        <f>_xlfn.XLOOKUP(data!$B6578,campaign!$A$2:$A$18,campaign!$B$2:$B$18)</f>
        <v>Homeownership</v>
      </c>
      <c r="G6578">
        <f>_xlfn.XLOOKUP($F6578,campaign!$B$2:$B$18,campaign!$D$2:$D$18)</f>
        <v>13</v>
      </c>
      <c r="H6578" t="str">
        <f>_xlfn.XLOOKUP($A6578,customer!$A$2:$A$978,customer!$B$2:$B$978)</f>
        <v>Erica Mc Elory</v>
      </c>
    </row>
    <row r="6579" spans="1:8" x14ac:dyDescent="0.2">
      <c r="A6579" t="s">
        <v>3345</v>
      </c>
      <c r="B6579" t="s">
        <v>3947</v>
      </c>
      <c r="C6579" s="1">
        <v>44799</v>
      </c>
      <c r="D6579" s="1">
        <v>44799</v>
      </c>
      <c r="E6579">
        <f t="shared" si="102"/>
        <v>0</v>
      </c>
      <c r="F6579" t="str">
        <f>_xlfn.XLOOKUP(data!$B6579,campaign!$A$2:$A$18,campaign!$B$2:$B$18)</f>
        <v>OwnsComputer</v>
      </c>
      <c r="G6579">
        <f>_xlfn.XLOOKUP($F6579,campaign!$B$2:$B$18,campaign!$D$2:$D$18)</f>
        <v>62</v>
      </c>
      <c r="H6579" t="str">
        <f>_xlfn.XLOOKUP($A6579,customer!$A$2:$A$978,customer!$B$2:$B$978)</f>
        <v>Erica Mc Elory</v>
      </c>
    </row>
    <row r="6580" spans="1:8" x14ac:dyDescent="0.2">
      <c r="A6580" t="s">
        <v>3345</v>
      </c>
      <c r="B6580" t="s">
        <v>3947</v>
      </c>
      <c r="C6580" s="1">
        <v>44799</v>
      </c>
      <c r="D6580" s="1">
        <v>44893</v>
      </c>
      <c r="E6580">
        <f t="shared" si="102"/>
        <v>3</v>
      </c>
      <c r="F6580" t="str">
        <f>_xlfn.XLOOKUP(data!$B6580,campaign!$A$2:$A$18,campaign!$B$2:$B$18)</f>
        <v>OwnsComputer</v>
      </c>
      <c r="G6580">
        <f>_xlfn.XLOOKUP($F6580,campaign!$B$2:$B$18,campaign!$D$2:$D$18)</f>
        <v>62</v>
      </c>
      <c r="H6580" t="str">
        <f>_xlfn.XLOOKUP($A6580,customer!$A$2:$A$978,customer!$B$2:$B$978)</f>
        <v>Erica Mc Elory</v>
      </c>
    </row>
    <row r="6581" spans="1:8" x14ac:dyDescent="0.2">
      <c r="A6581" t="s">
        <v>3345</v>
      </c>
      <c r="B6581" t="s">
        <v>3947</v>
      </c>
      <c r="C6581" s="1">
        <v>44799</v>
      </c>
      <c r="D6581" s="1">
        <v>44899</v>
      </c>
      <c r="E6581">
        <f t="shared" si="102"/>
        <v>3</v>
      </c>
      <c r="F6581" t="str">
        <f>_xlfn.XLOOKUP(data!$B6581,campaign!$A$2:$A$18,campaign!$B$2:$B$18)</f>
        <v>OwnsComputer</v>
      </c>
      <c r="G6581">
        <f>_xlfn.XLOOKUP($F6581,campaign!$B$2:$B$18,campaign!$D$2:$D$18)</f>
        <v>62</v>
      </c>
      <c r="H6581" t="str">
        <f>_xlfn.XLOOKUP($A6581,customer!$A$2:$A$978,customer!$B$2:$B$978)</f>
        <v>Erica Mc Elory</v>
      </c>
    </row>
    <row r="6582" spans="1:8" x14ac:dyDescent="0.2">
      <c r="A6582" t="s">
        <v>3345</v>
      </c>
      <c r="B6582" t="s">
        <v>3947</v>
      </c>
      <c r="C6582" s="1">
        <v>44799</v>
      </c>
      <c r="D6582" s="1">
        <v>44957</v>
      </c>
      <c r="E6582">
        <f t="shared" si="102"/>
        <v>5</v>
      </c>
      <c r="F6582" t="str">
        <f>_xlfn.XLOOKUP(data!$B6582,campaign!$A$2:$A$18,campaign!$B$2:$B$18)</f>
        <v>OwnsComputer</v>
      </c>
      <c r="G6582">
        <f>_xlfn.XLOOKUP($F6582,campaign!$B$2:$B$18,campaign!$D$2:$D$18)</f>
        <v>62</v>
      </c>
      <c r="H6582" t="str">
        <f>_xlfn.XLOOKUP($A6582,customer!$A$2:$A$978,customer!$B$2:$B$978)</f>
        <v>Erica Mc Elory</v>
      </c>
    </row>
    <row r="6583" spans="1:8" x14ac:dyDescent="0.2">
      <c r="A6583" t="s">
        <v>3345</v>
      </c>
      <c r="B6583" t="s">
        <v>3947</v>
      </c>
      <c r="C6583" s="1">
        <v>44799</v>
      </c>
      <c r="D6583" s="1">
        <v>44959</v>
      </c>
      <c r="E6583">
        <f t="shared" si="102"/>
        <v>5</v>
      </c>
      <c r="F6583" t="str">
        <f>_xlfn.XLOOKUP(data!$B6583,campaign!$A$2:$A$18,campaign!$B$2:$B$18)</f>
        <v>OwnsComputer</v>
      </c>
      <c r="G6583">
        <f>_xlfn.XLOOKUP($F6583,campaign!$B$2:$B$18,campaign!$D$2:$D$18)</f>
        <v>62</v>
      </c>
      <c r="H6583" t="str">
        <f>_xlfn.XLOOKUP($A6583,customer!$A$2:$A$978,customer!$B$2:$B$978)</f>
        <v>Erica Mc Elory</v>
      </c>
    </row>
    <row r="6584" spans="1:8" x14ac:dyDescent="0.2">
      <c r="A6584" t="s">
        <v>3345</v>
      </c>
      <c r="B6584" t="s">
        <v>3947</v>
      </c>
      <c r="C6584" s="1">
        <v>44799</v>
      </c>
      <c r="D6584" s="1">
        <v>45013</v>
      </c>
      <c r="E6584">
        <f t="shared" si="102"/>
        <v>7</v>
      </c>
      <c r="F6584" t="str">
        <f>_xlfn.XLOOKUP(data!$B6584,campaign!$A$2:$A$18,campaign!$B$2:$B$18)</f>
        <v>OwnsComputer</v>
      </c>
      <c r="G6584">
        <f>_xlfn.XLOOKUP($F6584,campaign!$B$2:$B$18,campaign!$D$2:$D$18)</f>
        <v>62</v>
      </c>
      <c r="H6584" t="str">
        <f>_xlfn.XLOOKUP($A6584,customer!$A$2:$A$978,customer!$B$2:$B$978)</f>
        <v>Erica Mc Elory</v>
      </c>
    </row>
    <row r="6585" spans="1:8" x14ac:dyDescent="0.2">
      <c r="A6585" t="s">
        <v>3345</v>
      </c>
      <c r="B6585" t="s">
        <v>3947</v>
      </c>
      <c r="C6585" s="1">
        <v>44799</v>
      </c>
      <c r="D6585" s="1">
        <v>45026</v>
      </c>
      <c r="E6585">
        <f t="shared" si="102"/>
        <v>7</v>
      </c>
      <c r="F6585" t="str">
        <f>_xlfn.XLOOKUP(data!$B6585,campaign!$A$2:$A$18,campaign!$B$2:$B$18)</f>
        <v>OwnsComputer</v>
      </c>
      <c r="G6585">
        <f>_xlfn.XLOOKUP($F6585,campaign!$B$2:$B$18,campaign!$D$2:$D$18)</f>
        <v>62</v>
      </c>
      <c r="H6585" t="str">
        <f>_xlfn.XLOOKUP($A6585,customer!$A$2:$A$978,customer!$B$2:$B$978)</f>
        <v>Erica Mc Elory</v>
      </c>
    </row>
    <row r="6586" spans="1:8" x14ac:dyDescent="0.2">
      <c r="A6586" t="s">
        <v>3345</v>
      </c>
      <c r="B6586" t="s">
        <v>3947</v>
      </c>
      <c r="C6586" s="1">
        <v>44799</v>
      </c>
      <c r="D6586" s="1">
        <v>45052</v>
      </c>
      <c r="E6586">
        <f t="shared" si="102"/>
        <v>8</v>
      </c>
      <c r="F6586" t="str">
        <f>_xlfn.XLOOKUP(data!$B6586,campaign!$A$2:$A$18,campaign!$B$2:$B$18)</f>
        <v>OwnsComputer</v>
      </c>
      <c r="G6586">
        <f>_xlfn.XLOOKUP($F6586,campaign!$B$2:$B$18,campaign!$D$2:$D$18)</f>
        <v>62</v>
      </c>
      <c r="H6586" t="str">
        <f>_xlfn.XLOOKUP($A6586,customer!$A$2:$A$978,customer!$B$2:$B$978)</f>
        <v>Erica Mc Elory</v>
      </c>
    </row>
    <row r="6587" spans="1:8" x14ac:dyDescent="0.2">
      <c r="A6587" t="s">
        <v>3345</v>
      </c>
      <c r="B6587" t="s">
        <v>3947</v>
      </c>
      <c r="C6587" s="1">
        <v>44799</v>
      </c>
      <c r="D6587" s="1">
        <v>45083</v>
      </c>
      <c r="E6587">
        <f t="shared" si="102"/>
        <v>9</v>
      </c>
      <c r="F6587" t="str">
        <f>_xlfn.XLOOKUP(data!$B6587,campaign!$A$2:$A$18,campaign!$B$2:$B$18)</f>
        <v>OwnsComputer</v>
      </c>
      <c r="G6587">
        <f>_xlfn.XLOOKUP($F6587,campaign!$B$2:$B$18,campaign!$D$2:$D$18)</f>
        <v>62</v>
      </c>
      <c r="H6587" t="str">
        <f>_xlfn.XLOOKUP($A6587,customer!$A$2:$A$978,customer!$B$2:$B$978)</f>
        <v>Erica Mc Elory</v>
      </c>
    </row>
    <row r="6588" spans="1:8" x14ac:dyDescent="0.2">
      <c r="A6588" t="s">
        <v>3346</v>
      </c>
      <c r="B6588" t="s">
        <v>3924</v>
      </c>
      <c r="C6588" s="1">
        <v>44691</v>
      </c>
      <c r="D6588" s="1">
        <v>44691</v>
      </c>
      <c r="E6588">
        <f t="shared" si="102"/>
        <v>0</v>
      </c>
      <c r="F6588" t="str">
        <f>_xlfn.XLOOKUP(data!$B6588,campaign!$A$2:$A$18,campaign!$B$2:$B$18)</f>
        <v>RVOwner</v>
      </c>
      <c r="G6588">
        <f>_xlfn.XLOOKUP($F6588,campaign!$B$2:$B$18,campaign!$D$2:$D$18)</f>
        <v>22</v>
      </c>
      <c r="H6588" t="str">
        <f>_xlfn.XLOOKUP($A6588,customer!$A$2:$A$978,customer!$B$2:$B$978)</f>
        <v>Ivar Baseggio</v>
      </c>
    </row>
    <row r="6589" spans="1:8" x14ac:dyDescent="0.2">
      <c r="A6589" t="s">
        <v>3346</v>
      </c>
      <c r="B6589" t="s">
        <v>3924</v>
      </c>
      <c r="C6589" s="1">
        <v>44691</v>
      </c>
      <c r="D6589" s="1">
        <v>44734</v>
      </c>
      <c r="E6589">
        <f t="shared" si="102"/>
        <v>1</v>
      </c>
      <c r="F6589" t="str">
        <f>_xlfn.XLOOKUP(data!$B6589,campaign!$A$2:$A$18,campaign!$B$2:$B$18)</f>
        <v>RVOwner</v>
      </c>
      <c r="G6589">
        <f>_xlfn.XLOOKUP($F6589,campaign!$B$2:$B$18,campaign!$D$2:$D$18)</f>
        <v>22</v>
      </c>
      <c r="H6589" t="str">
        <f>_xlfn.XLOOKUP($A6589,customer!$A$2:$A$978,customer!$B$2:$B$978)</f>
        <v>Ivar Baseggio</v>
      </c>
    </row>
    <row r="6590" spans="1:8" x14ac:dyDescent="0.2">
      <c r="A6590" t="s">
        <v>3346</v>
      </c>
      <c r="B6590" t="s">
        <v>3924</v>
      </c>
      <c r="C6590" s="1">
        <v>44691</v>
      </c>
      <c r="D6590" s="1">
        <v>44765</v>
      </c>
      <c r="E6590">
        <f t="shared" si="102"/>
        <v>2</v>
      </c>
      <c r="F6590" t="str">
        <f>_xlfn.XLOOKUP(data!$B6590,campaign!$A$2:$A$18,campaign!$B$2:$B$18)</f>
        <v>RVOwner</v>
      </c>
      <c r="G6590">
        <f>_xlfn.XLOOKUP($F6590,campaign!$B$2:$B$18,campaign!$D$2:$D$18)</f>
        <v>22</v>
      </c>
      <c r="H6590" t="str">
        <f>_xlfn.XLOOKUP($A6590,customer!$A$2:$A$978,customer!$B$2:$B$978)</f>
        <v>Ivar Baseggio</v>
      </c>
    </row>
    <row r="6591" spans="1:8" x14ac:dyDescent="0.2">
      <c r="A6591" t="s">
        <v>3346</v>
      </c>
      <c r="B6591" t="s">
        <v>3924</v>
      </c>
      <c r="C6591" s="1">
        <v>44691</v>
      </c>
      <c r="D6591" s="1">
        <v>44784</v>
      </c>
      <c r="E6591">
        <f t="shared" si="102"/>
        <v>3</v>
      </c>
      <c r="F6591" t="str">
        <f>_xlfn.XLOOKUP(data!$B6591,campaign!$A$2:$A$18,campaign!$B$2:$B$18)</f>
        <v>RVOwner</v>
      </c>
      <c r="G6591">
        <f>_xlfn.XLOOKUP($F6591,campaign!$B$2:$B$18,campaign!$D$2:$D$18)</f>
        <v>22</v>
      </c>
      <c r="H6591" t="str">
        <f>_xlfn.XLOOKUP($A6591,customer!$A$2:$A$978,customer!$B$2:$B$978)</f>
        <v>Ivar Baseggio</v>
      </c>
    </row>
    <row r="6592" spans="1:8" x14ac:dyDescent="0.2">
      <c r="A6592" t="s">
        <v>3346</v>
      </c>
      <c r="B6592" t="s">
        <v>3924</v>
      </c>
      <c r="C6592" s="1">
        <v>44691</v>
      </c>
      <c r="D6592" s="1">
        <v>44817</v>
      </c>
      <c r="E6592">
        <f t="shared" si="102"/>
        <v>4</v>
      </c>
      <c r="F6592" t="str">
        <f>_xlfn.XLOOKUP(data!$B6592,campaign!$A$2:$A$18,campaign!$B$2:$B$18)</f>
        <v>RVOwner</v>
      </c>
      <c r="G6592">
        <f>_xlfn.XLOOKUP($F6592,campaign!$B$2:$B$18,campaign!$D$2:$D$18)</f>
        <v>22</v>
      </c>
      <c r="H6592" t="str">
        <f>_xlfn.XLOOKUP($A6592,customer!$A$2:$A$978,customer!$B$2:$B$978)</f>
        <v>Ivar Baseggio</v>
      </c>
    </row>
    <row r="6593" spans="1:8" x14ac:dyDescent="0.2">
      <c r="A6593" t="s">
        <v>3346</v>
      </c>
      <c r="B6593" t="s">
        <v>3924</v>
      </c>
      <c r="C6593" s="1">
        <v>44691</v>
      </c>
      <c r="D6593" s="1">
        <v>44855</v>
      </c>
      <c r="E6593">
        <f t="shared" si="102"/>
        <v>5</v>
      </c>
      <c r="F6593" t="str">
        <f>_xlfn.XLOOKUP(data!$B6593,campaign!$A$2:$A$18,campaign!$B$2:$B$18)</f>
        <v>RVOwner</v>
      </c>
      <c r="G6593">
        <f>_xlfn.XLOOKUP($F6593,campaign!$B$2:$B$18,campaign!$D$2:$D$18)</f>
        <v>22</v>
      </c>
      <c r="H6593" t="str">
        <f>_xlfn.XLOOKUP($A6593,customer!$A$2:$A$978,customer!$B$2:$B$978)</f>
        <v>Ivar Baseggio</v>
      </c>
    </row>
    <row r="6594" spans="1:8" x14ac:dyDescent="0.2">
      <c r="A6594" t="s">
        <v>3346</v>
      </c>
      <c r="B6594" t="s">
        <v>3924</v>
      </c>
      <c r="C6594" s="1">
        <v>44691</v>
      </c>
      <c r="D6594" s="1">
        <v>44907</v>
      </c>
      <c r="E6594">
        <f t="shared" si="102"/>
        <v>7</v>
      </c>
      <c r="F6594" t="str">
        <f>_xlfn.XLOOKUP(data!$B6594,campaign!$A$2:$A$18,campaign!$B$2:$B$18)</f>
        <v>RVOwner</v>
      </c>
      <c r="G6594">
        <f>_xlfn.XLOOKUP($F6594,campaign!$B$2:$B$18,campaign!$D$2:$D$18)</f>
        <v>22</v>
      </c>
      <c r="H6594" t="str">
        <f>_xlfn.XLOOKUP($A6594,customer!$A$2:$A$978,customer!$B$2:$B$978)</f>
        <v>Ivar Baseggio</v>
      </c>
    </row>
    <row r="6595" spans="1:8" x14ac:dyDescent="0.2">
      <c r="A6595" t="s">
        <v>3346</v>
      </c>
      <c r="B6595" t="s">
        <v>3924</v>
      </c>
      <c r="C6595" s="1">
        <v>44691</v>
      </c>
      <c r="D6595" s="1">
        <v>44951</v>
      </c>
      <c r="E6595">
        <f t="shared" ref="E6595:E6658" si="103">DATEDIF(C6595,D6595,"M")</f>
        <v>8</v>
      </c>
      <c r="F6595" t="str">
        <f>_xlfn.XLOOKUP(data!$B6595,campaign!$A$2:$A$18,campaign!$B$2:$B$18)</f>
        <v>RVOwner</v>
      </c>
      <c r="G6595">
        <f>_xlfn.XLOOKUP($F6595,campaign!$B$2:$B$18,campaign!$D$2:$D$18)</f>
        <v>22</v>
      </c>
      <c r="H6595" t="str">
        <f>_xlfn.XLOOKUP($A6595,customer!$A$2:$A$978,customer!$B$2:$B$978)</f>
        <v>Ivar Baseggio</v>
      </c>
    </row>
    <row r="6596" spans="1:8" x14ac:dyDescent="0.2">
      <c r="A6596" t="s">
        <v>3346</v>
      </c>
      <c r="B6596" t="s">
        <v>3924</v>
      </c>
      <c r="C6596" s="1">
        <v>44691</v>
      </c>
      <c r="D6596" s="1">
        <v>44970</v>
      </c>
      <c r="E6596">
        <f t="shared" si="103"/>
        <v>9</v>
      </c>
      <c r="F6596" t="str">
        <f>_xlfn.XLOOKUP(data!$B6596,campaign!$A$2:$A$18,campaign!$B$2:$B$18)</f>
        <v>RVOwner</v>
      </c>
      <c r="G6596">
        <f>_xlfn.XLOOKUP($F6596,campaign!$B$2:$B$18,campaign!$D$2:$D$18)</f>
        <v>22</v>
      </c>
      <c r="H6596" t="str">
        <f>_xlfn.XLOOKUP($A6596,customer!$A$2:$A$978,customer!$B$2:$B$978)</f>
        <v>Ivar Baseggio</v>
      </c>
    </row>
    <row r="6597" spans="1:8" x14ac:dyDescent="0.2">
      <c r="A6597" t="s">
        <v>3346</v>
      </c>
      <c r="B6597" t="s">
        <v>3924</v>
      </c>
      <c r="C6597" s="1">
        <v>44691</v>
      </c>
      <c r="D6597" s="1">
        <v>45002</v>
      </c>
      <c r="E6597">
        <f t="shared" si="103"/>
        <v>10</v>
      </c>
      <c r="F6597" t="str">
        <f>_xlfn.XLOOKUP(data!$B6597,campaign!$A$2:$A$18,campaign!$B$2:$B$18)</f>
        <v>RVOwner</v>
      </c>
      <c r="G6597">
        <f>_xlfn.XLOOKUP($F6597,campaign!$B$2:$B$18,campaign!$D$2:$D$18)</f>
        <v>22</v>
      </c>
      <c r="H6597" t="str">
        <f>_xlfn.XLOOKUP($A6597,customer!$A$2:$A$978,customer!$B$2:$B$978)</f>
        <v>Ivar Baseggio</v>
      </c>
    </row>
    <row r="6598" spans="1:8" x14ac:dyDescent="0.2">
      <c r="A6598" t="s">
        <v>3346</v>
      </c>
      <c r="B6598" t="s">
        <v>3924</v>
      </c>
      <c r="C6598" s="1">
        <v>44691</v>
      </c>
      <c r="D6598" s="1">
        <v>45026</v>
      </c>
      <c r="E6598">
        <f t="shared" si="103"/>
        <v>11</v>
      </c>
      <c r="F6598" t="str">
        <f>_xlfn.XLOOKUP(data!$B6598,campaign!$A$2:$A$18,campaign!$B$2:$B$18)</f>
        <v>RVOwner</v>
      </c>
      <c r="G6598">
        <f>_xlfn.XLOOKUP($F6598,campaign!$B$2:$B$18,campaign!$D$2:$D$18)</f>
        <v>22</v>
      </c>
      <c r="H6598" t="str">
        <f>_xlfn.XLOOKUP($A6598,customer!$A$2:$A$978,customer!$B$2:$B$978)</f>
        <v>Ivar Baseggio</v>
      </c>
    </row>
    <row r="6599" spans="1:8" x14ac:dyDescent="0.2">
      <c r="A6599" t="s">
        <v>3346</v>
      </c>
      <c r="B6599" t="s">
        <v>3924</v>
      </c>
      <c r="C6599" s="1">
        <v>44691</v>
      </c>
      <c r="D6599" s="1">
        <v>45069</v>
      </c>
      <c r="E6599">
        <f t="shared" si="103"/>
        <v>12</v>
      </c>
      <c r="F6599" t="str">
        <f>_xlfn.XLOOKUP(data!$B6599,campaign!$A$2:$A$18,campaign!$B$2:$B$18)</f>
        <v>RVOwner</v>
      </c>
      <c r="G6599">
        <f>_xlfn.XLOOKUP($F6599,campaign!$B$2:$B$18,campaign!$D$2:$D$18)</f>
        <v>22</v>
      </c>
      <c r="H6599" t="str">
        <f>_xlfn.XLOOKUP($A6599,customer!$A$2:$A$978,customer!$B$2:$B$978)</f>
        <v>Ivar Baseggio</v>
      </c>
    </row>
    <row r="6600" spans="1:8" x14ac:dyDescent="0.2">
      <c r="A6600" t="s">
        <v>3346</v>
      </c>
      <c r="B6600" t="s">
        <v>3927</v>
      </c>
      <c r="C6600" s="1">
        <v>44863</v>
      </c>
      <c r="D6600" s="1">
        <v>44863</v>
      </c>
      <c r="E6600">
        <f t="shared" si="103"/>
        <v>0</v>
      </c>
      <c r="F6600" t="str">
        <f>_xlfn.XLOOKUP(data!$B6600,campaign!$A$2:$A$18,campaign!$B$2:$B$18)</f>
        <v>RespondsToMailOffers</v>
      </c>
      <c r="G6600">
        <f>_xlfn.XLOOKUP($F6600,campaign!$B$2:$B$18,campaign!$D$2:$D$18)</f>
        <v>27</v>
      </c>
      <c r="H6600" t="str">
        <f>_xlfn.XLOOKUP($A6600,customer!$A$2:$A$978,customer!$B$2:$B$978)</f>
        <v>Ivar Baseggio</v>
      </c>
    </row>
    <row r="6601" spans="1:8" x14ac:dyDescent="0.2">
      <c r="A6601" t="s">
        <v>3346</v>
      </c>
      <c r="B6601" t="s">
        <v>3927</v>
      </c>
      <c r="C6601" s="1">
        <v>44863</v>
      </c>
      <c r="D6601" s="1">
        <v>44898</v>
      </c>
      <c r="E6601">
        <f t="shared" si="103"/>
        <v>1</v>
      </c>
      <c r="F6601" t="str">
        <f>_xlfn.XLOOKUP(data!$B6601,campaign!$A$2:$A$18,campaign!$B$2:$B$18)</f>
        <v>RespondsToMailOffers</v>
      </c>
      <c r="G6601">
        <f>_xlfn.XLOOKUP($F6601,campaign!$B$2:$B$18,campaign!$D$2:$D$18)</f>
        <v>27</v>
      </c>
      <c r="H6601" t="str">
        <f>_xlfn.XLOOKUP($A6601,customer!$A$2:$A$978,customer!$B$2:$B$978)</f>
        <v>Ivar Baseggio</v>
      </c>
    </row>
    <row r="6602" spans="1:8" x14ac:dyDescent="0.2">
      <c r="A6602" t="s">
        <v>3346</v>
      </c>
      <c r="B6602" t="s">
        <v>3927</v>
      </c>
      <c r="C6602" s="1">
        <v>44863</v>
      </c>
      <c r="D6602" s="1">
        <v>44930</v>
      </c>
      <c r="E6602">
        <f t="shared" si="103"/>
        <v>2</v>
      </c>
      <c r="F6602" t="str">
        <f>_xlfn.XLOOKUP(data!$B6602,campaign!$A$2:$A$18,campaign!$B$2:$B$18)</f>
        <v>RespondsToMailOffers</v>
      </c>
      <c r="G6602">
        <f>_xlfn.XLOOKUP($F6602,campaign!$B$2:$B$18,campaign!$D$2:$D$18)</f>
        <v>27</v>
      </c>
      <c r="H6602" t="str">
        <f>_xlfn.XLOOKUP($A6602,customer!$A$2:$A$978,customer!$B$2:$B$978)</f>
        <v>Ivar Baseggio</v>
      </c>
    </row>
    <row r="6603" spans="1:8" x14ac:dyDescent="0.2">
      <c r="A6603" t="s">
        <v>3346</v>
      </c>
      <c r="B6603" t="s">
        <v>3927</v>
      </c>
      <c r="C6603" s="1">
        <v>44863</v>
      </c>
      <c r="D6603" s="1">
        <v>44961</v>
      </c>
      <c r="E6603">
        <f t="shared" si="103"/>
        <v>3</v>
      </c>
      <c r="F6603" t="str">
        <f>_xlfn.XLOOKUP(data!$B6603,campaign!$A$2:$A$18,campaign!$B$2:$B$18)</f>
        <v>RespondsToMailOffers</v>
      </c>
      <c r="G6603">
        <f>_xlfn.XLOOKUP($F6603,campaign!$B$2:$B$18,campaign!$D$2:$D$18)</f>
        <v>27</v>
      </c>
      <c r="H6603" t="str">
        <f>_xlfn.XLOOKUP($A6603,customer!$A$2:$A$978,customer!$B$2:$B$978)</f>
        <v>Ivar Baseggio</v>
      </c>
    </row>
    <row r="6604" spans="1:8" x14ac:dyDescent="0.2">
      <c r="A6604" t="s">
        <v>3346</v>
      </c>
      <c r="B6604" t="s">
        <v>3927</v>
      </c>
      <c r="C6604" s="1">
        <v>44863</v>
      </c>
      <c r="D6604" s="1">
        <v>44989</v>
      </c>
      <c r="E6604">
        <f t="shared" si="103"/>
        <v>4</v>
      </c>
      <c r="F6604" t="str">
        <f>_xlfn.XLOOKUP(data!$B6604,campaign!$A$2:$A$18,campaign!$B$2:$B$18)</f>
        <v>RespondsToMailOffers</v>
      </c>
      <c r="G6604">
        <f>_xlfn.XLOOKUP($F6604,campaign!$B$2:$B$18,campaign!$D$2:$D$18)</f>
        <v>27</v>
      </c>
      <c r="H6604" t="str">
        <f>_xlfn.XLOOKUP($A6604,customer!$A$2:$A$978,customer!$B$2:$B$978)</f>
        <v>Ivar Baseggio</v>
      </c>
    </row>
    <row r="6605" spans="1:8" x14ac:dyDescent="0.2">
      <c r="A6605" t="s">
        <v>3346</v>
      </c>
      <c r="B6605" t="s">
        <v>3927</v>
      </c>
      <c r="C6605" s="1">
        <v>44863</v>
      </c>
      <c r="D6605" s="1">
        <v>45029</v>
      </c>
      <c r="E6605">
        <f t="shared" si="103"/>
        <v>5</v>
      </c>
      <c r="F6605" t="str">
        <f>_xlfn.XLOOKUP(data!$B6605,campaign!$A$2:$A$18,campaign!$B$2:$B$18)</f>
        <v>RespondsToMailOffers</v>
      </c>
      <c r="G6605">
        <f>_xlfn.XLOOKUP($F6605,campaign!$B$2:$B$18,campaign!$D$2:$D$18)</f>
        <v>27</v>
      </c>
      <c r="H6605" t="str">
        <f>_xlfn.XLOOKUP($A6605,customer!$A$2:$A$978,customer!$B$2:$B$978)</f>
        <v>Ivar Baseggio</v>
      </c>
    </row>
    <row r="6606" spans="1:8" x14ac:dyDescent="0.2">
      <c r="A6606" t="s">
        <v>3346</v>
      </c>
      <c r="B6606" t="s">
        <v>3927</v>
      </c>
      <c r="C6606" s="1">
        <v>44863</v>
      </c>
      <c r="D6606" s="1">
        <v>45054</v>
      </c>
      <c r="E6606">
        <f t="shared" si="103"/>
        <v>6</v>
      </c>
      <c r="F6606" t="str">
        <f>_xlfn.XLOOKUP(data!$B6606,campaign!$A$2:$A$18,campaign!$B$2:$B$18)</f>
        <v>RespondsToMailOffers</v>
      </c>
      <c r="G6606">
        <f>_xlfn.XLOOKUP($F6606,campaign!$B$2:$B$18,campaign!$D$2:$D$18)</f>
        <v>27</v>
      </c>
      <c r="H6606" t="str">
        <f>_xlfn.XLOOKUP($A6606,customer!$A$2:$A$978,customer!$B$2:$B$978)</f>
        <v>Ivar Baseggio</v>
      </c>
    </row>
    <row r="6607" spans="1:8" x14ac:dyDescent="0.2">
      <c r="A6607" t="s">
        <v>3346</v>
      </c>
      <c r="B6607" t="s">
        <v>3927</v>
      </c>
      <c r="C6607" s="1">
        <v>44863</v>
      </c>
      <c r="D6607" s="1">
        <v>45087</v>
      </c>
      <c r="E6607">
        <f t="shared" si="103"/>
        <v>7</v>
      </c>
      <c r="F6607" t="str">
        <f>_xlfn.XLOOKUP(data!$B6607,campaign!$A$2:$A$18,campaign!$B$2:$B$18)</f>
        <v>RespondsToMailOffers</v>
      </c>
      <c r="G6607">
        <f>_xlfn.XLOOKUP($F6607,campaign!$B$2:$B$18,campaign!$D$2:$D$18)</f>
        <v>27</v>
      </c>
      <c r="H6607" t="str">
        <f>_xlfn.XLOOKUP($A6607,customer!$A$2:$A$978,customer!$B$2:$B$978)</f>
        <v>Ivar Baseggio</v>
      </c>
    </row>
    <row r="6608" spans="1:8" x14ac:dyDescent="0.2">
      <c r="A6608" t="s">
        <v>3347</v>
      </c>
      <c r="B6608" t="s">
        <v>3921</v>
      </c>
      <c r="C6608" s="1">
        <v>44671</v>
      </c>
      <c r="D6608" s="1">
        <v>44671</v>
      </c>
      <c r="E6608">
        <f t="shared" si="103"/>
        <v>0</v>
      </c>
      <c r="F6608" t="str">
        <f>_xlfn.XLOOKUP(data!$B6608,campaign!$A$2:$A$18,campaign!$B$2:$B$18)</f>
        <v>HandsetRefurbished</v>
      </c>
      <c r="G6608">
        <f>_xlfn.XLOOKUP($F6608,campaign!$B$2:$B$18,campaign!$D$2:$D$18)</f>
        <v>26</v>
      </c>
      <c r="H6608" t="str">
        <f>_xlfn.XLOOKUP($A6608,customer!$A$2:$A$978,customer!$B$2:$B$978)</f>
        <v>Reeva Jamson</v>
      </c>
    </row>
    <row r="6609" spans="1:8" x14ac:dyDescent="0.2">
      <c r="A6609" t="s">
        <v>3347</v>
      </c>
      <c r="B6609" t="s">
        <v>3921</v>
      </c>
      <c r="C6609" s="1">
        <v>44671</v>
      </c>
      <c r="D6609" s="1">
        <v>44703</v>
      </c>
      <c r="E6609">
        <f t="shared" si="103"/>
        <v>1</v>
      </c>
      <c r="F6609" t="str">
        <f>_xlfn.XLOOKUP(data!$B6609,campaign!$A$2:$A$18,campaign!$B$2:$B$18)</f>
        <v>HandsetRefurbished</v>
      </c>
      <c r="G6609">
        <f>_xlfn.XLOOKUP($F6609,campaign!$B$2:$B$18,campaign!$D$2:$D$18)</f>
        <v>26</v>
      </c>
      <c r="H6609" t="str">
        <f>_xlfn.XLOOKUP($A6609,customer!$A$2:$A$978,customer!$B$2:$B$978)</f>
        <v>Reeva Jamson</v>
      </c>
    </row>
    <row r="6610" spans="1:8" x14ac:dyDescent="0.2">
      <c r="A6610" t="s">
        <v>3347</v>
      </c>
      <c r="B6610" t="s">
        <v>3921</v>
      </c>
      <c r="C6610" s="1">
        <v>44671</v>
      </c>
      <c r="D6610" s="1">
        <v>44742</v>
      </c>
      <c r="E6610">
        <f t="shared" si="103"/>
        <v>2</v>
      </c>
      <c r="F6610" t="str">
        <f>_xlfn.XLOOKUP(data!$B6610,campaign!$A$2:$A$18,campaign!$B$2:$B$18)</f>
        <v>HandsetRefurbished</v>
      </c>
      <c r="G6610">
        <f>_xlfn.XLOOKUP($F6610,campaign!$B$2:$B$18,campaign!$D$2:$D$18)</f>
        <v>26</v>
      </c>
      <c r="H6610" t="str">
        <f>_xlfn.XLOOKUP($A6610,customer!$A$2:$A$978,customer!$B$2:$B$978)</f>
        <v>Reeva Jamson</v>
      </c>
    </row>
    <row r="6611" spans="1:8" x14ac:dyDescent="0.2">
      <c r="A6611" t="s">
        <v>3347</v>
      </c>
      <c r="B6611" t="s">
        <v>3921</v>
      </c>
      <c r="C6611" s="1">
        <v>44671</v>
      </c>
      <c r="D6611" s="1">
        <v>44768</v>
      </c>
      <c r="E6611">
        <f t="shared" si="103"/>
        <v>3</v>
      </c>
      <c r="F6611" t="str">
        <f>_xlfn.XLOOKUP(data!$B6611,campaign!$A$2:$A$18,campaign!$B$2:$B$18)</f>
        <v>HandsetRefurbished</v>
      </c>
      <c r="G6611">
        <f>_xlfn.XLOOKUP($F6611,campaign!$B$2:$B$18,campaign!$D$2:$D$18)</f>
        <v>26</v>
      </c>
      <c r="H6611" t="str">
        <f>_xlfn.XLOOKUP($A6611,customer!$A$2:$A$978,customer!$B$2:$B$978)</f>
        <v>Reeva Jamson</v>
      </c>
    </row>
    <row r="6612" spans="1:8" x14ac:dyDescent="0.2">
      <c r="A6612" t="s">
        <v>3347</v>
      </c>
      <c r="B6612" t="s">
        <v>3921</v>
      </c>
      <c r="C6612" s="1">
        <v>44671</v>
      </c>
      <c r="D6612" s="1">
        <v>44833</v>
      </c>
      <c r="E6612">
        <f t="shared" si="103"/>
        <v>5</v>
      </c>
      <c r="F6612" t="str">
        <f>_xlfn.XLOOKUP(data!$B6612,campaign!$A$2:$A$18,campaign!$B$2:$B$18)</f>
        <v>HandsetRefurbished</v>
      </c>
      <c r="G6612">
        <f>_xlfn.XLOOKUP($F6612,campaign!$B$2:$B$18,campaign!$D$2:$D$18)</f>
        <v>26</v>
      </c>
      <c r="H6612" t="str">
        <f>_xlfn.XLOOKUP($A6612,customer!$A$2:$A$978,customer!$B$2:$B$978)</f>
        <v>Reeva Jamson</v>
      </c>
    </row>
    <row r="6613" spans="1:8" x14ac:dyDescent="0.2">
      <c r="A6613" t="s">
        <v>3347</v>
      </c>
      <c r="B6613" t="s">
        <v>3921</v>
      </c>
      <c r="C6613" s="1">
        <v>44671</v>
      </c>
      <c r="D6613" s="1">
        <v>44858</v>
      </c>
      <c r="E6613">
        <f t="shared" si="103"/>
        <v>6</v>
      </c>
      <c r="F6613" t="str">
        <f>_xlfn.XLOOKUP(data!$B6613,campaign!$A$2:$A$18,campaign!$B$2:$B$18)</f>
        <v>HandsetRefurbished</v>
      </c>
      <c r="G6613">
        <f>_xlfn.XLOOKUP($F6613,campaign!$B$2:$B$18,campaign!$D$2:$D$18)</f>
        <v>26</v>
      </c>
      <c r="H6613" t="str">
        <f>_xlfn.XLOOKUP($A6613,customer!$A$2:$A$978,customer!$B$2:$B$978)</f>
        <v>Reeva Jamson</v>
      </c>
    </row>
    <row r="6614" spans="1:8" x14ac:dyDescent="0.2">
      <c r="A6614" t="s">
        <v>3347</v>
      </c>
      <c r="B6614" t="s">
        <v>3921</v>
      </c>
      <c r="C6614" s="1">
        <v>44671</v>
      </c>
      <c r="D6614" s="1">
        <v>44893</v>
      </c>
      <c r="E6614">
        <f t="shared" si="103"/>
        <v>7</v>
      </c>
      <c r="F6614" t="str">
        <f>_xlfn.XLOOKUP(data!$B6614,campaign!$A$2:$A$18,campaign!$B$2:$B$18)</f>
        <v>HandsetRefurbished</v>
      </c>
      <c r="G6614">
        <f>_xlfn.XLOOKUP($F6614,campaign!$B$2:$B$18,campaign!$D$2:$D$18)</f>
        <v>26</v>
      </c>
      <c r="H6614" t="str">
        <f>_xlfn.XLOOKUP($A6614,customer!$A$2:$A$978,customer!$B$2:$B$978)</f>
        <v>Reeva Jamson</v>
      </c>
    </row>
    <row r="6615" spans="1:8" x14ac:dyDescent="0.2">
      <c r="A6615" t="s">
        <v>3347</v>
      </c>
      <c r="B6615" t="s">
        <v>3921</v>
      </c>
      <c r="C6615" s="1">
        <v>44671</v>
      </c>
      <c r="D6615" s="1">
        <v>44925</v>
      </c>
      <c r="E6615">
        <f t="shared" si="103"/>
        <v>8</v>
      </c>
      <c r="F6615" t="str">
        <f>_xlfn.XLOOKUP(data!$B6615,campaign!$A$2:$A$18,campaign!$B$2:$B$18)</f>
        <v>HandsetRefurbished</v>
      </c>
      <c r="G6615">
        <f>_xlfn.XLOOKUP($F6615,campaign!$B$2:$B$18,campaign!$D$2:$D$18)</f>
        <v>26</v>
      </c>
      <c r="H6615" t="str">
        <f>_xlfn.XLOOKUP($A6615,customer!$A$2:$A$978,customer!$B$2:$B$978)</f>
        <v>Reeva Jamson</v>
      </c>
    </row>
    <row r="6616" spans="1:8" x14ac:dyDescent="0.2">
      <c r="A6616" t="s">
        <v>3347</v>
      </c>
      <c r="B6616" t="s">
        <v>3921</v>
      </c>
      <c r="C6616" s="1">
        <v>44671</v>
      </c>
      <c r="D6616" s="1">
        <v>44951</v>
      </c>
      <c r="E6616">
        <f t="shared" si="103"/>
        <v>9</v>
      </c>
      <c r="F6616" t="str">
        <f>_xlfn.XLOOKUP(data!$B6616,campaign!$A$2:$A$18,campaign!$B$2:$B$18)</f>
        <v>HandsetRefurbished</v>
      </c>
      <c r="G6616">
        <f>_xlfn.XLOOKUP($F6616,campaign!$B$2:$B$18,campaign!$D$2:$D$18)</f>
        <v>26</v>
      </c>
      <c r="H6616" t="str">
        <f>_xlfn.XLOOKUP($A6616,customer!$A$2:$A$978,customer!$B$2:$B$978)</f>
        <v>Reeva Jamson</v>
      </c>
    </row>
    <row r="6617" spans="1:8" x14ac:dyDescent="0.2">
      <c r="A6617" t="s">
        <v>3347</v>
      </c>
      <c r="B6617" t="s">
        <v>3921</v>
      </c>
      <c r="C6617" s="1">
        <v>44671</v>
      </c>
      <c r="D6617" s="1">
        <v>44984</v>
      </c>
      <c r="E6617">
        <f t="shared" si="103"/>
        <v>10</v>
      </c>
      <c r="F6617" t="str">
        <f>_xlfn.XLOOKUP(data!$B6617,campaign!$A$2:$A$18,campaign!$B$2:$B$18)</f>
        <v>HandsetRefurbished</v>
      </c>
      <c r="G6617">
        <f>_xlfn.XLOOKUP($F6617,campaign!$B$2:$B$18,campaign!$D$2:$D$18)</f>
        <v>26</v>
      </c>
      <c r="H6617" t="str">
        <f>_xlfn.XLOOKUP($A6617,customer!$A$2:$A$978,customer!$B$2:$B$978)</f>
        <v>Reeva Jamson</v>
      </c>
    </row>
    <row r="6618" spans="1:8" x14ac:dyDescent="0.2">
      <c r="A6618" t="s">
        <v>3347</v>
      </c>
      <c r="B6618" t="s">
        <v>3921</v>
      </c>
      <c r="C6618" s="1">
        <v>44671</v>
      </c>
      <c r="D6618" s="1">
        <v>45011</v>
      </c>
      <c r="E6618">
        <f t="shared" si="103"/>
        <v>11</v>
      </c>
      <c r="F6618" t="str">
        <f>_xlfn.XLOOKUP(data!$B6618,campaign!$A$2:$A$18,campaign!$B$2:$B$18)</f>
        <v>HandsetRefurbished</v>
      </c>
      <c r="G6618">
        <f>_xlfn.XLOOKUP($F6618,campaign!$B$2:$B$18,campaign!$D$2:$D$18)</f>
        <v>26</v>
      </c>
      <c r="H6618" t="str">
        <f>_xlfn.XLOOKUP($A6618,customer!$A$2:$A$978,customer!$B$2:$B$978)</f>
        <v>Reeva Jamson</v>
      </c>
    </row>
    <row r="6619" spans="1:8" x14ac:dyDescent="0.2">
      <c r="A6619" t="s">
        <v>3347</v>
      </c>
      <c r="B6619" t="s">
        <v>3921</v>
      </c>
      <c r="C6619" s="1">
        <v>44671</v>
      </c>
      <c r="D6619" s="1">
        <v>45044</v>
      </c>
      <c r="E6619">
        <f t="shared" si="103"/>
        <v>12</v>
      </c>
      <c r="F6619" t="str">
        <f>_xlfn.XLOOKUP(data!$B6619,campaign!$A$2:$A$18,campaign!$B$2:$B$18)</f>
        <v>HandsetRefurbished</v>
      </c>
      <c r="G6619">
        <f>_xlfn.XLOOKUP($F6619,campaign!$B$2:$B$18,campaign!$D$2:$D$18)</f>
        <v>26</v>
      </c>
      <c r="H6619" t="str">
        <f>_xlfn.XLOOKUP($A6619,customer!$A$2:$A$978,customer!$B$2:$B$978)</f>
        <v>Reeva Jamson</v>
      </c>
    </row>
    <row r="6620" spans="1:8" x14ac:dyDescent="0.2">
      <c r="A6620" t="s">
        <v>3347</v>
      </c>
      <c r="B6620" t="s">
        <v>3921</v>
      </c>
      <c r="C6620" s="1">
        <v>44671</v>
      </c>
      <c r="D6620" s="1">
        <v>45066</v>
      </c>
      <c r="E6620">
        <f t="shared" si="103"/>
        <v>13</v>
      </c>
      <c r="F6620" t="str">
        <f>_xlfn.XLOOKUP(data!$B6620,campaign!$A$2:$A$18,campaign!$B$2:$B$18)</f>
        <v>HandsetRefurbished</v>
      </c>
      <c r="G6620">
        <f>_xlfn.XLOOKUP($F6620,campaign!$B$2:$B$18,campaign!$D$2:$D$18)</f>
        <v>26</v>
      </c>
      <c r="H6620" t="str">
        <f>_xlfn.XLOOKUP($A6620,customer!$A$2:$A$978,customer!$B$2:$B$978)</f>
        <v>Reeva Jamson</v>
      </c>
    </row>
    <row r="6621" spans="1:8" x14ac:dyDescent="0.2">
      <c r="A6621" t="s">
        <v>3347</v>
      </c>
      <c r="B6621" t="s">
        <v>3920</v>
      </c>
      <c r="C6621" s="1">
        <v>44933</v>
      </c>
      <c r="D6621" s="1">
        <v>44933</v>
      </c>
      <c r="E6621">
        <f t="shared" si="103"/>
        <v>0</v>
      </c>
      <c r="F6621" t="str">
        <f>_xlfn.XLOOKUP(data!$B6621,campaign!$A$2:$A$18,campaign!$B$2:$B$18)</f>
        <v>ChildrenInHH</v>
      </c>
      <c r="G6621">
        <f>_xlfn.XLOOKUP($F6621,campaign!$B$2:$B$18,campaign!$D$2:$D$18)</f>
        <v>10</v>
      </c>
      <c r="H6621" t="str">
        <f>_xlfn.XLOOKUP($A6621,customer!$A$2:$A$978,customer!$B$2:$B$978)</f>
        <v>Reeva Jamson</v>
      </c>
    </row>
    <row r="6622" spans="1:8" x14ac:dyDescent="0.2">
      <c r="A6622" t="s">
        <v>3347</v>
      </c>
      <c r="B6622" t="s">
        <v>3920</v>
      </c>
      <c r="C6622" s="1">
        <v>44933</v>
      </c>
      <c r="D6622" s="1">
        <v>44973</v>
      </c>
      <c r="E6622">
        <f t="shared" si="103"/>
        <v>1</v>
      </c>
      <c r="F6622" t="str">
        <f>_xlfn.XLOOKUP(data!$B6622,campaign!$A$2:$A$18,campaign!$B$2:$B$18)</f>
        <v>ChildrenInHH</v>
      </c>
      <c r="G6622">
        <f>_xlfn.XLOOKUP($F6622,campaign!$B$2:$B$18,campaign!$D$2:$D$18)</f>
        <v>10</v>
      </c>
      <c r="H6622" t="str">
        <f>_xlfn.XLOOKUP($A6622,customer!$A$2:$A$978,customer!$B$2:$B$978)</f>
        <v>Reeva Jamson</v>
      </c>
    </row>
    <row r="6623" spans="1:8" x14ac:dyDescent="0.2">
      <c r="A6623" t="s">
        <v>3347</v>
      </c>
      <c r="B6623" t="s">
        <v>3920</v>
      </c>
      <c r="C6623" s="1">
        <v>44933</v>
      </c>
      <c r="D6623" s="1">
        <v>45004</v>
      </c>
      <c r="E6623">
        <f t="shared" si="103"/>
        <v>2</v>
      </c>
      <c r="F6623" t="str">
        <f>_xlfn.XLOOKUP(data!$B6623,campaign!$A$2:$A$18,campaign!$B$2:$B$18)</f>
        <v>ChildrenInHH</v>
      </c>
      <c r="G6623">
        <f>_xlfn.XLOOKUP($F6623,campaign!$B$2:$B$18,campaign!$D$2:$D$18)</f>
        <v>10</v>
      </c>
      <c r="H6623" t="str">
        <f>_xlfn.XLOOKUP($A6623,customer!$A$2:$A$978,customer!$B$2:$B$978)</f>
        <v>Reeva Jamson</v>
      </c>
    </row>
    <row r="6624" spans="1:8" x14ac:dyDescent="0.2">
      <c r="A6624" t="s">
        <v>3347</v>
      </c>
      <c r="B6624" t="s">
        <v>3920</v>
      </c>
      <c r="C6624" s="1">
        <v>44933</v>
      </c>
      <c r="D6624" s="1">
        <v>45028</v>
      </c>
      <c r="E6624">
        <f t="shared" si="103"/>
        <v>3</v>
      </c>
      <c r="F6624" t="str">
        <f>_xlfn.XLOOKUP(data!$B6624,campaign!$A$2:$A$18,campaign!$B$2:$B$18)</f>
        <v>ChildrenInHH</v>
      </c>
      <c r="G6624">
        <f>_xlfn.XLOOKUP($F6624,campaign!$B$2:$B$18,campaign!$D$2:$D$18)</f>
        <v>10</v>
      </c>
      <c r="H6624" t="str">
        <f>_xlfn.XLOOKUP($A6624,customer!$A$2:$A$978,customer!$B$2:$B$978)</f>
        <v>Reeva Jamson</v>
      </c>
    </row>
    <row r="6625" spans="1:8" x14ac:dyDescent="0.2">
      <c r="A6625" t="s">
        <v>3347</v>
      </c>
      <c r="B6625" t="s">
        <v>3920</v>
      </c>
      <c r="C6625" s="1">
        <v>44933</v>
      </c>
      <c r="D6625" s="1">
        <v>45059</v>
      </c>
      <c r="E6625">
        <f t="shared" si="103"/>
        <v>4</v>
      </c>
      <c r="F6625" t="str">
        <f>_xlfn.XLOOKUP(data!$B6625,campaign!$A$2:$A$18,campaign!$B$2:$B$18)</f>
        <v>ChildrenInHH</v>
      </c>
      <c r="G6625">
        <f>_xlfn.XLOOKUP($F6625,campaign!$B$2:$B$18,campaign!$D$2:$D$18)</f>
        <v>10</v>
      </c>
      <c r="H6625" t="str">
        <f>_xlfn.XLOOKUP($A6625,customer!$A$2:$A$978,customer!$B$2:$B$978)</f>
        <v>Reeva Jamson</v>
      </c>
    </row>
    <row r="6626" spans="1:8" x14ac:dyDescent="0.2">
      <c r="A6626" t="s">
        <v>3348</v>
      </c>
      <c r="B6626" t="s">
        <v>3952</v>
      </c>
      <c r="C6626" s="1">
        <v>44570</v>
      </c>
      <c r="D6626" s="1">
        <v>44570</v>
      </c>
      <c r="E6626">
        <f t="shared" si="103"/>
        <v>0</v>
      </c>
      <c r="F6626" t="str">
        <f>_xlfn.XLOOKUP(data!$B6626,campaign!$A$2:$A$18,campaign!$B$2:$B$18)</f>
        <v>MadeCallToRetentionTeam</v>
      </c>
      <c r="G6626">
        <f>_xlfn.XLOOKUP($F6626,campaign!$B$2:$B$18,campaign!$D$2:$D$18)</f>
        <v>16</v>
      </c>
      <c r="H6626" t="str">
        <f>_xlfn.XLOOKUP($A6626,customer!$A$2:$A$978,customer!$B$2:$B$978)</f>
        <v>Nani Tuplin</v>
      </c>
    </row>
    <row r="6627" spans="1:8" x14ac:dyDescent="0.2">
      <c r="A6627" t="s">
        <v>3348</v>
      </c>
      <c r="B6627" t="s">
        <v>3952</v>
      </c>
      <c r="C6627" s="1">
        <v>44570</v>
      </c>
      <c r="D6627" s="1">
        <v>44607</v>
      </c>
      <c r="E6627">
        <f t="shared" si="103"/>
        <v>1</v>
      </c>
      <c r="F6627" t="str">
        <f>_xlfn.XLOOKUP(data!$B6627,campaign!$A$2:$A$18,campaign!$B$2:$B$18)</f>
        <v>MadeCallToRetentionTeam</v>
      </c>
      <c r="G6627">
        <f>_xlfn.XLOOKUP($F6627,campaign!$B$2:$B$18,campaign!$D$2:$D$18)</f>
        <v>16</v>
      </c>
      <c r="H6627" t="str">
        <f>_xlfn.XLOOKUP($A6627,customer!$A$2:$A$978,customer!$B$2:$B$978)</f>
        <v>Nani Tuplin</v>
      </c>
    </row>
    <row r="6628" spans="1:8" x14ac:dyDescent="0.2">
      <c r="A6628" t="s">
        <v>3348</v>
      </c>
      <c r="B6628" t="s">
        <v>3952</v>
      </c>
      <c r="C6628" s="1">
        <v>44570</v>
      </c>
      <c r="D6628" s="1">
        <v>44672</v>
      </c>
      <c r="E6628">
        <f t="shared" si="103"/>
        <v>3</v>
      </c>
      <c r="F6628" t="str">
        <f>_xlfn.XLOOKUP(data!$B6628,campaign!$A$2:$A$18,campaign!$B$2:$B$18)</f>
        <v>MadeCallToRetentionTeam</v>
      </c>
      <c r="G6628">
        <f>_xlfn.XLOOKUP($F6628,campaign!$B$2:$B$18,campaign!$D$2:$D$18)</f>
        <v>16</v>
      </c>
      <c r="H6628" t="str">
        <f>_xlfn.XLOOKUP($A6628,customer!$A$2:$A$978,customer!$B$2:$B$978)</f>
        <v>Nani Tuplin</v>
      </c>
    </row>
    <row r="6629" spans="1:8" x14ac:dyDescent="0.2">
      <c r="A6629" t="s">
        <v>3348</v>
      </c>
      <c r="B6629" t="s">
        <v>3952</v>
      </c>
      <c r="C6629" s="1">
        <v>44570</v>
      </c>
      <c r="D6629" s="1">
        <v>44696</v>
      </c>
      <c r="E6629">
        <f t="shared" si="103"/>
        <v>4</v>
      </c>
      <c r="F6629" t="str">
        <f>_xlfn.XLOOKUP(data!$B6629,campaign!$A$2:$A$18,campaign!$B$2:$B$18)</f>
        <v>MadeCallToRetentionTeam</v>
      </c>
      <c r="G6629">
        <f>_xlfn.XLOOKUP($F6629,campaign!$B$2:$B$18,campaign!$D$2:$D$18)</f>
        <v>16</v>
      </c>
      <c r="H6629" t="str">
        <f>_xlfn.XLOOKUP($A6629,customer!$A$2:$A$978,customer!$B$2:$B$978)</f>
        <v>Nani Tuplin</v>
      </c>
    </row>
    <row r="6630" spans="1:8" x14ac:dyDescent="0.2">
      <c r="A6630" t="s">
        <v>3348</v>
      </c>
      <c r="B6630" t="s">
        <v>3952</v>
      </c>
      <c r="C6630" s="1">
        <v>44570</v>
      </c>
      <c r="D6630" s="1">
        <v>44766</v>
      </c>
      <c r="E6630">
        <f t="shared" si="103"/>
        <v>6</v>
      </c>
      <c r="F6630" t="str">
        <f>_xlfn.XLOOKUP(data!$B6630,campaign!$A$2:$A$18,campaign!$B$2:$B$18)</f>
        <v>MadeCallToRetentionTeam</v>
      </c>
      <c r="G6630">
        <f>_xlfn.XLOOKUP($F6630,campaign!$B$2:$B$18,campaign!$D$2:$D$18)</f>
        <v>16</v>
      </c>
      <c r="H6630" t="str">
        <f>_xlfn.XLOOKUP($A6630,customer!$A$2:$A$978,customer!$B$2:$B$978)</f>
        <v>Nani Tuplin</v>
      </c>
    </row>
    <row r="6631" spans="1:8" x14ac:dyDescent="0.2">
      <c r="A6631" t="s">
        <v>3348</v>
      </c>
      <c r="B6631" t="s">
        <v>3952</v>
      </c>
      <c r="C6631" s="1">
        <v>44570</v>
      </c>
      <c r="D6631" s="1">
        <v>44795</v>
      </c>
      <c r="E6631">
        <f t="shared" si="103"/>
        <v>7</v>
      </c>
      <c r="F6631" t="str">
        <f>_xlfn.XLOOKUP(data!$B6631,campaign!$A$2:$A$18,campaign!$B$2:$B$18)</f>
        <v>MadeCallToRetentionTeam</v>
      </c>
      <c r="G6631">
        <f>_xlfn.XLOOKUP($F6631,campaign!$B$2:$B$18,campaign!$D$2:$D$18)</f>
        <v>16</v>
      </c>
      <c r="H6631" t="str">
        <f>_xlfn.XLOOKUP($A6631,customer!$A$2:$A$978,customer!$B$2:$B$978)</f>
        <v>Nani Tuplin</v>
      </c>
    </row>
    <row r="6632" spans="1:8" x14ac:dyDescent="0.2">
      <c r="A6632" t="s">
        <v>3348</v>
      </c>
      <c r="B6632" t="s">
        <v>3952</v>
      </c>
      <c r="C6632" s="1">
        <v>44570</v>
      </c>
      <c r="D6632" s="1">
        <v>44826</v>
      </c>
      <c r="E6632">
        <f t="shared" si="103"/>
        <v>8</v>
      </c>
      <c r="F6632" t="str">
        <f>_xlfn.XLOOKUP(data!$B6632,campaign!$A$2:$A$18,campaign!$B$2:$B$18)</f>
        <v>MadeCallToRetentionTeam</v>
      </c>
      <c r="G6632">
        <f>_xlfn.XLOOKUP($F6632,campaign!$B$2:$B$18,campaign!$D$2:$D$18)</f>
        <v>16</v>
      </c>
      <c r="H6632" t="str">
        <f>_xlfn.XLOOKUP($A6632,customer!$A$2:$A$978,customer!$B$2:$B$978)</f>
        <v>Nani Tuplin</v>
      </c>
    </row>
    <row r="6633" spans="1:8" x14ac:dyDescent="0.2">
      <c r="A6633" t="s">
        <v>3348</v>
      </c>
      <c r="B6633" t="s">
        <v>3952</v>
      </c>
      <c r="C6633" s="1">
        <v>44570</v>
      </c>
      <c r="D6633" s="1">
        <v>44852</v>
      </c>
      <c r="E6633">
        <f t="shared" si="103"/>
        <v>9</v>
      </c>
      <c r="F6633" t="str">
        <f>_xlfn.XLOOKUP(data!$B6633,campaign!$A$2:$A$18,campaign!$B$2:$B$18)</f>
        <v>MadeCallToRetentionTeam</v>
      </c>
      <c r="G6633">
        <f>_xlfn.XLOOKUP($F6633,campaign!$B$2:$B$18,campaign!$D$2:$D$18)</f>
        <v>16</v>
      </c>
      <c r="H6633" t="str">
        <f>_xlfn.XLOOKUP($A6633,customer!$A$2:$A$978,customer!$B$2:$B$978)</f>
        <v>Nani Tuplin</v>
      </c>
    </row>
    <row r="6634" spans="1:8" x14ac:dyDescent="0.2">
      <c r="A6634" t="s">
        <v>3348</v>
      </c>
      <c r="B6634" t="s">
        <v>3952</v>
      </c>
      <c r="C6634" s="1">
        <v>44570</v>
      </c>
      <c r="D6634" s="1">
        <v>44884</v>
      </c>
      <c r="E6634">
        <f t="shared" si="103"/>
        <v>10</v>
      </c>
      <c r="F6634" t="str">
        <f>_xlfn.XLOOKUP(data!$B6634,campaign!$A$2:$A$18,campaign!$B$2:$B$18)</f>
        <v>MadeCallToRetentionTeam</v>
      </c>
      <c r="G6634">
        <f>_xlfn.XLOOKUP($F6634,campaign!$B$2:$B$18,campaign!$D$2:$D$18)</f>
        <v>16</v>
      </c>
      <c r="H6634" t="str">
        <f>_xlfn.XLOOKUP($A6634,customer!$A$2:$A$978,customer!$B$2:$B$978)</f>
        <v>Nani Tuplin</v>
      </c>
    </row>
    <row r="6635" spans="1:8" x14ac:dyDescent="0.2">
      <c r="A6635" t="s">
        <v>3348</v>
      </c>
      <c r="B6635" t="s">
        <v>3952</v>
      </c>
      <c r="C6635" s="1">
        <v>44570</v>
      </c>
      <c r="D6635" s="1">
        <v>44909</v>
      </c>
      <c r="E6635">
        <f t="shared" si="103"/>
        <v>11</v>
      </c>
      <c r="F6635" t="str">
        <f>_xlfn.XLOOKUP(data!$B6635,campaign!$A$2:$A$18,campaign!$B$2:$B$18)</f>
        <v>MadeCallToRetentionTeam</v>
      </c>
      <c r="G6635">
        <f>_xlfn.XLOOKUP($F6635,campaign!$B$2:$B$18,campaign!$D$2:$D$18)</f>
        <v>16</v>
      </c>
      <c r="H6635" t="str">
        <f>_xlfn.XLOOKUP($A6635,customer!$A$2:$A$978,customer!$B$2:$B$978)</f>
        <v>Nani Tuplin</v>
      </c>
    </row>
    <row r="6636" spans="1:8" x14ac:dyDescent="0.2">
      <c r="A6636" t="s">
        <v>3348</v>
      </c>
      <c r="B6636" t="s">
        <v>3952</v>
      </c>
      <c r="C6636" s="1">
        <v>44570</v>
      </c>
      <c r="D6636" s="1">
        <v>44970</v>
      </c>
      <c r="E6636">
        <f t="shared" si="103"/>
        <v>13</v>
      </c>
      <c r="F6636" t="str">
        <f>_xlfn.XLOOKUP(data!$B6636,campaign!$A$2:$A$18,campaign!$B$2:$B$18)</f>
        <v>MadeCallToRetentionTeam</v>
      </c>
      <c r="G6636">
        <f>_xlfn.XLOOKUP($F6636,campaign!$B$2:$B$18,campaign!$D$2:$D$18)</f>
        <v>16</v>
      </c>
      <c r="H6636" t="str">
        <f>_xlfn.XLOOKUP($A6636,customer!$A$2:$A$978,customer!$B$2:$B$978)</f>
        <v>Nani Tuplin</v>
      </c>
    </row>
    <row r="6637" spans="1:8" x14ac:dyDescent="0.2">
      <c r="A6637" t="s">
        <v>3348</v>
      </c>
      <c r="B6637" t="s">
        <v>3952</v>
      </c>
      <c r="C6637" s="1">
        <v>44570</v>
      </c>
      <c r="D6637" s="1">
        <v>45034</v>
      </c>
      <c r="E6637">
        <f t="shared" si="103"/>
        <v>15</v>
      </c>
      <c r="F6637" t="str">
        <f>_xlfn.XLOOKUP(data!$B6637,campaign!$A$2:$A$18,campaign!$B$2:$B$18)</f>
        <v>MadeCallToRetentionTeam</v>
      </c>
      <c r="G6637">
        <f>_xlfn.XLOOKUP($F6637,campaign!$B$2:$B$18,campaign!$D$2:$D$18)</f>
        <v>16</v>
      </c>
      <c r="H6637" t="str">
        <f>_xlfn.XLOOKUP($A6637,customer!$A$2:$A$978,customer!$B$2:$B$978)</f>
        <v>Nani Tuplin</v>
      </c>
    </row>
    <row r="6638" spans="1:8" x14ac:dyDescent="0.2">
      <c r="A6638" t="s">
        <v>3348</v>
      </c>
      <c r="B6638" t="s">
        <v>3952</v>
      </c>
      <c r="C6638" s="1">
        <v>44570</v>
      </c>
      <c r="D6638" s="1">
        <v>45068</v>
      </c>
      <c r="E6638">
        <f t="shared" si="103"/>
        <v>16</v>
      </c>
      <c r="F6638" t="str">
        <f>_xlfn.XLOOKUP(data!$B6638,campaign!$A$2:$A$18,campaign!$B$2:$B$18)</f>
        <v>MadeCallToRetentionTeam</v>
      </c>
      <c r="G6638">
        <f>_xlfn.XLOOKUP($F6638,campaign!$B$2:$B$18,campaign!$D$2:$D$18)</f>
        <v>16</v>
      </c>
      <c r="H6638" t="str">
        <f>_xlfn.XLOOKUP($A6638,customer!$A$2:$A$978,customer!$B$2:$B$978)</f>
        <v>Nani Tuplin</v>
      </c>
    </row>
    <row r="6639" spans="1:8" x14ac:dyDescent="0.2">
      <c r="A6639" t="s">
        <v>3348</v>
      </c>
      <c r="B6639" t="s">
        <v>3920</v>
      </c>
      <c r="C6639" s="1">
        <v>44992</v>
      </c>
      <c r="D6639" s="1">
        <v>44992</v>
      </c>
      <c r="E6639">
        <f t="shared" si="103"/>
        <v>0</v>
      </c>
      <c r="F6639" t="str">
        <f>_xlfn.XLOOKUP(data!$B6639,campaign!$A$2:$A$18,campaign!$B$2:$B$18)</f>
        <v>ChildrenInHH</v>
      </c>
      <c r="G6639">
        <f>_xlfn.XLOOKUP($F6639,campaign!$B$2:$B$18,campaign!$D$2:$D$18)</f>
        <v>10</v>
      </c>
      <c r="H6639" t="str">
        <f>_xlfn.XLOOKUP($A6639,customer!$A$2:$A$978,customer!$B$2:$B$978)</f>
        <v>Nani Tuplin</v>
      </c>
    </row>
    <row r="6640" spans="1:8" x14ac:dyDescent="0.2">
      <c r="A6640" t="s">
        <v>3348</v>
      </c>
      <c r="B6640" t="s">
        <v>3920</v>
      </c>
      <c r="C6640" s="1">
        <v>44992</v>
      </c>
      <c r="D6640" s="1">
        <v>45025</v>
      </c>
      <c r="E6640">
        <f t="shared" si="103"/>
        <v>1</v>
      </c>
      <c r="F6640" t="str">
        <f>_xlfn.XLOOKUP(data!$B6640,campaign!$A$2:$A$18,campaign!$B$2:$B$18)</f>
        <v>ChildrenInHH</v>
      </c>
      <c r="G6640">
        <f>_xlfn.XLOOKUP($F6640,campaign!$B$2:$B$18,campaign!$D$2:$D$18)</f>
        <v>10</v>
      </c>
      <c r="H6640" t="str">
        <f>_xlfn.XLOOKUP($A6640,customer!$A$2:$A$978,customer!$B$2:$B$978)</f>
        <v>Nani Tuplin</v>
      </c>
    </row>
    <row r="6641" spans="1:8" x14ac:dyDescent="0.2">
      <c r="A6641" t="s">
        <v>3348</v>
      </c>
      <c r="B6641" t="s">
        <v>3920</v>
      </c>
      <c r="C6641" s="1">
        <v>44992</v>
      </c>
      <c r="D6641" s="1">
        <v>45059</v>
      </c>
      <c r="E6641">
        <f t="shared" si="103"/>
        <v>2</v>
      </c>
      <c r="F6641" t="str">
        <f>_xlfn.XLOOKUP(data!$B6641,campaign!$A$2:$A$18,campaign!$B$2:$B$18)</f>
        <v>ChildrenInHH</v>
      </c>
      <c r="G6641">
        <f>_xlfn.XLOOKUP($F6641,campaign!$B$2:$B$18,campaign!$D$2:$D$18)</f>
        <v>10</v>
      </c>
      <c r="H6641" t="str">
        <f>_xlfn.XLOOKUP($A6641,customer!$A$2:$A$978,customer!$B$2:$B$978)</f>
        <v>Nani Tuplin</v>
      </c>
    </row>
    <row r="6642" spans="1:8" x14ac:dyDescent="0.2">
      <c r="A6642" t="s">
        <v>3349</v>
      </c>
      <c r="B6642" t="s">
        <v>3929</v>
      </c>
      <c r="C6642" s="1">
        <v>44626</v>
      </c>
      <c r="D6642" s="1">
        <v>44626</v>
      </c>
      <c r="E6642">
        <f t="shared" si="103"/>
        <v>0</v>
      </c>
      <c r="F6642" t="str">
        <f>_xlfn.XLOOKUP(data!$B6642,campaign!$A$2:$A$18,campaign!$B$2:$B$18)</f>
        <v>NonUSTravel</v>
      </c>
      <c r="G6642">
        <f>_xlfn.XLOOKUP($F6642,campaign!$B$2:$B$18,campaign!$D$2:$D$18)</f>
        <v>66</v>
      </c>
      <c r="H6642" t="str">
        <f>_xlfn.XLOOKUP($A6642,customer!$A$2:$A$978,customer!$B$2:$B$978)</f>
        <v>Tori Sparway</v>
      </c>
    </row>
    <row r="6643" spans="1:8" x14ac:dyDescent="0.2">
      <c r="A6643" t="s">
        <v>3349</v>
      </c>
      <c r="B6643" t="s">
        <v>3929</v>
      </c>
      <c r="C6643" s="1">
        <v>44626</v>
      </c>
      <c r="D6643" s="1">
        <v>44668</v>
      </c>
      <c r="E6643">
        <f t="shared" si="103"/>
        <v>1</v>
      </c>
      <c r="F6643" t="str">
        <f>_xlfn.XLOOKUP(data!$B6643,campaign!$A$2:$A$18,campaign!$B$2:$B$18)</f>
        <v>NonUSTravel</v>
      </c>
      <c r="G6643">
        <f>_xlfn.XLOOKUP($F6643,campaign!$B$2:$B$18,campaign!$D$2:$D$18)</f>
        <v>66</v>
      </c>
      <c r="H6643" t="str">
        <f>_xlfn.XLOOKUP($A6643,customer!$A$2:$A$978,customer!$B$2:$B$978)</f>
        <v>Tori Sparway</v>
      </c>
    </row>
    <row r="6644" spans="1:8" x14ac:dyDescent="0.2">
      <c r="A6644" t="s">
        <v>3349</v>
      </c>
      <c r="B6644" t="s">
        <v>3929</v>
      </c>
      <c r="C6644" s="1">
        <v>44626</v>
      </c>
      <c r="D6644" s="1">
        <v>44699</v>
      </c>
      <c r="E6644">
        <f t="shared" si="103"/>
        <v>2</v>
      </c>
      <c r="F6644" t="str">
        <f>_xlfn.XLOOKUP(data!$B6644,campaign!$A$2:$A$18,campaign!$B$2:$B$18)</f>
        <v>NonUSTravel</v>
      </c>
      <c r="G6644">
        <f>_xlfn.XLOOKUP($F6644,campaign!$B$2:$B$18,campaign!$D$2:$D$18)</f>
        <v>66</v>
      </c>
      <c r="H6644" t="str">
        <f>_xlfn.XLOOKUP($A6644,customer!$A$2:$A$978,customer!$B$2:$B$978)</f>
        <v>Tori Sparway</v>
      </c>
    </row>
    <row r="6645" spans="1:8" x14ac:dyDescent="0.2">
      <c r="A6645" t="s">
        <v>3349</v>
      </c>
      <c r="B6645" t="s">
        <v>3929</v>
      </c>
      <c r="C6645" s="1">
        <v>44626</v>
      </c>
      <c r="D6645" s="1">
        <v>44727</v>
      </c>
      <c r="E6645">
        <f t="shared" si="103"/>
        <v>3</v>
      </c>
      <c r="F6645" t="str">
        <f>_xlfn.XLOOKUP(data!$B6645,campaign!$A$2:$A$18,campaign!$B$2:$B$18)</f>
        <v>NonUSTravel</v>
      </c>
      <c r="G6645">
        <f>_xlfn.XLOOKUP($F6645,campaign!$B$2:$B$18,campaign!$D$2:$D$18)</f>
        <v>66</v>
      </c>
      <c r="H6645" t="str">
        <f>_xlfn.XLOOKUP($A6645,customer!$A$2:$A$978,customer!$B$2:$B$978)</f>
        <v>Tori Sparway</v>
      </c>
    </row>
    <row r="6646" spans="1:8" x14ac:dyDescent="0.2">
      <c r="A6646" t="s">
        <v>3349</v>
      </c>
      <c r="B6646" t="s">
        <v>3929</v>
      </c>
      <c r="C6646" s="1">
        <v>44626</v>
      </c>
      <c r="D6646" s="1">
        <v>44763</v>
      </c>
      <c r="E6646">
        <f t="shared" si="103"/>
        <v>4</v>
      </c>
      <c r="F6646" t="str">
        <f>_xlfn.XLOOKUP(data!$B6646,campaign!$A$2:$A$18,campaign!$B$2:$B$18)</f>
        <v>NonUSTravel</v>
      </c>
      <c r="G6646">
        <f>_xlfn.XLOOKUP($F6646,campaign!$B$2:$B$18,campaign!$D$2:$D$18)</f>
        <v>66</v>
      </c>
      <c r="H6646" t="str">
        <f>_xlfn.XLOOKUP($A6646,customer!$A$2:$A$978,customer!$B$2:$B$978)</f>
        <v>Tori Sparway</v>
      </c>
    </row>
    <row r="6647" spans="1:8" x14ac:dyDescent="0.2">
      <c r="A6647" t="s">
        <v>3349</v>
      </c>
      <c r="B6647" t="s">
        <v>3929</v>
      </c>
      <c r="C6647" s="1">
        <v>44626</v>
      </c>
      <c r="D6647" s="1">
        <v>44841</v>
      </c>
      <c r="E6647">
        <f t="shared" si="103"/>
        <v>7</v>
      </c>
      <c r="F6647" t="str">
        <f>_xlfn.XLOOKUP(data!$B6647,campaign!$A$2:$A$18,campaign!$B$2:$B$18)</f>
        <v>NonUSTravel</v>
      </c>
      <c r="G6647">
        <f>_xlfn.XLOOKUP($F6647,campaign!$B$2:$B$18,campaign!$D$2:$D$18)</f>
        <v>66</v>
      </c>
      <c r="H6647" t="str">
        <f>_xlfn.XLOOKUP($A6647,customer!$A$2:$A$978,customer!$B$2:$B$978)</f>
        <v>Tori Sparway</v>
      </c>
    </row>
    <row r="6648" spans="1:8" x14ac:dyDescent="0.2">
      <c r="A6648" t="s">
        <v>3349</v>
      </c>
      <c r="B6648" t="s">
        <v>3929</v>
      </c>
      <c r="C6648" s="1">
        <v>44626</v>
      </c>
      <c r="D6648" s="1">
        <v>44883</v>
      </c>
      <c r="E6648">
        <f t="shared" si="103"/>
        <v>8</v>
      </c>
      <c r="F6648" t="str">
        <f>_xlfn.XLOOKUP(data!$B6648,campaign!$A$2:$A$18,campaign!$B$2:$B$18)</f>
        <v>NonUSTravel</v>
      </c>
      <c r="G6648">
        <f>_xlfn.XLOOKUP($F6648,campaign!$B$2:$B$18,campaign!$D$2:$D$18)</f>
        <v>66</v>
      </c>
      <c r="H6648" t="str">
        <f>_xlfn.XLOOKUP($A6648,customer!$A$2:$A$978,customer!$B$2:$B$978)</f>
        <v>Tori Sparway</v>
      </c>
    </row>
    <row r="6649" spans="1:8" x14ac:dyDescent="0.2">
      <c r="A6649" t="s">
        <v>3349</v>
      </c>
      <c r="B6649" t="s">
        <v>3929</v>
      </c>
      <c r="C6649" s="1">
        <v>44626</v>
      </c>
      <c r="D6649" s="1">
        <v>44907</v>
      </c>
      <c r="E6649">
        <f t="shared" si="103"/>
        <v>9</v>
      </c>
      <c r="F6649" t="str">
        <f>_xlfn.XLOOKUP(data!$B6649,campaign!$A$2:$A$18,campaign!$B$2:$B$18)</f>
        <v>NonUSTravel</v>
      </c>
      <c r="G6649">
        <f>_xlfn.XLOOKUP($F6649,campaign!$B$2:$B$18,campaign!$D$2:$D$18)</f>
        <v>66</v>
      </c>
      <c r="H6649" t="str">
        <f>_xlfn.XLOOKUP($A6649,customer!$A$2:$A$978,customer!$B$2:$B$978)</f>
        <v>Tori Sparway</v>
      </c>
    </row>
    <row r="6650" spans="1:8" x14ac:dyDescent="0.2">
      <c r="A6650" t="s">
        <v>3349</v>
      </c>
      <c r="B6650" t="s">
        <v>3929</v>
      </c>
      <c r="C6650" s="1">
        <v>44626</v>
      </c>
      <c r="D6650" s="1">
        <v>44992</v>
      </c>
      <c r="E6650">
        <f t="shared" si="103"/>
        <v>12</v>
      </c>
      <c r="F6650" t="str">
        <f>_xlfn.XLOOKUP(data!$B6650,campaign!$A$2:$A$18,campaign!$B$2:$B$18)</f>
        <v>NonUSTravel</v>
      </c>
      <c r="G6650">
        <f>_xlfn.XLOOKUP($F6650,campaign!$B$2:$B$18,campaign!$D$2:$D$18)</f>
        <v>66</v>
      </c>
      <c r="H6650" t="str">
        <f>_xlfn.XLOOKUP($A6650,customer!$A$2:$A$978,customer!$B$2:$B$978)</f>
        <v>Tori Sparway</v>
      </c>
    </row>
    <row r="6651" spans="1:8" x14ac:dyDescent="0.2">
      <c r="A6651" t="s">
        <v>3349</v>
      </c>
      <c r="B6651" t="s">
        <v>3929</v>
      </c>
      <c r="C6651" s="1">
        <v>44626</v>
      </c>
      <c r="D6651" s="1">
        <v>45031</v>
      </c>
      <c r="E6651">
        <f t="shared" si="103"/>
        <v>13</v>
      </c>
      <c r="F6651" t="str">
        <f>_xlfn.XLOOKUP(data!$B6651,campaign!$A$2:$A$18,campaign!$B$2:$B$18)</f>
        <v>NonUSTravel</v>
      </c>
      <c r="G6651">
        <f>_xlfn.XLOOKUP($F6651,campaign!$B$2:$B$18,campaign!$D$2:$D$18)</f>
        <v>66</v>
      </c>
      <c r="H6651" t="str">
        <f>_xlfn.XLOOKUP($A6651,customer!$A$2:$A$978,customer!$B$2:$B$978)</f>
        <v>Tori Sparway</v>
      </c>
    </row>
    <row r="6652" spans="1:8" x14ac:dyDescent="0.2">
      <c r="A6652" t="s">
        <v>3349</v>
      </c>
      <c r="B6652" t="s">
        <v>3929</v>
      </c>
      <c r="C6652" s="1">
        <v>44626</v>
      </c>
      <c r="D6652" s="1">
        <v>45066</v>
      </c>
      <c r="E6652">
        <f t="shared" si="103"/>
        <v>14</v>
      </c>
      <c r="F6652" t="str">
        <f>_xlfn.XLOOKUP(data!$B6652,campaign!$A$2:$A$18,campaign!$B$2:$B$18)</f>
        <v>NonUSTravel</v>
      </c>
      <c r="G6652">
        <f>_xlfn.XLOOKUP($F6652,campaign!$B$2:$B$18,campaign!$D$2:$D$18)</f>
        <v>66</v>
      </c>
      <c r="H6652" t="str">
        <f>_xlfn.XLOOKUP($A6652,customer!$A$2:$A$978,customer!$B$2:$B$978)</f>
        <v>Tori Sparway</v>
      </c>
    </row>
    <row r="6653" spans="1:8" x14ac:dyDescent="0.2">
      <c r="A6653" t="s">
        <v>3349</v>
      </c>
      <c r="B6653" t="s">
        <v>3953</v>
      </c>
      <c r="C6653" s="1">
        <v>44831</v>
      </c>
      <c r="D6653" s="1">
        <v>44831</v>
      </c>
      <c r="E6653">
        <f t="shared" si="103"/>
        <v>0</v>
      </c>
      <c r="F6653" t="str">
        <f>_xlfn.XLOOKUP(data!$B6653,campaign!$A$2:$A$18,campaign!$B$2:$B$18)</f>
        <v>MaritalStatus</v>
      </c>
      <c r="G6653">
        <f>_xlfn.XLOOKUP($F6653,campaign!$B$2:$B$18,campaign!$D$2:$D$18)</f>
        <v>29</v>
      </c>
      <c r="H6653" t="str">
        <f>_xlfn.XLOOKUP($A6653,customer!$A$2:$A$978,customer!$B$2:$B$978)</f>
        <v>Tori Sparway</v>
      </c>
    </row>
    <row r="6654" spans="1:8" x14ac:dyDescent="0.2">
      <c r="A6654" t="s">
        <v>3349</v>
      </c>
      <c r="B6654" t="s">
        <v>3953</v>
      </c>
      <c r="C6654" s="1">
        <v>44831</v>
      </c>
      <c r="D6654" s="1">
        <v>44870</v>
      </c>
      <c r="E6654">
        <f t="shared" si="103"/>
        <v>1</v>
      </c>
      <c r="F6654" t="str">
        <f>_xlfn.XLOOKUP(data!$B6654,campaign!$A$2:$A$18,campaign!$B$2:$B$18)</f>
        <v>MaritalStatus</v>
      </c>
      <c r="G6654">
        <f>_xlfn.XLOOKUP($F6654,campaign!$B$2:$B$18,campaign!$D$2:$D$18)</f>
        <v>29</v>
      </c>
      <c r="H6654" t="str">
        <f>_xlfn.XLOOKUP($A6654,customer!$A$2:$A$978,customer!$B$2:$B$978)</f>
        <v>Tori Sparway</v>
      </c>
    </row>
    <row r="6655" spans="1:8" x14ac:dyDescent="0.2">
      <c r="A6655" t="s">
        <v>3349</v>
      </c>
      <c r="B6655" t="s">
        <v>3953</v>
      </c>
      <c r="C6655" s="1">
        <v>44831</v>
      </c>
      <c r="D6655" s="1">
        <v>44923</v>
      </c>
      <c r="E6655">
        <f t="shared" si="103"/>
        <v>3</v>
      </c>
      <c r="F6655" t="str">
        <f>_xlfn.XLOOKUP(data!$B6655,campaign!$A$2:$A$18,campaign!$B$2:$B$18)</f>
        <v>MaritalStatus</v>
      </c>
      <c r="G6655">
        <f>_xlfn.XLOOKUP($F6655,campaign!$B$2:$B$18,campaign!$D$2:$D$18)</f>
        <v>29</v>
      </c>
      <c r="H6655" t="str">
        <f>_xlfn.XLOOKUP($A6655,customer!$A$2:$A$978,customer!$B$2:$B$978)</f>
        <v>Tori Sparway</v>
      </c>
    </row>
    <row r="6656" spans="1:8" x14ac:dyDescent="0.2">
      <c r="A6656" t="s">
        <v>3349</v>
      </c>
      <c r="B6656" t="s">
        <v>3953</v>
      </c>
      <c r="C6656" s="1">
        <v>44831</v>
      </c>
      <c r="D6656" s="1">
        <v>44955</v>
      </c>
      <c r="E6656">
        <f t="shared" si="103"/>
        <v>4</v>
      </c>
      <c r="F6656" t="str">
        <f>_xlfn.XLOOKUP(data!$B6656,campaign!$A$2:$A$18,campaign!$B$2:$B$18)</f>
        <v>MaritalStatus</v>
      </c>
      <c r="G6656">
        <f>_xlfn.XLOOKUP($F6656,campaign!$B$2:$B$18,campaign!$D$2:$D$18)</f>
        <v>29</v>
      </c>
      <c r="H6656" t="str">
        <f>_xlfn.XLOOKUP($A6656,customer!$A$2:$A$978,customer!$B$2:$B$978)</f>
        <v>Tori Sparway</v>
      </c>
    </row>
    <row r="6657" spans="1:8" x14ac:dyDescent="0.2">
      <c r="A6657" t="s">
        <v>3349</v>
      </c>
      <c r="B6657" t="s">
        <v>3953</v>
      </c>
      <c r="C6657" s="1">
        <v>44831</v>
      </c>
      <c r="D6657" s="1">
        <v>44959</v>
      </c>
      <c r="E6657">
        <f t="shared" si="103"/>
        <v>4</v>
      </c>
      <c r="F6657" t="str">
        <f>_xlfn.XLOOKUP(data!$B6657,campaign!$A$2:$A$18,campaign!$B$2:$B$18)</f>
        <v>MaritalStatus</v>
      </c>
      <c r="G6657">
        <f>_xlfn.XLOOKUP($F6657,campaign!$B$2:$B$18,campaign!$D$2:$D$18)</f>
        <v>29</v>
      </c>
      <c r="H6657" t="str">
        <f>_xlfn.XLOOKUP($A6657,customer!$A$2:$A$978,customer!$B$2:$B$978)</f>
        <v>Tori Sparway</v>
      </c>
    </row>
    <row r="6658" spans="1:8" x14ac:dyDescent="0.2">
      <c r="A6658" t="s">
        <v>3349</v>
      </c>
      <c r="B6658" t="s">
        <v>3953</v>
      </c>
      <c r="C6658" s="1">
        <v>44831</v>
      </c>
      <c r="D6658" s="1">
        <v>44997</v>
      </c>
      <c r="E6658">
        <f t="shared" si="103"/>
        <v>5</v>
      </c>
      <c r="F6658" t="str">
        <f>_xlfn.XLOOKUP(data!$B6658,campaign!$A$2:$A$18,campaign!$B$2:$B$18)</f>
        <v>MaritalStatus</v>
      </c>
      <c r="G6658">
        <f>_xlfn.XLOOKUP($F6658,campaign!$B$2:$B$18,campaign!$D$2:$D$18)</f>
        <v>29</v>
      </c>
      <c r="H6658" t="str">
        <f>_xlfn.XLOOKUP($A6658,customer!$A$2:$A$978,customer!$B$2:$B$978)</f>
        <v>Tori Sparway</v>
      </c>
    </row>
    <row r="6659" spans="1:8" x14ac:dyDescent="0.2">
      <c r="A6659" t="s">
        <v>3349</v>
      </c>
      <c r="B6659" t="s">
        <v>3953</v>
      </c>
      <c r="C6659" s="1">
        <v>44831</v>
      </c>
      <c r="D6659" s="1">
        <v>45019</v>
      </c>
      <c r="E6659">
        <f t="shared" ref="E6659:E6722" si="104">DATEDIF(C6659,D6659,"M")</f>
        <v>6</v>
      </c>
      <c r="F6659" t="str">
        <f>_xlfn.XLOOKUP(data!$B6659,campaign!$A$2:$A$18,campaign!$B$2:$B$18)</f>
        <v>MaritalStatus</v>
      </c>
      <c r="G6659">
        <f>_xlfn.XLOOKUP($F6659,campaign!$B$2:$B$18,campaign!$D$2:$D$18)</f>
        <v>29</v>
      </c>
      <c r="H6659" t="str">
        <f>_xlfn.XLOOKUP($A6659,customer!$A$2:$A$978,customer!$B$2:$B$978)</f>
        <v>Tori Sparway</v>
      </c>
    </row>
    <row r="6660" spans="1:8" x14ac:dyDescent="0.2">
      <c r="A6660" t="s">
        <v>3349</v>
      </c>
      <c r="B6660" t="s">
        <v>3953</v>
      </c>
      <c r="C6660" s="1">
        <v>44831</v>
      </c>
      <c r="D6660" s="1">
        <v>45047</v>
      </c>
      <c r="E6660">
        <f t="shared" si="104"/>
        <v>7</v>
      </c>
      <c r="F6660" t="str">
        <f>_xlfn.XLOOKUP(data!$B6660,campaign!$A$2:$A$18,campaign!$B$2:$B$18)</f>
        <v>MaritalStatus</v>
      </c>
      <c r="G6660">
        <f>_xlfn.XLOOKUP($F6660,campaign!$B$2:$B$18,campaign!$D$2:$D$18)</f>
        <v>29</v>
      </c>
      <c r="H6660" t="str">
        <f>_xlfn.XLOOKUP($A6660,customer!$A$2:$A$978,customer!$B$2:$B$978)</f>
        <v>Tori Sparway</v>
      </c>
    </row>
    <row r="6661" spans="1:8" x14ac:dyDescent="0.2">
      <c r="A6661" t="s">
        <v>3349</v>
      </c>
      <c r="B6661" t="s">
        <v>3953</v>
      </c>
      <c r="C6661" s="1">
        <v>44831</v>
      </c>
      <c r="D6661" s="1">
        <v>45088</v>
      </c>
      <c r="E6661">
        <f t="shared" si="104"/>
        <v>8</v>
      </c>
      <c r="F6661" t="str">
        <f>_xlfn.XLOOKUP(data!$B6661,campaign!$A$2:$A$18,campaign!$B$2:$B$18)</f>
        <v>MaritalStatus</v>
      </c>
      <c r="G6661">
        <f>_xlfn.XLOOKUP($F6661,campaign!$B$2:$B$18,campaign!$D$2:$D$18)</f>
        <v>29</v>
      </c>
      <c r="H6661" t="str">
        <f>_xlfn.XLOOKUP($A6661,customer!$A$2:$A$978,customer!$B$2:$B$978)</f>
        <v>Tori Sparway</v>
      </c>
    </row>
    <row r="6662" spans="1:8" x14ac:dyDescent="0.2">
      <c r="A6662" t="s">
        <v>3350</v>
      </c>
      <c r="B6662" t="s">
        <v>3926</v>
      </c>
      <c r="C6662" s="1">
        <v>45018</v>
      </c>
      <c r="D6662" s="1">
        <v>45018</v>
      </c>
      <c r="E6662">
        <f t="shared" si="104"/>
        <v>0</v>
      </c>
      <c r="F6662" t="str">
        <f>_xlfn.XLOOKUP(data!$B6662,campaign!$A$2:$A$18,campaign!$B$2:$B$18)</f>
        <v>BuysViaMailOrder</v>
      </c>
      <c r="G6662">
        <f>_xlfn.XLOOKUP($F6662,campaign!$B$2:$B$18,campaign!$D$2:$D$18)</f>
        <v>25</v>
      </c>
      <c r="H6662" t="str">
        <f>_xlfn.XLOOKUP($A6662,customer!$A$2:$A$978,customer!$B$2:$B$978)</f>
        <v>Dukey McKennan</v>
      </c>
    </row>
    <row r="6663" spans="1:8" x14ac:dyDescent="0.2">
      <c r="A6663" t="s">
        <v>3350</v>
      </c>
      <c r="B6663" t="s">
        <v>3926</v>
      </c>
      <c r="C6663" s="1">
        <v>45018</v>
      </c>
      <c r="D6663" s="1">
        <v>45057</v>
      </c>
      <c r="E6663">
        <f t="shared" si="104"/>
        <v>1</v>
      </c>
      <c r="F6663" t="str">
        <f>_xlfn.XLOOKUP(data!$B6663,campaign!$A$2:$A$18,campaign!$B$2:$B$18)</f>
        <v>BuysViaMailOrder</v>
      </c>
      <c r="G6663">
        <f>_xlfn.XLOOKUP($F6663,campaign!$B$2:$B$18,campaign!$D$2:$D$18)</f>
        <v>25</v>
      </c>
      <c r="H6663" t="str">
        <f>_xlfn.XLOOKUP($A6663,customer!$A$2:$A$978,customer!$B$2:$B$978)</f>
        <v>Dukey McKennan</v>
      </c>
    </row>
    <row r="6664" spans="1:8" x14ac:dyDescent="0.2">
      <c r="A6664" t="s">
        <v>3351</v>
      </c>
      <c r="B6664" t="s">
        <v>3952</v>
      </c>
      <c r="C6664" s="1">
        <v>44847</v>
      </c>
      <c r="D6664" s="1">
        <v>44847</v>
      </c>
      <c r="E6664">
        <f t="shared" si="104"/>
        <v>0</v>
      </c>
      <c r="F6664" t="str">
        <f>_xlfn.XLOOKUP(data!$B6664,campaign!$A$2:$A$18,campaign!$B$2:$B$18)</f>
        <v>MadeCallToRetentionTeam</v>
      </c>
      <c r="G6664">
        <f>_xlfn.XLOOKUP($F6664,campaign!$B$2:$B$18,campaign!$D$2:$D$18)</f>
        <v>16</v>
      </c>
      <c r="H6664" t="str">
        <f>_xlfn.XLOOKUP($A6664,customer!$A$2:$A$978,customer!$B$2:$B$978)</f>
        <v>Maud Goering</v>
      </c>
    </row>
    <row r="6665" spans="1:8" x14ac:dyDescent="0.2">
      <c r="A6665" t="s">
        <v>3351</v>
      </c>
      <c r="B6665" t="s">
        <v>3952</v>
      </c>
      <c r="C6665" s="1">
        <v>44847</v>
      </c>
      <c r="D6665" s="1">
        <v>44885</v>
      </c>
      <c r="E6665">
        <f t="shared" si="104"/>
        <v>1</v>
      </c>
      <c r="F6665" t="str">
        <f>_xlfn.XLOOKUP(data!$B6665,campaign!$A$2:$A$18,campaign!$B$2:$B$18)</f>
        <v>MadeCallToRetentionTeam</v>
      </c>
      <c r="G6665">
        <f>_xlfn.XLOOKUP($F6665,campaign!$B$2:$B$18,campaign!$D$2:$D$18)</f>
        <v>16</v>
      </c>
      <c r="H6665" t="str">
        <f>_xlfn.XLOOKUP($A6665,customer!$A$2:$A$978,customer!$B$2:$B$978)</f>
        <v>Maud Goering</v>
      </c>
    </row>
    <row r="6666" spans="1:8" x14ac:dyDescent="0.2">
      <c r="A6666" t="s">
        <v>3351</v>
      </c>
      <c r="B6666" t="s">
        <v>3952</v>
      </c>
      <c r="C6666" s="1">
        <v>44847</v>
      </c>
      <c r="D6666" s="1">
        <v>44920</v>
      </c>
      <c r="E6666">
        <f t="shared" si="104"/>
        <v>2</v>
      </c>
      <c r="F6666" t="str">
        <f>_xlfn.XLOOKUP(data!$B6666,campaign!$A$2:$A$18,campaign!$B$2:$B$18)</f>
        <v>MadeCallToRetentionTeam</v>
      </c>
      <c r="G6666">
        <f>_xlfn.XLOOKUP($F6666,campaign!$B$2:$B$18,campaign!$D$2:$D$18)</f>
        <v>16</v>
      </c>
      <c r="H6666" t="str">
        <f>_xlfn.XLOOKUP($A6666,customer!$A$2:$A$978,customer!$B$2:$B$978)</f>
        <v>Maud Goering</v>
      </c>
    </row>
    <row r="6667" spans="1:8" x14ac:dyDescent="0.2">
      <c r="A6667" t="s">
        <v>3351</v>
      </c>
      <c r="B6667" t="s">
        <v>3952</v>
      </c>
      <c r="C6667" s="1">
        <v>44847</v>
      </c>
      <c r="D6667" s="1">
        <v>44950</v>
      </c>
      <c r="E6667">
        <f t="shared" si="104"/>
        <v>3</v>
      </c>
      <c r="F6667" t="str">
        <f>_xlfn.XLOOKUP(data!$B6667,campaign!$A$2:$A$18,campaign!$B$2:$B$18)</f>
        <v>MadeCallToRetentionTeam</v>
      </c>
      <c r="G6667">
        <f>_xlfn.XLOOKUP($F6667,campaign!$B$2:$B$18,campaign!$D$2:$D$18)</f>
        <v>16</v>
      </c>
      <c r="H6667" t="str">
        <f>_xlfn.XLOOKUP($A6667,customer!$A$2:$A$978,customer!$B$2:$B$978)</f>
        <v>Maud Goering</v>
      </c>
    </row>
    <row r="6668" spans="1:8" x14ac:dyDescent="0.2">
      <c r="A6668" t="s">
        <v>3351</v>
      </c>
      <c r="B6668" t="s">
        <v>3952</v>
      </c>
      <c r="C6668" s="1">
        <v>44847</v>
      </c>
      <c r="D6668" s="1">
        <v>44985</v>
      </c>
      <c r="E6668">
        <f t="shared" si="104"/>
        <v>4</v>
      </c>
      <c r="F6668" t="str">
        <f>_xlfn.XLOOKUP(data!$B6668,campaign!$A$2:$A$18,campaign!$B$2:$B$18)</f>
        <v>MadeCallToRetentionTeam</v>
      </c>
      <c r="G6668">
        <f>_xlfn.XLOOKUP($F6668,campaign!$B$2:$B$18,campaign!$D$2:$D$18)</f>
        <v>16</v>
      </c>
      <c r="H6668" t="str">
        <f>_xlfn.XLOOKUP($A6668,customer!$A$2:$A$978,customer!$B$2:$B$978)</f>
        <v>Maud Goering</v>
      </c>
    </row>
    <row r="6669" spans="1:8" x14ac:dyDescent="0.2">
      <c r="A6669" t="s">
        <v>3351</v>
      </c>
      <c r="B6669" t="s">
        <v>3952</v>
      </c>
      <c r="C6669" s="1">
        <v>44847</v>
      </c>
      <c r="D6669" s="1">
        <v>44998</v>
      </c>
      <c r="E6669">
        <f t="shared" si="104"/>
        <v>5</v>
      </c>
      <c r="F6669" t="str">
        <f>_xlfn.XLOOKUP(data!$B6669,campaign!$A$2:$A$18,campaign!$B$2:$B$18)</f>
        <v>MadeCallToRetentionTeam</v>
      </c>
      <c r="G6669">
        <f>_xlfn.XLOOKUP($F6669,campaign!$B$2:$B$18,campaign!$D$2:$D$18)</f>
        <v>16</v>
      </c>
      <c r="H6669" t="str">
        <f>_xlfn.XLOOKUP($A6669,customer!$A$2:$A$978,customer!$B$2:$B$978)</f>
        <v>Maud Goering</v>
      </c>
    </row>
    <row r="6670" spans="1:8" x14ac:dyDescent="0.2">
      <c r="A6670" t="s">
        <v>3351</v>
      </c>
      <c r="B6670" t="s">
        <v>3952</v>
      </c>
      <c r="C6670" s="1">
        <v>44847</v>
      </c>
      <c r="D6670" s="1">
        <v>45044</v>
      </c>
      <c r="E6670">
        <f t="shared" si="104"/>
        <v>6</v>
      </c>
      <c r="F6670" t="str">
        <f>_xlfn.XLOOKUP(data!$B6670,campaign!$A$2:$A$18,campaign!$B$2:$B$18)</f>
        <v>MadeCallToRetentionTeam</v>
      </c>
      <c r="G6670">
        <f>_xlfn.XLOOKUP($F6670,campaign!$B$2:$B$18,campaign!$D$2:$D$18)</f>
        <v>16</v>
      </c>
      <c r="H6670" t="str">
        <f>_xlfn.XLOOKUP($A6670,customer!$A$2:$A$978,customer!$B$2:$B$978)</f>
        <v>Maud Goering</v>
      </c>
    </row>
    <row r="6671" spans="1:8" x14ac:dyDescent="0.2">
      <c r="A6671" t="s">
        <v>3351</v>
      </c>
      <c r="B6671" t="s">
        <v>3952</v>
      </c>
      <c r="C6671" s="1">
        <v>44847</v>
      </c>
      <c r="D6671" s="1">
        <v>45060</v>
      </c>
      <c r="E6671">
        <f t="shared" si="104"/>
        <v>7</v>
      </c>
      <c r="F6671" t="str">
        <f>_xlfn.XLOOKUP(data!$B6671,campaign!$A$2:$A$18,campaign!$B$2:$B$18)</f>
        <v>MadeCallToRetentionTeam</v>
      </c>
      <c r="G6671">
        <f>_xlfn.XLOOKUP($F6671,campaign!$B$2:$B$18,campaign!$D$2:$D$18)</f>
        <v>16</v>
      </c>
      <c r="H6671" t="str">
        <f>_xlfn.XLOOKUP($A6671,customer!$A$2:$A$978,customer!$B$2:$B$978)</f>
        <v>Maud Goering</v>
      </c>
    </row>
    <row r="6672" spans="1:8" x14ac:dyDescent="0.2">
      <c r="A6672" t="s">
        <v>3351</v>
      </c>
      <c r="B6672" t="s">
        <v>3922</v>
      </c>
      <c r="C6672" s="1">
        <v>44903</v>
      </c>
      <c r="D6672" s="1">
        <v>44903</v>
      </c>
      <c r="E6672">
        <f t="shared" si="104"/>
        <v>0</v>
      </c>
      <c r="F6672" t="str">
        <f>_xlfn.XLOOKUP(data!$B6672,campaign!$A$2:$A$18,campaign!$B$2:$B$18)</f>
        <v>HandsetWebCapable</v>
      </c>
      <c r="G6672">
        <f>_xlfn.XLOOKUP($F6672,campaign!$B$2:$B$18,campaign!$D$2:$D$18)</f>
        <v>62</v>
      </c>
      <c r="H6672" t="str">
        <f>_xlfn.XLOOKUP($A6672,customer!$A$2:$A$978,customer!$B$2:$B$978)</f>
        <v>Maud Goering</v>
      </c>
    </row>
    <row r="6673" spans="1:8" x14ac:dyDescent="0.2">
      <c r="A6673" t="s">
        <v>3351</v>
      </c>
      <c r="B6673" t="s">
        <v>3922</v>
      </c>
      <c r="C6673" s="1">
        <v>44903</v>
      </c>
      <c r="D6673" s="1">
        <v>44940</v>
      </c>
      <c r="E6673">
        <f t="shared" si="104"/>
        <v>1</v>
      </c>
      <c r="F6673" t="str">
        <f>_xlfn.XLOOKUP(data!$B6673,campaign!$A$2:$A$18,campaign!$B$2:$B$18)</f>
        <v>HandsetWebCapable</v>
      </c>
      <c r="G6673">
        <f>_xlfn.XLOOKUP($F6673,campaign!$B$2:$B$18,campaign!$D$2:$D$18)</f>
        <v>62</v>
      </c>
      <c r="H6673" t="str">
        <f>_xlfn.XLOOKUP($A6673,customer!$A$2:$A$978,customer!$B$2:$B$978)</f>
        <v>Maud Goering</v>
      </c>
    </row>
    <row r="6674" spans="1:8" x14ac:dyDescent="0.2">
      <c r="A6674" t="s">
        <v>3351</v>
      </c>
      <c r="B6674" t="s">
        <v>3922</v>
      </c>
      <c r="C6674" s="1">
        <v>44903</v>
      </c>
      <c r="D6674" s="1">
        <v>44978</v>
      </c>
      <c r="E6674">
        <f t="shared" si="104"/>
        <v>2</v>
      </c>
      <c r="F6674" t="str">
        <f>_xlfn.XLOOKUP(data!$B6674,campaign!$A$2:$A$18,campaign!$B$2:$B$18)</f>
        <v>HandsetWebCapable</v>
      </c>
      <c r="G6674">
        <f>_xlfn.XLOOKUP($F6674,campaign!$B$2:$B$18,campaign!$D$2:$D$18)</f>
        <v>62</v>
      </c>
      <c r="H6674" t="str">
        <f>_xlfn.XLOOKUP($A6674,customer!$A$2:$A$978,customer!$B$2:$B$978)</f>
        <v>Maud Goering</v>
      </c>
    </row>
    <row r="6675" spans="1:8" x14ac:dyDescent="0.2">
      <c r="A6675" t="s">
        <v>3351</v>
      </c>
      <c r="B6675" t="s">
        <v>3922</v>
      </c>
      <c r="C6675" s="1">
        <v>44903</v>
      </c>
      <c r="D6675" s="1">
        <v>45002</v>
      </c>
      <c r="E6675">
        <f t="shared" si="104"/>
        <v>3</v>
      </c>
      <c r="F6675" t="str">
        <f>_xlfn.XLOOKUP(data!$B6675,campaign!$A$2:$A$18,campaign!$B$2:$B$18)</f>
        <v>HandsetWebCapable</v>
      </c>
      <c r="G6675">
        <f>_xlfn.XLOOKUP($F6675,campaign!$B$2:$B$18,campaign!$D$2:$D$18)</f>
        <v>62</v>
      </c>
      <c r="H6675" t="str">
        <f>_xlfn.XLOOKUP($A6675,customer!$A$2:$A$978,customer!$B$2:$B$978)</f>
        <v>Maud Goering</v>
      </c>
    </row>
    <row r="6676" spans="1:8" x14ac:dyDescent="0.2">
      <c r="A6676" t="s">
        <v>3351</v>
      </c>
      <c r="B6676" t="s">
        <v>3922</v>
      </c>
      <c r="C6676" s="1">
        <v>44903</v>
      </c>
      <c r="D6676" s="1">
        <v>45036</v>
      </c>
      <c r="E6676">
        <f t="shared" si="104"/>
        <v>4</v>
      </c>
      <c r="F6676" t="str">
        <f>_xlfn.XLOOKUP(data!$B6676,campaign!$A$2:$A$18,campaign!$B$2:$B$18)</f>
        <v>HandsetWebCapable</v>
      </c>
      <c r="G6676">
        <f>_xlfn.XLOOKUP($F6676,campaign!$B$2:$B$18,campaign!$D$2:$D$18)</f>
        <v>62</v>
      </c>
      <c r="H6676" t="str">
        <f>_xlfn.XLOOKUP($A6676,customer!$A$2:$A$978,customer!$B$2:$B$978)</f>
        <v>Maud Goering</v>
      </c>
    </row>
    <row r="6677" spans="1:8" x14ac:dyDescent="0.2">
      <c r="A6677" t="s">
        <v>3351</v>
      </c>
      <c r="B6677" t="s">
        <v>3922</v>
      </c>
      <c r="C6677" s="1">
        <v>44903</v>
      </c>
      <c r="D6677" s="1">
        <v>45065</v>
      </c>
      <c r="E6677">
        <f t="shared" si="104"/>
        <v>5</v>
      </c>
      <c r="F6677" t="str">
        <f>_xlfn.XLOOKUP(data!$B6677,campaign!$A$2:$A$18,campaign!$B$2:$B$18)</f>
        <v>HandsetWebCapable</v>
      </c>
      <c r="G6677">
        <f>_xlfn.XLOOKUP($F6677,campaign!$B$2:$B$18,campaign!$D$2:$D$18)</f>
        <v>62</v>
      </c>
      <c r="H6677" t="str">
        <f>_xlfn.XLOOKUP($A6677,customer!$A$2:$A$978,customer!$B$2:$B$978)</f>
        <v>Maud Goering</v>
      </c>
    </row>
    <row r="6678" spans="1:8" x14ac:dyDescent="0.2">
      <c r="A6678" t="s">
        <v>3352</v>
      </c>
      <c r="B6678" t="s">
        <v>3952</v>
      </c>
      <c r="C6678" s="1">
        <v>44601</v>
      </c>
      <c r="D6678" s="1">
        <v>44601</v>
      </c>
      <c r="E6678">
        <f t="shared" si="104"/>
        <v>0</v>
      </c>
      <c r="F6678" t="str">
        <f>_xlfn.XLOOKUP(data!$B6678,campaign!$A$2:$A$18,campaign!$B$2:$B$18)</f>
        <v>MadeCallToRetentionTeam</v>
      </c>
      <c r="G6678">
        <f>_xlfn.XLOOKUP($F6678,campaign!$B$2:$B$18,campaign!$D$2:$D$18)</f>
        <v>16</v>
      </c>
      <c r="H6678" t="str">
        <f>_xlfn.XLOOKUP($A6678,customer!$A$2:$A$978,customer!$B$2:$B$978)</f>
        <v>Lin Helversen</v>
      </c>
    </row>
    <row r="6679" spans="1:8" x14ac:dyDescent="0.2">
      <c r="A6679" t="s">
        <v>3352</v>
      </c>
      <c r="B6679" t="s">
        <v>3952</v>
      </c>
      <c r="C6679" s="1">
        <v>44601</v>
      </c>
      <c r="D6679" s="1">
        <v>44637</v>
      </c>
      <c r="E6679">
        <f t="shared" si="104"/>
        <v>1</v>
      </c>
      <c r="F6679" t="str">
        <f>_xlfn.XLOOKUP(data!$B6679,campaign!$A$2:$A$18,campaign!$B$2:$B$18)</f>
        <v>MadeCallToRetentionTeam</v>
      </c>
      <c r="G6679">
        <f>_xlfn.XLOOKUP($F6679,campaign!$B$2:$B$18,campaign!$D$2:$D$18)</f>
        <v>16</v>
      </c>
      <c r="H6679" t="str">
        <f>_xlfn.XLOOKUP($A6679,customer!$A$2:$A$978,customer!$B$2:$B$978)</f>
        <v>Lin Helversen</v>
      </c>
    </row>
    <row r="6680" spans="1:8" x14ac:dyDescent="0.2">
      <c r="A6680" t="s">
        <v>3352</v>
      </c>
      <c r="B6680" t="s">
        <v>3952</v>
      </c>
      <c r="C6680" s="1">
        <v>44601</v>
      </c>
      <c r="D6680" s="1">
        <v>44662</v>
      </c>
      <c r="E6680">
        <f t="shared" si="104"/>
        <v>2</v>
      </c>
      <c r="F6680" t="str">
        <f>_xlfn.XLOOKUP(data!$B6680,campaign!$A$2:$A$18,campaign!$B$2:$B$18)</f>
        <v>MadeCallToRetentionTeam</v>
      </c>
      <c r="G6680">
        <f>_xlfn.XLOOKUP($F6680,campaign!$B$2:$B$18,campaign!$D$2:$D$18)</f>
        <v>16</v>
      </c>
      <c r="H6680" t="str">
        <f>_xlfn.XLOOKUP($A6680,customer!$A$2:$A$978,customer!$B$2:$B$978)</f>
        <v>Lin Helversen</v>
      </c>
    </row>
    <row r="6681" spans="1:8" x14ac:dyDescent="0.2">
      <c r="A6681" t="s">
        <v>3352</v>
      </c>
      <c r="B6681" t="s">
        <v>3952</v>
      </c>
      <c r="C6681" s="1">
        <v>44601</v>
      </c>
      <c r="D6681" s="1">
        <v>44699</v>
      </c>
      <c r="E6681">
        <f t="shared" si="104"/>
        <v>3</v>
      </c>
      <c r="F6681" t="str">
        <f>_xlfn.XLOOKUP(data!$B6681,campaign!$A$2:$A$18,campaign!$B$2:$B$18)</f>
        <v>MadeCallToRetentionTeam</v>
      </c>
      <c r="G6681">
        <f>_xlfn.XLOOKUP($F6681,campaign!$B$2:$B$18,campaign!$D$2:$D$18)</f>
        <v>16</v>
      </c>
      <c r="H6681" t="str">
        <f>_xlfn.XLOOKUP($A6681,customer!$A$2:$A$978,customer!$B$2:$B$978)</f>
        <v>Lin Helversen</v>
      </c>
    </row>
    <row r="6682" spans="1:8" x14ac:dyDescent="0.2">
      <c r="A6682" t="s">
        <v>3352</v>
      </c>
      <c r="B6682" t="s">
        <v>3952</v>
      </c>
      <c r="C6682" s="1">
        <v>44601</v>
      </c>
      <c r="D6682" s="1">
        <v>44759</v>
      </c>
      <c r="E6682">
        <f t="shared" si="104"/>
        <v>5</v>
      </c>
      <c r="F6682" t="str">
        <f>_xlfn.XLOOKUP(data!$B6682,campaign!$A$2:$A$18,campaign!$B$2:$B$18)</f>
        <v>MadeCallToRetentionTeam</v>
      </c>
      <c r="G6682">
        <f>_xlfn.XLOOKUP($F6682,campaign!$B$2:$B$18,campaign!$D$2:$D$18)</f>
        <v>16</v>
      </c>
      <c r="H6682" t="str">
        <f>_xlfn.XLOOKUP($A6682,customer!$A$2:$A$978,customer!$B$2:$B$978)</f>
        <v>Lin Helversen</v>
      </c>
    </row>
    <row r="6683" spans="1:8" x14ac:dyDescent="0.2">
      <c r="A6683" t="s">
        <v>3352</v>
      </c>
      <c r="B6683" t="s">
        <v>3952</v>
      </c>
      <c r="C6683" s="1">
        <v>44601</v>
      </c>
      <c r="D6683" s="1">
        <v>44792</v>
      </c>
      <c r="E6683">
        <f t="shared" si="104"/>
        <v>6</v>
      </c>
      <c r="F6683" t="str">
        <f>_xlfn.XLOOKUP(data!$B6683,campaign!$A$2:$A$18,campaign!$B$2:$B$18)</f>
        <v>MadeCallToRetentionTeam</v>
      </c>
      <c r="G6683">
        <f>_xlfn.XLOOKUP($F6683,campaign!$B$2:$B$18,campaign!$D$2:$D$18)</f>
        <v>16</v>
      </c>
      <c r="H6683" t="str">
        <f>_xlfn.XLOOKUP($A6683,customer!$A$2:$A$978,customer!$B$2:$B$978)</f>
        <v>Lin Helversen</v>
      </c>
    </row>
    <row r="6684" spans="1:8" x14ac:dyDescent="0.2">
      <c r="A6684" t="s">
        <v>3352</v>
      </c>
      <c r="B6684" t="s">
        <v>3952</v>
      </c>
      <c r="C6684" s="1">
        <v>44601</v>
      </c>
      <c r="D6684" s="1">
        <v>44849</v>
      </c>
      <c r="E6684">
        <f t="shared" si="104"/>
        <v>8</v>
      </c>
      <c r="F6684" t="str">
        <f>_xlfn.XLOOKUP(data!$B6684,campaign!$A$2:$A$18,campaign!$B$2:$B$18)</f>
        <v>MadeCallToRetentionTeam</v>
      </c>
      <c r="G6684">
        <f>_xlfn.XLOOKUP($F6684,campaign!$B$2:$B$18,campaign!$D$2:$D$18)</f>
        <v>16</v>
      </c>
      <c r="H6684" t="str">
        <f>_xlfn.XLOOKUP($A6684,customer!$A$2:$A$978,customer!$B$2:$B$978)</f>
        <v>Lin Helversen</v>
      </c>
    </row>
    <row r="6685" spans="1:8" x14ac:dyDescent="0.2">
      <c r="A6685" t="s">
        <v>3352</v>
      </c>
      <c r="B6685" t="s">
        <v>3952</v>
      </c>
      <c r="C6685" s="1">
        <v>44601</v>
      </c>
      <c r="D6685" s="1">
        <v>44884</v>
      </c>
      <c r="E6685">
        <f t="shared" si="104"/>
        <v>9</v>
      </c>
      <c r="F6685" t="str">
        <f>_xlfn.XLOOKUP(data!$B6685,campaign!$A$2:$A$18,campaign!$B$2:$B$18)</f>
        <v>MadeCallToRetentionTeam</v>
      </c>
      <c r="G6685">
        <f>_xlfn.XLOOKUP($F6685,campaign!$B$2:$B$18,campaign!$D$2:$D$18)</f>
        <v>16</v>
      </c>
      <c r="H6685" t="str">
        <f>_xlfn.XLOOKUP($A6685,customer!$A$2:$A$978,customer!$B$2:$B$978)</f>
        <v>Lin Helversen</v>
      </c>
    </row>
    <row r="6686" spans="1:8" x14ac:dyDescent="0.2">
      <c r="A6686" t="s">
        <v>3352</v>
      </c>
      <c r="B6686" t="s">
        <v>3952</v>
      </c>
      <c r="C6686" s="1">
        <v>44601</v>
      </c>
      <c r="D6686" s="1">
        <v>44948</v>
      </c>
      <c r="E6686">
        <f t="shared" si="104"/>
        <v>11</v>
      </c>
      <c r="F6686" t="str">
        <f>_xlfn.XLOOKUP(data!$B6686,campaign!$A$2:$A$18,campaign!$B$2:$B$18)</f>
        <v>MadeCallToRetentionTeam</v>
      </c>
      <c r="G6686">
        <f>_xlfn.XLOOKUP($F6686,campaign!$B$2:$B$18,campaign!$D$2:$D$18)</f>
        <v>16</v>
      </c>
      <c r="H6686" t="str">
        <f>_xlfn.XLOOKUP($A6686,customer!$A$2:$A$978,customer!$B$2:$B$978)</f>
        <v>Lin Helversen</v>
      </c>
    </row>
    <row r="6687" spans="1:8" x14ac:dyDescent="0.2">
      <c r="A6687" t="s">
        <v>3352</v>
      </c>
      <c r="B6687" t="s">
        <v>3952</v>
      </c>
      <c r="C6687" s="1">
        <v>44601</v>
      </c>
      <c r="D6687" s="1">
        <v>45000</v>
      </c>
      <c r="E6687">
        <f t="shared" si="104"/>
        <v>13</v>
      </c>
      <c r="F6687" t="str">
        <f>_xlfn.XLOOKUP(data!$B6687,campaign!$A$2:$A$18,campaign!$B$2:$B$18)</f>
        <v>MadeCallToRetentionTeam</v>
      </c>
      <c r="G6687">
        <f>_xlfn.XLOOKUP($F6687,campaign!$B$2:$B$18,campaign!$D$2:$D$18)</f>
        <v>16</v>
      </c>
      <c r="H6687" t="str">
        <f>_xlfn.XLOOKUP($A6687,customer!$A$2:$A$978,customer!$B$2:$B$978)</f>
        <v>Lin Helversen</v>
      </c>
    </row>
    <row r="6688" spans="1:8" x14ac:dyDescent="0.2">
      <c r="A6688" t="s">
        <v>3352</v>
      </c>
      <c r="B6688" t="s">
        <v>3952</v>
      </c>
      <c r="C6688" s="1">
        <v>44601</v>
      </c>
      <c r="D6688" s="1">
        <v>45065</v>
      </c>
      <c r="E6688">
        <f t="shared" si="104"/>
        <v>15</v>
      </c>
      <c r="F6688" t="str">
        <f>_xlfn.XLOOKUP(data!$B6688,campaign!$A$2:$A$18,campaign!$B$2:$B$18)</f>
        <v>MadeCallToRetentionTeam</v>
      </c>
      <c r="G6688">
        <f>_xlfn.XLOOKUP($F6688,campaign!$B$2:$B$18,campaign!$D$2:$D$18)</f>
        <v>16</v>
      </c>
      <c r="H6688" t="str">
        <f>_xlfn.XLOOKUP($A6688,customer!$A$2:$A$978,customer!$B$2:$B$978)</f>
        <v>Lin Helversen</v>
      </c>
    </row>
    <row r="6689" spans="1:8" x14ac:dyDescent="0.2">
      <c r="A6689" t="s">
        <v>3352</v>
      </c>
      <c r="B6689" t="s">
        <v>3920</v>
      </c>
      <c r="C6689" s="1">
        <v>44797</v>
      </c>
      <c r="D6689" s="1">
        <v>44797</v>
      </c>
      <c r="E6689">
        <f t="shared" si="104"/>
        <v>0</v>
      </c>
      <c r="F6689" t="str">
        <f>_xlfn.XLOOKUP(data!$B6689,campaign!$A$2:$A$18,campaign!$B$2:$B$18)</f>
        <v>ChildrenInHH</v>
      </c>
      <c r="G6689">
        <f>_xlfn.XLOOKUP($F6689,campaign!$B$2:$B$18,campaign!$D$2:$D$18)</f>
        <v>10</v>
      </c>
      <c r="H6689" t="str">
        <f>_xlfn.XLOOKUP($A6689,customer!$A$2:$A$978,customer!$B$2:$B$978)</f>
        <v>Lin Helversen</v>
      </c>
    </row>
    <row r="6690" spans="1:8" x14ac:dyDescent="0.2">
      <c r="A6690" t="s">
        <v>3352</v>
      </c>
      <c r="B6690" t="s">
        <v>3920</v>
      </c>
      <c r="C6690" s="1">
        <v>44797</v>
      </c>
      <c r="D6690" s="1">
        <v>44835</v>
      </c>
      <c r="E6690">
        <f t="shared" si="104"/>
        <v>1</v>
      </c>
      <c r="F6690" t="str">
        <f>_xlfn.XLOOKUP(data!$B6690,campaign!$A$2:$A$18,campaign!$B$2:$B$18)</f>
        <v>ChildrenInHH</v>
      </c>
      <c r="G6690">
        <f>_xlfn.XLOOKUP($F6690,campaign!$B$2:$B$18,campaign!$D$2:$D$18)</f>
        <v>10</v>
      </c>
      <c r="H6690" t="str">
        <f>_xlfn.XLOOKUP($A6690,customer!$A$2:$A$978,customer!$B$2:$B$978)</f>
        <v>Lin Helversen</v>
      </c>
    </row>
    <row r="6691" spans="1:8" x14ac:dyDescent="0.2">
      <c r="A6691" t="s">
        <v>3352</v>
      </c>
      <c r="B6691" t="s">
        <v>3920</v>
      </c>
      <c r="C6691" s="1">
        <v>44797</v>
      </c>
      <c r="D6691" s="1">
        <v>44902</v>
      </c>
      <c r="E6691">
        <f t="shared" si="104"/>
        <v>3</v>
      </c>
      <c r="F6691" t="str">
        <f>_xlfn.XLOOKUP(data!$B6691,campaign!$A$2:$A$18,campaign!$B$2:$B$18)</f>
        <v>ChildrenInHH</v>
      </c>
      <c r="G6691">
        <f>_xlfn.XLOOKUP($F6691,campaign!$B$2:$B$18,campaign!$D$2:$D$18)</f>
        <v>10</v>
      </c>
      <c r="H6691" t="str">
        <f>_xlfn.XLOOKUP($A6691,customer!$A$2:$A$978,customer!$B$2:$B$978)</f>
        <v>Lin Helversen</v>
      </c>
    </row>
    <row r="6692" spans="1:8" x14ac:dyDescent="0.2">
      <c r="A6692" t="s">
        <v>3352</v>
      </c>
      <c r="B6692" t="s">
        <v>3920</v>
      </c>
      <c r="C6692" s="1">
        <v>44797</v>
      </c>
      <c r="D6692" s="1">
        <v>44931</v>
      </c>
      <c r="E6692">
        <f t="shared" si="104"/>
        <v>4</v>
      </c>
      <c r="F6692" t="str">
        <f>_xlfn.XLOOKUP(data!$B6692,campaign!$A$2:$A$18,campaign!$B$2:$B$18)</f>
        <v>ChildrenInHH</v>
      </c>
      <c r="G6692">
        <f>_xlfn.XLOOKUP($F6692,campaign!$B$2:$B$18,campaign!$D$2:$D$18)</f>
        <v>10</v>
      </c>
      <c r="H6692" t="str">
        <f>_xlfn.XLOOKUP($A6692,customer!$A$2:$A$978,customer!$B$2:$B$978)</f>
        <v>Lin Helversen</v>
      </c>
    </row>
    <row r="6693" spans="1:8" x14ac:dyDescent="0.2">
      <c r="A6693" t="s">
        <v>3352</v>
      </c>
      <c r="B6693" t="s">
        <v>3920</v>
      </c>
      <c r="C6693" s="1">
        <v>44797</v>
      </c>
      <c r="D6693" s="1">
        <v>44963</v>
      </c>
      <c r="E6693">
        <f t="shared" si="104"/>
        <v>5</v>
      </c>
      <c r="F6693" t="str">
        <f>_xlfn.XLOOKUP(data!$B6693,campaign!$A$2:$A$18,campaign!$B$2:$B$18)</f>
        <v>ChildrenInHH</v>
      </c>
      <c r="G6693">
        <f>_xlfn.XLOOKUP($F6693,campaign!$B$2:$B$18,campaign!$D$2:$D$18)</f>
        <v>10</v>
      </c>
      <c r="H6693" t="str">
        <f>_xlfn.XLOOKUP($A6693,customer!$A$2:$A$978,customer!$B$2:$B$978)</f>
        <v>Lin Helversen</v>
      </c>
    </row>
    <row r="6694" spans="1:8" x14ac:dyDescent="0.2">
      <c r="A6694" t="s">
        <v>3352</v>
      </c>
      <c r="B6694" t="s">
        <v>3920</v>
      </c>
      <c r="C6694" s="1">
        <v>44797</v>
      </c>
      <c r="D6694" s="1">
        <v>44987</v>
      </c>
      <c r="E6694">
        <f t="shared" si="104"/>
        <v>6</v>
      </c>
      <c r="F6694" t="str">
        <f>_xlfn.XLOOKUP(data!$B6694,campaign!$A$2:$A$18,campaign!$B$2:$B$18)</f>
        <v>ChildrenInHH</v>
      </c>
      <c r="G6694">
        <f>_xlfn.XLOOKUP($F6694,campaign!$B$2:$B$18,campaign!$D$2:$D$18)</f>
        <v>10</v>
      </c>
      <c r="H6694" t="str">
        <f>_xlfn.XLOOKUP($A6694,customer!$A$2:$A$978,customer!$B$2:$B$978)</f>
        <v>Lin Helversen</v>
      </c>
    </row>
    <row r="6695" spans="1:8" x14ac:dyDescent="0.2">
      <c r="A6695" t="s">
        <v>3352</v>
      </c>
      <c r="B6695" t="s">
        <v>3920</v>
      </c>
      <c r="C6695" s="1">
        <v>44797</v>
      </c>
      <c r="D6695" s="1">
        <v>45044</v>
      </c>
      <c r="E6695">
        <f t="shared" si="104"/>
        <v>8</v>
      </c>
      <c r="F6695" t="str">
        <f>_xlfn.XLOOKUP(data!$B6695,campaign!$A$2:$A$18,campaign!$B$2:$B$18)</f>
        <v>ChildrenInHH</v>
      </c>
      <c r="G6695">
        <f>_xlfn.XLOOKUP($F6695,campaign!$B$2:$B$18,campaign!$D$2:$D$18)</f>
        <v>10</v>
      </c>
      <c r="H6695" t="str">
        <f>_xlfn.XLOOKUP($A6695,customer!$A$2:$A$978,customer!$B$2:$B$978)</f>
        <v>Lin Helversen</v>
      </c>
    </row>
    <row r="6696" spans="1:8" x14ac:dyDescent="0.2">
      <c r="A6696" t="s">
        <v>3352</v>
      </c>
      <c r="B6696" t="s">
        <v>3920</v>
      </c>
      <c r="C6696" s="1">
        <v>44797</v>
      </c>
      <c r="D6696" s="1">
        <v>45049</v>
      </c>
      <c r="E6696">
        <f t="shared" si="104"/>
        <v>8</v>
      </c>
      <c r="F6696" t="str">
        <f>_xlfn.XLOOKUP(data!$B6696,campaign!$A$2:$A$18,campaign!$B$2:$B$18)</f>
        <v>ChildrenInHH</v>
      </c>
      <c r="G6696">
        <f>_xlfn.XLOOKUP($F6696,campaign!$B$2:$B$18,campaign!$D$2:$D$18)</f>
        <v>10</v>
      </c>
      <c r="H6696" t="str">
        <f>_xlfn.XLOOKUP($A6696,customer!$A$2:$A$978,customer!$B$2:$B$978)</f>
        <v>Lin Helversen</v>
      </c>
    </row>
    <row r="6697" spans="1:8" x14ac:dyDescent="0.2">
      <c r="A6697" t="s">
        <v>3352</v>
      </c>
      <c r="B6697" t="s">
        <v>3920</v>
      </c>
      <c r="C6697" s="1">
        <v>44797</v>
      </c>
      <c r="D6697" s="1">
        <v>45080</v>
      </c>
      <c r="E6697">
        <f t="shared" si="104"/>
        <v>9</v>
      </c>
      <c r="F6697" t="str">
        <f>_xlfn.XLOOKUP(data!$B6697,campaign!$A$2:$A$18,campaign!$B$2:$B$18)</f>
        <v>ChildrenInHH</v>
      </c>
      <c r="G6697">
        <f>_xlfn.XLOOKUP($F6697,campaign!$B$2:$B$18,campaign!$D$2:$D$18)</f>
        <v>10</v>
      </c>
      <c r="H6697" t="str">
        <f>_xlfn.XLOOKUP($A6697,customer!$A$2:$A$978,customer!$B$2:$B$978)</f>
        <v>Lin Helversen</v>
      </c>
    </row>
    <row r="6698" spans="1:8" x14ac:dyDescent="0.2">
      <c r="A6698" t="s">
        <v>3353</v>
      </c>
      <c r="B6698" t="s">
        <v>3922</v>
      </c>
      <c r="C6698" s="1">
        <v>44568</v>
      </c>
      <c r="D6698" s="1">
        <v>44568</v>
      </c>
      <c r="E6698">
        <f t="shared" si="104"/>
        <v>0</v>
      </c>
      <c r="F6698" t="str">
        <f>_xlfn.XLOOKUP(data!$B6698,campaign!$A$2:$A$18,campaign!$B$2:$B$18)</f>
        <v>HandsetWebCapable</v>
      </c>
      <c r="G6698">
        <f>_xlfn.XLOOKUP($F6698,campaign!$B$2:$B$18,campaign!$D$2:$D$18)</f>
        <v>62</v>
      </c>
      <c r="H6698" t="str">
        <f>_xlfn.XLOOKUP($A6698,customer!$A$2:$A$978,customer!$B$2:$B$978)</f>
        <v>Herbie Juett</v>
      </c>
    </row>
    <row r="6699" spans="1:8" x14ac:dyDescent="0.2">
      <c r="A6699" t="s">
        <v>3353</v>
      </c>
      <c r="B6699" t="s">
        <v>3922</v>
      </c>
      <c r="C6699" s="1">
        <v>44568</v>
      </c>
      <c r="D6699" s="1">
        <v>44639</v>
      </c>
      <c r="E6699">
        <f t="shared" si="104"/>
        <v>2</v>
      </c>
      <c r="F6699" t="str">
        <f>_xlfn.XLOOKUP(data!$B6699,campaign!$A$2:$A$18,campaign!$B$2:$B$18)</f>
        <v>HandsetWebCapable</v>
      </c>
      <c r="G6699">
        <f>_xlfn.XLOOKUP($F6699,campaign!$B$2:$B$18,campaign!$D$2:$D$18)</f>
        <v>62</v>
      </c>
      <c r="H6699" t="str">
        <f>_xlfn.XLOOKUP($A6699,customer!$A$2:$A$978,customer!$B$2:$B$978)</f>
        <v>Herbie Juett</v>
      </c>
    </row>
    <row r="6700" spans="1:8" x14ac:dyDescent="0.2">
      <c r="A6700" t="s">
        <v>3353</v>
      </c>
      <c r="B6700" t="s">
        <v>3922</v>
      </c>
      <c r="C6700" s="1">
        <v>44568</v>
      </c>
      <c r="D6700" s="1">
        <v>44666</v>
      </c>
      <c r="E6700">
        <f t="shared" si="104"/>
        <v>3</v>
      </c>
      <c r="F6700" t="str">
        <f>_xlfn.XLOOKUP(data!$B6700,campaign!$A$2:$A$18,campaign!$B$2:$B$18)</f>
        <v>HandsetWebCapable</v>
      </c>
      <c r="G6700">
        <f>_xlfn.XLOOKUP($F6700,campaign!$B$2:$B$18,campaign!$D$2:$D$18)</f>
        <v>62</v>
      </c>
      <c r="H6700" t="str">
        <f>_xlfn.XLOOKUP($A6700,customer!$A$2:$A$978,customer!$B$2:$B$978)</f>
        <v>Herbie Juett</v>
      </c>
    </row>
    <row r="6701" spans="1:8" x14ac:dyDescent="0.2">
      <c r="A6701" t="s">
        <v>3353</v>
      </c>
      <c r="B6701" t="s">
        <v>3922</v>
      </c>
      <c r="C6701" s="1">
        <v>44568</v>
      </c>
      <c r="D6701" s="1">
        <v>44694</v>
      </c>
      <c r="E6701">
        <f t="shared" si="104"/>
        <v>4</v>
      </c>
      <c r="F6701" t="str">
        <f>_xlfn.XLOOKUP(data!$B6701,campaign!$A$2:$A$18,campaign!$B$2:$B$18)</f>
        <v>HandsetWebCapable</v>
      </c>
      <c r="G6701">
        <f>_xlfn.XLOOKUP($F6701,campaign!$B$2:$B$18,campaign!$D$2:$D$18)</f>
        <v>62</v>
      </c>
      <c r="H6701" t="str">
        <f>_xlfn.XLOOKUP($A6701,customer!$A$2:$A$978,customer!$B$2:$B$978)</f>
        <v>Herbie Juett</v>
      </c>
    </row>
    <row r="6702" spans="1:8" x14ac:dyDescent="0.2">
      <c r="A6702" t="s">
        <v>3353</v>
      </c>
      <c r="B6702" t="s">
        <v>3922</v>
      </c>
      <c r="C6702" s="1">
        <v>44568</v>
      </c>
      <c r="D6702" s="1">
        <v>44728</v>
      </c>
      <c r="E6702">
        <f t="shared" si="104"/>
        <v>5</v>
      </c>
      <c r="F6702" t="str">
        <f>_xlfn.XLOOKUP(data!$B6702,campaign!$A$2:$A$18,campaign!$B$2:$B$18)</f>
        <v>HandsetWebCapable</v>
      </c>
      <c r="G6702">
        <f>_xlfn.XLOOKUP($F6702,campaign!$B$2:$B$18,campaign!$D$2:$D$18)</f>
        <v>62</v>
      </c>
      <c r="H6702" t="str">
        <f>_xlfn.XLOOKUP($A6702,customer!$A$2:$A$978,customer!$B$2:$B$978)</f>
        <v>Herbie Juett</v>
      </c>
    </row>
    <row r="6703" spans="1:8" x14ac:dyDescent="0.2">
      <c r="A6703" t="s">
        <v>3353</v>
      </c>
      <c r="B6703" t="s">
        <v>3922</v>
      </c>
      <c r="C6703" s="1">
        <v>44568</v>
      </c>
      <c r="D6703" s="1">
        <v>44811</v>
      </c>
      <c r="E6703">
        <f t="shared" si="104"/>
        <v>8</v>
      </c>
      <c r="F6703" t="str">
        <f>_xlfn.XLOOKUP(data!$B6703,campaign!$A$2:$A$18,campaign!$B$2:$B$18)</f>
        <v>HandsetWebCapable</v>
      </c>
      <c r="G6703">
        <f>_xlfn.XLOOKUP($F6703,campaign!$B$2:$B$18,campaign!$D$2:$D$18)</f>
        <v>62</v>
      </c>
      <c r="H6703" t="str">
        <f>_xlfn.XLOOKUP($A6703,customer!$A$2:$A$978,customer!$B$2:$B$978)</f>
        <v>Herbie Juett</v>
      </c>
    </row>
    <row r="6704" spans="1:8" x14ac:dyDescent="0.2">
      <c r="A6704" t="s">
        <v>3353</v>
      </c>
      <c r="B6704" t="s">
        <v>3922</v>
      </c>
      <c r="C6704" s="1">
        <v>44568</v>
      </c>
      <c r="D6704" s="1">
        <v>44875</v>
      </c>
      <c r="E6704">
        <f t="shared" si="104"/>
        <v>10</v>
      </c>
      <c r="F6704" t="str">
        <f>_xlfn.XLOOKUP(data!$B6704,campaign!$A$2:$A$18,campaign!$B$2:$B$18)</f>
        <v>HandsetWebCapable</v>
      </c>
      <c r="G6704">
        <f>_xlfn.XLOOKUP($F6704,campaign!$B$2:$B$18,campaign!$D$2:$D$18)</f>
        <v>62</v>
      </c>
      <c r="H6704" t="str">
        <f>_xlfn.XLOOKUP($A6704,customer!$A$2:$A$978,customer!$B$2:$B$978)</f>
        <v>Herbie Juett</v>
      </c>
    </row>
    <row r="6705" spans="1:8" x14ac:dyDescent="0.2">
      <c r="A6705" t="s">
        <v>3353</v>
      </c>
      <c r="B6705" t="s">
        <v>3922</v>
      </c>
      <c r="C6705" s="1">
        <v>44568</v>
      </c>
      <c r="D6705" s="1">
        <v>44947</v>
      </c>
      <c r="E6705">
        <f t="shared" si="104"/>
        <v>12</v>
      </c>
      <c r="F6705" t="str">
        <f>_xlfn.XLOOKUP(data!$B6705,campaign!$A$2:$A$18,campaign!$B$2:$B$18)</f>
        <v>HandsetWebCapable</v>
      </c>
      <c r="G6705">
        <f>_xlfn.XLOOKUP($F6705,campaign!$B$2:$B$18,campaign!$D$2:$D$18)</f>
        <v>62</v>
      </c>
      <c r="H6705" t="str">
        <f>_xlfn.XLOOKUP($A6705,customer!$A$2:$A$978,customer!$B$2:$B$978)</f>
        <v>Herbie Juett</v>
      </c>
    </row>
    <row r="6706" spans="1:8" x14ac:dyDescent="0.2">
      <c r="A6706" t="s">
        <v>3353</v>
      </c>
      <c r="B6706" t="s">
        <v>3922</v>
      </c>
      <c r="C6706" s="1">
        <v>44568</v>
      </c>
      <c r="D6706" s="1">
        <v>44969</v>
      </c>
      <c r="E6706">
        <f t="shared" si="104"/>
        <v>13</v>
      </c>
      <c r="F6706" t="str">
        <f>_xlfn.XLOOKUP(data!$B6706,campaign!$A$2:$A$18,campaign!$B$2:$B$18)</f>
        <v>HandsetWebCapable</v>
      </c>
      <c r="G6706">
        <f>_xlfn.XLOOKUP($F6706,campaign!$B$2:$B$18,campaign!$D$2:$D$18)</f>
        <v>62</v>
      </c>
      <c r="H6706" t="str">
        <f>_xlfn.XLOOKUP($A6706,customer!$A$2:$A$978,customer!$B$2:$B$978)</f>
        <v>Herbie Juett</v>
      </c>
    </row>
    <row r="6707" spans="1:8" x14ac:dyDescent="0.2">
      <c r="A6707" t="s">
        <v>3353</v>
      </c>
      <c r="B6707" t="s">
        <v>3922</v>
      </c>
      <c r="C6707" s="1">
        <v>44568</v>
      </c>
      <c r="D6707" s="1">
        <v>44997</v>
      </c>
      <c r="E6707">
        <f t="shared" si="104"/>
        <v>14</v>
      </c>
      <c r="F6707" t="str">
        <f>_xlfn.XLOOKUP(data!$B6707,campaign!$A$2:$A$18,campaign!$B$2:$B$18)</f>
        <v>HandsetWebCapable</v>
      </c>
      <c r="G6707">
        <f>_xlfn.XLOOKUP($F6707,campaign!$B$2:$B$18,campaign!$D$2:$D$18)</f>
        <v>62</v>
      </c>
      <c r="H6707" t="str">
        <f>_xlfn.XLOOKUP($A6707,customer!$A$2:$A$978,customer!$B$2:$B$978)</f>
        <v>Herbie Juett</v>
      </c>
    </row>
    <row r="6708" spans="1:8" x14ac:dyDescent="0.2">
      <c r="A6708" t="s">
        <v>3353</v>
      </c>
      <c r="B6708" t="s">
        <v>3922</v>
      </c>
      <c r="C6708" s="1">
        <v>44568</v>
      </c>
      <c r="D6708" s="1">
        <v>45036</v>
      </c>
      <c r="E6708">
        <f t="shared" si="104"/>
        <v>15</v>
      </c>
      <c r="F6708" t="str">
        <f>_xlfn.XLOOKUP(data!$B6708,campaign!$A$2:$A$18,campaign!$B$2:$B$18)</f>
        <v>HandsetWebCapable</v>
      </c>
      <c r="G6708">
        <f>_xlfn.XLOOKUP($F6708,campaign!$B$2:$B$18,campaign!$D$2:$D$18)</f>
        <v>62</v>
      </c>
      <c r="H6708" t="str">
        <f>_xlfn.XLOOKUP($A6708,customer!$A$2:$A$978,customer!$B$2:$B$978)</f>
        <v>Herbie Juett</v>
      </c>
    </row>
    <row r="6709" spans="1:8" x14ac:dyDescent="0.2">
      <c r="A6709" t="s">
        <v>3353</v>
      </c>
      <c r="B6709" t="s">
        <v>3922</v>
      </c>
      <c r="C6709" s="1">
        <v>44568</v>
      </c>
      <c r="D6709" s="1">
        <v>45059</v>
      </c>
      <c r="E6709">
        <f t="shared" si="104"/>
        <v>16</v>
      </c>
      <c r="F6709" t="str">
        <f>_xlfn.XLOOKUP(data!$B6709,campaign!$A$2:$A$18,campaign!$B$2:$B$18)</f>
        <v>HandsetWebCapable</v>
      </c>
      <c r="G6709">
        <f>_xlfn.XLOOKUP($F6709,campaign!$B$2:$B$18,campaign!$D$2:$D$18)</f>
        <v>62</v>
      </c>
      <c r="H6709" t="str">
        <f>_xlfn.XLOOKUP($A6709,customer!$A$2:$A$978,customer!$B$2:$B$978)</f>
        <v>Herbie Juett</v>
      </c>
    </row>
    <row r="6710" spans="1:8" x14ac:dyDescent="0.2">
      <c r="A6710" t="s">
        <v>3353</v>
      </c>
      <c r="B6710" t="s">
        <v>3921</v>
      </c>
      <c r="C6710" s="1">
        <v>44830</v>
      </c>
      <c r="D6710" s="1">
        <v>44830</v>
      </c>
      <c r="E6710">
        <f t="shared" si="104"/>
        <v>0</v>
      </c>
      <c r="F6710" t="str">
        <f>_xlfn.XLOOKUP(data!$B6710,campaign!$A$2:$A$18,campaign!$B$2:$B$18)</f>
        <v>HandsetRefurbished</v>
      </c>
      <c r="G6710">
        <f>_xlfn.XLOOKUP($F6710,campaign!$B$2:$B$18,campaign!$D$2:$D$18)</f>
        <v>26</v>
      </c>
      <c r="H6710" t="str">
        <f>_xlfn.XLOOKUP($A6710,customer!$A$2:$A$978,customer!$B$2:$B$978)</f>
        <v>Herbie Juett</v>
      </c>
    </row>
    <row r="6711" spans="1:8" x14ac:dyDescent="0.2">
      <c r="A6711" t="s">
        <v>3353</v>
      </c>
      <c r="B6711" t="s">
        <v>3921</v>
      </c>
      <c r="C6711" s="1">
        <v>44830</v>
      </c>
      <c r="D6711" s="1">
        <v>44864</v>
      </c>
      <c r="E6711">
        <f t="shared" si="104"/>
        <v>1</v>
      </c>
      <c r="F6711" t="str">
        <f>_xlfn.XLOOKUP(data!$B6711,campaign!$A$2:$A$18,campaign!$B$2:$B$18)</f>
        <v>HandsetRefurbished</v>
      </c>
      <c r="G6711">
        <f>_xlfn.XLOOKUP($F6711,campaign!$B$2:$B$18,campaign!$D$2:$D$18)</f>
        <v>26</v>
      </c>
      <c r="H6711" t="str">
        <f>_xlfn.XLOOKUP($A6711,customer!$A$2:$A$978,customer!$B$2:$B$978)</f>
        <v>Herbie Juett</v>
      </c>
    </row>
    <row r="6712" spans="1:8" x14ac:dyDescent="0.2">
      <c r="A6712" t="s">
        <v>3353</v>
      </c>
      <c r="B6712" t="s">
        <v>3921</v>
      </c>
      <c r="C6712" s="1">
        <v>44830</v>
      </c>
      <c r="D6712" s="1">
        <v>44891</v>
      </c>
      <c r="E6712">
        <f t="shared" si="104"/>
        <v>2</v>
      </c>
      <c r="F6712" t="str">
        <f>_xlfn.XLOOKUP(data!$B6712,campaign!$A$2:$A$18,campaign!$B$2:$B$18)</f>
        <v>HandsetRefurbished</v>
      </c>
      <c r="G6712">
        <f>_xlfn.XLOOKUP($F6712,campaign!$B$2:$B$18,campaign!$D$2:$D$18)</f>
        <v>26</v>
      </c>
      <c r="H6712" t="str">
        <f>_xlfn.XLOOKUP($A6712,customer!$A$2:$A$978,customer!$B$2:$B$978)</f>
        <v>Herbie Juett</v>
      </c>
    </row>
    <row r="6713" spans="1:8" x14ac:dyDescent="0.2">
      <c r="A6713" t="s">
        <v>3353</v>
      </c>
      <c r="B6713" t="s">
        <v>3921</v>
      </c>
      <c r="C6713" s="1">
        <v>44830</v>
      </c>
      <c r="D6713" s="1">
        <v>44906</v>
      </c>
      <c r="E6713">
        <f t="shared" si="104"/>
        <v>2</v>
      </c>
      <c r="F6713" t="str">
        <f>_xlfn.XLOOKUP(data!$B6713,campaign!$A$2:$A$18,campaign!$B$2:$B$18)</f>
        <v>HandsetRefurbished</v>
      </c>
      <c r="G6713">
        <f>_xlfn.XLOOKUP($F6713,campaign!$B$2:$B$18,campaign!$D$2:$D$18)</f>
        <v>26</v>
      </c>
      <c r="H6713" t="str">
        <f>_xlfn.XLOOKUP($A6713,customer!$A$2:$A$978,customer!$B$2:$B$978)</f>
        <v>Herbie Juett</v>
      </c>
    </row>
    <row r="6714" spans="1:8" x14ac:dyDescent="0.2">
      <c r="A6714" t="s">
        <v>3353</v>
      </c>
      <c r="B6714" t="s">
        <v>3921</v>
      </c>
      <c r="C6714" s="1">
        <v>44830</v>
      </c>
      <c r="D6714" s="1">
        <v>44934</v>
      </c>
      <c r="E6714">
        <f t="shared" si="104"/>
        <v>3</v>
      </c>
      <c r="F6714" t="str">
        <f>_xlfn.XLOOKUP(data!$B6714,campaign!$A$2:$A$18,campaign!$B$2:$B$18)</f>
        <v>HandsetRefurbished</v>
      </c>
      <c r="G6714">
        <f>_xlfn.XLOOKUP($F6714,campaign!$B$2:$B$18,campaign!$D$2:$D$18)</f>
        <v>26</v>
      </c>
      <c r="H6714" t="str">
        <f>_xlfn.XLOOKUP($A6714,customer!$A$2:$A$978,customer!$B$2:$B$978)</f>
        <v>Herbie Juett</v>
      </c>
    </row>
    <row r="6715" spans="1:8" x14ac:dyDescent="0.2">
      <c r="A6715" t="s">
        <v>3353</v>
      </c>
      <c r="B6715" t="s">
        <v>3921</v>
      </c>
      <c r="C6715" s="1">
        <v>44830</v>
      </c>
      <c r="D6715" s="1">
        <v>44961</v>
      </c>
      <c r="E6715">
        <f t="shared" si="104"/>
        <v>4</v>
      </c>
      <c r="F6715" t="str">
        <f>_xlfn.XLOOKUP(data!$B6715,campaign!$A$2:$A$18,campaign!$B$2:$B$18)</f>
        <v>HandsetRefurbished</v>
      </c>
      <c r="G6715">
        <f>_xlfn.XLOOKUP($F6715,campaign!$B$2:$B$18,campaign!$D$2:$D$18)</f>
        <v>26</v>
      </c>
      <c r="H6715" t="str">
        <f>_xlfn.XLOOKUP($A6715,customer!$A$2:$A$978,customer!$B$2:$B$978)</f>
        <v>Herbie Juett</v>
      </c>
    </row>
    <row r="6716" spans="1:8" x14ac:dyDescent="0.2">
      <c r="A6716" t="s">
        <v>3353</v>
      </c>
      <c r="B6716" t="s">
        <v>3921</v>
      </c>
      <c r="C6716" s="1">
        <v>44830</v>
      </c>
      <c r="D6716" s="1">
        <v>45025</v>
      </c>
      <c r="E6716">
        <f t="shared" si="104"/>
        <v>6</v>
      </c>
      <c r="F6716" t="str">
        <f>_xlfn.XLOOKUP(data!$B6716,campaign!$A$2:$A$18,campaign!$B$2:$B$18)</f>
        <v>HandsetRefurbished</v>
      </c>
      <c r="G6716">
        <f>_xlfn.XLOOKUP($F6716,campaign!$B$2:$B$18,campaign!$D$2:$D$18)</f>
        <v>26</v>
      </c>
      <c r="H6716" t="str">
        <f>_xlfn.XLOOKUP($A6716,customer!$A$2:$A$978,customer!$B$2:$B$978)</f>
        <v>Herbie Juett</v>
      </c>
    </row>
    <row r="6717" spans="1:8" x14ac:dyDescent="0.2">
      <c r="A6717" t="s">
        <v>3353</v>
      </c>
      <c r="B6717" t="s">
        <v>3921</v>
      </c>
      <c r="C6717" s="1">
        <v>44830</v>
      </c>
      <c r="D6717" s="1">
        <v>45050</v>
      </c>
      <c r="E6717">
        <f t="shared" si="104"/>
        <v>7</v>
      </c>
      <c r="F6717" t="str">
        <f>_xlfn.XLOOKUP(data!$B6717,campaign!$A$2:$A$18,campaign!$B$2:$B$18)</f>
        <v>HandsetRefurbished</v>
      </c>
      <c r="G6717">
        <f>_xlfn.XLOOKUP($F6717,campaign!$B$2:$B$18,campaign!$D$2:$D$18)</f>
        <v>26</v>
      </c>
      <c r="H6717" t="str">
        <f>_xlfn.XLOOKUP($A6717,customer!$A$2:$A$978,customer!$B$2:$B$978)</f>
        <v>Herbie Juett</v>
      </c>
    </row>
    <row r="6718" spans="1:8" x14ac:dyDescent="0.2">
      <c r="A6718" t="s">
        <v>3353</v>
      </c>
      <c r="B6718" t="s">
        <v>3921</v>
      </c>
      <c r="C6718" s="1">
        <v>44830</v>
      </c>
      <c r="D6718" s="1">
        <v>45079</v>
      </c>
      <c r="E6718">
        <f t="shared" si="104"/>
        <v>8</v>
      </c>
      <c r="F6718" t="str">
        <f>_xlfn.XLOOKUP(data!$B6718,campaign!$A$2:$A$18,campaign!$B$2:$B$18)</f>
        <v>HandsetRefurbished</v>
      </c>
      <c r="G6718">
        <f>_xlfn.XLOOKUP($F6718,campaign!$B$2:$B$18,campaign!$D$2:$D$18)</f>
        <v>26</v>
      </c>
      <c r="H6718" t="str">
        <f>_xlfn.XLOOKUP($A6718,customer!$A$2:$A$978,customer!$B$2:$B$978)</f>
        <v>Herbie Juett</v>
      </c>
    </row>
    <row r="6719" spans="1:8" x14ac:dyDescent="0.2">
      <c r="A6719" t="s">
        <v>3354</v>
      </c>
      <c r="B6719" t="s">
        <v>3951</v>
      </c>
      <c r="C6719" s="1">
        <v>44565</v>
      </c>
      <c r="D6719" s="1">
        <v>44565</v>
      </c>
      <c r="E6719">
        <f t="shared" si="104"/>
        <v>0</v>
      </c>
      <c r="F6719" t="str">
        <f>_xlfn.XLOOKUP(data!$B6719,campaign!$A$2:$A$18,campaign!$B$2:$B$18)</f>
        <v>OwnsMotorcycle</v>
      </c>
      <c r="G6719">
        <f>_xlfn.XLOOKUP($F6719,campaign!$B$2:$B$18,campaign!$D$2:$D$18)</f>
        <v>14</v>
      </c>
      <c r="H6719" t="str">
        <f>_xlfn.XLOOKUP($A6719,customer!$A$2:$A$978,customer!$B$2:$B$978)</f>
        <v>Shay McKeurton</v>
      </c>
    </row>
    <row r="6720" spans="1:8" x14ac:dyDescent="0.2">
      <c r="A6720" t="s">
        <v>3354</v>
      </c>
      <c r="B6720" t="s">
        <v>3951</v>
      </c>
      <c r="C6720" s="1">
        <v>44565</v>
      </c>
      <c r="D6720" s="1">
        <v>44624</v>
      </c>
      <c r="E6720">
        <f t="shared" si="104"/>
        <v>2</v>
      </c>
      <c r="F6720" t="str">
        <f>_xlfn.XLOOKUP(data!$B6720,campaign!$A$2:$A$18,campaign!$B$2:$B$18)</f>
        <v>OwnsMotorcycle</v>
      </c>
      <c r="G6720">
        <f>_xlfn.XLOOKUP($F6720,campaign!$B$2:$B$18,campaign!$D$2:$D$18)</f>
        <v>14</v>
      </c>
      <c r="H6720" t="str">
        <f>_xlfn.XLOOKUP($A6720,customer!$A$2:$A$978,customer!$B$2:$B$978)</f>
        <v>Shay McKeurton</v>
      </c>
    </row>
    <row r="6721" spans="1:8" x14ac:dyDescent="0.2">
      <c r="A6721" t="s">
        <v>3354</v>
      </c>
      <c r="B6721" t="s">
        <v>3951</v>
      </c>
      <c r="C6721" s="1">
        <v>44565</v>
      </c>
      <c r="D6721" s="1">
        <v>44668</v>
      </c>
      <c r="E6721">
        <f t="shared" si="104"/>
        <v>3</v>
      </c>
      <c r="F6721" t="str">
        <f>_xlfn.XLOOKUP(data!$B6721,campaign!$A$2:$A$18,campaign!$B$2:$B$18)</f>
        <v>OwnsMotorcycle</v>
      </c>
      <c r="G6721">
        <f>_xlfn.XLOOKUP($F6721,campaign!$B$2:$B$18,campaign!$D$2:$D$18)</f>
        <v>14</v>
      </c>
      <c r="H6721" t="str">
        <f>_xlfn.XLOOKUP($A6721,customer!$A$2:$A$978,customer!$B$2:$B$978)</f>
        <v>Shay McKeurton</v>
      </c>
    </row>
    <row r="6722" spans="1:8" x14ac:dyDescent="0.2">
      <c r="A6722" t="s">
        <v>3354</v>
      </c>
      <c r="B6722" t="s">
        <v>3951</v>
      </c>
      <c r="C6722" s="1">
        <v>44565</v>
      </c>
      <c r="D6722" s="1">
        <v>44688</v>
      </c>
      <c r="E6722">
        <f t="shared" si="104"/>
        <v>4</v>
      </c>
      <c r="F6722" t="str">
        <f>_xlfn.XLOOKUP(data!$B6722,campaign!$A$2:$A$18,campaign!$B$2:$B$18)</f>
        <v>OwnsMotorcycle</v>
      </c>
      <c r="G6722">
        <f>_xlfn.XLOOKUP($F6722,campaign!$B$2:$B$18,campaign!$D$2:$D$18)</f>
        <v>14</v>
      </c>
      <c r="H6722" t="str">
        <f>_xlfn.XLOOKUP($A6722,customer!$A$2:$A$978,customer!$B$2:$B$978)</f>
        <v>Shay McKeurton</v>
      </c>
    </row>
    <row r="6723" spans="1:8" x14ac:dyDescent="0.2">
      <c r="A6723" t="s">
        <v>3354</v>
      </c>
      <c r="B6723" t="s">
        <v>3951</v>
      </c>
      <c r="C6723" s="1">
        <v>44565</v>
      </c>
      <c r="D6723" s="1">
        <v>44728</v>
      </c>
      <c r="E6723">
        <f t="shared" ref="E6723:E6786" si="105">DATEDIF(C6723,D6723,"M")</f>
        <v>5</v>
      </c>
      <c r="F6723" t="str">
        <f>_xlfn.XLOOKUP(data!$B6723,campaign!$A$2:$A$18,campaign!$B$2:$B$18)</f>
        <v>OwnsMotorcycle</v>
      </c>
      <c r="G6723">
        <f>_xlfn.XLOOKUP($F6723,campaign!$B$2:$B$18,campaign!$D$2:$D$18)</f>
        <v>14</v>
      </c>
      <c r="H6723" t="str">
        <f>_xlfn.XLOOKUP($A6723,customer!$A$2:$A$978,customer!$B$2:$B$978)</f>
        <v>Shay McKeurton</v>
      </c>
    </row>
    <row r="6724" spans="1:8" x14ac:dyDescent="0.2">
      <c r="A6724" t="s">
        <v>3354</v>
      </c>
      <c r="B6724" t="s">
        <v>3951</v>
      </c>
      <c r="C6724" s="1">
        <v>44565</v>
      </c>
      <c r="D6724" s="1">
        <v>44757</v>
      </c>
      <c r="E6724">
        <f t="shared" si="105"/>
        <v>6</v>
      </c>
      <c r="F6724" t="str">
        <f>_xlfn.XLOOKUP(data!$B6724,campaign!$A$2:$A$18,campaign!$B$2:$B$18)</f>
        <v>OwnsMotorcycle</v>
      </c>
      <c r="G6724">
        <f>_xlfn.XLOOKUP($F6724,campaign!$B$2:$B$18,campaign!$D$2:$D$18)</f>
        <v>14</v>
      </c>
      <c r="H6724" t="str">
        <f>_xlfn.XLOOKUP($A6724,customer!$A$2:$A$978,customer!$B$2:$B$978)</f>
        <v>Shay McKeurton</v>
      </c>
    </row>
    <row r="6725" spans="1:8" x14ac:dyDescent="0.2">
      <c r="A6725" t="s">
        <v>3354</v>
      </c>
      <c r="B6725" t="s">
        <v>3951</v>
      </c>
      <c r="C6725" s="1">
        <v>44565</v>
      </c>
      <c r="D6725" s="1">
        <v>44791</v>
      </c>
      <c r="E6725">
        <f t="shared" si="105"/>
        <v>7</v>
      </c>
      <c r="F6725" t="str">
        <f>_xlfn.XLOOKUP(data!$B6725,campaign!$A$2:$A$18,campaign!$B$2:$B$18)</f>
        <v>OwnsMotorcycle</v>
      </c>
      <c r="G6725">
        <f>_xlfn.XLOOKUP($F6725,campaign!$B$2:$B$18,campaign!$D$2:$D$18)</f>
        <v>14</v>
      </c>
      <c r="H6725" t="str">
        <f>_xlfn.XLOOKUP($A6725,customer!$A$2:$A$978,customer!$B$2:$B$978)</f>
        <v>Shay McKeurton</v>
      </c>
    </row>
    <row r="6726" spans="1:8" x14ac:dyDescent="0.2">
      <c r="A6726" t="s">
        <v>3354</v>
      </c>
      <c r="B6726" t="s">
        <v>3951</v>
      </c>
      <c r="C6726" s="1">
        <v>44565</v>
      </c>
      <c r="D6726" s="1">
        <v>44822</v>
      </c>
      <c r="E6726">
        <f t="shared" si="105"/>
        <v>8</v>
      </c>
      <c r="F6726" t="str">
        <f>_xlfn.XLOOKUP(data!$B6726,campaign!$A$2:$A$18,campaign!$B$2:$B$18)</f>
        <v>OwnsMotorcycle</v>
      </c>
      <c r="G6726">
        <f>_xlfn.XLOOKUP($F6726,campaign!$B$2:$B$18,campaign!$D$2:$D$18)</f>
        <v>14</v>
      </c>
      <c r="H6726" t="str">
        <f>_xlfn.XLOOKUP($A6726,customer!$A$2:$A$978,customer!$B$2:$B$978)</f>
        <v>Shay McKeurton</v>
      </c>
    </row>
    <row r="6727" spans="1:8" x14ac:dyDescent="0.2">
      <c r="A6727" t="s">
        <v>3354</v>
      </c>
      <c r="B6727" t="s">
        <v>3951</v>
      </c>
      <c r="C6727" s="1">
        <v>44565</v>
      </c>
      <c r="D6727" s="1">
        <v>44839</v>
      </c>
      <c r="E6727">
        <f t="shared" si="105"/>
        <v>9</v>
      </c>
      <c r="F6727" t="str">
        <f>_xlfn.XLOOKUP(data!$B6727,campaign!$A$2:$A$18,campaign!$B$2:$B$18)</f>
        <v>OwnsMotorcycle</v>
      </c>
      <c r="G6727">
        <f>_xlfn.XLOOKUP($F6727,campaign!$B$2:$B$18,campaign!$D$2:$D$18)</f>
        <v>14</v>
      </c>
      <c r="H6727" t="str">
        <f>_xlfn.XLOOKUP($A6727,customer!$A$2:$A$978,customer!$B$2:$B$978)</f>
        <v>Shay McKeurton</v>
      </c>
    </row>
    <row r="6728" spans="1:8" x14ac:dyDescent="0.2">
      <c r="A6728" t="s">
        <v>3354</v>
      </c>
      <c r="B6728" t="s">
        <v>3951</v>
      </c>
      <c r="C6728" s="1">
        <v>44565</v>
      </c>
      <c r="D6728" s="1">
        <v>44878</v>
      </c>
      <c r="E6728">
        <f t="shared" si="105"/>
        <v>10</v>
      </c>
      <c r="F6728" t="str">
        <f>_xlfn.XLOOKUP(data!$B6728,campaign!$A$2:$A$18,campaign!$B$2:$B$18)</f>
        <v>OwnsMotorcycle</v>
      </c>
      <c r="G6728">
        <f>_xlfn.XLOOKUP($F6728,campaign!$B$2:$B$18,campaign!$D$2:$D$18)</f>
        <v>14</v>
      </c>
      <c r="H6728" t="str">
        <f>_xlfn.XLOOKUP($A6728,customer!$A$2:$A$978,customer!$B$2:$B$978)</f>
        <v>Shay McKeurton</v>
      </c>
    </row>
    <row r="6729" spans="1:8" x14ac:dyDescent="0.2">
      <c r="A6729" t="s">
        <v>3354</v>
      </c>
      <c r="B6729" t="s">
        <v>3951</v>
      </c>
      <c r="C6729" s="1">
        <v>44565</v>
      </c>
      <c r="D6729" s="1">
        <v>44907</v>
      </c>
      <c r="E6729">
        <f t="shared" si="105"/>
        <v>11</v>
      </c>
      <c r="F6729" t="str">
        <f>_xlfn.XLOOKUP(data!$B6729,campaign!$A$2:$A$18,campaign!$B$2:$B$18)</f>
        <v>OwnsMotorcycle</v>
      </c>
      <c r="G6729">
        <f>_xlfn.XLOOKUP($F6729,campaign!$B$2:$B$18,campaign!$D$2:$D$18)</f>
        <v>14</v>
      </c>
      <c r="H6729" t="str">
        <f>_xlfn.XLOOKUP($A6729,customer!$A$2:$A$978,customer!$B$2:$B$978)</f>
        <v>Shay McKeurton</v>
      </c>
    </row>
    <row r="6730" spans="1:8" x14ac:dyDescent="0.2">
      <c r="A6730" t="s">
        <v>3354</v>
      </c>
      <c r="B6730" t="s">
        <v>3951</v>
      </c>
      <c r="C6730" s="1">
        <v>44565</v>
      </c>
      <c r="D6730" s="1">
        <v>44998</v>
      </c>
      <c r="E6730">
        <f t="shared" si="105"/>
        <v>14</v>
      </c>
      <c r="F6730" t="str">
        <f>_xlfn.XLOOKUP(data!$B6730,campaign!$A$2:$A$18,campaign!$B$2:$B$18)</f>
        <v>OwnsMotorcycle</v>
      </c>
      <c r="G6730">
        <f>_xlfn.XLOOKUP($F6730,campaign!$B$2:$B$18,campaign!$D$2:$D$18)</f>
        <v>14</v>
      </c>
      <c r="H6730" t="str">
        <f>_xlfn.XLOOKUP($A6730,customer!$A$2:$A$978,customer!$B$2:$B$978)</f>
        <v>Shay McKeurton</v>
      </c>
    </row>
    <row r="6731" spans="1:8" x14ac:dyDescent="0.2">
      <c r="A6731" t="s">
        <v>3354</v>
      </c>
      <c r="B6731" t="s">
        <v>3951</v>
      </c>
      <c r="C6731" s="1">
        <v>44565</v>
      </c>
      <c r="D6731" s="1">
        <v>45020</v>
      </c>
      <c r="E6731">
        <f t="shared" si="105"/>
        <v>15</v>
      </c>
      <c r="F6731" t="str">
        <f>_xlfn.XLOOKUP(data!$B6731,campaign!$A$2:$A$18,campaign!$B$2:$B$18)</f>
        <v>OwnsMotorcycle</v>
      </c>
      <c r="G6731">
        <f>_xlfn.XLOOKUP($F6731,campaign!$B$2:$B$18,campaign!$D$2:$D$18)</f>
        <v>14</v>
      </c>
      <c r="H6731" t="str">
        <f>_xlfn.XLOOKUP($A6731,customer!$A$2:$A$978,customer!$B$2:$B$978)</f>
        <v>Shay McKeurton</v>
      </c>
    </row>
    <row r="6732" spans="1:8" x14ac:dyDescent="0.2">
      <c r="A6732" t="s">
        <v>3354</v>
      </c>
      <c r="B6732" t="s">
        <v>3926</v>
      </c>
      <c r="C6732" s="1">
        <v>44732</v>
      </c>
      <c r="D6732" s="1">
        <v>44732</v>
      </c>
      <c r="E6732">
        <f t="shared" si="105"/>
        <v>0</v>
      </c>
      <c r="F6732" t="str">
        <f>_xlfn.XLOOKUP(data!$B6732,campaign!$A$2:$A$18,campaign!$B$2:$B$18)</f>
        <v>BuysViaMailOrder</v>
      </c>
      <c r="G6732">
        <f>_xlfn.XLOOKUP($F6732,campaign!$B$2:$B$18,campaign!$D$2:$D$18)</f>
        <v>25</v>
      </c>
      <c r="H6732" t="str">
        <f>_xlfn.XLOOKUP($A6732,customer!$A$2:$A$978,customer!$B$2:$B$978)</f>
        <v>Shay McKeurton</v>
      </c>
    </row>
    <row r="6733" spans="1:8" x14ac:dyDescent="0.2">
      <c r="A6733" t="s">
        <v>3354</v>
      </c>
      <c r="B6733" t="s">
        <v>3926</v>
      </c>
      <c r="C6733" s="1">
        <v>44732</v>
      </c>
      <c r="D6733" s="1">
        <v>44772</v>
      </c>
      <c r="E6733">
        <f t="shared" si="105"/>
        <v>1</v>
      </c>
      <c r="F6733" t="str">
        <f>_xlfn.XLOOKUP(data!$B6733,campaign!$A$2:$A$18,campaign!$B$2:$B$18)</f>
        <v>BuysViaMailOrder</v>
      </c>
      <c r="G6733">
        <f>_xlfn.XLOOKUP($F6733,campaign!$B$2:$B$18,campaign!$D$2:$D$18)</f>
        <v>25</v>
      </c>
      <c r="H6733" t="str">
        <f>_xlfn.XLOOKUP($A6733,customer!$A$2:$A$978,customer!$B$2:$B$978)</f>
        <v>Shay McKeurton</v>
      </c>
    </row>
    <row r="6734" spans="1:8" x14ac:dyDescent="0.2">
      <c r="A6734" t="s">
        <v>3354</v>
      </c>
      <c r="B6734" t="s">
        <v>3926</v>
      </c>
      <c r="C6734" s="1">
        <v>44732</v>
      </c>
      <c r="D6734" s="1">
        <v>44807</v>
      </c>
      <c r="E6734">
        <f t="shared" si="105"/>
        <v>2</v>
      </c>
      <c r="F6734" t="str">
        <f>_xlfn.XLOOKUP(data!$B6734,campaign!$A$2:$A$18,campaign!$B$2:$B$18)</f>
        <v>BuysViaMailOrder</v>
      </c>
      <c r="G6734">
        <f>_xlfn.XLOOKUP($F6734,campaign!$B$2:$B$18,campaign!$D$2:$D$18)</f>
        <v>25</v>
      </c>
      <c r="H6734" t="str">
        <f>_xlfn.XLOOKUP($A6734,customer!$A$2:$A$978,customer!$B$2:$B$978)</f>
        <v>Shay McKeurton</v>
      </c>
    </row>
    <row r="6735" spans="1:8" x14ac:dyDescent="0.2">
      <c r="A6735" t="s">
        <v>3354</v>
      </c>
      <c r="B6735" t="s">
        <v>3926</v>
      </c>
      <c r="C6735" s="1">
        <v>44732</v>
      </c>
      <c r="D6735" s="1">
        <v>44858</v>
      </c>
      <c r="E6735">
        <f t="shared" si="105"/>
        <v>4</v>
      </c>
      <c r="F6735" t="str">
        <f>_xlfn.XLOOKUP(data!$B6735,campaign!$A$2:$A$18,campaign!$B$2:$B$18)</f>
        <v>BuysViaMailOrder</v>
      </c>
      <c r="G6735">
        <f>_xlfn.XLOOKUP($F6735,campaign!$B$2:$B$18,campaign!$D$2:$D$18)</f>
        <v>25</v>
      </c>
      <c r="H6735" t="str">
        <f>_xlfn.XLOOKUP($A6735,customer!$A$2:$A$978,customer!$B$2:$B$978)</f>
        <v>Shay McKeurton</v>
      </c>
    </row>
    <row r="6736" spans="1:8" x14ac:dyDescent="0.2">
      <c r="A6736" t="s">
        <v>3354</v>
      </c>
      <c r="B6736" t="s">
        <v>3926</v>
      </c>
      <c r="C6736" s="1">
        <v>44732</v>
      </c>
      <c r="D6736" s="1">
        <v>44895</v>
      </c>
      <c r="E6736">
        <f t="shared" si="105"/>
        <v>5</v>
      </c>
      <c r="F6736" t="str">
        <f>_xlfn.XLOOKUP(data!$B6736,campaign!$A$2:$A$18,campaign!$B$2:$B$18)</f>
        <v>BuysViaMailOrder</v>
      </c>
      <c r="G6736">
        <f>_xlfn.XLOOKUP($F6736,campaign!$B$2:$B$18,campaign!$D$2:$D$18)</f>
        <v>25</v>
      </c>
      <c r="H6736" t="str">
        <f>_xlfn.XLOOKUP($A6736,customer!$A$2:$A$978,customer!$B$2:$B$978)</f>
        <v>Shay McKeurton</v>
      </c>
    </row>
    <row r="6737" spans="1:8" x14ac:dyDescent="0.2">
      <c r="A6737" t="s">
        <v>3354</v>
      </c>
      <c r="B6737" t="s">
        <v>3926</v>
      </c>
      <c r="C6737" s="1">
        <v>44732</v>
      </c>
      <c r="D6737" s="1">
        <v>44924</v>
      </c>
      <c r="E6737">
        <f t="shared" si="105"/>
        <v>6</v>
      </c>
      <c r="F6737" t="str">
        <f>_xlfn.XLOOKUP(data!$B6737,campaign!$A$2:$A$18,campaign!$B$2:$B$18)</f>
        <v>BuysViaMailOrder</v>
      </c>
      <c r="G6737">
        <f>_xlfn.XLOOKUP($F6737,campaign!$B$2:$B$18,campaign!$D$2:$D$18)</f>
        <v>25</v>
      </c>
      <c r="H6737" t="str">
        <f>_xlfn.XLOOKUP($A6737,customer!$A$2:$A$978,customer!$B$2:$B$978)</f>
        <v>Shay McKeurton</v>
      </c>
    </row>
    <row r="6738" spans="1:8" x14ac:dyDescent="0.2">
      <c r="A6738" t="s">
        <v>3354</v>
      </c>
      <c r="B6738" t="s">
        <v>3926</v>
      </c>
      <c r="C6738" s="1">
        <v>44732</v>
      </c>
      <c r="D6738" s="1">
        <v>44953</v>
      </c>
      <c r="E6738">
        <f t="shared" si="105"/>
        <v>7</v>
      </c>
      <c r="F6738" t="str">
        <f>_xlfn.XLOOKUP(data!$B6738,campaign!$A$2:$A$18,campaign!$B$2:$B$18)</f>
        <v>BuysViaMailOrder</v>
      </c>
      <c r="G6738">
        <f>_xlfn.XLOOKUP($F6738,campaign!$B$2:$B$18,campaign!$D$2:$D$18)</f>
        <v>25</v>
      </c>
      <c r="H6738" t="str">
        <f>_xlfn.XLOOKUP($A6738,customer!$A$2:$A$978,customer!$B$2:$B$978)</f>
        <v>Shay McKeurton</v>
      </c>
    </row>
    <row r="6739" spans="1:8" x14ac:dyDescent="0.2">
      <c r="A6739" t="s">
        <v>3354</v>
      </c>
      <c r="B6739" t="s">
        <v>3926</v>
      </c>
      <c r="C6739" s="1">
        <v>44732</v>
      </c>
      <c r="D6739" s="1">
        <v>44991</v>
      </c>
      <c r="E6739">
        <f t="shared" si="105"/>
        <v>8</v>
      </c>
      <c r="F6739" t="str">
        <f>_xlfn.XLOOKUP(data!$B6739,campaign!$A$2:$A$18,campaign!$B$2:$B$18)</f>
        <v>BuysViaMailOrder</v>
      </c>
      <c r="G6739">
        <f>_xlfn.XLOOKUP($F6739,campaign!$B$2:$B$18,campaign!$D$2:$D$18)</f>
        <v>25</v>
      </c>
      <c r="H6739" t="str">
        <f>_xlfn.XLOOKUP($A6739,customer!$A$2:$A$978,customer!$B$2:$B$978)</f>
        <v>Shay McKeurton</v>
      </c>
    </row>
    <row r="6740" spans="1:8" x14ac:dyDescent="0.2">
      <c r="A6740" t="s">
        <v>3354</v>
      </c>
      <c r="B6740" t="s">
        <v>3926</v>
      </c>
      <c r="C6740" s="1">
        <v>44732</v>
      </c>
      <c r="D6740" s="1">
        <v>45046</v>
      </c>
      <c r="E6740">
        <f t="shared" si="105"/>
        <v>10</v>
      </c>
      <c r="F6740" t="str">
        <f>_xlfn.XLOOKUP(data!$B6740,campaign!$A$2:$A$18,campaign!$B$2:$B$18)</f>
        <v>BuysViaMailOrder</v>
      </c>
      <c r="G6740">
        <f>_xlfn.XLOOKUP($F6740,campaign!$B$2:$B$18,campaign!$D$2:$D$18)</f>
        <v>25</v>
      </c>
      <c r="H6740" t="str">
        <f>_xlfn.XLOOKUP($A6740,customer!$A$2:$A$978,customer!$B$2:$B$978)</f>
        <v>Shay McKeurton</v>
      </c>
    </row>
    <row r="6741" spans="1:8" x14ac:dyDescent="0.2">
      <c r="A6741" t="s">
        <v>3355</v>
      </c>
      <c r="B6741" t="s">
        <v>3920</v>
      </c>
      <c r="C6741" s="1">
        <v>44851</v>
      </c>
      <c r="D6741" s="1">
        <v>44851</v>
      </c>
      <c r="E6741">
        <f t="shared" si="105"/>
        <v>0</v>
      </c>
      <c r="F6741" t="str">
        <f>_xlfn.XLOOKUP(data!$B6741,campaign!$A$2:$A$18,campaign!$B$2:$B$18)</f>
        <v>ChildrenInHH</v>
      </c>
      <c r="G6741">
        <f>_xlfn.XLOOKUP($F6741,campaign!$B$2:$B$18,campaign!$D$2:$D$18)</f>
        <v>10</v>
      </c>
      <c r="H6741" t="str">
        <f>_xlfn.XLOOKUP($A6741,customer!$A$2:$A$978,customer!$B$2:$B$978)</f>
        <v>Uriel Moyce</v>
      </c>
    </row>
    <row r="6742" spans="1:8" x14ac:dyDescent="0.2">
      <c r="A6742" t="s">
        <v>3355</v>
      </c>
      <c r="B6742" t="s">
        <v>3920</v>
      </c>
      <c r="C6742" s="1">
        <v>44851</v>
      </c>
      <c r="D6742" s="1">
        <v>44882</v>
      </c>
      <c r="E6742">
        <f t="shared" si="105"/>
        <v>1</v>
      </c>
      <c r="F6742" t="str">
        <f>_xlfn.XLOOKUP(data!$B6742,campaign!$A$2:$A$18,campaign!$B$2:$B$18)</f>
        <v>ChildrenInHH</v>
      </c>
      <c r="G6742">
        <f>_xlfn.XLOOKUP($F6742,campaign!$B$2:$B$18,campaign!$D$2:$D$18)</f>
        <v>10</v>
      </c>
      <c r="H6742" t="str">
        <f>_xlfn.XLOOKUP($A6742,customer!$A$2:$A$978,customer!$B$2:$B$978)</f>
        <v>Uriel Moyce</v>
      </c>
    </row>
    <row r="6743" spans="1:8" x14ac:dyDescent="0.2">
      <c r="A6743" t="s">
        <v>3355</v>
      </c>
      <c r="B6743" t="s">
        <v>3920</v>
      </c>
      <c r="C6743" s="1">
        <v>44851</v>
      </c>
      <c r="D6743" s="1">
        <v>44926</v>
      </c>
      <c r="E6743">
        <f t="shared" si="105"/>
        <v>2</v>
      </c>
      <c r="F6743" t="str">
        <f>_xlfn.XLOOKUP(data!$B6743,campaign!$A$2:$A$18,campaign!$B$2:$B$18)</f>
        <v>ChildrenInHH</v>
      </c>
      <c r="G6743">
        <f>_xlfn.XLOOKUP($F6743,campaign!$B$2:$B$18,campaign!$D$2:$D$18)</f>
        <v>10</v>
      </c>
      <c r="H6743" t="str">
        <f>_xlfn.XLOOKUP($A6743,customer!$A$2:$A$978,customer!$B$2:$B$978)</f>
        <v>Uriel Moyce</v>
      </c>
    </row>
    <row r="6744" spans="1:8" x14ac:dyDescent="0.2">
      <c r="A6744" t="s">
        <v>3355</v>
      </c>
      <c r="B6744" t="s">
        <v>3920</v>
      </c>
      <c r="C6744" s="1">
        <v>44851</v>
      </c>
      <c r="D6744" s="1">
        <v>44957</v>
      </c>
      <c r="E6744">
        <f t="shared" si="105"/>
        <v>3</v>
      </c>
      <c r="F6744" t="str">
        <f>_xlfn.XLOOKUP(data!$B6744,campaign!$A$2:$A$18,campaign!$B$2:$B$18)</f>
        <v>ChildrenInHH</v>
      </c>
      <c r="G6744">
        <f>_xlfn.XLOOKUP($F6744,campaign!$B$2:$B$18,campaign!$D$2:$D$18)</f>
        <v>10</v>
      </c>
      <c r="H6744" t="str">
        <f>_xlfn.XLOOKUP($A6744,customer!$A$2:$A$978,customer!$B$2:$B$978)</f>
        <v>Uriel Moyce</v>
      </c>
    </row>
    <row r="6745" spans="1:8" x14ac:dyDescent="0.2">
      <c r="A6745" t="s">
        <v>3355</v>
      </c>
      <c r="B6745" t="s">
        <v>3920</v>
      </c>
      <c r="C6745" s="1">
        <v>44851</v>
      </c>
      <c r="D6745" s="1">
        <v>44977</v>
      </c>
      <c r="E6745">
        <f t="shared" si="105"/>
        <v>4</v>
      </c>
      <c r="F6745" t="str">
        <f>_xlfn.XLOOKUP(data!$B6745,campaign!$A$2:$A$18,campaign!$B$2:$B$18)</f>
        <v>ChildrenInHH</v>
      </c>
      <c r="G6745">
        <f>_xlfn.XLOOKUP($F6745,campaign!$B$2:$B$18,campaign!$D$2:$D$18)</f>
        <v>10</v>
      </c>
      <c r="H6745" t="str">
        <f>_xlfn.XLOOKUP($A6745,customer!$A$2:$A$978,customer!$B$2:$B$978)</f>
        <v>Uriel Moyce</v>
      </c>
    </row>
    <row r="6746" spans="1:8" x14ac:dyDescent="0.2">
      <c r="A6746" t="s">
        <v>3355</v>
      </c>
      <c r="B6746" t="s">
        <v>3920</v>
      </c>
      <c r="C6746" s="1">
        <v>44851</v>
      </c>
      <c r="D6746" s="1">
        <v>45012</v>
      </c>
      <c r="E6746">
        <f t="shared" si="105"/>
        <v>5</v>
      </c>
      <c r="F6746" t="str">
        <f>_xlfn.XLOOKUP(data!$B6746,campaign!$A$2:$A$18,campaign!$B$2:$B$18)</f>
        <v>ChildrenInHH</v>
      </c>
      <c r="G6746">
        <f>_xlfn.XLOOKUP($F6746,campaign!$B$2:$B$18,campaign!$D$2:$D$18)</f>
        <v>10</v>
      </c>
      <c r="H6746" t="str">
        <f>_xlfn.XLOOKUP($A6746,customer!$A$2:$A$978,customer!$B$2:$B$978)</f>
        <v>Uriel Moyce</v>
      </c>
    </row>
    <row r="6747" spans="1:8" x14ac:dyDescent="0.2">
      <c r="A6747" t="s">
        <v>3355</v>
      </c>
      <c r="B6747" t="s">
        <v>3920</v>
      </c>
      <c r="C6747" s="1">
        <v>44851</v>
      </c>
      <c r="D6747" s="1">
        <v>45044</v>
      </c>
      <c r="E6747">
        <f t="shared" si="105"/>
        <v>6</v>
      </c>
      <c r="F6747" t="str">
        <f>_xlfn.XLOOKUP(data!$B6747,campaign!$A$2:$A$18,campaign!$B$2:$B$18)</f>
        <v>ChildrenInHH</v>
      </c>
      <c r="G6747">
        <f>_xlfn.XLOOKUP($F6747,campaign!$B$2:$B$18,campaign!$D$2:$D$18)</f>
        <v>10</v>
      </c>
      <c r="H6747" t="str">
        <f>_xlfn.XLOOKUP($A6747,customer!$A$2:$A$978,customer!$B$2:$B$978)</f>
        <v>Uriel Moyce</v>
      </c>
    </row>
    <row r="6748" spans="1:8" x14ac:dyDescent="0.2">
      <c r="A6748" t="s">
        <v>3355</v>
      </c>
      <c r="B6748" t="s">
        <v>3920</v>
      </c>
      <c r="C6748" s="1">
        <v>44851</v>
      </c>
      <c r="D6748" s="1">
        <v>45066</v>
      </c>
      <c r="E6748">
        <f t="shared" si="105"/>
        <v>7</v>
      </c>
      <c r="F6748" t="str">
        <f>_xlfn.XLOOKUP(data!$B6748,campaign!$A$2:$A$18,campaign!$B$2:$B$18)</f>
        <v>ChildrenInHH</v>
      </c>
      <c r="G6748">
        <f>_xlfn.XLOOKUP($F6748,campaign!$B$2:$B$18,campaign!$D$2:$D$18)</f>
        <v>10</v>
      </c>
      <c r="H6748" t="str">
        <f>_xlfn.XLOOKUP($A6748,customer!$A$2:$A$978,customer!$B$2:$B$978)</f>
        <v>Uriel Moyce</v>
      </c>
    </row>
    <row r="6749" spans="1:8" x14ac:dyDescent="0.2">
      <c r="A6749" t="s">
        <v>3355</v>
      </c>
      <c r="B6749" t="s">
        <v>3952</v>
      </c>
      <c r="C6749" s="1">
        <v>44919</v>
      </c>
      <c r="D6749" s="1">
        <v>44919</v>
      </c>
      <c r="E6749">
        <f t="shared" si="105"/>
        <v>0</v>
      </c>
      <c r="F6749" t="str">
        <f>_xlfn.XLOOKUP(data!$B6749,campaign!$A$2:$A$18,campaign!$B$2:$B$18)</f>
        <v>MadeCallToRetentionTeam</v>
      </c>
      <c r="G6749">
        <f>_xlfn.XLOOKUP($F6749,campaign!$B$2:$B$18,campaign!$D$2:$D$18)</f>
        <v>16</v>
      </c>
      <c r="H6749" t="str">
        <f>_xlfn.XLOOKUP($A6749,customer!$A$2:$A$978,customer!$B$2:$B$978)</f>
        <v>Uriel Moyce</v>
      </c>
    </row>
    <row r="6750" spans="1:8" x14ac:dyDescent="0.2">
      <c r="A6750" t="s">
        <v>3355</v>
      </c>
      <c r="B6750" t="s">
        <v>3952</v>
      </c>
      <c r="C6750" s="1">
        <v>44919</v>
      </c>
      <c r="D6750" s="1">
        <v>44953</v>
      </c>
      <c r="E6750">
        <f t="shared" si="105"/>
        <v>1</v>
      </c>
      <c r="F6750" t="str">
        <f>_xlfn.XLOOKUP(data!$B6750,campaign!$A$2:$A$18,campaign!$B$2:$B$18)</f>
        <v>MadeCallToRetentionTeam</v>
      </c>
      <c r="G6750">
        <f>_xlfn.XLOOKUP($F6750,campaign!$B$2:$B$18,campaign!$D$2:$D$18)</f>
        <v>16</v>
      </c>
      <c r="H6750" t="str">
        <f>_xlfn.XLOOKUP($A6750,customer!$A$2:$A$978,customer!$B$2:$B$978)</f>
        <v>Uriel Moyce</v>
      </c>
    </row>
    <row r="6751" spans="1:8" x14ac:dyDescent="0.2">
      <c r="A6751" t="s">
        <v>3355</v>
      </c>
      <c r="B6751" t="s">
        <v>3952</v>
      </c>
      <c r="C6751" s="1">
        <v>44919</v>
      </c>
      <c r="D6751" s="1">
        <v>44960</v>
      </c>
      <c r="E6751">
        <f t="shared" si="105"/>
        <v>1</v>
      </c>
      <c r="F6751" t="str">
        <f>_xlfn.XLOOKUP(data!$B6751,campaign!$A$2:$A$18,campaign!$B$2:$B$18)</f>
        <v>MadeCallToRetentionTeam</v>
      </c>
      <c r="G6751">
        <f>_xlfn.XLOOKUP($F6751,campaign!$B$2:$B$18,campaign!$D$2:$D$18)</f>
        <v>16</v>
      </c>
      <c r="H6751" t="str">
        <f>_xlfn.XLOOKUP($A6751,customer!$A$2:$A$978,customer!$B$2:$B$978)</f>
        <v>Uriel Moyce</v>
      </c>
    </row>
    <row r="6752" spans="1:8" x14ac:dyDescent="0.2">
      <c r="A6752" t="s">
        <v>3355</v>
      </c>
      <c r="B6752" t="s">
        <v>3952</v>
      </c>
      <c r="C6752" s="1">
        <v>44919</v>
      </c>
      <c r="D6752" s="1">
        <v>44988</v>
      </c>
      <c r="E6752">
        <f t="shared" si="105"/>
        <v>2</v>
      </c>
      <c r="F6752" t="str">
        <f>_xlfn.XLOOKUP(data!$B6752,campaign!$A$2:$A$18,campaign!$B$2:$B$18)</f>
        <v>MadeCallToRetentionTeam</v>
      </c>
      <c r="G6752">
        <f>_xlfn.XLOOKUP($F6752,campaign!$B$2:$B$18,campaign!$D$2:$D$18)</f>
        <v>16</v>
      </c>
      <c r="H6752" t="str">
        <f>_xlfn.XLOOKUP($A6752,customer!$A$2:$A$978,customer!$B$2:$B$978)</f>
        <v>Uriel Moyce</v>
      </c>
    </row>
    <row r="6753" spans="1:8" x14ac:dyDescent="0.2">
      <c r="A6753" t="s">
        <v>3355</v>
      </c>
      <c r="B6753" t="s">
        <v>3952</v>
      </c>
      <c r="C6753" s="1">
        <v>44919</v>
      </c>
      <c r="D6753" s="1">
        <v>45040</v>
      </c>
      <c r="E6753">
        <f t="shared" si="105"/>
        <v>4</v>
      </c>
      <c r="F6753" t="str">
        <f>_xlfn.XLOOKUP(data!$B6753,campaign!$A$2:$A$18,campaign!$B$2:$B$18)</f>
        <v>MadeCallToRetentionTeam</v>
      </c>
      <c r="G6753">
        <f>_xlfn.XLOOKUP($F6753,campaign!$B$2:$B$18,campaign!$D$2:$D$18)</f>
        <v>16</v>
      </c>
      <c r="H6753" t="str">
        <f>_xlfn.XLOOKUP($A6753,customer!$A$2:$A$978,customer!$B$2:$B$978)</f>
        <v>Uriel Moyce</v>
      </c>
    </row>
    <row r="6754" spans="1:8" x14ac:dyDescent="0.2">
      <c r="A6754" t="s">
        <v>3355</v>
      </c>
      <c r="B6754" t="s">
        <v>3952</v>
      </c>
      <c r="C6754" s="1">
        <v>44919</v>
      </c>
      <c r="D6754" s="1">
        <v>45053</v>
      </c>
      <c r="E6754">
        <f t="shared" si="105"/>
        <v>4</v>
      </c>
      <c r="F6754" t="str">
        <f>_xlfn.XLOOKUP(data!$B6754,campaign!$A$2:$A$18,campaign!$B$2:$B$18)</f>
        <v>MadeCallToRetentionTeam</v>
      </c>
      <c r="G6754">
        <f>_xlfn.XLOOKUP($F6754,campaign!$B$2:$B$18,campaign!$D$2:$D$18)</f>
        <v>16</v>
      </c>
      <c r="H6754" t="str">
        <f>_xlfn.XLOOKUP($A6754,customer!$A$2:$A$978,customer!$B$2:$B$978)</f>
        <v>Uriel Moyce</v>
      </c>
    </row>
    <row r="6755" spans="1:8" x14ac:dyDescent="0.2">
      <c r="A6755" t="s">
        <v>3355</v>
      </c>
      <c r="B6755" t="s">
        <v>3952</v>
      </c>
      <c r="C6755" s="1">
        <v>44919</v>
      </c>
      <c r="D6755" s="1">
        <v>45078</v>
      </c>
      <c r="E6755">
        <f t="shared" si="105"/>
        <v>5</v>
      </c>
      <c r="F6755" t="str">
        <f>_xlfn.XLOOKUP(data!$B6755,campaign!$A$2:$A$18,campaign!$B$2:$B$18)</f>
        <v>MadeCallToRetentionTeam</v>
      </c>
      <c r="G6755">
        <f>_xlfn.XLOOKUP($F6755,campaign!$B$2:$B$18,campaign!$D$2:$D$18)</f>
        <v>16</v>
      </c>
      <c r="H6755" t="str">
        <f>_xlfn.XLOOKUP($A6755,customer!$A$2:$A$978,customer!$B$2:$B$978)</f>
        <v>Uriel Moyce</v>
      </c>
    </row>
    <row r="6756" spans="1:8" x14ac:dyDescent="0.2">
      <c r="A6756" t="s">
        <v>3356</v>
      </c>
      <c r="B6756" t="s">
        <v>3951</v>
      </c>
      <c r="C6756" s="1">
        <v>44787</v>
      </c>
      <c r="D6756" s="1">
        <v>44787</v>
      </c>
      <c r="E6756">
        <f t="shared" si="105"/>
        <v>0</v>
      </c>
      <c r="F6756" t="str">
        <f>_xlfn.XLOOKUP(data!$B6756,campaign!$A$2:$A$18,campaign!$B$2:$B$18)</f>
        <v>OwnsMotorcycle</v>
      </c>
      <c r="G6756">
        <f>_xlfn.XLOOKUP($F6756,campaign!$B$2:$B$18,campaign!$D$2:$D$18)</f>
        <v>14</v>
      </c>
      <c r="H6756" t="str">
        <f>_xlfn.XLOOKUP($A6756,customer!$A$2:$A$978,customer!$B$2:$B$978)</f>
        <v>Genia Prater</v>
      </c>
    </row>
    <row r="6757" spans="1:8" x14ac:dyDescent="0.2">
      <c r="A6757" t="s">
        <v>3356</v>
      </c>
      <c r="B6757" t="s">
        <v>3951</v>
      </c>
      <c r="C6757" s="1">
        <v>44787</v>
      </c>
      <c r="D6757" s="1">
        <v>44824</v>
      </c>
      <c r="E6757">
        <f t="shared" si="105"/>
        <v>1</v>
      </c>
      <c r="F6757" t="str">
        <f>_xlfn.XLOOKUP(data!$B6757,campaign!$A$2:$A$18,campaign!$B$2:$B$18)</f>
        <v>OwnsMotorcycle</v>
      </c>
      <c r="G6757">
        <f>_xlfn.XLOOKUP($F6757,campaign!$B$2:$B$18,campaign!$D$2:$D$18)</f>
        <v>14</v>
      </c>
      <c r="H6757" t="str">
        <f>_xlfn.XLOOKUP($A6757,customer!$A$2:$A$978,customer!$B$2:$B$978)</f>
        <v>Genia Prater</v>
      </c>
    </row>
    <row r="6758" spans="1:8" x14ac:dyDescent="0.2">
      <c r="A6758" t="s">
        <v>3356</v>
      </c>
      <c r="B6758" t="s">
        <v>3951</v>
      </c>
      <c r="C6758" s="1">
        <v>44787</v>
      </c>
      <c r="D6758" s="1">
        <v>44894</v>
      </c>
      <c r="E6758">
        <f t="shared" si="105"/>
        <v>3</v>
      </c>
      <c r="F6758" t="str">
        <f>_xlfn.XLOOKUP(data!$B6758,campaign!$A$2:$A$18,campaign!$B$2:$B$18)</f>
        <v>OwnsMotorcycle</v>
      </c>
      <c r="G6758">
        <f>_xlfn.XLOOKUP($F6758,campaign!$B$2:$B$18,campaign!$D$2:$D$18)</f>
        <v>14</v>
      </c>
      <c r="H6758" t="str">
        <f>_xlfn.XLOOKUP($A6758,customer!$A$2:$A$978,customer!$B$2:$B$978)</f>
        <v>Genia Prater</v>
      </c>
    </row>
    <row r="6759" spans="1:8" x14ac:dyDescent="0.2">
      <c r="A6759" t="s">
        <v>3356</v>
      </c>
      <c r="B6759" t="s">
        <v>3951</v>
      </c>
      <c r="C6759" s="1">
        <v>44787</v>
      </c>
      <c r="D6759" s="1">
        <v>44920</v>
      </c>
      <c r="E6759">
        <f t="shared" si="105"/>
        <v>4</v>
      </c>
      <c r="F6759" t="str">
        <f>_xlfn.XLOOKUP(data!$B6759,campaign!$A$2:$A$18,campaign!$B$2:$B$18)</f>
        <v>OwnsMotorcycle</v>
      </c>
      <c r="G6759">
        <f>_xlfn.XLOOKUP($F6759,campaign!$B$2:$B$18,campaign!$D$2:$D$18)</f>
        <v>14</v>
      </c>
      <c r="H6759" t="str">
        <f>_xlfn.XLOOKUP($A6759,customer!$A$2:$A$978,customer!$B$2:$B$978)</f>
        <v>Genia Prater</v>
      </c>
    </row>
    <row r="6760" spans="1:8" x14ac:dyDescent="0.2">
      <c r="A6760" t="s">
        <v>3356</v>
      </c>
      <c r="B6760" t="s">
        <v>3951</v>
      </c>
      <c r="C6760" s="1">
        <v>44787</v>
      </c>
      <c r="D6760" s="1">
        <v>44941</v>
      </c>
      <c r="E6760">
        <f t="shared" si="105"/>
        <v>5</v>
      </c>
      <c r="F6760" t="str">
        <f>_xlfn.XLOOKUP(data!$B6760,campaign!$A$2:$A$18,campaign!$B$2:$B$18)</f>
        <v>OwnsMotorcycle</v>
      </c>
      <c r="G6760">
        <f>_xlfn.XLOOKUP($F6760,campaign!$B$2:$B$18,campaign!$D$2:$D$18)</f>
        <v>14</v>
      </c>
      <c r="H6760" t="str">
        <f>_xlfn.XLOOKUP($A6760,customer!$A$2:$A$978,customer!$B$2:$B$978)</f>
        <v>Genia Prater</v>
      </c>
    </row>
    <row r="6761" spans="1:8" x14ac:dyDescent="0.2">
      <c r="A6761" t="s">
        <v>3356</v>
      </c>
      <c r="B6761" t="s">
        <v>3951</v>
      </c>
      <c r="C6761" s="1">
        <v>44787</v>
      </c>
      <c r="D6761" s="1">
        <v>44972</v>
      </c>
      <c r="E6761">
        <f t="shared" si="105"/>
        <v>6</v>
      </c>
      <c r="F6761" t="str">
        <f>_xlfn.XLOOKUP(data!$B6761,campaign!$A$2:$A$18,campaign!$B$2:$B$18)</f>
        <v>OwnsMotorcycle</v>
      </c>
      <c r="G6761">
        <f>_xlfn.XLOOKUP($F6761,campaign!$B$2:$B$18,campaign!$D$2:$D$18)</f>
        <v>14</v>
      </c>
      <c r="H6761" t="str">
        <f>_xlfn.XLOOKUP($A6761,customer!$A$2:$A$978,customer!$B$2:$B$978)</f>
        <v>Genia Prater</v>
      </c>
    </row>
    <row r="6762" spans="1:8" x14ac:dyDescent="0.2">
      <c r="A6762" t="s">
        <v>3356</v>
      </c>
      <c r="B6762" t="s">
        <v>3951</v>
      </c>
      <c r="C6762" s="1">
        <v>44787</v>
      </c>
      <c r="D6762" s="1">
        <v>44986</v>
      </c>
      <c r="E6762">
        <f t="shared" si="105"/>
        <v>6</v>
      </c>
      <c r="F6762" t="str">
        <f>_xlfn.XLOOKUP(data!$B6762,campaign!$A$2:$A$18,campaign!$B$2:$B$18)</f>
        <v>OwnsMotorcycle</v>
      </c>
      <c r="G6762">
        <f>_xlfn.XLOOKUP($F6762,campaign!$B$2:$B$18,campaign!$D$2:$D$18)</f>
        <v>14</v>
      </c>
      <c r="H6762" t="str">
        <f>_xlfn.XLOOKUP($A6762,customer!$A$2:$A$978,customer!$B$2:$B$978)</f>
        <v>Genia Prater</v>
      </c>
    </row>
    <row r="6763" spans="1:8" x14ac:dyDescent="0.2">
      <c r="A6763" t="s">
        <v>3356</v>
      </c>
      <c r="B6763" t="s">
        <v>3951</v>
      </c>
      <c r="C6763" s="1">
        <v>44787</v>
      </c>
      <c r="D6763" s="1">
        <v>45038</v>
      </c>
      <c r="E6763">
        <f t="shared" si="105"/>
        <v>8</v>
      </c>
      <c r="F6763" t="str">
        <f>_xlfn.XLOOKUP(data!$B6763,campaign!$A$2:$A$18,campaign!$B$2:$B$18)</f>
        <v>OwnsMotorcycle</v>
      </c>
      <c r="G6763">
        <f>_xlfn.XLOOKUP($F6763,campaign!$B$2:$B$18,campaign!$D$2:$D$18)</f>
        <v>14</v>
      </c>
      <c r="H6763" t="str">
        <f>_xlfn.XLOOKUP($A6763,customer!$A$2:$A$978,customer!$B$2:$B$978)</f>
        <v>Genia Prater</v>
      </c>
    </row>
    <row r="6764" spans="1:8" x14ac:dyDescent="0.2">
      <c r="A6764" t="s">
        <v>3356</v>
      </c>
      <c r="B6764" t="s">
        <v>3923</v>
      </c>
      <c r="C6764" s="1">
        <v>44795</v>
      </c>
      <c r="D6764" s="1">
        <v>44795</v>
      </c>
      <c r="E6764">
        <f t="shared" si="105"/>
        <v>0</v>
      </c>
      <c r="F6764" t="str">
        <f>_xlfn.XLOOKUP(data!$B6764,campaign!$A$2:$A$18,campaign!$B$2:$B$18)</f>
        <v>TruckOwner</v>
      </c>
      <c r="G6764">
        <f>_xlfn.XLOOKUP($F6764,campaign!$B$2:$B$18,campaign!$D$2:$D$18)</f>
        <v>26</v>
      </c>
      <c r="H6764" t="str">
        <f>_xlfn.XLOOKUP($A6764,customer!$A$2:$A$978,customer!$B$2:$B$978)</f>
        <v>Genia Prater</v>
      </c>
    </row>
    <row r="6765" spans="1:8" x14ac:dyDescent="0.2">
      <c r="A6765" t="s">
        <v>3356</v>
      </c>
      <c r="B6765" t="s">
        <v>3923</v>
      </c>
      <c r="C6765" s="1">
        <v>44795</v>
      </c>
      <c r="D6765" s="1">
        <v>44832</v>
      </c>
      <c r="E6765">
        <f t="shared" si="105"/>
        <v>1</v>
      </c>
      <c r="F6765" t="str">
        <f>_xlfn.XLOOKUP(data!$B6765,campaign!$A$2:$A$18,campaign!$B$2:$B$18)</f>
        <v>TruckOwner</v>
      </c>
      <c r="G6765">
        <f>_xlfn.XLOOKUP($F6765,campaign!$B$2:$B$18,campaign!$D$2:$D$18)</f>
        <v>26</v>
      </c>
      <c r="H6765" t="str">
        <f>_xlfn.XLOOKUP($A6765,customer!$A$2:$A$978,customer!$B$2:$B$978)</f>
        <v>Genia Prater</v>
      </c>
    </row>
    <row r="6766" spans="1:8" x14ac:dyDescent="0.2">
      <c r="A6766" t="s">
        <v>3356</v>
      </c>
      <c r="B6766" t="s">
        <v>3923</v>
      </c>
      <c r="C6766" s="1">
        <v>44795</v>
      </c>
      <c r="D6766" s="1">
        <v>44860</v>
      </c>
      <c r="E6766">
        <f t="shared" si="105"/>
        <v>2</v>
      </c>
      <c r="F6766" t="str">
        <f>_xlfn.XLOOKUP(data!$B6766,campaign!$A$2:$A$18,campaign!$B$2:$B$18)</f>
        <v>TruckOwner</v>
      </c>
      <c r="G6766">
        <f>_xlfn.XLOOKUP($F6766,campaign!$B$2:$B$18,campaign!$D$2:$D$18)</f>
        <v>26</v>
      </c>
      <c r="H6766" t="str">
        <f>_xlfn.XLOOKUP($A6766,customer!$A$2:$A$978,customer!$B$2:$B$978)</f>
        <v>Genia Prater</v>
      </c>
    </row>
    <row r="6767" spans="1:8" x14ac:dyDescent="0.2">
      <c r="A6767" t="s">
        <v>3356</v>
      </c>
      <c r="B6767" t="s">
        <v>3923</v>
      </c>
      <c r="C6767" s="1">
        <v>44795</v>
      </c>
      <c r="D6767" s="1">
        <v>44891</v>
      </c>
      <c r="E6767">
        <f t="shared" si="105"/>
        <v>3</v>
      </c>
      <c r="F6767" t="str">
        <f>_xlfn.XLOOKUP(data!$B6767,campaign!$A$2:$A$18,campaign!$B$2:$B$18)</f>
        <v>TruckOwner</v>
      </c>
      <c r="G6767">
        <f>_xlfn.XLOOKUP($F6767,campaign!$B$2:$B$18,campaign!$D$2:$D$18)</f>
        <v>26</v>
      </c>
      <c r="H6767" t="str">
        <f>_xlfn.XLOOKUP($A6767,customer!$A$2:$A$978,customer!$B$2:$B$978)</f>
        <v>Genia Prater</v>
      </c>
    </row>
    <row r="6768" spans="1:8" x14ac:dyDescent="0.2">
      <c r="A6768" t="s">
        <v>3356</v>
      </c>
      <c r="B6768" t="s">
        <v>3923</v>
      </c>
      <c r="C6768" s="1">
        <v>44795</v>
      </c>
      <c r="D6768" s="1">
        <v>44897</v>
      </c>
      <c r="E6768">
        <f t="shared" si="105"/>
        <v>3</v>
      </c>
      <c r="F6768" t="str">
        <f>_xlfn.XLOOKUP(data!$B6768,campaign!$A$2:$A$18,campaign!$B$2:$B$18)</f>
        <v>TruckOwner</v>
      </c>
      <c r="G6768">
        <f>_xlfn.XLOOKUP($F6768,campaign!$B$2:$B$18,campaign!$D$2:$D$18)</f>
        <v>26</v>
      </c>
      <c r="H6768" t="str">
        <f>_xlfn.XLOOKUP($A6768,customer!$A$2:$A$978,customer!$B$2:$B$978)</f>
        <v>Genia Prater</v>
      </c>
    </row>
    <row r="6769" spans="1:8" x14ac:dyDescent="0.2">
      <c r="A6769" t="s">
        <v>3356</v>
      </c>
      <c r="B6769" t="s">
        <v>3923</v>
      </c>
      <c r="C6769" s="1">
        <v>44795</v>
      </c>
      <c r="D6769" s="1">
        <v>44927</v>
      </c>
      <c r="E6769">
        <f t="shared" si="105"/>
        <v>4</v>
      </c>
      <c r="F6769" t="str">
        <f>_xlfn.XLOOKUP(data!$B6769,campaign!$A$2:$A$18,campaign!$B$2:$B$18)</f>
        <v>TruckOwner</v>
      </c>
      <c r="G6769">
        <f>_xlfn.XLOOKUP($F6769,campaign!$B$2:$B$18,campaign!$D$2:$D$18)</f>
        <v>26</v>
      </c>
      <c r="H6769" t="str">
        <f>_xlfn.XLOOKUP($A6769,customer!$A$2:$A$978,customer!$B$2:$B$978)</f>
        <v>Genia Prater</v>
      </c>
    </row>
    <row r="6770" spans="1:8" x14ac:dyDescent="0.2">
      <c r="A6770" t="s">
        <v>3356</v>
      </c>
      <c r="B6770" t="s">
        <v>3923</v>
      </c>
      <c r="C6770" s="1">
        <v>44795</v>
      </c>
      <c r="D6770" s="1">
        <v>44961</v>
      </c>
      <c r="E6770">
        <f t="shared" si="105"/>
        <v>5</v>
      </c>
      <c r="F6770" t="str">
        <f>_xlfn.XLOOKUP(data!$B6770,campaign!$A$2:$A$18,campaign!$B$2:$B$18)</f>
        <v>TruckOwner</v>
      </c>
      <c r="G6770">
        <f>_xlfn.XLOOKUP($F6770,campaign!$B$2:$B$18,campaign!$D$2:$D$18)</f>
        <v>26</v>
      </c>
      <c r="H6770" t="str">
        <f>_xlfn.XLOOKUP($A6770,customer!$A$2:$A$978,customer!$B$2:$B$978)</f>
        <v>Genia Prater</v>
      </c>
    </row>
    <row r="6771" spans="1:8" x14ac:dyDescent="0.2">
      <c r="A6771" t="s">
        <v>3356</v>
      </c>
      <c r="B6771" t="s">
        <v>3923</v>
      </c>
      <c r="C6771" s="1">
        <v>44795</v>
      </c>
      <c r="D6771" s="1">
        <v>45019</v>
      </c>
      <c r="E6771">
        <f t="shared" si="105"/>
        <v>7</v>
      </c>
      <c r="F6771" t="str">
        <f>_xlfn.XLOOKUP(data!$B6771,campaign!$A$2:$A$18,campaign!$B$2:$B$18)</f>
        <v>TruckOwner</v>
      </c>
      <c r="G6771">
        <f>_xlfn.XLOOKUP($F6771,campaign!$B$2:$B$18,campaign!$D$2:$D$18)</f>
        <v>26</v>
      </c>
      <c r="H6771" t="str">
        <f>_xlfn.XLOOKUP($A6771,customer!$A$2:$A$978,customer!$B$2:$B$978)</f>
        <v>Genia Prater</v>
      </c>
    </row>
    <row r="6772" spans="1:8" x14ac:dyDescent="0.2">
      <c r="A6772" t="s">
        <v>3356</v>
      </c>
      <c r="B6772" t="s">
        <v>3923</v>
      </c>
      <c r="C6772" s="1">
        <v>44795</v>
      </c>
      <c r="D6772" s="1">
        <v>45072</v>
      </c>
      <c r="E6772">
        <f t="shared" si="105"/>
        <v>9</v>
      </c>
      <c r="F6772" t="str">
        <f>_xlfn.XLOOKUP(data!$B6772,campaign!$A$2:$A$18,campaign!$B$2:$B$18)</f>
        <v>TruckOwner</v>
      </c>
      <c r="G6772">
        <f>_xlfn.XLOOKUP($F6772,campaign!$B$2:$B$18,campaign!$D$2:$D$18)</f>
        <v>26</v>
      </c>
      <c r="H6772" t="str">
        <f>_xlfn.XLOOKUP($A6772,customer!$A$2:$A$978,customer!$B$2:$B$978)</f>
        <v>Genia Prater</v>
      </c>
    </row>
    <row r="6773" spans="1:8" x14ac:dyDescent="0.2">
      <c r="A6773" t="s">
        <v>3356</v>
      </c>
      <c r="B6773" t="s">
        <v>3923</v>
      </c>
      <c r="C6773" s="1">
        <v>44795</v>
      </c>
      <c r="D6773" s="1">
        <v>45083</v>
      </c>
      <c r="E6773">
        <f t="shared" si="105"/>
        <v>9</v>
      </c>
      <c r="F6773" t="str">
        <f>_xlfn.XLOOKUP(data!$B6773,campaign!$A$2:$A$18,campaign!$B$2:$B$18)</f>
        <v>TruckOwner</v>
      </c>
      <c r="G6773">
        <f>_xlfn.XLOOKUP($F6773,campaign!$B$2:$B$18,campaign!$D$2:$D$18)</f>
        <v>26</v>
      </c>
      <c r="H6773" t="str">
        <f>_xlfn.XLOOKUP($A6773,customer!$A$2:$A$978,customer!$B$2:$B$978)</f>
        <v>Genia Prater</v>
      </c>
    </row>
    <row r="6774" spans="1:8" x14ac:dyDescent="0.2">
      <c r="A6774" t="s">
        <v>3357</v>
      </c>
      <c r="B6774" t="s">
        <v>3921</v>
      </c>
      <c r="C6774" s="1">
        <v>44688</v>
      </c>
      <c r="D6774" s="1">
        <v>44688</v>
      </c>
      <c r="E6774">
        <f t="shared" si="105"/>
        <v>0</v>
      </c>
      <c r="F6774" t="str">
        <f>_xlfn.XLOOKUP(data!$B6774,campaign!$A$2:$A$18,campaign!$B$2:$B$18)</f>
        <v>HandsetRefurbished</v>
      </c>
      <c r="G6774">
        <f>_xlfn.XLOOKUP($F6774,campaign!$B$2:$B$18,campaign!$D$2:$D$18)</f>
        <v>26</v>
      </c>
      <c r="H6774" t="str">
        <f>_xlfn.XLOOKUP($A6774,customer!$A$2:$A$978,customer!$B$2:$B$978)</f>
        <v>Tomas Goodley</v>
      </c>
    </row>
    <row r="6775" spans="1:8" x14ac:dyDescent="0.2">
      <c r="A6775" t="s">
        <v>3357</v>
      </c>
      <c r="B6775" t="s">
        <v>3921</v>
      </c>
      <c r="C6775" s="1">
        <v>44688</v>
      </c>
      <c r="D6775" s="1">
        <v>44721</v>
      </c>
      <c r="E6775">
        <f t="shared" si="105"/>
        <v>1</v>
      </c>
      <c r="F6775" t="str">
        <f>_xlfn.XLOOKUP(data!$B6775,campaign!$A$2:$A$18,campaign!$B$2:$B$18)</f>
        <v>HandsetRefurbished</v>
      </c>
      <c r="G6775">
        <f>_xlfn.XLOOKUP($F6775,campaign!$B$2:$B$18,campaign!$D$2:$D$18)</f>
        <v>26</v>
      </c>
      <c r="H6775" t="str">
        <f>_xlfn.XLOOKUP($A6775,customer!$A$2:$A$978,customer!$B$2:$B$978)</f>
        <v>Tomas Goodley</v>
      </c>
    </row>
    <row r="6776" spans="1:8" x14ac:dyDescent="0.2">
      <c r="A6776" t="s">
        <v>3357</v>
      </c>
      <c r="B6776" t="s">
        <v>3921</v>
      </c>
      <c r="C6776" s="1">
        <v>44688</v>
      </c>
      <c r="D6776" s="1">
        <v>44756</v>
      </c>
      <c r="E6776">
        <f t="shared" si="105"/>
        <v>2</v>
      </c>
      <c r="F6776" t="str">
        <f>_xlfn.XLOOKUP(data!$B6776,campaign!$A$2:$A$18,campaign!$B$2:$B$18)</f>
        <v>HandsetRefurbished</v>
      </c>
      <c r="G6776">
        <f>_xlfn.XLOOKUP($F6776,campaign!$B$2:$B$18,campaign!$D$2:$D$18)</f>
        <v>26</v>
      </c>
      <c r="H6776" t="str">
        <f>_xlfn.XLOOKUP($A6776,customer!$A$2:$A$978,customer!$B$2:$B$978)</f>
        <v>Tomas Goodley</v>
      </c>
    </row>
    <row r="6777" spans="1:8" x14ac:dyDescent="0.2">
      <c r="A6777" t="s">
        <v>3357</v>
      </c>
      <c r="B6777" t="s">
        <v>3921</v>
      </c>
      <c r="C6777" s="1">
        <v>44688</v>
      </c>
      <c r="D6777" s="1">
        <v>44795</v>
      </c>
      <c r="E6777">
        <f t="shared" si="105"/>
        <v>3</v>
      </c>
      <c r="F6777" t="str">
        <f>_xlfn.XLOOKUP(data!$B6777,campaign!$A$2:$A$18,campaign!$B$2:$B$18)</f>
        <v>HandsetRefurbished</v>
      </c>
      <c r="G6777">
        <f>_xlfn.XLOOKUP($F6777,campaign!$B$2:$B$18,campaign!$D$2:$D$18)</f>
        <v>26</v>
      </c>
      <c r="H6777" t="str">
        <f>_xlfn.XLOOKUP($A6777,customer!$A$2:$A$978,customer!$B$2:$B$978)</f>
        <v>Tomas Goodley</v>
      </c>
    </row>
    <row r="6778" spans="1:8" x14ac:dyDescent="0.2">
      <c r="A6778" t="s">
        <v>3357</v>
      </c>
      <c r="B6778" t="s">
        <v>3921</v>
      </c>
      <c r="C6778" s="1">
        <v>44688</v>
      </c>
      <c r="D6778" s="1">
        <v>44825</v>
      </c>
      <c r="E6778">
        <f t="shared" si="105"/>
        <v>4</v>
      </c>
      <c r="F6778" t="str">
        <f>_xlfn.XLOOKUP(data!$B6778,campaign!$A$2:$A$18,campaign!$B$2:$B$18)</f>
        <v>HandsetRefurbished</v>
      </c>
      <c r="G6778">
        <f>_xlfn.XLOOKUP($F6778,campaign!$B$2:$B$18,campaign!$D$2:$D$18)</f>
        <v>26</v>
      </c>
      <c r="H6778" t="str">
        <f>_xlfn.XLOOKUP($A6778,customer!$A$2:$A$978,customer!$B$2:$B$978)</f>
        <v>Tomas Goodley</v>
      </c>
    </row>
    <row r="6779" spans="1:8" x14ac:dyDescent="0.2">
      <c r="A6779" t="s">
        <v>3357</v>
      </c>
      <c r="B6779" t="s">
        <v>3921</v>
      </c>
      <c r="C6779" s="1">
        <v>44688</v>
      </c>
      <c r="D6779" s="1">
        <v>44845</v>
      </c>
      <c r="E6779">
        <f t="shared" si="105"/>
        <v>5</v>
      </c>
      <c r="F6779" t="str">
        <f>_xlfn.XLOOKUP(data!$B6779,campaign!$A$2:$A$18,campaign!$B$2:$B$18)</f>
        <v>HandsetRefurbished</v>
      </c>
      <c r="G6779">
        <f>_xlfn.XLOOKUP($F6779,campaign!$B$2:$B$18,campaign!$D$2:$D$18)</f>
        <v>26</v>
      </c>
      <c r="H6779" t="str">
        <f>_xlfn.XLOOKUP($A6779,customer!$A$2:$A$978,customer!$B$2:$B$978)</f>
        <v>Tomas Goodley</v>
      </c>
    </row>
    <row r="6780" spans="1:8" x14ac:dyDescent="0.2">
      <c r="A6780" t="s">
        <v>3357</v>
      </c>
      <c r="B6780" t="s">
        <v>3921</v>
      </c>
      <c r="C6780" s="1">
        <v>44688</v>
      </c>
      <c r="D6780" s="1">
        <v>44877</v>
      </c>
      <c r="E6780">
        <f t="shared" si="105"/>
        <v>6</v>
      </c>
      <c r="F6780" t="str">
        <f>_xlfn.XLOOKUP(data!$B6780,campaign!$A$2:$A$18,campaign!$B$2:$B$18)</f>
        <v>HandsetRefurbished</v>
      </c>
      <c r="G6780">
        <f>_xlfn.XLOOKUP($F6780,campaign!$B$2:$B$18,campaign!$D$2:$D$18)</f>
        <v>26</v>
      </c>
      <c r="H6780" t="str">
        <f>_xlfn.XLOOKUP($A6780,customer!$A$2:$A$978,customer!$B$2:$B$978)</f>
        <v>Tomas Goodley</v>
      </c>
    </row>
    <row r="6781" spans="1:8" x14ac:dyDescent="0.2">
      <c r="A6781" t="s">
        <v>3357</v>
      </c>
      <c r="B6781" t="s">
        <v>3921</v>
      </c>
      <c r="C6781" s="1">
        <v>44688</v>
      </c>
      <c r="D6781" s="1">
        <v>44903</v>
      </c>
      <c r="E6781">
        <f t="shared" si="105"/>
        <v>7</v>
      </c>
      <c r="F6781" t="str">
        <f>_xlfn.XLOOKUP(data!$B6781,campaign!$A$2:$A$18,campaign!$B$2:$B$18)</f>
        <v>HandsetRefurbished</v>
      </c>
      <c r="G6781">
        <f>_xlfn.XLOOKUP($F6781,campaign!$B$2:$B$18,campaign!$D$2:$D$18)</f>
        <v>26</v>
      </c>
      <c r="H6781" t="str">
        <f>_xlfn.XLOOKUP($A6781,customer!$A$2:$A$978,customer!$B$2:$B$978)</f>
        <v>Tomas Goodley</v>
      </c>
    </row>
    <row r="6782" spans="1:8" x14ac:dyDescent="0.2">
      <c r="A6782" t="s">
        <v>3357</v>
      </c>
      <c r="B6782" t="s">
        <v>3921</v>
      </c>
      <c r="C6782" s="1">
        <v>44688</v>
      </c>
      <c r="D6782" s="1">
        <v>44941</v>
      </c>
      <c r="E6782">
        <f t="shared" si="105"/>
        <v>8</v>
      </c>
      <c r="F6782" t="str">
        <f>_xlfn.XLOOKUP(data!$B6782,campaign!$A$2:$A$18,campaign!$B$2:$B$18)</f>
        <v>HandsetRefurbished</v>
      </c>
      <c r="G6782">
        <f>_xlfn.XLOOKUP($F6782,campaign!$B$2:$B$18,campaign!$D$2:$D$18)</f>
        <v>26</v>
      </c>
      <c r="H6782" t="str">
        <f>_xlfn.XLOOKUP($A6782,customer!$A$2:$A$978,customer!$B$2:$B$978)</f>
        <v>Tomas Goodley</v>
      </c>
    </row>
    <row r="6783" spans="1:8" x14ac:dyDescent="0.2">
      <c r="A6783" t="s">
        <v>3357</v>
      </c>
      <c r="B6783" t="s">
        <v>3921</v>
      </c>
      <c r="C6783" s="1">
        <v>44688</v>
      </c>
      <c r="D6783" s="1">
        <v>44970</v>
      </c>
      <c r="E6783">
        <f t="shared" si="105"/>
        <v>9</v>
      </c>
      <c r="F6783" t="str">
        <f>_xlfn.XLOOKUP(data!$B6783,campaign!$A$2:$A$18,campaign!$B$2:$B$18)</f>
        <v>HandsetRefurbished</v>
      </c>
      <c r="G6783">
        <f>_xlfn.XLOOKUP($F6783,campaign!$B$2:$B$18,campaign!$D$2:$D$18)</f>
        <v>26</v>
      </c>
      <c r="H6783" t="str">
        <f>_xlfn.XLOOKUP($A6783,customer!$A$2:$A$978,customer!$B$2:$B$978)</f>
        <v>Tomas Goodley</v>
      </c>
    </row>
    <row r="6784" spans="1:8" x14ac:dyDescent="0.2">
      <c r="A6784" t="s">
        <v>3357</v>
      </c>
      <c r="B6784" t="s">
        <v>3921</v>
      </c>
      <c r="C6784" s="1">
        <v>44688</v>
      </c>
      <c r="D6784" s="1">
        <v>45006</v>
      </c>
      <c r="E6784">
        <f t="shared" si="105"/>
        <v>10</v>
      </c>
      <c r="F6784" t="str">
        <f>_xlfn.XLOOKUP(data!$B6784,campaign!$A$2:$A$18,campaign!$B$2:$B$18)</f>
        <v>HandsetRefurbished</v>
      </c>
      <c r="G6784">
        <f>_xlfn.XLOOKUP($F6784,campaign!$B$2:$B$18,campaign!$D$2:$D$18)</f>
        <v>26</v>
      </c>
      <c r="H6784" t="str">
        <f>_xlfn.XLOOKUP($A6784,customer!$A$2:$A$978,customer!$B$2:$B$978)</f>
        <v>Tomas Goodley</v>
      </c>
    </row>
    <row r="6785" spans="1:8" x14ac:dyDescent="0.2">
      <c r="A6785" t="s">
        <v>3357</v>
      </c>
      <c r="B6785" t="s">
        <v>3921</v>
      </c>
      <c r="C6785" s="1">
        <v>44688</v>
      </c>
      <c r="D6785" s="1">
        <v>45037</v>
      </c>
      <c r="E6785">
        <f t="shared" si="105"/>
        <v>11</v>
      </c>
      <c r="F6785" t="str">
        <f>_xlfn.XLOOKUP(data!$B6785,campaign!$A$2:$A$18,campaign!$B$2:$B$18)</f>
        <v>HandsetRefurbished</v>
      </c>
      <c r="G6785">
        <f>_xlfn.XLOOKUP($F6785,campaign!$B$2:$B$18,campaign!$D$2:$D$18)</f>
        <v>26</v>
      </c>
      <c r="H6785" t="str">
        <f>_xlfn.XLOOKUP($A6785,customer!$A$2:$A$978,customer!$B$2:$B$978)</f>
        <v>Tomas Goodley</v>
      </c>
    </row>
    <row r="6786" spans="1:8" x14ac:dyDescent="0.2">
      <c r="A6786" t="s">
        <v>3357</v>
      </c>
      <c r="B6786" t="s">
        <v>3921</v>
      </c>
      <c r="C6786" s="1">
        <v>44688</v>
      </c>
      <c r="D6786" s="1">
        <v>45056</v>
      </c>
      <c r="E6786">
        <f t="shared" si="105"/>
        <v>12</v>
      </c>
      <c r="F6786" t="str">
        <f>_xlfn.XLOOKUP(data!$B6786,campaign!$A$2:$A$18,campaign!$B$2:$B$18)</f>
        <v>HandsetRefurbished</v>
      </c>
      <c r="G6786">
        <f>_xlfn.XLOOKUP($F6786,campaign!$B$2:$B$18,campaign!$D$2:$D$18)</f>
        <v>26</v>
      </c>
      <c r="H6786" t="str">
        <f>_xlfn.XLOOKUP($A6786,customer!$A$2:$A$978,customer!$B$2:$B$978)</f>
        <v>Tomas Goodley</v>
      </c>
    </row>
    <row r="6787" spans="1:8" x14ac:dyDescent="0.2">
      <c r="A6787" t="s">
        <v>3357</v>
      </c>
      <c r="B6787" t="s">
        <v>3927</v>
      </c>
      <c r="C6787" s="1">
        <v>45001</v>
      </c>
      <c r="D6787" s="1">
        <v>45001</v>
      </c>
      <c r="E6787">
        <f t="shared" ref="E6787:E6850" si="106">DATEDIF(C6787,D6787,"M")</f>
        <v>0</v>
      </c>
      <c r="F6787" t="str">
        <f>_xlfn.XLOOKUP(data!$B6787,campaign!$A$2:$A$18,campaign!$B$2:$B$18)</f>
        <v>RespondsToMailOffers</v>
      </c>
      <c r="G6787">
        <f>_xlfn.XLOOKUP($F6787,campaign!$B$2:$B$18,campaign!$D$2:$D$18)</f>
        <v>27</v>
      </c>
      <c r="H6787" t="str">
        <f>_xlfn.XLOOKUP($A6787,customer!$A$2:$A$978,customer!$B$2:$B$978)</f>
        <v>Tomas Goodley</v>
      </c>
    </row>
    <row r="6788" spans="1:8" x14ac:dyDescent="0.2">
      <c r="A6788" t="s">
        <v>3357</v>
      </c>
      <c r="B6788" t="s">
        <v>3927</v>
      </c>
      <c r="C6788" s="1">
        <v>45001</v>
      </c>
      <c r="D6788" s="1">
        <v>45039</v>
      </c>
      <c r="E6788">
        <f t="shared" si="106"/>
        <v>1</v>
      </c>
      <c r="F6788" t="str">
        <f>_xlfn.XLOOKUP(data!$B6788,campaign!$A$2:$A$18,campaign!$B$2:$B$18)</f>
        <v>RespondsToMailOffers</v>
      </c>
      <c r="G6788">
        <f>_xlfn.XLOOKUP($F6788,campaign!$B$2:$B$18,campaign!$D$2:$D$18)</f>
        <v>27</v>
      </c>
      <c r="H6788" t="str">
        <f>_xlfn.XLOOKUP($A6788,customer!$A$2:$A$978,customer!$B$2:$B$978)</f>
        <v>Tomas Goodley</v>
      </c>
    </row>
    <row r="6789" spans="1:8" x14ac:dyDescent="0.2">
      <c r="A6789" t="s">
        <v>3357</v>
      </c>
      <c r="B6789" t="s">
        <v>3927</v>
      </c>
      <c r="C6789" s="1">
        <v>45001</v>
      </c>
      <c r="D6789" s="1">
        <v>45073</v>
      </c>
      <c r="E6789">
        <f t="shared" si="106"/>
        <v>2</v>
      </c>
      <c r="F6789" t="str">
        <f>_xlfn.XLOOKUP(data!$B6789,campaign!$A$2:$A$18,campaign!$B$2:$B$18)</f>
        <v>RespondsToMailOffers</v>
      </c>
      <c r="G6789">
        <f>_xlfn.XLOOKUP($F6789,campaign!$B$2:$B$18,campaign!$D$2:$D$18)</f>
        <v>27</v>
      </c>
      <c r="H6789" t="str">
        <f>_xlfn.XLOOKUP($A6789,customer!$A$2:$A$978,customer!$B$2:$B$978)</f>
        <v>Tomas Goodley</v>
      </c>
    </row>
    <row r="6790" spans="1:8" x14ac:dyDescent="0.2">
      <c r="A6790" t="s">
        <v>3358</v>
      </c>
      <c r="B6790" t="s">
        <v>3924</v>
      </c>
      <c r="C6790" s="1">
        <v>44846</v>
      </c>
      <c r="D6790" s="1">
        <v>44846</v>
      </c>
      <c r="E6790">
        <f t="shared" si="106"/>
        <v>0</v>
      </c>
      <c r="F6790" t="str">
        <f>_xlfn.XLOOKUP(data!$B6790,campaign!$A$2:$A$18,campaign!$B$2:$B$18)</f>
        <v>RVOwner</v>
      </c>
      <c r="G6790">
        <f>_xlfn.XLOOKUP($F6790,campaign!$B$2:$B$18,campaign!$D$2:$D$18)</f>
        <v>22</v>
      </c>
      <c r="H6790" t="str">
        <f>_xlfn.XLOOKUP($A6790,customer!$A$2:$A$978,customer!$B$2:$B$978)</f>
        <v>Orland Yegorkov</v>
      </c>
    </row>
    <row r="6791" spans="1:8" x14ac:dyDescent="0.2">
      <c r="A6791" t="s">
        <v>3358</v>
      </c>
      <c r="B6791" t="s">
        <v>3924</v>
      </c>
      <c r="C6791" s="1">
        <v>44846</v>
      </c>
      <c r="D6791" s="1">
        <v>44889</v>
      </c>
      <c r="E6791">
        <f t="shared" si="106"/>
        <v>1</v>
      </c>
      <c r="F6791" t="str">
        <f>_xlfn.XLOOKUP(data!$B6791,campaign!$A$2:$A$18,campaign!$B$2:$B$18)</f>
        <v>RVOwner</v>
      </c>
      <c r="G6791">
        <f>_xlfn.XLOOKUP($F6791,campaign!$B$2:$B$18,campaign!$D$2:$D$18)</f>
        <v>22</v>
      </c>
      <c r="H6791" t="str">
        <f>_xlfn.XLOOKUP($A6791,customer!$A$2:$A$978,customer!$B$2:$B$978)</f>
        <v>Orland Yegorkov</v>
      </c>
    </row>
    <row r="6792" spans="1:8" x14ac:dyDescent="0.2">
      <c r="A6792" t="s">
        <v>3358</v>
      </c>
      <c r="B6792" t="s">
        <v>3924</v>
      </c>
      <c r="C6792" s="1">
        <v>44846</v>
      </c>
      <c r="D6792" s="1">
        <v>44918</v>
      </c>
      <c r="E6792">
        <f t="shared" si="106"/>
        <v>2</v>
      </c>
      <c r="F6792" t="str">
        <f>_xlfn.XLOOKUP(data!$B6792,campaign!$A$2:$A$18,campaign!$B$2:$B$18)</f>
        <v>RVOwner</v>
      </c>
      <c r="G6792">
        <f>_xlfn.XLOOKUP($F6792,campaign!$B$2:$B$18,campaign!$D$2:$D$18)</f>
        <v>22</v>
      </c>
      <c r="H6792" t="str">
        <f>_xlfn.XLOOKUP($A6792,customer!$A$2:$A$978,customer!$B$2:$B$978)</f>
        <v>Orland Yegorkov</v>
      </c>
    </row>
    <row r="6793" spans="1:8" x14ac:dyDescent="0.2">
      <c r="A6793" t="s">
        <v>3358</v>
      </c>
      <c r="B6793" t="s">
        <v>3924</v>
      </c>
      <c r="C6793" s="1">
        <v>44846</v>
      </c>
      <c r="D6793" s="1">
        <v>44940</v>
      </c>
      <c r="E6793">
        <f t="shared" si="106"/>
        <v>3</v>
      </c>
      <c r="F6793" t="str">
        <f>_xlfn.XLOOKUP(data!$B6793,campaign!$A$2:$A$18,campaign!$B$2:$B$18)</f>
        <v>RVOwner</v>
      </c>
      <c r="G6793">
        <f>_xlfn.XLOOKUP($F6793,campaign!$B$2:$B$18,campaign!$D$2:$D$18)</f>
        <v>22</v>
      </c>
      <c r="H6793" t="str">
        <f>_xlfn.XLOOKUP($A6793,customer!$A$2:$A$978,customer!$B$2:$B$978)</f>
        <v>Orland Yegorkov</v>
      </c>
    </row>
    <row r="6794" spans="1:8" x14ac:dyDescent="0.2">
      <c r="A6794" t="s">
        <v>3358</v>
      </c>
      <c r="B6794" t="s">
        <v>3924</v>
      </c>
      <c r="C6794" s="1">
        <v>44846</v>
      </c>
      <c r="D6794" s="1">
        <v>44971</v>
      </c>
      <c r="E6794">
        <f t="shared" si="106"/>
        <v>4</v>
      </c>
      <c r="F6794" t="str">
        <f>_xlfn.XLOOKUP(data!$B6794,campaign!$A$2:$A$18,campaign!$B$2:$B$18)</f>
        <v>RVOwner</v>
      </c>
      <c r="G6794">
        <f>_xlfn.XLOOKUP($F6794,campaign!$B$2:$B$18,campaign!$D$2:$D$18)</f>
        <v>22</v>
      </c>
      <c r="H6794" t="str">
        <f>_xlfn.XLOOKUP($A6794,customer!$A$2:$A$978,customer!$B$2:$B$978)</f>
        <v>Orland Yegorkov</v>
      </c>
    </row>
    <row r="6795" spans="1:8" x14ac:dyDescent="0.2">
      <c r="A6795" t="s">
        <v>3358</v>
      </c>
      <c r="B6795" t="s">
        <v>3924</v>
      </c>
      <c r="C6795" s="1">
        <v>44846</v>
      </c>
      <c r="D6795" s="1">
        <v>45011</v>
      </c>
      <c r="E6795">
        <f t="shared" si="106"/>
        <v>5</v>
      </c>
      <c r="F6795" t="str">
        <f>_xlfn.XLOOKUP(data!$B6795,campaign!$A$2:$A$18,campaign!$B$2:$B$18)</f>
        <v>RVOwner</v>
      </c>
      <c r="G6795">
        <f>_xlfn.XLOOKUP($F6795,campaign!$B$2:$B$18,campaign!$D$2:$D$18)</f>
        <v>22</v>
      </c>
      <c r="H6795" t="str">
        <f>_xlfn.XLOOKUP($A6795,customer!$A$2:$A$978,customer!$B$2:$B$978)</f>
        <v>Orland Yegorkov</v>
      </c>
    </row>
    <row r="6796" spans="1:8" x14ac:dyDescent="0.2">
      <c r="A6796" t="s">
        <v>3358</v>
      </c>
      <c r="B6796" t="s">
        <v>3924</v>
      </c>
      <c r="C6796" s="1">
        <v>44846</v>
      </c>
      <c r="D6796" s="1">
        <v>45031</v>
      </c>
      <c r="E6796">
        <f t="shared" si="106"/>
        <v>6</v>
      </c>
      <c r="F6796" t="str">
        <f>_xlfn.XLOOKUP(data!$B6796,campaign!$A$2:$A$18,campaign!$B$2:$B$18)</f>
        <v>RVOwner</v>
      </c>
      <c r="G6796">
        <f>_xlfn.XLOOKUP($F6796,campaign!$B$2:$B$18,campaign!$D$2:$D$18)</f>
        <v>22</v>
      </c>
      <c r="H6796" t="str">
        <f>_xlfn.XLOOKUP($A6796,customer!$A$2:$A$978,customer!$B$2:$B$978)</f>
        <v>Orland Yegorkov</v>
      </c>
    </row>
    <row r="6797" spans="1:8" x14ac:dyDescent="0.2">
      <c r="A6797" t="s">
        <v>3358</v>
      </c>
      <c r="B6797" t="s">
        <v>3924</v>
      </c>
      <c r="C6797" s="1">
        <v>44846</v>
      </c>
      <c r="D6797" s="1">
        <v>45059</v>
      </c>
      <c r="E6797">
        <f t="shared" si="106"/>
        <v>7</v>
      </c>
      <c r="F6797" t="str">
        <f>_xlfn.XLOOKUP(data!$B6797,campaign!$A$2:$A$18,campaign!$B$2:$B$18)</f>
        <v>RVOwner</v>
      </c>
      <c r="G6797">
        <f>_xlfn.XLOOKUP($F6797,campaign!$B$2:$B$18,campaign!$D$2:$D$18)</f>
        <v>22</v>
      </c>
      <c r="H6797" t="str">
        <f>_xlfn.XLOOKUP($A6797,customer!$A$2:$A$978,customer!$B$2:$B$978)</f>
        <v>Orland Yegorkov</v>
      </c>
    </row>
    <row r="6798" spans="1:8" x14ac:dyDescent="0.2">
      <c r="A6798" t="s">
        <v>3358</v>
      </c>
      <c r="B6798" t="s">
        <v>3927</v>
      </c>
      <c r="C6798" s="1">
        <v>44873</v>
      </c>
      <c r="D6798" s="1">
        <v>44873</v>
      </c>
      <c r="E6798">
        <f t="shared" si="106"/>
        <v>0</v>
      </c>
      <c r="F6798" t="str">
        <f>_xlfn.XLOOKUP(data!$B6798,campaign!$A$2:$A$18,campaign!$B$2:$B$18)</f>
        <v>RespondsToMailOffers</v>
      </c>
      <c r="G6798">
        <f>_xlfn.XLOOKUP($F6798,campaign!$B$2:$B$18,campaign!$D$2:$D$18)</f>
        <v>27</v>
      </c>
      <c r="H6798" t="str">
        <f>_xlfn.XLOOKUP($A6798,customer!$A$2:$A$978,customer!$B$2:$B$978)</f>
        <v>Orland Yegorkov</v>
      </c>
    </row>
    <row r="6799" spans="1:8" x14ac:dyDescent="0.2">
      <c r="A6799" t="s">
        <v>3358</v>
      </c>
      <c r="B6799" t="s">
        <v>3927</v>
      </c>
      <c r="C6799" s="1">
        <v>44873</v>
      </c>
      <c r="D6799" s="1">
        <v>44917</v>
      </c>
      <c r="E6799">
        <f t="shared" si="106"/>
        <v>1</v>
      </c>
      <c r="F6799" t="str">
        <f>_xlfn.XLOOKUP(data!$B6799,campaign!$A$2:$A$18,campaign!$B$2:$B$18)</f>
        <v>RespondsToMailOffers</v>
      </c>
      <c r="G6799">
        <f>_xlfn.XLOOKUP($F6799,campaign!$B$2:$B$18,campaign!$D$2:$D$18)</f>
        <v>27</v>
      </c>
      <c r="H6799" t="str">
        <f>_xlfn.XLOOKUP($A6799,customer!$A$2:$A$978,customer!$B$2:$B$978)</f>
        <v>Orland Yegorkov</v>
      </c>
    </row>
    <row r="6800" spans="1:8" x14ac:dyDescent="0.2">
      <c r="A6800" t="s">
        <v>3358</v>
      </c>
      <c r="B6800" t="s">
        <v>3927</v>
      </c>
      <c r="C6800" s="1">
        <v>44873</v>
      </c>
      <c r="D6800" s="1">
        <v>44942</v>
      </c>
      <c r="E6800">
        <f t="shared" si="106"/>
        <v>2</v>
      </c>
      <c r="F6800" t="str">
        <f>_xlfn.XLOOKUP(data!$B6800,campaign!$A$2:$A$18,campaign!$B$2:$B$18)</f>
        <v>RespondsToMailOffers</v>
      </c>
      <c r="G6800">
        <f>_xlfn.XLOOKUP($F6800,campaign!$B$2:$B$18,campaign!$D$2:$D$18)</f>
        <v>27</v>
      </c>
      <c r="H6800" t="str">
        <f>_xlfn.XLOOKUP($A6800,customer!$A$2:$A$978,customer!$B$2:$B$978)</f>
        <v>Orland Yegorkov</v>
      </c>
    </row>
    <row r="6801" spans="1:8" x14ac:dyDescent="0.2">
      <c r="A6801" t="s">
        <v>3358</v>
      </c>
      <c r="B6801" t="s">
        <v>3927</v>
      </c>
      <c r="C6801" s="1">
        <v>44873</v>
      </c>
      <c r="D6801" s="1">
        <v>44972</v>
      </c>
      <c r="E6801">
        <f t="shared" si="106"/>
        <v>3</v>
      </c>
      <c r="F6801" t="str">
        <f>_xlfn.XLOOKUP(data!$B6801,campaign!$A$2:$A$18,campaign!$B$2:$B$18)</f>
        <v>RespondsToMailOffers</v>
      </c>
      <c r="G6801">
        <f>_xlfn.XLOOKUP($F6801,campaign!$B$2:$B$18,campaign!$D$2:$D$18)</f>
        <v>27</v>
      </c>
      <c r="H6801" t="str">
        <f>_xlfn.XLOOKUP($A6801,customer!$A$2:$A$978,customer!$B$2:$B$978)</f>
        <v>Orland Yegorkov</v>
      </c>
    </row>
    <row r="6802" spans="1:8" x14ac:dyDescent="0.2">
      <c r="A6802" t="s">
        <v>3358</v>
      </c>
      <c r="B6802" t="s">
        <v>3927</v>
      </c>
      <c r="C6802" s="1">
        <v>44873</v>
      </c>
      <c r="D6802" s="1">
        <v>45003</v>
      </c>
      <c r="E6802">
        <f t="shared" si="106"/>
        <v>4</v>
      </c>
      <c r="F6802" t="str">
        <f>_xlfn.XLOOKUP(data!$B6802,campaign!$A$2:$A$18,campaign!$B$2:$B$18)</f>
        <v>RespondsToMailOffers</v>
      </c>
      <c r="G6802">
        <f>_xlfn.XLOOKUP($F6802,campaign!$B$2:$B$18,campaign!$D$2:$D$18)</f>
        <v>27</v>
      </c>
      <c r="H6802" t="str">
        <f>_xlfn.XLOOKUP($A6802,customer!$A$2:$A$978,customer!$B$2:$B$978)</f>
        <v>Orland Yegorkov</v>
      </c>
    </row>
    <row r="6803" spans="1:8" x14ac:dyDescent="0.2">
      <c r="A6803" t="s">
        <v>3358</v>
      </c>
      <c r="B6803" t="s">
        <v>3927</v>
      </c>
      <c r="C6803" s="1">
        <v>44873</v>
      </c>
      <c r="D6803" s="1">
        <v>45034</v>
      </c>
      <c r="E6803">
        <f t="shared" si="106"/>
        <v>5</v>
      </c>
      <c r="F6803" t="str">
        <f>_xlfn.XLOOKUP(data!$B6803,campaign!$A$2:$A$18,campaign!$B$2:$B$18)</f>
        <v>RespondsToMailOffers</v>
      </c>
      <c r="G6803">
        <f>_xlfn.XLOOKUP($F6803,campaign!$B$2:$B$18,campaign!$D$2:$D$18)</f>
        <v>27</v>
      </c>
      <c r="H6803" t="str">
        <f>_xlfn.XLOOKUP($A6803,customer!$A$2:$A$978,customer!$B$2:$B$978)</f>
        <v>Orland Yegorkov</v>
      </c>
    </row>
    <row r="6804" spans="1:8" x14ac:dyDescent="0.2">
      <c r="A6804" t="s">
        <v>3358</v>
      </c>
      <c r="B6804" t="s">
        <v>3927</v>
      </c>
      <c r="C6804" s="1">
        <v>44873</v>
      </c>
      <c r="D6804" s="1">
        <v>45058</v>
      </c>
      <c r="E6804">
        <f t="shared" si="106"/>
        <v>6</v>
      </c>
      <c r="F6804" t="str">
        <f>_xlfn.XLOOKUP(data!$B6804,campaign!$A$2:$A$18,campaign!$B$2:$B$18)</f>
        <v>RespondsToMailOffers</v>
      </c>
      <c r="G6804">
        <f>_xlfn.XLOOKUP($F6804,campaign!$B$2:$B$18,campaign!$D$2:$D$18)</f>
        <v>27</v>
      </c>
      <c r="H6804" t="str">
        <f>_xlfn.XLOOKUP($A6804,customer!$A$2:$A$978,customer!$B$2:$B$978)</f>
        <v>Orland Yegorkov</v>
      </c>
    </row>
    <row r="6805" spans="1:8" x14ac:dyDescent="0.2">
      <c r="A6805" t="s">
        <v>3359</v>
      </c>
      <c r="B6805" t="s">
        <v>3920</v>
      </c>
      <c r="C6805" s="1">
        <v>44718</v>
      </c>
      <c r="D6805" s="1">
        <v>44718</v>
      </c>
      <c r="E6805">
        <f t="shared" si="106"/>
        <v>0</v>
      </c>
      <c r="F6805" t="str">
        <f>_xlfn.XLOOKUP(data!$B6805,campaign!$A$2:$A$18,campaign!$B$2:$B$18)</f>
        <v>ChildrenInHH</v>
      </c>
      <c r="G6805">
        <f>_xlfn.XLOOKUP($F6805,campaign!$B$2:$B$18,campaign!$D$2:$D$18)</f>
        <v>10</v>
      </c>
      <c r="H6805" t="str">
        <f>_xlfn.XLOOKUP($A6805,customer!$A$2:$A$978,customer!$B$2:$B$978)</f>
        <v>Essy Canizares</v>
      </c>
    </row>
    <row r="6806" spans="1:8" x14ac:dyDescent="0.2">
      <c r="A6806" t="s">
        <v>3359</v>
      </c>
      <c r="B6806" t="s">
        <v>3920</v>
      </c>
      <c r="C6806" s="1">
        <v>44718</v>
      </c>
      <c r="D6806" s="1">
        <v>44762</v>
      </c>
      <c r="E6806">
        <f t="shared" si="106"/>
        <v>1</v>
      </c>
      <c r="F6806" t="str">
        <f>_xlfn.XLOOKUP(data!$B6806,campaign!$A$2:$A$18,campaign!$B$2:$B$18)</f>
        <v>ChildrenInHH</v>
      </c>
      <c r="G6806">
        <f>_xlfn.XLOOKUP($F6806,campaign!$B$2:$B$18,campaign!$D$2:$D$18)</f>
        <v>10</v>
      </c>
      <c r="H6806" t="str">
        <f>_xlfn.XLOOKUP($A6806,customer!$A$2:$A$978,customer!$B$2:$B$978)</f>
        <v>Essy Canizares</v>
      </c>
    </row>
    <row r="6807" spans="1:8" x14ac:dyDescent="0.2">
      <c r="A6807" t="s">
        <v>3359</v>
      </c>
      <c r="B6807" t="s">
        <v>3920</v>
      </c>
      <c r="C6807" s="1">
        <v>44718</v>
      </c>
      <c r="D6807" s="1">
        <v>44846</v>
      </c>
      <c r="E6807">
        <f t="shared" si="106"/>
        <v>4</v>
      </c>
      <c r="F6807" t="str">
        <f>_xlfn.XLOOKUP(data!$B6807,campaign!$A$2:$A$18,campaign!$B$2:$B$18)</f>
        <v>ChildrenInHH</v>
      </c>
      <c r="G6807">
        <f>_xlfn.XLOOKUP($F6807,campaign!$B$2:$B$18,campaign!$D$2:$D$18)</f>
        <v>10</v>
      </c>
      <c r="H6807" t="str">
        <f>_xlfn.XLOOKUP($A6807,customer!$A$2:$A$978,customer!$B$2:$B$978)</f>
        <v>Essy Canizares</v>
      </c>
    </row>
    <row r="6808" spans="1:8" x14ac:dyDescent="0.2">
      <c r="A6808" t="s">
        <v>3359</v>
      </c>
      <c r="B6808" t="s">
        <v>3920</v>
      </c>
      <c r="C6808" s="1">
        <v>44718</v>
      </c>
      <c r="D6808" s="1">
        <v>44902</v>
      </c>
      <c r="E6808">
        <f t="shared" si="106"/>
        <v>6</v>
      </c>
      <c r="F6808" t="str">
        <f>_xlfn.XLOOKUP(data!$B6808,campaign!$A$2:$A$18,campaign!$B$2:$B$18)</f>
        <v>ChildrenInHH</v>
      </c>
      <c r="G6808">
        <f>_xlfn.XLOOKUP($F6808,campaign!$B$2:$B$18,campaign!$D$2:$D$18)</f>
        <v>10</v>
      </c>
      <c r="H6808" t="str">
        <f>_xlfn.XLOOKUP($A6808,customer!$A$2:$A$978,customer!$B$2:$B$978)</f>
        <v>Essy Canizares</v>
      </c>
    </row>
    <row r="6809" spans="1:8" x14ac:dyDescent="0.2">
      <c r="A6809" t="s">
        <v>3359</v>
      </c>
      <c r="B6809" t="s">
        <v>3920</v>
      </c>
      <c r="C6809" s="1">
        <v>44718</v>
      </c>
      <c r="D6809" s="1">
        <v>44941</v>
      </c>
      <c r="E6809">
        <f t="shared" si="106"/>
        <v>7</v>
      </c>
      <c r="F6809" t="str">
        <f>_xlfn.XLOOKUP(data!$B6809,campaign!$A$2:$A$18,campaign!$B$2:$B$18)</f>
        <v>ChildrenInHH</v>
      </c>
      <c r="G6809">
        <f>_xlfn.XLOOKUP($F6809,campaign!$B$2:$B$18,campaign!$D$2:$D$18)</f>
        <v>10</v>
      </c>
      <c r="H6809" t="str">
        <f>_xlfn.XLOOKUP($A6809,customer!$A$2:$A$978,customer!$B$2:$B$978)</f>
        <v>Essy Canizares</v>
      </c>
    </row>
    <row r="6810" spans="1:8" x14ac:dyDescent="0.2">
      <c r="A6810" t="s">
        <v>3359</v>
      </c>
      <c r="B6810" t="s">
        <v>3920</v>
      </c>
      <c r="C6810" s="1">
        <v>44718</v>
      </c>
      <c r="D6810" s="1">
        <v>44966</v>
      </c>
      <c r="E6810">
        <f t="shared" si="106"/>
        <v>8</v>
      </c>
      <c r="F6810" t="str">
        <f>_xlfn.XLOOKUP(data!$B6810,campaign!$A$2:$A$18,campaign!$B$2:$B$18)</f>
        <v>ChildrenInHH</v>
      </c>
      <c r="G6810">
        <f>_xlfn.XLOOKUP($F6810,campaign!$B$2:$B$18,campaign!$D$2:$D$18)</f>
        <v>10</v>
      </c>
      <c r="H6810" t="str">
        <f>_xlfn.XLOOKUP($A6810,customer!$A$2:$A$978,customer!$B$2:$B$978)</f>
        <v>Essy Canizares</v>
      </c>
    </row>
    <row r="6811" spans="1:8" x14ac:dyDescent="0.2">
      <c r="A6811" t="s">
        <v>3359</v>
      </c>
      <c r="B6811" t="s">
        <v>3920</v>
      </c>
      <c r="C6811" s="1">
        <v>44718</v>
      </c>
      <c r="D6811" s="1">
        <v>45002</v>
      </c>
      <c r="E6811">
        <f t="shared" si="106"/>
        <v>9</v>
      </c>
      <c r="F6811" t="str">
        <f>_xlfn.XLOOKUP(data!$B6811,campaign!$A$2:$A$18,campaign!$B$2:$B$18)</f>
        <v>ChildrenInHH</v>
      </c>
      <c r="G6811">
        <f>_xlfn.XLOOKUP($F6811,campaign!$B$2:$B$18,campaign!$D$2:$D$18)</f>
        <v>10</v>
      </c>
      <c r="H6811" t="str">
        <f>_xlfn.XLOOKUP($A6811,customer!$A$2:$A$978,customer!$B$2:$B$978)</f>
        <v>Essy Canizares</v>
      </c>
    </row>
    <row r="6812" spans="1:8" x14ac:dyDescent="0.2">
      <c r="A6812" t="s">
        <v>3359</v>
      </c>
      <c r="B6812" t="s">
        <v>3920</v>
      </c>
      <c r="C6812" s="1">
        <v>44718</v>
      </c>
      <c r="D6812" s="1">
        <v>45035</v>
      </c>
      <c r="E6812">
        <f t="shared" si="106"/>
        <v>10</v>
      </c>
      <c r="F6812" t="str">
        <f>_xlfn.XLOOKUP(data!$B6812,campaign!$A$2:$A$18,campaign!$B$2:$B$18)</f>
        <v>ChildrenInHH</v>
      </c>
      <c r="G6812">
        <f>_xlfn.XLOOKUP($F6812,campaign!$B$2:$B$18,campaign!$D$2:$D$18)</f>
        <v>10</v>
      </c>
      <c r="H6812" t="str">
        <f>_xlfn.XLOOKUP($A6812,customer!$A$2:$A$978,customer!$B$2:$B$978)</f>
        <v>Essy Canizares</v>
      </c>
    </row>
    <row r="6813" spans="1:8" x14ac:dyDescent="0.2">
      <c r="A6813" t="s">
        <v>3359</v>
      </c>
      <c r="B6813" t="s">
        <v>3920</v>
      </c>
      <c r="C6813" s="1">
        <v>44718</v>
      </c>
      <c r="D6813" s="1">
        <v>45055</v>
      </c>
      <c r="E6813">
        <f t="shared" si="106"/>
        <v>11</v>
      </c>
      <c r="F6813" t="str">
        <f>_xlfn.XLOOKUP(data!$B6813,campaign!$A$2:$A$18,campaign!$B$2:$B$18)</f>
        <v>ChildrenInHH</v>
      </c>
      <c r="G6813">
        <f>_xlfn.XLOOKUP($F6813,campaign!$B$2:$B$18,campaign!$D$2:$D$18)</f>
        <v>10</v>
      </c>
      <c r="H6813" t="str">
        <f>_xlfn.XLOOKUP($A6813,customer!$A$2:$A$978,customer!$B$2:$B$978)</f>
        <v>Essy Canizares</v>
      </c>
    </row>
    <row r="6814" spans="1:8" x14ac:dyDescent="0.2">
      <c r="A6814" t="s">
        <v>3359</v>
      </c>
      <c r="B6814" t="s">
        <v>3947</v>
      </c>
      <c r="C6814" s="1">
        <v>44922</v>
      </c>
      <c r="D6814" s="1">
        <v>44922</v>
      </c>
      <c r="E6814">
        <f t="shared" si="106"/>
        <v>0</v>
      </c>
      <c r="F6814" t="str">
        <f>_xlfn.XLOOKUP(data!$B6814,campaign!$A$2:$A$18,campaign!$B$2:$B$18)</f>
        <v>OwnsComputer</v>
      </c>
      <c r="G6814">
        <f>_xlfn.XLOOKUP($F6814,campaign!$B$2:$B$18,campaign!$D$2:$D$18)</f>
        <v>62</v>
      </c>
      <c r="H6814" t="str">
        <f>_xlfn.XLOOKUP($A6814,customer!$A$2:$A$978,customer!$B$2:$B$978)</f>
        <v>Essy Canizares</v>
      </c>
    </row>
    <row r="6815" spans="1:8" x14ac:dyDescent="0.2">
      <c r="A6815" t="s">
        <v>3359</v>
      </c>
      <c r="B6815" t="s">
        <v>3947</v>
      </c>
      <c r="C6815" s="1">
        <v>44922</v>
      </c>
      <c r="D6815" s="1">
        <v>44955</v>
      </c>
      <c r="E6815">
        <f t="shared" si="106"/>
        <v>1</v>
      </c>
      <c r="F6815" t="str">
        <f>_xlfn.XLOOKUP(data!$B6815,campaign!$A$2:$A$18,campaign!$B$2:$B$18)</f>
        <v>OwnsComputer</v>
      </c>
      <c r="G6815">
        <f>_xlfn.XLOOKUP($F6815,campaign!$B$2:$B$18,campaign!$D$2:$D$18)</f>
        <v>62</v>
      </c>
      <c r="H6815" t="str">
        <f>_xlfn.XLOOKUP($A6815,customer!$A$2:$A$978,customer!$B$2:$B$978)</f>
        <v>Essy Canizares</v>
      </c>
    </row>
    <row r="6816" spans="1:8" x14ac:dyDescent="0.2">
      <c r="A6816" t="s">
        <v>3359</v>
      </c>
      <c r="B6816" t="s">
        <v>3947</v>
      </c>
      <c r="C6816" s="1">
        <v>44922</v>
      </c>
      <c r="D6816" s="1">
        <v>44964</v>
      </c>
      <c r="E6816">
        <f t="shared" si="106"/>
        <v>1</v>
      </c>
      <c r="F6816" t="str">
        <f>_xlfn.XLOOKUP(data!$B6816,campaign!$A$2:$A$18,campaign!$B$2:$B$18)</f>
        <v>OwnsComputer</v>
      </c>
      <c r="G6816">
        <f>_xlfn.XLOOKUP($F6816,campaign!$B$2:$B$18,campaign!$D$2:$D$18)</f>
        <v>62</v>
      </c>
      <c r="H6816" t="str">
        <f>_xlfn.XLOOKUP($A6816,customer!$A$2:$A$978,customer!$B$2:$B$978)</f>
        <v>Essy Canizares</v>
      </c>
    </row>
    <row r="6817" spans="1:8" x14ac:dyDescent="0.2">
      <c r="A6817" t="s">
        <v>3359</v>
      </c>
      <c r="B6817" t="s">
        <v>3947</v>
      </c>
      <c r="C6817" s="1">
        <v>44922</v>
      </c>
      <c r="D6817" s="1">
        <v>44999</v>
      </c>
      <c r="E6817">
        <f t="shared" si="106"/>
        <v>2</v>
      </c>
      <c r="F6817" t="str">
        <f>_xlfn.XLOOKUP(data!$B6817,campaign!$A$2:$A$18,campaign!$B$2:$B$18)</f>
        <v>OwnsComputer</v>
      </c>
      <c r="G6817">
        <f>_xlfn.XLOOKUP($F6817,campaign!$B$2:$B$18,campaign!$D$2:$D$18)</f>
        <v>62</v>
      </c>
      <c r="H6817" t="str">
        <f>_xlfn.XLOOKUP($A6817,customer!$A$2:$A$978,customer!$B$2:$B$978)</f>
        <v>Essy Canizares</v>
      </c>
    </row>
    <row r="6818" spans="1:8" x14ac:dyDescent="0.2">
      <c r="A6818" t="s">
        <v>3359</v>
      </c>
      <c r="B6818" t="s">
        <v>3947</v>
      </c>
      <c r="C6818" s="1">
        <v>44922</v>
      </c>
      <c r="D6818" s="1">
        <v>45046</v>
      </c>
      <c r="E6818">
        <f t="shared" si="106"/>
        <v>4</v>
      </c>
      <c r="F6818" t="str">
        <f>_xlfn.XLOOKUP(data!$B6818,campaign!$A$2:$A$18,campaign!$B$2:$B$18)</f>
        <v>OwnsComputer</v>
      </c>
      <c r="G6818">
        <f>_xlfn.XLOOKUP($F6818,campaign!$B$2:$B$18,campaign!$D$2:$D$18)</f>
        <v>62</v>
      </c>
      <c r="H6818" t="str">
        <f>_xlfn.XLOOKUP($A6818,customer!$A$2:$A$978,customer!$B$2:$B$978)</f>
        <v>Essy Canizares</v>
      </c>
    </row>
    <row r="6819" spans="1:8" x14ac:dyDescent="0.2">
      <c r="A6819" t="s">
        <v>3359</v>
      </c>
      <c r="B6819" t="s">
        <v>3947</v>
      </c>
      <c r="C6819" s="1">
        <v>44922</v>
      </c>
      <c r="D6819" s="1">
        <v>45074</v>
      </c>
      <c r="E6819">
        <f t="shared" si="106"/>
        <v>5</v>
      </c>
      <c r="F6819" t="str">
        <f>_xlfn.XLOOKUP(data!$B6819,campaign!$A$2:$A$18,campaign!$B$2:$B$18)</f>
        <v>OwnsComputer</v>
      </c>
      <c r="G6819">
        <f>_xlfn.XLOOKUP($F6819,campaign!$B$2:$B$18,campaign!$D$2:$D$18)</f>
        <v>62</v>
      </c>
      <c r="H6819" t="str">
        <f>_xlfn.XLOOKUP($A6819,customer!$A$2:$A$978,customer!$B$2:$B$978)</f>
        <v>Essy Canizares</v>
      </c>
    </row>
    <row r="6820" spans="1:8" x14ac:dyDescent="0.2">
      <c r="A6820" t="s">
        <v>3359</v>
      </c>
      <c r="B6820" t="s">
        <v>3947</v>
      </c>
      <c r="C6820" s="1">
        <v>44922</v>
      </c>
      <c r="D6820" s="1">
        <v>45085</v>
      </c>
      <c r="E6820">
        <f t="shared" si="106"/>
        <v>5</v>
      </c>
      <c r="F6820" t="str">
        <f>_xlfn.XLOOKUP(data!$B6820,campaign!$A$2:$A$18,campaign!$B$2:$B$18)</f>
        <v>OwnsComputer</v>
      </c>
      <c r="G6820">
        <f>_xlfn.XLOOKUP($F6820,campaign!$B$2:$B$18,campaign!$D$2:$D$18)</f>
        <v>62</v>
      </c>
      <c r="H6820" t="str">
        <f>_xlfn.XLOOKUP($A6820,customer!$A$2:$A$978,customer!$B$2:$B$978)</f>
        <v>Essy Canizares</v>
      </c>
    </row>
    <row r="6821" spans="1:8" x14ac:dyDescent="0.2">
      <c r="A6821" t="s">
        <v>3360</v>
      </c>
      <c r="B6821" t="s">
        <v>3949</v>
      </c>
      <c r="C6821" s="1">
        <v>44705</v>
      </c>
      <c r="D6821" s="1">
        <v>44705</v>
      </c>
      <c r="E6821">
        <f t="shared" si="106"/>
        <v>0</v>
      </c>
      <c r="F6821" t="str">
        <f>_xlfn.XLOOKUP(data!$B6821,campaign!$A$2:$A$18,campaign!$B$2:$B$18)</f>
        <v>NewCellphoneUser</v>
      </c>
      <c r="G6821">
        <f>_xlfn.XLOOKUP($F6821,campaign!$B$2:$B$18,campaign!$D$2:$D$18)</f>
        <v>25</v>
      </c>
      <c r="H6821" t="str">
        <f>_xlfn.XLOOKUP($A6821,customer!$A$2:$A$978,customer!$B$2:$B$978)</f>
        <v>Lorene Stallan</v>
      </c>
    </row>
    <row r="6822" spans="1:8" x14ac:dyDescent="0.2">
      <c r="A6822" t="s">
        <v>3360</v>
      </c>
      <c r="B6822" t="s">
        <v>3949</v>
      </c>
      <c r="C6822" s="1">
        <v>44705</v>
      </c>
      <c r="D6822" s="1">
        <v>44748</v>
      </c>
      <c r="E6822">
        <f t="shared" si="106"/>
        <v>1</v>
      </c>
      <c r="F6822" t="str">
        <f>_xlfn.XLOOKUP(data!$B6822,campaign!$A$2:$A$18,campaign!$B$2:$B$18)</f>
        <v>NewCellphoneUser</v>
      </c>
      <c r="G6822">
        <f>_xlfn.XLOOKUP($F6822,campaign!$B$2:$B$18,campaign!$D$2:$D$18)</f>
        <v>25</v>
      </c>
      <c r="H6822" t="str">
        <f>_xlfn.XLOOKUP($A6822,customer!$A$2:$A$978,customer!$B$2:$B$978)</f>
        <v>Lorene Stallan</v>
      </c>
    </row>
    <row r="6823" spans="1:8" x14ac:dyDescent="0.2">
      <c r="A6823" t="s">
        <v>3360</v>
      </c>
      <c r="B6823" t="s">
        <v>3949</v>
      </c>
      <c r="C6823" s="1">
        <v>44705</v>
      </c>
      <c r="D6823" s="1">
        <v>44779</v>
      </c>
      <c r="E6823">
        <f t="shared" si="106"/>
        <v>2</v>
      </c>
      <c r="F6823" t="str">
        <f>_xlfn.XLOOKUP(data!$B6823,campaign!$A$2:$A$18,campaign!$B$2:$B$18)</f>
        <v>NewCellphoneUser</v>
      </c>
      <c r="G6823">
        <f>_xlfn.XLOOKUP($F6823,campaign!$B$2:$B$18,campaign!$D$2:$D$18)</f>
        <v>25</v>
      </c>
      <c r="H6823" t="str">
        <f>_xlfn.XLOOKUP($A6823,customer!$A$2:$A$978,customer!$B$2:$B$978)</f>
        <v>Lorene Stallan</v>
      </c>
    </row>
    <row r="6824" spans="1:8" x14ac:dyDescent="0.2">
      <c r="A6824" t="s">
        <v>3360</v>
      </c>
      <c r="B6824" t="s">
        <v>3949</v>
      </c>
      <c r="C6824" s="1">
        <v>44705</v>
      </c>
      <c r="D6824" s="1">
        <v>44838</v>
      </c>
      <c r="E6824">
        <f t="shared" si="106"/>
        <v>4</v>
      </c>
      <c r="F6824" t="str">
        <f>_xlfn.XLOOKUP(data!$B6824,campaign!$A$2:$A$18,campaign!$B$2:$B$18)</f>
        <v>NewCellphoneUser</v>
      </c>
      <c r="G6824">
        <f>_xlfn.XLOOKUP($F6824,campaign!$B$2:$B$18,campaign!$D$2:$D$18)</f>
        <v>25</v>
      </c>
      <c r="H6824" t="str">
        <f>_xlfn.XLOOKUP($A6824,customer!$A$2:$A$978,customer!$B$2:$B$978)</f>
        <v>Lorene Stallan</v>
      </c>
    </row>
    <row r="6825" spans="1:8" x14ac:dyDescent="0.2">
      <c r="A6825" t="s">
        <v>3360</v>
      </c>
      <c r="B6825" t="s">
        <v>3949</v>
      </c>
      <c r="C6825" s="1">
        <v>44705</v>
      </c>
      <c r="D6825" s="1">
        <v>44873</v>
      </c>
      <c r="E6825">
        <f t="shared" si="106"/>
        <v>5</v>
      </c>
      <c r="F6825" t="str">
        <f>_xlfn.XLOOKUP(data!$B6825,campaign!$A$2:$A$18,campaign!$B$2:$B$18)</f>
        <v>NewCellphoneUser</v>
      </c>
      <c r="G6825">
        <f>_xlfn.XLOOKUP($F6825,campaign!$B$2:$B$18,campaign!$D$2:$D$18)</f>
        <v>25</v>
      </c>
      <c r="H6825" t="str">
        <f>_xlfn.XLOOKUP($A6825,customer!$A$2:$A$978,customer!$B$2:$B$978)</f>
        <v>Lorene Stallan</v>
      </c>
    </row>
    <row r="6826" spans="1:8" x14ac:dyDescent="0.2">
      <c r="A6826" t="s">
        <v>3360</v>
      </c>
      <c r="B6826" t="s">
        <v>3949</v>
      </c>
      <c r="C6826" s="1">
        <v>44705</v>
      </c>
      <c r="D6826" s="1">
        <v>44901</v>
      </c>
      <c r="E6826">
        <f t="shared" si="106"/>
        <v>6</v>
      </c>
      <c r="F6826" t="str">
        <f>_xlfn.XLOOKUP(data!$B6826,campaign!$A$2:$A$18,campaign!$B$2:$B$18)</f>
        <v>NewCellphoneUser</v>
      </c>
      <c r="G6826">
        <f>_xlfn.XLOOKUP($F6826,campaign!$B$2:$B$18,campaign!$D$2:$D$18)</f>
        <v>25</v>
      </c>
      <c r="H6826" t="str">
        <f>_xlfn.XLOOKUP($A6826,customer!$A$2:$A$978,customer!$B$2:$B$978)</f>
        <v>Lorene Stallan</v>
      </c>
    </row>
    <row r="6827" spans="1:8" x14ac:dyDescent="0.2">
      <c r="A6827" t="s">
        <v>3360</v>
      </c>
      <c r="B6827" t="s">
        <v>3949</v>
      </c>
      <c r="C6827" s="1">
        <v>44705</v>
      </c>
      <c r="D6827" s="1">
        <v>44953</v>
      </c>
      <c r="E6827">
        <f t="shared" si="106"/>
        <v>8</v>
      </c>
      <c r="F6827" t="str">
        <f>_xlfn.XLOOKUP(data!$B6827,campaign!$A$2:$A$18,campaign!$B$2:$B$18)</f>
        <v>NewCellphoneUser</v>
      </c>
      <c r="G6827">
        <f>_xlfn.XLOOKUP($F6827,campaign!$B$2:$B$18,campaign!$D$2:$D$18)</f>
        <v>25</v>
      </c>
      <c r="H6827" t="str">
        <f>_xlfn.XLOOKUP($A6827,customer!$A$2:$A$978,customer!$B$2:$B$978)</f>
        <v>Lorene Stallan</v>
      </c>
    </row>
    <row r="6828" spans="1:8" x14ac:dyDescent="0.2">
      <c r="A6828" t="s">
        <v>3360</v>
      </c>
      <c r="B6828" t="s">
        <v>3949</v>
      </c>
      <c r="C6828" s="1">
        <v>44705</v>
      </c>
      <c r="D6828" s="1">
        <v>44985</v>
      </c>
      <c r="E6828">
        <f t="shared" si="106"/>
        <v>9</v>
      </c>
      <c r="F6828" t="str">
        <f>_xlfn.XLOOKUP(data!$B6828,campaign!$A$2:$A$18,campaign!$B$2:$B$18)</f>
        <v>NewCellphoneUser</v>
      </c>
      <c r="G6828">
        <f>_xlfn.XLOOKUP($F6828,campaign!$B$2:$B$18,campaign!$D$2:$D$18)</f>
        <v>25</v>
      </c>
      <c r="H6828" t="str">
        <f>_xlfn.XLOOKUP($A6828,customer!$A$2:$A$978,customer!$B$2:$B$978)</f>
        <v>Lorene Stallan</v>
      </c>
    </row>
    <row r="6829" spans="1:8" x14ac:dyDescent="0.2">
      <c r="A6829" t="s">
        <v>3360</v>
      </c>
      <c r="B6829" t="s">
        <v>3949</v>
      </c>
      <c r="C6829" s="1">
        <v>44705</v>
      </c>
      <c r="D6829" s="1">
        <v>44992</v>
      </c>
      <c r="E6829">
        <f t="shared" si="106"/>
        <v>9</v>
      </c>
      <c r="F6829" t="str">
        <f>_xlfn.XLOOKUP(data!$B6829,campaign!$A$2:$A$18,campaign!$B$2:$B$18)</f>
        <v>NewCellphoneUser</v>
      </c>
      <c r="G6829">
        <f>_xlfn.XLOOKUP($F6829,campaign!$B$2:$B$18,campaign!$D$2:$D$18)</f>
        <v>25</v>
      </c>
      <c r="H6829" t="str">
        <f>_xlfn.XLOOKUP($A6829,customer!$A$2:$A$978,customer!$B$2:$B$978)</f>
        <v>Lorene Stallan</v>
      </c>
    </row>
    <row r="6830" spans="1:8" x14ac:dyDescent="0.2">
      <c r="A6830" t="s">
        <v>3360</v>
      </c>
      <c r="B6830" t="s">
        <v>3949</v>
      </c>
      <c r="C6830" s="1">
        <v>44705</v>
      </c>
      <c r="D6830" s="1">
        <v>45042</v>
      </c>
      <c r="E6830">
        <f t="shared" si="106"/>
        <v>11</v>
      </c>
      <c r="F6830" t="str">
        <f>_xlfn.XLOOKUP(data!$B6830,campaign!$A$2:$A$18,campaign!$B$2:$B$18)</f>
        <v>NewCellphoneUser</v>
      </c>
      <c r="G6830">
        <f>_xlfn.XLOOKUP($F6830,campaign!$B$2:$B$18,campaign!$D$2:$D$18)</f>
        <v>25</v>
      </c>
      <c r="H6830" t="str">
        <f>_xlfn.XLOOKUP($A6830,customer!$A$2:$A$978,customer!$B$2:$B$978)</f>
        <v>Lorene Stallan</v>
      </c>
    </row>
    <row r="6831" spans="1:8" x14ac:dyDescent="0.2">
      <c r="A6831" t="s">
        <v>3360</v>
      </c>
      <c r="B6831" t="s">
        <v>3949</v>
      </c>
      <c r="C6831" s="1">
        <v>44705</v>
      </c>
      <c r="D6831" s="1">
        <v>45047</v>
      </c>
      <c r="E6831">
        <f t="shared" si="106"/>
        <v>11</v>
      </c>
      <c r="F6831" t="str">
        <f>_xlfn.XLOOKUP(data!$B6831,campaign!$A$2:$A$18,campaign!$B$2:$B$18)</f>
        <v>NewCellphoneUser</v>
      </c>
      <c r="G6831">
        <f>_xlfn.XLOOKUP($F6831,campaign!$B$2:$B$18,campaign!$D$2:$D$18)</f>
        <v>25</v>
      </c>
      <c r="H6831" t="str">
        <f>_xlfn.XLOOKUP($A6831,customer!$A$2:$A$978,customer!$B$2:$B$978)</f>
        <v>Lorene Stallan</v>
      </c>
    </row>
    <row r="6832" spans="1:8" x14ac:dyDescent="0.2">
      <c r="A6832" t="s">
        <v>3360</v>
      </c>
      <c r="B6832" t="s">
        <v>3949</v>
      </c>
      <c r="C6832" s="1">
        <v>44705</v>
      </c>
      <c r="D6832" s="1">
        <v>45080</v>
      </c>
      <c r="E6832">
        <f t="shared" si="106"/>
        <v>12</v>
      </c>
      <c r="F6832" t="str">
        <f>_xlfn.XLOOKUP(data!$B6832,campaign!$A$2:$A$18,campaign!$B$2:$B$18)</f>
        <v>NewCellphoneUser</v>
      </c>
      <c r="G6832">
        <f>_xlfn.XLOOKUP($F6832,campaign!$B$2:$B$18,campaign!$D$2:$D$18)</f>
        <v>25</v>
      </c>
      <c r="H6832" t="str">
        <f>_xlfn.XLOOKUP($A6832,customer!$A$2:$A$978,customer!$B$2:$B$978)</f>
        <v>Lorene Stallan</v>
      </c>
    </row>
    <row r="6833" spans="1:8" x14ac:dyDescent="0.2">
      <c r="A6833" t="s">
        <v>3360</v>
      </c>
      <c r="B6833" t="s">
        <v>3953</v>
      </c>
      <c r="C6833" s="1">
        <v>45012</v>
      </c>
      <c r="D6833" s="1">
        <v>45012</v>
      </c>
      <c r="E6833">
        <f t="shared" si="106"/>
        <v>0</v>
      </c>
      <c r="F6833" t="str">
        <f>_xlfn.XLOOKUP(data!$B6833,campaign!$A$2:$A$18,campaign!$B$2:$B$18)</f>
        <v>MaritalStatus</v>
      </c>
      <c r="G6833">
        <f>_xlfn.XLOOKUP($F6833,campaign!$B$2:$B$18,campaign!$D$2:$D$18)</f>
        <v>29</v>
      </c>
      <c r="H6833" t="str">
        <f>_xlfn.XLOOKUP($A6833,customer!$A$2:$A$978,customer!$B$2:$B$978)</f>
        <v>Lorene Stallan</v>
      </c>
    </row>
    <row r="6834" spans="1:8" x14ac:dyDescent="0.2">
      <c r="A6834" t="s">
        <v>3360</v>
      </c>
      <c r="B6834" t="s">
        <v>3953</v>
      </c>
      <c r="C6834" s="1">
        <v>45012</v>
      </c>
      <c r="D6834" s="1">
        <v>45043</v>
      </c>
      <c r="E6834">
        <f t="shared" si="106"/>
        <v>1</v>
      </c>
      <c r="F6834" t="str">
        <f>_xlfn.XLOOKUP(data!$B6834,campaign!$A$2:$A$18,campaign!$B$2:$B$18)</f>
        <v>MaritalStatus</v>
      </c>
      <c r="G6834">
        <f>_xlfn.XLOOKUP($F6834,campaign!$B$2:$B$18,campaign!$D$2:$D$18)</f>
        <v>29</v>
      </c>
      <c r="H6834" t="str">
        <f>_xlfn.XLOOKUP($A6834,customer!$A$2:$A$978,customer!$B$2:$B$978)</f>
        <v>Lorene Stallan</v>
      </c>
    </row>
    <row r="6835" spans="1:8" x14ac:dyDescent="0.2">
      <c r="A6835" t="s">
        <v>3360</v>
      </c>
      <c r="B6835" t="s">
        <v>3953</v>
      </c>
      <c r="C6835" s="1">
        <v>45012</v>
      </c>
      <c r="D6835" s="1">
        <v>45052</v>
      </c>
      <c r="E6835">
        <f t="shared" si="106"/>
        <v>1</v>
      </c>
      <c r="F6835" t="str">
        <f>_xlfn.XLOOKUP(data!$B6835,campaign!$A$2:$A$18,campaign!$B$2:$B$18)</f>
        <v>MaritalStatus</v>
      </c>
      <c r="G6835">
        <f>_xlfn.XLOOKUP($F6835,campaign!$B$2:$B$18,campaign!$D$2:$D$18)</f>
        <v>29</v>
      </c>
      <c r="H6835" t="str">
        <f>_xlfn.XLOOKUP($A6835,customer!$A$2:$A$978,customer!$B$2:$B$978)</f>
        <v>Lorene Stallan</v>
      </c>
    </row>
    <row r="6836" spans="1:8" x14ac:dyDescent="0.2">
      <c r="A6836" t="s">
        <v>3360</v>
      </c>
      <c r="B6836" t="s">
        <v>3953</v>
      </c>
      <c r="C6836" s="1">
        <v>45012</v>
      </c>
      <c r="D6836" s="1">
        <v>45086</v>
      </c>
      <c r="E6836">
        <f t="shared" si="106"/>
        <v>2</v>
      </c>
      <c r="F6836" t="str">
        <f>_xlfn.XLOOKUP(data!$B6836,campaign!$A$2:$A$18,campaign!$B$2:$B$18)</f>
        <v>MaritalStatus</v>
      </c>
      <c r="G6836">
        <f>_xlfn.XLOOKUP($F6836,campaign!$B$2:$B$18,campaign!$D$2:$D$18)</f>
        <v>29</v>
      </c>
      <c r="H6836" t="str">
        <f>_xlfn.XLOOKUP($A6836,customer!$A$2:$A$978,customer!$B$2:$B$978)</f>
        <v>Lorene Stallan</v>
      </c>
    </row>
    <row r="6837" spans="1:8" x14ac:dyDescent="0.2">
      <c r="A6837" t="s">
        <v>3361</v>
      </c>
      <c r="B6837" t="s">
        <v>3924</v>
      </c>
      <c r="C6837" s="1">
        <v>44634</v>
      </c>
      <c r="D6837" s="1">
        <v>44634</v>
      </c>
      <c r="E6837">
        <f t="shared" si="106"/>
        <v>0</v>
      </c>
      <c r="F6837" t="str">
        <f>_xlfn.XLOOKUP(data!$B6837,campaign!$A$2:$A$18,campaign!$B$2:$B$18)</f>
        <v>RVOwner</v>
      </c>
      <c r="G6837">
        <f>_xlfn.XLOOKUP($F6837,campaign!$B$2:$B$18,campaign!$D$2:$D$18)</f>
        <v>22</v>
      </c>
      <c r="H6837" t="str">
        <f>_xlfn.XLOOKUP($A6837,customer!$A$2:$A$978,customer!$B$2:$B$978)</f>
        <v>Erhard Dovermann</v>
      </c>
    </row>
    <row r="6838" spans="1:8" x14ac:dyDescent="0.2">
      <c r="A6838" t="s">
        <v>3361</v>
      </c>
      <c r="B6838" t="s">
        <v>3924</v>
      </c>
      <c r="C6838" s="1">
        <v>44634</v>
      </c>
      <c r="D6838" s="1">
        <v>44699</v>
      </c>
      <c r="E6838">
        <f t="shared" si="106"/>
        <v>2</v>
      </c>
      <c r="F6838" t="str">
        <f>_xlfn.XLOOKUP(data!$B6838,campaign!$A$2:$A$18,campaign!$B$2:$B$18)</f>
        <v>RVOwner</v>
      </c>
      <c r="G6838">
        <f>_xlfn.XLOOKUP($F6838,campaign!$B$2:$B$18,campaign!$D$2:$D$18)</f>
        <v>22</v>
      </c>
      <c r="H6838" t="str">
        <f>_xlfn.XLOOKUP($A6838,customer!$A$2:$A$978,customer!$B$2:$B$978)</f>
        <v>Erhard Dovermann</v>
      </c>
    </row>
    <row r="6839" spans="1:8" x14ac:dyDescent="0.2">
      <c r="A6839" t="s">
        <v>3361</v>
      </c>
      <c r="B6839" t="s">
        <v>3924</v>
      </c>
      <c r="C6839" s="1">
        <v>44634</v>
      </c>
      <c r="D6839" s="1">
        <v>44736</v>
      </c>
      <c r="E6839">
        <f t="shared" si="106"/>
        <v>3</v>
      </c>
      <c r="F6839" t="str">
        <f>_xlfn.XLOOKUP(data!$B6839,campaign!$A$2:$A$18,campaign!$B$2:$B$18)</f>
        <v>RVOwner</v>
      </c>
      <c r="G6839">
        <f>_xlfn.XLOOKUP($F6839,campaign!$B$2:$B$18,campaign!$D$2:$D$18)</f>
        <v>22</v>
      </c>
      <c r="H6839" t="str">
        <f>_xlfn.XLOOKUP($A6839,customer!$A$2:$A$978,customer!$B$2:$B$978)</f>
        <v>Erhard Dovermann</v>
      </c>
    </row>
    <row r="6840" spans="1:8" x14ac:dyDescent="0.2">
      <c r="A6840" t="s">
        <v>3361</v>
      </c>
      <c r="B6840" t="s">
        <v>3924</v>
      </c>
      <c r="C6840" s="1">
        <v>44634</v>
      </c>
      <c r="D6840" s="1">
        <v>44771</v>
      </c>
      <c r="E6840">
        <f t="shared" si="106"/>
        <v>4</v>
      </c>
      <c r="F6840" t="str">
        <f>_xlfn.XLOOKUP(data!$B6840,campaign!$A$2:$A$18,campaign!$B$2:$B$18)</f>
        <v>RVOwner</v>
      </c>
      <c r="G6840">
        <f>_xlfn.XLOOKUP($F6840,campaign!$B$2:$B$18,campaign!$D$2:$D$18)</f>
        <v>22</v>
      </c>
      <c r="H6840" t="str">
        <f>_xlfn.XLOOKUP($A6840,customer!$A$2:$A$978,customer!$B$2:$B$978)</f>
        <v>Erhard Dovermann</v>
      </c>
    </row>
    <row r="6841" spans="1:8" x14ac:dyDescent="0.2">
      <c r="A6841" t="s">
        <v>3361</v>
      </c>
      <c r="B6841" t="s">
        <v>3924</v>
      </c>
      <c r="C6841" s="1">
        <v>44634</v>
      </c>
      <c r="D6841" s="1">
        <v>44791</v>
      </c>
      <c r="E6841">
        <f t="shared" si="106"/>
        <v>5</v>
      </c>
      <c r="F6841" t="str">
        <f>_xlfn.XLOOKUP(data!$B6841,campaign!$A$2:$A$18,campaign!$B$2:$B$18)</f>
        <v>RVOwner</v>
      </c>
      <c r="G6841">
        <f>_xlfn.XLOOKUP($F6841,campaign!$B$2:$B$18,campaign!$D$2:$D$18)</f>
        <v>22</v>
      </c>
      <c r="H6841" t="str">
        <f>_xlfn.XLOOKUP($A6841,customer!$A$2:$A$978,customer!$B$2:$B$978)</f>
        <v>Erhard Dovermann</v>
      </c>
    </row>
    <row r="6842" spans="1:8" x14ac:dyDescent="0.2">
      <c r="A6842" t="s">
        <v>3361</v>
      </c>
      <c r="B6842" t="s">
        <v>3924</v>
      </c>
      <c r="C6842" s="1">
        <v>44634</v>
      </c>
      <c r="D6842" s="1">
        <v>44827</v>
      </c>
      <c r="E6842">
        <f t="shared" si="106"/>
        <v>6</v>
      </c>
      <c r="F6842" t="str">
        <f>_xlfn.XLOOKUP(data!$B6842,campaign!$A$2:$A$18,campaign!$B$2:$B$18)</f>
        <v>RVOwner</v>
      </c>
      <c r="G6842">
        <f>_xlfn.XLOOKUP($F6842,campaign!$B$2:$B$18,campaign!$D$2:$D$18)</f>
        <v>22</v>
      </c>
      <c r="H6842" t="str">
        <f>_xlfn.XLOOKUP($A6842,customer!$A$2:$A$978,customer!$B$2:$B$978)</f>
        <v>Erhard Dovermann</v>
      </c>
    </row>
    <row r="6843" spans="1:8" x14ac:dyDescent="0.2">
      <c r="A6843" t="s">
        <v>3361</v>
      </c>
      <c r="B6843" t="s">
        <v>3924</v>
      </c>
      <c r="C6843" s="1">
        <v>44634</v>
      </c>
      <c r="D6843" s="1">
        <v>44848</v>
      </c>
      <c r="E6843">
        <f t="shared" si="106"/>
        <v>7</v>
      </c>
      <c r="F6843" t="str">
        <f>_xlfn.XLOOKUP(data!$B6843,campaign!$A$2:$A$18,campaign!$B$2:$B$18)</f>
        <v>RVOwner</v>
      </c>
      <c r="G6843">
        <f>_xlfn.XLOOKUP($F6843,campaign!$B$2:$B$18,campaign!$D$2:$D$18)</f>
        <v>22</v>
      </c>
      <c r="H6843" t="str">
        <f>_xlfn.XLOOKUP($A6843,customer!$A$2:$A$978,customer!$B$2:$B$978)</f>
        <v>Erhard Dovermann</v>
      </c>
    </row>
    <row r="6844" spans="1:8" x14ac:dyDescent="0.2">
      <c r="A6844" t="s">
        <v>3361</v>
      </c>
      <c r="B6844" t="s">
        <v>3924</v>
      </c>
      <c r="C6844" s="1">
        <v>44634</v>
      </c>
      <c r="D6844" s="1">
        <v>44916</v>
      </c>
      <c r="E6844">
        <f t="shared" si="106"/>
        <v>9</v>
      </c>
      <c r="F6844" t="str">
        <f>_xlfn.XLOOKUP(data!$B6844,campaign!$A$2:$A$18,campaign!$B$2:$B$18)</f>
        <v>RVOwner</v>
      </c>
      <c r="G6844">
        <f>_xlfn.XLOOKUP($F6844,campaign!$B$2:$B$18,campaign!$D$2:$D$18)</f>
        <v>22</v>
      </c>
      <c r="H6844" t="str">
        <f>_xlfn.XLOOKUP($A6844,customer!$A$2:$A$978,customer!$B$2:$B$978)</f>
        <v>Erhard Dovermann</v>
      </c>
    </row>
    <row r="6845" spans="1:8" x14ac:dyDescent="0.2">
      <c r="A6845" t="s">
        <v>3361</v>
      </c>
      <c r="B6845" t="s">
        <v>3924</v>
      </c>
      <c r="C6845" s="1">
        <v>44634</v>
      </c>
      <c r="D6845" s="1">
        <v>44946</v>
      </c>
      <c r="E6845">
        <f t="shared" si="106"/>
        <v>10</v>
      </c>
      <c r="F6845" t="str">
        <f>_xlfn.XLOOKUP(data!$B6845,campaign!$A$2:$A$18,campaign!$B$2:$B$18)</f>
        <v>RVOwner</v>
      </c>
      <c r="G6845">
        <f>_xlfn.XLOOKUP($F6845,campaign!$B$2:$B$18,campaign!$D$2:$D$18)</f>
        <v>22</v>
      </c>
      <c r="H6845" t="str">
        <f>_xlfn.XLOOKUP($A6845,customer!$A$2:$A$978,customer!$B$2:$B$978)</f>
        <v>Erhard Dovermann</v>
      </c>
    </row>
    <row r="6846" spans="1:8" x14ac:dyDescent="0.2">
      <c r="A6846" t="s">
        <v>3361</v>
      </c>
      <c r="B6846" t="s">
        <v>3924</v>
      </c>
      <c r="C6846" s="1">
        <v>44634</v>
      </c>
      <c r="D6846" s="1">
        <v>44981</v>
      </c>
      <c r="E6846">
        <f t="shared" si="106"/>
        <v>11</v>
      </c>
      <c r="F6846" t="str">
        <f>_xlfn.XLOOKUP(data!$B6846,campaign!$A$2:$A$18,campaign!$B$2:$B$18)</f>
        <v>RVOwner</v>
      </c>
      <c r="G6846">
        <f>_xlfn.XLOOKUP($F6846,campaign!$B$2:$B$18,campaign!$D$2:$D$18)</f>
        <v>22</v>
      </c>
      <c r="H6846" t="str">
        <f>_xlfn.XLOOKUP($A6846,customer!$A$2:$A$978,customer!$B$2:$B$978)</f>
        <v>Erhard Dovermann</v>
      </c>
    </row>
    <row r="6847" spans="1:8" x14ac:dyDescent="0.2">
      <c r="A6847" t="s">
        <v>3361</v>
      </c>
      <c r="B6847" t="s">
        <v>3924</v>
      </c>
      <c r="C6847" s="1">
        <v>44634</v>
      </c>
      <c r="D6847" s="1">
        <v>45004</v>
      </c>
      <c r="E6847">
        <f t="shared" si="106"/>
        <v>12</v>
      </c>
      <c r="F6847" t="str">
        <f>_xlfn.XLOOKUP(data!$B6847,campaign!$A$2:$A$18,campaign!$B$2:$B$18)</f>
        <v>RVOwner</v>
      </c>
      <c r="G6847">
        <f>_xlfn.XLOOKUP($F6847,campaign!$B$2:$B$18,campaign!$D$2:$D$18)</f>
        <v>22</v>
      </c>
      <c r="H6847" t="str">
        <f>_xlfn.XLOOKUP($A6847,customer!$A$2:$A$978,customer!$B$2:$B$978)</f>
        <v>Erhard Dovermann</v>
      </c>
    </row>
    <row r="6848" spans="1:8" x14ac:dyDescent="0.2">
      <c r="A6848" t="s">
        <v>3361</v>
      </c>
      <c r="B6848" t="s">
        <v>3948</v>
      </c>
      <c r="C6848" s="1">
        <v>44976</v>
      </c>
      <c r="D6848" s="1">
        <v>44976</v>
      </c>
      <c r="E6848">
        <f t="shared" si="106"/>
        <v>0</v>
      </c>
      <c r="F6848" t="str">
        <f>_xlfn.XLOOKUP(data!$B6848,campaign!$A$2:$A$18,campaign!$B$2:$B$18)</f>
        <v>HasCreditCard</v>
      </c>
      <c r="G6848">
        <f>_xlfn.XLOOKUP($F6848,campaign!$B$2:$B$18,campaign!$D$2:$D$18)</f>
        <v>65</v>
      </c>
      <c r="H6848" t="str">
        <f>_xlfn.XLOOKUP($A6848,customer!$A$2:$A$978,customer!$B$2:$B$978)</f>
        <v>Erhard Dovermann</v>
      </c>
    </row>
    <row r="6849" spans="1:8" x14ac:dyDescent="0.2">
      <c r="A6849" t="s">
        <v>3361</v>
      </c>
      <c r="B6849" t="s">
        <v>3948</v>
      </c>
      <c r="C6849" s="1">
        <v>44976</v>
      </c>
      <c r="D6849" s="1">
        <v>45012</v>
      </c>
      <c r="E6849">
        <f t="shared" si="106"/>
        <v>1</v>
      </c>
      <c r="F6849" t="str">
        <f>_xlfn.XLOOKUP(data!$B6849,campaign!$A$2:$A$18,campaign!$B$2:$B$18)</f>
        <v>HasCreditCard</v>
      </c>
      <c r="G6849">
        <f>_xlfn.XLOOKUP($F6849,campaign!$B$2:$B$18,campaign!$D$2:$D$18)</f>
        <v>65</v>
      </c>
      <c r="H6849" t="str">
        <f>_xlfn.XLOOKUP($A6849,customer!$A$2:$A$978,customer!$B$2:$B$978)</f>
        <v>Erhard Dovermann</v>
      </c>
    </row>
    <row r="6850" spans="1:8" x14ac:dyDescent="0.2">
      <c r="A6850" t="s">
        <v>3361</v>
      </c>
      <c r="B6850" t="s">
        <v>3948</v>
      </c>
      <c r="C6850" s="1">
        <v>44976</v>
      </c>
      <c r="D6850" s="1">
        <v>45039</v>
      </c>
      <c r="E6850">
        <f t="shared" si="106"/>
        <v>2</v>
      </c>
      <c r="F6850" t="str">
        <f>_xlfn.XLOOKUP(data!$B6850,campaign!$A$2:$A$18,campaign!$B$2:$B$18)</f>
        <v>HasCreditCard</v>
      </c>
      <c r="G6850">
        <f>_xlfn.XLOOKUP($F6850,campaign!$B$2:$B$18,campaign!$D$2:$D$18)</f>
        <v>65</v>
      </c>
      <c r="H6850" t="str">
        <f>_xlfn.XLOOKUP($A6850,customer!$A$2:$A$978,customer!$B$2:$B$978)</f>
        <v>Erhard Dovermann</v>
      </c>
    </row>
    <row r="6851" spans="1:8" x14ac:dyDescent="0.2">
      <c r="A6851" t="s">
        <v>3361</v>
      </c>
      <c r="B6851" t="s">
        <v>3948</v>
      </c>
      <c r="C6851" s="1">
        <v>44976</v>
      </c>
      <c r="D6851" s="1">
        <v>45077</v>
      </c>
      <c r="E6851">
        <f t="shared" ref="E6851:E6914" si="107">DATEDIF(C6851,D6851,"M")</f>
        <v>3</v>
      </c>
      <c r="F6851" t="str">
        <f>_xlfn.XLOOKUP(data!$B6851,campaign!$A$2:$A$18,campaign!$B$2:$B$18)</f>
        <v>HasCreditCard</v>
      </c>
      <c r="G6851">
        <f>_xlfn.XLOOKUP($F6851,campaign!$B$2:$B$18,campaign!$D$2:$D$18)</f>
        <v>65</v>
      </c>
      <c r="H6851" t="str">
        <f>_xlfn.XLOOKUP($A6851,customer!$A$2:$A$978,customer!$B$2:$B$978)</f>
        <v>Erhard Dovermann</v>
      </c>
    </row>
    <row r="6852" spans="1:8" x14ac:dyDescent="0.2">
      <c r="A6852" t="s">
        <v>3361</v>
      </c>
      <c r="B6852" t="s">
        <v>3948</v>
      </c>
      <c r="C6852" s="1">
        <v>44976</v>
      </c>
      <c r="D6852" s="1">
        <v>45079</v>
      </c>
      <c r="E6852">
        <f t="shared" si="107"/>
        <v>3</v>
      </c>
      <c r="F6852" t="str">
        <f>_xlfn.XLOOKUP(data!$B6852,campaign!$A$2:$A$18,campaign!$B$2:$B$18)</f>
        <v>HasCreditCard</v>
      </c>
      <c r="G6852">
        <f>_xlfn.XLOOKUP($F6852,campaign!$B$2:$B$18,campaign!$D$2:$D$18)</f>
        <v>65</v>
      </c>
      <c r="H6852" t="str">
        <f>_xlfn.XLOOKUP($A6852,customer!$A$2:$A$978,customer!$B$2:$B$978)</f>
        <v>Erhard Dovermann</v>
      </c>
    </row>
    <row r="6853" spans="1:8" x14ac:dyDescent="0.2">
      <c r="A6853" t="s">
        <v>3362</v>
      </c>
      <c r="B6853" t="s">
        <v>3952</v>
      </c>
      <c r="C6853" s="1">
        <v>44799</v>
      </c>
      <c r="D6853" s="1">
        <v>44799</v>
      </c>
      <c r="E6853">
        <f t="shared" si="107"/>
        <v>0</v>
      </c>
      <c r="F6853" t="str">
        <f>_xlfn.XLOOKUP(data!$B6853,campaign!$A$2:$A$18,campaign!$B$2:$B$18)</f>
        <v>MadeCallToRetentionTeam</v>
      </c>
      <c r="G6853">
        <f>_xlfn.XLOOKUP($F6853,campaign!$B$2:$B$18,campaign!$D$2:$D$18)</f>
        <v>16</v>
      </c>
      <c r="H6853" t="str">
        <f>_xlfn.XLOOKUP($A6853,customer!$A$2:$A$978,customer!$B$2:$B$978)</f>
        <v>Goddard Adamsson</v>
      </c>
    </row>
    <row r="6854" spans="1:8" x14ac:dyDescent="0.2">
      <c r="A6854" t="s">
        <v>3362</v>
      </c>
      <c r="B6854" t="s">
        <v>3952</v>
      </c>
      <c r="C6854" s="1">
        <v>44799</v>
      </c>
      <c r="D6854" s="1">
        <v>44875</v>
      </c>
      <c r="E6854">
        <f t="shared" si="107"/>
        <v>2</v>
      </c>
      <c r="F6854" t="str">
        <f>_xlfn.XLOOKUP(data!$B6854,campaign!$A$2:$A$18,campaign!$B$2:$B$18)</f>
        <v>MadeCallToRetentionTeam</v>
      </c>
      <c r="G6854">
        <f>_xlfn.XLOOKUP($F6854,campaign!$B$2:$B$18,campaign!$D$2:$D$18)</f>
        <v>16</v>
      </c>
      <c r="H6854" t="str">
        <f>_xlfn.XLOOKUP($A6854,customer!$A$2:$A$978,customer!$B$2:$B$978)</f>
        <v>Goddard Adamsson</v>
      </c>
    </row>
    <row r="6855" spans="1:8" x14ac:dyDescent="0.2">
      <c r="A6855" t="s">
        <v>3362</v>
      </c>
      <c r="B6855" t="s">
        <v>3952</v>
      </c>
      <c r="C6855" s="1">
        <v>44799</v>
      </c>
      <c r="D6855" s="1">
        <v>44904</v>
      </c>
      <c r="E6855">
        <f t="shared" si="107"/>
        <v>3</v>
      </c>
      <c r="F6855" t="str">
        <f>_xlfn.XLOOKUP(data!$B6855,campaign!$A$2:$A$18,campaign!$B$2:$B$18)</f>
        <v>MadeCallToRetentionTeam</v>
      </c>
      <c r="G6855">
        <f>_xlfn.XLOOKUP($F6855,campaign!$B$2:$B$18,campaign!$D$2:$D$18)</f>
        <v>16</v>
      </c>
      <c r="H6855" t="str">
        <f>_xlfn.XLOOKUP($A6855,customer!$A$2:$A$978,customer!$B$2:$B$978)</f>
        <v>Goddard Adamsson</v>
      </c>
    </row>
    <row r="6856" spans="1:8" x14ac:dyDescent="0.2">
      <c r="A6856" t="s">
        <v>3362</v>
      </c>
      <c r="B6856" t="s">
        <v>3952</v>
      </c>
      <c r="C6856" s="1">
        <v>44799</v>
      </c>
      <c r="D6856" s="1">
        <v>44929</v>
      </c>
      <c r="E6856">
        <f t="shared" si="107"/>
        <v>4</v>
      </c>
      <c r="F6856" t="str">
        <f>_xlfn.XLOOKUP(data!$B6856,campaign!$A$2:$A$18,campaign!$B$2:$B$18)</f>
        <v>MadeCallToRetentionTeam</v>
      </c>
      <c r="G6856">
        <f>_xlfn.XLOOKUP($F6856,campaign!$B$2:$B$18,campaign!$D$2:$D$18)</f>
        <v>16</v>
      </c>
      <c r="H6856" t="str">
        <f>_xlfn.XLOOKUP($A6856,customer!$A$2:$A$978,customer!$B$2:$B$978)</f>
        <v>Goddard Adamsson</v>
      </c>
    </row>
    <row r="6857" spans="1:8" x14ac:dyDescent="0.2">
      <c r="A6857" t="s">
        <v>3362</v>
      </c>
      <c r="B6857" t="s">
        <v>3952</v>
      </c>
      <c r="C6857" s="1">
        <v>44799</v>
      </c>
      <c r="D6857" s="1">
        <v>44965</v>
      </c>
      <c r="E6857">
        <f t="shared" si="107"/>
        <v>5</v>
      </c>
      <c r="F6857" t="str">
        <f>_xlfn.XLOOKUP(data!$B6857,campaign!$A$2:$A$18,campaign!$B$2:$B$18)</f>
        <v>MadeCallToRetentionTeam</v>
      </c>
      <c r="G6857">
        <f>_xlfn.XLOOKUP($F6857,campaign!$B$2:$B$18,campaign!$D$2:$D$18)</f>
        <v>16</v>
      </c>
      <c r="H6857" t="str">
        <f>_xlfn.XLOOKUP($A6857,customer!$A$2:$A$978,customer!$B$2:$B$978)</f>
        <v>Goddard Adamsson</v>
      </c>
    </row>
    <row r="6858" spans="1:8" x14ac:dyDescent="0.2">
      <c r="A6858" t="s">
        <v>3362</v>
      </c>
      <c r="B6858" t="s">
        <v>3952</v>
      </c>
      <c r="C6858" s="1">
        <v>44799</v>
      </c>
      <c r="D6858" s="1">
        <v>44990</v>
      </c>
      <c r="E6858">
        <f t="shared" si="107"/>
        <v>6</v>
      </c>
      <c r="F6858" t="str">
        <f>_xlfn.XLOOKUP(data!$B6858,campaign!$A$2:$A$18,campaign!$B$2:$B$18)</f>
        <v>MadeCallToRetentionTeam</v>
      </c>
      <c r="G6858">
        <f>_xlfn.XLOOKUP($F6858,campaign!$B$2:$B$18,campaign!$D$2:$D$18)</f>
        <v>16</v>
      </c>
      <c r="H6858" t="str">
        <f>_xlfn.XLOOKUP($A6858,customer!$A$2:$A$978,customer!$B$2:$B$978)</f>
        <v>Goddard Adamsson</v>
      </c>
    </row>
    <row r="6859" spans="1:8" x14ac:dyDescent="0.2">
      <c r="A6859" t="s">
        <v>3362</v>
      </c>
      <c r="B6859" t="s">
        <v>3952</v>
      </c>
      <c r="C6859" s="1">
        <v>44799</v>
      </c>
      <c r="D6859" s="1">
        <v>45025</v>
      </c>
      <c r="E6859">
        <f t="shared" si="107"/>
        <v>7</v>
      </c>
      <c r="F6859" t="str">
        <f>_xlfn.XLOOKUP(data!$B6859,campaign!$A$2:$A$18,campaign!$B$2:$B$18)</f>
        <v>MadeCallToRetentionTeam</v>
      </c>
      <c r="G6859">
        <f>_xlfn.XLOOKUP($F6859,campaign!$B$2:$B$18,campaign!$D$2:$D$18)</f>
        <v>16</v>
      </c>
      <c r="H6859" t="str">
        <f>_xlfn.XLOOKUP($A6859,customer!$A$2:$A$978,customer!$B$2:$B$978)</f>
        <v>Goddard Adamsson</v>
      </c>
    </row>
    <row r="6860" spans="1:8" x14ac:dyDescent="0.2">
      <c r="A6860" t="s">
        <v>3362</v>
      </c>
      <c r="B6860" t="s">
        <v>3952</v>
      </c>
      <c r="C6860" s="1">
        <v>44799</v>
      </c>
      <c r="D6860" s="1">
        <v>45075</v>
      </c>
      <c r="E6860">
        <f t="shared" si="107"/>
        <v>9</v>
      </c>
      <c r="F6860" t="str">
        <f>_xlfn.XLOOKUP(data!$B6860,campaign!$A$2:$A$18,campaign!$B$2:$B$18)</f>
        <v>MadeCallToRetentionTeam</v>
      </c>
      <c r="G6860">
        <f>_xlfn.XLOOKUP($F6860,campaign!$B$2:$B$18,campaign!$D$2:$D$18)</f>
        <v>16</v>
      </c>
      <c r="H6860" t="str">
        <f>_xlfn.XLOOKUP($A6860,customer!$A$2:$A$978,customer!$B$2:$B$978)</f>
        <v>Goddard Adamsson</v>
      </c>
    </row>
    <row r="6861" spans="1:8" x14ac:dyDescent="0.2">
      <c r="A6861" t="s">
        <v>3362</v>
      </c>
      <c r="B6861" t="s">
        <v>3951</v>
      </c>
      <c r="C6861" s="1">
        <v>44891</v>
      </c>
      <c r="D6861" s="1">
        <v>44891</v>
      </c>
      <c r="E6861">
        <f t="shared" si="107"/>
        <v>0</v>
      </c>
      <c r="F6861" t="str">
        <f>_xlfn.XLOOKUP(data!$B6861,campaign!$A$2:$A$18,campaign!$B$2:$B$18)</f>
        <v>OwnsMotorcycle</v>
      </c>
      <c r="G6861">
        <f>_xlfn.XLOOKUP($F6861,campaign!$B$2:$B$18,campaign!$D$2:$D$18)</f>
        <v>14</v>
      </c>
      <c r="H6861" t="str">
        <f>_xlfn.XLOOKUP($A6861,customer!$A$2:$A$978,customer!$B$2:$B$978)</f>
        <v>Goddard Adamsson</v>
      </c>
    </row>
    <row r="6862" spans="1:8" x14ac:dyDescent="0.2">
      <c r="A6862" t="s">
        <v>3362</v>
      </c>
      <c r="B6862" t="s">
        <v>3951</v>
      </c>
      <c r="C6862" s="1">
        <v>44891</v>
      </c>
      <c r="D6862" s="1">
        <v>44957</v>
      </c>
      <c r="E6862">
        <f t="shared" si="107"/>
        <v>2</v>
      </c>
      <c r="F6862" t="str">
        <f>_xlfn.XLOOKUP(data!$B6862,campaign!$A$2:$A$18,campaign!$B$2:$B$18)</f>
        <v>OwnsMotorcycle</v>
      </c>
      <c r="G6862">
        <f>_xlfn.XLOOKUP($F6862,campaign!$B$2:$B$18,campaign!$D$2:$D$18)</f>
        <v>14</v>
      </c>
      <c r="H6862" t="str">
        <f>_xlfn.XLOOKUP($A6862,customer!$A$2:$A$978,customer!$B$2:$B$978)</f>
        <v>Goddard Adamsson</v>
      </c>
    </row>
    <row r="6863" spans="1:8" x14ac:dyDescent="0.2">
      <c r="A6863" t="s">
        <v>3362</v>
      </c>
      <c r="B6863" t="s">
        <v>3951</v>
      </c>
      <c r="C6863" s="1">
        <v>44891</v>
      </c>
      <c r="D6863" s="1">
        <v>44963</v>
      </c>
      <c r="E6863">
        <f t="shared" si="107"/>
        <v>2</v>
      </c>
      <c r="F6863" t="str">
        <f>_xlfn.XLOOKUP(data!$B6863,campaign!$A$2:$A$18,campaign!$B$2:$B$18)</f>
        <v>OwnsMotorcycle</v>
      </c>
      <c r="G6863">
        <f>_xlfn.XLOOKUP($F6863,campaign!$B$2:$B$18,campaign!$D$2:$D$18)</f>
        <v>14</v>
      </c>
      <c r="H6863" t="str">
        <f>_xlfn.XLOOKUP($A6863,customer!$A$2:$A$978,customer!$B$2:$B$978)</f>
        <v>Goddard Adamsson</v>
      </c>
    </row>
    <row r="6864" spans="1:8" x14ac:dyDescent="0.2">
      <c r="A6864" t="s">
        <v>3362</v>
      </c>
      <c r="B6864" t="s">
        <v>3951</v>
      </c>
      <c r="C6864" s="1">
        <v>44891</v>
      </c>
      <c r="D6864" s="1">
        <v>45014</v>
      </c>
      <c r="E6864">
        <f t="shared" si="107"/>
        <v>4</v>
      </c>
      <c r="F6864" t="str">
        <f>_xlfn.XLOOKUP(data!$B6864,campaign!$A$2:$A$18,campaign!$B$2:$B$18)</f>
        <v>OwnsMotorcycle</v>
      </c>
      <c r="G6864">
        <f>_xlfn.XLOOKUP($F6864,campaign!$B$2:$B$18,campaign!$D$2:$D$18)</f>
        <v>14</v>
      </c>
      <c r="H6864" t="str">
        <f>_xlfn.XLOOKUP($A6864,customer!$A$2:$A$978,customer!$B$2:$B$978)</f>
        <v>Goddard Adamsson</v>
      </c>
    </row>
    <row r="6865" spans="1:8" x14ac:dyDescent="0.2">
      <c r="A6865" t="s">
        <v>3362</v>
      </c>
      <c r="B6865" t="s">
        <v>3951</v>
      </c>
      <c r="C6865" s="1">
        <v>44891</v>
      </c>
      <c r="D6865" s="1">
        <v>45043</v>
      </c>
      <c r="E6865">
        <f t="shared" si="107"/>
        <v>5</v>
      </c>
      <c r="F6865" t="str">
        <f>_xlfn.XLOOKUP(data!$B6865,campaign!$A$2:$A$18,campaign!$B$2:$B$18)</f>
        <v>OwnsMotorcycle</v>
      </c>
      <c r="G6865">
        <f>_xlfn.XLOOKUP($F6865,campaign!$B$2:$B$18,campaign!$D$2:$D$18)</f>
        <v>14</v>
      </c>
      <c r="H6865" t="str">
        <f>_xlfn.XLOOKUP($A6865,customer!$A$2:$A$978,customer!$B$2:$B$978)</f>
        <v>Goddard Adamsson</v>
      </c>
    </row>
    <row r="6866" spans="1:8" x14ac:dyDescent="0.2">
      <c r="A6866" t="s">
        <v>3362</v>
      </c>
      <c r="B6866" t="s">
        <v>3951</v>
      </c>
      <c r="C6866" s="1">
        <v>44891</v>
      </c>
      <c r="D6866" s="1">
        <v>45072</v>
      </c>
      <c r="E6866">
        <f t="shared" si="107"/>
        <v>6</v>
      </c>
      <c r="F6866" t="str">
        <f>_xlfn.XLOOKUP(data!$B6866,campaign!$A$2:$A$18,campaign!$B$2:$B$18)</f>
        <v>OwnsMotorcycle</v>
      </c>
      <c r="G6866">
        <f>_xlfn.XLOOKUP($F6866,campaign!$B$2:$B$18,campaign!$D$2:$D$18)</f>
        <v>14</v>
      </c>
      <c r="H6866" t="str">
        <f>_xlfn.XLOOKUP($A6866,customer!$A$2:$A$978,customer!$B$2:$B$978)</f>
        <v>Goddard Adamsson</v>
      </c>
    </row>
    <row r="6867" spans="1:8" x14ac:dyDescent="0.2">
      <c r="A6867" t="s">
        <v>3362</v>
      </c>
      <c r="B6867" t="s">
        <v>3951</v>
      </c>
      <c r="C6867" s="1">
        <v>44891</v>
      </c>
      <c r="D6867" s="1">
        <v>45083</v>
      </c>
      <c r="E6867">
        <f t="shared" si="107"/>
        <v>6</v>
      </c>
      <c r="F6867" t="str">
        <f>_xlfn.XLOOKUP(data!$B6867,campaign!$A$2:$A$18,campaign!$B$2:$B$18)</f>
        <v>OwnsMotorcycle</v>
      </c>
      <c r="G6867">
        <f>_xlfn.XLOOKUP($F6867,campaign!$B$2:$B$18,campaign!$D$2:$D$18)</f>
        <v>14</v>
      </c>
      <c r="H6867" t="str">
        <f>_xlfn.XLOOKUP($A6867,customer!$A$2:$A$978,customer!$B$2:$B$978)</f>
        <v>Goddard Adamsson</v>
      </c>
    </row>
    <row r="6868" spans="1:8" x14ac:dyDescent="0.2">
      <c r="A6868" t="s">
        <v>3363</v>
      </c>
      <c r="B6868" t="s">
        <v>3948</v>
      </c>
      <c r="C6868" s="1">
        <v>44666</v>
      </c>
      <c r="D6868" s="1">
        <v>44666</v>
      </c>
      <c r="E6868">
        <f t="shared" si="107"/>
        <v>0</v>
      </c>
      <c r="F6868" t="str">
        <f>_xlfn.XLOOKUP(data!$B6868,campaign!$A$2:$A$18,campaign!$B$2:$B$18)</f>
        <v>HasCreditCard</v>
      </c>
      <c r="G6868">
        <f>_xlfn.XLOOKUP($F6868,campaign!$B$2:$B$18,campaign!$D$2:$D$18)</f>
        <v>65</v>
      </c>
      <c r="H6868" t="str">
        <f>_xlfn.XLOOKUP($A6868,customer!$A$2:$A$978,customer!$B$2:$B$978)</f>
        <v>Willy Schwandt</v>
      </c>
    </row>
    <row r="6869" spans="1:8" x14ac:dyDescent="0.2">
      <c r="A6869" t="s">
        <v>3363</v>
      </c>
      <c r="B6869" t="s">
        <v>3948</v>
      </c>
      <c r="C6869" s="1">
        <v>44666</v>
      </c>
      <c r="D6869" s="1">
        <v>44762</v>
      </c>
      <c r="E6869">
        <f t="shared" si="107"/>
        <v>3</v>
      </c>
      <c r="F6869" t="str">
        <f>_xlfn.XLOOKUP(data!$B6869,campaign!$A$2:$A$18,campaign!$B$2:$B$18)</f>
        <v>HasCreditCard</v>
      </c>
      <c r="G6869">
        <f>_xlfn.XLOOKUP($F6869,campaign!$B$2:$B$18,campaign!$D$2:$D$18)</f>
        <v>65</v>
      </c>
      <c r="H6869" t="str">
        <f>_xlfn.XLOOKUP($A6869,customer!$A$2:$A$978,customer!$B$2:$B$978)</f>
        <v>Willy Schwandt</v>
      </c>
    </row>
    <row r="6870" spans="1:8" x14ac:dyDescent="0.2">
      <c r="A6870" t="s">
        <v>3363</v>
      </c>
      <c r="B6870" t="s">
        <v>3948</v>
      </c>
      <c r="C6870" s="1">
        <v>44666</v>
      </c>
      <c r="D6870" s="1">
        <v>44858</v>
      </c>
      <c r="E6870">
        <f t="shared" si="107"/>
        <v>6</v>
      </c>
      <c r="F6870" t="str">
        <f>_xlfn.XLOOKUP(data!$B6870,campaign!$A$2:$A$18,campaign!$B$2:$B$18)</f>
        <v>HasCreditCard</v>
      </c>
      <c r="G6870">
        <f>_xlfn.XLOOKUP($F6870,campaign!$B$2:$B$18,campaign!$D$2:$D$18)</f>
        <v>65</v>
      </c>
      <c r="H6870" t="str">
        <f>_xlfn.XLOOKUP($A6870,customer!$A$2:$A$978,customer!$B$2:$B$978)</f>
        <v>Willy Schwandt</v>
      </c>
    </row>
    <row r="6871" spans="1:8" x14ac:dyDescent="0.2">
      <c r="A6871" t="s">
        <v>3363</v>
      </c>
      <c r="B6871" t="s">
        <v>3948</v>
      </c>
      <c r="C6871" s="1">
        <v>44666</v>
      </c>
      <c r="D6871" s="1">
        <v>44894</v>
      </c>
      <c r="E6871">
        <f t="shared" si="107"/>
        <v>7</v>
      </c>
      <c r="F6871" t="str">
        <f>_xlfn.XLOOKUP(data!$B6871,campaign!$A$2:$A$18,campaign!$B$2:$B$18)</f>
        <v>HasCreditCard</v>
      </c>
      <c r="G6871">
        <f>_xlfn.XLOOKUP($F6871,campaign!$B$2:$B$18,campaign!$D$2:$D$18)</f>
        <v>65</v>
      </c>
      <c r="H6871" t="str">
        <f>_xlfn.XLOOKUP($A6871,customer!$A$2:$A$978,customer!$B$2:$B$978)</f>
        <v>Willy Schwandt</v>
      </c>
    </row>
    <row r="6872" spans="1:8" x14ac:dyDescent="0.2">
      <c r="A6872" t="s">
        <v>3363</v>
      </c>
      <c r="B6872" t="s">
        <v>3948</v>
      </c>
      <c r="C6872" s="1">
        <v>44666</v>
      </c>
      <c r="D6872" s="1">
        <v>44919</v>
      </c>
      <c r="E6872">
        <f t="shared" si="107"/>
        <v>8</v>
      </c>
      <c r="F6872" t="str">
        <f>_xlfn.XLOOKUP(data!$B6872,campaign!$A$2:$A$18,campaign!$B$2:$B$18)</f>
        <v>HasCreditCard</v>
      </c>
      <c r="G6872">
        <f>_xlfn.XLOOKUP($F6872,campaign!$B$2:$B$18,campaign!$D$2:$D$18)</f>
        <v>65</v>
      </c>
      <c r="H6872" t="str">
        <f>_xlfn.XLOOKUP($A6872,customer!$A$2:$A$978,customer!$B$2:$B$978)</f>
        <v>Willy Schwandt</v>
      </c>
    </row>
    <row r="6873" spans="1:8" x14ac:dyDescent="0.2">
      <c r="A6873" t="s">
        <v>3363</v>
      </c>
      <c r="B6873" t="s">
        <v>3948</v>
      </c>
      <c r="C6873" s="1">
        <v>44666</v>
      </c>
      <c r="D6873" s="1">
        <v>44941</v>
      </c>
      <c r="E6873">
        <f t="shared" si="107"/>
        <v>9</v>
      </c>
      <c r="F6873" t="str">
        <f>_xlfn.XLOOKUP(data!$B6873,campaign!$A$2:$A$18,campaign!$B$2:$B$18)</f>
        <v>HasCreditCard</v>
      </c>
      <c r="G6873">
        <f>_xlfn.XLOOKUP($F6873,campaign!$B$2:$B$18,campaign!$D$2:$D$18)</f>
        <v>65</v>
      </c>
      <c r="H6873" t="str">
        <f>_xlfn.XLOOKUP($A6873,customer!$A$2:$A$978,customer!$B$2:$B$978)</f>
        <v>Willy Schwandt</v>
      </c>
    </row>
    <row r="6874" spans="1:8" x14ac:dyDescent="0.2">
      <c r="A6874" t="s">
        <v>3363</v>
      </c>
      <c r="B6874" t="s">
        <v>3948</v>
      </c>
      <c r="C6874" s="1">
        <v>44666</v>
      </c>
      <c r="D6874" s="1">
        <v>44981</v>
      </c>
      <c r="E6874">
        <f t="shared" si="107"/>
        <v>10</v>
      </c>
      <c r="F6874" t="str">
        <f>_xlfn.XLOOKUP(data!$B6874,campaign!$A$2:$A$18,campaign!$B$2:$B$18)</f>
        <v>HasCreditCard</v>
      </c>
      <c r="G6874">
        <f>_xlfn.XLOOKUP($F6874,campaign!$B$2:$B$18,campaign!$D$2:$D$18)</f>
        <v>65</v>
      </c>
      <c r="H6874" t="str">
        <f>_xlfn.XLOOKUP($A6874,customer!$A$2:$A$978,customer!$B$2:$B$978)</f>
        <v>Willy Schwandt</v>
      </c>
    </row>
    <row r="6875" spans="1:8" x14ac:dyDescent="0.2">
      <c r="A6875" t="s">
        <v>3363</v>
      </c>
      <c r="B6875" t="s">
        <v>3948</v>
      </c>
      <c r="C6875" s="1">
        <v>44666</v>
      </c>
      <c r="D6875" s="1">
        <v>45008</v>
      </c>
      <c r="E6875">
        <f t="shared" si="107"/>
        <v>11</v>
      </c>
      <c r="F6875" t="str">
        <f>_xlfn.XLOOKUP(data!$B6875,campaign!$A$2:$A$18,campaign!$B$2:$B$18)</f>
        <v>HasCreditCard</v>
      </c>
      <c r="G6875">
        <f>_xlfn.XLOOKUP($F6875,campaign!$B$2:$B$18,campaign!$D$2:$D$18)</f>
        <v>65</v>
      </c>
      <c r="H6875" t="str">
        <f>_xlfn.XLOOKUP($A6875,customer!$A$2:$A$978,customer!$B$2:$B$978)</f>
        <v>Willy Schwandt</v>
      </c>
    </row>
    <row r="6876" spans="1:8" x14ac:dyDescent="0.2">
      <c r="A6876" t="s">
        <v>3363</v>
      </c>
      <c r="B6876" t="s">
        <v>3948</v>
      </c>
      <c r="C6876" s="1">
        <v>44666</v>
      </c>
      <c r="D6876" s="1">
        <v>45033</v>
      </c>
      <c r="E6876">
        <f t="shared" si="107"/>
        <v>12</v>
      </c>
      <c r="F6876" t="str">
        <f>_xlfn.XLOOKUP(data!$B6876,campaign!$A$2:$A$18,campaign!$B$2:$B$18)</f>
        <v>HasCreditCard</v>
      </c>
      <c r="G6876">
        <f>_xlfn.XLOOKUP($F6876,campaign!$B$2:$B$18,campaign!$D$2:$D$18)</f>
        <v>65</v>
      </c>
      <c r="H6876" t="str">
        <f>_xlfn.XLOOKUP($A6876,customer!$A$2:$A$978,customer!$B$2:$B$978)</f>
        <v>Willy Schwandt</v>
      </c>
    </row>
    <row r="6877" spans="1:8" x14ac:dyDescent="0.2">
      <c r="A6877" t="s">
        <v>3363</v>
      </c>
      <c r="B6877" t="s">
        <v>3921</v>
      </c>
      <c r="C6877" s="1">
        <v>44669</v>
      </c>
      <c r="D6877" s="1">
        <v>44669</v>
      </c>
      <c r="E6877">
        <f t="shared" si="107"/>
        <v>0</v>
      </c>
      <c r="F6877" t="str">
        <f>_xlfn.XLOOKUP(data!$B6877,campaign!$A$2:$A$18,campaign!$B$2:$B$18)</f>
        <v>HandsetRefurbished</v>
      </c>
      <c r="G6877">
        <f>_xlfn.XLOOKUP($F6877,campaign!$B$2:$B$18,campaign!$D$2:$D$18)</f>
        <v>26</v>
      </c>
      <c r="H6877" t="str">
        <f>_xlfn.XLOOKUP($A6877,customer!$A$2:$A$978,customer!$B$2:$B$978)</f>
        <v>Willy Schwandt</v>
      </c>
    </row>
    <row r="6878" spans="1:8" x14ac:dyDescent="0.2">
      <c r="A6878" t="s">
        <v>3363</v>
      </c>
      <c r="B6878" t="s">
        <v>3921</v>
      </c>
      <c r="C6878" s="1">
        <v>44669</v>
      </c>
      <c r="D6878" s="1">
        <v>44735</v>
      </c>
      <c r="E6878">
        <f t="shared" si="107"/>
        <v>2</v>
      </c>
      <c r="F6878" t="str">
        <f>_xlfn.XLOOKUP(data!$B6878,campaign!$A$2:$A$18,campaign!$B$2:$B$18)</f>
        <v>HandsetRefurbished</v>
      </c>
      <c r="G6878">
        <f>_xlfn.XLOOKUP($F6878,campaign!$B$2:$B$18,campaign!$D$2:$D$18)</f>
        <v>26</v>
      </c>
      <c r="H6878" t="str">
        <f>_xlfn.XLOOKUP($A6878,customer!$A$2:$A$978,customer!$B$2:$B$978)</f>
        <v>Willy Schwandt</v>
      </c>
    </row>
    <row r="6879" spans="1:8" x14ac:dyDescent="0.2">
      <c r="A6879" t="s">
        <v>3363</v>
      </c>
      <c r="B6879" t="s">
        <v>3921</v>
      </c>
      <c r="C6879" s="1">
        <v>44669</v>
      </c>
      <c r="D6879" s="1">
        <v>44797</v>
      </c>
      <c r="E6879">
        <f t="shared" si="107"/>
        <v>4</v>
      </c>
      <c r="F6879" t="str">
        <f>_xlfn.XLOOKUP(data!$B6879,campaign!$A$2:$A$18,campaign!$B$2:$B$18)</f>
        <v>HandsetRefurbished</v>
      </c>
      <c r="G6879">
        <f>_xlfn.XLOOKUP($F6879,campaign!$B$2:$B$18,campaign!$D$2:$D$18)</f>
        <v>26</v>
      </c>
      <c r="H6879" t="str">
        <f>_xlfn.XLOOKUP($A6879,customer!$A$2:$A$978,customer!$B$2:$B$978)</f>
        <v>Willy Schwandt</v>
      </c>
    </row>
    <row r="6880" spans="1:8" x14ac:dyDescent="0.2">
      <c r="A6880" t="s">
        <v>3363</v>
      </c>
      <c r="B6880" t="s">
        <v>3921</v>
      </c>
      <c r="C6880" s="1">
        <v>44669</v>
      </c>
      <c r="D6880" s="1">
        <v>44832</v>
      </c>
      <c r="E6880">
        <f t="shared" si="107"/>
        <v>5</v>
      </c>
      <c r="F6880" t="str">
        <f>_xlfn.XLOOKUP(data!$B6880,campaign!$A$2:$A$18,campaign!$B$2:$B$18)</f>
        <v>HandsetRefurbished</v>
      </c>
      <c r="G6880">
        <f>_xlfn.XLOOKUP($F6880,campaign!$B$2:$B$18,campaign!$D$2:$D$18)</f>
        <v>26</v>
      </c>
      <c r="H6880" t="str">
        <f>_xlfn.XLOOKUP($A6880,customer!$A$2:$A$978,customer!$B$2:$B$978)</f>
        <v>Willy Schwandt</v>
      </c>
    </row>
    <row r="6881" spans="1:8" x14ac:dyDescent="0.2">
      <c r="A6881" t="s">
        <v>3363</v>
      </c>
      <c r="B6881" t="s">
        <v>3921</v>
      </c>
      <c r="C6881" s="1">
        <v>44669</v>
      </c>
      <c r="D6881" s="1">
        <v>44893</v>
      </c>
      <c r="E6881">
        <f t="shared" si="107"/>
        <v>7</v>
      </c>
      <c r="F6881" t="str">
        <f>_xlfn.XLOOKUP(data!$B6881,campaign!$A$2:$A$18,campaign!$B$2:$B$18)</f>
        <v>HandsetRefurbished</v>
      </c>
      <c r="G6881">
        <f>_xlfn.XLOOKUP($F6881,campaign!$B$2:$B$18,campaign!$D$2:$D$18)</f>
        <v>26</v>
      </c>
      <c r="H6881" t="str">
        <f>_xlfn.XLOOKUP($A6881,customer!$A$2:$A$978,customer!$B$2:$B$978)</f>
        <v>Willy Schwandt</v>
      </c>
    </row>
    <row r="6882" spans="1:8" x14ac:dyDescent="0.2">
      <c r="A6882" t="s">
        <v>3363</v>
      </c>
      <c r="B6882" t="s">
        <v>3921</v>
      </c>
      <c r="C6882" s="1">
        <v>44669</v>
      </c>
      <c r="D6882" s="1">
        <v>44917</v>
      </c>
      <c r="E6882">
        <f t="shared" si="107"/>
        <v>8</v>
      </c>
      <c r="F6882" t="str">
        <f>_xlfn.XLOOKUP(data!$B6882,campaign!$A$2:$A$18,campaign!$B$2:$B$18)</f>
        <v>HandsetRefurbished</v>
      </c>
      <c r="G6882">
        <f>_xlfn.XLOOKUP($F6882,campaign!$B$2:$B$18,campaign!$D$2:$D$18)</f>
        <v>26</v>
      </c>
      <c r="H6882" t="str">
        <f>_xlfn.XLOOKUP($A6882,customer!$A$2:$A$978,customer!$B$2:$B$978)</f>
        <v>Willy Schwandt</v>
      </c>
    </row>
    <row r="6883" spans="1:8" x14ac:dyDescent="0.2">
      <c r="A6883" t="s">
        <v>3363</v>
      </c>
      <c r="B6883" t="s">
        <v>3921</v>
      </c>
      <c r="C6883" s="1">
        <v>44669</v>
      </c>
      <c r="D6883" s="1">
        <v>45037</v>
      </c>
      <c r="E6883">
        <f t="shared" si="107"/>
        <v>12</v>
      </c>
      <c r="F6883" t="str">
        <f>_xlfn.XLOOKUP(data!$B6883,campaign!$A$2:$A$18,campaign!$B$2:$B$18)</f>
        <v>HandsetRefurbished</v>
      </c>
      <c r="G6883">
        <f>_xlfn.XLOOKUP($F6883,campaign!$B$2:$B$18,campaign!$D$2:$D$18)</f>
        <v>26</v>
      </c>
      <c r="H6883" t="str">
        <f>_xlfn.XLOOKUP($A6883,customer!$A$2:$A$978,customer!$B$2:$B$978)</f>
        <v>Willy Schwandt</v>
      </c>
    </row>
    <row r="6884" spans="1:8" x14ac:dyDescent="0.2">
      <c r="A6884" t="s">
        <v>3364</v>
      </c>
      <c r="B6884" t="s">
        <v>3949</v>
      </c>
      <c r="C6884" s="1">
        <v>44814</v>
      </c>
      <c r="D6884" s="1">
        <v>44814</v>
      </c>
      <c r="E6884">
        <f t="shared" si="107"/>
        <v>0</v>
      </c>
      <c r="F6884" t="str">
        <f>_xlfn.XLOOKUP(data!$B6884,campaign!$A$2:$A$18,campaign!$B$2:$B$18)</f>
        <v>NewCellphoneUser</v>
      </c>
      <c r="G6884">
        <f>_xlfn.XLOOKUP($F6884,campaign!$B$2:$B$18,campaign!$D$2:$D$18)</f>
        <v>25</v>
      </c>
      <c r="H6884" t="str">
        <f>_xlfn.XLOOKUP($A6884,customer!$A$2:$A$978,customer!$B$2:$B$978)</f>
        <v>Mersey Wannes</v>
      </c>
    </row>
    <row r="6885" spans="1:8" x14ac:dyDescent="0.2">
      <c r="A6885" t="s">
        <v>3364</v>
      </c>
      <c r="B6885" t="s">
        <v>3949</v>
      </c>
      <c r="C6885" s="1">
        <v>44814</v>
      </c>
      <c r="D6885" s="1">
        <v>44846</v>
      </c>
      <c r="E6885">
        <f t="shared" si="107"/>
        <v>1</v>
      </c>
      <c r="F6885" t="str">
        <f>_xlfn.XLOOKUP(data!$B6885,campaign!$A$2:$A$18,campaign!$B$2:$B$18)</f>
        <v>NewCellphoneUser</v>
      </c>
      <c r="G6885">
        <f>_xlfn.XLOOKUP($F6885,campaign!$B$2:$B$18,campaign!$D$2:$D$18)</f>
        <v>25</v>
      </c>
      <c r="H6885" t="str">
        <f>_xlfn.XLOOKUP($A6885,customer!$A$2:$A$978,customer!$B$2:$B$978)</f>
        <v>Mersey Wannes</v>
      </c>
    </row>
    <row r="6886" spans="1:8" x14ac:dyDescent="0.2">
      <c r="A6886" t="s">
        <v>3364</v>
      </c>
      <c r="B6886" t="s">
        <v>3949</v>
      </c>
      <c r="C6886" s="1">
        <v>44814</v>
      </c>
      <c r="D6886" s="1">
        <v>44887</v>
      </c>
      <c r="E6886">
        <f t="shared" si="107"/>
        <v>2</v>
      </c>
      <c r="F6886" t="str">
        <f>_xlfn.XLOOKUP(data!$B6886,campaign!$A$2:$A$18,campaign!$B$2:$B$18)</f>
        <v>NewCellphoneUser</v>
      </c>
      <c r="G6886">
        <f>_xlfn.XLOOKUP($F6886,campaign!$B$2:$B$18,campaign!$D$2:$D$18)</f>
        <v>25</v>
      </c>
      <c r="H6886" t="str">
        <f>_xlfn.XLOOKUP($A6886,customer!$A$2:$A$978,customer!$B$2:$B$978)</f>
        <v>Mersey Wannes</v>
      </c>
    </row>
    <row r="6887" spans="1:8" x14ac:dyDescent="0.2">
      <c r="A6887" t="s">
        <v>3364</v>
      </c>
      <c r="B6887" t="s">
        <v>3949</v>
      </c>
      <c r="C6887" s="1">
        <v>44814</v>
      </c>
      <c r="D6887" s="1">
        <v>44914</v>
      </c>
      <c r="E6887">
        <f t="shared" si="107"/>
        <v>3</v>
      </c>
      <c r="F6887" t="str">
        <f>_xlfn.XLOOKUP(data!$B6887,campaign!$A$2:$A$18,campaign!$B$2:$B$18)</f>
        <v>NewCellphoneUser</v>
      </c>
      <c r="G6887">
        <f>_xlfn.XLOOKUP($F6887,campaign!$B$2:$B$18,campaign!$D$2:$D$18)</f>
        <v>25</v>
      </c>
      <c r="H6887" t="str">
        <f>_xlfn.XLOOKUP($A6887,customer!$A$2:$A$978,customer!$B$2:$B$978)</f>
        <v>Mersey Wannes</v>
      </c>
    </row>
    <row r="6888" spans="1:8" x14ac:dyDescent="0.2">
      <c r="A6888" t="s">
        <v>3364</v>
      </c>
      <c r="B6888" t="s">
        <v>3949</v>
      </c>
      <c r="C6888" s="1">
        <v>44814</v>
      </c>
      <c r="D6888" s="1">
        <v>44945</v>
      </c>
      <c r="E6888">
        <f t="shared" si="107"/>
        <v>4</v>
      </c>
      <c r="F6888" t="str">
        <f>_xlfn.XLOOKUP(data!$B6888,campaign!$A$2:$A$18,campaign!$B$2:$B$18)</f>
        <v>NewCellphoneUser</v>
      </c>
      <c r="G6888">
        <f>_xlfn.XLOOKUP($F6888,campaign!$B$2:$B$18,campaign!$D$2:$D$18)</f>
        <v>25</v>
      </c>
      <c r="H6888" t="str">
        <f>_xlfn.XLOOKUP($A6888,customer!$A$2:$A$978,customer!$B$2:$B$978)</f>
        <v>Mersey Wannes</v>
      </c>
    </row>
    <row r="6889" spans="1:8" x14ac:dyDescent="0.2">
      <c r="A6889" t="s">
        <v>3364</v>
      </c>
      <c r="B6889" t="s">
        <v>3949</v>
      </c>
      <c r="C6889" s="1">
        <v>44814</v>
      </c>
      <c r="D6889" s="1">
        <v>44974</v>
      </c>
      <c r="E6889">
        <f t="shared" si="107"/>
        <v>5</v>
      </c>
      <c r="F6889" t="str">
        <f>_xlfn.XLOOKUP(data!$B6889,campaign!$A$2:$A$18,campaign!$B$2:$B$18)</f>
        <v>NewCellphoneUser</v>
      </c>
      <c r="G6889">
        <f>_xlfn.XLOOKUP($F6889,campaign!$B$2:$B$18,campaign!$D$2:$D$18)</f>
        <v>25</v>
      </c>
      <c r="H6889" t="str">
        <f>_xlfn.XLOOKUP($A6889,customer!$A$2:$A$978,customer!$B$2:$B$978)</f>
        <v>Mersey Wannes</v>
      </c>
    </row>
    <row r="6890" spans="1:8" x14ac:dyDescent="0.2">
      <c r="A6890" t="s">
        <v>3364</v>
      </c>
      <c r="B6890" t="s">
        <v>3949</v>
      </c>
      <c r="C6890" s="1">
        <v>44814</v>
      </c>
      <c r="D6890" s="1">
        <v>44997</v>
      </c>
      <c r="E6890">
        <f t="shared" si="107"/>
        <v>6</v>
      </c>
      <c r="F6890" t="str">
        <f>_xlfn.XLOOKUP(data!$B6890,campaign!$A$2:$A$18,campaign!$B$2:$B$18)</f>
        <v>NewCellphoneUser</v>
      </c>
      <c r="G6890">
        <f>_xlfn.XLOOKUP($F6890,campaign!$B$2:$B$18,campaign!$D$2:$D$18)</f>
        <v>25</v>
      </c>
      <c r="H6890" t="str">
        <f>_xlfn.XLOOKUP($A6890,customer!$A$2:$A$978,customer!$B$2:$B$978)</f>
        <v>Mersey Wannes</v>
      </c>
    </row>
    <row r="6891" spans="1:8" x14ac:dyDescent="0.2">
      <c r="A6891" t="s">
        <v>3364</v>
      </c>
      <c r="B6891" t="s">
        <v>3949</v>
      </c>
      <c r="C6891" s="1">
        <v>44814</v>
      </c>
      <c r="D6891" s="1">
        <v>45037</v>
      </c>
      <c r="E6891">
        <f t="shared" si="107"/>
        <v>7</v>
      </c>
      <c r="F6891" t="str">
        <f>_xlfn.XLOOKUP(data!$B6891,campaign!$A$2:$A$18,campaign!$B$2:$B$18)</f>
        <v>NewCellphoneUser</v>
      </c>
      <c r="G6891">
        <f>_xlfn.XLOOKUP($F6891,campaign!$B$2:$B$18,campaign!$D$2:$D$18)</f>
        <v>25</v>
      </c>
      <c r="H6891" t="str">
        <f>_xlfn.XLOOKUP($A6891,customer!$A$2:$A$978,customer!$B$2:$B$978)</f>
        <v>Mersey Wannes</v>
      </c>
    </row>
    <row r="6892" spans="1:8" x14ac:dyDescent="0.2">
      <c r="A6892" t="s">
        <v>3364</v>
      </c>
      <c r="B6892" t="s">
        <v>3949</v>
      </c>
      <c r="C6892" s="1">
        <v>44814</v>
      </c>
      <c r="D6892" s="1">
        <v>45065</v>
      </c>
      <c r="E6892">
        <f t="shared" si="107"/>
        <v>8</v>
      </c>
      <c r="F6892" t="str">
        <f>_xlfn.XLOOKUP(data!$B6892,campaign!$A$2:$A$18,campaign!$B$2:$B$18)</f>
        <v>NewCellphoneUser</v>
      </c>
      <c r="G6892">
        <f>_xlfn.XLOOKUP($F6892,campaign!$B$2:$B$18,campaign!$D$2:$D$18)</f>
        <v>25</v>
      </c>
      <c r="H6892" t="str">
        <f>_xlfn.XLOOKUP($A6892,customer!$A$2:$A$978,customer!$B$2:$B$978)</f>
        <v>Mersey Wannes</v>
      </c>
    </row>
    <row r="6893" spans="1:8" x14ac:dyDescent="0.2">
      <c r="A6893" t="s">
        <v>3364</v>
      </c>
      <c r="B6893" t="s">
        <v>3924</v>
      </c>
      <c r="C6893" s="1">
        <v>44854</v>
      </c>
      <c r="D6893" s="1">
        <v>44854</v>
      </c>
      <c r="E6893">
        <f t="shared" si="107"/>
        <v>0</v>
      </c>
      <c r="F6893" t="str">
        <f>_xlfn.XLOOKUP(data!$B6893,campaign!$A$2:$A$18,campaign!$B$2:$B$18)</f>
        <v>RVOwner</v>
      </c>
      <c r="G6893">
        <f>_xlfn.XLOOKUP($F6893,campaign!$B$2:$B$18,campaign!$D$2:$D$18)</f>
        <v>22</v>
      </c>
      <c r="H6893" t="str">
        <f>_xlfn.XLOOKUP($A6893,customer!$A$2:$A$978,customer!$B$2:$B$978)</f>
        <v>Mersey Wannes</v>
      </c>
    </row>
    <row r="6894" spans="1:8" x14ac:dyDescent="0.2">
      <c r="A6894" t="s">
        <v>3364</v>
      </c>
      <c r="B6894" t="s">
        <v>3924</v>
      </c>
      <c r="C6894" s="1">
        <v>44854</v>
      </c>
      <c r="D6894" s="1">
        <v>44888</v>
      </c>
      <c r="E6894">
        <f t="shared" si="107"/>
        <v>1</v>
      </c>
      <c r="F6894" t="str">
        <f>_xlfn.XLOOKUP(data!$B6894,campaign!$A$2:$A$18,campaign!$B$2:$B$18)</f>
        <v>RVOwner</v>
      </c>
      <c r="G6894">
        <f>_xlfn.XLOOKUP($F6894,campaign!$B$2:$B$18,campaign!$D$2:$D$18)</f>
        <v>22</v>
      </c>
      <c r="H6894" t="str">
        <f>_xlfn.XLOOKUP($A6894,customer!$A$2:$A$978,customer!$B$2:$B$978)</f>
        <v>Mersey Wannes</v>
      </c>
    </row>
    <row r="6895" spans="1:8" x14ac:dyDescent="0.2">
      <c r="A6895" t="s">
        <v>3364</v>
      </c>
      <c r="B6895" t="s">
        <v>3924</v>
      </c>
      <c r="C6895" s="1">
        <v>44854</v>
      </c>
      <c r="D6895" s="1">
        <v>44924</v>
      </c>
      <c r="E6895">
        <f t="shared" si="107"/>
        <v>2</v>
      </c>
      <c r="F6895" t="str">
        <f>_xlfn.XLOOKUP(data!$B6895,campaign!$A$2:$A$18,campaign!$B$2:$B$18)</f>
        <v>RVOwner</v>
      </c>
      <c r="G6895">
        <f>_xlfn.XLOOKUP($F6895,campaign!$B$2:$B$18,campaign!$D$2:$D$18)</f>
        <v>22</v>
      </c>
      <c r="H6895" t="str">
        <f>_xlfn.XLOOKUP($A6895,customer!$A$2:$A$978,customer!$B$2:$B$978)</f>
        <v>Mersey Wannes</v>
      </c>
    </row>
    <row r="6896" spans="1:8" x14ac:dyDescent="0.2">
      <c r="A6896" t="s">
        <v>3364</v>
      </c>
      <c r="B6896" t="s">
        <v>3924</v>
      </c>
      <c r="C6896" s="1">
        <v>44854</v>
      </c>
      <c r="D6896" s="1">
        <v>44957</v>
      </c>
      <c r="E6896">
        <f t="shared" si="107"/>
        <v>3</v>
      </c>
      <c r="F6896" t="str">
        <f>_xlfn.XLOOKUP(data!$B6896,campaign!$A$2:$A$18,campaign!$B$2:$B$18)</f>
        <v>RVOwner</v>
      </c>
      <c r="G6896">
        <f>_xlfn.XLOOKUP($F6896,campaign!$B$2:$B$18,campaign!$D$2:$D$18)</f>
        <v>22</v>
      </c>
      <c r="H6896" t="str">
        <f>_xlfn.XLOOKUP($A6896,customer!$A$2:$A$978,customer!$B$2:$B$978)</f>
        <v>Mersey Wannes</v>
      </c>
    </row>
    <row r="6897" spans="1:8" x14ac:dyDescent="0.2">
      <c r="A6897" t="s">
        <v>3364</v>
      </c>
      <c r="B6897" t="s">
        <v>3924</v>
      </c>
      <c r="C6897" s="1">
        <v>44854</v>
      </c>
      <c r="D6897" s="1">
        <v>44980</v>
      </c>
      <c r="E6897">
        <f t="shared" si="107"/>
        <v>4</v>
      </c>
      <c r="F6897" t="str">
        <f>_xlfn.XLOOKUP(data!$B6897,campaign!$A$2:$A$18,campaign!$B$2:$B$18)</f>
        <v>RVOwner</v>
      </c>
      <c r="G6897">
        <f>_xlfn.XLOOKUP($F6897,campaign!$B$2:$B$18,campaign!$D$2:$D$18)</f>
        <v>22</v>
      </c>
      <c r="H6897" t="str">
        <f>_xlfn.XLOOKUP($A6897,customer!$A$2:$A$978,customer!$B$2:$B$978)</f>
        <v>Mersey Wannes</v>
      </c>
    </row>
    <row r="6898" spans="1:8" x14ac:dyDescent="0.2">
      <c r="A6898" t="s">
        <v>3364</v>
      </c>
      <c r="B6898" t="s">
        <v>3924</v>
      </c>
      <c r="C6898" s="1">
        <v>44854</v>
      </c>
      <c r="D6898" s="1">
        <v>44992</v>
      </c>
      <c r="E6898">
        <f t="shared" si="107"/>
        <v>4</v>
      </c>
      <c r="F6898" t="str">
        <f>_xlfn.XLOOKUP(data!$B6898,campaign!$A$2:$A$18,campaign!$B$2:$B$18)</f>
        <v>RVOwner</v>
      </c>
      <c r="G6898">
        <f>_xlfn.XLOOKUP($F6898,campaign!$B$2:$B$18,campaign!$D$2:$D$18)</f>
        <v>22</v>
      </c>
      <c r="H6898" t="str">
        <f>_xlfn.XLOOKUP($A6898,customer!$A$2:$A$978,customer!$B$2:$B$978)</f>
        <v>Mersey Wannes</v>
      </c>
    </row>
    <row r="6899" spans="1:8" x14ac:dyDescent="0.2">
      <c r="A6899" t="s">
        <v>3364</v>
      </c>
      <c r="B6899" t="s">
        <v>3924</v>
      </c>
      <c r="C6899" s="1">
        <v>44854</v>
      </c>
      <c r="D6899" s="1">
        <v>45020</v>
      </c>
      <c r="E6899">
        <f t="shared" si="107"/>
        <v>5</v>
      </c>
      <c r="F6899" t="str">
        <f>_xlfn.XLOOKUP(data!$B6899,campaign!$A$2:$A$18,campaign!$B$2:$B$18)</f>
        <v>RVOwner</v>
      </c>
      <c r="G6899">
        <f>_xlfn.XLOOKUP($F6899,campaign!$B$2:$B$18,campaign!$D$2:$D$18)</f>
        <v>22</v>
      </c>
      <c r="H6899" t="str">
        <f>_xlfn.XLOOKUP($A6899,customer!$A$2:$A$978,customer!$B$2:$B$978)</f>
        <v>Mersey Wannes</v>
      </c>
    </row>
    <row r="6900" spans="1:8" x14ac:dyDescent="0.2">
      <c r="A6900" t="s">
        <v>3364</v>
      </c>
      <c r="B6900" t="s">
        <v>3924</v>
      </c>
      <c r="C6900" s="1">
        <v>44854</v>
      </c>
      <c r="D6900" s="1">
        <v>45071</v>
      </c>
      <c r="E6900">
        <f t="shared" si="107"/>
        <v>7</v>
      </c>
      <c r="F6900" t="str">
        <f>_xlfn.XLOOKUP(data!$B6900,campaign!$A$2:$A$18,campaign!$B$2:$B$18)</f>
        <v>RVOwner</v>
      </c>
      <c r="G6900">
        <f>_xlfn.XLOOKUP($F6900,campaign!$B$2:$B$18,campaign!$D$2:$D$18)</f>
        <v>22</v>
      </c>
      <c r="H6900" t="str">
        <f>_xlfn.XLOOKUP($A6900,customer!$A$2:$A$978,customer!$B$2:$B$978)</f>
        <v>Mersey Wannes</v>
      </c>
    </row>
    <row r="6901" spans="1:8" x14ac:dyDescent="0.2">
      <c r="A6901" t="s">
        <v>3364</v>
      </c>
      <c r="B6901" t="s">
        <v>3924</v>
      </c>
      <c r="C6901" s="1">
        <v>44854</v>
      </c>
      <c r="D6901" s="1">
        <v>45078</v>
      </c>
      <c r="E6901">
        <f t="shared" si="107"/>
        <v>7</v>
      </c>
      <c r="F6901" t="str">
        <f>_xlfn.XLOOKUP(data!$B6901,campaign!$A$2:$A$18,campaign!$B$2:$B$18)</f>
        <v>RVOwner</v>
      </c>
      <c r="G6901">
        <f>_xlfn.XLOOKUP($F6901,campaign!$B$2:$B$18,campaign!$D$2:$D$18)</f>
        <v>22</v>
      </c>
      <c r="H6901" t="str">
        <f>_xlfn.XLOOKUP($A6901,customer!$A$2:$A$978,customer!$B$2:$B$978)</f>
        <v>Mersey Wannes</v>
      </c>
    </row>
    <row r="6902" spans="1:8" x14ac:dyDescent="0.2">
      <c r="A6902" t="s">
        <v>3365</v>
      </c>
      <c r="B6902" t="s">
        <v>3952</v>
      </c>
      <c r="C6902" s="1">
        <v>44867</v>
      </c>
      <c r="D6902" s="1">
        <v>44867</v>
      </c>
      <c r="E6902">
        <f t="shared" si="107"/>
        <v>0</v>
      </c>
      <c r="F6902" t="str">
        <f>_xlfn.XLOOKUP(data!$B6902,campaign!$A$2:$A$18,campaign!$B$2:$B$18)</f>
        <v>MadeCallToRetentionTeam</v>
      </c>
      <c r="G6902">
        <f>_xlfn.XLOOKUP($F6902,campaign!$B$2:$B$18,campaign!$D$2:$D$18)</f>
        <v>16</v>
      </c>
      <c r="H6902" t="str">
        <f>_xlfn.XLOOKUP($A6902,customer!$A$2:$A$978,customer!$B$2:$B$978)</f>
        <v>Hadley Hucknall</v>
      </c>
    </row>
    <row r="6903" spans="1:8" x14ac:dyDescent="0.2">
      <c r="A6903" t="s">
        <v>3365</v>
      </c>
      <c r="B6903" t="s">
        <v>3952</v>
      </c>
      <c r="C6903" s="1">
        <v>44867</v>
      </c>
      <c r="D6903" s="1">
        <v>44903</v>
      </c>
      <c r="E6903">
        <f t="shared" si="107"/>
        <v>1</v>
      </c>
      <c r="F6903" t="str">
        <f>_xlfn.XLOOKUP(data!$B6903,campaign!$A$2:$A$18,campaign!$B$2:$B$18)</f>
        <v>MadeCallToRetentionTeam</v>
      </c>
      <c r="G6903">
        <f>_xlfn.XLOOKUP($F6903,campaign!$B$2:$B$18,campaign!$D$2:$D$18)</f>
        <v>16</v>
      </c>
      <c r="H6903" t="str">
        <f>_xlfn.XLOOKUP($A6903,customer!$A$2:$A$978,customer!$B$2:$B$978)</f>
        <v>Hadley Hucknall</v>
      </c>
    </row>
    <row r="6904" spans="1:8" x14ac:dyDescent="0.2">
      <c r="A6904" t="s">
        <v>3365</v>
      </c>
      <c r="B6904" t="s">
        <v>3952</v>
      </c>
      <c r="C6904" s="1">
        <v>44867</v>
      </c>
      <c r="D6904" s="1">
        <v>44936</v>
      </c>
      <c r="E6904">
        <f t="shared" si="107"/>
        <v>2</v>
      </c>
      <c r="F6904" t="str">
        <f>_xlfn.XLOOKUP(data!$B6904,campaign!$A$2:$A$18,campaign!$B$2:$B$18)</f>
        <v>MadeCallToRetentionTeam</v>
      </c>
      <c r="G6904">
        <f>_xlfn.XLOOKUP($F6904,campaign!$B$2:$B$18,campaign!$D$2:$D$18)</f>
        <v>16</v>
      </c>
      <c r="H6904" t="str">
        <f>_xlfn.XLOOKUP($A6904,customer!$A$2:$A$978,customer!$B$2:$B$978)</f>
        <v>Hadley Hucknall</v>
      </c>
    </row>
    <row r="6905" spans="1:8" x14ac:dyDescent="0.2">
      <c r="A6905" t="s">
        <v>3365</v>
      </c>
      <c r="B6905" t="s">
        <v>3952</v>
      </c>
      <c r="C6905" s="1">
        <v>44867</v>
      </c>
      <c r="D6905" s="1">
        <v>44964</v>
      </c>
      <c r="E6905">
        <f t="shared" si="107"/>
        <v>3</v>
      </c>
      <c r="F6905" t="str">
        <f>_xlfn.XLOOKUP(data!$B6905,campaign!$A$2:$A$18,campaign!$B$2:$B$18)</f>
        <v>MadeCallToRetentionTeam</v>
      </c>
      <c r="G6905">
        <f>_xlfn.XLOOKUP($F6905,campaign!$B$2:$B$18,campaign!$D$2:$D$18)</f>
        <v>16</v>
      </c>
      <c r="H6905" t="str">
        <f>_xlfn.XLOOKUP($A6905,customer!$A$2:$A$978,customer!$B$2:$B$978)</f>
        <v>Hadley Hucknall</v>
      </c>
    </row>
    <row r="6906" spans="1:8" x14ac:dyDescent="0.2">
      <c r="A6906" t="s">
        <v>3365</v>
      </c>
      <c r="B6906" t="s">
        <v>3952</v>
      </c>
      <c r="C6906" s="1">
        <v>44867</v>
      </c>
      <c r="D6906" s="1">
        <v>45002</v>
      </c>
      <c r="E6906">
        <f t="shared" si="107"/>
        <v>4</v>
      </c>
      <c r="F6906" t="str">
        <f>_xlfn.XLOOKUP(data!$B6906,campaign!$A$2:$A$18,campaign!$B$2:$B$18)</f>
        <v>MadeCallToRetentionTeam</v>
      </c>
      <c r="G6906">
        <f>_xlfn.XLOOKUP($F6906,campaign!$B$2:$B$18,campaign!$D$2:$D$18)</f>
        <v>16</v>
      </c>
      <c r="H6906" t="str">
        <f>_xlfn.XLOOKUP($A6906,customer!$A$2:$A$978,customer!$B$2:$B$978)</f>
        <v>Hadley Hucknall</v>
      </c>
    </row>
    <row r="6907" spans="1:8" x14ac:dyDescent="0.2">
      <c r="A6907" t="s">
        <v>3365</v>
      </c>
      <c r="B6907" t="s">
        <v>3952</v>
      </c>
      <c r="C6907" s="1">
        <v>44867</v>
      </c>
      <c r="D6907" s="1">
        <v>45018</v>
      </c>
      <c r="E6907">
        <f t="shared" si="107"/>
        <v>5</v>
      </c>
      <c r="F6907" t="str">
        <f>_xlfn.XLOOKUP(data!$B6907,campaign!$A$2:$A$18,campaign!$B$2:$B$18)</f>
        <v>MadeCallToRetentionTeam</v>
      </c>
      <c r="G6907">
        <f>_xlfn.XLOOKUP($F6907,campaign!$B$2:$B$18,campaign!$D$2:$D$18)</f>
        <v>16</v>
      </c>
      <c r="H6907" t="str">
        <f>_xlfn.XLOOKUP($A6907,customer!$A$2:$A$978,customer!$B$2:$B$978)</f>
        <v>Hadley Hucknall</v>
      </c>
    </row>
    <row r="6908" spans="1:8" x14ac:dyDescent="0.2">
      <c r="A6908" t="s">
        <v>3365</v>
      </c>
      <c r="B6908" t="s">
        <v>3952</v>
      </c>
      <c r="C6908" s="1">
        <v>44867</v>
      </c>
      <c r="D6908" s="1">
        <v>45050</v>
      </c>
      <c r="E6908">
        <f t="shared" si="107"/>
        <v>6</v>
      </c>
      <c r="F6908" t="str">
        <f>_xlfn.XLOOKUP(data!$B6908,campaign!$A$2:$A$18,campaign!$B$2:$B$18)</f>
        <v>MadeCallToRetentionTeam</v>
      </c>
      <c r="G6908">
        <f>_xlfn.XLOOKUP($F6908,campaign!$B$2:$B$18,campaign!$D$2:$D$18)</f>
        <v>16</v>
      </c>
      <c r="H6908" t="str">
        <f>_xlfn.XLOOKUP($A6908,customer!$A$2:$A$978,customer!$B$2:$B$978)</f>
        <v>Hadley Hucknall</v>
      </c>
    </row>
    <row r="6909" spans="1:8" x14ac:dyDescent="0.2">
      <c r="A6909" t="s">
        <v>3365</v>
      </c>
      <c r="B6909" t="s">
        <v>3927</v>
      </c>
      <c r="C6909" s="1">
        <v>44992</v>
      </c>
      <c r="D6909" s="1">
        <v>44992</v>
      </c>
      <c r="E6909">
        <f t="shared" si="107"/>
        <v>0</v>
      </c>
      <c r="F6909" t="str">
        <f>_xlfn.XLOOKUP(data!$B6909,campaign!$A$2:$A$18,campaign!$B$2:$B$18)</f>
        <v>RespondsToMailOffers</v>
      </c>
      <c r="G6909">
        <f>_xlfn.XLOOKUP($F6909,campaign!$B$2:$B$18,campaign!$D$2:$D$18)</f>
        <v>27</v>
      </c>
      <c r="H6909" t="str">
        <f>_xlfn.XLOOKUP($A6909,customer!$A$2:$A$978,customer!$B$2:$B$978)</f>
        <v>Hadley Hucknall</v>
      </c>
    </row>
    <row r="6910" spans="1:8" x14ac:dyDescent="0.2">
      <c r="A6910" t="s">
        <v>3365</v>
      </c>
      <c r="B6910" t="s">
        <v>3927</v>
      </c>
      <c r="C6910" s="1">
        <v>44992</v>
      </c>
      <c r="D6910" s="1">
        <v>45035</v>
      </c>
      <c r="E6910">
        <f t="shared" si="107"/>
        <v>1</v>
      </c>
      <c r="F6910" t="str">
        <f>_xlfn.XLOOKUP(data!$B6910,campaign!$A$2:$A$18,campaign!$B$2:$B$18)</f>
        <v>RespondsToMailOffers</v>
      </c>
      <c r="G6910">
        <f>_xlfn.XLOOKUP($F6910,campaign!$B$2:$B$18,campaign!$D$2:$D$18)</f>
        <v>27</v>
      </c>
      <c r="H6910" t="str">
        <f>_xlfn.XLOOKUP($A6910,customer!$A$2:$A$978,customer!$B$2:$B$978)</f>
        <v>Hadley Hucknall</v>
      </c>
    </row>
    <row r="6911" spans="1:8" x14ac:dyDescent="0.2">
      <c r="A6911" t="s">
        <v>3365</v>
      </c>
      <c r="B6911" t="s">
        <v>3927</v>
      </c>
      <c r="C6911" s="1">
        <v>44992</v>
      </c>
      <c r="D6911" s="1">
        <v>45057</v>
      </c>
      <c r="E6911">
        <f t="shared" si="107"/>
        <v>2</v>
      </c>
      <c r="F6911" t="str">
        <f>_xlfn.XLOOKUP(data!$B6911,campaign!$A$2:$A$18,campaign!$B$2:$B$18)</f>
        <v>RespondsToMailOffers</v>
      </c>
      <c r="G6911">
        <f>_xlfn.XLOOKUP($F6911,campaign!$B$2:$B$18,campaign!$D$2:$D$18)</f>
        <v>27</v>
      </c>
      <c r="H6911" t="str">
        <f>_xlfn.XLOOKUP($A6911,customer!$A$2:$A$978,customer!$B$2:$B$978)</f>
        <v>Hadley Hucknall</v>
      </c>
    </row>
    <row r="6912" spans="1:8" x14ac:dyDescent="0.2">
      <c r="A6912" t="s">
        <v>3366</v>
      </c>
      <c r="B6912" t="s">
        <v>3920</v>
      </c>
      <c r="C6912" s="1">
        <v>44710</v>
      </c>
      <c r="D6912" s="1">
        <v>44710</v>
      </c>
      <c r="E6912">
        <f t="shared" si="107"/>
        <v>0</v>
      </c>
      <c r="F6912" t="str">
        <f>_xlfn.XLOOKUP(data!$B6912,campaign!$A$2:$A$18,campaign!$B$2:$B$18)</f>
        <v>ChildrenInHH</v>
      </c>
      <c r="G6912">
        <f>_xlfn.XLOOKUP($F6912,campaign!$B$2:$B$18,campaign!$D$2:$D$18)</f>
        <v>10</v>
      </c>
      <c r="H6912" t="str">
        <f>_xlfn.XLOOKUP($A6912,customer!$A$2:$A$978,customer!$B$2:$B$978)</f>
        <v>Chev Stallion</v>
      </c>
    </row>
    <row r="6913" spans="1:8" x14ac:dyDescent="0.2">
      <c r="A6913" t="s">
        <v>3366</v>
      </c>
      <c r="B6913" t="s">
        <v>3920</v>
      </c>
      <c r="C6913" s="1">
        <v>44710</v>
      </c>
      <c r="D6913" s="1">
        <v>44746</v>
      </c>
      <c r="E6913">
        <f t="shared" si="107"/>
        <v>1</v>
      </c>
      <c r="F6913" t="str">
        <f>_xlfn.XLOOKUP(data!$B6913,campaign!$A$2:$A$18,campaign!$B$2:$B$18)</f>
        <v>ChildrenInHH</v>
      </c>
      <c r="G6913">
        <f>_xlfn.XLOOKUP($F6913,campaign!$B$2:$B$18,campaign!$D$2:$D$18)</f>
        <v>10</v>
      </c>
      <c r="H6913" t="str">
        <f>_xlfn.XLOOKUP($A6913,customer!$A$2:$A$978,customer!$B$2:$B$978)</f>
        <v>Chev Stallion</v>
      </c>
    </row>
    <row r="6914" spans="1:8" x14ac:dyDescent="0.2">
      <c r="A6914" t="s">
        <v>3366</v>
      </c>
      <c r="B6914" t="s">
        <v>3920</v>
      </c>
      <c r="C6914" s="1">
        <v>44710</v>
      </c>
      <c r="D6914" s="1">
        <v>44847</v>
      </c>
      <c r="E6914">
        <f t="shared" si="107"/>
        <v>4</v>
      </c>
      <c r="F6914" t="str">
        <f>_xlfn.XLOOKUP(data!$B6914,campaign!$A$2:$A$18,campaign!$B$2:$B$18)</f>
        <v>ChildrenInHH</v>
      </c>
      <c r="G6914">
        <f>_xlfn.XLOOKUP($F6914,campaign!$B$2:$B$18,campaign!$D$2:$D$18)</f>
        <v>10</v>
      </c>
      <c r="H6914" t="str">
        <f>_xlfn.XLOOKUP($A6914,customer!$A$2:$A$978,customer!$B$2:$B$978)</f>
        <v>Chev Stallion</v>
      </c>
    </row>
    <row r="6915" spans="1:8" x14ac:dyDescent="0.2">
      <c r="A6915" t="s">
        <v>3366</v>
      </c>
      <c r="B6915" t="s">
        <v>3920</v>
      </c>
      <c r="C6915" s="1">
        <v>44710</v>
      </c>
      <c r="D6915" s="1">
        <v>44894</v>
      </c>
      <c r="E6915">
        <f t="shared" ref="E6915:E6978" si="108">DATEDIF(C6915,D6915,"M")</f>
        <v>6</v>
      </c>
      <c r="F6915" t="str">
        <f>_xlfn.XLOOKUP(data!$B6915,campaign!$A$2:$A$18,campaign!$B$2:$B$18)</f>
        <v>ChildrenInHH</v>
      </c>
      <c r="G6915">
        <f>_xlfn.XLOOKUP($F6915,campaign!$B$2:$B$18,campaign!$D$2:$D$18)</f>
        <v>10</v>
      </c>
      <c r="H6915" t="str">
        <f>_xlfn.XLOOKUP($A6915,customer!$A$2:$A$978,customer!$B$2:$B$978)</f>
        <v>Chev Stallion</v>
      </c>
    </row>
    <row r="6916" spans="1:8" x14ac:dyDescent="0.2">
      <c r="A6916" t="s">
        <v>3366</v>
      </c>
      <c r="B6916" t="s">
        <v>3920</v>
      </c>
      <c r="C6916" s="1">
        <v>44710</v>
      </c>
      <c r="D6916" s="1">
        <v>44957</v>
      </c>
      <c r="E6916">
        <f t="shared" si="108"/>
        <v>8</v>
      </c>
      <c r="F6916" t="str">
        <f>_xlfn.XLOOKUP(data!$B6916,campaign!$A$2:$A$18,campaign!$B$2:$B$18)</f>
        <v>ChildrenInHH</v>
      </c>
      <c r="G6916">
        <f>_xlfn.XLOOKUP($F6916,campaign!$B$2:$B$18,campaign!$D$2:$D$18)</f>
        <v>10</v>
      </c>
      <c r="H6916" t="str">
        <f>_xlfn.XLOOKUP($A6916,customer!$A$2:$A$978,customer!$B$2:$B$978)</f>
        <v>Chev Stallion</v>
      </c>
    </row>
    <row r="6917" spans="1:8" x14ac:dyDescent="0.2">
      <c r="A6917" t="s">
        <v>3366</v>
      </c>
      <c r="B6917" t="s">
        <v>3920</v>
      </c>
      <c r="C6917" s="1">
        <v>44710</v>
      </c>
      <c r="D6917" s="1">
        <v>44961</v>
      </c>
      <c r="E6917">
        <f t="shared" si="108"/>
        <v>8</v>
      </c>
      <c r="F6917" t="str">
        <f>_xlfn.XLOOKUP(data!$B6917,campaign!$A$2:$A$18,campaign!$B$2:$B$18)</f>
        <v>ChildrenInHH</v>
      </c>
      <c r="G6917">
        <f>_xlfn.XLOOKUP($F6917,campaign!$B$2:$B$18,campaign!$D$2:$D$18)</f>
        <v>10</v>
      </c>
      <c r="H6917" t="str">
        <f>_xlfn.XLOOKUP($A6917,customer!$A$2:$A$978,customer!$B$2:$B$978)</f>
        <v>Chev Stallion</v>
      </c>
    </row>
    <row r="6918" spans="1:8" x14ac:dyDescent="0.2">
      <c r="A6918" t="s">
        <v>3366</v>
      </c>
      <c r="B6918" t="s">
        <v>3920</v>
      </c>
      <c r="C6918" s="1">
        <v>44710</v>
      </c>
      <c r="D6918" s="1">
        <v>44994</v>
      </c>
      <c r="E6918">
        <f t="shared" si="108"/>
        <v>9</v>
      </c>
      <c r="F6918" t="str">
        <f>_xlfn.XLOOKUP(data!$B6918,campaign!$A$2:$A$18,campaign!$B$2:$B$18)</f>
        <v>ChildrenInHH</v>
      </c>
      <c r="G6918">
        <f>_xlfn.XLOOKUP($F6918,campaign!$B$2:$B$18,campaign!$D$2:$D$18)</f>
        <v>10</v>
      </c>
      <c r="H6918" t="str">
        <f>_xlfn.XLOOKUP($A6918,customer!$A$2:$A$978,customer!$B$2:$B$978)</f>
        <v>Chev Stallion</v>
      </c>
    </row>
    <row r="6919" spans="1:8" x14ac:dyDescent="0.2">
      <c r="A6919" t="s">
        <v>3366</v>
      </c>
      <c r="B6919" t="s">
        <v>3920</v>
      </c>
      <c r="C6919" s="1">
        <v>44710</v>
      </c>
      <c r="D6919" s="1">
        <v>45076</v>
      </c>
      <c r="E6919">
        <f t="shared" si="108"/>
        <v>12</v>
      </c>
      <c r="F6919" t="str">
        <f>_xlfn.XLOOKUP(data!$B6919,campaign!$A$2:$A$18,campaign!$B$2:$B$18)</f>
        <v>ChildrenInHH</v>
      </c>
      <c r="G6919">
        <f>_xlfn.XLOOKUP($F6919,campaign!$B$2:$B$18,campaign!$D$2:$D$18)</f>
        <v>10</v>
      </c>
      <c r="H6919" t="str">
        <f>_xlfn.XLOOKUP($A6919,customer!$A$2:$A$978,customer!$B$2:$B$978)</f>
        <v>Chev Stallion</v>
      </c>
    </row>
    <row r="6920" spans="1:8" x14ac:dyDescent="0.2">
      <c r="A6920" t="s">
        <v>3366</v>
      </c>
      <c r="B6920" t="s">
        <v>3920</v>
      </c>
      <c r="C6920" s="1">
        <v>44710</v>
      </c>
      <c r="D6920" s="1">
        <v>45085</v>
      </c>
      <c r="E6920">
        <f t="shared" si="108"/>
        <v>12</v>
      </c>
      <c r="F6920" t="str">
        <f>_xlfn.XLOOKUP(data!$B6920,campaign!$A$2:$A$18,campaign!$B$2:$B$18)</f>
        <v>ChildrenInHH</v>
      </c>
      <c r="G6920">
        <f>_xlfn.XLOOKUP($F6920,campaign!$B$2:$B$18,campaign!$D$2:$D$18)</f>
        <v>10</v>
      </c>
      <c r="H6920" t="str">
        <f>_xlfn.XLOOKUP($A6920,customer!$A$2:$A$978,customer!$B$2:$B$978)</f>
        <v>Chev Stallion</v>
      </c>
    </row>
    <row r="6921" spans="1:8" x14ac:dyDescent="0.2">
      <c r="A6921" t="s">
        <v>3366</v>
      </c>
      <c r="B6921" t="s">
        <v>3928</v>
      </c>
      <c r="C6921" s="1">
        <v>44958</v>
      </c>
      <c r="D6921" s="1">
        <v>44958</v>
      </c>
      <c r="E6921">
        <f t="shared" si="108"/>
        <v>0</v>
      </c>
      <c r="F6921" t="str">
        <f>_xlfn.XLOOKUP(data!$B6921,campaign!$A$2:$A$18,campaign!$B$2:$B$18)</f>
        <v>OptOutMailings</v>
      </c>
      <c r="G6921">
        <f>_xlfn.XLOOKUP($F6921,campaign!$B$2:$B$18,campaign!$D$2:$D$18)</f>
        <v>75</v>
      </c>
      <c r="H6921" t="str">
        <f>_xlfn.XLOOKUP($A6921,customer!$A$2:$A$978,customer!$B$2:$B$978)</f>
        <v>Chev Stallion</v>
      </c>
    </row>
    <row r="6922" spans="1:8" x14ac:dyDescent="0.2">
      <c r="A6922" t="s">
        <v>3366</v>
      </c>
      <c r="B6922" t="s">
        <v>3928</v>
      </c>
      <c r="C6922" s="1">
        <v>44958</v>
      </c>
      <c r="D6922" s="1">
        <v>44988</v>
      </c>
      <c r="E6922">
        <f t="shared" si="108"/>
        <v>1</v>
      </c>
      <c r="F6922" t="str">
        <f>_xlfn.XLOOKUP(data!$B6922,campaign!$A$2:$A$18,campaign!$B$2:$B$18)</f>
        <v>OptOutMailings</v>
      </c>
      <c r="G6922">
        <f>_xlfn.XLOOKUP($F6922,campaign!$B$2:$B$18,campaign!$D$2:$D$18)</f>
        <v>75</v>
      </c>
      <c r="H6922" t="str">
        <f>_xlfn.XLOOKUP($A6922,customer!$A$2:$A$978,customer!$B$2:$B$978)</f>
        <v>Chev Stallion</v>
      </c>
    </row>
    <row r="6923" spans="1:8" x14ac:dyDescent="0.2">
      <c r="A6923" t="s">
        <v>3366</v>
      </c>
      <c r="B6923" t="s">
        <v>3928</v>
      </c>
      <c r="C6923" s="1">
        <v>44958</v>
      </c>
      <c r="D6923" s="1">
        <v>45019</v>
      </c>
      <c r="E6923">
        <f t="shared" si="108"/>
        <v>2</v>
      </c>
      <c r="F6923" t="str">
        <f>_xlfn.XLOOKUP(data!$B6923,campaign!$A$2:$A$18,campaign!$B$2:$B$18)</f>
        <v>OptOutMailings</v>
      </c>
      <c r="G6923">
        <f>_xlfn.XLOOKUP($F6923,campaign!$B$2:$B$18,campaign!$D$2:$D$18)</f>
        <v>75</v>
      </c>
      <c r="H6923" t="str">
        <f>_xlfn.XLOOKUP($A6923,customer!$A$2:$A$978,customer!$B$2:$B$978)</f>
        <v>Chev Stallion</v>
      </c>
    </row>
    <row r="6924" spans="1:8" x14ac:dyDescent="0.2">
      <c r="A6924" t="s">
        <v>3366</v>
      </c>
      <c r="B6924" t="s">
        <v>3928</v>
      </c>
      <c r="C6924" s="1">
        <v>44958</v>
      </c>
      <c r="D6924" s="1">
        <v>45055</v>
      </c>
      <c r="E6924">
        <f t="shared" si="108"/>
        <v>3</v>
      </c>
      <c r="F6924" t="str">
        <f>_xlfn.XLOOKUP(data!$B6924,campaign!$A$2:$A$18,campaign!$B$2:$B$18)</f>
        <v>OptOutMailings</v>
      </c>
      <c r="G6924">
        <f>_xlfn.XLOOKUP($F6924,campaign!$B$2:$B$18,campaign!$D$2:$D$18)</f>
        <v>75</v>
      </c>
      <c r="H6924" t="str">
        <f>_xlfn.XLOOKUP($A6924,customer!$A$2:$A$978,customer!$B$2:$B$978)</f>
        <v>Chev Stallion</v>
      </c>
    </row>
    <row r="6925" spans="1:8" x14ac:dyDescent="0.2">
      <c r="A6925" t="s">
        <v>3367</v>
      </c>
      <c r="B6925" t="s">
        <v>3923</v>
      </c>
      <c r="C6925" s="1">
        <v>44589</v>
      </c>
      <c r="D6925" s="1">
        <v>44589</v>
      </c>
      <c r="E6925">
        <f t="shared" si="108"/>
        <v>0</v>
      </c>
      <c r="F6925" t="str">
        <f>_xlfn.XLOOKUP(data!$B6925,campaign!$A$2:$A$18,campaign!$B$2:$B$18)</f>
        <v>TruckOwner</v>
      </c>
      <c r="G6925">
        <f>_xlfn.XLOOKUP($F6925,campaign!$B$2:$B$18,campaign!$D$2:$D$18)</f>
        <v>26</v>
      </c>
      <c r="H6925" t="str">
        <f>_xlfn.XLOOKUP($A6925,customer!$A$2:$A$978,customer!$B$2:$B$978)</f>
        <v>Wells Felmingham</v>
      </c>
    </row>
    <row r="6926" spans="1:8" x14ac:dyDescent="0.2">
      <c r="A6926" t="s">
        <v>3367</v>
      </c>
      <c r="B6926" t="s">
        <v>3923</v>
      </c>
      <c r="C6926" s="1">
        <v>44589</v>
      </c>
      <c r="D6926" s="1">
        <v>44624</v>
      </c>
      <c r="E6926">
        <f t="shared" si="108"/>
        <v>1</v>
      </c>
      <c r="F6926" t="str">
        <f>_xlfn.XLOOKUP(data!$B6926,campaign!$A$2:$A$18,campaign!$B$2:$B$18)</f>
        <v>TruckOwner</v>
      </c>
      <c r="G6926">
        <f>_xlfn.XLOOKUP($F6926,campaign!$B$2:$B$18,campaign!$D$2:$D$18)</f>
        <v>26</v>
      </c>
      <c r="H6926" t="str">
        <f>_xlfn.XLOOKUP($A6926,customer!$A$2:$A$978,customer!$B$2:$B$978)</f>
        <v>Wells Felmingham</v>
      </c>
    </row>
    <row r="6927" spans="1:8" x14ac:dyDescent="0.2">
      <c r="A6927" t="s">
        <v>3367</v>
      </c>
      <c r="B6927" t="s">
        <v>3923</v>
      </c>
      <c r="C6927" s="1">
        <v>44589</v>
      </c>
      <c r="D6927" s="1">
        <v>44682</v>
      </c>
      <c r="E6927">
        <f t="shared" si="108"/>
        <v>3</v>
      </c>
      <c r="F6927" t="str">
        <f>_xlfn.XLOOKUP(data!$B6927,campaign!$A$2:$A$18,campaign!$B$2:$B$18)</f>
        <v>TruckOwner</v>
      </c>
      <c r="G6927">
        <f>_xlfn.XLOOKUP($F6927,campaign!$B$2:$B$18,campaign!$D$2:$D$18)</f>
        <v>26</v>
      </c>
      <c r="H6927" t="str">
        <f>_xlfn.XLOOKUP($A6927,customer!$A$2:$A$978,customer!$B$2:$B$978)</f>
        <v>Wells Felmingham</v>
      </c>
    </row>
    <row r="6928" spans="1:8" x14ac:dyDescent="0.2">
      <c r="A6928" t="s">
        <v>3367</v>
      </c>
      <c r="B6928" t="s">
        <v>3923</v>
      </c>
      <c r="C6928" s="1">
        <v>44589</v>
      </c>
      <c r="D6928" s="1">
        <v>44714</v>
      </c>
      <c r="E6928">
        <f t="shared" si="108"/>
        <v>4</v>
      </c>
      <c r="F6928" t="str">
        <f>_xlfn.XLOOKUP(data!$B6928,campaign!$A$2:$A$18,campaign!$B$2:$B$18)</f>
        <v>TruckOwner</v>
      </c>
      <c r="G6928">
        <f>_xlfn.XLOOKUP($F6928,campaign!$B$2:$B$18,campaign!$D$2:$D$18)</f>
        <v>26</v>
      </c>
      <c r="H6928" t="str">
        <f>_xlfn.XLOOKUP($A6928,customer!$A$2:$A$978,customer!$B$2:$B$978)</f>
        <v>Wells Felmingham</v>
      </c>
    </row>
    <row r="6929" spans="1:8" x14ac:dyDescent="0.2">
      <c r="A6929" t="s">
        <v>3367</v>
      </c>
      <c r="B6929" t="s">
        <v>3923</v>
      </c>
      <c r="C6929" s="1">
        <v>44589</v>
      </c>
      <c r="D6929" s="1">
        <v>44770</v>
      </c>
      <c r="E6929">
        <f t="shared" si="108"/>
        <v>6</v>
      </c>
      <c r="F6929" t="str">
        <f>_xlfn.XLOOKUP(data!$B6929,campaign!$A$2:$A$18,campaign!$B$2:$B$18)</f>
        <v>TruckOwner</v>
      </c>
      <c r="G6929">
        <f>_xlfn.XLOOKUP($F6929,campaign!$B$2:$B$18,campaign!$D$2:$D$18)</f>
        <v>26</v>
      </c>
      <c r="H6929" t="str">
        <f>_xlfn.XLOOKUP($A6929,customer!$A$2:$A$978,customer!$B$2:$B$978)</f>
        <v>Wells Felmingham</v>
      </c>
    </row>
    <row r="6930" spans="1:8" x14ac:dyDescent="0.2">
      <c r="A6930" t="s">
        <v>3367</v>
      </c>
      <c r="B6930" t="s">
        <v>3923</v>
      </c>
      <c r="C6930" s="1">
        <v>44589</v>
      </c>
      <c r="D6930" s="1">
        <v>44804</v>
      </c>
      <c r="E6930">
        <f t="shared" si="108"/>
        <v>7</v>
      </c>
      <c r="F6930" t="str">
        <f>_xlfn.XLOOKUP(data!$B6930,campaign!$A$2:$A$18,campaign!$B$2:$B$18)</f>
        <v>TruckOwner</v>
      </c>
      <c r="G6930">
        <f>_xlfn.XLOOKUP($F6930,campaign!$B$2:$B$18,campaign!$D$2:$D$18)</f>
        <v>26</v>
      </c>
      <c r="H6930" t="str">
        <f>_xlfn.XLOOKUP($A6930,customer!$A$2:$A$978,customer!$B$2:$B$978)</f>
        <v>Wells Felmingham</v>
      </c>
    </row>
    <row r="6931" spans="1:8" x14ac:dyDescent="0.2">
      <c r="A6931" t="s">
        <v>3367</v>
      </c>
      <c r="B6931" t="s">
        <v>3923</v>
      </c>
      <c r="C6931" s="1">
        <v>44589</v>
      </c>
      <c r="D6931" s="1">
        <v>44809</v>
      </c>
      <c r="E6931">
        <f t="shared" si="108"/>
        <v>7</v>
      </c>
      <c r="F6931" t="str">
        <f>_xlfn.XLOOKUP(data!$B6931,campaign!$A$2:$A$18,campaign!$B$2:$B$18)</f>
        <v>TruckOwner</v>
      </c>
      <c r="G6931">
        <f>_xlfn.XLOOKUP($F6931,campaign!$B$2:$B$18,campaign!$D$2:$D$18)</f>
        <v>26</v>
      </c>
      <c r="H6931" t="str">
        <f>_xlfn.XLOOKUP($A6931,customer!$A$2:$A$978,customer!$B$2:$B$978)</f>
        <v>Wells Felmingham</v>
      </c>
    </row>
    <row r="6932" spans="1:8" x14ac:dyDescent="0.2">
      <c r="A6932" t="s">
        <v>3367</v>
      </c>
      <c r="B6932" t="s">
        <v>3923</v>
      </c>
      <c r="C6932" s="1">
        <v>44589</v>
      </c>
      <c r="D6932" s="1">
        <v>44867</v>
      </c>
      <c r="E6932">
        <f t="shared" si="108"/>
        <v>9</v>
      </c>
      <c r="F6932" t="str">
        <f>_xlfn.XLOOKUP(data!$B6932,campaign!$A$2:$A$18,campaign!$B$2:$B$18)</f>
        <v>TruckOwner</v>
      </c>
      <c r="G6932">
        <f>_xlfn.XLOOKUP($F6932,campaign!$B$2:$B$18,campaign!$D$2:$D$18)</f>
        <v>26</v>
      </c>
      <c r="H6932" t="str">
        <f>_xlfn.XLOOKUP($A6932,customer!$A$2:$A$978,customer!$B$2:$B$978)</f>
        <v>Wells Felmingham</v>
      </c>
    </row>
    <row r="6933" spans="1:8" x14ac:dyDescent="0.2">
      <c r="A6933" t="s">
        <v>3367</v>
      </c>
      <c r="B6933" t="s">
        <v>3923</v>
      </c>
      <c r="C6933" s="1">
        <v>44589</v>
      </c>
      <c r="D6933" s="1">
        <v>44908</v>
      </c>
      <c r="E6933">
        <f t="shared" si="108"/>
        <v>10</v>
      </c>
      <c r="F6933" t="str">
        <f>_xlfn.XLOOKUP(data!$B6933,campaign!$A$2:$A$18,campaign!$B$2:$B$18)</f>
        <v>TruckOwner</v>
      </c>
      <c r="G6933">
        <f>_xlfn.XLOOKUP($F6933,campaign!$B$2:$B$18,campaign!$D$2:$D$18)</f>
        <v>26</v>
      </c>
      <c r="H6933" t="str">
        <f>_xlfn.XLOOKUP($A6933,customer!$A$2:$A$978,customer!$B$2:$B$978)</f>
        <v>Wells Felmingham</v>
      </c>
    </row>
    <row r="6934" spans="1:8" x14ac:dyDescent="0.2">
      <c r="A6934" t="s">
        <v>3367</v>
      </c>
      <c r="B6934" t="s">
        <v>3923</v>
      </c>
      <c r="C6934" s="1">
        <v>44589</v>
      </c>
      <c r="D6934" s="1">
        <v>44956</v>
      </c>
      <c r="E6934">
        <f t="shared" si="108"/>
        <v>12</v>
      </c>
      <c r="F6934" t="str">
        <f>_xlfn.XLOOKUP(data!$B6934,campaign!$A$2:$A$18,campaign!$B$2:$B$18)</f>
        <v>TruckOwner</v>
      </c>
      <c r="G6934">
        <f>_xlfn.XLOOKUP($F6934,campaign!$B$2:$B$18,campaign!$D$2:$D$18)</f>
        <v>26</v>
      </c>
      <c r="H6934" t="str">
        <f>_xlfn.XLOOKUP($A6934,customer!$A$2:$A$978,customer!$B$2:$B$978)</f>
        <v>Wells Felmingham</v>
      </c>
    </row>
    <row r="6935" spans="1:8" x14ac:dyDescent="0.2">
      <c r="A6935" t="s">
        <v>3367</v>
      </c>
      <c r="B6935" t="s">
        <v>3923</v>
      </c>
      <c r="C6935" s="1">
        <v>44589</v>
      </c>
      <c r="D6935" s="1">
        <v>44966</v>
      </c>
      <c r="E6935">
        <f t="shared" si="108"/>
        <v>12</v>
      </c>
      <c r="F6935" t="str">
        <f>_xlfn.XLOOKUP(data!$B6935,campaign!$A$2:$A$18,campaign!$B$2:$B$18)</f>
        <v>TruckOwner</v>
      </c>
      <c r="G6935">
        <f>_xlfn.XLOOKUP($F6935,campaign!$B$2:$B$18,campaign!$D$2:$D$18)</f>
        <v>26</v>
      </c>
      <c r="H6935" t="str">
        <f>_xlfn.XLOOKUP($A6935,customer!$A$2:$A$978,customer!$B$2:$B$978)</f>
        <v>Wells Felmingham</v>
      </c>
    </row>
    <row r="6936" spans="1:8" x14ac:dyDescent="0.2">
      <c r="A6936" t="s">
        <v>3367</v>
      </c>
      <c r="B6936" t="s">
        <v>3923</v>
      </c>
      <c r="C6936" s="1">
        <v>44589</v>
      </c>
      <c r="D6936" s="1">
        <v>45054</v>
      </c>
      <c r="E6936">
        <f t="shared" si="108"/>
        <v>15</v>
      </c>
      <c r="F6936" t="str">
        <f>_xlfn.XLOOKUP(data!$B6936,campaign!$A$2:$A$18,campaign!$B$2:$B$18)</f>
        <v>TruckOwner</v>
      </c>
      <c r="G6936">
        <f>_xlfn.XLOOKUP($F6936,campaign!$B$2:$B$18,campaign!$D$2:$D$18)</f>
        <v>26</v>
      </c>
      <c r="H6936" t="str">
        <f>_xlfn.XLOOKUP($A6936,customer!$A$2:$A$978,customer!$B$2:$B$978)</f>
        <v>Wells Felmingham</v>
      </c>
    </row>
    <row r="6937" spans="1:8" x14ac:dyDescent="0.2">
      <c r="A6937" t="s">
        <v>3367</v>
      </c>
      <c r="B6937" t="s">
        <v>3923</v>
      </c>
      <c r="C6937" s="1">
        <v>44589</v>
      </c>
      <c r="D6937" s="1">
        <v>45086</v>
      </c>
      <c r="E6937">
        <f t="shared" si="108"/>
        <v>16</v>
      </c>
      <c r="F6937" t="str">
        <f>_xlfn.XLOOKUP(data!$B6937,campaign!$A$2:$A$18,campaign!$B$2:$B$18)</f>
        <v>TruckOwner</v>
      </c>
      <c r="G6937">
        <f>_xlfn.XLOOKUP($F6937,campaign!$B$2:$B$18,campaign!$D$2:$D$18)</f>
        <v>26</v>
      </c>
      <c r="H6937" t="str">
        <f>_xlfn.XLOOKUP($A6937,customer!$A$2:$A$978,customer!$B$2:$B$978)</f>
        <v>Wells Felmingham</v>
      </c>
    </row>
    <row r="6938" spans="1:8" x14ac:dyDescent="0.2">
      <c r="A6938" t="s">
        <v>3367</v>
      </c>
      <c r="B6938" t="s">
        <v>3925</v>
      </c>
      <c r="C6938" s="1">
        <v>44718</v>
      </c>
      <c r="D6938" s="1">
        <v>44718</v>
      </c>
      <c r="E6938">
        <f t="shared" si="108"/>
        <v>0</v>
      </c>
      <c r="F6938" t="str">
        <f>_xlfn.XLOOKUP(data!$B6938,campaign!$A$2:$A$18,campaign!$B$2:$B$18)</f>
        <v>Homeownership</v>
      </c>
      <c r="G6938">
        <f>_xlfn.XLOOKUP($F6938,campaign!$B$2:$B$18,campaign!$D$2:$D$18)</f>
        <v>13</v>
      </c>
      <c r="H6938" t="str">
        <f>_xlfn.XLOOKUP($A6938,customer!$A$2:$A$978,customer!$B$2:$B$978)</f>
        <v>Wells Felmingham</v>
      </c>
    </row>
    <row r="6939" spans="1:8" x14ac:dyDescent="0.2">
      <c r="A6939" t="s">
        <v>3367</v>
      </c>
      <c r="B6939" t="s">
        <v>3925</v>
      </c>
      <c r="C6939" s="1">
        <v>44718</v>
      </c>
      <c r="D6939" s="1">
        <v>44749</v>
      </c>
      <c r="E6939">
        <f t="shared" si="108"/>
        <v>1</v>
      </c>
      <c r="F6939" t="str">
        <f>_xlfn.XLOOKUP(data!$B6939,campaign!$A$2:$A$18,campaign!$B$2:$B$18)</f>
        <v>Homeownership</v>
      </c>
      <c r="G6939">
        <f>_xlfn.XLOOKUP($F6939,campaign!$B$2:$B$18,campaign!$D$2:$D$18)</f>
        <v>13</v>
      </c>
      <c r="H6939" t="str">
        <f>_xlfn.XLOOKUP($A6939,customer!$A$2:$A$978,customer!$B$2:$B$978)</f>
        <v>Wells Felmingham</v>
      </c>
    </row>
    <row r="6940" spans="1:8" x14ac:dyDescent="0.2">
      <c r="A6940" t="s">
        <v>3367</v>
      </c>
      <c r="B6940" t="s">
        <v>3925</v>
      </c>
      <c r="C6940" s="1">
        <v>44718</v>
      </c>
      <c r="D6940" s="1">
        <v>44791</v>
      </c>
      <c r="E6940">
        <f t="shared" si="108"/>
        <v>2</v>
      </c>
      <c r="F6940" t="str">
        <f>_xlfn.XLOOKUP(data!$B6940,campaign!$A$2:$A$18,campaign!$B$2:$B$18)</f>
        <v>Homeownership</v>
      </c>
      <c r="G6940">
        <f>_xlfn.XLOOKUP($F6940,campaign!$B$2:$B$18,campaign!$D$2:$D$18)</f>
        <v>13</v>
      </c>
      <c r="H6940" t="str">
        <f>_xlfn.XLOOKUP($A6940,customer!$A$2:$A$978,customer!$B$2:$B$978)</f>
        <v>Wells Felmingham</v>
      </c>
    </row>
    <row r="6941" spans="1:8" x14ac:dyDescent="0.2">
      <c r="A6941" t="s">
        <v>3367</v>
      </c>
      <c r="B6941" t="s">
        <v>3925</v>
      </c>
      <c r="C6941" s="1">
        <v>44718</v>
      </c>
      <c r="D6941" s="1">
        <v>44815</v>
      </c>
      <c r="E6941">
        <f t="shared" si="108"/>
        <v>3</v>
      </c>
      <c r="F6941" t="str">
        <f>_xlfn.XLOOKUP(data!$B6941,campaign!$A$2:$A$18,campaign!$B$2:$B$18)</f>
        <v>Homeownership</v>
      </c>
      <c r="G6941">
        <f>_xlfn.XLOOKUP($F6941,campaign!$B$2:$B$18,campaign!$D$2:$D$18)</f>
        <v>13</v>
      </c>
      <c r="H6941" t="str">
        <f>_xlfn.XLOOKUP($A6941,customer!$A$2:$A$978,customer!$B$2:$B$978)</f>
        <v>Wells Felmingham</v>
      </c>
    </row>
    <row r="6942" spans="1:8" x14ac:dyDescent="0.2">
      <c r="A6942" t="s">
        <v>3367</v>
      </c>
      <c r="B6942" t="s">
        <v>3925</v>
      </c>
      <c r="C6942" s="1">
        <v>44718</v>
      </c>
      <c r="D6942" s="1">
        <v>44847</v>
      </c>
      <c r="E6942">
        <f t="shared" si="108"/>
        <v>4</v>
      </c>
      <c r="F6942" t="str">
        <f>_xlfn.XLOOKUP(data!$B6942,campaign!$A$2:$A$18,campaign!$B$2:$B$18)</f>
        <v>Homeownership</v>
      </c>
      <c r="G6942">
        <f>_xlfn.XLOOKUP($F6942,campaign!$B$2:$B$18,campaign!$D$2:$D$18)</f>
        <v>13</v>
      </c>
      <c r="H6942" t="str">
        <f>_xlfn.XLOOKUP($A6942,customer!$A$2:$A$978,customer!$B$2:$B$978)</f>
        <v>Wells Felmingham</v>
      </c>
    </row>
    <row r="6943" spans="1:8" x14ac:dyDescent="0.2">
      <c r="A6943" t="s">
        <v>3367</v>
      </c>
      <c r="B6943" t="s">
        <v>3925</v>
      </c>
      <c r="C6943" s="1">
        <v>44718</v>
      </c>
      <c r="D6943" s="1">
        <v>44876</v>
      </c>
      <c r="E6943">
        <f t="shared" si="108"/>
        <v>5</v>
      </c>
      <c r="F6943" t="str">
        <f>_xlfn.XLOOKUP(data!$B6943,campaign!$A$2:$A$18,campaign!$B$2:$B$18)</f>
        <v>Homeownership</v>
      </c>
      <c r="G6943">
        <f>_xlfn.XLOOKUP($F6943,campaign!$B$2:$B$18,campaign!$D$2:$D$18)</f>
        <v>13</v>
      </c>
      <c r="H6943" t="str">
        <f>_xlfn.XLOOKUP($A6943,customer!$A$2:$A$978,customer!$B$2:$B$978)</f>
        <v>Wells Felmingham</v>
      </c>
    </row>
    <row r="6944" spans="1:8" x14ac:dyDescent="0.2">
      <c r="A6944" t="s">
        <v>3367</v>
      </c>
      <c r="B6944" t="s">
        <v>3925</v>
      </c>
      <c r="C6944" s="1">
        <v>44718</v>
      </c>
      <c r="D6944" s="1">
        <v>44908</v>
      </c>
      <c r="E6944">
        <f t="shared" si="108"/>
        <v>6</v>
      </c>
      <c r="F6944" t="str">
        <f>_xlfn.XLOOKUP(data!$B6944,campaign!$A$2:$A$18,campaign!$B$2:$B$18)</f>
        <v>Homeownership</v>
      </c>
      <c r="G6944">
        <f>_xlfn.XLOOKUP($F6944,campaign!$B$2:$B$18,campaign!$D$2:$D$18)</f>
        <v>13</v>
      </c>
      <c r="H6944" t="str">
        <f>_xlfn.XLOOKUP($A6944,customer!$A$2:$A$978,customer!$B$2:$B$978)</f>
        <v>Wells Felmingham</v>
      </c>
    </row>
    <row r="6945" spans="1:8" x14ac:dyDescent="0.2">
      <c r="A6945" t="s">
        <v>3367</v>
      </c>
      <c r="B6945" t="s">
        <v>3925</v>
      </c>
      <c r="C6945" s="1">
        <v>44718</v>
      </c>
      <c r="D6945" s="1">
        <v>44934</v>
      </c>
      <c r="E6945">
        <f t="shared" si="108"/>
        <v>7</v>
      </c>
      <c r="F6945" t="str">
        <f>_xlfn.XLOOKUP(data!$B6945,campaign!$A$2:$A$18,campaign!$B$2:$B$18)</f>
        <v>Homeownership</v>
      </c>
      <c r="G6945">
        <f>_xlfn.XLOOKUP($F6945,campaign!$B$2:$B$18,campaign!$D$2:$D$18)</f>
        <v>13</v>
      </c>
      <c r="H6945" t="str">
        <f>_xlfn.XLOOKUP($A6945,customer!$A$2:$A$978,customer!$B$2:$B$978)</f>
        <v>Wells Felmingham</v>
      </c>
    </row>
    <row r="6946" spans="1:8" x14ac:dyDescent="0.2">
      <c r="A6946" t="s">
        <v>3367</v>
      </c>
      <c r="B6946" t="s">
        <v>3925</v>
      </c>
      <c r="C6946" s="1">
        <v>44718</v>
      </c>
      <c r="D6946" s="1">
        <v>44968</v>
      </c>
      <c r="E6946">
        <f t="shared" si="108"/>
        <v>8</v>
      </c>
      <c r="F6946" t="str">
        <f>_xlfn.XLOOKUP(data!$B6946,campaign!$A$2:$A$18,campaign!$B$2:$B$18)</f>
        <v>Homeownership</v>
      </c>
      <c r="G6946">
        <f>_xlfn.XLOOKUP($F6946,campaign!$B$2:$B$18,campaign!$D$2:$D$18)</f>
        <v>13</v>
      </c>
      <c r="H6946" t="str">
        <f>_xlfn.XLOOKUP($A6946,customer!$A$2:$A$978,customer!$B$2:$B$978)</f>
        <v>Wells Felmingham</v>
      </c>
    </row>
    <row r="6947" spans="1:8" x14ac:dyDescent="0.2">
      <c r="A6947" t="s">
        <v>3367</v>
      </c>
      <c r="B6947" t="s">
        <v>3925</v>
      </c>
      <c r="C6947" s="1">
        <v>44718</v>
      </c>
      <c r="D6947" s="1">
        <v>44992</v>
      </c>
      <c r="E6947">
        <f t="shared" si="108"/>
        <v>9</v>
      </c>
      <c r="F6947" t="str">
        <f>_xlfn.XLOOKUP(data!$B6947,campaign!$A$2:$A$18,campaign!$B$2:$B$18)</f>
        <v>Homeownership</v>
      </c>
      <c r="G6947">
        <f>_xlfn.XLOOKUP($F6947,campaign!$B$2:$B$18,campaign!$D$2:$D$18)</f>
        <v>13</v>
      </c>
      <c r="H6947" t="str">
        <f>_xlfn.XLOOKUP($A6947,customer!$A$2:$A$978,customer!$B$2:$B$978)</f>
        <v>Wells Felmingham</v>
      </c>
    </row>
    <row r="6948" spans="1:8" x14ac:dyDescent="0.2">
      <c r="A6948" t="s">
        <v>3367</v>
      </c>
      <c r="B6948" t="s">
        <v>3925</v>
      </c>
      <c r="C6948" s="1">
        <v>44718</v>
      </c>
      <c r="D6948" s="1">
        <v>45053</v>
      </c>
      <c r="E6948">
        <f t="shared" si="108"/>
        <v>11</v>
      </c>
      <c r="F6948" t="str">
        <f>_xlfn.XLOOKUP(data!$B6948,campaign!$A$2:$A$18,campaign!$B$2:$B$18)</f>
        <v>Homeownership</v>
      </c>
      <c r="G6948">
        <f>_xlfn.XLOOKUP($F6948,campaign!$B$2:$B$18,campaign!$D$2:$D$18)</f>
        <v>13</v>
      </c>
      <c r="H6948" t="str">
        <f>_xlfn.XLOOKUP($A6948,customer!$A$2:$A$978,customer!$B$2:$B$978)</f>
        <v>Wells Felmingham</v>
      </c>
    </row>
    <row r="6949" spans="1:8" x14ac:dyDescent="0.2">
      <c r="A6949" t="s">
        <v>3368</v>
      </c>
      <c r="B6949" t="s">
        <v>3924</v>
      </c>
      <c r="C6949" s="1">
        <v>44593</v>
      </c>
      <c r="D6949" s="1">
        <v>44593</v>
      </c>
      <c r="E6949">
        <f t="shared" si="108"/>
        <v>0</v>
      </c>
      <c r="F6949" t="str">
        <f>_xlfn.XLOOKUP(data!$B6949,campaign!$A$2:$A$18,campaign!$B$2:$B$18)</f>
        <v>RVOwner</v>
      </c>
      <c r="G6949">
        <f>_xlfn.XLOOKUP($F6949,campaign!$B$2:$B$18,campaign!$D$2:$D$18)</f>
        <v>22</v>
      </c>
      <c r="H6949" t="str">
        <f>_xlfn.XLOOKUP($A6949,customer!$A$2:$A$978,customer!$B$2:$B$978)</f>
        <v>Jobina Dudman</v>
      </c>
    </row>
    <row r="6950" spans="1:8" x14ac:dyDescent="0.2">
      <c r="A6950" t="s">
        <v>3368</v>
      </c>
      <c r="B6950" t="s">
        <v>3924</v>
      </c>
      <c r="C6950" s="1">
        <v>44593</v>
      </c>
      <c r="D6950" s="1">
        <v>44652</v>
      </c>
      <c r="E6950">
        <f t="shared" si="108"/>
        <v>2</v>
      </c>
      <c r="F6950" t="str">
        <f>_xlfn.XLOOKUP(data!$B6950,campaign!$A$2:$A$18,campaign!$B$2:$B$18)</f>
        <v>RVOwner</v>
      </c>
      <c r="G6950">
        <f>_xlfn.XLOOKUP($F6950,campaign!$B$2:$B$18,campaign!$D$2:$D$18)</f>
        <v>22</v>
      </c>
      <c r="H6950" t="str">
        <f>_xlfn.XLOOKUP($A6950,customer!$A$2:$A$978,customer!$B$2:$B$978)</f>
        <v>Jobina Dudman</v>
      </c>
    </row>
    <row r="6951" spans="1:8" x14ac:dyDescent="0.2">
      <c r="A6951" t="s">
        <v>3368</v>
      </c>
      <c r="B6951" t="s">
        <v>3924</v>
      </c>
      <c r="C6951" s="1">
        <v>44593</v>
      </c>
      <c r="D6951" s="1">
        <v>44695</v>
      </c>
      <c r="E6951">
        <f t="shared" si="108"/>
        <v>3</v>
      </c>
      <c r="F6951" t="str">
        <f>_xlfn.XLOOKUP(data!$B6951,campaign!$A$2:$A$18,campaign!$B$2:$B$18)</f>
        <v>RVOwner</v>
      </c>
      <c r="G6951">
        <f>_xlfn.XLOOKUP($F6951,campaign!$B$2:$B$18,campaign!$D$2:$D$18)</f>
        <v>22</v>
      </c>
      <c r="H6951" t="str">
        <f>_xlfn.XLOOKUP($A6951,customer!$A$2:$A$978,customer!$B$2:$B$978)</f>
        <v>Jobina Dudman</v>
      </c>
    </row>
    <row r="6952" spans="1:8" x14ac:dyDescent="0.2">
      <c r="A6952" t="s">
        <v>3368</v>
      </c>
      <c r="B6952" t="s">
        <v>3924</v>
      </c>
      <c r="C6952" s="1">
        <v>44593</v>
      </c>
      <c r="D6952" s="1">
        <v>44718</v>
      </c>
      <c r="E6952">
        <f t="shared" si="108"/>
        <v>4</v>
      </c>
      <c r="F6952" t="str">
        <f>_xlfn.XLOOKUP(data!$B6952,campaign!$A$2:$A$18,campaign!$B$2:$B$18)</f>
        <v>RVOwner</v>
      </c>
      <c r="G6952">
        <f>_xlfn.XLOOKUP($F6952,campaign!$B$2:$B$18,campaign!$D$2:$D$18)</f>
        <v>22</v>
      </c>
      <c r="H6952" t="str">
        <f>_xlfn.XLOOKUP($A6952,customer!$A$2:$A$978,customer!$B$2:$B$978)</f>
        <v>Jobina Dudman</v>
      </c>
    </row>
    <row r="6953" spans="1:8" x14ac:dyDescent="0.2">
      <c r="A6953" t="s">
        <v>3368</v>
      </c>
      <c r="B6953" t="s">
        <v>3924</v>
      </c>
      <c r="C6953" s="1">
        <v>44593</v>
      </c>
      <c r="D6953" s="1">
        <v>44756</v>
      </c>
      <c r="E6953">
        <f t="shared" si="108"/>
        <v>5</v>
      </c>
      <c r="F6953" t="str">
        <f>_xlfn.XLOOKUP(data!$B6953,campaign!$A$2:$A$18,campaign!$B$2:$B$18)</f>
        <v>RVOwner</v>
      </c>
      <c r="G6953">
        <f>_xlfn.XLOOKUP($F6953,campaign!$B$2:$B$18,campaign!$D$2:$D$18)</f>
        <v>22</v>
      </c>
      <c r="H6953" t="str">
        <f>_xlfn.XLOOKUP($A6953,customer!$A$2:$A$978,customer!$B$2:$B$978)</f>
        <v>Jobina Dudman</v>
      </c>
    </row>
    <row r="6954" spans="1:8" x14ac:dyDescent="0.2">
      <c r="A6954" t="s">
        <v>3368</v>
      </c>
      <c r="B6954" t="s">
        <v>3924</v>
      </c>
      <c r="C6954" s="1">
        <v>44593</v>
      </c>
      <c r="D6954" s="1">
        <v>44816</v>
      </c>
      <c r="E6954">
        <f t="shared" si="108"/>
        <v>7</v>
      </c>
      <c r="F6954" t="str">
        <f>_xlfn.XLOOKUP(data!$B6954,campaign!$A$2:$A$18,campaign!$B$2:$B$18)</f>
        <v>RVOwner</v>
      </c>
      <c r="G6954">
        <f>_xlfn.XLOOKUP($F6954,campaign!$B$2:$B$18,campaign!$D$2:$D$18)</f>
        <v>22</v>
      </c>
      <c r="H6954" t="str">
        <f>_xlfn.XLOOKUP($A6954,customer!$A$2:$A$978,customer!$B$2:$B$978)</f>
        <v>Jobina Dudman</v>
      </c>
    </row>
    <row r="6955" spans="1:8" x14ac:dyDescent="0.2">
      <c r="A6955" t="s">
        <v>3368</v>
      </c>
      <c r="B6955" t="s">
        <v>3924</v>
      </c>
      <c r="C6955" s="1">
        <v>44593</v>
      </c>
      <c r="D6955" s="1">
        <v>44867</v>
      </c>
      <c r="E6955">
        <f t="shared" si="108"/>
        <v>9</v>
      </c>
      <c r="F6955" t="str">
        <f>_xlfn.XLOOKUP(data!$B6955,campaign!$A$2:$A$18,campaign!$B$2:$B$18)</f>
        <v>RVOwner</v>
      </c>
      <c r="G6955">
        <f>_xlfn.XLOOKUP($F6955,campaign!$B$2:$B$18,campaign!$D$2:$D$18)</f>
        <v>22</v>
      </c>
      <c r="H6955" t="str">
        <f>_xlfn.XLOOKUP($A6955,customer!$A$2:$A$978,customer!$B$2:$B$978)</f>
        <v>Jobina Dudman</v>
      </c>
    </row>
    <row r="6956" spans="1:8" x14ac:dyDescent="0.2">
      <c r="A6956" t="s">
        <v>3368</v>
      </c>
      <c r="B6956" t="s">
        <v>3924</v>
      </c>
      <c r="C6956" s="1">
        <v>44593</v>
      </c>
      <c r="D6956" s="1">
        <v>44930</v>
      </c>
      <c r="E6956">
        <f t="shared" si="108"/>
        <v>11</v>
      </c>
      <c r="F6956" t="str">
        <f>_xlfn.XLOOKUP(data!$B6956,campaign!$A$2:$A$18,campaign!$B$2:$B$18)</f>
        <v>RVOwner</v>
      </c>
      <c r="G6956">
        <f>_xlfn.XLOOKUP($F6956,campaign!$B$2:$B$18,campaign!$D$2:$D$18)</f>
        <v>22</v>
      </c>
      <c r="H6956" t="str">
        <f>_xlfn.XLOOKUP($A6956,customer!$A$2:$A$978,customer!$B$2:$B$978)</f>
        <v>Jobina Dudman</v>
      </c>
    </row>
    <row r="6957" spans="1:8" x14ac:dyDescent="0.2">
      <c r="A6957" t="s">
        <v>3368</v>
      </c>
      <c r="B6957" t="s">
        <v>3924</v>
      </c>
      <c r="C6957" s="1">
        <v>44593</v>
      </c>
      <c r="D6957" s="1">
        <v>44966</v>
      </c>
      <c r="E6957">
        <f t="shared" si="108"/>
        <v>12</v>
      </c>
      <c r="F6957" t="str">
        <f>_xlfn.XLOOKUP(data!$B6957,campaign!$A$2:$A$18,campaign!$B$2:$B$18)</f>
        <v>RVOwner</v>
      </c>
      <c r="G6957">
        <f>_xlfn.XLOOKUP($F6957,campaign!$B$2:$B$18,campaign!$D$2:$D$18)</f>
        <v>22</v>
      </c>
      <c r="H6957" t="str">
        <f>_xlfn.XLOOKUP($A6957,customer!$A$2:$A$978,customer!$B$2:$B$978)</f>
        <v>Jobina Dudman</v>
      </c>
    </row>
    <row r="6958" spans="1:8" x14ac:dyDescent="0.2">
      <c r="A6958" t="s">
        <v>3368</v>
      </c>
      <c r="B6958" t="s">
        <v>3924</v>
      </c>
      <c r="C6958" s="1">
        <v>44593</v>
      </c>
      <c r="D6958" s="1">
        <v>44988</v>
      </c>
      <c r="E6958">
        <f t="shared" si="108"/>
        <v>13</v>
      </c>
      <c r="F6958" t="str">
        <f>_xlfn.XLOOKUP(data!$B6958,campaign!$A$2:$A$18,campaign!$B$2:$B$18)</f>
        <v>RVOwner</v>
      </c>
      <c r="G6958">
        <f>_xlfn.XLOOKUP($F6958,campaign!$B$2:$B$18,campaign!$D$2:$D$18)</f>
        <v>22</v>
      </c>
      <c r="H6958" t="str">
        <f>_xlfn.XLOOKUP($A6958,customer!$A$2:$A$978,customer!$B$2:$B$978)</f>
        <v>Jobina Dudman</v>
      </c>
    </row>
    <row r="6959" spans="1:8" x14ac:dyDescent="0.2">
      <c r="A6959" t="s">
        <v>3368</v>
      </c>
      <c r="B6959" t="s">
        <v>3924</v>
      </c>
      <c r="C6959" s="1">
        <v>44593</v>
      </c>
      <c r="D6959" s="1">
        <v>45019</v>
      </c>
      <c r="E6959">
        <f t="shared" si="108"/>
        <v>14</v>
      </c>
      <c r="F6959" t="str">
        <f>_xlfn.XLOOKUP(data!$B6959,campaign!$A$2:$A$18,campaign!$B$2:$B$18)</f>
        <v>RVOwner</v>
      </c>
      <c r="G6959">
        <f>_xlfn.XLOOKUP($F6959,campaign!$B$2:$B$18,campaign!$D$2:$D$18)</f>
        <v>22</v>
      </c>
      <c r="H6959" t="str">
        <f>_xlfn.XLOOKUP($A6959,customer!$A$2:$A$978,customer!$B$2:$B$978)</f>
        <v>Jobina Dudman</v>
      </c>
    </row>
    <row r="6960" spans="1:8" x14ac:dyDescent="0.2">
      <c r="A6960" t="s">
        <v>3368</v>
      </c>
      <c r="B6960" t="s">
        <v>3924</v>
      </c>
      <c r="C6960" s="1">
        <v>44593</v>
      </c>
      <c r="D6960" s="1">
        <v>45057</v>
      </c>
      <c r="E6960">
        <f t="shared" si="108"/>
        <v>15</v>
      </c>
      <c r="F6960" t="str">
        <f>_xlfn.XLOOKUP(data!$B6960,campaign!$A$2:$A$18,campaign!$B$2:$B$18)</f>
        <v>RVOwner</v>
      </c>
      <c r="G6960">
        <f>_xlfn.XLOOKUP($F6960,campaign!$B$2:$B$18,campaign!$D$2:$D$18)</f>
        <v>22</v>
      </c>
      <c r="H6960" t="str">
        <f>_xlfn.XLOOKUP($A6960,customer!$A$2:$A$978,customer!$B$2:$B$978)</f>
        <v>Jobina Dudman</v>
      </c>
    </row>
    <row r="6961" spans="1:8" x14ac:dyDescent="0.2">
      <c r="A6961" t="s">
        <v>3368</v>
      </c>
      <c r="B6961" t="s">
        <v>3927</v>
      </c>
      <c r="C6961" s="1">
        <v>44880</v>
      </c>
      <c r="D6961" s="1">
        <v>44880</v>
      </c>
      <c r="E6961">
        <f t="shared" si="108"/>
        <v>0</v>
      </c>
      <c r="F6961" t="str">
        <f>_xlfn.XLOOKUP(data!$B6961,campaign!$A$2:$A$18,campaign!$B$2:$B$18)</f>
        <v>RespondsToMailOffers</v>
      </c>
      <c r="G6961">
        <f>_xlfn.XLOOKUP($F6961,campaign!$B$2:$B$18,campaign!$D$2:$D$18)</f>
        <v>27</v>
      </c>
      <c r="H6961" t="str">
        <f>_xlfn.XLOOKUP($A6961,customer!$A$2:$A$978,customer!$B$2:$B$978)</f>
        <v>Jobina Dudman</v>
      </c>
    </row>
    <row r="6962" spans="1:8" x14ac:dyDescent="0.2">
      <c r="A6962" t="s">
        <v>3368</v>
      </c>
      <c r="B6962" t="s">
        <v>3927</v>
      </c>
      <c r="C6962" s="1">
        <v>44880</v>
      </c>
      <c r="D6962" s="1">
        <v>44918</v>
      </c>
      <c r="E6962">
        <f t="shared" si="108"/>
        <v>1</v>
      </c>
      <c r="F6962" t="str">
        <f>_xlfn.XLOOKUP(data!$B6962,campaign!$A$2:$A$18,campaign!$B$2:$B$18)</f>
        <v>RespondsToMailOffers</v>
      </c>
      <c r="G6962">
        <f>_xlfn.XLOOKUP($F6962,campaign!$B$2:$B$18,campaign!$D$2:$D$18)</f>
        <v>27</v>
      </c>
      <c r="H6962" t="str">
        <f>_xlfn.XLOOKUP($A6962,customer!$A$2:$A$978,customer!$B$2:$B$978)</f>
        <v>Jobina Dudman</v>
      </c>
    </row>
    <row r="6963" spans="1:8" x14ac:dyDescent="0.2">
      <c r="A6963" t="s">
        <v>3368</v>
      </c>
      <c r="B6963" t="s">
        <v>3927</v>
      </c>
      <c r="C6963" s="1">
        <v>44880</v>
      </c>
      <c r="D6963" s="1">
        <v>44956</v>
      </c>
      <c r="E6963">
        <f t="shared" si="108"/>
        <v>2</v>
      </c>
      <c r="F6963" t="str">
        <f>_xlfn.XLOOKUP(data!$B6963,campaign!$A$2:$A$18,campaign!$B$2:$B$18)</f>
        <v>RespondsToMailOffers</v>
      </c>
      <c r="G6963">
        <f>_xlfn.XLOOKUP($F6963,campaign!$B$2:$B$18,campaign!$D$2:$D$18)</f>
        <v>27</v>
      </c>
      <c r="H6963" t="str">
        <f>_xlfn.XLOOKUP($A6963,customer!$A$2:$A$978,customer!$B$2:$B$978)</f>
        <v>Jobina Dudman</v>
      </c>
    </row>
    <row r="6964" spans="1:8" x14ac:dyDescent="0.2">
      <c r="A6964" t="s">
        <v>3368</v>
      </c>
      <c r="B6964" t="s">
        <v>3927</v>
      </c>
      <c r="C6964" s="1">
        <v>44880</v>
      </c>
      <c r="D6964" s="1">
        <v>44985</v>
      </c>
      <c r="E6964">
        <f t="shared" si="108"/>
        <v>3</v>
      </c>
      <c r="F6964" t="str">
        <f>_xlfn.XLOOKUP(data!$B6964,campaign!$A$2:$A$18,campaign!$B$2:$B$18)</f>
        <v>RespondsToMailOffers</v>
      </c>
      <c r="G6964">
        <f>_xlfn.XLOOKUP($F6964,campaign!$B$2:$B$18,campaign!$D$2:$D$18)</f>
        <v>27</v>
      </c>
      <c r="H6964" t="str">
        <f>_xlfn.XLOOKUP($A6964,customer!$A$2:$A$978,customer!$B$2:$B$978)</f>
        <v>Jobina Dudman</v>
      </c>
    </row>
    <row r="6965" spans="1:8" x14ac:dyDescent="0.2">
      <c r="A6965" t="s">
        <v>3368</v>
      </c>
      <c r="B6965" t="s">
        <v>3927</v>
      </c>
      <c r="C6965" s="1">
        <v>44880</v>
      </c>
      <c r="D6965" s="1">
        <v>45008</v>
      </c>
      <c r="E6965">
        <f t="shared" si="108"/>
        <v>4</v>
      </c>
      <c r="F6965" t="str">
        <f>_xlfn.XLOOKUP(data!$B6965,campaign!$A$2:$A$18,campaign!$B$2:$B$18)</f>
        <v>RespondsToMailOffers</v>
      </c>
      <c r="G6965">
        <f>_xlfn.XLOOKUP($F6965,campaign!$B$2:$B$18,campaign!$D$2:$D$18)</f>
        <v>27</v>
      </c>
      <c r="H6965" t="str">
        <f>_xlfn.XLOOKUP($A6965,customer!$A$2:$A$978,customer!$B$2:$B$978)</f>
        <v>Jobina Dudman</v>
      </c>
    </row>
    <row r="6966" spans="1:8" x14ac:dyDescent="0.2">
      <c r="A6966" t="s">
        <v>3368</v>
      </c>
      <c r="B6966" t="s">
        <v>3927</v>
      </c>
      <c r="C6966" s="1">
        <v>44880</v>
      </c>
      <c r="D6966" s="1">
        <v>45035</v>
      </c>
      <c r="E6966">
        <f t="shared" si="108"/>
        <v>5</v>
      </c>
      <c r="F6966" t="str">
        <f>_xlfn.XLOOKUP(data!$B6966,campaign!$A$2:$A$18,campaign!$B$2:$B$18)</f>
        <v>RespondsToMailOffers</v>
      </c>
      <c r="G6966">
        <f>_xlfn.XLOOKUP($F6966,campaign!$B$2:$B$18,campaign!$D$2:$D$18)</f>
        <v>27</v>
      </c>
      <c r="H6966" t="str">
        <f>_xlfn.XLOOKUP($A6966,customer!$A$2:$A$978,customer!$B$2:$B$978)</f>
        <v>Jobina Dudman</v>
      </c>
    </row>
    <row r="6967" spans="1:8" x14ac:dyDescent="0.2">
      <c r="A6967" t="s">
        <v>3368</v>
      </c>
      <c r="B6967" t="s">
        <v>3927</v>
      </c>
      <c r="C6967" s="1">
        <v>44880</v>
      </c>
      <c r="D6967" s="1">
        <v>45067</v>
      </c>
      <c r="E6967">
        <f t="shared" si="108"/>
        <v>6</v>
      </c>
      <c r="F6967" t="str">
        <f>_xlfn.XLOOKUP(data!$B6967,campaign!$A$2:$A$18,campaign!$B$2:$B$18)</f>
        <v>RespondsToMailOffers</v>
      </c>
      <c r="G6967">
        <f>_xlfn.XLOOKUP($F6967,campaign!$B$2:$B$18,campaign!$D$2:$D$18)</f>
        <v>27</v>
      </c>
      <c r="H6967" t="str">
        <f>_xlfn.XLOOKUP($A6967,customer!$A$2:$A$978,customer!$B$2:$B$978)</f>
        <v>Jobina Dudman</v>
      </c>
    </row>
    <row r="6968" spans="1:8" x14ac:dyDescent="0.2">
      <c r="A6968" t="s">
        <v>3369</v>
      </c>
      <c r="B6968" t="s">
        <v>3951</v>
      </c>
      <c r="C6968" s="1">
        <v>44788</v>
      </c>
      <c r="D6968" s="1">
        <v>44788</v>
      </c>
      <c r="E6968">
        <f t="shared" si="108"/>
        <v>0</v>
      </c>
      <c r="F6968" t="str">
        <f>_xlfn.XLOOKUP(data!$B6968,campaign!$A$2:$A$18,campaign!$B$2:$B$18)</f>
        <v>OwnsMotorcycle</v>
      </c>
      <c r="G6968">
        <f>_xlfn.XLOOKUP($F6968,campaign!$B$2:$B$18,campaign!$D$2:$D$18)</f>
        <v>14</v>
      </c>
      <c r="H6968" t="str">
        <f>_xlfn.XLOOKUP($A6968,customer!$A$2:$A$978,customer!$B$2:$B$978)</f>
        <v>Isabel Vannikov</v>
      </c>
    </row>
    <row r="6969" spans="1:8" x14ac:dyDescent="0.2">
      <c r="A6969" t="s">
        <v>3369</v>
      </c>
      <c r="B6969" t="s">
        <v>3951</v>
      </c>
      <c r="C6969" s="1">
        <v>44788</v>
      </c>
      <c r="D6969" s="1">
        <v>44824</v>
      </c>
      <c r="E6969">
        <f t="shared" si="108"/>
        <v>1</v>
      </c>
      <c r="F6969" t="str">
        <f>_xlfn.XLOOKUP(data!$B6969,campaign!$A$2:$A$18,campaign!$B$2:$B$18)</f>
        <v>OwnsMotorcycle</v>
      </c>
      <c r="G6969">
        <f>_xlfn.XLOOKUP($F6969,campaign!$B$2:$B$18,campaign!$D$2:$D$18)</f>
        <v>14</v>
      </c>
      <c r="H6969" t="str">
        <f>_xlfn.XLOOKUP($A6969,customer!$A$2:$A$978,customer!$B$2:$B$978)</f>
        <v>Isabel Vannikov</v>
      </c>
    </row>
    <row r="6970" spans="1:8" x14ac:dyDescent="0.2">
      <c r="A6970" t="s">
        <v>3369</v>
      </c>
      <c r="B6970" t="s">
        <v>3951</v>
      </c>
      <c r="C6970" s="1">
        <v>44788</v>
      </c>
      <c r="D6970" s="1">
        <v>44864</v>
      </c>
      <c r="E6970">
        <f t="shared" si="108"/>
        <v>2</v>
      </c>
      <c r="F6970" t="str">
        <f>_xlfn.XLOOKUP(data!$B6970,campaign!$A$2:$A$18,campaign!$B$2:$B$18)</f>
        <v>OwnsMotorcycle</v>
      </c>
      <c r="G6970">
        <f>_xlfn.XLOOKUP($F6970,campaign!$B$2:$B$18,campaign!$D$2:$D$18)</f>
        <v>14</v>
      </c>
      <c r="H6970" t="str">
        <f>_xlfn.XLOOKUP($A6970,customer!$A$2:$A$978,customer!$B$2:$B$978)</f>
        <v>Isabel Vannikov</v>
      </c>
    </row>
    <row r="6971" spans="1:8" x14ac:dyDescent="0.2">
      <c r="A6971" t="s">
        <v>3369</v>
      </c>
      <c r="B6971" t="s">
        <v>3951</v>
      </c>
      <c r="C6971" s="1">
        <v>44788</v>
      </c>
      <c r="D6971" s="1">
        <v>44888</v>
      </c>
      <c r="E6971">
        <f t="shared" si="108"/>
        <v>3</v>
      </c>
      <c r="F6971" t="str">
        <f>_xlfn.XLOOKUP(data!$B6971,campaign!$A$2:$A$18,campaign!$B$2:$B$18)</f>
        <v>OwnsMotorcycle</v>
      </c>
      <c r="G6971">
        <f>_xlfn.XLOOKUP($F6971,campaign!$B$2:$B$18,campaign!$D$2:$D$18)</f>
        <v>14</v>
      </c>
      <c r="H6971" t="str">
        <f>_xlfn.XLOOKUP($A6971,customer!$A$2:$A$978,customer!$B$2:$B$978)</f>
        <v>Isabel Vannikov</v>
      </c>
    </row>
    <row r="6972" spans="1:8" x14ac:dyDescent="0.2">
      <c r="A6972" t="s">
        <v>3369</v>
      </c>
      <c r="B6972" t="s">
        <v>3951</v>
      </c>
      <c r="C6972" s="1">
        <v>44788</v>
      </c>
      <c r="D6972" s="1">
        <v>44915</v>
      </c>
      <c r="E6972">
        <f t="shared" si="108"/>
        <v>4</v>
      </c>
      <c r="F6972" t="str">
        <f>_xlfn.XLOOKUP(data!$B6972,campaign!$A$2:$A$18,campaign!$B$2:$B$18)</f>
        <v>OwnsMotorcycle</v>
      </c>
      <c r="G6972">
        <f>_xlfn.XLOOKUP($F6972,campaign!$B$2:$B$18,campaign!$D$2:$D$18)</f>
        <v>14</v>
      </c>
      <c r="H6972" t="str">
        <f>_xlfn.XLOOKUP($A6972,customer!$A$2:$A$978,customer!$B$2:$B$978)</f>
        <v>Isabel Vannikov</v>
      </c>
    </row>
    <row r="6973" spans="1:8" x14ac:dyDescent="0.2">
      <c r="A6973" t="s">
        <v>3369</v>
      </c>
      <c r="B6973" t="s">
        <v>3951</v>
      </c>
      <c r="C6973" s="1">
        <v>44788</v>
      </c>
      <c r="D6973" s="1">
        <v>44944</v>
      </c>
      <c r="E6973">
        <f t="shared" si="108"/>
        <v>5</v>
      </c>
      <c r="F6973" t="str">
        <f>_xlfn.XLOOKUP(data!$B6973,campaign!$A$2:$A$18,campaign!$B$2:$B$18)</f>
        <v>OwnsMotorcycle</v>
      </c>
      <c r="G6973">
        <f>_xlfn.XLOOKUP($F6973,campaign!$B$2:$B$18,campaign!$D$2:$D$18)</f>
        <v>14</v>
      </c>
      <c r="H6973" t="str">
        <f>_xlfn.XLOOKUP($A6973,customer!$A$2:$A$978,customer!$B$2:$B$978)</f>
        <v>Isabel Vannikov</v>
      </c>
    </row>
    <row r="6974" spans="1:8" x14ac:dyDescent="0.2">
      <c r="A6974" t="s">
        <v>3369</v>
      </c>
      <c r="B6974" t="s">
        <v>3951</v>
      </c>
      <c r="C6974" s="1">
        <v>44788</v>
      </c>
      <c r="D6974" s="1">
        <v>44979</v>
      </c>
      <c r="E6974">
        <f t="shared" si="108"/>
        <v>6</v>
      </c>
      <c r="F6974" t="str">
        <f>_xlfn.XLOOKUP(data!$B6974,campaign!$A$2:$A$18,campaign!$B$2:$B$18)</f>
        <v>OwnsMotorcycle</v>
      </c>
      <c r="G6974">
        <f>_xlfn.XLOOKUP($F6974,campaign!$B$2:$B$18,campaign!$D$2:$D$18)</f>
        <v>14</v>
      </c>
      <c r="H6974" t="str">
        <f>_xlfn.XLOOKUP($A6974,customer!$A$2:$A$978,customer!$B$2:$B$978)</f>
        <v>Isabel Vannikov</v>
      </c>
    </row>
    <row r="6975" spans="1:8" x14ac:dyDescent="0.2">
      <c r="A6975" t="s">
        <v>3369</v>
      </c>
      <c r="B6975" t="s">
        <v>3951</v>
      </c>
      <c r="C6975" s="1">
        <v>44788</v>
      </c>
      <c r="D6975" s="1">
        <v>45009</v>
      </c>
      <c r="E6975">
        <f t="shared" si="108"/>
        <v>7</v>
      </c>
      <c r="F6975" t="str">
        <f>_xlfn.XLOOKUP(data!$B6975,campaign!$A$2:$A$18,campaign!$B$2:$B$18)</f>
        <v>OwnsMotorcycle</v>
      </c>
      <c r="G6975">
        <f>_xlfn.XLOOKUP($F6975,campaign!$B$2:$B$18,campaign!$D$2:$D$18)</f>
        <v>14</v>
      </c>
      <c r="H6975" t="str">
        <f>_xlfn.XLOOKUP($A6975,customer!$A$2:$A$978,customer!$B$2:$B$978)</f>
        <v>Isabel Vannikov</v>
      </c>
    </row>
    <row r="6976" spans="1:8" x14ac:dyDescent="0.2">
      <c r="A6976" t="s">
        <v>3369</v>
      </c>
      <c r="B6976" t="s">
        <v>3951</v>
      </c>
      <c r="C6976" s="1">
        <v>44788</v>
      </c>
      <c r="D6976" s="1">
        <v>45037</v>
      </c>
      <c r="E6976">
        <f t="shared" si="108"/>
        <v>8</v>
      </c>
      <c r="F6976" t="str">
        <f>_xlfn.XLOOKUP(data!$B6976,campaign!$A$2:$A$18,campaign!$B$2:$B$18)</f>
        <v>OwnsMotorcycle</v>
      </c>
      <c r="G6976">
        <f>_xlfn.XLOOKUP($F6976,campaign!$B$2:$B$18,campaign!$D$2:$D$18)</f>
        <v>14</v>
      </c>
      <c r="H6976" t="str">
        <f>_xlfn.XLOOKUP($A6976,customer!$A$2:$A$978,customer!$B$2:$B$978)</f>
        <v>Isabel Vannikov</v>
      </c>
    </row>
    <row r="6977" spans="1:8" x14ac:dyDescent="0.2">
      <c r="A6977" t="s">
        <v>3369</v>
      </c>
      <c r="B6977" t="s">
        <v>3951</v>
      </c>
      <c r="C6977" s="1">
        <v>44788</v>
      </c>
      <c r="D6977" s="1">
        <v>45074</v>
      </c>
      <c r="E6977">
        <f t="shared" si="108"/>
        <v>9</v>
      </c>
      <c r="F6977" t="str">
        <f>_xlfn.XLOOKUP(data!$B6977,campaign!$A$2:$A$18,campaign!$B$2:$B$18)</f>
        <v>OwnsMotorcycle</v>
      </c>
      <c r="G6977">
        <f>_xlfn.XLOOKUP($F6977,campaign!$B$2:$B$18,campaign!$D$2:$D$18)</f>
        <v>14</v>
      </c>
      <c r="H6977" t="str">
        <f>_xlfn.XLOOKUP($A6977,customer!$A$2:$A$978,customer!$B$2:$B$978)</f>
        <v>Isabel Vannikov</v>
      </c>
    </row>
    <row r="6978" spans="1:8" x14ac:dyDescent="0.2">
      <c r="A6978" t="s">
        <v>3369</v>
      </c>
      <c r="B6978" t="s">
        <v>3922</v>
      </c>
      <c r="C6978" s="1">
        <v>44844</v>
      </c>
      <c r="D6978" s="1">
        <v>44844</v>
      </c>
      <c r="E6978">
        <f t="shared" si="108"/>
        <v>0</v>
      </c>
      <c r="F6978" t="str">
        <f>_xlfn.XLOOKUP(data!$B6978,campaign!$A$2:$A$18,campaign!$B$2:$B$18)</f>
        <v>HandsetWebCapable</v>
      </c>
      <c r="G6978">
        <f>_xlfn.XLOOKUP($F6978,campaign!$B$2:$B$18,campaign!$D$2:$D$18)</f>
        <v>62</v>
      </c>
      <c r="H6978" t="str">
        <f>_xlfn.XLOOKUP($A6978,customer!$A$2:$A$978,customer!$B$2:$B$978)</f>
        <v>Isabel Vannikov</v>
      </c>
    </row>
    <row r="6979" spans="1:8" x14ac:dyDescent="0.2">
      <c r="A6979" t="s">
        <v>3369</v>
      </c>
      <c r="B6979" t="s">
        <v>3922</v>
      </c>
      <c r="C6979" s="1">
        <v>44844</v>
      </c>
      <c r="D6979" s="1">
        <v>44888</v>
      </c>
      <c r="E6979">
        <f t="shared" ref="E6979:E7042" si="109">DATEDIF(C6979,D6979,"M")</f>
        <v>1</v>
      </c>
      <c r="F6979" t="str">
        <f>_xlfn.XLOOKUP(data!$B6979,campaign!$A$2:$A$18,campaign!$B$2:$B$18)</f>
        <v>HandsetWebCapable</v>
      </c>
      <c r="G6979">
        <f>_xlfn.XLOOKUP($F6979,campaign!$B$2:$B$18,campaign!$D$2:$D$18)</f>
        <v>62</v>
      </c>
      <c r="H6979" t="str">
        <f>_xlfn.XLOOKUP($A6979,customer!$A$2:$A$978,customer!$B$2:$B$978)</f>
        <v>Isabel Vannikov</v>
      </c>
    </row>
    <row r="6980" spans="1:8" x14ac:dyDescent="0.2">
      <c r="A6980" t="s">
        <v>3369</v>
      </c>
      <c r="B6980" t="s">
        <v>3922</v>
      </c>
      <c r="C6980" s="1">
        <v>44844</v>
      </c>
      <c r="D6980" s="1">
        <v>44913</v>
      </c>
      <c r="E6980">
        <f t="shared" si="109"/>
        <v>2</v>
      </c>
      <c r="F6980" t="str">
        <f>_xlfn.XLOOKUP(data!$B6980,campaign!$A$2:$A$18,campaign!$B$2:$B$18)</f>
        <v>HandsetWebCapable</v>
      </c>
      <c r="G6980">
        <f>_xlfn.XLOOKUP($F6980,campaign!$B$2:$B$18,campaign!$D$2:$D$18)</f>
        <v>62</v>
      </c>
      <c r="H6980" t="str">
        <f>_xlfn.XLOOKUP($A6980,customer!$A$2:$A$978,customer!$B$2:$B$978)</f>
        <v>Isabel Vannikov</v>
      </c>
    </row>
    <row r="6981" spans="1:8" x14ac:dyDescent="0.2">
      <c r="A6981" t="s">
        <v>3369</v>
      </c>
      <c r="B6981" t="s">
        <v>3922</v>
      </c>
      <c r="C6981" s="1">
        <v>44844</v>
      </c>
      <c r="D6981" s="1">
        <v>44941</v>
      </c>
      <c r="E6981">
        <f t="shared" si="109"/>
        <v>3</v>
      </c>
      <c r="F6981" t="str">
        <f>_xlfn.XLOOKUP(data!$B6981,campaign!$A$2:$A$18,campaign!$B$2:$B$18)</f>
        <v>HandsetWebCapable</v>
      </c>
      <c r="G6981">
        <f>_xlfn.XLOOKUP($F6981,campaign!$B$2:$B$18,campaign!$D$2:$D$18)</f>
        <v>62</v>
      </c>
      <c r="H6981" t="str">
        <f>_xlfn.XLOOKUP($A6981,customer!$A$2:$A$978,customer!$B$2:$B$978)</f>
        <v>Isabel Vannikov</v>
      </c>
    </row>
    <row r="6982" spans="1:8" x14ac:dyDescent="0.2">
      <c r="A6982" t="s">
        <v>3369</v>
      </c>
      <c r="B6982" t="s">
        <v>3922</v>
      </c>
      <c r="C6982" s="1">
        <v>44844</v>
      </c>
      <c r="D6982" s="1">
        <v>45010</v>
      </c>
      <c r="E6982">
        <f t="shared" si="109"/>
        <v>5</v>
      </c>
      <c r="F6982" t="str">
        <f>_xlfn.XLOOKUP(data!$B6982,campaign!$A$2:$A$18,campaign!$B$2:$B$18)</f>
        <v>HandsetWebCapable</v>
      </c>
      <c r="G6982">
        <f>_xlfn.XLOOKUP($F6982,campaign!$B$2:$B$18,campaign!$D$2:$D$18)</f>
        <v>62</v>
      </c>
      <c r="H6982" t="str">
        <f>_xlfn.XLOOKUP($A6982,customer!$A$2:$A$978,customer!$B$2:$B$978)</f>
        <v>Isabel Vannikov</v>
      </c>
    </row>
    <row r="6983" spans="1:8" x14ac:dyDescent="0.2">
      <c r="A6983" t="s">
        <v>3369</v>
      </c>
      <c r="B6983" t="s">
        <v>3922</v>
      </c>
      <c r="C6983" s="1">
        <v>44844</v>
      </c>
      <c r="D6983" s="1">
        <v>45041</v>
      </c>
      <c r="E6983">
        <f t="shared" si="109"/>
        <v>6</v>
      </c>
      <c r="F6983" t="str">
        <f>_xlfn.XLOOKUP(data!$B6983,campaign!$A$2:$A$18,campaign!$B$2:$B$18)</f>
        <v>HandsetWebCapable</v>
      </c>
      <c r="G6983">
        <f>_xlfn.XLOOKUP($F6983,campaign!$B$2:$B$18,campaign!$D$2:$D$18)</f>
        <v>62</v>
      </c>
      <c r="H6983" t="str">
        <f>_xlfn.XLOOKUP($A6983,customer!$A$2:$A$978,customer!$B$2:$B$978)</f>
        <v>Isabel Vannikov</v>
      </c>
    </row>
    <row r="6984" spans="1:8" x14ac:dyDescent="0.2">
      <c r="A6984" t="s">
        <v>3369</v>
      </c>
      <c r="B6984" t="s">
        <v>3922</v>
      </c>
      <c r="C6984" s="1">
        <v>44844</v>
      </c>
      <c r="D6984" s="1">
        <v>45066</v>
      </c>
      <c r="E6984">
        <f t="shared" si="109"/>
        <v>7</v>
      </c>
      <c r="F6984" t="str">
        <f>_xlfn.XLOOKUP(data!$B6984,campaign!$A$2:$A$18,campaign!$B$2:$B$18)</f>
        <v>HandsetWebCapable</v>
      </c>
      <c r="G6984">
        <f>_xlfn.XLOOKUP($F6984,campaign!$B$2:$B$18,campaign!$D$2:$D$18)</f>
        <v>62</v>
      </c>
      <c r="H6984" t="str">
        <f>_xlfn.XLOOKUP($A6984,customer!$A$2:$A$978,customer!$B$2:$B$978)</f>
        <v>Isabel Vannikov</v>
      </c>
    </row>
    <row r="6985" spans="1:8" x14ac:dyDescent="0.2">
      <c r="A6985" t="s">
        <v>3370</v>
      </c>
      <c r="B6985" t="s">
        <v>3950</v>
      </c>
      <c r="C6985" s="1">
        <v>44570</v>
      </c>
      <c r="D6985" s="1">
        <v>44570</v>
      </c>
      <c r="E6985">
        <f t="shared" si="109"/>
        <v>0</v>
      </c>
      <c r="F6985" t="str">
        <f>_xlfn.XLOOKUP(data!$B6985,campaign!$A$2:$A$18,campaign!$B$2:$B$18)</f>
        <v>NotNewCellphoneUser</v>
      </c>
      <c r="G6985">
        <f>_xlfn.XLOOKUP($F6985,campaign!$B$2:$B$18,campaign!$D$2:$D$18)</f>
        <v>28</v>
      </c>
      <c r="H6985" t="str">
        <f>_xlfn.XLOOKUP($A6985,customer!$A$2:$A$978,customer!$B$2:$B$978)</f>
        <v>Nicolas Bussey</v>
      </c>
    </row>
    <row r="6986" spans="1:8" x14ac:dyDescent="0.2">
      <c r="A6986" t="s">
        <v>3370</v>
      </c>
      <c r="B6986" t="s">
        <v>3950</v>
      </c>
      <c r="C6986" s="1">
        <v>44570</v>
      </c>
      <c r="D6986" s="1">
        <v>44608</v>
      </c>
      <c r="E6986">
        <f t="shared" si="109"/>
        <v>1</v>
      </c>
      <c r="F6986" t="str">
        <f>_xlfn.XLOOKUP(data!$B6986,campaign!$A$2:$A$18,campaign!$B$2:$B$18)</f>
        <v>NotNewCellphoneUser</v>
      </c>
      <c r="G6986">
        <f>_xlfn.XLOOKUP($F6986,campaign!$B$2:$B$18,campaign!$D$2:$D$18)</f>
        <v>28</v>
      </c>
      <c r="H6986" t="str">
        <f>_xlfn.XLOOKUP($A6986,customer!$A$2:$A$978,customer!$B$2:$B$978)</f>
        <v>Nicolas Bussey</v>
      </c>
    </row>
    <row r="6987" spans="1:8" x14ac:dyDescent="0.2">
      <c r="A6987" t="s">
        <v>3370</v>
      </c>
      <c r="B6987" t="s">
        <v>3950</v>
      </c>
      <c r="C6987" s="1">
        <v>44570</v>
      </c>
      <c r="D6987" s="1">
        <v>44672</v>
      </c>
      <c r="E6987">
        <f t="shared" si="109"/>
        <v>3</v>
      </c>
      <c r="F6987" t="str">
        <f>_xlfn.XLOOKUP(data!$B6987,campaign!$A$2:$A$18,campaign!$B$2:$B$18)</f>
        <v>NotNewCellphoneUser</v>
      </c>
      <c r="G6987">
        <f>_xlfn.XLOOKUP($F6987,campaign!$B$2:$B$18,campaign!$D$2:$D$18)</f>
        <v>28</v>
      </c>
      <c r="H6987" t="str">
        <f>_xlfn.XLOOKUP($A6987,customer!$A$2:$A$978,customer!$B$2:$B$978)</f>
        <v>Nicolas Bussey</v>
      </c>
    </row>
    <row r="6988" spans="1:8" x14ac:dyDescent="0.2">
      <c r="A6988" t="s">
        <v>3370</v>
      </c>
      <c r="B6988" t="s">
        <v>3950</v>
      </c>
      <c r="C6988" s="1">
        <v>44570</v>
      </c>
      <c r="D6988" s="1">
        <v>44702</v>
      </c>
      <c r="E6988">
        <f t="shared" si="109"/>
        <v>4</v>
      </c>
      <c r="F6988" t="str">
        <f>_xlfn.XLOOKUP(data!$B6988,campaign!$A$2:$A$18,campaign!$B$2:$B$18)</f>
        <v>NotNewCellphoneUser</v>
      </c>
      <c r="G6988">
        <f>_xlfn.XLOOKUP($F6988,campaign!$B$2:$B$18,campaign!$D$2:$D$18)</f>
        <v>28</v>
      </c>
      <c r="H6988" t="str">
        <f>_xlfn.XLOOKUP($A6988,customer!$A$2:$A$978,customer!$B$2:$B$978)</f>
        <v>Nicolas Bussey</v>
      </c>
    </row>
    <row r="6989" spans="1:8" x14ac:dyDescent="0.2">
      <c r="A6989" t="s">
        <v>3370</v>
      </c>
      <c r="B6989" t="s">
        <v>3950</v>
      </c>
      <c r="C6989" s="1">
        <v>44570</v>
      </c>
      <c r="D6989" s="1">
        <v>44731</v>
      </c>
      <c r="E6989">
        <f t="shared" si="109"/>
        <v>5</v>
      </c>
      <c r="F6989" t="str">
        <f>_xlfn.XLOOKUP(data!$B6989,campaign!$A$2:$A$18,campaign!$B$2:$B$18)</f>
        <v>NotNewCellphoneUser</v>
      </c>
      <c r="G6989">
        <f>_xlfn.XLOOKUP($F6989,campaign!$B$2:$B$18,campaign!$D$2:$D$18)</f>
        <v>28</v>
      </c>
      <c r="H6989" t="str">
        <f>_xlfn.XLOOKUP($A6989,customer!$A$2:$A$978,customer!$B$2:$B$978)</f>
        <v>Nicolas Bussey</v>
      </c>
    </row>
    <row r="6990" spans="1:8" x14ac:dyDescent="0.2">
      <c r="A6990" t="s">
        <v>3370</v>
      </c>
      <c r="B6990" t="s">
        <v>3950</v>
      </c>
      <c r="C6990" s="1">
        <v>44570</v>
      </c>
      <c r="D6990" s="1">
        <v>44763</v>
      </c>
      <c r="E6990">
        <f t="shared" si="109"/>
        <v>6</v>
      </c>
      <c r="F6990" t="str">
        <f>_xlfn.XLOOKUP(data!$B6990,campaign!$A$2:$A$18,campaign!$B$2:$B$18)</f>
        <v>NotNewCellphoneUser</v>
      </c>
      <c r="G6990">
        <f>_xlfn.XLOOKUP($F6990,campaign!$B$2:$B$18,campaign!$D$2:$D$18)</f>
        <v>28</v>
      </c>
      <c r="H6990" t="str">
        <f>_xlfn.XLOOKUP($A6990,customer!$A$2:$A$978,customer!$B$2:$B$978)</f>
        <v>Nicolas Bussey</v>
      </c>
    </row>
    <row r="6991" spans="1:8" x14ac:dyDescent="0.2">
      <c r="A6991" t="s">
        <v>3370</v>
      </c>
      <c r="B6991" t="s">
        <v>3950</v>
      </c>
      <c r="C6991" s="1">
        <v>44570</v>
      </c>
      <c r="D6991" s="1">
        <v>44783</v>
      </c>
      <c r="E6991">
        <f t="shared" si="109"/>
        <v>7</v>
      </c>
      <c r="F6991" t="str">
        <f>_xlfn.XLOOKUP(data!$B6991,campaign!$A$2:$A$18,campaign!$B$2:$B$18)</f>
        <v>NotNewCellphoneUser</v>
      </c>
      <c r="G6991">
        <f>_xlfn.XLOOKUP($F6991,campaign!$B$2:$B$18,campaign!$D$2:$D$18)</f>
        <v>28</v>
      </c>
      <c r="H6991" t="str">
        <f>_xlfn.XLOOKUP($A6991,customer!$A$2:$A$978,customer!$B$2:$B$978)</f>
        <v>Nicolas Bussey</v>
      </c>
    </row>
    <row r="6992" spans="1:8" x14ac:dyDescent="0.2">
      <c r="A6992" t="s">
        <v>3370</v>
      </c>
      <c r="B6992" t="s">
        <v>3950</v>
      </c>
      <c r="C6992" s="1">
        <v>44570</v>
      </c>
      <c r="D6992" s="1">
        <v>44821</v>
      </c>
      <c r="E6992">
        <f t="shared" si="109"/>
        <v>8</v>
      </c>
      <c r="F6992" t="str">
        <f>_xlfn.XLOOKUP(data!$B6992,campaign!$A$2:$A$18,campaign!$B$2:$B$18)</f>
        <v>NotNewCellphoneUser</v>
      </c>
      <c r="G6992">
        <f>_xlfn.XLOOKUP($F6992,campaign!$B$2:$B$18,campaign!$D$2:$D$18)</f>
        <v>28</v>
      </c>
      <c r="H6992" t="str">
        <f>_xlfn.XLOOKUP($A6992,customer!$A$2:$A$978,customer!$B$2:$B$978)</f>
        <v>Nicolas Bussey</v>
      </c>
    </row>
    <row r="6993" spans="1:8" x14ac:dyDescent="0.2">
      <c r="A6993" t="s">
        <v>3370</v>
      </c>
      <c r="B6993" t="s">
        <v>3950</v>
      </c>
      <c r="C6993" s="1">
        <v>44570</v>
      </c>
      <c r="D6993" s="1">
        <v>44843</v>
      </c>
      <c r="E6993">
        <f t="shared" si="109"/>
        <v>9</v>
      </c>
      <c r="F6993" t="str">
        <f>_xlfn.XLOOKUP(data!$B6993,campaign!$A$2:$A$18,campaign!$B$2:$B$18)</f>
        <v>NotNewCellphoneUser</v>
      </c>
      <c r="G6993">
        <f>_xlfn.XLOOKUP($F6993,campaign!$B$2:$B$18,campaign!$D$2:$D$18)</f>
        <v>28</v>
      </c>
      <c r="H6993" t="str">
        <f>_xlfn.XLOOKUP($A6993,customer!$A$2:$A$978,customer!$B$2:$B$978)</f>
        <v>Nicolas Bussey</v>
      </c>
    </row>
    <row r="6994" spans="1:8" x14ac:dyDescent="0.2">
      <c r="A6994" t="s">
        <v>3370</v>
      </c>
      <c r="B6994" t="s">
        <v>3950</v>
      </c>
      <c r="C6994" s="1">
        <v>44570</v>
      </c>
      <c r="D6994" s="1">
        <v>44885</v>
      </c>
      <c r="E6994">
        <f t="shared" si="109"/>
        <v>10</v>
      </c>
      <c r="F6994" t="str">
        <f>_xlfn.XLOOKUP(data!$B6994,campaign!$A$2:$A$18,campaign!$B$2:$B$18)</f>
        <v>NotNewCellphoneUser</v>
      </c>
      <c r="G6994">
        <f>_xlfn.XLOOKUP($F6994,campaign!$B$2:$B$18,campaign!$D$2:$D$18)</f>
        <v>28</v>
      </c>
      <c r="H6994" t="str">
        <f>_xlfn.XLOOKUP($A6994,customer!$A$2:$A$978,customer!$B$2:$B$978)</f>
        <v>Nicolas Bussey</v>
      </c>
    </row>
    <row r="6995" spans="1:8" x14ac:dyDescent="0.2">
      <c r="A6995" t="s">
        <v>3370</v>
      </c>
      <c r="B6995" t="s">
        <v>3950</v>
      </c>
      <c r="C6995" s="1">
        <v>44570</v>
      </c>
      <c r="D6995" s="1">
        <v>44914</v>
      </c>
      <c r="E6995">
        <f t="shared" si="109"/>
        <v>11</v>
      </c>
      <c r="F6995" t="str">
        <f>_xlfn.XLOOKUP(data!$B6995,campaign!$A$2:$A$18,campaign!$B$2:$B$18)</f>
        <v>NotNewCellphoneUser</v>
      </c>
      <c r="G6995">
        <f>_xlfn.XLOOKUP($F6995,campaign!$B$2:$B$18,campaign!$D$2:$D$18)</f>
        <v>28</v>
      </c>
      <c r="H6995" t="str">
        <f>_xlfn.XLOOKUP($A6995,customer!$A$2:$A$978,customer!$B$2:$B$978)</f>
        <v>Nicolas Bussey</v>
      </c>
    </row>
    <row r="6996" spans="1:8" x14ac:dyDescent="0.2">
      <c r="A6996" t="s">
        <v>3370</v>
      </c>
      <c r="B6996" t="s">
        <v>3950</v>
      </c>
      <c r="C6996" s="1">
        <v>44570</v>
      </c>
      <c r="D6996" s="1">
        <v>44950</v>
      </c>
      <c r="E6996">
        <f t="shared" si="109"/>
        <v>12</v>
      </c>
      <c r="F6996" t="str">
        <f>_xlfn.XLOOKUP(data!$B6996,campaign!$A$2:$A$18,campaign!$B$2:$B$18)</f>
        <v>NotNewCellphoneUser</v>
      </c>
      <c r="G6996">
        <f>_xlfn.XLOOKUP($F6996,campaign!$B$2:$B$18,campaign!$D$2:$D$18)</f>
        <v>28</v>
      </c>
      <c r="H6996" t="str">
        <f>_xlfn.XLOOKUP($A6996,customer!$A$2:$A$978,customer!$B$2:$B$978)</f>
        <v>Nicolas Bussey</v>
      </c>
    </row>
    <row r="6997" spans="1:8" x14ac:dyDescent="0.2">
      <c r="A6997" t="s">
        <v>3370</v>
      </c>
      <c r="B6997" t="s">
        <v>3950</v>
      </c>
      <c r="C6997" s="1">
        <v>44570</v>
      </c>
      <c r="D6997" s="1">
        <v>44969</v>
      </c>
      <c r="E6997">
        <f t="shared" si="109"/>
        <v>13</v>
      </c>
      <c r="F6997" t="str">
        <f>_xlfn.XLOOKUP(data!$B6997,campaign!$A$2:$A$18,campaign!$B$2:$B$18)</f>
        <v>NotNewCellphoneUser</v>
      </c>
      <c r="G6997">
        <f>_xlfn.XLOOKUP($F6997,campaign!$B$2:$B$18,campaign!$D$2:$D$18)</f>
        <v>28</v>
      </c>
      <c r="H6997" t="str">
        <f>_xlfn.XLOOKUP($A6997,customer!$A$2:$A$978,customer!$B$2:$B$978)</f>
        <v>Nicolas Bussey</v>
      </c>
    </row>
    <row r="6998" spans="1:8" x14ac:dyDescent="0.2">
      <c r="A6998" t="s">
        <v>3370</v>
      </c>
      <c r="B6998" t="s">
        <v>3950</v>
      </c>
      <c r="C6998" s="1">
        <v>44570</v>
      </c>
      <c r="D6998" s="1">
        <v>45034</v>
      </c>
      <c r="E6998">
        <f t="shared" si="109"/>
        <v>15</v>
      </c>
      <c r="F6998" t="str">
        <f>_xlfn.XLOOKUP(data!$B6998,campaign!$A$2:$A$18,campaign!$B$2:$B$18)</f>
        <v>NotNewCellphoneUser</v>
      </c>
      <c r="G6998">
        <f>_xlfn.XLOOKUP($F6998,campaign!$B$2:$B$18,campaign!$D$2:$D$18)</f>
        <v>28</v>
      </c>
      <c r="H6998" t="str">
        <f>_xlfn.XLOOKUP($A6998,customer!$A$2:$A$978,customer!$B$2:$B$978)</f>
        <v>Nicolas Bussey</v>
      </c>
    </row>
    <row r="6999" spans="1:8" x14ac:dyDescent="0.2">
      <c r="A6999" t="s">
        <v>3370</v>
      </c>
      <c r="B6999" t="s">
        <v>3950</v>
      </c>
      <c r="C6999" s="1">
        <v>44570</v>
      </c>
      <c r="D6999" s="1">
        <v>45065</v>
      </c>
      <c r="E6999">
        <f t="shared" si="109"/>
        <v>16</v>
      </c>
      <c r="F6999" t="str">
        <f>_xlfn.XLOOKUP(data!$B6999,campaign!$A$2:$A$18,campaign!$B$2:$B$18)</f>
        <v>NotNewCellphoneUser</v>
      </c>
      <c r="G6999">
        <f>_xlfn.XLOOKUP($F6999,campaign!$B$2:$B$18,campaign!$D$2:$D$18)</f>
        <v>28</v>
      </c>
      <c r="H6999" t="str">
        <f>_xlfn.XLOOKUP($A6999,customer!$A$2:$A$978,customer!$B$2:$B$978)</f>
        <v>Nicolas Bussey</v>
      </c>
    </row>
    <row r="7000" spans="1:8" x14ac:dyDescent="0.2">
      <c r="A7000" t="s">
        <v>3370</v>
      </c>
      <c r="B7000" t="s">
        <v>3926</v>
      </c>
      <c r="C7000" s="1">
        <v>44960</v>
      </c>
      <c r="D7000" s="1">
        <v>44960</v>
      </c>
      <c r="E7000">
        <f t="shared" si="109"/>
        <v>0</v>
      </c>
      <c r="F7000" t="str">
        <f>_xlfn.XLOOKUP(data!$B7000,campaign!$A$2:$A$18,campaign!$B$2:$B$18)</f>
        <v>BuysViaMailOrder</v>
      </c>
      <c r="G7000">
        <f>_xlfn.XLOOKUP($F7000,campaign!$B$2:$B$18,campaign!$D$2:$D$18)</f>
        <v>25</v>
      </c>
      <c r="H7000" t="str">
        <f>_xlfn.XLOOKUP($A7000,customer!$A$2:$A$978,customer!$B$2:$B$978)</f>
        <v>Nicolas Bussey</v>
      </c>
    </row>
    <row r="7001" spans="1:8" x14ac:dyDescent="0.2">
      <c r="A7001" t="s">
        <v>3370</v>
      </c>
      <c r="B7001" t="s">
        <v>3926</v>
      </c>
      <c r="C7001" s="1">
        <v>44960</v>
      </c>
      <c r="D7001" s="1">
        <v>45003</v>
      </c>
      <c r="E7001">
        <f t="shared" si="109"/>
        <v>1</v>
      </c>
      <c r="F7001" t="str">
        <f>_xlfn.XLOOKUP(data!$B7001,campaign!$A$2:$A$18,campaign!$B$2:$B$18)</f>
        <v>BuysViaMailOrder</v>
      </c>
      <c r="G7001">
        <f>_xlfn.XLOOKUP($F7001,campaign!$B$2:$B$18,campaign!$D$2:$D$18)</f>
        <v>25</v>
      </c>
      <c r="H7001" t="str">
        <f>_xlfn.XLOOKUP($A7001,customer!$A$2:$A$978,customer!$B$2:$B$978)</f>
        <v>Nicolas Bussey</v>
      </c>
    </row>
    <row r="7002" spans="1:8" x14ac:dyDescent="0.2">
      <c r="A7002" t="s">
        <v>3370</v>
      </c>
      <c r="B7002" t="s">
        <v>3926</v>
      </c>
      <c r="C7002" s="1">
        <v>44960</v>
      </c>
      <c r="D7002" s="1">
        <v>45031</v>
      </c>
      <c r="E7002">
        <f t="shared" si="109"/>
        <v>2</v>
      </c>
      <c r="F7002" t="str">
        <f>_xlfn.XLOOKUP(data!$B7002,campaign!$A$2:$A$18,campaign!$B$2:$B$18)</f>
        <v>BuysViaMailOrder</v>
      </c>
      <c r="G7002">
        <f>_xlfn.XLOOKUP($F7002,campaign!$B$2:$B$18,campaign!$D$2:$D$18)</f>
        <v>25</v>
      </c>
      <c r="H7002" t="str">
        <f>_xlfn.XLOOKUP($A7002,customer!$A$2:$A$978,customer!$B$2:$B$978)</f>
        <v>Nicolas Bussey</v>
      </c>
    </row>
    <row r="7003" spans="1:8" x14ac:dyDescent="0.2">
      <c r="A7003" t="s">
        <v>3370</v>
      </c>
      <c r="B7003" t="s">
        <v>3926</v>
      </c>
      <c r="C7003" s="1">
        <v>44960</v>
      </c>
      <c r="D7003" s="1">
        <v>45052</v>
      </c>
      <c r="E7003">
        <f t="shared" si="109"/>
        <v>3</v>
      </c>
      <c r="F7003" t="str">
        <f>_xlfn.XLOOKUP(data!$B7003,campaign!$A$2:$A$18,campaign!$B$2:$B$18)</f>
        <v>BuysViaMailOrder</v>
      </c>
      <c r="G7003">
        <f>_xlfn.XLOOKUP($F7003,campaign!$B$2:$B$18,campaign!$D$2:$D$18)</f>
        <v>25</v>
      </c>
      <c r="H7003" t="str">
        <f>_xlfn.XLOOKUP($A7003,customer!$A$2:$A$978,customer!$B$2:$B$978)</f>
        <v>Nicolas Bussey</v>
      </c>
    </row>
    <row r="7004" spans="1:8" x14ac:dyDescent="0.2">
      <c r="A7004" t="s">
        <v>3371</v>
      </c>
      <c r="B7004" t="s">
        <v>3929</v>
      </c>
      <c r="C7004" s="1">
        <v>44792</v>
      </c>
      <c r="D7004" s="1">
        <v>44792</v>
      </c>
      <c r="E7004">
        <f t="shared" si="109"/>
        <v>0</v>
      </c>
      <c r="F7004" t="str">
        <f>_xlfn.XLOOKUP(data!$B7004,campaign!$A$2:$A$18,campaign!$B$2:$B$18)</f>
        <v>NonUSTravel</v>
      </c>
      <c r="G7004">
        <f>_xlfn.XLOOKUP($F7004,campaign!$B$2:$B$18,campaign!$D$2:$D$18)</f>
        <v>66</v>
      </c>
      <c r="H7004" t="str">
        <f>_xlfn.XLOOKUP($A7004,customer!$A$2:$A$978,customer!$B$2:$B$978)</f>
        <v>Saudra Leggs</v>
      </c>
    </row>
    <row r="7005" spans="1:8" x14ac:dyDescent="0.2">
      <c r="A7005" t="s">
        <v>3371</v>
      </c>
      <c r="B7005" t="s">
        <v>3929</v>
      </c>
      <c r="C7005" s="1">
        <v>44792</v>
      </c>
      <c r="D7005" s="1">
        <v>44830</v>
      </c>
      <c r="E7005">
        <f t="shared" si="109"/>
        <v>1</v>
      </c>
      <c r="F7005" t="str">
        <f>_xlfn.XLOOKUP(data!$B7005,campaign!$A$2:$A$18,campaign!$B$2:$B$18)</f>
        <v>NonUSTravel</v>
      </c>
      <c r="G7005">
        <f>_xlfn.XLOOKUP($F7005,campaign!$B$2:$B$18,campaign!$D$2:$D$18)</f>
        <v>66</v>
      </c>
      <c r="H7005" t="str">
        <f>_xlfn.XLOOKUP($A7005,customer!$A$2:$A$978,customer!$B$2:$B$978)</f>
        <v>Saudra Leggs</v>
      </c>
    </row>
    <row r="7006" spans="1:8" x14ac:dyDescent="0.2">
      <c r="A7006" t="s">
        <v>3371</v>
      </c>
      <c r="B7006" t="s">
        <v>3929</v>
      </c>
      <c r="C7006" s="1">
        <v>44792</v>
      </c>
      <c r="D7006" s="1">
        <v>44860</v>
      </c>
      <c r="E7006">
        <f t="shared" si="109"/>
        <v>2</v>
      </c>
      <c r="F7006" t="str">
        <f>_xlfn.XLOOKUP(data!$B7006,campaign!$A$2:$A$18,campaign!$B$2:$B$18)</f>
        <v>NonUSTravel</v>
      </c>
      <c r="G7006">
        <f>_xlfn.XLOOKUP($F7006,campaign!$B$2:$B$18,campaign!$D$2:$D$18)</f>
        <v>66</v>
      </c>
      <c r="H7006" t="str">
        <f>_xlfn.XLOOKUP($A7006,customer!$A$2:$A$978,customer!$B$2:$B$978)</f>
        <v>Saudra Leggs</v>
      </c>
    </row>
    <row r="7007" spans="1:8" x14ac:dyDescent="0.2">
      <c r="A7007" t="s">
        <v>3371</v>
      </c>
      <c r="B7007" t="s">
        <v>3929</v>
      </c>
      <c r="C7007" s="1">
        <v>44792</v>
      </c>
      <c r="D7007" s="1">
        <v>44894</v>
      </c>
      <c r="E7007">
        <f t="shared" si="109"/>
        <v>3</v>
      </c>
      <c r="F7007" t="str">
        <f>_xlfn.XLOOKUP(data!$B7007,campaign!$A$2:$A$18,campaign!$B$2:$B$18)</f>
        <v>NonUSTravel</v>
      </c>
      <c r="G7007">
        <f>_xlfn.XLOOKUP($F7007,campaign!$B$2:$B$18,campaign!$D$2:$D$18)</f>
        <v>66</v>
      </c>
      <c r="H7007" t="str">
        <f>_xlfn.XLOOKUP($A7007,customer!$A$2:$A$978,customer!$B$2:$B$978)</f>
        <v>Saudra Leggs</v>
      </c>
    </row>
    <row r="7008" spans="1:8" x14ac:dyDescent="0.2">
      <c r="A7008" t="s">
        <v>3371</v>
      </c>
      <c r="B7008" t="s">
        <v>3929</v>
      </c>
      <c r="C7008" s="1">
        <v>44792</v>
      </c>
      <c r="D7008" s="1">
        <v>44922</v>
      </c>
      <c r="E7008">
        <f t="shared" si="109"/>
        <v>4</v>
      </c>
      <c r="F7008" t="str">
        <f>_xlfn.XLOOKUP(data!$B7008,campaign!$A$2:$A$18,campaign!$B$2:$B$18)</f>
        <v>NonUSTravel</v>
      </c>
      <c r="G7008">
        <f>_xlfn.XLOOKUP($F7008,campaign!$B$2:$B$18,campaign!$D$2:$D$18)</f>
        <v>66</v>
      </c>
      <c r="H7008" t="str">
        <f>_xlfn.XLOOKUP($A7008,customer!$A$2:$A$978,customer!$B$2:$B$978)</f>
        <v>Saudra Leggs</v>
      </c>
    </row>
    <row r="7009" spans="1:8" x14ac:dyDescent="0.2">
      <c r="A7009" t="s">
        <v>3371</v>
      </c>
      <c r="B7009" t="s">
        <v>3929</v>
      </c>
      <c r="C7009" s="1">
        <v>44792</v>
      </c>
      <c r="D7009" s="1">
        <v>44947</v>
      </c>
      <c r="E7009">
        <f t="shared" si="109"/>
        <v>5</v>
      </c>
      <c r="F7009" t="str">
        <f>_xlfn.XLOOKUP(data!$B7009,campaign!$A$2:$A$18,campaign!$B$2:$B$18)</f>
        <v>NonUSTravel</v>
      </c>
      <c r="G7009">
        <f>_xlfn.XLOOKUP($F7009,campaign!$B$2:$B$18,campaign!$D$2:$D$18)</f>
        <v>66</v>
      </c>
      <c r="H7009" t="str">
        <f>_xlfn.XLOOKUP($A7009,customer!$A$2:$A$978,customer!$B$2:$B$978)</f>
        <v>Saudra Leggs</v>
      </c>
    </row>
    <row r="7010" spans="1:8" x14ac:dyDescent="0.2">
      <c r="A7010" t="s">
        <v>3371</v>
      </c>
      <c r="B7010" t="s">
        <v>3929</v>
      </c>
      <c r="C7010" s="1">
        <v>44792</v>
      </c>
      <c r="D7010" s="1">
        <v>44984</v>
      </c>
      <c r="E7010">
        <f t="shared" si="109"/>
        <v>6</v>
      </c>
      <c r="F7010" t="str">
        <f>_xlfn.XLOOKUP(data!$B7010,campaign!$A$2:$A$18,campaign!$B$2:$B$18)</f>
        <v>NonUSTravel</v>
      </c>
      <c r="G7010">
        <f>_xlfn.XLOOKUP($F7010,campaign!$B$2:$B$18,campaign!$D$2:$D$18)</f>
        <v>66</v>
      </c>
      <c r="H7010" t="str">
        <f>_xlfn.XLOOKUP($A7010,customer!$A$2:$A$978,customer!$B$2:$B$978)</f>
        <v>Saudra Leggs</v>
      </c>
    </row>
    <row r="7011" spans="1:8" x14ac:dyDescent="0.2">
      <c r="A7011" t="s">
        <v>3371</v>
      </c>
      <c r="B7011" t="s">
        <v>3929</v>
      </c>
      <c r="C7011" s="1">
        <v>44792</v>
      </c>
      <c r="D7011" s="1">
        <v>45008</v>
      </c>
      <c r="E7011">
        <f t="shared" si="109"/>
        <v>7</v>
      </c>
      <c r="F7011" t="str">
        <f>_xlfn.XLOOKUP(data!$B7011,campaign!$A$2:$A$18,campaign!$B$2:$B$18)</f>
        <v>NonUSTravel</v>
      </c>
      <c r="G7011">
        <f>_xlfn.XLOOKUP($F7011,campaign!$B$2:$B$18,campaign!$D$2:$D$18)</f>
        <v>66</v>
      </c>
      <c r="H7011" t="str">
        <f>_xlfn.XLOOKUP($A7011,customer!$A$2:$A$978,customer!$B$2:$B$978)</f>
        <v>Saudra Leggs</v>
      </c>
    </row>
    <row r="7012" spans="1:8" x14ac:dyDescent="0.2">
      <c r="A7012" t="s">
        <v>3371</v>
      </c>
      <c r="B7012" t="s">
        <v>3929</v>
      </c>
      <c r="C7012" s="1">
        <v>44792</v>
      </c>
      <c r="D7012" s="1">
        <v>45044</v>
      </c>
      <c r="E7012">
        <f t="shared" si="109"/>
        <v>8</v>
      </c>
      <c r="F7012" t="str">
        <f>_xlfn.XLOOKUP(data!$B7012,campaign!$A$2:$A$18,campaign!$B$2:$B$18)</f>
        <v>NonUSTravel</v>
      </c>
      <c r="G7012">
        <f>_xlfn.XLOOKUP($F7012,campaign!$B$2:$B$18,campaign!$D$2:$D$18)</f>
        <v>66</v>
      </c>
      <c r="H7012" t="str">
        <f>_xlfn.XLOOKUP($A7012,customer!$A$2:$A$978,customer!$B$2:$B$978)</f>
        <v>Saudra Leggs</v>
      </c>
    </row>
    <row r="7013" spans="1:8" x14ac:dyDescent="0.2">
      <c r="A7013" t="s">
        <v>3371</v>
      </c>
      <c r="B7013" t="s">
        <v>3929</v>
      </c>
      <c r="C7013" s="1">
        <v>44792</v>
      </c>
      <c r="D7013" s="1">
        <v>45076</v>
      </c>
      <c r="E7013">
        <f t="shared" si="109"/>
        <v>9</v>
      </c>
      <c r="F7013" t="str">
        <f>_xlfn.XLOOKUP(data!$B7013,campaign!$A$2:$A$18,campaign!$B$2:$B$18)</f>
        <v>NonUSTravel</v>
      </c>
      <c r="G7013">
        <f>_xlfn.XLOOKUP($F7013,campaign!$B$2:$B$18,campaign!$D$2:$D$18)</f>
        <v>66</v>
      </c>
      <c r="H7013" t="str">
        <f>_xlfn.XLOOKUP($A7013,customer!$A$2:$A$978,customer!$B$2:$B$978)</f>
        <v>Saudra Leggs</v>
      </c>
    </row>
    <row r="7014" spans="1:8" x14ac:dyDescent="0.2">
      <c r="A7014" t="s">
        <v>3371</v>
      </c>
      <c r="B7014" t="s">
        <v>3929</v>
      </c>
      <c r="C7014" s="1">
        <v>44792</v>
      </c>
      <c r="D7014" s="1">
        <v>45079</v>
      </c>
      <c r="E7014">
        <f t="shared" si="109"/>
        <v>9</v>
      </c>
      <c r="F7014" t="str">
        <f>_xlfn.XLOOKUP(data!$B7014,campaign!$A$2:$A$18,campaign!$B$2:$B$18)</f>
        <v>NonUSTravel</v>
      </c>
      <c r="G7014">
        <f>_xlfn.XLOOKUP($F7014,campaign!$B$2:$B$18,campaign!$D$2:$D$18)</f>
        <v>66</v>
      </c>
      <c r="H7014" t="str">
        <f>_xlfn.XLOOKUP($A7014,customer!$A$2:$A$978,customer!$B$2:$B$978)</f>
        <v>Saudra Leggs</v>
      </c>
    </row>
    <row r="7015" spans="1:8" x14ac:dyDescent="0.2">
      <c r="A7015" t="s">
        <v>3371</v>
      </c>
      <c r="B7015" t="s">
        <v>3953</v>
      </c>
      <c r="C7015" s="1">
        <v>44898</v>
      </c>
      <c r="D7015" s="1">
        <v>44898</v>
      </c>
      <c r="E7015">
        <f t="shared" si="109"/>
        <v>0</v>
      </c>
      <c r="F7015" t="str">
        <f>_xlfn.XLOOKUP(data!$B7015,campaign!$A$2:$A$18,campaign!$B$2:$B$18)</f>
        <v>MaritalStatus</v>
      </c>
      <c r="G7015">
        <f>_xlfn.XLOOKUP($F7015,campaign!$B$2:$B$18,campaign!$D$2:$D$18)</f>
        <v>29</v>
      </c>
      <c r="H7015" t="str">
        <f>_xlfn.XLOOKUP($A7015,customer!$A$2:$A$978,customer!$B$2:$B$978)</f>
        <v>Saudra Leggs</v>
      </c>
    </row>
    <row r="7016" spans="1:8" x14ac:dyDescent="0.2">
      <c r="A7016" t="s">
        <v>3371</v>
      </c>
      <c r="B7016" t="s">
        <v>3953</v>
      </c>
      <c r="C7016" s="1">
        <v>44898</v>
      </c>
      <c r="D7016" s="1">
        <v>44936</v>
      </c>
      <c r="E7016">
        <f t="shared" si="109"/>
        <v>1</v>
      </c>
      <c r="F7016" t="str">
        <f>_xlfn.XLOOKUP(data!$B7016,campaign!$A$2:$A$18,campaign!$B$2:$B$18)</f>
        <v>MaritalStatus</v>
      </c>
      <c r="G7016">
        <f>_xlfn.XLOOKUP($F7016,campaign!$B$2:$B$18,campaign!$D$2:$D$18)</f>
        <v>29</v>
      </c>
      <c r="H7016" t="str">
        <f>_xlfn.XLOOKUP($A7016,customer!$A$2:$A$978,customer!$B$2:$B$978)</f>
        <v>Saudra Leggs</v>
      </c>
    </row>
    <row r="7017" spans="1:8" x14ac:dyDescent="0.2">
      <c r="A7017" t="s">
        <v>3371</v>
      </c>
      <c r="B7017" t="s">
        <v>3953</v>
      </c>
      <c r="C7017" s="1">
        <v>44898</v>
      </c>
      <c r="D7017" s="1">
        <v>44967</v>
      </c>
      <c r="E7017">
        <f t="shared" si="109"/>
        <v>2</v>
      </c>
      <c r="F7017" t="str">
        <f>_xlfn.XLOOKUP(data!$B7017,campaign!$A$2:$A$18,campaign!$B$2:$B$18)</f>
        <v>MaritalStatus</v>
      </c>
      <c r="G7017">
        <f>_xlfn.XLOOKUP($F7017,campaign!$B$2:$B$18,campaign!$D$2:$D$18)</f>
        <v>29</v>
      </c>
      <c r="H7017" t="str">
        <f>_xlfn.XLOOKUP($A7017,customer!$A$2:$A$978,customer!$B$2:$B$978)</f>
        <v>Saudra Leggs</v>
      </c>
    </row>
    <row r="7018" spans="1:8" x14ac:dyDescent="0.2">
      <c r="A7018" t="s">
        <v>3371</v>
      </c>
      <c r="B7018" t="s">
        <v>3953</v>
      </c>
      <c r="C7018" s="1">
        <v>44898</v>
      </c>
      <c r="D7018" s="1">
        <v>44998</v>
      </c>
      <c r="E7018">
        <f t="shared" si="109"/>
        <v>3</v>
      </c>
      <c r="F7018" t="str">
        <f>_xlfn.XLOOKUP(data!$B7018,campaign!$A$2:$A$18,campaign!$B$2:$B$18)</f>
        <v>MaritalStatus</v>
      </c>
      <c r="G7018">
        <f>_xlfn.XLOOKUP($F7018,campaign!$B$2:$B$18,campaign!$D$2:$D$18)</f>
        <v>29</v>
      </c>
      <c r="H7018" t="str">
        <f>_xlfn.XLOOKUP($A7018,customer!$A$2:$A$978,customer!$B$2:$B$978)</f>
        <v>Saudra Leggs</v>
      </c>
    </row>
    <row r="7019" spans="1:8" x14ac:dyDescent="0.2">
      <c r="A7019" t="s">
        <v>3371</v>
      </c>
      <c r="B7019" t="s">
        <v>3953</v>
      </c>
      <c r="C7019" s="1">
        <v>44898</v>
      </c>
      <c r="D7019" s="1">
        <v>45030</v>
      </c>
      <c r="E7019">
        <f t="shared" si="109"/>
        <v>4</v>
      </c>
      <c r="F7019" t="str">
        <f>_xlfn.XLOOKUP(data!$B7019,campaign!$A$2:$A$18,campaign!$B$2:$B$18)</f>
        <v>MaritalStatus</v>
      </c>
      <c r="G7019">
        <f>_xlfn.XLOOKUP($F7019,campaign!$B$2:$B$18,campaign!$D$2:$D$18)</f>
        <v>29</v>
      </c>
      <c r="H7019" t="str">
        <f>_xlfn.XLOOKUP($A7019,customer!$A$2:$A$978,customer!$B$2:$B$978)</f>
        <v>Saudra Leggs</v>
      </c>
    </row>
    <row r="7020" spans="1:8" x14ac:dyDescent="0.2">
      <c r="A7020" t="s">
        <v>3371</v>
      </c>
      <c r="B7020" t="s">
        <v>3953</v>
      </c>
      <c r="C7020" s="1">
        <v>44898</v>
      </c>
      <c r="D7020" s="1">
        <v>45063</v>
      </c>
      <c r="E7020">
        <f t="shared" si="109"/>
        <v>5</v>
      </c>
      <c r="F7020" t="str">
        <f>_xlfn.XLOOKUP(data!$B7020,campaign!$A$2:$A$18,campaign!$B$2:$B$18)</f>
        <v>MaritalStatus</v>
      </c>
      <c r="G7020">
        <f>_xlfn.XLOOKUP($F7020,campaign!$B$2:$B$18,campaign!$D$2:$D$18)</f>
        <v>29</v>
      </c>
      <c r="H7020" t="str">
        <f>_xlfn.XLOOKUP($A7020,customer!$A$2:$A$978,customer!$B$2:$B$978)</f>
        <v>Saudra Leggs</v>
      </c>
    </row>
    <row r="7021" spans="1:8" x14ac:dyDescent="0.2">
      <c r="A7021" t="s">
        <v>3372</v>
      </c>
      <c r="B7021" t="s">
        <v>3926</v>
      </c>
      <c r="C7021" s="1">
        <v>44853</v>
      </c>
      <c r="D7021" s="1">
        <v>44853</v>
      </c>
      <c r="E7021">
        <f t="shared" si="109"/>
        <v>0</v>
      </c>
      <c r="F7021" t="str">
        <f>_xlfn.XLOOKUP(data!$B7021,campaign!$A$2:$A$18,campaign!$B$2:$B$18)</f>
        <v>BuysViaMailOrder</v>
      </c>
      <c r="G7021">
        <f>_xlfn.XLOOKUP($F7021,campaign!$B$2:$B$18,campaign!$D$2:$D$18)</f>
        <v>25</v>
      </c>
      <c r="H7021" t="str">
        <f>_xlfn.XLOOKUP($A7021,customer!$A$2:$A$978,customer!$B$2:$B$978)</f>
        <v>Hedi Bohden</v>
      </c>
    </row>
    <row r="7022" spans="1:8" x14ac:dyDescent="0.2">
      <c r="A7022" t="s">
        <v>3372</v>
      </c>
      <c r="B7022" t="s">
        <v>3926</v>
      </c>
      <c r="C7022" s="1">
        <v>44853</v>
      </c>
      <c r="D7022" s="1">
        <v>44899</v>
      </c>
      <c r="E7022">
        <f t="shared" si="109"/>
        <v>1</v>
      </c>
      <c r="F7022" t="str">
        <f>_xlfn.XLOOKUP(data!$B7022,campaign!$A$2:$A$18,campaign!$B$2:$B$18)</f>
        <v>BuysViaMailOrder</v>
      </c>
      <c r="G7022">
        <f>_xlfn.XLOOKUP($F7022,campaign!$B$2:$B$18,campaign!$D$2:$D$18)</f>
        <v>25</v>
      </c>
      <c r="H7022" t="str">
        <f>_xlfn.XLOOKUP($A7022,customer!$A$2:$A$978,customer!$B$2:$B$978)</f>
        <v>Hedi Bohden</v>
      </c>
    </row>
    <row r="7023" spans="1:8" x14ac:dyDescent="0.2">
      <c r="A7023" t="s">
        <v>3372</v>
      </c>
      <c r="B7023" t="s">
        <v>3926</v>
      </c>
      <c r="C7023" s="1">
        <v>44853</v>
      </c>
      <c r="D7023" s="1">
        <v>44929</v>
      </c>
      <c r="E7023">
        <f t="shared" si="109"/>
        <v>2</v>
      </c>
      <c r="F7023" t="str">
        <f>_xlfn.XLOOKUP(data!$B7023,campaign!$A$2:$A$18,campaign!$B$2:$B$18)</f>
        <v>BuysViaMailOrder</v>
      </c>
      <c r="G7023">
        <f>_xlfn.XLOOKUP($F7023,campaign!$B$2:$B$18,campaign!$D$2:$D$18)</f>
        <v>25</v>
      </c>
      <c r="H7023" t="str">
        <f>_xlfn.XLOOKUP($A7023,customer!$A$2:$A$978,customer!$B$2:$B$978)</f>
        <v>Hedi Bohden</v>
      </c>
    </row>
    <row r="7024" spans="1:8" x14ac:dyDescent="0.2">
      <c r="A7024" t="s">
        <v>3372</v>
      </c>
      <c r="B7024" t="s">
        <v>3926</v>
      </c>
      <c r="C7024" s="1">
        <v>44853</v>
      </c>
      <c r="D7024" s="1">
        <v>44960</v>
      </c>
      <c r="E7024">
        <f t="shared" si="109"/>
        <v>3</v>
      </c>
      <c r="F7024" t="str">
        <f>_xlfn.XLOOKUP(data!$B7024,campaign!$A$2:$A$18,campaign!$B$2:$B$18)</f>
        <v>BuysViaMailOrder</v>
      </c>
      <c r="G7024">
        <f>_xlfn.XLOOKUP($F7024,campaign!$B$2:$B$18,campaign!$D$2:$D$18)</f>
        <v>25</v>
      </c>
      <c r="H7024" t="str">
        <f>_xlfn.XLOOKUP($A7024,customer!$A$2:$A$978,customer!$B$2:$B$978)</f>
        <v>Hedi Bohden</v>
      </c>
    </row>
    <row r="7025" spans="1:8" x14ac:dyDescent="0.2">
      <c r="A7025" t="s">
        <v>3372</v>
      </c>
      <c r="B7025" t="s">
        <v>3926</v>
      </c>
      <c r="C7025" s="1">
        <v>44853</v>
      </c>
      <c r="D7025" s="1">
        <v>45013</v>
      </c>
      <c r="E7025">
        <f t="shared" si="109"/>
        <v>5</v>
      </c>
      <c r="F7025" t="str">
        <f>_xlfn.XLOOKUP(data!$B7025,campaign!$A$2:$A$18,campaign!$B$2:$B$18)</f>
        <v>BuysViaMailOrder</v>
      </c>
      <c r="G7025">
        <f>_xlfn.XLOOKUP($F7025,campaign!$B$2:$B$18,campaign!$D$2:$D$18)</f>
        <v>25</v>
      </c>
      <c r="H7025" t="str">
        <f>_xlfn.XLOOKUP($A7025,customer!$A$2:$A$978,customer!$B$2:$B$978)</f>
        <v>Hedi Bohden</v>
      </c>
    </row>
    <row r="7026" spans="1:8" x14ac:dyDescent="0.2">
      <c r="A7026" t="s">
        <v>3372</v>
      </c>
      <c r="B7026" t="s">
        <v>3926</v>
      </c>
      <c r="C7026" s="1">
        <v>44853</v>
      </c>
      <c r="D7026" s="1">
        <v>45074</v>
      </c>
      <c r="E7026">
        <f t="shared" si="109"/>
        <v>7</v>
      </c>
      <c r="F7026" t="str">
        <f>_xlfn.XLOOKUP(data!$B7026,campaign!$A$2:$A$18,campaign!$B$2:$B$18)</f>
        <v>BuysViaMailOrder</v>
      </c>
      <c r="G7026">
        <f>_xlfn.XLOOKUP($F7026,campaign!$B$2:$B$18,campaign!$D$2:$D$18)</f>
        <v>25</v>
      </c>
      <c r="H7026" t="str">
        <f>_xlfn.XLOOKUP($A7026,customer!$A$2:$A$978,customer!$B$2:$B$978)</f>
        <v>Hedi Bohden</v>
      </c>
    </row>
    <row r="7027" spans="1:8" x14ac:dyDescent="0.2">
      <c r="A7027" t="s">
        <v>3372</v>
      </c>
      <c r="B7027" t="s">
        <v>3922</v>
      </c>
      <c r="C7027" s="1">
        <v>45004</v>
      </c>
      <c r="D7027" s="1">
        <v>45004</v>
      </c>
      <c r="E7027">
        <f t="shared" si="109"/>
        <v>0</v>
      </c>
      <c r="F7027" t="str">
        <f>_xlfn.XLOOKUP(data!$B7027,campaign!$A$2:$A$18,campaign!$B$2:$B$18)</f>
        <v>HandsetWebCapable</v>
      </c>
      <c r="G7027">
        <f>_xlfn.XLOOKUP($F7027,campaign!$B$2:$B$18,campaign!$D$2:$D$18)</f>
        <v>62</v>
      </c>
      <c r="H7027" t="str">
        <f>_xlfn.XLOOKUP($A7027,customer!$A$2:$A$978,customer!$B$2:$B$978)</f>
        <v>Hedi Bohden</v>
      </c>
    </row>
    <row r="7028" spans="1:8" x14ac:dyDescent="0.2">
      <c r="A7028" t="s">
        <v>3372</v>
      </c>
      <c r="B7028" t="s">
        <v>3922</v>
      </c>
      <c r="C7028" s="1">
        <v>45004</v>
      </c>
      <c r="D7028" s="1">
        <v>45040</v>
      </c>
      <c r="E7028">
        <f t="shared" si="109"/>
        <v>1</v>
      </c>
      <c r="F7028" t="str">
        <f>_xlfn.XLOOKUP(data!$B7028,campaign!$A$2:$A$18,campaign!$B$2:$B$18)</f>
        <v>HandsetWebCapable</v>
      </c>
      <c r="G7028">
        <f>_xlfn.XLOOKUP($F7028,campaign!$B$2:$B$18,campaign!$D$2:$D$18)</f>
        <v>62</v>
      </c>
      <c r="H7028" t="str">
        <f>_xlfn.XLOOKUP($A7028,customer!$A$2:$A$978,customer!$B$2:$B$978)</f>
        <v>Hedi Bohden</v>
      </c>
    </row>
    <row r="7029" spans="1:8" x14ac:dyDescent="0.2">
      <c r="A7029" t="s">
        <v>3372</v>
      </c>
      <c r="B7029" t="s">
        <v>3922</v>
      </c>
      <c r="C7029" s="1">
        <v>45004</v>
      </c>
      <c r="D7029" s="1">
        <v>45066</v>
      </c>
      <c r="E7029">
        <f t="shared" si="109"/>
        <v>2</v>
      </c>
      <c r="F7029" t="str">
        <f>_xlfn.XLOOKUP(data!$B7029,campaign!$A$2:$A$18,campaign!$B$2:$B$18)</f>
        <v>HandsetWebCapable</v>
      </c>
      <c r="G7029">
        <f>_xlfn.XLOOKUP($F7029,campaign!$B$2:$B$18,campaign!$D$2:$D$18)</f>
        <v>62</v>
      </c>
      <c r="H7029" t="str">
        <f>_xlfn.XLOOKUP($A7029,customer!$A$2:$A$978,customer!$B$2:$B$978)</f>
        <v>Hedi Bohden</v>
      </c>
    </row>
    <row r="7030" spans="1:8" x14ac:dyDescent="0.2">
      <c r="A7030" t="s">
        <v>3372</v>
      </c>
      <c r="B7030" t="s">
        <v>3922</v>
      </c>
      <c r="C7030" s="1">
        <v>45004</v>
      </c>
      <c r="D7030" s="1">
        <v>45080</v>
      </c>
      <c r="E7030">
        <f t="shared" si="109"/>
        <v>2</v>
      </c>
      <c r="F7030" t="str">
        <f>_xlfn.XLOOKUP(data!$B7030,campaign!$A$2:$A$18,campaign!$B$2:$B$18)</f>
        <v>HandsetWebCapable</v>
      </c>
      <c r="G7030">
        <f>_xlfn.XLOOKUP($F7030,campaign!$B$2:$B$18,campaign!$D$2:$D$18)</f>
        <v>62</v>
      </c>
      <c r="H7030" t="str">
        <f>_xlfn.XLOOKUP($A7030,customer!$A$2:$A$978,customer!$B$2:$B$978)</f>
        <v>Hedi Bohden</v>
      </c>
    </row>
    <row r="7031" spans="1:8" x14ac:dyDescent="0.2">
      <c r="A7031" t="s">
        <v>3373</v>
      </c>
      <c r="B7031" t="s">
        <v>3920</v>
      </c>
      <c r="C7031" s="1">
        <v>44810</v>
      </c>
      <c r="D7031" s="1">
        <v>44810</v>
      </c>
      <c r="E7031">
        <f t="shared" si="109"/>
        <v>0</v>
      </c>
      <c r="F7031" t="str">
        <f>_xlfn.XLOOKUP(data!$B7031,campaign!$A$2:$A$18,campaign!$B$2:$B$18)</f>
        <v>ChildrenInHH</v>
      </c>
      <c r="G7031">
        <f>_xlfn.XLOOKUP($F7031,campaign!$B$2:$B$18,campaign!$D$2:$D$18)</f>
        <v>10</v>
      </c>
      <c r="H7031" t="str">
        <f>_xlfn.XLOOKUP($A7031,customer!$A$2:$A$978,customer!$B$2:$B$978)</f>
        <v>Martguerita Dine-Hart</v>
      </c>
    </row>
    <row r="7032" spans="1:8" x14ac:dyDescent="0.2">
      <c r="A7032" t="s">
        <v>3373</v>
      </c>
      <c r="B7032" t="s">
        <v>3920</v>
      </c>
      <c r="C7032" s="1">
        <v>44810</v>
      </c>
      <c r="D7032" s="1">
        <v>44845</v>
      </c>
      <c r="E7032">
        <f t="shared" si="109"/>
        <v>1</v>
      </c>
      <c r="F7032" t="str">
        <f>_xlfn.XLOOKUP(data!$B7032,campaign!$A$2:$A$18,campaign!$B$2:$B$18)</f>
        <v>ChildrenInHH</v>
      </c>
      <c r="G7032">
        <f>_xlfn.XLOOKUP($F7032,campaign!$B$2:$B$18,campaign!$D$2:$D$18)</f>
        <v>10</v>
      </c>
      <c r="H7032" t="str">
        <f>_xlfn.XLOOKUP($A7032,customer!$A$2:$A$978,customer!$B$2:$B$978)</f>
        <v>Martguerita Dine-Hart</v>
      </c>
    </row>
    <row r="7033" spans="1:8" x14ac:dyDescent="0.2">
      <c r="A7033" t="s">
        <v>3373</v>
      </c>
      <c r="B7033" t="s">
        <v>3920</v>
      </c>
      <c r="C7033" s="1">
        <v>44810</v>
      </c>
      <c r="D7033" s="1">
        <v>44875</v>
      </c>
      <c r="E7033">
        <f t="shared" si="109"/>
        <v>2</v>
      </c>
      <c r="F7033" t="str">
        <f>_xlfn.XLOOKUP(data!$B7033,campaign!$A$2:$A$18,campaign!$B$2:$B$18)</f>
        <v>ChildrenInHH</v>
      </c>
      <c r="G7033">
        <f>_xlfn.XLOOKUP($F7033,campaign!$B$2:$B$18,campaign!$D$2:$D$18)</f>
        <v>10</v>
      </c>
      <c r="H7033" t="str">
        <f>_xlfn.XLOOKUP($A7033,customer!$A$2:$A$978,customer!$B$2:$B$978)</f>
        <v>Martguerita Dine-Hart</v>
      </c>
    </row>
    <row r="7034" spans="1:8" x14ac:dyDescent="0.2">
      <c r="A7034" t="s">
        <v>3373</v>
      </c>
      <c r="B7034" t="s">
        <v>3920</v>
      </c>
      <c r="C7034" s="1">
        <v>44810</v>
      </c>
      <c r="D7034" s="1">
        <v>44911</v>
      </c>
      <c r="E7034">
        <f t="shared" si="109"/>
        <v>3</v>
      </c>
      <c r="F7034" t="str">
        <f>_xlfn.XLOOKUP(data!$B7034,campaign!$A$2:$A$18,campaign!$B$2:$B$18)</f>
        <v>ChildrenInHH</v>
      </c>
      <c r="G7034">
        <f>_xlfn.XLOOKUP($F7034,campaign!$B$2:$B$18,campaign!$D$2:$D$18)</f>
        <v>10</v>
      </c>
      <c r="H7034" t="str">
        <f>_xlfn.XLOOKUP($A7034,customer!$A$2:$A$978,customer!$B$2:$B$978)</f>
        <v>Martguerita Dine-Hart</v>
      </c>
    </row>
    <row r="7035" spans="1:8" x14ac:dyDescent="0.2">
      <c r="A7035" t="s">
        <v>3373</v>
      </c>
      <c r="B7035" t="s">
        <v>3920</v>
      </c>
      <c r="C7035" s="1">
        <v>44810</v>
      </c>
      <c r="D7035" s="1">
        <v>44933</v>
      </c>
      <c r="E7035">
        <f t="shared" si="109"/>
        <v>4</v>
      </c>
      <c r="F7035" t="str">
        <f>_xlfn.XLOOKUP(data!$B7035,campaign!$A$2:$A$18,campaign!$B$2:$B$18)</f>
        <v>ChildrenInHH</v>
      </c>
      <c r="G7035">
        <f>_xlfn.XLOOKUP($F7035,campaign!$B$2:$B$18,campaign!$D$2:$D$18)</f>
        <v>10</v>
      </c>
      <c r="H7035" t="str">
        <f>_xlfn.XLOOKUP($A7035,customer!$A$2:$A$978,customer!$B$2:$B$978)</f>
        <v>Martguerita Dine-Hart</v>
      </c>
    </row>
    <row r="7036" spans="1:8" x14ac:dyDescent="0.2">
      <c r="A7036" t="s">
        <v>3373</v>
      </c>
      <c r="B7036" t="s">
        <v>3920</v>
      </c>
      <c r="C7036" s="1">
        <v>44810</v>
      </c>
      <c r="D7036" s="1">
        <v>44970</v>
      </c>
      <c r="E7036">
        <f t="shared" si="109"/>
        <v>5</v>
      </c>
      <c r="F7036" t="str">
        <f>_xlfn.XLOOKUP(data!$B7036,campaign!$A$2:$A$18,campaign!$B$2:$B$18)</f>
        <v>ChildrenInHH</v>
      </c>
      <c r="G7036">
        <f>_xlfn.XLOOKUP($F7036,campaign!$B$2:$B$18,campaign!$D$2:$D$18)</f>
        <v>10</v>
      </c>
      <c r="H7036" t="str">
        <f>_xlfn.XLOOKUP($A7036,customer!$A$2:$A$978,customer!$B$2:$B$978)</f>
        <v>Martguerita Dine-Hart</v>
      </c>
    </row>
    <row r="7037" spans="1:8" x14ac:dyDescent="0.2">
      <c r="A7037" t="s">
        <v>3373</v>
      </c>
      <c r="B7037" t="s">
        <v>3920</v>
      </c>
      <c r="C7037" s="1">
        <v>44810</v>
      </c>
      <c r="D7037" s="1">
        <v>44992</v>
      </c>
      <c r="E7037">
        <f t="shared" si="109"/>
        <v>6</v>
      </c>
      <c r="F7037" t="str">
        <f>_xlfn.XLOOKUP(data!$B7037,campaign!$A$2:$A$18,campaign!$B$2:$B$18)</f>
        <v>ChildrenInHH</v>
      </c>
      <c r="G7037">
        <f>_xlfn.XLOOKUP($F7037,campaign!$B$2:$B$18,campaign!$D$2:$D$18)</f>
        <v>10</v>
      </c>
      <c r="H7037" t="str">
        <f>_xlfn.XLOOKUP($A7037,customer!$A$2:$A$978,customer!$B$2:$B$978)</f>
        <v>Martguerita Dine-Hart</v>
      </c>
    </row>
    <row r="7038" spans="1:8" x14ac:dyDescent="0.2">
      <c r="A7038" t="s">
        <v>3373</v>
      </c>
      <c r="B7038" t="s">
        <v>3920</v>
      </c>
      <c r="C7038" s="1">
        <v>44810</v>
      </c>
      <c r="D7038" s="1">
        <v>45022</v>
      </c>
      <c r="E7038">
        <f t="shared" si="109"/>
        <v>7</v>
      </c>
      <c r="F7038" t="str">
        <f>_xlfn.XLOOKUP(data!$B7038,campaign!$A$2:$A$18,campaign!$B$2:$B$18)</f>
        <v>ChildrenInHH</v>
      </c>
      <c r="G7038">
        <f>_xlfn.XLOOKUP($F7038,campaign!$B$2:$B$18,campaign!$D$2:$D$18)</f>
        <v>10</v>
      </c>
      <c r="H7038" t="str">
        <f>_xlfn.XLOOKUP($A7038,customer!$A$2:$A$978,customer!$B$2:$B$978)</f>
        <v>Martguerita Dine-Hart</v>
      </c>
    </row>
    <row r="7039" spans="1:8" x14ac:dyDescent="0.2">
      <c r="A7039" t="s">
        <v>3373</v>
      </c>
      <c r="B7039" t="s">
        <v>3920</v>
      </c>
      <c r="C7039" s="1">
        <v>44810</v>
      </c>
      <c r="D7039" s="1">
        <v>45057</v>
      </c>
      <c r="E7039">
        <f t="shared" si="109"/>
        <v>8</v>
      </c>
      <c r="F7039" t="str">
        <f>_xlfn.XLOOKUP(data!$B7039,campaign!$A$2:$A$18,campaign!$B$2:$B$18)</f>
        <v>ChildrenInHH</v>
      </c>
      <c r="G7039">
        <f>_xlfn.XLOOKUP($F7039,campaign!$B$2:$B$18,campaign!$D$2:$D$18)</f>
        <v>10</v>
      </c>
      <c r="H7039" t="str">
        <f>_xlfn.XLOOKUP($A7039,customer!$A$2:$A$978,customer!$B$2:$B$978)</f>
        <v>Martguerita Dine-Hart</v>
      </c>
    </row>
    <row r="7040" spans="1:8" x14ac:dyDescent="0.2">
      <c r="A7040" t="s">
        <v>3373</v>
      </c>
      <c r="B7040" t="s">
        <v>3947</v>
      </c>
      <c r="C7040" s="1">
        <v>44877</v>
      </c>
      <c r="D7040" s="1">
        <v>44877</v>
      </c>
      <c r="E7040">
        <f t="shared" si="109"/>
        <v>0</v>
      </c>
      <c r="F7040" t="str">
        <f>_xlfn.XLOOKUP(data!$B7040,campaign!$A$2:$A$18,campaign!$B$2:$B$18)</f>
        <v>OwnsComputer</v>
      </c>
      <c r="G7040">
        <f>_xlfn.XLOOKUP($F7040,campaign!$B$2:$B$18,campaign!$D$2:$D$18)</f>
        <v>62</v>
      </c>
      <c r="H7040" t="str">
        <f>_xlfn.XLOOKUP($A7040,customer!$A$2:$A$978,customer!$B$2:$B$978)</f>
        <v>Martguerita Dine-Hart</v>
      </c>
    </row>
    <row r="7041" spans="1:8" x14ac:dyDescent="0.2">
      <c r="A7041" t="s">
        <v>3373</v>
      </c>
      <c r="B7041" t="s">
        <v>3947</v>
      </c>
      <c r="C7041" s="1">
        <v>44877</v>
      </c>
      <c r="D7041" s="1">
        <v>44910</v>
      </c>
      <c r="E7041">
        <f t="shared" si="109"/>
        <v>1</v>
      </c>
      <c r="F7041" t="str">
        <f>_xlfn.XLOOKUP(data!$B7041,campaign!$A$2:$A$18,campaign!$B$2:$B$18)</f>
        <v>OwnsComputer</v>
      </c>
      <c r="G7041">
        <f>_xlfn.XLOOKUP($F7041,campaign!$B$2:$B$18,campaign!$D$2:$D$18)</f>
        <v>62</v>
      </c>
      <c r="H7041" t="str">
        <f>_xlfn.XLOOKUP($A7041,customer!$A$2:$A$978,customer!$B$2:$B$978)</f>
        <v>Martguerita Dine-Hart</v>
      </c>
    </row>
    <row r="7042" spans="1:8" x14ac:dyDescent="0.2">
      <c r="A7042" t="s">
        <v>3373</v>
      </c>
      <c r="B7042" t="s">
        <v>3947</v>
      </c>
      <c r="C7042" s="1">
        <v>44877</v>
      </c>
      <c r="D7042" s="1">
        <v>44952</v>
      </c>
      <c r="E7042">
        <f t="shared" si="109"/>
        <v>2</v>
      </c>
      <c r="F7042" t="str">
        <f>_xlfn.XLOOKUP(data!$B7042,campaign!$A$2:$A$18,campaign!$B$2:$B$18)</f>
        <v>OwnsComputer</v>
      </c>
      <c r="G7042">
        <f>_xlfn.XLOOKUP($F7042,campaign!$B$2:$B$18,campaign!$D$2:$D$18)</f>
        <v>62</v>
      </c>
      <c r="H7042" t="str">
        <f>_xlfn.XLOOKUP($A7042,customer!$A$2:$A$978,customer!$B$2:$B$978)</f>
        <v>Martguerita Dine-Hart</v>
      </c>
    </row>
    <row r="7043" spans="1:8" x14ac:dyDescent="0.2">
      <c r="A7043" t="s">
        <v>3373</v>
      </c>
      <c r="B7043" t="s">
        <v>3947</v>
      </c>
      <c r="C7043" s="1">
        <v>44877</v>
      </c>
      <c r="D7043" s="1">
        <v>44982</v>
      </c>
      <c r="E7043">
        <f t="shared" ref="E7043:E7106" si="110">DATEDIF(C7043,D7043,"M")</f>
        <v>3</v>
      </c>
      <c r="F7043" t="str">
        <f>_xlfn.XLOOKUP(data!$B7043,campaign!$A$2:$A$18,campaign!$B$2:$B$18)</f>
        <v>OwnsComputer</v>
      </c>
      <c r="G7043">
        <f>_xlfn.XLOOKUP($F7043,campaign!$B$2:$B$18,campaign!$D$2:$D$18)</f>
        <v>62</v>
      </c>
      <c r="H7043" t="str">
        <f>_xlfn.XLOOKUP($A7043,customer!$A$2:$A$978,customer!$B$2:$B$978)</f>
        <v>Martguerita Dine-Hart</v>
      </c>
    </row>
    <row r="7044" spans="1:8" x14ac:dyDescent="0.2">
      <c r="A7044" t="s">
        <v>3373</v>
      </c>
      <c r="B7044" t="s">
        <v>3947</v>
      </c>
      <c r="C7044" s="1">
        <v>44877</v>
      </c>
      <c r="D7044" s="1">
        <v>45009</v>
      </c>
      <c r="E7044">
        <f t="shared" si="110"/>
        <v>4</v>
      </c>
      <c r="F7044" t="str">
        <f>_xlfn.XLOOKUP(data!$B7044,campaign!$A$2:$A$18,campaign!$B$2:$B$18)</f>
        <v>OwnsComputer</v>
      </c>
      <c r="G7044">
        <f>_xlfn.XLOOKUP($F7044,campaign!$B$2:$B$18,campaign!$D$2:$D$18)</f>
        <v>62</v>
      </c>
      <c r="H7044" t="str">
        <f>_xlfn.XLOOKUP($A7044,customer!$A$2:$A$978,customer!$B$2:$B$978)</f>
        <v>Martguerita Dine-Hart</v>
      </c>
    </row>
    <row r="7045" spans="1:8" x14ac:dyDescent="0.2">
      <c r="A7045" t="s">
        <v>3373</v>
      </c>
      <c r="B7045" t="s">
        <v>3947</v>
      </c>
      <c r="C7045" s="1">
        <v>44877</v>
      </c>
      <c r="D7045" s="1">
        <v>45038</v>
      </c>
      <c r="E7045">
        <f t="shared" si="110"/>
        <v>5</v>
      </c>
      <c r="F7045" t="str">
        <f>_xlfn.XLOOKUP(data!$B7045,campaign!$A$2:$A$18,campaign!$B$2:$B$18)</f>
        <v>OwnsComputer</v>
      </c>
      <c r="G7045">
        <f>_xlfn.XLOOKUP($F7045,campaign!$B$2:$B$18,campaign!$D$2:$D$18)</f>
        <v>62</v>
      </c>
      <c r="H7045" t="str">
        <f>_xlfn.XLOOKUP($A7045,customer!$A$2:$A$978,customer!$B$2:$B$978)</f>
        <v>Martguerita Dine-Hart</v>
      </c>
    </row>
    <row r="7046" spans="1:8" x14ac:dyDescent="0.2">
      <c r="A7046" t="s">
        <v>3373</v>
      </c>
      <c r="B7046" t="s">
        <v>3947</v>
      </c>
      <c r="C7046" s="1">
        <v>44877</v>
      </c>
      <c r="D7046" s="1">
        <v>45071</v>
      </c>
      <c r="E7046">
        <f t="shared" si="110"/>
        <v>6</v>
      </c>
      <c r="F7046" t="str">
        <f>_xlfn.XLOOKUP(data!$B7046,campaign!$A$2:$A$18,campaign!$B$2:$B$18)</f>
        <v>OwnsComputer</v>
      </c>
      <c r="G7046">
        <f>_xlfn.XLOOKUP($F7046,campaign!$B$2:$B$18,campaign!$D$2:$D$18)</f>
        <v>62</v>
      </c>
      <c r="H7046" t="str">
        <f>_xlfn.XLOOKUP($A7046,customer!$A$2:$A$978,customer!$B$2:$B$978)</f>
        <v>Martguerita Dine-Hart</v>
      </c>
    </row>
    <row r="7047" spans="1:8" x14ac:dyDescent="0.2">
      <c r="A7047" t="s">
        <v>3374</v>
      </c>
      <c r="B7047" t="s">
        <v>3952</v>
      </c>
      <c r="C7047" s="1">
        <v>44781</v>
      </c>
      <c r="D7047" s="1">
        <v>44781</v>
      </c>
      <c r="E7047">
        <f t="shared" si="110"/>
        <v>0</v>
      </c>
      <c r="F7047" t="str">
        <f>_xlfn.XLOOKUP(data!$B7047,campaign!$A$2:$A$18,campaign!$B$2:$B$18)</f>
        <v>MadeCallToRetentionTeam</v>
      </c>
      <c r="G7047">
        <f>_xlfn.XLOOKUP($F7047,campaign!$B$2:$B$18,campaign!$D$2:$D$18)</f>
        <v>16</v>
      </c>
      <c r="H7047" t="str">
        <f>_xlfn.XLOOKUP($A7047,customer!$A$2:$A$978,customer!$B$2:$B$978)</f>
        <v>Brant Fonso</v>
      </c>
    </row>
    <row r="7048" spans="1:8" x14ac:dyDescent="0.2">
      <c r="A7048" t="s">
        <v>3374</v>
      </c>
      <c r="B7048" t="s">
        <v>3952</v>
      </c>
      <c r="C7048" s="1">
        <v>44781</v>
      </c>
      <c r="D7048" s="1">
        <v>44823</v>
      </c>
      <c r="E7048">
        <f t="shared" si="110"/>
        <v>1</v>
      </c>
      <c r="F7048" t="str">
        <f>_xlfn.XLOOKUP(data!$B7048,campaign!$A$2:$A$18,campaign!$B$2:$B$18)</f>
        <v>MadeCallToRetentionTeam</v>
      </c>
      <c r="G7048">
        <f>_xlfn.XLOOKUP($F7048,campaign!$B$2:$B$18,campaign!$D$2:$D$18)</f>
        <v>16</v>
      </c>
      <c r="H7048" t="str">
        <f>_xlfn.XLOOKUP($A7048,customer!$A$2:$A$978,customer!$B$2:$B$978)</f>
        <v>Brant Fonso</v>
      </c>
    </row>
    <row r="7049" spans="1:8" x14ac:dyDescent="0.2">
      <c r="A7049" t="s">
        <v>3374</v>
      </c>
      <c r="B7049" t="s">
        <v>3952</v>
      </c>
      <c r="C7049" s="1">
        <v>44781</v>
      </c>
      <c r="D7049" s="1">
        <v>44853</v>
      </c>
      <c r="E7049">
        <f t="shared" si="110"/>
        <v>2</v>
      </c>
      <c r="F7049" t="str">
        <f>_xlfn.XLOOKUP(data!$B7049,campaign!$A$2:$A$18,campaign!$B$2:$B$18)</f>
        <v>MadeCallToRetentionTeam</v>
      </c>
      <c r="G7049">
        <f>_xlfn.XLOOKUP($F7049,campaign!$B$2:$B$18,campaign!$D$2:$D$18)</f>
        <v>16</v>
      </c>
      <c r="H7049" t="str">
        <f>_xlfn.XLOOKUP($A7049,customer!$A$2:$A$978,customer!$B$2:$B$978)</f>
        <v>Brant Fonso</v>
      </c>
    </row>
    <row r="7050" spans="1:8" x14ac:dyDescent="0.2">
      <c r="A7050" t="s">
        <v>3374</v>
      </c>
      <c r="B7050" t="s">
        <v>3952</v>
      </c>
      <c r="C7050" s="1">
        <v>44781</v>
      </c>
      <c r="D7050" s="1">
        <v>44879</v>
      </c>
      <c r="E7050">
        <f t="shared" si="110"/>
        <v>3</v>
      </c>
      <c r="F7050" t="str">
        <f>_xlfn.XLOOKUP(data!$B7050,campaign!$A$2:$A$18,campaign!$B$2:$B$18)</f>
        <v>MadeCallToRetentionTeam</v>
      </c>
      <c r="G7050">
        <f>_xlfn.XLOOKUP($F7050,campaign!$B$2:$B$18,campaign!$D$2:$D$18)</f>
        <v>16</v>
      </c>
      <c r="H7050" t="str">
        <f>_xlfn.XLOOKUP($A7050,customer!$A$2:$A$978,customer!$B$2:$B$978)</f>
        <v>Brant Fonso</v>
      </c>
    </row>
    <row r="7051" spans="1:8" x14ac:dyDescent="0.2">
      <c r="A7051" t="s">
        <v>3374</v>
      </c>
      <c r="B7051" t="s">
        <v>3952</v>
      </c>
      <c r="C7051" s="1">
        <v>44781</v>
      </c>
      <c r="D7051" s="1">
        <v>44938</v>
      </c>
      <c r="E7051">
        <f t="shared" si="110"/>
        <v>5</v>
      </c>
      <c r="F7051" t="str">
        <f>_xlfn.XLOOKUP(data!$B7051,campaign!$A$2:$A$18,campaign!$B$2:$B$18)</f>
        <v>MadeCallToRetentionTeam</v>
      </c>
      <c r="G7051">
        <f>_xlfn.XLOOKUP($F7051,campaign!$B$2:$B$18,campaign!$D$2:$D$18)</f>
        <v>16</v>
      </c>
      <c r="H7051" t="str">
        <f>_xlfn.XLOOKUP($A7051,customer!$A$2:$A$978,customer!$B$2:$B$978)</f>
        <v>Brant Fonso</v>
      </c>
    </row>
    <row r="7052" spans="1:8" x14ac:dyDescent="0.2">
      <c r="A7052" t="s">
        <v>3374</v>
      </c>
      <c r="B7052" t="s">
        <v>3952</v>
      </c>
      <c r="C7052" s="1">
        <v>44781</v>
      </c>
      <c r="D7052" s="1">
        <v>44968</v>
      </c>
      <c r="E7052">
        <f t="shared" si="110"/>
        <v>6</v>
      </c>
      <c r="F7052" t="str">
        <f>_xlfn.XLOOKUP(data!$B7052,campaign!$A$2:$A$18,campaign!$B$2:$B$18)</f>
        <v>MadeCallToRetentionTeam</v>
      </c>
      <c r="G7052">
        <f>_xlfn.XLOOKUP($F7052,campaign!$B$2:$B$18,campaign!$D$2:$D$18)</f>
        <v>16</v>
      </c>
      <c r="H7052" t="str">
        <f>_xlfn.XLOOKUP($A7052,customer!$A$2:$A$978,customer!$B$2:$B$978)</f>
        <v>Brant Fonso</v>
      </c>
    </row>
    <row r="7053" spans="1:8" x14ac:dyDescent="0.2">
      <c r="A7053" t="s">
        <v>3374</v>
      </c>
      <c r="B7053" t="s">
        <v>3952</v>
      </c>
      <c r="C7053" s="1">
        <v>44781</v>
      </c>
      <c r="D7053" s="1">
        <v>45001</v>
      </c>
      <c r="E7053">
        <f t="shared" si="110"/>
        <v>7</v>
      </c>
      <c r="F7053" t="str">
        <f>_xlfn.XLOOKUP(data!$B7053,campaign!$A$2:$A$18,campaign!$B$2:$B$18)</f>
        <v>MadeCallToRetentionTeam</v>
      </c>
      <c r="G7053">
        <f>_xlfn.XLOOKUP($F7053,campaign!$B$2:$B$18,campaign!$D$2:$D$18)</f>
        <v>16</v>
      </c>
      <c r="H7053" t="str">
        <f>_xlfn.XLOOKUP($A7053,customer!$A$2:$A$978,customer!$B$2:$B$978)</f>
        <v>Brant Fonso</v>
      </c>
    </row>
    <row r="7054" spans="1:8" x14ac:dyDescent="0.2">
      <c r="A7054" t="s">
        <v>3374</v>
      </c>
      <c r="B7054" t="s">
        <v>3952</v>
      </c>
      <c r="C7054" s="1">
        <v>44781</v>
      </c>
      <c r="D7054" s="1">
        <v>45025</v>
      </c>
      <c r="E7054">
        <f t="shared" si="110"/>
        <v>8</v>
      </c>
      <c r="F7054" t="str">
        <f>_xlfn.XLOOKUP(data!$B7054,campaign!$A$2:$A$18,campaign!$B$2:$B$18)</f>
        <v>MadeCallToRetentionTeam</v>
      </c>
      <c r="G7054">
        <f>_xlfn.XLOOKUP($F7054,campaign!$B$2:$B$18,campaign!$D$2:$D$18)</f>
        <v>16</v>
      </c>
      <c r="H7054" t="str">
        <f>_xlfn.XLOOKUP($A7054,customer!$A$2:$A$978,customer!$B$2:$B$978)</f>
        <v>Brant Fonso</v>
      </c>
    </row>
    <row r="7055" spans="1:8" x14ac:dyDescent="0.2">
      <c r="A7055" t="s">
        <v>3374</v>
      </c>
      <c r="B7055" t="s">
        <v>3952</v>
      </c>
      <c r="C7055" s="1">
        <v>44781</v>
      </c>
      <c r="D7055" s="1">
        <v>45056</v>
      </c>
      <c r="E7055">
        <f t="shared" si="110"/>
        <v>9</v>
      </c>
      <c r="F7055" t="str">
        <f>_xlfn.XLOOKUP(data!$B7055,campaign!$A$2:$A$18,campaign!$B$2:$B$18)</f>
        <v>MadeCallToRetentionTeam</v>
      </c>
      <c r="G7055">
        <f>_xlfn.XLOOKUP($F7055,campaign!$B$2:$B$18,campaign!$D$2:$D$18)</f>
        <v>16</v>
      </c>
      <c r="H7055" t="str">
        <f>_xlfn.XLOOKUP($A7055,customer!$A$2:$A$978,customer!$B$2:$B$978)</f>
        <v>Brant Fonso</v>
      </c>
    </row>
    <row r="7056" spans="1:8" x14ac:dyDescent="0.2">
      <c r="A7056" t="s">
        <v>3374</v>
      </c>
      <c r="B7056" t="s">
        <v>3953</v>
      </c>
      <c r="C7056" s="1">
        <v>44910</v>
      </c>
      <c r="D7056" s="1">
        <v>44910</v>
      </c>
      <c r="E7056">
        <f t="shared" si="110"/>
        <v>0</v>
      </c>
      <c r="F7056" t="str">
        <f>_xlfn.XLOOKUP(data!$B7056,campaign!$A$2:$A$18,campaign!$B$2:$B$18)</f>
        <v>MaritalStatus</v>
      </c>
      <c r="G7056">
        <f>_xlfn.XLOOKUP($F7056,campaign!$B$2:$B$18,campaign!$D$2:$D$18)</f>
        <v>29</v>
      </c>
      <c r="H7056" t="str">
        <f>_xlfn.XLOOKUP($A7056,customer!$A$2:$A$978,customer!$B$2:$B$978)</f>
        <v>Brant Fonso</v>
      </c>
    </row>
    <row r="7057" spans="1:8" x14ac:dyDescent="0.2">
      <c r="A7057" t="s">
        <v>3374</v>
      </c>
      <c r="B7057" t="s">
        <v>3953</v>
      </c>
      <c r="C7057" s="1">
        <v>44910</v>
      </c>
      <c r="D7057" s="1">
        <v>44944</v>
      </c>
      <c r="E7057">
        <f t="shared" si="110"/>
        <v>1</v>
      </c>
      <c r="F7057" t="str">
        <f>_xlfn.XLOOKUP(data!$B7057,campaign!$A$2:$A$18,campaign!$B$2:$B$18)</f>
        <v>MaritalStatus</v>
      </c>
      <c r="G7057">
        <f>_xlfn.XLOOKUP($F7057,campaign!$B$2:$B$18,campaign!$D$2:$D$18)</f>
        <v>29</v>
      </c>
      <c r="H7057" t="str">
        <f>_xlfn.XLOOKUP($A7057,customer!$A$2:$A$978,customer!$B$2:$B$978)</f>
        <v>Brant Fonso</v>
      </c>
    </row>
    <row r="7058" spans="1:8" x14ac:dyDescent="0.2">
      <c r="A7058" t="s">
        <v>3374</v>
      </c>
      <c r="B7058" t="s">
        <v>3953</v>
      </c>
      <c r="C7058" s="1">
        <v>44910</v>
      </c>
      <c r="D7058" s="1">
        <v>44972</v>
      </c>
      <c r="E7058">
        <f t="shared" si="110"/>
        <v>2</v>
      </c>
      <c r="F7058" t="str">
        <f>_xlfn.XLOOKUP(data!$B7058,campaign!$A$2:$A$18,campaign!$B$2:$B$18)</f>
        <v>MaritalStatus</v>
      </c>
      <c r="G7058">
        <f>_xlfn.XLOOKUP($F7058,campaign!$B$2:$B$18,campaign!$D$2:$D$18)</f>
        <v>29</v>
      </c>
      <c r="H7058" t="str">
        <f>_xlfn.XLOOKUP($A7058,customer!$A$2:$A$978,customer!$B$2:$B$978)</f>
        <v>Brant Fonso</v>
      </c>
    </row>
    <row r="7059" spans="1:8" x14ac:dyDescent="0.2">
      <c r="A7059" t="s">
        <v>3374</v>
      </c>
      <c r="B7059" t="s">
        <v>3953</v>
      </c>
      <c r="C7059" s="1">
        <v>44910</v>
      </c>
      <c r="D7059" s="1">
        <v>45002</v>
      </c>
      <c r="E7059">
        <f t="shared" si="110"/>
        <v>3</v>
      </c>
      <c r="F7059" t="str">
        <f>_xlfn.XLOOKUP(data!$B7059,campaign!$A$2:$A$18,campaign!$B$2:$B$18)</f>
        <v>MaritalStatus</v>
      </c>
      <c r="G7059">
        <f>_xlfn.XLOOKUP($F7059,campaign!$B$2:$B$18,campaign!$D$2:$D$18)</f>
        <v>29</v>
      </c>
      <c r="H7059" t="str">
        <f>_xlfn.XLOOKUP($A7059,customer!$A$2:$A$978,customer!$B$2:$B$978)</f>
        <v>Brant Fonso</v>
      </c>
    </row>
    <row r="7060" spans="1:8" x14ac:dyDescent="0.2">
      <c r="A7060" t="s">
        <v>3374</v>
      </c>
      <c r="B7060" t="s">
        <v>3953</v>
      </c>
      <c r="C7060" s="1">
        <v>44910</v>
      </c>
      <c r="D7060" s="1">
        <v>45044</v>
      </c>
      <c r="E7060">
        <f t="shared" si="110"/>
        <v>4</v>
      </c>
      <c r="F7060" t="str">
        <f>_xlfn.XLOOKUP(data!$B7060,campaign!$A$2:$A$18,campaign!$B$2:$B$18)</f>
        <v>MaritalStatus</v>
      </c>
      <c r="G7060">
        <f>_xlfn.XLOOKUP($F7060,campaign!$B$2:$B$18,campaign!$D$2:$D$18)</f>
        <v>29</v>
      </c>
      <c r="H7060" t="str">
        <f>_xlfn.XLOOKUP($A7060,customer!$A$2:$A$978,customer!$B$2:$B$978)</f>
        <v>Brant Fonso</v>
      </c>
    </row>
    <row r="7061" spans="1:8" x14ac:dyDescent="0.2">
      <c r="A7061" t="s">
        <v>3374</v>
      </c>
      <c r="B7061" t="s">
        <v>3953</v>
      </c>
      <c r="C7061" s="1">
        <v>44910</v>
      </c>
      <c r="D7061" s="1">
        <v>45062</v>
      </c>
      <c r="E7061">
        <f t="shared" si="110"/>
        <v>5</v>
      </c>
      <c r="F7061" t="str">
        <f>_xlfn.XLOOKUP(data!$B7061,campaign!$A$2:$A$18,campaign!$B$2:$B$18)</f>
        <v>MaritalStatus</v>
      </c>
      <c r="G7061">
        <f>_xlfn.XLOOKUP($F7061,campaign!$B$2:$B$18,campaign!$D$2:$D$18)</f>
        <v>29</v>
      </c>
      <c r="H7061" t="str">
        <f>_xlfn.XLOOKUP($A7061,customer!$A$2:$A$978,customer!$B$2:$B$978)</f>
        <v>Brant Fonso</v>
      </c>
    </row>
    <row r="7062" spans="1:8" x14ac:dyDescent="0.2">
      <c r="A7062" t="s">
        <v>3375</v>
      </c>
      <c r="B7062" t="s">
        <v>3927</v>
      </c>
      <c r="C7062" s="1">
        <v>44828</v>
      </c>
      <c r="D7062" s="1">
        <v>44828</v>
      </c>
      <c r="E7062">
        <f t="shared" si="110"/>
        <v>0</v>
      </c>
      <c r="F7062" t="str">
        <f>_xlfn.XLOOKUP(data!$B7062,campaign!$A$2:$A$18,campaign!$B$2:$B$18)</f>
        <v>RespondsToMailOffers</v>
      </c>
      <c r="G7062">
        <f>_xlfn.XLOOKUP($F7062,campaign!$B$2:$B$18,campaign!$D$2:$D$18)</f>
        <v>27</v>
      </c>
      <c r="H7062" t="str">
        <f>_xlfn.XLOOKUP($A7062,customer!$A$2:$A$978,customer!$B$2:$B$978)</f>
        <v>Cameron Faro</v>
      </c>
    </row>
    <row r="7063" spans="1:8" x14ac:dyDescent="0.2">
      <c r="A7063" t="s">
        <v>3375</v>
      </c>
      <c r="B7063" t="s">
        <v>3927</v>
      </c>
      <c r="C7063" s="1">
        <v>44828</v>
      </c>
      <c r="D7063" s="1">
        <v>44864</v>
      </c>
      <c r="E7063">
        <f t="shared" si="110"/>
        <v>1</v>
      </c>
      <c r="F7063" t="str">
        <f>_xlfn.XLOOKUP(data!$B7063,campaign!$A$2:$A$18,campaign!$B$2:$B$18)</f>
        <v>RespondsToMailOffers</v>
      </c>
      <c r="G7063">
        <f>_xlfn.XLOOKUP($F7063,campaign!$B$2:$B$18,campaign!$D$2:$D$18)</f>
        <v>27</v>
      </c>
      <c r="H7063" t="str">
        <f>_xlfn.XLOOKUP($A7063,customer!$A$2:$A$978,customer!$B$2:$B$978)</f>
        <v>Cameron Faro</v>
      </c>
    </row>
    <row r="7064" spans="1:8" x14ac:dyDescent="0.2">
      <c r="A7064" t="s">
        <v>3375</v>
      </c>
      <c r="B7064" t="s">
        <v>3927</v>
      </c>
      <c r="C7064" s="1">
        <v>44828</v>
      </c>
      <c r="D7064" s="1">
        <v>44872</v>
      </c>
      <c r="E7064">
        <f t="shared" si="110"/>
        <v>1</v>
      </c>
      <c r="F7064" t="str">
        <f>_xlfn.XLOOKUP(data!$B7064,campaign!$A$2:$A$18,campaign!$B$2:$B$18)</f>
        <v>RespondsToMailOffers</v>
      </c>
      <c r="G7064">
        <f>_xlfn.XLOOKUP($F7064,campaign!$B$2:$B$18,campaign!$D$2:$D$18)</f>
        <v>27</v>
      </c>
      <c r="H7064" t="str">
        <f>_xlfn.XLOOKUP($A7064,customer!$A$2:$A$978,customer!$B$2:$B$978)</f>
        <v>Cameron Faro</v>
      </c>
    </row>
    <row r="7065" spans="1:8" x14ac:dyDescent="0.2">
      <c r="A7065" t="s">
        <v>3375</v>
      </c>
      <c r="B7065" t="s">
        <v>3927</v>
      </c>
      <c r="C7065" s="1">
        <v>44828</v>
      </c>
      <c r="D7065" s="1">
        <v>44954</v>
      </c>
      <c r="E7065">
        <f t="shared" si="110"/>
        <v>4</v>
      </c>
      <c r="F7065" t="str">
        <f>_xlfn.XLOOKUP(data!$B7065,campaign!$A$2:$A$18,campaign!$B$2:$B$18)</f>
        <v>RespondsToMailOffers</v>
      </c>
      <c r="G7065">
        <f>_xlfn.XLOOKUP($F7065,campaign!$B$2:$B$18,campaign!$D$2:$D$18)</f>
        <v>27</v>
      </c>
      <c r="H7065" t="str">
        <f>_xlfn.XLOOKUP($A7065,customer!$A$2:$A$978,customer!$B$2:$B$978)</f>
        <v>Cameron Faro</v>
      </c>
    </row>
    <row r="7066" spans="1:8" x14ac:dyDescent="0.2">
      <c r="A7066" t="s">
        <v>3375</v>
      </c>
      <c r="B7066" t="s">
        <v>3927</v>
      </c>
      <c r="C7066" s="1">
        <v>44828</v>
      </c>
      <c r="D7066" s="1">
        <v>44961</v>
      </c>
      <c r="E7066">
        <f t="shared" si="110"/>
        <v>4</v>
      </c>
      <c r="F7066" t="str">
        <f>_xlfn.XLOOKUP(data!$B7066,campaign!$A$2:$A$18,campaign!$B$2:$B$18)</f>
        <v>RespondsToMailOffers</v>
      </c>
      <c r="G7066">
        <f>_xlfn.XLOOKUP($F7066,campaign!$B$2:$B$18,campaign!$D$2:$D$18)</f>
        <v>27</v>
      </c>
      <c r="H7066" t="str">
        <f>_xlfn.XLOOKUP($A7066,customer!$A$2:$A$978,customer!$B$2:$B$978)</f>
        <v>Cameron Faro</v>
      </c>
    </row>
    <row r="7067" spans="1:8" x14ac:dyDescent="0.2">
      <c r="A7067" t="s">
        <v>3375</v>
      </c>
      <c r="B7067" t="s">
        <v>3927</v>
      </c>
      <c r="C7067" s="1">
        <v>44828</v>
      </c>
      <c r="D7067" s="1">
        <v>44991</v>
      </c>
      <c r="E7067">
        <f t="shared" si="110"/>
        <v>5</v>
      </c>
      <c r="F7067" t="str">
        <f>_xlfn.XLOOKUP(data!$B7067,campaign!$A$2:$A$18,campaign!$B$2:$B$18)</f>
        <v>RespondsToMailOffers</v>
      </c>
      <c r="G7067">
        <f>_xlfn.XLOOKUP($F7067,campaign!$B$2:$B$18,campaign!$D$2:$D$18)</f>
        <v>27</v>
      </c>
      <c r="H7067" t="str">
        <f>_xlfn.XLOOKUP($A7067,customer!$A$2:$A$978,customer!$B$2:$B$978)</f>
        <v>Cameron Faro</v>
      </c>
    </row>
    <row r="7068" spans="1:8" x14ac:dyDescent="0.2">
      <c r="A7068" t="s">
        <v>3375</v>
      </c>
      <c r="B7068" t="s">
        <v>3927</v>
      </c>
      <c r="C7068" s="1">
        <v>44828</v>
      </c>
      <c r="D7068" s="1">
        <v>45042</v>
      </c>
      <c r="E7068">
        <f t="shared" si="110"/>
        <v>7</v>
      </c>
      <c r="F7068" t="str">
        <f>_xlfn.XLOOKUP(data!$B7068,campaign!$A$2:$A$18,campaign!$B$2:$B$18)</f>
        <v>RespondsToMailOffers</v>
      </c>
      <c r="G7068">
        <f>_xlfn.XLOOKUP($F7068,campaign!$B$2:$B$18,campaign!$D$2:$D$18)</f>
        <v>27</v>
      </c>
      <c r="H7068" t="str">
        <f>_xlfn.XLOOKUP($A7068,customer!$A$2:$A$978,customer!$B$2:$B$978)</f>
        <v>Cameron Faro</v>
      </c>
    </row>
    <row r="7069" spans="1:8" x14ac:dyDescent="0.2">
      <c r="A7069" t="s">
        <v>3375</v>
      </c>
      <c r="B7069" t="s">
        <v>3927</v>
      </c>
      <c r="C7069" s="1">
        <v>44828</v>
      </c>
      <c r="D7069" s="1">
        <v>45049</v>
      </c>
      <c r="E7069">
        <f t="shared" si="110"/>
        <v>7</v>
      </c>
      <c r="F7069" t="str">
        <f>_xlfn.XLOOKUP(data!$B7069,campaign!$A$2:$A$18,campaign!$B$2:$B$18)</f>
        <v>RespondsToMailOffers</v>
      </c>
      <c r="G7069">
        <f>_xlfn.XLOOKUP($F7069,campaign!$B$2:$B$18,campaign!$D$2:$D$18)</f>
        <v>27</v>
      </c>
      <c r="H7069" t="str">
        <f>_xlfn.XLOOKUP($A7069,customer!$A$2:$A$978,customer!$B$2:$B$978)</f>
        <v>Cameron Faro</v>
      </c>
    </row>
    <row r="7070" spans="1:8" x14ac:dyDescent="0.2">
      <c r="A7070" t="s">
        <v>3375</v>
      </c>
      <c r="B7070" t="s">
        <v>3927</v>
      </c>
      <c r="C7070" s="1">
        <v>44828</v>
      </c>
      <c r="D7070" s="1">
        <v>45079</v>
      </c>
      <c r="E7070">
        <f t="shared" si="110"/>
        <v>8</v>
      </c>
      <c r="F7070" t="str">
        <f>_xlfn.XLOOKUP(data!$B7070,campaign!$A$2:$A$18,campaign!$B$2:$B$18)</f>
        <v>RespondsToMailOffers</v>
      </c>
      <c r="G7070">
        <f>_xlfn.XLOOKUP($F7070,campaign!$B$2:$B$18,campaign!$D$2:$D$18)</f>
        <v>27</v>
      </c>
      <c r="H7070" t="str">
        <f>_xlfn.XLOOKUP($A7070,customer!$A$2:$A$978,customer!$B$2:$B$978)</f>
        <v>Cameron Faro</v>
      </c>
    </row>
    <row r="7071" spans="1:8" x14ac:dyDescent="0.2">
      <c r="A7071" t="s">
        <v>3376</v>
      </c>
      <c r="B7071" t="s">
        <v>3947</v>
      </c>
      <c r="C7071" s="1">
        <v>44638</v>
      </c>
      <c r="D7071" s="1">
        <v>44638</v>
      </c>
      <c r="E7071">
        <f t="shared" si="110"/>
        <v>0</v>
      </c>
      <c r="F7071" t="str">
        <f>_xlfn.XLOOKUP(data!$B7071,campaign!$A$2:$A$18,campaign!$B$2:$B$18)</f>
        <v>OwnsComputer</v>
      </c>
      <c r="G7071">
        <f>_xlfn.XLOOKUP($F7071,campaign!$B$2:$B$18,campaign!$D$2:$D$18)</f>
        <v>62</v>
      </c>
      <c r="H7071" t="str">
        <f>_xlfn.XLOOKUP($A7071,customer!$A$2:$A$978,customer!$B$2:$B$978)</f>
        <v>Emlen Scutchings</v>
      </c>
    </row>
    <row r="7072" spans="1:8" x14ac:dyDescent="0.2">
      <c r="A7072" t="s">
        <v>3376</v>
      </c>
      <c r="B7072" t="s">
        <v>3947</v>
      </c>
      <c r="C7072" s="1">
        <v>44638</v>
      </c>
      <c r="D7072" s="1">
        <v>44678</v>
      </c>
      <c r="E7072">
        <f t="shared" si="110"/>
        <v>1</v>
      </c>
      <c r="F7072" t="str">
        <f>_xlfn.XLOOKUP(data!$B7072,campaign!$A$2:$A$18,campaign!$B$2:$B$18)</f>
        <v>OwnsComputer</v>
      </c>
      <c r="G7072">
        <f>_xlfn.XLOOKUP($F7072,campaign!$B$2:$B$18,campaign!$D$2:$D$18)</f>
        <v>62</v>
      </c>
      <c r="H7072" t="str">
        <f>_xlfn.XLOOKUP($A7072,customer!$A$2:$A$978,customer!$B$2:$B$978)</f>
        <v>Emlen Scutchings</v>
      </c>
    </row>
    <row r="7073" spans="1:8" x14ac:dyDescent="0.2">
      <c r="A7073" t="s">
        <v>3376</v>
      </c>
      <c r="B7073" t="s">
        <v>3947</v>
      </c>
      <c r="C7073" s="1">
        <v>44638</v>
      </c>
      <c r="D7073" s="1">
        <v>44732</v>
      </c>
      <c r="E7073">
        <f t="shared" si="110"/>
        <v>3</v>
      </c>
      <c r="F7073" t="str">
        <f>_xlfn.XLOOKUP(data!$B7073,campaign!$A$2:$A$18,campaign!$B$2:$B$18)</f>
        <v>OwnsComputer</v>
      </c>
      <c r="G7073">
        <f>_xlfn.XLOOKUP($F7073,campaign!$B$2:$B$18,campaign!$D$2:$D$18)</f>
        <v>62</v>
      </c>
      <c r="H7073" t="str">
        <f>_xlfn.XLOOKUP($A7073,customer!$A$2:$A$978,customer!$B$2:$B$978)</f>
        <v>Emlen Scutchings</v>
      </c>
    </row>
    <row r="7074" spans="1:8" x14ac:dyDescent="0.2">
      <c r="A7074" t="s">
        <v>3376</v>
      </c>
      <c r="B7074" t="s">
        <v>3947</v>
      </c>
      <c r="C7074" s="1">
        <v>44638</v>
      </c>
      <c r="D7074" s="1">
        <v>44744</v>
      </c>
      <c r="E7074">
        <f t="shared" si="110"/>
        <v>3</v>
      </c>
      <c r="F7074" t="str">
        <f>_xlfn.XLOOKUP(data!$B7074,campaign!$A$2:$A$18,campaign!$B$2:$B$18)</f>
        <v>OwnsComputer</v>
      </c>
      <c r="G7074">
        <f>_xlfn.XLOOKUP($F7074,campaign!$B$2:$B$18,campaign!$D$2:$D$18)</f>
        <v>62</v>
      </c>
      <c r="H7074" t="str">
        <f>_xlfn.XLOOKUP($A7074,customer!$A$2:$A$978,customer!$B$2:$B$978)</f>
        <v>Emlen Scutchings</v>
      </c>
    </row>
    <row r="7075" spans="1:8" x14ac:dyDescent="0.2">
      <c r="A7075" t="s">
        <v>3376</v>
      </c>
      <c r="B7075" t="s">
        <v>3947</v>
      </c>
      <c r="C7075" s="1">
        <v>44638</v>
      </c>
      <c r="D7075" s="1">
        <v>44833</v>
      </c>
      <c r="E7075">
        <f t="shared" si="110"/>
        <v>6</v>
      </c>
      <c r="F7075" t="str">
        <f>_xlfn.XLOOKUP(data!$B7075,campaign!$A$2:$A$18,campaign!$B$2:$B$18)</f>
        <v>OwnsComputer</v>
      </c>
      <c r="G7075">
        <f>_xlfn.XLOOKUP($F7075,campaign!$B$2:$B$18,campaign!$D$2:$D$18)</f>
        <v>62</v>
      </c>
      <c r="H7075" t="str">
        <f>_xlfn.XLOOKUP($A7075,customer!$A$2:$A$978,customer!$B$2:$B$978)</f>
        <v>Emlen Scutchings</v>
      </c>
    </row>
    <row r="7076" spans="1:8" x14ac:dyDescent="0.2">
      <c r="A7076" t="s">
        <v>3376</v>
      </c>
      <c r="B7076" t="s">
        <v>3947</v>
      </c>
      <c r="C7076" s="1">
        <v>44638</v>
      </c>
      <c r="D7076" s="1">
        <v>44855</v>
      </c>
      <c r="E7076">
        <f t="shared" si="110"/>
        <v>7</v>
      </c>
      <c r="F7076" t="str">
        <f>_xlfn.XLOOKUP(data!$B7076,campaign!$A$2:$A$18,campaign!$B$2:$B$18)</f>
        <v>OwnsComputer</v>
      </c>
      <c r="G7076">
        <f>_xlfn.XLOOKUP($F7076,campaign!$B$2:$B$18,campaign!$D$2:$D$18)</f>
        <v>62</v>
      </c>
      <c r="H7076" t="str">
        <f>_xlfn.XLOOKUP($A7076,customer!$A$2:$A$978,customer!$B$2:$B$978)</f>
        <v>Emlen Scutchings</v>
      </c>
    </row>
    <row r="7077" spans="1:8" x14ac:dyDescent="0.2">
      <c r="A7077" t="s">
        <v>3376</v>
      </c>
      <c r="B7077" t="s">
        <v>3947</v>
      </c>
      <c r="C7077" s="1">
        <v>44638</v>
      </c>
      <c r="D7077" s="1">
        <v>44893</v>
      </c>
      <c r="E7077">
        <f t="shared" si="110"/>
        <v>8</v>
      </c>
      <c r="F7077" t="str">
        <f>_xlfn.XLOOKUP(data!$B7077,campaign!$A$2:$A$18,campaign!$B$2:$B$18)</f>
        <v>OwnsComputer</v>
      </c>
      <c r="G7077">
        <f>_xlfn.XLOOKUP($F7077,campaign!$B$2:$B$18,campaign!$D$2:$D$18)</f>
        <v>62</v>
      </c>
      <c r="H7077" t="str">
        <f>_xlfn.XLOOKUP($A7077,customer!$A$2:$A$978,customer!$B$2:$B$978)</f>
        <v>Emlen Scutchings</v>
      </c>
    </row>
    <row r="7078" spans="1:8" x14ac:dyDescent="0.2">
      <c r="A7078" t="s">
        <v>3376</v>
      </c>
      <c r="B7078" t="s">
        <v>3947</v>
      </c>
      <c r="C7078" s="1">
        <v>44638</v>
      </c>
      <c r="D7078" s="1">
        <v>44921</v>
      </c>
      <c r="E7078">
        <f t="shared" si="110"/>
        <v>9</v>
      </c>
      <c r="F7078" t="str">
        <f>_xlfn.XLOOKUP(data!$B7078,campaign!$A$2:$A$18,campaign!$B$2:$B$18)</f>
        <v>OwnsComputer</v>
      </c>
      <c r="G7078">
        <f>_xlfn.XLOOKUP($F7078,campaign!$B$2:$B$18,campaign!$D$2:$D$18)</f>
        <v>62</v>
      </c>
      <c r="H7078" t="str">
        <f>_xlfn.XLOOKUP($A7078,customer!$A$2:$A$978,customer!$B$2:$B$978)</f>
        <v>Emlen Scutchings</v>
      </c>
    </row>
    <row r="7079" spans="1:8" x14ac:dyDescent="0.2">
      <c r="A7079" t="s">
        <v>3376</v>
      </c>
      <c r="B7079" t="s">
        <v>3947</v>
      </c>
      <c r="C7079" s="1">
        <v>44638</v>
      </c>
      <c r="D7079" s="1">
        <v>44949</v>
      </c>
      <c r="E7079">
        <f t="shared" si="110"/>
        <v>10</v>
      </c>
      <c r="F7079" t="str">
        <f>_xlfn.XLOOKUP(data!$B7079,campaign!$A$2:$A$18,campaign!$B$2:$B$18)</f>
        <v>OwnsComputer</v>
      </c>
      <c r="G7079">
        <f>_xlfn.XLOOKUP($F7079,campaign!$B$2:$B$18,campaign!$D$2:$D$18)</f>
        <v>62</v>
      </c>
      <c r="H7079" t="str">
        <f>_xlfn.XLOOKUP($A7079,customer!$A$2:$A$978,customer!$B$2:$B$978)</f>
        <v>Emlen Scutchings</v>
      </c>
    </row>
    <row r="7080" spans="1:8" x14ac:dyDescent="0.2">
      <c r="A7080" t="s">
        <v>3376</v>
      </c>
      <c r="B7080" t="s">
        <v>3947</v>
      </c>
      <c r="C7080" s="1">
        <v>44638</v>
      </c>
      <c r="D7080" s="1">
        <v>44985</v>
      </c>
      <c r="E7080">
        <f t="shared" si="110"/>
        <v>11</v>
      </c>
      <c r="F7080" t="str">
        <f>_xlfn.XLOOKUP(data!$B7080,campaign!$A$2:$A$18,campaign!$B$2:$B$18)</f>
        <v>OwnsComputer</v>
      </c>
      <c r="G7080">
        <f>_xlfn.XLOOKUP($F7080,campaign!$B$2:$B$18,campaign!$D$2:$D$18)</f>
        <v>62</v>
      </c>
      <c r="H7080" t="str">
        <f>_xlfn.XLOOKUP($A7080,customer!$A$2:$A$978,customer!$B$2:$B$978)</f>
        <v>Emlen Scutchings</v>
      </c>
    </row>
    <row r="7081" spans="1:8" x14ac:dyDescent="0.2">
      <c r="A7081" t="s">
        <v>3376</v>
      </c>
      <c r="B7081" t="s">
        <v>3947</v>
      </c>
      <c r="C7081" s="1">
        <v>44638</v>
      </c>
      <c r="D7081" s="1">
        <v>45016</v>
      </c>
      <c r="E7081">
        <f t="shared" si="110"/>
        <v>12</v>
      </c>
      <c r="F7081" t="str">
        <f>_xlfn.XLOOKUP(data!$B7081,campaign!$A$2:$A$18,campaign!$B$2:$B$18)</f>
        <v>OwnsComputer</v>
      </c>
      <c r="G7081">
        <f>_xlfn.XLOOKUP($F7081,campaign!$B$2:$B$18,campaign!$D$2:$D$18)</f>
        <v>62</v>
      </c>
      <c r="H7081" t="str">
        <f>_xlfn.XLOOKUP($A7081,customer!$A$2:$A$978,customer!$B$2:$B$978)</f>
        <v>Emlen Scutchings</v>
      </c>
    </row>
    <row r="7082" spans="1:8" x14ac:dyDescent="0.2">
      <c r="A7082" t="s">
        <v>3376</v>
      </c>
      <c r="B7082" t="s">
        <v>3947</v>
      </c>
      <c r="C7082" s="1">
        <v>44638</v>
      </c>
      <c r="D7082" s="1">
        <v>45017</v>
      </c>
      <c r="E7082">
        <f t="shared" si="110"/>
        <v>12</v>
      </c>
      <c r="F7082" t="str">
        <f>_xlfn.XLOOKUP(data!$B7082,campaign!$A$2:$A$18,campaign!$B$2:$B$18)</f>
        <v>OwnsComputer</v>
      </c>
      <c r="G7082">
        <f>_xlfn.XLOOKUP($F7082,campaign!$B$2:$B$18,campaign!$D$2:$D$18)</f>
        <v>62</v>
      </c>
      <c r="H7082" t="str">
        <f>_xlfn.XLOOKUP($A7082,customer!$A$2:$A$978,customer!$B$2:$B$978)</f>
        <v>Emlen Scutchings</v>
      </c>
    </row>
    <row r="7083" spans="1:8" x14ac:dyDescent="0.2">
      <c r="A7083" t="s">
        <v>3376</v>
      </c>
      <c r="B7083" t="s">
        <v>3947</v>
      </c>
      <c r="C7083" s="1">
        <v>44638</v>
      </c>
      <c r="D7083" s="1">
        <v>45070</v>
      </c>
      <c r="E7083">
        <f t="shared" si="110"/>
        <v>14</v>
      </c>
      <c r="F7083" t="str">
        <f>_xlfn.XLOOKUP(data!$B7083,campaign!$A$2:$A$18,campaign!$B$2:$B$18)</f>
        <v>OwnsComputer</v>
      </c>
      <c r="G7083">
        <f>_xlfn.XLOOKUP($F7083,campaign!$B$2:$B$18,campaign!$D$2:$D$18)</f>
        <v>62</v>
      </c>
      <c r="H7083" t="str">
        <f>_xlfn.XLOOKUP($A7083,customer!$A$2:$A$978,customer!$B$2:$B$978)</f>
        <v>Emlen Scutchings</v>
      </c>
    </row>
    <row r="7084" spans="1:8" x14ac:dyDescent="0.2">
      <c r="A7084" t="s">
        <v>3376</v>
      </c>
      <c r="B7084" t="s">
        <v>3947</v>
      </c>
      <c r="C7084" s="1">
        <v>44638</v>
      </c>
      <c r="D7084" s="1">
        <v>45079</v>
      </c>
      <c r="E7084">
        <f t="shared" si="110"/>
        <v>14</v>
      </c>
      <c r="F7084" t="str">
        <f>_xlfn.XLOOKUP(data!$B7084,campaign!$A$2:$A$18,campaign!$B$2:$B$18)</f>
        <v>OwnsComputer</v>
      </c>
      <c r="G7084">
        <f>_xlfn.XLOOKUP($F7084,campaign!$B$2:$B$18,campaign!$D$2:$D$18)</f>
        <v>62</v>
      </c>
      <c r="H7084" t="str">
        <f>_xlfn.XLOOKUP($A7084,customer!$A$2:$A$978,customer!$B$2:$B$978)</f>
        <v>Emlen Scutchings</v>
      </c>
    </row>
    <row r="7085" spans="1:8" x14ac:dyDescent="0.2">
      <c r="A7085" t="s">
        <v>3376</v>
      </c>
      <c r="B7085" t="s">
        <v>3928</v>
      </c>
      <c r="C7085" s="1">
        <v>44764</v>
      </c>
      <c r="D7085" s="1">
        <v>44764</v>
      </c>
      <c r="E7085">
        <f t="shared" si="110"/>
        <v>0</v>
      </c>
      <c r="F7085" t="str">
        <f>_xlfn.XLOOKUP(data!$B7085,campaign!$A$2:$A$18,campaign!$B$2:$B$18)</f>
        <v>OptOutMailings</v>
      </c>
      <c r="G7085">
        <f>_xlfn.XLOOKUP($F7085,campaign!$B$2:$B$18,campaign!$D$2:$D$18)</f>
        <v>75</v>
      </c>
      <c r="H7085" t="str">
        <f>_xlfn.XLOOKUP($A7085,customer!$A$2:$A$978,customer!$B$2:$B$978)</f>
        <v>Emlen Scutchings</v>
      </c>
    </row>
    <row r="7086" spans="1:8" x14ac:dyDescent="0.2">
      <c r="A7086" t="s">
        <v>3376</v>
      </c>
      <c r="B7086" t="s">
        <v>3928</v>
      </c>
      <c r="C7086" s="1">
        <v>44764</v>
      </c>
      <c r="D7086" s="1">
        <v>44863</v>
      </c>
      <c r="E7086">
        <f t="shared" si="110"/>
        <v>3</v>
      </c>
      <c r="F7086" t="str">
        <f>_xlfn.XLOOKUP(data!$B7086,campaign!$A$2:$A$18,campaign!$B$2:$B$18)</f>
        <v>OptOutMailings</v>
      </c>
      <c r="G7086">
        <f>_xlfn.XLOOKUP($F7086,campaign!$B$2:$B$18,campaign!$D$2:$D$18)</f>
        <v>75</v>
      </c>
      <c r="H7086" t="str">
        <f>_xlfn.XLOOKUP($A7086,customer!$A$2:$A$978,customer!$B$2:$B$978)</f>
        <v>Emlen Scutchings</v>
      </c>
    </row>
    <row r="7087" spans="1:8" x14ac:dyDescent="0.2">
      <c r="A7087" t="s">
        <v>3376</v>
      </c>
      <c r="B7087" t="s">
        <v>3928</v>
      </c>
      <c r="C7087" s="1">
        <v>44764</v>
      </c>
      <c r="D7087" s="1">
        <v>44866</v>
      </c>
      <c r="E7087">
        <f t="shared" si="110"/>
        <v>3</v>
      </c>
      <c r="F7087" t="str">
        <f>_xlfn.XLOOKUP(data!$B7087,campaign!$A$2:$A$18,campaign!$B$2:$B$18)</f>
        <v>OptOutMailings</v>
      </c>
      <c r="G7087">
        <f>_xlfn.XLOOKUP($F7087,campaign!$B$2:$B$18,campaign!$D$2:$D$18)</f>
        <v>75</v>
      </c>
      <c r="H7087" t="str">
        <f>_xlfn.XLOOKUP($A7087,customer!$A$2:$A$978,customer!$B$2:$B$978)</f>
        <v>Emlen Scutchings</v>
      </c>
    </row>
    <row r="7088" spans="1:8" x14ac:dyDescent="0.2">
      <c r="A7088" t="s">
        <v>3376</v>
      </c>
      <c r="B7088" t="s">
        <v>3928</v>
      </c>
      <c r="C7088" s="1">
        <v>44764</v>
      </c>
      <c r="D7088" s="1">
        <v>44902</v>
      </c>
      <c r="E7088">
        <f t="shared" si="110"/>
        <v>4</v>
      </c>
      <c r="F7088" t="str">
        <f>_xlfn.XLOOKUP(data!$B7088,campaign!$A$2:$A$18,campaign!$B$2:$B$18)</f>
        <v>OptOutMailings</v>
      </c>
      <c r="G7088">
        <f>_xlfn.XLOOKUP($F7088,campaign!$B$2:$B$18,campaign!$D$2:$D$18)</f>
        <v>75</v>
      </c>
      <c r="H7088" t="str">
        <f>_xlfn.XLOOKUP($A7088,customer!$A$2:$A$978,customer!$B$2:$B$978)</f>
        <v>Emlen Scutchings</v>
      </c>
    </row>
    <row r="7089" spans="1:8" x14ac:dyDescent="0.2">
      <c r="A7089" t="s">
        <v>3376</v>
      </c>
      <c r="B7089" t="s">
        <v>3928</v>
      </c>
      <c r="C7089" s="1">
        <v>44764</v>
      </c>
      <c r="D7089" s="1">
        <v>44929</v>
      </c>
      <c r="E7089">
        <f t="shared" si="110"/>
        <v>5</v>
      </c>
      <c r="F7089" t="str">
        <f>_xlfn.XLOOKUP(data!$B7089,campaign!$A$2:$A$18,campaign!$B$2:$B$18)</f>
        <v>OptOutMailings</v>
      </c>
      <c r="G7089">
        <f>_xlfn.XLOOKUP($F7089,campaign!$B$2:$B$18,campaign!$D$2:$D$18)</f>
        <v>75</v>
      </c>
      <c r="H7089" t="str">
        <f>_xlfn.XLOOKUP($A7089,customer!$A$2:$A$978,customer!$B$2:$B$978)</f>
        <v>Emlen Scutchings</v>
      </c>
    </row>
    <row r="7090" spans="1:8" x14ac:dyDescent="0.2">
      <c r="A7090" t="s">
        <v>3376</v>
      </c>
      <c r="B7090" t="s">
        <v>3928</v>
      </c>
      <c r="C7090" s="1">
        <v>44764</v>
      </c>
      <c r="D7090" s="1">
        <v>44981</v>
      </c>
      <c r="E7090">
        <f t="shared" si="110"/>
        <v>7</v>
      </c>
      <c r="F7090" t="str">
        <f>_xlfn.XLOOKUP(data!$B7090,campaign!$A$2:$A$18,campaign!$B$2:$B$18)</f>
        <v>OptOutMailings</v>
      </c>
      <c r="G7090">
        <f>_xlfn.XLOOKUP($F7090,campaign!$B$2:$B$18,campaign!$D$2:$D$18)</f>
        <v>75</v>
      </c>
      <c r="H7090" t="str">
        <f>_xlfn.XLOOKUP($A7090,customer!$A$2:$A$978,customer!$B$2:$B$978)</f>
        <v>Emlen Scutchings</v>
      </c>
    </row>
    <row r="7091" spans="1:8" x14ac:dyDescent="0.2">
      <c r="A7091" t="s">
        <v>3376</v>
      </c>
      <c r="B7091" t="s">
        <v>3928</v>
      </c>
      <c r="C7091" s="1">
        <v>44764</v>
      </c>
      <c r="D7091" s="1">
        <v>44992</v>
      </c>
      <c r="E7091">
        <f t="shared" si="110"/>
        <v>7</v>
      </c>
      <c r="F7091" t="str">
        <f>_xlfn.XLOOKUP(data!$B7091,campaign!$A$2:$A$18,campaign!$B$2:$B$18)</f>
        <v>OptOutMailings</v>
      </c>
      <c r="G7091">
        <f>_xlfn.XLOOKUP($F7091,campaign!$B$2:$B$18,campaign!$D$2:$D$18)</f>
        <v>75</v>
      </c>
      <c r="H7091" t="str">
        <f>_xlfn.XLOOKUP($A7091,customer!$A$2:$A$978,customer!$B$2:$B$978)</f>
        <v>Emlen Scutchings</v>
      </c>
    </row>
    <row r="7092" spans="1:8" x14ac:dyDescent="0.2">
      <c r="A7092" t="s">
        <v>3376</v>
      </c>
      <c r="B7092" t="s">
        <v>3928</v>
      </c>
      <c r="C7092" s="1">
        <v>44764</v>
      </c>
      <c r="D7092" s="1">
        <v>45020</v>
      </c>
      <c r="E7092">
        <f t="shared" si="110"/>
        <v>8</v>
      </c>
      <c r="F7092" t="str">
        <f>_xlfn.XLOOKUP(data!$B7092,campaign!$A$2:$A$18,campaign!$B$2:$B$18)</f>
        <v>OptOutMailings</v>
      </c>
      <c r="G7092">
        <f>_xlfn.XLOOKUP($F7092,campaign!$B$2:$B$18,campaign!$D$2:$D$18)</f>
        <v>75</v>
      </c>
      <c r="H7092" t="str">
        <f>_xlfn.XLOOKUP($A7092,customer!$A$2:$A$978,customer!$B$2:$B$978)</f>
        <v>Emlen Scutchings</v>
      </c>
    </row>
    <row r="7093" spans="1:8" x14ac:dyDescent="0.2">
      <c r="A7093" t="s">
        <v>3376</v>
      </c>
      <c r="B7093" t="s">
        <v>3928</v>
      </c>
      <c r="C7093" s="1">
        <v>44764</v>
      </c>
      <c r="D7093" s="1">
        <v>45047</v>
      </c>
      <c r="E7093">
        <f t="shared" si="110"/>
        <v>9</v>
      </c>
      <c r="F7093" t="str">
        <f>_xlfn.XLOOKUP(data!$B7093,campaign!$A$2:$A$18,campaign!$B$2:$B$18)</f>
        <v>OptOutMailings</v>
      </c>
      <c r="G7093">
        <f>_xlfn.XLOOKUP($F7093,campaign!$B$2:$B$18,campaign!$D$2:$D$18)</f>
        <v>75</v>
      </c>
      <c r="H7093" t="str">
        <f>_xlfn.XLOOKUP($A7093,customer!$A$2:$A$978,customer!$B$2:$B$978)</f>
        <v>Emlen Scutchings</v>
      </c>
    </row>
    <row r="7094" spans="1:8" x14ac:dyDescent="0.2">
      <c r="A7094" t="s">
        <v>3376</v>
      </c>
      <c r="B7094" t="s">
        <v>3928</v>
      </c>
      <c r="C7094" s="1">
        <v>44764</v>
      </c>
      <c r="D7094" s="1">
        <v>45081</v>
      </c>
      <c r="E7094">
        <f t="shared" si="110"/>
        <v>10</v>
      </c>
      <c r="F7094" t="str">
        <f>_xlfn.XLOOKUP(data!$B7094,campaign!$A$2:$A$18,campaign!$B$2:$B$18)</f>
        <v>OptOutMailings</v>
      </c>
      <c r="G7094">
        <f>_xlfn.XLOOKUP($F7094,campaign!$B$2:$B$18,campaign!$D$2:$D$18)</f>
        <v>75</v>
      </c>
      <c r="H7094" t="str">
        <f>_xlfn.XLOOKUP($A7094,customer!$A$2:$A$978,customer!$B$2:$B$978)</f>
        <v>Emlen Scutchings</v>
      </c>
    </row>
    <row r="7095" spans="1:8" x14ac:dyDescent="0.2">
      <c r="A7095" t="s">
        <v>3377</v>
      </c>
      <c r="B7095" t="s">
        <v>3949</v>
      </c>
      <c r="C7095" s="1">
        <v>44635</v>
      </c>
      <c r="D7095" s="1">
        <v>44635</v>
      </c>
      <c r="E7095">
        <f t="shared" si="110"/>
        <v>0</v>
      </c>
      <c r="F7095" t="str">
        <f>_xlfn.XLOOKUP(data!$B7095,campaign!$A$2:$A$18,campaign!$B$2:$B$18)</f>
        <v>NewCellphoneUser</v>
      </c>
      <c r="G7095">
        <f>_xlfn.XLOOKUP($F7095,campaign!$B$2:$B$18,campaign!$D$2:$D$18)</f>
        <v>25</v>
      </c>
      <c r="H7095" t="str">
        <f>_xlfn.XLOOKUP($A7095,customer!$A$2:$A$978,customer!$B$2:$B$978)</f>
        <v>Laird Ballendine</v>
      </c>
    </row>
    <row r="7096" spans="1:8" x14ac:dyDescent="0.2">
      <c r="A7096" t="s">
        <v>3377</v>
      </c>
      <c r="B7096" t="s">
        <v>3949</v>
      </c>
      <c r="C7096" s="1">
        <v>44635</v>
      </c>
      <c r="D7096" s="1">
        <v>44706</v>
      </c>
      <c r="E7096">
        <f t="shared" si="110"/>
        <v>2</v>
      </c>
      <c r="F7096" t="str">
        <f>_xlfn.XLOOKUP(data!$B7096,campaign!$A$2:$A$18,campaign!$B$2:$B$18)</f>
        <v>NewCellphoneUser</v>
      </c>
      <c r="G7096">
        <f>_xlfn.XLOOKUP($F7096,campaign!$B$2:$B$18,campaign!$D$2:$D$18)</f>
        <v>25</v>
      </c>
      <c r="H7096" t="str">
        <f>_xlfn.XLOOKUP($A7096,customer!$A$2:$A$978,customer!$B$2:$B$978)</f>
        <v>Laird Ballendine</v>
      </c>
    </row>
    <row r="7097" spans="1:8" x14ac:dyDescent="0.2">
      <c r="A7097" t="s">
        <v>3377</v>
      </c>
      <c r="B7097" t="s">
        <v>3949</v>
      </c>
      <c r="C7097" s="1">
        <v>44635</v>
      </c>
      <c r="D7097" s="1">
        <v>44735</v>
      </c>
      <c r="E7097">
        <f t="shared" si="110"/>
        <v>3</v>
      </c>
      <c r="F7097" t="str">
        <f>_xlfn.XLOOKUP(data!$B7097,campaign!$A$2:$A$18,campaign!$B$2:$B$18)</f>
        <v>NewCellphoneUser</v>
      </c>
      <c r="G7097">
        <f>_xlfn.XLOOKUP($F7097,campaign!$B$2:$B$18,campaign!$D$2:$D$18)</f>
        <v>25</v>
      </c>
      <c r="H7097" t="str">
        <f>_xlfn.XLOOKUP($A7097,customer!$A$2:$A$978,customer!$B$2:$B$978)</f>
        <v>Laird Ballendine</v>
      </c>
    </row>
    <row r="7098" spans="1:8" x14ac:dyDescent="0.2">
      <c r="A7098" t="s">
        <v>3377</v>
      </c>
      <c r="B7098" t="s">
        <v>3949</v>
      </c>
      <c r="C7098" s="1">
        <v>44635</v>
      </c>
      <c r="D7098" s="1">
        <v>44760</v>
      </c>
      <c r="E7098">
        <f t="shared" si="110"/>
        <v>4</v>
      </c>
      <c r="F7098" t="str">
        <f>_xlfn.XLOOKUP(data!$B7098,campaign!$A$2:$A$18,campaign!$B$2:$B$18)</f>
        <v>NewCellphoneUser</v>
      </c>
      <c r="G7098">
        <f>_xlfn.XLOOKUP($F7098,campaign!$B$2:$B$18,campaign!$D$2:$D$18)</f>
        <v>25</v>
      </c>
      <c r="H7098" t="str">
        <f>_xlfn.XLOOKUP($A7098,customer!$A$2:$A$978,customer!$B$2:$B$978)</f>
        <v>Laird Ballendine</v>
      </c>
    </row>
    <row r="7099" spans="1:8" x14ac:dyDescent="0.2">
      <c r="A7099" t="s">
        <v>3377</v>
      </c>
      <c r="B7099" t="s">
        <v>3949</v>
      </c>
      <c r="C7099" s="1">
        <v>44635</v>
      </c>
      <c r="D7099" s="1">
        <v>44798</v>
      </c>
      <c r="E7099">
        <f t="shared" si="110"/>
        <v>5</v>
      </c>
      <c r="F7099" t="str">
        <f>_xlfn.XLOOKUP(data!$B7099,campaign!$A$2:$A$18,campaign!$B$2:$B$18)</f>
        <v>NewCellphoneUser</v>
      </c>
      <c r="G7099">
        <f>_xlfn.XLOOKUP($F7099,campaign!$B$2:$B$18,campaign!$D$2:$D$18)</f>
        <v>25</v>
      </c>
      <c r="H7099" t="str">
        <f>_xlfn.XLOOKUP($A7099,customer!$A$2:$A$978,customer!$B$2:$B$978)</f>
        <v>Laird Ballendine</v>
      </c>
    </row>
    <row r="7100" spans="1:8" x14ac:dyDescent="0.2">
      <c r="A7100" t="s">
        <v>3377</v>
      </c>
      <c r="B7100" t="s">
        <v>3949</v>
      </c>
      <c r="C7100" s="1">
        <v>44635</v>
      </c>
      <c r="D7100" s="1">
        <v>44827</v>
      </c>
      <c r="E7100">
        <f t="shared" si="110"/>
        <v>6</v>
      </c>
      <c r="F7100" t="str">
        <f>_xlfn.XLOOKUP(data!$B7100,campaign!$A$2:$A$18,campaign!$B$2:$B$18)</f>
        <v>NewCellphoneUser</v>
      </c>
      <c r="G7100">
        <f>_xlfn.XLOOKUP($F7100,campaign!$B$2:$B$18,campaign!$D$2:$D$18)</f>
        <v>25</v>
      </c>
      <c r="H7100" t="str">
        <f>_xlfn.XLOOKUP($A7100,customer!$A$2:$A$978,customer!$B$2:$B$978)</f>
        <v>Laird Ballendine</v>
      </c>
    </row>
    <row r="7101" spans="1:8" x14ac:dyDescent="0.2">
      <c r="A7101" t="s">
        <v>3377</v>
      </c>
      <c r="B7101" t="s">
        <v>3949</v>
      </c>
      <c r="C7101" s="1">
        <v>44635</v>
      </c>
      <c r="D7101" s="1">
        <v>44852</v>
      </c>
      <c r="E7101">
        <f t="shared" si="110"/>
        <v>7</v>
      </c>
      <c r="F7101" t="str">
        <f>_xlfn.XLOOKUP(data!$B7101,campaign!$A$2:$A$18,campaign!$B$2:$B$18)</f>
        <v>NewCellphoneUser</v>
      </c>
      <c r="G7101">
        <f>_xlfn.XLOOKUP($F7101,campaign!$B$2:$B$18,campaign!$D$2:$D$18)</f>
        <v>25</v>
      </c>
      <c r="H7101" t="str">
        <f>_xlfn.XLOOKUP($A7101,customer!$A$2:$A$978,customer!$B$2:$B$978)</f>
        <v>Laird Ballendine</v>
      </c>
    </row>
    <row r="7102" spans="1:8" x14ac:dyDescent="0.2">
      <c r="A7102" t="s">
        <v>3377</v>
      </c>
      <c r="B7102" t="s">
        <v>3949</v>
      </c>
      <c r="C7102" s="1">
        <v>44635</v>
      </c>
      <c r="D7102" s="1">
        <v>44892</v>
      </c>
      <c r="E7102">
        <f t="shared" si="110"/>
        <v>8</v>
      </c>
      <c r="F7102" t="str">
        <f>_xlfn.XLOOKUP(data!$B7102,campaign!$A$2:$A$18,campaign!$B$2:$B$18)</f>
        <v>NewCellphoneUser</v>
      </c>
      <c r="G7102">
        <f>_xlfn.XLOOKUP($F7102,campaign!$B$2:$B$18,campaign!$D$2:$D$18)</f>
        <v>25</v>
      </c>
      <c r="H7102" t="str">
        <f>_xlfn.XLOOKUP($A7102,customer!$A$2:$A$978,customer!$B$2:$B$978)</f>
        <v>Laird Ballendine</v>
      </c>
    </row>
    <row r="7103" spans="1:8" x14ac:dyDescent="0.2">
      <c r="A7103" t="s">
        <v>3377</v>
      </c>
      <c r="B7103" t="s">
        <v>3949</v>
      </c>
      <c r="C7103" s="1">
        <v>44635</v>
      </c>
      <c r="D7103" s="1">
        <v>44919</v>
      </c>
      <c r="E7103">
        <f t="shared" si="110"/>
        <v>9</v>
      </c>
      <c r="F7103" t="str">
        <f>_xlfn.XLOOKUP(data!$B7103,campaign!$A$2:$A$18,campaign!$B$2:$B$18)</f>
        <v>NewCellphoneUser</v>
      </c>
      <c r="G7103">
        <f>_xlfn.XLOOKUP($F7103,campaign!$B$2:$B$18,campaign!$D$2:$D$18)</f>
        <v>25</v>
      </c>
      <c r="H7103" t="str">
        <f>_xlfn.XLOOKUP($A7103,customer!$A$2:$A$978,customer!$B$2:$B$978)</f>
        <v>Laird Ballendine</v>
      </c>
    </row>
    <row r="7104" spans="1:8" x14ac:dyDescent="0.2">
      <c r="A7104" t="s">
        <v>3377</v>
      </c>
      <c r="B7104" t="s">
        <v>3949</v>
      </c>
      <c r="C7104" s="1">
        <v>44635</v>
      </c>
      <c r="D7104" s="1">
        <v>44953</v>
      </c>
      <c r="E7104">
        <f t="shared" si="110"/>
        <v>10</v>
      </c>
      <c r="F7104" t="str">
        <f>_xlfn.XLOOKUP(data!$B7104,campaign!$A$2:$A$18,campaign!$B$2:$B$18)</f>
        <v>NewCellphoneUser</v>
      </c>
      <c r="G7104">
        <f>_xlfn.XLOOKUP($F7104,campaign!$B$2:$B$18,campaign!$D$2:$D$18)</f>
        <v>25</v>
      </c>
      <c r="H7104" t="str">
        <f>_xlfn.XLOOKUP($A7104,customer!$A$2:$A$978,customer!$B$2:$B$978)</f>
        <v>Laird Ballendine</v>
      </c>
    </row>
    <row r="7105" spans="1:8" x14ac:dyDescent="0.2">
      <c r="A7105" t="s">
        <v>3377</v>
      </c>
      <c r="B7105" t="s">
        <v>3949</v>
      </c>
      <c r="C7105" s="1">
        <v>44635</v>
      </c>
      <c r="D7105" s="1">
        <v>44983</v>
      </c>
      <c r="E7105">
        <f t="shared" si="110"/>
        <v>11</v>
      </c>
      <c r="F7105" t="str">
        <f>_xlfn.XLOOKUP(data!$B7105,campaign!$A$2:$A$18,campaign!$B$2:$B$18)</f>
        <v>NewCellphoneUser</v>
      </c>
      <c r="G7105">
        <f>_xlfn.XLOOKUP($F7105,campaign!$B$2:$B$18,campaign!$D$2:$D$18)</f>
        <v>25</v>
      </c>
      <c r="H7105" t="str">
        <f>_xlfn.XLOOKUP($A7105,customer!$A$2:$A$978,customer!$B$2:$B$978)</f>
        <v>Laird Ballendine</v>
      </c>
    </row>
    <row r="7106" spans="1:8" x14ac:dyDescent="0.2">
      <c r="A7106" t="s">
        <v>3377</v>
      </c>
      <c r="B7106" t="s">
        <v>3949</v>
      </c>
      <c r="C7106" s="1">
        <v>44635</v>
      </c>
      <c r="D7106" s="1">
        <v>45005</v>
      </c>
      <c r="E7106">
        <f t="shared" si="110"/>
        <v>12</v>
      </c>
      <c r="F7106" t="str">
        <f>_xlfn.XLOOKUP(data!$B7106,campaign!$A$2:$A$18,campaign!$B$2:$B$18)</f>
        <v>NewCellphoneUser</v>
      </c>
      <c r="G7106">
        <f>_xlfn.XLOOKUP($F7106,campaign!$B$2:$B$18,campaign!$D$2:$D$18)</f>
        <v>25</v>
      </c>
      <c r="H7106" t="str">
        <f>_xlfn.XLOOKUP($A7106,customer!$A$2:$A$978,customer!$B$2:$B$978)</f>
        <v>Laird Ballendine</v>
      </c>
    </row>
    <row r="7107" spans="1:8" x14ac:dyDescent="0.2">
      <c r="A7107" t="s">
        <v>3377</v>
      </c>
      <c r="B7107" t="s">
        <v>3949</v>
      </c>
      <c r="C7107" s="1">
        <v>44635</v>
      </c>
      <c r="D7107" s="1">
        <v>45034</v>
      </c>
      <c r="E7107">
        <f t="shared" ref="E7107:E7170" si="111">DATEDIF(C7107,D7107,"M")</f>
        <v>13</v>
      </c>
      <c r="F7107" t="str">
        <f>_xlfn.XLOOKUP(data!$B7107,campaign!$A$2:$A$18,campaign!$B$2:$B$18)</f>
        <v>NewCellphoneUser</v>
      </c>
      <c r="G7107">
        <f>_xlfn.XLOOKUP($F7107,campaign!$B$2:$B$18,campaign!$D$2:$D$18)</f>
        <v>25</v>
      </c>
      <c r="H7107" t="str">
        <f>_xlfn.XLOOKUP($A7107,customer!$A$2:$A$978,customer!$B$2:$B$978)</f>
        <v>Laird Ballendine</v>
      </c>
    </row>
    <row r="7108" spans="1:8" x14ac:dyDescent="0.2">
      <c r="A7108" t="s">
        <v>3377</v>
      </c>
      <c r="B7108" t="s">
        <v>3949</v>
      </c>
      <c r="C7108" s="1">
        <v>44635</v>
      </c>
      <c r="D7108" s="1">
        <v>45071</v>
      </c>
      <c r="E7108">
        <f t="shared" si="111"/>
        <v>14</v>
      </c>
      <c r="F7108" t="str">
        <f>_xlfn.XLOOKUP(data!$B7108,campaign!$A$2:$A$18,campaign!$B$2:$B$18)</f>
        <v>NewCellphoneUser</v>
      </c>
      <c r="G7108">
        <f>_xlfn.XLOOKUP($F7108,campaign!$B$2:$B$18,campaign!$D$2:$D$18)</f>
        <v>25</v>
      </c>
      <c r="H7108" t="str">
        <f>_xlfn.XLOOKUP($A7108,customer!$A$2:$A$978,customer!$B$2:$B$978)</f>
        <v>Laird Ballendine</v>
      </c>
    </row>
    <row r="7109" spans="1:8" x14ac:dyDescent="0.2">
      <c r="A7109" t="s">
        <v>3377</v>
      </c>
      <c r="B7109" t="s">
        <v>3927</v>
      </c>
      <c r="C7109" s="1">
        <v>45036</v>
      </c>
      <c r="D7109" s="1">
        <v>45036</v>
      </c>
      <c r="E7109">
        <f t="shared" si="111"/>
        <v>0</v>
      </c>
      <c r="F7109" t="str">
        <f>_xlfn.XLOOKUP(data!$B7109,campaign!$A$2:$A$18,campaign!$B$2:$B$18)</f>
        <v>RespondsToMailOffers</v>
      </c>
      <c r="G7109">
        <f>_xlfn.XLOOKUP($F7109,campaign!$B$2:$B$18,campaign!$D$2:$D$18)</f>
        <v>27</v>
      </c>
      <c r="H7109" t="str">
        <f>_xlfn.XLOOKUP($A7109,customer!$A$2:$A$978,customer!$B$2:$B$978)</f>
        <v>Laird Ballendine</v>
      </c>
    </row>
    <row r="7110" spans="1:8" x14ac:dyDescent="0.2">
      <c r="A7110" t="s">
        <v>3377</v>
      </c>
      <c r="B7110" t="s">
        <v>3927</v>
      </c>
      <c r="C7110" s="1">
        <v>45036</v>
      </c>
      <c r="D7110" s="1">
        <v>45066</v>
      </c>
      <c r="E7110">
        <f t="shared" si="111"/>
        <v>1</v>
      </c>
      <c r="F7110" t="str">
        <f>_xlfn.XLOOKUP(data!$B7110,campaign!$A$2:$A$18,campaign!$B$2:$B$18)</f>
        <v>RespondsToMailOffers</v>
      </c>
      <c r="G7110">
        <f>_xlfn.XLOOKUP($F7110,campaign!$B$2:$B$18,campaign!$D$2:$D$18)</f>
        <v>27</v>
      </c>
      <c r="H7110" t="str">
        <f>_xlfn.XLOOKUP($A7110,customer!$A$2:$A$978,customer!$B$2:$B$978)</f>
        <v>Laird Ballendine</v>
      </c>
    </row>
    <row r="7111" spans="1:8" x14ac:dyDescent="0.2">
      <c r="A7111" t="s">
        <v>3377</v>
      </c>
      <c r="B7111" t="s">
        <v>3927</v>
      </c>
      <c r="C7111" s="1">
        <v>45036</v>
      </c>
      <c r="D7111" s="1">
        <v>45078</v>
      </c>
      <c r="E7111">
        <f t="shared" si="111"/>
        <v>1</v>
      </c>
      <c r="F7111" t="str">
        <f>_xlfn.XLOOKUP(data!$B7111,campaign!$A$2:$A$18,campaign!$B$2:$B$18)</f>
        <v>RespondsToMailOffers</v>
      </c>
      <c r="G7111">
        <f>_xlfn.XLOOKUP($F7111,campaign!$B$2:$B$18,campaign!$D$2:$D$18)</f>
        <v>27</v>
      </c>
      <c r="H7111" t="str">
        <f>_xlfn.XLOOKUP($A7111,customer!$A$2:$A$978,customer!$B$2:$B$978)</f>
        <v>Laird Ballendine</v>
      </c>
    </row>
    <row r="7112" spans="1:8" x14ac:dyDescent="0.2">
      <c r="A7112" t="s">
        <v>3378</v>
      </c>
      <c r="B7112" t="s">
        <v>3948</v>
      </c>
      <c r="C7112" s="1">
        <v>44795</v>
      </c>
      <c r="D7112" s="1">
        <v>44795</v>
      </c>
      <c r="E7112">
        <f t="shared" si="111"/>
        <v>0</v>
      </c>
      <c r="F7112" t="str">
        <f>_xlfn.XLOOKUP(data!$B7112,campaign!$A$2:$A$18,campaign!$B$2:$B$18)</f>
        <v>HasCreditCard</v>
      </c>
      <c r="G7112">
        <f>_xlfn.XLOOKUP($F7112,campaign!$B$2:$B$18,campaign!$D$2:$D$18)</f>
        <v>65</v>
      </c>
      <c r="H7112" t="str">
        <f>_xlfn.XLOOKUP($A7112,customer!$A$2:$A$978,customer!$B$2:$B$978)</f>
        <v>Bartram Carroll</v>
      </c>
    </row>
    <row r="7113" spans="1:8" x14ac:dyDescent="0.2">
      <c r="A7113" t="s">
        <v>3378</v>
      </c>
      <c r="B7113" t="s">
        <v>3948</v>
      </c>
      <c r="C7113" s="1">
        <v>44795</v>
      </c>
      <c r="D7113" s="1">
        <v>44829</v>
      </c>
      <c r="E7113">
        <f t="shared" si="111"/>
        <v>1</v>
      </c>
      <c r="F7113" t="str">
        <f>_xlfn.XLOOKUP(data!$B7113,campaign!$A$2:$A$18,campaign!$B$2:$B$18)</f>
        <v>HasCreditCard</v>
      </c>
      <c r="G7113">
        <f>_xlfn.XLOOKUP($F7113,campaign!$B$2:$B$18,campaign!$D$2:$D$18)</f>
        <v>65</v>
      </c>
      <c r="H7113" t="str">
        <f>_xlfn.XLOOKUP($A7113,customer!$A$2:$A$978,customer!$B$2:$B$978)</f>
        <v>Bartram Carroll</v>
      </c>
    </row>
    <row r="7114" spans="1:8" x14ac:dyDescent="0.2">
      <c r="A7114" t="s">
        <v>3378</v>
      </c>
      <c r="B7114" t="s">
        <v>3948</v>
      </c>
      <c r="C7114" s="1">
        <v>44795</v>
      </c>
      <c r="D7114" s="1">
        <v>44864</v>
      </c>
      <c r="E7114">
        <f t="shared" si="111"/>
        <v>2</v>
      </c>
      <c r="F7114" t="str">
        <f>_xlfn.XLOOKUP(data!$B7114,campaign!$A$2:$A$18,campaign!$B$2:$B$18)</f>
        <v>HasCreditCard</v>
      </c>
      <c r="G7114">
        <f>_xlfn.XLOOKUP($F7114,campaign!$B$2:$B$18,campaign!$D$2:$D$18)</f>
        <v>65</v>
      </c>
      <c r="H7114" t="str">
        <f>_xlfn.XLOOKUP($A7114,customer!$A$2:$A$978,customer!$B$2:$B$978)</f>
        <v>Bartram Carroll</v>
      </c>
    </row>
    <row r="7115" spans="1:8" x14ac:dyDescent="0.2">
      <c r="A7115" t="s">
        <v>3378</v>
      </c>
      <c r="B7115" t="s">
        <v>3948</v>
      </c>
      <c r="C7115" s="1">
        <v>44795</v>
      </c>
      <c r="D7115" s="1">
        <v>44893</v>
      </c>
      <c r="E7115">
        <f t="shared" si="111"/>
        <v>3</v>
      </c>
      <c r="F7115" t="str">
        <f>_xlfn.XLOOKUP(data!$B7115,campaign!$A$2:$A$18,campaign!$B$2:$B$18)</f>
        <v>HasCreditCard</v>
      </c>
      <c r="G7115">
        <f>_xlfn.XLOOKUP($F7115,campaign!$B$2:$B$18,campaign!$D$2:$D$18)</f>
        <v>65</v>
      </c>
      <c r="H7115" t="str">
        <f>_xlfn.XLOOKUP($A7115,customer!$A$2:$A$978,customer!$B$2:$B$978)</f>
        <v>Bartram Carroll</v>
      </c>
    </row>
    <row r="7116" spans="1:8" x14ac:dyDescent="0.2">
      <c r="A7116" t="s">
        <v>3378</v>
      </c>
      <c r="B7116" t="s">
        <v>3948</v>
      </c>
      <c r="C7116" s="1">
        <v>44795</v>
      </c>
      <c r="D7116" s="1">
        <v>44917</v>
      </c>
      <c r="E7116">
        <f t="shared" si="111"/>
        <v>4</v>
      </c>
      <c r="F7116" t="str">
        <f>_xlfn.XLOOKUP(data!$B7116,campaign!$A$2:$A$18,campaign!$B$2:$B$18)</f>
        <v>HasCreditCard</v>
      </c>
      <c r="G7116">
        <f>_xlfn.XLOOKUP($F7116,campaign!$B$2:$B$18,campaign!$D$2:$D$18)</f>
        <v>65</v>
      </c>
      <c r="H7116" t="str">
        <f>_xlfn.XLOOKUP($A7116,customer!$A$2:$A$978,customer!$B$2:$B$978)</f>
        <v>Bartram Carroll</v>
      </c>
    </row>
    <row r="7117" spans="1:8" x14ac:dyDescent="0.2">
      <c r="A7117" t="s">
        <v>3378</v>
      </c>
      <c r="B7117" t="s">
        <v>3948</v>
      </c>
      <c r="C7117" s="1">
        <v>44795</v>
      </c>
      <c r="D7117" s="1">
        <v>44931</v>
      </c>
      <c r="E7117">
        <f t="shared" si="111"/>
        <v>4</v>
      </c>
      <c r="F7117" t="str">
        <f>_xlfn.XLOOKUP(data!$B7117,campaign!$A$2:$A$18,campaign!$B$2:$B$18)</f>
        <v>HasCreditCard</v>
      </c>
      <c r="G7117">
        <f>_xlfn.XLOOKUP($F7117,campaign!$B$2:$B$18,campaign!$D$2:$D$18)</f>
        <v>65</v>
      </c>
      <c r="H7117" t="str">
        <f>_xlfn.XLOOKUP($A7117,customer!$A$2:$A$978,customer!$B$2:$B$978)</f>
        <v>Bartram Carroll</v>
      </c>
    </row>
    <row r="7118" spans="1:8" x14ac:dyDescent="0.2">
      <c r="A7118" t="s">
        <v>3378</v>
      </c>
      <c r="B7118" t="s">
        <v>3948</v>
      </c>
      <c r="C7118" s="1">
        <v>44795</v>
      </c>
      <c r="D7118" s="1">
        <v>44959</v>
      </c>
      <c r="E7118">
        <f t="shared" si="111"/>
        <v>5</v>
      </c>
      <c r="F7118" t="str">
        <f>_xlfn.XLOOKUP(data!$B7118,campaign!$A$2:$A$18,campaign!$B$2:$B$18)</f>
        <v>HasCreditCard</v>
      </c>
      <c r="G7118">
        <f>_xlfn.XLOOKUP($F7118,campaign!$B$2:$B$18,campaign!$D$2:$D$18)</f>
        <v>65</v>
      </c>
      <c r="H7118" t="str">
        <f>_xlfn.XLOOKUP($A7118,customer!$A$2:$A$978,customer!$B$2:$B$978)</f>
        <v>Bartram Carroll</v>
      </c>
    </row>
    <row r="7119" spans="1:8" x14ac:dyDescent="0.2">
      <c r="A7119" t="s">
        <v>3378</v>
      </c>
      <c r="B7119" t="s">
        <v>3948</v>
      </c>
      <c r="C7119" s="1">
        <v>44795</v>
      </c>
      <c r="D7119" s="1">
        <v>44992</v>
      </c>
      <c r="E7119">
        <f t="shared" si="111"/>
        <v>6</v>
      </c>
      <c r="F7119" t="str">
        <f>_xlfn.XLOOKUP(data!$B7119,campaign!$A$2:$A$18,campaign!$B$2:$B$18)</f>
        <v>HasCreditCard</v>
      </c>
      <c r="G7119">
        <f>_xlfn.XLOOKUP($F7119,campaign!$B$2:$B$18,campaign!$D$2:$D$18)</f>
        <v>65</v>
      </c>
      <c r="H7119" t="str">
        <f>_xlfn.XLOOKUP($A7119,customer!$A$2:$A$978,customer!$B$2:$B$978)</f>
        <v>Bartram Carroll</v>
      </c>
    </row>
    <row r="7120" spans="1:8" x14ac:dyDescent="0.2">
      <c r="A7120" t="s">
        <v>3378</v>
      </c>
      <c r="B7120" t="s">
        <v>3948</v>
      </c>
      <c r="C7120" s="1">
        <v>44795</v>
      </c>
      <c r="D7120" s="1">
        <v>45038</v>
      </c>
      <c r="E7120">
        <f t="shared" si="111"/>
        <v>8</v>
      </c>
      <c r="F7120" t="str">
        <f>_xlfn.XLOOKUP(data!$B7120,campaign!$A$2:$A$18,campaign!$B$2:$B$18)</f>
        <v>HasCreditCard</v>
      </c>
      <c r="G7120">
        <f>_xlfn.XLOOKUP($F7120,campaign!$B$2:$B$18,campaign!$D$2:$D$18)</f>
        <v>65</v>
      </c>
      <c r="H7120" t="str">
        <f>_xlfn.XLOOKUP($A7120,customer!$A$2:$A$978,customer!$B$2:$B$978)</f>
        <v>Bartram Carroll</v>
      </c>
    </row>
    <row r="7121" spans="1:8" x14ac:dyDescent="0.2">
      <c r="A7121" t="s">
        <v>3378</v>
      </c>
      <c r="B7121" t="s">
        <v>3948</v>
      </c>
      <c r="C7121" s="1">
        <v>44795</v>
      </c>
      <c r="D7121" s="1">
        <v>45072</v>
      </c>
      <c r="E7121">
        <f t="shared" si="111"/>
        <v>9</v>
      </c>
      <c r="F7121" t="str">
        <f>_xlfn.XLOOKUP(data!$B7121,campaign!$A$2:$A$18,campaign!$B$2:$B$18)</f>
        <v>HasCreditCard</v>
      </c>
      <c r="G7121">
        <f>_xlfn.XLOOKUP($F7121,campaign!$B$2:$B$18,campaign!$D$2:$D$18)</f>
        <v>65</v>
      </c>
      <c r="H7121" t="str">
        <f>_xlfn.XLOOKUP($A7121,customer!$A$2:$A$978,customer!$B$2:$B$978)</f>
        <v>Bartram Carroll</v>
      </c>
    </row>
    <row r="7122" spans="1:8" x14ac:dyDescent="0.2">
      <c r="A7122" t="s">
        <v>3378</v>
      </c>
      <c r="B7122" t="s">
        <v>3948</v>
      </c>
      <c r="C7122" s="1">
        <v>44795</v>
      </c>
      <c r="D7122" s="1">
        <v>45082</v>
      </c>
      <c r="E7122">
        <f t="shared" si="111"/>
        <v>9</v>
      </c>
      <c r="F7122" t="str">
        <f>_xlfn.XLOOKUP(data!$B7122,campaign!$A$2:$A$18,campaign!$B$2:$B$18)</f>
        <v>HasCreditCard</v>
      </c>
      <c r="G7122">
        <f>_xlfn.XLOOKUP($F7122,campaign!$B$2:$B$18,campaign!$D$2:$D$18)</f>
        <v>65</v>
      </c>
      <c r="H7122" t="str">
        <f>_xlfn.XLOOKUP($A7122,customer!$A$2:$A$978,customer!$B$2:$B$978)</f>
        <v>Bartram Carroll</v>
      </c>
    </row>
    <row r="7123" spans="1:8" x14ac:dyDescent="0.2">
      <c r="A7123" t="s">
        <v>3378</v>
      </c>
      <c r="B7123" t="s">
        <v>3926</v>
      </c>
      <c r="C7123" s="1">
        <v>44977</v>
      </c>
      <c r="D7123" s="1">
        <v>44977</v>
      </c>
      <c r="E7123">
        <f t="shared" si="111"/>
        <v>0</v>
      </c>
      <c r="F7123" t="str">
        <f>_xlfn.XLOOKUP(data!$B7123,campaign!$A$2:$A$18,campaign!$B$2:$B$18)</f>
        <v>BuysViaMailOrder</v>
      </c>
      <c r="G7123">
        <f>_xlfn.XLOOKUP($F7123,campaign!$B$2:$B$18,campaign!$D$2:$D$18)</f>
        <v>25</v>
      </c>
      <c r="H7123" t="str">
        <f>_xlfn.XLOOKUP($A7123,customer!$A$2:$A$978,customer!$B$2:$B$978)</f>
        <v>Bartram Carroll</v>
      </c>
    </row>
    <row r="7124" spans="1:8" x14ac:dyDescent="0.2">
      <c r="A7124" t="s">
        <v>3378</v>
      </c>
      <c r="B7124" t="s">
        <v>3926</v>
      </c>
      <c r="C7124" s="1">
        <v>44977</v>
      </c>
      <c r="D7124" s="1">
        <v>45015</v>
      </c>
      <c r="E7124">
        <f t="shared" si="111"/>
        <v>1</v>
      </c>
      <c r="F7124" t="str">
        <f>_xlfn.XLOOKUP(data!$B7124,campaign!$A$2:$A$18,campaign!$B$2:$B$18)</f>
        <v>BuysViaMailOrder</v>
      </c>
      <c r="G7124">
        <f>_xlfn.XLOOKUP($F7124,campaign!$B$2:$B$18,campaign!$D$2:$D$18)</f>
        <v>25</v>
      </c>
      <c r="H7124" t="str">
        <f>_xlfn.XLOOKUP($A7124,customer!$A$2:$A$978,customer!$B$2:$B$978)</f>
        <v>Bartram Carroll</v>
      </c>
    </row>
    <row r="7125" spans="1:8" x14ac:dyDescent="0.2">
      <c r="A7125" t="s">
        <v>3378</v>
      </c>
      <c r="B7125" t="s">
        <v>3926</v>
      </c>
      <c r="C7125" s="1">
        <v>44977</v>
      </c>
      <c r="D7125" s="1">
        <v>45018</v>
      </c>
      <c r="E7125">
        <f t="shared" si="111"/>
        <v>1</v>
      </c>
      <c r="F7125" t="str">
        <f>_xlfn.XLOOKUP(data!$B7125,campaign!$A$2:$A$18,campaign!$B$2:$B$18)</f>
        <v>BuysViaMailOrder</v>
      </c>
      <c r="G7125">
        <f>_xlfn.XLOOKUP($F7125,campaign!$B$2:$B$18,campaign!$D$2:$D$18)</f>
        <v>25</v>
      </c>
      <c r="H7125" t="str">
        <f>_xlfn.XLOOKUP($A7125,customer!$A$2:$A$978,customer!$B$2:$B$978)</f>
        <v>Bartram Carroll</v>
      </c>
    </row>
    <row r="7126" spans="1:8" x14ac:dyDescent="0.2">
      <c r="A7126" t="s">
        <v>3378</v>
      </c>
      <c r="B7126" t="s">
        <v>3926</v>
      </c>
      <c r="C7126" s="1">
        <v>44977</v>
      </c>
      <c r="D7126" s="1">
        <v>45047</v>
      </c>
      <c r="E7126">
        <f t="shared" si="111"/>
        <v>2</v>
      </c>
      <c r="F7126" t="str">
        <f>_xlfn.XLOOKUP(data!$B7126,campaign!$A$2:$A$18,campaign!$B$2:$B$18)</f>
        <v>BuysViaMailOrder</v>
      </c>
      <c r="G7126">
        <f>_xlfn.XLOOKUP($F7126,campaign!$B$2:$B$18,campaign!$D$2:$D$18)</f>
        <v>25</v>
      </c>
      <c r="H7126" t="str">
        <f>_xlfn.XLOOKUP($A7126,customer!$A$2:$A$978,customer!$B$2:$B$978)</f>
        <v>Bartram Carroll</v>
      </c>
    </row>
    <row r="7127" spans="1:8" x14ac:dyDescent="0.2">
      <c r="A7127" t="s">
        <v>3378</v>
      </c>
      <c r="B7127" t="s">
        <v>3926</v>
      </c>
      <c r="C7127" s="1">
        <v>44977</v>
      </c>
      <c r="D7127" s="1">
        <v>45080</v>
      </c>
      <c r="E7127">
        <f t="shared" si="111"/>
        <v>3</v>
      </c>
      <c r="F7127" t="str">
        <f>_xlfn.XLOOKUP(data!$B7127,campaign!$A$2:$A$18,campaign!$B$2:$B$18)</f>
        <v>BuysViaMailOrder</v>
      </c>
      <c r="G7127">
        <f>_xlfn.XLOOKUP($F7127,campaign!$B$2:$B$18,campaign!$D$2:$D$18)</f>
        <v>25</v>
      </c>
      <c r="H7127" t="str">
        <f>_xlfn.XLOOKUP($A7127,customer!$A$2:$A$978,customer!$B$2:$B$978)</f>
        <v>Bartram Carroll</v>
      </c>
    </row>
    <row r="7128" spans="1:8" x14ac:dyDescent="0.2">
      <c r="A7128" t="s">
        <v>3379</v>
      </c>
      <c r="B7128" t="s">
        <v>3924</v>
      </c>
      <c r="C7128" s="1">
        <v>44852</v>
      </c>
      <c r="D7128" s="1">
        <v>44852</v>
      </c>
      <c r="E7128">
        <f t="shared" si="111"/>
        <v>0</v>
      </c>
      <c r="F7128" t="str">
        <f>_xlfn.XLOOKUP(data!$B7128,campaign!$A$2:$A$18,campaign!$B$2:$B$18)</f>
        <v>RVOwner</v>
      </c>
      <c r="G7128">
        <f>_xlfn.XLOOKUP($F7128,campaign!$B$2:$B$18,campaign!$D$2:$D$18)</f>
        <v>22</v>
      </c>
      <c r="H7128" t="str">
        <f>_xlfn.XLOOKUP($A7128,customer!$A$2:$A$978,customer!$B$2:$B$978)</f>
        <v>Haskel Lamprey</v>
      </c>
    </row>
    <row r="7129" spans="1:8" x14ac:dyDescent="0.2">
      <c r="A7129" t="s">
        <v>3379</v>
      </c>
      <c r="B7129" t="s">
        <v>3924</v>
      </c>
      <c r="C7129" s="1">
        <v>44852</v>
      </c>
      <c r="D7129" s="1">
        <v>44895</v>
      </c>
      <c r="E7129">
        <f t="shared" si="111"/>
        <v>1</v>
      </c>
      <c r="F7129" t="str">
        <f>_xlfn.XLOOKUP(data!$B7129,campaign!$A$2:$A$18,campaign!$B$2:$B$18)</f>
        <v>RVOwner</v>
      </c>
      <c r="G7129">
        <f>_xlfn.XLOOKUP($F7129,campaign!$B$2:$B$18,campaign!$D$2:$D$18)</f>
        <v>22</v>
      </c>
      <c r="H7129" t="str">
        <f>_xlfn.XLOOKUP($A7129,customer!$A$2:$A$978,customer!$B$2:$B$978)</f>
        <v>Haskel Lamprey</v>
      </c>
    </row>
    <row r="7130" spans="1:8" x14ac:dyDescent="0.2">
      <c r="A7130" t="s">
        <v>3379</v>
      </c>
      <c r="B7130" t="s">
        <v>3924</v>
      </c>
      <c r="C7130" s="1">
        <v>44852</v>
      </c>
      <c r="D7130" s="1">
        <v>44917</v>
      </c>
      <c r="E7130">
        <f t="shared" si="111"/>
        <v>2</v>
      </c>
      <c r="F7130" t="str">
        <f>_xlfn.XLOOKUP(data!$B7130,campaign!$A$2:$A$18,campaign!$B$2:$B$18)</f>
        <v>RVOwner</v>
      </c>
      <c r="G7130">
        <f>_xlfn.XLOOKUP($F7130,campaign!$B$2:$B$18,campaign!$D$2:$D$18)</f>
        <v>22</v>
      </c>
      <c r="H7130" t="str">
        <f>_xlfn.XLOOKUP($A7130,customer!$A$2:$A$978,customer!$B$2:$B$978)</f>
        <v>Haskel Lamprey</v>
      </c>
    </row>
    <row r="7131" spans="1:8" x14ac:dyDescent="0.2">
      <c r="A7131" t="s">
        <v>3379</v>
      </c>
      <c r="B7131" t="s">
        <v>3924</v>
      </c>
      <c r="C7131" s="1">
        <v>44852</v>
      </c>
      <c r="D7131" s="1">
        <v>44981</v>
      </c>
      <c r="E7131">
        <f t="shared" si="111"/>
        <v>4</v>
      </c>
      <c r="F7131" t="str">
        <f>_xlfn.XLOOKUP(data!$B7131,campaign!$A$2:$A$18,campaign!$B$2:$B$18)</f>
        <v>RVOwner</v>
      </c>
      <c r="G7131">
        <f>_xlfn.XLOOKUP($F7131,campaign!$B$2:$B$18,campaign!$D$2:$D$18)</f>
        <v>22</v>
      </c>
      <c r="H7131" t="str">
        <f>_xlfn.XLOOKUP($A7131,customer!$A$2:$A$978,customer!$B$2:$B$978)</f>
        <v>Haskel Lamprey</v>
      </c>
    </row>
    <row r="7132" spans="1:8" x14ac:dyDescent="0.2">
      <c r="A7132" t="s">
        <v>3379</v>
      </c>
      <c r="B7132" t="s">
        <v>3924</v>
      </c>
      <c r="C7132" s="1">
        <v>44852</v>
      </c>
      <c r="D7132" s="1">
        <v>45004</v>
      </c>
      <c r="E7132">
        <f t="shared" si="111"/>
        <v>5</v>
      </c>
      <c r="F7132" t="str">
        <f>_xlfn.XLOOKUP(data!$B7132,campaign!$A$2:$A$18,campaign!$B$2:$B$18)</f>
        <v>RVOwner</v>
      </c>
      <c r="G7132">
        <f>_xlfn.XLOOKUP($F7132,campaign!$B$2:$B$18,campaign!$D$2:$D$18)</f>
        <v>22</v>
      </c>
      <c r="H7132" t="str">
        <f>_xlfn.XLOOKUP($A7132,customer!$A$2:$A$978,customer!$B$2:$B$978)</f>
        <v>Haskel Lamprey</v>
      </c>
    </row>
    <row r="7133" spans="1:8" x14ac:dyDescent="0.2">
      <c r="A7133" t="s">
        <v>3379</v>
      </c>
      <c r="B7133" t="s">
        <v>3924</v>
      </c>
      <c r="C7133" s="1">
        <v>44852</v>
      </c>
      <c r="D7133" s="1">
        <v>45017</v>
      </c>
      <c r="E7133">
        <f t="shared" si="111"/>
        <v>5</v>
      </c>
      <c r="F7133" t="str">
        <f>_xlfn.XLOOKUP(data!$B7133,campaign!$A$2:$A$18,campaign!$B$2:$B$18)</f>
        <v>RVOwner</v>
      </c>
      <c r="G7133">
        <f>_xlfn.XLOOKUP($F7133,campaign!$B$2:$B$18,campaign!$D$2:$D$18)</f>
        <v>22</v>
      </c>
      <c r="H7133" t="str">
        <f>_xlfn.XLOOKUP($A7133,customer!$A$2:$A$978,customer!$B$2:$B$978)</f>
        <v>Haskel Lamprey</v>
      </c>
    </row>
    <row r="7134" spans="1:8" x14ac:dyDescent="0.2">
      <c r="A7134" t="s">
        <v>3379</v>
      </c>
      <c r="B7134" t="s">
        <v>3924</v>
      </c>
      <c r="C7134" s="1">
        <v>44852</v>
      </c>
      <c r="D7134" s="1">
        <v>45065</v>
      </c>
      <c r="E7134">
        <f t="shared" si="111"/>
        <v>7</v>
      </c>
      <c r="F7134" t="str">
        <f>_xlfn.XLOOKUP(data!$B7134,campaign!$A$2:$A$18,campaign!$B$2:$B$18)</f>
        <v>RVOwner</v>
      </c>
      <c r="G7134">
        <f>_xlfn.XLOOKUP($F7134,campaign!$B$2:$B$18,campaign!$D$2:$D$18)</f>
        <v>22</v>
      </c>
      <c r="H7134" t="str">
        <f>_xlfn.XLOOKUP($A7134,customer!$A$2:$A$978,customer!$B$2:$B$978)</f>
        <v>Haskel Lamprey</v>
      </c>
    </row>
    <row r="7135" spans="1:8" x14ac:dyDescent="0.2">
      <c r="A7135" t="s">
        <v>3379</v>
      </c>
      <c r="B7135" t="s">
        <v>3929</v>
      </c>
      <c r="C7135" s="1">
        <v>44857</v>
      </c>
      <c r="D7135" s="1">
        <v>44857</v>
      </c>
      <c r="E7135">
        <f t="shared" si="111"/>
        <v>0</v>
      </c>
      <c r="F7135" t="str">
        <f>_xlfn.XLOOKUP(data!$B7135,campaign!$A$2:$A$18,campaign!$B$2:$B$18)</f>
        <v>NonUSTravel</v>
      </c>
      <c r="G7135">
        <f>_xlfn.XLOOKUP($F7135,campaign!$B$2:$B$18,campaign!$D$2:$D$18)</f>
        <v>66</v>
      </c>
      <c r="H7135" t="str">
        <f>_xlfn.XLOOKUP($A7135,customer!$A$2:$A$978,customer!$B$2:$B$978)</f>
        <v>Haskel Lamprey</v>
      </c>
    </row>
    <row r="7136" spans="1:8" x14ac:dyDescent="0.2">
      <c r="A7136" t="s">
        <v>3379</v>
      </c>
      <c r="B7136" t="s">
        <v>3929</v>
      </c>
      <c r="C7136" s="1">
        <v>44857</v>
      </c>
      <c r="D7136" s="1">
        <v>44894</v>
      </c>
      <c r="E7136">
        <f t="shared" si="111"/>
        <v>1</v>
      </c>
      <c r="F7136" t="str">
        <f>_xlfn.XLOOKUP(data!$B7136,campaign!$A$2:$A$18,campaign!$B$2:$B$18)</f>
        <v>NonUSTravel</v>
      </c>
      <c r="G7136">
        <f>_xlfn.XLOOKUP($F7136,campaign!$B$2:$B$18,campaign!$D$2:$D$18)</f>
        <v>66</v>
      </c>
      <c r="H7136" t="str">
        <f>_xlfn.XLOOKUP($A7136,customer!$A$2:$A$978,customer!$B$2:$B$978)</f>
        <v>Haskel Lamprey</v>
      </c>
    </row>
    <row r="7137" spans="1:8" x14ac:dyDescent="0.2">
      <c r="A7137" t="s">
        <v>3379</v>
      </c>
      <c r="B7137" t="s">
        <v>3929</v>
      </c>
      <c r="C7137" s="1">
        <v>44857</v>
      </c>
      <c r="D7137" s="1">
        <v>44926</v>
      </c>
      <c r="E7137">
        <f t="shared" si="111"/>
        <v>2</v>
      </c>
      <c r="F7137" t="str">
        <f>_xlfn.XLOOKUP(data!$B7137,campaign!$A$2:$A$18,campaign!$B$2:$B$18)</f>
        <v>NonUSTravel</v>
      </c>
      <c r="G7137">
        <f>_xlfn.XLOOKUP($F7137,campaign!$B$2:$B$18,campaign!$D$2:$D$18)</f>
        <v>66</v>
      </c>
      <c r="H7137" t="str">
        <f>_xlfn.XLOOKUP($A7137,customer!$A$2:$A$978,customer!$B$2:$B$978)</f>
        <v>Haskel Lamprey</v>
      </c>
    </row>
    <row r="7138" spans="1:8" x14ac:dyDescent="0.2">
      <c r="A7138" t="s">
        <v>3379</v>
      </c>
      <c r="B7138" t="s">
        <v>3929</v>
      </c>
      <c r="C7138" s="1">
        <v>44857</v>
      </c>
      <c r="D7138" s="1">
        <v>44932</v>
      </c>
      <c r="E7138">
        <f t="shared" si="111"/>
        <v>2</v>
      </c>
      <c r="F7138" t="str">
        <f>_xlfn.XLOOKUP(data!$B7138,campaign!$A$2:$A$18,campaign!$B$2:$B$18)</f>
        <v>NonUSTravel</v>
      </c>
      <c r="G7138">
        <f>_xlfn.XLOOKUP($F7138,campaign!$B$2:$B$18,campaign!$D$2:$D$18)</f>
        <v>66</v>
      </c>
      <c r="H7138" t="str">
        <f>_xlfn.XLOOKUP($A7138,customer!$A$2:$A$978,customer!$B$2:$B$978)</f>
        <v>Haskel Lamprey</v>
      </c>
    </row>
    <row r="7139" spans="1:8" x14ac:dyDescent="0.2">
      <c r="A7139" t="s">
        <v>3379</v>
      </c>
      <c r="B7139" t="s">
        <v>3929</v>
      </c>
      <c r="C7139" s="1">
        <v>44857</v>
      </c>
      <c r="D7139" s="1">
        <v>44958</v>
      </c>
      <c r="E7139">
        <f t="shared" si="111"/>
        <v>3</v>
      </c>
      <c r="F7139" t="str">
        <f>_xlfn.XLOOKUP(data!$B7139,campaign!$A$2:$A$18,campaign!$B$2:$B$18)</f>
        <v>NonUSTravel</v>
      </c>
      <c r="G7139">
        <f>_xlfn.XLOOKUP($F7139,campaign!$B$2:$B$18,campaign!$D$2:$D$18)</f>
        <v>66</v>
      </c>
      <c r="H7139" t="str">
        <f>_xlfn.XLOOKUP($A7139,customer!$A$2:$A$978,customer!$B$2:$B$978)</f>
        <v>Haskel Lamprey</v>
      </c>
    </row>
    <row r="7140" spans="1:8" x14ac:dyDescent="0.2">
      <c r="A7140" t="s">
        <v>3379</v>
      </c>
      <c r="B7140" t="s">
        <v>3929</v>
      </c>
      <c r="C7140" s="1">
        <v>44857</v>
      </c>
      <c r="D7140" s="1">
        <v>44994</v>
      </c>
      <c r="E7140">
        <f t="shared" si="111"/>
        <v>4</v>
      </c>
      <c r="F7140" t="str">
        <f>_xlfn.XLOOKUP(data!$B7140,campaign!$A$2:$A$18,campaign!$B$2:$B$18)</f>
        <v>NonUSTravel</v>
      </c>
      <c r="G7140">
        <f>_xlfn.XLOOKUP($F7140,campaign!$B$2:$B$18,campaign!$D$2:$D$18)</f>
        <v>66</v>
      </c>
      <c r="H7140" t="str">
        <f>_xlfn.XLOOKUP($A7140,customer!$A$2:$A$978,customer!$B$2:$B$978)</f>
        <v>Haskel Lamprey</v>
      </c>
    </row>
    <row r="7141" spans="1:8" x14ac:dyDescent="0.2">
      <c r="A7141" t="s">
        <v>3379</v>
      </c>
      <c r="B7141" t="s">
        <v>3929</v>
      </c>
      <c r="C7141" s="1">
        <v>44857</v>
      </c>
      <c r="D7141" s="1">
        <v>45021</v>
      </c>
      <c r="E7141">
        <f t="shared" si="111"/>
        <v>5</v>
      </c>
      <c r="F7141" t="str">
        <f>_xlfn.XLOOKUP(data!$B7141,campaign!$A$2:$A$18,campaign!$B$2:$B$18)</f>
        <v>NonUSTravel</v>
      </c>
      <c r="G7141">
        <f>_xlfn.XLOOKUP($F7141,campaign!$B$2:$B$18,campaign!$D$2:$D$18)</f>
        <v>66</v>
      </c>
      <c r="H7141" t="str">
        <f>_xlfn.XLOOKUP($A7141,customer!$A$2:$A$978,customer!$B$2:$B$978)</f>
        <v>Haskel Lamprey</v>
      </c>
    </row>
    <row r="7142" spans="1:8" x14ac:dyDescent="0.2">
      <c r="A7142" t="s">
        <v>3379</v>
      </c>
      <c r="B7142" t="s">
        <v>3929</v>
      </c>
      <c r="C7142" s="1">
        <v>44857</v>
      </c>
      <c r="D7142" s="1">
        <v>45077</v>
      </c>
      <c r="E7142">
        <f t="shared" si="111"/>
        <v>7</v>
      </c>
      <c r="F7142" t="str">
        <f>_xlfn.XLOOKUP(data!$B7142,campaign!$A$2:$A$18,campaign!$B$2:$B$18)</f>
        <v>NonUSTravel</v>
      </c>
      <c r="G7142">
        <f>_xlfn.XLOOKUP($F7142,campaign!$B$2:$B$18,campaign!$D$2:$D$18)</f>
        <v>66</v>
      </c>
      <c r="H7142" t="str">
        <f>_xlfn.XLOOKUP($A7142,customer!$A$2:$A$978,customer!$B$2:$B$978)</f>
        <v>Haskel Lamprey</v>
      </c>
    </row>
    <row r="7143" spans="1:8" x14ac:dyDescent="0.2">
      <c r="A7143" t="s">
        <v>3379</v>
      </c>
      <c r="B7143" t="s">
        <v>3929</v>
      </c>
      <c r="C7143" s="1">
        <v>44857</v>
      </c>
      <c r="D7143" s="1">
        <v>45080</v>
      </c>
      <c r="E7143">
        <f t="shared" si="111"/>
        <v>7</v>
      </c>
      <c r="F7143" t="str">
        <f>_xlfn.XLOOKUP(data!$B7143,campaign!$A$2:$A$18,campaign!$B$2:$B$18)</f>
        <v>NonUSTravel</v>
      </c>
      <c r="G7143">
        <f>_xlfn.XLOOKUP($F7143,campaign!$B$2:$B$18,campaign!$D$2:$D$18)</f>
        <v>66</v>
      </c>
      <c r="H7143" t="str">
        <f>_xlfn.XLOOKUP($A7143,customer!$A$2:$A$978,customer!$B$2:$B$978)</f>
        <v>Haskel Lamprey</v>
      </c>
    </row>
    <row r="7144" spans="1:8" x14ac:dyDescent="0.2">
      <c r="A7144" t="s">
        <v>3380</v>
      </c>
      <c r="B7144" t="s">
        <v>3925</v>
      </c>
      <c r="C7144" s="1">
        <v>44787</v>
      </c>
      <c r="D7144" s="1">
        <v>44787</v>
      </c>
      <c r="E7144">
        <f t="shared" si="111"/>
        <v>0</v>
      </c>
      <c r="F7144" t="str">
        <f>_xlfn.XLOOKUP(data!$B7144,campaign!$A$2:$A$18,campaign!$B$2:$B$18)</f>
        <v>Homeownership</v>
      </c>
      <c r="G7144">
        <f>_xlfn.XLOOKUP($F7144,campaign!$B$2:$B$18,campaign!$D$2:$D$18)</f>
        <v>13</v>
      </c>
      <c r="H7144" t="str">
        <f>_xlfn.XLOOKUP($A7144,customer!$A$2:$A$978,customer!$B$2:$B$978)</f>
        <v>Tucky Glowacki</v>
      </c>
    </row>
    <row r="7145" spans="1:8" x14ac:dyDescent="0.2">
      <c r="A7145" t="s">
        <v>3380</v>
      </c>
      <c r="B7145" t="s">
        <v>3925</v>
      </c>
      <c r="C7145" s="1">
        <v>44787</v>
      </c>
      <c r="D7145" s="1">
        <v>44819</v>
      </c>
      <c r="E7145">
        <f t="shared" si="111"/>
        <v>1</v>
      </c>
      <c r="F7145" t="str">
        <f>_xlfn.XLOOKUP(data!$B7145,campaign!$A$2:$A$18,campaign!$B$2:$B$18)</f>
        <v>Homeownership</v>
      </c>
      <c r="G7145">
        <f>_xlfn.XLOOKUP($F7145,campaign!$B$2:$B$18,campaign!$D$2:$D$18)</f>
        <v>13</v>
      </c>
      <c r="H7145" t="str">
        <f>_xlfn.XLOOKUP($A7145,customer!$A$2:$A$978,customer!$B$2:$B$978)</f>
        <v>Tucky Glowacki</v>
      </c>
    </row>
    <row r="7146" spans="1:8" x14ac:dyDescent="0.2">
      <c r="A7146" t="s">
        <v>3380</v>
      </c>
      <c r="B7146" t="s">
        <v>3925</v>
      </c>
      <c r="C7146" s="1">
        <v>44787</v>
      </c>
      <c r="D7146" s="1">
        <v>44861</v>
      </c>
      <c r="E7146">
        <f t="shared" si="111"/>
        <v>2</v>
      </c>
      <c r="F7146" t="str">
        <f>_xlfn.XLOOKUP(data!$B7146,campaign!$A$2:$A$18,campaign!$B$2:$B$18)</f>
        <v>Homeownership</v>
      </c>
      <c r="G7146">
        <f>_xlfn.XLOOKUP($F7146,campaign!$B$2:$B$18,campaign!$D$2:$D$18)</f>
        <v>13</v>
      </c>
      <c r="H7146" t="str">
        <f>_xlfn.XLOOKUP($A7146,customer!$A$2:$A$978,customer!$B$2:$B$978)</f>
        <v>Tucky Glowacki</v>
      </c>
    </row>
    <row r="7147" spans="1:8" x14ac:dyDescent="0.2">
      <c r="A7147" t="s">
        <v>3380</v>
      </c>
      <c r="B7147" t="s">
        <v>3925</v>
      </c>
      <c r="C7147" s="1">
        <v>44787</v>
      </c>
      <c r="D7147" s="1">
        <v>44881</v>
      </c>
      <c r="E7147">
        <f t="shared" si="111"/>
        <v>3</v>
      </c>
      <c r="F7147" t="str">
        <f>_xlfn.XLOOKUP(data!$B7147,campaign!$A$2:$A$18,campaign!$B$2:$B$18)</f>
        <v>Homeownership</v>
      </c>
      <c r="G7147">
        <f>_xlfn.XLOOKUP($F7147,campaign!$B$2:$B$18,campaign!$D$2:$D$18)</f>
        <v>13</v>
      </c>
      <c r="H7147" t="str">
        <f>_xlfn.XLOOKUP($A7147,customer!$A$2:$A$978,customer!$B$2:$B$978)</f>
        <v>Tucky Glowacki</v>
      </c>
    </row>
    <row r="7148" spans="1:8" x14ac:dyDescent="0.2">
      <c r="A7148" t="s">
        <v>3380</v>
      </c>
      <c r="B7148" t="s">
        <v>3925</v>
      </c>
      <c r="C7148" s="1">
        <v>44787</v>
      </c>
      <c r="D7148" s="1">
        <v>44918</v>
      </c>
      <c r="E7148">
        <f t="shared" si="111"/>
        <v>4</v>
      </c>
      <c r="F7148" t="str">
        <f>_xlfn.XLOOKUP(data!$B7148,campaign!$A$2:$A$18,campaign!$B$2:$B$18)</f>
        <v>Homeownership</v>
      </c>
      <c r="G7148">
        <f>_xlfn.XLOOKUP($F7148,campaign!$B$2:$B$18,campaign!$D$2:$D$18)</f>
        <v>13</v>
      </c>
      <c r="H7148" t="str">
        <f>_xlfn.XLOOKUP($A7148,customer!$A$2:$A$978,customer!$B$2:$B$978)</f>
        <v>Tucky Glowacki</v>
      </c>
    </row>
    <row r="7149" spans="1:8" x14ac:dyDescent="0.2">
      <c r="A7149" t="s">
        <v>3380</v>
      </c>
      <c r="B7149" t="s">
        <v>3925</v>
      </c>
      <c r="C7149" s="1">
        <v>44787</v>
      </c>
      <c r="D7149" s="1">
        <v>44945</v>
      </c>
      <c r="E7149">
        <f t="shared" si="111"/>
        <v>5</v>
      </c>
      <c r="F7149" t="str">
        <f>_xlfn.XLOOKUP(data!$B7149,campaign!$A$2:$A$18,campaign!$B$2:$B$18)</f>
        <v>Homeownership</v>
      </c>
      <c r="G7149">
        <f>_xlfn.XLOOKUP($F7149,campaign!$B$2:$B$18,campaign!$D$2:$D$18)</f>
        <v>13</v>
      </c>
      <c r="H7149" t="str">
        <f>_xlfn.XLOOKUP($A7149,customer!$A$2:$A$978,customer!$B$2:$B$978)</f>
        <v>Tucky Glowacki</v>
      </c>
    </row>
    <row r="7150" spans="1:8" x14ac:dyDescent="0.2">
      <c r="A7150" t="s">
        <v>3380</v>
      </c>
      <c r="B7150" t="s">
        <v>3925</v>
      </c>
      <c r="C7150" s="1">
        <v>44787</v>
      </c>
      <c r="D7150" s="1">
        <v>44983</v>
      </c>
      <c r="E7150">
        <f t="shared" si="111"/>
        <v>6</v>
      </c>
      <c r="F7150" t="str">
        <f>_xlfn.XLOOKUP(data!$B7150,campaign!$A$2:$A$18,campaign!$B$2:$B$18)</f>
        <v>Homeownership</v>
      </c>
      <c r="G7150">
        <f>_xlfn.XLOOKUP($F7150,campaign!$B$2:$B$18,campaign!$D$2:$D$18)</f>
        <v>13</v>
      </c>
      <c r="H7150" t="str">
        <f>_xlfn.XLOOKUP($A7150,customer!$A$2:$A$978,customer!$B$2:$B$978)</f>
        <v>Tucky Glowacki</v>
      </c>
    </row>
    <row r="7151" spans="1:8" x14ac:dyDescent="0.2">
      <c r="A7151" t="s">
        <v>3380</v>
      </c>
      <c r="B7151" t="s">
        <v>3925</v>
      </c>
      <c r="C7151" s="1">
        <v>44787</v>
      </c>
      <c r="D7151" s="1">
        <v>45004</v>
      </c>
      <c r="E7151">
        <f t="shared" si="111"/>
        <v>7</v>
      </c>
      <c r="F7151" t="str">
        <f>_xlfn.XLOOKUP(data!$B7151,campaign!$A$2:$A$18,campaign!$B$2:$B$18)</f>
        <v>Homeownership</v>
      </c>
      <c r="G7151">
        <f>_xlfn.XLOOKUP($F7151,campaign!$B$2:$B$18,campaign!$D$2:$D$18)</f>
        <v>13</v>
      </c>
      <c r="H7151" t="str">
        <f>_xlfn.XLOOKUP($A7151,customer!$A$2:$A$978,customer!$B$2:$B$978)</f>
        <v>Tucky Glowacki</v>
      </c>
    </row>
    <row r="7152" spans="1:8" x14ac:dyDescent="0.2">
      <c r="A7152" t="s">
        <v>3380</v>
      </c>
      <c r="B7152" t="s">
        <v>3925</v>
      </c>
      <c r="C7152" s="1">
        <v>44787</v>
      </c>
      <c r="D7152" s="1">
        <v>45040</v>
      </c>
      <c r="E7152">
        <f t="shared" si="111"/>
        <v>8</v>
      </c>
      <c r="F7152" t="str">
        <f>_xlfn.XLOOKUP(data!$B7152,campaign!$A$2:$A$18,campaign!$B$2:$B$18)</f>
        <v>Homeownership</v>
      </c>
      <c r="G7152">
        <f>_xlfn.XLOOKUP($F7152,campaign!$B$2:$B$18,campaign!$D$2:$D$18)</f>
        <v>13</v>
      </c>
      <c r="H7152" t="str">
        <f>_xlfn.XLOOKUP($A7152,customer!$A$2:$A$978,customer!$B$2:$B$978)</f>
        <v>Tucky Glowacki</v>
      </c>
    </row>
    <row r="7153" spans="1:8" x14ac:dyDescent="0.2">
      <c r="A7153" t="s">
        <v>3380</v>
      </c>
      <c r="B7153" t="s">
        <v>3925</v>
      </c>
      <c r="C7153" s="1">
        <v>44787</v>
      </c>
      <c r="D7153" s="1">
        <v>45060</v>
      </c>
      <c r="E7153">
        <f t="shared" si="111"/>
        <v>9</v>
      </c>
      <c r="F7153" t="str">
        <f>_xlfn.XLOOKUP(data!$B7153,campaign!$A$2:$A$18,campaign!$B$2:$B$18)</f>
        <v>Homeownership</v>
      </c>
      <c r="G7153">
        <f>_xlfn.XLOOKUP($F7153,campaign!$B$2:$B$18,campaign!$D$2:$D$18)</f>
        <v>13</v>
      </c>
      <c r="H7153" t="str">
        <f>_xlfn.XLOOKUP($A7153,customer!$A$2:$A$978,customer!$B$2:$B$978)</f>
        <v>Tucky Glowacki</v>
      </c>
    </row>
    <row r="7154" spans="1:8" x14ac:dyDescent="0.2">
      <c r="A7154" t="s">
        <v>3380</v>
      </c>
      <c r="B7154" t="s">
        <v>3926</v>
      </c>
      <c r="C7154" s="1">
        <v>44799</v>
      </c>
      <c r="D7154" s="1">
        <v>44799</v>
      </c>
      <c r="E7154">
        <f t="shared" si="111"/>
        <v>0</v>
      </c>
      <c r="F7154" t="str">
        <f>_xlfn.XLOOKUP(data!$B7154,campaign!$A$2:$A$18,campaign!$B$2:$B$18)</f>
        <v>BuysViaMailOrder</v>
      </c>
      <c r="G7154">
        <f>_xlfn.XLOOKUP($F7154,campaign!$B$2:$B$18,campaign!$D$2:$D$18)</f>
        <v>25</v>
      </c>
      <c r="H7154" t="str">
        <f>_xlfn.XLOOKUP($A7154,customer!$A$2:$A$978,customer!$B$2:$B$978)</f>
        <v>Tucky Glowacki</v>
      </c>
    </row>
    <row r="7155" spans="1:8" x14ac:dyDescent="0.2">
      <c r="A7155" t="s">
        <v>3380</v>
      </c>
      <c r="B7155" t="s">
        <v>3926</v>
      </c>
      <c r="C7155" s="1">
        <v>44799</v>
      </c>
      <c r="D7155" s="1">
        <v>44865</v>
      </c>
      <c r="E7155">
        <f t="shared" si="111"/>
        <v>2</v>
      </c>
      <c r="F7155" t="str">
        <f>_xlfn.XLOOKUP(data!$B7155,campaign!$A$2:$A$18,campaign!$B$2:$B$18)</f>
        <v>BuysViaMailOrder</v>
      </c>
      <c r="G7155">
        <f>_xlfn.XLOOKUP($F7155,campaign!$B$2:$B$18,campaign!$D$2:$D$18)</f>
        <v>25</v>
      </c>
      <c r="H7155" t="str">
        <f>_xlfn.XLOOKUP($A7155,customer!$A$2:$A$978,customer!$B$2:$B$978)</f>
        <v>Tucky Glowacki</v>
      </c>
    </row>
    <row r="7156" spans="1:8" x14ac:dyDescent="0.2">
      <c r="A7156" t="s">
        <v>3380</v>
      </c>
      <c r="B7156" t="s">
        <v>3926</v>
      </c>
      <c r="C7156" s="1">
        <v>44799</v>
      </c>
      <c r="D7156" s="1">
        <v>44875</v>
      </c>
      <c r="E7156">
        <f t="shared" si="111"/>
        <v>2</v>
      </c>
      <c r="F7156" t="str">
        <f>_xlfn.XLOOKUP(data!$B7156,campaign!$A$2:$A$18,campaign!$B$2:$B$18)</f>
        <v>BuysViaMailOrder</v>
      </c>
      <c r="G7156">
        <f>_xlfn.XLOOKUP($F7156,campaign!$B$2:$B$18,campaign!$D$2:$D$18)</f>
        <v>25</v>
      </c>
      <c r="H7156" t="str">
        <f>_xlfn.XLOOKUP($A7156,customer!$A$2:$A$978,customer!$B$2:$B$978)</f>
        <v>Tucky Glowacki</v>
      </c>
    </row>
    <row r="7157" spans="1:8" x14ac:dyDescent="0.2">
      <c r="A7157" t="s">
        <v>3380</v>
      </c>
      <c r="B7157" t="s">
        <v>3926</v>
      </c>
      <c r="C7157" s="1">
        <v>44799</v>
      </c>
      <c r="D7157" s="1">
        <v>44899</v>
      </c>
      <c r="E7157">
        <f t="shared" si="111"/>
        <v>3</v>
      </c>
      <c r="F7157" t="str">
        <f>_xlfn.XLOOKUP(data!$B7157,campaign!$A$2:$A$18,campaign!$B$2:$B$18)</f>
        <v>BuysViaMailOrder</v>
      </c>
      <c r="G7157">
        <f>_xlfn.XLOOKUP($F7157,campaign!$B$2:$B$18,campaign!$D$2:$D$18)</f>
        <v>25</v>
      </c>
      <c r="H7157" t="str">
        <f>_xlfn.XLOOKUP($A7157,customer!$A$2:$A$978,customer!$B$2:$B$978)</f>
        <v>Tucky Glowacki</v>
      </c>
    </row>
    <row r="7158" spans="1:8" x14ac:dyDescent="0.2">
      <c r="A7158" t="s">
        <v>3380</v>
      </c>
      <c r="B7158" t="s">
        <v>3926</v>
      </c>
      <c r="C7158" s="1">
        <v>44799</v>
      </c>
      <c r="D7158" s="1">
        <v>44932</v>
      </c>
      <c r="E7158">
        <f t="shared" si="111"/>
        <v>4</v>
      </c>
      <c r="F7158" t="str">
        <f>_xlfn.XLOOKUP(data!$B7158,campaign!$A$2:$A$18,campaign!$B$2:$B$18)</f>
        <v>BuysViaMailOrder</v>
      </c>
      <c r="G7158">
        <f>_xlfn.XLOOKUP($F7158,campaign!$B$2:$B$18,campaign!$D$2:$D$18)</f>
        <v>25</v>
      </c>
      <c r="H7158" t="str">
        <f>_xlfn.XLOOKUP($A7158,customer!$A$2:$A$978,customer!$B$2:$B$978)</f>
        <v>Tucky Glowacki</v>
      </c>
    </row>
    <row r="7159" spans="1:8" x14ac:dyDescent="0.2">
      <c r="A7159" t="s">
        <v>3380</v>
      </c>
      <c r="B7159" t="s">
        <v>3926</v>
      </c>
      <c r="C7159" s="1">
        <v>44799</v>
      </c>
      <c r="D7159" s="1">
        <v>44984</v>
      </c>
      <c r="E7159">
        <f t="shared" si="111"/>
        <v>6</v>
      </c>
      <c r="F7159" t="str">
        <f>_xlfn.XLOOKUP(data!$B7159,campaign!$A$2:$A$18,campaign!$B$2:$B$18)</f>
        <v>BuysViaMailOrder</v>
      </c>
      <c r="G7159">
        <f>_xlfn.XLOOKUP($F7159,campaign!$B$2:$B$18,campaign!$D$2:$D$18)</f>
        <v>25</v>
      </c>
      <c r="H7159" t="str">
        <f>_xlfn.XLOOKUP($A7159,customer!$A$2:$A$978,customer!$B$2:$B$978)</f>
        <v>Tucky Glowacki</v>
      </c>
    </row>
    <row r="7160" spans="1:8" x14ac:dyDescent="0.2">
      <c r="A7160" t="s">
        <v>3380</v>
      </c>
      <c r="B7160" t="s">
        <v>3926</v>
      </c>
      <c r="C7160" s="1">
        <v>44799</v>
      </c>
      <c r="D7160" s="1">
        <v>44988</v>
      </c>
      <c r="E7160">
        <f t="shared" si="111"/>
        <v>6</v>
      </c>
      <c r="F7160" t="str">
        <f>_xlfn.XLOOKUP(data!$B7160,campaign!$A$2:$A$18,campaign!$B$2:$B$18)</f>
        <v>BuysViaMailOrder</v>
      </c>
      <c r="G7160">
        <f>_xlfn.XLOOKUP($F7160,campaign!$B$2:$B$18,campaign!$D$2:$D$18)</f>
        <v>25</v>
      </c>
      <c r="H7160" t="str">
        <f>_xlfn.XLOOKUP($A7160,customer!$A$2:$A$978,customer!$B$2:$B$978)</f>
        <v>Tucky Glowacki</v>
      </c>
    </row>
    <row r="7161" spans="1:8" x14ac:dyDescent="0.2">
      <c r="A7161" t="s">
        <v>3380</v>
      </c>
      <c r="B7161" t="s">
        <v>3926</v>
      </c>
      <c r="C7161" s="1">
        <v>44799</v>
      </c>
      <c r="D7161" s="1">
        <v>45023</v>
      </c>
      <c r="E7161">
        <f t="shared" si="111"/>
        <v>7</v>
      </c>
      <c r="F7161" t="str">
        <f>_xlfn.XLOOKUP(data!$B7161,campaign!$A$2:$A$18,campaign!$B$2:$B$18)</f>
        <v>BuysViaMailOrder</v>
      </c>
      <c r="G7161">
        <f>_xlfn.XLOOKUP($F7161,campaign!$B$2:$B$18,campaign!$D$2:$D$18)</f>
        <v>25</v>
      </c>
      <c r="H7161" t="str">
        <f>_xlfn.XLOOKUP($A7161,customer!$A$2:$A$978,customer!$B$2:$B$978)</f>
        <v>Tucky Glowacki</v>
      </c>
    </row>
    <row r="7162" spans="1:8" x14ac:dyDescent="0.2">
      <c r="A7162" t="s">
        <v>3380</v>
      </c>
      <c r="B7162" t="s">
        <v>3926</v>
      </c>
      <c r="C7162" s="1">
        <v>44799</v>
      </c>
      <c r="D7162" s="1">
        <v>45055</v>
      </c>
      <c r="E7162">
        <f t="shared" si="111"/>
        <v>8</v>
      </c>
      <c r="F7162" t="str">
        <f>_xlfn.XLOOKUP(data!$B7162,campaign!$A$2:$A$18,campaign!$B$2:$B$18)</f>
        <v>BuysViaMailOrder</v>
      </c>
      <c r="G7162">
        <f>_xlfn.XLOOKUP($F7162,campaign!$B$2:$B$18,campaign!$D$2:$D$18)</f>
        <v>25</v>
      </c>
      <c r="H7162" t="str">
        <f>_xlfn.XLOOKUP($A7162,customer!$A$2:$A$978,customer!$B$2:$B$978)</f>
        <v>Tucky Glowacki</v>
      </c>
    </row>
    <row r="7163" spans="1:8" x14ac:dyDescent="0.2">
      <c r="A7163" t="s">
        <v>3380</v>
      </c>
      <c r="B7163" t="s">
        <v>3926</v>
      </c>
      <c r="C7163" s="1">
        <v>44799</v>
      </c>
      <c r="D7163" s="1">
        <v>45085</v>
      </c>
      <c r="E7163">
        <f t="shared" si="111"/>
        <v>9</v>
      </c>
      <c r="F7163" t="str">
        <f>_xlfn.XLOOKUP(data!$B7163,campaign!$A$2:$A$18,campaign!$B$2:$B$18)</f>
        <v>BuysViaMailOrder</v>
      </c>
      <c r="G7163">
        <f>_xlfn.XLOOKUP($F7163,campaign!$B$2:$B$18,campaign!$D$2:$D$18)</f>
        <v>25</v>
      </c>
      <c r="H7163" t="str">
        <f>_xlfn.XLOOKUP($A7163,customer!$A$2:$A$978,customer!$B$2:$B$978)</f>
        <v>Tucky Glowacki</v>
      </c>
    </row>
    <row r="7164" spans="1:8" x14ac:dyDescent="0.2">
      <c r="A7164" t="s">
        <v>3381</v>
      </c>
      <c r="B7164" t="s">
        <v>3950</v>
      </c>
      <c r="C7164" s="1">
        <v>44783</v>
      </c>
      <c r="D7164" s="1">
        <v>44783</v>
      </c>
      <c r="E7164">
        <f t="shared" si="111"/>
        <v>0</v>
      </c>
      <c r="F7164" t="str">
        <f>_xlfn.XLOOKUP(data!$B7164,campaign!$A$2:$A$18,campaign!$B$2:$B$18)</f>
        <v>NotNewCellphoneUser</v>
      </c>
      <c r="G7164">
        <f>_xlfn.XLOOKUP($F7164,campaign!$B$2:$B$18,campaign!$D$2:$D$18)</f>
        <v>28</v>
      </c>
      <c r="H7164" t="str">
        <f>_xlfn.XLOOKUP($A7164,customer!$A$2:$A$978,customer!$B$2:$B$978)</f>
        <v>Wiley McTeague</v>
      </c>
    </row>
    <row r="7165" spans="1:8" x14ac:dyDescent="0.2">
      <c r="A7165" t="s">
        <v>3381</v>
      </c>
      <c r="B7165" t="s">
        <v>3950</v>
      </c>
      <c r="C7165" s="1">
        <v>44783</v>
      </c>
      <c r="D7165" s="1">
        <v>44826</v>
      </c>
      <c r="E7165">
        <f t="shared" si="111"/>
        <v>1</v>
      </c>
      <c r="F7165" t="str">
        <f>_xlfn.XLOOKUP(data!$B7165,campaign!$A$2:$A$18,campaign!$B$2:$B$18)</f>
        <v>NotNewCellphoneUser</v>
      </c>
      <c r="G7165">
        <f>_xlfn.XLOOKUP($F7165,campaign!$B$2:$B$18,campaign!$D$2:$D$18)</f>
        <v>28</v>
      </c>
      <c r="H7165" t="str">
        <f>_xlfn.XLOOKUP($A7165,customer!$A$2:$A$978,customer!$B$2:$B$978)</f>
        <v>Wiley McTeague</v>
      </c>
    </row>
    <row r="7166" spans="1:8" x14ac:dyDescent="0.2">
      <c r="A7166" t="s">
        <v>3381</v>
      </c>
      <c r="B7166" t="s">
        <v>3950</v>
      </c>
      <c r="C7166" s="1">
        <v>44783</v>
      </c>
      <c r="D7166" s="1">
        <v>44848</v>
      </c>
      <c r="E7166">
        <f t="shared" si="111"/>
        <v>2</v>
      </c>
      <c r="F7166" t="str">
        <f>_xlfn.XLOOKUP(data!$B7166,campaign!$A$2:$A$18,campaign!$B$2:$B$18)</f>
        <v>NotNewCellphoneUser</v>
      </c>
      <c r="G7166">
        <f>_xlfn.XLOOKUP($F7166,campaign!$B$2:$B$18,campaign!$D$2:$D$18)</f>
        <v>28</v>
      </c>
      <c r="H7166" t="str">
        <f>_xlfn.XLOOKUP($A7166,customer!$A$2:$A$978,customer!$B$2:$B$978)</f>
        <v>Wiley McTeague</v>
      </c>
    </row>
    <row r="7167" spans="1:8" x14ac:dyDescent="0.2">
      <c r="A7167" t="s">
        <v>3381</v>
      </c>
      <c r="B7167" t="s">
        <v>3950</v>
      </c>
      <c r="C7167" s="1">
        <v>44783</v>
      </c>
      <c r="D7167" s="1">
        <v>44877</v>
      </c>
      <c r="E7167">
        <f t="shared" si="111"/>
        <v>3</v>
      </c>
      <c r="F7167" t="str">
        <f>_xlfn.XLOOKUP(data!$B7167,campaign!$A$2:$A$18,campaign!$B$2:$B$18)</f>
        <v>NotNewCellphoneUser</v>
      </c>
      <c r="G7167">
        <f>_xlfn.XLOOKUP($F7167,campaign!$B$2:$B$18,campaign!$D$2:$D$18)</f>
        <v>28</v>
      </c>
      <c r="H7167" t="str">
        <f>_xlfn.XLOOKUP($A7167,customer!$A$2:$A$978,customer!$B$2:$B$978)</f>
        <v>Wiley McTeague</v>
      </c>
    </row>
    <row r="7168" spans="1:8" x14ac:dyDescent="0.2">
      <c r="A7168" t="s">
        <v>3381</v>
      </c>
      <c r="B7168" t="s">
        <v>3950</v>
      </c>
      <c r="C7168" s="1">
        <v>44783</v>
      </c>
      <c r="D7168" s="1">
        <v>44907</v>
      </c>
      <c r="E7168">
        <f t="shared" si="111"/>
        <v>4</v>
      </c>
      <c r="F7168" t="str">
        <f>_xlfn.XLOOKUP(data!$B7168,campaign!$A$2:$A$18,campaign!$B$2:$B$18)</f>
        <v>NotNewCellphoneUser</v>
      </c>
      <c r="G7168">
        <f>_xlfn.XLOOKUP($F7168,campaign!$B$2:$B$18,campaign!$D$2:$D$18)</f>
        <v>28</v>
      </c>
      <c r="H7168" t="str">
        <f>_xlfn.XLOOKUP($A7168,customer!$A$2:$A$978,customer!$B$2:$B$978)</f>
        <v>Wiley McTeague</v>
      </c>
    </row>
    <row r="7169" spans="1:8" x14ac:dyDescent="0.2">
      <c r="A7169" t="s">
        <v>3381</v>
      </c>
      <c r="B7169" t="s">
        <v>3950</v>
      </c>
      <c r="C7169" s="1">
        <v>44783</v>
      </c>
      <c r="D7169" s="1">
        <v>44937</v>
      </c>
      <c r="E7169">
        <f t="shared" si="111"/>
        <v>5</v>
      </c>
      <c r="F7169" t="str">
        <f>_xlfn.XLOOKUP(data!$B7169,campaign!$A$2:$A$18,campaign!$B$2:$B$18)</f>
        <v>NotNewCellphoneUser</v>
      </c>
      <c r="G7169">
        <f>_xlfn.XLOOKUP($F7169,campaign!$B$2:$B$18,campaign!$D$2:$D$18)</f>
        <v>28</v>
      </c>
      <c r="H7169" t="str">
        <f>_xlfn.XLOOKUP($A7169,customer!$A$2:$A$978,customer!$B$2:$B$978)</f>
        <v>Wiley McTeague</v>
      </c>
    </row>
    <row r="7170" spans="1:8" x14ac:dyDescent="0.2">
      <c r="A7170" t="s">
        <v>3381</v>
      </c>
      <c r="B7170" t="s">
        <v>3950</v>
      </c>
      <c r="C7170" s="1">
        <v>44783</v>
      </c>
      <c r="D7170" s="1">
        <v>44974</v>
      </c>
      <c r="E7170">
        <f t="shared" si="111"/>
        <v>6</v>
      </c>
      <c r="F7170" t="str">
        <f>_xlfn.XLOOKUP(data!$B7170,campaign!$A$2:$A$18,campaign!$B$2:$B$18)</f>
        <v>NotNewCellphoneUser</v>
      </c>
      <c r="G7170">
        <f>_xlfn.XLOOKUP($F7170,campaign!$B$2:$B$18,campaign!$D$2:$D$18)</f>
        <v>28</v>
      </c>
      <c r="H7170" t="str">
        <f>_xlfn.XLOOKUP($A7170,customer!$A$2:$A$978,customer!$B$2:$B$978)</f>
        <v>Wiley McTeague</v>
      </c>
    </row>
    <row r="7171" spans="1:8" x14ac:dyDescent="0.2">
      <c r="A7171" t="s">
        <v>3381</v>
      </c>
      <c r="B7171" t="s">
        <v>3950</v>
      </c>
      <c r="C7171" s="1">
        <v>44783</v>
      </c>
      <c r="D7171" s="1">
        <v>45008</v>
      </c>
      <c r="E7171">
        <f t="shared" ref="E7171:E7234" si="112">DATEDIF(C7171,D7171,"M")</f>
        <v>7</v>
      </c>
      <c r="F7171" t="str">
        <f>_xlfn.XLOOKUP(data!$B7171,campaign!$A$2:$A$18,campaign!$B$2:$B$18)</f>
        <v>NotNewCellphoneUser</v>
      </c>
      <c r="G7171">
        <f>_xlfn.XLOOKUP($F7171,campaign!$B$2:$B$18,campaign!$D$2:$D$18)</f>
        <v>28</v>
      </c>
      <c r="H7171" t="str">
        <f>_xlfn.XLOOKUP($A7171,customer!$A$2:$A$978,customer!$B$2:$B$978)</f>
        <v>Wiley McTeague</v>
      </c>
    </row>
    <row r="7172" spans="1:8" x14ac:dyDescent="0.2">
      <c r="A7172" t="s">
        <v>3381</v>
      </c>
      <c r="B7172" t="s">
        <v>3950</v>
      </c>
      <c r="C7172" s="1">
        <v>44783</v>
      </c>
      <c r="D7172" s="1">
        <v>45065</v>
      </c>
      <c r="E7172">
        <f t="shared" si="112"/>
        <v>9</v>
      </c>
      <c r="F7172" t="str">
        <f>_xlfn.XLOOKUP(data!$B7172,campaign!$A$2:$A$18,campaign!$B$2:$B$18)</f>
        <v>NotNewCellphoneUser</v>
      </c>
      <c r="G7172">
        <f>_xlfn.XLOOKUP($F7172,campaign!$B$2:$B$18,campaign!$D$2:$D$18)</f>
        <v>28</v>
      </c>
      <c r="H7172" t="str">
        <f>_xlfn.XLOOKUP($A7172,customer!$A$2:$A$978,customer!$B$2:$B$978)</f>
        <v>Wiley McTeague</v>
      </c>
    </row>
    <row r="7173" spans="1:8" x14ac:dyDescent="0.2">
      <c r="A7173" t="s">
        <v>3381</v>
      </c>
      <c r="B7173" t="s">
        <v>3924</v>
      </c>
      <c r="C7173" s="1">
        <v>44835</v>
      </c>
      <c r="D7173" s="1">
        <v>44835</v>
      </c>
      <c r="E7173">
        <f t="shared" si="112"/>
        <v>0</v>
      </c>
      <c r="F7173" t="str">
        <f>_xlfn.XLOOKUP(data!$B7173,campaign!$A$2:$A$18,campaign!$B$2:$B$18)</f>
        <v>RVOwner</v>
      </c>
      <c r="G7173">
        <f>_xlfn.XLOOKUP($F7173,campaign!$B$2:$B$18,campaign!$D$2:$D$18)</f>
        <v>22</v>
      </c>
      <c r="H7173" t="str">
        <f>_xlfn.XLOOKUP($A7173,customer!$A$2:$A$978,customer!$B$2:$B$978)</f>
        <v>Wiley McTeague</v>
      </c>
    </row>
    <row r="7174" spans="1:8" x14ac:dyDescent="0.2">
      <c r="A7174" t="s">
        <v>3381</v>
      </c>
      <c r="B7174" t="s">
        <v>3924</v>
      </c>
      <c r="C7174" s="1">
        <v>44835</v>
      </c>
      <c r="D7174" s="1">
        <v>44871</v>
      </c>
      <c r="E7174">
        <f t="shared" si="112"/>
        <v>1</v>
      </c>
      <c r="F7174" t="str">
        <f>_xlfn.XLOOKUP(data!$B7174,campaign!$A$2:$A$18,campaign!$B$2:$B$18)</f>
        <v>RVOwner</v>
      </c>
      <c r="G7174">
        <f>_xlfn.XLOOKUP($F7174,campaign!$B$2:$B$18,campaign!$D$2:$D$18)</f>
        <v>22</v>
      </c>
      <c r="H7174" t="str">
        <f>_xlfn.XLOOKUP($A7174,customer!$A$2:$A$978,customer!$B$2:$B$978)</f>
        <v>Wiley McTeague</v>
      </c>
    </row>
    <row r="7175" spans="1:8" x14ac:dyDescent="0.2">
      <c r="A7175" t="s">
        <v>3381</v>
      </c>
      <c r="B7175" t="s">
        <v>3924</v>
      </c>
      <c r="C7175" s="1">
        <v>44835</v>
      </c>
      <c r="D7175" s="1">
        <v>44906</v>
      </c>
      <c r="E7175">
        <f t="shared" si="112"/>
        <v>2</v>
      </c>
      <c r="F7175" t="str">
        <f>_xlfn.XLOOKUP(data!$B7175,campaign!$A$2:$A$18,campaign!$B$2:$B$18)</f>
        <v>RVOwner</v>
      </c>
      <c r="G7175">
        <f>_xlfn.XLOOKUP($F7175,campaign!$B$2:$B$18,campaign!$D$2:$D$18)</f>
        <v>22</v>
      </c>
      <c r="H7175" t="str">
        <f>_xlfn.XLOOKUP($A7175,customer!$A$2:$A$978,customer!$B$2:$B$978)</f>
        <v>Wiley McTeague</v>
      </c>
    </row>
    <row r="7176" spans="1:8" x14ac:dyDescent="0.2">
      <c r="A7176" t="s">
        <v>3381</v>
      </c>
      <c r="B7176" t="s">
        <v>3924</v>
      </c>
      <c r="C7176" s="1">
        <v>44835</v>
      </c>
      <c r="D7176" s="1">
        <v>44942</v>
      </c>
      <c r="E7176">
        <f t="shared" si="112"/>
        <v>3</v>
      </c>
      <c r="F7176" t="str">
        <f>_xlfn.XLOOKUP(data!$B7176,campaign!$A$2:$A$18,campaign!$B$2:$B$18)</f>
        <v>RVOwner</v>
      </c>
      <c r="G7176">
        <f>_xlfn.XLOOKUP($F7176,campaign!$B$2:$B$18,campaign!$D$2:$D$18)</f>
        <v>22</v>
      </c>
      <c r="H7176" t="str">
        <f>_xlfn.XLOOKUP($A7176,customer!$A$2:$A$978,customer!$B$2:$B$978)</f>
        <v>Wiley McTeague</v>
      </c>
    </row>
    <row r="7177" spans="1:8" x14ac:dyDescent="0.2">
      <c r="A7177" t="s">
        <v>3381</v>
      </c>
      <c r="B7177" t="s">
        <v>3924</v>
      </c>
      <c r="C7177" s="1">
        <v>44835</v>
      </c>
      <c r="D7177" s="1">
        <v>44959</v>
      </c>
      <c r="E7177">
        <f t="shared" si="112"/>
        <v>4</v>
      </c>
      <c r="F7177" t="str">
        <f>_xlfn.XLOOKUP(data!$B7177,campaign!$A$2:$A$18,campaign!$B$2:$B$18)</f>
        <v>RVOwner</v>
      </c>
      <c r="G7177">
        <f>_xlfn.XLOOKUP($F7177,campaign!$B$2:$B$18,campaign!$D$2:$D$18)</f>
        <v>22</v>
      </c>
      <c r="H7177" t="str">
        <f>_xlfn.XLOOKUP($A7177,customer!$A$2:$A$978,customer!$B$2:$B$978)</f>
        <v>Wiley McTeague</v>
      </c>
    </row>
    <row r="7178" spans="1:8" x14ac:dyDescent="0.2">
      <c r="A7178" t="s">
        <v>3381</v>
      </c>
      <c r="B7178" t="s">
        <v>3924</v>
      </c>
      <c r="C7178" s="1">
        <v>44835</v>
      </c>
      <c r="D7178" s="1">
        <v>44993</v>
      </c>
      <c r="E7178">
        <f t="shared" si="112"/>
        <v>5</v>
      </c>
      <c r="F7178" t="str">
        <f>_xlfn.XLOOKUP(data!$B7178,campaign!$A$2:$A$18,campaign!$B$2:$B$18)</f>
        <v>RVOwner</v>
      </c>
      <c r="G7178">
        <f>_xlfn.XLOOKUP($F7178,campaign!$B$2:$B$18,campaign!$D$2:$D$18)</f>
        <v>22</v>
      </c>
      <c r="H7178" t="str">
        <f>_xlfn.XLOOKUP($A7178,customer!$A$2:$A$978,customer!$B$2:$B$978)</f>
        <v>Wiley McTeague</v>
      </c>
    </row>
    <row r="7179" spans="1:8" x14ac:dyDescent="0.2">
      <c r="A7179" t="s">
        <v>3381</v>
      </c>
      <c r="B7179" t="s">
        <v>3924</v>
      </c>
      <c r="C7179" s="1">
        <v>44835</v>
      </c>
      <c r="D7179" s="1">
        <v>45030</v>
      </c>
      <c r="E7179">
        <f t="shared" si="112"/>
        <v>6</v>
      </c>
      <c r="F7179" t="str">
        <f>_xlfn.XLOOKUP(data!$B7179,campaign!$A$2:$A$18,campaign!$B$2:$B$18)</f>
        <v>RVOwner</v>
      </c>
      <c r="G7179">
        <f>_xlfn.XLOOKUP($F7179,campaign!$B$2:$B$18,campaign!$D$2:$D$18)</f>
        <v>22</v>
      </c>
      <c r="H7179" t="str">
        <f>_xlfn.XLOOKUP($A7179,customer!$A$2:$A$978,customer!$B$2:$B$978)</f>
        <v>Wiley McTeague</v>
      </c>
    </row>
    <row r="7180" spans="1:8" x14ac:dyDescent="0.2">
      <c r="A7180" t="s">
        <v>3381</v>
      </c>
      <c r="B7180" t="s">
        <v>3924</v>
      </c>
      <c r="C7180" s="1">
        <v>44835</v>
      </c>
      <c r="D7180" s="1">
        <v>45052</v>
      </c>
      <c r="E7180">
        <f t="shared" si="112"/>
        <v>7</v>
      </c>
      <c r="F7180" t="str">
        <f>_xlfn.XLOOKUP(data!$B7180,campaign!$A$2:$A$18,campaign!$B$2:$B$18)</f>
        <v>RVOwner</v>
      </c>
      <c r="G7180">
        <f>_xlfn.XLOOKUP($F7180,campaign!$B$2:$B$18,campaign!$D$2:$D$18)</f>
        <v>22</v>
      </c>
      <c r="H7180" t="str">
        <f>_xlfn.XLOOKUP($A7180,customer!$A$2:$A$978,customer!$B$2:$B$978)</f>
        <v>Wiley McTeague</v>
      </c>
    </row>
    <row r="7181" spans="1:8" x14ac:dyDescent="0.2">
      <c r="A7181" t="s">
        <v>3382</v>
      </c>
      <c r="B7181" t="s">
        <v>3922</v>
      </c>
      <c r="C7181" s="1">
        <v>44721</v>
      </c>
      <c r="D7181" s="1">
        <v>44721</v>
      </c>
      <c r="E7181">
        <f t="shared" si="112"/>
        <v>0</v>
      </c>
      <c r="F7181" t="str">
        <f>_xlfn.XLOOKUP(data!$B7181,campaign!$A$2:$A$18,campaign!$B$2:$B$18)</f>
        <v>HandsetWebCapable</v>
      </c>
      <c r="G7181">
        <f>_xlfn.XLOOKUP($F7181,campaign!$B$2:$B$18,campaign!$D$2:$D$18)</f>
        <v>62</v>
      </c>
      <c r="H7181" t="str">
        <f>_xlfn.XLOOKUP($A7181,customer!$A$2:$A$978,customer!$B$2:$B$978)</f>
        <v>Kally Hook</v>
      </c>
    </row>
    <row r="7182" spans="1:8" x14ac:dyDescent="0.2">
      <c r="A7182" t="s">
        <v>3382</v>
      </c>
      <c r="B7182" t="s">
        <v>3922</v>
      </c>
      <c r="C7182" s="1">
        <v>44721</v>
      </c>
      <c r="D7182" s="1">
        <v>44757</v>
      </c>
      <c r="E7182">
        <f t="shared" si="112"/>
        <v>1</v>
      </c>
      <c r="F7182" t="str">
        <f>_xlfn.XLOOKUP(data!$B7182,campaign!$A$2:$A$18,campaign!$B$2:$B$18)</f>
        <v>HandsetWebCapable</v>
      </c>
      <c r="G7182">
        <f>_xlfn.XLOOKUP($F7182,campaign!$B$2:$B$18,campaign!$D$2:$D$18)</f>
        <v>62</v>
      </c>
      <c r="H7182" t="str">
        <f>_xlfn.XLOOKUP($A7182,customer!$A$2:$A$978,customer!$B$2:$B$978)</f>
        <v>Kally Hook</v>
      </c>
    </row>
    <row r="7183" spans="1:8" x14ac:dyDescent="0.2">
      <c r="A7183" t="s">
        <v>3382</v>
      </c>
      <c r="B7183" t="s">
        <v>3922</v>
      </c>
      <c r="C7183" s="1">
        <v>44721</v>
      </c>
      <c r="D7183" s="1">
        <v>44852</v>
      </c>
      <c r="E7183">
        <f t="shared" si="112"/>
        <v>4</v>
      </c>
      <c r="F7183" t="str">
        <f>_xlfn.XLOOKUP(data!$B7183,campaign!$A$2:$A$18,campaign!$B$2:$B$18)</f>
        <v>HandsetWebCapable</v>
      </c>
      <c r="G7183">
        <f>_xlfn.XLOOKUP($F7183,campaign!$B$2:$B$18,campaign!$D$2:$D$18)</f>
        <v>62</v>
      </c>
      <c r="H7183" t="str">
        <f>_xlfn.XLOOKUP($A7183,customer!$A$2:$A$978,customer!$B$2:$B$978)</f>
        <v>Kally Hook</v>
      </c>
    </row>
    <row r="7184" spans="1:8" x14ac:dyDescent="0.2">
      <c r="A7184" t="s">
        <v>3382</v>
      </c>
      <c r="B7184" t="s">
        <v>3922</v>
      </c>
      <c r="C7184" s="1">
        <v>44721</v>
      </c>
      <c r="D7184" s="1">
        <v>44889</v>
      </c>
      <c r="E7184">
        <f t="shared" si="112"/>
        <v>5</v>
      </c>
      <c r="F7184" t="str">
        <f>_xlfn.XLOOKUP(data!$B7184,campaign!$A$2:$A$18,campaign!$B$2:$B$18)</f>
        <v>HandsetWebCapable</v>
      </c>
      <c r="G7184">
        <f>_xlfn.XLOOKUP($F7184,campaign!$B$2:$B$18,campaign!$D$2:$D$18)</f>
        <v>62</v>
      </c>
      <c r="H7184" t="str">
        <f>_xlfn.XLOOKUP($A7184,customer!$A$2:$A$978,customer!$B$2:$B$978)</f>
        <v>Kally Hook</v>
      </c>
    </row>
    <row r="7185" spans="1:8" x14ac:dyDescent="0.2">
      <c r="A7185" t="s">
        <v>3382</v>
      </c>
      <c r="B7185" t="s">
        <v>3922</v>
      </c>
      <c r="C7185" s="1">
        <v>44721</v>
      </c>
      <c r="D7185" s="1">
        <v>44914</v>
      </c>
      <c r="E7185">
        <f t="shared" si="112"/>
        <v>6</v>
      </c>
      <c r="F7185" t="str">
        <f>_xlfn.XLOOKUP(data!$B7185,campaign!$A$2:$A$18,campaign!$B$2:$B$18)</f>
        <v>HandsetWebCapable</v>
      </c>
      <c r="G7185">
        <f>_xlfn.XLOOKUP($F7185,campaign!$B$2:$B$18,campaign!$D$2:$D$18)</f>
        <v>62</v>
      </c>
      <c r="H7185" t="str">
        <f>_xlfn.XLOOKUP($A7185,customer!$A$2:$A$978,customer!$B$2:$B$978)</f>
        <v>Kally Hook</v>
      </c>
    </row>
    <row r="7186" spans="1:8" x14ac:dyDescent="0.2">
      <c r="A7186" t="s">
        <v>3382</v>
      </c>
      <c r="B7186" t="s">
        <v>3922</v>
      </c>
      <c r="C7186" s="1">
        <v>44721</v>
      </c>
      <c r="D7186" s="1">
        <v>44937</v>
      </c>
      <c r="E7186">
        <f t="shared" si="112"/>
        <v>7</v>
      </c>
      <c r="F7186" t="str">
        <f>_xlfn.XLOOKUP(data!$B7186,campaign!$A$2:$A$18,campaign!$B$2:$B$18)</f>
        <v>HandsetWebCapable</v>
      </c>
      <c r="G7186">
        <f>_xlfn.XLOOKUP($F7186,campaign!$B$2:$B$18,campaign!$D$2:$D$18)</f>
        <v>62</v>
      </c>
      <c r="H7186" t="str">
        <f>_xlfn.XLOOKUP($A7186,customer!$A$2:$A$978,customer!$B$2:$B$978)</f>
        <v>Kally Hook</v>
      </c>
    </row>
    <row r="7187" spans="1:8" x14ac:dyDescent="0.2">
      <c r="A7187" t="s">
        <v>3382</v>
      </c>
      <c r="B7187" t="s">
        <v>3922</v>
      </c>
      <c r="C7187" s="1">
        <v>44721</v>
      </c>
      <c r="D7187" s="1">
        <v>44970</v>
      </c>
      <c r="E7187">
        <f t="shared" si="112"/>
        <v>8</v>
      </c>
      <c r="F7187" t="str">
        <f>_xlfn.XLOOKUP(data!$B7187,campaign!$A$2:$A$18,campaign!$B$2:$B$18)</f>
        <v>HandsetWebCapable</v>
      </c>
      <c r="G7187">
        <f>_xlfn.XLOOKUP($F7187,campaign!$B$2:$B$18,campaign!$D$2:$D$18)</f>
        <v>62</v>
      </c>
      <c r="H7187" t="str">
        <f>_xlfn.XLOOKUP($A7187,customer!$A$2:$A$978,customer!$B$2:$B$978)</f>
        <v>Kally Hook</v>
      </c>
    </row>
    <row r="7188" spans="1:8" x14ac:dyDescent="0.2">
      <c r="A7188" t="s">
        <v>3382</v>
      </c>
      <c r="B7188" t="s">
        <v>3922</v>
      </c>
      <c r="C7188" s="1">
        <v>44721</v>
      </c>
      <c r="D7188" s="1">
        <v>44994</v>
      </c>
      <c r="E7188">
        <f t="shared" si="112"/>
        <v>9</v>
      </c>
      <c r="F7188" t="str">
        <f>_xlfn.XLOOKUP(data!$B7188,campaign!$A$2:$A$18,campaign!$B$2:$B$18)</f>
        <v>HandsetWebCapable</v>
      </c>
      <c r="G7188">
        <f>_xlfn.XLOOKUP($F7188,campaign!$B$2:$B$18,campaign!$D$2:$D$18)</f>
        <v>62</v>
      </c>
      <c r="H7188" t="str">
        <f>_xlfn.XLOOKUP($A7188,customer!$A$2:$A$978,customer!$B$2:$B$978)</f>
        <v>Kally Hook</v>
      </c>
    </row>
    <row r="7189" spans="1:8" x14ac:dyDescent="0.2">
      <c r="A7189" t="s">
        <v>3382</v>
      </c>
      <c r="B7189" t="s">
        <v>3922</v>
      </c>
      <c r="C7189" s="1">
        <v>44721</v>
      </c>
      <c r="D7189" s="1">
        <v>45067</v>
      </c>
      <c r="E7189">
        <f t="shared" si="112"/>
        <v>11</v>
      </c>
      <c r="F7189" t="str">
        <f>_xlfn.XLOOKUP(data!$B7189,campaign!$A$2:$A$18,campaign!$B$2:$B$18)</f>
        <v>HandsetWebCapable</v>
      </c>
      <c r="G7189">
        <f>_xlfn.XLOOKUP($F7189,campaign!$B$2:$B$18,campaign!$D$2:$D$18)</f>
        <v>62</v>
      </c>
      <c r="H7189" t="str">
        <f>_xlfn.XLOOKUP($A7189,customer!$A$2:$A$978,customer!$B$2:$B$978)</f>
        <v>Kally Hook</v>
      </c>
    </row>
    <row r="7190" spans="1:8" x14ac:dyDescent="0.2">
      <c r="A7190" t="s">
        <v>3382</v>
      </c>
      <c r="B7190" t="s">
        <v>3927</v>
      </c>
      <c r="C7190" s="1">
        <v>44953</v>
      </c>
      <c r="D7190" s="1">
        <v>44953</v>
      </c>
      <c r="E7190">
        <f t="shared" si="112"/>
        <v>0</v>
      </c>
      <c r="F7190" t="str">
        <f>_xlfn.XLOOKUP(data!$B7190,campaign!$A$2:$A$18,campaign!$B$2:$B$18)</f>
        <v>RespondsToMailOffers</v>
      </c>
      <c r="G7190">
        <f>_xlfn.XLOOKUP($F7190,campaign!$B$2:$B$18,campaign!$D$2:$D$18)</f>
        <v>27</v>
      </c>
      <c r="H7190" t="str">
        <f>_xlfn.XLOOKUP($A7190,customer!$A$2:$A$978,customer!$B$2:$B$978)</f>
        <v>Kally Hook</v>
      </c>
    </row>
    <row r="7191" spans="1:8" x14ac:dyDescent="0.2">
      <c r="A7191" t="s">
        <v>3382</v>
      </c>
      <c r="B7191" t="s">
        <v>3927</v>
      </c>
      <c r="C7191" s="1">
        <v>44953</v>
      </c>
      <c r="D7191" s="1">
        <v>44985</v>
      </c>
      <c r="E7191">
        <f t="shared" si="112"/>
        <v>1</v>
      </c>
      <c r="F7191" t="str">
        <f>_xlfn.XLOOKUP(data!$B7191,campaign!$A$2:$A$18,campaign!$B$2:$B$18)</f>
        <v>RespondsToMailOffers</v>
      </c>
      <c r="G7191">
        <f>_xlfn.XLOOKUP($F7191,campaign!$B$2:$B$18,campaign!$D$2:$D$18)</f>
        <v>27</v>
      </c>
      <c r="H7191" t="str">
        <f>_xlfn.XLOOKUP($A7191,customer!$A$2:$A$978,customer!$B$2:$B$978)</f>
        <v>Kally Hook</v>
      </c>
    </row>
    <row r="7192" spans="1:8" x14ac:dyDescent="0.2">
      <c r="A7192" t="s">
        <v>3382</v>
      </c>
      <c r="B7192" t="s">
        <v>3927</v>
      </c>
      <c r="C7192" s="1">
        <v>44953</v>
      </c>
      <c r="D7192" s="1">
        <v>44995</v>
      </c>
      <c r="E7192">
        <f t="shared" si="112"/>
        <v>1</v>
      </c>
      <c r="F7192" t="str">
        <f>_xlfn.XLOOKUP(data!$B7192,campaign!$A$2:$A$18,campaign!$B$2:$B$18)</f>
        <v>RespondsToMailOffers</v>
      </c>
      <c r="G7192">
        <f>_xlfn.XLOOKUP($F7192,campaign!$B$2:$B$18,campaign!$D$2:$D$18)</f>
        <v>27</v>
      </c>
      <c r="H7192" t="str">
        <f>_xlfn.XLOOKUP($A7192,customer!$A$2:$A$978,customer!$B$2:$B$978)</f>
        <v>Kally Hook</v>
      </c>
    </row>
    <row r="7193" spans="1:8" x14ac:dyDescent="0.2">
      <c r="A7193" t="s">
        <v>3382</v>
      </c>
      <c r="B7193" t="s">
        <v>3927</v>
      </c>
      <c r="C7193" s="1">
        <v>44953</v>
      </c>
      <c r="D7193" s="1">
        <v>45019</v>
      </c>
      <c r="E7193">
        <f t="shared" si="112"/>
        <v>2</v>
      </c>
      <c r="F7193" t="str">
        <f>_xlfn.XLOOKUP(data!$B7193,campaign!$A$2:$A$18,campaign!$B$2:$B$18)</f>
        <v>RespondsToMailOffers</v>
      </c>
      <c r="G7193">
        <f>_xlfn.XLOOKUP($F7193,campaign!$B$2:$B$18,campaign!$D$2:$D$18)</f>
        <v>27</v>
      </c>
      <c r="H7193" t="str">
        <f>_xlfn.XLOOKUP($A7193,customer!$A$2:$A$978,customer!$B$2:$B$978)</f>
        <v>Kally Hook</v>
      </c>
    </row>
    <row r="7194" spans="1:8" x14ac:dyDescent="0.2">
      <c r="A7194" t="s">
        <v>3382</v>
      </c>
      <c r="B7194" t="s">
        <v>3927</v>
      </c>
      <c r="C7194" s="1">
        <v>44953</v>
      </c>
      <c r="D7194" s="1">
        <v>45053</v>
      </c>
      <c r="E7194">
        <f t="shared" si="112"/>
        <v>3</v>
      </c>
      <c r="F7194" t="str">
        <f>_xlfn.XLOOKUP(data!$B7194,campaign!$A$2:$A$18,campaign!$B$2:$B$18)</f>
        <v>RespondsToMailOffers</v>
      </c>
      <c r="G7194">
        <f>_xlfn.XLOOKUP($F7194,campaign!$B$2:$B$18,campaign!$D$2:$D$18)</f>
        <v>27</v>
      </c>
      <c r="H7194" t="str">
        <f>_xlfn.XLOOKUP($A7194,customer!$A$2:$A$978,customer!$B$2:$B$978)</f>
        <v>Kally Hook</v>
      </c>
    </row>
    <row r="7195" spans="1:8" x14ac:dyDescent="0.2">
      <c r="A7195" t="s">
        <v>3382</v>
      </c>
      <c r="B7195" t="s">
        <v>3927</v>
      </c>
      <c r="C7195" s="1">
        <v>44953</v>
      </c>
      <c r="D7195" s="1">
        <v>45080</v>
      </c>
      <c r="E7195">
        <f t="shared" si="112"/>
        <v>4</v>
      </c>
      <c r="F7195" t="str">
        <f>_xlfn.XLOOKUP(data!$B7195,campaign!$A$2:$A$18,campaign!$B$2:$B$18)</f>
        <v>RespondsToMailOffers</v>
      </c>
      <c r="G7195">
        <f>_xlfn.XLOOKUP($F7195,campaign!$B$2:$B$18,campaign!$D$2:$D$18)</f>
        <v>27</v>
      </c>
      <c r="H7195" t="str">
        <f>_xlfn.XLOOKUP($A7195,customer!$A$2:$A$978,customer!$B$2:$B$978)</f>
        <v>Kally Hook</v>
      </c>
    </row>
    <row r="7196" spans="1:8" x14ac:dyDescent="0.2">
      <c r="A7196" t="s">
        <v>3383</v>
      </c>
      <c r="B7196" t="s">
        <v>3949</v>
      </c>
      <c r="C7196" s="1">
        <v>44921</v>
      </c>
      <c r="D7196" s="1">
        <v>44921</v>
      </c>
      <c r="E7196">
        <f t="shared" si="112"/>
        <v>0</v>
      </c>
      <c r="F7196" t="str">
        <f>_xlfn.XLOOKUP(data!$B7196,campaign!$A$2:$A$18,campaign!$B$2:$B$18)</f>
        <v>NewCellphoneUser</v>
      </c>
      <c r="G7196">
        <f>_xlfn.XLOOKUP($F7196,campaign!$B$2:$B$18,campaign!$D$2:$D$18)</f>
        <v>25</v>
      </c>
      <c r="H7196" t="str">
        <f>_xlfn.XLOOKUP($A7196,customer!$A$2:$A$978,customer!$B$2:$B$978)</f>
        <v>Valida Frotton</v>
      </c>
    </row>
    <row r="7197" spans="1:8" x14ac:dyDescent="0.2">
      <c r="A7197" t="s">
        <v>3383</v>
      </c>
      <c r="B7197" t="s">
        <v>3949</v>
      </c>
      <c r="C7197" s="1">
        <v>44921</v>
      </c>
      <c r="D7197" s="1">
        <v>44952</v>
      </c>
      <c r="E7197">
        <f t="shared" si="112"/>
        <v>1</v>
      </c>
      <c r="F7197" t="str">
        <f>_xlfn.XLOOKUP(data!$B7197,campaign!$A$2:$A$18,campaign!$B$2:$B$18)</f>
        <v>NewCellphoneUser</v>
      </c>
      <c r="G7197">
        <f>_xlfn.XLOOKUP($F7197,campaign!$B$2:$B$18,campaign!$D$2:$D$18)</f>
        <v>25</v>
      </c>
      <c r="H7197" t="str">
        <f>_xlfn.XLOOKUP($A7197,customer!$A$2:$A$978,customer!$B$2:$B$978)</f>
        <v>Valida Frotton</v>
      </c>
    </row>
    <row r="7198" spans="1:8" x14ac:dyDescent="0.2">
      <c r="A7198" t="s">
        <v>3383</v>
      </c>
      <c r="B7198" t="s">
        <v>3949</v>
      </c>
      <c r="C7198" s="1">
        <v>44921</v>
      </c>
      <c r="D7198" s="1">
        <v>44959</v>
      </c>
      <c r="E7198">
        <f t="shared" si="112"/>
        <v>1</v>
      </c>
      <c r="F7198" t="str">
        <f>_xlfn.XLOOKUP(data!$B7198,campaign!$A$2:$A$18,campaign!$B$2:$B$18)</f>
        <v>NewCellphoneUser</v>
      </c>
      <c r="G7198">
        <f>_xlfn.XLOOKUP($F7198,campaign!$B$2:$B$18,campaign!$D$2:$D$18)</f>
        <v>25</v>
      </c>
      <c r="H7198" t="str">
        <f>_xlfn.XLOOKUP($A7198,customer!$A$2:$A$978,customer!$B$2:$B$978)</f>
        <v>Valida Frotton</v>
      </c>
    </row>
    <row r="7199" spans="1:8" x14ac:dyDescent="0.2">
      <c r="A7199" t="s">
        <v>3383</v>
      </c>
      <c r="B7199" t="s">
        <v>3949</v>
      </c>
      <c r="C7199" s="1">
        <v>44921</v>
      </c>
      <c r="D7199" s="1">
        <v>44995</v>
      </c>
      <c r="E7199">
        <f t="shared" si="112"/>
        <v>2</v>
      </c>
      <c r="F7199" t="str">
        <f>_xlfn.XLOOKUP(data!$B7199,campaign!$A$2:$A$18,campaign!$B$2:$B$18)</f>
        <v>NewCellphoneUser</v>
      </c>
      <c r="G7199">
        <f>_xlfn.XLOOKUP($F7199,campaign!$B$2:$B$18,campaign!$D$2:$D$18)</f>
        <v>25</v>
      </c>
      <c r="H7199" t="str">
        <f>_xlfn.XLOOKUP($A7199,customer!$A$2:$A$978,customer!$B$2:$B$978)</f>
        <v>Valida Frotton</v>
      </c>
    </row>
    <row r="7200" spans="1:8" x14ac:dyDescent="0.2">
      <c r="A7200" t="s">
        <v>3383</v>
      </c>
      <c r="B7200" t="s">
        <v>3949</v>
      </c>
      <c r="C7200" s="1">
        <v>44921</v>
      </c>
      <c r="D7200" s="1">
        <v>45045</v>
      </c>
      <c r="E7200">
        <f t="shared" si="112"/>
        <v>4</v>
      </c>
      <c r="F7200" t="str">
        <f>_xlfn.XLOOKUP(data!$B7200,campaign!$A$2:$A$18,campaign!$B$2:$B$18)</f>
        <v>NewCellphoneUser</v>
      </c>
      <c r="G7200">
        <f>_xlfn.XLOOKUP($F7200,campaign!$B$2:$B$18,campaign!$D$2:$D$18)</f>
        <v>25</v>
      </c>
      <c r="H7200" t="str">
        <f>_xlfn.XLOOKUP($A7200,customer!$A$2:$A$978,customer!$B$2:$B$978)</f>
        <v>Valida Frotton</v>
      </c>
    </row>
    <row r="7201" spans="1:8" x14ac:dyDescent="0.2">
      <c r="A7201" t="s">
        <v>3383</v>
      </c>
      <c r="B7201" t="s">
        <v>3949</v>
      </c>
      <c r="C7201" s="1">
        <v>44921</v>
      </c>
      <c r="D7201" s="1">
        <v>45053</v>
      </c>
      <c r="E7201">
        <f t="shared" si="112"/>
        <v>4</v>
      </c>
      <c r="F7201" t="str">
        <f>_xlfn.XLOOKUP(data!$B7201,campaign!$A$2:$A$18,campaign!$B$2:$B$18)</f>
        <v>NewCellphoneUser</v>
      </c>
      <c r="G7201">
        <f>_xlfn.XLOOKUP($F7201,campaign!$B$2:$B$18,campaign!$D$2:$D$18)</f>
        <v>25</v>
      </c>
      <c r="H7201" t="str">
        <f>_xlfn.XLOOKUP($A7201,customer!$A$2:$A$978,customer!$B$2:$B$978)</f>
        <v>Valida Frotton</v>
      </c>
    </row>
    <row r="7202" spans="1:8" x14ac:dyDescent="0.2">
      <c r="A7202" t="s">
        <v>3383</v>
      </c>
      <c r="B7202" t="s">
        <v>3949</v>
      </c>
      <c r="C7202" s="1">
        <v>44921</v>
      </c>
      <c r="D7202" s="1">
        <v>45079</v>
      </c>
      <c r="E7202">
        <f t="shared" si="112"/>
        <v>5</v>
      </c>
      <c r="F7202" t="str">
        <f>_xlfn.XLOOKUP(data!$B7202,campaign!$A$2:$A$18,campaign!$B$2:$B$18)</f>
        <v>NewCellphoneUser</v>
      </c>
      <c r="G7202">
        <f>_xlfn.XLOOKUP($F7202,campaign!$B$2:$B$18,campaign!$D$2:$D$18)</f>
        <v>25</v>
      </c>
      <c r="H7202" t="str">
        <f>_xlfn.XLOOKUP($A7202,customer!$A$2:$A$978,customer!$B$2:$B$978)</f>
        <v>Valida Frotton</v>
      </c>
    </row>
    <row r="7203" spans="1:8" x14ac:dyDescent="0.2">
      <c r="A7203" t="s">
        <v>3384</v>
      </c>
      <c r="B7203" t="s">
        <v>3947</v>
      </c>
      <c r="C7203" s="1">
        <v>44880</v>
      </c>
      <c r="D7203" s="1">
        <v>44880</v>
      </c>
      <c r="E7203">
        <f t="shared" si="112"/>
        <v>0</v>
      </c>
      <c r="F7203" t="str">
        <f>_xlfn.XLOOKUP(data!$B7203,campaign!$A$2:$A$18,campaign!$B$2:$B$18)</f>
        <v>OwnsComputer</v>
      </c>
      <c r="G7203">
        <f>_xlfn.XLOOKUP($F7203,campaign!$B$2:$B$18,campaign!$D$2:$D$18)</f>
        <v>62</v>
      </c>
      <c r="H7203" t="str">
        <f>_xlfn.XLOOKUP($A7203,customer!$A$2:$A$978,customer!$B$2:$B$978)</f>
        <v>Payton Langran</v>
      </c>
    </row>
    <row r="7204" spans="1:8" x14ac:dyDescent="0.2">
      <c r="A7204" t="s">
        <v>3384</v>
      </c>
      <c r="B7204" t="s">
        <v>3947</v>
      </c>
      <c r="C7204" s="1">
        <v>44880</v>
      </c>
      <c r="D7204" s="1">
        <v>44918</v>
      </c>
      <c r="E7204">
        <f t="shared" si="112"/>
        <v>1</v>
      </c>
      <c r="F7204" t="str">
        <f>_xlfn.XLOOKUP(data!$B7204,campaign!$A$2:$A$18,campaign!$B$2:$B$18)</f>
        <v>OwnsComputer</v>
      </c>
      <c r="G7204">
        <f>_xlfn.XLOOKUP($F7204,campaign!$B$2:$B$18,campaign!$D$2:$D$18)</f>
        <v>62</v>
      </c>
      <c r="H7204" t="str">
        <f>_xlfn.XLOOKUP($A7204,customer!$A$2:$A$978,customer!$B$2:$B$978)</f>
        <v>Payton Langran</v>
      </c>
    </row>
    <row r="7205" spans="1:8" x14ac:dyDescent="0.2">
      <c r="A7205" t="s">
        <v>3384</v>
      </c>
      <c r="B7205" t="s">
        <v>3947</v>
      </c>
      <c r="C7205" s="1">
        <v>44880</v>
      </c>
      <c r="D7205" s="1">
        <v>44942</v>
      </c>
      <c r="E7205">
        <f t="shared" si="112"/>
        <v>2</v>
      </c>
      <c r="F7205" t="str">
        <f>_xlfn.XLOOKUP(data!$B7205,campaign!$A$2:$A$18,campaign!$B$2:$B$18)</f>
        <v>OwnsComputer</v>
      </c>
      <c r="G7205">
        <f>_xlfn.XLOOKUP($F7205,campaign!$B$2:$B$18,campaign!$D$2:$D$18)</f>
        <v>62</v>
      </c>
      <c r="H7205" t="str">
        <f>_xlfn.XLOOKUP($A7205,customer!$A$2:$A$978,customer!$B$2:$B$978)</f>
        <v>Payton Langran</v>
      </c>
    </row>
    <row r="7206" spans="1:8" x14ac:dyDescent="0.2">
      <c r="A7206" t="s">
        <v>3384</v>
      </c>
      <c r="B7206" t="s">
        <v>3947</v>
      </c>
      <c r="C7206" s="1">
        <v>44880</v>
      </c>
      <c r="D7206" s="1">
        <v>44974</v>
      </c>
      <c r="E7206">
        <f t="shared" si="112"/>
        <v>3</v>
      </c>
      <c r="F7206" t="str">
        <f>_xlfn.XLOOKUP(data!$B7206,campaign!$A$2:$A$18,campaign!$B$2:$B$18)</f>
        <v>OwnsComputer</v>
      </c>
      <c r="G7206">
        <f>_xlfn.XLOOKUP($F7206,campaign!$B$2:$B$18,campaign!$D$2:$D$18)</f>
        <v>62</v>
      </c>
      <c r="H7206" t="str">
        <f>_xlfn.XLOOKUP($A7206,customer!$A$2:$A$978,customer!$B$2:$B$978)</f>
        <v>Payton Langran</v>
      </c>
    </row>
    <row r="7207" spans="1:8" x14ac:dyDescent="0.2">
      <c r="A7207" t="s">
        <v>3384</v>
      </c>
      <c r="B7207" t="s">
        <v>3947</v>
      </c>
      <c r="C7207" s="1">
        <v>44880</v>
      </c>
      <c r="D7207" s="1">
        <v>45013</v>
      </c>
      <c r="E7207">
        <f t="shared" si="112"/>
        <v>4</v>
      </c>
      <c r="F7207" t="str">
        <f>_xlfn.XLOOKUP(data!$B7207,campaign!$A$2:$A$18,campaign!$B$2:$B$18)</f>
        <v>OwnsComputer</v>
      </c>
      <c r="G7207">
        <f>_xlfn.XLOOKUP($F7207,campaign!$B$2:$B$18,campaign!$D$2:$D$18)</f>
        <v>62</v>
      </c>
      <c r="H7207" t="str">
        <f>_xlfn.XLOOKUP($A7207,customer!$A$2:$A$978,customer!$B$2:$B$978)</f>
        <v>Payton Langran</v>
      </c>
    </row>
    <row r="7208" spans="1:8" x14ac:dyDescent="0.2">
      <c r="A7208" t="s">
        <v>3384</v>
      </c>
      <c r="B7208" t="s">
        <v>3947</v>
      </c>
      <c r="C7208" s="1">
        <v>44880</v>
      </c>
      <c r="D7208" s="1">
        <v>45061</v>
      </c>
      <c r="E7208">
        <f t="shared" si="112"/>
        <v>6</v>
      </c>
      <c r="F7208" t="str">
        <f>_xlfn.XLOOKUP(data!$B7208,campaign!$A$2:$A$18,campaign!$B$2:$B$18)</f>
        <v>OwnsComputer</v>
      </c>
      <c r="G7208">
        <f>_xlfn.XLOOKUP($F7208,campaign!$B$2:$B$18,campaign!$D$2:$D$18)</f>
        <v>62</v>
      </c>
      <c r="H7208" t="str">
        <f>_xlfn.XLOOKUP($A7208,customer!$A$2:$A$978,customer!$B$2:$B$978)</f>
        <v>Payton Langran</v>
      </c>
    </row>
    <row r="7209" spans="1:8" x14ac:dyDescent="0.2">
      <c r="A7209" t="s">
        <v>3385</v>
      </c>
      <c r="B7209" t="s">
        <v>3925</v>
      </c>
      <c r="C7209" s="1">
        <v>44962</v>
      </c>
      <c r="D7209" s="1">
        <v>44962</v>
      </c>
      <c r="E7209">
        <f t="shared" si="112"/>
        <v>0</v>
      </c>
      <c r="F7209" t="str">
        <f>_xlfn.XLOOKUP(data!$B7209,campaign!$A$2:$A$18,campaign!$B$2:$B$18)</f>
        <v>Homeownership</v>
      </c>
      <c r="G7209">
        <f>_xlfn.XLOOKUP($F7209,campaign!$B$2:$B$18,campaign!$D$2:$D$18)</f>
        <v>13</v>
      </c>
      <c r="H7209" t="str">
        <f>_xlfn.XLOOKUP($A7209,customer!$A$2:$A$978,customer!$B$2:$B$978)</f>
        <v>Frazer Beesley</v>
      </c>
    </row>
    <row r="7210" spans="1:8" x14ac:dyDescent="0.2">
      <c r="A7210" t="s">
        <v>3385</v>
      </c>
      <c r="B7210" t="s">
        <v>3925</v>
      </c>
      <c r="C7210" s="1">
        <v>44962</v>
      </c>
      <c r="D7210" s="1">
        <v>45001</v>
      </c>
      <c r="E7210">
        <f t="shared" si="112"/>
        <v>1</v>
      </c>
      <c r="F7210" t="str">
        <f>_xlfn.XLOOKUP(data!$B7210,campaign!$A$2:$A$18,campaign!$B$2:$B$18)</f>
        <v>Homeownership</v>
      </c>
      <c r="G7210">
        <f>_xlfn.XLOOKUP($F7210,campaign!$B$2:$B$18,campaign!$D$2:$D$18)</f>
        <v>13</v>
      </c>
      <c r="H7210" t="str">
        <f>_xlfn.XLOOKUP($A7210,customer!$A$2:$A$978,customer!$B$2:$B$978)</f>
        <v>Frazer Beesley</v>
      </c>
    </row>
    <row r="7211" spans="1:8" x14ac:dyDescent="0.2">
      <c r="A7211" t="s">
        <v>3385</v>
      </c>
      <c r="B7211" t="s">
        <v>3925</v>
      </c>
      <c r="C7211" s="1">
        <v>44962</v>
      </c>
      <c r="D7211" s="1">
        <v>45031</v>
      </c>
      <c r="E7211">
        <f t="shared" si="112"/>
        <v>2</v>
      </c>
      <c r="F7211" t="str">
        <f>_xlfn.XLOOKUP(data!$B7211,campaign!$A$2:$A$18,campaign!$B$2:$B$18)</f>
        <v>Homeownership</v>
      </c>
      <c r="G7211">
        <f>_xlfn.XLOOKUP($F7211,campaign!$B$2:$B$18,campaign!$D$2:$D$18)</f>
        <v>13</v>
      </c>
      <c r="H7211" t="str">
        <f>_xlfn.XLOOKUP($A7211,customer!$A$2:$A$978,customer!$B$2:$B$978)</f>
        <v>Frazer Beesley</v>
      </c>
    </row>
    <row r="7212" spans="1:8" x14ac:dyDescent="0.2">
      <c r="A7212" t="s">
        <v>3385</v>
      </c>
      <c r="B7212" t="s">
        <v>3925</v>
      </c>
      <c r="C7212" s="1">
        <v>44962</v>
      </c>
      <c r="D7212" s="1">
        <v>45063</v>
      </c>
      <c r="E7212">
        <f t="shared" si="112"/>
        <v>3</v>
      </c>
      <c r="F7212" t="str">
        <f>_xlfn.XLOOKUP(data!$B7212,campaign!$A$2:$A$18,campaign!$B$2:$B$18)</f>
        <v>Homeownership</v>
      </c>
      <c r="G7212">
        <f>_xlfn.XLOOKUP($F7212,campaign!$B$2:$B$18,campaign!$D$2:$D$18)</f>
        <v>13</v>
      </c>
      <c r="H7212" t="str">
        <f>_xlfn.XLOOKUP($A7212,customer!$A$2:$A$978,customer!$B$2:$B$978)</f>
        <v>Frazer Beesley</v>
      </c>
    </row>
    <row r="7213" spans="1:8" x14ac:dyDescent="0.2">
      <c r="A7213" t="s">
        <v>3385</v>
      </c>
      <c r="B7213" t="s">
        <v>3924</v>
      </c>
      <c r="C7213" s="1">
        <v>45016</v>
      </c>
      <c r="D7213" s="1">
        <v>45016</v>
      </c>
      <c r="E7213">
        <f t="shared" si="112"/>
        <v>0</v>
      </c>
      <c r="F7213" t="str">
        <f>_xlfn.XLOOKUP(data!$B7213,campaign!$A$2:$A$18,campaign!$B$2:$B$18)</f>
        <v>RVOwner</v>
      </c>
      <c r="G7213">
        <f>_xlfn.XLOOKUP($F7213,campaign!$B$2:$B$18,campaign!$D$2:$D$18)</f>
        <v>22</v>
      </c>
      <c r="H7213" t="str">
        <f>_xlfn.XLOOKUP($A7213,customer!$A$2:$A$978,customer!$B$2:$B$978)</f>
        <v>Frazer Beesley</v>
      </c>
    </row>
    <row r="7214" spans="1:8" x14ac:dyDescent="0.2">
      <c r="A7214" t="s">
        <v>3385</v>
      </c>
      <c r="B7214" t="s">
        <v>3924</v>
      </c>
      <c r="C7214" s="1">
        <v>45016</v>
      </c>
      <c r="D7214" s="1">
        <v>45046</v>
      </c>
      <c r="E7214">
        <f t="shared" si="112"/>
        <v>0</v>
      </c>
      <c r="F7214" t="str">
        <f>_xlfn.XLOOKUP(data!$B7214,campaign!$A$2:$A$18,campaign!$B$2:$B$18)</f>
        <v>RVOwner</v>
      </c>
      <c r="G7214">
        <f>_xlfn.XLOOKUP($F7214,campaign!$B$2:$B$18,campaign!$D$2:$D$18)</f>
        <v>22</v>
      </c>
      <c r="H7214" t="str">
        <f>_xlfn.XLOOKUP($A7214,customer!$A$2:$A$978,customer!$B$2:$B$978)</f>
        <v>Frazer Beesley</v>
      </c>
    </row>
    <row r="7215" spans="1:8" x14ac:dyDescent="0.2">
      <c r="A7215" t="s">
        <v>3385</v>
      </c>
      <c r="B7215" t="s">
        <v>3924</v>
      </c>
      <c r="C7215" s="1">
        <v>45016</v>
      </c>
      <c r="D7215" s="1">
        <v>45051</v>
      </c>
      <c r="E7215">
        <f t="shared" si="112"/>
        <v>1</v>
      </c>
      <c r="F7215" t="str">
        <f>_xlfn.XLOOKUP(data!$B7215,campaign!$A$2:$A$18,campaign!$B$2:$B$18)</f>
        <v>RVOwner</v>
      </c>
      <c r="G7215">
        <f>_xlfn.XLOOKUP($F7215,campaign!$B$2:$B$18,campaign!$D$2:$D$18)</f>
        <v>22</v>
      </c>
      <c r="H7215" t="str">
        <f>_xlfn.XLOOKUP($A7215,customer!$A$2:$A$978,customer!$B$2:$B$978)</f>
        <v>Frazer Beesley</v>
      </c>
    </row>
    <row r="7216" spans="1:8" x14ac:dyDescent="0.2">
      <c r="A7216" t="s">
        <v>3386</v>
      </c>
      <c r="B7216" t="s">
        <v>3922</v>
      </c>
      <c r="C7216" s="1">
        <v>44715</v>
      </c>
      <c r="D7216" s="1">
        <v>44715</v>
      </c>
      <c r="E7216">
        <f t="shared" si="112"/>
        <v>0</v>
      </c>
      <c r="F7216" t="str">
        <f>_xlfn.XLOOKUP(data!$B7216,campaign!$A$2:$A$18,campaign!$B$2:$B$18)</f>
        <v>HandsetWebCapable</v>
      </c>
      <c r="G7216">
        <f>_xlfn.XLOOKUP($F7216,campaign!$B$2:$B$18,campaign!$D$2:$D$18)</f>
        <v>62</v>
      </c>
      <c r="H7216" t="str">
        <f>_xlfn.XLOOKUP($A7216,customer!$A$2:$A$978,customer!$B$2:$B$978)</f>
        <v>Carla Connors</v>
      </c>
    </row>
    <row r="7217" spans="1:8" x14ac:dyDescent="0.2">
      <c r="A7217" t="s">
        <v>3386</v>
      </c>
      <c r="B7217" t="s">
        <v>3922</v>
      </c>
      <c r="C7217" s="1">
        <v>44715</v>
      </c>
      <c r="D7217" s="1">
        <v>44755</v>
      </c>
      <c r="E7217">
        <f t="shared" si="112"/>
        <v>1</v>
      </c>
      <c r="F7217" t="str">
        <f>_xlfn.XLOOKUP(data!$B7217,campaign!$A$2:$A$18,campaign!$B$2:$B$18)</f>
        <v>HandsetWebCapable</v>
      </c>
      <c r="G7217">
        <f>_xlfn.XLOOKUP($F7217,campaign!$B$2:$B$18,campaign!$D$2:$D$18)</f>
        <v>62</v>
      </c>
      <c r="H7217" t="str">
        <f>_xlfn.XLOOKUP($A7217,customer!$A$2:$A$978,customer!$B$2:$B$978)</f>
        <v>Carla Connors</v>
      </c>
    </row>
    <row r="7218" spans="1:8" x14ac:dyDescent="0.2">
      <c r="A7218" t="s">
        <v>3386</v>
      </c>
      <c r="B7218" t="s">
        <v>3922</v>
      </c>
      <c r="C7218" s="1">
        <v>44715</v>
      </c>
      <c r="D7218" s="1">
        <v>44837</v>
      </c>
      <c r="E7218">
        <f t="shared" si="112"/>
        <v>4</v>
      </c>
      <c r="F7218" t="str">
        <f>_xlfn.XLOOKUP(data!$B7218,campaign!$A$2:$A$18,campaign!$B$2:$B$18)</f>
        <v>HandsetWebCapable</v>
      </c>
      <c r="G7218">
        <f>_xlfn.XLOOKUP($F7218,campaign!$B$2:$B$18,campaign!$D$2:$D$18)</f>
        <v>62</v>
      </c>
      <c r="H7218" t="str">
        <f>_xlfn.XLOOKUP($A7218,customer!$A$2:$A$978,customer!$B$2:$B$978)</f>
        <v>Carla Connors</v>
      </c>
    </row>
    <row r="7219" spans="1:8" x14ac:dyDescent="0.2">
      <c r="A7219" t="s">
        <v>3386</v>
      </c>
      <c r="B7219" t="s">
        <v>3922</v>
      </c>
      <c r="C7219" s="1">
        <v>44715</v>
      </c>
      <c r="D7219" s="1">
        <v>44932</v>
      </c>
      <c r="E7219">
        <f t="shared" si="112"/>
        <v>7</v>
      </c>
      <c r="F7219" t="str">
        <f>_xlfn.XLOOKUP(data!$B7219,campaign!$A$2:$A$18,campaign!$B$2:$B$18)</f>
        <v>HandsetWebCapable</v>
      </c>
      <c r="G7219">
        <f>_xlfn.XLOOKUP($F7219,campaign!$B$2:$B$18,campaign!$D$2:$D$18)</f>
        <v>62</v>
      </c>
      <c r="H7219" t="str">
        <f>_xlfn.XLOOKUP($A7219,customer!$A$2:$A$978,customer!$B$2:$B$978)</f>
        <v>Carla Connors</v>
      </c>
    </row>
    <row r="7220" spans="1:8" x14ac:dyDescent="0.2">
      <c r="A7220" t="s">
        <v>3386</v>
      </c>
      <c r="B7220" t="s">
        <v>3922</v>
      </c>
      <c r="C7220" s="1">
        <v>44715</v>
      </c>
      <c r="D7220" s="1">
        <v>45001</v>
      </c>
      <c r="E7220">
        <f t="shared" si="112"/>
        <v>9</v>
      </c>
      <c r="F7220" t="str">
        <f>_xlfn.XLOOKUP(data!$B7220,campaign!$A$2:$A$18,campaign!$B$2:$B$18)</f>
        <v>HandsetWebCapable</v>
      </c>
      <c r="G7220">
        <f>_xlfn.XLOOKUP($F7220,campaign!$B$2:$B$18,campaign!$D$2:$D$18)</f>
        <v>62</v>
      </c>
      <c r="H7220" t="str">
        <f>_xlfn.XLOOKUP($A7220,customer!$A$2:$A$978,customer!$B$2:$B$978)</f>
        <v>Carla Connors</v>
      </c>
    </row>
    <row r="7221" spans="1:8" x14ac:dyDescent="0.2">
      <c r="A7221" t="s">
        <v>3386</v>
      </c>
      <c r="B7221" t="s">
        <v>3922</v>
      </c>
      <c r="C7221" s="1">
        <v>44715</v>
      </c>
      <c r="D7221" s="1">
        <v>45049</v>
      </c>
      <c r="E7221">
        <f t="shared" si="112"/>
        <v>11</v>
      </c>
      <c r="F7221" t="str">
        <f>_xlfn.XLOOKUP(data!$B7221,campaign!$A$2:$A$18,campaign!$B$2:$B$18)</f>
        <v>HandsetWebCapable</v>
      </c>
      <c r="G7221">
        <f>_xlfn.XLOOKUP($F7221,campaign!$B$2:$B$18,campaign!$D$2:$D$18)</f>
        <v>62</v>
      </c>
      <c r="H7221" t="str">
        <f>_xlfn.XLOOKUP($A7221,customer!$A$2:$A$978,customer!$B$2:$B$978)</f>
        <v>Carla Connors</v>
      </c>
    </row>
    <row r="7222" spans="1:8" x14ac:dyDescent="0.2">
      <c r="A7222" t="s">
        <v>3386</v>
      </c>
      <c r="B7222" t="s">
        <v>3925</v>
      </c>
      <c r="C7222" s="1">
        <v>45017</v>
      </c>
      <c r="D7222" s="1">
        <v>45017</v>
      </c>
      <c r="E7222">
        <f t="shared" si="112"/>
        <v>0</v>
      </c>
      <c r="F7222" t="str">
        <f>_xlfn.XLOOKUP(data!$B7222,campaign!$A$2:$A$18,campaign!$B$2:$B$18)</f>
        <v>Homeownership</v>
      </c>
      <c r="G7222">
        <f>_xlfn.XLOOKUP($F7222,campaign!$B$2:$B$18,campaign!$D$2:$D$18)</f>
        <v>13</v>
      </c>
      <c r="H7222" t="str">
        <f>_xlfn.XLOOKUP($A7222,customer!$A$2:$A$978,customer!$B$2:$B$978)</f>
        <v>Carla Connors</v>
      </c>
    </row>
    <row r="7223" spans="1:8" x14ac:dyDescent="0.2">
      <c r="A7223" t="s">
        <v>3386</v>
      </c>
      <c r="B7223" t="s">
        <v>3925</v>
      </c>
      <c r="C7223" s="1">
        <v>45017</v>
      </c>
      <c r="D7223" s="1">
        <v>45057</v>
      </c>
      <c r="E7223">
        <f t="shared" si="112"/>
        <v>1</v>
      </c>
      <c r="F7223" t="str">
        <f>_xlfn.XLOOKUP(data!$B7223,campaign!$A$2:$A$18,campaign!$B$2:$B$18)</f>
        <v>Homeownership</v>
      </c>
      <c r="G7223">
        <f>_xlfn.XLOOKUP($F7223,campaign!$B$2:$B$18,campaign!$D$2:$D$18)</f>
        <v>13</v>
      </c>
      <c r="H7223" t="str">
        <f>_xlfn.XLOOKUP($A7223,customer!$A$2:$A$978,customer!$B$2:$B$978)</f>
        <v>Carla Connors</v>
      </c>
    </row>
    <row r="7224" spans="1:8" x14ac:dyDescent="0.2">
      <c r="A7224" t="s">
        <v>3387</v>
      </c>
      <c r="B7224" t="s">
        <v>3924</v>
      </c>
      <c r="C7224" s="1">
        <v>44655</v>
      </c>
      <c r="D7224" s="1">
        <v>44655</v>
      </c>
      <c r="E7224">
        <f t="shared" si="112"/>
        <v>0</v>
      </c>
      <c r="F7224" t="str">
        <f>_xlfn.XLOOKUP(data!$B7224,campaign!$A$2:$A$18,campaign!$B$2:$B$18)</f>
        <v>RVOwner</v>
      </c>
      <c r="G7224">
        <f>_xlfn.XLOOKUP($F7224,campaign!$B$2:$B$18,campaign!$D$2:$D$18)</f>
        <v>22</v>
      </c>
      <c r="H7224" t="str">
        <f>_xlfn.XLOOKUP($A7224,customer!$A$2:$A$978,customer!$B$2:$B$978)</f>
        <v>Deloria Sercombe</v>
      </c>
    </row>
    <row r="7225" spans="1:8" x14ac:dyDescent="0.2">
      <c r="A7225" t="s">
        <v>3387</v>
      </c>
      <c r="B7225" t="s">
        <v>3924</v>
      </c>
      <c r="C7225" s="1">
        <v>44655</v>
      </c>
      <c r="D7225" s="1">
        <v>44697</v>
      </c>
      <c r="E7225">
        <f t="shared" si="112"/>
        <v>1</v>
      </c>
      <c r="F7225" t="str">
        <f>_xlfn.XLOOKUP(data!$B7225,campaign!$A$2:$A$18,campaign!$B$2:$B$18)</f>
        <v>RVOwner</v>
      </c>
      <c r="G7225">
        <f>_xlfn.XLOOKUP($F7225,campaign!$B$2:$B$18,campaign!$D$2:$D$18)</f>
        <v>22</v>
      </c>
      <c r="H7225" t="str">
        <f>_xlfn.XLOOKUP($A7225,customer!$A$2:$A$978,customer!$B$2:$B$978)</f>
        <v>Deloria Sercombe</v>
      </c>
    </row>
    <row r="7226" spans="1:8" x14ac:dyDescent="0.2">
      <c r="A7226" t="s">
        <v>3387</v>
      </c>
      <c r="B7226" t="s">
        <v>3924</v>
      </c>
      <c r="C7226" s="1">
        <v>44655</v>
      </c>
      <c r="D7226" s="1">
        <v>44752</v>
      </c>
      <c r="E7226">
        <f t="shared" si="112"/>
        <v>3</v>
      </c>
      <c r="F7226" t="str">
        <f>_xlfn.XLOOKUP(data!$B7226,campaign!$A$2:$A$18,campaign!$B$2:$B$18)</f>
        <v>RVOwner</v>
      </c>
      <c r="G7226">
        <f>_xlfn.XLOOKUP($F7226,campaign!$B$2:$B$18,campaign!$D$2:$D$18)</f>
        <v>22</v>
      </c>
      <c r="H7226" t="str">
        <f>_xlfn.XLOOKUP($A7226,customer!$A$2:$A$978,customer!$B$2:$B$978)</f>
        <v>Deloria Sercombe</v>
      </c>
    </row>
    <row r="7227" spans="1:8" x14ac:dyDescent="0.2">
      <c r="A7227" t="s">
        <v>3387</v>
      </c>
      <c r="B7227" t="s">
        <v>3924</v>
      </c>
      <c r="C7227" s="1">
        <v>44655</v>
      </c>
      <c r="D7227" s="1">
        <v>44791</v>
      </c>
      <c r="E7227">
        <f t="shared" si="112"/>
        <v>4</v>
      </c>
      <c r="F7227" t="str">
        <f>_xlfn.XLOOKUP(data!$B7227,campaign!$A$2:$A$18,campaign!$B$2:$B$18)</f>
        <v>RVOwner</v>
      </c>
      <c r="G7227">
        <f>_xlfn.XLOOKUP($F7227,campaign!$B$2:$B$18,campaign!$D$2:$D$18)</f>
        <v>22</v>
      </c>
      <c r="H7227" t="str">
        <f>_xlfn.XLOOKUP($A7227,customer!$A$2:$A$978,customer!$B$2:$B$978)</f>
        <v>Deloria Sercombe</v>
      </c>
    </row>
    <row r="7228" spans="1:8" x14ac:dyDescent="0.2">
      <c r="A7228" t="s">
        <v>3387</v>
      </c>
      <c r="B7228" t="s">
        <v>3924</v>
      </c>
      <c r="C7228" s="1">
        <v>44655</v>
      </c>
      <c r="D7228" s="1">
        <v>44819</v>
      </c>
      <c r="E7228">
        <f t="shared" si="112"/>
        <v>5</v>
      </c>
      <c r="F7228" t="str">
        <f>_xlfn.XLOOKUP(data!$B7228,campaign!$A$2:$A$18,campaign!$B$2:$B$18)</f>
        <v>RVOwner</v>
      </c>
      <c r="G7228">
        <f>_xlfn.XLOOKUP($F7228,campaign!$B$2:$B$18,campaign!$D$2:$D$18)</f>
        <v>22</v>
      </c>
      <c r="H7228" t="str">
        <f>_xlfn.XLOOKUP($A7228,customer!$A$2:$A$978,customer!$B$2:$B$978)</f>
        <v>Deloria Sercombe</v>
      </c>
    </row>
    <row r="7229" spans="1:8" x14ac:dyDescent="0.2">
      <c r="A7229" t="s">
        <v>3387</v>
      </c>
      <c r="B7229" t="s">
        <v>3924</v>
      </c>
      <c r="C7229" s="1">
        <v>44655</v>
      </c>
      <c r="D7229" s="1">
        <v>44846</v>
      </c>
      <c r="E7229">
        <f t="shared" si="112"/>
        <v>6</v>
      </c>
      <c r="F7229" t="str">
        <f>_xlfn.XLOOKUP(data!$B7229,campaign!$A$2:$A$18,campaign!$B$2:$B$18)</f>
        <v>RVOwner</v>
      </c>
      <c r="G7229">
        <f>_xlfn.XLOOKUP($F7229,campaign!$B$2:$B$18,campaign!$D$2:$D$18)</f>
        <v>22</v>
      </c>
      <c r="H7229" t="str">
        <f>_xlfn.XLOOKUP($A7229,customer!$A$2:$A$978,customer!$B$2:$B$978)</f>
        <v>Deloria Sercombe</v>
      </c>
    </row>
    <row r="7230" spans="1:8" x14ac:dyDescent="0.2">
      <c r="A7230" t="s">
        <v>3387</v>
      </c>
      <c r="B7230" t="s">
        <v>3924</v>
      </c>
      <c r="C7230" s="1">
        <v>44655</v>
      </c>
      <c r="D7230" s="1">
        <v>44878</v>
      </c>
      <c r="E7230">
        <f t="shared" si="112"/>
        <v>7</v>
      </c>
      <c r="F7230" t="str">
        <f>_xlfn.XLOOKUP(data!$B7230,campaign!$A$2:$A$18,campaign!$B$2:$B$18)</f>
        <v>RVOwner</v>
      </c>
      <c r="G7230">
        <f>_xlfn.XLOOKUP($F7230,campaign!$B$2:$B$18,campaign!$D$2:$D$18)</f>
        <v>22</v>
      </c>
      <c r="H7230" t="str">
        <f>_xlfn.XLOOKUP($A7230,customer!$A$2:$A$978,customer!$B$2:$B$978)</f>
        <v>Deloria Sercombe</v>
      </c>
    </row>
    <row r="7231" spans="1:8" x14ac:dyDescent="0.2">
      <c r="A7231" t="s">
        <v>3387</v>
      </c>
      <c r="B7231" t="s">
        <v>3924</v>
      </c>
      <c r="C7231" s="1">
        <v>44655</v>
      </c>
      <c r="D7231" s="1">
        <v>44909</v>
      </c>
      <c r="E7231">
        <f t="shared" si="112"/>
        <v>8</v>
      </c>
      <c r="F7231" t="str">
        <f>_xlfn.XLOOKUP(data!$B7231,campaign!$A$2:$A$18,campaign!$B$2:$B$18)</f>
        <v>RVOwner</v>
      </c>
      <c r="G7231">
        <f>_xlfn.XLOOKUP($F7231,campaign!$B$2:$B$18,campaign!$D$2:$D$18)</f>
        <v>22</v>
      </c>
      <c r="H7231" t="str">
        <f>_xlfn.XLOOKUP($A7231,customer!$A$2:$A$978,customer!$B$2:$B$978)</f>
        <v>Deloria Sercombe</v>
      </c>
    </row>
    <row r="7232" spans="1:8" x14ac:dyDescent="0.2">
      <c r="A7232" t="s">
        <v>3387</v>
      </c>
      <c r="B7232" t="s">
        <v>3924</v>
      </c>
      <c r="C7232" s="1">
        <v>44655</v>
      </c>
      <c r="D7232" s="1">
        <v>44935</v>
      </c>
      <c r="E7232">
        <f t="shared" si="112"/>
        <v>9</v>
      </c>
      <c r="F7232" t="str">
        <f>_xlfn.XLOOKUP(data!$B7232,campaign!$A$2:$A$18,campaign!$B$2:$B$18)</f>
        <v>RVOwner</v>
      </c>
      <c r="G7232">
        <f>_xlfn.XLOOKUP($F7232,campaign!$B$2:$B$18,campaign!$D$2:$D$18)</f>
        <v>22</v>
      </c>
      <c r="H7232" t="str">
        <f>_xlfn.XLOOKUP($A7232,customer!$A$2:$A$978,customer!$B$2:$B$978)</f>
        <v>Deloria Sercombe</v>
      </c>
    </row>
    <row r="7233" spans="1:8" x14ac:dyDescent="0.2">
      <c r="A7233" t="s">
        <v>3387</v>
      </c>
      <c r="B7233" t="s">
        <v>3924</v>
      </c>
      <c r="C7233" s="1">
        <v>44655</v>
      </c>
      <c r="D7233" s="1">
        <v>44961</v>
      </c>
      <c r="E7233">
        <f t="shared" si="112"/>
        <v>10</v>
      </c>
      <c r="F7233" t="str">
        <f>_xlfn.XLOOKUP(data!$B7233,campaign!$A$2:$A$18,campaign!$B$2:$B$18)</f>
        <v>RVOwner</v>
      </c>
      <c r="G7233">
        <f>_xlfn.XLOOKUP($F7233,campaign!$B$2:$B$18,campaign!$D$2:$D$18)</f>
        <v>22</v>
      </c>
      <c r="H7233" t="str">
        <f>_xlfn.XLOOKUP($A7233,customer!$A$2:$A$978,customer!$B$2:$B$978)</f>
        <v>Deloria Sercombe</v>
      </c>
    </row>
    <row r="7234" spans="1:8" x14ac:dyDescent="0.2">
      <c r="A7234" t="s">
        <v>3387</v>
      </c>
      <c r="B7234" t="s">
        <v>3924</v>
      </c>
      <c r="C7234" s="1">
        <v>44655</v>
      </c>
      <c r="D7234" s="1">
        <v>45024</v>
      </c>
      <c r="E7234">
        <f t="shared" si="112"/>
        <v>12</v>
      </c>
      <c r="F7234" t="str">
        <f>_xlfn.XLOOKUP(data!$B7234,campaign!$A$2:$A$18,campaign!$B$2:$B$18)</f>
        <v>RVOwner</v>
      </c>
      <c r="G7234">
        <f>_xlfn.XLOOKUP($F7234,campaign!$B$2:$B$18,campaign!$D$2:$D$18)</f>
        <v>22</v>
      </c>
      <c r="H7234" t="str">
        <f>_xlfn.XLOOKUP($A7234,customer!$A$2:$A$978,customer!$B$2:$B$978)</f>
        <v>Deloria Sercombe</v>
      </c>
    </row>
    <row r="7235" spans="1:8" x14ac:dyDescent="0.2">
      <c r="A7235" t="s">
        <v>3387</v>
      </c>
      <c r="B7235" t="s">
        <v>3924</v>
      </c>
      <c r="C7235" s="1">
        <v>44655</v>
      </c>
      <c r="D7235" s="1">
        <v>45050</v>
      </c>
      <c r="E7235">
        <f t="shared" ref="E7235:E7298" si="113">DATEDIF(C7235,D7235,"M")</f>
        <v>13</v>
      </c>
      <c r="F7235" t="str">
        <f>_xlfn.XLOOKUP(data!$B7235,campaign!$A$2:$A$18,campaign!$B$2:$B$18)</f>
        <v>RVOwner</v>
      </c>
      <c r="G7235">
        <f>_xlfn.XLOOKUP($F7235,campaign!$B$2:$B$18,campaign!$D$2:$D$18)</f>
        <v>22</v>
      </c>
      <c r="H7235" t="str">
        <f>_xlfn.XLOOKUP($A7235,customer!$A$2:$A$978,customer!$B$2:$B$978)</f>
        <v>Deloria Sercombe</v>
      </c>
    </row>
    <row r="7236" spans="1:8" x14ac:dyDescent="0.2">
      <c r="A7236" t="s">
        <v>3387</v>
      </c>
      <c r="B7236" t="s">
        <v>3947</v>
      </c>
      <c r="C7236" s="1">
        <v>44766</v>
      </c>
      <c r="D7236" s="1">
        <v>44766</v>
      </c>
      <c r="E7236">
        <f t="shared" si="113"/>
        <v>0</v>
      </c>
      <c r="F7236" t="str">
        <f>_xlfn.XLOOKUP(data!$B7236,campaign!$A$2:$A$18,campaign!$B$2:$B$18)</f>
        <v>OwnsComputer</v>
      </c>
      <c r="G7236">
        <f>_xlfn.XLOOKUP($F7236,campaign!$B$2:$B$18,campaign!$D$2:$D$18)</f>
        <v>62</v>
      </c>
      <c r="H7236" t="str">
        <f>_xlfn.XLOOKUP($A7236,customer!$A$2:$A$978,customer!$B$2:$B$978)</f>
        <v>Deloria Sercombe</v>
      </c>
    </row>
    <row r="7237" spans="1:8" x14ac:dyDescent="0.2">
      <c r="A7237" t="s">
        <v>3387</v>
      </c>
      <c r="B7237" t="s">
        <v>3947</v>
      </c>
      <c r="C7237" s="1">
        <v>44766</v>
      </c>
      <c r="D7237" s="1">
        <v>44804</v>
      </c>
      <c r="E7237">
        <f t="shared" si="113"/>
        <v>1</v>
      </c>
      <c r="F7237" t="str">
        <f>_xlfn.XLOOKUP(data!$B7237,campaign!$A$2:$A$18,campaign!$B$2:$B$18)</f>
        <v>OwnsComputer</v>
      </c>
      <c r="G7237">
        <f>_xlfn.XLOOKUP($F7237,campaign!$B$2:$B$18,campaign!$D$2:$D$18)</f>
        <v>62</v>
      </c>
      <c r="H7237" t="str">
        <f>_xlfn.XLOOKUP($A7237,customer!$A$2:$A$978,customer!$B$2:$B$978)</f>
        <v>Deloria Sercombe</v>
      </c>
    </row>
    <row r="7238" spans="1:8" x14ac:dyDescent="0.2">
      <c r="A7238" t="s">
        <v>3387</v>
      </c>
      <c r="B7238" t="s">
        <v>3947</v>
      </c>
      <c r="C7238" s="1">
        <v>44766</v>
      </c>
      <c r="D7238" s="1">
        <v>44859</v>
      </c>
      <c r="E7238">
        <f t="shared" si="113"/>
        <v>3</v>
      </c>
      <c r="F7238" t="str">
        <f>_xlfn.XLOOKUP(data!$B7238,campaign!$A$2:$A$18,campaign!$B$2:$B$18)</f>
        <v>OwnsComputer</v>
      </c>
      <c r="G7238">
        <f>_xlfn.XLOOKUP($F7238,campaign!$B$2:$B$18,campaign!$D$2:$D$18)</f>
        <v>62</v>
      </c>
      <c r="H7238" t="str">
        <f>_xlfn.XLOOKUP($A7238,customer!$A$2:$A$978,customer!$B$2:$B$978)</f>
        <v>Deloria Sercombe</v>
      </c>
    </row>
    <row r="7239" spans="1:8" x14ac:dyDescent="0.2">
      <c r="A7239" t="s">
        <v>3387</v>
      </c>
      <c r="B7239" t="s">
        <v>3947</v>
      </c>
      <c r="C7239" s="1">
        <v>44766</v>
      </c>
      <c r="D7239" s="1">
        <v>44926</v>
      </c>
      <c r="E7239">
        <f t="shared" si="113"/>
        <v>5</v>
      </c>
      <c r="F7239" t="str">
        <f>_xlfn.XLOOKUP(data!$B7239,campaign!$A$2:$A$18,campaign!$B$2:$B$18)</f>
        <v>OwnsComputer</v>
      </c>
      <c r="G7239">
        <f>_xlfn.XLOOKUP($F7239,campaign!$B$2:$B$18,campaign!$D$2:$D$18)</f>
        <v>62</v>
      </c>
      <c r="H7239" t="str">
        <f>_xlfn.XLOOKUP($A7239,customer!$A$2:$A$978,customer!$B$2:$B$978)</f>
        <v>Deloria Sercombe</v>
      </c>
    </row>
    <row r="7240" spans="1:8" x14ac:dyDescent="0.2">
      <c r="A7240" t="s">
        <v>3387</v>
      </c>
      <c r="B7240" t="s">
        <v>3947</v>
      </c>
      <c r="C7240" s="1">
        <v>44766</v>
      </c>
      <c r="D7240" s="1">
        <v>44982</v>
      </c>
      <c r="E7240">
        <f t="shared" si="113"/>
        <v>7</v>
      </c>
      <c r="F7240" t="str">
        <f>_xlfn.XLOOKUP(data!$B7240,campaign!$A$2:$A$18,campaign!$B$2:$B$18)</f>
        <v>OwnsComputer</v>
      </c>
      <c r="G7240">
        <f>_xlfn.XLOOKUP($F7240,campaign!$B$2:$B$18,campaign!$D$2:$D$18)</f>
        <v>62</v>
      </c>
      <c r="H7240" t="str">
        <f>_xlfn.XLOOKUP($A7240,customer!$A$2:$A$978,customer!$B$2:$B$978)</f>
        <v>Deloria Sercombe</v>
      </c>
    </row>
    <row r="7241" spans="1:8" x14ac:dyDescent="0.2">
      <c r="A7241" t="s">
        <v>3387</v>
      </c>
      <c r="B7241" t="s">
        <v>3947</v>
      </c>
      <c r="C7241" s="1">
        <v>44766</v>
      </c>
      <c r="D7241" s="1">
        <v>45015</v>
      </c>
      <c r="E7241">
        <f t="shared" si="113"/>
        <v>8</v>
      </c>
      <c r="F7241" t="str">
        <f>_xlfn.XLOOKUP(data!$B7241,campaign!$A$2:$A$18,campaign!$B$2:$B$18)</f>
        <v>OwnsComputer</v>
      </c>
      <c r="G7241">
        <f>_xlfn.XLOOKUP($F7241,campaign!$B$2:$B$18,campaign!$D$2:$D$18)</f>
        <v>62</v>
      </c>
      <c r="H7241" t="str">
        <f>_xlfn.XLOOKUP($A7241,customer!$A$2:$A$978,customer!$B$2:$B$978)</f>
        <v>Deloria Sercombe</v>
      </c>
    </row>
    <row r="7242" spans="1:8" x14ac:dyDescent="0.2">
      <c r="A7242" t="s">
        <v>3387</v>
      </c>
      <c r="B7242" t="s">
        <v>3947</v>
      </c>
      <c r="C7242" s="1">
        <v>44766</v>
      </c>
      <c r="D7242" s="1">
        <v>45044</v>
      </c>
      <c r="E7242">
        <f t="shared" si="113"/>
        <v>9</v>
      </c>
      <c r="F7242" t="str">
        <f>_xlfn.XLOOKUP(data!$B7242,campaign!$A$2:$A$18,campaign!$B$2:$B$18)</f>
        <v>OwnsComputer</v>
      </c>
      <c r="G7242">
        <f>_xlfn.XLOOKUP($F7242,campaign!$B$2:$B$18,campaign!$D$2:$D$18)</f>
        <v>62</v>
      </c>
      <c r="H7242" t="str">
        <f>_xlfn.XLOOKUP($A7242,customer!$A$2:$A$978,customer!$B$2:$B$978)</f>
        <v>Deloria Sercombe</v>
      </c>
    </row>
    <row r="7243" spans="1:8" x14ac:dyDescent="0.2">
      <c r="A7243" t="s">
        <v>3387</v>
      </c>
      <c r="B7243" t="s">
        <v>3947</v>
      </c>
      <c r="C7243" s="1">
        <v>44766</v>
      </c>
      <c r="D7243" s="1">
        <v>45077</v>
      </c>
      <c r="E7243">
        <f t="shared" si="113"/>
        <v>10</v>
      </c>
      <c r="F7243" t="str">
        <f>_xlfn.XLOOKUP(data!$B7243,campaign!$A$2:$A$18,campaign!$B$2:$B$18)</f>
        <v>OwnsComputer</v>
      </c>
      <c r="G7243">
        <f>_xlfn.XLOOKUP($F7243,campaign!$B$2:$B$18,campaign!$D$2:$D$18)</f>
        <v>62</v>
      </c>
      <c r="H7243" t="str">
        <f>_xlfn.XLOOKUP($A7243,customer!$A$2:$A$978,customer!$B$2:$B$978)</f>
        <v>Deloria Sercombe</v>
      </c>
    </row>
    <row r="7244" spans="1:8" x14ac:dyDescent="0.2">
      <c r="A7244" t="s">
        <v>3387</v>
      </c>
      <c r="B7244" t="s">
        <v>3947</v>
      </c>
      <c r="C7244" s="1">
        <v>44766</v>
      </c>
      <c r="D7244" s="1">
        <v>45083</v>
      </c>
      <c r="E7244">
        <f t="shared" si="113"/>
        <v>10</v>
      </c>
      <c r="F7244" t="str">
        <f>_xlfn.XLOOKUP(data!$B7244,campaign!$A$2:$A$18,campaign!$B$2:$B$18)</f>
        <v>OwnsComputer</v>
      </c>
      <c r="G7244">
        <f>_xlfn.XLOOKUP($F7244,campaign!$B$2:$B$18,campaign!$D$2:$D$18)</f>
        <v>62</v>
      </c>
      <c r="H7244" t="str">
        <f>_xlfn.XLOOKUP($A7244,customer!$A$2:$A$978,customer!$B$2:$B$978)</f>
        <v>Deloria Sercombe</v>
      </c>
    </row>
    <row r="7245" spans="1:8" x14ac:dyDescent="0.2">
      <c r="A7245" t="s">
        <v>3388</v>
      </c>
      <c r="B7245" t="s">
        <v>3952</v>
      </c>
      <c r="C7245" s="1">
        <v>44715</v>
      </c>
      <c r="D7245" s="1">
        <v>44715</v>
      </c>
      <c r="E7245">
        <f t="shared" si="113"/>
        <v>0</v>
      </c>
      <c r="F7245" t="str">
        <f>_xlfn.XLOOKUP(data!$B7245,campaign!$A$2:$A$18,campaign!$B$2:$B$18)</f>
        <v>MadeCallToRetentionTeam</v>
      </c>
      <c r="G7245">
        <f>_xlfn.XLOOKUP($F7245,campaign!$B$2:$B$18,campaign!$D$2:$D$18)</f>
        <v>16</v>
      </c>
      <c r="H7245" t="str">
        <f>_xlfn.XLOOKUP($A7245,customer!$A$2:$A$978,customer!$B$2:$B$978)</f>
        <v>Ody Fronzek</v>
      </c>
    </row>
    <row r="7246" spans="1:8" x14ac:dyDescent="0.2">
      <c r="A7246" t="s">
        <v>3388</v>
      </c>
      <c r="B7246" t="s">
        <v>3952</v>
      </c>
      <c r="C7246" s="1">
        <v>44715</v>
      </c>
      <c r="D7246" s="1">
        <v>44747</v>
      </c>
      <c r="E7246">
        <f t="shared" si="113"/>
        <v>1</v>
      </c>
      <c r="F7246" t="str">
        <f>_xlfn.XLOOKUP(data!$B7246,campaign!$A$2:$A$18,campaign!$B$2:$B$18)</f>
        <v>MadeCallToRetentionTeam</v>
      </c>
      <c r="G7246">
        <f>_xlfn.XLOOKUP($F7246,campaign!$B$2:$B$18,campaign!$D$2:$D$18)</f>
        <v>16</v>
      </c>
      <c r="H7246" t="str">
        <f>_xlfn.XLOOKUP($A7246,customer!$A$2:$A$978,customer!$B$2:$B$978)</f>
        <v>Ody Fronzek</v>
      </c>
    </row>
    <row r="7247" spans="1:8" x14ac:dyDescent="0.2">
      <c r="A7247" t="s">
        <v>3388</v>
      </c>
      <c r="B7247" t="s">
        <v>3952</v>
      </c>
      <c r="C7247" s="1">
        <v>44715</v>
      </c>
      <c r="D7247" s="1">
        <v>44791</v>
      </c>
      <c r="E7247">
        <f t="shared" si="113"/>
        <v>2</v>
      </c>
      <c r="F7247" t="str">
        <f>_xlfn.XLOOKUP(data!$B7247,campaign!$A$2:$A$18,campaign!$B$2:$B$18)</f>
        <v>MadeCallToRetentionTeam</v>
      </c>
      <c r="G7247">
        <f>_xlfn.XLOOKUP($F7247,campaign!$B$2:$B$18,campaign!$D$2:$D$18)</f>
        <v>16</v>
      </c>
      <c r="H7247" t="str">
        <f>_xlfn.XLOOKUP($A7247,customer!$A$2:$A$978,customer!$B$2:$B$978)</f>
        <v>Ody Fronzek</v>
      </c>
    </row>
    <row r="7248" spans="1:8" x14ac:dyDescent="0.2">
      <c r="A7248" t="s">
        <v>3388</v>
      </c>
      <c r="B7248" t="s">
        <v>3952</v>
      </c>
      <c r="C7248" s="1">
        <v>44715</v>
      </c>
      <c r="D7248" s="1">
        <v>44852</v>
      </c>
      <c r="E7248">
        <f t="shared" si="113"/>
        <v>4</v>
      </c>
      <c r="F7248" t="str">
        <f>_xlfn.XLOOKUP(data!$B7248,campaign!$A$2:$A$18,campaign!$B$2:$B$18)</f>
        <v>MadeCallToRetentionTeam</v>
      </c>
      <c r="G7248">
        <f>_xlfn.XLOOKUP($F7248,campaign!$B$2:$B$18,campaign!$D$2:$D$18)</f>
        <v>16</v>
      </c>
      <c r="H7248" t="str">
        <f>_xlfn.XLOOKUP($A7248,customer!$A$2:$A$978,customer!$B$2:$B$978)</f>
        <v>Ody Fronzek</v>
      </c>
    </row>
    <row r="7249" spans="1:8" x14ac:dyDescent="0.2">
      <c r="A7249" t="s">
        <v>3388</v>
      </c>
      <c r="B7249" t="s">
        <v>3952</v>
      </c>
      <c r="C7249" s="1">
        <v>44715</v>
      </c>
      <c r="D7249" s="1">
        <v>44880</v>
      </c>
      <c r="E7249">
        <f t="shared" si="113"/>
        <v>5</v>
      </c>
      <c r="F7249" t="str">
        <f>_xlfn.XLOOKUP(data!$B7249,campaign!$A$2:$A$18,campaign!$B$2:$B$18)</f>
        <v>MadeCallToRetentionTeam</v>
      </c>
      <c r="G7249">
        <f>_xlfn.XLOOKUP($F7249,campaign!$B$2:$B$18,campaign!$D$2:$D$18)</f>
        <v>16</v>
      </c>
      <c r="H7249" t="str">
        <f>_xlfn.XLOOKUP($A7249,customer!$A$2:$A$978,customer!$B$2:$B$978)</f>
        <v>Ody Fronzek</v>
      </c>
    </row>
    <row r="7250" spans="1:8" x14ac:dyDescent="0.2">
      <c r="A7250" t="s">
        <v>3388</v>
      </c>
      <c r="B7250" t="s">
        <v>3952</v>
      </c>
      <c r="C7250" s="1">
        <v>44715</v>
      </c>
      <c r="D7250" s="1">
        <v>44911</v>
      </c>
      <c r="E7250">
        <f t="shared" si="113"/>
        <v>6</v>
      </c>
      <c r="F7250" t="str">
        <f>_xlfn.XLOOKUP(data!$B7250,campaign!$A$2:$A$18,campaign!$B$2:$B$18)</f>
        <v>MadeCallToRetentionTeam</v>
      </c>
      <c r="G7250">
        <f>_xlfn.XLOOKUP($F7250,campaign!$B$2:$B$18,campaign!$D$2:$D$18)</f>
        <v>16</v>
      </c>
      <c r="H7250" t="str">
        <f>_xlfn.XLOOKUP($A7250,customer!$A$2:$A$978,customer!$B$2:$B$978)</f>
        <v>Ody Fronzek</v>
      </c>
    </row>
    <row r="7251" spans="1:8" x14ac:dyDescent="0.2">
      <c r="A7251" t="s">
        <v>3388</v>
      </c>
      <c r="B7251" t="s">
        <v>3952</v>
      </c>
      <c r="C7251" s="1">
        <v>44715</v>
      </c>
      <c r="D7251" s="1">
        <v>44941</v>
      </c>
      <c r="E7251">
        <f t="shared" si="113"/>
        <v>7</v>
      </c>
      <c r="F7251" t="str">
        <f>_xlfn.XLOOKUP(data!$B7251,campaign!$A$2:$A$18,campaign!$B$2:$B$18)</f>
        <v>MadeCallToRetentionTeam</v>
      </c>
      <c r="G7251">
        <f>_xlfn.XLOOKUP($F7251,campaign!$B$2:$B$18,campaign!$D$2:$D$18)</f>
        <v>16</v>
      </c>
      <c r="H7251" t="str">
        <f>_xlfn.XLOOKUP($A7251,customer!$A$2:$A$978,customer!$B$2:$B$978)</f>
        <v>Ody Fronzek</v>
      </c>
    </row>
    <row r="7252" spans="1:8" x14ac:dyDescent="0.2">
      <c r="A7252" t="s">
        <v>3388</v>
      </c>
      <c r="B7252" t="s">
        <v>3952</v>
      </c>
      <c r="C7252" s="1">
        <v>44715</v>
      </c>
      <c r="D7252" s="1">
        <v>44961</v>
      </c>
      <c r="E7252">
        <f t="shared" si="113"/>
        <v>8</v>
      </c>
      <c r="F7252" t="str">
        <f>_xlfn.XLOOKUP(data!$B7252,campaign!$A$2:$A$18,campaign!$B$2:$B$18)</f>
        <v>MadeCallToRetentionTeam</v>
      </c>
      <c r="G7252">
        <f>_xlfn.XLOOKUP($F7252,campaign!$B$2:$B$18,campaign!$D$2:$D$18)</f>
        <v>16</v>
      </c>
      <c r="H7252" t="str">
        <f>_xlfn.XLOOKUP($A7252,customer!$A$2:$A$978,customer!$B$2:$B$978)</f>
        <v>Ody Fronzek</v>
      </c>
    </row>
    <row r="7253" spans="1:8" x14ac:dyDescent="0.2">
      <c r="A7253" t="s">
        <v>3388</v>
      </c>
      <c r="B7253" t="s">
        <v>3952</v>
      </c>
      <c r="C7253" s="1">
        <v>44715</v>
      </c>
      <c r="D7253" s="1">
        <v>45001</v>
      </c>
      <c r="E7253">
        <f t="shared" si="113"/>
        <v>9</v>
      </c>
      <c r="F7253" t="str">
        <f>_xlfn.XLOOKUP(data!$B7253,campaign!$A$2:$A$18,campaign!$B$2:$B$18)</f>
        <v>MadeCallToRetentionTeam</v>
      </c>
      <c r="G7253">
        <f>_xlfn.XLOOKUP($F7253,campaign!$B$2:$B$18,campaign!$D$2:$D$18)</f>
        <v>16</v>
      </c>
      <c r="H7253" t="str">
        <f>_xlfn.XLOOKUP($A7253,customer!$A$2:$A$978,customer!$B$2:$B$978)</f>
        <v>Ody Fronzek</v>
      </c>
    </row>
    <row r="7254" spans="1:8" x14ac:dyDescent="0.2">
      <c r="A7254" t="s">
        <v>3388</v>
      </c>
      <c r="B7254" t="s">
        <v>3952</v>
      </c>
      <c r="C7254" s="1">
        <v>44715</v>
      </c>
      <c r="D7254" s="1">
        <v>45029</v>
      </c>
      <c r="E7254">
        <f t="shared" si="113"/>
        <v>10</v>
      </c>
      <c r="F7254" t="str">
        <f>_xlfn.XLOOKUP(data!$B7254,campaign!$A$2:$A$18,campaign!$B$2:$B$18)</f>
        <v>MadeCallToRetentionTeam</v>
      </c>
      <c r="G7254">
        <f>_xlfn.XLOOKUP($F7254,campaign!$B$2:$B$18,campaign!$D$2:$D$18)</f>
        <v>16</v>
      </c>
      <c r="H7254" t="str">
        <f>_xlfn.XLOOKUP($A7254,customer!$A$2:$A$978,customer!$B$2:$B$978)</f>
        <v>Ody Fronzek</v>
      </c>
    </row>
    <row r="7255" spans="1:8" x14ac:dyDescent="0.2">
      <c r="A7255" t="s">
        <v>3388</v>
      </c>
      <c r="B7255" t="s">
        <v>3952</v>
      </c>
      <c r="C7255" s="1">
        <v>44715</v>
      </c>
      <c r="D7255" s="1">
        <v>45052</v>
      </c>
      <c r="E7255">
        <f t="shared" si="113"/>
        <v>11</v>
      </c>
      <c r="F7255" t="str">
        <f>_xlfn.XLOOKUP(data!$B7255,campaign!$A$2:$A$18,campaign!$B$2:$B$18)</f>
        <v>MadeCallToRetentionTeam</v>
      </c>
      <c r="G7255">
        <f>_xlfn.XLOOKUP($F7255,campaign!$B$2:$B$18,campaign!$D$2:$D$18)</f>
        <v>16</v>
      </c>
      <c r="H7255" t="str">
        <f>_xlfn.XLOOKUP($A7255,customer!$A$2:$A$978,customer!$B$2:$B$978)</f>
        <v>Ody Fronzek</v>
      </c>
    </row>
    <row r="7256" spans="1:8" x14ac:dyDescent="0.2">
      <c r="A7256" t="s">
        <v>3388</v>
      </c>
      <c r="B7256" t="s">
        <v>3926</v>
      </c>
      <c r="C7256" s="1">
        <v>45035</v>
      </c>
      <c r="D7256" s="1">
        <v>45035</v>
      </c>
      <c r="E7256">
        <f t="shared" si="113"/>
        <v>0</v>
      </c>
      <c r="F7256" t="str">
        <f>_xlfn.XLOOKUP(data!$B7256,campaign!$A$2:$A$18,campaign!$B$2:$B$18)</f>
        <v>BuysViaMailOrder</v>
      </c>
      <c r="G7256">
        <f>_xlfn.XLOOKUP($F7256,campaign!$B$2:$B$18,campaign!$D$2:$D$18)</f>
        <v>25</v>
      </c>
      <c r="H7256" t="str">
        <f>_xlfn.XLOOKUP($A7256,customer!$A$2:$A$978,customer!$B$2:$B$978)</f>
        <v>Ody Fronzek</v>
      </c>
    </row>
    <row r="7257" spans="1:8" x14ac:dyDescent="0.2">
      <c r="A7257" t="s">
        <v>3388</v>
      </c>
      <c r="B7257" t="s">
        <v>3926</v>
      </c>
      <c r="C7257" s="1">
        <v>45035</v>
      </c>
      <c r="D7257" s="1">
        <v>45074</v>
      </c>
      <c r="E7257">
        <f t="shared" si="113"/>
        <v>1</v>
      </c>
      <c r="F7257" t="str">
        <f>_xlfn.XLOOKUP(data!$B7257,campaign!$A$2:$A$18,campaign!$B$2:$B$18)</f>
        <v>BuysViaMailOrder</v>
      </c>
      <c r="G7257">
        <f>_xlfn.XLOOKUP($F7257,campaign!$B$2:$B$18,campaign!$D$2:$D$18)</f>
        <v>25</v>
      </c>
      <c r="H7257" t="str">
        <f>_xlfn.XLOOKUP($A7257,customer!$A$2:$A$978,customer!$B$2:$B$978)</f>
        <v>Ody Fronzek</v>
      </c>
    </row>
    <row r="7258" spans="1:8" x14ac:dyDescent="0.2">
      <c r="A7258" t="s">
        <v>3388</v>
      </c>
      <c r="B7258" t="s">
        <v>3926</v>
      </c>
      <c r="C7258" s="1">
        <v>45035</v>
      </c>
      <c r="D7258" s="1">
        <v>45078</v>
      </c>
      <c r="E7258">
        <f t="shared" si="113"/>
        <v>1</v>
      </c>
      <c r="F7258" t="str">
        <f>_xlfn.XLOOKUP(data!$B7258,campaign!$A$2:$A$18,campaign!$B$2:$B$18)</f>
        <v>BuysViaMailOrder</v>
      </c>
      <c r="G7258">
        <f>_xlfn.XLOOKUP($F7258,campaign!$B$2:$B$18,campaign!$D$2:$D$18)</f>
        <v>25</v>
      </c>
      <c r="H7258" t="str">
        <f>_xlfn.XLOOKUP($A7258,customer!$A$2:$A$978,customer!$B$2:$B$978)</f>
        <v>Ody Fronzek</v>
      </c>
    </row>
    <row r="7259" spans="1:8" x14ac:dyDescent="0.2">
      <c r="A7259" t="s">
        <v>3389</v>
      </c>
      <c r="B7259" t="s">
        <v>3950</v>
      </c>
      <c r="C7259" s="1">
        <v>44978</v>
      </c>
      <c r="D7259" s="1">
        <v>44978</v>
      </c>
      <c r="E7259">
        <f t="shared" si="113"/>
        <v>0</v>
      </c>
      <c r="F7259" t="str">
        <f>_xlfn.XLOOKUP(data!$B7259,campaign!$A$2:$A$18,campaign!$B$2:$B$18)</f>
        <v>NotNewCellphoneUser</v>
      </c>
      <c r="G7259">
        <f>_xlfn.XLOOKUP($F7259,campaign!$B$2:$B$18,campaign!$D$2:$D$18)</f>
        <v>28</v>
      </c>
      <c r="H7259" t="str">
        <f>_xlfn.XLOOKUP($A7259,customer!$A$2:$A$978,customer!$B$2:$B$978)</f>
        <v>Cull Carleton</v>
      </c>
    </row>
    <row r="7260" spans="1:8" x14ac:dyDescent="0.2">
      <c r="A7260" t="s">
        <v>3389</v>
      </c>
      <c r="B7260" t="s">
        <v>3950</v>
      </c>
      <c r="C7260" s="1">
        <v>44978</v>
      </c>
      <c r="D7260" s="1">
        <v>45014</v>
      </c>
      <c r="E7260">
        <f t="shared" si="113"/>
        <v>1</v>
      </c>
      <c r="F7260" t="str">
        <f>_xlfn.XLOOKUP(data!$B7260,campaign!$A$2:$A$18,campaign!$B$2:$B$18)</f>
        <v>NotNewCellphoneUser</v>
      </c>
      <c r="G7260">
        <f>_xlfn.XLOOKUP($F7260,campaign!$B$2:$B$18,campaign!$D$2:$D$18)</f>
        <v>28</v>
      </c>
      <c r="H7260" t="str">
        <f>_xlfn.XLOOKUP($A7260,customer!$A$2:$A$978,customer!$B$2:$B$978)</f>
        <v>Cull Carleton</v>
      </c>
    </row>
    <row r="7261" spans="1:8" x14ac:dyDescent="0.2">
      <c r="A7261" t="s">
        <v>3389</v>
      </c>
      <c r="B7261" t="s">
        <v>3950</v>
      </c>
      <c r="C7261" s="1">
        <v>44978</v>
      </c>
      <c r="D7261" s="1">
        <v>45045</v>
      </c>
      <c r="E7261">
        <f t="shared" si="113"/>
        <v>2</v>
      </c>
      <c r="F7261" t="str">
        <f>_xlfn.XLOOKUP(data!$B7261,campaign!$A$2:$A$18,campaign!$B$2:$B$18)</f>
        <v>NotNewCellphoneUser</v>
      </c>
      <c r="G7261">
        <f>_xlfn.XLOOKUP($F7261,campaign!$B$2:$B$18,campaign!$D$2:$D$18)</f>
        <v>28</v>
      </c>
      <c r="H7261" t="str">
        <f>_xlfn.XLOOKUP($A7261,customer!$A$2:$A$978,customer!$B$2:$B$978)</f>
        <v>Cull Carleton</v>
      </c>
    </row>
    <row r="7262" spans="1:8" x14ac:dyDescent="0.2">
      <c r="A7262" t="s">
        <v>3389</v>
      </c>
      <c r="B7262" t="s">
        <v>3950</v>
      </c>
      <c r="C7262" s="1">
        <v>44978</v>
      </c>
      <c r="D7262" s="1">
        <v>45050</v>
      </c>
      <c r="E7262">
        <f t="shared" si="113"/>
        <v>2</v>
      </c>
      <c r="F7262" t="str">
        <f>_xlfn.XLOOKUP(data!$B7262,campaign!$A$2:$A$18,campaign!$B$2:$B$18)</f>
        <v>NotNewCellphoneUser</v>
      </c>
      <c r="G7262">
        <f>_xlfn.XLOOKUP($F7262,campaign!$B$2:$B$18,campaign!$D$2:$D$18)</f>
        <v>28</v>
      </c>
      <c r="H7262" t="str">
        <f>_xlfn.XLOOKUP($A7262,customer!$A$2:$A$978,customer!$B$2:$B$978)</f>
        <v>Cull Carleton</v>
      </c>
    </row>
    <row r="7263" spans="1:8" x14ac:dyDescent="0.2">
      <c r="A7263" t="s">
        <v>3389</v>
      </c>
      <c r="B7263" t="s">
        <v>3926</v>
      </c>
      <c r="C7263" s="1">
        <v>44984</v>
      </c>
      <c r="D7263" s="1">
        <v>44984</v>
      </c>
      <c r="E7263">
        <f t="shared" si="113"/>
        <v>0</v>
      </c>
      <c r="F7263" t="str">
        <f>_xlfn.XLOOKUP(data!$B7263,campaign!$A$2:$A$18,campaign!$B$2:$B$18)</f>
        <v>BuysViaMailOrder</v>
      </c>
      <c r="G7263">
        <f>_xlfn.XLOOKUP($F7263,campaign!$B$2:$B$18,campaign!$D$2:$D$18)</f>
        <v>25</v>
      </c>
      <c r="H7263" t="str">
        <f>_xlfn.XLOOKUP($A7263,customer!$A$2:$A$978,customer!$B$2:$B$978)</f>
        <v>Cull Carleton</v>
      </c>
    </row>
    <row r="7264" spans="1:8" x14ac:dyDescent="0.2">
      <c r="A7264" t="s">
        <v>3389</v>
      </c>
      <c r="B7264" t="s">
        <v>3926</v>
      </c>
      <c r="C7264" s="1">
        <v>44984</v>
      </c>
      <c r="D7264" s="1">
        <v>45016</v>
      </c>
      <c r="E7264">
        <f t="shared" si="113"/>
        <v>1</v>
      </c>
      <c r="F7264" t="str">
        <f>_xlfn.XLOOKUP(data!$B7264,campaign!$A$2:$A$18,campaign!$B$2:$B$18)</f>
        <v>BuysViaMailOrder</v>
      </c>
      <c r="G7264">
        <f>_xlfn.XLOOKUP($F7264,campaign!$B$2:$B$18,campaign!$D$2:$D$18)</f>
        <v>25</v>
      </c>
      <c r="H7264" t="str">
        <f>_xlfn.XLOOKUP($A7264,customer!$A$2:$A$978,customer!$B$2:$B$978)</f>
        <v>Cull Carleton</v>
      </c>
    </row>
    <row r="7265" spans="1:8" x14ac:dyDescent="0.2">
      <c r="A7265" t="s">
        <v>3389</v>
      </c>
      <c r="B7265" t="s">
        <v>3926</v>
      </c>
      <c r="C7265" s="1">
        <v>44984</v>
      </c>
      <c r="D7265" s="1">
        <v>45027</v>
      </c>
      <c r="E7265">
        <f t="shared" si="113"/>
        <v>1</v>
      </c>
      <c r="F7265" t="str">
        <f>_xlfn.XLOOKUP(data!$B7265,campaign!$A$2:$A$18,campaign!$B$2:$B$18)</f>
        <v>BuysViaMailOrder</v>
      </c>
      <c r="G7265">
        <f>_xlfn.XLOOKUP($F7265,campaign!$B$2:$B$18,campaign!$D$2:$D$18)</f>
        <v>25</v>
      </c>
      <c r="H7265" t="str">
        <f>_xlfn.XLOOKUP($A7265,customer!$A$2:$A$978,customer!$B$2:$B$978)</f>
        <v>Cull Carleton</v>
      </c>
    </row>
    <row r="7266" spans="1:8" x14ac:dyDescent="0.2">
      <c r="A7266" t="s">
        <v>3389</v>
      </c>
      <c r="B7266" t="s">
        <v>3926</v>
      </c>
      <c r="C7266" s="1">
        <v>44984</v>
      </c>
      <c r="D7266" s="1">
        <v>45076</v>
      </c>
      <c r="E7266">
        <f t="shared" si="113"/>
        <v>3</v>
      </c>
      <c r="F7266" t="str">
        <f>_xlfn.XLOOKUP(data!$B7266,campaign!$A$2:$A$18,campaign!$B$2:$B$18)</f>
        <v>BuysViaMailOrder</v>
      </c>
      <c r="G7266">
        <f>_xlfn.XLOOKUP($F7266,campaign!$B$2:$B$18,campaign!$D$2:$D$18)</f>
        <v>25</v>
      </c>
      <c r="H7266" t="str">
        <f>_xlfn.XLOOKUP($A7266,customer!$A$2:$A$978,customer!$B$2:$B$978)</f>
        <v>Cull Carleton</v>
      </c>
    </row>
    <row r="7267" spans="1:8" x14ac:dyDescent="0.2">
      <c r="A7267" t="s">
        <v>3389</v>
      </c>
      <c r="B7267" t="s">
        <v>3926</v>
      </c>
      <c r="C7267" s="1">
        <v>44984</v>
      </c>
      <c r="D7267" s="1">
        <v>45085</v>
      </c>
      <c r="E7267">
        <f t="shared" si="113"/>
        <v>3</v>
      </c>
      <c r="F7267" t="str">
        <f>_xlfn.XLOOKUP(data!$B7267,campaign!$A$2:$A$18,campaign!$B$2:$B$18)</f>
        <v>BuysViaMailOrder</v>
      </c>
      <c r="G7267">
        <f>_xlfn.XLOOKUP($F7267,campaign!$B$2:$B$18,campaign!$D$2:$D$18)</f>
        <v>25</v>
      </c>
      <c r="H7267" t="str">
        <f>_xlfn.XLOOKUP($A7267,customer!$A$2:$A$978,customer!$B$2:$B$978)</f>
        <v>Cull Carleton</v>
      </c>
    </row>
    <row r="7268" spans="1:8" x14ac:dyDescent="0.2">
      <c r="A7268" t="s">
        <v>3390</v>
      </c>
      <c r="B7268" t="s">
        <v>3951</v>
      </c>
      <c r="C7268" s="1">
        <v>44823</v>
      </c>
      <c r="D7268" s="1">
        <v>44823</v>
      </c>
      <c r="E7268">
        <f t="shared" si="113"/>
        <v>0</v>
      </c>
      <c r="F7268" t="str">
        <f>_xlfn.XLOOKUP(data!$B7268,campaign!$A$2:$A$18,campaign!$B$2:$B$18)</f>
        <v>OwnsMotorcycle</v>
      </c>
      <c r="G7268">
        <f>_xlfn.XLOOKUP($F7268,campaign!$B$2:$B$18,campaign!$D$2:$D$18)</f>
        <v>14</v>
      </c>
      <c r="H7268" t="str">
        <f>_xlfn.XLOOKUP($A7268,customer!$A$2:$A$978,customer!$B$2:$B$978)</f>
        <v>Fletcher Sawart</v>
      </c>
    </row>
    <row r="7269" spans="1:8" x14ac:dyDescent="0.2">
      <c r="A7269" t="s">
        <v>3390</v>
      </c>
      <c r="B7269" t="s">
        <v>3951</v>
      </c>
      <c r="C7269" s="1">
        <v>44823</v>
      </c>
      <c r="D7269" s="1">
        <v>44854</v>
      </c>
      <c r="E7269">
        <f t="shared" si="113"/>
        <v>1</v>
      </c>
      <c r="F7269" t="str">
        <f>_xlfn.XLOOKUP(data!$B7269,campaign!$A$2:$A$18,campaign!$B$2:$B$18)</f>
        <v>OwnsMotorcycle</v>
      </c>
      <c r="G7269">
        <f>_xlfn.XLOOKUP($F7269,campaign!$B$2:$B$18,campaign!$D$2:$D$18)</f>
        <v>14</v>
      </c>
      <c r="H7269" t="str">
        <f>_xlfn.XLOOKUP($A7269,customer!$A$2:$A$978,customer!$B$2:$B$978)</f>
        <v>Fletcher Sawart</v>
      </c>
    </row>
    <row r="7270" spans="1:8" x14ac:dyDescent="0.2">
      <c r="A7270" t="s">
        <v>3390</v>
      </c>
      <c r="B7270" t="s">
        <v>3951</v>
      </c>
      <c r="C7270" s="1">
        <v>44823</v>
      </c>
      <c r="D7270" s="1">
        <v>44885</v>
      </c>
      <c r="E7270">
        <f t="shared" si="113"/>
        <v>2</v>
      </c>
      <c r="F7270" t="str">
        <f>_xlfn.XLOOKUP(data!$B7270,campaign!$A$2:$A$18,campaign!$B$2:$B$18)</f>
        <v>OwnsMotorcycle</v>
      </c>
      <c r="G7270">
        <f>_xlfn.XLOOKUP($F7270,campaign!$B$2:$B$18,campaign!$D$2:$D$18)</f>
        <v>14</v>
      </c>
      <c r="H7270" t="str">
        <f>_xlfn.XLOOKUP($A7270,customer!$A$2:$A$978,customer!$B$2:$B$978)</f>
        <v>Fletcher Sawart</v>
      </c>
    </row>
    <row r="7271" spans="1:8" x14ac:dyDescent="0.2">
      <c r="A7271" t="s">
        <v>3390</v>
      </c>
      <c r="B7271" t="s">
        <v>3951</v>
      </c>
      <c r="C7271" s="1">
        <v>44823</v>
      </c>
      <c r="D7271" s="1">
        <v>44899</v>
      </c>
      <c r="E7271">
        <f t="shared" si="113"/>
        <v>2</v>
      </c>
      <c r="F7271" t="str">
        <f>_xlfn.XLOOKUP(data!$B7271,campaign!$A$2:$A$18,campaign!$B$2:$B$18)</f>
        <v>OwnsMotorcycle</v>
      </c>
      <c r="G7271">
        <f>_xlfn.XLOOKUP($F7271,campaign!$B$2:$B$18,campaign!$D$2:$D$18)</f>
        <v>14</v>
      </c>
      <c r="H7271" t="str">
        <f>_xlfn.XLOOKUP($A7271,customer!$A$2:$A$978,customer!$B$2:$B$978)</f>
        <v>Fletcher Sawart</v>
      </c>
    </row>
    <row r="7272" spans="1:8" x14ac:dyDescent="0.2">
      <c r="A7272" t="s">
        <v>3390</v>
      </c>
      <c r="B7272" t="s">
        <v>3951</v>
      </c>
      <c r="C7272" s="1">
        <v>44823</v>
      </c>
      <c r="D7272" s="1">
        <v>44954</v>
      </c>
      <c r="E7272">
        <f t="shared" si="113"/>
        <v>4</v>
      </c>
      <c r="F7272" t="str">
        <f>_xlfn.XLOOKUP(data!$B7272,campaign!$A$2:$A$18,campaign!$B$2:$B$18)</f>
        <v>OwnsMotorcycle</v>
      </c>
      <c r="G7272">
        <f>_xlfn.XLOOKUP($F7272,campaign!$B$2:$B$18,campaign!$D$2:$D$18)</f>
        <v>14</v>
      </c>
      <c r="H7272" t="str">
        <f>_xlfn.XLOOKUP($A7272,customer!$A$2:$A$978,customer!$B$2:$B$978)</f>
        <v>Fletcher Sawart</v>
      </c>
    </row>
    <row r="7273" spans="1:8" x14ac:dyDescent="0.2">
      <c r="A7273" t="s">
        <v>3390</v>
      </c>
      <c r="B7273" t="s">
        <v>3951</v>
      </c>
      <c r="C7273" s="1">
        <v>44823</v>
      </c>
      <c r="D7273" s="1">
        <v>44959</v>
      </c>
      <c r="E7273">
        <f t="shared" si="113"/>
        <v>4</v>
      </c>
      <c r="F7273" t="str">
        <f>_xlfn.XLOOKUP(data!$B7273,campaign!$A$2:$A$18,campaign!$B$2:$B$18)</f>
        <v>OwnsMotorcycle</v>
      </c>
      <c r="G7273">
        <f>_xlfn.XLOOKUP($F7273,campaign!$B$2:$B$18,campaign!$D$2:$D$18)</f>
        <v>14</v>
      </c>
      <c r="H7273" t="str">
        <f>_xlfn.XLOOKUP($A7273,customer!$A$2:$A$978,customer!$B$2:$B$978)</f>
        <v>Fletcher Sawart</v>
      </c>
    </row>
    <row r="7274" spans="1:8" x14ac:dyDescent="0.2">
      <c r="A7274" t="s">
        <v>3390</v>
      </c>
      <c r="B7274" t="s">
        <v>3951</v>
      </c>
      <c r="C7274" s="1">
        <v>44823</v>
      </c>
      <c r="D7274" s="1">
        <v>45008</v>
      </c>
      <c r="E7274">
        <f t="shared" si="113"/>
        <v>6</v>
      </c>
      <c r="F7274" t="str">
        <f>_xlfn.XLOOKUP(data!$B7274,campaign!$A$2:$A$18,campaign!$B$2:$B$18)</f>
        <v>OwnsMotorcycle</v>
      </c>
      <c r="G7274">
        <f>_xlfn.XLOOKUP($F7274,campaign!$B$2:$B$18,campaign!$D$2:$D$18)</f>
        <v>14</v>
      </c>
      <c r="H7274" t="str">
        <f>_xlfn.XLOOKUP($A7274,customer!$A$2:$A$978,customer!$B$2:$B$978)</f>
        <v>Fletcher Sawart</v>
      </c>
    </row>
    <row r="7275" spans="1:8" x14ac:dyDescent="0.2">
      <c r="A7275" t="s">
        <v>3390</v>
      </c>
      <c r="B7275" t="s">
        <v>3951</v>
      </c>
      <c r="C7275" s="1">
        <v>44823</v>
      </c>
      <c r="D7275" s="1">
        <v>45045</v>
      </c>
      <c r="E7275">
        <f t="shared" si="113"/>
        <v>7</v>
      </c>
      <c r="F7275" t="str">
        <f>_xlfn.XLOOKUP(data!$B7275,campaign!$A$2:$A$18,campaign!$B$2:$B$18)</f>
        <v>OwnsMotorcycle</v>
      </c>
      <c r="G7275">
        <f>_xlfn.XLOOKUP($F7275,campaign!$B$2:$B$18,campaign!$D$2:$D$18)</f>
        <v>14</v>
      </c>
      <c r="H7275" t="str">
        <f>_xlfn.XLOOKUP($A7275,customer!$A$2:$A$978,customer!$B$2:$B$978)</f>
        <v>Fletcher Sawart</v>
      </c>
    </row>
    <row r="7276" spans="1:8" x14ac:dyDescent="0.2">
      <c r="A7276" t="s">
        <v>3390</v>
      </c>
      <c r="B7276" t="s">
        <v>3951</v>
      </c>
      <c r="C7276" s="1">
        <v>44823</v>
      </c>
      <c r="D7276" s="1">
        <v>45066</v>
      </c>
      <c r="E7276">
        <f t="shared" si="113"/>
        <v>8</v>
      </c>
      <c r="F7276" t="str">
        <f>_xlfn.XLOOKUP(data!$B7276,campaign!$A$2:$A$18,campaign!$B$2:$B$18)</f>
        <v>OwnsMotorcycle</v>
      </c>
      <c r="G7276">
        <f>_xlfn.XLOOKUP($F7276,campaign!$B$2:$B$18,campaign!$D$2:$D$18)</f>
        <v>14</v>
      </c>
      <c r="H7276" t="str">
        <f>_xlfn.XLOOKUP($A7276,customer!$A$2:$A$978,customer!$B$2:$B$978)</f>
        <v>Fletcher Sawart</v>
      </c>
    </row>
    <row r="7277" spans="1:8" x14ac:dyDescent="0.2">
      <c r="A7277" t="s">
        <v>3390</v>
      </c>
      <c r="B7277" t="s">
        <v>3951</v>
      </c>
      <c r="C7277" s="1">
        <v>44823</v>
      </c>
      <c r="D7277" s="1">
        <v>45079</v>
      </c>
      <c r="E7277">
        <f t="shared" si="113"/>
        <v>8</v>
      </c>
      <c r="F7277" t="str">
        <f>_xlfn.XLOOKUP(data!$B7277,campaign!$A$2:$A$18,campaign!$B$2:$B$18)</f>
        <v>OwnsMotorcycle</v>
      </c>
      <c r="G7277">
        <f>_xlfn.XLOOKUP($F7277,campaign!$B$2:$B$18,campaign!$D$2:$D$18)</f>
        <v>14</v>
      </c>
      <c r="H7277" t="str">
        <f>_xlfn.XLOOKUP($A7277,customer!$A$2:$A$978,customer!$B$2:$B$978)</f>
        <v>Fletcher Sawart</v>
      </c>
    </row>
    <row r="7278" spans="1:8" x14ac:dyDescent="0.2">
      <c r="A7278" t="s">
        <v>3391</v>
      </c>
      <c r="B7278" t="s">
        <v>3923</v>
      </c>
      <c r="C7278" s="1">
        <v>44776</v>
      </c>
      <c r="D7278" s="1">
        <v>44776</v>
      </c>
      <c r="E7278">
        <f t="shared" si="113"/>
        <v>0</v>
      </c>
      <c r="F7278" t="str">
        <f>_xlfn.XLOOKUP(data!$B7278,campaign!$A$2:$A$18,campaign!$B$2:$B$18)</f>
        <v>TruckOwner</v>
      </c>
      <c r="G7278">
        <f>_xlfn.XLOOKUP($F7278,campaign!$B$2:$B$18,campaign!$D$2:$D$18)</f>
        <v>26</v>
      </c>
      <c r="H7278" t="str">
        <f>_xlfn.XLOOKUP($A7278,customer!$A$2:$A$978,customer!$B$2:$B$978)</f>
        <v>Tiffani Pagin</v>
      </c>
    </row>
    <row r="7279" spans="1:8" x14ac:dyDescent="0.2">
      <c r="A7279" t="s">
        <v>3391</v>
      </c>
      <c r="B7279" t="s">
        <v>3923</v>
      </c>
      <c r="C7279" s="1">
        <v>44776</v>
      </c>
      <c r="D7279" s="1">
        <v>44814</v>
      </c>
      <c r="E7279">
        <f t="shared" si="113"/>
        <v>1</v>
      </c>
      <c r="F7279" t="str">
        <f>_xlfn.XLOOKUP(data!$B7279,campaign!$A$2:$A$18,campaign!$B$2:$B$18)</f>
        <v>TruckOwner</v>
      </c>
      <c r="G7279">
        <f>_xlfn.XLOOKUP($F7279,campaign!$B$2:$B$18,campaign!$D$2:$D$18)</f>
        <v>26</v>
      </c>
      <c r="H7279" t="str">
        <f>_xlfn.XLOOKUP($A7279,customer!$A$2:$A$978,customer!$B$2:$B$978)</f>
        <v>Tiffani Pagin</v>
      </c>
    </row>
    <row r="7280" spans="1:8" x14ac:dyDescent="0.2">
      <c r="A7280" t="s">
        <v>3391</v>
      </c>
      <c r="B7280" t="s">
        <v>3923</v>
      </c>
      <c r="C7280" s="1">
        <v>44776</v>
      </c>
      <c r="D7280" s="1">
        <v>44838</v>
      </c>
      <c r="E7280">
        <f t="shared" si="113"/>
        <v>2</v>
      </c>
      <c r="F7280" t="str">
        <f>_xlfn.XLOOKUP(data!$B7280,campaign!$A$2:$A$18,campaign!$B$2:$B$18)</f>
        <v>TruckOwner</v>
      </c>
      <c r="G7280">
        <f>_xlfn.XLOOKUP($F7280,campaign!$B$2:$B$18,campaign!$D$2:$D$18)</f>
        <v>26</v>
      </c>
      <c r="H7280" t="str">
        <f>_xlfn.XLOOKUP($A7280,customer!$A$2:$A$978,customer!$B$2:$B$978)</f>
        <v>Tiffani Pagin</v>
      </c>
    </row>
    <row r="7281" spans="1:8" x14ac:dyDescent="0.2">
      <c r="A7281" t="s">
        <v>3391</v>
      </c>
      <c r="B7281" t="s">
        <v>3923</v>
      </c>
      <c r="C7281" s="1">
        <v>44776</v>
      </c>
      <c r="D7281" s="1">
        <v>44869</v>
      </c>
      <c r="E7281">
        <f t="shared" si="113"/>
        <v>3</v>
      </c>
      <c r="F7281" t="str">
        <f>_xlfn.XLOOKUP(data!$B7281,campaign!$A$2:$A$18,campaign!$B$2:$B$18)</f>
        <v>TruckOwner</v>
      </c>
      <c r="G7281">
        <f>_xlfn.XLOOKUP($F7281,campaign!$B$2:$B$18,campaign!$D$2:$D$18)</f>
        <v>26</v>
      </c>
      <c r="H7281" t="str">
        <f>_xlfn.XLOOKUP($A7281,customer!$A$2:$A$978,customer!$B$2:$B$978)</f>
        <v>Tiffani Pagin</v>
      </c>
    </row>
    <row r="7282" spans="1:8" x14ac:dyDescent="0.2">
      <c r="A7282" t="s">
        <v>3391</v>
      </c>
      <c r="B7282" t="s">
        <v>3923</v>
      </c>
      <c r="C7282" s="1">
        <v>44776</v>
      </c>
      <c r="D7282" s="1">
        <v>44908</v>
      </c>
      <c r="E7282">
        <f t="shared" si="113"/>
        <v>4</v>
      </c>
      <c r="F7282" t="str">
        <f>_xlfn.XLOOKUP(data!$B7282,campaign!$A$2:$A$18,campaign!$B$2:$B$18)</f>
        <v>TruckOwner</v>
      </c>
      <c r="G7282">
        <f>_xlfn.XLOOKUP($F7282,campaign!$B$2:$B$18,campaign!$D$2:$D$18)</f>
        <v>26</v>
      </c>
      <c r="H7282" t="str">
        <f>_xlfn.XLOOKUP($A7282,customer!$A$2:$A$978,customer!$B$2:$B$978)</f>
        <v>Tiffani Pagin</v>
      </c>
    </row>
    <row r="7283" spans="1:8" x14ac:dyDescent="0.2">
      <c r="A7283" t="s">
        <v>3391</v>
      </c>
      <c r="B7283" t="s">
        <v>3923</v>
      </c>
      <c r="C7283" s="1">
        <v>44776</v>
      </c>
      <c r="D7283" s="1">
        <v>44931</v>
      </c>
      <c r="E7283">
        <f t="shared" si="113"/>
        <v>5</v>
      </c>
      <c r="F7283" t="str">
        <f>_xlfn.XLOOKUP(data!$B7283,campaign!$A$2:$A$18,campaign!$B$2:$B$18)</f>
        <v>TruckOwner</v>
      </c>
      <c r="G7283">
        <f>_xlfn.XLOOKUP($F7283,campaign!$B$2:$B$18,campaign!$D$2:$D$18)</f>
        <v>26</v>
      </c>
      <c r="H7283" t="str">
        <f>_xlfn.XLOOKUP($A7283,customer!$A$2:$A$978,customer!$B$2:$B$978)</f>
        <v>Tiffani Pagin</v>
      </c>
    </row>
    <row r="7284" spans="1:8" x14ac:dyDescent="0.2">
      <c r="A7284" t="s">
        <v>3391</v>
      </c>
      <c r="B7284" t="s">
        <v>3923</v>
      </c>
      <c r="C7284" s="1">
        <v>44776</v>
      </c>
      <c r="D7284" s="1">
        <v>44975</v>
      </c>
      <c r="E7284">
        <f t="shared" si="113"/>
        <v>6</v>
      </c>
      <c r="F7284" t="str">
        <f>_xlfn.XLOOKUP(data!$B7284,campaign!$A$2:$A$18,campaign!$B$2:$B$18)</f>
        <v>TruckOwner</v>
      </c>
      <c r="G7284">
        <f>_xlfn.XLOOKUP($F7284,campaign!$B$2:$B$18,campaign!$D$2:$D$18)</f>
        <v>26</v>
      </c>
      <c r="H7284" t="str">
        <f>_xlfn.XLOOKUP($A7284,customer!$A$2:$A$978,customer!$B$2:$B$978)</f>
        <v>Tiffani Pagin</v>
      </c>
    </row>
    <row r="7285" spans="1:8" x14ac:dyDescent="0.2">
      <c r="A7285" t="s">
        <v>3391</v>
      </c>
      <c r="B7285" t="s">
        <v>3923</v>
      </c>
      <c r="C7285" s="1">
        <v>44776</v>
      </c>
      <c r="D7285" s="1">
        <v>44997</v>
      </c>
      <c r="E7285">
        <f t="shared" si="113"/>
        <v>7</v>
      </c>
      <c r="F7285" t="str">
        <f>_xlfn.XLOOKUP(data!$B7285,campaign!$A$2:$A$18,campaign!$B$2:$B$18)</f>
        <v>TruckOwner</v>
      </c>
      <c r="G7285">
        <f>_xlfn.XLOOKUP($F7285,campaign!$B$2:$B$18,campaign!$D$2:$D$18)</f>
        <v>26</v>
      </c>
      <c r="H7285" t="str">
        <f>_xlfn.XLOOKUP($A7285,customer!$A$2:$A$978,customer!$B$2:$B$978)</f>
        <v>Tiffani Pagin</v>
      </c>
    </row>
    <row r="7286" spans="1:8" x14ac:dyDescent="0.2">
      <c r="A7286" t="s">
        <v>3391</v>
      </c>
      <c r="B7286" t="s">
        <v>3923</v>
      </c>
      <c r="C7286" s="1">
        <v>44776</v>
      </c>
      <c r="D7286" s="1">
        <v>45031</v>
      </c>
      <c r="E7286">
        <f t="shared" si="113"/>
        <v>8</v>
      </c>
      <c r="F7286" t="str">
        <f>_xlfn.XLOOKUP(data!$B7286,campaign!$A$2:$A$18,campaign!$B$2:$B$18)</f>
        <v>TruckOwner</v>
      </c>
      <c r="G7286">
        <f>_xlfn.XLOOKUP($F7286,campaign!$B$2:$B$18,campaign!$D$2:$D$18)</f>
        <v>26</v>
      </c>
      <c r="H7286" t="str">
        <f>_xlfn.XLOOKUP($A7286,customer!$A$2:$A$978,customer!$B$2:$B$978)</f>
        <v>Tiffani Pagin</v>
      </c>
    </row>
    <row r="7287" spans="1:8" x14ac:dyDescent="0.2">
      <c r="A7287" t="s">
        <v>3391</v>
      </c>
      <c r="B7287" t="s">
        <v>3923</v>
      </c>
      <c r="C7287" s="1">
        <v>44776</v>
      </c>
      <c r="D7287" s="1">
        <v>45056</v>
      </c>
      <c r="E7287">
        <f t="shared" si="113"/>
        <v>9</v>
      </c>
      <c r="F7287" t="str">
        <f>_xlfn.XLOOKUP(data!$B7287,campaign!$A$2:$A$18,campaign!$B$2:$B$18)</f>
        <v>TruckOwner</v>
      </c>
      <c r="G7287">
        <f>_xlfn.XLOOKUP($F7287,campaign!$B$2:$B$18,campaign!$D$2:$D$18)</f>
        <v>26</v>
      </c>
      <c r="H7287" t="str">
        <f>_xlfn.XLOOKUP($A7287,customer!$A$2:$A$978,customer!$B$2:$B$978)</f>
        <v>Tiffani Pagin</v>
      </c>
    </row>
    <row r="7288" spans="1:8" x14ac:dyDescent="0.2">
      <c r="A7288" t="s">
        <v>3391</v>
      </c>
      <c r="B7288" t="s">
        <v>3920</v>
      </c>
      <c r="C7288" s="1">
        <v>45037</v>
      </c>
      <c r="D7288" s="1">
        <v>45037</v>
      </c>
      <c r="E7288">
        <f t="shared" si="113"/>
        <v>0</v>
      </c>
      <c r="F7288" t="str">
        <f>_xlfn.XLOOKUP(data!$B7288,campaign!$A$2:$A$18,campaign!$B$2:$B$18)</f>
        <v>ChildrenInHH</v>
      </c>
      <c r="G7288">
        <f>_xlfn.XLOOKUP($F7288,campaign!$B$2:$B$18,campaign!$D$2:$D$18)</f>
        <v>10</v>
      </c>
      <c r="H7288" t="str">
        <f>_xlfn.XLOOKUP($A7288,customer!$A$2:$A$978,customer!$B$2:$B$978)</f>
        <v>Tiffani Pagin</v>
      </c>
    </row>
    <row r="7289" spans="1:8" x14ac:dyDescent="0.2">
      <c r="A7289" t="s">
        <v>3391</v>
      </c>
      <c r="B7289" t="s">
        <v>3920</v>
      </c>
      <c r="C7289" s="1">
        <v>45037</v>
      </c>
      <c r="D7289" s="1">
        <v>45074</v>
      </c>
      <c r="E7289">
        <f t="shared" si="113"/>
        <v>1</v>
      </c>
      <c r="F7289" t="str">
        <f>_xlfn.XLOOKUP(data!$B7289,campaign!$A$2:$A$18,campaign!$B$2:$B$18)</f>
        <v>ChildrenInHH</v>
      </c>
      <c r="G7289">
        <f>_xlfn.XLOOKUP($F7289,campaign!$B$2:$B$18,campaign!$D$2:$D$18)</f>
        <v>10</v>
      </c>
      <c r="H7289" t="str">
        <f>_xlfn.XLOOKUP($A7289,customer!$A$2:$A$978,customer!$B$2:$B$978)</f>
        <v>Tiffani Pagin</v>
      </c>
    </row>
    <row r="7290" spans="1:8" x14ac:dyDescent="0.2">
      <c r="A7290" t="s">
        <v>3391</v>
      </c>
      <c r="B7290" t="s">
        <v>3920</v>
      </c>
      <c r="C7290" s="1">
        <v>45037</v>
      </c>
      <c r="D7290" s="1">
        <v>45082</v>
      </c>
      <c r="E7290">
        <f t="shared" si="113"/>
        <v>1</v>
      </c>
      <c r="F7290" t="str">
        <f>_xlfn.XLOOKUP(data!$B7290,campaign!$A$2:$A$18,campaign!$B$2:$B$18)</f>
        <v>ChildrenInHH</v>
      </c>
      <c r="G7290">
        <f>_xlfn.XLOOKUP($F7290,campaign!$B$2:$B$18,campaign!$D$2:$D$18)</f>
        <v>10</v>
      </c>
      <c r="H7290" t="str">
        <f>_xlfn.XLOOKUP($A7290,customer!$A$2:$A$978,customer!$B$2:$B$978)</f>
        <v>Tiffani Pagin</v>
      </c>
    </row>
    <row r="7291" spans="1:8" x14ac:dyDescent="0.2">
      <c r="A7291" t="s">
        <v>3392</v>
      </c>
      <c r="B7291" t="s">
        <v>3924</v>
      </c>
      <c r="C7291" s="1">
        <v>44905</v>
      </c>
      <c r="D7291" s="1">
        <v>44905</v>
      </c>
      <c r="E7291">
        <f t="shared" si="113"/>
        <v>0</v>
      </c>
      <c r="F7291" t="str">
        <f>_xlfn.XLOOKUP(data!$B7291,campaign!$A$2:$A$18,campaign!$B$2:$B$18)</f>
        <v>RVOwner</v>
      </c>
      <c r="G7291">
        <f>_xlfn.XLOOKUP($F7291,campaign!$B$2:$B$18,campaign!$D$2:$D$18)</f>
        <v>22</v>
      </c>
      <c r="H7291" t="str">
        <f>_xlfn.XLOOKUP($A7291,customer!$A$2:$A$978,customer!$B$2:$B$978)</f>
        <v>Alfredo Artus</v>
      </c>
    </row>
    <row r="7292" spans="1:8" x14ac:dyDescent="0.2">
      <c r="A7292" t="s">
        <v>3392</v>
      </c>
      <c r="B7292" t="s">
        <v>3924</v>
      </c>
      <c r="C7292" s="1">
        <v>44905</v>
      </c>
      <c r="D7292" s="1">
        <v>44951</v>
      </c>
      <c r="E7292">
        <f t="shared" si="113"/>
        <v>1</v>
      </c>
      <c r="F7292" t="str">
        <f>_xlfn.XLOOKUP(data!$B7292,campaign!$A$2:$A$18,campaign!$B$2:$B$18)</f>
        <v>RVOwner</v>
      </c>
      <c r="G7292">
        <f>_xlfn.XLOOKUP($F7292,campaign!$B$2:$B$18,campaign!$D$2:$D$18)</f>
        <v>22</v>
      </c>
      <c r="H7292" t="str">
        <f>_xlfn.XLOOKUP($A7292,customer!$A$2:$A$978,customer!$B$2:$B$978)</f>
        <v>Alfredo Artus</v>
      </c>
    </row>
    <row r="7293" spans="1:8" x14ac:dyDescent="0.2">
      <c r="A7293" t="s">
        <v>3392</v>
      </c>
      <c r="B7293" t="s">
        <v>3924</v>
      </c>
      <c r="C7293" s="1">
        <v>44905</v>
      </c>
      <c r="D7293" s="1">
        <v>44968</v>
      </c>
      <c r="E7293">
        <f t="shared" si="113"/>
        <v>2</v>
      </c>
      <c r="F7293" t="str">
        <f>_xlfn.XLOOKUP(data!$B7293,campaign!$A$2:$A$18,campaign!$B$2:$B$18)</f>
        <v>RVOwner</v>
      </c>
      <c r="G7293">
        <f>_xlfn.XLOOKUP($F7293,campaign!$B$2:$B$18,campaign!$D$2:$D$18)</f>
        <v>22</v>
      </c>
      <c r="H7293" t="str">
        <f>_xlfn.XLOOKUP($A7293,customer!$A$2:$A$978,customer!$B$2:$B$978)</f>
        <v>Alfredo Artus</v>
      </c>
    </row>
    <row r="7294" spans="1:8" x14ac:dyDescent="0.2">
      <c r="A7294" t="s">
        <v>3392</v>
      </c>
      <c r="B7294" t="s">
        <v>3924</v>
      </c>
      <c r="C7294" s="1">
        <v>44905</v>
      </c>
      <c r="D7294" s="1">
        <v>45004</v>
      </c>
      <c r="E7294">
        <f t="shared" si="113"/>
        <v>3</v>
      </c>
      <c r="F7294" t="str">
        <f>_xlfn.XLOOKUP(data!$B7294,campaign!$A$2:$A$18,campaign!$B$2:$B$18)</f>
        <v>RVOwner</v>
      </c>
      <c r="G7294">
        <f>_xlfn.XLOOKUP($F7294,campaign!$B$2:$B$18,campaign!$D$2:$D$18)</f>
        <v>22</v>
      </c>
      <c r="H7294" t="str">
        <f>_xlfn.XLOOKUP($A7294,customer!$A$2:$A$978,customer!$B$2:$B$978)</f>
        <v>Alfredo Artus</v>
      </c>
    </row>
    <row r="7295" spans="1:8" x14ac:dyDescent="0.2">
      <c r="A7295" t="s">
        <v>3392</v>
      </c>
      <c r="B7295" t="s">
        <v>3924</v>
      </c>
      <c r="C7295" s="1">
        <v>44905</v>
      </c>
      <c r="D7295" s="1">
        <v>45038</v>
      </c>
      <c r="E7295">
        <f t="shared" si="113"/>
        <v>4</v>
      </c>
      <c r="F7295" t="str">
        <f>_xlfn.XLOOKUP(data!$B7295,campaign!$A$2:$A$18,campaign!$B$2:$B$18)</f>
        <v>RVOwner</v>
      </c>
      <c r="G7295">
        <f>_xlfn.XLOOKUP($F7295,campaign!$B$2:$B$18,campaign!$D$2:$D$18)</f>
        <v>22</v>
      </c>
      <c r="H7295" t="str">
        <f>_xlfn.XLOOKUP($A7295,customer!$A$2:$A$978,customer!$B$2:$B$978)</f>
        <v>Alfredo Artus</v>
      </c>
    </row>
    <row r="7296" spans="1:8" x14ac:dyDescent="0.2">
      <c r="A7296" t="s">
        <v>3392</v>
      </c>
      <c r="B7296" t="s">
        <v>3924</v>
      </c>
      <c r="C7296" s="1">
        <v>44905</v>
      </c>
      <c r="D7296" s="1">
        <v>45062</v>
      </c>
      <c r="E7296">
        <f t="shared" si="113"/>
        <v>5</v>
      </c>
      <c r="F7296" t="str">
        <f>_xlfn.XLOOKUP(data!$B7296,campaign!$A$2:$A$18,campaign!$B$2:$B$18)</f>
        <v>RVOwner</v>
      </c>
      <c r="G7296">
        <f>_xlfn.XLOOKUP($F7296,campaign!$B$2:$B$18,campaign!$D$2:$D$18)</f>
        <v>22</v>
      </c>
      <c r="H7296" t="str">
        <f>_xlfn.XLOOKUP($A7296,customer!$A$2:$A$978,customer!$B$2:$B$978)</f>
        <v>Alfredo Artus</v>
      </c>
    </row>
    <row r="7297" spans="1:8" x14ac:dyDescent="0.2">
      <c r="A7297" t="s">
        <v>3392</v>
      </c>
      <c r="B7297" t="s">
        <v>3951</v>
      </c>
      <c r="C7297" s="1">
        <v>44918</v>
      </c>
      <c r="D7297" s="1">
        <v>44918</v>
      </c>
      <c r="E7297">
        <f t="shared" si="113"/>
        <v>0</v>
      </c>
      <c r="F7297" t="str">
        <f>_xlfn.XLOOKUP(data!$B7297,campaign!$A$2:$A$18,campaign!$B$2:$B$18)</f>
        <v>OwnsMotorcycle</v>
      </c>
      <c r="G7297">
        <f>_xlfn.XLOOKUP($F7297,campaign!$B$2:$B$18,campaign!$D$2:$D$18)</f>
        <v>14</v>
      </c>
      <c r="H7297" t="str">
        <f>_xlfn.XLOOKUP($A7297,customer!$A$2:$A$978,customer!$B$2:$B$978)</f>
        <v>Alfredo Artus</v>
      </c>
    </row>
    <row r="7298" spans="1:8" x14ac:dyDescent="0.2">
      <c r="A7298" t="s">
        <v>3392</v>
      </c>
      <c r="B7298" t="s">
        <v>3951</v>
      </c>
      <c r="C7298" s="1">
        <v>44918</v>
      </c>
      <c r="D7298" s="1">
        <v>44949</v>
      </c>
      <c r="E7298">
        <f t="shared" si="113"/>
        <v>1</v>
      </c>
      <c r="F7298" t="str">
        <f>_xlfn.XLOOKUP(data!$B7298,campaign!$A$2:$A$18,campaign!$B$2:$B$18)</f>
        <v>OwnsMotorcycle</v>
      </c>
      <c r="G7298">
        <f>_xlfn.XLOOKUP($F7298,campaign!$B$2:$B$18,campaign!$D$2:$D$18)</f>
        <v>14</v>
      </c>
      <c r="H7298" t="str">
        <f>_xlfn.XLOOKUP($A7298,customer!$A$2:$A$978,customer!$B$2:$B$978)</f>
        <v>Alfredo Artus</v>
      </c>
    </row>
    <row r="7299" spans="1:8" x14ac:dyDescent="0.2">
      <c r="A7299" t="s">
        <v>3392</v>
      </c>
      <c r="B7299" t="s">
        <v>3951</v>
      </c>
      <c r="C7299" s="1">
        <v>44918</v>
      </c>
      <c r="D7299" s="1">
        <v>44982</v>
      </c>
      <c r="E7299">
        <f t="shared" ref="E7299:E7362" si="114">DATEDIF(C7299,D7299,"M")</f>
        <v>2</v>
      </c>
      <c r="F7299" t="str">
        <f>_xlfn.XLOOKUP(data!$B7299,campaign!$A$2:$A$18,campaign!$B$2:$B$18)</f>
        <v>OwnsMotorcycle</v>
      </c>
      <c r="G7299">
        <f>_xlfn.XLOOKUP($F7299,campaign!$B$2:$B$18,campaign!$D$2:$D$18)</f>
        <v>14</v>
      </c>
      <c r="H7299" t="str">
        <f>_xlfn.XLOOKUP($A7299,customer!$A$2:$A$978,customer!$B$2:$B$978)</f>
        <v>Alfredo Artus</v>
      </c>
    </row>
    <row r="7300" spans="1:8" x14ac:dyDescent="0.2">
      <c r="A7300" t="s">
        <v>3392</v>
      </c>
      <c r="B7300" t="s">
        <v>3951</v>
      </c>
      <c r="C7300" s="1">
        <v>44918</v>
      </c>
      <c r="D7300" s="1">
        <v>44986</v>
      </c>
      <c r="E7300">
        <f t="shared" si="114"/>
        <v>2</v>
      </c>
      <c r="F7300" t="str">
        <f>_xlfn.XLOOKUP(data!$B7300,campaign!$A$2:$A$18,campaign!$B$2:$B$18)</f>
        <v>OwnsMotorcycle</v>
      </c>
      <c r="G7300">
        <f>_xlfn.XLOOKUP($F7300,campaign!$B$2:$B$18,campaign!$D$2:$D$18)</f>
        <v>14</v>
      </c>
      <c r="H7300" t="str">
        <f>_xlfn.XLOOKUP($A7300,customer!$A$2:$A$978,customer!$B$2:$B$978)</f>
        <v>Alfredo Artus</v>
      </c>
    </row>
    <row r="7301" spans="1:8" x14ac:dyDescent="0.2">
      <c r="A7301" t="s">
        <v>3392</v>
      </c>
      <c r="B7301" t="s">
        <v>3951</v>
      </c>
      <c r="C7301" s="1">
        <v>44918</v>
      </c>
      <c r="D7301" s="1">
        <v>45040</v>
      </c>
      <c r="E7301">
        <f t="shared" si="114"/>
        <v>4</v>
      </c>
      <c r="F7301" t="str">
        <f>_xlfn.XLOOKUP(data!$B7301,campaign!$A$2:$A$18,campaign!$B$2:$B$18)</f>
        <v>OwnsMotorcycle</v>
      </c>
      <c r="G7301">
        <f>_xlfn.XLOOKUP($F7301,campaign!$B$2:$B$18,campaign!$D$2:$D$18)</f>
        <v>14</v>
      </c>
      <c r="H7301" t="str">
        <f>_xlfn.XLOOKUP($A7301,customer!$A$2:$A$978,customer!$B$2:$B$978)</f>
        <v>Alfredo Artus</v>
      </c>
    </row>
    <row r="7302" spans="1:8" x14ac:dyDescent="0.2">
      <c r="A7302" t="s">
        <v>3392</v>
      </c>
      <c r="B7302" t="s">
        <v>3951</v>
      </c>
      <c r="C7302" s="1">
        <v>44918</v>
      </c>
      <c r="D7302" s="1">
        <v>45047</v>
      </c>
      <c r="E7302">
        <f t="shared" si="114"/>
        <v>4</v>
      </c>
      <c r="F7302" t="str">
        <f>_xlfn.XLOOKUP(data!$B7302,campaign!$A$2:$A$18,campaign!$B$2:$B$18)</f>
        <v>OwnsMotorcycle</v>
      </c>
      <c r="G7302">
        <f>_xlfn.XLOOKUP($F7302,campaign!$B$2:$B$18,campaign!$D$2:$D$18)</f>
        <v>14</v>
      </c>
      <c r="H7302" t="str">
        <f>_xlfn.XLOOKUP($A7302,customer!$A$2:$A$978,customer!$B$2:$B$978)</f>
        <v>Alfredo Artus</v>
      </c>
    </row>
    <row r="7303" spans="1:8" x14ac:dyDescent="0.2">
      <c r="A7303" t="s">
        <v>3392</v>
      </c>
      <c r="B7303" t="s">
        <v>3951</v>
      </c>
      <c r="C7303" s="1">
        <v>44918</v>
      </c>
      <c r="D7303" s="1">
        <v>45080</v>
      </c>
      <c r="E7303">
        <f t="shared" si="114"/>
        <v>5</v>
      </c>
      <c r="F7303" t="str">
        <f>_xlfn.XLOOKUP(data!$B7303,campaign!$A$2:$A$18,campaign!$B$2:$B$18)</f>
        <v>OwnsMotorcycle</v>
      </c>
      <c r="G7303">
        <f>_xlfn.XLOOKUP($F7303,campaign!$B$2:$B$18,campaign!$D$2:$D$18)</f>
        <v>14</v>
      </c>
      <c r="H7303" t="str">
        <f>_xlfn.XLOOKUP($A7303,customer!$A$2:$A$978,customer!$B$2:$B$978)</f>
        <v>Alfredo Artus</v>
      </c>
    </row>
    <row r="7304" spans="1:8" x14ac:dyDescent="0.2">
      <c r="A7304" t="s">
        <v>3393</v>
      </c>
      <c r="B7304" t="s">
        <v>3929</v>
      </c>
      <c r="C7304" s="1">
        <v>44806</v>
      </c>
      <c r="D7304" s="1">
        <v>44806</v>
      </c>
      <c r="E7304">
        <f t="shared" si="114"/>
        <v>0</v>
      </c>
      <c r="F7304" t="str">
        <f>_xlfn.XLOOKUP(data!$B7304,campaign!$A$2:$A$18,campaign!$B$2:$B$18)</f>
        <v>NonUSTravel</v>
      </c>
      <c r="G7304">
        <f>_xlfn.XLOOKUP($F7304,campaign!$B$2:$B$18,campaign!$D$2:$D$18)</f>
        <v>66</v>
      </c>
      <c r="H7304" t="str">
        <f>_xlfn.XLOOKUP($A7304,customer!$A$2:$A$978,customer!$B$2:$B$978)</f>
        <v>Myrilla Mowson</v>
      </c>
    </row>
    <row r="7305" spans="1:8" x14ac:dyDescent="0.2">
      <c r="A7305" t="s">
        <v>3393</v>
      </c>
      <c r="B7305" t="s">
        <v>3929</v>
      </c>
      <c r="C7305" s="1">
        <v>44806</v>
      </c>
      <c r="D7305" s="1">
        <v>44839</v>
      </c>
      <c r="E7305">
        <f t="shared" si="114"/>
        <v>1</v>
      </c>
      <c r="F7305" t="str">
        <f>_xlfn.XLOOKUP(data!$B7305,campaign!$A$2:$A$18,campaign!$B$2:$B$18)</f>
        <v>NonUSTravel</v>
      </c>
      <c r="G7305">
        <f>_xlfn.XLOOKUP($F7305,campaign!$B$2:$B$18,campaign!$D$2:$D$18)</f>
        <v>66</v>
      </c>
      <c r="H7305" t="str">
        <f>_xlfn.XLOOKUP($A7305,customer!$A$2:$A$978,customer!$B$2:$B$978)</f>
        <v>Myrilla Mowson</v>
      </c>
    </row>
    <row r="7306" spans="1:8" x14ac:dyDescent="0.2">
      <c r="A7306" t="s">
        <v>3393</v>
      </c>
      <c r="B7306" t="s">
        <v>3929</v>
      </c>
      <c r="C7306" s="1">
        <v>44806</v>
      </c>
      <c r="D7306" s="1">
        <v>44868</v>
      </c>
      <c r="E7306">
        <f t="shared" si="114"/>
        <v>2</v>
      </c>
      <c r="F7306" t="str">
        <f>_xlfn.XLOOKUP(data!$B7306,campaign!$A$2:$A$18,campaign!$B$2:$B$18)</f>
        <v>NonUSTravel</v>
      </c>
      <c r="G7306">
        <f>_xlfn.XLOOKUP($F7306,campaign!$B$2:$B$18,campaign!$D$2:$D$18)</f>
        <v>66</v>
      </c>
      <c r="H7306" t="str">
        <f>_xlfn.XLOOKUP($A7306,customer!$A$2:$A$978,customer!$B$2:$B$978)</f>
        <v>Myrilla Mowson</v>
      </c>
    </row>
    <row r="7307" spans="1:8" x14ac:dyDescent="0.2">
      <c r="A7307" t="s">
        <v>3393</v>
      </c>
      <c r="B7307" t="s">
        <v>3929</v>
      </c>
      <c r="C7307" s="1">
        <v>44806</v>
      </c>
      <c r="D7307" s="1">
        <v>44904</v>
      </c>
      <c r="E7307">
        <f t="shared" si="114"/>
        <v>3</v>
      </c>
      <c r="F7307" t="str">
        <f>_xlfn.XLOOKUP(data!$B7307,campaign!$A$2:$A$18,campaign!$B$2:$B$18)</f>
        <v>NonUSTravel</v>
      </c>
      <c r="G7307">
        <f>_xlfn.XLOOKUP($F7307,campaign!$B$2:$B$18,campaign!$D$2:$D$18)</f>
        <v>66</v>
      </c>
      <c r="H7307" t="str">
        <f>_xlfn.XLOOKUP($A7307,customer!$A$2:$A$978,customer!$B$2:$B$978)</f>
        <v>Myrilla Mowson</v>
      </c>
    </row>
    <row r="7308" spans="1:8" x14ac:dyDescent="0.2">
      <c r="A7308" t="s">
        <v>3393</v>
      </c>
      <c r="B7308" t="s">
        <v>3929</v>
      </c>
      <c r="C7308" s="1">
        <v>44806</v>
      </c>
      <c r="D7308" s="1">
        <v>44928</v>
      </c>
      <c r="E7308">
        <f t="shared" si="114"/>
        <v>4</v>
      </c>
      <c r="F7308" t="str">
        <f>_xlfn.XLOOKUP(data!$B7308,campaign!$A$2:$A$18,campaign!$B$2:$B$18)</f>
        <v>NonUSTravel</v>
      </c>
      <c r="G7308">
        <f>_xlfn.XLOOKUP($F7308,campaign!$B$2:$B$18,campaign!$D$2:$D$18)</f>
        <v>66</v>
      </c>
      <c r="H7308" t="str">
        <f>_xlfn.XLOOKUP($A7308,customer!$A$2:$A$978,customer!$B$2:$B$978)</f>
        <v>Myrilla Mowson</v>
      </c>
    </row>
    <row r="7309" spans="1:8" x14ac:dyDescent="0.2">
      <c r="A7309" t="s">
        <v>3393</v>
      </c>
      <c r="B7309" t="s">
        <v>3929</v>
      </c>
      <c r="C7309" s="1">
        <v>44806</v>
      </c>
      <c r="D7309" s="1">
        <v>44997</v>
      </c>
      <c r="E7309">
        <f t="shared" si="114"/>
        <v>6</v>
      </c>
      <c r="F7309" t="str">
        <f>_xlfn.XLOOKUP(data!$B7309,campaign!$A$2:$A$18,campaign!$B$2:$B$18)</f>
        <v>NonUSTravel</v>
      </c>
      <c r="G7309">
        <f>_xlfn.XLOOKUP($F7309,campaign!$B$2:$B$18,campaign!$D$2:$D$18)</f>
        <v>66</v>
      </c>
      <c r="H7309" t="str">
        <f>_xlfn.XLOOKUP($A7309,customer!$A$2:$A$978,customer!$B$2:$B$978)</f>
        <v>Myrilla Mowson</v>
      </c>
    </row>
    <row r="7310" spans="1:8" x14ac:dyDescent="0.2">
      <c r="A7310" t="s">
        <v>3393</v>
      </c>
      <c r="B7310" t="s">
        <v>3929</v>
      </c>
      <c r="C7310" s="1">
        <v>44806</v>
      </c>
      <c r="D7310" s="1">
        <v>45021</v>
      </c>
      <c r="E7310">
        <f t="shared" si="114"/>
        <v>7</v>
      </c>
      <c r="F7310" t="str">
        <f>_xlfn.XLOOKUP(data!$B7310,campaign!$A$2:$A$18,campaign!$B$2:$B$18)</f>
        <v>NonUSTravel</v>
      </c>
      <c r="G7310">
        <f>_xlfn.XLOOKUP($F7310,campaign!$B$2:$B$18,campaign!$D$2:$D$18)</f>
        <v>66</v>
      </c>
      <c r="H7310" t="str">
        <f>_xlfn.XLOOKUP($A7310,customer!$A$2:$A$978,customer!$B$2:$B$978)</f>
        <v>Myrilla Mowson</v>
      </c>
    </row>
    <row r="7311" spans="1:8" x14ac:dyDescent="0.2">
      <c r="A7311" t="s">
        <v>3393</v>
      </c>
      <c r="B7311" t="s">
        <v>3948</v>
      </c>
      <c r="C7311" s="1">
        <v>44831</v>
      </c>
      <c r="D7311" s="1">
        <v>44831</v>
      </c>
      <c r="E7311">
        <f t="shared" si="114"/>
        <v>0</v>
      </c>
      <c r="F7311" t="str">
        <f>_xlfn.XLOOKUP(data!$B7311,campaign!$A$2:$A$18,campaign!$B$2:$B$18)</f>
        <v>HasCreditCard</v>
      </c>
      <c r="G7311">
        <f>_xlfn.XLOOKUP($F7311,campaign!$B$2:$B$18,campaign!$D$2:$D$18)</f>
        <v>65</v>
      </c>
      <c r="H7311" t="str">
        <f>_xlfn.XLOOKUP($A7311,customer!$A$2:$A$978,customer!$B$2:$B$978)</f>
        <v>Myrilla Mowson</v>
      </c>
    </row>
    <row r="7312" spans="1:8" x14ac:dyDescent="0.2">
      <c r="A7312" t="s">
        <v>3393</v>
      </c>
      <c r="B7312" t="s">
        <v>3948</v>
      </c>
      <c r="C7312" s="1">
        <v>44831</v>
      </c>
      <c r="D7312" s="1">
        <v>44906</v>
      </c>
      <c r="E7312">
        <f t="shared" si="114"/>
        <v>2</v>
      </c>
      <c r="F7312" t="str">
        <f>_xlfn.XLOOKUP(data!$B7312,campaign!$A$2:$A$18,campaign!$B$2:$B$18)</f>
        <v>HasCreditCard</v>
      </c>
      <c r="G7312">
        <f>_xlfn.XLOOKUP($F7312,campaign!$B$2:$B$18,campaign!$D$2:$D$18)</f>
        <v>65</v>
      </c>
      <c r="H7312" t="str">
        <f>_xlfn.XLOOKUP($A7312,customer!$A$2:$A$978,customer!$B$2:$B$978)</f>
        <v>Myrilla Mowson</v>
      </c>
    </row>
    <row r="7313" spans="1:8" x14ac:dyDescent="0.2">
      <c r="A7313" t="s">
        <v>3393</v>
      </c>
      <c r="B7313" t="s">
        <v>3948</v>
      </c>
      <c r="C7313" s="1">
        <v>44831</v>
      </c>
      <c r="D7313" s="1">
        <v>44929</v>
      </c>
      <c r="E7313">
        <f t="shared" si="114"/>
        <v>3</v>
      </c>
      <c r="F7313" t="str">
        <f>_xlfn.XLOOKUP(data!$B7313,campaign!$A$2:$A$18,campaign!$B$2:$B$18)</f>
        <v>HasCreditCard</v>
      </c>
      <c r="G7313">
        <f>_xlfn.XLOOKUP($F7313,campaign!$B$2:$B$18,campaign!$D$2:$D$18)</f>
        <v>65</v>
      </c>
      <c r="H7313" t="str">
        <f>_xlfn.XLOOKUP($A7313,customer!$A$2:$A$978,customer!$B$2:$B$978)</f>
        <v>Myrilla Mowson</v>
      </c>
    </row>
    <row r="7314" spans="1:8" x14ac:dyDescent="0.2">
      <c r="A7314" t="s">
        <v>3393</v>
      </c>
      <c r="B7314" t="s">
        <v>3948</v>
      </c>
      <c r="C7314" s="1">
        <v>44831</v>
      </c>
      <c r="D7314" s="1">
        <v>44959</v>
      </c>
      <c r="E7314">
        <f t="shared" si="114"/>
        <v>4</v>
      </c>
      <c r="F7314" t="str">
        <f>_xlfn.XLOOKUP(data!$B7314,campaign!$A$2:$A$18,campaign!$B$2:$B$18)</f>
        <v>HasCreditCard</v>
      </c>
      <c r="G7314">
        <f>_xlfn.XLOOKUP($F7314,campaign!$B$2:$B$18,campaign!$D$2:$D$18)</f>
        <v>65</v>
      </c>
      <c r="H7314" t="str">
        <f>_xlfn.XLOOKUP($A7314,customer!$A$2:$A$978,customer!$B$2:$B$978)</f>
        <v>Myrilla Mowson</v>
      </c>
    </row>
    <row r="7315" spans="1:8" x14ac:dyDescent="0.2">
      <c r="A7315" t="s">
        <v>3393</v>
      </c>
      <c r="B7315" t="s">
        <v>3948</v>
      </c>
      <c r="C7315" s="1">
        <v>44831</v>
      </c>
      <c r="D7315" s="1">
        <v>45014</v>
      </c>
      <c r="E7315">
        <f t="shared" si="114"/>
        <v>6</v>
      </c>
      <c r="F7315" t="str">
        <f>_xlfn.XLOOKUP(data!$B7315,campaign!$A$2:$A$18,campaign!$B$2:$B$18)</f>
        <v>HasCreditCard</v>
      </c>
      <c r="G7315">
        <f>_xlfn.XLOOKUP($F7315,campaign!$B$2:$B$18,campaign!$D$2:$D$18)</f>
        <v>65</v>
      </c>
      <c r="H7315" t="str">
        <f>_xlfn.XLOOKUP($A7315,customer!$A$2:$A$978,customer!$B$2:$B$978)</f>
        <v>Myrilla Mowson</v>
      </c>
    </row>
    <row r="7316" spans="1:8" x14ac:dyDescent="0.2">
      <c r="A7316" t="s">
        <v>3393</v>
      </c>
      <c r="B7316" t="s">
        <v>3948</v>
      </c>
      <c r="C7316" s="1">
        <v>44831</v>
      </c>
      <c r="D7316" s="1">
        <v>45026</v>
      </c>
      <c r="E7316">
        <f t="shared" si="114"/>
        <v>6</v>
      </c>
      <c r="F7316" t="str">
        <f>_xlfn.XLOOKUP(data!$B7316,campaign!$A$2:$A$18,campaign!$B$2:$B$18)</f>
        <v>HasCreditCard</v>
      </c>
      <c r="G7316">
        <f>_xlfn.XLOOKUP($F7316,campaign!$B$2:$B$18,campaign!$D$2:$D$18)</f>
        <v>65</v>
      </c>
      <c r="H7316" t="str">
        <f>_xlfn.XLOOKUP($A7316,customer!$A$2:$A$978,customer!$B$2:$B$978)</f>
        <v>Myrilla Mowson</v>
      </c>
    </row>
    <row r="7317" spans="1:8" x14ac:dyDescent="0.2">
      <c r="A7317" t="s">
        <v>3393</v>
      </c>
      <c r="B7317" t="s">
        <v>3948</v>
      </c>
      <c r="C7317" s="1">
        <v>44831</v>
      </c>
      <c r="D7317" s="1">
        <v>45049</v>
      </c>
      <c r="E7317">
        <f t="shared" si="114"/>
        <v>7</v>
      </c>
      <c r="F7317" t="str">
        <f>_xlfn.XLOOKUP(data!$B7317,campaign!$A$2:$A$18,campaign!$B$2:$B$18)</f>
        <v>HasCreditCard</v>
      </c>
      <c r="G7317">
        <f>_xlfn.XLOOKUP($F7317,campaign!$B$2:$B$18,campaign!$D$2:$D$18)</f>
        <v>65</v>
      </c>
      <c r="H7317" t="str">
        <f>_xlfn.XLOOKUP($A7317,customer!$A$2:$A$978,customer!$B$2:$B$978)</f>
        <v>Myrilla Mowson</v>
      </c>
    </row>
    <row r="7318" spans="1:8" x14ac:dyDescent="0.2">
      <c r="A7318" t="s">
        <v>3393</v>
      </c>
      <c r="B7318" t="s">
        <v>3948</v>
      </c>
      <c r="C7318" s="1">
        <v>44831</v>
      </c>
      <c r="D7318" s="1">
        <v>45084</v>
      </c>
      <c r="E7318">
        <f t="shared" si="114"/>
        <v>8</v>
      </c>
      <c r="F7318" t="str">
        <f>_xlfn.XLOOKUP(data!$B7318,campaign!$A$2:$A$18,campaign!$B$2:$B$18)</f>
        <v>HasCreditCard</v>
      </c>
      <c r="G7318">
        <f>_xlfn.XLOOKUP($F7318,campaign!$B$2:$B$18,campaign!$D$2:$D$18)</f>
        <v>65</v>
      </c>
      <c r="H7318" t="str">
        <f>_xlfn.XLOOKUP($A7318,customer!$A$2:$A$978,customer!$B$2:$B$978)</f>
        <v>Myrilla Mowson</v>
      </c>
    </row>
    <row r="7319" spans="1:8" x14ac:dyDescent="0.2">
      <c r="A7319" t="s">
        <v>3394</v>
      </c>
      <c r="B7319" t="s">
        <v>3928</v>
      </c>
      <c r="C7319" s="1">
        <v>44720</v>
      </c>
      <c r="D7319" s="1">
        <v>44720</v>
      </c>
      <c r="E7319">
        <f t="shared" si="114"/>
        <v>0</v>
      </c>
      <c r="F7319" t="str">
        <f>_xlfn.XLOOKUP(data!$B7319,campaign!$A$2:$A$18,campaign!$B$2:$B$18)</f>
        <v>OptOutMailings</v>
      </c>
      <c r="G7319">
        <f>_xlfn.XLOOKUP($F7319,campaign!$B$2:$B$18,campaign!$D$2:$D$18)</f>
        <v>75</v>
      </c>
      <c r="H7319" t="str">
        <f>_xlfn.XLOOKUP($A7319,customer!$A$2:$A$978,customer!$B$2:$B$978)</f>
        <v>Geri Thirwell</v>
      </c>
    </row>
    <row r="7320" spans="1:8" x14ac:dyDescent="0.2">
      <c r="A7320" t="s">
        <v>3394</v>
      </c>
      <c r="B7320" t="s">
        <v>3928</v>
      </c>
      <c r="C7320" s="1">
        <v>44720</v>
      </c>
      <c r="D7320" s="1">
        <v>44758</v>
      </c>
      <c r="E7320">
        <f t="shared" si="114"/>
        <v>1</v>
      </c>
      <c r="F7320" t="str">
        <f>_xlfn.XLOOKUP(data!$B7320,campaign!$A$2:$A$18,campaign!$B$2:$B$18)</f>
        <v>OptOutMailings</v>
      </c>
      <c r="G7320">
        <f>_xlfn.XLOOKUP($F7320,campaign!$B$2:$B$18,campaign!$D$2:$D$18)</f>
        <v>75</v>
      </c>
      <c r="H7320" t="str">
        <f>_xlfn.XLOOKUP($A7320,customer!$A$2:$A$978,customer!$B$2:$B$978)</f>
        <v>Geri Thirwell</v>
      </c>
    </row>
    <row r="7321" spans="1:8" x14ac:dyDescent="0.2">
      <c r="A7321" t="s">
        <v>3394</v>
      </c>
      <c r="B7321" t="s">
        <v>3928</v>
      </c>
      <c r="C7321" s="1">
        <v>44720</v>
      </c>
      <c r="D7321" s="1">
        <v>44794</v>
      </c>
      <c r="E7321">
        <f t="shared" si="114"/>
        <v>2</v>
      </c>
      <c r="F7321" t="str">
        <f>_xlfn.XLOOKUP(data!$B7321,campaign!$A$2:$A$18,campaign!$B$2:$B$18)</f>
        <v>OptOutMailings</v>
      </c>
      <c r="G7321">
        <f>_xlfn.XLOOKUP($F7321,campaign!$B$2:$B$18,campaign!$D$2:$D$18)</f>
        <v>75</v>
      </c>
      <c r="H7321" t="str">
        <f>_xlfn.XLOOKUP($A7321,customer!$A$2:$A$978,customer!$B$2:$B$978)</f>
        <v>Geri Thirwell</v>
      </c>
    </row>
    <row r="7322" spans="1:8" x14ac:dyDescent="0.2">
      <c r="A7322" t="s">
        <v>3394</v>
      </c>
      <c r="B7322" t="s">
        <v>3928</v>
      </c>
      <c r="C7322" s="1">
        <v>44720</v>
      </c>
      <c r="D7322" s="1">
        <v>44812</v>
      </c>
      <c r="E7322">
        <f t="shared" si="114"/>
        <v>3</v>
      </c>
      <c r="F7322" t="str">
        <f>_xlfn.XLOOKUP(data!$B7322,campaign!$A$2:$A$18,campaign!$B$2:$B$18)</f>
        <v>OptOutMailings</v>
      </c>
      <c r="G7322">
        <f>_xlfn.XLOOKUP($F7322,campaign!$B$2:$B$18,campaign!$D$2:$D$18)</f>
        <v>75</v>
      </c>
      <c r="H7322" t="str">
        <f>_xlfn.XLOOKUP($A7322,customer!$A$2:$A$978,customer!$B$2:$B$978)</f>
        <v>Geri Thirwell</v>
      </c>
    </row>
    <row r="7323" spans="1:8" x14ac:dyDescent="0.2">
      <c r="A7323" t="s">
        <v>3394</v>
      </c>
      <c r="B7323" t="s">
        <v>3928</v>
      </c>
      <c r="C7323" s="1">
        <v>44720</v>
      </c>
      <c r="D7323" s="1">
        <v>44857</v>
      </c>
      <c r="E7323">
        <f t="shared" si="114"/>
        <v>4</v>
      </c>
      <c r="F7323" t="str">
        <f>_xlfn.XLOOKUP(data!$B7323,campaign!$A$2:$A$18,campaign!$B$2:$B$18)</f>
        <v>OptOutMailings</v>
      </c>
      <c r="G7323">
        <f>_xlfn.XLOOKUP($F7323,campaign!$B$2:$B$18,campaign!$D$2:$D$18)</f>
        <v>75</v>
      </c>
      <c r="H7323" t="str">
        <f>_xlfn.XLOOKUP($A7323,customer!$A$2:$A$978,customer!$B$2:$B$978)</f>
        <v>Geri Thirwell</v>
      </c>
    </row>
    <row r="7324" spans="1:8" x14ac:dyDescent="0.2">
      <c r="A7324" t="s">
        <v>3394</v>
      </c>
      <c r="B7324" t="s">
        <v>3928</v>
      </c>
      <c r="C7324" s="1">
        <v>44720</v>
      </c>
      <c r="D7324" s="1">
        <v>44876</v>
      </c>
      <c r="E7324">
        <f t="shared" si="114"/>
        <v>5</v>
      </c>
      <c r="F7324" t="str">
        <f>_xlfn.XLOOKUP(data!$B7324,campaign!$A$2:$A$18,campaign!$B$2:$B$18)</f>
        <v>OptOutMailings</v>
      </c>
      <c r="G7324">
        <f>_xlfn.XLOOKUP($F7324,campaign!$B$2:$B$18,campaign!$D$2:$D$18)</f>
        <v>75</v>
      </c>
      <c r="H7324" t="str">
        <f>_xlfn.XLOOKUP($A7324,customer!$A$2:$A$978,customer!$B$2:$B$978)</f>
        <v>Geri Thirwell</v>
      </c>
    </row>
    <row r="7325" spans="1:8" x14ac:dyDescent="0.2">
      <c r="A7325" t="s">
        <v>3394</v>
      </c>
      <c r="B7325" t="s">
        <v>3928</v>
      </c>
      <c r="C7325" s="1">
        <v>44720</v>
      </c>
      <c r="D7325" s="1">
        <v>44907</v>
      </c>
      <c r="E7325">
        <f t="shared" si="114"/>
        <v>6</v>
      </c>
      <c r="F7325" t="str">
        <f>_xlfn.XLOOKUP(data!$B7325,campaign!$A$2:$A$18,campaign!$B$2:$B$18)</f>
        <v>OptOutMailings</v>
      </c>
      <c r="G7325">
        <f>_xlfn.XLOOKUP($F7325,campaign!$B$2:$B$18,campaign!$D$2:$D$18)</f>
        <v>75</v>
      </c>
      <c r="H7325" t="str">
        <f>_xlfn.XLOOKUP($A7325,customer!$A$2:$A$978,customer!$B$2:$B$978)</f>
        <v>Geri Thirwell</v>
      </c>
    </row>
    <row r="7326" spans="1:8" x14ac:dyDescent="0.2">
      <c r="A7326" t="s">
        <v>3394</v>
      </c>
      <c r="B7326" t="s">
        <v>3928</v>
      </c>
      <c r="C7326" s="1">
        <v>44720</v>
      </c>
      <c r="D7326" s="1">
        <v>44939</v>
      </c>
      <c r="E7326">
        <f t="shared" si="114"/>
        <v>7</v>
      </c>
      <c r="F7326" t="str">
        <f>_xlfn.XLOOKUP(data!$B7326,campaign!$A$2:$A$18,campaign!$B$2:$B$18)</f>
        <v>OptOutMailings</v>
      </c>
      <c r="G7326">
        <f>_xlfn.XLOOKUP($F7326,campaign!$B$2:$B$18,campaign!$D$2:$D$18)</f>
        <v>75</v>
      </c>
      <c r="H7326" t="str">
        <f>_xlfn.XLOOKUP($A7326,customer!$A$2:$A$978,customer!$B$2:$B$978)</f>
        <v>Geri Thirwell</v>
      </c>
    </row>
    <row r="7327" spans="1:8" x14ac:dyDescent="0.2">
      <c r="A7327" t="s">
        <v>3394</v>
      </c>
      <c r="B7327" t="s">
        <v>3928</v>
      </c>
      <c r="C7327" s="1">
        <v>44720</v>
      </c>
      <c r="D7327" s="1">
        <v>44967</v>
      </c>
      <c r="E7327">
        <f t="shared" si="114"/>
        <v>8</v>
      </c>
      <c r="F7327" t="str">
        <f>_xlfn.XLOOKUP(data!$B7327,campaign!$A$2:$A$18,campaign!$B$2:$B$18)</f>
        <v>OptOutMailings</v>
      </c>
      <c r="G7327">
        <f>_xlfn.XLOOKUP($F7327,campaign!$B$2:$B$18,campaign!$D$2:$D$18)</f>
        <v>75</v>
      </c>
      <c r="H7327" t="str">
        <f>_xlfn.XLOOKUP($A7327,customer!$A$2:$A$978,customer!$B$2:$B$978)</f>
        <v>Geri Thirwell</v>
      </c>
    </row>
    <row r="7328" spans="1:8" x14ac:dyDescent="0.2">
      <c r="A7328" t="s">
        <v>3394</v>
      </c>
      <c r="B7328" t="s">
        <v>3928</v>
      </c>
      <c r="C7328" s="1">
        <v>44720</v>
      </c>
      <c r="D7328" s="1">
        <v>45004</v>
      </c>
      <c r="E7328">
        <f t="shared" si="114"/>
        <v>9</v>
      </c>
      <c r="F7328" t="str">
        <f>_xlfn.XLOOKUP(data!$B7328,campaign!$A$2:$A$18,campaign!$B$2:$B$18)</f>
        <v>OptOutMailings</v>
      </c>
      <c r="G7328">
        <f>_xlfn.XLOOKUP($F7328,campaign!$B$2:$B$18,campaign!$D$2:$D$18)</f>
        <v>75</v>
      </c>
      <c r="H7328" t="str">
        <f>_xlfn.XLOOKUP($A7328,customer!$A$2:$A$978,customer!$B$2:$B$978)</f>
        <v>Geri Thirwell</v>
      </c>
    </row>
    <row r="7329" spans="1:8" x14ac:dyDescent="0.2">
      <c r="A7329" t="s">
        <v>3394</v>
      </c>
      <c r="B7329" t="s">
        <v>3928</v>
      </c>
      <c r="C7329" s="1">
        <v>44720</v>
      </c>
      <c r="D7329" s="1">
        <v>45030</v>
      </c>
      <c r="E7329">
        <f t="shared" si="114"/>
        <v>10</v>
      </c>
      <c r="F7329" t="str">
        <f>_xlfn.XLOOKUP(data!$B7329,campaign!$A$2:$A$18,campaign!$B$2:$B$18)</f>
        <v>OptOutMailings</v>
      </c>
      <c r="G7329">
        <f>_xlfn.XLOOKUP($F7329,campaign!$B$2:$B$18,campaign!$D$2:$D$18)</f>
        <v>75</v>
      </c>
      <c r="H7329" t="str">
        <f>_xlfn.XLOOKUP($A7329,customer!$A$2:$A$978,customer!$B$2:$B$978)</f>
        <v>Geri Thirwell</v>
      </c>
    </row>
    <row r="7330" spans="1:8" x14ac:dyDescent="0.2">
      <c r="A7330" t="s">
        <v>3394</v>
      </c>
      <c r="B7330" t="s">
        <v>3928</v>
      </c>
      <c r="C7330" s="1">
        <v>44720</v>
      </c>
      <c r="D7330" s="1">
        <v>45054</v>
      </c>
      <c r="E7330">
        <f t="shared" si="114"/>
        <v>11</v>
      </c>
      <c r="F7330" t="str">
        <f>_xlfn.XLOOKUP(data!$B7330,campaign!$A$2:$A$18,campaign!$B$2:$B$18)</f>
        <v>OptOutMailings</v>
      </c>
      <c r="G7330">
        <f>_xlfn.XLOOKUP($F7330,campaign!$B$2:$B$18,campaign!$D$2:$D$18)</f>
        <v>75</v>
      </c>
      <c r="H7330" t="str">
        <f>_xlfn.XLOOKUP($A7330,customer!$A$2:$A$978,customer!$B$2:$B$978)</f>
        <v>Geri Thirwell</v>
      </c>
    </row>
    <row r="7331" spans="1:8" x14ac:dyDescent="0.2">
      <c r="A7331" t="s">
        <v>3394</v>
      </c>
      <c r="B7331" t="s">
        <v>3922</v>
      </c>
      <c r="C7331" s="1">
        <v>45017</v>
      </c>
      <c r="D7331" s="1">
        <v>45017</v>
      </c>
      <c r="E7331">
        <f t="shared" si="114"/>
        <v>0</v>
      </c>
      <c r="F7331" t="str">
        <f>_xlfn.XLOOKUP(data!$B7331,campaign!$A$2:$A$18,campaign!$B$2:$B$18)</f>
        <v>HandsetWebCapable</v>
      </c>
      <c r="G7331">
        <f>_xlfn.XLOOKUP($F7331,campaign!$B$2:$B$18,campaign!$D$2:$D$18)</f>
        <v>62</v>
      </c>
      <c r="H7331" t="str">
        <f>_xlfn.XLOOKUP($A7331,customer!$A$2:$A$978,customer!$B$2:$B$978)</f>
        <v>Geri Thirwell</v>
      </c>
    </row>
    <row r="7332" spans="1:8" x14ac:dyDescent="0.2">
      <c r="A7332" t="s">
        <v>3394</v>
      </c>
      <c r="B7332" t="s">
        <v>3922</v>
      </c>
      <c r="C7332" s="1">
        <v>45017</v>
      </c>
      <c r="D7332" s="1">
        <v>45051</v>
      </c>
      <c r="E7332">
        <f t="shared" si="114"/>
        <v>1</v>
      </c>
      <c r="F7332" t="str">
        <f>_xlfn.XLOOKUP(data!$B7332,campaign!$A$2:$A$18,campaign!$B$2:$B$18)</f>
        <v>HandsetWebCapable</v>
      </c>
      <c r="G7332">
        <f>_xlfn.XLOOKUP($F7332,campaign!$B$2:$B$18,campaign!$D$2:$D$18)</f>
        <v>62</v>
      </c>
      <c r="H7332" t="str">
        <f>_xlfn.XLOOKUP($A7332,customer!$A$2:$A$978,customer!$B$2:$B$978)</f>
        <v>Geri Thirwell</v>
      </c>
    </row>
    <row r="7333" spans="1:8" x14ac:dyDescent="0.2">
      <c r="A7333" t="s">
        <v>3395</v>
      </c>
      <c r="B7333" t="s">
        <v>3924</v>
      </c>
      <c r="C7333" s="1">
        <v>44796</v>
      </c>
      <c r="D7333" s="1">
        <v>44796</v>
      </c>
      <c r="E7333">
        <f t="shared" si="114"/>
        <v>0</v>
      </c>
      <c r="F7333" t="str">
        <f>_xlfn.XLOOKUP(data!$B7333,campaign!$A$2:$A$18,campaign!$B$2:$B$18)</f>
        <v>RVOwner</v>
      </c>
      <c r="G7333">
        <f>_xlfn.XLOOKUP($F7333,campaign!$B$2:$B$18,campaign!$D$2:$D$18)</f>
        <v>22</v>
      </c>
      <c r="H7333" t="str">
        <f>_xlfn.XLOOKUP($A7333,customer!$A$2:$A$978,customer!$B$2:$B$978)</f>
        <v>Pandora Botham</v>
      </c>
    </row>
    <row r="7334" spans="1:8" x14ac:dyDescent="0.2">
      <c r="A7334" t="s">
        <v>3395</v>
      </c>
      <c r="B7334" t="s">
        <v>3924</v>
      </c>
      <c r="C7334" s="1">
        <v>44796</v>
      </c>
      <c r="D7334" s="1">
        <v>44862</v>
      </c>
      <c r="E7334">
        <f t="shared" si="114"/>
        <v>2</v>
      </c>
      <c r="F7334" t="str">
        <f>_xlfn.XLOOKUP(data!$B7334,campaign!$A$2:$A$18,campaign!$B$2:$B$18)</f>
        <v>RVOwner</v>
      </c>
      <c r="G7334">
        <f>_xlfn.XLOOKUP($F7334,campaign!$B$2:$B$18,campaign!$D$2:$D$18)</f>
        <v>22</v>
      </c>
      <c r="H7334" t="str">
        <f>_xlfn.XLOOKUP($A7334,customer!$A$2:$A$978,customer!$B$2:$B$978)</f>
        <v>Pandora Botham</v>
      </c>
    </row>
    <row r="7335" spans="1:8" x14ac:dyDescent="0.2">
      <c r="A7335" t="s">
        <v>3395</v>
      </c>
      <c r="B7335" t="s">
        <v>3924</v>
      </c>
      <c r="C7335" s="1">
        <v>44796</v>
      </c>
      <c r="D7335" s="1">
        <v>44889</v>
      </c>
      <c r="E7335">
        <f t="shared" si="114"/>
        <v>3</v>
      </c>
      <c r="F7335" t="str">
        <f>_xlfn.XLOOKUP(data!$B7335,campaign!$A$2:$A$18,campaign!$B$2:$B$18)</f>
        <v>RVOwner</v>
      </c>
      <c r="G7335">
        <f>_xlfn.XLOOKUP($F7335,campaign!$B$2:$B$18,campaign!$D$2:$D$18)</f>
        <v>22</v>
      </c>
      <c r="H7335" t="str">
        <f>_xlfn.XLOOKUP($A7335,customer!$A$2:$A$978,customer!$B$2:$B$978)</f>
        <v>Pandora Botham</v>
      </c>
    </row>
    <row r="7336" spans="1:8" x14ac:dyDescent="0.2">
      <c r="A7336" t="s">
        <v>3395</v>
      </c>
      <c r="B7336" t="s">
        <v>3924</v>
      </c>
      <c r="C7336" s="1">
        <v>44796</v>
      </c>
      <c r="D7336" s="1">
        <v>44898</v>
      </c>
      <c r="E7336">
        <f t="shared" si="114"/>
        <v>3</v>
      </c>
      <c r="F7336" t="str">
        <f>_xlfn.XLOOKUP(data!$B7336,campaign!$A$2:$A$18,campaign!$B$2:$B$18)</f>
        <v>RVOwner</v>
      </c>
      <c r="G7336">
        <f>_xlfn.XLOOKUP($F7336,campaign!$B$2:$B$18,campaign!$D$2:$D$18)</f>
        <v>22</v>
      </c>
      <c r="H7336" t="str">
        <f>_xlfn.XLOOKUP($A7336,customer!$A$2:$A$978,customer!$B$2:$B$978)</f>
        <v>Pandora Botham</v>
      </c>
    </row>
    <row r="7337" spans="1:8" x14ac:dyDescent="0.2">
      <c r="A7337" t="s">
        <v>3395</v>
      </c>
      <c r="B7337" t="s">
        <v>3924</v>
      </c>
      <c r="C7337" s="1">
        <v>44796</v>
      </c>
      <c r="D7337" s="1">
        <v>44928</v>
      </c>
      <c r="E7337">
        <f t="shared" si="114"/>
        <v>4</v>
      </c>
      <c r="F7337" t="str">
        <f>_xlfn.XLOOKUP(data!$B7337,campaign!$A$2:$A$18,campaign!$B$2:$B$18)</f>
        <v>RVOwner</v>
      </c>
      <c r="G7337">
        <f>_xlfn.XLOOKUP($F7337,campaign!$B$2:$B$18,campaign!$D$2:$D$18)</f>
        <v>22</v>
      </c>
      <c r="H7337" t="str">
        <f>_xlfn.XLOOKUP($A7337,customer!$A$2:$A$978,customer!$B$2:$B$978)</f>
        <v>Pandora Botham</v>
      </c>
    </row>
    <row r="7338" spans="1:8" x14ac:dyDescent="0.2">
      <c r="A7338" t="s">
        <v>3395</v>
      </c>
      <c r="B7338" t="s">
        <v>3924</v>
      </c>
      <c r="C7338" s="1">
        <v>44796</v>
      </c>
      <c r="D7338" s="1">
        <v>44962</v>
      </c>
      <c r="E7338">
        <f t="shared" si="114"/>
        <v>5</v>
      </c>
      <c r="F7338" t="str">
        <f>_xlfn.XLOOKUP(data!$B7338,campaign!$A$2:$A$18,campaign!$B$2:$B$18)</f>
        <v>RVOwner</v>
      </c>
      <c r="G7338">
        <f>_xlfn.XLOOKUP($F7338,campaign!$B$2:$B$18,campaign!$D$2:$D$18)</f>
        <v>22</v>
      </c>
      <c r="H7338" t="str">
        <f>_xlfn.XLOOKUP($A7338,customer!$A$2:$A$978,customer!$B$2:$B$978)</f>
        <v>Pandora Botham</v>
      </c>
    </row>
    <row r="7339" spans="1:8" x14ac:dyDescent="0.2">
      <c r="A7339" t="s">
        <v>3395</v>
      </c>
      <c r="B7339" t="s">
        <v>3924</v>
      </c>
      <c r="C7339" s="1">
        <v>44796</v>
      </c>
      <c r="D7339" s="1">
        <v>44987</v>
      </c>
      <c r="E7339">
        <f t="shared" si="114"/>
        <v>6</v>
      </c>
      <c r="F7339" t="str">
        <f>_xlfn.XLOOKUP(data!$B7339,campaign!$A$2:$A$18,campaign!$B$2:$B$18)</f>
        <v>RVOwner</v>
      </c>
      <c r="G7339">
        <f>_xlfn.XLOOKUP($F7339,campaign!$B$2:$B$18,campaign!$D$2:$D$18)</f>
        <v>22</v>
      </c>
      <c r="H7339" t="str">
        <f>_xlfn.XLOOKUP($A7339,customer!$A$2:$A$978,customer!$B$2:$B$978)</f>
        <v>Pandora Botham</v>
      </c>
    </row>
    <row r="7340" spans="1:8" x14ac:dyDescent="0.2">
      <c r="A7340" t="s">
        <v>3395</v>
      </c>
      <c r="B7340" t="s">
        <v>3924</v>
      </c>
      <c r="C7340" s="1">
        <v>44796</v>
      </c>
      <c r="D7340" s="1">
        <v>45039</v>
      </c>
      <c r="E7340">
        <f t="shared" si="114"/>
        <v>8</v>
      </c>
      <c r="F7340" t="str">
        <f>_xlfn.XLOOKUP(data!$B7340,campaign!$A$2:$A$18,campaign!$B$2:$B$18)</f>
        <v>RVOwner</v>
      </c>
      <c r="G7340">
        <f>_xlfn.XLOOKUP($F7340,campaign!$B$2:$B$18,campaign!$D$2:$D$18)</f>
        <v>22</v>
      </c>
      <c r="H7340" t="str">
        <f>_xlfn.XLOOKUP($A7340,customer!$A$2:$A$978,customer!$B$2:$B$978)</f>
        <v>Pandora Botham</v>
      </c>
    </row>
    <row r="7341" spans="1:8" x14ac:dyDescent="0.2">
      <c r="A7341" t="s">
        <v>3395</v>
      </c>
      <c r="B7341" t="s">
        <v>3924</v>
      </c>
      <c r="C7341" s="1">
        <v>44796</v>
      </c>
      <c r="D7341" s="1">
        <v>45070</v>
      </c>
      <c r="E7341">
        <f t="shared" si="114"/>
        <v>9</v>
      </c>
      <c r="F7341" t="str">
        <f>_xlfn.XLOOKUP(data!$B7341,campaign!$A$2:$A$18,campaign!$B$2:$B$18)</f>
        <v>RVOwner</v>
      </c>
      <c r="G7341">
        <f>_xlfn.XLOOKUP($F7341,campaign!$B$2:$B$18,campaign!$D$2:$D$18)</f>
        <v>22</v>
      </c>
      <c r="H7341" t="str">
        <f>_xlfn.XLOOKUP($A7341,customer!$A$2:$A$978,customer!$B$2:$B$978)</f>
        <v>Pandora Botham</v>
      </c>
    </row>
    <row r="7342" spans="1:8" x14ac:dyDescent="0.2">
      <c r="A7342" t="s">
        <v>3395</v>
      </c>
      <c r="B7342" t="s">
        <v>3924</v>
      </c>
      <c r="C7342" s="1">
        <v>44796</v>
      </c>
      <c r="D7342" s="1">
        <v>45080</v>
      </c>
      <c r="E7342">
        <f t="shared" si="114"/>
        <v>9</v>
      </c>
      <c r="F7342" t="str">
        <f>_xlfn.XLOOKUP(data!$B7342,campaign!$A$2:$A$18,campaign!$B$2:$B$18)</f>
        <v>RVOwner</v>
      </c>
      <c r="G7342">
        <f>_xlfn.XLOOKUP($F7342,campaign!$B$2:$B$18,campaign!$D$2:$D$18)</f>
        <v>22</v>
      </c>
      <c r="H7342" t="str">
        <f>_xlfn.XLOOKUP($A7342,customer!$A$2:$A$978,customer!$B$2:$B$978)</f>
        <v>Pandora Botham</v>
      </c>
    </row>
    <row r="7343" spans="1:8" x14ac:dyDescent="0.2">
      <c r="A7343" t="s">
        <v>3395</v>
      </c>
      <c r="B7343" t="s">
        <v>3947</v>
      </c>
      <c r="C7343" s="1">
        <v>44813</v>
      </c>
      <c r="D7343" s="1">
        <v>44813</v>
      </c>
      <c r="E7343">
        <f t="shared" si="114"/>
        <v>0</v>
      </c>
      <c r="F7343" t="str">
        <f>_xlfn.XLOOKUP(data!$B7343,campaign!$A$2:$A$18,campaign!$B$2:$B$18)</f>
        <v>OwnsComputer</v>
      </c>
      <c r="G7343">
        <f>_xlfn.XLOOKUP($F7343,campaign!$B$2:$B$18,campaign!$D$2:$D$18)</f>
        <v>62</v>
      </c>
      <c r="H7343" t="str">
        <f>_xlfn.XLOOKUP($A7343,customer!$A$2:$A$978,customer!$B$2:$B$978)</f>
        <v>Pandora Botham</v>
      </c>
    </row>
    <row r="7344" spans="1:8" x14ac:dyDescent="0.2">
      <c r="A7344" t="s">
        <v>3395</v>
      </c>
      <c r="B7344" t="s">
        <v>3947</v>
      </c>
      <c r="C7344" s="1">
        <v>44813</v>
      </c>
      <c r="D7344" s="1">
        <v>44844</v>
      </c>
      <c r="E7344">
        <f t="shared" si="114"/>
        <v>1</v>
      </c>
      <c r="F7344" t="str">
        <f>_xlfn.XLOOKUP(data!$B7344,campaign!$A$2:$A$18,campaign!$B$2:$B$18)</f>
        <v>OwnsComputer</v>
      </c>
      <c r="G7344">
        <f>_xlfn.XLOOKUP($F7344,campaign!$B$2:$B$18,campaign!$D$2:$D$18)</f>
        <v>62</v>
      </c>
      <c r="H7344" t="str">
        <f>_xlfn.XLOOKUP($A7344,customer!$A$2:$A$978,customer!$B$2:$B$978)</f>
        <v>Pandora Botham</v>
      </c>
    </row>
    <row r="7345" spans="1:8" x14ac:dyDescent="0.2">
      <c r="A7345" t="s">
        <v>3395</v>
      </c>
      <c r="B7345" t="s">
        <v>3947</v>
      </c>
      <c r="C7345" s="1">
        <v>44813</v>
      </c>
      <c r="D7345" s="1">
        <v>44886</v>
      </c>
      <c r="E7345">
        <f t="shared" si="114"/>
        <v>2</v>
      </c>
      <c r="F7345" t="str">
        <f>_xlfn.XLOOKUP(data!$B7345,campaign!$A$2:$A$18,campaign!$B$2:$B$18)</f>
        <v>OwnsComputer</v>
      </c>
      <c r="G7345">
        <f>_xlfn.XLOOKUP($F7345,campaign!$B$2:$B$18,campaign!$D$2:$D$18)</f>
        <v>62</v>
      </c>
      <c r="H7345" t="str">
        <f>_xlfn.XLOOKUP($A7345,customer!$A$2:$A$978,customer!$B$2:$B$978)</f>
        <v>Pandora Botham</v>
      </c>
    </row>
    <row r="7346" spans="1:8" x14ac:dyDescent="0.2">
      <c r="A7346" t="s">
        <v>3395</v>
      </c>
      <c r="B7346" t="s">
        <v>3947</v>
      </c>
      <c r="C7346" s="1">
        <v>44813</v>
      </c>
      <c r="D7346" s="1">
        <v>44911</v>
      </c>
      <c r="E7346">
        <f t="shared" si="114"/>
        <v>3</v>
      </c>
      <c r="F7346" t="str">
        <f>_xlfn.XLOOKUP(data!$B7346,campaign!$A$2:$A$18,campaign!$B$2:$B$18)</f>
        <v>OwnsComputer</v>
      </c>
      <c r="G7346">
        <f>_xlfn.XLOOKUP($F7346,campaign!$B$2:$B$18,campaign!$D$2:$D$18)</f>
        <v>62</v>
      </c>
      <c r="H7346" t="str">
        <f>_xlfn.XLOOKUP($A7346,customer!$A$2:$A$978,customer!$B$2:$B$978)</f>
        <v>Pandora Botham</v>
      </c>
    </row>
    <row r="7347" spans="1:8" x14ac:dyDescent="0.2">
      <c r="A7347" t="s">
        <v>3395</v>
      </c>
      <c r="B7347" t="s">
        <v>3947</v>
      </c>
      <c r="C7347" s="1">
        <v>44813</v>
      </c>
      <c r="D7347" s="1">
        <v>44940</v>
      </c>
      <c r="E7347">
        <f t="shared" si="114"/>
        <v>4</v>
      </c>
      <c r="F7347" t="str">
        <f>_xlfn.XLOOKUP(data!$B7347,campaign!$A$2:$A$18,campaign!$B$2:$B$18)</f>
        <v>OwnsComputer</v>
      </c>
      <c r="G7347">
        <f>_xlfn.XLOOKUP($F7347,campaign!$B$2:$B$18,campaign!$D$2:$D$18)</f>
        <v>62</v>
      </c>
      <c r="H7347" t="str">
        <f>_xlfn.XLOOKUP($A7347,customer!$A$2:$A$978,customer!$B$2:$B$978)</f>
        <v>Pandora Botham</v>
      </c>
    </row>
    <row r="7348" spans="1:8" x14ac:dyDescent="0.2">
      <c r="A7348" t="s">
        <v>3395</v>
      </c>
      <c r="B7348" t="s">
        <v>3947</v>
      </c>
      <c r="C7348" s="1">
        <v>44813</v>
      </c>
      <c r="D7348" s="1">
        <v>44968</v>
      </c>
      <c r="E7348">
        <f t="shared" si="114"/>
        <v>5</v>
      </c>
      <c r="F7348" t="str">
        <f>_xlfn.XLOOKUP(data!$B7348,campaign!$A$2:$A$18,campaign!$B$2:$B$18)</f>
        <v>OwnsComputer</v>
      </c>
      <c r="G7348">
        <f>_xlfn.XLOOKUP($F7348,campaign!$B$2:$B$18,campaign!$D$2:$D$18)</f>
        <v>62</v>
      </c>
      <c r="H7348" t="str">
        <f>_xlfn.XLOOKUP($A7348,customer!$A$2:$A$978,customer!$B$2:$B$978)</f>
        <v>Pandora Botham</v>
      </c>
    </row>
    <row r="7349" spans="1:8" x14ac:dyDescent="0.2">
      <c r="A7349" t="s">
        <v>3395</v>
      </c>
      <c r="B7349" t="s">
        <v>3947</v>
      </c>
      <c r="C7349" s="1">
        <v>44813</v>
      </c>
      <c r="D7349" s="1">
        <v>45007</v>
      </c>
      <c r="E7349">
        <f t="shared" si="114"/>
        <v>6</v>
      </c>
      <c r="F7349" t="str">
        <f>_xlfn.XLOOKUP(data!$B7349,campaign!$A$2:$A$18,campaign!$B$2:$B$18)</f>
        <v>OwnsComputer</v>
      </c>
      <c r="G7349">
        <f>_xlfn.XLOOKUP($F7349,campaign!$B$2:$B$18,campaign!$D$2:$D$18)</f>
        <v>62</v>
      </c>
      <c r="H7349" t="str">
        <f>_xlfn.XLOOKUP($A7349,customer!$A$2:$A$978,customer!$B$2:$B$978)</f>
        <v>Pandora Botham</v>
      </c>
    </row>
    <row r="7350" spans="1:8" x14ac:dyDescent="0.2">
      <c r="A7350" t="s">
        <v>3395</v>
      </c>
      <c r="B7350" t="s">
        <v>3947</v>
      </c>
      <c r="C7350" s="1">
        <v>44813</v>
      </c>
      <c r="D7350" s="1">
        <v>45031</v>
      </c>
      <c r="E7350">
        <f t="shared" si="114"/>
        <v>7</v>
      </c>
      <c r="F7350" t="str">
        <f>_xlfn.XLOOKUP(data!$B7350,campaign!$A$2:$A$18,campaign!$B$2:$B$18)</f>
        <v>OwnsComputer</v>
      </c>
      <c r="G7350">
        <f>_xlfn.XLOOKUP($F7350,campaign!$B$2:$B$18,campaign!$D$2:$D$18)</f>
        <v>62</v>
      </c>
      <c r="H7350" t="str">
        <f>_xlfn.XLOOKUP($A7350,customer!$A$2:$A$978,customer!$B$2:$B$978)</f>
        <v>Pandora Botham</v>
      </c>
    </row>
    <row r="7351" spans="1:8" x14ac:dyDescent="0.2">
      <c r="A7351" t="s">
        <v>3395</v>
      </c>
      <c r="B7351" t="s">
        <v>3947</v>
      </c>
      <c r="C7351" s="1">
        <v>44813</v>
      </c>
      <c r="D7351" s="1">
        <v>45063</v>
      </c>
      <c r="E7351">
        <f t="shared" si="114"/>
        <v>8</v>
      </c>
      <c r="F7351" t="str">
        <f>_xlfn.XLOOKUP(data!$B7351,campaign!$A$2:$A$18,campaign!$B$2:$B$18)</f>
        <v>OwnsComputer</v>
      </c>
      <c r="G7351">
        <f>_xlfn.XLOOKUP($F7351,campaign!$B$2:$B$18,campaign!$D$2:$D$18)</f>
        <v>62</v>
      </c>
      <c r="H7351" t="str">
        <f>_xlfn.XLOOKUP($A7351,customer!$A$2:$A$978,customer!$B$2:$B$978)</f>
        <v>Pandora Botham</v>
      </c>
    </row>
    <row r="7352" spans="1:8" x14ac:dyDescent="0.2">
      <c r="A7352" t="s">
        <v>3396</v>
      </c>
      <c r="B7352" t="s">
        <v>3947</v>
      </c>
      <c r="C7352" s="1">
        <v>44783</v>
      </c>
      <c r="D7352" s="1">
        <v>44783</v>
      </c>
      <c r="E7352">
        <f t="shared" si="114"/>
        <v>0</v>
      </c>
      <c r="F7352" t="str">
        <f>_xlfn.XLOOKUP(data!$B7352,campaign!$A$2:$A$18,campaign!$B$2:$B$18)</f>
        <v>OwnsComputer</v>
      </c>
      <c r="G7352">
        <f>_xlfn.XLOOKUP($F7352,campaign!$B$2:$B$18,campaign!$D$2:$D$18)</f>
        <v>62</v>
      </c>
      <c r="H7352" t="str">
        <f>_xlfn.XLOOKUP($A7352,customer!$A$2:$A$978,customer!$B$2:$B$978)</f>
        <v>Birgit Leas</v>
      </c>
    </row>
    <row r="7353" spans="1:8" x14ac:dyDescent="0.2">
      <c r="A7353" t="s">
        <v>3396</v>
      </c>
      <c r="B7353" t="s">
        <v>3947</v>
      </c>
      <c r="C7353" s="1">
        <v>44783</v>
      </c>
      <c r="D7353" s="1">
        <v>44818</v>
      </c>
      <c r="E7353">
        <f t="shared" si="114"/>
        <v>1</v>
      </c>
      <c r="F7353" t="str">
        <f>_xlfn.XLOOKUP(data!$B7353,campaign!$A$2:$A$18,campaign!$B$2:$B$18)</f>
        <v>OwnsComputer</v>
      </c>
      <c r="G7353">
        <f>_xlfn.XLOOKUP($F7353,campaign!$B$2:$B$18,campaign!$D$2:$D$18)</f>
        <v>62</v>
      </c>
      <c r="H7353" t="str">
        <f>_xlfn.XLOOKUP($A7353,customer!$A$2:$A$978,customer!$B$2:$B$978)</f>
        <v>Birgit Leas</v>
      </c>
    </row>
    <row r="7354" spans="1:8" x14ac:dyDescent="0.2">
      <c r="A7354" t="s">
        <v>3396</v>
      </c>
      <c r="B7354" t="s">
        <v>3947</v>
      </c>
      <c r="C7354" s="1">
        <v>44783</v>
      </c>
      <c r="D7354" s="1">
        <v>44859</v>
      </c>
      <c r="E7354">
        <f t="shared" si="114"/>
        <v>2</v>
      </c>
      <c r="F7354" t="str">
        <f>_xlfn.XLOOKUP(data!$B7354,campaign!$A$2:$A$18,campaign!$B$2:$B$18)</f>
        <v>OwnsComputer</v>
      </c>
      <c r="G7354">
        <f>_xlfn.XLOOKUP($F7354,campaign!$B$2:$B$18,campaign!$D$2:$D$18)</f>
        <v>62</v>
      </c>
      <c r="H7354" t="str">
        <f>_xlfn.XLOOKUP($A7354,customer!$A$2:$A$978,customer!$B$2:$B$978)</f>
        <v>Birgit Leas</v>
      </c>
    </row>
    <row r="7355" spans="1:8" x14ac:dyDescent="0.2">
      <c r="A7355" t="s">
        <v>3396</v>
      </c>
      <c r="B7355" t="s">
        <v>3947</v>
      </c>
      <c r="C7355" s="1">
        <v>44783</v>
      </c>
      <c r="D7355" s="1">
        <v>44889</v>
      </c>
      <c r="E7355">
        <f t="shared" si="114"/>
        <v>3</v>
      </c>
      <c r="F7355" t="str">
        <f>_xlfn.XLOOKUP(data!$B7355,campaign!$A$2:$A$18,campaign!$B$2:$B$18)</f>
        <v>OwnsComputer</v>
      </c>
      <c r="G7355">
        <f>_xlfn.XLOOKUP($F7355,campaign!$B$2:$B$18,campaign!$D$2:$D$18)</f>
        <v>62</v>
      </c>
      <c r="H7355" t="str">
        <f>_xlfn.XLOOKUP($A7355,customer!$A$2:$A$978,customer!$B$2:$B$978)</f>
        <v>Birgit Leas</v>
      </c>
    </row>
    <row r="7356" spans="1:8" x14ac:dyDescent="0.2">
      <c r="A7356" t="s">
        <v>3396</v>
      </c>
      <c r="B7356" t="s">
        <v>3947</v>
      </c>
      <c r="C7356" s="1">
        <v>44783</v>
      </c>
      <c r="D7356" s="1">
        <v>44948</v>
      </c>
      <c r="E7356">
        <f t="shared" si="114"/>
        <v>5</v>
      </c>
      <c r="F7356" t="str">
        <f>_xlfn.XLOOKUP(data!$B7356,campaign!$A$2:$A$18,campaign!$B$2:$B$18)</f>
        <v>OwnsComputer</v>
      </c>
      <c r="G7356">
        <f>_xlfn.XLOOKUP($F7356,campaign!$B$2:$B$18,campaign!$D$2:$D$18)</f>
        <v>62</v>
      </c>
      <c r="H7356" t="str">
        <f>_xlfn.XLOOKUP($A7356,customer!$A$2:$A$978,customer!$B$2:$B$978)</f>
        <v>Birgit Leas</v>
      </c>
    </row>
    <row r="7357" spans="1:8" x14ac:dyDescent="0.2">
      <c r="A7357" t="s">
        <v>3396</v>
      </c>
      <c r="B7357" t="s">
        <v>3947</v>
      </c>
      <c r="C7357" s="1">
        <v>44783</v>
      </c>
      <c r="D7357" s="1">
        <v>45000</v>
      </c>
      <c r="E7357">
        <f t="shared" si="114"/>
        <v>7</v>
      </c>
      <c r="F7357" t="str">
        <f>_xlfn.XLOOKUP(data!$B7357,campaign!$A$2:$A$18,campaign!$B$2:$B$18)</f>
        <v>OwnsComputer</v>
      </c>
      <c r="G7357">
        <f>_xlfn.XLOOKUP($F7357,campaign!$B$2:$B$18,campaign!$D$2:$D$18)</f>
        <v>62</v>
      </c>
      <c r="H7357" t="str">
        <f>_xlfn.XLOOKUP($A7357,customer!$A$2:$A$978,customer!$B$2:$B$978)</f>
        <v>Birgit Leas</v>
      </c>
    </row>
    <row r="7358" spans="1:8" x14ac:dyDescent="0.2">
      <c r="A7358" t="s">
        <v>3396</v>
      </c>
      <c r="B7358" t="s">
        <v>3947</v>
      </c>
      <c r="C7358" s="1">
        <v>44783</v>
      </c>
      <c r="D7358" s="1">
        <v>45030</v>
      </c>
      <c r="E7358">
        <f t="shared" si="114"/>
        <v>8</v>
      </c>
      <c r="F7358" t="str">
        <f>_xlfn.XLOOKUP(data!$B7358,campaign!$A$2:$A$18,campaign!$B$2:$B$18)</f>
        <v>OwnsComputer</v>
      </c>
      <c r="G7358">
        <f>_xlfn.XLOOKUP($F7358,campaign!$B$2:$B$18,campaign!$D$2:$D$18)</f>
        <v>62</v>
      </c>
      <c r="H7358" t="str">
        <f>_xlfn.XLOOKUP($A7358,customer!$A$2:$A$978,customer!$B$2:$B$978)</f>
        <v>Birgit Leas</v>
      </c>
    </row>
    <row r="7359" spans="1:8" x14ac:dyDescent="0.2">
      <c r="A7359" t="s">
        <v>3396</v>
      </c>
      <c r="B7359" t="s">
        <v>3947</v>
      </c>
      <c r="C7359" s="1">
        <v>44783</v>
      </c>
      <c r="D7359" s="1">
        <v>45063</v>
      </c>
      <c r="E7359">
        <f t="shared" si="114"/>
        <v>9</v>
      </c>
      <c r="F7359" t="str">
        <f>_xlfn.XLOOKUP(data!$B7359,campaign!$A$2:$A$18,campaign!$B$2:$B$18)</f>
        <v>OwnsComputer</v>
      </c>
      <c r="G7359">
        <f>_xlfn.XLOOKUP($F7359,campaign!$B$2:$B$18,campaign!$D$2:$D$18)</f>
        <v>62</v>
      </c>
      <c r="H7359" t="str">
        <f>_xlfn.XLOOKUP($A7359,customer!$A$2:$A$978,customer!$B$2:$B$978)</f>
        <v>Birgit Leas</v>
      </c>
    </row>
    <row r="7360" spans="1:8" x14ac:dyDescent="0.2">
      <c r="A7360" t="s">
        <v>3396</v>
      </c>
      <c r="B7360" t="s">
        <v>3950</v>
      </c>
      <c r="C7360" s="1">
        <v>44848</v>
      </c>
      <c r="D7360" s="1">
        <v>44848</v>
      </c>
      <c r="E7360">
        <f t="shared" si="114"/>
        <v>0</v>
      </c>
      <c r="F7360" t="str">
        <f>_xlfn.XLOOKUP(data!$B7360,campaign!$A$2:$A$18,campaign!$B$2:$B$18)</f>
        <v>NotNewCellphoneUser</v>
      </c>
      <c r="G7360">
        <f>_xlfn.XLOOKUP($F7360,campaign!$B$2:$B$18,campaign!$D$2:$D$18)</f>
        <v>28</v>
      </c>
      <c r="H7360" t="str">
        <f>_xlfn.XLOOKUP($A7360,customer!$A$2:$A$978,customer!$B$2:$B$978)</f>
        <v>Birgit Leas</v>
      </c>
    </row>
    <row r="7361" spans="1:8" x14ac:dyDescent="0.2">
      <c r="A7361" t="s">
        <v>3396</v>
      </c>
      <c r="B7361" t="s">
        <v>3950</v>
      </c>
      <c r="C7361" s="1">
        <v>44848</v>
      </c>
      <c r="D7361" s="1">
        <v>44879</v>
      </c>
      <c r="E7361">
        <f t="shared" si="114"/>
        <v>1</v>
      </c>
      <c r="F7361" t="str">
        <f>_xlfn.XLOOKUP(data!$B7361,campaign!$A$2:$A$18,campaign!$B$2:$B$18)</f>
        <v>NotNewCellphoneUser</v>
      </c>
      <c r="G7361">
        <f>_xlfn.XLOOKUP($F7361,campaign!$B$2:$B$18,campaign!$D$2:$D$18)</f>
        <v>28</v>
      </c>
      <c r="H7361" t="str">
        <f>_xlfn.XLOOKUP($A7361,customer!$A$2:$A$978,customer!$B$2:$B$978)</f>
        <v>Birgit Leas</v>
      </c>
    </row>
    <row r="7362" spans="1:8" x14ac:dyDescent="0.2">
      <c r="A7362" t="s">
        <v>3396</v>
      </c>
      <c r="B7362" t="s">
        <v>3950</v>
      </c>
      <c r="C7362" s="1">
        <v>44848</v>
      </c>
      <c r="D7362" s="1">
        <v>44912</v>
      </c>
      <c r="E7362">
        <f t="shared" si="114"/>
        <v>2</v>
      </c>
      <c r="F7362" t="str">
        <f>_xlfn.XLOOKUP(data!$B7362,campaign!$A$2:$A$18,campaign!$B$2:$B$18)</f>
        <v>NotNewCellphoneUser</v>
      </c>
      <c r="G7362">
        <f>_xlfn.XLOOKUP($F7362,campaign!$B$2:$B$18,campaign!$D$2:$D$18)</f>
        <v>28</v>
      </c>
      <c r="H7362" t="str">
        <f>_xlfn.XLOOKUP($A7362,customer!$A$2:$A$978,customer!$B$2:$B$978)</f>
        <v>Birgit Leas</v>
      </c>
    </row>
    <row r="7363" spans="1:8" x14ac:dyDescent="0.2">
      <c r="A7363" t="s">
        <v>3396</v>
      </c>
      <c r="B7363" t="s">
        <v>3950</v>
      </c>
      <c r="C7363" s="1">
        <v>44848</v>
      </c>
      <c r="D7363" s="1">
        <v>44943</v>
      </c>
      <c r="E7363">
        <f t="shared" ref="E7363:E7426" si="115">DATEDIF(C7363,D7363,"M")</f>
        <v>3</v>
      </c>
      <c r="F7363" t="str">
        <f>_xlfn.XLOOKUP(data!$B7363,campaign!$A$2:$A$18,campaign!$B$2:$B$18)</f>
        <v>NotNewCellphoneUser</v>
      </c>
      <c r="G7363">
        <f>_xlfn.XLOOKUP($F7363,campaign!$B$2:$B$18,campaign!$D$2:$D$18)</f>
        <v>28</v>
      </c>
      <c r="H7363" t="str">
        <f>_xlfn.XLOOKUP($A7363,customer!$A$2:$A$978,customer!$B$2:$B$978)</f>
        <v>Birgit Leas</v>
      </c>
    </row>
    <row r="7364" spans="1:8" x14ac:dyDescent="0.2">
      <c r="A7364" t="s">
        <v>3396</v>
      </c>
      <c r="B7364" t="s">
        <v>3950</v>
      </c>
      <c r="C7364" s="1">
        <v>44848</v>
      </c>
      <c r="D7364" s="1">
        <v>44979</v>
      </c>
      <c r="E7364">
        <f t="shared" si="115"/>
        <v>4</v>
      </c>
      <c r="F7364" t="str">
        <f>_xlfn.XLOOKUP(data!$B7364,campaign!$A$2:$A$18,campaign!$B$2:$B$18)</f>
        <v>NotNewCellphoneUser</v>
      </c>
      <c r="G7364">
        <f>_xlfn.XLOOKUP($F7364,campaign!$B$2:$B$18,campaign!$D$2:$D$18)</f>
        <v>28</v>
      </c>
      <c r="H7364" t="str">
        <f>_xlfn.XLOOKUP($A7364,customer!$A$2:$A$978,customer!$B$2:$B$978)</f>
        <v>Birgit Leas</v>
      </c>
    </row>
    <row r="7365" spans="1:8" x14ac:dyDescent="0.2">
      <c r="A7365" t="s">
        <v>3396</v>
      </c>
      <c r="B7365" t="s">
        <v>3950</v>
      </c>
      <c r="C7365" s="1">
        <v>44848</v>
      </c>
      <c r="D7365" s="1">
        <v>45002</v>
      </c>
      <c r="E7365">
        <f t="shared" si="115"/>
        <v>5</v>
      </c>
      <c r="F7365" t="str">
        <f>_xlfn.XLOOKUP(data!$B7365,campaign!$A$2:$A$18,campaign!$B$2:$B$18)</f>
        <v>NotNewCellphoneUser</v>
      </c>
      <c r="G7365">
        <f>_xlfn.XLOOKUP($F7365,campaign!$B$2:$B$18,campaign!$D$2:$D$18)</f>
        <v>28</v>
      </c>
      <c r="H7365" t="str">
        <f>_xlfn.XLOOKUP($A7365,customer!$A$2:$A$978,customer!$B$2:$B$978)</f>
        <v>Birgit Leas</v>
      </c>
    </row>
    <row r="7366" spans="1:8" x14ac:dyDescent="0.2">
      <c r="A7366" t="s">
        <v>3396</v>
      </c>
      <c r="B7366" t="s">
        <v>3950</v>
      </c>
      <c r="C7366" s="1">
        <v>44848</v>
      </c>
      <c r="D7366" s="1">
        <v>45041</v>
      </c>
      <c r="E7366">
        <f t="shared" si="115"/>
        <v>6</v>
      </c>
      <c r="F7366" t="str">
        <f>_xlfn.XLOOKUP(data!$B7366,campaign!$A$2:$A$18,campaign!$B$2:$B$18)</f>
        <v>NotNewCellphoneUser</v>
      </c>
      <c r="G7366">
        <f>_xlfn.XLOOKUP($F7366,campaign!$B$2:$B$18,campaign!$D$2:$D$18)</f>
        <v>28</v>
      </c>
      <c r="H7366" t="str">
        <f>_xlfn.XLOOKUP($A7366,customer!$A$2:$A$978,customer!$B$2:$B$978)</f>
        <v>Birgit Leas</v>
      </c>
    </row>
    <row r="7367" spans="1:8" x14ac:dyDescent="0.2">
      <c r="A7367" t="s">
        <v>3396</v>
      </c>
      <c r="B7367" t="s">
        <v>3950</v>
      </c>
      <c r="C7367" s="1">
        <v>44848</v>
      </c>
      <c r="D7367" s="1">
        <v>45073</v>
      </c>
      <c r="E7367">
        <f t="shared" si="115"/>
        <v>7</v>
      </c>
      <c r="F7367" t="str">
        <f>_xlfn.XLOOKUP(data!$B7367,campaign!$A$2:$A$18,campaign!$B$2:$B$18)</f>
        <v>NotNewCellphoneUser</v>
      </c>
      <c r="G7367">
        <f>_xlfn.XLOOKUP($F7367,campaign!$B$2:$B$18,campaign!$D$2:$D$18)</f>
        <v>28</v>
      </c>
      <c r="H7367" t="str">
        <f>_xlfn.XLOOKUP($A7367,customer!$A$2:$A$978,customer!$B$2:$B$978)</f>
        <v>Birgit Leas</v>
      </c>
    </row>
    <row r="7368" spans="1:8" x14ac:dyDescent="0.2">
      <c r="A7368" t="s">
        <v>3397</v>
      </c>
      <c r="B7368" t="s">
        <v>3927</v>
      </c>
      <c r="C7368" s="1">
        <v>44895</v>
      </c>
      <c r="D7368" s="1">
        <v>44895</v>
      </c>
      <c r="E7368">
        <f t="shared" si="115"/>
        <v>0</v>
      </c>
      <c r="F7368" t="str">
        <f>_xlfn.XLOOKUP(data!$B7368,campaign!$A$2:$A$18,campaign!$B$2:$B$18)</f>
        <v>RespondsToMailOffers</v>
      </c>
      <c r="G7368">
        <f>_xlfn.XLOOKUP($F7368,campaign!$B$2:$B$18,campaign!$D$2:$D$18)</f>
        <v>27</v>
      </c>
      <c r="H7368" t="str">
        <f>_xlfn.XLOOKUP($A7368,customer!$A$2:$A$978,customer!$B$2:$B$978)</f>
        <v>Allissa Negus</v>
      </c>
    </row>
    <row r="7369" spans="1:8" x14ac:dyDescent="0.2">
      <c r="A7369" t="s">
        <v>3397</v>
      </c>
      <c r="B7369" t="s">
        <v>3927</v>
      </c>
      <c r="C7369" s="1">
        <v>44895</v>
      </c>
      <c r="D7369" s="1">
        <v>44925</v>
      </c>
      <c r="E7369">
        <f t="shared" si="115"/>
        <v>1</v>
      </c>
      <c r="F7369" t="str">
        <f>_xlfn.XLOOKUP(data!$B7369,campaign!$A$2:$A$18,campaign!$B$2:$B$18)</f>
        <v>RespondsToMailOffers</v>
      </c>
      <c r="G7369">
        <f>_xlfn.XLOOKUP($F7369,campaign!$B$2:$B$18,campaign!$D$2:$D$18)</f>
        <v>27</v>
      </c>
      <c r="H7369" t="str">
        <f>_xlfn.XLOOKUP($A7369,customer!$A$2:$A$978,customer!$B$2:$B$978)</f>
        <v>Allissa Negus</v>
      </c>
    </row>
    <row r="7370" spans="1:8" x14ac:dyDescent="0.2">
      <c r="A7370" t="s">
        <v>3397</v>
      </c>
      <c r="B7370" t="s">
        <v>3927</v>
      </c>
      <c r="C7370" s="1">
        <v>44895</v>
      </c>
      <c r="D7370" s="1">
        <v>44937</v>
      </c>
      <c r="E7370">
        <f t="shared" si="115"/>
        <v>1</v>
      </c>
      <c r="F7370" t="str">
        <f>_xlfn.XLOOKUP(data!$B7370,campaign!$A$2:$A$18,campaign!$B$2:$B$18)</f>
        <v>RespondsToMailOffers</v>
      </c>
      <c r="G7370">
        <f>_xlfn.XLOOKUP($F7370,campaign!$B$2:$B$18,campaign!$D$2:$D$18)</f>
        <v>27</v>
      </c>
      <c r="H7370" t="str">
        <f>_xlfn.XLOOKUP($A7370,customer!$A$2:$A$978,customer!$B$2:$B$978)</f>
        <v>Allissa Negus</v>
      </c>
    </row>
    <row r="7371" spans="1:8" x14ac:dyDescent="0.2">
      <c r="A7371" t="s">
        <v>3397</v>
      </c>
      <c r="B7371" t="s">
        <v>3927</v>
      </c>
      <c r="C7371" s="1">
        <v>44895</v>
      </c>
      <c r="D7371" s="1">
        <v>44971</v>
      </c>
      <c r="E7371">
        <f t="shared" si="115"/>
        <v>2</v>
      </c>
      <c r="F7371" t="str">
        <f>_xlfn.XLOOKUP(data!$B7371,campaign!$A$2:$A$18,campaign!$B$2:$B$18)</f>
        <v>RespondsToMailOffers</v>
      </c>
      <c r="G7371">
        <f>_xlfn.XLOOKUP($F7371,campaign!$B$2:$B$18,campaign!$D$2:$D$18)</f>
        <v>27</v>
      </c>
      <c r="H7371" t="str">
        <f>_xlfn.XLOOKUP($A7371,customer!$A$2:$A$978,customer!$B$2:$B$978)</f>
        <v>Allissa Negus</v>
      </c>
    </row>
    <row r="7372" spans="1:8" x14ac:dyDescent="0.2">
      <c r="A7372" t="s">
        <v>3397</v>
      </c>
      <c r="B7372" t="s">
        <v>3927</v>
      </c>
      <c r="C7372" s="1">
        <v>44895</v>
      </c>
      <c r="D7372" s="1">
        <v>44991</v>
      </c>
      <c r="E7372">
        <f t="shared" si="115"/>
        <v>3</v>
      </c>
      <c r="F7372" t="str">
        <f>_xlfn.XLOOKUP(data!$B7372,campaign!$A$2:$A$18,campaign!$B$2:$B$18)</f>
        <v>RespondsToMailOffers</v>
      </c>
      <c r="G7372">
        <f>_xlfn.XLOOKUP($F7372,campaign!$B$2:$B$18,campaign!$D$2:$D$18)</f>
        <v>27</v>
      </c>
      <c r="H7372" t="str">
        <f>_xlfn.XLOOKUP($A7372,customer!$A$2:$A$978,customer!$B$2:$B$978)</f>
        <v>Allissa Negus</v>
      </c>
    </row>
    <row r="7373" spans="1:8" x14ac:dyDescent="0.2">
      <c r="A7373" t="s">
        <v>3397</v>
      </c>
      <c r="B7373" t="s">
        <v>3927</v>
      </c>
      <c r="C7373" s="1">
        <v>44895</v>
      </c>
      <c r="D7373" s="1">
        <v>45017</v>
      </c>
      <c r="E7373">
        <f t="shared" si="115"/>
        <v>4</v>
      </c>
      <c r="F7373" t="str">
        <f>_xlfn.XLOOKUP(data!$B7373,campaign!$A$2:$A$18,campaign!$B$2:$B$18)</f>
        <v>RespondsToMailOffers</v>
      </c>
      <c r="G7373">
        <f>_xlfn.XLOOKUP($F7373,campaign!$B$2:$B$18,campaign!$D$2:$D$18)</f>
        <v>27</v>
      </c>
      <c r="H7373" t="str">
        <f>_xlfn.XLOOKUP($A7373,customer!$A$2:$A$978,customer!$B$2:$B$978)</f>
        <v>Allissa Negus</v>
      </c>
    </row>
    <row r="7374" spans="1:8" x14ac:dyDescent="0.2">
      <c r="A7374" t="s">
        <v>3397</v>
      </c>
      <c r="B7374" t="s">
        <v>3927</v>
      </c>
      <c r="C7374" s="1">
        <v>44895</v>
      </c>
      <c r="D7374" s="1">
        <v>45049</v>
      </c>
      <c r="E7374">
        <f t="shared" si="115"/>
        <v>5</v>
      </c>
      <c r="F7374" t="str">
        <f>_xlfn.XLOOKUP(data!$B7374,campaign!$A$2:$A$18,campaign!$B$2:$B$18)</f>
        <v>RespondsToMailOffers</v>
      </c>
      <c r="G7374">
        <f>_xlfn.XLOOKUP($F7374,campaign!$B$2:$B$18,campaign!$D$2:$D$18)</f>
        <v>27</v>
      </c>
      <c r="H7374" t="str">
        <f>_xlfn.XLOOKUP($A7374,customer!$A$2:$A$978,customer!$B$2:$B$978)</f>
        <v>Allissa Negus</v>
      </c>
    </row>
    <row r="7375" spans="1:8" x14ac:dyDescent="0.2">
      <c r="A7375" t="s">
        <v>3397</v>
      </c>
      <c r="B7375" t="s">
        <v>3949</v>
      </c>
      <c r="C7375" s="1">
        <v>44902</v>
      </c>
      <c r="D7375" s="1">
        <v>44902</v>
      </c>
      <c r="E7375">
        <f t="shared" si="115"/>
        <v>0</v>
      </c>
      <c r="F7375" t="str">
        <f>_xlfn.XLOOKUP(data!$B7375,campaign!$A$2:$A$18,campaign!$B$2:$B$18)</f>
        <v>NewCellphoneUser</v>
      </c>
      <c r="G7375">
        <f>_xlfn.XLOOKUP($F7375,campaign!$B$2:$B$18,campaign!$D$2:$D$18)</f>
        <v>25</v>
      </c>
      <c r="H7375" t="str">
        <f>_xlfn.XLOOKUP($A7375,customer!$A$2:$A$978,customer!$B$2:$B$978)</f>
        <v>Allissa Negus</v>
      </c>
    </row>
    <row r="7376" spans="1:8" x14ac:dyDescent="0.2">
      <c r="A7376" t="s">
        <v>3397</v>
      </c>
      <c r="B7376" t="s">
        <v>3949</v>
      </c>
      <c r="C7376" s="1">
        <v>44902</v>
      </c>
      <c r="D7376" s="1">
        <v>44941</v>
      </c>
      <c r="E7376">
        <f t="shared" si="115"/>
        <v>1</v>
      </c>
      <c r="F7376" t="str">
        <f>_xlfn.XLOOKUP(data!$B7376,campaign!$A$2:$A$18,campaign!$B$2:$B$18)</f>
        <v>NewCellphoneUser</v>
      </c>
      <c r="G7376">
        <f>_xlfn.XLOOKUP($F7376,campaign!$B$2:$B$18,campaign!$D$2:$D$18)</f>
        <v>25</v>
      </c>
      <c r="H7376" t="str">
        <f>_xlfn.XLOOKUP($A7376,customer!$A$2:$A$978,customer!$B$2:$B$978)</f>
        <v>Allissa Negus</v>
      </c>
    </row>
    <row r="7377" spans="1:8" x14ac:dyDescent="0.2">
      <c r="A7377" t="s">
        <v>3397</v>
      </c>
      <c r="B7377" t="s">
        <v>3949</v>
      </c>
      <c r="C7377" s="1">
        <v>44902</v>
      </c>
      <c r="D7377" s="1">
        <v>44964</v>
      </c>
      <c r="E7377">
        <f t="shared" si="115"/>
        <v>2</v>
      </c>
      <c r="F7377" t="str">
        <f>_xlfn.XLOOKUP(data!$B7377,campaign!$A$2:$A$18,campaign!$B$2:$B$18)</f>
        <v>NewCellphoneUser</v>
      </c>
      <c r="G7377">
        <f>_xlfn.XLOOKUP($F7377,campaign!$B$2:$B$18,campaign!$D$2:$D$18)</f>
        <v>25</v>
      </c>
      <c r="H7377" t="str">
        <f>_xlfn.XLOOKUP($A7377,customer!$A$2:$A$978,customer!$B$2:$B$978)</f>
        <v>Allissa Negus</v>
      </c>
    </row>
    <row r="7378" spans="1:8" x14ac:dyDescent="0.2">
      <c r="A7378" t="s">
        <v>3397</v>
      </c>
      <c r="B7378" t="s">
        <v>3949</v>
      </c>
      <c r="C7378" s="1">
        <v>44902</v>
      </c>
      <c r="D7378" s="1">
        <v>45024</v>
      </c>
      <c r="E7378">
        <f t="shared" si="115"/>
        <v>4</v>
      </c>
      <c r="F7378" t="str">
        <f>_xlfn.XLOOKUP(data!$B7378,campaign!$A$2:$A$18,campaign!$B$2:$B$18)</f>
        <v>NewCellphoneUser</v>
      </c>
      <c r="G7378">
        <f>_xlfn.XLOOKUP($F7378,campaign!$B$2:$B$18,campaign!$D$2:$D$18)</f>
        <v>25</v>
      </c>
      <c r="H7378" t="str">
        <f>_xlfn.XLOOKUP($A7378,customer!$A$2:$A$978,customer!$B$2:$B$978)</f>
        <v>Allissa Negus</v>
      </c>
    </row>
    <row r="7379" spans="1:8" x14ac:dyDescent="0.2">
      <c r="A7379" t="s">
        <v>3397</v>
      </c>
      <c r="B7379" t="s">
        <v>3949</v>
      </c>
      <c r="C7379" s="1">
        <v>44902</v>
      </c>
      <c r="D7379" s="1">
        <v>45060</v>
      </c>
      <c r="E7379">
        <f t="shared" si="115"/>
        <v>5</v>
      </c>
      <c r="F7379" t="str">
        <f>_xlfn.XLOOKUP(data!$B7379,campaign!$A$2:$A$18,campaign!$B$2:$B$18)</f>
        <v>NewCellphoneUser</v>
      </c>
      <c r="G7379">
        <f>_xlfn.XLOOKUP($F7379,campaign!$B$2:$B$18,campaign!$D$2:$D$18)</f>
        <v>25</v>
      </c>
      <c r="H7379" t="str">
        <f>_xlfn.XLOOKUP($A7379,customer!$A$2:$A$978,customer!$B$2:$B$978)</f>
        <v>Allissa Negus</v>
      </c>
    </row>
    <row r="7380" spans="1:8" x14ac:dyDescent="0.2">
      <c r="A7380" t="s">
        <v>3398</v>
      </c>
      <c r="B7380" t="s">
        <v>3922</v>
      </c>
      <c r="C7380" s="1">
        <v>44922</v>
      </c>
      <c r="D7380" s="1">
        <v>44922</v>
      </c>
      <c r="E7380">
        <f t="shared" si="115"/>
        <v>0</v>
      </c>
      <c r="F7380" t="str">
        <f>_xlfn.XLOOKUP(data!$B7380,campaign!$A$2:$A$18,campaign!$B$2:$B$18)</f>
        <v>HandsetWebCapable</v>
      </c>
      <c r="G7380">
        <f>_xlfn.XLOOKUP($F7380,campaign!$B$2:$B$18,campaign!$D$2:$D$18)</f>
        <v>62</v>
      </c>
      <c r="H7380" t="str">
        <f>_xlfn.XLOOKUP($A7380,customer!$A$2:$A$978,customer!$B$2:$B$978)</f>
        <v>Linoel Chitham</v>
      </c>
    </row>
    <row r="7381" spans="1:8" x14ac:dyDescent="0.2">
      <c r="A7381" t="s">
        <v>3398</v>
      </c>
      <c r="B7381" t="s">
        <v>3922</v>
      </c>
      <c r="C7381" s="1">
        <v>44922</v>
      </c>
      <c r="D7381" s="1">
        <v>44963</v>
      </c>
      <c r="E7381">
        <f t="shared" si="115"/>
        <v>1</v>
      </c>
      <c r="F7381" t="str">
        <f>_xlfn.XLOOKUP(data!$B7381,campaign!$A$2:$A$18,campaign!$B$2:$B$18)</f>
        <v>HandsetWebCapable</v>
      </c>
      <c r="G7381">
        <f>_xlfn.XLOOKUP($F7381,campaign!$B$2:$B$18,campaign!$D$2:$D$18)</f>
        <v>62</v>
      </c>
      <c r="H7381" t="str">
        <f>_xlfn.XLOOKUP($A7381,customer!$A$2:$A$978,customer!$B$2:$B$978)</f>
        <v>Linoel Chitham</v>
      </c>
    </row>
    <row r="7382" spans="1:8" x14ac:dyDescent="0.2">
      <c r="A7382" t="s">
        <v>3398</v>
      </c>
      <c r="B7382" t="s">
        <v>3922</v>
      </c>
      <c r="C7382" s="1">
        <v>44922</v>
      </c>
      <c r="D7382" s="1">
        <v>44990</v>
      </c>
      <c r="E7382">
        <f t="shared" si="115"/>
        <v>2</v>
      </c>
      <c r="F7382" t="str">
        <f>_xlfn.XLOOKUP(data!$B7382,campaign!$A$2:$A$18,campaign!$B$2:$B$18)</f>
        <v>HandsetWebCapable</v>
      </c>
      <c r="G7382">
        <f>_xlfn.XLOOKUP($F7382,campaign!$B$2:$B$18,campaign!$D$2:$D$18)</f>
        <v>62</v>
      </c>
      <c r="H7382" t="str">
        <f>_xlfn.XLOOKUP($A7382,customer!$A$2:$A$978,customer!$B$2:$B$978)</f>
        <v>Linoel Chitham</v>
      </c>
    </row>
    <row r="7383" spans="1:8" x14ac:dyDescent="0.2">
      <c r="A7383" t="s">
        <v>3398</v>
      </c>
      <c r="B7383" t="s">
        <v>3922</v>
      </c>
      <c r="C7383" s="1">
        <v>44922</v>
      </c>
      <c r="D7383" s="1">
        <v>45022</v>
      </c>
      <c r="E7383">
        <f t="shared" si="115"/>
        <v>3</v>
      </c>
      <c r="F7383" t="str">
        <f>_xlfn.XLOOKUP(data!$B7383,campaign!$A$2:$A$18,campaign!$B$2:$B$18)</f>
        <v>HandsetWebCapable</v>
      </c>
      <c r="G7383">
        <f>_xlfn.XLOOKUP($F7383,campaign!$B$2:$B$18,campaign!$D$2:$D$18)</f>
        <v>62</v>
      </c>
      <c r="H7383" t="str">
        <f>_xlfn.XLOOKUP($A7383,customer!$A$2:$A$978,customer!$B$2:$B$978)</f>
        <v>Linoel Chitham</v>
      </c>
    </row>
    <row r="7384" spans="1:8" x14ac:dyDescent="0.2">
      <c r="A7384" t="s">
        <v>3398</v>
      </c>
      <c r="B7384" t="s">
        <v>3922</v>
      </c>
      <c r="C7384" s="1">
        <v>44922</v>
      </c>
      <c r="D7384" s="1">
        <v>45056</v>
      </c>
      <c r="E7384">
        <f t="shared" si="115"/>
        <v>4</v>
      </c>
      <c r="F7384" t="str">
        <f>_xlfn.XLOOKUP(data!$B7384,campaign!$A$2:$A$18,campaign!$B$2:$B$18)</f>
        <v>HandsetWebCapable</v>
      </c>
      <c r="G7384">
        <f>_xlfn.XLOOKUP($F7384,campaign!$B$2:$B$18,campaign!$D$2:$D$18)</f>
        <v>62</v>
      </c>
      <c r="H7384" t="str">
        <f>_xlfn.XLOOKUP($A7384,customer!$A$2:$A$978,customer!$B$2:$B$978)</f>
        <v>Linoel Chitham</v>
      </c>
    </row>
    <row r="7385" spans="1:8" x14ac:dyDescent="0.2">
      <c r="A7385" t="s">
        <v>3398</v>
      </c>
      <c r="B7385" t="s">
        <v>3922</v>
      </c>
      <c r="C7385" s="1">
        <v>44922</v>
      </c>
      <c r="D7385" s="1">
        <v>45079</v>
      </c>
      <c r="E7385">
        <f t="shared" si="115"/>
        <v>5</v>
      </c>
      <c r="F7385" t="str">
        <f>_xlfn.XLOOKUP(data!$B7385,campaign!$A$2:$A$18,campaign!$B$2:$B$18)</f>
        <v>HandsetWebCapable</v>
      </c>
      <c r="G7385">
        <f>_xlfn.XLOOKUP($F7385,campaign!$B$2:$B$18,campaign!$D$2:$D$18)</f>
        <v>62</v>
      </c>
      <c r="H7385" t="str">
        <f>_xlfn.XLOOKUP($A7385,customer!$A$2:$A$978,customer!$B$2:$B$978)</f>
        <v>Linoel Chitham</v>
      </c>
    </row>
    <row r="7386" spans="1:8" x14ac:dyDescent="0.2">
      <c r="A7386" t="s">
        <v>3398</v>
      </c>
      <c r="B7386" t="s">
        <v>3950</v>
      </c>
      <c r="C7386" s="1">
        <v>45005</v>
      </c>
      <c r="D7386" s="1">
        <v>45005</v>
      </c>
      <c r="E7386">
        <f t="shared" si="115"/>
        <v>0</v>
      </c>
      <c r="F7386" t="str">
        <f>_xlfn.XLOOKUP(data!$B7386,campaign!$A$2:$A$18,campaign!$B$2:$B$18)</f>
        <v>NotNewCellphoneUser</v>
      </c>
      <c r="G7386">
        <f>_xlfn.XLOOKUP($F7386,campaign!$B$2:$B$18,campaign!$D$2:$D$18)</f>
        <v>28</v>
      </c>
      <c r="H7386" t="str">
        <f>_xlfn.XLOOKUP($A7386,customer!$A$2:$A$978,customer!$B$2:$B$978)</f>
        <v>Linoel Chitham</v>
      </c>
    </row>
    <row r="7387" spans="1:8" x14ac:dyDescent="0.2">
      <c r="A7387" t="s">
        <v>3398</v>
      </c>
      <c r="B7387" t="s">
        <v>3950</v>
      </c>
      <c r="C7387" s="1">
        <v>45005</v>
      </c>
      <c r="D7387" s="1">
        <v>45046</v>
      </c>
      <c r="E7387">
        <f t="shared" si="115"/>
        <v>1</v>
      </c>
      <c r="F7387" t="str">
        <f>_xlfn.XLOOKUP(data!$B7387,campaign!$A$2:$A$18,campaign!$B$2:$B$18)</f>
        <v>NotNewCellphoneUser</v>
      </c>
      <c r="G7387">
        <f>_xlfn.XLOOKUP($F7387,campaign!$B$2:$B$18,campaign!$D$2:$D$18)</f>
        <v>28</v>
      </c>
      <c r="H7387" t="str">
        <f>_xlfn.XLOOKUP($A7387,customer!$A$2:$A$978,customer!$B$2:$B$978)</f>
        <v>Linoel Chitham</v>
      </c>
    </row>
    <row r="7388" spans="1:8" x14ac:dyDescent="0.2">
      <c r="A7388" t="s">
        <v>3398</v>
      </c>
      <c r="B7388" t="s">
        <v>3950</v>
      </c>
      <c r="C7388" s="1">
        <v>45005</v>
      </c>
      <c r="D7388" s="1">
        <v>45051</v>
      </c>
      <c r="E7388">
        <f t="shared" si="115"/>
        <v>1</v>
      </c>
      <c r="F7388" t="str">
        <f>_xlfn.XLOOKUP(data!$B7388,campaign!$A$2:$A$18,campaign!$B$2:$B$18)</f>
        <v>NotNewCellphoneUser</v>
      </c>
      <c r="G7388">
        <f>_xlfn.XLOOKUP($F7388,campaign!$B$2:$B$18,campaign!$D$2:$D$18)</f>
        <v>28</v>
      </c>
      <c r="H7388" t="str">
        <f>_xlfn.XLOOKUP($A7388,customer!$A$2:$A$978,customer!$B$2:$B$978)</f>
        <v>Linoel Chitham</v>
      </c>
    </row>
    <row r="7389" spans="1:8" x14ac:dyDescent="0.2">
      <c r="A7389" t="s">
        <v>3398</v>
      </c>
      <c r="B7389" t="s">
        <v>3950</v>
      </c>
      <c r="C7389" s="1">
        <v>45005</v>
      </c>
      <c r="D7389" s="1">
        <v>45081</v>
      </c>
      <c r="E7389">
        <f t="shared" si="115"/>
        <v>2</v>
      </c>
      <c r="F7389" t="str">
        <f>_xlfn.XLOOKUP(data!$B7389,campaign!$A$2:$A$18,campaign!$B$2:$B$18)</f>
        <v>NotNewCellphoneUser</v>
      </c>
      <c r="G7389">
        <f>_xlfn.XLOOKUP($F7389,campaign!$B$2:$B$18,campaign!$D$2:$D$18)</f>
        <v>28</v>
      </c>
      <c r="H7389" t="str">
        <f>_xlfn.XLOOKUP($A7389,customer!$A$2:$A$978,customer!$B$2:$B$978)</f>
        <v>Linoel Chitham</v>
      </c>
    </row>
    <row r="7390" spans="1:8" x14ac:dyDescent="0.2">
      <c r="A7390" t="s">
        <v>3399</v>
      </c>
      <c r="B7390" t="s">
        <v>3920</v>
      </c>
      <c r="C7390" s="1">
        <v>44807</v>
      </c>
      <c r="D7390" s="1">
        <v>44807</v>
      </c>
      <c r="E7390">
        <f t="shared" si="115"/>
        <v>0</v>
      </c>
      <c r="F7390" t="str">
        <f>_xlfn.XLOOKUP(data!$B7390,campaign!$A$2:$A$18,campaign!$B$2:$B$18)</f>
        <v>ChildrenInHH</v>
      </c>
      <c r="G7390">
        <f>_xlfn.XLOOKUP($F7390,campaign!$B$2:$B$18,campaign!$D$2:$D$18)</f>
        <v>10</v>
      </c>
      <c r="H7390" t="str">
        <f>_xlfn.XLOOKUP($A7390,customer!$A$2:$A$978,customer!$B$2:$B$978)</f>
        <v>Killian O'Donnell</v>
      </c>
    </row>
    <row r="7391" spans="1:8" x14ac:dyDescent="0.2">
      <c r="A7391" t="s">
        <v>3399</v>
      </c>
      <c r="B7391" t="s">
        <v>3920</v>
      </c>
      <c r="C7391" s="1">
        <v>44807</v>
      </c>
      <c r="D7391" s="1">
        <v>44846</v>
      </c>
      <c r="E7391">
        <f t="shared" si="115"/>
        <v>1</v>
      </c>
      <c r="F7391" t="str">
        <f>_xlfn.XLOOKUP(data!$B7391,campaign!$A$2:$A$18,campaign!$B$2:$B$18)</f>
        <v>ChildrenInHH</v>
      </c>
      <c r="G7391">
        <f>_xlfn.XLOOKUP($F7391,campaign!$B$2:$B$18,campaign!$D$2:$D$18)</f>
        <v>10</v>
      </c>
      <c r="H7391" t="str">
        <f>_xlfn.XLOOKUP($A7391,customer!$A$2:$A$978,customer!$B$2:$B$978)</f>
        <v>Killian O'Donnell</v>
      </c>
    </row>
    <row r="7392" spans="1:8" x14ac:dyDescent="0.2">
      <c r="A7392" t="s">
        <v>3399</v>
      </c>
      <c r="B7392" t="s">
        <v>3920</v>
      </c>
      <c r="C7392" s="1">
        <v>44807</v>
      </c>
      <c r="D7392" s="1">
        <v>44878</v>
      </c>
      <c r="E7392">
        <f t="shared" si="115"/>
        <v>2</v>
      </c>
      <c r="F7392" t="str">
        <f>_xlfn.XLOOKUP(data!$B7392,campaign!$A$2:$A$18,campaign!$B$2:$B$18)</f>
        <v>ChildrenInHH</v>
      </c>
      <c r="G7392">
        <f>_xlfn.XLOOKUP($F7392,campaign!$B$2:$B$18,campaign!$D$2:$D$18)</f>
        <v>10</v>
      </c>
      <c r="H7392" t="str">
        <f>_xlfn.XLOOKUP($A7392,customer!$A$2:$A$978,customer!$B$2:$B$978)</f>
        <v>Killian O'Donnell</v>
      </c>
    </row>
    <row r="7393" spans="1:8" x14ac:dyDescent="0.2">
      <c r="A7393" t="s">
        <v>3399</v>
      </c>
      <c r="B7393" t="s">
        <v>3920</v>
      </c>
      <c r="C7393" s="1">
        <v>44807</v>
      </c>
      <c r="D7393" s="1">
        <v>44905</v>
      </c>
      <c r="E7393">
        <f t="shared" si="115"/>
        <v>3</v>
      </c>
      <c r="F7393" t="str">
        <f>_xlfn.XLOOKUP(data!$B7393,campaign!$A$2:$A$18,campaign!$B$2:$B$18)</f>
        <v>ChildrenInHH</v>
      </c>
      <c r="G7393">
        <f>_xlfn.XLOOKUP($F7393,campaign!$B$2:$B$18,campaign!$D$2:$D$18)</f>
        <v>10</v>
      </c>
      <c r="H7393" t="str">
        <f>_xlfn.XLOOKUP($A7393,customer!$A$2:$A$978,customer!$B$2:$B$978)</f>
        <v>Killian O'Donnell</v>
      </c>
    </row>
    <row r="7394" spans="1:8" x14ac:dyDescent="0.2">
      <c r="A7394" t="s">
        <v>3399</v>
      </c>
      <c r="B7394" t="s">
        <v>3920</v>
      </c>
      <c r="C7394" s="1">
        <v>44807</v>
      </c>
      <c r="D7394" s="1">
        <v>44944</v>
      </c>
      <c r="E7394">
        <f t="shared" si="115"/>
        <v>4</v>
      </c>
      <c r="F7394" t="str">
        <f>_xlfn.XLOOKUP(data!$B7394,campaign!$A$2:$A$18,campaign!$B$2:$B$18)</f>
        <v>ChildrenInHH</v>
      </c>
      <c r="G7394">
        <f>_xlfn.XLOOKUP($F7394,campaign!$B$2:$B$18,campaign!$D$2:$D$18)</f>
        <v>10</v>
      </c>
      <c r="H7394" t="str">
        <f>_xlfn.XLOOKUP($A7394,customer!$A$2:$A$978,customer!$B$2:$B$978)</f>
        <v>Killian O'Donnell</v>
      </c>
    </row>
    <row r="7395" spans="1:8" x14ac:dyDescent="0.2">
      <c r="A7395" t="s">
        <v>3399</v>
      </c>
      <c r="B7395" t="s">
        <v>3920</v>
      </c>
      <c r="C7395" s="1">
        <v>44807</v>
      </c>
      <c r="D7395" s="1">
        <v>44970</v>
      </c>
      <c r="E7395">
        <f t="shared" si="115"/>
        <v>5</v>
      </c>
      <c r="F7395" t="str">
        <f>_xlfn.XLOOKUP(data!$B7395,campaign!$A$2:$A$18,campaign!$B$2:$B$18)</f>
        <v>ChildrenInHH</v>
      </c>
      <c r="G7395">
        <f>_xlfn.XLOOKUP($F7395,campaign!$B$2:$B$18,campaign!$D$2:$D$18)</f>
        <v>10</v>
      </c>
      <c r="H7395" t="str">
        <f>_xlfn.XLOOKUP($A7395,customer!$A$2:$A$978,customer!$B$2:$B$978)</f>
        <v>Killian O'Donnell</v>
      </c>
    </row>
    <row r="7396" spans="1:8" x14ac:dyDescent="0.2">
      <c r="A7396" t="s">
        <v>3399</v>
      </c>
      <c r="B7396" t="s">
        <v>3920</v>
      </c>
      <c r="C7396" s="1">
        <v>44807</v>
      </c>
      <c r="D7396" s="1">
        <v>45000</v>
      </c>
      <c r="E7396">
        <f t="shared" si="115"/>
        <v>6</v>
      </c>
      <c r="F7396" t="str">
        <f>_xlfn.XLOOKUP(data!$B7396,campaign!$A$2:$A$18,campaign!$B$2:$B$18)</f>
        <v>ChildrenInHH</v>
      </c>
      <c r="G7396">
        <f>_xlfn.XLOOKUP($F7396,campaign!$B$2:$B$18,campaign!$D$2:$D$18)</f>
        <v>10</v>
      </c>
      <c r="H7396" t="str">
        <f>_xlfn.XLOOKUP($A7396,customer!$A$2:$A$978,customer!$B$2:$B$978)</f>
        <v>Killian O'Donnell</v>
      </c>
    </row>
    <row r="7397" spans="1:8" x14ac:dyDescent="0.2">
      <c r="A7397" t="s">
        <v>3399</v>
      </c>
      <c r="B7397" t="s">
        <v>3920</v>
      </c>
      <c r="C7397" s="1">
        <v>44807</v>
      </c>
      <c r="D7397" s="1">
        <v>45019</v>
      </c>
      <c r="E7397">
        <f t="shared" si="115"/>
        <v>7</v>
      </c>
      <c r="F7397" t="str">
        <f>_xlfn.XLOOKUP(data!$B7397,campaign!$A$2:$A$18,campaign!$B$2:$B$18)</f>
        <v>ChildrenInHH</v>
      </c>
      <c r="G7397">
        <f>_xlfn.XLOOKUP($F7397,campaign!$B$2:$B$18,campaign!$D$2:$D$18)</f>
        <v>10</v>
      </c>
      <c r="H7397" t="str">
        <f>_xlfn.XLOOKUP($A7397,customer!$A$2:$A$978,customer!$B$2:$B$978)</f>
        <v>Killian O'Donnell</v>
      </c>
    </row>
    <row r="7398" spans="1:8" x14ac:dyDescent="0.2">
      <c r="A7398" t="s">
        <v>3399</v>
      </c>
      <c r="B7398" t="s">
        <v>3920</v>
      </c>
      <c r="C7398" s="1">
        <v>44807</v>
      </c>
      <c r="D7398" s="1">
        <v>45060</v>
      </c>
      <c r="E7398">
        <f t="shared" si="115"/>
        <v>8</v>
      </c>
      <c r="F7398" t="str">
        <f>_xlfn.XLOOKUP(data!$B7398,campaign!$A$2:$A$18,campaign!$B$2:$B$18)</f>
        <v>ChildrenInHH</v>
      </c>
      <c r="G7398">
        <f>_xlfn.XLOOKUP($F7398,campaign!$B$2:$B$18,campaign!$D$2:$D$18)</f>
        <v>10</v>
      </c>
      <c r="H7398" t="str">
        <f>_xlfn.XLOOKUP($A7398,customer!$A$2:$A$978,customer!$B$2:$B$978)</f>
        <v>Killian O'Donnell</v>
      </c>
    </row>
    <row r="7399" spans="1:8" x14ac:dyDescent="0.2">
      <c r="A7399" t="s">
        <v>3399</v>
      </c>
      <c r="B7399" t="s">
        <v>3928</v>
      </c>
      <c r="C7399" s="1">
        <v>44988</v>
      </c>
      <c r="D7399" s="1">
        <v>44988</v>
      </c>
      <c r="E7399">
        <f t="shared" si="115"/>
        <v>0</v>
      </c>
      <c r="F7399" t="str">
        <f>_xlfn.XLOOKUP(data!$B7399,campaign!$A$2:$A$18,campaign!$B$2:$B$18)</f>
        <v>OptOutMailings</v>
      </c>
      <c r="G7399">
        <f>_xlfn.XLOOKUP($F7399,campaign!$B$2:$B$18,campaign!$D$2:$D$18)</f>
        <v>75</v>
      </c>
      <c r="H7399" t="str">
        <f>_xlfn.XLOOKUP($A7399,customer!$A$2:$A$978,customer!$B$2:$B$978)</f>
        <v>Killian O'Donnell</v>
      </c>
    </row>
    <row r="7400" spans="1:8" x14ac:dyDescent="0.2">
      <c r="A7400" t="s">
        <v>3399</v>
      </c>
      <c r="B7400" t="s">
        <v>3928</v>
      </c>
      <c r="C7400" s="1">
        <v>44988</v>
      </c>
      <c r="D7400" s="1">
        <v>45019</v>
      </c>
      <c r="E7400">
        <f t="shared" si="115"/>
        <v>1</v>
      </c>
      <c r="F7400" t="str">
        <f>_xlfn.XLOOKUP(data!$B7400,campaign!$A$2:$A$18,campaign!$B$2:$B$18)</f>
        <v>OptOutMailings</v>
      </c>
      <c r="G7400">
        <f>_xlfn.XLOOKUP($F7400,campaign!$B$2:$B$18,campaign!$D$2:$D$18)</f>
        <v>75</v>
      </c>
      <c r="H7400" t="str">
        <f>_xlfn.XLOOKUP($A7400,customer!$A$2:$A$978,customer!$B$2:$B$978)</f>
        <v>Killian O'Donnell</v>
      </c>
    </row>
    <row r="7401" spans="1:8" x14ac:dyDescent="0.2">
      <c r="A7401" t="s">
        <v>3399</v>
      </c>
      <c r="B7401" t="s">
        <v>3928</v>
      </c>
      <c r="C7401" s="1">
        <v>44988</v>
      </c>
      <c r="D7401" s="1">
        <v>45060</v>
      </c>
      <c r="E7401">
        <f t="shared" si="115"/>
        <v>2</v>
      </c>
      <c r="F7401" t="str">
        <f>_xlfn.XLOOKUP(data!$B7401,campaign!$A$2:$A$18,campaign!$B$2:$B$18)</f>
        <v>OptOutMailings</v>
      </c>
      <c r="G7401">
        <f>_xlfn.XLOOKUP($F7401,campaign!$B$2:$B$18,campaign!$D$2:$D$18)</f>
        <v>75</v>
      </c>
      <c r="H7401" t="str">
        <f>_xlfn.XLOOKUP($A7401,customer!$A$2:$A$978,customer!$B$2:$B$978)</f>
        <v>Killian O'Donnell</v>
      </c>
    </row>
    <row r="7402" spans="1:8" x14ac:dyDescent="0.2">
      <c r="A7402" t="s">
        <v>3400</v>
      </c>
      <c r="B7402" t="s">
        <v>3921</v>
      </c>
      <c r="C7402" s="1">
        <v>45023</v>
      </c>
      <c r="D7402" s="1">
        <v>45023</v>
      </c>
      <c r="E7402">
        <f t="shared" si="115"/>
        <v>0</v>
      </c>
      <c r="F7402" t="str">
        <f>_xlfn.XLOOKUP(data!$B7402,campaign!$A$2:$A$18,campaign!$B$2:$B$18)</f>
        <v>HandsetRefurbished</v>
      </c>
      <c r="G7402">
        <f>_xlfn.XLOOKUP($F7402,campaign!$B$2:$B$18,campaign!$D$2:$D$18)</f>
        <v>26</v>
      </c>
      <c r="H7402" t="str">
        <f>_xlfn.XLOOKUP($A7402,customer!$A$2:$A$978,customer!$B$2:$B$978)</f>
        <v>Sapphira Pessold</v>
      </c>
    </row>
    <row r="7403" spans="1:8" x14ac:dyDescent="0.2">
      <c r="A7403" t="s">
        <v>3400</v>
      </c>
      <c r="B7403" t="s">
        <v>3921</v>
      </c>
      <c r="C7403" s="1">
        <v>45023</v>
      </c>
      <c r="D7403" s="1">
        <v>45060</v>
      </c>
      <c r="E7403">
        <f t="shared" si="115"/>
        <v>1</v>
      </c>
      <c r="F7403" t="str">
        <f>_xlfn.XLOOKUP(data!$B7403,campaign!$A$2:$A$18,campaign!$B$2:$B$18)</f>
        <v>HandsetRefurbished</v>
      </c>
      <c r="G7403">
        <f>_xlfn.XLOOKUP($F7403,campaign!$B$2:$B$18,campaign!$D$2:$D$18)</f>
        <v>26</v>
      </c>
      <c r="H7403" t="str">
        <f>_xlfn.XLOOKUP($A7403,customer!$A$2:$A$978,customer!$B$2:$B$978)</f>
        <v>Sapphira Pessold</v>
      </c>
    </row>
    <row r="7404" spans="1:8" x14ac:dyDescent="0.2">
      <c r="A7404" t="s">
        <v>3401</v>
      </c>
      <c r="B7404" t="s">
        <v>3947</v>
      </c>
      <c r="C7404" s="1">
        <v>44828</v>
      </c>
      <c r="D7404" s="1">
        <v>44828</v>
      </c>
      <c r="E7404">
        <f t="shared" si="115"/>
        <v>0</v>
      </c>
      <c r="F7404" t="str">
        <f>_xlfn.XLOOKUP(data!$B7404,campaign!$A$2:$A$18,campaign!$B$2:$B$18)</f>
        <v>OwnsComputer</v>
      </c>
      <c r="G7404">
        <f>_xlfn.XLOOKUP($F7404,campaign!$B$2:$B$18,campaign!$D$2:$D$18)</f>
        <v>62</v>
      </c>
      <c r="H7404" t="str">
        <f>_xlfn.XLOOKUP($A7404,customer!$A$2:$A$978,customer!$B$2:$B$978)</f>
        <v>Katherina Bennell</v>
      </c>
    </row>
    <row r="7405" spans="1:8" x14ac:dyDescent="0.2">
      <c r="A7405" t="s">
        <v>3401</v>
      </c>
      <c r="B7405" t="s">
        <v>3947</v>
      </c>
      <c r="C7405" s="1">
        <v>44828</v>
      </c>
      <c r="D7405" s="1">
        <v>44862</v>
      </c>
      <c r="E7405">
        <f t="shared" si="115"/>
        <v>1</v>
      </c>
      <c r="F7405" t="str">
        <f>_xlfn.XLOOKUP(data!$B7405,campaign!$A$2:$A$18,campaign!$B$2:$B$18)</f>
        <v>OwnsComputer</v>
      </c>
      <c r="G7405">
        <f>_xlfn.XLOOKUP($F7405,campaign!$B$2:$B$18,campaign!$D$2:$D$18)</f>
        <v>62</v>
      </c>
      <c r="H7405" t="str">
        <f>_xlfn.XLOOKUP($A7405,customer!$A$2:$A$978,customer!$B$2:$B$978)</f>
        <v>Katherina Bennell</v>
      </c>
    </row>
    <row r="7406" spans="1:8" x14ac:dyDescent="0.2">
      <c r="A7406" t="s">
        <v>3401</v>
      </c>
      <c r="B7406" t="s">
        <v>3947</v>
      </c>
      <c r="C7406" s="1">
        <v>44828</v>
      </c>
      <c r="D7406" s="1">
        <v>44873</v>
      </c>
      <c r="E7406">
        <f t="shared" si="115"/>
        <v>1</v>
      </c>
      <c r="F7406" t="str">
        <f>_xlfn.XLOOKUP(data!$B7406,campaign!$A$2:$A$18,campaign!$B$2:$B$18)</f>
        <v>OwnsComputer</v>
      </c>
      <c r="G7406">
        <f>_xlfn.XLOOKUP($F7406,campaign!$B$2:$B$18,campaign!$D$2:$D$18)</f>
        <v>62</v>
      </c>
      <c r="H7406" t="str">
        <f>_xlfn.XLOOKUP($A7406,customer!$A$2:$A$978,customer!$B$2:$B$978)</f>
        <v>Katherina Bennell</v>
      </c>
    </row>
    <row r="7407" spans="1:8" x14ac:dyDescent="0.2">
      <c r="A7407" t="s">
        <v>3401</v>
      </c>
      <c r="B7407" t="s">
        <v>3947</v>
      </c>
      <c r="C7407" s="1">
        <v>44828</v>
      </c>
      <c r="D7407" s="1">
        <v>44927</v>
      </c>
      <c r="E7407">
        <f t="shared" si="115"/>
        <v>3</v>
      </c>
      <c r="F7407" t="str">
        <f>_xlfn.XLOOKUP(data!$B7407,campaign!$A$2:$A$18,campaign!$B$2:$B$18)</f>
        <v>OwnsComputer</v>
      </c>
      <c r="G7407">
        <f>_xlfn.XLOOKUP($F7407,campaign!$B$2:$B$18,campaign!$D$2:$D$18)</f>
        <v>62</v>
      </c>
      <c r="H7407" t="str">
        <f>_xlfn.XLOOKUP($A7407,customer!$A$2:$A$978,customer!$B$2:$B$978)</f>
        <v>Katherina Bennell</v>
      </c>
    </row>
    <row r="7408" spans="1:8" x14ac:dyDescent="0.2">
      <c r="A7408" t="s">
        <v>3401</v>
      </c>
      <c r="B7408" t="s">
        <v>3947</v>
      </c>
      <c r="C7408" s="1">
        <v>44828</v>
      </c>
      <c r="D7408" s="1">
        <v>44986</v>
      </c>
      <c r="E7408">
        <f t="shared" si="115"/>
        <v>5</v>
      </c>
      <c r="F7408" t="str">
        <f>_xlfn.XLOOKUP(data!$B7408,campaign!$A$2:$A$18,campaign!$B$2:$B$18)</f>
        <v>OwnsComputer</v>
      </c>
      <c r="G7408">
        <f>_xlfn.XLOOKUP($F7408,campaign!$B$2:$B$18,campaign!$D$2:$D$18)</f>
        <v>62</v>
      </c>
      <c r="H7408" t="str">
        <f>_xlfn.XLOOKUP($A7408,customer!$A$2:$A$978,customer!$B$2:$B$978)</f>
        <v>Katherina Bennell</v>
      </c>
    </row>
    <row r="7409" spans="1:8" x14ac:dyDescent="0.2">
      <c r="A7409" t="s">
        <v>3401</v>
      </c>
      <c r="B7409" t="s">
        <v>3947</v>
      </c>
      <c r="C7409" s="1">
        <v>44828</v>
      </c>
      <c r="D7409" s="1">
        <v>45046</v>
      </c>
      <c r="E7409">
        <f t="shared" si="115"/>
        <v>7</v>
      </c>
      <c r="F7409" t="str">
        <f>_xlfn.XLOOKUP(data!$B7409,campaign!$A$2:$A$18,campaign!$B$2:$B$18)</f>
        <v>OwnsComputer</v>
      </c>
      <c r="G7409">
        <f>_xlfn.XLOOKUP($F7409,campaign!$B$2:$B$18,campaign!$D$2:$D$18)</f>
        <v>62</v>
      </c>
      <c r="H7409" t="str">
        <f>_xlfn.XLOOKUP($A7409,customer!$A$2:$A$978,customer!$B$2:$B$978)</f>
        <v>Katherina Bennell</v>
      </c>
    </row>
    <row r="7410" spans="1:8" x14ac:dyDescent="0.2">
      <c r="A7410" t="s">
        <v>3401</v>
      </c>
      <c r="B7410" t="s">
        <v>3947</v>
      </c>
      <c r="C7410" s="1">
        <v>44828</v>
      </c>
      <c r="D7410" s="1">
        <v>45055</v>
      </c>
      <c r="E7410">
        <f t="shared" si="115"/>
        <v>7</v>
      </c>
      <c r="F7410" t="str">
        <f>_xlfn.XLOOKUP(data!$B7410,campaign!$A$2:$A$18,campaign!$B$2:$B$18)</f>
        <v>OwnsComputer</v>
      </c>
      <c r="G7410">
        <f>_xlfn.XLOOKUP($F7410,campaign!$B$2:$B$18,campaign!$D$2:$D$18)</f>
        <v>62</v>
      </c>
      <c r="H7410" t="str">
        <f>_xlfn.XLOOKUP($A7410,customer!$A$2:$A$978,customer!$B$2:$B$978)</f>
        <v>Katherina Bennell</v>
      </c>
    </row>
    <row r="7411" spans="1:8" x14ac:dyDescent="0.2">
      <c r="A7411" t="s">
        <v>3401</v>
      </c>
      <c r="B7411" t="s">
        <v>3947</v>
      </c>
      <c r="C7411" s="1">
        <v>44828</v>
      </c>
      <c r="D7411" s="1">
        <v>45083</v>
      </c>
      <c r="E7411">
        <f t="shared" si="115"/>
        <v>8</v>
      </c>
      <c r="F7411" t="str">
        <f>_xlfn.XLOOKUP(data!$B7411,campaign!$A$2:$A$18,campaign!$B$2:$B$18)</f>
        <v>OwnsComputer</v>
      </c>
      <c r="G7411">
        <f>_xlfn.XLOOKUP($F7411,campaign!$B$2:$B$18,campaign!$D$2:$D$18)</f>
        <v>62</v>
      </c>
      <c r="H7411" t="str">
        <f>_xlfn.XLOOKUP($A7411,customer!$A$2:$A$978,customer!$B$2:$B$978)</f>
        <v>Katherina Bennell</v>
      </c>
    </row>
    <row r="7412" spans="1:8" x14ac:dyDescent="0.2">
      <c r="A7412" t="s">
        <v>3402</v>
      </c>
      <c r="B7412" t="s">
        <v>3923</v>
      </c>
      <c r="C7412" s="1">
        <v>44996</v>
      </c>
      <c r="D7412" s="1">
        <v>44996</v>
      </c>
      <c r="E7412">
        <f t="shared" si="115"/>
        <v>0</v>
      </c>
      <c r="F7412" t="str">
        <f>_xlfn.XLOOKUP(data!$B7412,campaign!$A$2:$A$18,campaign!$B$2:$B$18)</f>
        <v>TruckOwner</v>
      </c>
      <c r="G7412">
        <f>_xlfn.XLOOKUP($F7412,campaign!$B$2:$B$18,campaign!$D$2:$D$18)</f>
        <v>26</v>
      </c>
      <c r="H7412" t="str">
        <f>_xlfn.XLOOKUP($A7412,customer!$A$2:$A$978,customer!$B$2:$B$978)</f>
        <v>Cori Adamiec</v>
      </c>
    </row>
    <row r="7413" spans="1:8" x14ac:dyDescent="0.2">
      <c r="A7413" t="s">
        <v>3402</v>
      </c>
      <c r="B7413" t="s">
        <v>3923</v>
      </c>
      <c r="C7413" s="1">
        <v>44996</v>
      </c>
      <c r="D7413" s="1">
        <v>45037</v>
      </c>
      <c r="E7413">
        <f t="shared" si="115"/>
        <v>1</v>
      </c>
      <c r="F7413" t="str">
        <f>_xlfn.XLOOKUP(data!$B7413,campaign!$A$2:$A$18,campaign!$B$2:$B$18)</f>
        <v>TruckOwner</v>
      </c>
      <c r="G7413">
        <f>_xlfn.XLOOKUP($F7413,campaign!$B$2:$B$18,campaign!$D$2:$D$18)</f>
        <v>26</v>
      </c>
      <c r="H7413" t="str">
        <f>_xlfn.XLOOKUP($A7413,customer!$A$2:$A$978,customer!$B$2:$B$978)</f>
        <v>Cori Adamiec</v>
      </c>
    </row>
    <row r="7414" spans="1:8" x14ac:dyDescent="0.2">
      <c r="A7414" t="s">
        <v>3402</v>
      </c>
      <c r="B7414" t="s">
        <v>3923</v>
      </c>
      <c r="C7414" s="1">
        <v>44996</v>
      </c>
      <c r="D7414" s="1">
        <v>45069</v>
      </c>
      <c r="E7414">
        <f t="shared" si="115"/>
        <v>2</v>
      </c>
      <c r="F7414" t="str">
        <f>_xlfn.XLOOKUP(data!$B7414,campaign!$A$2:$A$18,campaign!$B$2:$B$18)</f>
        <v>TruckOwner</v>
      </c>
      <c r="G7414">
        <f>_xlfn.XLOOKUP($F7414,campaign!$B$2:$B$18,campaign!$D$2:$D$18)</f>
        <v>26</v>
      </c>
      <c r="H7414" t="str">
        <f>_xlfn.XLOOKUP($A7414,customer!$A$2:$A$978,customer!$B$2:$B$978)</f>
        <v>Cori Adamiec</v>
      </c>
    </row>
    <row r="7415" spans="1:8" x14ac:dyDescent="0.2">
      <c r="A7415" t="s">
        <v>3403</v>
      </c>
      <c r="B7415" t="s">
        <v>3949</v>
      </c>
      <c r="C7415" s="1">
        <v>44664</v>
      </c>
      <c r="D7415" s="1">
        <v>44664</v>
      </c>
      <c r="E7415">
        <f t="shared" si="115"/>
        <v>0</v>
      </c>
      <c r="F7415" t="str">
        <f>_xlfn.XLOOKUP(data!$B7415,campaign!$A$2:$A$18,campaign!$B$2:$B$18)</f>
        <v>NewCellphoneUser</v>
      </c>
      <c r="G7415">
        <f>_xlfn.XLOOKUP($F7415,campaign!$B$2:$B$18,campaign!$D$2:$D$18)</f>
        <v>25</v>
      </c>
      <c r="H7415" t="str">
        <f>_xlfn.XLOOKUP($A7415,customer!$A$2:$A$978,customer!$B$2:$B$978)</f>
        <v>Yelena Boullin</v>
      </c>
    </row>
    <row r="7416" spans="1:8" x14ac:dyDescent="0.2">
      <c r="A7416" t="s">
        <v>3403</v>
      </c>
      <c r="B7416" t="s">
        <v>3949</v>
      </c>
      <c r="C7416" s="1">
        <v>44664</v>
      </c>
      <c r="D7416" s="1">
        <v>44700</v>
      </c>
      <c r="E7416">
        <f t="shared" si="115"/>
        <v>1</v>
      </c>
      <c r="F7416" t="str">
        <f>_xlfn.XLOOKUP(data!$B7416,campaign!$A$2:$A$18,campaign!$B$2:$B$18)</f>
        <v>NewCellphoneUser</v>
      </c>
      <c r="G7416">
        <f>_xlfn.XLOOKUP($F7416,campaign!$B$2:$B$18,campaign!$D$2:$D$18)</f>
        <v>25</v>
      </c>
      <c r="H7416" t="str">
        <f>_xlfn.XLOOKUP($A7416,customer!$A$2:$A$978,customer!$B$2:$B$978)</f>
        <v>Yelena Boullin</v>
      </c>
    </row>
    <row r="7417" spans="1:8" x14ac:dyDescent="0.2">
      <c r="A7417" t="s">
        <v>3403</v>
      </c>
      <c r="B7417" t="s">
        <v>3949</v>
      </c>
      <c r="C7417" s="1">
        <v>44664</v>
      </c>
      <c r="D7417" s="1">
        <v>44736</v>
      </c>
      <c r="E7417">
        <f t="shared" si="115"/>
        <v>2</v>
      </c>
      <c r="F7417" t="str">
        <f>_xlfn.XLOOKUP(data!$B7417,campaign!$A$2:$A$18,campaign!$B$2:$B$18)</f>
        <v>NewCellphoneUser</v>
      </c>
      <c r="G7417">
        <f>_xlfn.XLOOKUP($F7417,campaign!$B$2:$B$18,campaign!$D$2:$D$18)</f>
        <v>25</v>
      </c>
      <c r="H7417" t="str">
        <f>_xlfn.XLOOKUP($A7417,customer!$A$2:$A$978,customer!$B$2:$B$978)</f>
        <v>Yelena Boullin</v>
      </c>
    </row>
    <row r="7418" spans="1:8" x14ac:dyDescent="0.2">
      <c r="A7418" t="s">
        <v>3403</v>
      </c>
      <c r="B7418" t="s">
        <v>3949</v>
      </c>
      <c r="C7418" s="1">
        <v>44664</v>
      </c>
      <c r="D7418" s="1">
        <v>44793</v>
      </c>
      <c r="E7418">
        <f t="shared" si="115"/>
        <v>4</v>
      </c>
      <c r="F7418" t="str">
        <f>_xlfn.XLOOKUP(data!$B7418,campaign!$A$2:$A$18,campaign!$B$2:$B$18)</f>
        <v>NewCellphoneUser</v>
      </c>
      <c r="G7418">
        <f>_xlfn.XLOOKUP($F7418,campaign!$B$2:$B$18,campaign!$D$2:$D$18)</f>
        <v>25</v>
      </c>
      <c r="H7418" t="str">
        <f>_xlfn.XLOOKUP($A7418,customer!$A$2:$A$978,customer!$B$2:$B$978)</f>
        <v>Yelena Boullin</v>
      </c>
    </row>
    <row r="7419" spans="1:8" x14ac:dyDescent="0.2">
      <c r="A7419" t="s">
        <v>3403</v>
      </c>
      <c r="B7419" t="s">
        <v>3949</v>
      </c>
      <c r="C7419" s="1">
        <v>44664</v>
      </c>
      <c r="D7419" s="1">
        <v>44861</v>
      </c>
      <c r="E7419">
        <f t="shared" si="115"/>
        <v>6</v>
      </c>
      <c r="F7419" t="str">
        <f>_xlfn.XLOOKUP(data!$B7419,campaign!$A$2:$A$18,campaign!$B$2:$B$18)</f>
        <v>NewCellphoneUser</v>
      </c>
      <c r="G7419">
        <f>_xlfn.XLOOKUP($F7419,campaign!$B$2:$B$18,campaign!$D$2:$D$18)</f>
        <v>25</v>
      </c>
      <c r="H7419" t="str">
        <f>_xlfn.XLOOKUP($A7419,customer!$A$2:$A$978,customer!$B$2:$B$978)</f>
        <v>Yelena Boullin</v>
      </c>
    </row>
    <row r="7420" spans="1:8" x14ac:dyDescent="0.2">
      <c r="A7420" t="s">
        <v>3403</v>
      </c>
      <c r="B7420" t="s">
        <v>3949</v>
      </c>
      <c r="C7420" s="1">
        <v>44664</v>
      </c>
      <c r="D7420" s="1">
        <v>44880</v>
      </c>
      <c r="E7420">
        <f t="shared" si="115"/>
        <v>7</v>
      </c>
      <c r="F7420" t="str">
        <f>_xlfn.XLOOKUP(data!$B7420,campaign!$A$2:$A$18,campaign!$B$2:$B$18)</f>
        <v>NewCellphoneUser</v>
      </c>
      <c r="G7420">
        <f>_xlfn.XLOOKUP($F7420,campaign!$B$2:$B$18,campaign!$D$2:$D$18)</f>
        <v>25</v>
      </c>
      <c r="H7420" t="str">
        <f>_xlfn.XLOOKUP($A7420,customer!$A$2:$A$978,customer!$B$2:$B$978)</f>
        <v>Yelena Boullin</v>
      </c>
    </row>
    <row r="7421" spans="1:8" x14ac:dyDescent="0.2">
      <c r="A7421" t="s">
        <v>3403</v>
      </c>
      <c r="B7421" t="s">
        <v>3949</v>
      </c>
      <c r="C7421" s="1">
        <v>44664</v>
      </c>
      <c r="D7421" s="1">
        <v>44980</v>
      </c>
      <c r="E7421">
        <f t="shared" si="115"/>
        <v>10</v>
      </c>
      <c r="F7421" t="str">
        <f>_xlfn.XLOOKUP(data!$B7421,campaign!$A$2:$A$18,campaign!$B$2:$B$18)</f>
        <v>NewCellphoneUser</v>
      </c>
      <c r="G7421">
        <f>_xlfn.XLOOKUP($F7421,campaign!$B$2:$B$18,campaign!$D$2:$D$18)</f>
        <v>25</v>
      </c>
      <c r="H7421" t="str">
        <f>_xlfn.XLOOKUP($A7421,customer!$A$2:$A$978,customer!$B$2:$B$978)</f>
        <v>Yelena Boullin</v>
      </c>
    </row>
    <row r="7422" spans="1:8" x14ac:dyDescent="0.2">
      <c r="A7422" t="s">
        <v>3403</v>
      </c>
      <c r="B7422" t="s">
        <v>3949</v>
      </c>
      <c r="C7422" s="1">
        <v>44664</v>
      </c>
      <c r="D7422" s="1">
        <v>44998</v>
      </c>
      <c r="E7422">
        <f t="shared" si="115"/>
        <v>11</v>
      </c>
      <c r="F7422" t="str">
        <f>_xlfn.XLOOKUP(data!$B7422,campaign!$A$2:$A$18,campaign!$B$2:$B$18)</f>
        <v>NewCellphoneUser</v>
      </c>
      <c r="G7422">
        <f>_xlfn.XLOOKUP($F7422,campaign!$B$2:$B$18,campaign!$D$2:$D$18)</f>
        <v>25</v>
      </c>
      <c r="H7422" t="str">
        <f>_xlfn.XLOOKUP($A7422,customer!$A$2:$A$978,customer!$B$2:$B$978)</f>
        <v>Yelena Boullin</v>
      </c>
    </row>
    <row r="7423" spans="1:8" x14ac:dyDescent="0.2">
      <c r="A7423" t="s">
        <v>3403</v>
      </c>
      <c r="B7423" t="s">
        <v>3949</v>
      </c>
      <c r="C7423" s="1">
        <v>44664</v>
      </c>
      <c r="D7423" s="1">
        <v>45073</v>
      </c>
      <c r="E7423">
        <f t="shared" si="115"/>
        <v>13</v>
      </c>
      <c r="F7423" t="str">
        <f>_xlfn.XLOOKUP(data!$B7423,campaign!$A$2:$A$18,campaign!$B$2:$B$18)</f>
        <v>NewCellphoneUser</v>
      </c>
      <c r="G7423">
        <f>_xlfn.XLOOKUP($F7423,campaign!$B$2:$B$18,campaign!$D$2:$D$18)</f>
        <v>25</v>
      </c>
      <c r="H7423" t="str">
        <f>_xlfn.XLOOKUP($A7423,customer!$A$2:$A$978,customer!$B$2:$B$978)</f>
        <v>Yelena Boullin</v>
      </c>
    </row>
    <row r="7424" spans="1:8" x14ac:dyDescent="0.2">
      <c r="A7424" t="s">
        <v>3404</v>
      </c>
      <c r="B7424" t="s">
        <v>3947</v>
      </c>
      <c r="C7424" s="1">
        <v>44634</v>
      </c>
      <c r="D7424" s="1">
        <v>44634</v>
      </c>
      <c r="E7424">
        <f t="shared" si="115"/>
        <v>0</v>
      </c>
      <c r="F7424" t="str">
        <f>_xlfn.XLOOKUP(data!$B7424,campaign!$A$2:$A$18,campaign!$B$2:$B$18)</f>
        <v>OwnsComputer</v>
      </c>
      <c r="G7424">
        <f>_xlfn.XLOOKUP($F7424,campaign!$B$2:$B$18,campaign!$D$2:$D$18)</f>
        <v>62</v>
      </c>
      <c r="H7424" t="str">
        <f>_xlfn.XLOOKUP($A7424,customer!$A$2:$A$978,customer!$B$2:$B$978)</f>
        <v>Trenton Onions</v>
      </c>
    </row>
    <row r="7425" spans="1:8" x14ac:dyDescent="0.2">
      <c r="A7425" t="s">
        <v>3404</v>
      </c>
      <c r="B7425" t="s">
        <v>3947</v>
      </c>
      <c r="C7425" s="1">
        <v>44634</v>
      </c>
      <c r="D7425" s="1">
        <v>44666</v>
      </c>
      <c r="E7425">
        <f t="shared" si="115"/>
        <v>1</v>
      </c>
      <c r="F7425" t="str">
        <f>_xlfn.XLOOKUP(data!$B7425,campaign!$A$2:$A$18,campaign!$B$2:$B$18)</f>
        <v>OwnsComputer</v>
      </c>
      <c r="G7425">
        <f>_xlfn.XLOOKUP($F7425,campaign!$B$2:$B$18,campaign!$D$2:$D$18)</f>
        <v>62</v>
      </c>
      <c r="H7425" t="str">
        <f>_xlfn.XLOOKUP($A7425,customer!$A$2:$A$978,customer!$B$2:$B$978)</f>
        <v>Trenton Onions</v>
      </c>
    </row>
    <row r="7426" spans="1:8" x14ac:dyDescent="0.2">
      <c r="A7426" t="s">
        <v>3404</v>
      </c>
      <c r="B7426" t="s">
        <v>3947</v>
      </c>
      <c r="C7426" s="1">
        <v>44634</v>
      </c>
      <c r="D7426" s="1">
        <v>44741</v>
      </c>
      <c r="E7426">
        <f t="shared" si="115"/>
        <v>3</v>
      </c>
      <c r="F7426" t="str">
        <f>_xlfn.XLOOKUP(data!$B7426,campaign!$A$2:$A$18,campaign!$B$2:$B$18)</f>
        <v>OwnsComputer</v>
      </c>
      <c r="G7426">
        <f>_xlfn.XLOOKUP($F7426,campaign!$B$2:$B$18,campaign!$D$2:$D$18)</f>
        <v>62</v>
      </c>
      <c r="H7426" t="str">
        <f>_xlfn.XLOOKUP($A7426,customer!$A$2:$A$978,customer!$B$2:$B$978)</f>
        <v>Trenton Onions</v>
      </c>
    </row>
    <row r="7427" spans="1:8" x14ac:dyDescent="0.2">
      <c r="A7427" t="s">
        <v>3404</v>
      </c>
      <c r="B7427" t="s">
        <v>3947</v>
      </c>
      <c r="C7427" s="1">
        <v>44634</v>
      </c>
      <c r="D7427" s="1">
        <v>44769</v>
      </c>
      <c r="E7427">
        <f t="shared" ref="E7427:E7490" si="116">DATEDIF(C7427,D7427,"M")</f>
        <v>4</v>
      </c>
      <c r="F7427" t="str">
        <f>_xlfn.XLOOKUP(data!$B7427,campaign!$A$2:$A$18,campaign!$B$2:$B$18)</f>
        <v>OwnsComputer</v>
      </c>
      <c r="G7427">
        <f>_xlfn.XLOOKUP($F7427,campaign!$B$2:$B$18,campaign!$D$2:$D$18)</f>
        <v>62</v>
      </c>
      <c r="H7427" t="str">
        <f>_xlfn.XLOOKUP($A7427,customer!$A$2:$A$978,customer!$B$2:$B$978)</f>
        <v>Trenton Onions</v>
      </c>
    </row>
    <row r="7428" spans="1:8" x14ac:dyDescent="0.2">
      <c r="A7428" t="s">
        <v>3404</v>
      </c>
      <c r="B7428" t="s">
        <v>3947</v>
      </c>
      <c r="C7428" s="1">
        <v>44634</v>
      </c>
      <c r="D7428" s="1">
        <v>44789</v>
      </c>
      <c r="E7428">
        <f t="shared" si="116"/>
        <v>5</v>
      </c>
      <c r="F7428" t="str">
        <f>_xlfn.XLOOKUP(data!$B7428,campaign!$A$2:$A$18,campaign!$B$2:$B$18)</f>
        <v>OwnsComputer</v>
      </c>
      <c r="G7428">
        <f>_xlfn.XLOOKUP($F7428,campaign!$B$2:$B$18,campaign!$D$2:$D$18)</f>
        <v>62</v>
      </c>
      <c r="H7428" t="str">
        <f>_xlfn.XLOOKUP($A7428,customer!$A$2:$A$978,customer!$B$2:$B$978)</f>
        <v>Trenton Onions</v>
      </c>
    </row>
    <row r="7429" spans="1:8" x14ac:dyDescent="0.2">
      <c r="A7429" t="s">
        <v>3404</v>
      </c>
      <c r="B7429" t="s">
        <v>3947</v>
      </c>
      <c r="C7429" s="1">
        <v>44634</v>
      </c>
      <c r="D7429" s="1">
        <v>44821</v>
      </c>
      <c r="E7429">
        <f t="shared" si="116"/>
        <v>6</v>
      </c>
      <c r="F7429" t="str">
        <f>_xlfn.XLOOKUP(data!$B7429,campaign!$A$2:$A$18,campaign!$B$2:$B$18)</f>
        <v>OwnsComputer</v>
      </c>
      <c r="G7429">
        <f>_xlfn.XLOOKUP($F7429,campaign!$B$2:$B$18,campaign!$D$2:$D$18)</f>
        <v>62</v>
      </c>
      <c r="H7429" t="str">
        <f>_xlfn.XLOOKUP($A7429,customer!$A$2:$A$978,customer!$B$2:$B$978)</f>
        <v>Trenton Onions</v>
      </c>
    </row>
    <row r="7430" spans="1:8" x14ac:dyDescent="0.2">
      <c r="A7430" t="s">
        <v>3404</v>
      </c>
      <c r="B7430" t="s">
        <v>3947</v>
      </c>
      <c r="C7430" s="1">
        <v>44634</v>
      </c>
      <c r="D7430" s="1">
        <v>44851</v>
      </c>
      <c r="E7430">
        <f t="shared" si="116"/>
        <v>7</v>
      </c>
      <c r="F7430" t="str">
        <f>_xlfn.XLOOKUP(data!$B7430,campaign!$A$2:$A$18,campaign!$B$2:$B$18)</f>
        <v>OwnsComputer</v>
      </c>
      <c r="G7430">
        <f>_xlfn.XLOOKUP($F7430,campaign!$B$2:$B$18,campaign!$D$2:$D$18)</f>
        <v>62</v>
      </c>
      <c r="H7430" t="str">
        <f>_xlfn.XLOOKUP($A7430,customer!$A$2:$A$978,customer!$B$2:$B$978)</f>
        <v>Trenton Onions</v>
      </c>
    </row>
    <row r="7431" spans="1:8" x14ac:dyDescent="0.2">
      <c r="A7431" t="s">
        <v>3404</v>
      </c>
      <c r="B7431" t="s">
        <v>3947</v>
      </c>
      <c r="C7431" s="1">
        <v>44634</v>
      </c>
      <c r="D7431" s="1">
        <v>44887</v>
      </c>
      <c r="E7431">
        <f t="shared" si="116"/>
        <v>8</v>
      </c>
      <c r="F7431" t="str">
        <f>_xlfn.XLOOKUP(data!$B7431,campaign!$A$2:$A$18,campaign!$B$2:$B$18)</f>
        <v>OwnsComputer</v>
      </c>
      <c r="G7431">
        <f>_xlfn.XLOOKUP($F7431,campaign!$B$2:$B$18,campaign!$D$2:$D$18)</f>
        <v>62</v>
      </c>
      <c r="H7431" t="str">
        <f>_xlfn.XLOOKUP($A7431,customer!$A$2:$A$978,customer!$B$2:$B$978)</f>
        <v>Trenton Onions</v>
      </c>
    </row>
    <row r="7432" spans="1:8" x14ac:dyDescent="0.2">
      <c r="A7432" t="s">
        <v>3404</v>
      </c>
      <c r="B7432" t="s">
        <v>3947</v>
      </c>
      <c r="C7432" s="1">
        <v>44634</v>
      </c>
      <c r="D7432" s="1">
        <v>44924</v>
      </c>
      <c r="E7432">
        <f t="shared" si="116"/>
        <v>9</v>
      </c>
      <c r="F7432" t="str">
        <f>_xlfn.XLOOKUP(data!$B7432,campaign!$A$2:$A$18,campaign!$B$2:$B$18)</f>
        <v>OwnsComputer</v>
      </c>
      <c r="G7432">
        <f>_xlfn.XLOOKUP($F7432,campaign!$B$2:$B$18,campaign!$D$2:$D$18)</f>
        <v>62</v>
      </c>
      <c r="H7432" t="str">
        <f>_xlfn.XLOOKUP($A7432,customer!$A$2:$A$978,customer!$B$2:$B$978)</f>
        <v>Trenton Onions</v>
      </c>
    </row>
    <row r="7433" spans="1:8" x14ac:dyDescent="0.2">
      <c r="A7433" t="s">
        <v>3404</v>
      </c>
      <c r="B7433" t="s">
        <v>3947</v>
      </c>
      <c r="C7433" s="1">
        <v>44634</v>
      </c>
      <c r="D7433" s="1">
        <v>44951</v>
      </c>
      <c r="E7433">
        <f t="shared" si="116"/>
        <v>10</v>
      </c>
      <c r="F7433" t="str">
        <f>_xlfn.XLOOKUP(data!$B7433,campaign!$A$2:$A$18,campaign!$B$2:$B$18)</f>
        <v>OwnsComputer</v>
      </c>
      <c r="G7433">
        <f>_xlfn.XLOOKUP($F7433,campaign!$B$2:$B$18,campaign!$D$2:$D$18)</f>
        <v>62</v>
      </c>
      <c r="H7433" t="str">
        <f>_xlfn.XLOOKUP($A7433,customer!$A$2:$A$978,customer!$B$2:$B$978)</f>
        <v>Trenton Onions</v>
      </c>
    </row>
    <row r="7434" spans="1:8" x14ac:dyDescent="0.2">
      <c r="A7434" t="s">
        <v>3404</v>
      </c>
      <c r="B7434" t="s">
        <v>3947</v>
      </c>
      <c r="C7434" s="1">
        <v>44634</v>
      </c>
      <c r="D7434" s="1">
        <v>45008</v>
      </c>
      <c r="E7434">
        <f t="shared" si="116"/>
        <v>12</v>
      </c>
      <c r="F7434" t="str">
        <f>_xlfn.XLOOKUP(data!$B7434,campaign!$A$2:$A$18,campaign!$B$2:$B$18)</f>
        <v>OwnsComputer</v>
      </c>
      <c r="G7434">
        <f>_xlfn.XLOOKUP($F7434,campaign!$B$2:$B$18,campaign!$D$2:$D$18)</f>
        <v>62</v>
      </c>
      <c r="H7434" t="str">
        <f>_xlfn.XLOOKUP($A7434,customer!$A$2:$A$978,customer!$B$2:$B$978)</f>
        <v>Trenton Onions</v>
      </c>
    </row>
    <row r="7435" spans="1:8" x14ac:dyDescent="0.2">
      <c r="A7435" t="s">
        <v>3404</v>
      </c>
      <c r="B7435" t="s">
        <v>3947</v>
      </c>
      <c r="C7435" s="1">
        <v>44634</v>
      </c>
      <c r="D7435" s="1">
        <v>45042</v>
      </c>
      <c r="E7435">
        <f t="shared" si="116"/>
        <v>13</v>
      </c>
      <c r="F7435" t="str">
        <f>_xlfn.XLOOKUP(data!$B7435,campaign!$A$2:$A$18,campaign!$B$2:$B$18)</f>
        <v>OwnsComputer</v>
      </c>
      <c r="G7435">
        <f>_xlfn.XLOOKUP($F7435,campaign!$B$2:$B$18,campaign!$D$2:$D$18)</f>
        <v>62</v>
      </c>
      <c r="H7435" t="str">
        <f>_xlfn.XLOOKUP($A7435,customer!$A$2:$A$978,customer!$B$2:$B$978)</f>
        <v>Trenton Onions</v>
      </c>
    </row>
    <row r="7436" spans="1:8" x14ac:dyDescent="0.2">
      <c r="A7436" t="s">
        <v>3404</v>
      </c>
      <c r="B7436" t="s">
        <v>3947</v>
      </c>
      <c r="C7436" s="1">
        <v>44634</v>
      </c>
      <c r="D7436" s="1">
        <v>45070</v>
      </c>
      <c r="E7436">
        <f t="shared" si="116"/>
        <v>14</v>
      </c>
      <c r="F7436" t="str">
        <f>_xlfn.XLOOKUP(data!$B7436,campaign!$A$2:$A$18,campaign!$B$2:$B$18)</f>
        <v>OwnsComputer</v>
      </c>
      <c r="G7436">
        <f>_xlfn.XLOOKUP($F7436,campaign!$B$2:$B$18,campaign!$D$2:$D$18)</f>
        <v>62</v>
      </c>
      <c r="H7436" t="str">
        <f>_xlfn.XLOOKUP($A7436,customer!$A$2:$A$978,customer!$B$2:$B$978)</f>
        <v>Trenton Onions</v>
      </c>
    </row>
    <row r="7437" spans="1:8" x14ac:dyDescent="0.2">
      <c r="A7437" t="s">
        <v>3404</v>
      </c>
      <c r="B7437" t="s">
        <v>3950</v>
      </c>
      <c r="C7437" s="1">
        <v>44929</v>
      </c>
      <c r="D7437" s="1">
        <v>44929</v>
      </c>
      <c r="E7437">
        <f t="shared" si="116"/>
        <v>0</v>
      </c>
      <c r="F7437" t="str">
        <f>_xlfn.XLOOKUP(data!$B7437,campaign!$A$2:$A$18,campaign!$B$2:$B$18)</f>
        <v>NotNewCellphoneUser</v>
      </c>
      <c r="G7437">
        <f>_xlfn.XLOOKUP($F7437,campaign!$B$2:$B$18,campaign!$D$2:$D$18)</f>
        <v>28</v>
      </c>
      <c r="H7437" t="str">
        <f>_xlfn.XLOOKUP($A7437,customer!$A$2:$A$978,customer!$B$2:$B$978)</f>
        <v>Trenton Onions</v>
      </c>
    </row>
    <row r="7438" spans="1:8" x14ac:dyDescent="0.2">
      <c r="A7438" t="s">
        <v>3404</v>
      </c>
      <c r="B7438" t="s">
        <v>3950</v>
      </c>
      <c r="C7438" s="1">
        <v>44929</v>
      </c>
      <c r="D7438" s="1">
        <v>44967</v>
      </c>
      <c r="E7438">
        <f t="shared" si="116"/>
        <v>1</v>
      </c>
      <c r="F7438" t="str">
        <f>_xlfn.XLOOKUP(data!$B7438,campaign!$A$2:$A$18,campaign!$B$2:$B$18)</f>
        <v>NotNewCellphoneUser</v>
      </c>
      <c r="G7438">
        <f>_xlfn.XLOOKUP($F7438,campaign!$B$2:$B$18,campaign!$D$2:$D$18)</f>
        <v>28</v>
      </c>
      <c r="H7438" t="str">
        <f>_xlfn.XLOOKUP($A7438,customer!$A$2:$A$978,customer!$B$2:$B$978)</f>
        <v>Trenton Onions</v>
      </c>
    </row>
    <row r="7439" spans="1:8" x14ac:dyDescent="0.2">
      <c r="A7439" t="s">
        <v>3404</v>
      </c>
      <c r="B7439" t="s">
        <v>3950</v>
      </c>
      <c r="C7439" s="1">
        <v>44929</v>
      </c>
      <c r="D7439" s="1">
        <v>45001</v>
      </c>
      <c r="E7439">
        <f t="shared" si="116"/>
        <v>2</v>
      </c>
      <c r="F7439" t="str">
        <f>_xlfn.XLOOKUP(data!$B7439,campaign!$A$2:$A$18,campaign!$B$2:$B$18)</f>
        <v>NotNewCellphoneUser</v>
      </c>
      <c r="G7439">
        <f>_xlfn.XLOOKUP($F7439,campaign!$B$2:$B$18,campaign!$D$2:$D$18)</f>
        <v>28</v>
      </c>
      <c r="H7439" t="str">
        <f>_xlfn.XLOOKUP($A7439,customer!$A$2:$A$978,customer!$B$2:$B$978)</f>
        <v>Trenton Onions</v>
      </c>
    </row>
    <row r="7440" spans="1:8" x14ac:dyDescent="0.2">
      <c r="A7440" t="s">
        <v>3404</v>
      </c>
      <c r="B7440" t="s">
        <v>3950</v>
      </c>
      <c r="C7440" s="1">
        <v>44929</v>
      </c>
      <c r="D7440" s="1">
        <v>45032</v>
      </c>
      <c r="E7440">
        <f t="shared" si="116"/>
        <v>3</v>
      </c>
      <c r="F7440" t="str">
        <f>_xlfn.XLOOKUP(data!$B7440,campaign!$A$2:$A$18,campaign!$B$2:$B$18)</f>
        <v>NotNewCellphoneUser</v>
      </c>
      <c r="G7440">
        <f>_xlfn.XLOOKUP($F7440,campaign!$B$2:$B$18,campaign!$D$2:$D$18)</f>
        <v>28</v>
      </c>
      <c r="H7440" t="str">
        <f>_xlfn.XLOOKUP($A7440,customer!$A$2:$A$978,customer!$B$2:$B$978)</f>
        <v>Trenton Onions</v>
      </c>
    </row>
    <row r="7441" spans="1:8" x14ac:dyDescent="0.2">
      <c r="A7441" t="s">
        <v>3404</v>
      </c>
      <c r="B7441" t="s">
        <v>3950</v>
      </c>
      <c r="C7441" s="1">
        <v>44929</v>
      </c>
      <c r="D7441" s="1">
        <v>45052</v>
      </c>
      <c r="E7441">
        <f t="shared" si="116"/>
        <v>4</v>
      </c>
      <c r="F7441" t="str">
        <f>_xlfn.XLOOKUP(data!$B7441,campaign!$A$2:$A$18,campaign!$B$2:$B$18)</f>
        <v>NotNewCellphoneUser</v>
      </c>
      <c r="G7441">
        <f>_xlfn.XLOOKUP($F7441,campaign!$B$2:$B$18,campaign!$D$2:$D$18)</f>
        <v>28</v>
      </c>
      <c r="H7441" t="str">
        <f>_xlfn.XLOOKUP($A7441,customer!$A$2:$A$978,customer!$B$2:$B$978)</f>
        <v>Trenton Onions</v>
      </c>
    </row>
    <row r="7442" spans="1:8" x14ac:dyDescent="0.2">
      <c r="A7442" t="s">
        <v>3405</v>
      </c>
      <c r="B7442" t="s">
        <v>3929</v>
      </c>
      <c r="C7442" s="1">
        <v>44814</v>
      </c>
      <c r="D7442" s="1">
        <v>44814</v>
      </c>
      <c r="E7442">
        <f t="shared" si="116"/>
        <v>0</v>
      </c>
      <c r="F7442" t="str">
        <f>_xlfn.XLOOKUP(data!$B7442,campaign!$A$2:$A$18,campaign!$B$2:$B$18)</f>
        <v>NonUSTravel</v>
      </c>
      <c r="G7442">
        <f>_xlfn.XLOOKUP($F7442,campaign!$B$2:$B$18,campaign!$D$2:$D$18)</f>
        <v>66</v>
      </c>
      <c r="H7442" t="str">
        <f>_xlfn.XLOOKUP($A7442,customer!$A$2:$A$978,customer!$B$2:$B$978)</f>
        <v>Brit Swaddle</v>
      </c>
    </row>
    <row r="7443" spans="1:8" x14ac:dyDescent="0.2">
      <c r="A7443" t="s">
        <v>3405</v>
      </c>
      <c r="B7443" t="s">
        <v>3929</v>
      </c>
      <c r="C7443" s="1">
        <v>44814</v>
      </c>
      <c r="D7443" s="1">
        <v>44880</v>
      </c>
      <c r="E7443">
        <f t="shared" si="116"/>
        <v>2</v>
      </c>
      <c r="F7443" t="str">
        <f>_xlfn.XLOOKUP(data!$B7443,campaign!$A$2:$A$18,campaign!$B$2:$B$18)</f>
        <v>NonUSTravel</v>
      </c>
      <c r="G7443">
        <f>_xlfn.XLOOKUP($F7443,campaign!$B$2:$B$18,campaign!$D$2:$D$18)</f>
        <v>66</v>
      </c>
      <c r="H7443" t="str">
        <f>_xlfn.XLOOKUP($A7443,customer!$A$2:$A$978,customer!$B$2:$B$978)</f>
        <v>Brit Swaddle</v>
      </c>
    </row>
    <row r="7444" spans="1:8" x14ac:dyDescent="0.2">
      <c r="A7444" t="s">
        <v>3405</v>
      </c>
      <c r="B7444" t="s">
        <v>3929</v>
      </c>
      <c r="C7444" s="1">
        <v>44814</v>
      </c>
      <c r="D7444" s="1">
        <v>44914</v>
      </c>
      <c r="E7444">
        <f t="shared" si="116"/>
        <v>3</v>
      </c>
      <c r="F7444" t="str">
        <f>_xlfn.XLOOKUP(data!$B7444,campaign!$A$2:$A$18,campaign!$B$2:$B$18)</f>
        <v>NonUSTravel</v>
      </c>
      <c r="G7444">
        <f>_xlfn.XLOOKUP($F7444,campaign!$B$2:$B$18,campaign!$D$2:$D$18)</f>
        <v>66</v>
      </c>
      <c r="H7444" t="str">
        <f>_xlfn.XLOOKUP($A7444,customer!$A$2:$A$978,customer!$B$2:$B$978)</f>
        <v>Brit Swaddle</v>
      </c>
    </row>
    <row r="7445" spans="1:8" x14ac:dyDescent="0.2">
      <c r="A7445" t="s">
        <v>3405</v>
      </c>
      <c r="B7445" t="s">
        <v>3929</v>
      </c>
      <c r="C7445" s="1">
        <v>44814</v>
      </c>
      <c r="D7445" s="1">
        <v>44936</v>
      </c>
      <c r="E7445">
        <f t="shared" si="116"/>
        <v>4</v>
      </c>
      <c r="F7445" t="str">
        <f>_xlfn.XLOOKUP(data!$B7445,campaign!$A$2:$A$18,campaign!$B$2:$B$18)</f>
        <v>NonUSTravel</v>
      </c>
      <c r="G7445">
        <f>_xlfn.XLOOKUP($F7445,campaign!$B$2:$B$18,campaign!$D$2:$D$18)</f>
        <v>66</v>
      </c>
      <c r="H7445" t="str">
        <f>_xlfn.XLOOKUP($A7445,customer!$A$2:$A$978,customer!$B$2:$B$978)</f>
        <v>Brit Swaddle</v>
      </c>
    </row>
    <row r="7446" spans="1:8" x14ac:dyDescent="0.2">
      <c r="A7446" t="s">
        <v>3405</v>
      </c>
      <c r="B7446" t="s">
        <v>3929</v>
      </c>
      <c r="C7446" s="1">
        <v>44814</v>
      </c>
      <c r="D7446" s="1">
        <v>44978</v>
      </c>
      <c r="E7446">
        <f t="shared" si="116"/>
        <v>5</v>
      </c>
      <c r="F7446" t="str">
        <f>_xlfn.XLOOKUP(data!$B7446,campaign!$A$2:$A$18,campaign!$B$2:$B$18)</f>
        <v>NonUSTravel</v>
      </c>
      <c r="G7446">
        <f>_xlfn.XLOOKUP($F7446,campaign!$B$2:$B$18,campaign!$D$2:$D$18)</f>
        <v>66</v>
      </c>
      <c r="H7446" t="str">
        <f>_xlfn.XLOOKUP($A7446,customer!$A$2:$A$978,customer!$B$2:$B$978)</f>
        <v>Brit Swaddle</v>
      </c>
    </row>
    <row r="7447" spans="1:8" x14ac:dyDescent="0.2">
      <c r="A7447" t="s">
        <v>3405</v>
      </c>
      <c r="B7447" t="s">
        <v>3929</v>
      </c>
      <c r="C7447" s="1">
        <v>44814</v>
      </c>
      <c r="D7447" s="1">
        <v>45032</v>
      </c>
      <c r="E7447">
        <f t="shared" si="116"/>
        <v>7</v>
      </c>
      <c r="F7447" t="str">
        <f>_xlfn.XLOOKUP(data!$B7447,campaign!$A$2:$A$18,campaign!$B$2:$B$18)</f>
        <v>NonUSTravel</v>
      </c>
      <c r="G7447">
        <f>_xlfn.XLOOKUP($F7447,campaign!$B$2:$B$18,campaign!$D$2:$D$18)</f>
        <v>66</v>
      </c>
      <c r="H7447" t="str">
        <f>_xlfn.XLOOKUP($A7447,customer!$A$2:$A$978,customer!$B$2:$B$978)</f>
        <v>Brit Swaddle</v>
      </c>
    </row>
    <row r="7448" spans="1:8" x14ac:dyDescent="0.2">
      <c r="A7448" t="s">
        <v>3405</v>
      </c>
      <c r="B7448" t="s">
        <v>3929</v>
      </c>
      <c r="C7448" s="1">
        <v>44814</v>
      </c>
      <c r="D7448" s="1">
        <v>45057</v>
      </c>
      <c r="E7448">
        <f t="shared" si="116"/>
        <v>8</v>
      </c>
      <c r="F7448" t="str">
        <f>_xlfn.XLOOKUP(data!$B7448,campaign!$A$2:$A$18,campaign!$B$2:$B$18)</f>
        <v>NonUSTravel</v>
      </c>
      <c r="G7448">
        <f>_xlfn.XLOOKUP($F7448,campaign!$B$2:$B$18,campaign!$D$2:$D$18)</f>
        <v>66</v>
      </c>
      <c r="H7448" t="str">
        <f>_xlfn.XLOOKUP($A7448,customer!$A$2:$A$978,customer!$B$2:$B$978)</f>
        <v>Brit Swaddle</v>
      </c>
    </row>
    <row r="7449" spans="1:8" x14ac:dyDescent="0.2">
      <c r="A7449" t="s">
        <v>3405</v>
      </c>
      <c r="B7449" t="s">
        <v>3928</v>
      </c>
      <c r="C7449" s="1">
        <v>44880</v>
      </c>
      <c r="D7449" s="1">
        <v>44880</v>
      </c>
      <c r="E7449">
        <f t="shared" si="116"/>
        <v>0</v>
      </c>
      <c r="F7449" t="str">
        <f>_xlfn.XLOOKUP(data!$B7449,campaign!$A$2:$A$18,campaign!$B$2:$B$18)</f>
        <v>OptOutMailings</v>
      </c>
      <c r="G7449">
        <f>_xlfn.XLOOKUP($F7449,campaign!$B$2:$B$18,campaign!$D$2:$D$18)</f>
        <v>75</v>
      </c>
      <c r="H7449" t="str">
        <f>_xlfn.XLOOKUP($A7449,customer!$A$2:$A$978,customer!$B$2:$B$978)</f>
        <v>Brit Swaddle</v>
      </c>
    </row>
    <row r="7450" spans="1:8" x14ac:dyDescent="0.2">
      <c r="A7450" t="s">
        <v>3405</v>
      </c>
      <c r="B7450" t="s">
        <v>3928</v>
      </c>
      <c r="C7450" s="1">
        <v>44880</v>
      </c>
      <c r="D7450" s="1">
        <v>44914</v>
      </c>
      <c r="E7450">
        <f t="shared" si="116"/>
        <v>1</v>
      </c>
      <c r="F7450" t="str">
        <f>_xlfn.XLOOKUP(data!$B7450,campaign!$A$2:$A$18,campaign!$B$2:$B$18)</f>
        <v>OptOutMailings</v>
      </c>
      <c r="G7450">
        <f>_xlfn.XLOOKUP($F7450,campaign!$B$2:$B$18,campaign!$D$2:$D$18)</f>
        <v>75</v>
      </c>
      <c r="H7450" t="str">
        <f>_xlfn.XLOOKUP($A7450,customer!$A$2:$A$978,customer!$B$2:$B$978)</f>
        <v>Brit Swaddle</v>
      </c>
    </row>
    <row r="7451" spans="1:8" x14ac:dyDescent="0.2">
      <c r="A7451" t="s">
        <v>3405</v>
      </c>
      <c r="B7451" t="s">
        <v>3928</v>
      </c>
      <c r="C7451" s="1">
        <v>44880</v>
      </c>
      <c r="D7451" s="1">
        <v>44949</v>
      </c>
      <c r="E7451">
        <f t="shared" si="116"/>
        <v>2</v>
      </c>
      <c r="F7451" t="str">
        <f>_xlfn.XLOOKUP(data!$B7451,campaign!$A$2:$A$18,campaign!$B$2:$B$18)</f>
        <v>OptOutMailings</v>
      </c>
      <c r="G7451">
        <f>_xlfn.XLOOKUP($F7451,campaign!$B$2:$B$18,campaign!$D$2:$D$18)</f>
        <v>75</v>
      </c>
      <c r="H7451" t="str">
        <f>_xlfn.XLOOKUP($A7451,customer!$A$2:$A$978,customer!$B$2:$B$978)</f>
        <v>Brit Swaddle</v>
      </c>
    </row>
    <row r="7452" spans="1:8" x14ac:dyDescent="0.2">
      <c r="A7452" t="s">
        <v>3405</v>
      </c>
      <c r="B7452" t="s">
        <v>3928</v>
      </c>
      <c r="C7452" s="1">
        <v>44880</v>
      </c>
      <c r="D7452" s="1">
        <v>44972</v>
      </c>
      <c r="E7452">
        <f t="shared" si="116"/>
        <v>3</v>
      </c>
      <c r="F7452" t="str">
        <f>_xlfn.XLOOKUP(data!$B7452,campaign!$A$2:$A$18,campaign!$B$2:$B$18)</f>
        <v>OptOutMailings</v>
      </c>
      <c r="G7452">
        <f>_xlfn.XLOOKUP($F7452,campaign!$B$2:$B$18,campaign!$D$2:$D$18)</f>
        <v>75</v>
      </c>
      <c r="H7452" t="str">
        <f>_xlfn.XLOOKUP($A7452,customer!$A$2:$A$978,customer!$B$2:$B$978)</f>
        <v>Brit Swaddle</v>
      </c>
    </row>
    <row r="7453" spans="1:8" x14ac:dyDescent="0.2">
      <c r="A7453" t="s">
        <v>3405</v>
      </c>
      <c r="B7453" t="s">
        <v>3928</v>
      </c>
      <c r="C7453" s="1">
        <v>44880</v>
      </c>
      <c r="D7453" s="1">
        <v>45009</v>
      </c>
      <c r="E7453">
        <f t="shared" si="116"/>
        <v>4</v>
      </c>
      <c r="F7453" t="str">
        <f>_xlfn.XLOOKUP(data!$B7453,campaign!$A$2:$A$18,campaign!$B$2:$B$18)</f>
        <v>OptOutMailings</v>
      </c>
      <c r="G7453">
        <f>_xlfn.XLOOKUP($F7453,campaign!$B$2:$B$18,campaign!$D$2:$D$18)</f>
        <v>75</v>
      </c>
      <c r="H7453" t="str">
        <f>_xlfn.XLOOKUP($A7453,customer!$A$2:$A$978,customer!$B$2:$B$978)</f>
        <v>Brit Swaddle</v>
      </c>
    </row>
    <row r="7454" spans="1:8" x14ac:dyDescent="0.2">
      <c r="A7454" t="s">
        <v>3405</v>
      </c>
      <c r="B7454" t="s">
        <v>3928</v>
      </c>
      <c r="C7454" s="1">
        <v>44880</v>
      </c>
      <c r="D7454" s="1">
        <v>45040</v>
      </c>
      <c r="E7454">
        <f t="shared" si="116"/>
        <v>5</v>
      </c>
      <c r="F7454" t="str">
        <f>_xlfn.XLOOKUP(data!$B7454,campaign!$A$2:$A$18,campaign!$B$2:$B$18)</f>
        <v>OptOutMailings</v>
      </c>
      <c r="G7454">
        <f>_xlfn.XLOOKUP($F7454,campaign!$B$2:$B$18,campaign!$D$2:$D$18)</f>
        <v>75</v>
      </c>
      <c r="H7454" t="str">
        <f>_xlfn.XLOOKUP($A7454,customer!$A$2:$A$978,customer!$B$2:$B$978)</f>
        <v>Brit Swaddle</v>
      </c>
    </row>
    <row r="7455" spans="1:8" x14ac:dyDescent="0.2">
      <c r="A7455" t="s">
        <v>3405</v>
      </c>
      <c r="B7455" t="s">
        <v>3928</v>
      </c>
      <c r="C7455" s="1">
        <v>44880</v>
      </c>
      <c r="D7455" s="1">
        <v>45061</v>
      </c>
      <c r="E7455">
        <f t="shared" si="116"/>
        <v>6</v>
      </c>
      <c r="F7455" t="str">
        <f>_xlfn.XLOOKUP(data!$B7455,campaign!$A$2:$A$18,campaign!$B$2:$B$18)</f>
        <v>OptOutMailings</v>
      </c>
      <c r="G7455">
        <f>_xlfn.XLOOKUP($F7455,campaign!$B$2:$B$18,campaign!$D$2:$D$18)</f>
        <v>75</v>
      </c>
      <c r="H7455" t="str">
        <f>_xlfn.XLOOKUP($A7455,customer!$A$2:$A$978,customer!$B$2:$B$978)</f>
        <v>Brit Swaddle</v>
      </c>
    </row>
    <row r="7456" spans="1:8" x14ac:dyDescent="0.2">
      <c r="A7456" t="s">
        <v>3406</v>
      </c>
      <c r="B7456" t="s">
        <v>3952</v>
      </c>
      <c r="C7456" s="1">
        <v>44859</v>
      </c>
      <c r="D7456" s="1">
        <v>44859</v>
      </c>
      <c r="E7456">
        <f t="shared" si="116"/>
        <v>0</v>
      </c>
      <c r="F7456" t="str">
        <f>_xlfn.XLOOKUP(data!$B7456,campaign!$A$2:$A$18,campaign!$B$2:$B$18)</f>
        <v>MadeCallToRetentionTeam</v>
      </c>
      <c r="G7456">
        <f>_xlfn.XLOOKUP($F7456,campaign!$B$2:$B$18,campaign!$D$2:$D$18)</f>
        <v>16</v>
      </c>
      <c r="H7456" t="str">
        <f>_xlfn.XLOOKUP($A7456,customer!$A$2:$A$978,customer!$B$2:$B$978)</f>
        <v>Ashly Ferrarin</v>
      </c>
    </row>
    <row r="7457" spans="1:8" x14ac:dyDescent="0.2">
      <c r="A7457" t="s">
        <v>3406</v>
      </c>
      <c r="B7457" t="s">
        <v>3952</v>
      </c>
      <c r="C7457" s="1">
        <v>44859</v>
      </c>
      <c r="D7457" s="1">
        <v>44895</v>
      </c>
      <c r="E7457">
        <f t="shared" si="116"/>
        <v>1</v>
      </c>
      <c r="F7457" t="str">
        <f>_xlfn.XLOOKUP(data!$B7457,campaign!$A$2:$A$18,campaign!$B$2:$B$18)</f>
        <v>MadeCallToRetentionTeam</v>
      </c>
      <c r="G7457">
        <f>_xlfn.XLOOKUP($F7457,campaign!$B$2:$B$18,campaign!$D$2:$D$18)</f>
        <v>16</v>
      </c>
      <c r="H7457" t="str">
        <f>_xlfn.XLOOKUP($A7457,customer!$A$2:$A$978,customer!$B$2:$B$978)</f>
        <v>Ashly Ferrarin</v>
      </c>
    </row>
    <row r="7458" spans="1:8" x14ac:dyDescent="0.2">
      <c r="A7458" t="s">
        <v>3406</v>
      </c>
      <c r="B7458" t="s">
        <v>3952</v>
      </c>
      <c r="C7458" s="1">
        <v>44859</v>
      </c>
      <c r="D7458" s="1">
        <v>44924</v>
      </c>
      <c r="E7458">
        <f t="shared" si="116"/>
        <v>2</v>
      </c>
      <c r="F7458" t="str">
        <f>_xlfn.XLOOKUP(data!$B7458,campaign!$A$2:$A$18,campaign!$B$2:$B$18)</f>
        <v>MadeCallToRetentionTeam</v>
      </c>
      <c r="G7458">
        <f>_xlfn.XLOOKUP($F7458,campaign!$B$2:$B$18,campaign!$D$2:$D$18)</f>
        <v>16</v>
      </c>
      <c r="H7458" t="str">
        <f>_xlfn.XLOOKUP($A7458,customer!$A$2:$A$978,customer!$B$2:$B$978)</f>
        <v>Ashly Ferrarin</v>
      </c>
    </row>
    <row r="7459" spans="1:8" x14ac:dyDescent="0.2">
      <c r="A7459" t="s">
        <v>3406</v>
      </c>
      <c r="B7459" t="s">
        <v>3952</v>
      </c>
      <c r="C7459" s="1">
        <v>44859</v>
      </c>
      <c r="D7459" s="1">
        <v>44951</v>
      </c>
      <c r="E7459">
        <f t="shared" si="116"/>
        <v>3</v>
      </c>
      <c r="F7459" t="str">
        <f>_xlfn.XLOOKUP(data!$B7459,campaign!$A$2:$A$18,campaign!$B$2:$B$18)</f>
        <v>MadeCallToRetentionTeam</v>
      </c>
      <c r="G7459">
        <f>_xlfn.XLOOKUP($F7459,campaign!$B$2:$B$18,campaign!$D$2:$D$18)</f>
        <v>16</v>
      </c>
      <c r="H7459" t="str">
        <f>_xlfn.XLOOKUP($A7459,customer!$A$2:$A$978,customer!$B$2:$B$978)</f>
        <v>Ashly Ferrarin</v>
      </c>
    </row>
    <row r="7460" spans="1:8" x14ac:dyDescent="0.2">
      <c r="A7460" t="s">
        <v>3406</v>
      </c>
      <c r="B7460" t="s">
        <v>3952</v>
      </c>
      <c r="C7460" s="1">
        <v>44859</v>
      </c>
      <c r="D7460" s="1">
        <v>44982</v>
      </c>
      <c r="E7460">
        <f t="shared" si="116"/>
        <v>4</v>
      </c>
      <c r="F7460" t="str">
        <f>_xlfn.XLOOKUP(data!$B7460,campaign!$A$2:$A$18,campaign!$B$2:$B$18)</f>
        <v>MadeCallToRetentionTeam</v>
      </c>
      <c r="G7460">
        <f>_xlfn.XLOOKUP($F7460,campaign!$B$2:$B$18,campaign!$D$2:$D$18)</f>
        <v>16</v>
      </c>
      <c r="H7460" t="str">
        <f>_xlfn.XLOOKUP($A7460,customer!$A$2:$A$978,customer!$B$2:$B$978)</f>
        <v>Ashly Ferrarin</v>
      </c>
    </row>
    <row r="7461" spans="1:8" x14ac:dyDescent="0.2">
      <c r="A7461" t="s">
        <v>3406</v>
      </c>
      <c r="B7461" t="s">
        <v>3952</v>
      </c>
      <c r="C7461" s="1">
        <v>44859</v>
      </c>
      <c r="D7461" s="1">
        <v>44997</v>
      </c>
      <c r="E7461">
        <f t="shared" si="116"/>
        <v>4</v>
      </c>
      <c r="F7461" t="str">
        <f>_xlfn.XLOOKUP(data!$B7461,campaign!$A$2:$A$18,campaign!$B$2:$B$18)</f>
        <v>MadeCallToRetentionTeam</v>
      </c>
      <c r="G7461">
        <f>_xlfn.XLOOKUP($F7461,campaign!$B$2:$B$18,campaign!$D$2:$D$18)</f>
        <v>16</v>
      </c>
      <c r="H7461" t="str">
        <f>_xlfn.XLOOKUP($A7461,customer!$A$2:$A$978,customer!$B$2:$B$978)</f>
        <v>Ashly Ferrarin</v>
      </c>
    </row>
    <row r="7462" spans="1:8" x14ac:dyDescent="0.2">
      <c r="A7462" t="s">
        <v>3406</v>
      </c>
      <c r="B7462" t="s">
        <v>3952</v>
      </c>
      <c r="C7462" s="1">
        <v>44859</v>
      </c>
      <c r="D7462" s="1">
        <v>45045</v>
      </c>
      <c r="E7462">
        <f t="shared" si="116"/>
        <v>6</v>
      </c>
      <c r="F7462" t="str">
        <f>_xlfn.XLOOKUP(data!$B7462,campaign!$A$2:$A$18,campaign!$B$2:$B$18)</f>
        <v>MadeCallToRetentionTeam</v>
      </c>
      <c r="G7462">
        <f>_xlfn.XLOOKUP($F7462,campaign!$B$2:$B$18,campaign!$D$2:$D$18)</f>
        <v>16</v>
      </c>
      <c r="H7462" t="str">
        <f>_xlfn.XLOOKUP($A7462,customer!$A$2:$A$978,customer!$B$2:$B$978)</f>
        <v>Ashly Ferrarin</v>
      </c>
    </row>
    <row r="7463" spans="1:8" x14ac:dyDescent="0.2">
      <c r="A7463" t="s">
        <v>3406</v>
      </c>
      <c r="B7463" t="s">
        <v>3952</v>
      </c>
      <c r="C7463" s="1">
        <v>44859</v>
      </c>
      <c r="D7463" s="1">
        <v>45047</v>
      </c>
      <c r="E7463">
        <f t="shared" si="116"/>
        <v>6</v>
      </c>
      <c r="F7463" t="str">
        <f>_xlfn.XLOOKUP(data!$B7463,campaign!$A$2:$A$18,campaign!$B$2:$B$18)</f>
        <v>MadeCallToRetentionTeam</v>
      </c>
      <c r="G7463">
        <f>_xlfn.XLOOKUP($F7463,campaign!$B$2:$B$18,campaign!$D$2:$D$18)</f>
        <v>16</v>
      </c>
      <c r="H7463" t="str">
        <f>_xlfn.XLOOKUP($A7463,customer!$A$2:$A$978,customer!$B$2:$B$978)</f>
        <v>Ashly Ferrarin</v>
      </c>
    </row>
    <row r="7464" spans="1:8" x14ac:dyDescent="0.2">
      <c r="A7464" t="s">
        <v>3406</v>
      </c>
      <c r="B7464" t="s">
        <v>3952</v>
      </c>
      <c r="C7464" s="1">
        <v>44859</v>
      </c>
      <c r="D7464" s="1">
        <v>45084</v>
      </c>
      <c r="E7464">
        <f t="shared" si="116"/>
        <v>7</v>
      </c>
      <c r="F7464" t="str">
        <f>_xlfn.XLOOKUP(data!$B7464,campaign!$A$2:$A$18,campaign!$B$2:$B$18)</f>
        <v>MadeCallToRetentionTeam</v>
      </c>
      <c r="G7464">
        <f>_xlfn.XLOOKUP($F7464,campaign!$B$2:$B$18,campaign!$D$2:$D$18)</f>
        <v>16</v>
      </c>
      <c r="H7464" t="str">
        <f>_xlfn.XLOOKUP($A7464,customer!$A$2:$A$978,customer!$B$2:$B$978)</f>
        <v>Ashly Ferrarin</v>
      </c>
    </row>
    <row r="7465" spans="1:8" x14ac:dyDescent="0.2">
      <c r="A7465" t="s">
        <v>3406</v>
      </c>
      <c r="B7465" t="s">
        <v>3947</v>
      </c>
      <c r="C7465" s="1">
        <v>45034</v>
      </c>
      <c r="D7465" s="1">
        <v>45034</v>
      </c>
      <c r="E7465">
        <f t="shared" si="116"/>
        <v>0</v>
      </c>
      <c r="F7465" t="str">
        <f>_xlfn.XLOOKUP(data!$B7465,campaign!$A$2:$A$18,campaign!$B$2:$B$18)</f>
        <v>OwnsComputer</v>
      </c>
      <c r="G7465">
        <f>_xlfn.XLOOKUP($F7465,campaign!$B$2:$B$18,campaign!$D$2:$D$18)</f>
        <v>62</v>
      </c>
      <c r="H7465" t="str">
        <f>_xlfn.XLOOKUP($A7465,customer!$A$2:$A$978,customer!$B$2:$B$978)</f>
        <v>Ashly Ferrarin</v>
      </c>
    </row>
    <row r="7466" spans="1:8" x14ac:dyDescent="0.2">
      <c r="A7466" t="s">
        <v>3406</v>
      </c>
      <c r="B7466" t="s">
        <v>3947</v>
      </c>
      <c r="C7466" s="1">
        <v>45034</v>
      </c>
      <c r="D7466" s="1">
        <v>45068</v>
      </c>
      <c r="E7466">
        <f t="shared" si="116"/>
        <v>1</v>
      </c>
      <c r="F7466" t="str">
        <f>_xlfn.XLOOKUP(data!$B7466,campaign!$A$2:$A$18,campaign!$B$2:$B$18)</f>
        <v>OwnsComputer</v>
      </c>
      <c r="G7466">
        <f>_xlfn.XLOOKUP($F7466,campaign!$B$2:$B$18,campaign!$D$2:$D$18)</f>
        <v>62</v>
      </c>
      <c r="H7466" t="str">
        <f>_xlfn.XLOOKUP($A7466,customer!$A$2:$A$978,customer!$B$2:$B$978)</f>
        <v>Ashly Ferrarin</v>
      </c>
    </row>
    <row r="7467" spans="1:8" x14ac:dyDescent="0.2">
      <c r="A7467" t="s">
        <v>3406</v>
      </c>
      <c r="B7467" t="s">
        <v>3947</v>
      </c>
      <c r="C7467" s="1">
        <v>45034</v>
      </c>
      <c r="D7467" s="1">
        <v>45079</v>
      </c>
      <c r="E7467">
        <f t="shared" si="116"/>
        <v>1</v>
      </c>
      <c r="F7467" t="str">
        <f>_xlfn.XLOOKUP(data!$B7467,campaign!$A$2:$A$18,campaign!$B$2:$B$18)</f>
        <v>OwnsComputer</v>
      </c>
      <c r="G7467">
        <f>_xlfn.XLOOKUP($F7467,campaign!$B$2:$B$18,campaign!$D$2:$D$18)</f>
        <v>62</v>
      </c>
      <c r="H7467" t="str">
        <f>_xlfn.XLOOKUP($A7467,customer!$A$2:$A$978,customer!$B$2:$B$978)</f>
        <v>Ashly Ferrarin</v>
      </c>
    </row>
    <row r="7468" spans="1:8" x14ac:dyDescent="0.2">
      <c r="A7468" t="s">
        <v>3407</v>
      </c>
      <c r="B7468" t="s">
        <v>3929</v>
      </c>
      <c r="C7468" s="1">
        <v>44901</v>
      </c>
      <c r="D7468" s="1">
        <v>44901</v>
      </c>
      <c r="E7468">
        <f t="shared" si="116"/>
        <v>0</v>
      </c>
      <c r="F7468" t="str">
        <f>_xlfn.XLOOKUP(data!$B7468,campaign!$A$2:$A$18,campaign!$B$2:$B$18)</f>
        <v>NonUSTravel</v>
      </c>
      <c r="G7468">
        <f>_xlfn.XLOOKUP($F7468,campaign!$B$2:$B$18,campaign!$D$2:$D$18)</f>
        <v>66</v>
      </c>
      <c r="H7468" t="str">
        <f>_xlfn.XLOOKUP($A7468,customer!$A$2:$A$978,customer!$B$2:$B$978)</f>
        <v>Sky Wais</v>
      </c>
    </row>
    <row r="7469" spans="1:8" x14ac:dyDescent="0.2">
      <c r="A7469" t="s">
        <v>3407</v>
      </c>
      <c r="B7469" t="s">
        <v>3929</v>
      </c>
      <c r="C7469" s="1">
        <v>44901</v>
      </c>
      <c r="D7469" s="1">
        <v>44935</v>
      </c>
      <c r="E7469">
        <f t="shared" si="116"/>
        <v>1</v>
      </c>
      <c r="F7469" t="str">
        <f>_xlfn.XLOOKUP(data!$B7469,campaign!$A$2:$A$18,campaign!$B$2:$B$18)</f>
        <v>NonUSTravel</v>
      </c>
      <c r="G7469">
        <f>_xlfn.XLOOKUP($F7469,campaign!$B$2:$B$18,campaign!$D$2:$D$18)</f>
        <v>66</v>
      </c>
      <c r="H7469" t="str">
        <f>_xlfn.XLOOKUP($A7469,customer!$A$2:$A$978,customer!$B$2:$B$978)</f>
        <v>Sky Wais</v>
      </c>
    </row>
    <row r="7470" spans="1:8" x14ac:dyDescent="0.2">
      <c r="A7470" t="s">
        <v>3407</v>
      </c>
      <c r="B7470" t="s">
        <v>3929</v>
      </c>
      <c r="C7470" s="1">
        <v>44901</v>
      </c>
      <c r="D7470" s="1">
        <v>44972</v>
      </c>
      <c r="E7470">
        <f t="shared" si="116"/>
        <v>2</v>
      </c>
      <c r="F7470" t="str">
        <f>_xlfn.XLOOKUP(data!$B7470,campaign!$A$2:$A$18,campaign!$B$2:$B$18)</f>
        <v>NonUSTravel</v>
      </c>
      <c r="G7470">
        <f>_xlfn.XLOOKUP($F7470,campaign!$B$2:$B$18,campaign!$D$2:$D$18)</f>
        <v>66</v>
      </c>
      <c r="H7470" t="str">
        <f>_xlfn.XLOOKUP($A7470,customer!$A$2:$A$978,customer!$B$2:$B$978)</f>
        <v>Sky Wais</v>
      </c>
    </row>
    <row r="7471" spans="1:8" x14ac:dyDescent="0.2">
      <c r="A7471" t="s">
        <v>3407</v>
      </c>
      <c r="B7471" t="s">
        <v>3929</v>
      </c>
      <c r="C7471" s="1">
        <v>44901</v>
      </c>
      <c r="D7471" s="1">
        <v>44991</v>
      </c>
      <c r="E7471">
        <f t="shared" si="116"/>
        <v>3</v>
      </c>
      <c r="F7471" t="str">
        <f>_xlfn.XLOOKUP(data!$B7471,campaign!$A$2:$A$18,campaign!$B$2:$B$18)</f>
        <v>NonUSTravel</v>
      </c>
      <c r="G7471">
        <f>_xlfn.XLOOKUP($F7471,campaign!$B$2:$B$18,campaign!$D$2:$D$18)</f>
        <v>66</v>
      </c>
      <c r="H7471" t="str">
        <f>_xlfn.XLOOKUP($A7471,customer!$A$2:$A$978,customer!$B$2:$B$978)</f>
        <v>Sky Wais</v>
      </c>
    </row>
    <row r="7472" spans="1:8" x14ac:dyDescent="0.2">
      <c r="A7472" t="s">
        <v>3407</v>
      </c>
      <c r="B7472" t="s">
        <v>3929</v>
      </c>
      <c r="C7472" s="1">
        <v>44901</v>
      </c>
      <c r="D7472" s="1">
        <v>45022</v>
      </c>
      <c r="E7472">
        <f t="shared" si="116"/>
        <v>4</v>
      </c>
      <c r="F7472" t="str">
        <f>_xlfn.XLOOKUP(data!$B7472,campaign!$A$2:$A$18,campaign!$B$2:$B$18)</f>
        <v>NonUSTravel</v>
      </c>
      <c r="G7472">
        <f>_xlfn.XLOOKUP($F7472,campaign!$B$2:$B$18,campaign!$D$2:$D$18)</f>
        <v>66</v>
      </c>
      <c r="H7472" t="str">
        <f>_xlfn.XLOOKUP($A7472,customer!$A$2:$A$978,customer!$B$2:$B$978)</f>
        <v>Sky Wais</v>
      </c>
    </row>
    <row r="7473" spans="1:8" x14ac:dyDescent="0.2">
      <c r="A7473" t="s">
        <v>3407</v>
      </c>
      <c r="B7473" t="s">
        <v>3929</v>
      </c>
      <c r="C7473" s="1">
        <v>44901</v>
      </c>
      <c r="D7473" s="1">
        <v>45063</v>
      </c>
      <c r="E7473">
        <f t="shared" si="116"/>
        <v>5</v>
      </c>
      <c r="F7473" t="str">
        <f>_xlfn.XLOOKUP(data!$B7473,campaign!$A$2:$A$18,campaign!$B$2:$B$18)</f>
        <v>NonUSTravel</v>
      </c>
      <c r="G7473">
        <f>_xlfn.XLOOKUP($F7473,campaign!$B$2:$B$18,campaign!$D$2:$D$18)</f>
        <v>66</v>
      </c>
      <c r="H7473" t="str">
        <f>_xlfn.XLOOKUP($A7473,customer!$A$2:$A$978,customer!$B$2:$B$978)</f>
        <v>Sky Wais</v>
      </c>
    </row>
    <row r="7474" spans="1:8" x14ac:dyDescent="0.2">
      <c r="A7474" t="s">
        <v>3407</v>
      </c>
      <c r="B7474" t="s">
        <v>3920</v>
      </c>
      <c r="C7474" s="1">
        <v>44974</v>
      </c>
      <c r="D7474" s="1">
        <v>44974</v>
      </c>
      <c r="E7474">
        <f t="shared" si="116"/>
        <v>0</v>
      </c>
      <c r="F7474" t="str">
        <f>_xlfn.XLOOKUP(data!$B7474,campaign!$A$2:$A$18,campaign!$B$2:$B$18)</f>
        <v>ChildrenInHH</v>
      </c>
      <c r="G7474">
        <f>_xlfn.XLOOKUP($F7474,campaign!$B$2:$B$18,campaign!$D$2:$D$18)</f>
        <v>10</v>
      </c>
      <c r="H7474" t="str">
        <f>_xlfn.XLOOKUP($A7474,customer!$A$2:$A$978,customer!$B$2:$B$978)</f>
        <v>Sky Wais</v>
      </c>
    </row>
    <row r="7475" spans="1:8" x14ac:dyDescent="0.2">
      <c r="A7475" t="s">
        <v>3407</v>
      </c>
      <c r="B7475" t="s">
        <v>3920</v>
      </c>
      <c r="C7475" s="1">
        <v>44974</v>
      </c>
      <c r="D7475" s="1">
        <v>45006</v>
      </c>
      <c r="E7475">
        <f t="shared" si="116"/>
        <v>1</v>
      </c>
      <c r="F7475" t="str">
        <f>_xlfn.XLOOKUP(data!$B7475,campaign!$A$2:$A$18,campaign!$B$2:$B$18)</f>
        <v>ChildrenInHH</v>
      </c>
      <c r="G7475">
        <f>_xlfn.XLOOKUP($F7475,campaign!$B$2:$B$18,campaign!$D$2:$D$18)</f>
        <v>10</v>
      </c>
      <c r="H7475" t="str">
        <f>_xlfn.XLOOKUP($A7475,customer!$A$2:$A$978,customer!$B$2:$B$978)</f>
        <v>Sky Wais</v>
      </c>
    </row>
    <row r="7476" spans="1:8" x14ac:dyDescent="0.2">
      <c r="A7476" t="s">
        <v>3407</v>
      </c>
      <c r="B7476" t="s">
        <v>3920</v>
      </c>
      <c r="C7476" s="1">
        <v>44974</v>
      </c>
      <c r="D7476" s="1">
        <v>45017</v>
      </c>
      <c r="E7476">
        <f t="shared" si="116"/>
        <v>1</v>
      </c>
      <c r="F7476" t="str">
        <f>_xlfn.XLOOKUP(data!$B7476,campaign!$A$2:$A$18,campaign!$B$2:$B$18)</f>
        <v>ChildrenInHH</v>
      </c>
      <c r="G7476">
        <f>_xlfn.XLOOKUP($F7476,campaign!$B$2:$B$18,campaign!$D$2:$D$18)</f>
        <v>10</v>
      </c>
      <c r="H7476" t="str">
        <f>_xlfn.XLOOKUP($A7476,customer!$A$2:$A$978,customer!$B$2:$B$978)</f>
        <v>Sky Wais</v>
      </c>
    </row>
    <row r="7477" spans="1:8" x14ac:dyDescent="0.2">
      <c r="A7477" t="s">
        <v>3407</v>
      </c>
      <c r="B7477" t="s">
        <v>3920</v>
      </c>
      <c r="C7477" s="1">
        <v>44974</v>
      </c>
      <c r="D7477" s="1">
        <v>45067</v>
      </c>
      <c r="E7477">
        <f t="shared" si="116"/>
        <v>3</v>
      </c>
      <c r="F7477" t="str">
        <f>_xlfn.XLOOKUP(data!$B7477,campaign!$A$2:$A$18,campaign!$B$2:$B$18)</f>
        <v>ChildrenInHH</v>
      </c>
      <c r="G7477">
        <f>_xlfn.XLOOKUP($F7477,campaign!$B$2:$B$18,campaign!$D$2:$D$18)</f>
        <v>10</v>
      </c>
      <c r="H7477" t="str">
        <f>_xlfn.XLOOKUP($A7477,customer!$A$2:$A$978,customer!$B$2:$B$978)</f>
        <v>Sky Wais</v>
      </c>
    </row>
    <row r="7478" spans="1:8" x14ac:dyDescent="0.2">
      <c r="A7478" t="s">
        <v>3408</v>
      </c>
      <c r="B7478" t="s">
        <v>3950</v>
      </c>
      <c r="C7478" s="1">
        <v>44621</v>
      </c>
      <c r="D7478" s="1">
        <v>44621</v>
      </c>
      <c r="E7478">
        <f t="shared" si="116"/>
        <v>0</v>
      </c>
      <c r="F7478" t="str">
        <f>_xlfn.XLOOKUP(data!$B7478,campaign!$A$2:$A$18,campaign!$B$2:$B$18)</f>
        <v>NotNewCellphoneUser</v>
      </c>
      <c r="G7478">
        <f>_xlfn.XLOOKUP($F7478,campaign!$B$2:$B$18,campaign!$D$2:$D$18)</f>
        <v>28</v>
      </c>
      <c r="H7478" t="str">
        <f>_xlfn.XLOOKUP($A7478,customer!$A$2:$A$978,customer!$B$2:$B$978)</f>
        <v>Franciska Mathivet</v>
      </c>
    </row>
    <row r="7479" spans="1:8" x14ac:dyDescent="0.2">
      <c r="A7479" t="s">
        <v>3408</v>
      </c>
      <c r="B7479" t="s">
        <v>3950</v>
      </c>
      <c r="C7479" s="1">
        <v>44621</v>
      </c>
      <c r="D7479" s="1">
        <v>44657</v>
      </c>
      <c r="E7479">
        <f t="shared" si="116"/>
        <v>1</v>
      </c>
      <c r="F7479" t="str">
        <f>_xlfn.XLOOKUP(data!$B7479,campaign!$A$2:$A$18,campaign!$B$2:$B$18)</f>
        <v>NotNewCellphoneUser</v>
      </c>
      <c r="G7479">
        <f>_xlfn.XLOOKUP($F7479,campaign!$B$2:$B$18,campaign!$D$2:$D$18)</f>
        <v>28</v>
      </c>
      <c r="H7479" t="str">
        <f>_xlfn.XLOOKUP($A7479,customer!$A$2:$A$978,customer!$B$2:$B$978)</f>
        <v>Franciska Mathivet</v>
      </c>
    </row>
    <row r="7480" spans="1:8" x14ac:dyDescent="0.2">
      <c r="A7480" t="s">
        <v>3408</v>
      </c>
      <c r="B7480" t="s">
        <v>3950</v>
      </c>
      <c r="C7480" s="1">
        <v>44621</v>
      </c>
      <c r="D7480" s="1">
        <v>44695</v>
      </c>
      <c r="E7480">
        <f t="shared" si="116"/>
        <v>2</v>
      </c>
      <c r="F7480" t="str">
        <f>_xlfn.XLOOKUP(data!$B7480,campaign!$A$2:$A$18,campaign!$B$2:$B$18)</f>
        <v>NotNewCellphoneUser</v>
      </c>
      <c r="G7480">
        <f>_xlfn.XLOOKUP($F7480,campaign!$B$2:$B$18,campaign!$D$2:$D$18)</f>
        <v>28</v>
      </c>
      <c r="H7480" t="str">
        <f>_xlfn.XLOOKUP($A7480,customer!$A$2:$A$978,customer!$B$2:$B$978)</f>
        <v>Franciska Mathivet</v>
      </c>
    </row>
    <row r="7481" spans="1:8" x14ac:dyDescent="0.2">
      <c r="A7481" t="s">
        <v>3408</v>
      </c>
      <c r="B7481" t="s">
        <v>3950</v>
      </c>
      <c r="C7481" s="1">
        <v>44621</v>
      </c>
      <c r="D7481" s="1">
        <v>44713</v>
      </c>
      <c r="E7481">
        <f t="shared" si="116"/>
        <v>3</v>
      </c>
      <c r="F7481" t="str">
        <f>_xlfn.XLOOKUP(data!$B7481,campaign!$A$2:$A$18,campaign!$B$2:$B$18)</f>
        <v>NotNewCellphoneUser</v>
      </c>
      <c r="G7481">
        <f>_xlfn.XLOOKUP($F7481,campaign!$B$2:$B$18,campaign!$D$2:$D$18)</f>
        <v>28</v>
      </c>
      <c r="H7481" t="str">
        <f>_xlfn.XLOOKUP($A7481,customer!$A$2:$A$978,customer!$B$2:$B$978)</f>
        <v>Franciska Mathivet</v>
      </c>
    </row>
    <row r="7482" spans="1:8" x14ac:dyDescent="0.2">
      <c r="A7482" t="s">
        <v>3408</v>
      </c>
      <c r="B7482" t="s">
        <v>3950</v>
      </c>
      <c r="C7482" s="1">
        <v>44621</v>
      </c>
      <c r="D7482" s="1">
        <v>44813</v>
      </c>
      <c r="E7482">
        <f t="shared" si="116"/>
        <v>6</v>
      </c>
      <c r="F7482" t="str">
        <f>_xlfn.XLOOKUP(data!$B7482,campaign!$A$2:$A$18,campaign!$B$2:$B$18)</f>
        <v>NotNewCellphoneUser</v>
      </c>
      <c r="G7482">
        <f>_xlfn.XLOOKUP($F7482,campaign!$B$2:$B$18,campaign!$D$2:$D$18)</f>
        <v>28</v>
      </c>
      <c r="H7482" t="str">
        <f>_xlfn.XLOOKUP($A7482,customer!$A$2:$A$978,customer!$B$2:$B$978)</f>
        <v>Franciska Mathivet</v>
      </c>
    </row>
    <row r="7483" spans="1:8" x14ac:dyDescent="0.2">
      <c r="A7483" t="s">
        <v>3408</v>
      </c>
      <c r="B7483" t="s">
        <v>3950</v>
      </c>
      <c r="C7483" s="1">
        <v>44621</v>
      </c>
      <c r="D7483" s="1">
        <v>44843</v>
      </c>
      <c r="E7483">
        <f t="shared" si="116"/>
        <v>7</v>
      </c>
      <c r="F7483" t="str">
        <f>_xlfn.XLOOKUP(data!$B7483,campaign!$A$2:$A$18,campaign!$B$2:$B$18)</f>
        <v>NotNewCellphoneUser</v>
      </c>
      <c r="G7483">
        <f>_xlfn.XLOOKUP($F7483,campaign!$B$2:$B$18,campaign!$D$2:$D$18)</f>
        <v>28</v>
      </c>
      <c r="H7483" t="str">
        <f>_xlfn.XLOOKUP($A7483,customer!$A$2:$A$978,customer!$B$2:$B$978)</f>
        <v>Franciska Mathivet</v>
      </c>
    </row>
    <row r="7484" spans="1:8" x14ac:dyDescent="0.2">
      <c r="A7484" t="s">
        <v>3408</v>
      </c>
      <c r="B7484" t="s">
        <v>3950</v>
      </c>
      <c r="C7484" s="1">
        <v>44621</v>
      </c>
      <c r="D7484" s="1">
        <v>44962</v>
      </c>
      <c r="E7484">
        <f t="shared" si="116"/>
        <v>11</v>
      </c>
      <c r="F7484" t="str">
        <f>_xlfn.XLOOKUP(data!$B7484,campaign!$A$2:$A$18,campaign!$B$2:$B$18)</f>
        <v>NotNewCellphoneUser</v>
      </c>
      <c r="G7484">
        <f>_xlfn.XLOOKUP($F7484,campaign!$B$2:$B$18,campaign!$D$2:$D$18)</f>
        <v>28</v>
      </c>
      <c r="H7484" t="str">
        <f>_xlfn.XLOOKUP($A7484,customer!$A$2:$A$978,customer!$B$2:$B$978)</f>
        <v>Franciska Mathivet</v>
      </c>
    </row>
    <row r="7485" spans="1:8" x14ac:dyDescent="0.2">
      <c r="A7485" t="s">
        <v>3408</v>
      </c>
      <c r="B7485" t="s">
        <v>3950</v>
      </c>
      <c r="C7485" s="1">
        <v>44621</v>
      </c>
      <c r="D7485" s="1">
        <v>44994</v>
      </c>
      <c r="E7485">
        <f t="shared" si="116"/>
        <v>12</v>
      </c>
      <c r="F7485" t="str">
        <f>_xlfn.XLOOKUP(data!$B7485,campaign!$A$2:$A$18,campaign!$B$2:$B$18)</f>
        <v>NotNewCellphoneUser</v>
      </c>
      <c r="G7485">
        <f>_xlfn.XLOOKUP($F7485,campaign!$B$2:$B$18,campaign!$D$2:$D$18)</f>
        <v>28</v>
      </c>
      <c r="H7485" t="str">
        <f>_xlfn.XLOOKUP($A7485,customer!$A$2:$A$978,customer!$B$2:$B$978)</f>
        <v>Franciska Mathivet</v>
      </c>
    </row>
    <row r="7486" spans="1:8" x14ac:dyDescent="0.2">
      <c r="A7486" t="s">
        <v>3408</v>
      </c>
      <c r="B7486" t="s">
        <v>3950</v>
      </c>
      <c r="C7486" s="1">
        <v>44621</v>
      </c>
      <c r="D7486" s="1">
        <v>45028</v>
      </c>
      <c r="E7486">
        <f t="shared" si="116"/>
        <v>13</v>
      </c>
      <c r="F7486" t="str">
        <f>_xlfn.XLOOKUP(data!$B7486,campaign!$A$2:$A$18,campaign!$B$2:$B$18)</f>
        <v>NotNewCellphoneUser</v>
      </c>
      <c r="G7486">
        <f>_xlfn.XLOOKUP($F7486,campaign!$B$2:$B$18,campaign!$D$2:$D$18)</f>
        <v>28</v>
      </c>
      <c r="H7486" t="str">
        <f>_xlfn.XLOOKUP($A7486,customer!$A$2:$A$978,customer!$B$2:$B$978)</f>
        <v>Franciska Mathivet</v>
      </c>
    </row>
    <row r="7487" spans="1:8" x14ac:dyDescent="0.2">
      <c r="A7487" t="s">
        <v>3408</v>
      </c>
      <c r="B7487" t="s">
        <v>3922</v>
      </c>
      <c r="C7487" s="1">
        <v>44696</v>
      </c>
      <c r="D7487" s="1">
        <v>44696</v>
      </c>
      <c r="E7487">
        <f t="shared" si="116"/>
        <v>0</v>
      </c>
      <c r="F7487" t="str">
        <f>_xlfn.XLOOKUP(data!$B7487,campaign!$A$2:$A$18,campaign!$B$2:$B$18)</f>
        <v>HandsetWebCapable</v>
      </c>
      <c r="G7487">
        <f>_xlfn.XLOOKUP($F7487,campaign!$B$2:$B$18,campaign!$D$2:$D$18)</f>
        <v>62</v>
      </c>
      <c r="H7487" t="str">
        <f>_xlfn.XLOOKUP($A7487,customer!$A$2:$A$978,customer!$B$2:$B$978)</f>
        <v>Franciska Mathivet</v>
      </c>
    </row>
    <row r="7488" spans="1:8" x14ac:dyDescent="0.2">
      <c r="A7488" t="s">
        <v>3408</v>
      </c>
      <c r="B7488" t="s">
        <v>3922</v>
      </c>
      <c r="C7488" s="1">
        <v>44696</v>
      </c>
      <c r="D7488" s="1">
        <v>44735</v>
      </c>
      <c r="E7488">
        <f t="shared" si="116"/>
        <v>1</v>
      </c>
      <c r="F7488" t="str">
        <f>_xlfn.XLOOKUP(data!$B7488,campaign!$A$2:$A$18,campaign!$B$2:$B$18)</f>
        <v>HandsetWebCapable</v>
      </c>
      <c r="G7488">
        <f>_xlfn.XLOOKUP($F7488,campaign!$B$2:$B$18,campaign!$D$2:$D$18)</f>
        <v>62</v>
      </c>
      <c r="H7488" t="str">
        <f>_xlfn.XLOOKUP($A7488,customer!$A$2:$A$978,customer!$B$2:$B$978)</f>
        <v>Franciska Mathivet</v>
      </c>
    </row>
    <row r="7489" spans="1:8" x14ac:dyDescent="0.2">
      <c r="A7489" t="s">
        <v>3408</v>
      </c>
      <c r="B7489" t="s">
        <v>3922</v>
      </c>
      <c r="C7489" s="1">
        <v>44696</v>
      </c>
      <c r="D7489" s="1">
        <v>44767</v>
      </c>
      <c r="E7489">
        <f t="shared" si="116"/>
        <v>2</v>
      </c>
      <c r="F7489" t="str">
        <f>_xlfn.XLOOKUP(data!$B7489,campaign!$A$2:$A$18,campaign!$B$2:$B$18)</f>
        <v>HandsetWebCapable</v>
      </c>
      <c r="G7489">
        <f>_xlfn.XLOOKUP($F7489,campaign!$B$2:$B$18,campaign!$D$2:$D$18)</f>
        <v>62</v>
      </c>
      <c r="H7489" t="str">
        <f>_xlfn.XLOOKUP($A7489,customer!$A$2:$A$978,customer!$B$2:$B$978)</f>
        <v>Franciska Mathivet</v>
      </c>
    </row>
    <row r="7490" spans="1:8" x14ac:dyDescent="0.2">
      <c r="A7490" t="s">
        <v>3408</v>
      </c>
      <c r="B7490" t="s">
        <v>3922</v>
      </c>
      <c r="C7490" s="1">
        <v>44696</v>
      </c>
      <c r="D7490" s="1">
        <v>44803</v>
      </c>
      <c r="E7490">
        <f t="shared" si="116"/>
        <v>3</v>
      </c>
      <c r="F7490" t="str">
        <f>_xlfn.XLOOKUP(data!$B7490,campaign!$A$2:$A$18,campaign!$B$2:$B$18)</f>
        <v>HandsetWebCapable</v>
      </c>
      <c r="G7490">
        <f>_xlfn.XLOOKUP($F7490,campaign!$B$2:$B$18,campaign!$D$2:$D$18)</f>
        <v>62</v>
      </c>
      <c r="H7490" t="str">
        <f>_xlfn.XLOOKUP($A7490,customer!$A$2:$A$978,customer!$B$2:$B$978)</f>
        <v>Franciska Mathivet</v>
      </c>
    </row>
    <row r="7491" spans="1:8" x14ac:dyDescent="0.2">
      <c r="A7491" t="s">
        <v>3408</v>
      </c>
      <c r="B7491" t="s">
        <v>3922</v>
      </c>
      <c r="C7491" s="1">
        <v>44696</v>
      </c>
      <c r="D7491" s="1">
        <v>44822</v>
      </c>
      <c r="E7491">
        <f t="shared" ref="E7491:E7554" si="117">DATEDIF(C7491,D7491,"M")</f>
        <v>4</v>
      </c>
      <c r="F7491" t="str">
        <f>_xlfn.XLOOKUP(data!$B7491,campaign!$A$2:$A$18,campaign!$B$2:$B$18)</f>
        <v>HandsetWebCapable</v>
      </c>
      <c r="G7491">
        <f>_xlfn.XLOOKUP($F7491,campaign!$B$2:$B$18,campaign!$D$2:$D$18)</f>
        <v>62</v>
      </c>
      <c r="H7491" t="str">
        <f>_xlfn.XLOOKUP($A7491,customer!$A$2:$A$978,customer!$B$2:$B$978)</f>
        <v>Franciska Mathivet</v>
      </c>
    </row>
    <row r="7492" spans="1:8" x14ac:dyDescent="0.2">
      <c r="A7492" t="s">
        <v>3408</v>
      </c>
      <c r="B7492" t="s">
        <v>3922</v>
      </c>
      <c r="C7492" s="1">
        <v>44696</v>
      </c>
      <c r="D7492" s="1">
        <v>44860</v>
      </c>
      <c r="E7492">
        <f t="shared" si="117"/>
        <v>5</v>
      </c>
      <c r="F7492" t="str">
        <f>_xlfn.XLOOKUP(data!$B7492,campaign!$A$2:$A$18,campaign!$B$2:$B$18)</f>
        <v>HandsetWebCapable</v>
      </c>
      <c r="G7492">
        <f>_xlfn.XLOOKUP($F7492,campaign!$B$2:$B$18,campaign!$D$2:$D$18)</f>
        <v>62</v>
      </c>
      <c r="H7492" t="str">
        <f>_xlfn.XLOOKUP($A7492,customer!$A$2:$A$978,customer!$B$2:$B$978)</f>
        <v>Franciska Mathivet</v>
      </c>
    </row>
    <row r="7493" spans="1:8" x14ac:dyDescent="0.2">
      <c r="A7493" t="s">
        <v>3408</v>
      </c>
      <c r="B7493" t="s">
        <v>3922</v>
      </c>
      <c r="C7493" s="1">
        <v>44696</v>
      </c>
      <c r="D7493" s="1">
        <v>44885</v>
      </c>
      <c r="E7493">
        <f t="shared" si="117"/>
        <v>6</v>
      </c>
      <c r="F7493" t="str">
        <f>_xlfn.XLOOKUP(data!$B7493,campaign!$A$2:$A$18,campaign!$B$2:$B$18)</f>
        <v>HandsetWebCapable</v>
      </c>
      <c r="G7493">
        <f>_xlfn.XLOOKUP($F7493,campaign!$B$2:$B$18,campaign!$D$2:$D$18)</f>
        <v>62</v>
      </c>
      <c r="H7493" t="str">
        <f>_xlfn.XLOOKUP($A7493,customer!$A$2:$A$978,customer!$B$2:$B$978)</f>
        <v>Franciska Mathivet</v>
      </c>
    </row>
    <row r="7494" spans="1:8" x14ac:dyDescent="0.2">
      <c r="A7494" t="s">
        <v>3408</v>
      </c>
      <c r="B7494" t="s">
        <v>3922</v>
      </c>
      <c r="C7494" s="1">
        <v>44696</v>
      </c>
      <c r="D7494" s="1">
        <v>44917</v>
      </c>
      <c r="E7494">
        <f t="shared" si="117"/>
        <v>7</v>
      </c>
      <c r="F7494" t="str">
        <f>_xlfn.XLOOKUP(data!$B7494,campaign!$A$2:$A$18,campaign!$B$2:$B$18)</f>
        <v>HandsetWebCapable</v>
      </c>
      <c r="G7494">
        <f>_xlfn.XLOOKUP($F7494,campaign!$B$2:$B$18,campaign!$D$2:$D$18)</f>
        <v>62</v>
      </c>
      <c r="H7494" t="str">
        <f>_xlfn.XLOOKUP($A7494,customer!$A$2:$A$978,customer!$B$2:$B$978)</f>
        <v>Franciska Mathivet</v>
      </c>
    </row>
    <row r="7495" spans="1:8" x14ac:dyDescent="0.2">
      <c r="A7495" t="s">
        <v>3408</v>
      </c>
      <c r="B7495" t="s">
        <v>3922</v>
      </c>
      <c r="C7495" s="1">
        <v>44696</v>
      </c>
      <c r="D7495" s="1">
        <v>44942</v>
      </c>
      <c r="E7495">
        <f t="shared" si="117"/>
        <v>8</v>
      </c>
      <c r="F7495" t="str">
        <f>_xlfn.XLOOKUP(data!$B7495,campaign!$A$2:$A$18,campaign!$B$2:$B$18)</f>
        <v>HandsetWebCapable</v>
      </c>
      <c r="G7495">
        <f>_xlfn.XLOOKUP($F7495,campaign!$B$2:$B$18,campaign!$D$2:$D$18)</f>
        <v>62</v>
      </c>
      <c r="H7495" t="str">
        <f>_xlfn.XLOOKUP($A7495,customer!$A$2:$A$978,customer!$B$2:$B$978)</f>
        <v>Franciska Mathivet</v>
      </c>
    </row>
    <row r="7496" spans="1:8" x14ac:dyDescent="0.2">
      <c r="A7496" t="s">
        <v>3408</v>
      </c>
      <c r="B7496" t="s">
        <v>3922</v>
      </c>
      <c r="C7496" s="1">
        <v>44696</v>
      </c>
      <c r="D7496" s="1">
        <v>44984</v>
      </c>
      <c r="E7496">
        <f t="shared" si="117"/>
        <v>9</v>
      </c>
      <c r="F7496" t="str">
        <f>_xlfn.XLOOKUP(data!$B7496,campaign!$A$2:$A$18,campaign!$B$2:$B$18)</f>
        <v>HandsetWebCapable</v>
      </c>
      <c r="G7496">
        <f>_xlfn.XLOOKUP($F7496,campaign!$B$2:$B$18,campaign!$D$2:$D$18)</f>
        <v>62</v>
      </c>
      <c r="H7496" t="str">
        <f>_xlfn.XLOOKUP($A7496,customer!$A$2:$A$978,customer!$B$2:$B$978)</f>
        <v>Franciska Mathivet</v>
      </c>
    </row>
    <row r="7497" spans="1:8" x14ac:dyDescent="0.2">
      <c r="A7497" t="s">
        <v>3408</v>
      </c>
      <c r="B7497" t="s">
        <v>3922</v>
      </c>
      <c r="C7497" s="1">
        <v>44696</v>
      </c>
      <c r="D7497" s="1">
        <v>45004</v>
      </c>
      <c r="E7497">
        <f t="shared" si="117"/>
        <v>10</v>
      </c>
      <c r="F7497" t="str">
        <f>_xlfn.XLOOKUP(data!$B7497,campaign!$A$2:$A$18,campaign!$B$2:$B$18)</f>
        <v>HandsetWebCapable</v>
      </c>
      <c r="G7497">
        <f>_xlfn.XLOOKUP($F7497,campaign!$B$2:$B$18,campaign!$D$2:$D$18)</f>
        <v>62</v>
      </c>
      <c r="H7497" t="str">
        <f>_xlfn.XLOOKUP($A7497,customer!$A$2:$A$978,customer!$B$2:$B$978)</f>
        <v>Franciska Mathivet</v>
      </c>
    </row>
    <row r="7498" spans="1:8" x14ac:dyDescent="0.2">
      <c r="A7498" t="s">
        <v>3408</v>
      </c>
      <c r="B7498" t="s">
        <v>3922</v>
      </c>
      <c r="C7498" s="1">
        <v>44696</v>
      </c>
      <c r="D7498" s="1">
        <v>45031</v>
      </c>
      <c r="E7498">
        <f t="shared" si="117"/>
        <v>11</v>
      </c>
      <c r="F7498" t="str">
        <f>_xlfn.XLOOKUP(data!$B7498,campaign!$A$2:$A$18,campaign!$B$2:$B$18)</f>
        <v>HandsetWebCapable</v>
      </c>
      <c r="G7498">
        <f>_xlfn.XLOOKUP($F7498,campaign!$B$2:$B$18,campaign!$D$2:$D$18)</f>
        <v>62</v>
      </c>
      <c r="H7498" t="str">
        <f>_xlfn.XLOOKUP($A7498,customer!$A$2:$A$978,customer!$B$2:$B$978)</f>
        <v>Franciska Mathivet</v>
      </c>
    </row>
    <row r="7499" spans="1:8" x14ac:dyDescent="0.2">
      <c r="A7499" t="s">
        <v>3408</v>
      </c>
      <c r="B7499" t="s">
        <v>3922</v>
      </c>
      <c r="C7499" s="1">
        <v>44696</v>
      </c>
      <c r="D7499" s="1">
        <v>45067</v>
      </c>
      <c r="E7499">
        <f t="shared" si="117"/>
        <v>12</v>
      </c>
      <c r="F7499" t="str">
        <f>_xlfn.XLOOKUP(data!$B7499,campaign!$A$2:$A$18,campaign!$B$2:$B$18)</f>
        <v>HandsetWebCapable</v>
      </c>
      <c r="G7499">
        <f>_xlfn.XLOOKUP($F7499,campaign!$B$2:$B$18,campaign!$D$2:$D$18)</f>
        <v>62</v>
      </c>
      <c r="H7499" t="str">
        <f>_xlfn.XLOOKUP($A7499,customer!$A$2:$A$978,customer!$B$2:$B$978)</f>
        <v>Franciska Mathivet</v>
      </c>
    </row>
    <row r="7500" spans="1:8" x14ac:dyDescent="0.2">
      <c r="A7500" t="s">
        <v>3409</v>
      </c>
      <c r="B7500" t="s">
        <v>3950</v>
      </c>
      <c r="C7500" s="1">
        <v>44712</v>
      </c>
      <c r="D7500" s="1">
        <v>44712</v>
      </c>
      <c r="E7500">
        <f t="shared" si="117"/>
        <v>0</v>
      </c>
      <c r="F7500" t="str">
        <f>_xlfn.XLOOKUP(data!$B7500,campaign!$A$2:$A$18,campaign!$B$2:$B$18)</f>
        <v>NotNewCellphoneUser</v>
      </c>
      <c r="G7500">
        <f>_xlfn.XLOOKUP($F7500,campaign!$B$2:$B$18,campaign!$D$2:$D$18)</f>
        <v>28</v>
      </c>
      <c r="H7500" t="str">
        <f>_xlfn.XLOOKUP($A7500,customer!$A$2:$A$978,customer!$B$2:$B$978)</f>
        <v>Andriette Wheeler</v>
      </c>
    </row>
    <row r="7501" spans="1:8" x14ac:dyDescent="0.2">
      <c r="A7501" t="s">
        <v>3409</v>
      </c>
      <c r="B7501" t="s">
        <v>3950</v>
      </c>
      <c r="C7501" s="1">
        <v>44712</v>
      </c>
      <c r="D7501" s="1">
        <v>44773</v>
      </c>
      <c r="E7501">
        <f t="shared" si="117"/>
        <v>2</v>
      </c>
      <c r="F7501" t="str">
        <f>_xlfn.XLOOKUP(data!$B7501,campaign!$A$2:$A$18,campaign!$B$2:$B$18)</f>
        <v>NotNewCellphoneUser</v>
      </c>
      <c r="G7501">
        <f>_xlfn.XLOOKUP($F7501,campaign!$B$2:$B$18,campaign!$D$2:$D$18)</f>
        <v>28</v>
      </c>
      <c r="H7501" t="str">
        <f>_xlfn.XLOOKUP($A7501,customer!$A$2:$A$978,customer!$B$2:$B$978)</f>
        <v>Andriette Wheeler</v>
      </c>
    </row>
    <row r="7502" spans="1:8" x14ac:dyDescent="0.2">
      <c r="A7502" t="s">
        <v>3409</v>
      </c>
      <c r="B7502" t="s">
        <v>3950</v>
      </c>
      <c r="C7502" s="1">
        <v>44712</v>
      </c>
      <c r="D7502" s="1">
        <v>44776</v>
      </c>
      <c r="E7502">
        <f t="shared" si="117"/>
        <v>2</v>
      </c>
      <c r="F7502" t="str">
        <f>_xlfn.XLOOKUP(data!$B7502,campaign!$A$2:$A$18,campaign!$B$2:$B$18)</f>
        <v>NotNewCellphoneUser</v>
      </c>
      <c r="G7502">
        <f>_xlfn.XLOOKUP($F7502,campaign!$B$2:$B$18,campaign!$D$2:$D$18)</f>
        <v>28</v>
      </c>
      <c r="H7502" t="str">
        <f>_xlfn.XLOOKUP($A7502,customer!$A$2:$A$978,customer!$B$2:$B$978)</f>
        <v>Andriette Wheeler</v>
      </c>
    </row>
    <row r="7503" spans="1:8" x14ac:dyDescent="0.2">
      <c r="A7503" t="s">
        <v>3409</v>
      </c>
      <c r="B7503" t="s">
        <v>3950</v>
      </c>
      <c r="C7503" s="1">
        <v>44712</v>
      </c>
      <c r="D7503" s="1">
        <v>44817</v>
      </c>
      <c r="E7503">
        <f t="shared" si="117"/>
        <v>3</v>
      </c>
      <c r="F7503" t="str">
        <f>_xlfn.XLOOKUP(data!$B7503,campaign!$A$2:$A$18,campaign!$B$2:$B$18)</f>
        <v>NotNewCellphoneUser</v>
      </c>
      <c r="G7503">
        <f>_xlfn.XLOOKUP($F7503,campaign!$B$2:$B$18,campaign!$D$2:$D$18)</f>
        <v>28</v>
      </c>
      <c r="H7503" t="str">
        <f>_xlfn.XLOOKUP($A7503,customer!$A$2:$A$978,customer!$B$2:$B$978)</f>
        <v>Andriette Wheeler</v>
      </c>
    </row>
    <row r="7504" spans="1:8" x14ac:dyDescent="0.2">
      <c r="A7504" t="s">
        <v>3409</v>
      </c>
      <c r="B7504" t="s">
        <v>3950</v>
      </c>
      <c r="C7504" s="1">
        <v>44712</v>
      </c>
      <c r="D7504" s="1">
        <v>44843</v>
      </c>
      <c r="E7504">
        <f t="shared" si="117"/>
        <v>4</v>
      </c>
      <c r="F7504" t="str">
        <f>_xlfn.XLOOKUP(data!$B7504,campaign!$A$2:$A$18,campaign!$B$2:$B$18)</f>
        <v>NotNewCellphoneUser</v>
      </c>
      <c r="G7504">
        <f>_xlfn.XLOOKUP($F7504,campaign!$B$2:$B$18,campaign!$D$2:$D$18)</f>
        <v>28</v>
      </c>
      <c r="H7504" t="str">
        <f>_xlfn.XLOOKUP($A7504,customer!$A$2:$A$978,customer!$B$2:$B$978)</f>
        <v>Andriette Wheeler</v>
      </c>
    </row>
    <row r="7505" spans="1:8" x14ac:dyDescent="0.2">
      <c r="A7505" t="s">
        <v>3409</v>
      </c>
      <c r="B7505" t="s">
        <v>3950</v>
      </c>
      <c r="C7505" s="1">
        <v>44712</v>
      </c>
      <c r="D7505" s="1">
        <v>44902</v>
      </c>
      <c r="E7505">
        <f t="shared" si="117"/>
        <v>6</v>
      </c>
      <c r="F7505" t="str">
        <f>_xlfn.XLOOKUP(data!$B7505,campaign!$A$2:$A$18,campaign!$B$2:$B$18)</f>
        <v>NotNewCellphoneUser</v>
      </c>
      <c r="G7505">
        <f>_xlfn.XLOOKUP($F7505,campaign!$B$2:$B$18,campaign!$D$2:$D$18)</f>
        <v>28</v>
      </c>
      <c r="H7505" t="str">
        <f>_xlfn.XLOOKUP($A7505,customer!$A$2:$A$978,customer!$B$2:$B$978)</f>
        <v>Andriette Wheeler</v>
      </c>
    </row>
    <row r="7506" spans="1:8" x14ac:dyDescent="0.2">
      <c r="A7506" t="s">
        <v>3409</v>
      </c>
      <c r="B7506" t="s">
        <v>3950</v>
      </c>
      <c r="C7506" s="1">
        <v>44712</v>
      </c>
      <c r="D7506" s="1">
        <v>44957</v>
      </c>
      <c r="E7506">
        <f t="shared" si="117"/>
        <v>8</v>
      </c>
      <c r="F7506" t="str">
        <f>_xlfn.XLOOKUP(data!$B7506,campaign!$A$2:$A$18,campaign!$B$2:$B$18)</f>
        <v>NotNewCellphoneUser</v>
      </c>
      <c r="G7506">
        <f>_xlfn.XLOOKUP($F7506,campaign!$B$2:$B$18,campaign!$D$2:$D$18)</f>
        <v>28</v>
      </c>
      <c r="H7506" t="str">
        <f>_xlfn.XLOOKUP($A7506,customer!$A$2:$A$978,customer!$B$2:$B$978)</f>
        <v>Andriette Wheeler</v>
      </c>
    </row>
    <row r="7507" spans="1:8" x14ac:dyDescent="0.2">
      <c r="A7507" t="s">
        <v>3409</v>
      </c>
      <c r="B7507" t="s">
        <v>3950</v>
      </c>
      <c r="C7507" s="1">
        <v>44712</v>
      </c>
      <c r="D7507" s="1">
        <v>44960</v>
      </c>
      <c r="E7507">
        <f t="shared" si="117"/>
        <v>8</v>
      </c>
      <c r="F7507" t="str">
        <f>_xlfn.XLOOKUP(data!$B7507,campaign!$A$2:$A$18,campaign!$B$2:$B$18)</f>
        <v>NotNewCellphoneUser</v>
      </c>
      <c r="G7507">
        <f>_xlfn.XLOOKUP($F7507,campaign!$B$2:$B$18,campaign!$D$2:$D$18)</f>
        <v>28</v>
      </c>
      <c r="H7507" t="str">
        <f>_xlfn.XLOOKUP($A7507,customer!$A$2:$A$978,customer!$B$2:$B$978)</f>
        <v>Andriette Wheeler</v>
      </c>
    </row>
    <row r="7508" spans="1:8" x14ac:dyDescent="0.2">
      <c r="A7508" t="s">
        <v>3409</v>
      </c>
      <c r="B7508" t="s">
        <v>3950</v>
      </c>
      <c r="C7508" s="1">
        <v>44712</v>
      </c>
      <c r="D7508" s="1">
        <v>44990</v>
      </c>
      <c r="E7508">
        <f t="shared" si="117"/>
        <v>9</v>
      </c>
      <c r="F7508" t="str">
        <f>_xlfn.XLOOKUP(data!$B7508,campaign!$A$2:$A$18,campaign!$B$2:$B$18)</f>
        <v>NotNewCellphoneUser</v>
      </c>
      <c r="G7508">
        <f>_xlfn.XLOOKUP($F7508,campaign!$B$2:$B$18,campaign!$D$2:$D$18)</f>
        <v>28</v>
      </c>
      <c r="H7508" t="str">
        <f>_xlfn.XLOOKUP($A7508,customer!$A$2:$A$978,customer!$B$2:$B$978)</f>
        <v>Andriette Wheeler</v>
      </c>
    </row>
    <row r="7509" spans="1:8" x14ac:dyDescent="0.2">
      <c r="A7509" t="s">
        <v>3409</v>
      </c>
      <c r="B7509" t="s">
        <v>3950</v>
      </c>
      <c r="C7509" s="1">
        <v>44712</v>
      </c>
      <c r="D7509" s="1">
        <v>45025</v>
      </c>
      <c r="E7509">
        <f t="shared" si="117"/>
        <v>10</v>
      </c>
      <c r="F7509" t="str">
        <f>_xlfn.XLOOKUP(data!$B7509,campaign!$A$2:$A$18,campaign!$B$2:$B$18)</f>
        <v>NotNewCellphoneUser</v>
      </c>
      <c r="G7509">
        <f>_xlfn.XLOOKUP($F7509,campaign!$B$2:$B$18,campaign!$D$2:$D$18)</f>
        <v>28</v>
      </c>
      <c r="H7509" t="str">
        <f>_xlfn.XLOOKUP($A7509,customer!$A$2:$A$978,customer!$B$2:$B$978)</f>
        <v>Andriette Wheeler</v>
      </c>
    </row>
    <row r="7510" spans="1:8" x14ac:dyDescent="0.2">
      <c r="A7510" t="s">
        <v>3409</v>
      </c>
      <c r="B7510" t="s">
        <v>3950</v>
      </c>
      <c r="C7510" s="1">
        <v>44712</v>
      </c>
      <c r="D7510" s="1">
        <v>45048</v>
      </c>
      <c r="E7510">
        <f t="shared" si="117"/>
        <v>11</v>
      </c>
      <c r="F7510" t="str">
        <f>_xlfn.XLOOKUP(data!$B7510,campaign!$A$2:$A$18,campaign!$B$2:$B$18)</f>
        <v>NotNewCellphoneUser</v>
      </c>
      <c r="G7510">
        <f>_xlfn.XLOOKUP($F7510,campaign!$B$2:$B$18,campaign!$D$2:$D$18)</f>
        <v>28</v>
      </c>
      <c r="H7510" t="str">
        <f>_xlfn.XLOOKUP($A7510,customer!$A$2:$A$978,customer!$B$2:$B$978)</f>
        <v>Andriette Wheeler</v>
      </c>
    </row>
    <row r="7511" spans="1:8" x14ac:dyDescent="0.2">
      <c r="A7511" t="s">
        <v>3409</v>
      </c>
      <c r="B7511" t="s">
        <v>3947</v>
      </c>
      <c r="C7511" s="1">
        <v>44857</v>
      </c>
      <c r="D7511" s="1">
        <v>44857</v>
      </c>
      <c r="E7511">
        <f t="shared" si="117"/>
        <v>0</v>
      </c>
      <c r="F7511" t="str">
        <f>_xlfn.XLOOKUP(data!$B7511,campaign!$A$2:$A$18,campaign!$B$2:$B$18)</f>
        <v>OwnsComputer</v>
      </c>
      <c r="G7511">
        <f>_xlfn.XLOOKUP($F7511,campaign!$B$2:$B$18,campaign!$D$2:$D$18)</f>
        <v>62</v>
      </c>
      <c r="H7511" t="str">
        <f>_xlfn.XLOOKUP($A7511,customer!$A$2:$A$978,customer!$B$2:$B$978)</f>
        <v>Andriette Wheeler</v>
      </c>
    </row>
    <row r="7512" spans="1:8" x14ac:dyDescent="0.2">
      <c r="A7512" t="s">
        <v>3409</v>
      </c>
      <c r="B7512" t="s">
        <v>3947</v>
      </c>
      <c r="C7512" s="1">
        <v>44857</v>
      </c>
      <c r="D7512" s="1">
        <v>44893</v>
      </c>
      <c r="E7512">
        <f t="shared" si="117"/>
        <v>1</v>
      </c>
      <c r="F7512" t="str">
        <f>_xlfn.XLOOKUP(data!$B7512,campaign!$A$2:$A$18,campaign!$B$2:$B$18)</f>
        <v>OwnsComputer</v>
      </c>
      <c r="G7512">
        <f>_xlfn.XLOOKUP($F7512,campaign!$B$2:$B$18,campaign!$D$2:$D$18)</f>
        <v>62</v>
      </c>
      <c r="H7512" t="str">
        <f>_xlfn.XLOOKUP($A7512,customer!$A$2:$A$978,customer!$B$2:$B$978)</f>
        <v>Andriette Wheeler</v>
      </c>
    </row>
    <row r="7513" spans="1:8" x14ac:dyDescent="0.2">
      <c r="A7513" t="s">
        <v>3409</v>
      </c>
      <c r="B7513" t="s">
        <v>3947</v>
      </c>
      <c r="C7513" s="1">
        <v>44857</v>
      </c>
      <c r="D7513" s="1">
        <v>44899</v>
      </c>
      <c r="E7513">
        <f t="shared" si="117"/>
        <v>1</v>
      </c>
      <c r="F7513" t="str">
        <f>_xlfn.XLOOKUP(data!$B7513,campaign!$A$2:$A$18,campaign!$B$2:$B$18)</f>
        <v>OwnsComputer</v>
      </c>
      <c r="G7513">
        <f>_xlfn.XLOOKUP($F7513,campaign!$B$2:$B$18,campaign!$D$2:$D$18)</f>
        <v>62</v>
      </c>
      <c r="H7513" t="str">
        <f>_xlfn.XLOOKUP($A7513,customer!$A$2:$A$978,customer!$B$2:$B$978)</f>
        <v>Andriette Wheeler</v>
      </c>
    </row>
    <row r="7514" spans="1:8" x14ac:dyDescent="0.2">
      <c r="A7514" t="s">
        <v>3409</v>
      </c>
      <c r="B7514" t="s">
        <v>3947</v>
      </c>
      <c r="C7514" s="1">
        <v>44857</v>
      </c>
      <c r="D7514" s="1">
        <v>44933</v>
      </c>
      <c r="E7514">
        <f t="shared" si="117"/>
        <v>2</v>
      </c>
      <c r="F7514" t="str">
        <f>_xlfn.XLOOKUP(data!$B7514,campaign!$A$2:$A$18,campaign!$B$2:$B$18)</f>
        <v>OwnsComputer</v>
      </c>
      <c r="G7514">
        <f>_xlfn.XLOOKUP($F7514,campaign!$B$2:$B$18,campaign!$D$2:$D$18)</f>
        <v>62</v>
      </c>
      <c r="H7514" t="str">
        <f>_xlfn.XLOOKUP($A7514,customer!$A$2:$A$978,customer!$B$2:$B$978)</f>
        <v>Andriette Wheeler</v>
      </c>
    </row>
    <row r="7515" spans="1:8" x14ac:dyDescent="0.2">
      <c r="A7515" t="s">
        <v>3409</v>
      </c>
      <c r="B7515" t="s">
        <v>3947</v>
      </c>
      <c r="C7515" s="1">
        <v>44857</v>
      </c>
      <c r="D7515" s="1">
        <v>44959</v>
      </c>
      <c r="E7515">
        <f t="shared" si="117"/>
        <v>3</v>
      </c>
      <c r="F7515" t="str">
        <f>_xlfn.XLOOKUP(data!$B7515,campaign!$A$2:$A$18,campaign!$B$2:$B$18)</f>
        <v>OwnsComputer</v>
      </c>
      <c r="G7515">
        <f>_xlfn.XLOOKUP($F7515,campaign!$B$2:$B$18,campaign!$D$2:$D$18)</f>
        <v>62</v>
      </c>
      <c r="H7515" t="str">
        <f>_xlfn.XLOOKUP($A7515,customer!$A$2:$A$978,customer!$B$2:$B$978)</f>
        <v>Andriette Wheeler</v>
      </c>
    </row>
    <row r="7516" spans="1:8" x14ac:dyDescent="0.2">
      <c r="A7516" t="s">
        <v>3409</v>
      </c>
      <c r="B7516" t="s">
        <v>3947</v>
      </c>
      <c r="C7516" s="1">
        <v>44857</v>
      </c>
      <c r="D7516" s="1">
        <v>45011</v>
      </c>
      <c r="E7516">
        <f t="shared" si="117"/>
        <v>5</v>
      </c>
      <c r="F7516" t="str">
        <f>_xlfn.XLOOKUP(data!$B7516,campaign!$A$2:$A$18,campaign!$B$2:$B$18)</f>
        <v>OwnsComputer</v>
      </c>
      <c r="G7516">
        <f>_xlfn.XLOOKUP($F7516,campaign!$B$2:$B$18,campaign!$D$2:$D$18)</f>
        <v>62</v>
      </c>
      <c r="H7516" t="str">
        <f>_xlfn.XLOOKUP($A7516,customer!$A$2:$A$978,customer!$B$2:$B$978)</f>
        <v>Andriette Wheeler</v>
      </c>
    </row>
    <row r="7517" spans="1:8" x14ac:dyDescent="0.2">
      <c r="A7517" t="s">
        <v>3409</v>
      </c>
      <c r="B7517" t="s">
        <v>3947</v>
      </c>
      <c r="C7517" s="1">
        <v>44857</v>
      </c>
      <c r="D7517" s="1">
        <v>45041</v>
      </c>
      <c r="E7517">
        <f t="shared" si="117"/>
        <v>6</v>
      </c>
      <c r="F7517" t="str">
        <f>_xlfn.XLOOKUP(data!$B7517,campaign!$A$2:$A$18,campaign!$B$2:$B$18)</f>
        <v>OwnsComputer</v>
      </c>
      <c r="G7517">
        <f>_xlfn.XLOOKUP($F7517,campaign!$B$2:$B$18,campaign!$D$2:$D$18)</f>
        <v>62</v>
      </c>
      <c r="H7517" t="str">
        <f>_xlfn.XLOOKUP($A7517,customer!$A$2:$A$978,customer!$B$2:$B$978)</f>
        <v>Andriette Wheeler</v>
      </c>
    </row>
    <row r="7518" spans="1:8" x14ac:dyDescent="0.2">
      <c r="A7518" t="s">
        <v>3409</v>
      </c>
      <c r="B7518" t="s">
        <v>3947</v>
      </c>
      <c r="C7518" s="1">
        <v>44857</v>
      </c>
      <c r="D7518" s="1">
        <v>45052</v>
      </c>
      <c r="E7518">
        <f t="shared" si="117"/>
        <v>6</v>
      </c>
      <c r="F7518" t="str">
        <f>_xlfn.XLOOKUP(data!$B7518,campaign!$A$2:$A$18,campaign!$B$2:$B$18)</f>
        <v>OwnsComputer</v>
      </c>
      <c r="G7518">
        <f>_xlfn.XLOOKUP($F7518,campaign!$B$2:$B$18,campaign!$D$2:$D$18)</f>
        <v>62</v>
      </c>
      <c r="H7518" t="str">
        <f>_xlfn.XLOOKUP($A7518,customer!$A$2:$A$978,customer!$B$2:$B$978)</f>
        <v>Andriette Wheeler</v>
      </c>
    </row>
    <row r="7519" spans="1:8" x14ac:dyDescent="0.2">
      <c r="A7519" t="s">
        <v>3410</v>
      </c>
      <c r="B7519" t="s">
        <v>3947</v>
      </c>
      <c r="C7519" s="1">
        <v>44783</v>
      </c>
      <c r="D7519" s="1">
        <v>44783</v>
      </c>
      <c r="E7519">
        <f t="shared" si="117"/>
        <v>0</v>
      </c>
      <c r="F7519" t="str">
        <f>_xlfn.XLOOKUP(data!$B7519,campaign!$A$2:$A$18,campaign!$B$2:$B$18)</f>
        <v>OwnsComputer</v>
      </c>
      <c r="G7519">
        <f>_xlfn.XLOOKUP($F7519,campaign!$B$2:$B$18,campaign!$D$2:$D$18)</f>
        <v>62</v>
      </c>
      <c r="H7519" t="str">
        <f>_xlfn.XLOOKUP($A7519,customer!$A$2:$A$978,customer!$B$2:$B$978)</f>
        <v>Annmaria Wallbridge</v>
      </c>
    </row>
    <row r="7520" spans="1:8" x14ac:dyDescent="0.2">
      <c r="A7520" t="s">
        <v>3410</v>
      </c>
      <c r="B7520" t="s">
        <v>3947</v>
      </c>
      <c r="C7520" s="1">
        <v>44783</v>
      </c>
      <c r="D7520" s="1">
        <v>44828</v>
      </c>
      <c r="E7520">
        <f t="shared" si="117"/>
        <v>1</v>
      </c>
      <c r="F7520" t="str">
        <f>_xlfn.XLOOKUP(data!$B7520,campaign!$A$2:$A$18,campaign!$B$2:$B$18)</f>
        <v>OwnsComputer</v>
      </c>
      <c r="G7520">
        <f>_xlfn.XLOOKUP($F7520,campaign!$B$2:$B$18,campaign!$D$2:$D$18)</f>
        <v>62</v>
      </c>
      <c r="H7520" t="str">
        <f>_xlfn.XLOOKUP($A7520,customer!$A$2:$A$978,customer!$B$2:$B$978)</f>
        <v>Annmaria Wallbridge</v>
      </c>
    </row>
    <row r="7521" spans="1:8" x14ac:dyDescent="0.2">
      <c r="A7521" t="s">
        <v>3410</v>
      </c>
      <c r="B7521" t="s">
        <v>3947</v>
      </c>
      <c r="C7521" s="1">
        <v>44783</v>
      </c>
      <c r="D7521" s="1">
        <v>44844</v>
      </c>
      <c r="E7521">
        <f t="shared" si="117"/>
        <v>2</v>
      </c>
      <c r="F7521" t="str">
        <f>_xlfn.XLOOKUP(data!$B7521,campaign!$A$2:$A$18,campaign!$B$2:$B$18)</f>
        <v>OwnsComputer</v>
      </c>
      <c r="G7521">
        <f>_xlfn.XLOOKUP($F7521,campaign!$B$2:$B$18,campaign!$D$2:$D$18)</f>
        <v>62</v>
      </c>
      <c r="H7521" t="str">
        <f>_xlfn.XLOOKUP($A7521,customer!$A$2:$A$978,customer!$B$2:$B$978)</f>
        <v>Annmaria Wallbridge</v>
      </c>
    </row>
    <row r="7522" spans="1:8" x14ac:dyDescent="0.2">
      <c r="A7522" t="s">
        <v>3410</v>
      </c>
      <c r="B7522" t="s">
        <v>3947</v>
      </c>
      <c r="C7522" s="1">
        <v>44783</v>
      </c>
      <c r="D7522" s="1">
        <v>44885</v>
      </c>
      <c r="E7522">
        <f t="shared" si="117"/>
        <v>3</v>
      </c>
      <c r="F7522" t="str">
        <f>_xlfn.XLOOKUP(data!$B7522,campaign!$A$2:$A$18,campaign!$B$2:$B$18)</f>
        <v>OwnsComputer</v>
      </c>
      <c r="G7522">
        <f>_xlfn.XLOOKUP($F7522,campaign!$B$2:$B$18,campaign!$D$2:$D$18)</f>
        <v>62</v>
      </c>
      <c r="H7522" t="str">
        <f>_xlfn.XLOOKUP($A7522,customer!$A$2:$A$978,customer!$B$2:$B$978)</f>
        <v>Annmaria Wallbridge</v>
      </c>
    </row>
    <row r="7523" spans="1:8" x14ac:dyDescent="0.2">
      <c r="A7523" t="s">
        <v>3410</v>
      </c>
      <c r="B7523" t="s">
        <v>3947</v>
      </c>
      <c r="C7523" s="1">
        <v>44783</v>
      </c>
      <c r="D7523" s="1">
        <v>44915</v>
      </c>
      <c r="E7523">
        <f t="shared" si="117"/>
        <v>4</v>
      </c>
      <c r="F7523" t="str">
        <f>_xlfn.XLOOKUP(data!$B7523,campaign!$A$2:$A$18,campaign!$B$2:$B$18)</f>
        <v>OwnsComputer</v>
      </c>
      <c r="G7523">
        <f>_xlfn.XLOOKUP($F7523,campaign!$B$2:$B$18,campaign!$D$2:$D$18)</f>
        <v>62</v>
      </c>
      <c r="H7523" t="str">
        <f>_xlfn.XLOOKUP($A7523,customer!$A$2:$A$978,customer!$B$2:$B$978)</f>
        <v>Annmaria Wallbridge</v>
      </c>
    </row>
    <row r="7524" spans="1:8" x14ac:dyDescent="0.2">
      <c r="A7524" t="s">
        <v>3410</v>
      </c>
      <c r="B7524" t="s">
        <v>3947</v>
      </c>
      <c r="C7524" s="1">
        <v>44783</v>
      </c>
      <c r="D7524" s="1">
        <v>44939</v>
      </c>
      <c r="E7524">
        <f t="shared" si="117"/>
        <v>5</v>
      </c>
      <c r="F7524" t="str">
        <f>_xlfn.XLOOKUP(data!$B7524,campaign!$A$2:$A$18,campaign!$B$2:$B$18)</f>
        <v>OwnsComputer</v>
      </c>
      <c r="G7524">
        <f>_xlfn.XLOOKUP($F7524,campaign!$B$2:$B$18,campaign!$D$2:$D$18)</f>
        <v>62</v>
      </c>
      <c r="H7524" t="str">
        <f>_xlfn.XLOOKUP($A7524,customer!$A$2:$A$978,customer!$B$2:$B$978)</f>
        <v>Annmaria Wallbridge</v>
      </c>
    </row>
    <row r="7525" spans="1:8" x14ac:dyDescent="0.2">
      <c r="A7525" t="s">
        <v>3410</v>
      </c>
      <c r="B7525" t="s">
        <v>3947</v>
      </c>
      <c r="C7525" s="1">
        <v>44783</v>
      </c>
      <c r="D7525" s="1">
        <v>44971</v>
      </c>
      <c r="E7525">
        <f t="shared" si="117"/>
        <v>6</v>
      </c>
      <c r="F7525" t="str">
        <f>_xlfn.XLOOKUP(data!$B7525,campaign!$A$2:$A$18,campaign!$B$2:$B$18)</f>
        <v>OwnsComputer</v>
      </c>
      <c r="G7525">
        <f>_xlfn.XLOOKUP($F7525,campaign!$B$2:$B$18,campaign!$D$2:$D$18)</f>
        <v>62</v>
      </c>
      <c r="H7525" t="str">
        <f>_xlfn.XLOOKUP($A7525,customer!$A$2:$A$978,customer!$B$2:$B$978)</f>
        <v>Annmaria Wallbridge</v>
      </c>
    </row>
    <row r="7526" spans="1:8" x14ac:dyDescent="0.2">
      <c r="A7526" t="s">
        <v>3410</v>
      </c>
      <c r="B7526" t="s">
        <v>3947</v>
      </c>
      <c r="C7526" s="1">
        <v>44783</v>
      </c>
      <c r="D7526" s="1">
        <v>45030</v>
      </c>
      <c r="E7526">
        <f t="shared" si="117"/>
        <v>8</v>
      </c>
      <c r="F7526" t="str">
        <f>_xlfn.XLOOKUP(data!$B7526,campaign!$A$2:$A$18,campaign!$B$2:$B$18)</f>
        <v>OwnsComputer</v>
      </c>
      <c r="G7526">
        <f>_xlfn.XLOOKUP($F7526,campaign!$B$2:$B$18,campaign!$D$2:$D$18)</f>
        <v>62</v>
      </c>
      <c r="H7526" t="str">
        <f>_xlfn.XLOOKUP($A7526,customer!$A$2:$A$978,customer!$B$2:$B$978)</f>
        <v>Annmaria Wallbridge</v>
      </c>
    </row>
    <row r="7527" spans="1:8" x14ac:dyDescent="0.2">
      <c r="A7527" t="s">
        <v>3410</v>
      </c>
      <c r="B7527" t="s">
        <v>3947</v>
      </c>
      <c r="C7527" s="1">
        <v>44783</v>
      </c>
      <c r="D7527" s="1">
        <v>45057</v>
      </c>
      <c r="E7527">
        <f t="shared" si="117"/>
        <v>9</v>
      </c>
      <c r="F7527" t="str">
        <f>_xlfn.XLOOKUP(data!$B7527,campaign!$A$2:$A$18,campaign!$B$2:$B$18)</f>
        <v>OwnsComputer</v>
      </c>
      <c r="G7527">
        <f>_xlfn.XLOOKUP($F7527,campaign!$B$2:$B$18,campaign!$D$2:$D$18)</f>
        <v>62</v>
      </c>
      <c r="H7527" t="str">
        <f>_xlfn.XLOOKUP($A7527,customer!$A$2:$A$978,customer!$B$2:$B$978)</f>
        <v>Annmaria Wallbridge</v>
      </c>
    </row>
    <row r="7528" spans="1:8" x14ac:dyDescent="0.2">
      <c r="A7528" t="s">
        <v>3410</v>
      </c>
      <c r="B7528" t="s">
        <v>3951</v>
      </c>
      <c r="C7528" s="1">
        <v>44799</v>
      </c>
      <c r="D7528" s="1">
        <v>44799</v>
      </c>
      <c r="E7528">
        <f t="shared" si="117"/>
        <v>0</v>
      </c>
      <c r="F7528" t="str">
        <f>_xlfn.XLOOKUP(data!$B7528,campaign!$A$2:$A$18,campaign!$B$2:$B$18)</f>
        <v>OwnsMotorcycle</v>
      </c>
      <c r="G7528">
        <f>_xlfn.XLOOKUP($F7528,campaign!$B$2:$B$18,campaign!$D$2:$D$18)</f>
        <v>14</v>
      </c>
      <c r="H7528" t="str">
        <f>_xlfn.XLOOKUP($A7528,customer!$A$2:$A$978,customer!$B$2:$B$978)</f>
        <v>Annmaria Wallbridge</v>
      </c>
    </row>
    <row r="7529" spans="1:8" x14ac:dyDescent="0.2">
      <c r="A7529" t="s">
        <v>3410</v>
      </c>
      <c r="B7529" t="s">
        <v>3951</v>
      </c>
      <c r="C7529" s="1">
        <v>44799</v>
      </c>
      <c r="D7529" s="1">
        <v>44843</v>
      </c>
      <c r="E7529">
        <f t="shared" si="117"/>
        <v>1</v>
      </c>
      <c r="F7529" t="str">
        <f>_xlfn.XLOOKUP(data!$B7529,campaign!$A$2:$A$18,campaign!$B$2:$B$18)</f>
        <v>OwnsMotorcycle</v>
      </c>
      <c r="G7529">
        <f>_xlfn.XLOOKUP($F7529,campaign!$B$2:$B$18,campaign!$D$2:$D$18)</f>
        <v>14</v>
      </c>
      <c r="H7529" t="str">
        <f>_xlfn.XLOOKUP($A7529,customer!$A$2:$A$978,customer!$B$2:$B$978)</f>
        <v>Annmaria Wallbridge</v>
      </c>
    </row>
    <row r="7530" spans="1:8" x14ac:dyDescent="0.2">
      <c r="A7530" t="s">
        <v>3410</v>
      </c>
      <c r="B7530" t="s">
        <v>3951</v>
      </c>
      <c r="C7530" s="1">
        <v>44799</v>
      </c>
      <c r="D7530" s="1">
        <v>44875</v>
      </c>
      <c r="E7530">
        <f t="shared" si="117"/>
        <v>2</v>
      </c>
      <c r="F7530" t="str">
        <f>_xlfn.XLOOKUP(data!$B7530,campaign!$A$2:$A$18,campaign!$B$2:$B$18)</f>
        <v>OwnsMotorcycle</v>
      </c>
      <c r="G7530">
        <f>_xlfn.XLOOKUP($F7530,campaign!$B$2:$B$18,campaign!$D$2:$D$18)</f>
        <v>14</v>
      </c>
      <c r="H7530" t="str">
        <f>_xlfn.XLOOKUP($A7530,customer!$A$2:$A$978,customer!$B$2:$B$978)</f>
        <v>Annmaria Wallbridge</v>
      </c>
    </row>
    <row r="7531" spans="1:8" x14ac:dyDescent="0.2">
      <c r="A7531" t="s">
        <v>3410</v>
      </c>
      <c r="B7531" t="s">
        <v>3951</v>
      </c>
      <c r="C7531" s="1">
        <v>44799</v>
      </c>
      <c r="D7531" s="1">
        <v>44905</v>
      </c>
      <c r="E7531">
        <f t="shared" si="117"/>
        <v>3</v>
      </c>
      <c r="F7531" t="str">
        <f>_xlfn.XLOOKUP(data!$B7531,campaign!$A$2:$A$18,campaign!$B$2:$B$18)</f>
        <v>OwnsMotorcycle</v>
      </c>
      <c r="G7531">
        <f>_xlfn.XLOOKUP($F7531,campaign!$B$2:$B$18,campaign!$D$2:$D$18)</f>
        <v>14</v>
      </c>
      <c r="H7531" t="str">
        <f>_xlfn.XLOOKUP($A7531,customer!$A$2:$A$978,customer!$B$2:$B$978)</f>
        <v>Annmaria Wallbridge</v>
      </c>
    </row>
    <row r="7532" spans="1:8" x14ac:dyDescent="0.2">
      <c r="A7532" t="s">
        <v>3410</v>
      </c>
      <c r="B7532" t="s">
        <v>3951</v>
      </c>
      <c r="C7532" s="1">
        <v>44799</v>
      </c>
      <c r="D7532" s="1">
        <v>44936</v>
      </c>
      <c r="E7532">
        <f t="shared" si="117"/>
        <v>4</v>
      </c>
      <c r="F7532" t="str">
        <f>_xlfn.XLOOKUP(data!$B7532,campaign!$A$2:$A$18,campaign!$B$2:$B$18)</f>
        <v>OwnsMotorcycle</v>
      </c>
      <c r="G7532">
        <f>_xlfn.XLOOKUP($F7532,campaign!$B$2:$B$18,campaign!$D$2:$D$18)</f>
        <v>14</v>
      </c>
      <c r="H7532" t="str">
        <f>_xlfn.XLOOKUP($A7532,customer!$A$2:$A$978,customer!$B$2:$B$978)</f>
        <v>Annmaria Wallbridge</v>
      </c>
    </row>
    <row r="7533" spans="1:8" x14ac:dyDescent="0.2">
      <c r="A7533" t="s">
        <v>3410</v>
      </c>
      <c r="B7533" t="s">
        <v>3951</v>
      </c>
      <c r="C7533" s="1">
        <v>44799</v>
      </c>
      <c r="D7533" s="1">
        <v>44984</v>
      </c>
      <c r="E7533">
        <f t="shared" si="117"/>
        <v>6</v>
      </c>
      <c r="F7533" t="str">
        <f>_xlfn.XLOOKUP(data!$B7533,campaign!$A$2:$A$18,campaign!$B$2:$B$18)</f>
        <v>OwnsMotorcycle</v>
      </c>
      <c r="G7533">
        <f>_xlfn.XLOOKUP($F7533,campaign!$B$2:$B$18,campaign!$D$2:$D$18)</f>
        <v>14</v>
      </c>
      <c r="H7533" t="str">
        <f>_xlfn.XLOOKUP($A7533,customer!$A$2:$A$978,customer!$B$2:$B$978)</f>
        <v>Annmaria Wallbridge</v>
      </c>
    </row>
    <row r="7534" spans="1:8" x14ac:dyDescent="0.2">
      <c r="A7534" t="s">
        <v>3410</v>
      </c>
      <c r="B7534" t="s">
        <v>3951</v>
      </c>
      <c r="C7534" s="1">
        <v>44799</v>
      </c>
      <c r="D7534" s="1">
        <v>44989</v>
      </c>
      <c r="E7534">
        <f t="shared" si="117"/>
        <v>6</v>
      </c>
      <c r="F7534" t="str">
        <f>_xlfn.XLOOKUP(data!$B7534,campaign!$A$2:$A$18,campaign!$B$2:$B$18)</f>
        <v>OwnsMotorcycle</v>
      </c>
      <c r="G7534">
        <f>_xlfn.XLOOKUP($F7534,campaign!$B$2:$B$18,campaign!$D$2:$D$18)</f>
        <v>14</v>
      </c>
      <c r="H7534" t="str">
        <f>_xlfn.XLOOKUP($A7534,customer!$A$2:$A$978,customer!$B$2:$B$978)</f>
        <v>Annmaria Wallbridge</v>
      </c>
    </row>
    <row r="7535" spans="1:8" x14ac:dyDescent="0.2">
      <c r="A7535" t="s">
        <v>3410</v>
      </c>
      <c r="B7535" t="s">
        <v>3951</v>
      </c>
      <c r="C7535" s="1">
        <v>44799</v>
      </c>
      <c r="D7535" s="1">
        <v>45026</v>
      </c>
      <c r="E7535">
        <f t="shared" si="117"/>
        <v>7</v>
      </c>
      <c r="F7535" t="str">
        <f>_xlfn.XLOOKUP(data!$B7535,campaign!$A$2:$A$18,campaign!$B$2:$B$18)</f>
        <v>OwnsMotorcycle</v>
      </c>
      <c r="G7535">
        <f>_xlfn.XLOOKUP($F7535,campaign!$B$2:$B$18,campaign!$D$2:$D$18)</f>
        <v>14</v>
      </c>
      <c r="H7535" t="str">
        <f>_xlfn.XLOOKUP($A7535,customer!$A$2:$A$978,customer!$B$2:$B$978)</f>
        <v>Annmaria Wallbridge</v>
      </c>
    </row>
    <row r="7536" spans="1:8" x14ac:dyDescent="0.2">
      <c r="A7536" t="s">
        <v>3410</v>
      </c>
      <c r="B7536" t="s">
        <v>3951</v>
      </c>
      <c r="C7536" s="1">
        <v>44799</v>
      </c>
      <c r="D7536" s="1">
        <v>45054</v>
      </c>
      <c r="E7536">
        <f t="shared" si="117"/>
        <v>8</v>
      </c>
      <c r="F7536" t="str">
        <f>_xlfn.XLOOKUP(data!$B7536,campaign!$A$2:$A$18,campaign!$B$2:$B$18)</f>
        <v>OwnsMotorcycle</v>
      </c>
      <c r="G7536">
        <f>_xlfn.XLOOKUP($F7536,campaign!$B$2:$B$18,campaign!$D$2:$D$18)</f>
        <v>14</v>
      </c>
      <c r="H7536" t="str">
        <f>_xlfn.XLOOKUP($A7536,customer!$A$2:$A$978,customer!$B$2:$B$978)</f>
        <v>Annmaria Wallbridge</v>
      </c>
    </row>
    <row r="7537" spans="1:8" x14ac:dyDescent="0.2">
      <c r="A7537" t="s">
        <v>3410</v>
      </c>
      <c r="B7537" t="s">
        <v>3951</v>
      </c>
      <c r="C7537" s="1">
        <v>44799</v>
      </c>
      <c r="D7537" s="1">
        <v>45083</v>
      </c>
      <c r="E7537">
        <f t="shared" si="117"/>
        <v>9</v>
      </c>
      <c r="F7537" t="str">
        <f>_xlfn.XLOOKUP(data!$B7537,campaign!$A$2:$A$18,campaign!$B$2:$B$18)</f>
        <v>OwnsMotorcycle</v>
      </c>
      <c r="G7537">
        <f>_xlfn.XLOOKUP($F7537,campaign!$B$2:$B$18,campaign!$D$2:$D$18)</f>
        <v>14</v>
      </c>
      <c r="H7537" t="str">
        <f>_xlfn.XLOOKUP($A7537,customer!$A$2:$A$978,customer!$B$2:$B$978)</f>
        <v>Annmaria Wallbridge</v>
      </c>
    </row>
    <row r="7538" spans="1:8" x14ac:dyDescent="0.2">
      <c r="A7538" t="s">
        <v>3411</v>
      </c>
      <c r="B7538" t="s">
        <v>3920</v>
      </c>
      <c r="C7538" s="1">
        <v>44872</v>
      </c>
      <c r="D7538" s="1">
        <v>44872</v>
      </c>
      <c r="E7538">
        <f t="shared" si="117"/>
        <v>0</v>
      </c>
      <c r="F7538" t="str">
        <f>_xlfn.XLOOKUP(data!$B7538,campaign!$A$2:$A$18,campaign!$B$2:$B$18)</f>
        <v>ChildrenInHH</v>
      </c>
      <c r="G7538">
        <f>_xlfn.XLOOKUP($F7538,campaign!$B$2:$B$18,campaign!$D$2:$D$18)</f>
        <v>10</v>
      </c>
      <c r="H7538" t="str">
        <f>_xlfn.XLOOKUP($A7538,customer!$A$2:$A$978,customer!$B$2:$B$978)</f>
        <v>Dalia O'Neal</v>
      </c>
    </row>
    <row r="7539" spans="1:8" x14ac:dyDescent="0.2">
      <c r="A7539" t="s">
        <v>3411</v>
      </c>
      <c r="B7539" t="s">
        <v>3920</v>
      </c>
      <c r="C7539" s="1">
        <v>44872</v>
      </c>
      <c r="D7539" s="1">
        <v>44907</v>
      </c>
      <c r="E7539">
        <f t="shared" si="117"/>
        <v>1</v>
      </c>
      <c r="F7539" t="str">
        <f>_xlfn.XLOOKUP(data!$B7539,campaign!$A$2:$A$18,campaign!$B$2:$B$18)</f>
        <v>ChildrenInHH</v>
      </c>
      <c r="G7539">
        <f>_xlfn.XLOOKUP($F7539,campaign!$B$2:$B$18,campaign!$D$2:$D$18)</f>
        <v>10</v>
      </c>
      <c r="H7539" t="str">
        <f>_xlfn.XLOOKUP($A7539,customer!$A$2:$A$978,customer!$B$2:$B$978)</f>
        <v>Dalia O'Neal</v>
      </c>
    </row>
    <row r="7540" spans="1:8" x14ac:dyDescent="0.2">
      <c r="A7540" t="s">
        <v>3411</v>
      </c>
      <c r="B7540" t="s">
        <v>3920</v>
      </c>
      <c r="C7540" s="1">
        <v>44872</v>
      </c>
      <c r="D7540" s="1">
        <v>44936</v>
      </c>
      <c r="E7540">
        <f t="shared" si="117"/>
        <v>2</v>
      </c>
      <c r="F7540" t="str">
        <f>_xlfn.XLOOKUP(data!$B7540,campaign!$A$2:$A$18,campaign!$B$2:$B$18)</f>
        <v>ChildrenInHH</v>
      </c>
      <c r="G7540">
        <f>_xlfn.XLOOKUP($F7540,campaign!$B$2:$B$18,campaign!$D$2:$D$18)</f>
        <v>10</v>
      </c>
      <c r="H7540" t="str">
        <f>_xlfn.XLOOKUP($A7540,customer!$A$2:$A$978,customer!$B$2:$B$978)</f>
        <v>Dalia O'Neal</v>
      </c>
    </row>
    <row r="7541" spans="1:8" x14ac:dyDescent="0.2">
      <c r="A7541" t="s">
        <v>3411</v>
      </c>
      <c r="B7541" t="s">
        <v>3920</v>
      </c>
      <c r="C7541" s="1">
        <v>44872</v>
      </c>
      <c r="D7541" s="1">
        <v>44967</v>
      </c>
      <c r="E7541">
        <f t="shared" si="117"/>
        <v>3</v>
      </c>
      <c r="F7541" t="str">
        <f>_xlfn.XLOOKUP(data!$B7541,campaign!$A$2:$A$18,campaign!$B$2:$B$18)</f>
        <v>ChildrenInHH</v>
      </c>
      <c r="G7541">
        <f>_xlfn.XLOOKUP($F7541,campaign!$B$2:$B$18,campaign!$D$2:$D$18)</f>
        <v>10</v>
      </c>
      <c r="H7541" t="str">
        <f>_xlfn.XLOOKUP($A7541,customer!$A$2:$A$978,customer!$B$2:$B$978)</f>
        <v>Dalia O'Neal</v>
      </c>
    </row>
    <row r="7542" spans="1:8" x14ac:dyDescent="0.2">
      <c r="A7542" t="s">
        <v>3411</v>
      </c>
      <c r="B7542" t="s">
        <v>3920</v>
      </c>
      <c r="C7542" s="1">
        <v>44872</v>
      </c>
      <c r="D7542" s="1">
        <v>44997</v>
      </c>
      <c r="E7542">
        <f t="shared" si="117"/>
        <v>4</v>
      </c>
      <c r="F7542" t="str">
        <f>_xlfn.XLOOKUP(data!$B7542,campaign!$A$2:$A$18,campaign!$B$2:$B$18)</f>
        <v>ChildrenInHH</v>
      </c>
      <c r="G7542">
        <f>_xlfn.XLOOKUP($F7542,campaign!$B$2:$B$18,campaign!$D$2:$D$18)</f>
        <v>10</v>
      </c>
      <c r="H7542" t="str">
        <f>_xlfn.XLOOKUP($A7542,customer!$A$2:$A$978,customer!$B$2:$B$978)</f>
        <v>Dalia O'Neal</v>
      </c>
    </row>
    <row r="7543" spans="1:8" x14ac:dyDescent="0.2">
      <c r="A7543" t="s">
        <v>3411</v>
      </c>
      <c r="B7543" t="s">
        <v>3920</v>
      </c>
      <c r="C7543" s="1">
        <v>44872</v>
      </c>
      <c r="D7543" s="1">
        <v>45028</v>
      </c>
      <c r="E7543">
        <f t="shared" si="117"/>
        <v>5</v>
      </c>
      <c r="F7543" t="str">
        <f>_xlfn.XLOOKUP(data!$B7543,campaign!$A$2:$A$18,campaign!$B$2:$B$18)</f>
        <v>ChildrenInHH</v>
      </c>
      <c r="G7543">
        <f>_xlfn.XLOOKUP($F7543,campaign!$B$2:$B$18,campaign!$D$2:$D$18)</f>
        <v>10</v>
      </c>
      <c r="H7543" t="str">
        <f>_xlfn.XLOOKUP($A7543,customer!$A$2:$A$978,customer!$B$2:$B$978)</f>
        <v>Dalia O'Neal</v>
      </c>
    </row>
    <row r="7544" spans="1:8" x14ac:dyDescent="0.2">
      <c r="A7544" t="s">
        <v>3411</v>
      </c>
      <c r="B7544" t="s">
        <v>3920</v>
      </c>
      <c r="C7544" s="1">
        <v>44872</v>
      </c>
      <c r="D7544" s="1">
        <v>45068</v>
      </c>
      <c r="E7544">
        <f t="shared" si="117"/>
        <v>6</v>
      </c>
      <c r="F7544" t="str">
        <f>_xlfn.XLOOKUP(data!$B7544,campaign!$A$2:$A$18,campaign!$B$2:$B$18)</f>
        <v>ChildrenInHH</v>
      </c>
      <c r="G7544">
        <f>_xlfn.XLOOKUP($F7544,campaign!$B$2:$B$18,campaign!$D$2:$D$18)</f>
        <v>10</v>
      </c>
      <c r="H7544" t="str">
        <f>_xlfn.XLOOKUP($A7544,customer!$A$2:$A$978,customer!$B$2:$B$978)</f>
        <v>Dalia O'Neal</v>
      </c>
    </row>
    <row r="7545" spans="1:8" x14ac:dyDescent="0.2">
      <c r="A7545" t="s">
        <v>3411</v>
      </c>
      <c r="B7545" t="s">
        <v>3948</v>
      </c>
      <c r="C7545" s="1">
        <v>44922</v>
      </c>
      <c r="D7545" s="1">
        <v>44922</v>
      </c>
      <c r="E7545">
        <f t="shared" si="117"/>
        <v>0</v>
      </c>
      <c r="F7545" t="str">
        <f>_xlfn.XLOOKUP(data!$B7545,campaign!$A$2:$A$18,campaign!$B$2:$B$18)</f>
        <v>HasCreditCard</v>
      </c>
      <c r="G7545">
        <f>_xlfn.XLOOKUP($F7545,campaign!$B$2:$B$18,campaign!$D$2:$D$18)</f>
        <v>65</v>
      </c>
      <c r="H7545" t="str">
        <f>_xlfn.XLOOKUP($A7545,customer!$A$2:$A$978,customer!$B$2:$B$978)</f>
        <v>Dalia O'Neal</v>
      </c>
    </row>
    <row r="7546" spans="1:8" x14ac:dyDescent="0.2">
      <c r="A7546" t="s">
        <v>3411</v>
      </c>
      <c r="B7546" t="s">
        <v>3948</v>
      </c>
      <c r="C7546" s="1">
        <v>44922</v>
      </c>
      <c r="D7546" s="1">
        <v>44955</v>
      </c>
      <c r="E7546">
        <f t="shared" si="117"/>
        <v>1</v>
      </c>
      <c r="F7546" t="str">
        <f>_xlfn.XLOOKUP(data!$B7546,campaign!$A$2:$A$18,campaign!$B$2:$B$18)</f>
        <v>HasCreditCard</v>
      </c>
      <c r="G7546">
        <f>_xlfn.XLOOKUP($F7546,campaign!$B$2:$B$18,campaign!$D$2:$D$18)</f>
        <v>65</v>
      </c>
      <c r="H7546" t="str">
        <f>_xlfn.XLOOKUP($A7546,customer!$A$2:$A$978,customer!$B$2:$B$978)</f>
        <v>Dalia O'Neal</v>
      </c>
    </row>
    <row r="7547" spans="1:8" x14ac:dyDescent="0.2">
      <c r="A7547" t="s">
        <v>3411</v>
      </c>
      <c r="B7547" t="s">
        <v>3948</v>
      </c>
      <c r="C7547" s="1">
        <v>44922</v>
      </c>
      <c r="D7547" s="1">
        <v>44993</v>
      </c>
      <c r="E7547">
        <f t="shared" si="117"/>
        <v>2</v>
      </c>
      <c r="F7547" t="str">
        <f>_xlfn.XLOOKUP(data!$B7547,campaign!$A$2:$A$18,campaign!$B$2:$B$18)</f>
        <v>HasCreditCard</v>
      </c>
      <c r="G7547">
        <f>_xlfn.XLOOKUP($F7547,campaign!$B$2:$B$18,campaign!$D$2:$D$18)</f>
        <v>65</v>
      </c>
      <c r="H7547" t="str">
        <f>_xlfn.XLOOKUP($A7547,customer!$A$2:$A$978,customer!$B$2:$B$978)</f>
        <v>Dalia O'Neal</v>
      </c>
    </row>
    <row r="7548" spans="1:8" x14ac:dyDescent="0.2">
      <c r="A7548" t="s">
        <v>3411</v>
      </c>
      <c r="B7548" t="s">
        <v>3948</v>
      </c>
      <c r="C7548" s="1">
        <v>44922</v>
      </c>
      <c r="D7548" s="1">
        <v>45020</v>
      </c>
      <c r="E7548">
        <f t="shared" si="117"/>
        <v>3</v>
      </c>
      <c r="F7548" t="str">
        <f>_xlfn.XLOOKUP(data!$B7548,campaign!$A$2:$A$18,campaign!$B$2:$B$18)</f>
        <v>HasCreditCard</v>
      </c>
      <c r="G7548">
        <f>_xlfn.XLOOKUP($F7548,campaign!$B$2:$B$18,campaign!$D$2:$D$18)</f>
        <v>65</v>
      </c>
      <c r="H7548" t="str">
        <f>_xlfn.XLOOKUP($A7548,customer!$A$2:$A$978,customer!$B$2:$B$978)</f>
        <v>Dalia O'Neal</v>
      </c>
    </row>
    <row r="7549" spans="1:8" x14ac:dyDescent="0.2">
      <c r="A7549" t="s">
        <v>3411</v>
      </c>
      <c r="B7549" t="s">
        <v>3948</v>
      </c>
      <c r="C7549" s="1">
        <v>44922</v>
      </c>
      <c r="D7549" s="1">
        <v>45050</v>
      </c>
      <c r="E7549">
        <f t="shared" si="117"/>
        <v>4</v>
      </c>
      <c r="F7549" t="str">
        <f>_xlfn.XLOOKUP(data!$B7549,campaign!$A$2:$A$18,campaign!$B$2:$B$18)</f>
        <v>HasCreditCard</v>
      </c>
      <c r="G7549">
        <f>_xlfn.XLOOKUP($F7549,campaign!$B$2:$B$18,campaign!$D$2:$D$18)</f>
        <v>65</v>
      </c>
      <c r="H7549" t="str">
        <f>_xlfn.XLOOKUP($A7549,customer!$A$2:$A$978,customer!$B$2:$B$978)</f>
        <v>Dalia O'Neal</v>
      </c>
    </row>
    <row r="7550" spans="1:8" x14ac:dyDescent="0.2">
      <c r="A7550" t="s">
        <v>3411</v>
      </c>
      <c r="B7550" t="s">
        <v>3948</v>
      </c>
      <c r="C7550" s="1">
        <v>44922</v>
      </c>
      <c r="D7550" s="1">
        <v>45083</v>
      </c>
      <c r="E7550">
        <f t="shared" si="117"/>
        <v>5</v>
      </c>
      <c r="F7550" t="str">
        <f>_xlfn.XLOOKUP(data!$B7550,campaign!$A$2:$A$18,campaign!$B$2:$B$18)</f>
        <v>HasCreditCard</v>
      </c>
      <c r="G7550">
        <f>_xlfn.XLOOKUP($F7550,campaign!$B$2:$B$18,campaign!$D$2:$D$18)</f>
        <v>65</v>
      </c>
      <c r="H7550" t="str">
        <f>_xlfn.XLOOKUP($A7550,customer!$A$2:$A$978,customer!$B$2:$B$978)</f>
        <v>Dalia O'Neal</v>
      </c>
    </row>
    <row r="7551" spans="1:8" x14ac:dyDescent="0.2">
      <c r="A7551" t="s">
        <v>3412</v>
      </c>
      <c r="B7551" t="s">
        <v>3949</v>
      </c>
      <c r="C7551" s="1">
        <v>44613</v>
      </c>
      <c r="D7551" s="1">
        <v>44613</v>
      </c>
      <c r="E7551">
        <f t="shared" si="117"/>
        <v>0</v>
      </c>
      <c r="F7551" t="str">
        <f>_xlfn.XLOOKUP(data!$B7551,campaign!$A$2:$A$18,campaign!$B$2:$B$18)</f>
        <v>NewCellphoneUser</v>
      </c>
      <c r="G7551">
        <f>_xlfn.XLOOKUP($F7551,campaign!$B$2:$B$18,campaign!$D$2:$D$18)</f>
        <v>25</v>
      </c>
      <c r="H7551" t="str">
        <f>_xlfn.XLOOKUP($A7551,customer!$A$2:$A$978,customer!$B$2:$B$978)</f>
        <v>Alysia Drees</v>
      </c>
    </row>
    <row r="7552" spans="1:8" x14ac:dyDescent="0.2">
      <c r="A7552" t="s">
        <v>3412</v>
      </c>
      <c r="B7552" t="s">
        <v>3949</v>
      </c>
      <c r="C7552" s="1">
        <v>44613</v>
      </c>
      <c r="D7552" s="1">
        <v>44679</v>
      </c>
      <c r="E7552">
        <f t="shared" si="117"/>
        <v>2</v>
      </c>
      <c r="F7552" t="str">
        <f>_xlfn.XLOOKUP(data!$B7552,campaign!$A$2:$A$18,campaign!$B$2:$B$18)</f>
        <v>NewCellphoneUser</v>
      </c>
      <c r="G7552">
        <f>_xlfn.XLOOKUP($F7552,campaign!$B$2:$B$18,campaign!$D$2:$D$18)</f>
        <v>25</v>
      </c>
      <c r="H7552" t="str">
        <f>_xlfn.XLOOKUP($A7552,customer!$A$2:$A$978,customer!$B$2:$B$978)</f>
        <v>Alysia Drees</v>
      </c>
    </row>
    <row r="7553" spans="1:8" x14ac:dyDescent="0.2">
      <c r="A7553" t="s">
        <v>3412</v>
      </c>
      <c r="B7553" t="s">
        <v>3949</v>
      </c>
      <c r="C7553" s="1">
        <v>44613</v>
      </c>
      <c r="D7553" s="1">
        <v>44686</v>
      </c>
      <c r="E7553">
        <f t="shared" si="117"/>
        <v>2</v>
      </c>
      <c r="F7553" t="str">
        <f>_xlfn.XLOOKUP(data!$B7553,campaign!$A$2:$A$18,campaign!$B$2:$B$18)</f>
        <v>NewCellphoneUser</v>
      </c>
      <c r="G7553">
        <f>_xlfn.XLOOKUP($F7553,campaign!$B$2:$B$18,campaign!$D$2:$D$18)</f>
        <v>25</v>
      </c>
      <c r="H7553" t="str">
        <f>_xlfn.XLOOKUP($A7553,customer!$A$2:$A$978,customer!$B$2:$B$978)</f>
        <v>Alysia Drees</v>
      </c>
    </row>
    <row r="7554" spans="1:8" x14ac:dyDescent="0.2">
      <c r="A7554" t="s">
        <v>3412</v>
      </c>
      <c r="B7554" t="s">
        <v>3949</v>
      </c>
      <c r="C7554" s="1">
        <v>44613</v>
      </c>
      <c r="D7554" s="1">
        <v>44739</v>
      </c>
      <c r="E7554">
        <f t="shared" si="117"/>
        <v>4</v>
      </c>
      <c r="F7554" t="str">
        <f>_xlfn.XLOOKUP(data!$B7554,campaign!$A$2:$A$18,campaign!$B$2:$B$18)</f>
        <v>NewCellphoneUser</v>
      </c>
      <c r="G7554">
        <f>_xlfn.XLOOKUP($F7554,campaign!$B$2:$B$18,campaign!$D$2:$D$18)</f>
        <v>25</v>
      </c>
      <c r="H7554" t="str">
        <f>_xlfn.XLOOKUP($A7554,customer!$A$2:$A$978,customer!$B$2:$B$978)</f>
        <v>Alysia Drees</v>
      </c>
    </row>
    <row r="7555" spans="1:8" x14ac:dyDescent="0.2">
      <c r="A7555" t="s">
        <v>3412</v>
      </c>
      <c r="B7555" t="s">
        <v>3949</v>
      </c>
      <c r="C7555" s="1">
        <v>44613</v>
      </c>
      <c r="D7555" s="1">
        <v>44746</v>
      </c>
      <c r="E7555">
        <f t="shared" ref="E7555:E7618" si="118">DATEDIF(C7555,D7555,"M")</f>
        <v>4</v>
      </c>
      <c r="F7555" t="str">
        <f>_xlfn.XLOOKUP(data!$B7555,campaign!$A$2:$A$18,campaign!$B$2:$B$18)</f>
        <v>NewCellphoneUser</v>
      </c>
      <c r="G7555">
        <f>_xlfn.XLOOKUP($F7555,campaign!$B$2:$B$18,campaign!$D$2:$D$18)</f>
        <v>25</v>
      </c>
      <c r="H7555" t="str">
        <f>_xlfn.XLOOKUP($A7555,customer!$A$2:$A$978,customer!$B$2:$B$978)</f>
        <v>Alysia Drees</v>
      </c>
    </row>
    <row r="7556" spans="1:8" x14ac:dyDescent="0.2">
      <c r="A7556" t="s">
        <v>3412</v>
      </c>
      <c r="B7556" t="s">
        <v>3949</v>
      </c>
      <c r="C7556" s="1">
        <v>44613</v>
      </c>
      <c r="D7556" s="1">
        <v>44775</v>
      </c>
      <c r="E7556">
        <f t="shared" si="118"/>
        <v>5</v>
      </c>
      <c r="F7556" t="str">
        <f>_xlfn.XLOOKUP(data!$B7556,campaign!$A$2:$A$18,campaign!$B$2:$B$18)</f>
        <v>NewCellphoneUser</v>
      </c>
      <c r="G7556">
        <f>_xlfn.XLOOKUP($F7556,campaign!$B$2:$B$18,campaign!$D$2:$D$18)</f>
        <v>25</v>
      </c>
      <c r="H7556" t="str">
        <f>_xlfn.XLOOKUP($A7556,customer!$A$2:$A$978,customer!$B$2:$B$978)</f>
        <v>Alysia Drees</v>
      </c>
    </row>
    <row r="7557" spans="1:8" x14ac:dyDescent="0.2">
      <c r="A7557" t="s">
        <v>3412</v>
      </c>
      <c r="B7557" t="s">
        <v>3949</v>
      </c>
      <c r="C7557" s="1">
        <v>44613</v>
      </c>
      <c r="D7557" s="1">
        <v>44828</v>
      </c>
      <c r="E7557">
        <f t="shared" si="118"/>
        <v>7</v>
      </c>
      <c r="F7557" t="str">
        <f>_xlfn.XLOOKUP(data!$B7557,campaign!$A$2:$A$18,campaign!$B$2:$B$18)</f>
        <v>NewCellphoneUser</v>
      </c>
      <c r="G7557">
        <f>_xlfn.XLOOKUP($F7557,campaign!$B$2:$B$18,campaign!$D$2:$D$18)</f>
        <v>25</v>
      </c>
      <c r="H7557" t="str">
        <f>_xlfn.XLOOKUP($A7557,customer!$A$2:$A$978,customer!$B$2:$B$978)</f>
        <v>Alysia Drees</v>
      </c>
    </row>
    <row r="7558" spans="1:8" x14ac:dyDescent="0.2">
      <c r="A7558" t="s">
        <v>3412</v>
      </c>
      <c r="B7558" t="s">
        <v>3949</v>
      </c>
      <c r="C7558" s="1">
        <v>44613</v>
      </c>
      <c r="D7558" s="1">
        <v>44839</v>
      </c>
      <c r="E7558">
        <f t="shared" si="118"/>
        <v>7</v>
      </c>
      <c r="F7558" t="str">
        <f>_xlfn.XLOOKUP(data!$B7558,campaign!$A$2:$A$18,campaign!$B$2:$B$18)</f>
        <v>NewCellphoneUser</v>
      </c>
      <c r="G7558">
        <f>_xlfn.XLOOKUP($F7558,campaign!$B$2:$B$18,campaign!$D$2:$D$18)</f>
        <v>25</v>
      </c>
      <c r="H7558" t="str">
        <f>_xlfn.XLOOKUP($A7558,customer!$A$2:$A$978,customer!$B$2:$B$978)</f>
        <v>Alysia Drees</v>
      </c>
    </row>
    <row r="7559" spans="1:8" x14ac:dyDescent="0.2">
      <c r="A7559" t="s">
        <v>3412</v>
      </c>
      <c r="B7559" t="s">
        <v>3949</v>
      </c>
      <c r="C7559" s="1">
        <v>44613</v>
      </c>
      <c r="D7559" s="1">
        <v>44925</v>
      </c>
      <c r="E7559">
        <f t="shared" si="118"/>
        <v>10</v>
      </c>
      <c r="F7559" t="str">
        <f>_xlfn.XLOOKUP(data!$B7559,campaign!$A$2:$A$18,campaign!$B$2:$B$18)</f>
        <v>NewCellphoneUser</v>
      </c>
      <c r="G7559">
        <f>_xlfn.XLOOKUP($F7559,campaign!$B$2:$B$18,campaign!$D$2:$D$18)</f>
        <v>25</v>
      </c>
      <c r="H7559" t="str">
        <f>_xlfn.XLOOKUP($A7559,customer!$A$2:$A$978,customer!$B$2:$B$978)</f>
        <v>Alysia Drees</v>
      </c>
    </row>
    <row r="7560" spans="1:8" x14ac:dyDescent="0.2">
      <c r="A7560" t="s">
        <v>3412</v>
      </c>
      <c r="B7560" t="s">
        <v>3949</v>
      </c>
      <c r="C7560" s="1">
        <v>44613</v>
      </c>
      <c r="D7560" s="1">
        <v>44949</v>
      </c>
      <c r="E7560">
        <f t="shared" si="118"/>
        <v>11</v>
      </c>
      <c r="F7560" t="str">
        <f>_xlfn.XLOOKUP(data!$B7560,campaign!$A$2:$A$18,campaign!$B$2:$B$18)</f>
        <v>NewCellphoneUser</v>
      </c>
      <c r="G7560">
        <f>_xlfn.XLOOKUP($F7560,campaign!$B$2:$B$18,campaign!$D$2:$D$18)</f>
        <v>25</v>
      </c>
      <c r="H7560" t="str">
        <f>_xlfn.XLOOKUP($A7560,customer!$A$2:$A$978,customer!$B$2:$B$978)</f>
        <v>Alysia Drees</v>
      </c>
    </row>
    <row r="7561" spans="1:8" x14ac:dyDescent="0.2">
      <c r="A7561" t="s">
        <v>3412</v>
      </c>
      <c r="B7561" t="s">
        <v>3949</v>
      </c>
      <c r="C7561" s="1">
        <v>44613</v>
      </c>
      <c r="D7561" s="1">
        <v>44981</v>
      </c>
      <c r="E7561">
        <f t="shared" si="118"/>
        <v>12</v>
      </c>
      <c r="F7561" t="str">
        <f>_xlfn.XLOOKUP(data!$B7561,campaign!$A$2:$A$18,campaign!$B$2:$B$18)</f>
        <v>NewCellphoneUser</v>
      </c>
      <c r="G7561">
        <f>_xlfn.XLOOKUP($F7561,campaign!$B$2:$B$18,campaign!$D$2:$D$18)</f>
        <v>25</v>
      </c>
      <c r="H7561" t="str">
        <f>_xlfn.XLOOKUP($A7561,customer!$A$2:$A$978,customer!$B$2:$B$978)</f>
        <v>Alysia Drees</v>
      </c>
    </row>
    <row r="7562" spans="1:8" x14ac:dyDescent="0.2">
      <c r="A7562" t="s">
        <v>3412</v>
      </c>
      <c r="B7562" t="s">
        <v>3949</v>
      </c>
      <c r="C7562" s="1">
        <v>44613</v>
      </c>
      <c r="D7562" s="1">
        <v>45014</v>
      </c>
      <c r="E7562">
        <f t="shared" si="118"/>
        <v>13</v>
      </c>
      <c r="F7562" t="str">
        <f>_xlfn.XLOOKUP(data!$B7562,campaign!$A$2:$A$18,campaign!$B$2:$B$18)</f>
        <v>NewCellphoneUser</v>
      </c>
      <c r="G7562">
        <f>_xlfn.XLOOKUP($F7562,campaign!$B$2:$B$18,campaign!$D$2:$D$18)</f>
        <v>25</v>
      </c>
      <c r="H7562" t="str">
        <f>_xlfn.XLOOKUP($A7562,customer!$A$2:$A$978,customer!$B$2:$B$978)</f>
        <v>Alysia Drees</v>
      </c>
    </row>
    <row r="7563" spans="1:8" x14ac:dyDescent="0.2">
      <c r="A7563" t="s">
        <v>3412</v>
      </c>
      <c r="B7563" t="s">
        <v>3949</v>
      </c>
      <c r="C7563" s="1">
        <v>44613</v>
      </c>
      <c r="D7563" s="1">
        <v>45017</v>
      </c>
      <c r="E7563">
        <f t="shared" si="118"/>
        <v>13</v>
      </c>
      <c r="F7563" t="str">
        <f>_xlfn.XLOOKUP(data!$B7563,campaign!$A$2:$A$18,campaign!$B$2:$B$18)</f>
        <v>NewCellphoneUser</v>
      </c>
      <c r="G7563">
        <f>_xlfn.XLOOKUP($F7563,campaign!$B$2:$B$18,campaign!$D$2:$D$18)</f>
        <v>25</v>
      </c>
      <c r="H7563" t="str">
        <f>_xlfn.XLOOKUP($A7563,customer!$A$2:$A$978,customer!$B$2:$B$978)</f>
        <v>Alysia Drees</v>
      </c>
    </row>
    <row r="7564" spans="1:8" x14ac:dyDescent="0.2">
      <c r="A7564" t="s">
        <v>3412</v>
      </c>
      <c r="B7564" t="s">
        <v>3949</v>
      </c>
      <c r="C7564" s="1">
        <v>44613</v>
      </c>
      <c r="D7564" s="1">
        <v>45067</v>
      </c>
      <c r="E7564">
        <f t="shared" si="118"/>
        <v>15</v>
      </c>
      <c r="F7564" t="str">
        <f>_xlfn.XLOOKUP(data!$B7564,campaign!$A$2:$A$18,campaign!$B$2:$B$18)</f>
        <v>NewCellphoneUser</v>
      </c>
      <c r="G7564">
        <f>_xlfn.XLOOKUP($F7564,campaign!$B$2:$B$18,campaign!$D$2:$D$18)</f>
        <v>25</v>
      </c>
      <c r="H7564" t="str">
        <f>_xlfn.XLOOKUP($A7564,customer!$A$2:$A$978,customer!$B$2:$B$978)</f>
        <v>Alysia Drees</v>
      </c>
    </row>
    <row r="7565" spans="1:8" x14ac:dyDescent="0.2">
      <c r="A7565" t="s">
        <v>3412</v>
      </c>
      <c r="B7565" t="s">
        <v>3949</v>
      </c>
      <c r="C7565" s="1">
        <v>44613</v>
      </c>
      <c r="D7565" s="1">
        <v>45080</v>
      </c>
      <c r="E7565">
        <f t="shared" si="118"/>
        <v>15</v>
      </c>
      <c r="F7565" t="str">
        <f>_xlfn.XLOOKUP(data!$B7565,campaign!$A$2:$A$18,campaign!$B$2:$B$18)</f>
        <v>NewCellphoneUser</v>
      </c>
      <c r="G7565">
        <f>_xlfn.XLOOKUP($F7565,campaign!$B$2:$B$18,campaign!$D$2:$D$18)</f>
        <v>25</v>
      </c>
      <c r="H7565" t="str">
        <f>_xlfn.XLOOKUP($A7565,customer!$A$2:$A$978,customer!$B$2:$B$978)</f>
        <v>Alysia Drees</v>
      </c>
    </row>
    <row r="7566" spans="1:8" x14ac:dyDescent="0.2">
      <c r="A7566" t="s">
        <v>3412</v>
      </c>
      <c r="B7566" t="s">
        <v>3928</v>
      </c>
      <c r="C7566" s="1">
        <v>44665</v>
      </c>
      <c r="D7566" s="1">
        <v>44665</v>
      </c>
      <c r="E7566">
        <f t="shared" si="118"/>
        <v>0</v>
      </c>
      <c r="F7566" t="str">
        <f>_xlfn.XLOOKUP(data!$B7566,campaign!$A$2:$A$18,campaign!$B$2:$B$18)</f>
        <v>OptOutMailings</v>
      </c>
      <c r="G7566">
        <f>_xlfn.XLOOKUP($F7566,campaign!$B$2:$B$18,campaign!$D$2:$D$18)</f>
        <v>75</v>
      </c>
      <c r="H7566" t="str">
        <f>_xlfn.XLOOKUP($A7566,customer!$A$2:$A$978,customer!$B$2:$B$978)</f>
        <v>Alysia Drees</v>
      </c>
    </row>
    <row r="7567" spans="1:8" x14ac:dyDescent="0.2">
      <c r="A7567" t="s">
        <v>3412</v>
      </c>
      <c r="B7567" t="s">
        <v>3928</v>
      </c>
      <c r="C7567" s="1">
        <v>44665</v>
      </c>
      <c r="D7567" s="1">
        <v>44738</v>
      </c>
      <c r="E7567">
        <f t="shared" si="118"/>
        <v>2</v>
      </c>
      <c r="F7567" t="str">
        <f>_xlfn.XLOOKUP(data!$B7567,campaign!$A$2:$A$18,campaign!$B$2:$B$18)</f>
        <v>OptOutMailings</v>
      </c>
      <c r="G7567">
        <f>_xlfn.XLOOKUP($F7567,campaign!$B$2:$B$18,campaign!$D$2:$D$18)</f>
        <v>75</v>
      </c>
      <c r="H7567" t="str">
        <f>_xlfn.XLOOKUP($A7567,customer!$A$2:$A$978,customer!$B$2:$B$978)</f>
        <v>Alysia Drees</v>
      </c>
    </row>
    <row r="7568" spans="1:8" x14ac:dyDescent="0.2">
      <c r="A7568" t="s">
        <v>3412</v>
      </c>
      <c r="B7568" t="s">
        <v>3928</v>
      </c>
      <c r="C7568" s="1">
        <v>44665</v>
      </c>
      <c r="D7568" s="1">
        <v>44759</v>
      </c>
      <c r="E7568">
        <f t="shared" si="118"/>
        <v>3</v>
      </c>
      <c r="F7568" t="str">
        <f>_xlfn.XLOOKUP(data!$B7568,campaign!$A$2:$A$18,campaign!$B$2:$B$18)</f>
        <v>OptOutMailings</v>
      </c>
      <c r="G7568">
        <f>_xlfn.XLOOKUP($F7568,campaign!$B$2:$B$18,campaign!$D$2:$D$18)</f>
        <v>75</v>
      </c>
      <c r="H7568" t="str">
        <f>_xlfn.XLOOKUP($A7568,customer!$A$2:$A$978,customer!$B$2:$B$978)</f>
        <v>Alysia Drees</v>
      </c>
    </row>
    <row r="7569" spans="1:8" x14ac:dyDescent="0.2">
      <c r="A7569" t="s">
        <v>3412</v>
      </c>
      <c r="B7569" t="s">
        <v>3928</v>
      </c>
      <c r="C7569" s="1">
        <v>44665</v>
      </c>
      <c r="D7569" s="1">
        <v>44795</v>
      </c>
      <c r="E7569">
        <f t="shared" si="118"/>
        <v>4</v>
      </c>
      <c r="F7569" t="str">
        <f>_xlfn.XLOOKUP(data!$B7569,campaign!$A$2:$A$18,campaign!$B$2:$B$18)</f>
        <v>OptOutMailings</v>
      </c>
      <c r="G7569">
        <f>_xlfn.XLOOKUP($F7569,campaign!$B$2:$B$18,campaign!$D$2:$D$18)</f>
        <v>75</v>
      </c>
      <c r="H7569" t="str">
        <f>_xlfn.XLOOKUP($A7569,customer!$A$2:$A$978,customer!$B$2:$B$978)</f>
        <v>Alysia Drees</v>
      </c>
    </row>
    <row r="7570" spans="1:8" x14ac:dyDescent="0.2">
      <c r="A7570" t="s">
        <v>3412</v>
      </c>
      <c r="B7570" t="s">
        <v>3928</v>
      </c>
      <c r="C7570" s="1">
        <v>44665</v>
      </c>
      <c r="D7570" s="1">
        <v>44863</v>
      </c>
      <c r="E7570">
        <f t="shared" si="118"/>
        <v>6</v>
      </c>
      <c r="F7570" t="str">
        <f>_xlfn.XLOOKUP(data!$B7570,campaign!$A$2:$A$18,campaign!$B$2:$B$18)</f>
        <v>OptOutMailings</v>
      </c>
      <c r="G7570">
        <f>_xlfn.XLOOKUP($F7570,campaign!$B$2:$B$18,campaign!$D$2:$D$18)</f>
        <v>75</v>
      </c>
      <c r="H7570" t="str">
        <f>_xlfn.XLOOKUP($A7570,customer!$A$2:$A$978,customer!$B$2:$B$978)</f>
        <v>Alysia Drees</v>
      </c>
    </row>
    <row r="7571" spans="1:8" x14ac:dyDescent="0.2">
      <c r="A7571" t="s">
        <v>3412</v>
      </c>
      <c r="B7571" t="s">
        <v>3928</v>
      </c>
      <c r="C7571" s="1">
        <v>44665</v>
      </c>
      <c r="D7571" s="1">
        <v>44985</v>
      </c>
      <c r="E7571">
        <f t="shared" si="118"/>
        <v>10</v>
      </c>
      <c r="F7571" t="str">
        <f>_xlfn.XLOOKUP(data!$B7571,campaign!$A$2:$A$18,campaign!$B$2:$B$18)</f>
        <v>OptOutMailings</v>
      </c>
      <c r="G7571">
        <f>_xlfn.XLOOKUP($F7571,campaign!$B$2:$B$18,campaign!$D$2:$D$18)</f>
        <v>75</v>
      </c>
      <c r="H7571" t="str">
        <f>_xlfn.XLOOKUP($A7571,customer!$A$2:$A$978,customer!$B$2:$B$978)</f>
        <v>Alysia Drees</v>
      </c>
    </row>
    <row r="7572" spans="1:8" x14ac:dyDescent="0.2">
      <c r="A7572" t="s">
        <v>3412</v>
      </c>
      <c r="B7572" t="s">
        <v>3928</v>
      </c>
      <c r="C7572" s="1">
        <v>44665</v>
      </c>
      <c r="D7572" s="1">
        <v>45045</v>
      </c>
      <c r="E7572">
        <f t="shared" si="118"/>
        <v>12</v>
      </c>
      <c r="F7572" t="str">
        <f>_xlfn.XLOOKUP(data!$B7572,campaign!$A$2:$A$18,campaign!$B$2:$B$18)</f>
        <v>OptOutMailings</v>
      </c>
      <c r="G7572">
        <f>_xlfn.XLOOKUP($F7572,campaign!$B$2:$B$18,campaign!$D$2:$D$18)</f>
        <v>75</v>
      </c>
      <c r="H7572" t="str">
        <f>_xlfn.XLOOKUP($A7572,customer!$A$2:$A$978,customer!$B$2:$B$978)</f>
        <v>Alysia Drees</v>
      </c>
    </row>
    <row r="7573" spans="1:8" x14ac:dyDescent="0.2">
      <c r="A7573" t="s">
        <v>3412</v>
      </c>
      <c r="B7573" t="s">
        <v>3928</v>
      </c>
      <c r="C7573" s="1">
        <v>44665</v>
      </c>
      <c r="D7573" s="1">
        <v>45072</v>
      </c>
      <c r="E7573">
        <f t="shared" si="118"/>
        <v>13</v>
      </c>
      <c r="F7573" t="str">
        <f>_xlfn.XLOOKUP(data!$B7573,campaign!$A$2:$A$18,campaign!$B$2:$B$18)</f>
        <v>OptOutMailings</v>
      </c>
      <c r="G7573">
        <f>_xlfn.XLOOKUP($F7573,campaign!$B$2:$B$18,campaign!$D$2:$D$18)</f>
        <v>75</v>
      </c>
      <c r="H7573" t="str">
        <f>_xlfn.XLOOKUP($A7573,customer!$A$2:$A$978,customer!$B$2:$B$978)</f>
        <v>Alysia Drees</v>
      </c>
    </row>
    <row r="7574" spans="1:8" x14ac:dyDescent="0.2">
      <c r="A7574" t="s">
        <v>3413</v>
      </c>
      <c r="B7574" t="s">
        <v>3928</v>
      </c>
      <c r="C7574" s="1">
        <v>44742</v>
      </c>
      <c r="D7574" s="1">
        <v>44742</v>
      </c>
      <c r="E7574">
        <f t="shared" si="118"/>
        <v>0</v>
      </c>
      <c r="F7574" t="str">
        <f>_xlfn.XLOOKUP(data!$B7574,campaign!$A$2:$A$18,campaign!$B$2:$B$18)</f>
        <v>OptOutMailings</v>
      </c>
      <c r="G7574">
        <f>_xlfn.XLOOKUP($F7574,campaign!$B$2:$B$18,campaign!$D$2:$D$18)</f>
        <v>75</v>
      </c>
      <c r="H7574" t="str">
        <f>_xlfn.XLOOKUP($A7574,customer!$A$2:$A$978,customer!$B$2:$B$978)</f>
        <v>Lotti Grayley</v>
      </c>
    </row>
    <row r="7575" spans="1:8" x14ac:dyDescent="0.2">
      <c r="A7575" t="s">
        <v>3413</v>
      </c>
      <c r="B7575" t="s">
        <v>3928</v>
      </c>
      <c r="C7575" s="1">
        <v>44742</v>
      </c>
      <c r="D7575" s="1">
        <v>44783</v>
      </c>
      <c r="E7575">
        <f t="shared" si="118"/>
        <v>1</v>
      </c>
      <c r="F7575" t="str">
        <f>_xlfn.XLOOKUP(data!$B7575,campaign!$A$2:$A$18,campaign!$B$2:$B$18)</f>
        <v>OptOutMailings</v>
      </c>
      <c r="G7575">
        <f>_xlfn.XLOOKUP($F7575,campaign!$B$2:$B$18,campaign!$D$2:$D$18)</f>
        <v>75</v>
      </c>
      <c r="H7575" t="str">
        <f>_xlfn.XLOOKUP($A7575,customer!$A$2:$A$978,customer!$B$2:$B$978)</f>
        <v>Lotti Grayley</v>
      </c>
    </row>
    <row r="7576" spans="1:8" x14ac:dyDescent="0.2">
      <c r="A7576" t="s">
        <v>3413</v>
      </c>
      <c r="B7576" t="s">
        <v>3928</v>
      </c>
      <c r="C7576" s="1">
        <v>44742</v>
      </c>
      <c r="D7576" s="1">
        <v>44806</v>
      </c>
      <c r="E7576">
        <f t="shared" si="118"/>
        <v>2</v>
      </c>
      <c r="F7576" t="str">
        <f>_xlfn.XLOOKUP(data!$B7576,campaign!$A$2:$A$18,campaign!$B$2:$B$18)</f>
        <v>OptOutMailings</v>
      </c>
      <c r="G7576">
        <f>_xlfn.XLOOKUP($F7576,campaign!$B$2:$B$18,campaign!$D$2:$D$18)</f>
        <v>75</v>
      </c>
      <c r="H7576" t="str">
        <f>_xlfn.XLOOKUP($A7576,customer!$A$2:$A$978,customer!$B$2:$B$978)</f>
        <v>Lotti Grayley</v>
      </c>
    </row>
    <row r="7577" spans="1:8" x14ac:dyDescent="0.2">
      <c r="A7577" t="s">
        <v>3413</v>
      </c>
      <c r="B7577" t="s">
        <v>3928</v>
      </c>
      <c r="C7577" s="1">
        <v>44742</v>
      </c>
      <c r="D7577" s="1">
        <v>44847</v>
      </c>
      <c r="E7577">
        <f t="shared" si="118"/>
        <v>3</v>
      </c>
      <c r="F7577" t="str">
        <f>_xlfn.XLOOKUP(data!$B7577,campaign!$A$2:$A$18,campaign!$B$2:$B$18)</f>
        <v>OptOutMailings</v>
      </c>
      <c r="G7577">
        <f>_xlfn.XLOOKUP($F7577,campaign!$B$2:$B$18,campaign!$D$2:$D$18)</f>
        <v>75</v>
      </c>
      <c r="H7577" t="str">
        <f>_xlfn.XLOOKUP($A7577,customer!$A$2:$A$978,customer!$B$2:$B$978)</f>
        <v>Lotti Grayley</v>
      </c>
    </row>
    <row r="7578" spans="1:8" x14ac:dyDescent="0.2">
      <c r="A7578" t="s">
        <v>3413</v>
      </c>
      <c r="B7578" t="s">
        <v>3928</v>
      </c>
      <c r="C7578" s="1">
        <v>44742</v>
      </c>
      <c r="D7578" s="1">
        <v>44876</v>
      </c>
      <c r="E7578">
        <f t="shared" si="118"/>
        <v>4</v>
      </c>
      <c r="F7578" t="str">
        <f>_xlfn.XLOOKUP(data!$B7578,campaign!$A$2:$A$18,campaign!$B$2:$B$18)</f>
        <v>OptOutMailings</v>
      </c>
      <c r="G7578">
        <f>_xlfn.XLOOKUP($F7578,campaign!$B$2:$B$18,campaign!$D$2:$D$18)</f>
        <v>75</v>
      </c>
      <c r="H7578" t="str">
        <f>_xlfn.XLOOKUP($A7578,customer!$A$2:$A$978,customer!$B$2:$B$978)</f>
        <v>Lotti Grayley</v>
      </c>
    </row>
    <row r="7579" spans="1:8" x14ac:dyDescent="0.2">
      <c r="A7579" t="s">
        <v>3413</v>
      </c>
      <c r="B7579" t="s">
        <v>3928</v>
      </c>
      <c r="C7579" s="1">
        <v>44742</v>
      </c>
      <c r="D7579" s="1">
        <v>44903</v>
      </c>
      <c r="E7579">
        <f t="shared" si="118"/>
        <v>5</v>
      </c>
      <c r="F7579" t="str">
        <f>_xlfn.XLOOKUP(data!$B7579,campaign!$A$2:$A$18,campaign!$B$2:$B$18)</f>
        <v>OptOutMailings</v>
      </c>
      <c r="G7579">
        <f>_xlfn.XLOOKUP($F7579,campaign!$B$2:$B$18,campaign!$D$2:$D$18)</f>
        <v>75</v>
      </c>
      <c r="H7579" t="str">
        <f>_xlfn.XLOOKUP($A7579,customer!$A$2:$A$978,customer!$B$2:$B$978)</f>
        <v>Lotti Grayley</v>
      </c>
    </row>
    <row r="7580" spans="1:8" x14ac:dyDescent="0.2">
      <c r="A7580" t="s">
        <v>3413</v>
      </c>
      <c r="B7580" t="s">
        <v>3928</v>
      </c>
      <c r="C7580" s="1">
        <v>44742</v>
      </c>
      <c r="D7580" s="1">
        <v>44965</v>
      </c>
      <c r="E7580">
        <f t="shared" si="118"/>
        <v>7</v>
      </c>
      <c r="F7580" t="str">
        <f>_xlfn.XLOOKUP(data!$B7580,campaign!$A$2:$A$18,campaign!$B$2:$B$18)</f>
        <v>OptOutMailings</v>
      </c>
      <c r="G7580">
        <f>_xlfn.XLOOKUP($F7580,campaign!$B$2:$B$18,campaign!$D$2:$D$18)</f>
        <v>75</v>
      </c>
      <c r="H7580" t="str">
        <f>_xlfn.XLOOKUP($A7580,customer!$A$2:$A$978,customer!$B$2:$B$978)</f>
        <v>Lotti Grayley</v>
      </c>
    </row>
    <row r="7581" spans="1:8" x14ac:dyDescent="0.2">
      <c r="A7581" t="s">
        <v>3413</v>
      </c>
      <c r="B7581" t="s">
        <v>3928</v>
      </c>
      <c r="C7581" s="1">
        <v>44742</v>
      </c>
      <c r="D7581" s="1">
        <v>44994</v>
      </c>
      <c r="E7581">
        <f t="shared" si="118"/>
        <v>8</v>
      </c>
      <c r="F7581" t="str">
        <f>_xlfn.XLOOKUP(data!$B7581,campaign!$A$2:$A$18,campaign!$B$2:$B$18)</f>
        <v>OptOutMailings</v>
      </c>
      <c r="G7581">
        <f>_xlfn.XLOOKUP($F7581,campaign!$B$2:$B$18,campaign!$D$2:$D$18)</f>
        <v>75</v>
      </c>
      <c r="H7581" t="str">
        <f>_xlfn.XLOOKUP($A7581,customer!$A$2:$A$978,customer!$B$2:$B$978)</f>
        <v>Lotti Grayley</v>
      </c>
    </row>
    <row r="7582" spans="1:8" x14ac:dyDescent="0.2">
      <c r="A7582" t="s">
        <v>3413</v>
      </c>
      <c r="B7582" t="s">
        <v>3928</v>
      </c>
      <c r="C7582" s="1">
        <v>44742</v>
      </c>
      <c r="D7582" s="1">
        <v>45047</v>
      </c>
      <c r="E7582">
        <f t="shared" si="118"/>
        <v>10</v>
      </c>
      <c r="F7582" t="str">
        <f>_xlfn.XLOOKUP(data!$B7582,campaign!$A$2:$A$18,campaign!$B$2:$B$18)</f>
        <v>OptOutMailings</v>
      </c>
      <c r="G7582">
        <f>_xlfn.XLOOKUP($F7582,campaign!$B$2:$B$18,campaign!$D$2:$D$18)</f>
        <v>75</v>
      </c>
      <c r="H7582" t="str">
        <f>_xlfn.XLOOKUP($A7582,customer!$A$2:$A$978,customer!$B$2:$B$978)</f>
        <v>Lotti Grayley</v>
      </c>
    </row>
    <row r="7583" spans="1:8" x14ac:dyDescent="0.2">
      <c r="A7583" t="s">
        <v>3413</v>
      </c>
      <c r="B7583" t="s">
        <v>3927</v>
      </c>
      <c r="C7583" s="1">
        <v>45036</v>
      </c>
      <c r="D7583" s="1">
        <v>45036</v>
      </c>
      <c r="E7583">
        <f t="shared" si="118"/>
        <v>0</v>
      </c>
      <c r="F7583" t="str">
        <f>_xlfn.XLOOKUP(data!$B7583,campaign!$A$2:$A$18,campaign!$B$2:$B$18)</f>
        <v>RespondsToMailOffers</v>
      </c>
      <c r="G7583">
        <f>_xlfn.XLOOKUP($F7583,campaign!$B$2:$B$18,campaign!$D$2:$D$18)</f>
        <v>27</v>
      </c>
      <c r="H7583" t="str">
        <f>_xlfn.XLOOKUP($A7583,customer!$A$2:$A$978,customer!$B$2:$B$978)</f>
        <v>Lotti Grayley</v>
      </c>
    </row>
    <row r="7584" spans="1:8" x14ac:dyDescent="0.2">
      <c r="A7584" t="s">
        <v>3413</v>
      </c>
      <c r="B7584" t="s">
        <v>3927</v>
      </c>
      <c r="C7584" s="1">
        <v>45036</v>
      </c>
      <c r="D7584" s="1">
        <v>45067</v>
      </c>
      <c r="E7584">
        <f t="shared" si="118"/>
        <v>1</v>
      </c>
      <c r="F7584" t="str">
        <f>_xlfn.XLOOKUP(data!$B7584,campaign!$A$2:$A$18,campaign!$B$2:$B$18)</f>
        <v>RespondsToMailOffers</v>
      </c>
      <c r="G7584">
        <f>_xlfn.XLOOKUP($F7584,campaign!$B$2:$B$18,campaign!$D$2:$D$18)</f>
        <v>27</v>
      </c>
      <c r="H7584" t="str">
        <f>_xlfn.XLOOKUP($A7584,customer!$A$2:$A$978,customer!$B$2:$B$978)</f>
        <v>Lotti Grayley</v>
      </c>
    </row>
    <row r="7585" spans="1:8" x14ac:dyDescent="0.2">
      <c r="A7585" t="s">
        <v>3413</v>
      </c>
      <c r="B7585" t="s">
        <v>3927</v>
      </c>
      <c r="C7585" s="1">
        <v>45036</v>
      </c>
      <c r="D7585" s="1">
        <v>45080</v>
      </c>
      <c r="E7585">
        <f t="shared" si="118"/>
        <v>1</v>
      </c>
      <c r="F7585" t="str">
        <f>_xlfn.XLOOKUP(data!$B7585,campaign!$A$2:$A$18,campaign!$B$2:$B$18)</f>
        <v>RespondsToMailOffers</v>
      </c>
      <c r="G7585">
        <f>_xlfn.XLOOKUP($F7585,campaign!$B$2:$B$18,campaign!$D$2:$D$18)</f>
        <v>27</v>
      </c>
      <c r="H7585" t="str">
        <f>_xlfn.XLOOKUP($A7585,customer!$A$2:$A$978,customer!$B$2:$B$978)</f>
        <v>Lotti Grayley</v>
      </c>
    </row>
    <row r="7586" spans="1:8" x14ac:dyDescent="0.2">
      <c r="A7586" t="s">
        <v>3414</v>
      </c>
      <c r="B7586" t="s">
        <v>3928</v>
      </c>
      <c r="C7586" s="1">
        <v>44649</v>
      </c>
      <c r="D7586" s="1">
        <v>44649</v>
      </c>
      <c r="E7586">
        <f t="shared" si="118"/>
        <v>0</v>
      </c>
      <c r="F7586" t="str">
        <f>_xlfn.XLOOKUP(data!$B7586,campaign!$A$2:$A$18,campaign!$B$2:$B$18)</f>
        <v>OptOutMailings</v>
      </c>
      <c r="G7586">
        <f>_xlfn.XLOOKUP($F7586,campaign!$B$2:$B$18,campaign!$D$2:$D$18)</f>
        <v>75</v>
      </c>
      <c r="H7586" t="str">
        <f>_xlfn.XLOOKUP($A7586,customer!$A$2:$A$978,customer!$B$2:$B$978)</f>
        <v>Elliot de Keep</v>
      </c>
    </row>
    <row r="7587" spans="1:8" x14ac:dyDescent="0.2">
      <c r="A7587" t="s">
        <v>3414</v>
      </c>
      <c r="B7587" t="s">
        <v>3928</v>
      </c>
      <c r="C7587" s="1">
        <v>44649</v>
      </c>
      <c r="D7587" s="1">
        <v>44681</v>
      </c>
      <c r="E7587">
        <f t="shared" si="118"/>
        <v>1</v>
      </c>
      <c r="F7587" t="str">
        <f>_xlfn.XLOOKUP(data!$B7587,campaign!$A$2:$A$18,campaign!$B$2:$B$18)</f>
        <v>OptOutMailings</v>
      </c>
      <c r="G7587">
        <f>_xlfn.XLOOKUP($F7587,campaign!$B$2:$B$18,campaign!$D$2:$D$18)</f>
        <v>75</v>
      </c>
      <c r="H7587" t="str">
        <f>_xlfn.XLOOKUP($A7587,customer!$A$2:$A$978,customer!$B$2:$B$978)</f>
        <v>Elliot de Keep</v>
      </c>
    </row>
    <row r="7588" spans="1:8" x14ac:dyDescent="0.2">
      <c r="A7588" t="s">
        <v>3414</v>
      </c>
      <c r="B7588" t="s">
        <v>3928</v>
      </c>
      <c r="C7588" s="1">
        <v>44649</v>
      </c>
      <c r="D7588" s="1">
        <v>44692</v>
      </c>
      <c r="E7588">
        <f t="shared" si="118"/>
        <v>1</v>
      </c>
      <c r="F7588" t="str">
        <f>_xlfn.XLOOKUP(data!$B7588,campaign!$A$2:$A$18,campaign!$B$2:$B$18)</f>
        <v>OptOutMailings</v>
      </c>
      <c r="G7588">
        <f>_xlfn.XLOOKUP($F7588,campaign!$B$2:$B$18,campaign!$D$2:$D$18)</f>
        <v>75</v>
      </c>
      <c r="H7588" t="str">
        <f>_xlfn.XLOOKUP($A7588,customer!$A$2:$A$978,customer!$B$2:$B$978)</f>
        <v>Elliot de Keep</v>
      </c>
    </row>
    <row r="7589" spans="1:8" x14ac:dyDescent="0.2">
      <c r="A7589" t="s">
        <v>3414</v>
      </c>
      <c r="B7589" t="s">
        <v>3928</v>
      </c>
      <c r="C7589" s="1">
        <v>44649</v>
      </c>
      <c r="D7589" s="1">
        <v>44716</v>
      </c>
      <c r="E7589">
        <f t="shared" si="118"/>
        <v>2</v>
      </c>
      <c r="F7589" t="str">
        <f>_xlfn.XLOOKUP(data!$B7589,campaign!$A$2:$A$18,campaign!$B$2:$B$18)</f>
        <v>OptOutMailings</v>
      </c>
      <c r="G7589">
        <f>_xlfn.XLOOKUP($F7589,campaign!$B$2:$B$18,campaign!$D$2:$D$18)</f>
        <v>75</v>
      </c>
      <c r="H7589" t="str">
        <f>_xlfn.XLOOKUP($A7589,customer!$A$2:$A$978,customer!$B$2:$B$978)</f>
        <v>Elliot de Keep</v>
      </c>
    </row>
    <row r="7590" spans="1:8" x14ac:dyDescent="0.2">
      <c r="A7590" t="s">
        <v>3414</v>
      </c>
      <c r="B7590" t="s">
        <v>3928</v>
      </c>
      <c r="C7590" s="1">
        <v>44649</v>
      </c>
      <c r="D7590" s="1">
        <v>44746</v>
      </c>
      <c r="E7590">
        <f t="shared" si="118"/>
        <v>3</v>
      </c>
      <c r="F7590" t="str">
        <f>_xlfn.XLOOKUP(data!$B7590,campaign!$A$2:$A$18,campaign!$B$2:$B$18)</f>
        <v>OptOutMailings</v>
      </c>
      <c r="G7590">
        <f>_xlfn.XLOOKUP($F7590,campaign!$B$2:$B$18,campaign!$D$2:$D$18)</f>
        <v>75</v>
      </c>
      <c r="H7590" t="str">
        <f>_xlfn.XLOOKUP($A7590,customer!$A$2:$A$978,customer!$B$2:$B$978)</f>
        <v>Elliot de Keep</v>
      </c>
    </row>
    <row r="7591" spans="1:8" x14ac:dyDescent="0.2">
      <c r="A7591" t="s">
        <v>3414</v>
      </c>
      <c r="B7591" t="s">
        <v>3928</v>
      </c>
      <c r="C7591" s="1">
        <v>44649</v>
      </c>
      <c r="D7591" s="1">
        <v>44775</v>
      </c>
      <c r="E7591">
        <f t="shared" si="118"/>
        <v>4</v>
      </c>
      <c r="F7591" t="str">
        <f>_xlfn.XLOOKUP(data!$B7591,campaign!$A$2:$A$18,campaign!$B$2:$B$18)</f>
        <v>OptOutMailings</v>
      </c>
      <c r="G7591">
        <f>_xlfn.XLOOKUP($F7591,campaign!$B$2:$B$18,campaign!$D$2:$D$18)</f>
        <v>75</v>
      </c>
      <c r="H7591" t="str">
        <f>_xlfn.XLOOKUP($A7591,customer!$A$2:$A$978,customer!$B$2:$B$978)</f>
        <v>Elliot de Keep</v>
      </c>
    </row>
    <row r="7592" spans="1:8" x14ac:dyDescent="0.2">
      <c r="A7592" t="s">
        <v>3414</v>
      </c>
      <c r="B7592" t="s">
        <v>3928</v>
      </c>
      <c r="C7592" s="1">
        <v>44649</v>
      </c>
      <c r="D7592" s="1">
        <v>44838</v>
      </c>
      <c r="E7592">
        <f t="shared" si="118"/>
        <v>6</v>
      </c>
      <c r="F7592" t="str">
        <f>_xlfn.XLOOKUP(data!$B7592,campaign!$A$2:$A$18,campaign!$B$2:$B$18)</f>
        <v>OptOutMailings</v>
      </c>
      <c r="G7592">
        <f>_xlfn.XLOOKUP($F7592,campaign!$B$2:$B$18,campaign!$D$2:$D$18)</f>
        <v>75</v>
      </c>
      <c r="H7592" t="str">
        <f>_xlfn.XLOOKUP($A7592,customer!$A$2:$A$978,customer!$B$2:$B$978)</f>
        <v>Elliot de Keep</v>
      </c>
    </row>
    <row r="7593" spans="1:8" x14ac:dyDescent="0.2">
      <c r="A7593" t="s">
        <v>3414</v>
      </c>
      <c r="B7593" t="s">
        <v>3928</v>
      </c>
      <c r="C7593" s="1">
        <v>44649</v>
      </c>
      <c r="D7593" s="1">
        <v>44874</v>
      </c>
      <c r="E7593">
        <f t="shared" si="118"/>
        <v>7</v>
      </c>
      <c r="F7593" t="str">
        <f>_xlfn.XLOOKUP(data!$B7593,campaign!$A$2:$A$18,campaign!$B$2:$B$18)</f>
        <v>OptOutMailings</v>
      </c>
      <c r="G7593">
        <f>_xlfn.XLOOKUP($F7593,campaign!$B$2:$B$18,campaign!$D$2:$D$18)</f>
        <v>75</v>
      </c>
      <c r="H7593" t="str">
        <f>_xlfn.XLOOKUP($A7593,customer!$A$2:$A$978,customer!$B$2:$B$978)</f>
        <v>Elliot de Keep</v>
      </c>
    </row>
    <row r="7594" spans="1:8" x14ac:dyDescent="0.2">
      <c r="A7594" t="s">
        <v>3414</v>
      </c>
      <c r="B7594" t="s">
        <v>3928</v>
      </c>
      <c r="C7594" s="1">
        <v>44649</v>
      </c>
      <c r="D7594" s="1">
        <v>44936</v>
      </c>
      <c r="E7594">
        <f t="shared" si="118"/>
        <v>9</v>
      </c>
      <c r="F7594" t="str">
        <f>_xlfn.XLOOKUP(data!$B7594,campaign!$A$2:$A$18,campaign!$B$2:$B$18)</f>
        <v>OptOutMailings</v>
      </c>
      <c r="G7594">
        <f>_xlfn.XLOOKUP($F7594,campaign!$B$2:$B$18,campaign!$D$2:$D$18)</f>
        <v>75</v>
      </c>
      <c r="H7594" t="str">
        <f>_xlfn.XLOOKUP($A7594,customer!$A$2:$A$978,customer!$B$2:$B$978)</f>
        <v>Elliot de Keep</v>
      </c>
    </row>
    <row r="7595" spans="1:8" x14ac:dyDescent="0.2">
      <c r="A7595" t="s">
        <v>3414</v>
      </c>
      <c r="B7595" t="s">
        <v>3928</v>
      </c>
      <c r="C7595" s="1">
        <v>44649</v>
      </c>
      <c r="D7595" s="1">
        <v>44969</v>
      </c>
      <c r="E7595">
        <f t="shared" si="118"/>
        <v>10</v>
      </c>
      <c r="F7595" t="str">
        <f>_xlfn.XLOOKUP(data!$B7595,campaign!$A$2:$A$18,campaign!$B$2:$B$18)</f>
        <v>OptOutMailings</v>
      </c>
      <c r="G7595">
        <f>_xlfn.XLOOKUP($F7595,campaign!$B$2:$B$18,campaign!$D$2:$D$18)</f>
        <v>75</v>
      </c>
      <c r="H7595" t="str">
        <f>_xlfn.XLOOKUP($A7595,customer!$A$2:$A$978,customer!$B$2:$B$978)</f>
        <v>Elliot de Keep</v>
      </c>
    </row>
    <row r="7596" spans="1:8" x14ac:dyDescent="0.2">
      <c r="A7596" t="s">
        <v>3414</v>
      </c>
      <c r="B7596" t="s">
        <v>3928</v>
      </c>
      <c r="C7596" s="1">
        <v>44649</v>
      </c>
      <c r="D7596" s="1">
        <v>44988</v>
      </c>
      <c r="E7596">
        <f t="shared" si="118"/>
        <v>11</v>
      </c>
      <c r="F7596" t="str">
        <f>_xlfn.XLOOKUP(data!$B7596,campaign!$A$2:$A$18,campaign!$B$2:$B$18)</f>
        <v>OptOutMailings</v>
      </c>
      <c r="G7596">
        <f>_xlfn.XLOOKUP($F7596,campaign!$B$2:$B$18,campaign!$D$2:$D$18)</f>
        <v>75</v>
      </c>
      <c r="H7596" t="str">
        <f>_xlfn.XLOOKUP($A7596,customer!$A$2:$A$978,customer!$B$2:$B$978)</f>
        <v>Elliot de Keep</v>
      </c>
    </row>
    <row r="7597" spans="1:8" x14ac:dyDescent="0.2">
      <c r="A7597" t="s">
        <v>3414</v>
      </c>
      <c r="B7597" t="s">
        <v>3928</v>
      </c>
      <c r="C7597" s="1">
        <v>44649</v>
      </c>
      <c r="D7597" s="1">
        <v>45028</v>
      </c>
      <c r="E7597">
        <f t="shared" si="118"/>
        <v>12</v>
      </c>
      <c r="F7597" t="str">
        <f>_xlfn.XLOOKUP(data!$B7597,campaign!$A$2:$A$18,campaign!$B$2:$B$18)</f>
        <v>OptOutMailings</v>
      </c>
      <c r="G7597">
        <f>_xlfn.XLOOKUP($F7597,campaign!$B$2:$B$18,campaign!$D$2:$D$18)</f>
        <v>75</v>
      </c>
      <c r="H7597" t="str">
        <f>_xlfn.XLOOKUP($A7597,customer!$A$2:$A$978,customer!$B$2:$B$978)</f>
        <v>Elliot de Keep</v>
      </c>
    </row>
    <row r="7598" spans="1:8" x14ac:dyDescent="0.2">
      <c r="A7598" t="s">
        <v>3414</v>
      </c>
      <c r="B7598" t="s">
        <v>3928</v>
      </c>
      <c r="C7598" s="1">
        <v>44649</v>
      </c>
      <c r="D7598" s="1">
        <v>45057</v>
      </c>
      <c r="E7598">
        <f t="shared" si="118"/>
        <v>13</v>
      </c>
      <c r="F7598" t="str">
        <f>_xlfn.XLOOKUP(data!$B7598,campaign!$A$2:$A$18,campaign!$B$2:$B$18)</f>
        <v>OptOutMailings</v>
      </c>
      <c r="G7598">
        <f>_xlfn.XLOOKUP($F7598,campaign!$B$2:$B$18,campaign!$D$2:$D$18)</f>
        <v>75</v>
      </c>
      <c r="H7598" t="str">
        <f>_xlfn.XLOOKUP($A7598,customer!$A$2:$A$978,customer!$B$2:$B$978)</f>
        <v>Elliot de Keep</v>
      </c>
    </row>
    <row r="7599" spans="1:8" x14ac:dyDescent="0.2">
      <c r="A7599" t="s">
        <v>3414</v>
      </c>
      <c r="B7599" t="s">
        <v>3928</v>
      </c>
      <c r="C7599" s="1">
        <v>44649</v>
      </c>
      <c r="D7599" s="1">
        <v>45084</v>
      </c>
      <c r="E7599">
        <f t="shared" si="118"/>
        <v>14</v>
      </c>
      <c r="F7599" t="str">
        <f>_xlfn.XLOOKUP(data!$B7599,campaign!$A$2:$A$18,campaign!$B$2:$B$18)</f>
        <v>OptOutMailings</v>
      </c>
      <c r="G7599">
        <f>_xlfn.XLOOKUP($F7599,campaign!$B$2:$B$18,campaign!$D$2:$D$18)</f>
        <v>75</v>
      </c>
      <c r="H7599" t="str">
        <f>_xlfn.XLOOKUP($A7599,customer!$A$2:$A$978,customer!$B$2:$B$978)</f>
        <v>Elliot de Keep</v>
      </c>
    </row>
    <row r="7600" spans="1:8" x14ac:dyDescent="0.2">
      <c r="A7600" t="s">
        <v>3414</v>
      </c>
      <c r="B7600" t="s">
        <v>3926</v>
      </c>
      <c r="C7600" s="1">
        <v>44996</v>
      </c>
      <c r="D7600" s="1">
        <v>44996</v>
      </c>
      <c r="E7600">
        <f t="shared" si="118"/>
        <v>0</v>
      </c>
      <c r="F7600" t="str">
        <f>_xlfn.XLOOKUP(data!$B7600,campaign!$A$2:$A$18,campaign!$B$2:$B$18)</f>
        <v>BuysViaMailOrder</v>
      </c>
      <c r="G7600">
        <f>_xlfn.XLOOKUP($F7600,campaign!$B$2:$B$18,campaign!$D$2:$D$18)</f>
        <v>25</v>
      </c>
      <c r="H7600" t="str">
        <f>_xlfn.XLOOKUP($A7600,customer!$A$2:$A$978,customer!$B$2:$B$978)</f>
        <v>Elliot de Keep</v>
      </c>
    </row>
    <row r="7601" spans="1:8" x14ac:dyDescent="0.2">
      <c r="A7601" t="s">
        <v>3414</v>
      </c>
      <c r="B7601" t="s">
        <v>3926</v>
      </c>
      <c r="C7601" s="1">
        <v>44996</v>
      </c>
      <c r="D7601" s="1">
        <v>45029</v>
      </c>
      <c r="E7601">
        <f t="shared" si="118"/>
        <v>1</v>
      </c>
      <c r="F7601" t="str">
        <f>_xlfn.XLOOKUP(data!$B7601,campaign!$A$2:$A$18,campaign!$B$2:$B$18)</f>
        <v>BuysViaMailOrder</v>
      </c>
      <c r="G7601">
        <f>_xlfn.XLOOKUP($F7601,campaign!$B$2:$B$18,campaign!$D$2:$D$18)</f>
        <v>25</v>
      </c>
      <c r="H7601" t="str">
        <f>_xlfn.XLOOKUP($A7601,customer!$A$2:$A$978,customer!$B$2:$B$978)</f>
        <v>Elliot de Keep</v>
      </c>
    </row>
    <row r="7602" spans="1:8" x14ac:dyDescent="0.2">
      <c r="A7602" t="s">
        <v>3414</v>
      </c>
      <c r="B7602" t="s">
        <v>3926</v>
      </c>
      <c r="C7602" s="1">
        <v>44996</v>
      </c>
      <c r="D7602" s="1">
        <v>45066</v>
      </c>
      <c r="E7602">
        <f t="shared" si="118"/>
        <v>2</v>
      </c>
      <c r="F7602" t="str">
        <f>_xlfn.XLOOKUP(data!$B7602,campaign!$A$2:$A$18,campaign!$B$2:$B$18)</f>
        <v>BuysViaMailOrder</v>
      </c>
      <c r="G7602">
        <f>_xlfn.XLOOKUP($F7602,campaign!$B$2:$B$18,campaign!$D$2:$D$18)</f>
        <v>25</v>
      </c>
      <c r="H7602" t="str">
        <f>_xlfn.XLOOKUP($A7602,customer!$A$2:$A$978,customer!$B$2:$B$978)</f>
        <v>Elliot de Keep</v>
      </c>
    </row>
    <row r="7603" spans="1:8" x14ac:dyDescent="0.2">
      <c r="A7603" t="s">
        <v>3415</v>
      </c>
      <c r="B7603" t="s">
        <v>3929</v>
      </c>
      <c r="C7603" s="1">
        <v>44858</v>
      </c>
      <c r="D7603" s="1">
        <v>44858</v>
      </c>
      <c r="E7603">
        <f t="shared" si="118"/>
        <v>0</v>
      </c>
      <c r="F7603" t="str">
        <f>_xlfn.XLOOKUP(data!$B7603,campaign!$A$2:$A$18,campaign!$B$2:$B$18)</f>
        <v>NonUSTravel</v>
      </c>
      <c r="G7603">
        <f>_xlfn.XLOOKUP($F7603,campaign!$B$2:$B$18,campaign!$D$2:$D$18)</f>
        <v>66</v>
      </c>
      <c r="H7603" t="str">
        <f>_xlfn.XLOOKUP($A7603,customer!$A$2:$A$978,customer!$B$2:$B$978)</f>
        <v>Cybill Raysdale</v>
      </c>
    </row>
    <row r="7604" spans="1:8" x14ac:dyDescent="0.2">
      <c r="A7604" t="s">
        <v>3415</v>
      </c>
      <c r="B7604" t="s">
        <v>3929</v>
      </c>
      <c r="C7604" s="1">
        <v>44858</v>
      </c>
      <c r="D7604" s="1">
        <v>44893</v>
      </c>
      <c r="E7604">
        <f t="shared" si="118"/>
        <v>1</v>
      </c>
      <c r="F7604" t="str">
        <f>_xlfn.XLOOKUP(data!$B7604,campaign!$A$2:$A$18,campaign!$B$2:$B$18)</f>
        <v>NonUSTravel</v>
      </c>
      <c r="G7604">
        <f>_xlfn.XLOOKUP($F7604,campaign!$B$2:$B$18,campaign!$D$2:$D$18)</f>
        <v>66</v>
      </c>
      <c r="H7604" t="str">
        <f>_xlfn.XLOOKUP($A7604,customer!$A$2:$A$978,customer!$B$2:$B$978)</f>
        <v>Cybill Raysdale</v>
      </c>
    </row>
    <row r="7605" spans="1:8" x14ac:dyDescent="0.2">
      <c r="A7605" t="s">
        <v>3415</v>
      </c>
      <c r="B7605" t="s">
        <v>3929</v>
      </c>
      <c r="C7605" s="1">
        <v>44858</v>
      </c>
      <c r="D7605" s="1">
        <v>44896</v>
      </c>
      <c r="E7605">
        <f t="shared" si="118"/>
        <v>1</v>
      </c>
      <c r="F7605" t="str">
        <f>_xlfn.XLOOKUP(data!$B7605,campaign!$A$2:$A$18,campaign!$B$2:$B$18)</f>
        <v>NonUSTravel</v>
      </c>
      <c r="G7605">
        <f>_xlfn.XLOOKUP($F7605,campaign!$B$2:$B$18,campaign!$D$2:$D$18)</f>
        <v>66</v>
      </c>
      <c r="H7605" t="str">
        <f>_xlfn.XLOOKUP($A7605,customer!$A$2:$A$978,customer!$B$2:$B$978)</f>
        <v>Cybill Raysdale</v>
      </c>
    </row>
    <row r="7606" spans="1:8" x14ac:dyDescent="0.2">
      <c r="A7606" t="s">
        <v>3415</v>
      </c>
      <c r="B7606" t="s">
        <v>3929</v>
      </c>
      <c r="C7606" s="1">
        <v>44858</v>
      </c>
      <c r="D7606" s="1">
        <v>44954</v>
      </c>
      <c r="E7606">
        <f t="shared" si="118"/>
        <v>3</v>
      </c>
      <c r="F7606" t="str">
        <f>_xlfn.XLOOKUP(data!$B7606,campaign!$A$2:$A$18,campaign!$B$2:$B$18)</f>
        <v>NonUSTravel</v>
      </c>
      <c r="G7606">
        <f>_xlfn.XLOOKUP($F7606,campaign!$B$2:$B$18,campaign!$D$2:$D$18)</f>
        <v>66</v>
      </c>
      <c r="H7606" t="str">
        <f>_xlfn.XLOOKUP($A7606,customer!$A$2:$A$978,customer!$B$2:$B$978)</f>
        <v>Cybill Raysdale</v>
      </c>
    </row>
    <row r="7607" spans="1:8" x14ac:dyDescent="0.2">
      <c r="A7607" t="s">
        <v>3415</v>
      </c>
      <c r="B7607" t="s">
        <v>3929</v>
      </c>
      <c r="C7607" s="1">
        <v>44858</v>
      </c>
      <c r="D7607" s="1">
        <v>44962</v>
      </c>
      <c r="E7607">
        <f t="shared" si="118"/>
        <v>3</v>
      </c>
      <c r="F7607" t="str">
        <f>_xlfn.XLOOKUP(data!$B7607,campaign!$A$2:$A$18,campaign!$B$2:$B$18)</f>
        <v>NonUSTravel</v>
      </c>
      <c r="G7607">
        <f>_xlfn.XLOOKUP($F7607,campaign!$B$2:$B$18,campaign!$D$2:$D$18)</f>
        <v>66</v>
      </c>
      <c r="H7607" t="str">
        <f>_xlfn.XLOOKUP($A7607,customer!$A$2:$A$978,customer!$B$2:$B$978)</f>
        <v>Cybill Raysdale</v>
      </c>
    </row>
    <row r="7608" spans="1:8" x14ac:dyDescent="0.2">
      <c r="A7608" t="s">
        <v>3415</v>
      </c>
      <c r="B7608" t="s">
        <v>3929</v>
      </c>
      <c r="C7608" s="1">
        <v>44858</v>
      </c>
      <c r="D7608" s="1">
        <v>45015</v>
      </c>
      <c r="E7608">
        <f t="shared" si="118"/>
        <v>5</v>
      </c>
      <c r="F7608" t="str">
        <f>_xlfn.XLOOKUP(data!$B7608,campaign!$A$2:$A$18,campaign!$B$2:$B$18)</f>
        <v>NonUSTravel</v>
      </c>
      <c r="G7608">
        <f>_xlfn.XLOOKUP($F7608,campaign!$B$2:$B$18,campaign!$D$2:$D$18)</f>
        <v>66</v>
      </c>
      <c r="H7608" t="str">
        <f>_xlfn.XLOOKUP($A7608,customer!$A$2:$A$978,customer!$B$2:$B$978)</f>
        <v>Cybill Raysdale</v>
      </c>
    </row>
    <row r="7609" spans="1:8" x14ac:dyDescent="0.2">
      <c r="A7609" t="s">
        <v>3415</v>
      </c>
      <c r="B7609" t="s">
        <v>3929</v>
      </c>
      <c r="C7609" s="1">
        <v>44858</v>
      </c>
      <c r="D7609" s="1">
        <v>45017</v>
      </c>
      <c r="E7609">
        <f t="shared" si="118"/>
        <v>5</v>
      </c>
      <c r="F7609" t="str">
        <f>_xlfn.XLOOKUP(data!$B7609,campaign!$A$2:$A$18,campaign!$B$2:$B$18)</f>
        <v>NonUSTravel</v>
      </c>
      <c r="G7609">
        <f>_xlfn.XLOOKUP($F7609,campaign!$B$2:$B$18,campaign!$D$2:$D$18)</f>
        <v>66</v>
      </c>
      <c r="H7609" t="str">
        <f>_xlfn.XLOOKUP($A7609,customer!$A$2:$A$978,customer!$B$2:$B$978)</f>
        <v>Cybill Raysdale</v>
      </c>
    </row>
    <row r="7610" spans="1:8" x14ac:dyDescent="0.2">
      <c r="A7610" t="s">
        <v>3415</v>
      </c>
      <c r="B7610" t="s">
        <v>3929</v>
      </c>
      <c r="C7610" s="1">
        <v>44858</v>
      </c>
      <c r="D7610" s="1">
        <v>45055</v>
      </c>
      <c r="E7610">
        <f t="shared" si="118"/>
        <v>6</v>
      </c>
      <c r="F7610" t="str">
        <f>_xlfn.XLOOKUP(data!$B7610,campaign!$A$2:$A$18,campaign!$B$2:$B$18)</f>
        <v>NonUSTravel</v>
      </c>
      <c r="G7610">
        <f>_xlfn.XLOOKUP($F7610,campaign!$B$2:$B$18,campaign!$D$2:$D$18)</f>
        <v>66</v>
      </c>
      <c r="H7610" t="str">
        <f>_xlfn.XLOOKUP($A7610,customer!$A$2:$A$978,customer!$B$2:$B$978)</f>
        <v>Cybill Raysdale</v>
      </c>
    </row>
    <row r="7611" spans="1:8" x14ac:dyDescent="0.2">
      <c r="A7611" t="s">
        <v>3415</v>
      </c>
      <c r="B7611" t="s">
        <v>3929</v>
      </c>
      <c r="C7611" s="1">
        <v>44858</v>
      </c>
      <c r="D7611" s="1">
        <v>45083</v>
      </c>
      <c r="E7611">
        <f t="shared" si="118"/>
        <v>7</v>
      </c>
      <c r="F7611" t="str">
        <f>_xlfn.XLOOKUP(data!$B7611,campaign!$A$2:$A$18,campaign!$B$2:$B$18)</f>
        <v>NonUSTravel</v>
      </c>
      <c r="G7611">
        <f>_xlfn.XLOOKUP($F7611,campaign!$B$2:$B$18,campaign!$D$2:$D$18)</f>
        <v>66</v>
      </c>
      <c r="H7611" t="str">
        <f>_xlfn.XLOOKUP($A7611,customer!$A$2:$A$978,customer!$B$2:$B$978)</f>
        <v>Cybill Raysdale</v>
      </c>
    </row>
    <row r="7612" spans="1:8" x14ac:dyDescent="0.2">
      <c r="A7612" t="s">
        <v>3415</v>
      </c>
      <c r="B7612" t="s">
        <v>3922</v>
      </c>
      <c r="C7612" s="1">
        <v>45040</v>
      </c>
      <c r="D7612" s="1">
        <v>45040</v>
      </c>
      <c r="E7612">
        <f t="shared" si="118"/>
        <v>0</v>
      </c>
      <c r="F7612" t="str">
        <f>_xlfn.XLOOKUP(data!$B7612,campaign!$A$2:$A$18,campaign!$B$2:$B$18)</f>
        <v>HandsetWebCapable</v>
      </c>
      <c r="G7612">
        <f>_xlfn.XLOOKUP($F7612,campaign!$B$2:$B$18,campaign!$D$2:$D$18)</f>
        <v>62</v>
      </c>
      <c r="H7612" t="str">
        <f>_xlfn.XLOOKUP($A7612,customer!$A$2:$A$978,customer!$B$2:$B$978)</f>
        <v>Cybill Raysdale</v>
      </c>
    </row>
    <row r="7613" spans="1:8" x14ac:dyDescent="0.2">
      <c r="A7613" t="s">
        <v>3415</v>
      </c>
      <c r="B7613" t="s">
        <v>3922</v>
      </c>
      <c r="C7613" s="1">
        <v>45040</v>
      </c>
      <c r="D7613" s="1">
        <v>45071</v>
      </c>
      <c r="E7613">
        <f t="shared" si="118"/>
        <v>1</v>
      </c>
      <c r="F7613" t="str">
        <f>_xlfn.XLOOKUP(data!$B7613,campaign!$A$2:$A$18,campaign!$B$2:$B$18)</f>
        <v>HandsetWebCapable</v>
      </c>
      <c r="G7613">
        <f>_xlfn.XLOOKUP($F7613,campaign!$B$2:$B$18,campaign!$D$2:$D$18)</f>
        <v>62</v>
      </c>
      <c r="H7613" t="str">
        <f>_xlfn.XLOOKUP($A7613,customer!$A$2:$A$978,customer!$B$2:$B$978)</f>
        <v>Cybill Raysdale</v>
      </c>
    </row>
    <row r="7614" spans="1:8" x14ac:dyDescent="0.2">
      <c r="A7614" t="s">
        <v>3415</v>
      </c>
      <c r="B7614" t="s">
        <v>3922</v>
      </c>
      <c r="C7614" s="1">
        <v>45040</v>
      </c>
      <c r="D7614" s="1">
        <v>45078</v>
      </c>
      <c r="E7614">
        <f t="shared" si="118"/>
        <v>1</v>
      </c>
      <c r="F7614" t="str">
        <f>_xlfn.XLOOKUP(data!$B7614,campaign!$A$2:$A$18,campaign!$B$2:$B$18)</f>
        <v>HandsetWebCapable</v>
      </c>
      <c r="G7614">
        <f>_xlfn.XLOOKUP($F7614,campaign!$B$2:$B$18,campaign!$D$2:$D$18)</f>
        <v>62</v>
      </c>
      <c r="H7614" t="str">
        <f>_xlfn.XLOOKUP($A7614,customer!$A$2:$A$978,customer!$B$2:$B$978)</f>
        <v>Cybill Raysdale</v>
      </c>
    </row>
    <row r="7615" spans="1:8" x14ac:dyDescent="0.2">
      <c r="A7615" t="s">
        <v>3416</v>
      </c>
      <c r="B7615" t="s">
        <v>3949</v>
      </c>
      <c r="C7615" s="1">
        <v>44649</v>
      </c>
      <c r="D7615" s="1">
        <v>44649</v>
      </c>
      <c r="E7615">
        <f t="shared" si="118"/>
        <v>0</v>
      </c>
      <c r="F7615" t="str">
        <f>_xlfn.XLOOKUP(data!$B7615,campaign!$A$2:$A$18,campaign!$B$2:$B$18)</f>
        <v>NewCellphoneUser</v>
      </c>
      <c r="G7615">
        <f>_xlfn.XLOOKUP($F7615,campaign!$B$2:$B$18,campaign!$D$2:$D$18)</f>
        <v>25</v>
      </c>
      <c r="H7615" t="str">
        <f>_xlfn.XLOOKUP($A7615,customer!$A$2:$A$978,customer!$B$2:$B$978)</f>
        <v>Hewett Goldhill</v>
      </c>
    </row>
    <row r="7616" spans="1:8" x14ac:dyDescent="0.2">
      <c r="A7616" t="s">
        <v>3416</v>
      </c>
      <c r="B7616" t="s">
        <v>3949</v>
      </c>
      <c r="C7616" s="1">
        <v>44649</v>
      </c>
      <c r="D7616" s="1">
        <v>44685</v>
      </c>
      <c r="E7616">
        <f t="shared" si="118"/>
        <v>1</v>
      </c>
      <c r="F7616" t="str">
        <f>_xlfn.XLOOKUP(data!$B7616,campaign!$A$2:$A$18,campaign!$B$2:$B$18)</f>
        <v>NewCellphoneUser</v>
      </c>
      <c r="G7616">
        <f>_xlfn.XLOOKUP($F7616,campaign!$B$2:$B$18,campaign!$D$2:$D$18)</f>
        <v>25</v>
      </c>
      <c r="H7616" t="str">
        <f>_xlfn.XLOOKUP($A7616,customer!$A$2:$A$978,customer!$B$2:$B$978)</f>
        <v>Hewett Goldhill</v>
      </c>
    </row>
    <row r="7617" spans="1:8" x14ac:dyDescent="0.2">
      <c r="A7617" t="s">
        <v>3416</v>
      </c>
      <c r="B7617" t="s">
        <v>3949</v>
      </c>
      <c r="C7617" s="1">
        <v>44649</v>
      </c>
      <c r="D7617" s="1">
        <v>44725</v>
      </c>
      <c r="E7617">
        <f t="shared" si="118"/>
        <v>2</v>
      </c>
      <c r="F7617" t="str">
        <f>_xlfn.XLOOKUP(data!$B7617,campaign!$A$2:$A$18,campaign!$B$2:$B$18)</f>
        <v>NewCellphoneUser</v>
      </c>
      <c r="G7617">
        <f>_xlfn.XLOOKUP($F7617,campaign!$B$2:$B$18,campaign!$D$2:$D$18)</f>
        <v>25</v>
      </c>
      <c r="H7617" t="str">
        <f>_xlfn.XLOOKUP($A7617,customer!$A$2:$A$978,customer!$B$2:$B$978)</f>
        <v>Hewett Goldhill</v>
      </c>
    </row>
    <row r="7618" spans="1:8" x14ac:dyDescent="0.2">
      <c r="A7618" t="s">
        <v>3416</v>
      </c>
      <c r="B7618" t="s">
        <v>3949</v>
      </c>
      <c r="C7618" s="1">
        <v>44649</v>
      </c>
      <c r="D7618" s="1">
        <v>44775</v>
      </c>
      <c r="E7618">
        <f t="shared" si="118"/>
        <v>4</v>
      </c>
      <c r="F7618" t="str">
        <f>_xlfn.XLOOKUP(data!$B7618,campaign!$A$2:$A$18,campaign!$B$2:$B$18)</f>
        <v>NewCellphoneUser</v>
      </c>
      <c r="G7618">
        <f>_xlfn.XLOOKUP($F7618,campaign!$B$2:$B$18,campaign!$D$2:$D$18)</f>
        <v>25</v>
      </c>
      <c r="H7618" t="str">
        <f>_xlfn.XLOOKUP($A7618,customer!$A$2:$A$978,customer!$B$2:$B$978)</f>
        <v>Hewett Goldhill</v>
      </c>
    </row>
    <row r="7619" spans="1:8" x14ac:dyDescent="0.2">
      <c r="A7619" t="s">
        <v>3416</v>
      </c>
      <c r="B7619" t="s">
        <v>3949</v>
      </c>
      <c r="C7619" s="1">
        <v>44649</v>
      </c>
      <c r="D7619" s="1">
        <v>44805</v>
      </c>
      <c r="E7619">
        <f t="shared" ref="E7619:E7682" si="119">DATEDIF(C7619,D7619,"M")</f>
        <v>5</v>
      </c>
      <c r="F7619" t="str">
        <f>_xlfn.XLOOKUP(data!$B7619,campaign!$A$2:$A$18,campaign!$B$2:$B$18)</f>
        <v>NewCellphoneUser</v>
      </c>
      <c r="G7619">
        <f>_xlfn.XLOOKUP($F7619,campaign!$B$2:$B$18,campaign!$D$2:$D$18)</f>
        <v>25</v>
      </c>
      <c r="H7619" t="str">
        <f>_xlfn.XLOOKUP($A7619,customer!$A$2:$A$978,customer!$B$2:$B$978)</f>
        <v>Hewett Goldhill</v>
      </c>
    </row>
    <row r="7620" spans="1:8" x14ac:dyDescent="0.2">
      <c r="A7620" t="s">
        <v>3416</v>
      </c>
      <c r="B7620" t="s">
        <v>3949</v>
      </c>
      <c r="C7620" s="1">
        <v>44649</v>
      </c>
      <c r="D7620" s="1">
        <v>44836</v>
      </c>
      <c r="E7620">
        <f t="shared" si="119"/>
        <v>6</v>
      </c>
      <c r="F7620" t="str">
        <f>_xlfn.XLOOKUP(data!$B7620,campaign!$A$2:$A$18,campaign!$B$2:$B$18)</f>
        <v>NewCellphoneUser</v>
      </c>
      <c r="G7620">
        <f>_xlfn.XLOOKUP($F7620,campaign!$B$2:$B$18,campaign!$D$2:$D$18)</f>
        <v>25</v>
      </c>
      <c r="H7620" t="str">
        <f>_xlfn.XLOOKUP($A7620,customer!$A$2:$A$978,customer!$B$2:$B$978)</f>
        <v>Hewett Goldhill</v>
      </c>
    </row>
    <row r="7621" spans="1:8" x14ac:dyDescent="0.2">
      <c r="A7621" t="s">
        <v>3416</v>
      </c>
      <c r="B7621" t="s">
        <v>3949</v>
      </c>
      <c r="C7621" s="1">
        <v>44649</v>
      </c>
      <c r="D7621" s="1">
        <v>44878</v>
      </c>
      <c r="E7621">
        <f t="shared" si="119"/>
        <v>7</v>
      </c>
      <c r="F7621" t="str">
        <f>_xlfn.XLOOKUP(data!$B7621,campaign!$A$2:$A$18,campaign!$B$2:$B$18)</f>
        <v>NewCellphoneUser</v>
      </c>
      <c r="G7621">
        <f>_xlfn.XLOOKUP($F7621,campaign!$B$2:$B$18,campaign!$D$2:$D$18)</f>
        <v>25</v>
      </c>
      <c r="H7621" t="str">
        <f>_xlfn.XLOOKUP($A7621,customer!$A$2:$A$978,customer!$B$2:$B$978)</f>
        <v>Hewett Goldhill</v>
      </c>
    </row>
    <row r="7622" spans="1:8" x14ac:dyDescent="0.2">
      <c r="A7622" t="s">
        <v>3416</v>
      </c>
      <c r="B7622" t="s">
        <v>3949</v>
      </c>
      <c r="C7622" s="1">
        <v>44649</v>
      </c>
      <c r="D7622" s="1">
        <v>44907</v>
      </c>
      <c r="E7622">
        <f t="shared" si="119"/>
        <v>8</v>
      </c>
      <c r="F7622" t="str">
        <f>_xlfn.XLOOKUP(data!$B7622,campaign!$A$2:$A$18,campaign!$B$2:$B$18)</f>
        <v>NewCellphoneUser</v>
      </c>
      <c r="G7622">
        <f>_xlfn.XLOOKUP($F7622,campaign!$B$2:$B$18,campaign!$D$2:$D$18)</f>
        <v>25</v>
      </c>
      <c r="H7622" t="str">
        <f>_xlfn.XLOOKUP($A7622,customer!$A$2:$A$978,customer!$B$2:$B$978)</f>
        <v>Hewett Goldhill</v>
      </c>
    </row>
    <row r="7623" spans="1:8" x14ac:dyDescent="0.2">
      <c r="A7623" t="s">
        <v>3416</v>
      </c>
      <c r="B7623" t="s">
        <v>3949</v>
      </c>
      <c r="C7623" s="1">
        <v>44649</v>
      </c>
      <c r="D7623" s="1">
        <v>44928</v>
      </c>
      <c r="E7623">
        <f t="shared" si="119"/>
        <v>9</v>
      </c>
      <c r="F7623" t="str">
        <f>_xlfn.XLOOKUP(data!$B7623,campaign!$A$2:$A$18,campaign!$B$2:$B$18)</f>
        <v>NewCellphoneUser</v>
      </c>
      <c r="G7623">
        <f>_xlfn.XLOOKUP($F7623,campaign!$B$2:$B$18,campaign!$D$2:$D$18)</f>
        <v>25</v>
      </c>
      <c r="H7623" t="str">
        <f>_xlfn.XLOOKUP($A7623,customer!$A$2:$A$978,customer!$B$2:$B$978)</f>
        <v>Hewett Goldhill</v>
      </c>
    </row>
    <row r="7624" spans="1:8" x14ac:dyDescent="0.2">
      <c r="A7624" t="s">
        <v>3416</v>
      </c>
      <c r="B7624" t="s">
        <v>3949</v>
      </c>
      <c r="C7624" s="1">
        <v>44649</v>
      </c>
      <c r="D7624" s="1">
        <v>44959</v>
      </c>
      <c r="E7624">
        <f t="shared" si="119"/>
        <v>10</v>
      </c>
      <c r="F7624" t="str">
        <f>_xlfn.XLOOKUP(data!$B7624,campaign!$A$2:$A$18,campaign!$B$2:$B$18)</f>
        <v>NewCellphoneUser</v>
      </c>
      <c r="G7624">
        <f>_xlfn.XLOOKUP($F7624,campaign!$B$2:$B$18,campaign!$D$2:$D$18)</f>
        <v>25</v>
      </c>
      <c r="H7624" t="str">
        <f>_xlfn.XLOOKUP($A7624,customer!$A$2:$A$978,customer!$B$2:$B$978)</f>
        <v>Hewett Goldhill</v>
      </c>
    </row>
    <row r="7625" spans="1:8" x14ac:dyDescent="0.2">
      <c r="A7625" t="s">
        <v>3416</v>
      </c>
      <c r="B7625" t="s">
        <v>3949</v>
      </c>
      <c r="C7625" s="1">
        <v>44649</v>
      </c>
      <c r="D7625" s="1">
        <v>45014</v>
      </c>
      <c r="E7625">
        <f t="shared" si="119"/>
        <v>12</v>
      </c>
      <c r="F7625" t="str">
        <f>_xlfn.XLOOKUP(data!$B7625,campaign!$A$2:$A$18,campaign!$B$2:$B$18)</f>
        <v>NewCellphoneUser</v>
      </c>
      <c r="G7625">
        <f>_xlfn.XLOOKUP($F7625,campaign!$B$2:$B$18,campaign!$D$2:$D$18)</f>
        <v>25</v>
      </c>
      <c r="H7625" t="str">
        <f>_xlfn.XLOOKUP($A7625,customer!$A$2:$A$978,customer!$B$2:$B$978)</f>
        <v>Hewett Goldhill</v>
      </c>
    </row>
    <row r="7626" spans="1:8" x14ac:dyDescent="0.2">
      <c r="A7626" t="s">
        <v>3416</v>
      </c>
      <c r="B7626" t="s">
        <v>3949</v>
      </c>
      <c r="C7626" s="1">
        <v>44649</v>
      </c>
      <c r="D7626" s="1">
        <v>45076</v>
      </c>
      <c r="E7626">
        <f t="shared" si="119"/>
        <v>14</v>
      </c>
      <c r="F7626" t="str">
        <f>_xlfn.XLOOKUP(data!$B7626,campaign!$A$2:$A$18,campaign!$B$2:$B$18)</f>
        <v>NewCellphoneUser</v>
      </c>
      <c r="G7626">
        <f>_xlfn.XLOOKUP($F7626,campaign!$B$2:$B$18,campaign!$D$2:$D$18)</f>
        <v>25</v>
      </c>
      <c r="H7626" t="str">
        <f>_xlfn.XLOOKUP($A7626,customer!$A$2:$A$978,customer!$B$2:$B$978)</f>
        <v>Hewett Goldhill</v>
      </c>
    </row>
    <row r="7627" spans="1:8" x14ac:dyDescent="0.2">
      <c r="A7627" t="s">
        <v>3416</v>
      </c>
      <c r="B7627" t="s">
        <v>3949</v>
      </c>
      <c r="C7627" s="1">
        <v>44649</v>
      </c>
      <c r="D7627" s="1">
        <v>45080</v>
      </c>
      <c r="E7627">
        <f t="shared" si="119"/>
        <v>14</v>
      </c>
      <c r="F7627" t="str">
        <f>_xlfn.XLOOKUP(data!$B7627,campaign!$A$2:$A$18,campaign!$B$2:$B$18)</f>
        <v>NewCellphoneUser</v>
      </c>
      <c r="G7627">
        <f>_xlfn.XLOOKUP($F7627,campaign!$B$2:$B$18,campaign!$D$2:$D$18)</f>
        <v>25</v>
      </c>
      <c r="H7627" t="str">
        <f>_xlfn.XLOOKUP($A7627,customer!$A$2:$A$978,customer!$B$2:$B$978)</f>
        <v>Hewett Goldhill</v>
      </c>
    </row>
    <row r="7628" spans="1:8" x14ac:dyDescent="0.2">
      <c r="A7628" t="s">
        <v>3416</v>
      </c>
      <c r="B7628" t="s">
        <v>3923</v>
      </c>
      <c r="C7628" s="1">
        <v>45037</v>
      </c>
      <c r="D7628" s="1">
        <v>45037</v>
      </c>
      <c r="E7628">
        <f t="shared" si="119"/>
        <v>0</v>
      </c>
      <c r="F7628" t="str">
        <f>_xlfn.XLOOKUP(data!$B7628,campaign!$A$2:$A$18,campaign!$B$2:$B$18)</f>
        <v>TruckOwner</v>
      </c>
      <c r="G7628">
        <f>_xlfn.XLOOKUP($F7628,campaign!$B$2:$B$18,campaign!$D$2:$D$18)</f>
        <v>26</v>
      </c>
      <c r="H7628" t="str">
        <f>_xlfn.XLOOKUP($A7628,customer!$A$2:$A$978,customer!$B$2:$B$978)</f>
        <v>Hewett Goldhill</v>
      </c>
    </row>
    <row r="7629" spans="1:8" x14ac:dyDescent="0.2">
      <c r="A7629" t="s">
        <v>3416</v>
      </c>
      <c r="B7629" t="s">
        <v>3923</v>
      </c>
      <c r="C7629" s="1">
        <v>45037</v>
      </c>
      <c r="D7629" s="1">
        <v>45069</v>
      </c>
      <c r="E7629">
        <f t="shared" si="119"/>
        <v>1</v>
      </c>
      <c r="F7629" t="str">
        <f>_xlfn.XLOOKUP(data!$B7629,campaign!$A$2:$A$18,campaign!$B$2:$B$18)</f>
        <v>TruckOwner</v>
      </c>
      <c r="G7629">
        <f>_xlfn.XLOOKUP($F7629,campaign!$B$2:$B$18,campaign!$D$2:$D$18)</f>
        <v>26</v>
      </c>
      <c r="H7629" t="str">
        <f>_xlfn.XLOOKUP($A7629,customer!$A$2:$A$978,customer!$B$2:$B$978)</f>
        <v>Hewett Goldhill</v>
      </c>
    </row>
    <row r="7630" spans="1:8" x14ac:dyDescent="0.2">
      <c r="A7630" t="s">
        <v>3416</v>
      </c>
      <c r="B7630" t="s">
        <v>3923</v>
      </c>
      <c r="C7630" s="1">
        <v>45037</v>
      </c>
      <c r="D7630" s="1">
        <v>45082</v>
      </c>
      <c r="E7630">
        <f t="shared" si="119"/>
        <v>1</v>
      </c>
      <c r="F7630" t="str">
        <f>_xlfn.XLOOKUP(data!$B7630,campaign!$A$2:$A$18,campaign!$B$2:$B$18)</f>
        <v>TruckOwner</v>
      </c>
      <c r="G7630">
        <f>_xlfn.XLOOKUP($F7630,campaign!$B$2:$B$18,campaign!$D$2:$D$18)</f>
        <v>26</v>
      </c>
      <c r="H7630" t="str">
        <f>_xlfn.XLOOKUP($A7630,customer!$A$2:$A$978,customer!$B$2:$B$978)</f>
        <v>Hewett Goldhill</v>
      </c>
    </row>
    <row r="7631" spans="1:8" x14ac:dyDescent="0.2">
      <c r="A7631" t="s">
        <v>3417</v>
      </c>
      <c r="B7631" t="s">
        <v>3947</v>
      </c>
      <c r="C7631" s="1">
        <v>44726</v>
      </c>
      <c r="D7631" s="1">
        <v>44726</v>
      </c>
      <c r="E7631">
        <f t="shared" si="119"/>
        <v>0</v>
      </c>
      <c r="F7631" t="str">
        <f>_xlfn.XLOOKUP(data!$B7631,campaign!$A$2:$A$18,campaign!$B$2:$B$18)</f>
        <v>OwnsComputer</v>
      </c>
      <c r="G7631">
        <f>_xlfn.XLOOKUP($F7631,campaign!$B$2:$B$18,campaign!$D$2:$D$18)</f>
        <v>62</v>
      </c>
      <c r="H7631" t="str">
        <f>_xlfn.XLOOKUP($A7631,customer!$A$2:$A$978,customer!$B$2:$B$978)</f>
        <v>Patrica Bore</v>
      </c>
    </row>
    <row r="7632" spans="1:8" x14ac:dyDescent="0.2">
      <c r="A7632" t="s">
        <v>3417</v>
      </c>
      <c r="B7632" t="s">
        <v>3947</v>
      </c>
      <c r="C7632" s="1">
        <v>44726</v>
      </c>
      <c r="D7632" s="1">
        <v>44788</v>
      </c>
      <c r="E7632">
        <f t="shared" si="119"/>
        <v>2</v>
      </c>
      <c r="F7632" t="str">
        <f>_xlfn.XLOOKUP(data!$B7632,campaign!$A$2:$A$18,campaign!$B$2:$B$18)</f>
        <v>OwnsComputer</v>
      </c>
      <c r="G7632">
        <f>_xlfn.XLOOKUP($F7632,campaign!$B$2:$B$18,campaign!$D$2:$D$18)</f>
        <v>62</v>
      </c>
      <c r="H7632" t="str">
        <f>_xlfn.XLOOKUP($A7632,customer!$A$2:$A$978,customer!$B$2:$B$978)</f>
        <v>Patrica Bore</v>
      </c>
    </row>
    <row r="7633" spans="1:8" x14ac:dyDescent="0.2">
      <c r="A7633" t="s">
        <v>3417</v>
      </c>
      <c r="B7633" t="s">
        <v>3947</v>
      </c>
      <c r="C7633" s="1">
        <v>44726</v>
      </c>
      <c r="D7633" s="1">
        <v>44818</v>
      </c>
      <c r="E7633">
        <f t="shared" si="119"/>
        <v>3</v>
      </c>
      <c r="F7633" t="str">
        <f>_xlfn.XLOOKUP(data!$B7633,campaign!$A$2:$A$18,campaign!$B$2:$B$18)</f>
        <v>OwnsComputer</v>
      </c>
      <c r="G7633">
        <f>_xlfn.XLOOKUP($F7633,campaign!$B$2:$B$18,campaign!$D$2:$D$18)</f>
        <v>62</v>
      </c>
      <c r="H7633" t="str">
        <f>_xlfn.XLOOKUP($A7633,customer!$A$2:$A$978,customer!$B$2:$B$978)</f>
        <v>Patrica Bore</v>
      </c>
    </row>
    <row r="7634" spans="1:8" x14ac:dyDescent="0.2">
      <c r="A7634" t="s">
        <v>3417</v>
      </c>
      <c r="B7634" t="s">
        <v>3947</v>
      </c>
      <c r="C7634" s="1">
        <v>44726</v>
      </c>
      <c r="D7634" s="1">
        <v>44857</v>
      </c>
      <c r="E7634">
        <f t="shared" si="119"/>
        <v>4</v>
      </c>
      <c r="F7634" t="str">
        <f>_xlfn.XLOOKUP(data!$B7634,campaign!$A$2:$A$18,campaign!$B$2:$B$18)</f>
        <v>OwnsComputer</v>
      </c>
      <c r="G7634">
        <f>_xlfn.XLOOKUP($F7634,campaign!$B$2:$B$18,campaign!$D$2:$D$18)</f>
        <v>62</v>
      </c>
      <c r="H7634" t="str">
        <f>_xlfn.XLOOKUP($A7634,customer!$A$2:$A$978,customer!$B$2:$B$978)</f>
        <v>Patrica Bore</v>
      </c>
    </row>
    <row r="7635" spans="1:8" x14ac:dyDescent="0.2">
      <c r="A7635" t="s">
        <v>3417</v>
      </c>
      <c r="B7635" t="s">
        <v>3947</v>
      </c>
      <c r="C7635" s="1">
        <v>44726</v>
      </c>
      <c r="D7635" s="1">
        <v>44889</v>
      </c>
      <c r="E7635">
        <f t="shared" si="119"/>
        <v>5</v>
      </c>
      <c r="F7635" t="str">
        <f>_xlfn.XLOOKUP(data!$B7635,campaign!$A$2:$A$18,campaign!$B$2:$B$18)</f>
        <v>OwnsComputer</v>
      </c>
      <c r="G7635">
        <f>_xlfn.XLOOKUP($F7635,campaign!$B$2:$B$18,campaign!$D$2:$D$18)</f>
        <v>62</v>
      </c>
      <c r="H7635" t="str">
        <f>_xlfn.XLOOKUP($A7635,customer!$A$2:$A$978,customer!$B$2:$B$978)</f>
        <v>Patrica Bore</v>
      </c>
    </row>
    <row r="7636" spans="1:8" x14ac:dyDescent="0.2">
      <c r="A7636" t="s">
        <v>3417</v>
      </c>
      <c r="B7636" t="s">
        <v>3947</v>
      </c>
      <c r="C7636" s="1">
        <v>44726</v>
      </c>
      <c r="D7636" s="1">
        <v>44910</v>
      </c>
      <c r="E7636">
        <f t="shared" si="119"/>
        <v>6</v>
      </c>
      <c r="F7636" t="str">
        <f>_xlfn.XLOOKUP(data!$B7636,campaign!$A$2:$A$18,campaign!$B$2:$B$18)</f>
        <v>OwnsComputer</v>
      </c>
      <c r="G7636">
        <f>_xlfn.XLOOKUP($F7636,campaign!$B$2:$B$18,campaign!$D$2:$D$18)</f>
        <v>62</v>
      </c>
      <c r="H7636" t="str">
        <f>_xlfn.XLOOKUP($A7636,customer!$A$2:$A$978,customer!$B$2:$B$978)</f>
        <v>Patrica Bore</v>
      </c>
    </row>
    <row r="7637" spans="1:8" x14ac:dyDescent="0.2">
      <c r="A7637" t="s">
        <v>3417</v>
      </c>
      <c r="B7637" t="s">
        <v>3947</v>
      </c>
      <c r="C7637" s="1">
        <v>44726</v>
      </c>
      <c r="D7637" s="1">
        <v>44944</v>
      </c>
      <c r="E7637">
        <f t="shared" si="119"/>
        <v>7</v>
      </c>
      <c r="F7637" t="str">
        <f>_xlfn.XLOOKUP(data!$B7637,campaign!$A$2:$A$18,campaign!$B$2:$B$18)</f>
        <v>OwnsComputer</v>
      </c>
      <c r="G7637">
        <f>_xlfn.XLOOKUP($F7637,campaign!$B$2:$B$18,campaign!$D$2:$D$18)</f>
        <v>62</v>
      </c>
      <c r="H7637" t="str">
        <f>_xlfn.XLOOKUP($A7637,customer!$A$2:$A$978,customer!$B$2:$B$978)</f>
        <v>Patrica Bore</v>
      </c>
    </row>
    <row r="7638" spans="1:8" x14ac:dyDescent="0.2">
      <c r="A7638" t="s">
        <v>3417</v>
      </c>
      <c r="B7638" t="s">
        <v>3947</v>
      </c>
      <c r="C7638" s="1">
        <v>44726</v>
      </c>
      <c r="D7638" s="1">
        <v>44975</v>
      </c>
      <c r="E7638">
        <f t="shared" si="119"/>
        <v>8</v>
      </c>
      <c r="F7638" t="str">
        <f>_xlfn.XLOOKUP(data!$B7638,campaign!$A$2:$A$18,campaign!$B$2:$B$18)</f>
        <v>OwnsComputer</v>
      </c>
      <c r="G7638">
        <f>_xlfn.XLOOKUP($F7638,campaign!$B$2:$B$18,campaign!$D$2:$D$18)</f>
        <v>62</v>
      </c>
      <c r="H7638" t="str">
        <f>_xlfn.XLOOKUP($A7638,customer!$A$2:$A$978,customer!$B$2:$B$978)</f>
        <v>Patrica Bore</v>
      </c>
    </row>
    <row r="7639" spans="1:8" x14ac:dyDescent="0.2">
      <c r="A7639" t="s">
        <v>3417</v>
      </c>
      <c r="B7639" t="s">
        <v>3947</v>
      </c>
      <c r="C7639" s="1">
        <v>44726</v>
      </c>
      <c r="D7639" s="1">
        <v>45010</v>
      </c>
      <c r="E7639">
        <f t="shared" si="119"/>
        <v>9</v>
      </c>
      <c r="F7639" t="str">
        <f>_xlfn.XLOOKUP(data!$B7639,campaign!$A$2:$A$18,campaign!$B$2:$B$18)</f>
        <v>OwnsComputer</v>
      </c>
      <c r="G7639">
        <f>_xlfn.XLOOKUP($F7639,campaign!$B$2:$B$18,campaign!$D$2:$D$18)</f>
        <v>62</v>
      </c>
      <c r="H7639" t="str">
        <f>_xlfn.XLOOKUP($A7639,customer!$A$2:$A$978,customer!$B$2:$B$978)</f>
        <v>Patrica Bore</v>
      </c>
    </row>
    <row r="7640" spans="1:8" x14ac:dyDescent="0.2">
      <c r="A7640" t="s">
        <v>3417</v>
      </c>
      <c r="B7640" t="s">
        <v>3947</v>
      </c>
      <c r="C7640" s="1">
        <v>44726</v>
      </c>
      <c r="D7640" s="1">
        <v>45038</v>
      </c>
      <c r="E7640">
        <f t="shared" si="119"/>
        <v>10</v>
      </c>
      <c r="F7640" t="str">
        <f>_xlfn.XLOOKUP(data!$B7640,campaign!$A$2:$A$18,campaign!$B$2:$B$18)</f>
        <v>OwnsComputer</v>
      </c>
      <c r="G7640">
        <f>_xlfn.XLOOKUP($F7640,campaign!$B$2:$B$18,campaign!$D$2:$D$18)</f>
        <v>62</v>
      </c>
      <c r="H7640" t="str">
        <f>_xlfn.XLOOKUP($A7640,customer!$A$2:$A$978,customer!$B$2:$B$978)</f>
        <v>Patrica Bore</v>
      </c>
    </row>
    <row r="7641" spans="1:8" x14ac:dyDescent="0.2">
      <c r="A7641" t="s">
        <v>3417</v>
      </c>
      <c r="B7641" t="s">
        <v>3947</v>
      </c>
      <c r="C7641" s="1">
        <v>44726</v>
      </c>
      <c r="D7641" s="1">
        <v>45062</v>
      </c>
      <c r="E7641">
        <f t="shared" si="119"/>
        <v>11</v>
      </c>
      <c r="F7641" t="str">
        <f>_xlfn.XLOOKUP(data!$B7641,campaign!$A$2:$A$18,campaign!$B$2:$B$18)</f>
        <v>OwnsComputer</v>
      </c>
      <c r="G7641">
        <f>_xlfn.XLOOKUP($F7641,campaign!$B$2:$B$18,campaign!$D$2:$D$18)</f>
        <v>62</v>
      </c>
      <c r="H7641" t="str">
        <f>_xlfn.XLOOKUP($A7641,customer!$A$2:$A$978,customer!$B$2:$B$978)</f>
        <v>Patrica Bore</v>
      </c>
    </row>
    <row r="7642" spans="1:8" x14ac:dyDescent="0.2">
      <c r="A7642" t="s">
        <v>3417</v>
      </c>
      <c r="B7642" t="s">
        <v>3920</v>
      </c>
      <c r="C7642" s="1">
        <v>44913</v>
      </c>
      <c r="D7642" s="1">
        <v>44913</v>
      </c>
      <c r="E7642">
        <f t="shared" si="119"/>
        <v>0</v>
      </c>
      <c r="F7642" t="str">
        <f>_xlfn.XLOOKUP(data!$B7642,campaign!$A$2:$A$18,campaign!$B$2:$B$18)</f>
        <v>ChildrenInHH</v>
      </c>
      <c r="G7642">
        <f>_xlfn.XLOOKUP($F7642,campaign!$B$2:$B$18,campaign!$D$2:$D$18)</f>
        <v>10</v>
      </c>
      <c r="H7642" t="str">
        <f>_xlfn.XLOOKUP($A7642,customer!$A$2:$A$978,customer!$B$2:$B$978)</f>
        <v>Patrica Bore</v>
      </c>
    </row>
    <row r="7643" spans="1:8" x14ac:dyDescent="0.2">
      <c r="A7643" t="s">
        <v>3417</v>
      </c>
      <c r="B7643" t="s">
        <v>3920</v>
      </c>
      <c r="C7643" s="1">
        <v>44913</v>
      </c>
      <c r="D7643" s="1">
        <v>44954</v>
      </c>
      <c r="E7643">
        <f t="shared" si="119"/>
        <v>1</v>
      </c>
      <c r="F7643" t="str">
        <f>_xlfn.XLOOKUP(data!$B7643,campaign!$A$2:$A$18,campaign!$B$2:$B$18)</f>
        <v>ChildrenInHH</v>
      </c>
      <c r="G7643">
        <f>_xlfn.XLOOKUP($F7643,campaign!$B$2:$B$18,campaign!$D$2:$D$18)</f>
        <v>10</v>
      </c>
      <c r="H7643" t="str">
        <f>_xlfn.XLOOKUP($A7643,customer!$A$2:$A$978,customer!$B$2:$B$978)</f>
        <v>Patrica Bore</v>
      </c>
    </row>
    <row r="7644" spans="1:8" x14ac:dyDescent="0.2">
      <c r="A7644" t="s">
        <v>3417</v>
      </c>
      <c r="B7644" t="s">
        <v>3920</v>
      </c>
      <c r="C7644" s="1">
        <v>44913</v>
      </c>
      <c r="D7644" s="1">
        <v>44976</v>
      </c>
      <c r="E7644">
        <f t="shared" si="119"/>
        <v>2</v>
      </c>
      <c r="F7644" t="str">
        <f>_xlfn.XLOOKUP(data!$B7644,campaign!$A$2:$A$18,campaign!$B$2:$B$18)</f>
        <v>ChildrenInHH</v>
      </c>
      <c r="G7644">
        <f>_xlfn.XLOOKUP($F7644,campaign!$B$2:$B$18,campaign!$D$2:$D$18)</f>
        <v>10</v>
      </c>
      <c r="H7644" t="str">
        <f>_xlfn.XLOOKUP($A7644,customer!$A$2:$A$978,customer!$B$2:$B$978)</f>
        <v>Patrica Bore</v>
      </c>
    </row>
    <row r="7645" spans="1:8" x14ac:dyDescent="0.2">
      <c r="A7645" t="s">
        <v>3417</v>
      </c>
      <c r="B7645" t="s">
        <v>3920</v>
      </c>
      <c r="C7645" s="1">
        <v>44913</v>
      </c>
      <c r="D7645" s="1">
        <v>44990</v>
      </c>
      <c r="E7645">
        <f t="shared" si="119"/>
        <v>2</v>
      </c>
      <c r="F7645" t="str">
        <f>_xlfn.XLOOKUP(data!$B7645,campaign!$A$2:$A$18,campaign!$B$2:$B$18)</f>
        <v>ChildrenInHH</v>
      </c>
      <c r="G7645">
        <f>_xlfn.XLOOKUP($F7645,campaign!$B$2:$B$18,campaign!$D$2:$D$18)</f>
        <v>10</v>
      </c>
      <c r="H7645" t="str">
        <f>_xlfn.XLOOKUP($A7645,customer!$A$2:$A$978,customer!$B$2:$B$978)</f>
        <v>Patrica Bore</v>
      </c>
    </row>
    <row r="7646" spans="1:8" x14ac:dyDescent="0.2">
      <c r="A7646" t="s">
        <v>3417</v>
      </c>
      <c r="B7646" t="s">
        <v>3920</v>
      </c>
      <c r="C7646" s="1">
        <v>44913</v>
      </c>
      <c r="D7646" s="1">
        <v>45036</v>
      </c>
      <c r="E7646">
        <f t="shared" si="119"/>
        <v>4</v>
      </c>
      <c r="F7646" t="str">
        <f>_xlfn.XLOOKUP(data!$B7646,campaign!$A$2:$A$18,campaign!$B$2:$B$18)</f>
        <v>ChildrenInHH</v>
      </c>
      <c r="G7646">
        <f>_xlfn.XLOOKUP($F7646,campaign!$B$2:$B$18,campaign!$D$2:$D$18)</f>
        <v>10</v>
      </c>
      <c r="H7646" t="str">
        <f>_xlfn.XLOOKUP($A7646,customer!$A$2:$A$978,customer!$B$2:$B$978)</f>
        <v>Patrica Bore</v>
      </c>
    </row>
    <row r="7647" spans="1:8" x14ac:dyDescent="0.2">
      <c r="A7647" t="s">
        <v>3417</v>
      </c>
      <c r="B7647" t="s">
        <v>3920</v>
      </c>
      <c r="C7647" s="1">
        <v>44913</v>
      </c>
      <c r="D7647" s="1">
        <v>45076</v>
      </c>
      <c r="E7647">
        <f t="shared" si="119"/>
        <v>5</v>
      </c>
      <c r="F7647" t="str">
        <f>_xlfn.XLOOKUP(data!$B7647,campaign!$A$2:$A$18,campaign!$B$2:$B$18)</f>
        <v>ChildrenInHH</v>
      </c>
      <c r="G7647">
        <f>_xlfn.XLOOKUP($F7647,campaign!$B$2:$B$18,campaign!$D$2:$D$18)</f>
        <v>10</v>
      </c>
      <c r="H7647" t="str">
        <f>_xlfn.XLOOKUP($A7647,customer!$A$2:$A$978,customer!$B$2:$B$978)</f>
        <v>Patrica Bore</v>
      </c>
    </row>
    <row r="7648" spans="1:8" x14ac:dyDescent="0.2">
      <c r="A7648" t="s">
        <v>3417</v>
      </c>
      <c r="B7648" t="s">
        <v>3920</v>
      </c>
      <c r="C7648" s="1">
        <v>44913</v>
      </c>
      <c r="D7648" s="1">
        <v>45078</v>
      </c>
      <c r="E7648">
        <f t="shared" si="119"/>
        <v>5</v>
      </c>
      <c r="F7648" t="str">
        <f>_xlfn.XLOOKUP(data!$B7648,campaign!$A$2:$A$18,campaign!$B$2:$B$18)</f>
        <v>ChildrenInHH</v>
      </c>
      <c r="G7648">
        <f>_xlfn.XLOOKUP($F7648,campaign!$B$2:$B$18,campaign!$D$2:$D$18)</f>
        <v>10</v>
      </c>
      <c r="H7648" t="str">
        <f>_xlfn.XLOOKUP($A7648,customer!$A$2:$A$978,customer!$B$2:$B$978)</f>
        <v>Patrica Bore</v>
      </c>
    </row>
    <row r="7649" spans="1:8" x14ac:dyDescent="0.2">
      <c r="A7649" t="s">
        <v>3418</v>
      </c>
      <c r="B7649" t="s">
        <v>3923</v>
      </c>
      <c r="C7649" s="1">
        <v>44731</v>
      </c>
      <c r="D7649" s="1">
        <v>44731</v>
      </c>
      <c r="E7649">
        <f t="shared" si="119"/>
        <v>0</v>
      </c>
      <c r="F7649" t="str">
        <f>_xlfn.XLOOKUP(data!$B7649,campaign!$A$2:$A$18,campaign!$B$2:$B$18)</f>
        <v>TruckOwner</v>
      </c>
      <c r="G7649">
        <f>_xlfn.XLOOKUP($F7649,campaign!$B$2:$B$18,campaign!$D$2:$D$18)</f>
        <v>26</v>
      </c>
      <c r="H7649" t="str">
        <f>_xlfn.XLOOKUP($A7649,customer!$A$2:$A$978,customer!$B$2:$B$978)</f>
        <v>Jerrome Huxster</v>
      </c>
    </row>
    <row r="7650" spans="1:8" x14ac:dyDescent="0.2">
      <c r="A7650" t="s">
        <v>3418</v>
      </c>
      <c r="B7650" t="s">
        <v>3923</v>
      </c>
      <c r="C7650" s="1">
        <v>44731</v>
      </c>
      <c r="D7650" s="1">
        <v>44771</v>
      </c>
      <c r="E7650">
        <f t="shared" si="119"/>
        <v>1</v>
      </c>
      <c r="F7650" t="str">
        <f>_xlfn.XLOOKUP(data!$B7650,campaign!$A$2:$A$18,campaign!$B$2:$B$18)</f>
        <v>TruckOwner</v>
      </c>
      <c r="G7650">
        <f>_xlfn.XLOOKUP($F7650,campaign!$B$2:$B$18,campaign!$D$2:$D$18)</f>
        <v>26</v>
      </c>
      <c r="H7650" t="str">
        <f>_xlfn.XLOOKUP($A7650,customer!$A$2:$A$978,customer!$B$2:$B$978)</f>
        <v>Jerrome Huxster</v>
      </c>
    </row>
    <row r="7651" spans="1:8" x14ac:dyDescent="0.2">
      <c r="A7651" t="s">
        <v>3418</v>
      </c>
      <c r="B7651" t="s">
        <v>3923</v>
      </c>
      <c r="C7651" s="1">
        <v>44731</v>
      </c>
      <c r="D7651" s="1">
        <v>44802</v>
      </c>
      <c r="E7651">
        <f t="shared" si="119"/>
        <v>2</v>
      </c>
      <c r="F7651" t="str">
        <f>_xlfn.XLOOKUP(data!$B7651,campaign!$A$2:$A$18,campaign!$B$2:$B$18)</f>
        <v>TruckOwner</v>
      </c>
      <c r="G7651">
        <f>_xlfn.XLOOKUP($F7651,campaign!$B$2:$B$18,campaign!$D$2:$D$18)</f>
        <v>26</v>
      </c>
      <c r="H7651" t="str">
        <f>_xlfn.XLOOKUP($A7651,customer!$A$2:$A$978,customer!$B$2:$B$978)</f>
        <v>Jerrome Huxster</v>
      </c>
    </row>
    <row r="7652" spans="1:8" x14ac:dyDescent="0.2">
      <c r="A7652" t="s">
        <v>3418</v>
      </c>
      <c r="B7652" t="s">
        <v>3923</v>
      </c>
      <c r="C7652" s="1">
        <v>44731</v>
      </c>
      <c r="D7652" s="1">
        <v>44829</v>
      </c>
      <c r="E7652">
        <f t="shared" si="119"/>
        <v>3</v>
      </c>
      <c r="F7652" t="str">
        <f>_xlfn.XLOOKUP(data!$B7652,campaign!$A$2:$A$18,campaign!$B$2:$B$18)</f>
        <v>TruckOwner</v>
      </c>
      <c r="G7652">
        <f>_xlfn.XLOOKUP($F7652,campaign!$B$2:$B$18,campaign!$D$2:$D$18)</f>
        <v>26</v>
      </c>
      <c r="H7652" t="str">
        <f>_xlfn.XLOOKUP($A7652,customer!$A$2:$A$978,customer!$B$2:$B$978)</f>
        <v>Jerrome Huxster</v>
      </c>
    </row>
    <row r="7653" spans="1:8" x14ac:dyDescent="0.2">
      <c r="A7653" t="s">
        <v>3418</v>
      </c>
      <c r="B7653" t="s">
        <v>3923</v>
      </c>
      <c r="C7653" s="1">
        <v>44731</v>
      </c>
      <c r="D7653" s="1">
        <v>44862</v>
      </c>
      <c r="E7653">
        <f t="shared" si="119"/>
        <v>4</v>
      </c>
      <c r="F7653" t="str">
        <f>_xlfn.XLOOKUP(data!$B7653,campaign!$A$2:$A$18,campaign!$B$2:$B$18)</f>
        <v>TruckOwner</v>
      </c>
      <c r="G7653">
        <f>_xlfn.XLOOKUP($F7653,campaign!$B$2:$B$18,campaign!$D$2:$D$18)</f>
        <v>26</v>
      </c>
      <c r="H7653" t="str">
        <f>_xlfn.XLOOKUP($A7653,customer!$A$2:$A$978,customer!$B$2:$B$978)</f>
        <v>Jerrome Huxster</v>
      </c>
    </row>
    <row r="7654" spans="1:8" x14ac:dyDescent="0.2">
      <c r="A7654" t="s">
        <v>3418</v>
      </c>
      <c r="B7654" t="s">
        <v>3923</v>
      </c>
      <c r="C7654" s="1">
        <v>44731</v>
      </c>
      <c r="D7654" s="1">
        <v>44868</v>
      </c>
      <c r="E7654">
        <f t="shared" si="119"/>
        <v>4</v>
      </c>
      <c r="F7654" t="str">
        <f>_xlfn.XLOOKUP(data!$B7654,campaign!$A$2:$A$18,campaign!$B$2:$B$18)</f>
        <v>TruckOwner</v>
      </c>
      <c r="G7654">
        <f>_xlfn.XLOOKUP($F7654,campaign!$B$2:$B$18,campaign!$D$2:$D$18)</f>
        <v>26</v>
      </c>
      <c r="H7654" t="str">
        <f>_xlfn.XLOOKUP($A7654,customer!$A$2:$A$978,customer!$B$2:$B$978)</f>
        <v>Jerrome Huxster</v>
      </c>
    </row>
    <row r="7655" spans="1:8" x14ac:dyDescent="0.2">
      <c r="A7655" t="s">
        <v>3418</v>
      </c>
      <c r="B7655" t="s">
        <v>3923</v>
      </c>
      <c r="C7655" s="1">
        <v>44731</v>
      </c>
      <c r="D7655" s="1">
        <v>44924</v>
      </c>
      <c r="E7655">
        <f t="shared" si="119"/>
        <v>6</v>
      </c>
      <c r="F7655" t="str">
        <f>_xlfn.XLOOKUP(data!$B7655,campaign!$A$2:$A$18,campaign!$B$2:$B$18)</f>
        <v>TruckOwner</v>
      </c>
      <c r="G7655">
        <f>_xlfn.XLOOKUP($F7655,campaign!$B$2:$B$18,campaign!$D$2:$D$18)</f>
        <v>26</v>
      </c>
      <c r="H7655" t="str">
        <f>_xlfn.XLOOKUP($A7655,customer!$A$2:$A$978,customer!$B$2:$B$978)</f>
        <v>Jerrome Huxster</v>
      </c>
    </row>
    <row r="7656" spans="1:8" x14ac:dyDescent="0.2">
      <c r="A7656" t="s">
        <v>3418</v>
      </c>
      <c r="B7656" t="s">
        <v>3923</v>
      </c>
      <c r="C7656" s="1">
        <v>44731</v>
      </c>
      <c r="D7656" s="1">
        <v>44929</v>
      </c>
      <c r="E7656">
        <f t="shared" si="119"/>
        <v>6</v>
      </c>
      <c r="F7656" t="str">
        <f>_xlfn.XLOOKUP(data!$B7656,campaign!$A$2:$A$18,campaign!$B$2:$B$18)</f>
        <v>TruckOwner</v>
      </c>
      <c r="G7656">
        <f>_xlfn.XLOOKUP($F7656,campaign!$B$2:$B$18,campaign!$D$2:$D$18)</f>
        <v>26</v>
      </c>
      <c r="H7656" t="str">
        <f>_xlfn.XLOOKUP($A7656,customer!$A$2:$A$978,customer!$B$2:$B$978)</f>
        <v>Jerrome Huxster</v>
      </c>
    </row>
    <row r="7657" spans="1:8" x14ac:dyDescent="0.2">
      <c r="A7657" t="s">
        <v>3418</v>
      </c>
      <c r="B7657" t="s">
        <v>3923</v>
      </c>
      <c r="C7657" s="1">
        <v>44731</v>
      </c>
      <c r="D7657" s="1">
        <v>44981</v>
      </c>
      <c r="E7657">
        <f t="shared" si="119"/>
        <v>8</v>
      </c>
      <c r="F7657" t="str">
        <f>_xlfn.XLOOKUP(data!$B7657,campaign!$A$2:$A$18,campaign!$B$2:$B$18)</f>
        <v>TruckOwner</v>
      </c>
      <c r="G7657">
        <f>_xlfn.XLOOKUP($F7657,campaign!$B$2:$B$18,campaign!$D$2:$D$18)</f>
        <v>26</v>
      </c>
      <c r="H7657" t="str">
        <f>_xlfn.XLOOKUP($A7657,customer!$A$2:$A$978,customer!$B$2:$B$978)</f>
        <v>Jerrome Huxster</v>
      </c>
    </row>
    <row r="7658" spans="1:8" x14ac:dyDescent="0.2">
      <c r="A7658" t="s">
        <v>3418</v>
      </c>
      <c r="B7658" t="s">
        <v>3923</v>
      </c>
      <c r="C7658" s="1">
        <v>44731</v>
      </c>
      <c r="D7658" s="1">
        <v>45007</v>
      </c>
      <c r="E7658">
        <f t="shared" si="119"/>
        <v>9</v>
      </c>
      <c r="F7658" t="str">
        <f>_xlfn.XLOOKUP(data!$B7658,campaign!$A$2:$A$18,campaign!$B$2:$B$18)</f>
        <v>TruckOwner</v>
      </c>
      <c r="G7658">
        <f>_xlfn.XLOOKUP($F7658,campaign!$B$2:$B$18,campaign!$D$2:$D$18)</f>
        <v>26</v>
      </c>
      <c r="H7658" t="str">
        <f>_xlfn.XLOOKUP($A7658,customer!$A$2:$A$978,customer!$B$2:$B$978)</f>
        <v>Jerrome Huxster</v>
      </c>
    </row>
    <row r="7659" spans="1:8" x14ac:dyDescent="0.2">
      <c r="A7659" t="s">
        <v>3418</v>
      </c>
      <c r="B7659" t="s">
        <v>3923</v>
      </c>
      <c r="C7659" s="1">
        <v>44731</v>
      </c>
      <c r="D7659" s="1">
        <v>45045</v>
      </c>
      <c r="E7659">
        <f t="shared" si="119"/>
        <v>10</v>
      </c>
      <c r="F7659" t="str">
        <f>_xlfn.XLOOKUP(data!$B7659,campaign!$A$2:$A$18,campaign!$B$2:$B$18)</f>
        <v>TruckOwner</v>
      </c>
      <c r="G7659">
        <f>_xlfn.XLOOKUP($F7659,campaign!$B$2:$B$18,campaign!$D$2:$D$18)</f>
        <v>26</v>
      </c>
      <c r="H7659" t="str">
        <f>_xlfn.XLOOKUP($A7659,customer!$A$2:$A$978,customer!$B$2:$B$978)</f>
        <v>Jerrome Huxster</v>
      </c>
    </row>
    <row r="7660" spans="1:8" x14ac:dyDescent="0.2">
      <c r="A7660" t="s">
        <v>3418</v>
      </c>
      <c r="B7660" t="s">
        <v>3923</v>
      </c>
      <c r="C7660" s="1">
        <v>44731</v>
      </c>
      <c r="D7660" s="1">
        <v>45074</v>
      </c>
      <c r="E7660">
        <f t="shared" si="119"/>
        <v>11</v>
      </c>
      <c r="F7660" t="str">
        <f>_xlfn.XLOOKUP(data!$B7660,campaign!$A$2:$A$18,campaign!$B$2:$B$18)</f>
        <v>TruckOwner</v>
      </c>
      <c r="G7660">
        <f>_xlfn.XLOOKUP($F7660,campaign!$B$2:$B$18,campaign!$D$2:$D$18)</f>
        <v>26</v>
      </c>
      <c r="H7660" t="str">
        <f>_xlfn.XLOOKUP($A7660,customer!$A$2:$A$978,customer!$B$2:$B$978)</f>
        <v>Jerrome Huxster</v>
      </c>
    </row>
    <row r="7661" spans="1:8" x14ac:dyDescent="0.2">
      <c r="A7661" t="s">
        <v>3418</v>
      </c>
      <c r="B7661" t="s">
        <v>3923</v>
      </c>
      <c r="C7661" s="1">
        <v>44731</v>
      </c>
      <c r="D7661" s="1">
        <v>45078</v>
      </c>
      <c r="E7661">
        <f t="shared" si="119"/>
        <v>11</v>
      </c>
      <c r="F7661" t="str">
        <f>_xlfn.XLOOKUP(data!$B7661,campaign!$A$2:$A$18,campaign!$B$2:$B$18)</f>
        <v>TruckOwner</v>
      </c>
      <c r="G7661">
        <f>_xlfn.XLOOKUP($F7661,campaign!$B$2:$B$18,campaign!$D$2:$D$18)</f>
        <v>26</v>
      </c>
      <c r="H7661" t="str">
        <f>_xlfn.XLOOKUP($A7661,customer!$A$2:$A$978,customer!$B$2:$B$978)</f>
        <v>Jerrome Huxster</v>
      </c>
    </row>
    <row r="7662" spans="1:8" x14ac:dyDescent="0.2">
      <c r="A7662" t="s">
        <v>3418</v>
      </c>
      <c r="B7662" t="s">
        <v>3951</v>
      </c>
      <c r="C7662" s="1">
        <v>44781</v>
      </c>
      <c r="D7662" s="1">
        <v>44781</v>
      </c>
      <c r="E7662">
        <f t="shared" si="119"/>
        <v>0</v>
      </c>
      <c r="F7662" t="str">
        <f>_xlfn.XLOOKUP(data!$B7662,campaign!$A$2:$A$18,campaign!$B$2:$B$18)</f>
        <v>OwnsMotorcycle</v>
      </c>
      <c r="G7662">
        <f>_xlfn.XLOOKUP($F7662,campaign!$B$2:$B$18,campaign!$D$2:$D$18)</f>
        <v>14</v>
      </c>
      <c r="H7662" t="str">
        <f>_xlfn.XLOOKUP($A7662,customer!$A$2:$A$978,customer!$B$2:$B$978)</f>
        <v>Jerrome Huxster</v>
      </c>
    </row>
    <row r="7663" spans="1:8" x14ac:dyDescent="0.2">
      <c r="A7663" t="s">
        <v>3418</v>
      </c>
      <c r="B7663" t="s">
        <v>3951</v>
      </c>
      <c r="C7663" s="1">
        <v>44781</v>
      </c>
      <c r="D7663" s="1">
        <v>44822</v>
      </c>
      <c r="E7663">
        <f t="shared" si="119"/>
        <v>1</v>
      </c>
      <c r="F7663" t="str">
        <f>_xlfn.XLOOKUP(data!$B7663,campaign!$A$2:$A$18,campaign!$B$2:$B$18)</f>
        <v>OwnsMotorcycle</v>
      </c>
      <c r="G7663">
        <f>_xlfn.XLOOKUP($F7663,campaign!$B$2:$B$18,campaign!$D$2:$D$18)</f>
        <v>14</v>
      </c>
      <c r="H7663" t="str">
        <f>_xlfn.XLOOKUP($A7663,customer!$A$2:$A$978,customer!$B$2:$B$978)</f>
        <v>Jerrome Huxster</v>
      </c>
    </row>
    <row r="7664" spans="1:8" x14ac:dyDescent="0.2">
      <c r="A7664" t="s">
        <v>3418</v>
      </c>
      <c r="B7664" t="s">
        <v>3951</v>
      </c>
      <c r="C7664" s="1">
        <v>44781</v>
      </c>
      <c r="D7664" s="1">
        <v>44854</v>
      </c>
      <c r="E7664">
        <f t="shared" si="119"/>
        <v>2</v>
      </c>
      <c r="F7664" t="str">
        <f>_xlfn.XLOOKUP(data!$B7664,campaign!$A$2:$A$18,campaign!$B$2:$B$18)</f>
        <v>OwnsMotorcycle</v>
      </c>
      <c r="G7664">
        <f>_xlfn.XLOOKUP($F7664,campaign!$B$2:$B$18,campaign!$D$2:$D$18)</f>
        <v>14</v>
      </c>
      <c r="H7664" t="str">
        <f>_xlfn.XLOOKUP($A7664,customer!$A$2:$A$978,customer!$B$2:$B$978)</f>
        <v>Jerrome Huxster</v>
      </c>
    </row>
    <row r="7665" spans="1:8" x14ac:dyDescent="0.2">
      <c r="A7665" t="s">
        <v>3418</v>
      </c>
      <c r="B7665" t="s">
        <v>3951</v>
      </c>
      <c r="C7665" s="1">
        <v>44781</v>
      </c>
      <c r="D7665" s="1">
        <v>44885</v>
      </c>
      <c r="E7665">
        <f t="shared" si="119"/>
        <v>3</v>
      </c>
      <c r="F7665" t="str">
        <f>_xlfn.XLOOKUP(data!$B7665,campaign!$A$2:$A$18,campaign!$B$2:$B$18)</f>
        <v>OwnsMotorcycle</v>
      </c>
      <c r="G7665">
        <f>_xlfn.XLOOKUP($F7665,campaign!$B$2:$B$18,campaign!$D$2:$D$18)</f>
        <v>14</v>
      </c>
      <c r="H7665" t="str">
        <f>_xlfn.XLOOKUP($A7665,customer!$A$2:$A$978,customer!$B$2:$B$978)</f>
        <v>Jerrome Huxster</v>
      </c>
    </row>
    <row r="7666" spans="1:8" x14ac:dyDescent="0.2">
      <c r="A7666" t="s">
        <v>3418</v>
      </c>
      <c r="B7666" t="s">
        <v>3951</v>
      </c>
      <c r="C7666" s="1">
        <v>44781</v>
      </c>
      <c r="D7666" s="1">
        <v>44913</v>
      </c>
      <c r="E7666">
        <f t="shared" si="119"/>
        <v>4</v>
      </c>
      <c r="F7666" t="str">
        <f>_xlfn.XLOOKUP(data!$B7666,campaign!$A$2:$A$18,campaign!$B$2:$B$18)</f>
        <v>OwnsMotorcycle</v>
      </c>
      <c r="G7666">
        <f>_xlfn.XLOOKUP($F7666,campaign!$B$2:$B$18,campaign!$D$2:$D$18)</f>
        <v>14</v>
      </c>
      <c r="H7666" t="str">
        <f>_xlfn.XLOOKUP($A7666,customer!$A$2:$A$978,customer!$B$2:$B$978)</f>
        <v>Jerrome Huxster</v>
      </c>
    </row>
    <row r="7667" spans="1:8" x14ac:dyDescent="0.2">
      <c r="A7667" t="s">
        <v>3418</v>
      </c>
      <c r="B7667" t="s">
        <v>3951</v>
      </c>
      <c r="C7667" s="1">
        <v>44781</v>
      </c>
      <c r="D7667" s="1">
        <v>44937</v>
      </c>
      <c r="E7667">
        <f t="shared" si="119"/>
        <v>5</v>
      </c>
      <c r="F7667" t="str">
        <f>_xlfn.XLOOKUP(data!$B7667,campaign!$A$2:$A$18,campaign!$B$2:$B$18)</f>
        <v>OwnsMotorcycle</v>
      </c>
      <c r="G7667">
        <f>_xlfn.XLOOKUP($F7667,campaign!$B$2:$B$18,campaign!$D$2:$D$18)</f>
        <v>14</v>
      </c>
      <c r="H7667" t="str">
        <f>_xlfn.XLOOKUP($A7667,customer!$A$2:$A$978,customer!$B$2:$B$978)</f>
        <v>Jerrome Huxster</v>
      </c>
    </row>
    <row r="7668" spans="1:8" x14ac:dyDescent="0.2">
      <c r="A7668" t="s">
        <v>3418</v>
      </c>
      <c r="B7668" t="s">
        <v>3951</v>
      </c>
      <c r="C7668" s="1">
        <v>44781</v>
      </c>
      <c r="D7668" s="1">
        <v>44967</v>
      </c>
      <c r="E7668">
        <f t="shared" si="119"/>
        <v>6</v>
      </c>
      <c r="F7668" t="str">
        <f>_xlfn.XLOOKUP(data!$B7668,campaign!$A$2:$A$18,campaign!$B$2:$B$18)</f>
        <v>OwnsMotorcycle</v>
      </c>
      <c r="G7668">
        <f>_xlfn.XLOOKUP($F7668,campaign!$B$2:$B$18,campaign!$D$2:$D$18)</f>
        <v>14</v>
      </c>
      <c r="H7668" t="str">
        <f>_xlfn.XLOOKUP($A7668,customer!$A$2:$A$978,customer!$B$2:$B$978)</f>
        <v>Jerrome Huxster</v>
      </c>
    </row>
    <row r="7669" spans="1:8" x14ac:dyDescent="0.2">
      <c r="A7669" t="s">
        <v>3418</v>
      </c>
      <c r="B7669" t="s">
        <v>3951</v>
      </c>
      <c r="C7669" s="1">
        <v>44781</v>
      </c>
      <c r="D7669" s="1">
        <v>44993</v>
      </c>
      <c r="E7669">
        <f t="shared" si="119"/>
        <v>7</v>
      </c>
      <c r="F7669" t="str">
        <f>_xlfn.XLOOKUP(data!$B7669,campaign!$A$2:$A$18,campaign!$B$2:$B$18)</f>
        <v>OwnsMotorcycle</v>
      </c>
      <c r="G7669">
        <f>_xlfn.XLOOKUP($F7669,campaign!$B$2:$B$18,campaign!$D$2:$D$18)</f>
        <v>14</v>
      </c>
      <c r="H7669" t="str">
        <f>_xlfn.XLOOKUP($A7669,customer!$A$2:$A$978,customer!$B$2:$B$978)</f>
        <v>Jerrome Huxster</v>
      </c>
    </row>
    <row r="7670" spans="1:8" x14ac:dyDescent="0.2">
      <c r="A7670" t="s">
        <v>3418</v>
      </c>
      <c r="B7670" t="s">
        <v>3951</v>
      </c>
      <c r="C7670" s="1">
        <v>44781</v>
      </c>
      <c r="D7670" s="1">
        <v>45034</v>
      </c>
      <c r="E7670">
        <f t="shared" si="119"/>
        <v>8</v>
      </c>
      <c r="F7670" t="str">
        <f>_xlfn.XLOOKUP(data!$B7670,campaign!$A$2:$A$18,campaign!$B$2:$B$18)</f>
        <v>OwnsMotorcycle</v>
      </c>
      <c r="G7670">
        <f>_xlfn.XLOOKUP($F7670,campaign!$B$2:$B$18,campaign!$D$2:$D$18)</f>
        <v>14</v>
      </c>
      <c r="H7670" t="str">
        <f>_xlfn.XLOOKUP($A7670,customer!$A$2:$A$978,customer!$B$2:$B$978)</f>
        <v>Jerrome Huxster</v>
      </c>
    </row>
    <row r="7671" spans="1:8" x14ac:dyDescent="0.2">
      <c r="A7671" t="s">
        <v>3418</v>
      </c>
      <c r="B7671" t="s">
        <v>3951</v>
      </c>
      <c r="C7671" s="1">
        <v>44781</v>
      </c>
      <c r="D7671" s="1">
        <v>45067</v>
      </c>
      <c r="E7671">
        <f t="shared" si="119"/>
        <v>9</v>
      </c>
      <c r="F7671" t="str">
        <f>_xlfn.XLOOKUP(data!$B7671,campaign!$A$2:$A$18,campaign!$B$2:$B$18)</f>
        <v>OwnsMotorcycle</v>
      </c>
      <c r="G7671">
        <f>_xlfn.XLOOKUP($F7671,campaign!$B$2:$B$18,campaign!$D$2:$D$18)</f>
        <v>14</v>
      </c>
      <c r="H7671" t="str">
        <f>_xlfn.XLOOKUP($A7671,customer!$A$2:$A$978,customer!$B$2:$B$978)</f>
        <v>Jerrome Huxster</v>
      </c>
    </row>
    <row r="7672" spans="1:8" x14ac:dyDescent="0.2">
      <c r="A7672" t="s">
        <v>3419</v>
      </c>
      <c r="B7672" t="s">
        <v>3952</v>
      </c>
      <c r="C7672" s="1">
        <v>44665</v>
      </c>
      <c r="D7672" s="1">
        <v>44665</v>
      </c>
      <c r="E7672">
        <f t="shared" si="119"/>
        <v>0</v>
      </c>
      <c r="F7672" t="str">
        <f>_xlfn.XLOOKUP(data!$B7672,campaign!$A$2:$A$18,campaign!$B$2:$B$18)</f>
        <v>MadeCallToRetentionTeam</v>
      </c>
      <c r="G7672">
        <f>_xlfn.XLOOKUP($F7672,campaign!$B$2:$B$18,campaign!$D$2:$D$18)</f>
        <v>16</v>
      </c>
      <c r="H7672" t="str">
        <f>_xlfn.XLOOKUP($A7672,customer!$A$2:$A$978,customer!$B$2:$B$978)</f>
        <v>Paulina Oleszczak</v>
      </c>
    </row>
    <row r="7673" spans="1:8" x14ac:dyDescent="0.2">
      <c r="A7673" t="s">
        <v>3419</v>
      </c>
      <c r="B7673" t="s">
        <v>3952</v>
      </c>
      <c r="C7673" s="1">
        <v>44665</v>
      </c>
      <c r="D7673" s="1">
        <v>44709</v>
      </c>
      <c r="E7673">
        <f t="shared" si="119"/>
        <v>1</v>
      </c>
      <c r="F7673" t="str">
        <f>_xlfn.XLOOKUP(data!$B7673,campaign!$A$2:$A$18,campaign!$B$2:$B$18)</f>
        <v>MadeCallToRetentionTeam</v>
      </c>
      <c r="G7673">
        <f>_xlfn.XLOOKUP($F7673,campaign!$B$2:$B$18,campaign!$D$2:$D$18)</f>
        <v>16</v>
      </c>
      <c r="H7673" t="str">
        <f>_xlfn.XLOOKUP($A7673,customer!$A$2:$A$978,customer!$B$2:$B$978)</f>
        <v>Paulina Oleszczak</v>
      </c>
    </row>
    <row r="7674" spans="1:8" x14ac:dyDescent="0.2">
      <c r="A7674" t="s">
        <v>3419</v>
      </c>
      <c r="B7674" t="s">
        <v>3952</v>
      </c>
      <c r="C7674" s="1">
        <v>44665</v>
      </c>
      <c r="D7674" s="1">
        <v>44729</v>
      </c>
      <c r="E7674">
        <f t="shared" si="119"/>
        <v>2</v>
      </c>
      <c r="F7674" t="str">
        <f>_xlfn.XLOOKUP(data!$B7674,campaign!$A$2:$A$18,campaign!$B$2:$B$18)</f>
        <v>MadeCallToRetentionTeam</v>
      </c>
      <c r="G7674">
        <f>_xlfn.XLOOKUP($F7674,campaign!$B$2:$B$18,campaign!$D$2:$D$18)</f>
        <v>16</v>
      </c>
      <c r="H7674" t="str">
        <f>_xlfn.XLOOKUP($A7674,customer!$A$2:$A$978,customer!$B$2:$B$978)</f>
        <v>Paulina Oleszczak</v>
      </c>
    </row>
    <row r="7675" spans="1:8" x14ac:dyDescent="0.2">
      <c r="A7675" t="s">
        <v>3419</v>
      </c>
      <c r="B7675" t="s">
        <v>3952</v>
      </c>
      <c r="C7675" s="1">
        <v>44665</v>
      </c>
      <c r="D7675" s="1">
        <v>44762</v>
      </c>
      <c r="E7675">
        <f t="shared" si="119"/>
        <v>3</v>
      </c>
      <c r="F7675" t="str">
        <f>_xlfn.XLOOKUP(data!$B7675,campaign!$A$2:$A$18,campaign!$B$2:$B$18)</f>
        <v>MadeCallToRetentionTeam</v>
      </c>
      <c r="G7675">
        <f>_xlfn.XLOOKUP($F7675,campaign!$B$2:$B$18,campaign!$D$2:$D$18)</f>
        <v>16</v>
      </c>
      <c r="H7675" t="str">
        <f>_xlfn.XLOOKUP($A7675,customer!$A$2:$A$978,customer!$B$2:$B$978)</f>
        <v>Paulina Oleszczak</v>
      </c>
    </row>
    <row r="7676" spans="1:8" x14ac:dyDescent="0.2">
      <c r="A7676" t="s">
        <v>3419</v>
      </c>
      <c r="B7676" t="s">
        <v>3952</v>
      </c>
      <c r="C7676" s="1">
        <v>44665</v>
      </c>
      <c r="D7676" s="1">
        <v>44801</v>
      </c>
      <c r="E7676">
        <f t="shared" si="119"/>
        <v>4</v>
      </c>
      <c r="F7676" t="str">
        <f>_xlfn.XLOOKUP(data!$B7676,campaign!$A$2:$A$18,campaign!$B$2:$B$18)</f>
        <v>MadeCallToRetentionTeam</v>
      </c>
      <c r="G7676">
        <f>_xlfn.XLOOKUP($F7676,campaign!$B$2:$B$18,campaign!$D$2:$D$18)</f>
        <v>16</v>
      </c>
      <c r="H7676" t="str">
        <f>_xlfn.XLOOKUP($A7676,customer!$A$2:$A$978,customer!$B$2:$B$978)</f>
        <v>Paulina Oleszczak</v>
      </c>
    </row>
    <row r="7677" spans="1:8" x14ac:dyDescent="0.2">
      <c r="A7677" t="s">
        <v>3419</v>
      </c>
      <c r="B7677" t="s">
        <v>3952</v>
      </c>
      <c r="C7677" s="1">
        <v>44665</v>
      </c>
      <c r="D7677" s="1">
        <v>44833</v>
      </c>
      <c r="E7677">
        <f t="shared" si="119"/>
        <v>5</v>
      </c>
      <c r="F7677" t="str">
        <f>_xlfn.XLOOKUP(data!$B7677,campaign!$A$2:$A$18,campaign!$B$2:$B$18)</f>
        <v>MadeCallToRetentionTeam</v>
      </c>
      <c r="G7677">
        <f>_xlfn.XLOOKUP($F7677,campaign!$B$2:$B$18,campaign!$D$2:$D$18)</f>
        <v>16</v>
      </c>
      <c r="H7677" t="str">
        <f>_xlfn.XLOOKUP($A7677,customer!$A$2:$A$978,customer!$B$2:$B$978)</f>
        <v>Paulina Oleszczak</v>
      </c>
    </row>
    <row r="7678" spans="1:8" x14ac:dyDescent="0.2">
      <c r="A7678" t="s">
        <v>3419</v>
      </c>
      <c r="B7678" t="s">
        <v>3952</v>
      </c>
      <c r="C7678" s="1">
        <v>44665</v>
      </c>
      <c r="D7678" s="1">
        <v>44881</v>
      </c>
      <c r="E7678">
        <f t="shared" si="119"/>
        <v>7</v>
      </c>
      <c r="F7678" t="str">
        <f>_xlfn.XLOOKUP(data!$B7678,campaign!$A$2:$A$18,campaign!$B$2:$B$18)</f>
        <v>MadeCallToRetentionTeam</v>
      </c>
      <c r="G7678">
        <f>_xlfn.XLOOKUP($F7678,campaign!$B$2:$B$18,campaign!$D$2:$D$18)</f>
        <v>16</v>
      </c>
      <c r="H7678" t="str">
        <f>_xlfn.XLOOKUP($A7678,customer!$A$2:$A$978,customer!$B$2:$B$978)</f>
        <v>Paulina Oleszczak</v>
      </c>
    </row>
    <row r="7679" spans="1:8" x14ac:dyDescent="0.2">
      <c r="A7679" t="s">
        <v>3419</v>
      </c>
      <c r="B7679" t="s">
        <v>3952</v>
      </c>
      <c r="C7679" s="1">
        <v>44665</v>
      </c>
      <c r="D7679" s="1">
        <v>44915</v>
      </c>
      <c r="E7679">
        <f t="shared" si="119"/>
        <v>8</v>
      </c>
      <c r="F7679" t="str">
        <f>_xlfn.XLOOKUP(data!$B7679,campaign!$A$2:$A$18,campaign!$B$2:$B$18)</f>
        <v>MadeCallToRetentionTeam</v>
      </c>
      <c r="G7679">
        <f>_xlfn.XLOOKUP($F7679,campaign!$B$2:$B$18,campaign!$D$2:$D$18)</f>
        <v>16</v>
      </c>
      <c r="H7679" t="str">
        <f>_xlfn.XLOOKUP($A7679,customer!$A$2:$A$978,customer!$B$2:$B$978)</f>
        <v>Paulina Oleszczak</v>
      </c>
    </row>
    <row r="7680" spans="1:8" x14ac:dyDescent="0.2">
      <c r="A7680" t="s">
        <v>3419</v>
      </c>
      <c r="B7680" t="s">
        <v>3952</v>
      </c>
      <c r="C7680" s="1">
        <v>44665</v>
      </c>
      <c r="D7680" s="1">
        <v>44942</v>
      </c>
      <c r="E7680">
        <f t="shared" si="119"/>
        <v>9</v>
      </c>
      <c r="F7680" t="str">
        <f>_xlfn.XLOOKUP(data!$B7680,campaign!$A$2:$A$18,campaign!$B$2:$B$18)</f>
        <v>MadeCallToRetentionTeam</v>
      </c>
      <c r="G7680">
        <f>_xlfn.XLOOKUP($F7680,campaign!$B$2:$B$18,campaign!$D$2:$D$18)</f>
        <v>16</v>
      </c>
      <c r="H7680" t="str">
        <f>_xlfn.XLOOKUP($A7680,customer!$A$2:$A$978,customer!$B$2:$B$978)</f>
        <v>Paulina Oleszczak</v>
      </c>
    </row>
    <row r="7681" spans="1:8" x14ac:dyDescent="0.2">
      <c r="A7681" t="s">
        <v>3419</v>
      </c>
      <c r="B7681" t="s">
        <v>3952</v>
      </c>
      <c r="C7681" s="1">
        <v>44665</v>
      </c>
      <c r="D7681" s="1">
        <v>44976</v>
      </c>
      <c r="E7681">
        <f t="shared" si="119"/>
        <v>10</v>
      </c>
      <c r="F7681" t="str">
        <f>_xlfn.XLOOKUP(data!$B7681,campaign!$A$2:$A$18,campaign!$B$2:$B$18)</f>
        <v>MadeCallToRetentionTeam</v>
      </c>
      <c r="G7681">
        <f>_xlfn.XLOOKUP($F7681,campaign!$B$2:$B$18,campaign!$D$2:$D$18)</f>
        <v>16</v>
      </c>
      <c r="H7681" t="str">
        <f>_xlfn.XLOOKUP($A7681,customer!$A$2:$A$978,customer!$B$2:$B$978)</f>
        <v>Paulina Oleszczak</v>
      </c>
    </row>
    <row r="7682" spans="1:8" x14ac:dyDescent="0.2">
      <c r="A7682" t="s">
        <v>3419</v>
      </c>
      <c r="B7682" t="s">
        <v>3952</v>
      </c>
      <c r="C7682" s="1">
        <v>44665</v>
      </c>
      <c r="D7682" s="1">
        <v>44986</v>
      </c>
      <c r="E7682">
        <f t="shared" si="119"/>
        <v>10</v>
      </c>
      <c r="F7682" t="str">
        <f>_xlfn.XLOOKUP(data!$B7682,campaign!$A$2:$A$18,campaign!$B$2:$B$18)</f>
        <v>MadeCallToRetentionTeam</v>
      </c>
      <c r="G7682">
        <f>_xlfn.XLOOKUP($F7682,campaign!$B$2:$B$18,campaign!$D$2:$D$18)</f>
        <v>16</v>
      </c>
      <c r="H7682" t="str">
        <f>_xlfn.XLOOKUP($A7682,customer!$A$2:$A$978,customer!$B$2:$B$978)</f>
        <v>Paulina Oleszczak</v>
      </c>
    </row>
    <row r="7683" spans="1:8" x14ac:dyDescent="0.2">
      <c r="A7683" t="s">
        <v>3419</v>
      </c>
      <c r="B7683" t="s">
        <v>3952</v>
      </c>
      <c r="C7683" s="1">
        <v>44665</v>
      </c>
      <c r="D7683" s="1">
        <v>45034</v>
      </c>
      <c r="E7683">
        <f t="shared" ref="E7683:E7746" si="120">DATEDIF(C7683,D7683,"M")</f>
        <v>12</v>
      </c>
      <c r="F7683" t="str">
        <f>_xlfn.XLOOKUP(data!$B7683,campaign!$A$2:$A$18,campaign!$B$2:$B$18)</f>
        <v>MadeCallToRetentionTeam</v>
      </c>
      <c r="G7683">
        <f>_xlfn.XLOOKUP($F7683,campaign!$B$2:$B$18,campaign!$D$2:$D$18)</f>
        <v>16</v>
      </c>
      <c r="H7683" t="str">
        <f>_xlfn.XLOOKUP($A7683,customer!$A$2:$A$978,customer!$B$2:$B$978)</f>
        <v>Paulina Oleszczak</v>
      </c>
    </row>
    <row r="7684" spans="1:8" x14ac:dyDescent="0.2">
      <c r="A7684" t="s">
        <v>3419</v>
      </c>
      <c r="B7684" t="s">
        <v>3952</v>
      </c>
      <c r="C7684" s="1">
        <v>44665</v>
      </c>
      <c r="D7684" s="1">
        <v>45065</v>
      </c>
      <c r="E7684">
        <f t="shared" si="120"/>
        <v>13</v>
      </c>
      <c r="F7684" t="str">
        <f>_xlfn.XLOOKUP(data!$B7684,campaign!$A$2:$A$18,campaign!$B$2:$B$18)</f>
        <v>MadeCallToRetentionTeam</v>
      </c>
      <c r="G7684">
        <f>_xlfn.XLOOKUP($F7684,campaign!$B$2:$B$18,campaign!$D$2:$D$18)</f>
        <v>16</v>
      </c>
      <c r="H7684" t="str">
        <f>_xlfn.XLOOKUP($A7684,customer!$A$2:$A$978,customer!$B$2:$B$978)</f>
        <v>Paulina Oleszczak</v>
      </c>
    </row>
    <row r="7685" spans="1:8" x14ac:dyDescent="0.2">
      <c r="A7685" t="s">
        <v>3419</v>
      </c>
      <c r="B7685" t="s">
        <v>3925</v>
      </c>
      <c r="C7685" s="1">
        <v>44731</v>
      </c>
      <c r="D7685" s="1">
        <v>44731</v>
      </c>
      <c r="E7685">
        <f t="shared" si="120"/>
        <v>0</v>
      </c>
      <c r="F7685" t="str">
        <f>_xlfn.XLOOKUP(data!$B7685,campaign!$A$2:$A$18,campaign!$B$2:$B$18)</f>
        <v>Homeownership</v>
      </c>
      <c r="G7685">
        <f>_xlfn.XLOOKUP($F7685,campaign!$B$2:$B$18,campaign!$D$2:$D$18)</f>
        <v>13</v>
      </c>
      <c r="H7685" t="str">
        <f>_xlfn.XLOOKUP($A7685,customer!$A$2:$A$978,customer!$B$2:$B$978)</f>
        <v>Paulina Oleszczak</v>
      </c>
    </row>
    <row r="7686" spans="1:8" x14ac:dyDescent="0.2">
      <c r="A7686" t="s">
        <v>3419</v>
      </c>
      <c r="B7686" t="s">
        <v>3925</v>
      </c>
      <c r="C7686" s="1">
        <v>44731</v>
      </c>
      <c r="D7686" s="1">
        <v>44765</v>
      </c>
      <c r="E7686">
        <f t="shared" si="120"/>
        <v>1</v>
      </c>
      <c r="F7686" t="str">
        <f>_xlfn.XLOOKUP(data!$B7686,campaign!$A$2:$A$18,campaign!$B$2:$B$18)</f>
        <v>Homeownership</v>
      </c>
      <c r="G7686">
        <f>_xlfn.XLOOKUP($F7686,campaign!$B$2:$B$18,campaign!$D$2:$D$18)</f>
        <v>13</v>
      </c>
      <c r="H7686" t="str">
        <f>_xlfn.XLOOKUP($A7686,customer!$A$2:$A$978,customer!$B$2:$B$978)</f>
        <v>Paulina Oleszczak</v>
      </c>
    </row>
    <row r="7687" spans="1:8" x14ac:dyDescent="0.2">
      <c r="A7687" t="s">
        <v>3419</v>
      </c>
      <c r="B7687" t="s">
        <v>3925</v>
      </c>
      <c r="C7687" s="1">
        <v>44731</v>
      </c>
      <c r="D7687" s="1">
        <v>44796</v>
      </c>
      <c r="E7687">
        <f t="shared" si="120"/>
        <v>2</v>
      </c>
      <c r="F7687" t="str">
        <f>_xlfn.XLOOKUP(data!$B7687,campaign!$A$2:$A$18,campaign!$B$2:$B$18)</f>
        <v>Homeownership</v>
      </c>
      <c r="G7687">
        <f>_xlfn.XLOOKUP($F7687,campaign!$B$2:$B$18,campaign!$D$2:$D$18)</f>
        <v>13</v>
      </c>
      <c r="H7687" t="str">
        <f>_xlfn.XLOOKUP($A7687,customer!$A$2:$A$978,customer!$B$2:$B$978)</f>
        <v>Paulina Oleszczak</v>
      </c>
    </row>
    <row r="7688" spans="1:8" x14ac:dyDescent="0.2">
      <c r="A7688" t="s">
        <v>3419</v>
      </c>
      <c r="B7688" t="s">
        <v>3925</v>
      </c>
      <c r="C7688" s="1">
        <v>44731</v>
      </c>
      <c r="D7688" s="1">
        <v>44831</v>
      </c>
      <c r="E7688">
        <f t="shared" si="120"/>
        <v>3</v>
      </c>
      <c r="F7688" t="str">
        <f>_xlfn.XLOOKUP(data!$B7688,campaign!$A$2:$A$18,campaign!$B$2:$B$18)</f>
        <v>Homeownership</v>
      </c>
      <c r="G7688">
        <f>_xlfn.XLOOKUP($F7688,campaign!$B$2:$B$18,campaign!$D$2:$D$18)</f>
        <v>13</v>
      </c>
      <c r="H7688" t="str">
        <f>_xlfn.XLOOKUP($A7688,customer!$A$2:$A$978,customer!$B$2:$B$978)</f>
        <v>Paulina Oleszczak</v>
      </c>
    </row>
    <row r="7689" spans="1:8" x14ac:dyDescent="0.2">
      <c r="A7689" t="s">
        <v>3419</v>
      </c>
      <c r="B7689" t="s">
        <v>3925</v>
      </c>
      <c r="C7689" s="1">
        <v>44731</v>
      </c>
      <c r="D7689" s="1">
        <v>44853</v>
      </c>
      <c r="E7689">
        <f t="shared" si="120"/>
        <v>4</v>
      </c>
      <c r="F7689" t="str">
        <f>_xlfn.XLOOKUP(data!$B7689,campaign!$A$2:$A$18,campaign!$B$2:$B$18)</f>
        <v>Homeownership</v>
      </c>
      <c r="G7689">
        <f>_xlfn.XLOOKUP($F7689,campaign!$B$2:$B$18,campaign!$D$2:$D$18)</f>
        <v>13</v>
      </c>
      <c r="H7689" t="str">
        <f>_xlfn.XLOOKUP($A7689,customer!$A$2:$A$978,customer!$B$2:$B$978)</f>
        <v>Paulina Oleszczak</v>
      </c>
    </row>
    <row r="7690" spans="1:8" x14ac:dyDescent="0.2">
      <c r="A7690" t="s">
        <v>3419</v>
      </c>
      <c r="B7690" t="s">
        <v>3925</v>
      </c>
      <c r="C7690" s="1">
        <v>44731</v>
      </c>
      <c r="D7690" s="1">
        <v>44950</v>
      </c>
      <c r="E7690">
        <f t="shared" si="120"/>
        <v>7</v>
      </c>
      <c r="F7690" t="str">
        <f>_xlfn.XLOOKUP(data!$B7690,campaign!$A$2:$A$18,campaign!$B$2:$B$18)</f>
        <v>Homeownership</v>
      </c>
      <c r="G7690">
        <f>_xlfn.XLOOKUP($F7690,campaign!$B$2:$B$18,campaign!$D$2:$D$18)</f>
        <v>13</v>
      </c>
      <c r="H7690" t="str">
        <f>_xlfn.XLOOKUP($A7690,customer!$A$2:$A$978,customer!$B$2:$B$978)</f>
        <v>Paulina Oleszczak</v>
      </c>
    </row>
    <row r="7691" spans="1:8" x14ac:dyDescent="0.2">
      <c r="A7691" t="s">
        <v>3419</v>
      </c>
      <c r="B7691" t="s">
        <v>3925</v>
      </c>
      <c r="C7691" s="1">
        <v>44731</v>
      </c>
      <c r="D7691" s="1">
        <v>44989</v>
      </c>
      <c r="E7691">
        <f t="shared" si="120"/>
        <v>8</v>
      </c>
      <c r="F7691" t="str">
        <f>_xlfn.XLOOKUP(data!$B7691,campaign!$A$2:$A$18,campaign!$B$2:$B$18)</f>
        <v>Homeownership</v>
      </c>
      <c r="G7691">
        <f>_xlfn.XLOOKUP($F7691,campaign!$B$2:$B$18,campaign!$D$2:$D$18)</f>
        <v>13</v>
      </c>
      <c r="H7691" t="str">
        <f>_xlfn.XLOOKUP($A7691,customer!$A$2:$A$978,customer!$B$2:$B$978)</f>
        <v>Paulina Oleszczak</v>
      </c>
    </row>
    <row r="7692" spans="1:8" x14ac:dyDescent="0.2">
      <c r="A7692" t="s">
        <v>3419</v>
      </c>
      <c r="B7692" t="s">
        <v>3925</v>
      </c>
      <c r="C7692" s="1">
        <v>44731</v>
      </c>
      <c r="D7692" s="1">
        <v>45045</v>
      </c>
      <c r="E7692">
        <f t="shared" si="120"/>
        <v>10</v>
      </c>
      <c r="F7692" t="str">
        <f>_xlfn.XLOOKUP(data!$B7692,campaign!$A$2:$A$18,campaign!$B$2:$B$18)</f>
        <v>Homeownership</v>
      </c>
      <c r="G7692">
        <f>_xlfn.XLOOKUP($F7692,campaign!$B$2:$B$18,campaign!$D$2:$D$18)</f>
        <v>13</v>
      </c>
      <c r="H7692" t="str">
        <f>_xlfn.XLOOKUP($A7692,customer!$A$2:$A$978,customer!$B$2:$B$978)</f>
        <v>Paulina Oleszczak</v>
      </c>
    </row>
    <row r="7693" spans="1:8" x14ac:dyDescent="0.2">
      <c r="A7693" t="s">
        <v>3419</v>
      </c>
      <c r="B7693" t="s">
        <v>3925</v>
      </c>
      <c r="C7693" s="1">
        <v>44731</v>
      </c>
      <c r="D7693" s="1">
        <v>45076</v>
      </c>
      <c r="E7693">
        <f t="shared" si="120"/>
        <v>11</v>
      </c>
      <c r="F7693" t="str">
        <f>_xlfn.XLOOKUP(data!$B7693,campaign!$A$2:$A$18,campaign!$B$2:$B$18)</f>
        <v>Homeownership</v>
      </c>
      <c r="G7693">
        <f>_xlfn.XLOOKUP($F7693,campaign!$B$2:$B$18,campaign!$D$2:$D$18)</f>
        <v>13</v>
      </c>
      <c r="H7693" t="str">
        <f>_xlfn.XLOOKUP($A7693,customer!$A$2:$A$978,customer!$B$2:$B$978)</f>
        <v>Paulina Oleszczak</v>
      </c>
    </row>
    <row r="7694" spans="1:8" x14ac:dyDescent="0.2">
      <c r="A7694" t="s">
        <v>3420</v>
      </c>
      <c r="B7694" t="s">
        <v>3952</v>
      </c>
      <c r="C7694" s="1">
        <v>44824</v>
      </c>
      <c r="D7694" s="1">
        <v>44824</v>
      </c>
      <c r="E7694">
        <f t="shared" si="120"/>
        <v>0</v>
      </c>
      <c r="F7694" t="str">
        <f>_xlfn.XLOOKUP(data!$B7694,campaign!$A$2:$A$18,campaign!$B$2:$B$18)</f>
        <v>MadeCallToRetentionTeam</v>
      </c>
      <c r="G7694">
        <f>_xlfn.XLOOKUP($F7694,campaign!$B$2:$B$18,campaign!$D$2:$D$18)</f>
        <v>16</v>
      </c>
      <c r="H7694" t="str">
        <f>_xlfn.XLOOKUP($A7694,customer!$A$2:$A$978,customer!$B$2:$B$978)</f>
        <v>Daron Roullier</v>
      </c>
    </row>
    <row r="7695" spans="1:8" x14ac:dyDescent="0.2">
      <c r="A7695" t="s">
        <v>3420</v>
      </c>
      <c r="B7695" t="s">
        <v>3952</v>
      </c>
      <c r="C7695" s="1">
        <v>44824</v>
      </c>
      <c r="D7695" s="1">
        <v>44864</v>
      </c>
      <c r="E7695">
        <f t="shared" si="120"/>
        <v>1</v>
      </c>
      <c r="F7695" t="str">
        <f>_xlfn.XLOOKUP(data!$B7695,campaign!$A$2:$A$18,campaign!$B$2:$B$18)</f>
        <v>MadeCallToRetentionTeam</v>
      </c>
      <c r="G7695">
        <f>_xlfn.XLOOKUP($F7695,campaign!$B$2:$B$18,campaign!$D$2:$D$18)</f>
        <v>16</v>
      </c>
      <c r="H7695" t="str">
        <f>_xlfn.XLOOKUP($A7695,customer!$A$2:$A$978,customer!$B$2:$B$978)</f>
        <v>Daron Roullier</v>
      </c>
    </row>
    <row r="7696" spans="1:8" x14ac:dyDescent="0.2">
      <c r="A7696" t="s">
        <v>3420</v>
      </c>
      <c r="B7696" t="s">
        <v>3952</v>
      </c>
      <c r="C7696" s="1">
        <v>44824</v>
      </c>
      <c r="D7696" s="1">
        <v>44887</v>
      </c>
      <c r="E7696">
        <f t="shared" si="120"/>
        <v>2</v>
      </c>
      <c r="F7696" t="str">
        <f>_xlfn.XLOOKUP(data!$B7696,campaign!$A$2:$A$18,campaign!$B$2:$B$18)</f>
        <v>MadeCallToRetentionTeam</v>
      </c>
      <c r="G7696">
        <f>_xlfn.XLOOKUP($F7696,campaign!$B$2:$B$18,campaign!$D$2:$D$18)</f>
        <v>16</v>
      </c>
      <c r="H7696" t="str">
        <f>_xlfn.XLOOKUP($A7696,customer!$A$2:$A$978,customer!$B$2:$B$978)</f>
        <v>Daron Roullier</v>
      </c>
    </row>
    <row r="7697" spans="1:8" x14ac:dyDescent="0.2">
      <c r="A7697" t="s">
        <v>3420</v>
      </c>
      <c r="B7697" t="s">
        <v>3952</v>
      </c>
      <c r="C7697" s="1">
        <v>44824</v>
      </c>
      <c r="D7697" s="1">
        <v>44922</v>
      </c>
      <c r="E7697">
        <f t="shared" si="120"/>
        <v>3</v>
      </c>
      <c r="F7697" t="str">
        <f>_xlfn.XLOOKUP(data!$B7697,campaign!$A$2:$A$18,campaign!$B$2:$B$18)</f>
        <v>MadeCallToRetentionTeam</v>
      </c>
      <c r="G7697">
        <f>_xlfn.XLOOKUP($F7697,campaign!$B$2:$B$18,campaign!$D$2:$D$18)</f>
        <v>16</v>
      </c>
      <c r="H7697" t="str">
        <f>_xlfn.XLOOKUP($A7697,customer!$A$2:$A$978,customer!$B$2:$B$978)</f>
        <v>Daron Roullier</v>
      </c>
    </row>
    <row r="7698" spans="1:8" x14ac:dyDescent="0.2">
      <c r="A7698" t="s">
        <v>3420</v>
      </c>
      <c r="B7698" t="s">
        <v>3952</v>
      </c>
      <c r="C7698" s="1">
        <v>44824</v>
      </c>
      <c r="D7698" s="1">
        <v>44950</v>
      </c>
      <c r="E7698">
        <f t="shared" si="120"/>
        <v>4</v>
      </c>
      <c r="F7698" t="str">
        <f>_xlfn.XLOOKUP(data!$B7698,campaign!$A$2:$A$18,campaign!$B$2:$B$18)</f>
        <v>MadeCallToRetentionTeam</v>
      </c>
      <c r="G7698">
        <f>_xlfn.XLOOKUP($F7698,campaign!$B$2:$B$18,campaign!$D$2:$D$18)</f>
        <v>16</v>
      </c>
      <c r="H7698" t="str">
        <f>_xlfn.XLOOKUP($A7698,customer!$A$2:$A$978,customer!$B$2:$B$978)</f>
        <v>Daron Roullier</v>
      </c>
    </row>
    <row r="7699" spans="1:8" x14ac:dyDescent="0.2">
      <c r="A7699" t="s">
        <v>3420</v>
      </c>
      <c r="B7699" t="s">
        <v>3952</v>
      </c>
      <c r="C7699" s="1">
        <v>44824</v>
      </c>
      <c r="D7699" s="1">
        <v>44984</v>
      </c>
      <c r="E7699">
        <f t="shared" si="120"/>
        <v>5</v>
      </c>
      <c r="F7699" t="str">
        <f>_xlfn.XLOOKUP(data!$B7699,campaign!$A$2:$A$18,campaign!$B$2:$B$18)</f>
        <v>MadeCallToRetentionTeam</v>
      </c>
      <c r="G7699">
        <f>_xlfn.XLOOKUP($F7699,campaign!$B$2:$B$18,campaign!$D$2:$D$18)</f>
        <v>16</v>
      </c>
      <c r="H7699" t="str">
        <f>_xlfn.XLOOKUP($A7699,customer!$A$2:$A$978,customer!$B$2:$B$978)</f>
        <v>Daron Roullier</v>
      </c>
    </row>
    <row r="7700" spans="1:8" x14ac:dyDescent="0.2">
      <c r="A7700" t="s">
        <v>3420</v>
      </c>
      <c r="B7700" t="s">
        <v>3952</v>
      </c>
      <c r="C7700" s="1">
        <v>44824</v>
      </c>
      <c r="D7700" s="1">
        <v>44992</v>
      </c>
      <c r="E7700">
        <f t="shared" si="120"/>
        <v>5</v>
      </c>
      <c r="F7700" t="str">
        <f>_xlfn.XLOOKUP(data!$B7700,campaign!$A$2:$A$18,campaign!$B$2:$B$18)</f>
        <v>MadeCallToRetentionTeam</v>
      </c>
      <c r="G7700">
        <f>_xlfn.XLOOKUP($F7700,campaign!$B$2:$B$18,campaign!$D$2:$D$18)</f>
        <v>16</v>
      </c>
      <c r="H7700" t="str">
        <f>_xlfn.XLOOKUP($A7700,customer!$A$2:$A$978,customer!$B$2:$B$978)</f>
        <v>Daron Roullier</v>
      </c>
    </row>
    <row r="7701" spans="1:8" x14ac:dyDescent="0.2">
      <c r="A7701" t="s">
        <v>3420</v>
      </c>
      <c r="B7701" t="s">
        <v>3952</v>
      </c>
      <c r="C7701" s="1">
        <v>44824</v>
      </c>
      <c r="D7701" s="1">
        <v>45018</v>
      </c>
      <c r="E7701">
        <f t="shared" si="120"/>
        <v>6</v>
      </c>
      <c r="F7701" t="str">
        <f>_xlfn.XLOOKUP(data!$B7701,campaign!$A$2:$A$18,campaign!$B$2:$B$18)</f>
        <v>MadeCallToRetentionTeam</v>
      </c>
      <c r="G7701">
        <f>_xlfn.XLOOKUP($F7701,campaign!$B$2:$B$18,campaign!$D$2:$D$18)</f>
        <v>16</v>
      </c>
      <c r="H7701" t="str">
        <f>_xlfn.XLOOKUP($A7701,customer!$A$2:$A$978,customer!$B$2:$B$978)</f>
        <v>Daron Roullier</v>
      </c>
    </row>
    <row r="7702" spans="1:8" x14ac:dyDescent="0.2">
      <c r="A7702" t="s">
        <v>3420</v>
      </c>
      <c r="B7702" t="s">
        <v>3952</v>
      </c>
      <c r="C7702" s="1">
        <v>44824</v>
      </c>
      <c r="D7702" s="1">
        <v>45076</v>
      </c>
      <c r="E7702">
        <f t="shared" si="120"/>
        <v>8</v>
      </c>
      <c r="F7702" t="str">
        <f>_xlfn.XLOOKUP(data!$B7702,campaign!$A$2:$A$18,campaign!$B$2:$B$18)</f>
        <v>MadeCallToRetentionTeam</v>
      </c>
      <c r="G7702">
        <f>_xlfn.XLOOKUP($F7702,campaign!$B$2:$B$18,campaign!$D$2:$D$18)</f>
        <v>16</v>
      </c>
      <c r="H7702" t="str">
        <f>_xlfn.XLOOKUP($A7702,customer!$A$2:$A$978,customer!$B$2:$B$978)</f>
        <v>Daron Roullier</v>
      </c>
    </row>
    <row r="7703" spans="1:8" x14ac:dyDescent="0.2">
      <c r="A7703" t="s">
        <v>3420</v>
      </c>
      <c r="B7703" t="s">
        <v>3949</v>
      </c>
      <c r="C7703" s="1">
        <v>44916</v>
      </c>
      <c r="D7703" s="1">
        <v>44916</v>
      </c>
      <c r="E7703">
        <f t="shared" si="120"/>
        <v>0</v>
      </c>
      <c r="F7703" t="str">
        <f>_xlfn.XLOOKUP(data!$B7703,campaign!$A$2:$A$18,campaign!$B$2:$B$18)</f>
        <v>NewCellphoneUser</v>
      </c>
      <c r="G7703">
        <f>_xlfn.XLOOKUP($F7703,campaign!$B$2:$B$18,campaign!$D$2:$D$18)</f>
        <v>25</v>
      </c>
      <c r="H7703" t="str">
        <f>_xlfn.XLOOKUP($A7703,customer!$A$2:$A$978,customer!$B$2:$B$978)</f>
        <v>Daron Roullier</v>
      </c>
    </row>
    <row r="7704" spans="1:8" x14ac:dyDescent="0.2">
      <c r="A7704" t="s">
        <v>3420</v>
      </c>
      <c r="B7704" t="s">
        <v>3949</v>
      </c>
      <c r="C7704" s="1">
        <v>44916</v>
      </c>
      <c r="D7704" s="1">
        <v>44950</v>
      </c>
      <c r="E7704">
        <f t="shared" si="120"/>
        <v>1</v>
      </c>
      <c r="F7704" t="str">
        <f>_xlfn.XLOOKUP(data!$B7704,campaign!$A$2:$A$18,campaign!$B$2:$B$18)</f>
        <v>NewCellphoneUser</v>
      </c>
      <c r="G7704">
        <f>_xlfn.XLOOKUP($F7704,campaign!$B$2:$B$18,campaign!$D$2:$D$18)</f>
        <v>25</v>
      </c>
      <c r="H7704" t="str">
        <f>_xlfn.XLOOKUP($A7704,customer!$A$2:$A$978,customer!$B$2:$B$978)</f>
        <v>Daron Roullier</v>
      </c>
    </row>
    <row r="7705" spans="1:8" x14ac:dyDescent="0.2">
      <c r="A7705" t="s">
        <v>3420</v>
      </c>
      <c r="B7705" t="s">
        <v>3949</v>
      </c>
      <c r="C7705" s="1">
        <v>44916</v>
      </c>
      <c r="D7705" s="1">
        <v>44985</v>
      </c>
      <c r="E7705">
        <f t="shared" si="120"/>
        <v>2</v>
      </c>
      <c r="F7705" t="str">
        <f>_xlfn.XLOOKUP(data!$B7705,campaign!$A$2:$A$18,campaign!$B$2:$B$18)</f>
        <v>NewCellphoneUser</v>
      </c>
      <c r="G7705">
        <f>_xlfn.XLOOKUP($F7705,campaign!$B$2:$B$18,campaign!$D$2:$D$18)</f>
        <v>25</v>
      </c>
      <c r="H7705" t="str">
        <f>_xlfn.XLOOKUP($A7705,customer!$A$2:$A$978,customer!$B$2:$B$978)</f>
        <v>Daron Roullier</v>
      </c>
    </row>
    <row r="7706" spans="1:8" x14ac:dyDescent="0.2">
      <c r="A7706" t="s">
        <v>3420</v>
      </c>
      <c r="B7706" t="s">
        <v>3949</v>
      </c>
      <c r="C7706" s="1">
        <v>44916</v>
      </c>
      <c r="D7706" s="1">
        <v>45016</v>
      </c>
      <c r="E7706">
        <f t="shared" si="120"/>
        <v>3</v>
      </c>
      <c r="F7706" t="str">
        <f>_xlfn.XLOOKUP(data!$B7706,campaign!$A$2:$A$18,campaign!$B$2:$B$18)</f>
        <v>NewCellphoneUser</v>
      </c>
      <c r="G7706">
        <f>_xlfn.XLOOKUP($F7706,campaign!$B$2:$B$18,campaign!$D$2:$D$18)</f>
        <v>25</v>
      </c>
      <c r="H7706" t="str">
        <f>_xlfn.XLOOKUP($A7706,customer!$A$2:$A$978,customer!$B$2:$B$978)</f>
        <v>Daron Roullier</v>
      </c>
    </row>
    <row r="7707" spans="1:8" x14ac:dyDescent="0.2">
      <c r="A7707" t="s">
        <v>3420</v>
      </c>
      <c r="B7707" t="s">
        <v>3949</v>
      </c>
      <c r="C7707" s="1">
        <v>44916</v>
      </c>
      <c r="D7707" s="1">
        <v>45039</v>
      </c>
      <c r="E7707">
        <f t="shared" si="120"/>
        <v>4</v>
      </c>
      <c r="F7707" t="str">
        <f>_xlfn.XLOOKUP(data!$B7707,campaign!$A$2:$A$18,campaign!$B$2:$B$18)</f>
        <v>NewCellphoneUser</v>
      </c>
      <c r="G7707">
        <f>_xlfn.XLOOKUP($F7707,campaign!$B$2:$B$18,campaign!$D$2:$D$18)</f>
        <v>25</v>
      </c>
      <c r="H7707" t="str">
        <f>_xlfn.XLOOKUP($A7707,customer!$A$2:$A$978,customer!$B$2:$B$978)</f>
        <v>Daron Roullier</v>
      </c>
    </row>
    <row r="7708" spans="1:8" x14ac:dyDescent="0.2">
      <c r="A7708" t="s">
        <v>3420</v>
      </c>
      <c r="B7708" t="s">
        <v>3949</v>
      </c>
      <c r="C7708" s="1">
        <v>44916</v>
      </c>
      <c r="D7708" s="1">
        <v>45068</v>
      </c>
      <c r="E7708">
        <f t="shared" si="120"/>
        <v>5</v>
      </c>
      <c r="F7708" t="str">
        <f>_xlfn.XLOOKUP(data!$B7708,campaign!$A$2:$A$18,campaign!$B$2:$B$18)</f>
        <v>NewCellphoneUser</v>
      </c>
      <c r="G7708">
        <f>_xlfn.XLOOKUP($F7708,campaign!$B$2:$B$18,campaign!$D$2:$D$18)</f>
        <v>25</v>
      </c>
      <c r="H7708" t="str">
        <f>_xlfn.XLOOKUP($A7708,customer!$A$2:$A$978,customer!$B$2:$B$978)</f>
        <v>Daron Roullier</v>
      </c>
    </row>
    <row r="7709" spans="1:8" x14ac:dyDescent="0.2">
      <c r="A7709" t="s">
        <v>3421</v>
      </c>
      <c r="B7709" t="s">
        <v>3929</v>
      </c>
      <c r="C7709" s="1">
        <v>44688</v>
      </c>
      <c r="D7709" s="1">
        <v>44688</v>
      </c>
      <c r="E7709">
        <f t="shared" si="120"/>
        <v>0</v>
      </c>
      <c r="F7709" t="str">
        <f>_xlfn.XLOOKUP(data!$B7709,campaign!$A$2:$A$18,campaign!$B$2:$B$18)</f>
        <v>NonUSTravel</v>
      </c>
      <c r="G7709">
        <f>_xlfn.XLOOKUP($F7709,campaign!$B$2:$B$18,campaign!$D$2:$D$18)</f>
        <v>66</v>
      </c>
      <c r="H7709" t="str">
        <f>_xlfn.XLOOKUP($A7709,customer!$A$2:$A$978,customer!$B$2:$B$978)</f>
        <v>Donia Galbraeth</v>
      </c>
    </row>
    <row r="7710" spans="1:8" x14ac:dyDescent="0.2">
      <c r="A7710" t="s">
        <v>3421</v>
      </c>
      <c r="B7710" t="s">
        <v>3929</v>
      </c>
      <c r="C7710" s="1">
        <v>44688</v>
      </c>
      <c r="D7710" s="1">
        <v>44720</v>
      </c>
      <c r="E7710">
        <f t="shared" si="120"/>
        <v>1</v>
      </c>
      <c r="F7710" t="str">
        <f>_xlfn.XLOOKUP(data!$B7710,campaign!$A$2:$A$18,campaign!$B$2:$B$18)</f>
        <v>NonUSTravel</v>
      </c>
      <c r="G7710">
        <f>_xlfn.XLOOKUP($F7710,campaign!$B$2:$B$18,campaign!$D$2:$D$18)</f>
        <v>66</v>
      </c>
      <c r="H7710" t="str">
        <f>_xlfn.XLOOKUP($A7710,customer!$A$2:$A$978,customer!$B$2:$B$978)</f>
        <v>Donia Galbraeth</v>
      </c>
    </row>
    <row r="7711" spans="1:8" x14ac:dyDescent="0.2">
      <c r="A7711" t="s">
        <v>3421</v>
      </c>
      <c r="B7711" t="s">
        <v>3929</v>
      </c>
      <c r="C7711" s="1">
        <v>44688</v>
      </c>
      <c r="D7711" s="1">
        <v>44757</v>
      </c>
      <c r="E7711">
        <f t="shared" si="120"/>
        <v>2</v>
      </c>
      <c r="F7711" t="str">
        <f>_xlfn.XLOOKUP(data!$B7711,campaign!$A$2:$A$18,campaign!$B$2:$B$18)</f>
        <v>NonUSTravel</v>
      </c>
      <c r="G7711">
        <f>_xlfn.XLOOKUP($F7711,campaign!$B$2:$B$18,campaign!$D$2:$D$18)</f>
        <v>66</v>
      </c>
      <c r="H7711" t="str">
        <f>_xlfn.XLOOKUP($A7711,customer!$A$2:$A$978,customer!$B$2:$B$978)</f>
        <v>Donia Galbraeth</v>
      </c>
    </row>
    <row r="7712" spans="1:8" x14ac:dyDescent="0.2">
      <c r="A7712" t="s">
        <v>3421</v>
      </c>
      <c r="B7712" t="s">
        <v>3929</v>
      </c>
      <c r="C7712" s="1">
        <v>44688</v>
      </c>
      <c r="D7712" s="1">
        <v>44791</v>
      </c>
      <c r="E7712">
        <f t="shared" si="120"/>
        <v>3</v>
      </c>
      <c r="F7712" t="str">
        <f>_xlfn.XLOOKUP(data!$B7712,campaign!$A$2:$A$18,campaign!$B$2:$B$18)</f>
        <v>NonUSTravel</v>
      </c>
      <c r="G7712">
        <f>_xlfn.XLOOKUP($F7712,campaign!$B$2:$B$18,campaign!$D$2:$D$18)</f>
        <v>66</v>
      </c>
      <c r="H7712" t="str">
        <f>_xlfn.XLOOKUP($A7712,customer!$A$2:$A$978,customer!$B$2:$B$978)</f>
        <v>Donia Galbraeth</v>
      </c>
    </row>
    <row r="7713" spans="1:8" x14ac:dyDescent="0.2">
      <c r="A7713" t="s">
        <v>3421</v>
      </c>
      <c r="B7713" t="s">
        <v>3929</v>
      </c>
      <c r="C7713" s="1">
        <v>44688</v>
      </c>
      <c r="D7713" s="1">
        <v>44825</v>
      </c>
      <c r="E7713">
        <f t="shared" si="120"/>
        <v>4</v>
      </c>
      <c r="F7713" t="str">
        <f>_xlfn.XLOOKUP(data!$B7713,campaign!$A$2:$A$18,campaign!$B$2:$B$18)</f>
        <v>NonUSTravel</v>
      </c>
      <c r="G7713">
        <f>_xlfn.XLOOKUP($F7713,campaign!$B$2:$B$18,campaign!$D$2:$D$18)</f>
        <v>66</v>
      </c>
      <c r="H7713" t="str">
        <f>_xlfn.XLOOKUP($A7713,customer!$A$2:$A$978,customer!$B$2:$B$978)</f>
        <v>Donia Galbraeth</v>
      </c>
    </row>
    <row r="7714" spans="1:8" x14ac:dyDescent="0.2">
      <c r="A7714" t="s">
        <v>3421</v>
      </c>
      <c r="B7714" t="s">
        <v>3929</v>
      </c>
      <c r="C7714" s="1">
        <v>44688</v>
      </c>
      <c r="D7714" s="1">
        <v>44852</v>
      </c>
      <c r="E7714">
        <f t="shared" si="120"/>
        <v>5</v>
      </c>
      <c r="F7714" t="str">
        <f>_xlfn.XLOOKUP(data!$B7714,campaign!$A$2:$A$18,campaign!$B$2:$B$18)</f>
        <v>NonUSTravel</v>
      </c>
      <c r="G7714">
        <f>_xlfn.XLOOKUP($F7714,campaign!$B$2:$B$18,campaign!$D$2:$D$18)</f>
        <v>66</v>
      </c>
      <c r="H7714" t="str">
        <f>_xlfn.XLOOKUP($A7714,customer!$A$2:$A$978,customer!$B$2:$B$978)</f>
        <v>Donia Galbraeth</v>
      </c>
    </row>
    <row r="7715" spans="1:8" x14ac:dyDescent="0.2">
      <c r="A7715" t="s">
        <v>3421</v>
      </c>
      <c r="B7715" t="s">
        <v>3929</v>
      </c>
      <c r="C7715" s="1">
        <v>44688</v>
      </c>
      <c r="D7715" s="1">
        <v>44875</v>
      </c>
      <c r="E7715">
        <f t="shared" si="120"/>
        <v>6</v>
      </c>
      <c r="F7715" t="str">
        <f>_xlfn.XLOOKUP(data!$B7715,campaign!$A$2:$A$18,campaign!$B$2:$B$18)</f>
        <v>NonUSTravel</v>
      </c>
      <c r="G7715">
        <f>_xlfn.XLOOKUP($F7715,campaign!$B$2:$B$18,campaign!$D$2:$D$18)</f>
        <v>66</v>
      </c>
      <c r="H7715" t="str">
        <f>_xlfn.XLOOKUP($A7715,customer!$A$2:$A$978,customer!$B$2:$B$978)</f>
        <v>Donia Galbraeth</v>
      </c>
    </row>
    <row r="7716" spans="1:8" x14ac:dyDescent="0.2">
      <c r="A7716" t="s">
        <v>3421</v>
      </c>
      <c r="B7716" t="s">
        <v>3929</v>
      </c>
      <c r="C7716" s="1">
        <v>44688</v>
      </c>
      <c r="D7716" s="1">
        <v>44905</v>
      </c>
      <c r="E7716">
        <f t="shared" si="120"/>
        <v>7</v>
      </c>
      <c r="F7716" t="str">
        <f>_xlfn.XLOOKUP(data!$B7716,campaign!$A$2:$A$18,campaign!$B$2:$B$18)</f>
        <v>NonUSTravel</v>
      </c>
      <c r="G7716">
        <f>_xlfn.XLOOKUP($F7716,campaign!$B$2:$B$18,campaign!$D$2:$D$18)</f>
        <v>66</v>
      </c>
      <c r="H7716" t="str">
        <f>_xlfn.XLOOKUP($A7716,customer!$A$2:$A$978,customer!$B$2:$B$978)</f>
        <v>Donia Galbraeth</v>
      </c>
    </row>
    <row r="7717" spans="1:8" x14ac:dyDescent="0.2">
      <c r="A7717" t="s">
        <v>3421</v>
      </c>
      <c r="B7717" t="s">
        <v>3929</v>
      </c>
      <c r="C7717" s="1">
        <v>44688</v>
      </c>
      <c r="D7717" s="1">
        <v>44941</v>
      </c>
      <c r="E7717">
        <f t="shared" si="120"/>
        <v>8</v>
      </c>
      <c r="F7717" t="str">
        <f>_xlfn.XLOOKUP(data!$B7717,campaign!$A$2:$A$18,campaign!$B$2:$B$18)</f>
        <v>NonUSTravel</v>
      </c>
      <c r="G7717">
        <f>_xlfn.XLOOKUP($F7717,campaign!$B$2:$B$18,campaign!$D$2:$D$18)</f>
        <v>66</v>
      </c>
      <c r="H7717" t="str">
        <f>_xlfn.XLOOKUP($A7717,customer!$A$2:$A$978,customer!$B$2:$B$978)</f>
        <v>Donia Galbraeth</v>
      </c>
    </row>
    <row r="7718" spans="1:8" x14ac:dyDescent="0.2">
      <c r="A7718" t="s">
        <v>3421</v>
      </c>
      <c r="B7718" t="s">
        <v>3929</v>
      </c>
      <c r="C7718" s="1">
        <v>44688</v>
      </c>
      <c r="D7718" s="1">
        <v>44977</v>
      </c>
      <c r="E7718">
        <f t="shared" si="120"/>
        <v>9</v>
      </c>
      <c r="F7718" t="str">
        <f>_xlfn.XLOOKUP(data!$B7718,campaign!$A$2:$A$18,campaign!$B$2:$B$18)</f>
        <v>NonUSTravel</v>
      </c>
      <c r="G7718">
        <f>_xlfn.XLOOKUP($F7718,campaign!$B$2:$B$18,campaign!$D$2:$D$18)</f>
        <v>66</v>
      </c>
      <c r="H7718" t="str">
        <f>_xlfn.XLOOKUP($A7718,customer!$A$2:$A$978,customer!$B$2:$B$978)</f>
        <v>Donia Galbraeth</v>
      </c>
    </row>
    <row r="7719" spans="1:8" x14ac:dyDescent="0.2">
      <c r="A7719" t="s">
        <v>3421</v>
      </c>
      <c r="B7719" t="s">
        <v>3929</v>
      </c>
      <c r="C7719" s="1">
        <v>44688</v>
      </c>
      <c r="D7719" s="1">
        <v>45001</v>
      </c>
      <c r="E7719">
        <f t="shared" si="120"/>
        <v>10</v>
      </c>
      <c r="F7719" t="str">
        <f>_xlfn.XLOOKUP(data!$B7719,campaign!$A$2:$A$18,campaign!$B$2:$B$18)</f>
        <v>NonUSTravel</v>
      </c>
      <c r="G7719">
        <f>_xlfn.XLOOKUP($F7719,campaign!$B$2:$B$18,campaign!$D$2:$D$18)</f>
        <v>66</v>
      </c>
      <c r="H7719" t="str">
        <f>_xlfn.XLOOKUP($A7719,customer!$A$2:$A$978,customer!$B$2:$B$978)</f>
        <v>Donia Galbraeth</v>
      </c>
    </row>
    <row r="7720" spans="1:8" x14ac:dyDescent="0.2">
      <c r="A7720" t="s">
        <v>3421</v>
      </c>
      <c r="B7720" t="s">
        <v>3929</v>
      </c>
      <c r="C7720" s="1">
        <v>44688</v>
      </c>
      <c r="D7720" s="1">
        <v>45025</v>
      </c>
      <c r="E7720">
        <f t="shared" si="120"/>
        <v>11</v>
      </c>
      <c r="F7720" t="str">
        <f>_xlfn.XLOOKUP(data!$B7720,campaign!$A$2:$A$18,campaign!$B$2:$B$18)</f>
        <v>NonUSTravel</v>
      </c>
      <c r="G7720">
        <f>_xlfn.XLOOKUP($F7720,campaign!$B$2:$B$18,campaign!$D$2:$D$18)</f>
        <v>66</v>
      </c>
      <c r="H7720" t="str">
        <f>_xlfn.XLOOKUP($A7720,customer!$A$2:$A$978,customer!$B$2:$B$978)</f>
        <v>Donia Galbraeth</v>
      </c>
    </row>
    <row r="7721" spans="1:8" x14ac:dyDescent="0.2">
      <c r="A7721" t="s">
        <v>3421</v>
      </c>
      <c r="B7721" t="s">
        <v>3929</v>
      </c>
      <c r="C7721" s="1">
        <v>44688</v>
      </c>
      <c r="D7721" s="1">
        <v>45063</v>
      </c>
      <c r="E7721">
        <f t="shared" si="120"/>
        <v>12</v>
      </c>
      <c r="F7721" t="str">
        <f>_xlfn.XLOOKUP(data!$B7721,campaign!$A$2:$A$18,campaign!$B$2:$B$18)</f>
        <v>NonUSTravel</v>
      </c>
      <c r="G7721">
        <f>_xlfn.XLOOKUP($F7721,campaign!$B$2:$B$18,campaign!$D$2:$D$18)</f>
        <v>66</v>
      </c>
      <c r="H7721" t="str">
        <f>_xlfn.XLOOKUP($A7721,customer!$A$2:$A$978,customer!$B$2:$B$978)</f>
        <v>Donia Galbraeth</v>
      </c>
    </row>
    <row r="7722" spans="1:8" x14ac:dyDescent="0.2">
      <c r="A7722" t="s">
        <v>3421</v>
      </c>
      <c r="B7722" t="s">
        <v>3923</v>
      </c>
      <c r="C7722" s="1">
        <v>44753</v>
      </c>
      <c r="D7722" s="1">
        <v>44753</v>
      </c>
      <c r="E7722">
        <f t="shared" si="120"/>
        <v>0</v>
      </c>
      <c r="F7722" t="str">
        <f>_xlfn.XLOOKUP(data!$B7722,campaign!$A$2:$A$18,campaign!$B$2:$B$18)</f>
        <v>TruckOwner</v>
      </c>
      <c r="G7722">
        <f>_xlfn.XLOOKUP($F7722,campaign!$B$2:$B$18,campaign!$D$2:$D$18)</f>
        <v>26</v>
      </c>
      <c r="H7722" t="str">
        <f>_xlfn.XLOOKUP($A7722,customer!$A$2:$A$978,customer!$B$2:$B$978)</f>
        <v>Donia Galbraeth</v>
      </c>
    </row>
    <row r="7723" spans="1:8" x14ac:dyDescent="0.2">
      <c r="A7723" t="s">
        <v>3421</v>
      </c>
      <c r="B7723" t="s">
        <v>3923</v>
      </c>
      <c r="C7723" s="1">
        <v>44753</v>
      </c>
      <c r="D7723" s="1">
        <v>44798</v>
      </c>
      <c r="E7723">
        <f t="shared" si="120"/>
        <v>1</v>
      </c>
      <c r="F7723" t="str">
        <f>_xlfn.XLOOKUP(data!$B7723,campaign!$A$2:$A$18,campaign!$B$2:$B$18)</f>
        <v>TruckOwner</v>
      </c>
      <c r="G7723">
        <f>_xlfn.XLOOKUP($F7723,campaign!$B$2:$B$18,campaign!$D$2:$D$18)</f>
        <v>26</v>
      </c>
      <c r="H7723" t="str">
        <f>_xlfn.XLOOKUP($A7723,customer!$A$2:$A$978,customer!$B$2:$B$978)</f>
        <v>Donia Galbraeth</v>
      </c>
    </row>
    <row r="7724" spans="1:8" x14ac:dyDescent="0.2">
      <c r="A7724" t="s">
        <v>3421</v>
      </c>
      <c r="B7724" t="s">
        <v>3923</v>
      </c>
      <c r="C7724" s="1">
        <v>44753</v>
      </c>
      <c r="D7724" s="1">
        <v>44820</v>
      </c>
      <c r="E7724">
        <f t="shared" si="120"/>
        <v>2</v>
      </c>
      <c r="F7724" t="str">
        <f>_xlfn.XLOOKUP(data!$B7724,campaign!$A$2:$A$18,campaign!$B$2:$B$18)</f>
        <v>TruckOwner</v>
      </c>
      <c r="G7724">
        <f>_xlfn.XLOOKUP($F7724,campaign!$B$2:$B$18,campaign!$D$2:$D$18)</f>
        <v>26</v>
      </c>
      <c r="H7724" t="str">
        <f>_xlfn.XLOOKUP($A7724,customer!$A$2:$A$978,customer!$B$2:$B$978)</f>
        <v>Donia Galbraeth</v>
      </c>
    </row>
    <row r="7725" spans="1:8" x14ac:dyDescent="0.2">
      <c r="A7725" t="s">
        <v>3421</v>
      </c>
      <c r="B7725" t="s">
        <v>3923</v>
      </c>
      <c r="C7725" s="1">
        <v>44753</v>
      </c>
      <c r="D7725" s="1">
        <v>44859</v>
      </c>
      <c r="E7725">
        <f t="shared" si="120"/>
        <v>3</v>
      </c>
      <c r="F7725" t="str">
        <f>_xlfn.XLOOKUP(data!$B7725,campaign!$A$2:$A$18,campaign!$B$2:$B$18)</f>
        <v>TruckOwner</v>
      </c>
      <c r="G7725">
        <f>_xlfn.XLOOKUP($F7725,campaign!$B$2:$B$18,campaign!$D$2:$D$18)</f>
        <v>26</v>
      </c>
      <c r="H7725" t="str">
        <f>_xlfn.XLOOKUP($A7725,customer!$A$2:$A$978,customer!$B$2:$B$978)</f>
        <v>Donia Galbraeth</v>
      </c>
    </row>
    <row r="7726" spans="1:8" x14ac:dyDescent="0.2">
      <c r="A7726" t="s">
        <v>3421</v>
      </c>
      <c r="B7726" t="s">
        <v>3923</v>
      </c>
      <c r="C7726" s="1">
        <v>44753</v>
      </c>
      <c r="D7726" s="1">
        <v>44884</v>
      </c>
      <c r="E7726">
        <f t="shared" si="120"/>
        <v>4</v>
      </c>
      <c r="F7726" t="str">
        <f>_xlfn.XLOOKUP(data!$B7726,campaign!$A$2:$A$18,campaign!$B$2:$B$18)</f>
        <v>TruckOwner</v>
      </c>
      <c r="G7726">
        <f>_xlfn.XLOOKUP($F7726,campaign!$B$2:$B$18,campaign!$D$2:$D$18)</f>
        <v>26</v>
      </c>
      <c r="H7726" t="str">
        <f>_xlfn.XLOOKUP($A7726,customer!$A$2:$A$978,customer!$B$2:$B$978)</f>
        <v>Donia Galbraeth</v>
      </c>
    </row>
    <row r="7727" spans="1:8" x14ac:dyDescent="0.2">
      <c r="A7727" t="s">
        <v>3421</v>
      </c>
      <c r="B7727" t="s">
        <v>3923</v>
      </c>
      <c r="C7727" s="1">
        <v>44753</v>
      </c>
      <c r="D7727" s="1">
        <v>44906</v>
      </c>
      <c r="E7727">
        <f t="shared" si="120"/>
        <v>5</v>
      </c>
      <c r="F7727" t="str">
        <f>_xlfn.XLOOKUP(data!$B7727,campaign!$A$2:$A$18,campaign!$B$2:$B$18)</f>
        <v>TruckOwner</v>
      </c>
      <c r="G7727">
        <f>_xlfn.XLOOKUP($F7727,campaign!$B$2:$B$18,campaign!$D$2:$D$18)</f>
        <v>26</v>
      </c>
      <c r="H7727" t="str">
        <f>_xlfn.XLOOKUP($A7727,customer!$A$2:$A$978,customer!$B$2:$B$978)</f>
        <v>Donia Galbraeth</v>
      </c>
    </row>
    <row r="7728" spans="1:8" x14ac:dyDescent="0.2">
      <c r="A7728" t="s">
        <v>3421</v>
      </c>
      <c r="B7728" t="s">
        <v>3923</v>
      </c>
      <c r="C7728" s="1">
        <v>44753</v>
      </c>
      <c r="D7728" s="1">
        <v>44947</v>
      </c>
      <c r="E7728">
        <f t="shared" si="120"/>
        <v>6</v>
      </c>
      <c r="F7728" t="str">
        <f>_xlfn.XLOOKUP(data!$B7728,campaign!$A$2:$A$18,campaign!$B$2:$B$18)</f>
        <v>TruckOwner</v>
      </c>
      <c r="G7728">
        <f>_xlfn.XLOOKUP($F7728,campaign!$B$2:$B$18,campaign!$D$2:$D$18)</f>
        <v>26</v>
      </c>
      <c r="H7728" t="str">
        <f>_xlfn.XLOOKUP($A7728,customer!$A$2:$A$978,customer!$B$2:$B$978)</f>
        <v>Donia Galbraeth</v>
      </c>
    </row>
    <row r="7729" spans="1:8" x14ac:dyDescent="0.2">
      <c r="A7729" t="s">
        <v>3421</v>
      </c>
      <c r="B7729" t="s">
        <v>3923</v>
      </c>
      <c r="C7729" s="1">
        <v>44753</v>
      </c>
      <c r="D7729" s="1">
        <v>44973</v>
      </c>
      <c r="E7729">
        <f t="shared" si="120"/>
        <v>7</v>
      </c>
      <c r="F7729" t="str">
        <f>_xlfn.XLOOKUP(data!$B7729,campaign!$A$2:$A$18,campaign!$B$2:$B$18)</f>
        <v>TruckOwner</v>
      </c>
      <c r="G7729">
        <f>_xlfn.XLOOKUP($F7729,campaign!$B$2:$B$18,campaign!$D$2:$D$18)</f>
        <v>26</v>
      </c>
      <c r="H7729" t="str">
        <f>_xlfn.XLOOKUP($A7729,customer!$A$2:$A$978,customer!$B$2:$B$978)</f>
        <v>Donia Galbraeth</v>
      </c>
    </row>
    <row r="7730" spans="1:8" x14ac:dyDescent="0.2">
      <c r="A7730" t="s">
        <v>3421</v>
      </c>
      <c r="B7730" t="s">
        <v>3923</v>
      </c>
      <c r="C7730" s="1">
        <v>44753</v>
      </c>
      <c r="D7730" s="1">
        <v>45007</v>
      </c>
      <c r="E7730">
        <f t="shared" si="120"/>
        <v>8</v>
      </c>
      <c r="F7730" t="str">
        <f>_xlfn.XLOOKUP(data!$B7730,campaign!$A$2:$A$18,campaign!$B$2:$B$18)</f>
        <v>TruckOwner</v>
      </c>
      <c r="G7730">
        <f>_xlfn.XLOOKUP($F7730,campaign!$B$2:$B$18,campaign!$D$2:$D$18)</f>
        <v>26</v>
      </c>
      <c r="H7730" t="str">
        <f>_xlfn.XLOOKUP($A7730,customer!$A$2:$A$978,customer!$B$2:$B$978)</f>
        <v>Donia Galbraeth</v>
      </c>
    </row>
    <row r="7731" spans="1:8" x14ac:dyDescent="0.2">
      <c r="A7731" t="s">
        <v>3421</v>
      </c>
      <c r="B7731" t="s">
        <v>3923</v>
      </c>
      <c r="C7731" s="1">
        <v>44753</v>
      </c>
      <c r="D7731" s="1">
        <v>45031</v>
      </c>
      <c r="E7731">
        <f t="shared" si="120"/>
        <v>9</v>
      </c>
      <c r="F7731" t="str">
        <f>_xlfn.XLOOKUP(data!$B7731,campaign!$A$2:$A$18,campaign!$B$2:$B$18)</f>
        <v>TruckOwner</v>
      </c>
      <c r="G7731">
        <f>_xlfn.XLOOKUP($F7731,campaign!$B$2:$B$18,campaign!$D$2:$D$18)</f>
        <v>26</v>
      </c>
      <c r="H7731" t="str">
        <f>_xlfn.XLOOKUP($A7731,customer!$A$2:$A$978,customer!$B$2:$B$978)</f>
        <v>Donia Galbraeth</v>
      </c>
    </row>
    <row r="7732" spans="1:8" x14ac:dyDescent="0.2">
      <c r="A7732" t="s">
        <v>3421</v>
      </c>
      <c r="B7732" t="s">
        <v>3923</v>
      </c>
      <c r="C7732" s="1">
        <v>44753</v>
      </c>
      <c r="D7732" s="1">
        <v>45058</v>
      </c>
      <c r="E7732">
        <f t="shared" si="120"/>
        <v>10</v>
      </c>
      <c r="F7732" t="str">
        <f>_xlfn.XLOOKUP(data!$B7732,campaign!$A$2:$A$18,campaign!$B$2:$B$18)</f>
        <v>TruckOwner</v>
      </c>
      <c r="G7732">
        <f>_xlfn.XLOOKUP($F7732,campaign!$B$2:$B$18,campaign!$D$2:$D$18)</f>
        <v>26</v>
      </c>
      <c r="H7732" t="str">
        <f>_xlfn.XLOOKUP($A7732,customer!$A$2:$A$978,customer!$B$2:$B$978)</f>
        <v>Donia Galbraeth</v>
      </c>
    </row>
    <row r="7733" spans="1:8" x14ac:dyDescent="0.2">
      <c r="A7733" t="s">
        <v>3422</v>
      </c>
      <c r="B7733" t="s">
        <v>3949</v>
      </c>
      <c r="C7733" s="1">
        <v>44628</v>
      </c>
      <c r="D7733" s="1">
        <v>44628</v>
      </c>
      <c r="E7733">
        <f t="shared" si="120"/>
        <v>0</v>
      </c>
      <c r="F7733" t="str">
        <f>_xlfn.XLOOKUP(data!$B7733,campaign!$A$2:$A$18,campaign!$B$2:$B$18)</f>
        <v>NewCellphoneUser</v>
      </c>
      <c r="G7733">
        <f>_xlfn.XLOOKUP($F7733,campaign!$B$2:$B$18,campaign!$D$2:$D$18)</f>
        <v>25</v>
      </c>
      <c r="H7733" t="str">
        <f>_xlfn.XLOOKUP($A7733,customer!$A$2:$A$978,customer!$B$2:$B$978)</f>
        <v>Drake Lamperti</v>
      </c>
    </row>
    <row r="7734" spans="1:8" x14ac:dyDescent="0.2">
      <c r="A7734" t="s">
        <v>3422</v>
      </c>
      <c r="B7734" t="s">
        <v>3949</v>
      </c>
      <c r="C7734" s="1">
        <v>44628</v>
      </c>
      <c r="D7734" s="1">
        <v>44697</v>
      </c>
      <c r="E7734">
        <f t="shared" si="120"/>
        <v>2</v>
      </c>
      <c r="F7734" t="str">
        <f>_xlfn.XLOOKUP(data!$B7734,campaign!$A$2:$A$18,campaign!$B$2:$B$18)</f>
        <v>NewCellphoneUser</v>
      </c>
      <c r="G7734">
        <f>_xlfn.XLOOKUP($F7734,campaign!$B$2:$B$18,campaign!$D$2:$D$18)</f>
        <v>25</v>
      </c>
      <c r="H7734" t="str">
        <f>_xlfn.XLOOKUP($A7734,customer!$A$2:$A$978,customer!$B$2:$B$978)</f>
        <v>Drake Lamperti</v>
      </c>
    </row>
    <row r="7735" spans="1:8" x14ac:dyDescent="0.2">
      <c r="A7735" t="s">
        <v>3422</v>
      </c>
      <c r="B7735" t="s">
        <v>3949</v>
      </c>
      <c r="C7735" s="1">
        <v>44628</v>
      </c>
      <c r="D7735" s="1">
        <v>44730</v>
      </c>
      <c r="E7735">
        <f t="shared" si="120"/>
        <v>3</v>
      </c>
      <c r="F7735" t="str">
        <f>_xlfn.XLOOKUP(data!$B7735,campaign!$A$2:$A$18,campaign!$B$2:$B$18)</f>
        <v>NewCellphoneUser</v>
      </c>
      <c r="G7735">
        <f>_xlfn.XLOOKUP($F7735,campaign!$B$2:$B$18,campaign!$D$2:$D$18)</f>
        <v>25</v>
      </c>
      <c r="H7735" t="str">
        <f>_xlfn.XLOOKUP($A7735,customer!$A$2:$A$978,customer!$B$2:$B$978)</f>
        <v>Drake Lamperti</v>
      </c>
    </row>
    <row r="7736" spans="1:8" x14ac:dyDescent="0.2">
      <c r="A7736" t="s">
        <v>3422</v>
      </c>
      <c r="B7736" t="s">
        <v>3949</v>
      </c>
      <c r="C7736" s="1">
        <v>44628</v>
      </c>
      <c r="D7736" s="1">
        <v>44751</v>
      </c>
      <c r="E7736">
        <f t="shared" si="120"/>
        <v>4</v>
      </c>
      <c r="F7736" t="str">
        <f>_xlfn.XLOOKUP(data!$B7736,campaign!$A$2:$A$18,campaign!$B$2:$B$18)</f>
        <v>NewCellphoneUser</v>
      </c>
      <c r="G7736">
        <f>_xlfn.XLOOKUP($F7736,campaign!$B$2:$B$18,campaign!$D$2:$D$18)</f>
        <v>25</v>
      </c>
      <c r="H7736" t="str">
        <f>_xlfn.XLOOKUP($A7736,customer!$A$2:$A$978,customer!$B$2:$B$978)</f>
        <v>Drake Lamperti</v>
      </c>
    </row>
    <row r="7737" spans="1:8" x14ac:dyDescent="0.2">
      <c r="A7737" t="s">
        <v>3422</v>
      </c>
      <c r="B7737" t="s">
        <v>3949</v>
      </c>
      <c r="C7737" s="1">
        <v>44628</v>
      </c>
      <c r="D7737" s="1">
        <v>44846</v>
      </c>
      <c r="E7737">
        <f t="shared" si="120"/>
        <v>7</v>
      </c>
      <c r="F7737" t="str">
        <f>_xlfn.XLOOKUP(data!$B7737,campaign!$A$2:$A$18,campaign!$B$2:$B$18)</f>
        <v>NewCellphoneUser</v>
      </c>
      <c r="G7737">
        <f>_xlfn.XLOOKUP($F7737,campaign!$B$2:$B$18,campaign!$D$2:$D$18)</f>
        <v>25</v>
      </c>
      <c r="H7737" t="str">
        <f>_xlfn.XLOOKUP($A7737,customer!$A$2:$A$978,customer!$B$2:$B$978)</f>
        <v>Drake Lamperti</v>
      </c>
    </row>
    <row r="7738" spans="1:8" x14ac:dyDescent="0.2">
      <c r="A7738" t="s">
        <v>3422</v>
      </c>
      <c r="B7738" t="s">
        <v>3949</v>
      </c>
      <c r="C7738" s="1">
        <v>44628</v>
      </c>
      <c r="D7738" s="1">
        <v>44882</v>
      </c>
      <c r="E7738">
        <f t="shared" si="120"/>
        <v>8</v>
      </c>
      <c r="F7738" t="str">
        <f>_xlfn.XLOOKUP(data!$B7738,campaign!$A$2:$A$18,campaign!$B$2:$B$18)</f>
        <v>NewCellphoneUser</v>
      </c>
      <c r="G7738">
        <f>_xlfn.XLOOKUP($F7738,campaign!$B$2:$B$18,campaign!$D$2:$D$18)</f>
        <v>25</v>
      </c>
      <c r="H7738" t="str">
        <f>_xlfn.XLOOKUP($A7738,customer!$A$2:$A$978,customer!$B$2:$B$978)</f>
        <v>Drake Lamperti</v>
      </c>
    </row>
    <row r="7739" spans="1:8" x14ac:dyDescent="0.2">
      <c r="A7739" t="s">
        <v>3422</v>
      </c>
      <c r="B7739" t="s">
        <v>3949</v>
      </c>
      <c r="C7739" s="1">
        <v>44628</v>
      </c>
      <c r="D7739" s="1">
        <v>44910</v>
      </c>
      <c r="E7739">
        <f t="shared" si="120"/>
        <v>9</v>
      </c>
      <c r="F7739" t="str">
        <f>_xlfn.XLOOKUP(data!$B7739,campaign!$A$2:$A$18,campaign!$B$2:$B$18)</f>
        <v>NewCellphoneUser</v>
      </c>
      <c r="G7739">
        <f>_xlfn.XLOOKUP($F7739,campaign!$B$2:$B$18,campaign!$D$2:$D$18)</f>
        <v>25</v>
      </c>
      <c r="H7739" t="str">
        <f>_xlfn.XLOOKUP($A7739,customer!$A$2:$A$978,customer!$B$2:$B$978)</f>
        <v>Drake Lamperti</v>
      </c>
    </row>
    <row r="7740" spans="1:8" x14ac:dyDescent="0.2">
      <c r="A7740" t="s">
        <v>3422</v>
      </c>
      <c r="B7740" t="s">
        <v>3949</v>
      </c>
      <c r="C7740" s="1">
        <v>44628</v>
      </c>
      <c r="D7740" s="1">
        <v>44944</v>
      </c>
      <c r="E7740">
        <f t="shared" si="120"/>
        <v>10</v>
      </c>
      <c r="F7740" t="str">
        <f>_xlfn.XLOOKUP(data!$B7740,campaign!$A$2:$A$18,campaign!$B$2:$B$18)</f>
        <v>NewCellphoneUser</v>
      </c>
      <c r="G7740">
        <f>_xlfn.XLOOKUP($F7740,campaign!$B$2:$B$18,campaign!$D$2:$D$18)</f>
        <v>25</v>
      </c>
      <c r="H7740" t="str">
        <f>_xlfn.XLOOKUP($A7740,customer!$A$2:$A$978,customer!$B$2:$B$978)</f>
        <v>Drake Lamperti</v>
      </c>
    </row>
    <row r="7741" spans="1:8" x14ac:dyDescent="0.2">
      <c r="A7741" t="s">
        <v>3422</v>
      </c>
      <c r="B7741" t="s">
        <v>3949</v>
      </c>
      <c r="C7741" s="1">
        <v>44628</v>
      </c>
      <c r="D7741" s="1">
        <v>44979</v>
      </c>
      <c r="E7741">
        <f t="shared" si="120"/>
        <v>11</v>
      </c>
      <c r="F7741" t="str">
        <f>_xlfn.XLOOKUP(data!$B7741,campaign!$A$2:$A$18,campaign!$B$2:$B$18)</f>
        <v>NewCellphoneUser</v>
      </c>
      <c r="G7741">
        <f>_xlfn.XLOOKUP($F7741,campaign!$B$2:$B$18,campaign!$D$2:$D$18)</f>
        <v>25</v>
      </c>
      <c r="H7741" t="str">
        <f>_xlfn.XLOOKUP($A7741,customer!$A$2:$A$978,customer!$B$2:$B$978)</f>
        <v>Drake Lamperti</v>
      </c>
    </row>
    <row r="7742" spans="1:8" x14ac:dyDescent="0.2">
      <c r="A7742" t="s">
        <v>3422</v>
      </c>
      <c r="B7742" t="s">
        <v>3949</v>
      </c>
      <c r="C7742" s="1">
        <v>44628</v>
      </c>
      <c r="D7742" s="1">
        <v>44996</v>
      </c>
      <c r="E7742">
        <f t="shared" si="120"/>
        <v>12</v>
      </c>
      <c r="F7742" t="str">
        <f>_xlfn.XLOOKUP(data!$B7742,campaign!$A$2:$A$18,campaign!$B$2:$B$18)</f>
        <v>NewCellphoneUser</v>
      </c>
      <c r="G7742">
        <f>_xlfn.XLOOKUP($F7742,campaign!$B$2:$B$18,campaign!$D$2:$D$18)</f>
        <v>25</v>
      </c>
      <c r="H7742" t="str">
        <f>_xlfn.XLOOKUP($A7742,customer!$A$2:$A$978,customer!$B$2:$B$978)</f>
        <v>Drake Lamperti</v>
      </c>
    </row>
    <row r="7743" spans="1:8" x14ac:dyDescent="0.2">
      <c r="A7743" t="s">
        <v>3422</v>
      </c>
      <c r="B7743" t="s">
        <v>3949</v>
      </c>
      <c r="C7743" s="1">
        <v>44628</v>
      </c>
      <c r="D7743" s="1">
        <v>45031</v>
      </c>
      <c r="E7743">
        <f t="shared" si="120"/>
        <v>13</v>
      </c>
      <c r="F7743" t="str">
        <f>_xlfn.XLOOKUP(data!$B7743,campaign!$A$2:$A$18,campaign!$B$2:$B$18)</f>
        <v>NewCellphoneUser</v>
      </c>
      <c r="G7743">
        <f>_xlfn.XLOOKUP($F7743,campaign!$B$2:$B$18,campaign!$D$2:$D$18)</f>
        <v>25</v>
      </c>
      <c r="H7743" t="str">
        <f>_xlfn.XLOOKUP($A7743,customer!$A$2:$A$978,customer!$B$2:$B$978)</f>
        <v>Drake Lamperti</v>
      </c>
    </row>
    <row r="7744" spans="1:8" x14ac:dyDescent="0.2">
      <c r="A7744" t="s">
        <v>3422</v>
      </c>
      <c r="B7744" t="s">
        <v>3948</v>
      </c>
      <c r="C7744" s="1">
        <v>44956</v>
      </c>
      <c r="D7744" s="1">
        <v>44956</v>
      </c>
      <c r="E7744">
        <f t="shared" si="120"/>
        <v>0</v>
      </c>
      <c r="F7744" t="str">
        <f>_xlfn.XLOOKUP(data!$B7744,campaign!$A$2:$A$18,campaign!$B$2:$B$18)</f>
        <v>HasCreditCard</v>
      </c>
      <c r="G7744">
        <f>_xlfn.XLOOKUP($F7744,campaign!$B$2:$B$18,campaign!$D$2:$D$18)</f>
        <v>65</v>
      </c>
      <c r="H7744" t="str">
        <f>_xlfn.XLOOKUP($A7744,customer!$A$2:$A$978,customer!$B$2:$B$978)</f>
        <v>Drake Lamperti</v>
      </c>
    </row>
    <row r="7745" spans="1:8" x14ac:dyDescent="0.2">
      <c r="A7745" t="s">
        <v>3422</v>
      </c>
      <c r="B7745" t="s">
        <v>3948</v>
      </c>
      <c r="C7745" s="1">
        <v>44956</v>
      </c>
      <c r="D7745" s="1">
        <v>45016</v>
      </c>
      <c r="E7745">
        <f t="shared" si="120"/>
        <v>2</v>
      </c>
      <c r="F7745" t="str">
        <f>_xlfn.XLOOKUP(data!$B7745,campaign!$A$2:$A$18,campaign!$B$2:$B$18)</f>
        <v>HasCreditCard</v>
      </c>
      <c r="G7745">
        <f>_xlfn.XLOOKUP($F7745,campaign!$B$2:$B$18,campaign!$D$2:$D$18)</f>
        <v>65</v>
      </c>
      <c r="H7745" t="str">
        <f>_xlfn.XLOOKUP($A7745,customer!$A$2:$A$978,customer!$B$2:$B$978)</f>
        <v>Drake Lamperti</v>
      </c>
    </row>
    <row r="7746" spans="1:8" x14ac:dyDescent="0.2">
      <c r="A7746" t="s">
        <v>3422</v>
      </c>
      <c r="B7746" t="s">
        <v>3948</v>
      </c>
      <c r="C7746" s="1">
        <v>44956</v>
      </c>
      <c r="D7746" s="1">
        <v>45021</v>
      </c>
      <c r="E7746">
        <f t="shared" si="120"/>
        <v>2</v>
      </c>
      <c r="F7746" t="str">
        <f>_xlfn.XLOOKUP(data!$B7746,campaign!$A$2:$A$18,campaign!$B$2:$B$18)</f>
        <v>HasCreditCard</v>
      </c>
      <c r="G7746">
        <f>_xlfn.XLOOKUP($F7746,campaign!$B$2:$B$18,campaign!$D$2:$D$18)</f>
        <v>65</v>
      </c>
      <c r="H7746" t="str">
        <f>_xlfn.XLOOKUP($A7746,customer!$A$2:$A$978,customer!$B$2:$B$978)</f>
        <v>Drake Lamperti</v>
      </c>
    </row>
    <row r="7747" spans="1:8" x14ac:dyDescent="0.2">
      <c r="A7747" t="s">
        <v>3422</v>
      </c>
      <c r="B7747" t="s">
        <v>3948</v>
      </c>
      <c r="C7747" s="1">
        <v>44956</v>
      </c>
      <c r="D7747" s="1">
        <v>45047</v>
      </c>
      <c r="E7747">
        <f t="shared" ref="E7747:E7810" si="121">DATEDIF(C7747,D7747,"M")</f>
        <v>3</v>
      </c>
      <c r="F7747" t="str">
        <f>_xlfn.XLOOKUP(data!$B7747,campaign!$A$2:$A$18,campaign!$B$2:$B$18)</f>
        <v>HasCreditCard</v>
      </c>
      <c r="G7747">
        <f>_xlfn.XLOOKUP($F7747,campaign!$B$2:$B$18,campaign!$D$2:$D$18)</f>
        <v>65</v>
      </c>
      <c r="H7747" t="str">
        <f>_xlfn.XLOOKUP($A7747,customer!$A$2:$A$978,customer!$B$2:$B$978)</f>
        <v>Drake Lamperti</v>
      </c>
    </row>
    <row r="7748" spans="1:8" x14ac:dyDescent="0.2">
      <c r="A7748" t="s">
        <v>3423</v>
      </c>
      <c r="B7748" t="s">
        <v>3948</v>
      </c>
      <c r="C7748" s="1">
        <v>44602</v>
      </c>
      <c r="D7748" s="1">
        <v>44602</v>
      </c>
      <c r="E7748">
        <f t="shared" si="121"/>
        <v>0</v>
      </c>
      <c r="F7748" t="str">
        <f>_xlfn.XLOOKUP(data!$B7748,campaign!$A$2:$A$18,campaign!$B$2:$B$18)</f>
        <v>HasCreditCard</v>
      </c>
      <c r="G7748">
        <f>_xlfn.XLOOKUP($F7748,campaign!$B$2:$B$18,campaign!$D$2:$D$18)</f>
        <v>65</v>
      </c>
      <c r="H7748" t="str">
        <f>_xlfn.XLOOKUP($A7748,customer!$A$2:$A$978,customer!$B$2:$B$978)</f>
        <v>Pepita Tuppeny</v>
      </c>
    </row>
    <row r="7749" spans="1:8" x14ac:dyDescent="0.2">
      <c r="A7749" t="s">
        <v>3423</v>
      </c>
      <c r="B7749" t="s">
        <v>3948</v>
      </c>
      <c r="C7749" s="1">
        <v>44602</v>
      </c>
      <c r="D7749" s="1">
        <v>44630</v>
      </c>
      <c r="E7749">
        <f t="shared" si="121"/>
        <v>1</v>
      </c>
      <c r="F7749" t="str">
        <f>_xlfn.XLOOKUP(data!$B7749,campaign!$A$2:$A$18,campaign!$B$2:$B$18)</f>
        <v>HasCreditCard</v>
      </c>
      <c r="G7749">
        <f>_xlfn.XLOOKUP($F7749,campaign!$B$2:$B$18,campaign!$D$2:$D$18)</f>
        <v>65</v>
      </c>
      <c r="H7749" t="str">
        <f>_xlfn.XLOOKUP($A7749,customer!$A$2:$A$978,customer!$B$2:$B$978)</f>
        <v>Pepita Tuppeny</v>
      </c>
    </row>
    <row r="7750" spans="1:8" x14ac:dyDescent="0.2">
      <c r="A7750" t="s">
        <v>3423</v>
      </c>
      <c r="B7750" t="s">
        <v>3948</v>
      </c>
      <c r="C7750" s="1">
        <v>44602</v>
      </c>
      <c r="D7750" s="1">
        <v>44695</v>
      </c>
      <c r="E7750">
        <f t="shared" si="121"/>
        <v>3</v>
      </c>
      <c r="F7750" t="str">
        <f>_xlfn.XLOOKUP(data!$B7750,campaign!$A$2:$A$18,campaign!$B$2:$B$18)</f>
        <v>HasCreditCard</v>
      </c>
      <c r="G7750">
        <f>_xlfn.XLOOKUP($F7750,campaign!$B$2:$B$18,campaign!$D$2:$D$18)</f>
        <v>65</v>
      </c>
      <c r="H7750" t="str">
        <f>_xlfn.XLOOKUP($A7750,customer!$A$2:$A$978,customer!$B$2:$B$978)</f>
        <v>Pepita Tuppeny</v>
      </c>
    </row>
    <row r="7751" spans="1:8" x14ac:dyDescent="0.2">
      <c r="A7751" t="s">
        <v>3423</v>
      </c>
      <c r="B7751" t="s">
        <v>3948</v>
      </c>
      <c r="C7751" s="1">
        <v>44602</v>
      </c>
      <c r="D7751" s="1">
        <v>44725</v>
      </c>
      <c r="E7751">
        <f t="shared" si="121"/>
        <v>4</v>
      </c>
      <c r="F7751" t="str">
        <f>_xlfn.XLOOKUP(data!$B7751,campaign!$A$2:$A$18,campaign!$B$2:$B$18)</f>
        <v>HasCreditCard</v>
      </c>
      <c r="G7751">
        <f>_xlfn.XLOOKUP($F7751,campaign!$B$2:$B$18,campaign!$D$2:$D$18)</f>
        <v>65</v>
      </c>
      <c r="H7751" t="str">
        <f>_xlfn.XLOOKUP($A7751,customer!$A$2:$A$978,customer!$B$2:$B$978)</f>
        <v>Pepita Tuppeny</v>
      </c>
    </row>
    <row r="7752" spans="1:8" x14ac:dyDescent="0.2">
      <c r="A7752" t="s">
        <v>3423</v>
      </c>
      <c r="B7752" t="s">
        <v>3948</v>
      </c>
      <c r="C7752" s="1">
        <v>44602</v>
      </c>
      <c r="D7752" s="1">
        <v>44821</v>
      </c>
      <c r="E7752">
        <f t="shared" si="121"/>
        <v>7</v>
      </c>
      <c r="F7752" t="str">
        <f>_xlfn.XLOOKUP(data!$B7752,campaign!$A$2:$A$18,campaign!$B$2:$B$18)</f>
        <v>HasCreditCard</v>
      </c>
      <c r="G7752">
        <f>_xlfn.XLOOKUP($F7752,campaign!$B$2:$B$18,campaign!$D$2:$D$18)</f>
        <v>65</v>
      </c>
      <c r="H7752" t="str">
        <f>_xlfn.XLOOKUP($A7752,customer!$A$2:$A$978,customer!$B$2:$B$978)</f>
        <v>Pepita Tuppeny</v>
      </c>
    </row>
    <row r="7753" spans="1:8" x14ac:dyDescent="0.2">
      <c r="A7753" t="s">
        <v>3423</v>
      </c>
      <c r="B7753" t="s">
        <v>3948</v>
      </c>
      <c r="C7753" s="1">
        <v>44602</v>
      </c>
      <c r="D7753" s="1">
        <v>44883</v>
      </c>
      <c r="E7753">
        <f t="shared" si="121"/>
        <v>9</v>
      </c>
      <c r="F7753" t="str">
        <f>_xlfn.XLOOKUP(data!$B7753,campaign!$A$2:$A$18,campaign!$B$2:$B$18)</f>
        <v>HasCreditCard</v>
      </c>
      <c r="G7753">
        <f>_xlfn.XLOOKUP($F7753,campaign!$B$2:$B$18,campaign!$D$2:$D$18)</f>
        <v>65</v>
      </c>
      <c r="H7753" t="str">
        <f>_xlfn.XLOOKUP($A7753,customer!$A$2:$A$978,customer!$B$2:$B$978)</f>
        <v>Pepita Tuppeny</v>
      </c>
    </row>
    <row r="7754" spans="1:8" x14ac:dyDescent="0.2">
      <c r="A7754" t="s">
        <v>3423</v>
      </c>
      <c r="B7754" t="s">
        <v>3948</v>
      </c>
      <c r="C7754" s="1">
        <v>44602</v>
      </c>
      <c r="D7754" s="1">
        <v>44916</v>
      </c>
      <c r="E7754">
        <f t="shared" si="121"/>
        <v>10</v>
      </c>
      <c r="F7754" t="str">
        <f>_xlfn.XLOOKUP(data!$B7754,campaign!$A$2:$A$18,campaign!$B$2:$B$18)</f>
        <v>HasCreditCard</v>
      </c>
      <c r="G7754">
        <f>_xlfn.XLOOKUP($F7754,campaign!$B$2:$B$18,campaign!$D$2:$D$18)</f>
        <v>65</v>
      </c>
      <c r="H7754" t="str">
        <f>_xlfn.XLOOKUP($A7754,customer!$A$2:$A$978,customer!$B$2:$B$978)</f>
        <v>Pepita Tuppeny</v>
      </c>
    </row>
    <row r="7755" spans="1:8" x14ac:dyDescent="0.2">
      <c r="A7755" t="s">
        <v>3423</v>
      </c>
      <c r="B7755" t="s">
        <v>3948</v>
      </c>
      <c r="C7755" s="1">
        <v>44602</v>
      </c>
      <c r="D7755" s="1">
        <v>44948</v>
      </c>
      <c r="E7755">
        <f t="shared" si="121"/>
        <v>11</v>
      </c>
      <c r="F7755" t="str">
        <f>_xlfn.XLOOKUP(data!$B7755,campaign!$A$2:$A$18,campaign!$B$2:$B$18)</f>
        <v>HasCreditCard</v>
      </c>
      <c r="G7755">
        <f>_xlfn.XLOOKUP($F7755,campaign!$B$2:$B$18,campaign!$D$2:$D$18)</f>
        <v>65</v>
      </c>
      <c r="H7755" t="str">
        <f>_xlfn.XLOOKUP($A7755,customer!$A$2:$A$978,customer!$B$2:$B$978)</f>
        <v>Pepita Tuppeny</v>
      </c>
    </row>
    <row r="7756" spans="1:8" x14ac:dyDescent="0.2">
      <c r="A7756" t="s">
        <v>3423</v>
      </c>
      <c r="B7756" t="s">
        <v>3948</v>
      </c>
      <c r="C7756" s="1">
        <v>44602</v>
      </c>
      <c r="D7756" s="1">
        <v>44971</v>
      </c>
      <c r="E7756">
        <f t="shared" si="121"/>
        <v>12</v>
      </c>
      <c r="F7756" t="str">
        <f>_xlfn.XLOOKUP(data!$B7756,campaign!$A$2:$A$18,campaign!$B$2:$B$18)</f>
        <v>HasCreditCard</v>
      </c>
      <c r="G7756">
        <f>_xlfn.XLOOKUP($F7756,campaign!$B$2:$B$18,campaign!$D$2:$D$18)</f>
        <v>65</v>
      </c>
      <c r="H7756" t="str">
        <f>_xlfn.XLOOKUP($A7756,customer!$A$2:$A$978,customer!$B$2:$B$978)</f>
        <v>Pepita Tuppeny</v>
      </c>
    </row>
    <row r="7757" spans="1:8" x14ac:dyDescent="0.2">
      <c r="A7757" t="s">
        <v>3423</v>
      </c>
      <c r="B7757" t="s">
        <v>3948</v>
      </c>
      <c r="C7757" s="1">
        <v>44602</v>
      </c>
      <c r="D7757" s="1">
        <v>45057</v>
      </c>
      <c r="E7757">
        <f t="shared" si="121"/>
        <v>15</v>
      </c>
      <c r="F7757" t="str">
        <f>_xlfn.XLOOKUP(data!$B7757,campaign!$A$2:$A$18,campaign!$B$2:$B$18)</f>
        <v>HasCreditCard</v>
      </c>
      <c r="G7757">
        <f>_xlfn.XLOOKUP($F7757,campaign!$B$2:$B$18,campaign!$D$2:$D$18)</f>
        <v>65</v>
      </c>
      <c r="H7757" t="str">
        <f>_xlfn.XLOOKUP($A7757,customer!$A$2:$A$978,customer!$B$2:$B$978)</f>
        <v>Pepita Tuppeny</v>
      </c>
    </row>
    <row r="7758" spans="1:8" x14ac:dyDescent="0.2">
      <c r="A7758" t="s">
        <v>3423</v>
      </c>
      <c r="B7758" t="s">
        <v>3928</v>
      </c>
      <c r="C7758" s="1">
        <v>44857</v>
      </c>
      <c r="D7758" s="1">
        <v>44857</v>
      </c>
      <c r="E7758">
        <f t="shared" si="121"/>
        <v>0</v>
      </c>
      <c r="F7758" t="str">
        <f>_xlfn.XLOOKUP(data!$B7758,campaign!$A$2:$A$18,campaign!$B$2:$B$18)</f>
        <v>OptOutMailings</v>
      </c>
      <c r="G7758">
        <f>_xlfn.XLOOKUP($F7758,campaign!$B$2:$B$18,campaign!$D$2:$D$18)</f>
        <v>75</v>
      </c>
      <c r="H7758" t="str">
        <f>_xlfn.XLOOKUP($A7758,customer!$A$2:$A$978,customer!$B$2:$B$978)</f>
        <v>Pepita Tuppeny</v>
      </c>
    </row>
    <row r="7759" spans="1:8" x14ac:dyDescent="0.2">
      <c r="A7759" t="s">
        <v>3423</v>
      </c>
      <c r="B7759" t="s">
        <v>3928</v>
      </c>
      <c r="C7759" s="1">
        <v>44857</v>
      </c>
      <c r="D7759" s="1">
        <v>44895</v>
      </c>
      <c r="E7759">
        <f t="shared" si="121"/>
        <v>1</v>
      </c>
      <c r="F7759" t="str">
        <f>_xlfn.XLOOKUP(data!$B7759,campaign!$A$2:$A$18,campaign!$B$2:$B$18)</f>
        <v>OptOutMailings</v>
      </c>
      <c r="G7759">
        <f>_xlfn.XLOOKUP($F7759,campaign!$B$2:$B$18,campaign!$D$2:$D$18)</f>
        <v>75</v>
      </c>
      <c r="H7759" t="str">
        <f>_xlfn.XLOOKUP($A7759,customer!$A$2:$A$978,customer!$B$2:$B$978)</f>
        <v>Pepita Tuppeny</v>
      </c>
    </row>
    <row r="7760" spans="1:8" x14ac:dyDescent="0.2">
      <c r="A7760" t="s">
        <v>3423</v>
      </c>
      <c r="B7760" t="s">
        <v>3928</v>
      </c>
      <c r="C7760" s="1">
        <v>44857</v>
      </c>
      <c r="D7760" s="1">
        <v>44921</v>
      </c>
      <c r="E7760">
        <f t="shared" si="121"/>
        <v>2</v>
      </c>
      <c r="F7760" t="str">
        <f>_xlfn.XLOOKUP(data!$B7760,campaign!$A$2:$A$18,campaign!$B$2:$B$18)</f>
        <v>OptOutMailings</v>
      </c>
      <c r="G7760">
        <f>_xlfn.XLOOKUP($F7760,campaign!$B$2:$B$18,campaign!$D$2:$D$18)</f>
        <v>75</v>
      </c>
      <c r="H7760" t="str">
        <f>_xlfn.XLOOKUP($A7760,customer!$A$2:$A$978,customer!$B$2:$B$978)</f>
        <v>Pepita Tuppeny</v>
      </c>
    </row>
    <row r="7761" spans="1:8" x14ac:dyDescent="0.2">
      <c r="A7761" t="s">
        <v>3423</v>
      </c>
      <c r="B7761" t="s">
        <v>3928</v>
      </c>
      <c r="C7761" s="1">
        <v>44857</v>
      </c>
      <c r="D7761" s="1">
        <v>44957</v>
      </c>
      <c r="E7761">
        <f t="shared" si="121"/>
        <v>3</v>
      </c>
      <c r="F7761" t="str">
        <f>_xlfn.XLOOKUP(data!$B7761,campaign!$A$2:$A$18,campaign!$B$2:$B$18)</f>
        <v>OptOutMailings</v>
      </c>
      <c r="G7761">
        <f>_xlfn.XLOOKUP($F7761,campaign!$B$2:$B$18,campaign!$D$2:$D$18)</f>
        <v>75</v>
      </c>
      <c r="H7761" t="str">
        <f>_xlfn.XLOOKUP($A7761,customer!$A$2:$A$978,customer!$B$2:$B$978)</f>
        <v>Pepita Tuppeny</v>
      </c>
    </row>
    <row r="7762" spans="1:8" x14ac:dyDescent="0.2">
      <c r="A7762" t="s">
        <v>3423</v>
      </c>
      <c r="B7762" t="s">
        <v>3928</v>
      </c>
      <c r="C7762" s="1">
        <v>44857</v>
      </c>
      <c r="D7762" s="1">
        <v>44980</v>
      </c>
      <c r="E7762">
        <f t="shared" si="121"/>
        <v>4</v>
      </c>
      <c r="F7762" t="str">
        <f>_xlfn.XLOOKUP(data!$B7762,campaign!$A$2:$A$18,campaign!$B$2:$B$18)</f>
        <v>OptOutMailings</v>
      </c>
      <c r="G7762">
        <f>_xlfn.XLOOKUP($F7762,campaign!$B$2:$B$18,campaign!$D$2:$D$18)</f>
        <v>75</v>
      </c>
      <c r="H7762" t="str">
        <f>_xlfn.XLOOKUP($A7762,customer!$A$2:$A$978,customer!$B$2:$B$978)</f>
        <v>Pepita Tuppeny</v>
      </c>
    </row>
    <row r="7763" spans="1:8" x14ac:dyDescent="0.2">
      <c r="A7763" t="s">
        <v>3423</v>
      </c>
      <c r="B7763" t="s">
        <v>3928</v>
      </c>
      <c r="C7763" s="1">
        <v>44857</v>
      </c>
      <c r="D7763" s="1">
        <v>45015</v>
      </c>
      <c r="E7763">
        <f t="shared" si="121"/>
        <v>5</v>
      </c>
      <c r="F7763" t="str">
        <f>_xlfn.XLOOKUP(data!$B7763,campaign!$A$2:$A$18,campaign!$B$2:$B$18)</f>
        <v>OptOutMailings</v>
      </c>
      <c r="G7763">
        <f>_xlfn.XLOOKUP($F7763,campaign!$B$2:$B$18,campaign!$D$2:$D$18)</f>
        <v>75</v>
      </c>
      <c r="H7763" t="str">
        <f>_xlfn.XLOOKUP($A7763,customer!$A$2:$A$978,customer!$B$2:$B$978)</f>
        <v>Pepita Tuppeny</v>
      </c>
    </row>
    <row r="7764" spans="1:8" x14ac:dyDescent="0.2">
      <c r="A7764" t="s">
        <v>3423</v>
      </c>
      <c r="B7764" t="s">
        <v>3928</v>
      </c>
      <c r="C7764" s="1">
        <v>44857</v>
      </c>
      <c r="D7764" s="1">
        <v>45040</v>
      </c>
      <c r="E7764">
        <f t="shared" si="121"/>
        <v>6</v>
      </c>
      <c r="F7764" t="str">
        <f>_xlfn.XLOOKUP(data!$B7764,campaign!$A$2:$A$18,campaign!$B$2:$B$18)</f>
        <v>OptOutMailings</v>
      </c>
      <c r="G7764">
        <f>_xlfn.XLOOKUP($F7764,campaign!$B$2:$B$18,campaign!$D$2:$D$18)</f>
        <v>75</v>
      </c>
      <c r="H7764" t="str">
        <f>_xlfn.XLOOKUP($A7764,customer!$A$2:$A$978,customer!$B$2:$B$978)</f>
        <v>Pepita Tuppeny</v>
      </c>
    </row>
    <row r="7765" spans="1:8" x14ac:dyDescent="0.2">
      <c r="A7765" t="s">
        <v>3423</v>
      </c>
      <c r="B7765" t="s">
        <v>3928</v>
      </c>
      <c r="C7765" s="1">
        <v>44857</v>
      </c>
      <c r="D7765" s="1">
        <v>45084</v>
      </c>
      <c r="E7765">
        <f t="shared" si="121"/>
        <v>7</v>
      </c>
      <c r="F7765" t="str">
        <f>_xlfn.XLOOKUP(data!$B7765,campaign!$A$2:$A$18,campaign!$B$2:$B$18)</f>
        <v>OptOutMailings</v>
      </c>
      <c r="G7765">
        <f>_xlfn.XLOOKUP($F7765,campaign!$B$2:$B$18,campaign!$D$2:$D$18)</f>
        <v>75</v>
      </c>
      <c r="H7765" t="str">
        <f>_xlfn.XLOOKUP($A7765,customer!$A$2:$A$978,customer!$B$2:$B$978)</f>
        <v>Pepita Tuppeny</v>
      </c>
    </row>
    <row r="7766" spans="1:8" x14ac:dyDescent="0.2">
      <c r="A7766" t="s">
        <v>3424</v>
      </c>
      <c r="B7766" t="s">
        <v>3921</v>
      </c>
      <c r="C7766" s="1">
        <v>44577</v>
      </c>
      <c r="D7766" s="1">
        <v>44577</v>
      </c>
      <c r="E7766">
        <f t="shared" si="121"/>
        <v>0</v>
      </c>
      <c r="F7766" t="str">
        <f>_xlfn.XLOOKUP(data!$B7766,campaign!$A$2:$A$18,campaign!$B$2:$B$18)</f>
        <v>HandsetRefurbished</v>
      </c>
      <c r="G7766">
        <f>_xlfn.XLOOKUP($F7766,campaign!$B$2:$B$18,campaign!$D$2:$D$18)</f>
        <v>26</v>
      </c>
      <c r="H7766" t="str">
        <f>_xlfn.XLOOKUP($A7766,customer!$A$2:$A$978,customer!$B$2:$B$978)</f>
        <v>Nial M'cowis</v>
      </c>
    </row>
    <row r="7767" spans="1:8" x14ac:dyDescent="0.2">
      <c r="A7767" t="s">
        <v>3424</v>
      </c>
      <c r="B7767" t="s">
        <v>3921</v>
      </c>
      <c r="C7767" s="1">
        <v>44577</v>
      </c>
      <c r="D7767" s="1">
        <v>44621</v>
      </c>
      <c r="E7767">
        <f t="shared" si="121"/>
        <v>1</v>
      </c>
      <c r="F7767" t="str">
        <f>_xlfn.XLOOKUP(data!$B7767,campaign!$A$2:$A$18,campaign!$B$2:$B$18)</f>
        <v>HandsetRefurbished</v>
      </c>
      <c r="G7767">
        <f>_xlfn.XLOOKUP($F7767,campaign!$B$2:$B$18,campaign!$D$2:$D$18)</f>
        <v>26</v>
      </c>
      <c r="H7767" t="str">
        <f>_xlfn.XLOOKUP($A7767,customer!$A$2:$A$978,customer!$B$2:$B$978)</f>
        <v>Nial M'cowis</v>
      </c>
    </row>
    <row r="7768" spans="1:8" x14ac:dyDescent="0.2">
      <c r="A7768" t="s">
        <v>3424</v>
      </c>
      <c r="B7768" t="s">
        <v>3921</v>
      </c>
      <c r="C7768" s="1">
        <v>44577</v>
      </c>
      <c r="D7768" s="1">
        <v>44672</v>
      </c>
      <c r="E7768">
        <f t="shared" si="121"/>
        <v>3</v>
      </c>
      <c r="F7768" t="str">
        <f>_xlfn.XLOOKUP(data!$B7768,campaign!$A$2:$A$18,campaign!$B$2:$B$18)</f>
        <v>HandsetRefurbished</v>
      </c>
      <c r="G7768">
        <f>_xlfn.XLOOKUP($F7768,campaign!$B$2:$B$18,campaign!$D$2:$D$18)</f>
        <v>26</v>
      </c>
      <c r="H7768" t="str">
        <f>_xlfn.XLOOKUP($A7768,customer!$A$2:$A$978,customer!$B$2:$B$978)</f>
        <v>Nial M'cowis</v>
      </c>
    </row>
    <row r="7769" spans="1:8" x14ac:dyDescent="0.2">
      <c r="A7769" t="s">
        <v>3424</v>
      </c>
      <c r="B7769" t="s">
        <v>3921</v>
      </c>
      <c r="C7769" s="1">
        <v>44577</v>
      </c>
      <c r="D7769" s="1">
        <v>44731</v>
      </c>
      <c r="E7769">
        <f t="shared" si="121"/>
        <v>5</v>
      </c>
      <c r="F7769" t="str">
        <f>_xlfn.XLOOKUP(data!$B7769,campaign!$A$2:$A$18,campaign!$B$2:$B$18)</f>
        <v>HandsetRefurbished</v>
      </c>
      <c r="G7769">
        <f>_xlfn.XLOOKUP($F7769,campaign!$B$2:$B$18,campaign!$D$2:$D$18)</f>
        <v>26</v>
      </c>
      <c r="H7769" t="str">
        <f>_xlfn.XLOOKUP($A7769,customer!$A$2:$A$978,customer!$B$2:$B$978)</f>
        <v>Nial M'cowis</v>
      </c>
    </row>
    <row r="7770" spans="1:8" x14ac:dyDescent="0.2">
      <c r="A7770" t="s">
        <v>3424</v>
      </c>
      <c r="B7770" t="s">
        <v>3921</v>
      </c>
      <c r="C7770" s="1">
        <v>44577</v>
      </c>
      <c r="D7770" s="1">
        <v>44804</v>
      </c>
      <c r="E7770">
        <f t="shared" si="121"/>
        <v>7</v>
      </c>
      <c r="F7770" t="str">
        <f>_xlfn.XLOOKUP(data!$B7770,campaign!$A$2:$A$18,campaign!$B$2:$B$18)</f>
        <v>HandsetRefurbished</v>
      </c>
      <c r="G7770">
        <f>_xlfn.XLOOKUP($F7770,campaign!$B$2:$B$18,campaign!$D$2:$D$18)</f>
        <v>26</v>
      </c>
      <c r="H7770" t="str">
        <f>_xlfn.XLOOKUP($A7770,customer!$A$2:$A$978,customer!$B$2:$B$978)</f>
        <v>Nial M'cowis</v>
      </c>
    </row>
    <row r="7771" spans="1:8" x14ac:dyDescent="0.2">
      <c r="A7771" t="s">
        <v>3424</v>
      </c>
      <c r="B7771" t="s">
        <v>3921</v>
      </c>
      <c r="C7771" s="1">
        <v>44577</v>
      </c>
      <c r="D7771" s="1">
        <v>44852</v>
      </c>
      <c r="E7771">
        <f t="shared" si="121"/>
        <v>9</v>
      </c>
      <c r="F7771" t="str">
        <f>_xlfn.XLOOKUP(data!$B7771,campaign!$A$2:$A$18,campaign!$B$2:$B$18)</f>
        <v>HandsetRefurbished</v>
      </c>
      <c r="G7771">
        <f>_xlfn.XLOOKUP($F7771,campaign!$B$2:$B$18,campaign!$D$2:$D$18)</f>
        <v>26</v>
      </c>
      <c r="H7771" t="str">
        <f>_xlfn.XLOOKUP($A7771,customer!$A$2:$A$978,customer!$B$2:$B$978)</f>
        <v>Nial M'cowis</v>
      </c>
    </row>
    <row r="7772" spans="1:8" x14ac:dyDescent="0.2">
      <c r="A7772" t="s">
        <v>3424</v>
      </c>
      <c r="B7772" t="s">
        <v>3921</v>
      </c>
      <c r="C7772" s="1">
        <v>44577</v>
      </c>
      <c r="D7772" s="1">
        <v>44926</v>
      </c>
      <c r="E7772">
        <f t="shared" si="121"/>
        <v>11</v>
      </c>
      <c r="F7772" t="str">
        <f>_xlfn.XLOOKUP(data!$B7772,campaign!$A$2:$A$18,campaign!$B$2:$B$18)</f>
        <v>HandsetRefurbished</v>
      </c>
      <c r="G7772">
        <f>_xlfn.XLOOKUP($F7772,campaign!$B$2:$B$18,campaign!$D$2:$D$18)</f>
        <v>26</v>
      </c>
      <c r="H7772" t="str">
        <f>_xlfn.XLOOKUP($A7772,customer!$A$2:$A$978,customer!$B$2:$B$978)</f>
        <v>Nial M'cowis</v>
      </c>
    </row>
    <row r="7773" spans="1:8" x14ac:dyDescent="0.2">
      <c r="A7773" t="s">
        <v>3424</v>
      </c>
      <c r="B7773" t="s">
        <v>3921</v>
      </c>
      <c r="C7773" s="1">
        <v>44577</v>
      </c>
      <c r="D7773" s="1">
        <v>45002</v>
      </c>
      <c r="E7773">
        <f t="shared" si="121"/>
        <v>14</v>
      </c>
      <c r="F7773" t="str">
        <f>_xlfn.XLOOKUP(data!$B7773,campaign!$A$2:$A$18,campaign!$B$2:$B$18)</f>
        <v>HandsetRefurbished</v>
      </c>
      <c r="G7773">
        <f>_xlfn.XLOOKUP($F7773,campaign!$B$2:$B$18,campaign!$D$2:$D$18)</f>
        <v>26</v>
      </c>
      <c r="H7773" t="str">
        <f>_xlfn.XLOOKUP($A7773,customer!$A$2:$A$978,customer!$B$2:$B$978)</f>
        <v>Nial M'cowis</v>
      </c>
    </row>
    <row r="7774" spans="1:8" x14ac:dyDescent="0.2">
      <c r="A7774" t="s">
        <v>3424</v>
      </c>
      <c r="B7774" t="s">
        <v>3921</v>
      </c>
      <c r="C7774" s="1">
        <v>44577</v>
      </c>
      <c r="D7774" s="1">
        <v>45033</v>
      </c>
      <c r="E7774">
        <f t="shared" si="121"/>
        <v>15</v>
      </c>
      <c r="F7774" t="str">
        <f>_xlfn.XLOOKUP(data!$B7774,campaign!$A$2:$A$18,campaign!$B$2:$B$18)</f>
        <v>HandsetRefurbished</v>
      </c>
      <c r="G7774">
        <f>_xlfn.XLOOKUP($F7774,campaign!$B$2:$B$18,campaign!$D$2:$D$18)</f>
        <v>26</v>
      </c>
      <c r="H7774" t="str">
        <f>_xlfn.XLOOKUP($A7774,customer!$A$2:$A$978,customer!$B$2:$B$978)</f>
        <v>Nial M'cowis</v>
      </c>
    </row>
    <row r="7775" spans="1:8" x14ac:dyDescent="0.2">
      <c r="A7775" t="s">
        <v>3425</v>
      </c>
      <c r="B7775" t="s">
        <v>3949</v>
      </c>
      <c r="C7775" s="1">
        <v>44625</v>
      </c>
      <c r="D7775" s="1">
        <v>44625</v>
      </c>
      <c r="E7775">
        <f t="shared" si="121"/>
        <v>0</v>
      </c>
      <c r="F7775" t="str">
        <f>_xlfn.XLOOKUP(data!$B7775,campaign!$A$2:$A$18,campaign!$B$2:$B$18)</f>
        <v>NewCellphoneUser</v>
      </c>
      <c r="G7775">
        <f>_xlfn.XLOOKUP($F7775,campaign!$B$2:$B$18,campaign!$D$2:$D$18)</f>
        <v>25</v>
      </c>
      <c r="H7775" t="str">
        <f>_xlfn.XLOOKUP($A7775,customer!$A$2:$A$978,customer!$B$2:$B$978)</f>
        <v>Robyn Finlator</v>
      </c>
    </row>
    <row r="7776" spans="1:8" x14ac:dyDescent="0.2">
      <c r="A7776" t="s">
        <v>3425</v>
      </c>
      <c r="B7776" t="s">
        <v>3949</v>
      </c>
      <c r="C7776" s="1">
        <v>44625</v>
      </c>
      <c r="D7776" s="1">
        <v>44658</v>
      </c>
      <c r="E7776">
        <f t="shared" si="121"/>
        <v>1</v>
      </c>
      <c r="F7776" t="str">
        <f>_xlfn.XLOOKUP(data!$B7776,campaign!$A$2:$A$18,campaign!$B$2:$B$18)</f>
        <v>NewCellphoneUser</v>
      </c>
      <c r="G7776">
        <f>_xlfn.XLOOKUP($F7776,campaign!$B$2:$B$18,campaign!$D$2:$D$18)</f>
        <v>25</v>
      </c>
      <c r="H7776" t="str">
        <f>_xlfn.XLOOKUP($A7776,customer!$A$2:$A$978,customer!$B$2:$B$978)</f>
        <v>Robyn Finlator</v>
      </c>
    </row>
    <row r="7777" spans="1:8" x14ac:dyDescent="0.2">
      <c r="A7777" t="s">
        <v>3425</v>
      </c>
      <c r="B7777" t="s">
        <v>3949</v>
      </c>
      <c r="C7777" s="1">
        <v>44625</v>
      </c>
      <c r="D7777" s="1">
        <v>44686</v>
      </c>
      <c r="E7777">
        <f t="shared" si="121"/>
        <v>2</v>
      </c>
      <c r="F7777" t="str">
        <f>_xlfn.XLOOKUP(data!$B7777,campaign!$A$2:$A$18,campaign!$B$2:$B$18)</f>
        <v>NewCellphoneUser</v>
      </c>
      <c r="G7777">
        <f>_xlfn.XLOOKUP($F7777,campaign!$B$2:$B$18,campaign!$D$2:$D$18)</f>
        <v>25</v>
      </c>
      <c r="H7777" t="str">
        <f>_xlfn.XLOOKUP($A7777,customer!$A$2:$A$978,customer!$B$2:$B$978)</f>
        <v>Robyn Finlator</v>
      </c>
    </row>
    <row r="7778" spans="1:8" x14ac:dyDescent="0.2">
      <c r="A7778" t="s">
        <v>3425</v>
      </c>
      <c r="B7778" t="s">
        <v>3949</v>
      </c>
      <c r="C7778" s="1">
        <v>44625</v>
      </c>
      <c r="D7778" s="1">
        <v>44751</v>
      </c>
      <c r="E7778">
        <f t="shared" si="121"/>
        <v>4</v>
      </c>
      <c r="F7778" t="str">
        <f>_xlfn.XLOOKUP(data!$B7778,campaign!$A$2:$A$18,campaign!$B$2:$B$18)</f>
        <v>NewCellphoneUser</v>
      </c>
      <c r="G7778">
        <f>_xlfn.XLOOKUP($F7778,campaign!$B$2:$B$18,campaign!$D$2:$D$18)</f>
        <v>25</v>
      </c>
      <c r="H7778" t="str">
        <f>_xlfn.XLOOKUP($A7778,customer!$A$2:$A$978,customer!$B$2:$B$978)</f>
        <v>Robyn Finlator</v>
      </c>
    </row>
    <row r="7779" spans="1:8" x14ac:dyDescent="0.2">
      <c r="A7779" t="s">
        <v>3425</v>
      </c>
      <c r="B7779" t="s">
        <v>3949</v>
      </c>
      <c r="C7779" s="1">
        <v>44625</v>
      </c>
      <c r="D7779" s="1">
        <v>44791</v>
      </c>
      <c r="E7779">
        <f t="shared" si="121"/>
        <v>5</v>
      </c>
      <c r="F7779" t="str">
        <f>_xlfn.XLOOKUP(data!$B7779,campaign!$A$2:$A$18,campaign!$B$2:$B$18)</f>
        <v>NewCellphoneUser</v>
      </c>
      <c r="G7779">
        <f>_xlfn.XLOOKUP($F7779,campaign!$B$2:$B$18,campaign!$D$2:$D$18)</f>
        <v>25</v>
      </c>
      <c r="H7779" t="str">
        <f>_xlfn.XLOOKUP($A7779,customer!$A$2:$A$978,customer!$B$2:$B$978)</f>
        <v>Robyn Finlator</v>
      </c>
    </row>
    <row r="7780" spans="1:8" x14ac:dyDescent="0.2">
      <c r="A7780" t="s">
        <v>3425</v>
      </c>
      <c r="B7780" t="s">
        <v>3949</v>
      </c>
      <c r="C7780" s="1">
        <v>44625</v>
      </c>
      <c r="D7780" s="1">
        <v>44848</v>
      </c>
      <c r="E7780">
        <f t="shared" si="121"/>
        <v>7</v>
      </c>
      <c r="F7780" t="str">
        <f>_xlfn.XLOOKUP(data!$B7780,campaign!$A$2:$A$18,campaign!$B$2:$B$18)</f>
        <v>NewCellphoneUser</v>
      </c>
      <c r="G7780">
        <f>_xlfn.XLOOKUP($F7780,campaign!$B$2:$B$18,campaign!$D$2:$D$18)</f>
        <v>25</v>
      </c>
      <c r="H7780" t="str">
        <f>_xlfn.XLOOKUP($A7780,customer!$A$2:$A$978,customer!$B$2:$B$978)</f>
        <v>Robyn Finlator</v>
      </c>
    </row>
    <row r="7781" spans="1:8" x14ac:dyDescent="0.2">
      <c r="A7781" t="s">
        <v>3425</v>
      </c>
      <c r="B7781" t="s">
        <v>3949</v>
      </c>
      <c r="C7781" s="1">
        <v>44625</v>
      </c>
      <c r="D7781" s="1">
        <v>44875</v>
      </c>
      <c r="E7781">
        <f t="shared" si="121"/>
        <v>8</v>
      </c>
      <c r="F7781" t="str">
        <f>_xlfn.XLOOKUP(data!$B7781,campaign!$A$2:$A$18,campaign!$B$2:$B$18)</f>
        <v>NewCellphoneUser</v>
      </c>
      <c r="G7781">
        <f>_xlfn.XLOOKUP($F7781,campaign!$B$2:$B$18,campaign!$D$2:$D$18)</f>
        <v>25</v>
      </c>
      <c r="H7781" t="str">
        <f>_xlfn.XLOOKUP($A7781,customer!$A$2:$A$978,customer!$B$2:$B$978)</f>
        <v>Robyn Finlator</v>
      </c>
    </row>
    <row r="7782" spans="1:8" x14ac:dyDescent="0.2">
      <c r="A7782" t="s">
        <v>3425</v>
      </c>
      <c r="B7782" t="s">
        <v>3949</v>
      </c>
      <c r="C7782" s="1">
        <v>44625</v>
      </c>
      <c r="D7782" s="1">
        <v>44908</v>
      </c>
      <c r="E7782">
        <f t="shared" si="121"/>
        <v>9</v>
      </c>
      <c r="F7782" t="str">
        <f>_xlfn.XLOOKUP(data!$B7782,campaign!$A$2:$A$18,campaign!$B$2:$B$18)</f>
        <v>NewCellphoneUser</v>
      </c>
      <c r="G7782">
        <f>_xlfn.XLOOKUP($F7782,campaign!$B$2:$B$18,campaign!$D$2:$D$18)</f>
        <v>25</v>
      </c>
      <c r="H7782" t="str">
        <f>_xlfn.XLOOKUP($A7782,customer!$A$2:$A$978,customer!$B$2:$B$978)</f>
        <v>Robyn Finlator</v>
      </c>
    </row>
    <row r="7783" spans="1:8" x14ac:dyDescent="0.2">
      <c r="A7783" t="s">
        <v>3425</v>
      </c>
      <c r="B7783" t="s">
        <v>3949</v>
      </c>
      <c r="C7783" s="1">
        <v>44625</v>
      </c>
      <c r="D7783" s="1">
        <v>44944</v>
      </c>
      <c r="E7783">
        <f t="shared" si="121"/>
        <v>10</v>
      </c>
      <c r="F7783" t="str">
        <f>_xlfn.XLOOKUP(data!$B7783,campaign!$A$2:$A$18,campaign!$B$2:$B$18)</f>
        <v>NewCellphoneUser</v>
      </c>
      <c r="G7783">
        <f>_xlfn.XLOOKUP($F7783,campaign!$B$2:$B$18,campaign!$D$2:$D$18)</f>
        <v>25</v>
      </c>
      <c r="H7783" t="str">
        <f>_xlfn.XLOOKUP($A7783,customer!$A$2:$A$978,customer!$B$2:$B$978)</f>
        <v>Robyn Finlator</v>
      </c>
    </row>
    <row r="7784" spans="1:8" x14ac:dyDescent="0.2">
      <c r="A7784" t="s">
        <v>3425</v>
      </c>
      <c r="B7784" t="s">
        <v>3949</v>
      </c>
      <c r="C7784" s="1">
        <v>44625</v>
      </c>
      <c r="D7784" s="1">
        <v>44974</v>
      </c>
      <c r="E7784">
        <f t="shared" si="121"/>
        <v>11</v>
      </c>
      <c r="F7784" t="str">
        <f>_xlfn.XLOOKUP(data!$B7784,campaign!$A$2:$A$18,campaign!$B$2:$B$18)</f>
        <v>NewCellphoneUser</v>
      </c>
      <c r="G7784">
        <f>_xlfn.XLOOKUP($F7784,campaign!$B$2:$B$18,campaign!$D$2:$D$18)</f>
        <v>25</v>
      </c>
      <c r="H7784" t="str">
        <f>_xlfn.XLOOKUP($A7784,customer!$A$2:$A$978,customer!$B$2:$B$978)</f>
        <v>Robyn Finlator</v>
      </c>
    </row>
    <row r="7785" spans="1:8" x14ac:dyDescent="0.2">
      <c r="A7785" t="s">
        <v>3425</v>
      </c>
      <c r="B7785" t="s">
        <v>3949</v>
      </c>
      <c r="C7785" s="1">
        <v>44625</v>
      </c>
      <c r="D7785" s="1">
        <v>45036</v>
      </c>
      <c r="E7785">
        <f t="shared" si="121"/>
        <v>13</v>
      </c>
      <c r="F7785" t="str">
        <f>_xlfn.XLOOKUP(data!$B7785,campaign!$A$2:$A$18,campaign!$B$2:$B$18)</f>
        <v>NewCellphoneUser</v>
      </c>
      <c r="G7785">
        <f>_xlfn.XLOOKUP($F7785,campaign!$B$2:$B$18,campaign!$D$2:$D$18)</f>
        <v>25</v>
      </c>
      <c r="H7785" t="str">
        <f>_xlfn.XLOOKUP($A7785,customer!$A$2:$A$978,customer!$B$2:$B$978)</f>
        <v>Robyn Finlator</v>
      </c>
    </row>
    <row r="7786" spans="1:8" x14ac:dyDescent="0.2">
      <c r="A7786" t="s">
        <v>3425</v>
      </c>
      <c r="B7786" t="s">
        <v>3949</v>
      </c>
      <c r="C7786" s="1">
        <v>44625</v>
      </c>
      <c r="D7786" s="1">
        <v>45066</v>
      </c>
      <c r="E7786">
        <f t="shared" si="121"/>
        <v>14</v>
      </c>
      <c r="F7786" t="str">
        <f>_xlfn.XLOOKUP(data!$B7786,campaign!$A$2:$A$18,campaign!$B$2:$B$18)</f>
        <v>NewCellphoneUser</v>
      </c>
      <c r="G7786">
        <f>_xlfn.XLOOKUP($F7786,campaign!$B$2:$B$18,campaign!$D$2:$D$18)</f>
        <v>25</v>
      </c>
      <c r="H7786" t="str">
        <f>_xlfn.XLOOKUP($A7786,customer!$A$2:$A$978,customer!$B$2:$B$978)</f>
        <v>Robyn Finlator</v>
      </c>
    </row>
    <row r="7787" spans="1:8" x14ac:dyDescent="0.2">
      <c r="A7787" t="s">
        <v>3425</v>
      </c>
      <c r="B7787" t="s">
        <v>3920</v>
      </c>
      <c r="C7787" s="1">
        <v>44745</v>
      </c>
      <c r="D7787" s="1">
        <v>44745</v>
      </c>
      <c r="E7787">
        <f t="shared" si="121"/>
        <v>0</v>
      </c>
      <c r="F7787" t="str">
        <f>_xlfn.XLOOKUP(data!$B7787,campaign!$A$2:$A$18,campaign!$B$2:$B$18)</f>
        <v>ChildrenInHH</v>
      </c>
      <c r="G7787">
        <f>_xlfn.XLOOKUP($F7787,campaign!$B$2:$B$18,campaign!$D$2:$D$18)</f>
        <v>10</v>
      </c>
      <c r="H7787" t="str">
        <f>_xlfn.XLOOKUP($A7787,customer!$A$2:$A$978,customer!$B$2:$B$978)</f>
        <v>Robyn Finlator</v>
      </c>
    </row>
    <row r="7788" spans="1:8" x14ac:dyDescent="0.2">
      <c r="A7788" t="s">
        <v>3425</v>
      </c>
      <c r="B7788" t="s">
        <v>3920</v>
      </c>
      <c r="C7788" s="1">
        <v>44745</v>
      </c>
      <c r="D7788" s="1">
        <v>44786</v>
      </c>
      <c r="E7788">
        <f t="shared" si="121"/>
        <v>1</v>
      </c>
      <c r="F7788" t="str">
        <f>_xlfn.XLOOKUP(data!$B7788,campaign!$A$2:$A$18,campaign!$B$2:$B$18)</f>
        <v>ChildrenInHH</v>
      </c>
      <c r="G7788">
        <f>_xlfn.XLOOKUP($F7788,campaign!$B$2:$B$18,campaign!$D$2:$D$18)</f>
        <v>10</v>
      </c>
      <c r="H7788" t="str">
        <f>_xlfn.XLOOKUP($A7788,customer!$A$2:$A$978,customer!$B$2:$B$978)</f>
        <v>Robyn Finlator</v>
      </c>
    </row>
    <row r="7789" spans="1:8" x14ac:dyDescent="0.2">
      <c r="A7789" t="s">
        <v>3425</v>
      </c>
      <c r="B7789" t="s">
        <v>3920</v>
      </c>
      <c r="C7789" s="1">
        <v>44745</v>
      </c>
      <c r="D7789" s="1">
        <v>44813</v>
      </c>
      <c r="E7789">
        <f t="shared" si="121"/>
        <v>2</v>
      </c>
      <c r="F7789" t="str">
        <f>_xlfn.XLOOKUP(data!$B7789,campaign!$A$2:$A$18,campaign!$B$2:$B$18)</f>
        <v>ChildrenInHH</v>
      </c>
      <c r="G7789">
        <f>_xlfn.XLOOKUP($F7789,campaign!$B$2:$B$18,campaign!$D$2:$D$18)</f>
        <v>10</v>
      </c>
      <c r="H7789" t="str">
        <f>_xlfn.XLOOKUP($A7789,customer!$A$2:$A$978,customer!$B$2:$B$978)</f>
        <v>Robyn Finlator</v>
      </c>
    </row>
    <row r="7790" spans="1:8" x14ac:dyDescent="0.2">
      <c r="A7790" t="s">
        <v>3425</v>
      </c>
      <c r="B7790" t="s">
        <v>3920</v>
      </c>
      <c r="C7790" s="1">
        <v>44745</v>
      </c>
      <c r="D7790" s="1">
        <v>44873</v>
      </c>
      <c r="E7790">
        <f t="shared" si="121"/>
        <v>4</v>
      </c>
      <c r="F7790" t="str">
        <f>_xlfn.XLOOKUP(data!$B7790,campaign!$A$2:$A$18,campaign!$B$2:$B$18)</f>
        <v>ChildrenInHH</v>
      </c>
      <c r="G7790">
        <f>_xlfn.XLOOKUP($F7790,campaign!$B$2:$B$18,campaign!$D$2:$D$18)</f>
        <v>10</v>
      </c>
      <c r="H7790" t="str">
        <f>_xlfn.XLOOKUP($A7790,customer!$A$2:$A$978,customer!$B$2:$B$978)</f>
        <v>Robyn Finlator</v>
      </c>
    </row>
    <row r="7791" spans="1:8" x14ac:dyDescent="0.2">
      <c r="A7791" t="s">
        <v>3425</v>
      </c>
      <c r="B7791" t="s">
        <v>3920</v>
      </c>
      <c r="C7791" s="1">
        <v>44745</v>
      </c>
      <c r="D7791" s="1">
        <v>44901</v>
      </c>
      <c r="E7791">
        <f t="shared" si="121"/>
        <v>5</v>
      </c>
      <c r="F7791" t="str">
        <f>_xlfn.XLOOKUP(data!$B7791,campaign!$A$2:$A$18,campaign!$B$2:$B$18)</f>
        <v>ChildrenInHH</v>
      </c>
      <c r="G7791">
        <f>_xlfn.XLOOKUP($F7791,campaign!$B$2:$B$18,campaign!$D$2:$D$18)</f>
        <v>10</v>
      </c>
      <c r="H7791" t="str">
        <f>_xlfn.XLOOKUP($A7791,customer!$A$2:$A$978,customer!$B$2:$B$978)</f>
        <v>Robyn Finlator</v>
      </c>
    </row>
    <row r="7792" spans="1:8" x14ac:dyDescent="0.2">
      <c r="A7792" t="s">
        <v>3425</v>
      </c>
      <c r="B7792" t="s">
        <v>3920</v>
      </c>
      <c r="C7792" s="1">
        <v>44745</v>
      </c>
      <c r="D7792" s="1">
        <v>44936</v>
      </c>
      <c r="E7792">
        <f t="shared" si="121"/>
        <v>6</v>
      </c>
      <c r="F7792" t="str">
        <f>_xlfn.XLOOKUP(data!$B7792,campaign!$A$2:$A$18,campaign!$B$2:$B$18)</f>
        <v>ChildrenInHH</v>
      </c>
      <c r="G7792">
        <f>_xlfn.XLOOKUP($F7792,campaign!$B$2:$B$18,campaign!$D$2:$D$18)</f>
        <v>10</v>
      </c>
      <c r="H7792" t="str">
        <f>_xlfn.XLOOKUP($A7792,customer!$A$2:$A$978,customer!$B$2:$B$978)</f>
        <v>Robyn Finlator</v>
      </c>
    </row>
    <row r="7793" spans="1:8" x14ac:dyDescent="0.2">
      <c r="A7793" t="s">
        <v>3425</v>
      </c>
      <c r="B7793" t="s">
        <v>3920</v>
      </c>
      <c r="C7793" s="1">
        <v>44745</v>
      </c>
      <c r="D7793" s="1">
        <v>44967</v>
      </c>
      <c r="E7793">
        <f t="shared" si="121"/>
        <v>7</v>
      </c>
      <c r="F7793" t="str">
        <f>_xlfn.XLOOKUP(data!$B7793,campaign!$A$2:$A$18,campaign!$B$2:$B$18)</f>
        <v>ChildrenInHH</v>
      </c>
      <c r="G7793">
        <f>_xlfn.XLOOKUP($F7793,campaign!$B$2:$B$18,campaign!$D$2:$D$18)</f>
        <v>10</v>
      </c>
      <c r="H7793" t="str">
        <f>_xlfn.XLOOKUP($A7793,customer!$A$2:$A$978,customer!$B$2:$B$978)</f>
        <v>Robyn Finlator</v>
      </c>
    </row>
    <row r="7794" spans="1:8" x14ac:dyDescent="0.2">
      <c r="A7794" t="s">
        <v>3425</v>
      </c>
      <c r="B7794" t="s">
        <v>3920</v>
      </c>
      <c r="C7794" s="1">
        <v>44745</v>
      </c>
      <c r="D7794" s="1">
        <v>44988</v>
      </c>
      <c r="E7794">
        <f t="shared" si="121"/>
        <v>8</v>
      </c>
      <c r="F7794" t="str">
        <f>_xlfn.XLOOKUP(data!$B7794,campaign!$A$2:$A$18,campaign!$B$2:$B$18)</f>
        <v>ChildrenInHH</v>
      </c>
      <c r="G7794">
        <f>_xlfn.XLOOKUP($F7794,campaign!$B$2:$B$18,campaign!$D$2:$D$18)</f>
        <v>10</v>
      </c>
      <c r="H7794" t="str">
        <f>_xlfn.XLOOKUP($A7794,customer!$A$2:$A$978,customer!$B$2:$B$978)</f>
        <v>Robyn Finlator</v>
      </c>
    </row>
    <row r="7795" spans="1:8" x14ac:dyDescent="0.2">
      <c r="A7795" t="s">
        <v>3425</v>
      </c>
      <c r="B7795" t="s">
        <v>3920</v>
      </c>
      <c r="C7795" s="1">
        <v>44745</v>
      </c>
      <c r="D7795" s="1">
        <v>45020</v>
      </c>
      <c r="E7795">
        <f t="shared" si="121"/>
        <v>9</v>
      </c>
      <c r="F7795" t="str">
        <f>_xlfn.XLOOKUP(data!$B7795,campaign!$A$2:$A$18,campaign!$B$2:$B$18)</f>
        <v>ChildrenInHH</v>
      </c>
      <c r="G7795">
        <f>_xlfn.XLOOKUP($F7795,campaign!$B$2:$B$18,campaign!$D$2:$D$18)</f>
        <v>10</v>
      </c>
      <c r="H7795" t="str">
        <f>_xlfn.XLOOKUP($A7795,customer!$A$2:$A$978,customer!$B$2:$B$978)</f>
        <v>Robyn Finlator</v>
      </c>
    </row>
    <row r="7796" spans="1:8" x14ac:dyDescent="0.2">
      <c r="A7796" t="s">
        <v>3426</v>
      </c>
      <c r="B7796" t="s">
        <v>3922</v>
      </c>
      <c r="C7796" s="1">
        <v>44840</v>
      </c>
      <c r="D7796" s="1">
        <v>44840</v>
      </c>
      <c r="E7796">
        <f t="shared" si="121"/>
        <v>0</v>
      </c>
      <c r="F7796" t="str">
        <f>_xlfn.XLOOKUP(data!$B7796,campaign!$A$2:$A$18,campaign!$B$2:$B$18)</f>
        <v>HandsetWebCapable</v>
      </c>
      <c r="G7796">
        <f>_xlfn.XLOOKUP($F7796,campaign!$B$2:$B$18,campaign!$D$2:$D$18)</f>
        <v>62</v>
      </c>
      <c r="H7796" t="str">
        <f>_xlfn.XLOOKUP($A7796,customer!$A$2:$A$978,customer!$B$2:$B$978)</f>
        <v>Skippie Dickin</v>
      </c>
    </row>
    <row r="7797" spans="1:8" x14ac:dyDescent="0.2">
      <c r="A7797" t="s">
        <v>3426</v>
      </c>
      <c r="B7797" t="s">
        <v>3922</v>
      </c>
      <c r="C7797" s="1">
        <v>44840</v>
      </c>
      <c r="D7797" s="1">
        <v>44886</v>
      </c>
      <c r="E7797">
        <f t="shared" si="121"/>
        <v>1</v>
      </c>
      <c r="F7797" t="str">
        <f>_xlfn.XLOOKUP(data!$B7797,campaign!$A$2:$A$18,campaign!$B$2:$B$18)</f>
        <v>HandsetWebCapable</v>
      </c>
      <c r="G7797">
        <f>_xlfn.XLOOKUP($F7797,campaign!$B$2:$B$18,campaign!$D$2:$D$18)</f>
        <v>62</v>
      </c>
      <c r="H7797" t="str">
        <f>_xlfn.XLOOKUP($A7797,customer!$A$2:$A$978,customer!$B$2:$B$978)</f>
        <v>Skippie Dickin</v>
      </c>
    </row>
    <row r="7798" spans="1:8" x14ac:dyDescent="0.2">
      <c r="A7798" t="s">
        <v>3426</v>
      </c>
      <c r="B7798" t="s">
        <v>3922</v>
      </c>
      <c r="C7798" s="1">
        <v>44840</v>
      </c>
      <c r="D7798" s="1">
        <v>44909</v>
      </c>
      <c r="E7798">
        <f t="shared" si="121"/>
        <v>2</v>
      </c>
      <c r="F7798" t="str">
        <f>_xlfn.XLOOKUP(data!$B7798,campaign!$A$2:$A$18,campaign!$B$2:$B$18)</f>
        <v>HandsetWebCapable</v>
      </c>
      <c r="G7798">
        <f>_xlfn.XLOOKUP($F7798,campaign!$B$2:$B$18,campaign!$D$2:$D$18)</f>
        <v>62</v>
      </c>
      <c r="H7798" t="str">
        <f>_xlfn.XLOOKUP($A7798,customer!$A$2:$A$978,customer!$B$2:$B$978)</f>
        <v>Skippie Dickin</v>
      </c>
    </row>
    <row r="7799" spans="1:8" x14ac:dyDescent="0.2">
      <c r="A7799" t="s">
        <v>3426</v>
      </c>
      <c r="B7799" t="s">
        <v>3922</v>
      </c>
      <c r="C7799" s="1">
        <v>44840</v>
      </c>
      <c r="D7799" s="1">
        <v>44938</v>
      </c>
      <c r="E7799">
        <f t="shared" si="121"/>
        <v>3</v>
      </c>
      <c r="F7799" t="str">
        <f>_xlfn.XLOOKUP(data!$B7799,campaign!$A$2:$A$18,campaign!$B$2:$B$18)</f>
        <v>HandsetWebCapable</v>
      </c>
      <c r="G7799">
        <f>_xlfn.XLOOKUP($F7799,campaign!$B$2:$B$18,campaign!$D$2:$D$18)</f>
        <v>62</v>
      </c>
      <c r="H7799" t="str">
        <f>_xlfn.XLOOKUP($A7799,customer!$A$2:$A$978,customer!$B$2:$B$978)</f>
        <v>Skippie Dickin</v>
      </c>
    </row>
    <row r="7800" spans="1:8" x14ac:dyDescent="0.2">
      <c r="A7800" t="s">
        <v>3426</v>
      </c>
      <c r="B7800" t="s">
        <v>3922</v>
      </c>
      <c r="C7800" s="1">
        <v>44840</v>
      </c>
      <c r="D7800" s="1">
        <v>44973</v>
      </c>
      <c r="E7800">
        <f t="shared" si="121"/>
        <v>4</v>
      </c>
      <c r="F7800" t="str">
        <f>_xlfn.XLOOKUP(data!$B7800,campaign!$A$2:$A$18,campaign!$B$2:$B$18)</f>
        <v>HandsetWebCapable</v>
      </c>
      <c r="G7800">
        <f>_xlfn.XLOOKUP($F7800,campaign!$B$2:$B$18,campaign!$D$2:$D$18)</f>
        <v>62</v>
      </c>
      <c r="H7800" t="str">
        <f>_xlfn.XLOOKUP($A7800,customer!$A$2:$A$978,customer!$B$2:$B$978)</f>
        <v>Skippie Dickin</v>
      </c>
    </row>
    <row r="7801" spans="1:8" x14ac:dyDescent="0.2">
      <c r="A7801" t="s">
        <v>3426</v>
      </c>
      <c r="B7801" t="s">
        <v>3922</v>
      </c>
      <c r="C7801" s="1">
        <v>44840</v>
      </c>
      <c r="D7801" s="1">
        <v>44999</v>
      </c>
      <c r="E7801">
        <f t="shared" si="121"/>
        <v>5</v>
      </c>
      <c r="F7801" t="str">
        <f>_xlfn.XLOOKUP(data!$B7801,campaign!$A$2:$A$18,campaign!$B$2:$B$18)</f>
        <v>HandsetWebCapable</v>
      </c>
      <c r="G7801">
        <f>_xlfn.XLOOKUP($F7801,campaign!$B$2:$B$18,campaign!$D$2:$D$18)</f>
        <v>62</v>
      </c>
      <c r="H7801" t="str">
        <f>_xlfn.XLOOKUP($A7801,customer!$A$2:$A$978,customer!$B$2:$B$978)</f>
        <v>Skippie Dickin</v>
      </c>
    </row>
    <row r="7802" spans="1:8" x14ac:dyDescent="0.2">
      <c r="A7802" t="s">
        <v>3426</v>
      </c>
      <c r="B7802" t="s">
        <v>3922</v>
      </c>
      <c r="C7802" s="1">
        <v>44840</v>
      </c>
      <c r="D7802" s="1">
        <v>45066</v>
      </c>
      <c r="E7802">
        <f t="shared" si="121"/>
        <v>7</v>
      </c>
      <c r="F7802" t="str">
        <f>_xlfn.XLOOKUP(data!$B7802,campaign!$A$2:$A$18,campaign!$B$2:$B$18)</f>
        <v>HandsetWebCapable</v>
      </c>
      <c r="G7802">
        <f>_xlfn.XLOOKUP($F7802,campaign!$B$2:$B$18,campaign!$D$2:$D$18)</f>
        <v>62</v>
      </c>
      <c r="H7802" t="str">
        <f>_xlfn.XLOOKUP($A7802,customer!$A$2:$A$978,customer!$B$2:$B$978)</f>
        <v>Skippie Dickin</v>
      </c>
    </row>
    <row r="7803" spans="1:8" x14ac:dyDescent="0.2">
      <c r="A7803" t="s">
        <v>3426</v>
      </c>
      <c r="B7803" t="s">
        <v>3926</v>
      </c>
      <c r="C7803" s="1">
        <v>44883</v>
      </c>
      <c r="D7803" s="1">
        <v>44883</v>
      </c>
      <c r="E7803">
        <f t="shared" si="121"/>
        <v>0</v>
      </c>
      <c r="F7803" t="str">
        <f>_xlfn.XLOOKUP(data!$B7803,campaign!$A$2:$A$18,campaign!$B$2:$B$18)</f>
        <v>BuysViaMailOrder</v>
      </c>
      <c r="G7803">
        <f>_xlfn.XLOOKUP($F7803,campaign!$B$2:$B$18,campaign!$D$2:$D$18)</f>
        <v>25</v>
      </c>
      <c r="H7803" t="str">
        <f>_xlfn.XLOOKUP($A7803,customer!$A$2:$A$978,customer!$B$2:$B$978)</f>
        <v>Skippie Dickin</v>
      </c>
    </row>
    <row r="7804" spans="1:8" x14ac:dyDescent="0.2">
      <c r="A7804" t="s">
        <v>3426</v>
      </c>
      <c r="B7804" t="s">
        <v>3926</v>
      </c>
      <c r="C7804" s="1">
        <v>44883</v>
      </c>
      <c r="D7804" s="1">
        <v>44914</v>
      </c>
      <c r="E7804">
        <f t="shared" si="121"/>
        <v>1</v>
      </c>
      <c r="F7804" t="str">
        <f>_xlfn.XLOOKUP(data!$B7804,campaign!$A$2:$A$18,campaign!$B$2:$B$18)</f>
        <v>BuysViaMailOrder</v>
      </c>
      <c r="G7804">
        <f>_xlfn.XLOOKUP($F7804,campaign!$B$2:$B$18,campaign!$D$2:$D$18)</f>
        <v>25</v>
      </c>
      <c r="H7804" t="str">
        <f>_xlfn.XLOOKUP($A7804,customer!$A$2:$A$978,customer!$B$2:$B$978)</f>
        <v>Skippie Dickin</v>
      </c>
    </row>
    <row r="7805" spans="1:8" x14ac:dyDescent="0.2">
      <c r="A7805" t="s">
        <v>3426</v>
      </c>
      <c r="B7805" t="s">
        <v>3926</v>
      </c>
      <c r="C7805" s="1">
        <v>44883</v>
      </c>
      <c r="D7805" s="1">
        <v>44956</v>
      </c>
      <c r="E7805">
        <f t="shared" si="121"/>
        <v>2</v>
      </c>
      <c r="F7805" t="str">
        <f>_xlfn.XLOOKUP(data!$B7805,campaign!$A$2:$A$18,campaign!$B$2:$B$18)</f>
        <v>BuysViaMailOrder</v>
      </c>
      <c r="G7805">
        <f>_xlfn.XLOOKUP($F7805,campaign!$B$2:$B$18,campaign!$D$2:$D$18)</f>
        <v>25</v>
      </c>
      <c r="H7805" t="str">
        <f>_xlfn.XLOOKUP($A7805,customer!$A$2:$A$978,customer!$B$2:$B$978)</f>
        <v>Skippie Dickin</v>
      </c>
    </row>
    <row r="7806" spans="1:8" x14ac:dyDescent="0.2">
      <c r="A7806" t="s">
        <v>3426</v>
      </c>
      <c r="B7806" t="s">
        <v>3926</v>
      </c>
      <c r="C7806" s="1">
        <v>44883</v>
      </c>
      <c r="D7806" s="1">
        <v>44977</v>
      </c>
      <c r="E7806">
        <f t="shared" si="121"/>
        <v>3</v>
      </c>
      <c r="F7806" t="str">
        <f>_xlfn.XLOOKUP(data!$B7806,campaign!$A$2:$A$18,campaign!$B$2:$B$18)</f>
        <v>BuysViaMailOrder</v>
      </c>
      <c r="G7806">
        <f>_xlfn.XLOOKUP($F7806,campaign!$B$2:$B$18,campaign!$D$2:$D$18)</f>
        <v>25</v>
      </c>
      <c r="H7806" t="str">
        <f>_xlfn.XLOOKUP($A7806,customer!$A$2:$A$978,customer!$B$2:$B$978)</f>
        <v>Skippie Dickin</v>
      </c>
    </row>
    <row r="7807" spans="1:8" x14ac:dyDescent="0.2">
      <c r="A7807" t="s">
        <v>3426</v>
      </c>
      <c r="B7807" t="s">
        <v>3926</v>
      </c>
      <c r="C7807" s="1">
        <v>44883</v>
      </c>
      <c r="D7807" s="1">
        <v>45015</v>
      </c>
      <c r="E7807">
        <f t="shared" si="121"/>
        <v>4</v>
      </c>
      <c r="F7807" t="str">
        <f>_xlfn.XLOOKUP(data!$B7807,campaign!$A$2:$A$18,campaign!$B$2:$B$18)</f>
        <v>BuysViaMailOrder</v>
      </c>
      <c r="G7807">
        <f>_xlfn.XLOOKUP($F7807,campaign!$B$2:$B$18,campaign!$D$2:$D$18)</f>
        <v>25</v>
      </c>
      <c r="H7807" t="str">
        <f>_xlfn.XLOOKUP($A7807,customer!$A$2:$A$978,customer!$B$2:$B$978)</f>
        <v>Skippie Dickin</v>
      </c>
    </row>
    <row r="7808" spans="1:8" x14ac:dyDescent="0.2">
      <c r="A7808" t="s">
        <v>3426</v>
      </c>
      <c r="B7808" t="s">
        <v>3926</v>
      </c>
      <c r="C7808" s="1">
        <v>44883</v>
      </c>
      <c r="D7808" s="1">
        <v>45041</v>
      </c>
      <c r="E7808">
        <f t="shared" si="121"/>
        <v>5</v>
      </c>
      <c r="F7808" t="str">
        <f>_xlfn.XLOOKUP(data!$B7808,campaign!$A$2:$A$18,campaign!$B$2:$B$18)</f>
        <v>BuysViaMailOrder</v>
      </c>
      <c r="G7808">
        <f>_xlfn.XLOOKUP($F7808,campaign!$B$2:$B$18,campaign!$D$2:$D$18)</f>
        <v>25</v>
      </c>
      <c r="H7808" t="str">
        <f>_xlfn.XLOOKUP($A7808,customer!$A$2:$A$978,customer!$B$2:$B$978)</f>
        <v>Skippie Dickin</v>
      </c>
    </row>
    <row r="7809" spans="1:8" x14ac:dyDescent="0.2">
      <c r="A7809" t="s">
        <v>3426</v>
      </c>
      <c r="B7809" t="s">
        <v>3926</v>
      </c>
      <c r="C7809" s="1">
        <v>44883</v>
      </c>
      <c r="D7809" s="1">
        <v>45065</v>
      </c>
      <c r="E7809">
        <f t="shared" si="121"/>
        <v>6</v>
      </c>
      <c r="F7809" t="str">
        <f>_xlfn.XLOOKUP(data!$B7809,campaign!$A$2:$A$18,campaign!$B$2:$B$18)</f>
        <v>BuysViaMailOrder</v>
      </c>
      <c r="G7809">
        <f>_xlfn.XLOOKUP($F7809,campaign!$B$2:$B$18,campaign!$D$2:$D$18)</f>
        <v>25</v>
      </c>
      <c r="H7809" t="str">
        <f>_xlfn.XLOOKUP($A7809,customer!$A$2:$A$978,customer!$B$2:$B$978)</f>
        <v>Skippie Dickin</v>
      </c>
    </row>
    <row r="7810" spans="1:8" x14ac:dyDescent="0.2">
      <c r="A7810" t="s">
        <v>3427</v>
      </c>
      <c r="B7810" t="s">
        <v>3927</v>
      </c>
      <c r="C7810" s="1">
        <v>45021</v>
      </c>
      <c r="D7810" s="1">
        <v>45021</v>
      </c>
      <c r="E7810">
        <f t="shared" si="121"/>
        <v>0</v>
      </c>
      <c r="F7810" t="str">
        <f>_xlfn.XLOOKUP(data!$B7810,campaign!$A$2:$A$18,campaign!$B$2:$B$18)</f>
        <v>RespondsToMailOffers</v>
      </c>
      <c r="G7810">
        <f>_xlfn.XLOOKUP($F7810,campaign!$B$2:$B$18,campaign!$D$2:$D$18)</f>
        <v>27</v>
      </c>
      <c r="H7810" t="str">
        <f>_xlfn.XLOOKUP($A7810,customer!$A$2:$A$978,customer!$B$2:$B$978)</f>
        <v>Hayes Batrop</v>
      </c>
    </row>
    <row r="7811" spans="1:8" x14ac:dyDescent="0.2">
      <c r="A7811" t="s">
        <v>3427</v>
      </c>
      <c r="B7811" t="s">
        <v>3927</v>
      </c>
      <c r="C7811" s="1">
        <v>45021</v>
      </c>
      <c r="D7811" s="1">
        <v>45052</v>
      </c>
      <c r="E7811">
        <f t="shared" ref="E7811:E7874" si="122">DATEDIF(C7811,D7811,"M")</f>
        <v>1</v>
      </c>
      <c r="F7811" t="str">
        <f>_xlfn.XLOOKUP(data!$B7811,campaign!$A$2:$A$18,campaign!$B$2:$B$18)</f>
        <v>RespondsToMailOffers</v>
      </c>
      <c r="G7811">
        <f>_xlfn.XLOOKUP($F7811,campaign!$B$2:$B$18,campaign!$D$2:$D$18)</f>
        <v>27</v>
      </c>
      <c r="H7811" t="str">
        <f>_xlfn.XLOOKUP($A7811,customer!$A$2:$A$978,customer!$B$2:$B$978)</f>
        <v>Hayes Batrop</v>
      </c>
    </row>
    <row r="7812" spans="1:8" x14ac:dyDescent="0.2">
      <c r="A7812" t="s">
        <v>3428</v>
      </c>
      <c r="B7812" t="s">
        <v>3949</v>
      </c>
      <c r="C7812" s="1">
        <v>44775</v>
      </c>
      <c r="D7812" s="1">
        <v>44775</v>
      </c>
      <c r="E7812">
        <f t="shared" si="122"/>
        <v>0</v>
      </c>
      <c r="F7812" t="str">
        <f>_xlfn.XLOOKUP(data!$B7812,campaign!$A$2:$A$18,campaign!$B$2:$B$18)</f>
        <v>NewCellphoneUser</v>
      </c>
      <c r="G7812">
        <f>_xlfn.XLOOKUP($F7812,campaign!$B$2:$B$18,campaign!$D$2:$D$18)</f>
        <v>25</v>
      </c>
      <c r="H7812" t="str">
        <f>_xlfn.XLOOKUP($A7812,customer!$A$2:$A$978,customer!$B$2:$B$978)</f>
        <v>Cammie Legh</v>
      </c>
    </row>
    <row r="7813" spans="1:8" x14ac:dyDescent="0.2">
      <c r="A7813" t="s">
        <v>3428</v>
      </c>
      <c r="B7813" t="s">
        <v>3949</v>
      </c>
      <c r="C7813" s="1">
        <v>44775</v>
      </c>
      <c r="D7813" s="1">
        <v>44808</v>
      </c>
      <c r="E7813">
        <f t="shared" si="122"/>
        <v>1</v>
      </c>
      <c r="F7813" t="str">
        <f>_xlfn.XLOOKUP(data!$B7813,campaign!$A$2:$A$18,campaign!$B$2:$B$18)</f>
        <v>NewCellphoneUser</v>
      </c>
      <c r="G7813">
        <f>_xlfn.XLOOKUP($F7813,campaign!$B$2:$B$18,campaign!$D$2:$D$18)</f>
        <v>25</v>
      </c>
      <c r="H7813" t="str">
        <f>_xlfn.XLOOKUP($A7813,customer!$A$2:$A$978,customer!$B$2:$B$978)</f>
        <v>Cammie Legh</v>
      </c>
    </row>
    <row r="7814" spans="1:8" x14ac:dyDescent="0.2">
      <c r="A7814" t="s">
        <v>3428</v>
      </c>
      <c r="B7814" t="s">
        <v>3949</v>
      </c>
      <c r="C7814" s="1">
        <v>44775</v>
      </c>
      <c r="D7814" s="1">
        <v>44846</v>
      </c>
      <c r="E7814">
        <f t="shared" si="122"/>
        <v>2</v>
      </c>
      <c r="F7814" t="str">
        <f>_xlfn.XLOOKUP(data!$B7814,campaign!$A$2:$A$18,campaign!$B$2:$B$18)</f>
        <v>NewCellphoneUser</v>
      </c>
      <c r="G7814">
        <f>_xlfn.XLOOKUP($F7814,campaign!$B$2:$B$18,campaign!$D$2:$D$18)</f>
        <v>25</v>
      </c>
      <c r="H7814" t="str">
        <f>_xlfn.XLOOKUP($A7814,customer!$A$2:$A$978,customer!$B$2:$B$978)</f>
        <v>Cammie Legh</v>
      </c>
    </row>
    <row r="7815" spans="1:8" x14ac:dyDescent="0.2">
      <c r="A7815" t="s">
        <v>3428</v>
      </c>
      <c r="B7815" t="s">
        <v>3949</v>
      </c>
      <c r="C7815" s="1">
        <v>44775</v>
      </c>
      <c r="D7815" s="1">
        <v>44875</v>
      </c>
      <c r="E7815">
        <f t="shared" si="122"/>
        <v>3</v>
      </c>
      <c r="F7815" t="str">
        <f>_xlfn.XLOOKUP(data!$B7815,campaign!$A$2:$A$18,campaign!$B$2:$B$18)</f>
        <v>NewCellphoneUser</v>
      </c>
      <c r="G7815">
        <f>_xlfn.XLOOKUP($F7815,campaign!$B$2:$B$18,campaign!$D$2:$D$18)</f>
        <v>25</v>
      </c>
      <c r="H7815" t="str">
        <f>_xlfn.XLOOKUP($A7815,customer!$A$2:$A$978,customer!$B$2:$B$978)</f>
        <v>Cammie Legh</v>
      </c>
    </row>
    <row r="7816" spans="1:8" x14ac:dyDescent="0.2">
      <c r="A7816" t="s">
        <v>3428</v>
      </c>
      <c r="B7816" t="s">
        <v>3949</v>
      </c>
      <c r="C7816" s="1">
        <v>44775</v>
      </c>
      <c r="D7816" s="1">
        <v>44901</v>
      </c>
      <c r="E7816">
        <f t="shared" si="122"/>
        <v>4</v>
      </c>
      <c r="F7816" t="str">
        <f>_xlfn.XLOOKUP(data!$B7816,campaign!$A$2:$A$18,campaign!$B$2:$B$18)</f>
        <v>NewCellphoneUser</v>
      </c>
      <c r="G7816">
        <f>_xlfn.XLOOKUP($F7816,campaign!$B$2:$B$18,campaign!$D$2:$D$18)</f>
        <v>25</v>
      </c>
      <c r="H7816" t="str">
        <f>_xlfn.XLOOKUP($A7816,customer!$A$2:$A$978,customer!$B$2:$B$978)</f>
        <v>Cammie Legh</v>
      </c>
    </row>
    <row r="7817" spans="1:8" x14ac:dyDescent="0.2">
      <c r="A7817" t="s">
        <v>3428</v>
      </c>
      <c r="B7817" t="s">
        <v>3949</v>
      </c>
      <c r="C7817" s="1">
        <v>44775</v>
      </c>
      <c r="D7817" s="1">
        <v>44941</v>
      </c>
      <c r="E7817">
        <f t="shared" si="122"/>
        <v>5</v>
      </c>
      <c r="F7817" t="str">
        <f>_xlfn.XLOOKUP(data!$B7817,campaign!$A$2:$A$18,campaign!$B$2:$B$18)</f>
        <v>NewCellphoneUser</v>
      </c>
      <c r="G7817">
        <f>_xlfn.XLOOKUP($F7817,campaign!$B$2:$B$18,campaign!$D$2:$D$18)</f>
        <v>25</v>
      </c>
      <c r="H7817" t="str">
        <f>_xlfn.XLOOKUP($A7817,customer!$A$2:$A$978,customer!$B$2:$B$978)</f>
        <v>Cammie Legh</v>
      </c>
    </row>
    <row r="7818" spans="1:8" x14ac:dyDescent="0.2">
      <c r="A7818" t="s">
        <v>3428</v>
      </c>
      <c r="B7818" t="s">
        <v>3949</v>
      </c>
      <c r="C7818" s="1">
        <v>44775</v>
      </c>
      <c r="D7818" s="1">
        <v>44964</v>
      </c>
      <c r="E7818">
        <f t="shared" si="122"/>
        <v>6</v>
      </c>
      <c r="F7818" t="str">
        <f>_xlfn.XLOOKUP(data!$B7818,campaign!$A$2:$A$18,campaign!$B$2:$B$18)</f>
        <v>NewCellphoneUser</v>
      </c>
      <c r="G7818">
        <f>_xlfn.XLOOKUP($F7818,campaign!$B$2:$B$18,campaign!$D$2:$D$18)</f>
        <v>25</v>
      </c>
      <c r="H7818" t="str">
        <f>_xlfn.XLOOKUP($A7818,customer!$A$2:$A$978,customer!$B$2:$B$978)</f>
        <v>Cammie Legh</v>
      </c>
    </row>
    <row r="7819" spans="1:8" x14ac:dyDescent="0.2">
      <c r="A7819" t="s">
        <v>3428</v>
      </c>
      <c r="B7819" t="s">
        <v>3949</v>
      </c>
      <c r="C7819" s="1">
        <v>44775</v>
      </c>
      <c r="D7819" s="1">
        <v>44998</v>
      </c>
      <c r="E7819">
        <f t="shared" si="122"/>
        <v>7</v>
      </c>
      <c r="F7819" t="str">
        <f>_xlfn.XLOOKUP(data!$B7819,campaign!$A$2:$A$18,campaign!$B$2:$B$18)</f>
        <v>NewCellphoneUser</v>
      </c>
      <c r="G7819">
        <f>_xlfn.XLOOKUP($F7819,campaign!$B$2:$B$18,campaign!$D$2:$D$18)</f>
        <v>25</v>
      </c>
      <c r="H7819" t="str">
        <f>_xlfn.XLOOKUP($A7819,customer!$A$2:$A$978,customer!$B$2:$B$978)</f>
        <v>Cammie Legh</v>
      </c>
    </row>
    <row r="7820" spans="1:8" x14ac:dyDescent="0.2">
      <c r="A7820" t="s">
        <v>3428</v>
      </c>
      <c r="B7820" t="s">
        <v>3949</v>
      </c>
      <c r="C7820" s="1">
        <v>44775</v>
      </c>
      <c r="D7820" s="1">
        <v>45018</v>
      </c>
      <c r="E7820">
        <f t="shared" si="122"/>
        <v>8</v>
      </c>
      <c r="F7820" t="str">
        <f>_xlfn.XLOOKUP(data!$B7820,campaign!$A$2:$A$18,campaign!$B$2:$B$18)</f>
        <v>NewCellphoneUser</v>
      </c>
      <c r="G7820">
        <f>_xlfn.XLOOKUP($F7820,campaign!$B$2:$B$18,campaign!$D$2:$D$18)</f>
        <v>25</v>
      </c>
      <c r="H7820" t="str">
        <f>_xlfn.XLOOKUP($A7820,customer!$A$2:$A$978,customer!$B$2:$B$978)</f>
        <v>Cammie Legh</v>
      </c>
    </row>
    <row r="7821" spans="1:8" x14ac:dyDescent="0.2">
      <c r="A7821" t="s">
        <v>3428</v>
      </c>
      <c r="B7821" t="s">
        <v>3952</v>
      </c>
      <c r="C7821" s="1">
        <v>44821</v>
      </c>
      <c r="D7821" s="1">
        <v>44821</v>
      </c>
      <c r="E7821">
        <f t="shared" si="122"/>
        <v>0</v>
      </c>
      <c r="F7821" t="str">
        <f>_xlfn.XLOOKUP(data!$B7821,campaign!$A$2:$A$18,campaign!$B$2:$B$18)</f>
        <v>MadeCallToRetentionTeam</v>
      </c>
      <c r="G7821">
        <f>_xlfn.XLOOKUP($F7821,campaign!$B$2:$B$18,campaign!$D$2:$D$18)</f>
        <v>16</v>
      </c>
      <c r="H7821" t="str">
        <f>_xlfn.XLOOKUP($A7821,customer!$A$2:$A$978,customer!$B$2:$B$978)</f>
        <v>Cammie Legh</v>
      </c>
    </row>
    <row r="7822" spans="1:8" x14ac:dyDescent="0.2">
      <c r="A7822" t="s">
        <v>3428</v>
      </c>
      <c r="B7822" t="s">
        <v>3952</v>
      </c>
      <c r="C7822" s="1">
        <v>44821</v>
      </c>
      <c r="D7822" s="1">
        <v>44852</v>
      </c>
      <c r="E7822">
        <f t="shared" si="122"/>
        <v>1</v>
      </c>
      <c r="F7822" t="str">
        <f>_xlfn.XLOOKUP(data!$B7822,campaign!$A$2:$A$18,campaign!$B$2:$B$18)</f>
        <v>MadeCallToRetentionTeam</v>
      </c>
      <c r="G7822">
        <f>_xlfn.XLOOKUP($F7822,campaign!$B$2:$B$18,campaign!$D$2:$D$18)</f>
        <v>16</v>
      </c>
      <c r="H7822" t="str">
        <f>_xlfn.XLOOKUP($A7822,customer!$A$2:$A$978,customer!$B$2:$B$978)</f>
        <v>Cammie Legh</v>
      </c>
    </row>
    <row r="7823" spans="1:8" x14ac:dyDescent="0.2">
      <c r="A7823" t="s">
        <v>3428</v>
      </c>
      <c r="B7823" t="s">
        <v>3952</v>
      </c>
      <c r="C7823" s="1">
        <v>44821</v>
      </c>
      <c r="D7823" s="1">
        <v>44892</v>
      </c>
      <c r="E7823">
        <f t="shared" si="122"/>
        <v>2</v>
      </c>
      <c r="F7823" t="str">
        <f>_xlfn.XLOOKUP(data!$B7823,campaign!$A$2:$A$18,campaign!$B$2:$B$18)</f>
        <v>MadeCallToRetentionTeam</v>
      </c>
      <c r="G7823">
        <f>_xlfn.XLOOKUP($F7823,campaign!$B$2:$B$18,campaign!$D$2:$D$18)</f>
        <v>16</v>
      </c>
      <c r="H7823" t="str">
        <f>_xlfn.XLOOKUP($A7823,customer!$A$2:$A$978,customer!$B$2:$B$978)</f>
        <v>Cammie Legh</v>
      </c>
    </row>
    <row r="7824" spans="1:8" x14ac:dyDescent="0.2">
      <c r="A7824" t="s">
        <v>3428</v>
      </c>
      <c r="B7824" t="s">
        <v>3952</v>
      </c>
      <c r="C7824" s="1">
        <v>44821</v>
      </c>
      <c r="D7824" s="1">
        <v>44921</v>
      </c>
      <c r="E7824">
        <f t="shared" si="122"/>
        <v>3</v>
      </c>
      <c r="F7824" t="str">
        <f>_xlfn.XLOOKUP(data!$B7824,campaign!$A$2:$A$18,campaign!$B$2:$B$18)</f>
        <v>MadeCallToRetentionTeam</v>
      </c>
      <c r="G7824">
        <f>_xlfn.XLOOKUP($F7824,campaign!$B$2:$B$18,campaign!$D$2:$D$18)</f>
        <v>16</v>
      </c>
      <c r="H7824" t="str">
        <f>_xlfn.XLOOKUP($A7824,customer!$A$2:$A$978,customer!$B$2:$B$978)</f>
        <v>Cammie Legh</v>
      </c>
    </row>
    <row r="7825" spans="1:8" x14ac:dyDescent="0.2">
      <c r="A7825" t="s">
        <v>3428</v>
      </c>
      <c r="B7825" t="s">
        <v>3952</v>
      </c>
      <c r="C7825" s="1">
        <v>44821</v>
      </c>
      <c r="D7825" s="1">
        <v>44945</v>
      </c>
      <c r="E7825">
        <f t="shared" si="122"/>
        <v>4</v>
      </c>
      <c r="F7825" t="str">
        <f>_xlfn.XLOOKUP(data!$B7825,campaign!$A$2:$A$18,campaign!$B$2:$B$18)</f>
        <v>MadeCallToRetentionTeam</v>
      </c>
      <c r="G7825">
        <f>_xlfn.XLOOKUP($F7825,campaign!$B$2:$B$18,campaign!$D$2:$D$18)</f>
        <v>16</v>
      </c>
      <c r="H7825" t="str">
        <f>_xlfn.XLOOKUP($A7825,customer!$A$2:$A$978,customer!$B$2:$B$978)</f>
        <v>Cammie Legh</v>
      </c>
    </row>
    <row r="7826" spans="1:8" x14ac:dyDescent="0.2">
      <c r="A7826" t="s">
        <v>3428</v>
      </c>
      <c r="B7826" t="s">
        <v>3952</v>
      </c>
      <c r="C7826" s="1">
        <v>44821</v>
      </c>
      <c r="D7826" s="1">
        <v>44983</v>
      </c>
      <c r="E7826">
        <f t="shared" si="122"/>
        <v>5</v>
      </c>
      <c r="F7826" t="str">
        <f>_xlfn.XLOOKUP(data!$B7826,campaign!$A$2:$A$18,campaign!$B$2:$B$18)</f>
        <v>MadeCallToRetentionTeam</v>
      </c>
      <c r="G7826">
        <f>_xlfn.XLOOKUP($F7826,campaign!$B$2:$B$18,campaign!$D$2:$D$18)</f>
        <v>16</v>
      </c>
      <c r="H7826" t="str">
        <f>_xlfn.XLOOKUP($A7826,customer!$A$2:$A$978,customer!$B$2:$B$978)</f>
        <v>Cammie Legh</v>
      </c>
    </row>
    <row r="7827" spans="1:8" x14ac:dyDescent="0.2">
      <c r="A7827" t="s">
        <v>3428</v>
      </c>
      <c r="B7827" t="s">
        <v>3952</v>
      </c>
      <c r="C7827" s="1">
        <v>44821</v>
      </c>
      <c r="D7827" s="1">
        <v>45006</v>
      </c>
      <c r="E7827">
        <f t="shared" si="122"/>
        <v>6</v>
      </c>
      <c r="F7827" t="str">
        <f>_xlfn.XLOOKUP(data!$B7827,campaign!$A$2:$A$18,campaign!$B$2:$B$18)</f>
        <v>MadeCallToRetentionTeam</v>
      </c>
      <c r="G7827">
        <f>_xlfn.XLOOKUP($F7827,campaign!$B$2:$B$18,campaign!$D$2:$D$18)</f>
        <v>16</v>
      </c>
      <c r="H7827" t="str">
        <f>_xlfn.XLOOKUP($A7827,customer!$A$2:$A$978,customer!$B$2:$B$978)</f>
        <v>Cammie Legh</v>
      </c>
    </row>
    <row r="7828" spans="1:8" x14ac:dyDescent="0.2">
      <c r="A7828" t="s">
        <v>3428</v>
      </c>
      <c r="B7828" t="s">
        <v>3952</v>
      </c>
      <c r="C7828" s="1">
        <v>44821</v>
      </c>
      <c r="D7828" s="1">
        <v>45046</v>
      </c>
      <c r="E7828">
        <f t="shared" si="122"/>
        <v>7</v>
      </c>
      <c r="F7828" t="str">
        <f>_xlfn.XLOOKUP(data!$B7828,campaign!$A$2:$A$18,campaign!$B$2:$B$18)</f>
        <v>MadeCallToRetentionTeam</v>
      </c>
      <c r="G7828">
        <f>_xlfn.XLOOKUP($F7828,campaign!$B$2:$B$18,campaign!$D$2:$D$18)</f>
        <v>16</v>
      </c>
      <c r="H7828" t="str">
        <f>_xlfn.XLOOKUP($A7828,customer!$A$2:$A$978,customer!$B$2:$B$978)</f>
        <v>Cammie Legh</v>
      </c>
    </row>
    <row r="7829" spans="1:8" x14ac:dyDescent="0.2">
      <c r="A7829" t="s">
        <v>3428</v>
      </c>
      <c r="B7829" t="s">
        <v>3952</v>
      </c>
      <c r="C7829" s="1">
        <v>44821</v>
      </c>
      <c r="D7829" s="1">
        <v>45074</v>
      </c>
      <c r="E7829">
        <f t="shared" si="122"/>
        <v>8</v>
      </c>
      <c r="F7829" t="str">
        <f>_xlfn.XLOOKUP(data!$B7829,campaign!$A$2:$A$18,campaign!$B$2:$B$18)</f>
        <v>MadeCallToRetentionTeam</v>
      </c>
      <c r="G7829">
        <f>_xlfn.XLOOKUP($F7829,campaign!$B$2:$B$18,campaign!$D$2:$D$18)</f>
        <v>16</v>
      </c>
      <c r="H7829" t="str">
        <f>_xlfn.XLOOKUP($A7829,customer!$A$2:$A$978,customer!$B$2:$B$978)</f>
        <v>Cammie Legh</v>
      </c>
    </row>
    <row r="7830" spans="1:8" x14ac:dyDescent="0.2">
      <c r="A7830" t="s">
        <v>3429</v>
      </c>
      <c r="B7830" t="s">
        <v>3926</v>
      </c>
      <c r="C7830" s="1">
        <v>44881</v>
      </c>
      <c r="D7830" s="1">
        <v>44881</v>
      </c>
      <c r="E7830">
        <f t="shared" si="122"/>
        <v>0</v>
      </c>
      <c r="F7830" t="str">
        <f>_xlfn.XLOOKUP(data!$B7830,campaign!$A$2:$A$18,campaign!$B$2:$B$18)</f>
        <v>BuysViaMailOrder</v>
      </c>
      <c r="G7830">
        <f>_xlfn.XLOOKUP($F7830,campaign!$B$2:$B$18,campaign!$D$2:$D$18)</f>
        <v>25</v>
      </c>
      <c r="H7830" t="str">
        <f>_xlfn.XLOOKUP($A7830,customer!$A$2:$A$978,customer!$B$2:$B$978)</f>
        <v>Nicolai Saxelby</v>
      </c>
    </row>
    <row r="7831" spans="1:8" x14ac:dyDescent="0.2">
      <c r="A7831" t="s">
        <v>3429</v>
      </c>
      <c r="B7831" t="s">
        <v>3926</v>
      </c>
      <c r="C7831" s="1">
        <v>44881</v>
      </c>
      <c r="D7831" s="1">
        <v>44912</v>
      </c>
      <c r="E7831">
        <f t="shared" si="122"/>
        <v>1</v>
      </c>
      <c r="F7831" t="str">
        <f>_xlfn.XLOOKUP(data!$B7831,campaign!$A$2:$A$18,campaign!$B$2:$B$18)</f>
        <v>BuysViaMailOrder</v>
      </c>
      <c r="G7831">
        <f>_xlfn.XLOOKUP($F7831,campaign!$B$2:$B$18,campaign!$D$2:$D$18)</f>
        <v>25</v>
      </c>
      <c r="H7831" t="str">
        <f>_xlfn.XLOOKUP($A7831,customer!$A$2:$A$978,customer!$B$2:$B$978)</f>
        <v>Nicolai Saxelby</v>
      </c>
    </row>
    <row r="7832" spans="1:8" x14ac:dyDescent="0.2">
      <c r="A7832" t="s">
        <v>3429</v>
      </c>
      <c r="B7832" t="s">
        <v>3926</v>
      </c>
      <c r="C7832" s="1">
        <v>44881</v>
      </c>
      <c r="D7832" s="1">
        <v>44956</v>
      </c>
      <c r="E7832">
        <f t="shared" si="122"/>
        <v>2</v>
      </c>
      <c r="F7832" t="str">
        <f>_xlfn.XLOOKUP(data!$B7832,campaign!$A$2:$A$18,campaign!$B$2:$B$18)</f>
        <v>BuysViaMailOrder</v>
      </c>
      <c r="G7832">
        <f>_xlfn.XLOOKUP($F7832,campaign!$B$2:$B$18,campaign!$D$2:$D$18)</f>
        <v>25</v>
      </c>
      <c r="H7832" t="str">
        <f>_xlfn.XLOOKUP($A7832,customer!$A$2:$A$978,customer!$B$2:$B$978)</f>
        <v>Nicolai Saxelby</v>
      </c>
    </row>
    <row r="7833" spans="1:8" x14ac:dyDescent="0.2">
      <c r="A7833" t="s">
        <v>3429</v>
      </c>
      <c r="B7833" t="s">
        <v>3926</v>
      </c>
      <c r="C7833" s="1">
        <v>44881</v>
      </c>
      <c r="D7833" s="1">
        <v>44985</v>
      </c>
      <c r="E7833">
        <f t="shared" si="122"/>
        <v>3</v>
      </c>
      <c r="F7833" t="str">
        <f>_xlfn.XLOOKUP(data!$B7833,campaign!$A$2:$A$18,campaign!$B$2:$B$18)</f>
        <v>BuysViaMailOrder</v>
      </c>
      <c r="G7833">
        <f>_xlfn.XLOOKUP($F7833,campaign!$B$2:$B$18,campaign!$D$2:$D$18)</f>
        <v>25</v>
      </c>
      <c r="H7833" t="str">
        <f>_xlfn.XLOOKUP($A7833,customer!$A$2:$A$978,customer!$B$2:$B$978)</f>
        <v>Nicolai Saxelby</v>
      </c>
    </row>
    <row r="7834" spans="1:8" x14ac:dyDescent="0.2">
      <c r="A7834" t="s">
        <v>3429</v>
      </c>
      <c r="B7834" t="s">
        <v>3926</v>
      </c>
      <c r="C7834" s="1">
        <v>44881</v>
      </c>
      <c r="D7834" s="1">
        <v>45004</v>
      </c>
      <c r="E7834">
        <f t="shared" si="122"/>
        <v>4</v>
      </c>
      <c r="F7834" t="str">
        <f>_xlfn.XLOOKUP(data!$B7834,campaign!$A$2:$A$18,campaign!$B$2:$B$18)</f>
        <v>BuysViaMailOrder</v>
      </c>
      <c r="G7834">
        <f>_xlfn.XLOOKUP($F7834,campaign!$B$2:$B$18,campaign!$D$2:$D$18)</f>
        <v>25</v>
      </c>
      <c r="H7834" t="str">
        <f>_xlfn.XLOOKUP($A7834,customer!$A$2:$A$978,customer!$B$2:$B$978)</f>
        <v>Nicolai Saxelby</v>
      </c>
    </row>
    <row r="7835" spans="1:8" x14ac:dyDescent="0.2">
      <c r="A7835" t="s">
        <v>3429</v>
      </c>
      <c r="B7835" t="s">
        <v>3926</v>
      </c>
      <c r="C7835" s="1">
        <v>44881</v>
      </c>
      <c r="D7835" s="1">
        <v>45038</v>
      </c>
      <c r="E7835">
        <f t="shared" si="122"/>
        <v>5</v>
      </c>
      <c r="F7835" t="str">
        <f>_xlfn.XLOOKUP(data!$B7835,campaign!$A$2:$A$18,campaign!$B$2:$B$18)</f>
        <v>BuysViaMailOrder</v>
      </c>
      <c r="G7835">
        <f>_xlfn.XLOOKUP($F7835,campaign!$B$2:$B$18,campaign!$D$2:$D$18)</f>
        <v>25</v>
      </c>
      <c r="H7835" t="str">
        <f>_xlfn.XLOOKUP($A7835,customer!$A$2:$A$978,customer!$B$2:$B$978)</f>
        <v>Nicolai Saxelby</v>
      </c>
    </row>
    <row r="7836" spans="1:8" x14ac:dyDescent="0.2">
      <c r="A7836" t="s">
        <v>3429</v>
      </c>
      <c r="B7836" t="s">
        <v>3926</v>
      </c>
      <c r="C7836" s="1">
        <v>44881</v>
      </c>
      <c r="D7836" s="1">
        <v>45070</v>
      </c>
      <c r="E7836">
        <f t="shared" si="122"/>
        <v>6</v>
      </c>
      <c r="F7836" t="str">
        <f>_xlfn.XLOOKUP(data!$B7836,campaign!$A$2:$A$18,campaign!$B$2:$B$18)</f>
        <v>BuysViaMailOrder</v>
      </c>
      <c r="G7836">
        <f>_xlfn.XLOOKUP($F7836,campaign!$B$2:$B$18,campaign!$D$2:$D$18)</f>
        <v>25</v>
      </c>
      <c r="H7836" t="str">
        <f>_xlfn.XLOOKUP($A7836,customer!$A$2:$A$978,customer!$B$2:$B$978)</f>
        <v>Nicolai Saxelby</v>
      </c>
    </row>
    <row r="7837" spans="1:8" x14ac:dyDescent="0.2">
      <c r="A7837" t="s">
        <v>3429</v>
      </c>
      <c r="B7837" t="s">
        <v>3952</v>
      </c>
      <c r="C7837" s="1">
        <v>44894</v>
      </c>
      <c r="D7837" s="1">
        <v>44894</v>
      </c>
      <c r="E7837">
        <f t="shared" si="122"/>
        <v>0</v>
      </c>
      <c r="F7837" t="str">
        <f>_xlfn.XLOOKUP(data!$B7837,campaign!$A$2:$A$18,campaign!$B$2:$B$18)</f>
        <v>MadeCallToRetentionTeam</v>
      </c>
      <c r="G7837">
        <f>_xlfn.XLOOKUP($F7837,campaign!$B$2:$B$18,campaign!$D$2:$D$18)</f>
        <v>16</v>
      </c>
      <c r="H7837" t="str">
        <f>_xlfn.XLOOKUP($A7837,customer!$A$2:$A$978,customer!$B$2:$B$978)</f>
        <v>Nicolai Saxelby</v>
      </c>
    </row>
    <row r="7838" spans="1:8" x14ac:dyDescent="0.2">
      <c r="A7838" t="s">
        <v>3429</v>
      </c>
      <c r="B7838" t="s">
        <v>3952</v>
      </c>
      <c r="C7838" s="1">
        <v>44894</v>
      </c>
      <c r="D7838" s="1">
        <v>44933</v>
      </c>
      <c r="E7838">
        <f t="shared" si="122"/>
        <v>1</v>
      </c>
      <c r="F7838" t="str">
        <f>_xlfn.XLOOKUP(data!$B7838,campaign!$A$2:$A$18,campaign!$B$2:$B$18)</f>
        <v>MadeCallToRetentionTeam</v>
      </c>
      <c r="G7838">
        <f>_xlfn.XLOOKUP($F7838,campaign!$B$2:$B$18,campaign!$D$2:$D$18)</f>
        <v>16</v>
      </c>
      <c r="H7838" t="str">
        <f>_xlfn.XLOOKUP($A7838,customer!$A$2:$A$978,customer!$B$2:$B$978)</f>
        <v>Nicolai Saxelby</v>
      </c>
    </row>
    <row r="7839" spans="1:8" x14ac:dyDescent="0.2">
      <c r="A7839" t="s">
        <v>3429</v>
      </c>
      <c r="B7839" t="s">
        <v>3952</v>
      </c>
      <c r="C7839" s="1">
        <v>44894</v>
      </c>
      <c r="D7839" s="1">
        <v>44970</v>
      </c>
      <c r="E7839">
        <f t="shared" si="122"/>
        <v>2</v>
      </c>
      <c r="F7839" t="str">
        <f>_xlfn.XLOOKUP(data!$B7839,campaign!$A$2:$A$18,campaign!$B$2:$B$18)</f>
        <v>MadeCallToRetentionTeam</v>
      </c>
      <c r="G7839">
        <f>_xlfn.XLOOKUP($F7839,campaign!$B$2:$B$18,campaign!$D$2:$D$18)</f>
        <v>16</v>
      </c>
      <c r="H7839" t="str">
        <f>_xlfn.XLOOKUP($A7839,customer!$A$2:$A$978,customer!$B$2:$B$978)</f>
        <v>Nicolai Saxelby</v>
      </c>
    </row>
    <row r="7840" spans="1:8" x14ac:dyDescent="0.2">
      <c r="A7840" t="s">
        <v>3429</v>
      </c>
      <c r="B7840" t="s">
        <v>3952</v>
      </c>
      <c r="C7840" s="1">
        <v>44894</v>
      </c>
      <c r="D7840" s="1">
        <v>44996</v>
      </c>
      <c r="E7840">
        <f t="shared" si="122"/>
        <v>3</v>
      </c>
      <c r="F7840" t="str">
        <f>_xlfn.XLOOKUP(data!$B7840,campaign!$A$2:$A$18,campaign!$B$2:$B$18)</f>
        <v>MadeCallToRetentionTeam</v>
      </c>
      <c r="G7840">
        <f>_xlfn.XLOOKUP($F7840,campaign!$B$2:$B$18,campaign!$D$2:$D$18)</f>
        <v>16</v>
      </c>
      <c r="H7840" t="str">
        <f>_xlfn.XLOOKUP($A7840,customer!$A$2:$A$978,customer!$B$2:$B$978)</f>
        <v>Nicolai Saxelby</v>
      </c>
    </row>
    <row r="7841" spans="1:8" x14ac:dyDescent="0.2">
      <c r="A7841" t="s">
        <v>3429</v>
      </c>
      <c r="B7841" t="s">
        <v>3952</v>
      </c>
      <c r="C7841" s="1">
        <v>44894</v>
      </c>
      <c r="D7841" s="1">
        <v>45020</v>
      </c>
      <c r="E7841">
        <f t="shared" si="122"/>
        <v>4</v>
      </c>
      <c r="F7841" t="str">
        <f>_xlfn.XLOOKUP(data!$B7841,campaign!$A$2:$A$18,campaign!$B$2:$B$18)</f>
        <v>MadeCallToRetentionTeam</v>
      </c>
      <c r="G7841">
        <f>_xlfn.XLOOKUP($F7841,campaign!$B$2:$B$18,campaign!$D$2:$D$18)</f>
        <v>16</v>
      </c>
      <c r="H7841" t="str">
        <f>_xlfn.XLOOKUP($A7841,customer!$A$2:$A$978,customer!$B$2:$B$978)</f>
        <v>Nicolai Saxelby</v>
      </c>
    </row>
    <row r="7842" spans="1:8" x14ac:dyDescent="0.2">
      <c r="A7842" t="s">
        <v>3429</v>
      </c>
      <c r="B7842" t="s">
        <v>3952</v>
      </c>
      <c r="C7842" s="1">
        <v>44894</v>
      </c>
      <c r="D7842" s="1">
        <v>45087</v>
      </c>
      <c r="E7842">
        <f t="shared" si="122"/>
        <v>6</v>
      </c>
      <c r="F7842" t="str">
        <f>_xlfn.XLOOKUP(data!$B7842,campaign!$A$2:$A$18,campaign!$B$2:$B$18)</f>
        <v>MadeCallToRetentionTeam</v>
      </c>
      <c r="G7842">
        <f>_xlfn.XLOOKUP($F7842,campaign!$B$2:$B$18,campaign!$D$2:$D$18)</f>
        <v>16</v>
      </c>
      <c r="H7842" t="str">
        <f>_xlfn.XLOOKUP($A7842,customer!$A$2:$A$978,customer!$B$2:$B$978)</f>
        <v>Nicolai Saxelby</v>
      </c>
    </row>
    <row r="7843" spans="1:8" x14ac:dyDescent="0.2">
      <c r="A7843" t="s">
        <v>3430</v>
      </c>
      <c r="B7843" t="s">
        <v>3925</v>
      </c>
      <c r="C7843" s="1">
        <v>44716</v>
      </c>
      <c r="D7843" s="1">
        <v>44716</v>
      </c>
      <c r="E7843">
        <f t="shared" si="122"/>
        <v>0</v>
      </c>
      <c r="F7843" t="str">
        <f>_xlfn.XLOOKUP(data!$B7843,campaign!$A$2:$A$18,campaign!$B$2:$B$18)</f>
        <v>Homeownership</v>
      </c>
      <c r="G7843">
        <f>_xlfn.XLOOKUP($F7843,campaign!$B$2:$B$18,campaign!$D$2:$D$18)</f>
        <v>13</v>
      </c>
      <c r="H7843" t="str">
        <f>_xlfn.XLOOKUP($A7843,customer!$A$2:$A$978,customer!$B$2:$B$978)</f>
        <v>Melanie Reisin</v>
      </c>
    </row>
    <row r="7844" spans="1:8" x14ac:dyDescent="0.2">
      <c r="A7844" t="s">
        <v>3430</v>
      </c>
      <c r="B7844" t="s">
        <v>3925</v>
      </c>
      <c r="C7844" s="1">
        <v>44716</v>
      </c>
      <c r="D7844" s="1">
        <v>44752</v>
      </c>
      <c r="E7844">
        <f t="shared" si="122"/>
        <v>1</v>
      </c>
      <c r="F7844" t="str">
        <f>_xlfn.XLOOKUP(data!$B7844,campaign!$A$2:$A$18,campaign!$B$2:$B$18)</f>
        <v>Homeownership</v>
      </c>
      <c r="G7844">
        <f>_xlfn.XLOOKUP($F7844,campaign!$B$2:$B$18,campaign!$D$2:$D$18)</f>
        <v>13</v>
      </c>
      <c r="H7844" t="str">
        <f>_xlfn.XLOOKUP($A7844,customer!$A$2:$A$978,customer!$B$2:$B$978)</f>
        <v>Melanie Reisin</v>
      </c>
    </row>
    <row r="7845" spans="1:8" x14ac:dyDescent="0.2">
      <c r="A7845" t="s">
        <v>3430</v>
      </c>
      <c r="B7845" t="s">
        <v>3925</v>
      </c>
      <c r="C7845" s="1">
        <v>44716</v>
      </c>
      <c r="D7845" s="1">
        <v>44816</v>
      </c>
      <c r="E7845">
        <f t="shared" si="122"/>
        <v>3</v>
      </c>
      <c r="F7845" t="str">
        <f>_xlfn.XLOOKUP(data!$B7845,campaign!$A$2:$A$18,campaign!$B$2:$B$18)</f>
        <v>Homeownership</v>
      </c>
      <c r="G7845">
        <f>_xlfn.XLOOKUP($F7845,campaign!$B$2:$B$18,campaign!$D$2:$D$18)</f>
        <v>13</v>
      </c>
      <c r="H7845" t="str">
        <f>_xlfn.XLOOKUP($A7845,customer!$A$2:$A$978,customer!$B$2:$B$978)</f>
        <v>Melanie Reisin</v>
      </c>
    </row>
    <row r="7846" spans="1:8" x14ac:dyDescent="0.2">
      <c r="A7846" t="s">
        <v>3430</v>
      </c>
      <c r="B7846" t="s">
        <v>3925</v>
      </c>
      <c r="C7846" s="1">
        <v>44716</v>
      </c>
      <c r="D7846" s="1">
        <v>44848</v>
      </c>
      <c r="E7846">
        <f t="shared" si="122"/>
        <v>4</v>
      </c>
      <c r="F7846" t="str">
        <f>_xlfn.XLOOKUP(data!$B7846,campaign!$A$2:$A$18,campaign!$B$2:$B$18)</f>
        <v>Homeownership</v>
      </c>
      <c r="G7846">
        <f>_xlfn.XLOOKUP($F7846,campaign!$B$2:$B$18,campaign!$D$2:$D$18)</f>
        <v>13</v>
      </c>
      <c r="H7846" t="str">
        <f>_xlfn.XLOOKUP($A7846,customer!$A$2:$A$978,customer!$B$2:$B$978)</f>
        <v>Melanie Reisin</v>
      </c>
    </row>
    <row r="7847" spans="1:8" x14ac:dyDescent="0.2">
      <c r="A7847" t="s">
        <v>3430</v>
      </c>
      <c r="B7847" t="s">
        <v>3925</v>
      </c>
      <c r="C7847" s="1">
        <v>44716</v>
      </c>
      <c r="D7847" s="1">
        <v>44877</v>
      </c>
      <c r="E7847">
        <f t="shared" si="122"/>
        <v>5</v>
      </c>
      <c r="F7847" t="str">
        <f>_xlfn.XLOOKUP(data!$B7847,campaign!$A$2:$A$18,campaign!$B$2:$B$18)</f>
        <v>Homeownership</v>
      </c>
      <c r="G7847">
        <f>_xlfn.XLOOKUP($F7847,campaign!$B$2:$B$18,campaign!$D$2:$D$18)</f>
        <v>13</v>
      </c>
      <c r="H7847" t="str">
        <f>_xlfn.XLOOKUP($A7847,customer!$A$2:$A$978,customer!$B$2:$B$978)</f>
        <v>Melanie Reisin</v>
      </c>
    </row>
    <row r="7848" spans="1:8" x14ac:dyDescent="0.2">
      <c r="A7848" t="s">
        <v>3430</v>
      </c>
      <c r="B7848" t="s">
        <v>3925</v>
      </c>
      <c r="C7848" s="1">
        <v>44716</v>
      </c>
      <c r="D7848" s="1">
        <v>44911</v>
      </c>
      <c r="E7848">
        <f t="shared" si="122"/>
        <v>6</v>
      </c>
      <c r="F7848" t="str">
        <f>_xlfn.XLOOKUP(data!$B7848,campaign!$A$2:$A$18,campaign!$B$2:$B$18)</f>
        <v>Homeownership</v>
      </c>
      <c r="G7848">
        <f>_xlfn.XLOOKUP($F7848,campaign!$B$2:$B$18,campaign!$D$2:$D$18)</f>
        <v>13</v>
      </c>
      <c r="H7848" t="str">
        <f>_xlfn.XLOOKUP($A7848,customer!$A$2:$A$978,customer!$B$2:$B$978)</f>
        <v>Melanie Reisin</v>
      </c>
    </row>
    <row r="7849" spans="1:8" x14ac:dyDescent="0.2">
      <c r="A7849" t="s">
        <v>3430</v>
      </c>
      <c r="B7849" t="s">
        <v>3925</v>
      </c>
      <c r="C7849" s="1">
        <v>44716</v>
      </c>
      <c r="D7849" s="1">
        <v>44930</v>
      </c>
      <c r="E7849">
        <f t="shared" si="122"/>
        <v>7</v>
      </c>
      <c r="F7849" t="str">
        <f>_xlfn.XLOOKUP(data!$B7849,campaign!$A$2:$A$18,campaign!$B$2:$B$18)</f>
        <v>Homeownership</v>
      </c>
      <c r="G7849">
        <f>_xlfn.XLOOKUP($F7849,campaign!$B$2:$B$18,campaign!$D$2:$D$18)</f>
        <v>13</v>
      </c>
      <c r="H7849" t="str">
        <f>_xlfn.XLOOKUP($A7849,customer!$A$2:$A$978,customer!$B$2:$B$978)</f>
        <v>Melanie Reisin</v>
      </c>
    </row>
    <row r="7850" spans="1:8" x14ac:dyDescent="0.2">
      <c r="A7850" t="s">
        <v>3430</v>
      </c>
      <c r="B7850" t="s">
        <v>3925</v>
      </c>
      <c r="C7850" s="1">
        <v>44716</v>
      </c>
      <c r="D7850" s="1">
        <v>44964</v>
      </c>
      <c r="E7850">
        <f t="shared" si="122"/>
        <v>8</v>
      </c>
      <c r="F7850" t="str">
        <f>_xlfn.XLOOKUP(data!$B7850,campaign!$A$2:$A$18,campaign!$B$2:$B$18)</f>
        <v>Homeownership</v>
      </c>
      <c r="G7850">
        <f>_xlfn.XLOOKUP($F7850,campaign!$B$2:$B$18,campaign!$D$2:$D$18)</f>
        <v>13</v>
      </c>
      <c r="H7850" t="str">
        <f>_xlfn.XLOOKUP($A7850,customer!$A$2:$A$978,customer!$B$2:$B$978)</f>
        <v>Melanie Reisin</v>
      </c>
    </row>
    <row r="7851" spans="1:8" x14ac:dyDescent="0.2">
      <c r="A7851" t="s">
        <v>3430</v>
      </c>
      <c r="B7851" t="s">
        <v>3925</v>
      </c>
      <c r="C7851" s="1">
        <v>44716</v>
      </c>
      <c r="D7851" s="1">
        <v>45027</v>
      </c>
      <c r="E7851">
        <f t="shared" si="122"/>
        <v>10</v>
      </c>
      <c r="F7851" t="str">
        <f>_xlfn.XLOOKUP(data!$B7851,campaign!$A$2:$A$18,campaign!$B$2:$B$18)</f>
        <v>Homeownership</v>
      </c>
      <c r="G7851">
        <f>_xlfn.XLOOKUP($F7851,campaign!$B$2:$B$18,campaign!$D$2:$D$18)</f>
        <v>13</v>
      </c>
      <c r="H7851" t="str">
        <f>_xlfn.XLOOKUP($A7851,customer!$A$2:$A$978,customer!$B$2:$B$978)</f>
        <v>Melanie Reisin</v>
      </c>
    </row>
    <row r="7852" spans="1:8" x14ac:dyDescent="0.2">
      <c r="A7852" t="s">
        <v>3430</v>
      </c>
      <c r="B7852" t="s">
        <v>3921</v>
      </c>
      <c r="C7852" s="1">
        <v>44944</v>
      </c>
      <c r="D7852" s="1">
        <v>44944</v>
      </c>
      <c r="E7852">
        <f t="shared" si="122"/>
        <v>0</v>
      </c>
      <c r="F7852" t="str">
        <f>_xlfn.XLOOKUP(data!$B7852,campaign!$A$2:$A$18,campaign!$B$2:$B$18)</f>
        <v>HandsetRefurbished</v>
      </c>
      <c r="G7852">
        <f>_xlfn.XLOOKUP($F7852,campaign!$B$2:$B$18,campaign!$D$2:$D$18)</f>
        <v>26</v>
      </c>
      <c r="H7852" t="str">
        <f>_xlfn.XLOOKUP($A7852,customer!$A$2:$A$978,customer!$B$2:$B$978)</f>
        <v>Melanie Reisin</v>
      </c>
    </row>
    <row r="7853" spans="1:8" x14ac:dyDescent="0.2">
      <c r="A7853" t="s">
        <v>3430</v>
      </c>
      <c r="B7853" t="s">
        <v>3921</v>
      </c>
      <c r="C7853" s="1">
        <v>44944</v>
      </c>
      <c r="D7853" s="1">
        <v>44983</v>
      </c>
      <c r="E7853">
        <f t="shared" si="122"/>
        <v>1</v>
      </c>
      <c r="F7853" t="str">
        <f>_xlfn.XLOOKUP(data!$B7853,campaign!$A$2:$A$18,campaign!$B$2:$B$18)</f>
        <v>HandsetRefurbished</v>
      </c>
      <c r="G7853">
        <f>_xlfn.XLOOKUP($F7853,campaign!$B$2:$B$18,campaign!$D$2:$D$18)</f>
        <v>26</v>
      </c>
      <c r="H7853" t="str">
        <f>_xlfn.XLOOKUP($A7853,customer!$A$2:$A$978,customer!$B$2:$B$978)</f>
        <v>Melanie Reisin</v>
      </c>
    </row>
    <row r="7854" spans="1:8" x14ac:dyDescent="0.2">
      <c r="A7854" t="s">
        <v>3430</v>
      </c>
      <c r="B7854" t="s">
        <v>3921</v>
      </c>
      <c r="C7854" s="1">
        <v>44944</v>
      </c>
      <c r="D7854" s="1">
        <v>45009</v>
      </c>
      <c r="E7854">
        <f t="shared" si="122"/>
        <v>2</v>
      </c>
      <c r="F7854" t="str">
        <f>_xlfn.XLOOKUP(data!$B7854,campaign!$A$2:$A$18,campaign!$B$2:$B$18)</f>
        <v>HandsetRefurbished</v>
      </c>
      <c r="G7854">
        <f>_xlfn.XLOOKUP($F7854,campaign!$B$2:$B$18,campaign!$D$2:$D$18)</f>
        <v>26</v>
      </c>
      <c r="H7854" t="str">
        <f>_xlfn.XLOOKUP($A7854,customer!$A$2:$A$978,customer!$B$2:$B$978)</f>
        <v>Melanie Reisin</v>
      </c>
    </row>
    <row r="7855" spans="1:8" x14ac:dyDescent="0.2">
      <c r="A7855" t="s">
        <v>3430</v>
      </c>
      <c r="B7855" t="s">
        <v>3921</v>
      </c>
      <c r="C7855" s="1">
        <v>44944</v>
      </c>
      <c r="D7855" s="1">
        <v>45042</v>
      </c>
      <c r="E7855">
        <f t="shared" si="122"/>
        <v>3</v>
      </c>
      <c r="F7855" t="str">
        <f>_xlfn.XLOOKUP(data!$B7855,campaign!$A$2:$A$18,campaign!$B$2:$B$18)</f>
        <v>HandsetRefurbished</v>
      </c>
      <c r="G7855">
        <f>_xlfn.XLOOKUP($F7855,campaign!$B$2:$B$18,campaign!$D$2:$D$18)</f>
        <v>26</v>
      </c>
      <c r="H7855" t="str">
        <f>_xlfn.XLOOKUP($A7855,customer!$A$2:$A$978,customer!$B$2:$B$978)</f>
        <v>Melanie Reisin</v>
      </c>
    </row>
    <row r="7856" spans="1:8" x14ac:dyDescent="0.2">
      <c r="A7856" t="s">
        <v>3430</v>
      </c>
      <c r="B7856" t="s">
        <v>3921</v>
      </c>
      <c r="C7856" s="1">
        <v>44944</v>
      </c>
      <c r="D7856" s="1">
        <v>45070</v>
      </c>
      <c r="E7856">
        <f t="shared" si="122"/>
        <v>4</v>
      </c>
      <c r="F7856" t="str">
        <f>_xlfn.XLOOKUP(data!$B7856,campaign!$A$2:$A$18,campaign!$B$2:$B$18)</f>
        <v>HandsetRefurbished</v>
      </c>
      <c r="G7856">
        <f>_xlfn.XLOOKUP($F7856,campaign!$B$2:$B$18,campaign!$D$2:$D$18)</f>
        <v>26</v>
      </c>
      <c r="H7856" t="str">
        <f>_xlfn.XLOOKUP($A7856,customer!$A$2:$A$978,customer!$B$2:$B$978)</f>
        <v>Melanie Reisin</v>
      </c>
    </row>
    <row r="7857" spans="1:8" x14ac:dyDescent="0.2">
      <c r="A7857" t="s">
        <v>3431</v>
      </c>
      <c r="B7857" t="s">
        <v>3929</v>
      </c>
      <c r="C7857" s="1">
        <v>45018</v>
      </c>
      <c r="D7857" s="1">
        <v>45018</v>
      </c>
      <c r="E7857">
        <f t="shared" si="122"/>
        <v>0</v>
      </c>
      <c r="F7857" t="str">
        <f>_xlfn.XLOOKUP(data!$B7857,campaign!$A$2:$A$18,campaign!$B$2:$B$18)</f>
        <v>NonUSTravel</v>
      </c>
      <c r="G7857">
        <f>_xlfn.XLOOKUP($F7857,campaign!$B$2:$B$18,campaign!$D$2:$D$18)</f>
        <v>66</v>
      </c>
      <c r="H7857" t="str">
        <f>_xlfn.XLOOKUP($A7857,customer!$A$2:$A$978,customer!$B$2:$B$978)</f>
        <v>Violette Tait</v>
      </c>
    </row>
    <row r="7858" spans="1:8" x14ac:dyDescent="0.2">
      <c r="A7858" t="s">
        <v>3431</v>
      </c>
      <c r="B7858" t="s">
        <v>3929</v>
      </c>
      <c r="C7858" s="1">
        <v>45018</v>
      </c>
      <c r="D7858" s="1">
        <v>45063</v>
      </c>
      <c r="E7858">
        <f t="shared" si="122"/>
        <v>1</v>
      </c>
      <c r="F7858" t="str">
        <f>_xlfn.XLOOKUP(data!$B7858,campaign!$A$2:$A$18,campaign!$B$2:$B$18)</f>
        <v>NonUSTravel</v>
      </c>
      <c r="G7858">
        <f>_xlfn.XLOOKUP($F7858,campaign!$B$2:$B$18,campaign!$D$2:$D$18)</f>
        <v>66</v>
      </c>
      <c r="H7858" t="str">
        <f>_xlfn.XLOOKUP($A7858,customer!$A$2:$A$978,customer!$B$2:$B$978)</f>
        <v>Violette Tait</v>
      </c>
    </row>
    <row r="7859" spans="1:8" x14ac:dyDescent="0.2">
      <c r="A7859" t="s">
        <v>3431</v>
      </c>
      <c r="B7859" t="s">
        <v>3953</v>
      </c>
      <c r="C7859" s="1">
        <v>45035</v>
      </c>
      <c r="D7859" s="1">
        <v>45035</v>
      </c>
      <c r="E7859">
        <f t="shared" si="122"/>
        <v>0</v>
      </c>
      <c r="F7859" t="str">
        <f>_xlfn.XLOOKUP(data!$B7859,campaign!$A$2:$A$18,campaign!$B$2:$B$18)</f>
        <v>MaritalStatus</v>
      </c>
      <c r="G7859">
        <f>_xlfn.XLOOKUP($F7859,campaign!$B$2:$B$18,campaign!$D$2:$D$18)</f>
        <v>29</v>
      </c>
      <c r="H7859" t="str">
        <f>_xlfn.XLOOKUP($A7859,customer!$A$2:$A$978,customer!$B$2:$B$978)</f>
        <v>Violette Tait</v>
      </c>
    </row>
    <row r="7860" spans="1:8" x14ac:dyDescent="0.2">
      <c r="A7860" t="s">
        <v>3431</v>
      </c>
      <c r="B7860" t="s">
        <v>3953</v>
      </c>
      <c r="C7860" s="1">
        <v>45035</v>
      </c>
      <c r="D7860" s="1">
        <v>45074</v>
      </c>
      <c r="E7860">
        <f t="shared" si="122"/>
        <v>1</v>
      </c>
      <c r="F7860" t="str">
        <f>_xlfn.XLOOKUP(data!$B7860,campaign!$A$2:$A$18,campaign!$B$2:$B$18)</f>
        <v>MaritalStatus</v>
      </c>
      <c r="G7860">
        <f>_xlfn.XLOOKUP($F7860,campaign!$B$2:$B$18,campaign!$D$2:$D$18)</f>
        <v>29</v>
      </c>
      <c r="H7860" t="str">
        <f>_xlfn.XLOOKUP($A7860,customer!$A$2:$A$978,customer!$B$2:$B$978)</f>
        <v>Violette Tait</v>
      </c>
    </row>
    <row r="7861" spans="1:8" x14ac:dyDescent="0.2">
      <c r="A7861" t="s">
        <v>3431</v>
      </c>
      <c r="B7861" t="s">
        <v>3953</v>
      </c>
      <c r="C7861" s="1">
        <v>45035</v>
      </c>
      <c r="D7861" s="1">
        <v>45080</v>
      </c>
      <c r="E7861">
        <f t="shared" si="122"/>
        <v>1</v>
      </c>
      <c r="F7861" t="str">
        <f>_xlfn.XLOOKUP(data!$B7861,campaign!$A$2:$A$18,campaign!$B$2:$B$18)</f>
        <v>MaritalStatus</v>
      </c>
      <c r="G7861">
        <f>_xlfn.XLOOKUP($F7861,campaign!$B$2:$B$18,campaign!$D$2:$D$18)</f>
        <v>29</v>
      </c>
      <c r="H7861" t="str">
        <f>_xlfn.XLOOKUP($A7861,customer!$A$2:$A$978,customer!$B$2:$B$978)</f>
        <v>Violette Tait</v>
      </c>
    </row>
    <row r="7862" spans="1:8" x14ac:dyDescent="0.2">
      <c r="A7862" t="s">
        <v>3432</v>
      </c>
      <c r="B7862" t="s">
        <v>3925</v>
      </c>
      <c r="C7862" s="1">
        <v>44586</v>
      </c>
      <c r="D7862" s="1">
        <v>44586</v>
      </c>
      <c r="E7862">
        <f t="shared" si="122"/>
        <v>0</v>
      </c>
      <c r="F7862" t="str">
        <f>_xlfn.XLOOKUP(data!$B7862,campaign!$A$2:$A$18,campaign!$B$2:$B$18)</f>
        <v>Homeownership</v>
      </c>
      <c r="G7862">
        <f>_xlfn.XLOOKUP($F7862,campaign!$B$2:$B$18,campaign!$D$2:$D$18)</f>
        <v>13</v>
      </c>
      <c r="H7862" t="str">
        <f>_xlfn.XLOOKUP($A7862,customer!$A$2:$A$978,customer!$B$2:$B$978)</f>
        <v>Marylynne Drain</v>
      </c>
    </row>
    <row r="7863" spans="1:8" x14ac:dyDescent="0.2">
      <c r="A7863" t="s">
        <v>3432</v>
      </c>
      <c r="B7863" t="s">
        <v>3925</v>
      </c>
      <c r="C7863" s="1">
        <v>44586</v>
      </c>
      <c r="D7863" s="1">
        <v>44618</v>
      </c>
      <c r="E7863">
        <f t="shared" si="122"/>
        <v>1</v>
      </c>
      <c r="F7863" t="str">
        <f>_xlfn.XLOOKUP(data!$B7863,campaign!$A$2:$A$18,campaign!$B$2:$B$18)</f>
        <v>Homeownership</v>
      </c>
      <c r="G7863">
        <f>_xlfn.XLOOKUP($F7863,campaign!$B$2:$B$18,campaign!$D$2:$D$18)</f>
        <v>13</v>
      </c>
      <c r="H7863" t="str">
        <f>_xlfn.XLOOKUP($A7863,customer!$A$2:$A$978,customer!$B$2:$B$978)</f>
        <v>Marylynne Drain</v>
      </c>
    </row>
    <row r="7864" spans="1:8" x14ac:dyDescent="0.2">
      <c r="A7864" t="s">
        <v>3432</v>
      </c>
      <c r="B7864" t="s">
        <v>3925</v>
      </c>
      <c r="C7864" s="1">
        <v>44586</v>
      </c>
      <c r="D7864" s="1">
        <v>44648</v>
      </c>
      <c r="E7864">
        <f t="shared" si="122"/>
        <v>2</v>
      </c>
      <c r="F7864" t="str">
        <f>_xlfn.XLOOKUP(data!$B7864,campaign!$A$2:$A$18,campaign!$B$2:$B$18)</f>
        <v>Homeownership</v>
      </c>
      <c r="G7864">
        <f>_xlfn.XLOOKUP($F7864,campaign!$B$2:$B$18,campaign!$D$2:$D$18)</f>
        <v>13</v>
      </c>
      <c r="H7864" t="str">
        <f>_xlfn.XLOOKUP($A7864,customer!$A$2:$A$978,customer!$B$2:$B$978)</f>
        <v>Marylynne Drain</v>
      </c>
    </row>
    <row r="7865" spans="1:8" x14ac:dyDescent="0.2">
      <c r="A7865" t="s">
        <v>3432</v>
      </c>
      <c r="B7865" t="s">
        <v>3925</v>
      </c>
      <c r="C7865" s="1">
        <v>44586</v>
      </c>
      <c r="D7865" s="1">
        <v>44682</v>
      </c>
      <c r="E7865">
        <f t="shared" si="122"/>
        <v>3</v>
      </c>
      <c r="F7865" t="str">
        <f>_xlfn.XLOOKUP(data!$B7865,campaign!$A$2:$A$18,campaign!$B$2:$B$18)</f>
        <v>Homeownership</v>
      </c>
      <c r="G7865">
        <f>_xlfn.XLOOKUP($F7865,campaign!$B$2:$B$18,campaign!$D$2:$D$18)</f>
        <v>13</v>
      </c>
      <c r="H7865" t="str">
        <f>_xlfn.XLOOKUP($A7865,customer!$A$2:$A$978,customer!$B$2:$B$978)</f>
        <v>Marylynne Drain</v>
      </c>
    </row>
    <row r="7866" spans="1:8" x14ac:dyDescent="0.2">
      <c r="A7866" t="s">
        <v>3432</v>
      </c>
      <c r="B7866" t="s">
        <v>3925</v>
      </c>
      <c r="C7866" s="1">
        <v>44586</v>
      </c>
      <c r="D7866" s="1">
        <v>44745</v>
      </c>
      <c r="E7866">
        <f t="shared" si="122"/>
        <v>5</v>
      </c>
      <c r="F7866" t="str">
        <f>_xlfn.XLOOKUP(data!$B7866,campaign!$A$2:$A$18,campaign!$B$2:$B$18)</f>
        <v>Homeownership</v>
      </c>
      <c r="G7866">
        <f>_xlfn.XLOOKUP($F7866,campaign!$B$2:$B$18,campaign!$D$2:$D$18)</f>
        <v>13</v>
      </c>
      <c r="H7866" t="str">
        <f>_xlfn.XLOOKUP($A7866,customer!$A$2:$A$978,customer!$B$2:$B$978)</f>
        <v>Marylynne Drain</v>
      </c>
    </row>
    <row r="7867" spans="1:8" x14ac:dyDescent="0.2">
      <c r="A7867" t="s">
        <v>3432</v>
      </c>
      <c r="B7867" t="s">
        <v>3925</v>
      </c>
      <c r="C7867" s="1">
        <v>44586</v>
      </c>
      <c r="D7867" s="1">
        <v>44782</v>
      </c>
      <c r="E7867">
        <f t="shared" si="122"/>
        <v>6</v>
      </c>
      <c r="F7867" t="str">
        <f>_xlfn.XLOOKUP(data!$B7867,campaign!$A$2:$A$18,campaign!$B$2:$B$18)</f>
        <v>Homeownership</v>
      </c>
      <c r="G7867">
        <f>_xlfn.XLOOKUP($F7867,campaign!$B$2:$B$18,campaign!$D$2:$D$18)</f>
        <v>13</v>
      </c>
      <c r="H7867" t="str">
        <f>_xlfn.XLOOKUP($A7867,customer!$A$2:$A$978,customer!$B$2:$B$978)</f>
        <v>Marylynne Drain</v>
      </c>
    </row>
    <row r="7868" spans="1:8" x14ac:dyDescent="0.2">
      <c r="A7868" t="s">
        <v>3432</v>
      </c>
      <c r="B7868" t="s">
        <v>3925</v>
      </c>
      <c r="C7868" s="1">
        <v>44586</v>
      </c>
      <c r="D7868" s="1">
        <v>44835</v>
      </c>
      <c r="E7868">
        <f t="shared" si="122"/>
        <v>8</v>
      </c>
      <c r="F7868" t="str">
        <f>_xlfn.XLOOKUP(data!$B7868,campaign!$A$2:$A$18,campaign!$B$2:$B$18)</f>
        <v>Homeownership</v>
      </c>
      <c r="G7868">
        <f>_xlfn.XLOOKUP($F7868,campaign!$B$2:$B$18,campaign!$D$2:$D$18)</f>
        <v>13</v>
      </c>
      <c r="H7868" t="str">
        <f>_xlfn.XLOOKUP($A7868,customer!$A$2:$A$978,customer!$B$2:$B$978)</f>
        <v>Marylynne Drain</v>
      </c>
    </row>
    <row r="7869" spans="1:8" x14ac:dyDescent="0.2">
      <c r="A7869" t="s">
        <v>3432</v>
      </c>
      <c r="B7869" t="s">
        <v>3925</v>
      </c>
      <c r="C7869" s="1">
        <v>44586</v>
      </c>
      <c r="D7869" s="1">
        <v>44892</v>
      </c>
      <c r="E7869">
        <f t="shared" si="122"/>
        <v>10</v>
      </c>
      <c r="F7869" t="str">
        <f>_xlfn.XLOOKUP(data!$B7869,campaign!$A$2:$A$18,campaign!$B$2:$B$18)</f>
        <v>Homeownership</v>
      </c>
      <c r="G7869">
        <f>_xlfn.XLOOKUP($F7869,campaign!$B$2:$B$18,campaign!$D$2:$D$18)</f>
        <v>13</v>
      </c>
      <c r="H7869" t="str">
        <f>_xlfn.XLOOKUP($A7869,customer!$A$2:$A$978,customer!$B$2:$B$978)</f>
        <v>Marylynne Drain</v>
      </c>
    </row>
    <row r="7870" spans="1:8" x14ac:dyDescent="0.2">
      <c r="A7870" t="s">
        <v>3432</v>
      </c>
      <c r="B7870" t="s">
        <v>3925</v>
      </c>
      <c r="C7870" s="1">
        <v>44586</v>
      </c>
      <c r="D7870" s="1">
        <v>44920</v>
      </c>
      <c r="E7870">
        <f t="shared" si="122"/>
        <v>11</v>
      </c>
      <c r="F7870" t="str">
        <f>_xlfn.XLOOKUP(data!$B7870,campaign!$A$2:$A$18,campaign!$B$2:$B$18)</f>
        <v>Homeownership</v>
      </c>
      <c r="G7870">
        <f>_xlfn.XLOOKUP($F7870,campaign!$B$2:$B$18,campaign!$D$2:$D$18)</f>
        <v>13</v>
      </c>
      <c r="H7870" t="str">
        <f>_xlfn.XLOOKUP($A7870,customer!$A$2:$A$978,customer!$B$2:$B$978)</f>
        <v>Marylynne Drain</v>
      </c>
    </row>
    <row r="7871" spans="1:8" x14ac:dyDescent="0.2">
      <c r="A7871" t="s">
        <v>3432</v>
      </c>
      <c r="B7871" t="s">
        <v>3925</v>
      </c>
      <c r="C7871" s="1">
        <v>44586</v>
      </c>
      <c r="D7871" s="1">
        <v>44929</v>
      </c>
      <c r="E7871">
        <f t="shared" si="122"/>
        <v>11</v>
      </c>
      <c r="F7871" t="str">
        <f>_xlfn.XLOOKUP(data!$B7871,campaign!$A$2:$A$18,campaign!$B$2:$B$18)</f>
        <v>Homeownership</v>
      </c>
      <c r="G7871">
        <f>_xlfn.XLOOKUP($F7871,campaign!$B$2:$B$18,campaign!$D$2:$D$18)</f>
        <v>13</v>
      </c>
      <c r="H7871" t="str">
        <f>_xlfn.XLOOKUP($A7871,customer!$A$2:$A$978,customer!$B$2:$B$978)</f>
        <v>Marylynne Drain</v>
      </c>
    </row>
    <row r="7872" spans="1:8" x14ac:dyDescent="0.2">
      <c r="A7872" t="s">
        <v>3432</v>
      </c>
      <c r="B7872" t="s">
        <v>3925</v>
      </c>
      <c r="C7872" s="1">
        <v>44586</v>
      </c>
      <c r="D7872" s="1">
        <v>44982</v>
      </c>
      <c r="E7872">
        <f t="shared" si="122"/>
        <v>13</v>
      </c>
      <c r="F7872" t="str">
        <f>_xlfn.XLOOKUP(data!$B7872,campaign!$A$2:$A$18,campaign!$B$2:$B$18)</f>
        <v>Homeownership</v>
      </c>
      <c r="G7872">
        <f>_xlfn.XLOOKUP($F7872,campaign!$B$2:$B$18,campaign!$D$2:$D$18)</f>
        <v>13</v>
      </c>
      <c r="H7872" t="str">
        <f>_xlfn.XLOOKUP($A7872,customer!$A$2:$A$978,customer!$B$2:$B$978)</f>
        <v>Marylynne Drain</v>
      </c>
    </row>
    <row r="7873" spans="1:8" x14ac:dyDescent="0.2">
      <c r="A7873" t="s">
        <v>3432</v>
      </c>
      <c r="B7873" t="s">
        <v>3925</v>
      </c>
      <c r="C7873" s="1">
        <v>44586</v>
      </c>
      <c r="D7873" s="1">
        <v>44997</v>
      </c>
      <c r="E7873">
        <f t="shared" si="122"/>
        <v>13</v>
      </c>
      <c r="F7873" t="str">
        <f>_xlfn.XLOOKUP(data!$B7873,campaign!$A$2:$A$18,campaign!$B$2:$B$18)</f>
        <v>Homeownership</v>
      </c>
      <c r="G7873">
        <f>_xlfn.XLOOKUP($F7873,campaign!$B$2:$B$18,campaign!$D$2:$D$18)</f>
        <v>13</v>
      </c>
      <c r="H7873" t="str">
        <f>_xlfn.XLOOKUP($A7873,customer!$A$2:$A$978,customer!$B$2:$B$978)</f>
        <v>Marylynne Drain</v>
      </c>
    </row>
    <row r="7874" spans="1:8" x14ac:dyDescent="0.2">
      <c r="A7874" t="s">
        <v>3432</v>
      </c>
      <c r="B7874" t="s">
        <v>3925</v>
      </c>
      <c r="C7874" s="1">
        <v>44586</v>
      </c>
      <c r="D7874" s="1">
        <v>45045</v>
      </c>
      <c r="E7874">
        <f t="shared" si="122"/>
        <v>15</v>
      </c>
      <c r="F7874" t="str">
        <f>_xlfn.XLOOKUP(data!$B7874,campaign!$A$2:$A$18,campaign!$B$2:$B$18)</f>
        <v>Homeownership</v>
      </c>
      <c r="G7874">
        <f>_xlfn.XLOOKUP($F7874,campaign!$B$2:$B$18,campaign!$D$2:$D$18)</f>
        <v>13</v>
      </c>
      <c r="H7874" t="str">
        <f>_xlfn.XLOOKUP($A7874,customer!$A$2:$A$978,customer!$B$2:$B$978)</f>
        <v>Marylynne Drain</v>
      </c>
    </row>
    <row r="7875" spans="1:8" x14ac:dyDescent="0.2">
      <c r="A7875" t="s">
        <v>3432</v>
      </c>
      <c r="B7875" t="s">
        <v>3925</v>
      </c>
      <c r="C7875" s="1">
        <v>44586</v>
      </c>
      <c r="D7875" s="1">
        <v>45071</v>
      </c>
      <c r="E7875">
        <f t="shared" ref="E7875:E7938" si="123">DATEDIF(C7875,D7875,"M")</f>
        <v>16</v>
      </c>
      <c r="F7875" t="str">
        <f>_xlfn.XLOOKUP(data!$B7875,campaign!$A$2:$A$18,campaign!$B$2:$B$18)</f>
        <v>Homeownership</v>
      </c>
      <c r="G7875">
        <f>_xlfn.XLOOKUP($F7875,campaign!$B$2:$B$18,campaign!$D$2:$D$18)</f>
        <v>13</v>
      </c>
      <c r="H7875" t="str">
        <f>_xlfn.XLOOKUP($A7875,customer!$A$2:$A$978,customer!$B$2:$B$978)</f>
        <v>Marylynne Drain</v>
      </c>
    </row>
    <row r="7876" spans="1:8" x14ac:dyDescent="0.2">
      <c r="A7876" t="s">
        <v>3432</v>
      </c>
      <c r="B7876" t="s">
        <v>3925</v>
      </c>
      <c r="C7876" s="1">
        <v>44586</v>
      </c>
      <c r="D7876" s="1">
        <v>45084</v>
      </c>
      <c r="E7876">
        <f t="shared" si="123"/>
        <v>16</v>
      </c>
      <c r="F7876" t="str">
        <f>_xlfn.XLOOKUP(data!$B7876,campaign!$A$2:$A$18,campaign!$B$2:$B$18)</f>
        <v>Homeownership</v>
      </c>
      <c r="G7876">
        <f>_xlfn.XLOOKUP($F7876,campaign!$B$2:$B$18,campaign!$D$2:$D$18)</f>
        <v>13</v>
      </c>
      <c r="H7876" t="str">
        <f>_xlfn.XLOOKUP($A7876,customer!$A$2:$A$978,customer!$B$2:$B$978)</f>
        <v>Marylynne Drain</v>
      </c>
    </row>
    <row r="7877" spans="1:8" x14ac:dyDescent="0.2">
      <c r="A7877" t="s">
        <v>3432</v>
      </c>
      <c r="B7877" t="s">
        <v>3924</v>
      </c>
      <c r="C7877" s="1">
        <v>45033</v>
      </c>
      <c r="D7877" s="1">
        <v>45033</v>
      </c>
      <c r="E7877">
        <f t="shared" si="123"/>
        <v>0</v>
      </c>
      <c r="F7877" t="str">
        <f>_xlfn.XLOOKUP(data!$B7877,campaign!$A$2:$A$18,campaign!$B$2:$B$18)</f>
        <v>RVOwner</v>
      </c>
      <c r="G7877">
        <f>_xlfn.XLOOKUP($F7877,campaign!$B$2:$B$18,campaign!$D$2:$D$18)</f>
        <v>22</v>
      </c>
      <c r="H7877" t="str">
        <f>_xlfn.XLOOKUP($A7877,customer!$A$2:$A$978,customer!$B$2:$B$978)</f>
        <v>Marylynne Drain</v>
      </c>
    </row>
    <row r="7878" spans="1:8" x14ac:dyDescent="0.2">
      <c r="A7878" t="s">
        <v>3432</v>
      </c>
      <c r="B7878" t="s">
        <v>3924</v>
      </c>
      <c r="C7878" s="1">
        <v>45033</v>
      </c>
      <c r="D7878" s="1">
        <v>45066</v>
      </c>
      <c r="E7878">
        <f t="shared" si="123"/>
        <v>1</v>
      </c>
      <c r="F7878" t="str">
        <f>_xlfn.XLOOKUP(data!$B7878,campaign!$A$2:$A$18,campaign!$B$2:$B$18)</f>
        <v>RVOwner</v>
      </c>
      <c r="G7878">
        <f>_xlfn.XLOOKUP($F7878,campaign!$B$2:$B$18,campaign!$D$2:$D$18)</f>
        <v>22</v>
      </c>
      <c r="H7878" t="str">
        <f>_xlfn.XLOOKUP($A7878,customer!$A$2:$A$978,customer!$B$2:$B$978)</f>
        <v>Marylynne Drain</v>
      </c>
    </row>
    <row r="7879" spans="1:8" x14ac:dyDescent="0.2">
      <c r="A7879" t="s">
        <v>3433</v>
      </c>
      <c r="B7879" t="s">
        <v>3928</v>
      </c>
      <c r="C7879" s="1">
        <v>44692</v>
      </c>
      <c r="D7879" s="1">
        <v>44692</v>
      </c>
      <c r="E7879">
        <f t="shared" si="123"/>
        <v>0</v>
      </c>
      <c r="F7879" t="str">
        <f>_xlfn.XLOOKUP(data!$B7879,campaign!$A$2:$A$18,campaign!$B$2:$B$18)</f>
        <v>OptOutMailings</v>
      </c>
      <c r="G7879">
        <f>_xlfn.XLOOKUP($F7879,campaign!$B$2:$B$18,campaign!$D$2:$D$18)</f>
        <v>75</v>
      </c>
      <c r="H7879" t="str">
        <f>_xlfn.XLOOKUP($A7879,customer!$A$2:$A$978,customer!$B$2:$B$978)</f>
        <v>Allyson Ramalho</v>
      </c>
    </row>
    <row r="7880" spans="1:8" x14ac:dyDescent="0.2">
      <c r="A7880" t="s">
        <v>3433</v>
      </c>
      <c r="B7880" t="s">
        <v>3928</v>
      </c>
      <c r="C7880" s="1">
        <v>44692</v>
      </c>
      <c r="D7880" s="1">
        <v>44732</v>
      </c>
      <c r="E7880">
        <f t="shared" si="123"/>
        <v>1</v>
      </c>
      <c r="F7880" t="str">
        <f>_xlfn.XLOOKUP(data!$B7880,campaign!$A$2:$A$18,campaign!$B$2:$B$18)</f>
        <v>OptOutMailings</v>
      </c>
      <c r="G7880">
        <f>_xlfn.XLOOKUP($F7880,campaign!$B$2:$B$18,campaign!$D$2:$D$18)</f>
        <v>75</v>
      </c>
      <c r="H7880" t="str">
        <f>_xlfn.XLOOKUP($A7880,customer!$A$2:$A$978,customer!$B$2:$B$978)</f>
        <v>Allyson Ramalho</v>
      </c>
    </row>
    <row r="7881" spans="1:8" x14ac:dyDescent="0.2">
      <c r="A7881" t="s">
        <v>3433</v>
      </c>
      <c r="B7881" t="s">
        <v>3928</v>
      </c>
      <c r="C7881" s="1">
        <v>44692</v>
      </c>
      <c r="D7881" s="1">
        <v>44766</v>
      </c>
      <c r="E7881">
        <f t="shared" si="123"/>
        <v>2</v>
      </c>
      <c r="F7881" t="str">
        <f>_xlfn.XLOOKUP(data!$B7881,campaign!$A$2:$A$18,campaign!$B$2:$B$18)</f>
        <v>OptOutMailings</v>
      </c>
      <c r="G7881">
        <f>_xlfn.XLOOKUP($F7881,campaign!$B$2:$B$18,campaign!$D$2:$D$18)</f>
        <v>75</v>
      </c>
      <c r="H7881" t="str">
        <f>_xlfn.XLOOKUP($A7881,customer!$A$2:$A$978,customer!$B$2:$B$978)</f>
        <v>Allyson Ramalho</v>
      </c>
    </row>
    <row r="7882" spans="1:8" x14ac:dyDescent="0.2">
      <c r="A7882" t="s">
        <v>3433</v>
      </c>
      <c r="B7882" t="s">
        <v>3928</v>
      </c>
      <c r="C7882" s="1">
        <v>44692</v>
      </c>
      <c r="D7882" s="1">
        <v>44786</v>
      </c>
      <c r="E7882">
        <f t="shared" si="123"/>
        <v>3</v>
      </c>
      <c r="F7882" t="str">
        <f>_xlfn.XLOOKUP(data!$B7882,campaign!$A$2:$A$18,campaign!$B$2:$B$18)</f>
        <v>OptOutMailings</v>
      </c>
      <c r="G7882">
        <f>_xlfn.XLOOKUP($F7882,campaign!$B$2:$B$18,campaign!$D$2:$D$18)</f>
        <v>75</v>
      </c>
      <c r="H7882" t="str">
        <f>_xlfn.XLOOKUP($A7882,customer!$A$2:$A$978,customer!$B$2:$B$978)</f>
        <v>Allyson Ramalho</v>
      </c>
    </row>
    <row r="7883" spans="1:8" x14ac:dyDescent="0.2">
      <c r="A7883" t="s">
        <v>3433</v>
      </c>
      <c r="B7883" t="s">
        <v>3928</v>
      </c>
      <c r="C7883" s="1">
        <v>44692</v>
      </c>
      <c r="D7883" s="1">
        <v>44824</v>
      </c>
      <c r="E7883">
        <f t="shared" si="123"/>
        <v>4</v>
      </c>
      <c r="F7883" t="str">
        <f>_xlfn.XLOOKUP(data!$B7883,campaign!$A$2:$A$18,campaign!$B$2:$B$18)</f>
        <v>OptOutMailings</v>
      </c>
      <c r="G7883">
        <f>_xlfn.XLOOKUP($F7883,campaign!$B$2:$B$18,campaign!$D$2:$D$18)</f>
        <v>75</v>
      </c>
      <c r="H7883" t="str">
        <f>_xlfn.XLOOKUP($A7883,customer!$A$2:$A$978,customer!$B$2:$B$978)</f>
        <v>Allyson Ramalho</v>
      </c>
    </row>
    <row r="7884" spans="1:8" x14ac:dyDescent="0.2">
      <c r="A7884" t="s">
        <v>3433</v>
      </c>
      <c r="B7884" t="s">
        <v>3928</v>
      </c>
      <c r="C7884" s="1">
        <v>44692</v>
      </c>
      <c r="D7884" s="1">
        <v>44856</v>
      </c>
      <c r="E7884">
        <f t="shared" si="123"/>
        <v>5</v>
      </c>
      <c r="F7884" t="str">
        <f>_xlfn.XLOOKUP(data!$B7884,campaign!$A$2:$A$18,campaign!$B$2:$B$18)</f>
        <v>OptOutMailings</v>
      </c>
      <c r="G7884">
        <f>_xlfn.XLOOKUP($F7884,campaign!$B$2:$B$18,campaign!$D$2:$D$18)</f>
        <v>75</v>
      </c>
      <c r="H7884" t="str">
        <f>_xlfn.XLOOKUP($A7884,customer!$A$2:$A$978,customer!$B$2:$B$978)</f>
        <v>Allyson Ramalho</v>
      </c>
    </row>
    <row r="7885" spans="1:8" x14ac:dyDescent="0.2">
      <c r="A7885" t="s">
        <v>3433</v>
      </c>
      <c r="B7885" t="s">
        <v>3928</v>
      </c>
      <c r="C7885" s="1">
        <v>44692</v>
      </c>
      <c r="D7885" s="1">
        <v>44891</v>
      </c>
      <c r="E7885">
        <f t="shared" si="123"/>
        <v>6</v>
      </c>
      <c r="F7885" t="str">
        <f>_xlfn.XLOOKUP(data!$B7885,campaign!$A$2:$A$18,campaign!$B$2:$B$18)</f>
        <v>OptOutMailings</v>
      </c>
      <c r="G7885">
        <f>_xlfn.XLOOKUP($F7885,campaign!$B$2:$B$18,campaign!$D$2:$D$18)</f>
        <v>75</v>
      </c>
      <c r="H7885" t="str">
        <f>_xlfn.XLOOKUP($A7885,customer!$A$2:$A$978,customer!$B$2:$B$978)</f>
        <v>Allyson Ramalho</v>
      </c>
    </row>
    <row r="7886" spans="1:8" x14ac:dyDescent="0.2">
      <c r="A7886" t="s">
        <v>3433</v>
      </c>
      <c r="B7886" t="s">
        <v>3928</v>
      </c>
      <c r="C7886" s="1">
        <v>44692</v>
      </c>
      <c r="D7886" s="1">
        <v>44919</v>
      </c>
      <c r="E7886">
        <f t="shared" si="123"/>
        <v>7</v>
      </c>
      <c r="F7886" t="str">
        <f>_xlfn.XLOOKUP(data!$B7886,campaign!$A$2:$A$18,campaign!$B$2:$B$18)</f>
        <v>OptOutMailings</v>
      </c>
      <c r="G7886">
        <f>_xlfn.XLOOKUP($F7886,campaign!$B$2:$B$18,campaign!$D$2:$D$18)</f>
        <v>75</v>
      </c>
      <c r="H7886" t="str">
        <f>_xlfn.XLOOKUP($A7886,customer!$A$2:$A$978,customer!$B$2:$B$978)</f>
        <v>Allyson Ramalho</v>
      </c>
    </row>
    <row r="7887" spans="1:8" x14ac:dyDescent="0.2">
      <c r="A7887" t="s">
        <v>3433</v>
      </c>
      <c r="B7887" t="s">
        <v>3928</v>
      </c>
      <c r="C7887" s="1">
        <v>44692</v>
      </c>
      <c r="D7887" s="1">
        <v>44971</v>
      </c>
      <c r="E7887">
        <f t="shared" si="123"/>
        <v>9</v>
      </c>
      <c r="F7887" t="str">
        <f>_xlfn.XLOOKUP(data!$B7887,campaign!$A$2:$A$18,campaign!$B$2:$B$18)</f>
        <v>OptOutMailings</v>
      </c>
      <c r="G7887">
        <f>_xlfn.XLOOKUP($F7887,campaign!$B$2:$B$18,campaign!$D$2:$D$18)</f>
        <v>75</v>
      </c>
      <c r="H7887" t="str">
        <f>_xlfn.XLOOKUP($A7887,customer!$A$2:$A$978,customer!$B$2:$B$978)</f>
        <v>Allyson Ramalho</v>
      </c>
    </row>
    <row r="7888" spans="1:8" x14ac:dyDescent="0.2">
      <c r="A7888" t="s">
        <v>3433</v>
      </c>
      <c r="B7888" t="s">
        <v>3928</v>
      </c>
      <c r="C7888" s="1">
        <v>44692</v>
      </c>
      <c r="D7888" s="1">
        <v>44996</v>
      </c>
      <c r="E7888">
        <f t="shared" si="123"/>
        <v>10</v>
      </c>
      <c r="F7888" t="str">
        <f>_xlfn.XLOOKUP(data!$B7888,campaign!$A$2:$A$18,campaign!$B$2:$B$18)</f>
        <v>OptOutMailings</v>
      </c>
      <c r="G7888">
        <f>_xlfn.XLOOKUP($F7888,campaign!$B$2:$B$18,campaign!$D$2:$D$18)</f>
        <v>75</v>
      </c>
      <c r="H7888" t="str">
        <f>_xlfn.XLOOKUP($A7888,customer!$A$2:$A$978,customer!$B$2:$B$978)</f>
        <v>Allyson Ramalho</v>
      </c>
    </row>
    <row r="7889" spans="1:8" x14ac:dyDescent="0.2">
      <c r="A7889" t="s">
        <v>3433</v>
      </c>
      <c r="B7889" t="s">
        <v>3928</v>
      </c>
      <c r="C7889" s="1">
        <v>44692</v>
      </c>
      <c r="D7889" s="1">
        <v>45038</v>
      </c>
      <c r="E7889">
        <f t="shared" si="123"/>
        <v>11</v>
      </c>
      <c r="F7889" t="str">
        <f>_xlfn.XLOOKUP(data!$B7889,campaign!$A$2:$A$18,campaign!$B$2:$B$18)</f>
        <v>OptOutMailings</v>
      </c>
      <c r="G7889">
        <f>_xlfn.XLOOKUP($F7889,campaign!$B$2:$B$18,campaign!$D$2:$D$18)</f>
        <v>75</v>
      </c>
      <c r="H7889" t="str">
        <f>_xlfn.XLOOKUP($A7889,customer!$A$2:$A$978,customer!$B$2:$B$978)</f>
        <v>Allyson Ramalho</v>
      </c>
    </row>
    <row r="7890" spans="1:8" x14ac:dyDescent="0.2">
      <c r="A7890" t="s">
        <v>3433</v>
      </c>
      <c r="B7890" t="s">
        <v>3928</v>
      </c>
      <c r="C7890" s="1">
        <v>44692</v>
      </c>
      <c r="D7890" s="1">
        <v>45071</v>
      </c>
      <c r="E7890">
        <f t="shared" si="123"/>
        <v>12</v>
      </c>
      <c r="F7890" t="str">
        <f>_xlfn.XLOOKUP(data!$B7890,campaign!$A$2:$A$18,campaign!$B$2:$B$18)</f>
        <v>OptOutMailings</v>
      </c>
      <c r="G7890">
        <f>_xlfn.XLOOKUP($F7890,campaign!$B$2:$B$18,campaign!$D$2:$D$18)</f>
        <v>75</v>
      </c>
      <c r="H7890" t="str">
        <f>_xlfn.XLOOKUP($A7890,customer!$A$2:$A$978,customer!$B$2:$B$978)</f>
        <v>Allyson Ramalho</v>
      </c>
    </row>
    <row r="7891" spans="1:8" x14ac:dyDescent="0.2">
      <c r="A7891" t="s">
        <v>3433</v>
      </c>
      <c r="B7891" t="s">
        <v>3922</v>
      </c>
      <c r="C7891" s="1">
        <v>44925</v>
      </c>
      <c r="D7891" s="1">
        <v>44925</v>
      </c>
      <c r="E7891">
        <f t="shared" si="123"/>
        <v>0</v>
      </c>
      <c r="F7891" t="str">
        <f>_xlfn.XLOOKUP(data!$B7891,campaign!$A$2:$A$18,campaign!$B$2:$B$18)</f>
        <v>HandsetWebCapable</v>
      </c>
      <c r="G7891">
        <f>_xlfn.XLOOKUP($F7891,campaign!$B$2:$B$18,campaign!$D$2:$D$18)</f>
        <v>62</v>
      </c>
      <c r="H7891" t="str">
        <f>_xlfn.XLOOKUP($A7891,customer!$A$2:$A$978,customer!$B$2:$B$978)</f>
        <v>Allyson Ramalho</v>
      </c>
    </row>
    <row r="7892" spans="1:8" x14ac:dyDescent="0.2">
      <c r="A7892" t="s">
        <v>3433</v>
      </c>
      <c r="B7892" t="s">
        <v>3922</v>
      </c>
      <c r="C7892" s="1">
        <v>44925</v>
      </c>
      <c r="D7892" s="1">
        <v>44965</v>
      </c>
      <c r="E7892">
        <f t="shared" si="123"/>
        <v>1</v>
      </c>
      <c r="F7892" t="str">
        <f>_xlfn.XLOOKUP(data!$B7892,campaign!$A$2:$A$18,campaign!$B$2:$B$18)</f>
        <v>HandsetWebCapable</v>
      </c>
      <c r="G7892">
        <f>_xlfn.XLOOKUP($F7892,campaign!$B$2:$B$18,campaign!$D$2:$D$18)</f>
        <v>62</v>
      </c>
      <c r="H7892" t="str">
        <f>_xlfn.XLOOKUP($A7892,customer!$A$2:$A$978,customer!$B$2:$B$978)</f>
        <v>Allyson Ramalho</v>
      </c>
    </row>
    <row r="7893" spans="1:8" x14ac:dyDescent="0.2">
      <c r="A7893" t="s">
        <v>3433</v>
      </c>
      <c r="B7893" t="s">
        <v>3922</v>
      </c>
      <c r="C7893" s="1">
        <v>44925</v>
      </c>
      <c r="D7893" s="1">
        <v>44993</v>
      </c>
      <c r="E7893">
        <f t="shared" si="123"/>
        <v>2</v>
      </c>
      <c r="F7893" t="str">
        <f>_xlfn.XLOOKUP(data!$B7893,campaign!$A$2:$A$18,campaign!$B$2:$B$18)</f>
        <v>HandsetWebCapable</v>
      </c>
      <c r="G7893">
        <f>_xlfn.XLOOKUP($F7893,campaign!$B$2:$B$18,campaign!$D$2:$D$18)</f>
        <v>62</v>
      </c>
      <c r="H7893" t="str">
        <f>_xlfn.XLOOKUP($A7893,customer!$A$2:$A$978,customer!$B$2:$B$978)</f>
        <v>Allyson Ramalho</v>
      </c>
    </row>
    <row r="7894" spans="1:8" x14ac:dyDescent="0.2">
      <c r="A7894" t="s">
        <v>3433</v>
      </c>
      <c r="B7894" t="s">
        <v>3922</v>
      </c>
      <c r="C7894" s="1">
        <v>44925</v>
      </c>
      <c r="D7894" s="1">
        <v>45025</v>
      </c>
      <c r="E7894">
        <f t="shared" si="123"/>
        <v>3</v>
      </c>
      <c r="F7894" t="str">
        <f>_xlfn.XLOOKUP(data!$B7894,campaign!$A$2:$A$18,campaign!$B$2:$B$18)</f>
        <v>HandsetWebCapable</v>
      </c>
      <c r="G7894">
        <f>_xlfn.XLOOKUP($F7894,campaign!$B$2:$B$18,campaign!$D$2:$D$18)</f>
        <v>62</v>
      </c>
      <c r="H7894" t="str">
        <f>_xlfn.XLOOKUP($A7894,customer!$A$2:$A$978,customer!$B$2:$B$978)</f>
        <v>Allyson Ramalho</v>
      </c>
    </row>
    <row r="7895" spans="1:8" x14ac:dyDescent="0.2">
      <c r="A7895" t="s">
        <v>3433</v>
      </c>
      <c r="B7895" t="s">
        <v>3922</v>
      </c>
      <c r="C7895" s="1">
        <v>44925</v>
      </c>
      <c r="D7895" s="1">
        <v>45051</v>
      </c>
      <c r="E7895">
        <f t="shared" si="123"/>
        <v>4</v>
      </c>
      <c r="F7895" t="str">
        <f>_xlfn.XLOOKUP(data!$B7895,campaign!$A$2:$A$18,campaign!$B$2:$B$18)</f>
        <v>HandsetWebCapable</v>
      </c>
      <c r="G7895">
        <f>_xlfn.XLOOKUP($F7895,campaign!$B$2:$B$18,campaign!$D$2:$D$18)</f>
        <v>62</v>
      </c>
      <c r="H7895" t="str">
        <f>_xlfn.XLOOKUP($A7895,customer!$A$2:$A$978,customer!$B$2:$B$978)</f>
        <v>Allyson Ramalho</v>
      </c>
    </row>
    <row r="7896" spans="1:8" x14ac:dyDescent="0.2">
      <c r="A7896" t="s">
        <v>3434</v>
      </c>
      <c r="B7896" t="s">
        <v>3929</v>
      </c>
      <c r="C7896" s="1">
        <v>44686</v>
      </c>
      <c r="D7896" s="1">
        <v>44686</v>
      </c>
      <c r="E7896">
        <f t="shared" si="123"/>
        <v>0</v>
      </c>
      <c r="F7896" t="str">
        <f>_xlfn.XLOOKUP(data!$B7896,campaign!$A$2:$A$18,campaign!$B$2:$B$18)</f>
        <v>NonUSTravel</v>
      </c>
      <c r="G7896">
        <f>_xlfn.XLOOKUP($F7896,campaign!$B$2:$B$18,campaign!$D$2:$D$18)</f>
        <v>66</v>
      </c>
      <c r="H7896" t="str">
        <f>_xlfn.XLOOKUP($A7896,customer!$A$2:$A$978,customer!$B$2:$B$978)</f>
        <v>Ricoriki Thompson</v>
      </c>
    </row>
    <row r="7897" spans="1:8" x14ac:dyDescent="0.2">
      <c r="A7897" t="s">
        <v>3434</v>
      </c>
      <c r="B7897" t="s">
        <v>3929</v>
      </c>
      <c r="C7897" s="1">
        <v>44686</v>
      </c>
      <c r="D7897" s="1">
        <v>44727</v>
      </c>
      <c r="E7897">
        <f t="shared" si="123"/>
        <v>1</v>
      </c>
      <c r="F7897" t="str">
        <f>_xlfn.XLOOKUP(data!$B7897,campaign!$A$2:$A$18,campaign!$B$2:$B$18)</f>
        <v>NonUSTravel</v>
      </c>
      <c r="G7897">
        <f>_xlfn.XLOOKUP($F7897,campaign!$B$2:$B$18,campaign!$D$2:$D$18)</f>
        <v>66</v>
      </c>
      <c r="H7897" t="str">
        <f>_xlfn.XLOOKUP($A7897,customer!$A$2:$A$978,customer!$B$2:$B$978)</f>
        <v>Ricoriki Thompson</v>
      </c>
    </row>
    <row r="7898" spans="1:8" x14ac:dyDescent="0.2">
      <c r="A7898" t="s">
        <v>3434</v>
      </c>
      <c r="B7898" t="s">
        <v>3929</v>
      </c>
      <c r="C7898" s="1">
        <v>44686</v>
      </c>
      <c r="D7898" s="1">
        <v>44760</v>
      </c>
      <c r="E7898">
        <f t="shared" si="123"/>
        <v>2</v>
      </c>
      <c r="F7898" t="str">
        <f>_xlfn.XLOOKUP(data!$B7898,campaign!$A$2:$A$18,campaign!$B$2:$B$18)</f>
        <v>NonUSTravel</v>
      </c>
      <c r="G7898">
        <f>_xlfn.XLOOKUP($F7898,campaign!$B$2:$B$18,campaign!$D$2:$D$18)</f>
        <v>66</v>
      </c>
      <c r="H7898" t="str">
        <f>_xlfn.XLOOKUP($A7898,customer!$A$2:$A$978,customer!$B$2:$B$978)</f>
        <v>Ricoriki Thompson</v>
      </c>
    </row>
    <row r="7899" spans="1:8" x14ac:dyDescent="0.2">
      <c r="A7899" t="s">
        <v>3434</v>
      </c>
      <c r="B7899" t="s">
        <v>3929</v>
      </c>
      <c r="C7899" s="1">
        <v>44686</v>
      </c>
      <c r="D7899" s="1">
        <v>44780</v>
      </c>
      <c r="E7899">
        <f t="shared" si="123"/>
        <v>3</v>
      </c>
      <c r="F7899" t="str">
        <f>_xlfn.XLOOKUP(data!$B7899,campaign!$A$2:$A$18,campaign!$B$2:$B$18)</f>
        <v>NonUSTravel</v>
      </c>
      <c r="G7899">
        <f>_xlfn.XLOOKUP($F7899,campaign!$B$2:$B$18,campaign!$D$2:$D$18)</f>
        <v>66</v>
      </c>
      <c r="H7899" t="str">
        <f>_xlfn.XLOOKUP($A7899,customer!$A$2:$A$978,customer!$B$2:$B$978)</f>
        <v>Ricoriki Thompson</v>
      </c>
    </row>
    <row r="7900" spans="1:8" x14ac:dyDescent="0.2">
      <c r="A7900" t="s">
        <v>3434</v>
      </c>
      <c r="B7900" t="s">
        <v>3929</v>
      </c>
      <c r="C7900" s="1">
        <v>44686</v>
      </c>
      <c r="D7900" s="1">
        <v>44822</v>
      </c>
      <c r="E7900">
        <f t="shared" si="123"/>
        <v>4</v>
      </c>
      <c r="F7900" t="str">
        <f>_xlfn.XLOOKUP(data!$B7900,campaign!$A$2:$A$18,campaign!$B$2:$B$18)</f>
        <v>NonUSTravel</v>
      </c>
      <c r="G7900">
        <f>_xlfn.XLOOKUP($F7900,campaign!$B$2:$B$18,campaign!$D$2:$D$18)</f>
        <v>66</v>
      </c>
      <c r="H7900" t="str">
        <f>_xlfn.XLOOKUP($A7900,customer!$A$2:$A$978,customer!$B$2:$B$978)</f>
        <v>Ricoriki Thompson</v>
      </c>
    </row>
    <row r="7901" spans="1:8" x14ac:dyDescent="0.2">
      <c r="A7901" t="s">
        <v>3434</v>
      </c>
      <c r="B7901" t="s">
        <v>3929</v>
      </c>
      <c r="C7901" s="1">
        <v>44686</v>
      </c>
      <c r="D7901" s="1">
        <v>44840</v>
      </c>
      <c r="E7901">
        <f t="shared" si="123"/>
        <v>5</v>
      </c>
      <c r="F7901" t="str">
        <f>_xlfn.XLOOKUP(data!$B7901,campaign!$A$2:$A$18,campaign!$B$2:$B$18)</f>
        <v>NonUSTravel</v>
      </c>
      <c r="G7901">
        <f>_xlfn.XLOOKUP($F7901,campaign!$B$2:$B$18,campaign!$D$2:$D$18)</f>
        <v>66</v>
      </c>
      <c r="H7901" t="str">
        <f>_xlfn.XLOOKUP($A7901,customer!$A$2:$A$978,customer!$B$2:$B$978)</f>
        <v>Ricoriki Thompson</v>
      </c>
    </row>
    <row r="7902" spans="1:8" x14ac:dyDescent="0.2">
      <c r="A7902" t="s">
        <v>3434</v>
      </c>
      <c r="B7902" t="s">
        <v>3929</v>
      </c>
      <c r="C7902" s="1">
        <v>44686</v>
      </c>
      <c r="D7902" s="1">
        <v>44878</v>
      </c>
      <c r="E7902">
        <f t="shared" si="123"/>
        <v>6</v>
      </c>
      <c r="F7902" t="str">
        <f>_xlfn.XLOOKUP(data!$B7902,campaign!$A$2:$A$18,campaign!$B$2:$B$18)</f>
        <v>NonUSTravel</v>
      </c>
      <c r="G7902">
        <f>_xlfn.XLOOKUP($F7902,campaign!$B$2:$B$18,campaign!$D$2:$D$18)</f>
        <v>66</v>
      </c>
      <c r="H7902" t="str">
        <f>_xlfn.XLOOKUP($A7902,customer!$A$2:$A$978,customer!$B$2:$B$978)</f>
        <v>Ricoriki Thompson</v>
      </c>
    </row>
    <row r="7903" spans="1:8" x14ac:dyDescent="0.2">
      <c r="A7903" t="s">
        <v>3434</v>
      </c>
      <c r="B7903" t="s">
        <v>3929</v>
      </c>
      <c r="C7903" s="1">
        <v>44686</v>
      </c>
      <c r="D7903" s="1">
        <v>44910</v>
      </c>
      <c r="E7903">
        <f t="shared" si="123"/>
        <v>7</v>
      </c>
      <c r="F7903" t="str">
        <f>_xlfn.XLOOKUP(data!$B7903,campaign!$A$2:$A$18,campaign!$B$2:$B$18)</f>
        <v>NonUSTravel</v>
      </c>
      <c r="G7903">
        <f>_xlfn.XLOOKUP($F7903,campaign!$B$2:$B$18,campaign!$D$2:$D$18)</f>
        <v>66</v>
      </c>
      <c r="H7903" t="str">
        <f>_xlfn.XLOOKUP($A7903,customer!$A$2:$A$978,customer!$B$2:$B$978)</f>
        <v>Ricoriki Thompson</v>
      </c>
    </row>
    <row r="7904" spans="1:8" x14ac:dyDescent="0.2">
      <c r="A7904" t="s">
        <v>3434</v>
      </c>
      <c r="B7904" t="s">
        <v>3929</v>
      </c>
      <c r="C7904" s="1">
        <v>44686</v>
      </c>
      <c r="D7904" s="1">
        <v>44941</v>
      </c>
      <c r="E7904">
        <f t="shared" si="123"/>
        <v>8</v>
      </c>
      <c r="F7904" t="str">
        <f>_xlfn.XLOOKUP(data!$B7904,campaign!$A$2:$A$18,campaign!$B$2:$B$18)</f>
        <v>NonUSTravel</v>
      </c>
      <c r="G7904">
        <f>_xlfn.XLOOKUP($F7904,campaign!$B$2:$B$18,campaign!$D$2:$D$18)</f>
        <v>66</v>
      </c>
      <c r="H7904" t="str">
        <f>_xlfn.XLOOKUP($A7904,customer!$A$2:$A$978,customer!$B$2:$B$978)</f>
        <v>Ricoriki Thompson</v>
      </c>
    </row>
    <row r="7905" spans="1:8" x14ac:dyDescent="0.2">
      <c r="A7905" t="s">
        <v>3434</v>
      </c>
      <c r="B7905" t="s">
        <v>3929</v>
      </c>
      <c r="C7905" s="1">
        <v>44686</v>
      </c>
      <c r="D7905" s="1">
        <v>44964</v>
      </c>
      <c r="E7905">
        <f t="shared" si="123"/>
        <v>9</v>
      </c>
      <c r="F7905" t="str">
        <f>_xlfn.XLOOKUP(data!$B7905,campaign!$A$2:$A$18,campaign!$B$2:$B$18)</f>
        <v>NonUSTravel</v>
      </c>
      <c r="G7905">
        <f>_xlfn.XLOOKUP($F7905,campaign!$B$2:$B$18,campaign!$D$2:$D$18)</f>
        <v>66</v>
      </c>
      <c r="H7905" t="str">
        <f>_xlfn.XLOOKUP($A7905,customer!$A$2:$A$978,customer!$B$2:$B$978)</f>
        <v>Ricoriki Thompson</v>
      </c>
    </row>
    <row r="7906" spans="1:8" x14ac:dyDescent="0.2">
      <c r="A7906" t="s">
        <v>3434</v>
      </c>
      <c r="B7906" t="s">
        <v>3929</v>
      </c>
      <c r="C7906" s="1">
        <v>44686</v>
      </c>
      <c r="D7906" s="1">
        <v>44992</v>
      </c>
      <c r="E7906">
        <f t="shared" si="123"/>
        <v>10</v>
      </c>
      <c r="F7906" t="str">
        <f>_xlfn.XLOOKUP(data!$B7906,campaign!$A$2:$A$18,campaign!$B$2:$B$18)</f>
        <v>NonUSTravel</v>
      </c>
      <c r="G7906">
        <f>_xlfn.XLOOKUP($F7906,campaign!$B$2:$B$18,campaign!$D$2:$D$18)</f>
        <v>66</v>
      </c>
      <c r="H7906" t="str">
        <f>_xlfn.XLOOKUP($A7906,customer!$A$2:$A$978,customer!$B$2:$B$978)</f>
        <v>Ricoriki Thompson</v>
      </c>
    </row>
    <row r="7907" spans="1:8" x14ac:dyDescent="0.2">
      <c r="A7907" t="s">
        <v>3434</v>
      </c>
      <c r="B7907" t="s">
        <v>3929</v>
      </c>
      <c r="C7907" s="1">
        <v>44686</v>
      </c>
      <c r="D7907" s="1">
        <v>45035</v>
      </c>
      <c r="E7907">
        <f t="shared" si="123"/>
        <v>11</v>
      </c>
      <c r="F7907" t="str">
        <f>_xlfn.XLOOKUP(data!$B7907,campaign!$A$2:$A$18,campaign!$B$2:$B$18)</f>
        <v>NonUSTravel</v>
      </c>
      <c r="G7907">
        <f>_xlfn.XLOOKUP($F7907,campaign!$B$2:$B$18,campaign!$D$2:$D$18)</f>
        <v>66</v>
      </c>
      <c r="H7907" t="str">
        <f>_xlfn.XLOOKUP($A7907,customer!$A$2:$A$978,customer!$B$2:$B$978)</f>
        <v>Ricoriki Thompson</v>
      </c>
    </row>
    <row r="7908" spans="1:8" x14ac:dyDescent="0.2">
      <c r="A7908" t="s">
        <v>3434</v>
      </c>
      <c r="B7908" t="s">
        <v>3929</v>
      </c>
      <c r="C7908" s="1">
        <v>44686</v>
      </c>
      <c r="D7908" s="1">
        <v>45060</v>
      </c>
      <c r="E7908">
        <f t="shared" si="123"/>
        <v>12</v>
      </c>
      <c r="F7908" t="str">
        <f>_xlfn.XLOOKUP(data!$B7908,campaign!$A$2:$A$18,campaign!$B$2:$B$18)</f>
        <v>NonUSTravel</v>
      </c>
      <c r="G7908">
        <f>_xlfn.XLOOKUP($F7908,campaign!$B$2:$B$18,campaign!$D$2:$D$18)</f>
        <v>66</v>
      </c>
      <c r="H7908" t="str">
        <f>_xlfn.XLOOKUP($A7908,customer!$A$2:$A$978,customer!$B$2:$B$978)</f>
        <v>Ricoriki Thompson</v>
      </c>
    </row>
    <row r="7909" spans="1:8" x14ac:dyDescent="0.2">
      <c r="A7909" t="s">
        <v>3434</v>
      </c>
      <c r="B7909" t="s">
        <v>3947</v>
      </c>
      <c r="C7909" s="1">
        <v>44772</v>
      </c>
      <c r="D7909" s="1">
        <v>44772</v>
      </c>
      <c r="E7909">
        <f t="shared" si="123"/>
        <v>0</v>
      </c>
      <c r="F7909" t="str">
        <f>_xlfn.XLOOKUP(data!$B7909,campaign!$A$2:$A$18,campaign!$B$2:$B$18)</f>
        <v>OwnsComputer</v>
      </c>
      <c r="G7909">
        <f>_xlfn.XLOOKUP($F7909,campaign!$B$2:$B$18,campaign!$D$2:$D$18)</f>
        <v>62</v>
      </c>
      <c r="H7909" t="str">
        <f>_xlfn.XLOOKUP($A7909,customer!$A$2:$A$978,customer!$B$2:$B$978)</f>
        <v>Ricoriki Thompson</v>
      </c>
    </row>
    <row r="7910" spans="1:8" x14ac:dyDescent="0.2">
      <c r="A7910" t="s">
        <v>3434</v>
      </c>
      <c r="B7910" t="s">
        <v>3947</v>
      </c>
      <c r="C7910" s="1">
        <v>44772</v>
      </c>
      <c r="D7910" s="1">
        <v>44805</v>
      </c>
      <c r="E7910">
        <f t="shared" si="123"/>
        <v>1</v>
      </c>
      <c r="F7910" t="str">
        <f>_xlfn.XLOOKUP(data!$B7910,campaign!$A$2:$A$18,campaign!$B$2:$B$18)</f>
        <v>OwnsComputer</v>
      </c>
      <c r="G7910">
        <f>_xlfn.XLOOKUP($F7910,campaign!$B$2:$B$18,campaign!$D$2:$D$18)</f>
        <v>62</v>
      </c>
      <c r="H7910" t="str">
        <f>_xlfn.XLOOKUP($A7910,customer!$A$2:$A$978,customer!$B$2:$B$978)</f>
        <v>Ricoriki Thompson</v>
      </c>
    </row>
    <row r="7911" spans="1:8" x14ac:dyDescent="0.2">
      <c r="A7911" t="s">
        <v>3434</v>
      </c>
      <c r="B7911" t="s">
        <v>3947</v>
      </c>
      <c r="C7911" s="1">
        <v>44772</v>
      </c>
      <c r="D7911" s="1">
        <v>44847</v>
      </c>
      <c r="E7911">
        <f t="shared" si="123"/>
        <v>2</v>
      </c>
      <c r="F7911" t="str">
        <f>_xlfn.XLOOKUP(data!$B7911,campaign!$A$2:$A$18,campaign!$B$2:$B$18)</f>
        <v>OwnsComputer</v>
      </c>
      <c r="G7911">
        <f>_xlfn.XLOOKUP($F7911,campaign!$B$2:$B$18,campaign!$D$2:$D$18)</f>
        <v>62</v>
      </c>
      <c r="H7911" t="str">
        <f>_xlfn.XLOOKUP($A7911,customer!$A$2:$A$978,customer!$B$2:$B$978)</f>
        <v>Ricoriki Thompson</v>
      </c>
    </row>
    <row r="7912" spans="1:8" x14ac:dyDescent="0.2">
      <c r="A7912" t="s">
        <v>3434</v>
      </c>
      <c r="B7912" t="s">
        <v>3947</v>
      </c>
      <c r="C7912" s="1">
        <v>44772</v>
      </c>
      <c r="D7912" s="1">
        <v>44872</v>
      </c>
      <c r="E7912">
        <f t="shared" si="123"/>
        <v>3</v>
      </c>
      <c r="F7912" t="str">
        <f>_xlfn.XLOOKUP(data!$B7912,campaign!$A$2:$A$18,campaign!$B$2:$B$18)</f>
        <v>OwnsComputer</v>
      </c>
      <c r="G7912">
        <f>_xlfn.XLOOKUP($F7912,campaign!$B$2:$B$18,campaign!$D$2:$D$18)</f>
        <v>62</v>
      </c>
      <c r="H7912" t="str">
        <f>_xlfn.XLOOKUP($A7912,customer!$A$2:$A$978,customer!$B$2:$B$978)</f>
        <v>Ricoriki Thompson</v>
      </c>
    </row>
    <row r="7913" spans="1:8" x14ac:dyDescent="0.2">
      <c r="A7913" t="s">
        <v>3434</v>
      </c>
      <c r="B7913" t="s">
        <v>3947</v>
      </c>
      <c r="C7913" s="1">
        <v>44772</v>
      </c>
      <c r="D7913" s="1">
        <v>44904</v>
      </c>
      <c r="E7913">
        <f t="shared" si="123"/>
        <v>4</v>
      </c>
      <c r="F7913" t="str">
        <f>_xlfn.XLOOKUP(data!$B7913,campaign!$A$2:$A$18,campaign!$B$2:$B$18)</f>
        <v>OwnsComputer</v>
      </c>
      <c r="G7913">
        <f>_xlfn.XLOOKUP($F7913,campaign!$B$2:$B$18,campaign!$D$2:$D$18)</f>
        <v>62</v>
      </c>
      <c r="H7913" t="str">
        <f>_xlfn.XLOOKUP($A7913,customer!$A$2:$A$978,customer!$B$2:$B$978)</f>
        <v>Ricoriki Thompson</v>
      </c>
    </row>
    <row r="7914" spans="1:8" x14ac:dyDescent="0.2">
      <c r="A7914" t="s">
        <v>3434</v>
      </c>
      <c r="B7914" t="s">
        <v>3947</v>
      </c>
      <c r="C7914" s="1">
        <v>44772</v>
      </c>
      <c r="D7914" s="1">
        <v>44934</v>
      </c>
      <c r="E7914">
        <f t="shared" si="123"/>
        <v>5</v>
      </c>
      <c r="F7914" t="str">
        <f>_xlfn.XLOOKUP(data!$B7914,campaign!$A$2:$A$18,campaign!$B$2:$B$18)</f>
        <v>OwnsComputer</v>
      </c>
      <c r="G7914">
        <f>_xlfn.XLOOKUP($F7914,campaign!$B$2:$B$18,campaign!$D$2:$D$18)</f>
        <v>62</v>
      </c>
      <c r="H7914" t="str">
        <f>_xlfn.XLOOKUP($A7914,customer!$A$2:$A$978,customer!$B$2:$B$978)</f>
        <v>Ricoriki Thompson</v>
      </c>
    </row>
    <row r="7915" spans="1:8" x14ac:dyDescent="0.2">
      <c r="A7915" t="s">
        <v>3434</v>
      </c>
      <c r="B7915" t="s">
        <v>3947</v>
      </c>
      <c r="C7915" s="1">
        <v>44772</v>
      </c>
      <c r="D7915" s="1">
        <v>44958</v>
      </c>
      <c r="E7915">
        <f t="shared" si="123"/>
        <v>6</v>
      </c>
      <c r="F7915" t="str">
        <f>_xlfn.XLOOKUP(data!$B7915,campaign!$A$2:$A$18,campaign!$B$2:$B$18)</f>
        <v>OwnsComputer</v>
      </c>
      <c r="G7915">
        <f>_xlfn.XLOOKUP($F7915,campaign!$B$2:$B$18,campaign!$D$2:$D$18)</f>
        <v>62</v>
      </c>
      <c r="H7915" t="str">
        <f>_xlfn.XLOOKUP($A7915,customer!$A$2:$A$978,customer!$B$2:$B$978)</f>
        <v>Ricoriki Thompson</v>
      </c>
    </row>
    <row r="7916" spans="1:8" x14ac:dyDescent="0.2">
      <c r="A7916" t="s">
        <v>3434</v>
      </c>
      <c r="B7916" t="s">
        <v>3947</v>
      </c>
      <c r="C7916" s="1">
        <v>44772</v>
      </c>
      <c r="D7916" s="1">
        <v>44992</v>
      </c>
      <c r="E7916">
        <f t="shared" si="123"/>
        <v>7</v>
      </c>
      <c r="F7916" t="str">
        <f>_xlfn.XLOOKUP(data!$B7916,campaign!$A$2:$A$18,campaign!$B$2:$B$18)</f>
        <v>OwnsComputer</v>
      </c>
      <c r="G7916">
        <f>_xlfn.XLOOKUP($F7916,campaign!$B$2:$B$18,campaign!$D$2:$D$18)</f>
        <v>62</v>
      </c>
      <c r="H7916" t="str">
        <f>_xlfn.XLOOKUP($A7916,customer!$A$2:$A$978,customer!$B$2:$B$978)</f>
        <v>Ricoriki Thompson</v>
      </c>
    </row>
    <row r="7917" spans="1:8" x14ac:dyDescent="0.2">
      <c r="A7917" t="s">
        <v>3434</v>
      </c>
      <c r="B7917" t="s">
        <v>3947</v>
      </c>
      <c r="C7917" s="1">
        <v>44772</v>
      </c>
      <c r="D7917" s="1">
        <v>45017</v>
      </c>
      <c r="E7917">
        <f t="shared" si="123"/>
        <v>8</v>
      </c>
      <c r="F7917" t="str">
        <f>_xlfn.XLOOKUP(data!$B7917,campaign!$A$2:$A$18,campaign!$B$2:$B$18)</f>
        <v>OwnsComputer</v>
      </c>
      <c r="G7917">
        <f>_xlfn.XLOOKUP($F7917,campaign!$B$2:$B$18,campaign!$D$2:$D$18)</f>
        <v>62</v>
      </c>
      <c r="H7917" t="str">
        <f>_xlfn.XLOOKUP($A7917,customer!$A$2:$A$978,customer!$B$2:$B$978)</f>
        <v>Ricoriki Thompson</v>
      </c>
    </row>
    <row r="7918" spans="1:8" x14ac:dyDescent="0.2">
      <c r="A7918" t="s">
        <v>3434</v>
      </c>
      <c r="B7918" t="s">
        <v>3947</v>
      </c>
      <c r="C7918" s="1">
        <v>44772</v>
      </c>
      <c r="D7918" s="1">
        <v>45054</v>
      </c>
      <c r="E7918">
        <f t="shared" si="123"/>
        <v>9</v>
      </c>
      <c r="F7918" t="str">
        <f>_xlfn.XLOOKUP(data!$B7918,campaign!$A$2:$A$18,campaign!$B$2:$B$18)</f>
        <v>OwnsComputer</v>
      </c>
      <c r="G7918">
        <f>_xlfn.XLOOKUP($F7918,campaign!$B$2:$B$18,campaign!$D$2:$D$18)</f>
        <v>62</v>
      </c>
      <c r="H7918" t="str">
        <f>_xlfn.XLOOKUP($A7918,customer!$A$2:$A$978,customer!$B$2:$B$978)</f>
        <v>Ricoriki Thompson</v>
      </c>
    </row>
    <row r="7919" spans="1:8" x14ac:dyDescent="0.2">
      <c r="A7919" t="s">
        <v>3435</v>
      </c>
      <c r="B7919" t="s">
        <v>3951</v>
      </c>
      <c r="C7919" s="1">
        <v>44583</v>
      </c>
      <c r="D7919" s="1">
        <v>44583</v>
      </c>
      <c r="E7919">
        <f t="shared" si="123"/>
        <v>0</v>
      </c>
      <c r="F7919" t="str">
        <f>_xlfn.XLOOKUP(data!$B7919,campaign!$A$2:$A$18,campaign!$B$2:$B$18)</f>
        <v>OwnsMotorcycle</v>
      </c>
      <c r="G7919">
        <f>_xlfn.XLOOKUP($F7919,campaign!$B$2:$B$18,campaign!$D$2:$D$18)</f>
        <v>14</v>
      </c>
      <c r="H7919" t="str">
        <f>_xlfn.XLOOKUP($A7919,customer!$A$2:$A$978,customer!$B$2:$B$978)</f>
        <v>Amii McGibbon</v>
      </c>
    </row>
    <row r="7920" spans="1:8" x14ac:dyDescent="0.2">
      <c r="A7920" t="s">
        <v>3435</v>
      </c>
      <c r="B7920" t="s">
        <v>3951</v>
      </c>
      <c r="C7920" s="1">
        <v>44583</v>
      </c>
      <c r="D7920" s="1">
        <v>44651</v>
      </c>
      <c r="E7920">
        <f t="shared" si="123"/>
        <v>2</v>
      </c>
      <c r="F7920" t="str">
        <f>_xlfn.XLOOKUP(data!$B7920,campaign!$A$2:$A$18,campaign!$B$2:$B$18)</f>
        <v>OwnsMotorcycle</v>
      </c>
      <c r="G7920">
        <f>_xlfn.XLOOKUP($F7920,campaign!$B$2:$B$18,campaign!$D$2:$D$18)</f>
        <v>14</v>
      </c>
      <c r="H7920" t="str">
        <f>_xlfn.XLOOKUP($A7920,customer!$A$2:$A$978,customer!$B$2:$B$978)</f>
        <v>Amii McGibbon</v>
      </c>
    </row>
    <row r="7921" spans="1:8" x14ac:dyDescent="0.2">
      <c r="A7921" t="s">
        <v>3435</v>
      </c>
      <c r="B7921" t="s">
        <v>3951</v>
      </c>
      <c r="C7921" s="1">
        <v>44583</v>
      </c>
      <c r="D7921" s="1">
        <v>44653</v>
      </c>
      <c r="E7921">
        <f t="shared" si="123"/>
        <v>2</v>
      </c>
      <c r="F7921" t="str">
        <f>_xlfn.XLOOKUP(data!$B7921,campaign!$A$2:$A$18,campaign!$B$2:$B$18)</f>
        <v>OwnsMotorcycle</v>
      </c>
      <c r="G7921">
        <f>_xlfn.XLOOKUP($F7921,campaign!$B$2:$B$18,campaign!$D$2:$D$18)</f>
        <v>14</v>
      </c>
      <c r="H7921" t="str">
        <f>_xlfn.XLOOKUP($A7921,customer!$A$2:$A$978,customer!$B$2:$B$978)</f>
        <v>Amii McGibbon</v>
      </c>
    </row>
    <row r="7922" spans="1:8" x14ac:dyDescent="0.2">
      <c r="A7922" t="s">
        <v>3435</v>
      </c>
      <c r="B7922" t="s">
        <v>3951</v>
      </c>
      <c r="C7922" s="1">
        <v>44583</v>
      </c>
      <c r="D7922" s="1">
        <v>44711</v>
      </c>
      <c r="E7922">
        <f t="shared" si="123"/>
        <v>4</v>
      </c>
      <c r="F7922" t="str">
        <f>_xlfn.XLOOKUP(data!$B7922,campaign!$A$2:$A$18,campaign!$B$2:$B$18)</f>
        <v>OwnsMotorcycle</v>
      </c>
      <c r="G7922">
        <f>_xlfn.XLOOKUP($F7922,campaign!$B$2:$B$18,campaign!$D$2:$D$18)</f>
        <v>14</v>
      </c>
      <c r="H7922" t="str">
        <f>_xlfn.XLOOKUP($A7922,customer!$A$2:$A$978,customer!$B$2:$B$978)</f>
        <v>Amii McGibbon</v>
      </c>
    </row>
    <row r="7923" spans="1:8" x14ac:dyDescent="0.2">
      <c r="A7923" t="s">
        <v>3435</v>
      </c>
      <c r="B7923" t="s">
        <v>3951</v>
      </c>
      <c r="C7923" s="1">
        <v>44583</v>
      </c>
      <c r="D7923" s="1">
        <v>44716</v>
      </c>
      <c r="E7923">
        <f t="shared" si="123"/>
        <v>4</v>
      </c>
      <c r="F7923" t="str">
        <f>_xlfn.XLOOKUP(data!$B7923,campaign!$A$2:$A$18,campaign!$B$2:$B$18)</f>
        <v>OwnsMotorcycle</v>
      </c>
      <c r="G7923">
        <f>_xlfn.XLOOKUP($F7923,campaign!$B$2:$B$18,campaign!$D$2:$D$18)</f>
        <v>14</v>
      </c>
      <c r="H7923" t="str">
        <f>_xlfn.XLOOKUP($A7923,customer!$A$2:$A$978,customer!$B$2:$B$978)</f>
        <v>Amii McGibbon</v>
      </c>
    </row>
    <row r="7924" spans="1:8" x14ac:dyDescent="0.2">
      <c r="A7924" t="s">
        <v>3435</v>
      </c>
      <c r="B7924" t="s">
        <v>3951</v>
      </c>
      <c r="C7924" s="1">
        <v>44583</v>
      </c>
      <c r="D7924" s="1">
        <v>44764</v>
      </c>
      <c r="E7924">
        <f t="shared" si="123"/>
        <v>6</v>
      </c>
      <c r="F7924" t="str">
        <f>_xlfn.XLOOKUP(data!$B7924,campaign!$A$2:$A$18,campaign!$B$2:$B$18)</f>
        <v>OwnsMotorcycle</v>
      </c>
      <c r="G7924">
        <f>_xlfn.XLOOKUP($F7924,campaign!$B$2:$B$18,campaign!$D$2:$D$18)</f>
        <v>14</v>
      </c>
      <c r="H7924" t="str">
        <f>_xlfn.XLOOKUP($A7924,customer!$A$2:$A$978,customer!$B$2:$B$978)</f>
        <v>Amii McGibbon</v>
      </c>
    </row>
    <row r="7925" spans="1:8" x14ac:dyDescent="0.2">
      <c r="A7925" t="s">
        <v>3435</v>
      </c>
      <c r="B7925" t="s">
        <v>3951</v>
      </c>
      <c r="C7925" s="1">
        <v>44583</v>
      </c>
      <c r="D7925" s="1">
        <v>44775</v>
      </c>
      <c r="E7925">
        <f t="shared" si="123"/>
        <v>6</v>
      </c>
      <c r="F7925" t="str">
        <f>_xlfn.XLOOKUP(data!$B7925,campaign!$A$2:$A$18,campaign!$B$2:$B$18)</f>
        <v>OwnsMotorcycle</v>
      </c>
      <c r="G7925">
        <f>_xlfn.XLOOKUP($F7925,campaign!$B$2:$B$18,campaign!$D$2:$D$18)</f>
        <v>14</v>
      </c>
      <c r="H7925" t="str">
        <f>_xlfn.XLOOKUP($A7925,customer!$A$2:$A$978,customer!$B$2:$B$978)</f>
        <v>Amii McGibbon</v>
      </c>
    </row>
    <row r="7926" spans="1:8" x14ac:dyDescent="0.2">
      <c r="A7926" t="s">
        <v>3435</v>
      </c>
      <c r="B7926" t="s">
        <v>3951</v>
      </c>
      <c r="C7926" s="1">
        <v>44583</v>
      </c>
      <c r="D7926" s="1">
        <v>44856</v>
      </c>
      <c r="E7926">
        <f t="shared" si="123"/>
        <v>9</v>
      </c>
      <c r="F7926" t="str">
        <f>_xlfn.XLOOKUP(data!$B7926,campaign!$A$2:$A$18,campaign!$B$2:$B$18)</f>
        <v>OwnsMotorcycle</v>
      </c>
      <c r="G7926">
        <f>_xlfn.XLOOKUP($F7926,campaign!$B$2:$B$18,campaign!$D$2:$D$18)</f>
        <v>14</v>
      </c>
      <c r="H7926" t="str">
        <f>_xlfn.XLOOKUP($A7926,customer!$A$2:$A$978,customer!$B$2:$B$978)</f>
        <v>Amii McGibbon</v>
      </c>
    </row>
    <row r="7927" spans="1:8" x14ac:dyDescent="0.2">
      <c r="A7927" t="s">
        <v>3435</v>
      </c>
      <c r="B7927" t="s">
        <v>3951</v>
      </c>
      <c r="C7927" s="1">
        <v>44583</v>
      </c>
      <c r="D7927" s="1">
        <v>44895</v>
      </c>
      <c r="E7927">
        <f t="shared" si="123"/>
        <v>10</v>
      </c>
      <c r="F7927" t="str">
        <f>_xlfn.XLOOKUP(data!$B7927,campaign!$A$2:$A$18,campaign!$B$2:$B$18)</f>
        <v>OwnsMotorcycle</v>
      </c>
      <c r="G7927">
        <f>_xlfn.XLOOKUP($F7927,campaign!$B$2:$B$18,campaign!$D$2:$D$18)</f>
        <v>14</v>
      </c>
      <c r="H7927" t="str">
        <f>_xlfn.XLOOKUP($A7927,customer!$A$2:$A$978,customer!$B$2:$B$978)</f>
        <v>Amii McGibbon</v>
      </c>
    </row>
    <row r="7928" spans="1:8" x14ac:dyDescent="0.2">
      <c r="A7928" t="s">
        <v>3435</v>
      </c>
      <c r="B7928" t="s">
        <v>3951</v>
      </c>
      <c r="C7928" s="1">
        <v>44583</v>
      </c>
      <c r="D7928" s="1">
        <v>44950</v>
      </c>
      <c r="E7928">
        <f t="shared" si="123"/>
        <v>12</v>
      </c>
      <c r="F7928" t="str">
        <f>_xlfn.XLOOKUP(data!$B7928,campaign!$A$2:$A$18,campaign!$B$2:$B$18)</f>
        <v>OwnsMotorcycle</v>
      </c>
      <c r="G7928">
        <f>_xlfn.XLOOKUP($F7928,campaign!$B$2:$B$18,campaign!$D$2:$D$18)</f>
        <v>14</v>
      </c>
      <c r="H7928" t="str">
        <f>_xlfn.XLOOKUP($A7928,customer!$A$2:$A$978,customer!$B$2:$B$978)</f>
        <v>Amii McGibbon</v>
      </c>
    </row>
    <row r="7929" spans="1:8" x14ac:dyDescent="0.2">
      <c r="A7929" t="s">
        <v>3435</v>
      </c>
      <c r="B7929" t="s">
        <v>3951</v>
      </c>
      <c r="C7929" s="1">
        <v>44583</v>
      </c>
      <c r="D7929" s="1">
        <v>45013</v>
      </c>
      <c r="E7929">
        <f t="shared" si="123"/>
        <v>14</v>
      </c>
      <c r="F7929" t="str">
        <f>_xlfn.XLOOKUP(data!$B7929,campaign!$A$2:$A$18,campaign!$B$2:$B$18)</f>
        <v>OwnsMotorcycle</v>
      </c>
      <c r="G7929">
        <f>_xlfn.XLOOKUP($F7929,campaign!$B$2:$B$18,campaign!$D$2:$D$18)</f>
        <v>14</v>
      </c>
      <c r="H7929" t="str">
        <f>_xlfn.XLOOKUP($A7929,customer!$A$2:$A$978,customer!$B$2:$B$978)</f>
        <v>Amii McGibbon</v>
      </c>
    </row>
    <row r="7930" spans="1:8" x14ac:dyDescent="0.2">
      <c r="A7930" t="s">
        <v>3435</v>
      </c>
      <c r="B7930" t="s">
        <v>3922</v>
      </c>
      <c r="C7930" s="1">
        <v>44738</v>
      </c>
      <c r="D7930" s="1">
        <v>44738</v>
      </c>
      <c r="E7930">
        <f t="shared" si="123"/>
        <v>0</v>
      </c>
      <c r="F7930" t="str">
        <f>_xlfn.XLOOKUP(data!$B7930,campaign!$A$2:$A$18,campaign!$B$2:$B$18)</f>
        <v>HandsetWebCapable</v>
      </c>
      <c r="G7930">
        <f>_xlfn.XLOOKUP($F7930,campaign!$B$2:$B$18,campaign!$D$2:$D$18)</f>
        <v>62</v>
      </c>
      <c r="H7930" t="str">
        <f>_xlfn.XLOOKUP($A7930,customer!$A$2:$A$978,customer!$B$2:$B$978)</f>
        <v>Amii McGibbon</v>
      </c>
    </row>
    <row r="7931" spans="1:8" x14ac:dyDescent="0.2">
      <c r="A7931" t="s">
        <v>3435</v>
      </c>
      <c r="B7931" t="s">
        <v>3922</v>
      </c>
      <c r="C7931" s="1">
        <v>44738</v>
      </c>
      <c r="D7931" s="1">
        <v>44769</v>
      </c>
      <c r="E7931">
        <f t="shared" si="123"/>
        <v>1</v>
      </c>
      <c r="F7931" t="str">
        <f>_xlfn.XLOOKUP(data!$B7931,campaign!$A$2:$A$18,campaign!$B$2:$B$18)</f>
        <v>HandsetWebCapable</v>
      </c>
      <c r="G7931">
        <f>_xlfn.XLOOKUP($F7931,campaign!$B$2:$B$18,campaign!$D$2:$D$18)</f>
        <v>62</v>
      </c>
      <c r="H7931" t="str">
        <f>_xlfn.XLOOKUP($A7931,customer!$A$2:$A$978,customer!$B$2:$B$978)</f>
        <v>Amii McGibbon</v>
      </c>
    </row>
    <row r="7932" spans="1:8" x14ac:dyDescent="0.2">
      <c r="A7932" t="s">
        <v>3435</v>
      </c>
      <c r="B7932" t="s">
        <v>3922</v>
      </c>
      <c r="C7932" s="1">
        <v>44738</v>
      </c>
      <c r="D7932" s="1">
        <v>44783</v>
      </c>
      <c r="E7932">
        <f t="shared" si="123"/>
        <v>1</v>
      </c>
      <c r="F7932" t="str">
        <f>_xlfn.XLOOKUP(data!$B7932,campaign!$A$2:$A$18,campaign!$B$2:$B$18)</f>
        <v>HandsetWebCapable</v>
      </c>
      <c r="G7932">
        <f>_xlfn.XLOOKUP($F7932,campaign!$B$2:$B$18,campaign!$D$2:$D$18)</f>
        <v>62</v>
      </c>
      <c r="H7932" t="str">
        <f>_xlfn.XLOOKUP($A7932,customer!$A$2:$A$978,customer!$B$2:$B$978)</f>
        <v>Amii McGibbon</v>
      </c>
    </row>
    <row r="7933" spans="1:8" x14ac:dyDescent="0.2">
      <c r="A7933" t="s">
        <v>3435</v>
      </c>
      <c r="B7933" t="s">
        <v>3922</v>
      </c>
      <c r="C7933" s="1">
        <v>44738</v>
      </c>
      <c r="D7933" s="1">
        <v>44809</v>
      </c>
      <c r="E7933">
        <f t="shared" si="123"/>
        <v>2</v>
      </c>
      <c r="F7933" t="str">
        <f>_xlfn.XLOOKUP(data!$B7933,campaign!$A$2:$A$18,campaign!$B$2:$B$18)</f>
        <v>HandsetWebCapable</v>
      </c>
      <c r="G7933">
        <f>_xlfn.XLOOKUP($F7933,campaign!$B$2:$B$18,campaign!$D$2:$D$18)</f>
        <v>62</v>
      </c>
      <c r="H7933" t="str">
        <f>_xlfn.XLOOKUP($A7933,customer!$A$2:$A$978,customer!$B$2:$B$978)</f>
        <v>Amii McGibbon</v>
      </c>
    </row>
    <row r="7934" spans="1:8" x14ac:dyDescent="0.2">
      <c r="A7934" t="s">
        <v>3435</v>
      </c>
      <c r="B7934" t="s">
        <v>3922</v>
      </c>
      <c r="C7934" s="1">
        <v>44738</v>
      </c>
      <c r="D7934" s="1">
        <v>44860</v>
      </c>
      <c r="E7934">
        <f t="shared" si="123"/>
        <v>4</v>
      </c>
      <c r="F7934" t="str">
        <f>_xlfn.XLOOKUP(data!$B7934,campaign!$A$2:$A$18,campaign!$B$2:$B$18)</f>
        <v>HandsetWebCapable</v>
      </c>
      <c r="G7934">
        <f>_xlfn.XLOOKUP($F7934,campaign!$B$2:$B$18,campaign!$D$2:$D$18)</f>
        <v>62</v>
      </c>
      <c r="H7934" t="str">
        <f>_xlfn.XLOOKUP($A7934,customer!$A$2:$A$978,customer!$B$2:$B$978)</f>
        <v>Amii McGibbon</v>
      </c>
    </row>
    <row r="7935" spans="1:8" x14ac:dyDescent="0.2">
      <c r="A7935" t="s">
        <v>3435</v>
      </c>
      <c r="B7935" t="s">
        <v>3922</v>
      </c>
      <c r="C7935" s="1">
        <v>44738</v>
      </c>
      <c r="D7935" s="1">
        <v>44866</v>
      </c>
      <c r="E7935">
        <f t="shared" si="123"/>
        <v>4</v>
      </c>
      <c r="F7935" t="str">
        <f>_xlfn.XLOOKUP(data!$B7935,campaign!$A$2:$A$18,campaign!$B$2:$B$18)</f>
        <v>HandsetWebCapable</v>
      </c>
      <c r="G7935">
        <f>_xlfn.XLOOKUP($F7935,campaign!$B$2:$B$18,campaign!$D$2:$D$18)</f>
        <v>62</v>
      </c>
      <c r="H7935" t="str">
        <f>_xlfn.XLOOKUP($A7935,customer!$A$2:$A$978,customer!$B$2:$B$978)</f>
        <v>Amii McGibbon</v>
      </c>
    </row>
    <row r="7936" spans="1:8" x14ac:dyDescent="0.2">
      <c r="A7936" t="s">
        <v>3435</v>
      </c>
      <c r="B7936" t="s">
        <v>3922</v>
      </c>
      <c r="C7936" s="1">
        <v>44738</v>
      </c>
      <c r="D7936" s="1">
        <v>44897</v>
      </c>
      <c r="E7936">
        <f t="shared" si="123"/>
        <v>5</v>
      </c>
      <c r="F7936" t="str">
        <f>_xlfn.XLOOKUP(data!$B7936,campaign!$A$2:$A$18,campaign!$B$2:$B$18)</f>
        <v>HandsetWebCapable</v>
      </c>
      <c r="G7936">
        <f>_xlfn.XLOOKUP($F7936,campaign!$B$2:$B$18,campaign!$D$2:$D$18)</f>
        <v>62</v>
      </c>
      <c r="H7936" t="str">
        <f>_xlfn.XLOOKUP($A7936,customer!$A$2:$A$978,customer!$B$2:$B$978)</f>
        <v>Amii McGibbon</v>
      </c>
    </row>
    <row r="7937" spans="1:8" x14ac:dyDescent="0.2">
      <c r="A7937" t="s">
        <v>3435</v>
      </c>
      <c r="B7937" t="s">
        <v>3922</v>
      </c>
      <c r="C7937" s="1">
        <v>44738</v>
      </c>
      <c r="D7937" s="1">
        <v>44928</v>
      </c>
      <c r="E7937">
        <f t="shared" si="123"/>
        <v>6</v>
      </c>
      <c r="F7937" t="str">
        <f>_xlfn.XLOOKUP(data!$B7937,campaign!$A$2:$A$18,campaign!$B$2:$B$18)</f>
        <v>HandsetWebCapable</v>
      </c>
      <c r="G7937">
        <f>_xlfn.XLOOKUP($F7937,campaign!$B$2:$B$18,campaign!$D$2:$D$18)</f>
        <v>62</v>
      </c>
      <c r="H7937" t="str">
        <f>_xlfn.XLOOKUP($A7937,customer!$A$2:$A$978,customer!$B$2:$B$978)</f>
        <v>Amii McGibbon</v>
      </c>
    </row>
    <row r="7938" spans="1:8" x14ac:dyDescent="0.2">
      <c r="A7938" t="s">
        <v>3435</v>
      </c>
      <c r="B7938" t="s">
        <v>3922</v>
      </c>
      <c r="C7938" s="1">
        <v>44738</v>
      </c>
      <c r="D7938" s="1">
        <v>44963</v>
      </c>
      <c r="E7938">
        <f t="shared" si="123"/>
        <v>7</v>
      </c>
      <c r="F7938" t="str">
        <f>_xlfn.XLOOKUP(data!$B7938,campaign!$A$2:$A$18,campaign!$B$2:$B$18)</f>
        <v>HandsetWebCapable</v>
      </c>
      <c r="G7938">
        <f>_xlfn.XLOOKUP($F7938,campaign!$B$2:$B$18,campaign!$D$2:$D$18)</f>
        <v>62</v>
      </c>
      <c r="H7938" t="str">
        <f>_xlfn.XLOOKUP($A7938,customer!$A$2:$A$978,customer!$B$2:$B$978)</f>
        <v>Amii McGibbon</v>
      </c>
    </row>
    <row r="7939" spans="1:8" x14ac:dyDescent="0.2">
      <c r="A7939" t="s">
        <v>3435</v>
      </c>
      <c r="B7939" t="s">
        <v>3922</v>
      </c>
      <c r="C7939" s="1">
        <v>44738</v>
      </c>
      <c r="D7939" s="1">
        <v>44996</v>
      </c>
      <c r="E7939">
        <f t="shared" ref="E7939:E8002" si="124">DATEDIF(C7939,D7939,"M")</f>
        <v>8</v>
      </c>
      <c r="F7939" t="str">
        <f>_xlfn.XLOOKUP(data!$B7939,campaign!$A$2:$A$18,campaign!$B$2:$B$18)</f>
        <v>HandsetWebCapable</v>
      </c>
      <c r="G7939">
        <f>_xlfn.XLOOKUP($F7939,campaign!$B$2:$B$18,campaign!$D$2:$D$18)</f>
        <v>62</v>
      </c>
      <c r="H7939" t="str">
        <f>_xlfn.XLOOKUP($A7939,customer!$A$2:$A$978,customer!$B$2:$B$978)</f>
        <v>Amii McGibbon</v>
      </c>
    </row>
    <row r="7940" spans="1:8" x14ac:dyDescent="0.2">
      <c r="A7940" t="s">
        <v>3435</v>
      </c>
      <c r="B7940" t="s">
        <v>3922</v>
      </c>
      <c r="C7940" s="1">
        <v>44738</v>
      </c>
      <c r="D7940" s="1">
        <v>45018</v>
      </c>
      <c r="E7940">
        <f t="shared" si="124"/>
        <v>9</v>
      </c>
      <c r="F7940" t="str">
        <f>_xlfn.XLOOKUP(data!$B7940,campaign!$A$2:$A$18,campaign!$B$2:$B$18)</f>
        <v>HandsetWebCapable</v>
      </c>
      <c r="G7940">
        <f>_xlfn.XLOOKUP($F7940,campaign!$B$2:$B$18,campaign!$D$2:$D$18)</f>
        <v>62</v>
      </c>
      <c r="H7940" t="str">
        <f>_xlfn.XLOOKUP($A7940,customer!$A$2:$A$978,customer!$B$2:$B$978)</f>
        <v>Amii McGibbon</v>
      </c>
    </row>
    <row r="7941" spans="1:8" x14ac:dyDescent="0.2">
      <c r="A7941" t="s">
        <v>3435</v>
      </c>
      <c r="B7941" t="s">
        <v>3922</v>
      </c>
      <c r="C7941" s="1">
        <v>44738</v>
      </c>
      <c r="D7941" s="1">
        <v>45047</v>
      </c>
      <c r="E7941">
        <f t="shared" si="124"/>
        <v>10</v>
      </c>
      <c r="F7941" t="str">
        <f>_xlfn.XLOOKUP(data!$B7941,campaign!$A$2:$A$18,campaign!$B$2:$B$18)</f>
        <v>HandsetWebCapable</v>
      </c>
      <c r="G7941">
        <f>_xlfn.XLOOKUP($F7941,campaign!$B$2:$B$18,campaign!$D$2:$D$18)</f>
        <v>62</v>
      </c>
      <c r="H7941" t="str">
        <f>_xlfn.XLOOKUP($A7941,customer!$A$2:$A$978,customer!$B$2:$B$978)</f>
        <v>Amii McGibbon</v>
      </c>
    </row>
    <row r="7942" spans="1:8" x14ac:dyDescent="0.2">
      <c r="A7942" t="s">
        <v>3436</v>
      </c>
      <c r="B7942" t="s">
        <v>3949</v>
      </c>
      <c r="C7942" s="1">
        <v>44659</v>
      </c>
      <c r="D7942" s="1">
        <v>44659</v>
      </c>
      <c r="E7942">
        <f t="shared" si="124"/>
        <v>0</v>
      </c>
      <c r="F7942" t="str">
        <f>_xlfn.XLOOKUP(data!$B7942,campaign!$A$2:$A$18,campaign!$B$2:$B$18)</f>
        <v>NewCellphoneUser</v>
      </c>
      <c r="G7942">
        <f>_xlfn.XLOOKUP($F7942,campaign!$B$2:$B$18,campaign!$D$2:$D$18)</f>
        <v>25</v>
      </c>
      <c r="H7942" t="str">
        <f>_xlfn.XLOOKUP($A7942,customer!$A$2:$A$978,customer!$B$2:$B$978)</f>
        <v>Willette Goldberg</v>
      </c>
    </row>
    <row r="7943" spans="1:8" x14ac:dyDescent="0.2">
      <c r="A7943" t="s">
        <v>3436</v>
      </c>
      <c r="B7943" t="s">
        <v>3949</v>
      </c>
      <c r="C7943" s="1">
        <v>44659</v>
      </c>
      <c r="D7943" s="1">
        <v>44690</v>
      </c>
      <c r="E7943">
        <f t="shared" si="124"/>
        <v>1</v>
      </c>
      <c r="F7943" t="str">
        <f>_xlfn.XLOOKUP(data!$B7943,campaign!$A$2:$A$18,campaign!$B$2:$B$18)</f>
        <v>NewCellphoneUser</v>
      </c>
      <c r="G7943">
        <f>_xlfn.XLOOKUP($F7943,campaign!$B$2:$B$18,campaign!$D$2:$D$18)</f>
        <v>25</v>
      </c>
      <c r="H7943" t="str">
        <f>_xlfn.XLOOKUP($A7943,customer!$A$2:$A$978,customer!$B$2:$B$978)</f>
        <v>Willette Goldberg</v>
      </c>
    </row>
    <row r="7944" spans="1:8" x14ac:dyDescent="0.2">
      <c r="A7944" t="s">
        <v>3436</v>
      </c>
      <c r="B7944" t="s">
        <v>3949</v>
      </c>
      <c r="C7944" s="1">
        <v>44659</v>
      </c>
      <c r="D7944" s="1">
        <v>44721</v>
      </c>
      <c r="E7944">
        <f t="shared" si="124"/>
        <v>2</v>
      </c>
      <c r="F7944" t="str">
        <f>_xlfn.XLOOKUP(data!$B7944,campaign!$A$2:$A$18,campaign!$B$2:$B$18)</f>
        <v>NewCellphoneUser</v>
      </c>
      <c r="G7944">
        <f>_xlfn.XLOOKUP($F7944,campaign!$B$2:$B$18,campaign!$D$2:$D$18)</f>
        <v>25</v>
      </c>
      <c r="H7944" t="str">
        <f>_xlfn.XLOOKUP($A7944,customer!$A$2:$A$978,customer!$B$2:$B$978)</f>
        <v>Willette Goldberg</v>
      </c>
    </row>
    <row r="7945" spans="1:8" x14ac:dyDescent="0.2">
      <c r="A7945" t="s">
        <v>3436</v>
      </c>
      <c r="B7945" t="s">
        <v>3949</v>
      </c>
      <c r="C7945" s="1">
        <v>44659</v>
      </c>
      <c r="D7945" s="1">
        <v>44762</v>
      </c>
      <c r="E7945">
        <f t="shared" si="124"/>
        <v>3</v>
      </c>
      <c r="F7945" t="str">
        <f>_xlfn.XLOOKUP(data!$B7945,campaign!$A$2:$A$18,campaign!$B$2:$B$18)</f>
        <v>NewCellphoneUser</v>
      </c>
      <c r="G7945">
        <f>_xlfn.XLOOKUP($F7945,campaign!$B$2:$B$18,campaign!$D$2:$D$18)</f>
        <v>25</v>
      </c>
      <c r="H7945" t="str">
        <f>_xlfn.XLOOKUP($A7945,customer!$A$2:$A$978,customer!$B$2:$B$978)</f>
        <v>Willette Goldberg</v>
      </c>
    </row>
    <row r="7946" spans="1:8" x14ac:dyDescent="0.2">
      <c r="A7946" t="s">
        <v>3436</v>
      </c>
      <c r="B7946" t="s">
        <v>3949</v>
      </c>
      <c r="C7946" s="1">
        <v>44659</v>
      </c>
      <c r="D7946" s="1">
        <v>44794</v>
      </c>
      <c r="E7946">
        <f t="shared" si="124"/>
        <v>4</v>
      </c>
      <c r="F7946" t="str">
        <f>_xlfn.XLOOKUP(data!$B7946,campaign!$A$2:$A$18,campaign!$B$2:$B$18)</f>
        <v>NewCellphoneUser</v>
      </c>
      <c r="G7946">
        <f>_xlfn.XLOOKUP($F7946,campaign!$B$2:$B$18,campaign!$D$2:$D$18)</f>
        <v>25</v>
      </c>
      <c r="H7946" t="str">
        <f>_xlfn.XLOOKUP($A7946,customer!$A$2:$A$978,customer!$B$2:$B$978)</f>
        <v>Willette Goldberg</v>
      </c>
    </row>
    <row r="7947" spans="1:8" x14ac:dyDescent="0.2">
      <c r="A7947" t="s">
        <v>3436</v>
      </c>
      <c r="B7947" t="s">
        <v>3949</v>
      </c>
      <c r="C7947" s="1">
        <v>44659</v>
      </c>
      <c r="D7947" s="1">
        <v>44824</v>
      </c>
      <c r="E7947">
        <f t="shared" si="124"/>
        <v>5</v>
      </c>
      <c r="F7947" t="str">
        <f>_xlfn.XLOOKUP(data!$B7947,campaign!$A$2:$A$18,campaign!$B$2:$B$18)</f>
        <v>NewCellphoneUser</v>
      </c>
      <c r="G7947">
        <f>_xlfn.XLOOKUP($F7947,campaign!$B$2:$B$18,campaign!$D$2:$D$18)</f>
        <v>25</v>
      </c>
      <c r="H7947" t="str">
        <f>_xlfn.XLOOKUP($A7947,customer!$A$2:$A$978,customer!$B$2:$B$978)</f>
        <v>Willette Goldberg</v>
      </c>
    </row>
    <row r="7948" spans="1:8" x14ac:dyDescent="0.2">
      <c r="A7948" t="s">
        <v>3436</v>
      </c>
      <c r="B7948" t="s">
        <v>3949</v>
      </c>
      <c r="C7948" s="1">
        <v>44659</v>
      </c>
      <c r="D7948" s="1">
        <v>44848</v>
      </c>
      <c r="E7948">
        <f t="shared" si="124"/>
        <v>6</v>
      </c>
      <c r="F7948" t="str">
        <f>_xlfn.XLOOKUP(data!$B7948,campaign!$A$2:$A$18,campaign!$B$2:$B$18)</f>
        <v>NewCellphoneUser</v>
      </c>
      <c r="G7948">
        <f>_xlfn.XLOOKUP($F7948,campaign!$B$2:$B$18,campaign!$D$2:$D$18)</f>
        <v>25</v>
      </c>
      <c r="H7948" t="str">
        <f>_xlfn.XLOOKUP($A7948,customer!$A$2:$A$978,customer!$B$2:$B$978)</f>
        <v>Willette Goldberg</v>
      </c>
    </row>
    <row r="7949" spans="1:8" x14ac:dyDescent="0.2">
      <c r="A7949" t="s">
        <v>3436</v>
      </c>
      <c r="B7949" t="s">
        <v>3949</v>
      </c>
      <c r="C7949" s="1">
        <v>44659</v>
      </c>
      <c r="D7949" s="1">
        <v>44874</v>
      </c>
      <c r="E7949">
        <f t="shared" si="124"/>
        <v>7</v>
      </c>
      <c r="F7949" t="str">
        <f>_xlfn.XLOOKUP(data!$B7949,campaign!$A$2:$A$18,campaign!$B$2:$B$18)</f>
        <v>NewCellphoneUser</v>
      </c>
      <c r="G7949">
        <f>_xlfn.XLOOKUP($F7949,campaign!$B$2:$B$18,campaign!$D$2:$D$18)</f>
        <v>25</v>
      </c>
      <c r="H7949" t="str">
        <f>_xlfn.XLOOKUP($A7949,customer!$A$2:$A$978,customer!$B$2:$B$978)</f>
        <v>Willette Goldberg</v>
      </c>
    </row>
    <row r="7950" spans="1:8" x14ac:dyDescent="0.2">
      <c r="A7950" t="s">
        <v>3436</v>
      </c>
      <c r="B7950" t="s">
        <v>3949</v>
      </c>
      <c r="C7950" s="1">
        <v>44659</v>
      </c>
      <c r="D7950" s="1">
        <v>44911</v>
      </c>
      <c r="E7950">
        <f t="shared" si="124"/>
        <v>8</v>
      </c>
      <c r="F7950" t="str">
        <f>_xlfn.XLOOKUP(data!$B7950,campaign!$A$2:$A$18,campaign!$B$2:$B$18)</f>
        <v>NewCellphoneUser</v>
      </c>
      <c r="G7950">
        <f>_xlfn.XLOOKUP($F7950,campaign!$B$2:$B$18,campaign!$D$2:$D$18)</f>
        <v>25</v>
      </c>
      <c r="H7950" t="str">
        <f>_xlfn.XLOOKUP($A7950,customer!$A$2:$A$978,customer!$B$2:$B$978)</f>
        <v>Willette Goldberg</v>
      </c>
    </row>
    <row r="7951" spans="1:8" x14ac:dyDescent="0.2">
      <c r="A7951" t="s">
        <v>3436</v>
      </c>
      <c r="B7951" t="s">
        <v>3949</v>
      </c>
      <c r="C7951" s="1">
        <v>44659</v>
      </c>
      <c r="D7951" s="1">
        <v>44943</v>
      </c>
      <c r="E7951">
        <f t="shared" si="124"/>
        <v>9</v>
      </c>
      <c r="F7951" t="str">
        <f>_xlfn.XLOOKUP(data!$B7951,campaign!$A$2:$A$18,campaign!$B$2:$B$18)</f>
        <v>NewCellphoneUser</v>
      </c>
      <c r="G7951">
        <f>_xlfn.XLOOKUP($F7951,campaign!$B$2:$B$18,campaign!$D$2:$D$18)</f>
        <v>25</v>
      </c>
      <c r="H7951" t="str">
        <f>_xlfn.XLOOKUP($A7951,customer!$A$2:$A$978,customer!$B$2:$B$978)</f>
        <v>Willette Goldberg</v>
      </c>
    </row>
    <row r="7952" spans="1:8" x14ac:dyDescent="0.2">
      <c r="A7952" t="s">
        <v>3436</v>
      </c>
      <c r="B7952" t="s">
        <v>3949</v>
      </c>
      <c r="C7952" s="1">
        <v>44659</v>
      </c>
      <c r="D7952" s="1">
        <v>44969</v>
      </c>
      <c r="E7952">
        <f t="shared" si="124"/>
        <v>10</v>
      </c>
      <c r="F7952" t="str">
        <f>_xlfn.XLOOKUP(data!$B7952,campaign!$A$2:$A$18,campaign!$B$2:$B$18)</f>
        <v>NewCellphoneUser</v>
      </c>
      <c r="G7952">
        <f>_xlfn.XLOOKUP($F7952,campaign!$B$2:$B$18,campaign!$D$2:$D$18)</f>
        <v>25</v>
      </c>
      <c r="H7952" t="str">
        <f>_xlfn.XLOOKUP($A7952,customer!$A$2:$A$978,customer!$B$2:$B$978)</f>
        <v>Willette Goldberg</v>
      </c>
    </row>
    <row r="7953" spans="1:8" x14ac:dyDescent="0.2">
      <c r="A7953" t="s">
        <v>3436</v>
      </c>
      <c r="B7953" t="s">
        <v>3949</v>
      </c>
      <c r="C7953" s="1">
        <v>44659</v>
      </c>
      <c r="D7953" s="1">
        <v>45006</v>
      </c>
      <c r="E7953">
        <f t="shared" si="124"/>
        <v>11</v>
      </c>
      <c r="F7953" t="str">
        <f>_xlfn.XLOOKUP(data!$B7953,campaign!$A$2:$A$18,campaign!$B$2:$B$18)</f>
        <v>NewCellphoneUser</v>
      </c>
      <c r="G7953">
        <f>_xlfn.XLOOKUP($F7953,campaign!$B$2:$B$18,campaign!$D$2:$D$18)</f>
        <v>25</v>
      </c>
      <c r="H7953" t="str">
        <f>_xlfn.XLOOKUP($A7953,customer!$A$2:$A$978,customer!$B$2:$B$978)</f>
        <v>Willette Goldberg</v>
      </c>
    </row>
    <row r="7954" spans="1:8" x14ac:dyDescent="0.2">
      <c r="A7954" t="s">
        <v>3436</v>
      </c>
      <c r="B7954" t="s">
        <v>3949</v>
      </c>
      <c r="C7954" s="1">
        <v>44659</v>
      </c>
      <c r="D7954" s="1">
        <v>45028</v>
      </c>
      <c r="E7954">
        <f t="shared" si="124"/>
        <v>12</v>
      </c>
      <c r="F7954" t="str">
        <f>_xlfn.XLOOKUP(data!$B7954,campaign!$A$2:$A$18,campaign!$B$2:$B$18)</f>
        <v>NewCellphoneUser</v>
      </c>
      <c r="G7954">
        <f>_xlfn.XLOOKUP($F7954,campaign!$B$2:$B$18,campaign!$D$2:$D$18)</f>
        <v>25</v>
      </c>
      <c r="H7954" t="str">
        <f>_xlfn.XLOOKUP($A7954,customer!$A$2:$A$978,customer!$B$2:$B$978)</f>
        <v>Willette Goldberg</v>
      </c>
    </row>
    <row r="7955" spans="1:8" x14ac:dyDescent="0.2">
      <c r="A7955" t="s">
        <v>3436</v>
      </c>
      <c r="B7955" t="s">
        <v>3949</v>
      </c>
      <c r="C7955" s="1">
        <v>44659</v>
      </c>
      <c r="D7955" s="1">
        <v>45068</v>
      </c>
      <c r="E7955">
        <f t="shared" si="124"/>
        <v>13</v>
      </c>
      <c r="F7955" t="str">
        <f>_xlfn.XLOOKUP(data!$B7955,campaign!$A$2:$A$18,campaign!$B$2:$B$18)</f>
        <v>NewCellphoneUser</v>
      </c>
      <c r="G7955">
        <f>_xlfn.XLOOKUP($F7955,campaign!$B$2:$B$18,campaign!$D$2:$D$18)</f>
        <v>25</v>
      </c>
      <c r="H7955" t="str">
        <f>_xlfn.XLOOKUP($A7955,customer!$A$2:$A$978,customer!$B$2:$B$978)</f>
        <v>Willette Goldberg</v>
      </c>
    </row>
    <row r="7956" spans="1:8" x14ac:dyDescent="0.2">
      <c r="A7956" t="s">
        <v>3436</v>
      </c>
      <c r="B7956" t="s">
        <v>3952</v>
      </c>
      <c r="C7956" s="1">
        <v>45019</v>
      </c>
      <c r="D7956" s="1">
        <v>45019</v>
      </c>
      <c r="E7956">
        <f t="shared" si="124"/>
        <v>0</v>
      </c>
      <c r="F7956" t="str">
        <f>_xlfn.XLOOKUP(data!$B7956,campaign!$A$2:$A$18,campaign!$B$2:$B$18)</f>
        <v>MadeCallToRetentionTeam</v>
      </c>
      <c r="G7956">
        <f>_xlfn.XLOOKUP($F7956,campaign!$B$2:$B$18,campaign!$D$2:$D$18)</f>
        <v>16</v>
      </c>
      <c r="H7956" t="str">
        <f>_xlfn.XLOOKUP($A7956,customer!$A$2:$A$978,customer!$B$2:$B$978)</f>
        <v>Willette Goldberg</v>
      </c>
    </row>
    <row r="7957" spans="1:8" x14ac:dyDescent="0.2">
      <c r="A7957" t="s">
        <v>3436</v>
      </c>
      <c r="B7957" t="s">
        <v>3952</v>
      </c>
      <c r="C7957" s="1">
        <v>45019</v>
      </c>
      <c r="D7957" s="1">
        <v>45061</v>
      </c>
      <c r="E7957">
        <f t="shared" si="124"/>
        <v>1</v>
      </c>
      <c r="F7957" t="str">
        <f>_xlfn.XLOOKUP(data!$B7957,campaign!$A$2:$A$18,campaign!$B$2:$B$18)</f>
        <v>MadeCallToRetentionTeam</v>
      </c>
      <c r="G7957">
        <f>_xlfn.XLOOKUP($F7957,campaign!$B$2:$B$18,campaign!$D$2:$D$18)</f>
        <v>16</v>
      </c>
      <c r="H7957" t="str">
        <f>_xlfn.XLOOKUP($A7957,customer!$A$2:$A$978,customer!$B$2:$B$978)</f>
        <v>Willette Goldberg</v>
      </c>
    </row>
    <row r="7958" spans="1:8" x14ac:dyDescent="0.2">
      <c r="A7958" t="s">
        <v>3437</v>
      </c>
      <c r="B7958" t="s">
        <v>3928</v>
      </c>
      <c r="C7958" s="1">
        <v>44671</v>
      </c>
      <c r="D7958" s="1">
        <v>44671</v>
      </c>
      <c r="E7958">
        <f t="shared" si="124"/>
        <v>0</v>
      </c>
      <c r="F7958" t="str">
        <f>_xlfn.XLOOKUP(data!$B7958,campaign!$A$2:$A$18,campaign!$B$2:$B$18)</f>
        <v>OptOutMailings</v>
      </c>
      <c r="G7958">
        <f>_xlfn.XLOOKUP($F7958,campaign!$B$2:$B$18,campaign!$D$2:$D$18)</f>
        <v>75</v>
      </c>
      <c r="H7958" t="str">
        <f>_xlfn.XLOOKUP($A7958,customer!$A$2:$A$978,customer!$B$2:$B$978)</f>
        <v>Brien McGuire</v>
      </c>
    </row>
    <row r="7959" spans="1:8" x14ac:dyDescent="0.2">
      <c r="A7959" t="s">
        <v>3437</v>
      </c>
      <c r="B7959" t="s">
        <v>3928</v>
      </c>
      <c r="C7959" s="1">
        <v>44671</v>
      </c>
      <c r="D7959" s="1">
        <v>44745</v>
      </c>
      <c r="E7959">
        <f t="shared" si="124"/>
        <v>2</v>
      </c>
      <c r="F7959" t="str">
        <f>_xlfn.XLOOKUP(data!$B7959,campaign!$A$2:$A$18,campaign!$B$2:$B$18)</f>
        <v>OptOutMailings</v>
      </c>
      <c r="G7959">
        <f>_xlfn.XLOOKUP($F7959,campaign!$B$2:$B$18,campaign!$D$2:$D$18)</f>
        <v>75</v>
      </c>
      <c r="H7959" t="str">
        <f>_xlfn.XLOOKUP($A7959,customer!$A$2:$A$978,customer!$B$2:$B$978)</f>
        <v>Brien McGuire</v>
      </c>
    </row>
    <row r="7960" spans="1:8" x14ac:dyDescent="0.2">
      <c r="A7960" t="s">
        <v>3437</v>
      </c>
      <c r="B7960" t="s">
        <v>3928</v>
      </c>
      <c r="C7960" s="1">
        <v>44671</v>
      </c>
      <c r="D7960" s="1">
        <v>44801</v>
      </c>
      <c r="E7960">
        <f t="shared" si="124"/>
        <v>4</v>
      </c>
      <c r="F7960" t="str">
        <f>_xlfn.XLOOKUP(data!$B7960,campaign!$A$2:$A$18,campaign!$B$2:$B$18)</f>
        <v>OptOutMailings</v>
      </c>
      <c r="G7960">
        <f>_xlfn.XLOOKUP($F7960,campaign!$B$2:$B$18,campaign!$D$2:$D$18)</f>
        <v>75</v>
      </c>
      <c r="H7960" t="str">
        <f>_xlfn.XLOOKUP($A7960,customer!$A$2:$A$978,customer!$B$2:$B$978)</f>
        <v>Brien McGuire</v>
      </c>
    </row>
    <row r="7961" spans="1:8" x14ac:dyDescent="0.2">
      <c r="A7961" t="s">
        <v>3437</v>
      </c>
      <c r="B7961" t="s">
        <v>3928</v>
      </c>
      <c r="C7961" s="1">
        <v>44671</v>
      </c>
      <c r="D7961" s="1">
        <v>44824</v>
      </c>
      <c r="E7961">
        <f t="shared" si="124"/>
        <v>5</v>
      </c>
      <c r="F7961" t="str">
        <f>_xlfn.XLOOKUP(data!$B7961,campaign!$A$2:$A$18,campaign!$B$2:$B$18)</f>
        <v>OptOutMailings</v>
      </c>
      <c r="G7961">
        <f>_xlfn.XLOOKUP($F7961,campaign!$B$2:$B$18,campaign!$D$2:$D$18)</f>
        <v>75</v>
      </c>
      <c r="H7961" t="str">
        <f>_xlfn.XLOOKUP($A7961,customer!$A$2:$A$978,customer!$B$2:$B$978)</f>
        <v>Brien McGuire</v>
      </c>
    </row>
    <row r="7962" spans="1:8" x14ac:dyDescent="0.2">
      <c r="A7962" t="s">
        <v>3437</v>
      </c>
      <c r="B7962" t="s">
        <v>3928</v>
      </c>
      <c r="C7962" s="1">
        <v>44671</v>
      </c>
      <c r="D7962" s="1">
        <v>44838</v>
      </c>
      <c r="E7962">
        <f t="shared" si="124"/>
        <v>5</v>
      </c>
      <c r="F7962" t="str">
        <f>_xlfn.XLOOKUP(data!$B7962,campaign!$A$2:$A$18,campaign!$B$2:$B$18)</f>
        <v>OptOutMailings</v>
      </c>
      <c r="G7962">
        <f>_xlfn.XLOOKUP($F7962,campaign!$B$2:$B$18,campaign!$D$2:$D$18)</f>
        <v>75</v>
      </c>
      <c r="H7962" t="str">
        <f>_xlfn.XLOOKUP($A7962,customer!$A$2:$A$978,customer!$B$2:$B$978)</f>
        <v>Brien McGuire</v>
      </c>
    </row>
    <row r="7963" spans="1:8" x14ac:dyDescent="0.2">
      <c r="A7963" t="s">
        <v>3437</v>
      </c>
      <c r="B7963" t="s">
        <v>3928</v>
      </c>
      <c r="C7963" s="1">
        <v>44671</v>
      </c>
      <c r="D7963" s="1">
        <v>44893</v>
      </c>
      <c r="E7963">
        <f t="shared" si="124"/>
        <v>7</v>
      </c>
      <c r="F7963" t="str">
        <f>_xlfn.XLOOKUP(data!$B7963,campaign!$A$2:$A$18,campaign!$B$2:$B$18)</f>
        <v>OptOutMailings</v>
      </c>
      <c r="G7963">
        <f>_xlfn.XLOOKUP($F7963,campaign!$B$2:$B$18,campaign!$D$2:$D$18)</f>
        <v>75</v>
      </c>
      <c r="H7963" t="str">
        <f>_xlfn.XLOOKUP($A7963,customer!$A$2:$A$978,customer!$B$2:$B$978)</f>
        <v>Brien McGuire</v>
      </c>
    </row>
    <row r="7964" spans="1:8" x14ac:dyDescent="0.2">
      <c r="A7964" t="s">
        <v>3437</v>
      </c>
      <c r="B7964" t="s">
        <v>3928</v>
      </c>
      <c r="C7964" s="1">
        <v>44671</v>
      </c>
      <c r="D7964" s="1">
        <v>44925</v>
      </c>
      <c r="E7964">
        <f t="shared" si="124"/>
        <v>8</v>
      </c>
      <c r="F7964" t="str">
        <f>_xlfn.XLOOKUP(data!$B7964,campaign!$A$2:$A$18,campaign!$B$2:$B$18)</f>
        <v>OptOutMailings</v>
      </c>
      <c r="G7964">
        <f>_xlfn.XLOOKUP($F7964,campaign!$B$2:$B$18,campaign!$D$2:$D$18)</f>
        <v>75</v>
      </c>
      <c r="H7964" t="str">
        <f>_xlfn.XLOOKUP($A7964,customer!$A$2:$A$978,customer!$B$2:$B$978)</f>
        <v>Brien McGuire</v>
      </c>
    </row>
    <row r="7965" spans="1:8" x14ac:dyDescent="0.2">
      <c r="A7965" t="s">
        <v>3437</v>
      </c>
      <c r="B7965" t="s">
        <v>3928</v>
      </c>
      <c r="C7965" s="1">
        <v>44671</v>
      </c>
      <c r="D7965" s="1">
        <v>44927</v>
      </c>
      <c r="E7965">
        <f t="shared" si="124"/>
        <v>8</v>
      </c>
      <c r="F7965" t="str">
        <f>_xlfn.XLOOKUP(data!$B7965,campaign!$A$2:$A$18,campaign!$B$2:$B$18)</f>
        <v>OptOutMailings</v>
      </c>
      <c r="G7965">
        <f>_xlfn.XLOOKUP($F7965,campaign!$B$2:$B$18,campaign!$D$2:$D$18)</f>
        <v>75</v>
      </c>
      <c r="H7965" t="str">
        <f>_xlfn.XLOOKUP($A7965,customer!$A$2:$A$978,customer!$B$2:$B$978)</f>
        <v>Brien McGuire</v>
      </c>
    </row>
    <row r="7966" spans="1:8" x14ac:dyDescent="0.2">
      <c r="A7966" t="s">
        <v>3437</v>
      </c>
      <c r="B7966" t="s">
        <v>3928</v>
      </c>
      <c r="C7966" s="1">
        <v>44671</v>
      </c>
      <c r="D7966" s="1">
        <v>44977</v>
      </c>
      <c r="E7966">
        <f t="shared" si="124"/>
        <v>10</v>
      </c>
      <c r="F7966" t="str">
        <f>_xlfn.XLOOKUP(data!$B7966,campaign!$A$2:$A$18,campaign!$B$2:$B$18)</f>
        <v>OptOutMailings</v>
      </c>
      <c r="G7966">
        <f>_xlfn.XLOOKUP($F7966,campaign!$B$2:$B$18,campaign!$D$2:$D$18)</f>
        <v>75</v>
      </c>
      <c r="H7966" t="str">
        <f>_xlfn.XLOOKUP($A7966,customer!$A$2:$A$978,customer!$B$2:$B$978)</f>
        <v>Brien McGuire</v>
      </c>
    </row>
    <row r="7967" spans="1:8" x14ac:dyDescent="0.2">
      <c r="A7967" t="s">
        <v>3437</v>
      </c>
      <c r="B7967" t="s">
        <v>3928</v>
      </c>
      <c r="C7967" s="1">
        <v>44671</v>
      </c>
      <c r="D7967" s="1">
        <v>45009</v>
      </c>
      <c r="E7967">
        <f t="shared" si="124"/>
        <v>11</v>
      </c>
      <c r="F7967" t="str">
        <f>_xlfn.XLOOKUP(data!$B7967,campaign!$A$2:$A$18,campaign!$B$2:$B$18)</f>
        <v>OptOutMailings</v>
      </c>
      <c r="G7967">
        <f>_xlfn.XLOOKUP($F7967,campaign!$B$2:$B$18,campaign!$D$2:$D$18)</f>
        <v>75</v>
      </c>
      <c r="H7967" t="str">
        <f>_xlfn.XLOOKUP($A7967,customer!$A$2:$A$978,customer!$B$2:$B$978)</f>
        <v>Brien McGuire</v>
      </c>
    </row>
    <row r="7968" spans="1:8" x14ac:dyDescent="0.2">
      <c r="A7968" t="s">
        <v>3437</v>
      </c>
      <c r="B7968" t="s">
        <v>3928</v>
      </c>
      <c r="C7968" s="1">
        <v>44671</v>
      </c>
      <c r="D7968" s="1">
        <v>45020</v>
      </c>
      <c r="E7968">
        <f t="shared" si="124"/>
        <v>11</v>
      </c>
      <c r="F7968" t="str">
        <f>_xlfn.XLOOKUP(data!$B7968,campaign!$A$2:$A$18,campaign!$B$2:$B$18)</f>
        <v>OptOutMailings</v>
      </c>
      <c r="G7968">
        <f>_xlfn.XLOOKUP($F7968,campaign!$B$2:$B$18,campaign!$D$2:$D$18)</f>
        <v>75</v>
      </c>
      <c r="H7968" t="str">
        <f>_xlfn.XLOOKUP($A7968,customer!$A$2:$A$978,customer!$B$2:$B$978)</f>
        <v>Brien McGuire</v>
      </c>
    </row>
    <row r="7969" spans="1:8" x14ac:dyDescent="0.2">
      <c r="A7969" t="s">
        <v>3437</v>
      </c>
      <c r="B7969" t="s">
        <v>3928</v>
      </c>
      <c r="C7969" s="1">
        <v>44671</v>
      </c>
      <c r="D7969" s="1">
        <v>45069</v>
      </c>
      <c r="E7969">
        <f t="shared" si="124"/>
        <v>13</v>
      </c>
      <c r="F7969" t="str">
        <f>_xlfn.XLOOKUP(data!$B7969,campaign!$A$2:$A$18,campaign!$B$2:$B$18)</f>
        <v>OptOutMailings</v>
      </c>
      <c r="G7969">
        <f>_xlfn.XLOOKUP($F7969,campaign!$B$2:$B$18,campaign!$D$2:$D$18)</f>
        <v>75</v>
      </c>
      <c r="H7969" t="str">
        <f>_xlfn.XLOOKUP($A7969,customer!$A$2:$A$978,customer!$B$2:$B$978)</f>
        <v>Brien McGuire</v>
      </c>
    </row>
    <row r="7970" spans="1:8" x14ac:dyDescent="0.2">
      <c r="A7970" t="s">
        <v>3437</v>
      </c>
      <c r="B7970" t="s">
        <v>3948</v>
      </c>
      <c r="C7970" s="1">
        <v>44712</v>
      </c>
      <c r="D7970" s="1">
        <v>44712</v>
      </c>
      <c r="E7970">
        <f t="shared" si="124"/>
        <v>0</v>
      </c>
      <c r="F7970" t="str">
        <f>_xlfn.XLOOKUP(data!$B7970,campaign!$A$2:$A$18,campaign!$B$2:$B$18)</f>
        <v>HasCreditCard</v>
      </c>
      <c r="G7970">
        <f>_xlfn.XLOOKUP($F7970,campaign!$B$2:$B$18,campaign!$D$2:$D$18)</f>
        <v>65</v>
      </c>
      <c r="H7970" t="str">
        <f>_xlfn.XLOOKUP($A7970,customer!$A$2:$A$978,customer!$B$2:$B$978)</f>
        <v>Brien McGuire</v>
      </c>
    </row>
    <row r="7971" spans="1:8" x14ac:dyDescent="0.2">
      <c r="A7971" t="s">
        <v>3437</v>
      </c>
      <c r="B7971" t="s">
        <v>3948</v>
      </c>
      <c r="C7971" s="1">
        <v>44712</v>
      </c>
      <c r="D7971" s="1">
        <v>44752</v>
      </c>
      <c r="E7971">
        <f t="shared" si="124"/>
        <v>1</v>
      </c>
      <c r="F7971" t="str">
        <f>_xlfn.XLOOKUP(data!$B7971,campaign!$A$2:$A$18,campaign!$B$2:$B$18)</f>
        <v>HasCreditCard</v>
      </c>
      <c r="G7971">
        <f>_xlfn.XLOOKUP($F7971,campaign!$B$2:$B$18,campaign!$D$2:$D$18)</f>
        <v>65</v>
      </c>
      <c r="H7971" t="str">
        <f>_xlfn.XLOOKUP($A7971,customer!$A$2:$A$978,customer!$B$2:$B$978)</f>
        <v>Brien McGuire</v>
      </c>
    </row>
    <row r="7972" spans="1:8" x14ac:dyDescent="0.2">
      <c r="A7972" t="s">
        <v>3437</v>
      </c>
      <c r="B7972" t="s">
        <v>3948</v>
      </c>
      <c r="C7972" s="1">
        <v>44712</v>
      </c>
      <c r="D7972" s="1">
        <v>44777</v>
      </c>
      <c r="E7972">
        <f t="shared" si="124"/>
        <v>2</v>
      </c>
      <c r="F7972" t="str">
        <f>_xlfn.XLOOKUP(data!$B7972,campaign!$A$2:$A$18,campaign!$B$2:$B$18)</f>
        <v>HasCreditCard</v>
      </c>
      <c r="G7972">
        <f>_xlfn.XLOOKUP($F7972,campaign!$B$2:$B$18,campaign!$D$2:$D$18)</f>
        <v>65</v>
      </c>
      <c r="H7972" t="str">
        <f>_xlfn.XLOOKUP($A7972,customer!$A$2:$A$978,customer!$B$2:$B$978)</f>
        <v>Brien McGuire</v>
      </c>
    </row>
    <row r="7973" spans="1:8" x14ac:dyDescent="0.2">
      <c r="A7973" t="s">
        <v>3437</v>
      </c>
      <c r="B7973" t="s">
        <v>3948</v>
      </c>
      <c r="C7973" s="1">
        <v>44712</v>
      </c>
      <c r="D7973" s="1">
        <v>44818</v>
      </c>
      <c r="E7973">
        <f t="shared" si="124"/>
        <v>3</v>
      </c>
      <c r="F7973" t="str">
        <f>_xlfn.XLOOKUP(data!$B7973,campaign!$A$2:$A$18,campaign!$B$2:$B$18)</f>
        <v>HasCreditCard</v>
      </c>
      <c r="G7973">
        <f>_xlfn.XLOOKUP($F7973,campaign!$B$2:$B$18,campaign!$D$2:$D$18)</f>
        <v>65</v>
      </c>
      <c r="H7973" t="str">
        <f>_xlfn.XLOOKUP($A7973,customer!$A$2:$A$978,customer!$B$2:$B$978)</f>
        <v>Brien McGuire</v>
      </c>
    </row>
    <row r="7974" spans="1:8" x14ac:dyDescent="0.2">
      <c r="A7974" t="s">
        <v>3437</v>
      </c>
      <c r="B7974" t="s">
        <v>3948</v>
      </c>
      <c r="C7974" s="1">
        <v>44712</v>
      </c>
      <c r="D7974" s="1">
        <v>44866</v>
      </c>
      <c r="E7974">
        <f t="shared" si="124"/>
        <v>5</v>
      </c>
      <c r="F7974" t="str">
        <f>_xlfn.XLOOKUP(data!$B7974,campaign!$A$2:$A$18,campaign!$B$2:$B$18)</f>
        <v>HasCreditCard</v>
      </c>
      <c r="G7974">
        <f>_xlfn.XLOOKUP($F7974,campaign!$B$2:$B$18,campaign!$D$2:$D$18)</f>
        <v>65</v>
      </c>
      <c r="H7974" t="str">
        <f>_xlfn.XLOOKUP($A7974,customer!$A$2:$A$978,customer!$B$2:$B$978)</f>
        <v>Brien McGuire</v>
      </c>
    </row>
    <row r="7975" spans="1:8" x14ac:dyDescent="0.2">
      <c r="A7975" t="s">
        <v>3437</v>
      </c>
      <c r="B7975" t="s">
        <v>3948</v>
      </c>
      <c r="C7975" s="1">
        <v>44712</v>
      </c>
      <c r="D7975" s="1">
        <v>44910</v>
      </c>
      <c r="E7975">
        <f t="shared" si="124"/>
        <v>6</v>
      </c>
      <c r="F7975" t="str">
        <f>_xlfn.XLOOKUP(data!$B7975,campaign!$A$2:$A$18,campaign!$B$2:$B$18)</f>
        <v>HasCreditCard</v>
      </c>
      <c r="G7975">
        <f>_xlfn.XLOOKUP($F7975,campaign!$B$2:$B$18,campaign!$D$2:$D$18)</f>
        <v>65</v>
      </c>
      <c r="H7975" t="str">
        <f>_xlfn.XLOOKUP($A7975,customer!$A$2:$A$978,customer!$B$2:$B$978)</f>
        <v>Brien McGuire</v>
      </c>
    </row>
    <row r="7976" spans="1:8" x14ac:dyDescent="0.2">
      <c r="A7976" t="s">
        <v>3437</v>
      </c>
      <c r="B7976" t="s">
        <v>3948</v>
      </c>
      <c r="C7976" s="1">
        <v>44712</v>
      </c>
      <c r="D7976" s="1">
        <v>44931</v>
      </c>
      <c r="E7976">
        <f t="shared" si="124"/>
        <v>7</v>
      </c>
      <c r="F7976" t="str">
        <f>_xlfn.XLOOKUP(data!$B7976,campaign!$A$2:$A$18,campaign!$B$2:$B$18)</f>
        <v>HasCreditCard</v>
      </c>
      <c r="G7976">
        <f>_xlfn.XLOOKUP($F7976,campaign!$B$2:$B$18,campaign!$D$2:$D$18)</f>
        <v>65</v>
      </c>
      <c r="H7976" t="str">
        <f>_xlfn.XLOOKUP($A7976,customer!$A$2:$A$978,customer!$B$2:$B$978)</f>
        <v>Brien McGuire</v>
      </c>
    </row>
    <row r="7977" spans="1:8" x14ac:dyDescent="0.2">
      <c r="A7977" t="s">
        <v>3437</v>
      </c>
      <c r="B7977" t="s">
        <v>3948</v>
      </c>
      <c r="C7977" s="1">
        <v>44712</v>
      </c>
      <c r="D7977" s="1">
        <v>44967</v>
      </c>
      <c r="E7977">
        <f t="shared" si="124"/>
        <v>8</v>
      </c>
      <c r="F7977" t="str">
        <f>_xlfn.XLOOKUP(data!$B7977,campaign!$A$2:$A$18,campaign!$B$2:$B$18)</f>
        <v>HasCreditCard</v>
      </c>
      <c r="G7977">
        <f>_xlfn.XLOOKUP($F7977,campaign!$B$2:$B$18,campaign!$D$2:$D$18)</f>
        <v>65</v>
      </c>
      <c r="H7977" t="str">
        <f>_xlfn.XLOOKUP($A7977,customer!$A$2:$A$978,customer!$B$2:$B$978)</f>
        <v>Brien McGuire</v>
      </c>
    </row>
    <row r="7978" spans="1:8" x14ac:dyDescent="0.2">
      <c r="A7978" t="s">
        <v>3437</v>
      </c>
      <c r="B7978" t="s">
        <v>3948</v>
      </c>
      <c r="C7978" s="1">
        <v>44712</v>
      </c>
      <c r="D7978" s="1">
        <v>45031</v>
      </c>
      <c r="E7978">
        <f t="shared" si="124"/>
        <v>10</v>
      </c>
      <c r="F7978" t="str">
        <f>_xlfn.XLOOKUP(data!$B7978,campaign!$A$2:$A$18,campaign!$B$2:$B$18)</f>
        <v>HasCreditCard</v>
      </c>
      <c r="G7978">
        <f>_xlfn.XLOOKUP($F7978,campaign!$B$2:$B$18,campaign!$D$2:$D$18)</f>
        <v>65</v>
      </c>
      <c r="H7978" t="str">
        <f>_xlfn.XLOOKUP($A7978,customer!$A$2:$A$978,customer!$B$2:$B$978)</f>
        <v>Brien McGuire</v>
      </c>
    </row>
    <row r="7979" spans="1:8" x14ac:dyDescent="0.2">
      <c r="A7979" t="s">
        <v>3437</v>
      </c>
      <c r="B7979" t="s">
        <v>3948</v>
      </c>
      <c r="C7979" s="1">
        <v>44712</v>
      </c>
      <c r="D7979" s="1">
        <v>45054</v>
      </c>
      <c r="E7979">
        <f t="shared" si="124"/>
        <v>11</v>
      </c>
      <c r="F7979" t="str">
        <f>_xlfn.XLOOKUP(data!$B7979,campaign!$A$2:$A$18,campaign!$B$2:$B$18)</f>
        <v>HasCreditCard</v>
      </c>
      <c r="G7979">
        <f>_xlfn.XLOOKUP($F7979,campaign!$B$2:$B$18,campaign!$D$2:$D$18)</f>
        <v>65</v>
      </c>
      <c r="H7979" t="str">
        <f>_xlfn.XLOOKUP($A7979,customer!$A$2:$A$978,customer!$B$2:$B$978)</f>
        <v>Brien McGuire</v>
      </c>
    </row>
    <row r="7980" spans="1:8" x14ac:dyDescent="0.2">
      <c r="A7980" t="s">
        <v>3438</v>
      </c>
      <c r="B7980" t="s">
        <v>3953</v>
      </c>
      <c r="C7980" s="1">
        <v>44921</v>
      </c>
      <c r="D7980" s="1">
        <v>44921</v>
      </c>
      <c r="E7980">
        <f t="shared" si="124"/>
        <v>0</v>
      </c>
      <c r="F7980" t="str">
        <f>_xlfn.XLOOKUP(data!$B7980,campaign!$A$2:$A$18,campaign!$B$2:$B$18)</f>
        <v>MaritalStatus</v>
      </c>
      <c r="G7980">
        <f>_xlfn.XLOOKUP($F7980,campaign!$B$2:$B$18,campaign!$D$2:$D$18)</f>
        <v>29</v>
      </c>
      <c r="H7980" t="str">
        <f>_xlfn.XLOOKUP($A7980,customer!$A$2:$A$978,customer!$B$2:$B$978)</f>
        <v>Abrahan Cotton</v>
      </c>
    </row>
    <row r="7981" spans="1:8" x14ac:dyDescent="0.2">
      <c r="A7981" t="s">
        <v>3438</v>
      </c>
      <c r="B7981" t="s">
        <v>3953</v>
      </c>
      <c r="C7981" s="1">
        <v>44921</v>
      </c>
      <c r="D7981" s="1">
        <v>44953</v>
      </c>
      <c r="E7981">
        <f t="shared" si="124"/>
        <v>1</v>
      </c>
      <c r="F7981" t="str">
        <f>_xlfn.XLOOKUP(data!$B7981,campaign!$A$2:$A$18,campaign!$B$2:$B$18)</f>
        <v>MaritalStatus</v>
      </c>
      <c r="G7981">
        <f>_xlfn.XLOOKUP($F7981,campaign!$B$2:$B$18,campaign!$D$2:$D$18)</f>
        <v>29</v>
      </c>
      <c r="H7981" t="str">
        <f>_xlfn.XLOOKUP($A7981,customer!$A$2:$A$978,customer!$B$2:$B$978)</f>
        <v>Abrahan Cotton</v>
      </c>
    </row>
    <row r="7982" spans="1:8" x14ac:dyDescent="0.2">
      <c r="A7982" t="s">
        <v>3438</v>
      </c>
      <c r="B7982" t="s">
        <v>3953</v>
      </c>
      <c r="C7982" s="1">
        <v>44921</v>
      </c>
      <c r="D7982" s="1">
        <v>44960</v>
      </c>
      <c r="E7982">
        <f t="shared" si="124"/>
        <v>1</v>
      </c>
      <c r="F7982" t="str">
        <f>_xlfn.XLOOKUP(data!$B7982,campaign!$A$2:$A$18,campaign!$B$2:$B$18)</f>
        <v>MaritalStatus</v>
      </c>
      <c r="G7982">
        <f>_xlfn.XLOOKUP($F7982,campaign!$B$2:$B$18,campaign!$D$2:$D$18)</f>
        <v>29</v>
      </c>
      <c r="H7982" t="str">
        <f>_xlfn.XLOOKUP($A7982,customer!$A$2:$A$978,customer!$B$2:$B$978)</f>
        <v>Abrahan Cotton</v>
      </c>
    </row>
    <row r="7983" spans="1:8" x14ac:dyDescent="0.2">
      <c r="A7983" t="s">
        <v>3438</v>
      </c>
      <c r="B7983" t="s">
        <v>3953</v>
      </c>
      <c r="C7983" s="1">
        <v>44921</v>
      </c>
      <c r="D7983" s="1">
        <v>44986</v>
      </c>
      <c r="E7983">
        <f t="shared" si="124"/>
        <v>2</v>
      </c>
      <c r="F7983" t="str">
        <f>_xlfn.XLOOKUP(data!$B7983,campaign!$A$2:$A$18,campaign!$B$2:$B$18)</f>
        <v>MaritalStatus</v>
      </c>
      <c r="G7983">
        <f>_xlfn.XLOOKUP($F7983,campaign!$B$2:$B$18,campaign!$D$2:$D$18)</f>
        <v>29</v>
      </c>
      <c r="H7983" t="str">
        <f>_xlfn.XLOOKUP($A7983,customer!$A$2:$A$978,customer!$B$2:$B$978)</f>
        <v>Abrahan Cotton</v>
      </c>
    </row>
    <row r="7984" spans="1:8" x14ac:dyDescent="0.2">
      <c r="A7984" t="s">
        <v>3438</v>
      </c>
      <c r="B7984" t="s">
        <v>3953</v>
      </c>
      <c r="C7984" s="1">
        <v>44921</v>
      </c>
      <c r="D7984" s="1">
        <v>45046</v>
      </c>
      <c r="E7984">
        <f t="shared" si="124"/>
        <v>4</v>
      </c>
      <c r="F7984" t="str">
        <f>_xlfn.XLOOKUP(data!$B7984,campaign!$A$2:$A$18,campaign!$B$2:$B$18)</f>
        <v>MaritalStatus</v>
      </c>
      <c r="G7984">
        <f>_xlfn.XLOOKUP($F7984,campaign!$B$2:$B$18,campaign!$D$2:$D$18)</f>
        <v>29</v>
      </c>
      <c r="H7984" t="str">
        <f>_xlfn.XLOOKUP($A7984,customer!$A$2:$A$978,customer!$B$2:$B$978)</f>
        <v>Abrahan Cotton</v>
      </c>
    </row>
    <row r="7985" spans="1:8" x14ac:dyDescent="0.2">
      <c r="A7985" t="s">
        <v>3438</v>
      </c>
      <c r="B7985" t="s">
        <v>3953</v>
      </c>
      <c r="C7985" s="1">
        <v>44921</v>
      </c>
      <c r="D7985" s="1">
        <v>45076</v>
      </c>
      <c r="E7985">
        <f t="shared" si="124"/>
        <v>5</v>
      </c>
      <c r="F7985" t="str">
        <f>_xlfn.XLOOKUP(data!$B7985,campaign!$A$2:$A$18,campaign!$B$2:$B$18)</f>
        <v>MaritalStatus</v>
      </c>
      <c r="G7985">
        <f>_xlfn.XLOOKUP($F7985,campaign!$B$2:$B$18,campaign!$D$2:$D$18)</f>
        <v>29</v>
      </c>
      <c r="H7985" t="str">
        <f>_xlfn.XLOOKUP($A7985,customer!$A$2:$A$978,customer!$B$2:$B$978)</f>
        <v>Abrahan Cotton</v>
      </c>
    </row>
    <row r="7986" spans="1:8" x14ac:dyDescent="0.2">
      <c r="A7986" t="s">
        <v>3438</v>
      </c>
      <c r="B7986" t="s">
        <v>3953</v>
      </c>
      <c r="C7986" s="1">
        <v>44921</v>
      </c>
      <c r="D7986" s="1">
        <v>45087</v>
      </c>
      <c r="E7986">
        <f t="shared" si="124"/>
        <v>5</v>
      </c>
      <c r="F7986" t="str">
        <f>_xlfn.XLOOKUP(data!$B7986,campaign!$A$2:$A$18,campaign!$B$2:$B$18)</f>
        <v>MaritalStatus</v>
      </c>
      <c r="G7986">
        <f>_xlfn.XLOOKUP($F7986,campaign!$B$2:$B$18,campaign!$D$2:$D$18)</f>
        <v>29</v>
      </c>
      <c r="H7986" t="str">
        <f>_xlfn.XLOOKUP($A7986,customer!$A$2:$A$978,customer!$B$2:$B$978)</f>
        <v>Abrahan Cotton</v>
      </c>
    </row>
    <row r="7987" spans="1:8" x14ac:dyDescent="0.2">
      <c r="A7987" t="s">
        <v>3438</v>
      </c>
      <c r="B7987" t="s">
        <v>3927</v>
      </c>
      <c r="C7987" s="1">
        <v>44992</v>
      </c>
      <c r="D7987" s="1">
        <v>44992</v>
      </c>
      <c r="E7987">
        <f t="shared" si="124"/>
        <v>0</v>
      </c>
      <c r="F7987" t="str">
        <f>_xlfn.XLOOKUP(data!$B7987,campaign!$A$2:$A$18,campaign!$B$2:$B$18)</f>
        <v>RespondsToMailOffers</v>
      </c>
      <c r="G7987">
        <f>_xlfn.XLOOKUP($F7987,campaign!$B$2:$B$18,campaign!$D$2:$D$18)</f>
        <v>27</v>
      </c>
      <c r="H7987" t="str">
        <f>_xlfn.XLOOKUP($A7987,customer!$A$2:$A$978,customer!$B$2:$B$978)</f>
        <v>Abrahan Cotton</v>
      </c>
    </row>
    <row r="7988" spans="1:8" x14ac:dyDescent="0.2">
      <c r="A7988" t="s">
        <v>3438</v>
      </c>
      <c r="B7988" t="s">
        <v>3927</v>
      </c>
      <c r="C7988" s="1">
        <v>44992</v>
      </c>
      <c r="D7988" s="1">
        <v>45031</v>
      </c>
      <c r="E7988">
        <f t="shared" si="124"/>
        <v>1</v>
      </c>
      <c r="F7988" t="str">
        <f>_xlfn.XLOOKUP(data!$B7988,campaign!$A$2:$A$18,campaign!$B$2:$B$18)</f>
        <v>RespondsToMailOffers</v>
      </c>
      <c r="G7988">
        <f>_xlfn.XLOOKUP($F7988,campaign!$B$2:$B$18,campaign!$D$2:$D$18)</f>
        <v>27</v>
      </c>
      <c r="H7988" t="str">
        <f>_xlfn.XLOOKUP($A7988,customer!$A$2:$A$978,customer!$B$2:$B$978)</f>
        <v>Abrahan Cotton</v>
      </c>
    </row>
    <row r="7989" spans="1:8" x14ac:dyDescent="0.2">
      <c r="A7989" t="s">
        <v>3438</v>
      </c>
      <c r="B7989" t="s">
        <v>3927</v>
      </c>
      <c r="C7989" s="1">
        <v>44992</v>
      </c>
      <c r="D7989" s="1">
        <v>45056</v>
      </c>
      <c r="E7989">
        <f t="shared" si="124"/>
        <v>2</v>
      </c>
      <c r="F7989" t="str">
        <f>_xlfn.XLOOKUP(data!$B7989,campaign!$A$2:$A$18,campaign!$B$2:$B$18)</f>
        <v>RespondsToMailOffers</v>
      </c>
      <c r="G7989">
        <f>_xlfn.XLOOKUP($F7989,campaign!$B$2:$B$18,campaign!$D$2:$D$18)</f>
        <v>27</v>
      </c>
      <c r="H7989" t="str">
        <f>_xlfn.XLOOKUP($A7989,customer!$A$2:$A$978,customer!$B$2:$B$978)</f>
        <v>Abrahan Cotton</v>
      </c>
    </row>
    <row r="7990" spans="1:8" x14ac:dyDescent="0.2">
      <c r="A7990" t="s">
        <v>3439</v>
      </c>
      <c r="B7990" t="s">
        <v>3925</v>
      </c>
      <c r="C7990" s="1">
        <v>44568</v>
      </c>
      <c r="D7990" s="1">
        <v>44568</v>
      </c>
      <c r="E7990">
        <f t="shared" si="124"/>
        <v>0</v>
      </c>
      <c r="F7990" t="str">
        <f>_xlfn.XLOOKUP(data!$B7990,campaign!$A$2:$A$18,campaign!$B$2:$B$18)</f>
        <v>Homeownership</v>
      </c>
      <c r="G7990">
        <f>_xlfn.XLOOKUP($F7990,campaign!$B$2:$B$18,campaign!$D$2:$D$18)</f>
        <v>13</v>
      </c>
      <c r="H7990" t="str">
        <f>_xlfn.XLOOKUP($A7990,customer!$A$2:$A$978,customer!$B$2:$B$978)</f>
        <v>Bekki Deekes</v>
      </c>
    </row>
    <row r="7991" spans="1:8" x14ac:dyDescent="0.2">
      <c r="A7991" t="s">
        <v>3439</v>
      </c>
      <c r="B7991" t="s">
        <v>3925</v>
      </c>
      <c r="C7991" s="1">
        <v>44568</v>
      </c>
      <c r="D7991" s="1">
        <v>44612</v>
      </c>
      <c r="E7991">
        <f t="shared" si="124"/>
        <v>1</v>
      </c>
      <c r="F7991" t="str">
        <f>_xlfn.XLOOKUP(data!$B7991,campaign!$A$2:$A$18,campaign!$B$2:$B$18)</f>
        <v>Homeownership</v>
      </c>
      <c r="G7991">
        <f>_xlfn.XLOOKUP($F7991,campaign!$B$2:$B$18,campaign!$D$2:$D$18)</f>
        <v>13</v>
      </c>
      <c r="H7991" t="str">
        <f>_xlfn.XLOOKUP($A7991,customer!$A$2:$A$978,customer!$B$2:$B$978)</f>
        <v>Bekki Deekes</v>
      </c>
    </row>
    <row r="7992" spans="1:8" x14ac:dyDescent="0.2">
      <c r="A7992" t="s">
        <v>3439</v>
      </c>
      <c r="B7992" t="s">
        <v>3925</v>
      </c>
      <c r="C7992" s="1">
        <v>44568</v>
      </c>
      <c r="D7992" s="1">
        <v>44703</v>
      </c>
      <c r="E7992">
        <f t="shared" si="124"/>
        <v>4</v>
      </c>
      <c r="F7992" t="str">
        <f>_xlfn.XLOOKUP(data!$B7992,campaign!$A$2:$A$18,campaign!$B$2:$B$18)</f>
        <v>Homeownership</v>
      </c>
      <c r="G7992">
        <f>_xlfn.XLOOKUP($F7992,campaign!$B$2:$B$18,campaign!$D$2:$D$18)</f>
        <v>13</v>
      </c>
      <c r="H7992" t="str">
        <f>_xlfn.XLOOKUP($A7992,customer!$A$2:$A$978,customer!$B$2:$B$978)</f>
        <v>Bekki Deekes</v>
      </c>
    </row>
    <row r="7993" spans="1:8" x14ac:dyDescent="0.2">
      <c r="A7993" t="s">
        <v>3439</v>
      </c>
      <c r="B7993" t="s">
        <v>3925</v>
      </c>
      <c r="C7993" s="1">
        <v>44568</v>
      </c>
      <c r="D7993" s="1">
        <v>44788</v>
      </c>
      <c r="E7993">
        <f t="shared" si="124"/>
        <v>7</v>
      </c>
      <c r="F7993" t="str">
        <f>_xlfn.XLOOKUP(data!$B7993,campaign!$A$2:$A$18,campaign!$B$2:$B$18)</f>
        <v>Homeownership</v>
      </c>
      <c r="G7993">
        <f>_xlfn.XLOOKUP($F7993,campaign!$B$2:$B$18,campaign!$D$2:$D$18)</f>
        <v>13</v>
      </c>
      <c r="H7993" t="str">
        <f>_xlfn.XLOOKUP($A7993,customer!$A$2:$A$978,customer!$B$2:$B$978)</f>
        <v>Bekki Deekes</v>
      </c>
    </row>
    <row r="7994" spans="1:8" x14ac:dyDescent="0.2">
      <c r="A7994" t="s">
        <v>3439</v>
      </c>
      <c r="B7994" t="s">
        <v>3925</v>
      </c>
      <c r="C7994" s="1">
        <v>44568</v>
      </c>
      <c r="D7994" s="1">
        <v>44881</v>
      </c>
      <c r="E7994">
        <f t="shared" si="124"/>
        <v>10</v>
      </c>
      <c r="F7994" t="str">
        <f>_xlfn.XLOOKUP(data!$B7994,campaign!$A$2:$A$18,campaign!$B$2:$B$18)</f>
        <v>Homeownership</v>
      </c>
      <c r="G7994">
        <f>_xlfn.XLOOKUP($F7994,campaign!$B$2:$B$18,campaign!$D$2:$D$18)</f>
        <v>13</v>
      </c>
      <c r="H7994" t="str">
        <f>_xlfn.XLOOKUP($A7994,customer!$A$2:$A$978,customer!$B$2:$B$978)</f>
        <v>Bekki Deekes</v>
      </c>
    </row>
    <row r="7995" spans="1:8" x14ac:dyDescent="0.2">
      <c r="A7995" t="s">
        <v>3439</v>
      </c>
      <c r="B7995" t="s">
        <v>3925</v>
      </c>
      <c r="C7995" s="1">
        <v>44568</v>
      </c>
      <c r="D7995" s="1">
        <v>44916</v>
      </c>
      <c r="E7995">
        <f t="shared" si="124"/>
        <v>11</v>
      </c>
      <c r="F7995" t="str">
        <f>_xlfn.XLOOKUP(data!$B7995,campaign!$A$2:$A$18,campaign!$B$2:$B$18)</f>
        <v>Homeownership</v>
      </c>
      <c r="G7995">
        <f>_xlfn.XLOOKUP($F7995,campaign!$B$2:$B$18,campaign!$D$2:$D$18)</f>
        <v>13</v>
      </c>
      <c r="H7995" t="str">
        <f>_xlfn.XLOOKUP($A7995,customer!$A$2:$A$978,customer!$B$2:$B$978)</f>
        <v>Bekki Deekes</v>
      </c>
    </row>
    <row r="7996" spans="1:8" x14ac:dyDescent="0.2">
      <c r="A7996" t="s">
        <v>3439</v>
      </c>
      <c r="B7996" t="s">
        <v>3925</v>
      </c>
      <c r="C7996" s="1">
        <v>44568</v>
      </c>
      <c r="D7996" s="1">
        <v>44943</v>
      </c>
      <c r="E7996">
        <f t="shared" si="124"/>
        <v>12</v>
      </c>
      <c r="F7996" t="str">
        <f>_xlfn.XLOOKUP(data!$B7996,campaign!$A$2:$A$18,campaign!$B$2:$B$18)</f>
        <v>Homeownership</v>
      </c>
      <c r="G7996">
        <f>_xlfn.XLOOKUP($F7996,campaign!$B$2:$B$18,campaign!$D$2:$D$18)</f>
        <v>13</v>
      </c>
      <c r="H7996" t="str">
        <f>_xlfn.XLOOKUP($A7996,customer!$A$2:$A$978,customer!$B$2:$B$978)</f>
        <v>Bekki Deekes</v>
      </c>
    </row>
    <row r="7997" spans="1:8" x14ac:dyDescent="0.2">
      <c r="A7997" t="s">
        <v>3439</v>
      </c>
      <c r="B7997" t="s">
        <v>3925</v>
      </c>
      <c r="C7997" s="1">
        <v>44568</v>
      </c>
      <c r="D7997" s="1">
        <v>44969</v>
      </c>
      <c r="E7997">
        <f t="shared" si="124"/>
        <v>13</v>
      </c>
      <c r="F7997" t="str">
        <f>_xlfn.XLOOKUP(data!$B7997,campaign!$A$2:$A$18,campaign!$B$2:$B$18)</f>
        <v>Homeownership</v>
      </c>
      <c r="G7997">
        <f>_xlfn.XLOOKUP($F7997,campaign!$B$2:$B$18,campaign!$D$2:$D$18)</f>
        <v>13</v>
      </c>
      <c r="H7997" t="str">
        <f>_xlfn.XLOOKUP($A7997,customer!$A$2:$A$978,customer!$B$2:$B$978)</f>
        <v>Bekki Deekes</v>
      </c>
    </row>
    <row r="7998" spans="1:8" x14ac:dyDescent="0.2">
      <c r="A7998" t="s">
        <v>3439</v>
      </c>
      <c r="B7998" t="s">
        <v>3925</v>
      </c>
      <c r="C7998" s="1">
        <v>44568</v>
      </c>
      <c r="D7998" s="1">
        <v>45004</v>
      </c>
      <c r="E7998">
        <f t="shared" si="124"/>
        <v>14</v>
      </c>
      <c r="F7998" t="str">
        <f>_xlfn.XLOOKUP(data!$B7998,campaign!$A$2:$A$18,campaign!$B$2:$B$18)</f>
        <v>Homeownership</v>
      </c>
      <c r="G7998">
        <f>_xlfn.XLOOKUP($F7998,campaign!$B$2:$B$18,campaign!$D$2:$D$18)</f>
        <v>13</v>
      </c>
      <c r="H7998" t="str">
        <f>_xlfn.XLOOKUP($A7998,customer!$A$2:$A$978,customer!$B$2:$B$978)</f>
        <v>Bekki Deekes</v>
      </c>
    </row>
    <row r="7999" spans="1:8" x14ac:dyDescent="0.2">
      <c r="A7999" t="s">
        <v>3439</v>
      </c>
      <c r="B7999" t="s">
        <v>3925</v>
      </c>
      <c r="C7999" s="1">
        <v>44568</v>
      </c>
      <c r="D7999" s="1">
        <v>45028</v>
      </c>
      <c r="E7999">
        <f t="shared" si="124"/>
        <v>15</v>
      </c>
      <c r="F7999" t="str">
        <f>_xlfn.XLOOKUP(data!$B7999,campaign!$A$2:$A$18,campaign!$B$2:$B$18)</f>
        <v>Homeownership</v>
      </c>
      <c r="G7999">
        <f>_xlfn.XLOOKUP($F7999,campaign!$B$2:$B$18,campaign!$D$2:$D$18)</f>
        <v>13</v>
      </c>
      <c r="H7999" t="str">
        <f>_xlfn.XLOOKUP($A7999,customer!$A$2:$A$978,customer!$B$2:$B$978)</f>
        <v>Bekki Deekes</v>
      </c>
    </row>
    <row r="8000" spans="1:8" x14ac:dyDescent="0.2">
      <c r="A8000" t="s">
        <v>3439</v>
      </c>
      <c r="B8000" t="s">
        <v>3925</v>
      </c>
      <c r="C8000" s="1">
        <v>44568</v>
      </c>
      <c r="D8000" s="1">
        <v>45058</v>
      </c>
      <c r="E8000">
        <f t="shared" si="124"/>
        <v>16</v>
      </c>
      <c r="F8000" t="str">
        <f>_xlfn.XLOOKUP(data!$B8000,campaign!$A$2:$A$18,campaign!$B$2:$B$18)</f>
        <v>Homeownership</v>
      </c>
      <c r="G8000">
        <f>_xlfn.XLOOKUP($F8000,campaign!$B$2:$B$18,campaign!$D$2:$D$18)</f>
        <v>13</v>
      </c>
      <c r="H8000" t="str">
        <f>_xlfn.XLOOKUP($A8000,customer!$A$2:$A$978,customer!$B$2:$B$978)</f>
        <v>Bekki Deekes</v>
      </c>
    </row>
    <row r="8001" spans="1:8" x14ac:dyDescent="0.2">
      <c r="A8001" t="s">
        <v>3440</v>
      </c>
      <c r="B8001" t="s">
        <v>3948</v>
      </c>
      <c r="C8001" s="1">
        <v>44892</v>
      </c>
      <c r="D8001" s="1">
        <v>44892</v>
      </c>
      <c r="E8001">
        <f t="shared" si="124"/>
        <v>0</v>
      </c>
      <c r="F8001" t="str">
        <f>_xlfn.XLOOKUP(data!$B8001,campaign!$A$2:$A$18,campaign!$B$2:$B$18)</f>
        <v>HasCreditCard</v>
      </c>
      <c r="G8001">
        <f>_xlfn.XLOOKUP($F8001,campaign!$B$2:$B$18,campaign!$D$2:$D$18)</f>
        <v>65</v>
      </c>
      <c r="H8001" t="str">
        <f>_xlfn.XLOOKUP($A8001,customer!$A$2:$A$978,customer!$B$2:$B$978)</f>
        <v>Marnie Dunn</v>
      </c>
    </row>
    <row r="8002" spans="1:8" x14ac:dyDescent="0.2">
      <c r="A8002" t="s">
        <v>3440</v>
      </c>
      <c r="B8002" t="s">
        <v>3948</v>
      </c>
      <c r="C8002" s="1">
        <v>44892</v>
      </c>
      <c r="D8002" s="1">
        <v>44926</v>
      </c>
      <c r="E8002">
        <f t="shared" si="124"/>
        <v>1</v>
      </c>
      <c r="F8002" t="str">
        <f>_xlfn.XLOOKUP(data!$B8002,campaign!$A$2:$A$18,campaign!$B$2:$B$18)</f>
        <v>HasCreditCard</v>
      </c>
      <c r="G8002">
        <f>_xlfn.XLOOKUP($F8002,campaign!$B$2:$B$18,campaign!$D$2:$D$18)</f>
        <v>65</v>
      </c>
      <c r="H8002" t="str">
        <f>_xlfn.XLOOKUP($A8002,customer!$A$2:$A$978,customer!$B$2:$B$978)</f>
        <v>Marnie Dunn</v>
      </c>
    </row>
    <row r="8003" spans="1:8" x14ac:dyDescent="0.2">
      <c r="A8003" t="s">
        <v>3440</v>
      </c>
      <c r="B8003" t="s">
        <v>3948</v>
      </c>
      <c r="C8003" s="1">
        <v>44892</v>
      </c>
      <c r="D8003" s="1">
        <v>44954</v>
      </c>
      <c r="E8003">
        <f t="shared" ref="E8003:E8066" si="125">DATEDIF(C8003,D8003,"M")</f>
        <v>2</v>
      </c>
      <c r="F8003" t="str">
        <f>_xlfn.XLOOKUP(data!$B8003,campaign!$A$2:$A$18,campaign!$B$2:$B$18)</f>
        <v>HasCreditCard</v>
      </c>
      <c r="G8003">
        <f>_xlfn.XLOOKUP($F8003,campaign!$B$2:$B$18,campaign!$D$2:$D$18)</f>
        <v>65</v>
      </c>
      <c r="H8003" t="str">
        <f>_xlfn.XLOOKUP($A8003,customer!$A$2:$A$978,customer!$B$2:$B$978)</f>
        <v>Marnie Dunn</v>
      </c>
    </row>
    <row r="8004" spans="1:8" x14ac:dyDescent="0.2">
      <c r="A8004" t="s">
        <v>3440</v>
      </c>
      <c r="B8004" t="s">
        <v>3948</v>
      </c>
      <c r="C8004" s="1">
        <v>44892</v>
      </c>
      <c r="D8004" s="1">
        <v>44962</v>
      </c>
      <c r="E8004">
        <f t="shared" si="125"/>
        <v>2</v>
      </c>
      <c r="F8004" t="str">
        <f>_xlfn.XLOOKUP(data!$B8004,campaign!$A$2:$A$18,campaign!$B$2:$B$18)</f>
        <v>HasCreditCard</v>
      </c>
      <c r="G8004">
        <f>_xlfn.XLOOKUP($F8004,campaign!$B$2:$B$18,campaign!$D$2:$D$18)</f>
        <v>65</v>
      </c>
      <c r="H8004" t="str">
        <f>_xlfn.XLOOKUP($A8004,customer!$A$2:$A$978,customer!$B$2:$B$978)</f>
        <v>Marnie Dunn</v>
      </c>
    </row>
    <row r="8005" spans="1:8" x14ac:dyDescent="0.2">
      <c r="A8005" t="s">
        <v>3440</v>
      </c>
      <c r="B8005" t="s">
        <v>3948</v>
      </c>
      <c r="C8005" s="1">
        <v>44892</v>
      </c>
      <c r="D8005" s="1">
        <v>45045</v>
      </c>
      <c r="E8005">
        <f t="shared" si="125"/>
        <v>5</v>
      </c>
      <c r="F8005" t="str">
        <f>_xlfn.XLOOKUP(data!$B8005,campaign!$A$2:$A$18,campaign!$B$2:$B$18)</f>
        <v>HasCreditCard</v>
      </c>
      <c r="G8005">
        <f>_xlfn.XLOOKUP($F8005,campaign!$B$2:$B$18,campaign!$D$2:$D$18)</f>
        <v>65</v>
      </c>
      <c r="H8005" t="str">
        <f>_xlfn.XLOOKUP($A8005,customer!$A$2:$A$978,customer!$B$2:$B$978)</f>
        <v>Marnie Dunn</v>
      </c>
    </row>
    <row r="8006" spans="1:8" x14ac:dyDescent="0.2">
      <c r="A8006" t="s">
        <v>3440</v>
      </c>
      <c r="B8006" t="s">
        <v>3948</v>
      </c>
      <c r="C8006" s="1">
        <v>44892</v>
      </c>
      <c r="D8006" s="1">
        <v>45055</v>
      </c>
      <c r="E8006">
        <f t="shared" si="125"/>
        <v>5</v>
      </c>
      <c r="F8006" t="str">
        <f>_xlfn.XLOOKUP(data!$B8006,campaign!$A$2:$A$18,campaign!$B$2:$B$18)</f>
        <v>HasCreditCard</v>
      </c>
      <c r="G8006">
        <f>_xlfn.XLOOKUP($F8006,campaign!$B$2:$B$18,campaign!$D$2:$D$18)</f>
        <v>65</v>
      </c>
      <c r="H8006" t="str">
        <f>_xlfn.XLOOKUP($A8006,customer!$A$2:$A$978,customer!$B$2:$B$978)</f>
        <v>Marnie Dunn</v>
      </c>
    </row>
    <row r="8007" spans="1:8" x14ac:dyDescent="0.2">
      <c r="A8007" t="s">
        <v>3440</v>
      </c>
      <c r="B8007" t="s">
        <v>3948</v>
      </c>
      <c r="C8007" s="1">
        <v>44892</v>
      </c>
      <c r="D8007" s="1">
        <v>45084</v>
      </c>
      <c r="E8007">
        <f t="shared" si="125"/>
        <v>6</v>
      </c>
      <c r="F8007" t="str">
        <f>_xlfn.XLOOKUP(data!$B8007,campaign!$A$2:$A$18,campaign!$B$2:$B$18)</f>
        <v>HasCreditCard</v>
      </c>
      <c r="G8007">
        <f>_xlfn.XLOOKUP($F8007,campaign!$B$2:$B$18,campaign!$D$2:$D$18)</f>
        <v>65</v>
      </c>
      <c r="H8007" t="str">
        <f>_xlfn.XLOOKUP($A8007,customer!$A$2:$A$978,customer!$B$2:$B$978)</f>
        <v>Marnie Dunn</v>
      </c>
    </row>
    <row r="8008" spans="1:8" x14ac:dyDescent="0.2">
      <c r="A8008" t="s">
        <v>3440</v>
      </c>
      <c r="B8008" t="s">
        <v>3923</v>
      </c>
      <c r="C8008" s="1">
        <v>44978</v>
      </c>
      <c r="D8008" s="1">
        <v>44978</v>
      </c>
      <c r="E8008">
        <f t="shared" si="125"/>
        <v>0</v>
      </c>
      <c r="F8008" t="str">
        <f>_xlfn.XLOOKUP(data!$B8008,campaign!$A$2:$A$18,campaign!$B$2:$B$18)</f>
        <v>TruckOwner</v>
      </c>
      <c r="G8008">
        <f>_xlfn.XLOOKUP($F8008,campaign!$B$2:$B$18,campaign!$D$2:$D$18)</f>
        <v>26</v>
      </c>
      <c r="H8008" t="str">
        <f>_xlfn.XLOOKUP($A8008,customer!$A$2:$A$978,customer!$B$2:$B$978)</f>
        <v>Marnie Dunn</v>
      </c>
    </row>
    <row r="8009" spans="1:8" x14ac:dyDescent="0.2">
      <c r="A8009" t="s">
        <v>3440</v>
      </c>
      <c r="B8009" t="s">
        <v>3923</v>
      </c>
      <c r="C8009" s="1">
        <v>44978</v>
      </c>
      <c r="D8009" s="1">
        <v>45012</v>
      </c>
      <c r="E8009">
        <f t="shared" si="125"/>
        <v>1</v>
      </c>
      <c r="F8009" t="str">
        <f>_xlfn.XLOOKUP(data!$B8009,campaign!$A$2:$A$18,campaign!$B$2:$B$18)</f>
        <v>TruckOwner</v>
      </c>
      <c r="G8009">
        <f>_xlfn.XLOOKUP($F8009,campaign!$B$2:$B$18,campaign!$D$2:$D$18)</f>
        <v>26</v>
      </c>
      <c r="H8009" t="str">
        <f>_xlfn.XLOOKUP($A8009,customer!$A$2:$A$978,customer!$B$2:$B$978)</f>
        <v>Marnie Dunn</v>
      </c>
    </row>
    <row r="8010" spans="1:8" x14ac:dyDescent="0.2">
      <c r="A8010" t="s">
        <v>3440</v>
      </c>
      <c r="B8010" t="s">
        <v>3923</v>
      </c>
      <c r="C8010" s="1">
        <v>44978</v>
      </c>
      <c r="D8010" s="1">
        <v>45043</v>
      </c>
      <c r="E8010">
        <f t="shared" si="125"/>
        <v>2</v>
      </c>
      <c r="F8010" t="str">
        <f>_xlfn.XLOOKUP(data!$B8010,campaign!$A$2:$A$18,campaign!$B$2:$B$18)</f>
        <v>TruckOwner</v>
      </c>
      <c r="G8010">
        <f>_xlfn.XLOOKUP($F8010,campaign!$B$2:$B$18,campaign!$D$2:$D$18)</f>
        <v>26</v>
      </c>
      <c r="H8010" t="str">
        <f>_xlfn.XLOOKUP($A8010,customer!$A$2:$A$978,customer!$B$2:$B$978)</f>
        <v>Marnie Dunn</v>
      </c>
    </row>
    <row r="8011" spans="1:8" x14ac:dyDescent="0.2">
      <c r="A8011" t="s">
        <v>3440</v>
      </c>
      <c r="B8011" t="s">
        <v>3923</v>
      </c>
      <c r="C8011" s="1">
        <v>44978</v>
      </c>
      <c r="D8011" s="1">
        <v>45072</v>
      </c>
      <c r="E8011">
        <f t="shared" si="125"/>
        <v>3</v>
      </c>
      <c r="F8011" t="str">
        <f>_xlfn.XLOOKUP(data!$B8011,campaign!$A$2:$A$18,campaign!$B$2:$B$18)</f>
        <v>TruckOwner</v>
      </c>
      <c r="G8011">
        <f>_xlfn.XLOOKUP($F8011,campaign!$B$2:$B$18,campaign!$D$2:$D$18)</f>
        <v>26</v>
      </c>
      <c r="H8011" t="str">
        <f>_xlfn.XLOOKUP($A8011,customer!$A$2:$A$978,customer!$B$2:$B$978)</f>
        <v>Marnie Dunn</v>
      </c>
    </row>
    <row r="8012" spans="1:8" x14ac:dyDescent="0.2">
      <c r="A8012" t="s">
        <v>3440</v>
      </c>
      <c r="B8012" t="s">
        <v>3923</v>
      </c>
      <c r="C8012" s="1">
        <v>44978</v>
      </c>
      <c r="D8012" s="1">
        <v>45079</v>
      </c>
      <c r="E8012">
        <f t="shared" si="125"/>
        <v>3</v>
      </c>
      <c r="F8012" t="str">
        <f>_xlfn.XLOOKUP(data!$B8012,campaign!$A$2:$A$18,campaign!$B$2:$B$18)</f>
        <v>TruckOwner</v>
      </c>
      <c r="G8012">
        <f>_xlfn.XLOOKUP($F8012,campaign!$B$2:$B$18,campaign!$D$2:$D$18)</f>
        <v>26</v>
      </c>
      <c r="H8012" t="str">
        <f>_xlfn.XLOOKUP($A8012,customer!$A$2:$A$978,customer!$B$2:$B$978)</f>
        <v>Marnie Dunn</v>
      </c>
    </row>
    <row r="8013" spans="1:8" x14ac:dyDescent="0.2">
      <c r="A8013" t="s">
        <v>3441</v>
      </c>
      <c r="B8013" t="s">
        <v>3925</v>
      </c>
      <c r="C8013" s="1">
        <v>44863</v>
      </c>
      <c r="D8013" s="1">
        <v>44863</v>
      </c>
      <c r="E8013">
        <f t="shared" si="125"/>
        <v>0</v>
      </c>
      <c r="F8013" t="str">
        <f>_xlfn.XLOOKUP(data!$B8013,campaign!$A$2:$A$18,campaign!$B$2:$B$18)</f>
        <v>Homeownership</v>
      </c>
      <c r="G8013">
        <f>_xlfn.XLOOKUP($F8013,campaign!$B$2:$B$18,campaign!$D$2:$D$18)</f>
        <v>13</v>
      </c>
      <c r="H8013" t="str">
        <f>_xlfn.XLOOKUP($A8013,customer!$A$2:$A$978,customer!$B$2:$B$978)</f>
        <v>Brynna Dedney</v>
      </c>
    </row>
    <row r="8014" spans="1:8" x14ac:dyDescent="0.2">
      <c r="A8014" t="s">
        <v>3441</v>
      </c>
      <c r="B8014" t="s">
        <v>3925</v>
      </c>
      <c r="C8014" s="1">
        <v>44863</v>
      </c>
      <c r="D8014" s="1">
        <v>44900</v>
      </c>
      <c r="E8014">
        <f t="shared" si="125"/>
        <v>1</v>
      </c>
      <c r="F8014" t="str">
        <f>_xlfn.XLOOKUP(data!$B8014,campaign!$A$2:$A$18,campaign!$B$2:$B$18)</f>
        <v>Homeownership</v>
      </c>
      <c r="G8014">
        <f>_xlfn.XLOOKUP($F8014,campaign!$B$2:$B$18,campaign!$D$2:$D$18)</f>
        <v>13</v>
      </c>
      <c r="H8014" t="str">
        <f>_xlfn.XLOOKUP($A8014,customer!$A$2:$A$978,customer!$B$2:$B$978)</f>
        <v>Brynna Dedney</v>
      </c>
    </row>
    <row r="8015" spans="1:8" x14ac:dyDescent="0.2">
      <c r="A8015" t="s">
        <v>3441</v>
      </c>
      <c r="B8015" t="s">
        <v>3925</v>
      </c>
      <c r="C8015" s="1">
        <v>44863</v>
      </c>
      <c r="D8015" s="1">
        <v>44934</v>
      </c>
      <c r="E8015">
        <f t="shared" si="125"/>
        <v>2</v>
      </c>
      <c r="F8015" t="str">
        <f>_xlfn.XLOOKUP(data!$B8015,campaign!$A$2:$A$18,campaign!$B$2:$B$18)</f>
        <v>Homeownership</v>
      </c>
      <c r="G8015">
        <f>_xlfn.XLOOKUP($F8015,campaign!$B$2:$B$18,campaign!$D$2:$D$18)</f>
        <v>13</v>
      </c>
      <c r="H8015" t="str">
        <f>_xlfn.XLOOKUP($A8015,customer!$A$2:$A$978,customer!$B$2:$B$978)</f>
        <v>Brynna Dedney</v>
      </c>
    </row>
    <row r="8016" spans="1:8" x14ac:dyDescent="0.2">
      <c r="A8016" t="s">
        <v>3441</v>
      </c>
      <c r="B8016" t="s">
        <v>3925</v>
      </c>
      <c r="C8016" s="1">
        <v>44863</v>
      </c>
      <c r="D8016" s="1">
        <v>44963</v>
      </c>
      <c r="E8016">
        <f t="shared" si="125"/>
        <v>3</v>
      </c>
      <c r="F8016" t="str">
        <f>_xlfn.XLOOKUP(data!$B8016,campaign!$A$2:$A$18,campaign!$B$2:$B$18)</f>
        <v>Homeownership</v>
      </c>
      <c r="G8016">
        <f>_xlfn.XLOOKUP($F8016,campaign!$B$2:$B$18,campaign!$D$2:$D$18)</f>
        <v>13</v>
      </c>
      <c r="H8016" t="str">
        <f>_xlfn.XLOOKUP($A8016,customer!$A$2:$A$978,customer!$B$2:$B$978)</f>
        <v>Brynna Dedney</v>
      </c>
    </row>
    <row r="8017" spans="1:8" x14ac:dyDescent="0.2">
      <c r="A8017" t="s">
        <v>3441</v>
      </c>
      <c r="B8017" t="s">
        <v>3925</v>
      </c>
      <c r="C8017" s="1">
        <v>44863</v>
      </c>
      <c r="D8017" s="1">
        <v>44992</v>
      </c>
      <c r="E8017">
        <f t="shared" si="125"/>
        <v>4</v>
      </c>
      <c r="F8017" t="str">
        <f>_xlfn.XLOOKUP(data!$B8017,campaign!$A$2:$A$18,campaign!$B$2:$B$18)</f>
        <v>Homeownership</v>
      </c>
      <c r="G8017">
        <f>_xlfn.XLOOKUP($F8017,campaign!$B$2:$B$18,campaign!$D$2:$D$18)</f>
        <v>13</v>
      </c>
      <c r="H8017" t="str">
        <f>_xlfn.XLOOKUP($A8017,customer!$A$2:$A$978,customer!$B$2:$B$978)</f>
        <v>Brynna Dedney</v>
      </c>
    </row>
    <row r="8018" spans="1:8" x14ac:dyDescent="0.2">
      <c r="A8018" t="s">
        <v>3441</v>
      </c>
      <c r="B8018" t="s">
        <v>3925</v>
      </c>
      <c r="C8018" s="1">
        <v>44863</v>
      </c>
      <c r="D8018" s="1">
        <v>45018</v>
      </c>
      <c r="E8018">
        <f t="shared" si="125"/>
        <v>5</v>
      </c>
      <c r="F8018" t="str">
        <f>_xlfn.XLOOKUP(data!$B8018,campaign!$A$2:$A$18,campaign!$B$2:$B$18)</f>
        <v>Homeownership</v>
      </c>
      <c r="G8018">
        <f>_xlfn.XLOOKUP($F8018,campaign!$B$2:$B$18,campaign!$D$2:$D$18)</f>
        <v>13</v>
      </c>
      <c r="H8018" t="str">
        <f>_xlfn.XLOOKUP($A8018,customer!$A$2:$A$978,customer!$B$2:$B$978)</f>
        <v>Brynna Dedney</v>
      </c>
    </row>
    <row r="8019" spans="1:8" x14ac:dyDescent="0.2">
      <c r="A8019" t="s">
        <v>3441</v>
      </c>
      <c r="B8019" t="s">
        <v>3925</v>
      </c>
      <c r="C8019" s="1">
        <v>44863</v>
      </c>
      <c r="D8019" s="1">
        <v>45048</v>
      </c>
      <c r="E8019">
        <f t="shared" si="125"/>
        <v>6</v>
      </c>
      <c r="F8019" t="str">
        <f>_xlfn.XLOOKUP(data!$B8019,campaign!$A$2:$A$18,campaign!$B$2:$B$18)</f>
        <v>Homeownership</v>
      </c>
      <c r="G8019">
        <f>_xlfn.XLOOKUP($F8019,campaign!$B$2:$B$18,campaign!$D$2:$D$18)</f>
        <v>13</v>
      </c>
      <c r="H8019" t="str">
        <f>_xlfn.XLOOKUP($A8019,customer!$A$2:$A$978,customer!$B$2:$B$978)</f>
        <v>Brynna Dedney</v>
      </c>
    </row>
    <row r="8020" spans="1:8" x14ac:dyDescent="0.2">
      <c r="A8020" t="s">
        <v>3441</v>
      </c>
      <c r="B8020" t="s">
        <v>3925</v>
      </c>
      <c r="C8020" s="1">
        <v>44863</v>
      </c>
      <c r="D8020" s="1">
        <v>45078</v>
      </c>
      <c r="E8020">
        <f t="shared" si="125"/>
        <v>7</v>
      </c>
      <c r="F8020" t="str">
        <f>_xlfn.XLOOKUP(data!$B8020,campaign!$A$2:$A$18,campaign!$B$2:$B$18)</f>
        <v>Homeownership</v>
      </c>
      <c r="G8020">
        <f>_xlfn.XLOOKUP($F8020,campaign!$B$2:$B$18,campaign!$D$2:$D$18)</f>
        <v>13</v>
      </c>
      <c r="H8020" t="str">
        <f>_xlfn.XLOOKUP($A8020,customer!$A$2:$A$978,customer!$B$2:$B$978)</f>
        <v>Brynna Dedney</v>
      </c>
    </row>
    <row r="8021" spans="1:8" x14ac:dyDescent="0.2">
      <c r="A8021" t="s">
        <v>3441</v>
      </c>
      <c r="B8021" t="s">
        <v>3950</v>
      </c>
      <c r="C8021" s="1">
        <v>44871</v>
      </c>
      <c r="D8021" s="1">
        <v>44871</v>
      </c>
      <c r="E8021">
        <f t="shared" si="125"/>
        <v>0</v>
      </c>
      <c r="F8021" t="str">
        <f>_xlfn.XLOOKUP(data!$B8021,campaign!$A$2:$A$18,campaign!$B$2:$B$18)</f>
        <v>NotNewCellphoneUser</v>
      </c>
      <c r="G8021">
        <f>_xlfn.XLOOKUP($F8021,campaign!$B$2:$B$18,campaign!$D$2:$D$18)</f>
        <v>28</v>
      </c>
      <c r="H8021" t="str">
        <f>_xlfn.XLOOKUP($A8021,customer!$A$2:$A$978,customer!$B$2:$B$978)</f>
        <v>Brynna Dedney</v>
      </c>
    </row>
    <row r="8022" spans="1:8" x14ac:dyDescent="0.2">
      <c r="A8022" t="s">
        <v>3441</v>
      </c>
      <c r="B8022" t="s">
        <v>3950</v>
      </c>
      <c r="C8022" s="1">
        <v>44871</v>
      </c>
      <c r="D8022" s="1">
        <v>44915</v>
      </c>
      <c r="E8022">
        <f t="shared" si="125"/>
        <v>1</v>
      </c>
      <c r="F8022" t="str">
        <f>_xlfn.XLOOKUP(data!$B8022,campaign!$A$2:$A$18,campaign!$B$2:$B$18)</f>
        <v>NotNewCellphoneUser</v>
      </c>
      <c r="G8022">
        <f>_xlfn.XLOOKUP($F8022,campaign!$B$2:$B$18,campaign!$D$2:$D$18)</f>
        <v>28</v>
      </c>
      <c r="H8022" t="str">
        <f>_xlfn.XLOOKUP($A8022,customer!$A$2:$A$978,customer!$B$2:$B$978)</f>
        <v>Brynna Dedney</v>
      </c>
    </row>
    <row r="8023" spans="1:8" x14ac:dyDescent="0.2">
      <c r="A8023" t="s">
        <v>3441</v>
      </c>
      <c r="B8023" t="s">
        <v>3950</v>
      </c>
      <c r="C8023" s="1">
        <v>44871</v>
      </c>
      <c r="D8023" s="1">
        <v>44933</v>
      </c>
      <c r="E8023">
        <f t="shared" si="125"/>
        <v>2</v>
      </c>
      <c r="F8023" t="str">
        <f>_xlfn.XLOOKUP(data!$B8023,campaign!$A$2:$A$18,campaign!$B$2:$B$18)</f>
        <v>NotNewCellphoneUser</v>
      </c>
      <c r="G8023">
        <f>_xlfn.XLOOKUP($F8023,campaign!$B$2:$B$18,campaign!$D$2:$D$18)</f>
        <v>28</v>
      </c>
      <c r="H8023" t="str">
        <f>_xlfn.XLOOKUP($A8023,customer!$A$2:$A$978,customer!$B$2:$B$978)</f>
        <v>Brynna Dedney</v>
      </c>
    </row>
    <row r="8024" spans="1:8" x14ac:dyDescent="0.2">
      <c r="A8024" t="s">
        <v>3441</v>
      </c>
      <c r="B8024" t="s">
        <v>3950</v>
      </c>
      <c r="C8024" s="1">
        <v>44871</v>
      </c>
      <c r="D8024" s="1">
        <v>44977</v>
      </c>
      <c r="E8024">
        <f t="shared" si="125"/>
        <v>3</v>
      </c>
      <c r="F8024" t="str">
        <f>_xlfn.XLOOKUP(data!$B8024,campaign!$A$2:$A$18,campaign!$B$2:$B$18)</f>
        <v>NotNewCellphoneUser</v>
      </c>
      <c r="G8024">
        <f>_xlfn.XLOOKUP($F8024,campaign!$B$2:$B$18,campaign!$D$2:$D$18)</f>
        <v>28</v>
      </c>
      <c r="H8024" t="str">
        <f>_xlfn.XLOOKUP($A8024,customer!$A$2:$A$978,customer!$B$2:$B$978)</f>
        <v>Brynna Dedney</v>
      </c>
    </row>
    <row r="8025" spans="1:8" x14ac:dyDescent="0.2">
      <c r="A8025" t="s">
        <v>3441</v>
      </c>
      <c r="B8025" t="s">
        <v>3950</v>
      </c>
      <c r="C8025" s="1">
        <v>44871</v>
      </c>
      <c r="D8025" s="1">
        <v>45004</v>
      </c>
      <c r="E8025">
        <f t="shared" si="125"/>
        <v>4</v>
      </c>
      <c r="F8025" t="str">
        <f>_xlfn.XLOOKUP(data!$B8025,campaign!$A$2:$A$18,campaign!$B$2:$B$18)</f>
        <v>NotNewCellphoneUser</v>
      </c>
      <c r="G8025">
        <f>_xlfn.XLOOKUP($F8025,campaign!$B$2:$B$18,campaign!$D$2:$D$18)</f>
        <v>28</v>
      </c>
      <c r="H8025" t="str">
        <f>_xlfn.XLOOKUP($A8025,customer!$A$2:$A$978,customer!$B$2:$B$978)</f>
        <v>Brynna Dedney</v>
      </c>
    </row>
    <row r="8026" spans="1:8" x14ac:dyDescent="0.2">
      <c r="A8026" t="s">
        <v>3441</v>
      </c>
      <c r="B8026" t="s">
        <v>3950</v>
      </c>
      <c r="C8026" s="1">
        <v>44871</v>
      </c>
      <c r="D8026" s="1">
        <v>45026</v>
      </c>
      <c r="E8026">
        <f t="shared" si="125"/>
        <v>5</v>
      </c>
      <c r="F8026" t="str">
        <f>_xlfn.XLOOKUP(data!$B8026,campaign!$A$2:$A$18,campaign!$B$2:$B$18)</f>
        <v>NotNewCellphoneUser</v>
      </c>
      <c r="G8026">
        <f>_xlfn.XLOOKUP($F8026,campaign!$B$2:$B$18,campaign!$D$2:$D$18)</f>
        <v>28</v>
      </c>
      <c r="H8026" t="str">
        <f>_xlfn.XLOOKUP($A8026,customer!$A$2:$A$978,customer!$B$2:$B$978)</f>
        <v>Brynna Dedney</v>
      </c>
    </row>
    <row r="8027" spans="1:8" x14ac:dyDescent="0.2">
      <c r="A8027" t="s">
        <v>3441</v>
      </c>
      <c r="B8027" t="s">
        <v>3950</v>
      </c>
      <c r="C8027" s="1">
        <v>44871</v>
      </c>
      <c r="D8027" s="1">
        <v>45062</v>
      </c>
      <c r="E8027">
        <f t="shared" si="125"/>
        <v>6</v>
      </c>
      <c r="F8027" t="str">
        <f>_xlfn.XLOOKUP(data!$B8027,campaign!$A$2:$A$18,campaign!$B$2:$B$18)</f>
        <v>NotNewCellphoneUser</v>
      </c>
      <c r="G8027">
        <f>_xlfn.XLOOKUP($F8027,campaign!$B$2:$B$18,campaign!$D$2:$D$18)</f>
        <v>28</v>
      </c>
      <c r="H8027" t="str">
        <f>_xlfn.XLOOKUP($A8027,customer!$A$2:$A$978,customer!$B$2:$B$978)</f>
        <v>Brynna Dedney</v>
      </c>
    </row>
    <row r="8028" spans="1:8" x14ac:dyDescent="0.2">
      <c r="A8028" t="s">
        <v>3442</v>
      </c>
      <c r="B8028" t="s">
        <v>3951</v>
      </c>
      <c r="C8028" s="1">
        <v>44670</v>
      </c>
      <c r="D8028" s="1">
        <v>44670</v>
      </c>
      <c r="E8028">
        <f t="shared" si="125"/>
        <v>0</v>
      </c>
      <c r="F8028" t="str">
        <f>_xlfn.XLOOKUP(data!$B8028,campaign!$A$2:$A$18,campaign!$B$2:$B$18)</f>
        <v>OwnsMotorcycle</v>
      </c>
      <c r="G8028">
        <f>_xlfn.XLOOKUP($F8028,campaign!$B$2:$B$18,campaign!$D$2:$D$18)</f>
        <v>14</v>
      </c>
      <c r="H8028" t="str">
        <f>_xlfn.XLOOKUP($A8028,customer!$A$2:$A$978,customer!$B$2:$B$978)</f>
        <v>Ilsa Jurn</v>
      </c>
    </row>
    <row r="8029" spans="1:8" x14ac:dyDescent="0.2">
      <c r="A8029" t="s">
        <v>3442</v>
      </c>
      <c r="B8029" t="s">
        <v>3951</v>
      </c>
      <c r="C8029" s="1">
        <v>44670</v>
      </c>
      <c r="D8029" s="1">
        <v>44772</v>
      </c>
      <c r="E8029">
        <f t="shared" si="125"/>
        <v>3</v>
      </c>
      <c r="F8029" t="str">
        <f>_xlfn.XLOOKUP(data!$B8029,campaign!$A$2:$A$18,campaign!$B$2:$B$18)</f>
        <v>OwnsMotorcycle</v>
      </c>
      <c r="G8029">
        <f>_xlfn.XLOOKUP($F8029,campaign!$B$2:$B$18,campaign!$D$2:$D$18)</f>
        <v>14</v>
      </c>
      <c r="H8029" t="str">
        <f>_xlfn.XLOOKUP($A8029,customer!$A$2:$A$978,customer!$B$2:$B$978)</f>
        <v>Ilsa Jurn</v>
      </c>
    </row>
    <row r="8030" spans="1:8" x14ac:dyDescent="0.2">
      <c r="A8030" t="s">
        <v>3442</v>
      </c>
      <c r="B8030" t="s">
        <v>3951</v>
      </c>
      <c r="C8030" s="1">
        <v>44670</v>
      </c>
      <c r="D8030" s="1">
        <v>44800</v>
      </c>
      <c r="E8030">
        <f t="shared" si="125"/>
        <v>4</v>
      </c>
      <c r="F8030" t="str">
        <f>_xlfn.XLOOKUP(data!$B8030,campaign!$A$2:$A$18,campaign!$B$2:$B$18)</f>
        <v>OwnsMotorcycle</v>
      </c>
      <c r="G8030">
        <f>_xlfn.XLOOKUP($F8030,campaign!$B$2:$B$18,campaign!$D$2:$D$18)</f>
        <v>14</v>
      </c>
      <c r="H8030" t="str">
        <f>_xlfn.XLOOKUP($A8030,customer!$A$2:$A$978,customer!$B$2:$B$978)</f>
        <v>Ilsa Jurn</v>
      </c>
    </row>
    <row r="8031" spans="1:8" x14ac:dyDescent="0.2">
      <c r="A8031" t="s">
        <v>3442</v>
      </c>
      <c r="B8031" t="s">
        <v>3951</v>
      </c>
      <c r="C8031" s="1">
        <v>44670</v>
      </c>
      <c r="D8031" s="1">
        <v>44807</v>
      </c>
      <c r="E8031">
        <f t="shared" si="125"/>
        <v>4</v>
      </c>
      <c r="F8031" t="str">
        <f>_xlfn.XLOOKUP(data!$B8031,campaign!$A$2:$A$18,campaign!$B$2:$B$18)</f>
        <v>OwnsMotorcycle</v>
      </c>
      <c r="G8031">
        <f>_xlfn.XLOOKUP($F8031,campaign!$B$2:$B$18,campaign!$D$2:$D$18)</f>
        <v>14</v>
      </c>
      <c r="H8031" t="str">
        <f>_xlfn.XLOOKUP($A8031,customer!$A$2:$A$978,customer!$B$2:$B$978)</f>
        <v>Ilsa Jurn</v>
      </c>
    </row>
    <row r="8032" spans="1:8" x14ac:dyDescent="0.2">
      <c r="A8032" t="s">
        <v>3442</v>
      </c>
      <c r="B8032" t="s">
        <v>3951</v>
      </c>
      <c r="C8032" s="1">
        <v>44670</v>
      </c>
      <c r="D8032" s="1">
        <v>44865</v>
      </c>
      <c r="E8032">
        <f t="shared" si="125"/>
        <v>6</v>
      </c>
      <c r="F8032" t="str">
        <f>_xlfn.XLOOKUP(data!$B8032,campaign!$A$2:$A$18,campaign!$B$2:$B$18)</f>
        <v>OwnsMotorcycle</v>
      </c>
      <c r="G8032">
        <f>_xlfn.XLOOKUP($F8032,campaign!$B$2:$B$18,campaign!$D$2:$D$18)</f>
        <v>14</v>
      </c>
      <c r="H8032" t="str">
        <f>_xlfn.XLOOKUP($A8032,customer!$A$2:$A$978,customer!$B$2:$B$978)</f>
        <v>Ilsa Jurn</v>
      </c>
    </row>
    <row r="8033" spans="1:8" x14ac:dyDescent="0.2">
      <c r="A8033" t="s">
        <v>3442</v>
      </c>
      <c r="B8033" t="s">
        <v>3951</v>
      </c>
      <c r="C8033" s="1">
        <v>44670</v>
      </c>
      <c r="D8033" s="1">
        <v>44928</v>
      </c>
      <c r="E8033">
        <f t="shared" si="125"/>
        <v>8</v>
      </c>
      <c r="F8033" t="str">
        <f>_xlfn.XLOOKUP(data!$B8033,campaign!$A$2:$A$18,campaign!$B$2:$B$18)</f>
        <v>OwnsMotorcycle</v>
      </c>
      <c r="G8033">
        <f>_xlfn.XLOOKUP($F8033,campaign!$B$2:$B$18,campaign!$D$2:$D$18)</f>
        <v>14</v>
      </c>
      <c r="H8033" t="str">
        <f>_xlfn.XLOOKUP($A8033,customer!$A$2:$A$978,customer!$B$2:$B$978)</f>
        <v>Ilsa Jurn</v>
      </c>
    </row>
    <row r="8034" spans="1:8" x14ac:dyDescent="0.2">
      <c r="A8034" t="s">
        <v>3442</v>
      </c>
      <c r="B8034" t="s">
        <v>3951</v>
      </c>
      <c r="C8034" s="1">
        <v>44670</v>
      </c>
      <c r="D8034" s="1">
        <v>44978</v>
      </c>
      <c r="E8034">
        <f t="shared" si="125"/>
        <v>10</v>
      </c>
      <c r="F8034" t="str">
        <f>_xlfn.XLOOKUP(data!$B8034,campaign!$A$2:$A$18,campaign!$B$2:$B$18)</f>
        <v>OwnsMotorcycle</v>
      </c>
      <c r="G8034">
        <f>_xlfn.XLOOKUP($F8034,campaign!$B$2:$B$18,campaign!$D$2:$D$18)</f>
        <v>14</v>
      </c>
      <c r="H8034" t="str">
        <f>_xlfn.XLOOKUP($A8034,customer!$A$2:$A$978,customer!$B$2:$B$978)</f>
        <v>Ilsa Jurn</v>
      </c>
    </row>
    <row r="8035" spans="1:8" x14ac:dyDescent="0.2">
      <c r="A8035" t="s">
        <v>3442</v>
      </c>
      <c r="B8035" t="s">
        <v>3951</v>
      </c>
      <c r="C8035" s="1">
        <v>44670</v>
      </c>
      <c r="D8035" s="1">
        <v>44987</v>
      </c>
      <c r="E8035">
        <f t="shared" si="125"/>
        <v>10</v>
      </c>
      <c r="F8035" t="str">
        <f>_xlfn.XLOOKUP(data!$B8035,campaign!$A$2:$A$18,campaign!$B$2:$B$18)</f>
        <v>OwnsMotorcycle</v>
      </c>
      <c r="G8035">
        <f>_xlfn.XLOOKUP($F8035,campaign!$B$2:$B$18,campaign!$D$2:$D$18)</f>
        <v>14</v>
      </c>
      <c r="H8035" t="str">
        <f>_xlfn.XLOOKUP($A8035,customer!$A$2:$A$978,customer!$B$2:$B$978)</f>
        <v>Ilsa Jurn</v>
      </c>
    </row>
    <row r="8036" spans="1:8" x14ac:dyDescent="0.2">
      <c r="A8036" t="s">
        <v>3442</v>
      </c>
      <c r="B8036" t="s">
        <v>3951</v>
      </c>
      <c r="C8036" s="1">
        <v>44670</v>
      </c>
      <c r="D8036" s="1">
        <v>45017</v>
      </c>
      <c r="E8036">
        <f t="shared" si="125"/>
        <v>11</v>
      </c>
      <c r="F8036" t="str">
        <f>_xlfn.XLOOKUP(data!$B8036,campaign!$A$2:$A$18,campaign!$B$2:$B$18)</f>
        <v>OwnsMotorcycle</v>
      </c>
      <c r="G8036">
        <f>_xlfn.XLOOKUP($F8036,campaign!$B$2:$B$18,campaign!$D$2:$D$18)</f>
        <v>14</v>
      </c>
      <c r="H8036" t="str">
        <f>_xlfn.XLOOKUP($A8036,customer!$A$2:$A$978,customer!$B$2:$B$978)</f>
        <v>Ilsa Jurn</v>
      </c>
    </row>
    <row r="8037" spans="1:8" x14ac:dyDescent="0.2">
      <c r="A8037" t="s">
        <v>3442</v>
      </c>
      <c r="B8037" t="s">
        <v>3951</v>
      </c>
      <c r="C8037" s="1">
        <v>44670</v>
      </c>
      <c r="D8037" s="1">
        <v>45065</v>
      </c>
      <c r="E8037">
        <f t="shared" si="125"/>
        <v>13</v>
      </c>
      <c r="F8037" t="str">
        <f>_xlfn.XLOOKUP(data!$B8037,campaign!$A$2:$A$18,campaign!$B$2:$B$18)</f>
        <v>OwnsMotorcycle</v>
      </c>
      <c r="G8037">
        <f>_xlfn.XLOOKUP($F8037,campaign!$B$2:$B$18,campaign!$D$2:$D$18)</f>
        <v>14</v>
      </c>
      <c r="H8037" t="str">
        <f>_xlfn.XLOOKUP($A8037,customer!$A$2:$A$978,customer!$B$2:$B$978)</f>
        <v>Ilsa Jurn</v>
      </c>
    </row>
    <row r="8038" spans="1:8" x14ac:dyDescent="0.2">
      <c r="A8038" t="s">
        <v>3442</v>
      </c>
      <c r="B8038" t="s">
        <v>3920</v>
      </c>
      <c r="C8038" s="1">
        <v>44750</v>
      </c>
      <c r="D8038" s="1">
        <v>44750</v>
      </c>
      <c r="E8038">
        <f t="shared" si="125"/>
        <v>0</v>
      </c>
      <c r="F8038" t="str">
        <f>_xlfn.XLOOKUP(data!$B8038,campaign!$A$2:$A$18,campaign!$B$2:$B$18)</f>
        <v>ChildrenInHH</v>
      </c>
      <c r="G8038">
        <f>_xlfn.XLOOKUP($F8038,campaign!$B$2:$B$18,campaign!$D$2:$D$18)</f>
        <v>10</v>
      </c>
      <c r="H8038" t="str">
        <f>_xlfn.XLOOKUP($A8038,customer!$A$2:$A$978,customer!$B$2:$B$978)</f>
        <v>Ilsa Jurn</v>
      </c>
    </row>
    <row r="8039" spans="1:8" x14ac:dyDescent="0.2">
      <c r="A8039" t="s">
        <v>3442</v>
      </c>
      <c r="B8039" t="s">
        <v>3920</v>
      </c>
      <c r="C8039" s="1">
        <v>44750</v>
      </c>
      <c r="D8039" s="1">
        <v>44791</v>
      </c>
      <c r="E8039">
        <f t="shared" si="125"/>
        <v>1</v>
      </c>
      <c r="F8039" t="str">
        <f>_xlfn.XLOOKUP(data!$B8039,campaign!$A$2:$A$18,campaign!$B$2:$B$18)</f>
        <v>ChildrenInHH</v>
      </c>
      <c r="G8039">
        <f>_xlfn.XLOOKUP($F8039,campaign!$B$2:$B$18,campaign!$D$2:$D$18)</f>
        <v>10</v>
      </c>
      <c r="H8039" t="str">
        <f>_xlfn.XLOOKUP($A8039,customer!$A$2:$A$978,customer!$B$2:$B$978)</f>
        <v>Ilsa Jurn</v>
      </c>
    </row>
    <row r="8040" spans="1:8" x14ac:dyDescent="0.2">
      <c r="A8040" t="s">
        <v>3442</v>
      </c>
      <c r="B8040" t="s">
        <v>3920</v>
      </c>
      <c r="C8040" s="1">
        <v>44750</v>
      </c>
      <c r="D8040" s="1">
        <v>44820</v>
      </c>
      <c r="E8040">
        <f t="shared" si="125"/>
        <v>2</v>
      </c>
      <c r="F8040" t="str">
        <f>_xlfn.XLOOKUP(data!$B8040,campaign!$A$2:$A$18,campaign!$B$2:$B$18)</f>
        <v>ChildrenInHH</v>
      </c>
      <c r="G8040">
        <f>_xlfn.XLOOKUP($F8040,campaign!$B$2:$B$18,campaign!$D$2:$D$18)</f>
        <v>10</v>
      </c>
      <c r="H8040" t="str">
        <f>_xlfn.XLOOKUP($A8040,customer!$A$2:$A$978,customer!$B$2:$B$978)</f>
        <v>Ilsa Jurn</v>
      </c>
    </row>
    <row r="8041" spans="1:8" x14ac:dyDescent="0.2">
      <c r="A8041" t="s">
        <v>3442</v>
      </c>
      <c r="B8041" t="s">
        <v>3920</v>
      </c>
      <c r="C8041" s="1">
        <v>44750</v>
      </c>
      <c r="D8041" s="1">
        <v>44843</v>
      </c>
      <c r="E8041">
        <f t="shared" si="125"/>
        <v>3</v>
      </c>
      <c r="F8041" t="str">
        <f>_xlfn.XLOOKUP(data!$B8041,campaign!$A$2:$A$18,campaign!$B$2:$B$18)</f>
        <v>ChildrenInHH</v>
      </c>
      <c r="G8041">
        <f>_xlfn.XLOOKUP($F8041,campaign!$B$2:$B$18,campaign!$D$2:$D$18)</f>
        <v>10</v>
      </c>
      <c r="H8041" t="str">
        <f>_xlfn.XLOOKUP($A8041,customer!$A$2:$A$978,customer!$B$2:$B$978)</f>
        <v>Ilsa Jurn</v>
      </c>
    </row>
    <row r="8042" spans="1:8" x14ac:dyDescent="0.2">
      <c r="A8042" t="s">
        <v>3442</v>
      </c>
      <c r="B8042" t="s">
        <v>3920</v>
      </c>
      <c r="C8042" s="1">
        <v>44750</v>
      </c>
      <c r="D8042" s="1">
        <v>44878</v>
      </c>
      <c r="E8042">
        <f t="shared" si="125"/>
        <v>4</v>
      </c>
      <c r="F8042" t="str">
        <f>_xlfn.XLOOKUP(data!$B8042,campaign!$A$2:$A$18,campaign!$B$2:$B$18)</f>
        <v>ChildrenInHH</v>
      </c>
      <c r="G8042">
        <f>_xlfn.XLOOKUP($F8042,campaign!$B$2:$B$18,campaign!$D$2:$D$18)</f>
        <v>10</v>
      </c>
      <c r="H8042" t="str">
        <f>_xlfn.XLOOKUP($A8042,customer!$A$2:$A$978,customer!$B$2:$B$978)</f>
        <v>Ilsa Jurn</v>
      </c>
    </row>
    <row r="8043" spans="1:8" x14ac:dyDescent="0.2">
      <c r="A8043" t="s">
        <v>3442</v>
      </c>
      <c r="B8043" t="s">
        <v>3920</v>
      </c>
      <c r="C8043" s="1">
        <v>44750</v>
      </c>
      <c r="D8043" s="1">
        <v>44913</v>
      </c>
      <c r="E8043">
        <f t="shared" si="125"/>
        <v>5</v>
      </c>
      <c r="F8043" t="str">
        <f>_xlfn.XLOOKUP(data!$B8043,campaign!$A$2:$A$18,campaign!$B$2:$B$18)</f>
        <v>ChildrenInHH</v>
      </c>
      <c r="G8043">
        <f>_xlfn.XLOOKUP($F8043,campaign!$B$2:$B$18,campaign!$D$2:$D$18)</f>
        <v>10</v>
      </c>
      <c r="H8043" t="str">
        <f>_xlfn.XLOOKUP($A8043,customer!$A$2:$A$978,customer!$B$2:$B$978)</f>
        <v>Ilsa Jurn</v>
      </c>
    </row>
    <row r="8044" spans="1:8" x14ac:dyDescent="0.2">
      <c r="A8044" t="s">
        <v>3442</v>
      </c>
      <c r="B8044" t="s">
        <v>3920</v>
      </c>
      <c r="C8044" s="1">
        <v>44750</v>
      </c>
      <c r="D8044" s="1">
        <v>44939</v>
      </c>
      <c r="E8044">
        <f t="shared" si="125"/>
        <v>6</v>
      </c>
      <c r="F8044" t="str">
        <f>_xlfn.XLOOKUP(data!$B8044,campaign!$A$2:$A$18,campaign!$B$2:$B$18)</f>
        <v>ChildrenInHH</v>
      </c>
      <c r="G8044">
        <f>_xlfn.XLOOKUP($F8044,campaign!$B$2:$B$18,campaign!$D$2:$D$18)</f>
        <v>10</v>
      </c>
      <c r="H8044" t="str">
        <f>_xlfn.XLOOKUP($A8044,customer!$A$2:$A$978,customer!$B$2:$B$978)</f>
        <v>Ilsa Jurn</v>
      </c>
    </row>
    <row r="8045" spans="1:8" x14ac:dyDescent="0.2">
      <c r="A8045" t="s">
        <v>3442</v>
      </c>
      <c r="B8045" t="s">
        <v>3920</v>
      </c>
      <c r="C8045" s="1">
        <v>44750</v>
      </c>
      <c r="D8045" s="1">
        <v>44967</v>
      </c>
      <c r="E8045">
        <f t="shared" si="125"/>
        <v>7</v>
      </c>
      <c r="F8045" t="str">
        <f>_xlfn.XLOOKUP(data!$B8045,campaign!$A$2:$A$18,campaign!$B$2:$B$18)</f>
        <v>ChildrenInHH</v>
      </c>
      <c r="G8045">
        <f>_xlfn.XLOOKUP($F8045,campaign!$B$2:$B$18,campaign!$D$2:$D$18)</f>
        <v>10</v>
      </c>
      <c r="H8045" t="str">
        <f>_xlfn.XLOOKUP($A8045,customer!$A$2:$A$978,customer!$B$2:$B$978)</f>
        <v>Ilsa Jurn</v>
      </c>
    </row>
    <row r="8046" spans="1:8" x14ac:dyDescent="0.2">
      <c r="A8046" t="s">
        <v>3442</v>
      </c>
      <c r="B8046" t="s">
        <v>3920</v>
      </c>
      <c r="C8046" s="1">
        <v>44750</v>
      </c>
      <c r="D8046" s="1">
        <v>45038</v>
      </c>
      <c r="E8046">
        <f t="shared" si="125"/>
        <v>9</v>
      </c>
      <c r="F8046" t="str">
        <f>_xlfn.XLOOKUP(data!$B8046,campaign!$A$2:$A$18,campaign!$B$2:$B$18)</f>
        <v>ChildrenInHH</v>
      </c>
      <c r="G8046">
        <f>_xlfn.XLOOKUP($F8046,campaign!$B$2:$B$18,campaign!$D$2:$D$18)</f>
        <v>10</v>
      </c>
      <c r="H8046" t="str">
        <f>_xlfn.XLOOKUP($A8046,customer!$A$2:$A$978,customer!$B$2:$B$978)</f>
        <v>Ilsa Jurn</v>
      </c>
    </row>
    <row r="8047" spans="1:8" x14ac:dyDescent="0.2">
      <c r="A8047" t="s">
        <v>3442</v>
      </c>
      <c r="B8047" t="s">
        <v>3920</v>
      </c>
      <c r="C8047" s="1">
        <v>44750</v>
      </c>
      <c r="D8047" s="1">
        <v>45055</v>
      </c>
      <c r="E8047">
        <f t="shared" si="125"/>
        <v>10</v>
      </c>
      <c r="F8047" t="str">
        <f>_xlfn.XLOOKUP(data!$B8047,campaign!$A$2:$A$18,campaign!$B$2:$B$18)</f>
        <v>ChildrenInHH</v>
      </c>
      <c r="G8047">
        <f>_xlfn.XLOOKUP($F8047,campaign!$B$2:$B$18,campaign!$D$2:$D$18)</f>
        <v>10</v>
      </c>
      <c r="H8047" t="str">
        <f>_xlfn.XLOOKUP($A8047,customer!$A$2:$A$978,customer!$B$2:$B$978)</f>
        <v>Ilsa Jurn</v>
      </c>
    </row>
    <row r="8048" spans="1:8" x14ac:dyDescent="0.2">
      <c r="A8048" t="s">
        <v>3443</v>
      </c>
      <c r="B8048" t="s">
        <v>3947</v>
      </c>
      <c r="C8048" s="1">
        <v>44706</v>
      </c>
      <c r="D8048" s="1">
        <v>44706</v>
      </c>
      <c r="E8048">
        <f t="shared" si="125"/>
        <v>0</v>
      </c>
      <c r="F8048" t="str">
        <f>_xlfn.XLOOKUP(data!$B8048,campaign!$A$2:$A$18,campaign!$B$2:$B$18)</f>
        <v>OwnsComputer</v>
      </c>
      <c r="G8048">
        <f>_xlfn.XLOOKUP($F8048,campaign!$B$2:$B$18,campaign!$D$2:$D$18)</f>
        <v>62</v>
      </c>
      <c r="H8048" t="str">
        <f>_xlfn.XLOOKUP($A8048,customer!$A$2:$A$978,customer!$B$2:$B$978)</f>
        <v>Rochella Ponting</v>
      </c>
    </row>
    <row r="8049" spans="1:8" x14ac:dyDescent="0.2">
      <c r="A8049" t="s">
        <v>3443</v>
      </c>
      <c r="B8049" t="s">
        <v>3947</v>
      </c>
      <c r="C8049" s="1">
        <v>44706</v>
      </c>
      <c r="D8049" s="1">
        <v>44768</v>
      </c>
      <c r="E8049">
        <f t="shared" si="125"/>
        <v>2</v>
      </c>
      <c r="F8049" t="str">
        <f>_xlfn.XLOOKUP(data!$B8049,campaign!$A$2:$A$18,campaign!$B$2:$B$18)</f>
        <v>OwnsComputer</v>
      </c>
      <c r="G8049">
        <f>_xlfn.XLOOKUP($F8049,campaign!$B$2:$B$18,campaign!$D$2:$D$18)</f>
        <v>62</v>
      </c>
      <c r="H8049" t="str">
        <f>_xlfn.XLOOKUP($A8049,customer!$A$2:$A$978,customer!$B$2:$B$978)</f>
        <v>Rochella Ponting</v>
      </c>
    </row>
    <row r="8050" spans="1:8" x14ac:dyDescent="0.2">
      <c r="A8050" t="s">
        <v>3443</v>
      </c>
      <c r="B8050" t="s">
        <v>3947</v>
      </c>
      <c r="C8050" s="1">
        <v>44706</v>
      </c>
      <c r="D8050" s="1">
        <v>44834</v>
      </c>
      <c r="E8050">
        <f t="shared" si="125"/>
        <v>4</v>
      </c>
      <c r="F8050" t="str">
        <f>_xlfn.XLOOKUP(data!$B8050,campaign!$A$2:$A$18,campaign!$B$2:$B$18)</f>
        <v>OwnsComputer</v>
      </c>
      <c r="G8050">
        <f>_xlfn.XLOOKUP($F8050,campaign!$B$2:$B$18,campaign!$D$2:$D$18)</f>
        <v>62</v>
      </c>
      <c r="H8050" t="str">
        <f>_xlfn.XLOOKUP($A8050,customer!$A$2:$A$978,customer!$B$2:$B$978)</f>
        <v>Rochella Ponting</v>
      </c>
    </row>
    <row r="8051" spans="1:8" x14ac:dyDescent="0.2">
      <c r="A8051" t="s">
        <v>3443</v>
      </c>
      <c r="B8051" t="s">
        <v>3947</v>
      </c>
      <c r="C8051" s="1">
        <v>44706</v>
      </c>
      <c r="D8051" s="1">
        <v>44838</v>
      </c>
      <c r="E8051">
        <f t="shared" si="125"/>
        <v>4</v>
      </c>
      <c r="F8051" t="str">
        <f>_xlfn.XLOOKUP(data!$B8051,campaign!$A$2:$A$18,campaign!$B$2:$B$18)</f>
        <v>OwnsComputer</v>
      </c>
      <c r="G8051">
        <f>_xlfn.XLOOKUP($F8051,campaign!$B$2:$B$18,campaign!$D$2:$D$18)</f>
        <v>62</v>
      </c>
      <c r="H8051" t="str">
        <f>_xlfn.XLOOKUP($A8051,customer!$A$2:$A$978,customer!$B$2:$B$978)</f>
        <v>Rochella Ponting</v>
      </c>
    </row>
    <row r="8052" spans="1:8" x14ac:dyDescent="0.2">
      <c r="A8052" t="s">
        <v>3443</v>
      </c>
      <c r="B8052" t="s">
        <v>3947</v>
      </c>
      <c r="C8052" s="1">
        <v>44706</v>
      </c>
      <c r="D8052" s="1">
        <v>44892</v>
      </c>
      <c r="E8052">
        <f t="shared" si="125"/>
        <v>6</v>
      </c>
      <c r="F8052" t="str">
        <f>_xlfn.XLOOKUP(data!$B8052,campaign!$A$2:$A$18,campaign!$B$2:$B$18)</f>
        <v>OwnsComputer</v>
      </c>
      <c r="G8052">
        <f>_xlfn.XLOOKUP($F8052,campaign!$B$2:$B$18,campaign!$D$2:$D$18)</f>
        <v>62</v>
      </c>
      <c r="H8052" t="str">
        <f>_xlfn.XLOOKUP($A8052,customer!$A$2:$A$978,customer!$B$2:$B$978)</f>
        <v>Rochella Ponting</v>
      </c>
    </row>
    <row r="8053" spans="1:8" x14ac:dyDescent="0.2">
      <c r="A8053" t="s">
        <v>3443</v>
      </c>
      <c r="B8053" t="s">
        <v>3947</v>
      </c>
      <c r="C8053" s="1">
        <v>44706</v>
      </c>
      <c r="D8053" s="1">
        <v>44954</v>
      </c>
      <c r="E8053">
        <f t="shared" si="125"/>
        <v>8</v>
      </c>
      <c r="F8053" t="str">
        <f>_xlfn.XLOOKUP(data!$B8053,campaign!$A$2:$A$18,campaign!$B$2:$B$18)</f>
        <v>OwnsComputer</v>
      </c>
      <c r="G8053">
        <f>_xlfn.XLOOKUP($F8053,campaign!$B$2:$B$18,campaign!$D$2:$D$18)</f>
        <v>62</v>
      </c>
      <c r="H8053" t="str">
        <f>_xlfn.XLOOKUP($A8053,customer!$A$2:$A$978,customer!$B$2:$B$978)</f>
        <v>Rochella Ponting</v>
      </c>
    </row>
    <row r="8054" spans="1:8" x14ac:dyDescent="0.2">
      <c r="A8054" t="s">
        <v>3443</v>
      </c>
      <c r="B8054" t="s">
        <v>3947</v>
      </c>
      <c r="C8054" s="1">
        <v>44706</v>
      </c>
      <c r="D8054" s="1">
        <v>44962</v>
      </c>
      <c r="E8054">
        <f t="shared" si="125"/>
        <v>8</v>
      </c>
      <c r="F8054" t="str">
        <f>_xlfn.XLOOKUP(data!$B8054,campaign!$A$2:$A$18,campaign!$B$2:$B$18)</f>
        <v>OwnsComputer</v>
      </c>
      <c r="G8054">
        <f>_xlfn.XLOOKUP($F8054,campaign!$B$2:$B$18,campaign!$D$2:$D$18)</f>
        <v>62</v>
      </c>
      <c r="H8054" t="str">
        <f>_xlfn.XLOOKUP($A8054,customer!$A$2:$A$978,customer!$B$2:$B$978)</f>
        <v>Rochella Ponting</v>
      </c>
    </row>
    <row r="8055" spans="1:8" x14ac:dyDescent="0.2">
      <c r="A8055" t="s">
        <v>3443</v>
      </c>
      <c r="B8055" t="s">
        <v>3947</v>
      </c>
      <c r="C8055" s="1">
        <v>44706</v>
      </c>
      <c r="D8055" s="1">
        <v>44989</v>
      </c>
      <c r="E8055">
        <f t="shared" si="125"/>
        <v>9</v>
      </c>
      <c r="F8055" t="str">
        <f>_xlfn.XLOOKUP(data!$B8055,campaign!$A$2:$A$18,campaign!$B$2:$B$18)</f>
        <v>OwnsComputer</v>
      </c>
      <c r="G8055">
        <f>_xlfn.XLOOKUP($F8055,campaign!$B$2:$B$18,campaign!$D$2:$D$18)</f>
        <v>62</v>
      </c>
      <c r="H8055" t="str">
        <f>_xlfn.XLOOKUP($A8055,customer!$A$2:$A$978,customer!$B$2:$B$978)</f>
        <v>Rochella Ponting</v>
      </c>
    </row>
    <row r="8056" spans="1:8" x14ac:dyDescent="0.2">
      <c r="A8056" t="s">
        <v>3443</v>
      </c>
      <c r="B8056" t="s">
        <v>3947</v>
      </c>
      <c r="C8056" s="1">
        <v>44706</v>
      </c>
      <c r="D8056" s="1">
        <v>45050</v>
      </c>
      <c r="E8056">
        <f t="shared" si="125"/>
        <v>11</v>
      </c>
      <c r="F8056" t="str">
        <f>_xlfn.XLOOKUP(data!$B8056,campaign!$A$2:$A$18,campaign!$B$2:$B$18)</f>
        <v>OwnsComputer</v>
      </c>
      <c r="G8056">
        <f>_xlfn.XLOOKUP($F8056,campaign!$B$2:$B$18,campaign!$D$2:$D$18)</f>
        <v>62</v>
      </c>
      <c r="H8056" t="str">
        <f>_xlfn.XLOOKUP($A8056,customer!$A$2:$A$978,customer!$B$2:$B$978)</f>
        <v>Rochella Ponting</v>
      </c>
    </row>
    <row r="8057" spans="1:8" x14ac:dyDescent="0.2">
      <c r="A8057" t="s">
        <v>3443</v>
      </c>
      <c r="B8057" t="s">
        <v>3950</v>
      </c>
      <c r="C8057" s="1">
        <v>44980</v>
      </c>
      <c r="D8057" s="1">
        <v>44980</v>
      </c>
      <c r="E8057">
        <f t="shared" si="125"/>
        <v>0</v>
      </c>
      <c r="F8057" t="str">
        <f>_xlfn.XLOOKUP(data!$B8057,campaign!$A$2:$A$18,campaign!$B$2:$B$18)</f>
        <v>NotNewCellphoneUser</v>
      </c>
      <c r="G8057">
        <f>_xlfn.XLOOKUP($F8057,campaign!$B$2:$B$18,campaign!$D$2:$D$18)</f>
        <v>28</v>
      </c>
      <c r="H8057" t="str">
        <f>_xlfn.XLOOKUP($A8057,customer!$A$2:$A$978,customer!$B$2:$B$978)</f>
        <v>Rochella Ponting</v>
      </c>
    </row>
    <row r="8058" spans="1:8" x14ac:dyDescent="0.2">
      <c r="A8058" t="s">
        <v>3443</v>
      </c>
      <c r="B8058" t="s">
        <v>3950</v>
      </c>
      <c r="C8058" s="1">
        <v>44980</v>
      </c>
      <c r="D8058" s="1">
        <v>45013</v>
      </c>
      <c r="E8058">
        <f t="shared" si="125"/>
        <v>1</v>
      </c>
      <c r="F8058" t="str">
        <f>_xlfn.XLOOKUP(data!$B8058,campaign!$A$2:$A$18,campaign!$B$2:$B$18)</f>
        <v>NotNewCellphoneUser</v>
      </c>
      <c r="G8058">
        <f>_xlfn.XLOOKUP($F8058,campaign!$B$2:$B$18,campaign!$D$2:$D$18)</f>
        <v>28</v>
      </c>
      <c r="H8058" t="str">
        <f>_xlfn.XLOOKUP($A8058,customer!$A$2:$A$978,customer!$B$2:$B$978)</f>
        <v>Rochella Ponting</v>
      </c>
    </row>
    <row r="8059" spans="1:8" x14ac:dyDescent="0.2">
      <c r="A8059" t="s">
        <v>3443</v>
      </c>
      <c r="B8059" t="s">
        <v>3950</v>
      </c>
      <c r="C8059" s="1">
        <v>44980</v>
      </c>
      <c r="D8059" s="1">
        <v>45022</v>
      </c>
      <c r="E8059">
        <f t="shared" si="125"/>
        <v>1</v>
      </c>
      <c r="F8059" t="str">
        <f>_xlfn.XLOOKUP(data!$B8059,campaign!$A$2:$A$18,campaign!$B$2:$B$18)</f>
        <v>NotNewCellphoneUser</v>
      </c>
      <c r="G8059">
        <f>_xlfn.XLOOKUP($F8059,campaign!$B$2:$B$18,campaign!$D$2:$D$18)</f>
        <v>28</v>
      </c>
      <c r="H8059" t="str">
        <f>_xlfn.XLOOKUP($A8059,customer!$A$2:$A$978,customer!$B$2:$B$978)</f>
        <v>Rochella Ponting</v>
      </c>
    </row>
    <row r="8060" spans="1:8" x14ac:dyDescent="0.2">
      <c r="A8060" t="s">
        <v>3443</v>
      </c>
      <c r="B8060" t="s">
        <v>3950</v>
      </c>
      <c r="C8060" s="1">
        <v>44980</v>
      </c>
      <c r="D8060" s="1">
        <v>45052</v>
      </c>
      <c r="E8060">
        <f t="shared" si="125"/>
        <v>2</v>
      </c>
      <c r="F8060" t="str">
        <f>_xlfn.XLOOKUP(data!$B8060,campaign!$A$2:$A$18,campaign!$B$2:$B$18)</f>
        <v>NotNewCellphoneUser</v>
      </c>
      <c r="G8060">
        <f>_xlfn.XLOOKUP($F8060,campaign!$B$2:$B$18,campaign!$D$2:$D$18)</f>
        <v>28</v>
      </c>
      <c r="H8060" t="str">
        <f>_xlfn.XLOOKUP($A8060,customer!$A$2:$A$978,customer!$B$2:$B$978)</f>
        <v>Rochella Ponting</v>
      </c>
    </row>
    <row r="8061" spans="1:8" x14ac:dyDescent="0.2">
      <c r="A8061" t="s">
        <v>3443</v>
      </c>
      <c r="B8061" t="s">
        <v>3950</v>
      </c>
      <c r="C8061" s="1">
        <v>44980</v>
      </c>
      <c r="D8061" s="1">
        <v>45080</v>
      </c>
      <c r="E8061">
        <f t="shared" si="125"/>
        <v>3</v>
      </c>
      <c r="F8061" t="str">
        <f>_xlfn.XLOOKUP(data!$B8061,campaign!$A$2:$A$18,campaign!$B$2:$B$18)</f>
        <v>NotNewCellphoneUser</v>
      </c>
      <c r="G8061">
        <f>_xlfn.XLOOKUP($F8061,campaign!$B$2:$B$18,campaign!$D$2:$D$18)</f>
        <v>28</v>
      </c>
      <c r="H8061" t="str">
        <f>_xlfn.XLOOKUP($A8061,customer!$A$2:$A$978,customer!$B$2:$B$978)</f>
        <v>Rochella Ponting</v>
      </c>
    </row>
    <row r="8062" spans="1:8" x14ac:dyDescent="0.2">
      <c r="A8062" t="s">
        <v>3444</v>
      </c>
      <c r="B8062" t="s">
        <v>3923</v>
      </c>
      <c r="C8062" s="1">
        <v>44901</v>
      </c>
      <c r="D8062" s="1">
        <v>44901</v>
      </c>
      <c r="E8062">
        <f t="shared" si="125"/>
        <v>0</v>
      </c>
      <c r="F8062" t="str">
        <f>_xlfn.XLOOKUP(data!$B8062,campaign!$A$2:$A$18,campaign!$B$2:$B$18)</f>
        <v>TruckOwner</v>
      </c>
      <c r="G8062">
        <f>_xlfn.XLOOKUP($F8062,campaign!$B$2:$B$18,campaign!$D$2:$D$18)</f>
        <v>26</v>
      </c>
      <c r="H8062" t="str">
        <f>_xlfn.XLOOKUP($A8062,customer!$A$2:$A$978,customer!$B$2:$B$978)</f>
        <v>Nadya Grey</v>
      </c>
    </row>
    <row r="8063" spans="1:8" x14ac:dyDescent="0.2">
      <c r="A8063" t="s">
        <v>3444</v>
      </c>
      <c r="B8063" t="s">
        <v>3923</v>
      </c>
      <c r="C8063" s="1">
        <v>44901</v>
      </c>
      <c r="D8063" s="1">
        <v>44942</v>
      </c>
      <c r="E8063">
        <f t="shared" si="125"/>
        <v>1</v>
      </c>
      <c r="F8063" t="str">
        <f>_xlfn.XLOOKUP(data!$B8063,campaign!$A$2:$A$18,campaign!$B$2:$B$18)</f>
        <v>TruckOwner</v>
      </c>
      <c r="G8063">
        <f>_xlfn.XLOOKUP($F8063,campaign!$B$2:$B$18,campaign!$D$2:$D$18)</f>
        <v>26</v>
      </c>
      <c r="H8063" t="str">
        <f>_xlfn.XLOOKUP($A8063,customer!$A$2:$A$978,customer!$B$2:$B$978)</f>
        <v>Nadya Grey</v>
      </c>
    </row>
    <row r="8064" spans="1:8" x14ac:dyDescent="0.2">
      <c r="A8064" t="s">
        <v>3444</v>
      </c>
      <c r="B8064" t="s">
        <v>3923</v>
      </c>
      <c r="C8064" s="1">
        <v>44901</v>
      </c>
      <c r="D8064" s="1">
        <v>44973</v>
      </c>
      <c r="E8064">
        <f t="shared" si="125"/>
        <v>2</v>
      </c>
      <c r="F8064" t="str">
        <f>_xlfn.XLOOKUP(data!$B8064,campaign!$A$2:$A$18,campaign!$B$2:$B$18)</f>
        <v>TruckOwner</v>
      </c>
      <c r="G8064">
        <f>_xlfn.XLOOKUP($F8064,campaign!$B$2:$B$18,campaign!$D$2:$D$18)</f>
        <v>26</v>
      </c>
      <c r="H8064" t="str">
        <f>_xlfn.XLOOKUP($A8064,customer!$A$2:$A$978,customer!$B$2:$B$978)</f>
        <v>Nadya Grey</v>
      </c>
    </row>
    <row r="8065" spans="1:8" x14ac:dyDescent="0.2">
      <c r="A8065" t="s">
        <v>3444</v>
      </c>
      <c r="B8065" t="s">
        <v>3923</v>
      </c>
      <c r="C8065" s="1">
        <v>44901</v>
      </c>
      <c r="D8065" s="1">
        <v>45006</v>
      </c>
      <c r="E8065">
        <f t="shared" si="125"/>
        <v>3</v>
      </c>
      <c r="F8065" t="str">
        <f>_xlfn.XLOOKUP(data!$B8065,campaign!$A$2:$A$18,campaign!$B$2:$B$18)</f>
        <v>TruckOwner</v>
      </c>
      <c r="G8065">
        <f>_xlfn.XLOOKUP($F8065,campaign!$B$2:$B$18,campaign!$D$2:$D$18)</f>
        <v>26</v>
      </c>
      <c r="H8065" t="str">
        <f>_xlfn.XLOOKUP($A8065,customer!$A$2:$A$978,customer!$B$2:$B$978)</f>
        <v>Nadya Grey</v>
      </c>
    </row>
    <row r="8066" spans="1:8" x14ac:dyDescent="0.2">
      <c r="A8066" t="s">
        <v>3444</v>
      </c>
      <c r="B8066" t="s">
        <v>3923</v>
      </c>
      <c r="C8066" s="1">
        <v>44901</v>
      </c>
      <c r="D8066" s="1">
        <v>45030</v>
      </c>
      <c r="E8066">
        <f t="shared" si="125"/>
        <v>4</v>
      </c>
      <c r="F8066" t="str">
        <f>_xlfn.XLOOKUP(data!$B8066,campaign!$A$2:$A$18,campaign!$B$2:$B$18)</f>
        <v>TruckOwner</v>
      </c>
      <c r="G8066">
        <f>_xlfn.XLOOKUP($F8066,campaign!$B$2:$B$18,campaign!$D$2:$D$18)</f>
        <v>26</v>
      </c>
      <c r="H8066" t="str">
        <f>_xlfn.XLOOKUP($A8066,customer!$A$2:$A$978,customer!$B$2:$B$978)</f>
        <v>Nadya Grey</v>
      </c>
    </row>
    <row r="8067" spans="1:8" x14ac:dyDescent="0.2">
      <c r="A8067" t="s">
        <v>3444</v>
      </c>
      <c r="B8067" t="s">
        <v>3923</v>
      </c>
      <c r="C8067" s="1">
        <v>44901</v>
      </c>
      <c r="D8067" s="1">
        <v>45055</v>
      </c>
      <c r="E8067">
        <f t="shared" ref="E8067:E8130" si="126">DATEDIF(C8067,D8067,"M")</f>
        <v>5</v>
      </c>
      <c r="F8067" t="str">
        <f>_xlfn.XLOOKUP(data!$B8067,campaign!$A$2:$A$18,campaign!$B$2:$B$18)</f>
        <v>TruckOwner</v>
      </c>
      <c r="G8067">
        <f>_xlfn.XLOOKUP($F8067,campaign!$B$2:$B$18,campaign!$D$2:$D$18)</f>
        <v>26</v>
      </c>
      <c r="H8067" t="str">
        <f>_xlfn.XLOOKUP($A8067,customer!$A$2:$A$978,customer!$B$2:$B$978)</f>
        <v>Nadya Grey</v>
      </c>
    </row>
    <row r="8068" spans="1:8" x14ac:dyDescent="0.2">
      <c r="A8068" t="s">
        <v>3444</v>
      </c>
      <c r="B8068" t="s">
        <v>3951</v>
      </c>
      <c r="C8068" s="1">
        <v>45033</v>
      </c>
      <c r="D8068" s="1">
        <v>45033</v>
      </c>
      <c r="E8068">
        <f t="shared" si="126"/>
        <v>0</v>
      </c>
      <c r="F8068" t="str">
        <f>_xlfn.XLOOKUP(data!$B8068,campaign!$A$2:$A$18,campaign!$B$2:$B$18)</f>
        <v>OwnsMotorcycle</v>
      </c>
      <c r="G8068">
        <f>_xlfn.XLOOKUP($F8068,campaign!$B$2:$B$18,campaign!$D$2:$D$18)</f>
        <v>14</v>
      </c>
      <c r="H8068" t="str">
        <f>_xlfn.XLOOKUP($A8068,customer!$A$2:$A$978,customer!$B$2:$B$978)</f>
        <v>Nadya Grey</v>
      </c>
    </row>
    <row r="8069" spans="1:8" x14ac:dyDescent="0.2">
      <c r="A8069" t="s">
        <v>3444</v>
      </c>
      <c r="B8069" t="s">
        <v>3951</v>
      </c>
      <c r="C8069" s="1">
        <v>45033</v>
      </c>
      <c r="D8069" s="1">
        <v>45068</v>
      </c>
      <c r="E8069">
        <f t="shared" si="126"/>
        <v>1</v>
      </c>
      <c r="F8069" t="str">
        <f>_xlfn.XLOOKUP(data!$B8069,campaign!$A$2:$A$18,campaign!$B$2:$B$18)</f>
        <v>OwnsMotorcycle</v>
      </c>
      <c r="G8069">
        <f>_xlfn.XLOOKUP($F8069,campaign!$B$2:$B$18,campaign!$D$2:$D$18)</f>
        <v>14</v>
      </c>
      <c r="H8069" t="str">
        <f>_xlfn.XLOOKUP($A8069,customer!$A$2:$A$978,customer!$B$2:$B$978)</f>
        <v>Nadya Grey</v>
      </c>
    </row>
    <row r="8070" spans="1:8" x14ac:dyDescent="0.2">
      <c r="A8070" t="s">
        <v>3445</v>
      </c>
      <c r="B8070" t="s">
        <v>3951</v>
      </c>
      <c r="C8070" s="1">
        <v>44738</v>
      </c>
      <c r="D8070" s="1">
        <v>44738</v>
      </c>
      <c r="E8070">
        <f t="shared" si="126"/>
        <v>0</v>
      </c>
      <c r="F8070" t="str">
        <f>_xlfn.XLOOKUP(data!$B8070,campaign!$A$2:$A$18,campaign!$B$2:$B$18)</f>
        <v>OwnsMotorcycle</v>
      </c>
      <c r="G8070">
        <f>_xlfn.XLOOKUP($F8070,campaign!$B$2:$B$18,campaign!$D$2:$D$18)</f>
        <v>14</v>
      </c>
      <c r="H8070" t="str">
        <f>_xlfn.XLOOKUP($A8070,customer!$A$2:$A$978,customer!$B$2:$B$978)</f>
        <v>Etan Wetter</v>
      </c>
    </row>
    <row r="8071" spans="1:8" x14ac:dyDescent="0.2">
      <c r="A8071" t="s">
        <v>3445</v>
      </c>
      <c r="B8071" t="s">
        <v>3951</v>
      </c>
      <c r="C8071" s="1">
        <v>44738</v>
      </c>
      <c r="D8071" s="1">
        <v>44773</v>
      </c>
      <c r="E8071">
        <f t="shared" si="126"/>
        <v>1</v>
      </c>
      <c r="F8071" t="str">
        <f>_xlfn.XLOOKUP(data!$B8071,campaign!$A$2:$A$18,campaign!$B$2:$B$18)</f>
        <v>OwnsMotorcycle</v>
      </c>
      <c r="G8071">
        <f>_xlfn.XLOOKUP($F8071,campaign!$B$2:$B$18,campaign!$D$2:$D$18)</f>
        <v>14</v>
      </c>
      <c r="H8071" t="str">
        <f>_xlfn.XLOOKUP($A8071,customer!$A$2:$A$978,customer!$B$2:$B$978)</f>
        <v>Etan Wetter</v>
      </c>
    </row>
    <row r="8072" spans="1:8" x14ac:dyDescent="0.2">
      <c r="A8072" t="s">
        <v>3445</v>
      </c>
      <c r="B8072" t="s">
        <v>3951</v>
      </c>
      <c r="C8072" s="1">
        <v>44738</v>
      </c>
      <c r="D8072" s="1">
        <v>44779</v>
      </c>
      <c r="E8072">
        <f t="shared" si="126"/>
        <v>1</v>
      </c>
      <c r="F8072" t="str">
        <f>_xlfn.XLOOKUP(data!$B8072,campaign!$A$2:$A$18,campaign!$B$2:$B$18)</f>
        <v>OwnsMotorcycle</v>
      </c>
      <c r="G8072">
        <f>_xlfn.XLOOKUP($F8072,campaign!$B$2:$B$18,campaign!$D$2:$D$18)</f>
        <v>14</v>
      </c>
      <c r="H8072" t="str">
        <f>_xlfn.XLOOKUP($A8072,customer!$A$2:$A$978,customer!$B$2:$B$978)</f>
        <v>Etan Wetter</v>
      </c>
    </row>
    <row r="8073" spans="1:8" x14ac:dyDescent="0.2">
      <c r="A8073" t="s">
        <v>3445</v>
      </c>
      <c r="B8073" t="s">
        <v>3951</v>
      </c>
      <c r="C8073" s="1">
        <v>44738</v>
      </c>
      <c r="D8073" s="1">
        <v>44830</v>
      </c>
      <c r="E8073">
        <f t="shared" si="126"/>
        <v>3</v>
      </c>
      <c r="F8073" t="str">
        <f>_xlfn.XLOOKUP(data!$B8073,campaign!$A$2:$A$18,campaign!$B$2:$B$18)</f>
        <v>OwnsMotorcycle</v>
      </c>
      <c r="G8073">
        <f>_xlfn.XLOOKUP($F8073,campaign!$B$2:$B$18,campaign!$D$2:$D$18)</f>
        <v>14</v>
      </c>
      <c r="H8073" t="str">
        <f>_xlfn.XLOOKUP($A8073,customer!$A$2:$A$978,customer!$B$2:$B$978)</f>
        <v>Etan Wetter</v>
      </c>
    </row>
    <row r="8074" spans="1:8" x14ac:dyDescent="0.2">
      <c r="A8074" t="s">
        <v>3445</v>
      </c>
      <c r="B8074" t="s">
        <v>3951</v>
      </c>
      <c r="C8074" s="1">
        <v>44738</v>
      </c>
      <c r="D8074" s="1">
        <v>44860</v>
      </c>
      <c r="E8074">
        <f t="shared" si="126"/>
        <v>4</v>
      </c>
      <c r="F8074" t="str">
        <f>_xlfn.XLOOKUP(data!$B8074,campaign!$A$2:$A$18,campaign!$B$2:$B$18)</f>
        <v>OwnsMotorcycle</v>
      </c>
      <c r="G8074">
        <f>_xlfn.XLOOKUP($F8074,campaign!$B$2:$B$18,campaign!$D$2:$D$18)</f>
        <v>14</v>
      </c>
      <c r="H8074" t="str">
        <f>_xlfn.XLOOKUP($A8074,customer!$A$2:$A$978,customer!$B$2:$B$978)</f>
        <v>Etan Wetter</v>
      </c>
    </row>
    <row r="8075" spans="1:8" x14ac:dyDescent="0.2">
      <c r="A8075" t="s">
        <v>3445</v>
      </c>
      <c r="B8075" t="s">
        <v>3951</v>
      </c>
      <c r="C8075" s="1">
        <v>44738</v>
      </c>
      <c r="D8075" s="1">
        <v>44868</v>
      </c>
      <c r="E8075">
        <f t="shared" si="126"/>
        <v>4</v>
      </c>
      <c r="F8075" t="str">
        <f>_xlfn.XLOOKUP(data!$B8075,campaign!$A$2:$A$18,campaign!$B$2:$B$18)</f>
        <v>OwnsMotorcycle</v>
      </c>
      <c r="G8075">
        <f>_xlfn.XLOOKUP($F8075,campaign!$B$2:$B$18,campaign!$D$2:$D$18)</f>
        <v>14</v>
      </c>
      <c r="H8075" t="str">
        <f>_xlfn.XLOOKUP($A8075,customer!$A$2:$A$978,customer!$B$2:$B$978)</f>
        <v>Etan Wetter</v>
      </c>
    </row>
    <row r="8076" spans="1:8" x14ac:dyDescent="0.2">
      <c r="A8076" t="s">
        <v>3445</v>
      </c>
      <c r="B8076" t="s">
        <v>3951</v>
      </c>
      <c r="C8076" s="1">
        <v>44738</v>
      </c>
      <c r="D8076" s="1">
        <v>44923</v>
      </c>
      <c r="E8076">
        <f t="shared" si="126"/>
        <v>6</v>
      </c>
      <c r="F8076" t="str">
        <f>_xlfn.XLOOKUP(data!$B8076,campaign!$A$2:$A$18,campaign!$B$2:$B$18)</f>
        <v>OwnsMotorcycle</v>
      </c>
      <c r="G8076">
        <f>_xlfn.XLOOKUP($F8076,campaign!$B$2:$B$18,campaign!$D$2:$D$18)</f>
        <v>14</v>
      </c>
      <c r="H8076" t="str">
        <f>_xlfn.XLOOKUP($A8076,customer!$A$2:$A$978,customer!$B$2:$B$978)</f>
        <v>Etan Wetter</v>
      </c>
    </row>
    <row r="8077" spans="1:8" x14ac:dyDescent="0.2">
      <c r="A8077" t="s">
        <v>3445</v>
      </c>
      <c r="B8077" t="s">
        <v>3951</v>
      </c>
      <c r="C8077" s="1">
        <v>44738</v>
      </c>
      <c r="D8077" s="1">
        <v>44928</v>
      </c>
      <c r="E8077">
        <f t="shared" si="126"/>
        <v>6</v>
      </c>
      <c r="F8077" t="str">
        <f>_xlfn.XLOOKUP(data!$B8077,campaign!$A$2:$A$18,campaign!$B$2:$B$18)</f>
        <v>OwnsMotorcycle</v>
      </c>
      <c r="G8077">
        <f>_xlfn.XLOOKUP($F8077,campaign!$B$2:$B$18,campaign!$D$2:$D$18)</f>
        <v>14</v>
      </c>
      <c r="H8077" t="str">
        <f>_xlfn.XLOOKUP($A8077,customer!$A$2:$A$978,customer!$B$2:$B$978)</f>
        <v>Etan Wetter</v>
      </c>
    </row>
    <row r="8078" spans="1:8" x14ac:dyDescent="0.2">
      <c r="A8078" t="s">
        <v>3445</v>
      </c>
      <c r="B8078" t="s">
        <v>3951</v>
      </c>
      <c r="C8078" s="1">
        <v>44738</v>
      </c>
      <c r="D8078" s="1">
        <v>44983</v>
      </c>
      <c r="E8078">
        <f t="shared" si="126"/>
        <v>8</v>
      </c>
      <c r="F8078" t="str">
        <f>_xlfn.XLOOKUP(data!$B8078,campaign!$A$2:$A$18,campaign!$B$2:$B$18)</f>
        <v>OwnsMotorcycle</v>
      </c>
      <c r="G8078">
        <f>_xlfn.XLOOKUP($F8078,campaign!$B$2:$B$18,campaign!$D$2:$D$18)</f>
        <v>14</v>
      </c>
      <c r="H8078" t="str">
        <f>_xlfn.XLOOKUP($A8078,customer!$A$2:$A$978,customer!$B$2:$B$978)</f>
        <v>Etan Wetter</v>
      </c>
    </row>
    <row r="8079" spans="1:8" x14ac:dyDescent="0.2">
      <c r="A8079" t="s">
        <v>3445</v>
      </c>
      <c r="B8079" t="s">
        <v>3951</v>
      </c>
      <c r="C8079" s="1">
        <v>44738</v>
      </c>
      <c r="D8079" s="1">
        <v>44993</v>
      </c>
      <c r="E8079">
        <f t="shared" si="126"/>
        <v>8</v>
      </c>
      <c r="F8079" t="str">
        <f>_xlfn.XLOOKUP(data!$B8079,campaign!$A$2:$A$18,campaign!$B$2:$B$18)</f>
        <v>OwnsMotorcycle</v>
      </c>
      <c r="G8079">
        <f>_xlfn.XLOOKUP($F8079,campaign!$B$2:$B$18,campaign!$D$2:$D$18)</f>
        <v>14</v>
      </c>
      <c r="H8079" t="str">
        <f>_xlfn.XLOOKUP($A8079,customer!$A$2:$A$978,customer!$B$2:$B$978)</f>
        <v>Etan Wetter</v>
      </c>
    </row>
    <row r="8080" spans="1:8" x14ac:dyDescent="0.2">
      <c r="A8080" t="s">
        <v>3445</v>
      </c>
      <c r="B8080" t="s">
        <v>3951</v>
      </c>
      <c r="C8080" s="1">
        <v>44738</v>
      </c>
      <c r="D8080" s="1">
        <v>45026</v>
      </c>
      <c r="E8080">
        <f t="shared" si="126"/>
        <v>9</v>
      </c>
      <c r="F8080" t="str">
        <f>_xlfn.XLOOKUP(data!$B8080,campaign!$A$2:$A$18,campaign!$B$2:$B$18)</f>
        <v>OwnsMotorcycle</v>
      </c>
      <c r="G8080">
        <f>_xlfn.XLOOKUP($F8080,campaign!$B$2:$B$18,campaign!$D$2:$D$18)</f>
        <v>14</v>
      </c>
      <c r="H8080" t="str">
        <f>_xlfn.XLOOKUP($A8080,customer!$A$2:$A$978,customer!$B$2:$B$978)</f>
        <v>Etan Wetter</v>
      </c>
    </row>
    <row r="8081" spans="1:8" x14ac:dyDescent="0.2">
      <c r="A8081" t="s">
        <v>3445</v>
      </c>
      <c r="B8081" t="s">
        <v>3951</v>
      </c>
      <c r="C8081" s="1">
        <v>44738</v>
      </c>
      <c r="D8081" s="1">
        <v>45074</v>
      </c>
      <c r="E8081">
        <f t="shared" si="126"/>
        <v>11</v>
      </c>
      <c r="F8081" t="str">
        <f>_xlfn.XLOOKUP(data!$B8081,campaign!$A$2:$A$18,campaign!$B$2:$B$18)</f>
        <v>OwnsMotorcycle</v>
      </c>
      <c r="G8081">
        <f>_xlfn.XLOOKUP($F8081,campaign!$B$2:$B$18,campaign!$D$2:$D$18)</f>
        <v>14</v>
      </c>
      <c r="H8081" t="str">
        <f>_xlfn.XLOOKUP($A8081,customer!$A$2:$A$978,customer!$B$2:$B$978)</f>
        <v>Etan Wetter</v>
      </c>
    </row>
    <row r="8082" spans="1:8" x14ac:dyDescent="0.2">
      <c r="A8082" t="s">
        <v>3445</v>
      </c>
      <c r="B8082" t="s">
        <v>3951</v>
      </c>
      <c r="C8082" s="1">
        <v>44738</v>
      </c>
      <c r="D8082" s="1">
        <v>45087</v>
      </c>
      <c r="E8082">
        <f t="shared" si="126"/>
        <v>11</v>
      </c>
      <c r="F8082" t="str">
        <f>_xlfn.XLOOKUP(data!$B8082,campaign!$A$2:$A$18,campaign!$B$2:$B$18)</f>
        <v>OwnsMotorcycle</v>
      </c>
      <c r="G8082">
        <f>_xlfn.XLOOKUP($F8082,campaign!$B$2:$B$18,campaign!$D$2:$D$18)</f>
        <v>14</v>
      </c>
      <c r="H8082" t="str">
        <f>_xlfn.XLOOKUP($A8082,customer!$A$2:$A$978,customer!$B$2:$B$978)</f>
        <v>Etan Wetter</v>
      </c>
    </row>
    <row r="8083" spans="1:8" x14ac:dyDescent="0.2">
      <c r="A8083" t="s">
        <v>3445</v>
      </c>
      <c r="B8083" t="s">
        <v>3928</v>
      </c>
      <c r="C8083" s="1">
        <v>44900</v>
      </c>
      <c r="D8083" s="1">
        <v>44900</v>
      </c>
      <c r="E8083">
        <f t="shared" si="126"/>
        <v>0</v>
      </c>
      <c r="F8083" t="str">
        <f>_xlfn.XLOOKUP(data!$B8083,campaign!$A$2:$A$18,campaign!$B$2:$B$18)</f>
        <v>OptOutMailings</v>
      </c>
      <c r="G8083">
        <f>_xlfn.XLOOKUP($F8083,campaign!$B$2:$B$18,campaign!$D$2:$D$18)</f>
        <v>75</v>
      </c>
      <c r="H8083" t="str">
        <f>_xlfn.XLOOKUP($A8083,customer!$A$2:$A$978,customer!$B$2:$B$978)</f>
        <v>Etan Wetter</v>
      </c>
    </row>
    <row r="8084" spans="1:8" x14ac:dyDescent="0.2">
      <c r="A8084" t="s">
        <v>3445</v>
      </c>
      <c r="B8084" t="s">
        <v>3928</v>
      </c>
      <c r="C8084" s="1">
        <v>44900</v>
      </c>
      <c r="D8084" s="1">
        <v>44944</v>
      </c>
      <c r="E8084">
        <f t="shared" si="126"/>
        <v>1</v>
      </c>
      <c r="F8084" t="str">
        <f>_xlfn.XLOOKUP(data!$B8084,campaign!$A$2:$A$18,campaign!$B$2:$B$18)</f>
        <v>OptOutMailings</v>
      </c>
      <c r="G8084">
        <f>_xlfn.XLOOKUP($F8084,campaign!$B$2:$B$18,campaign!$D$2:$D$18)</f>
        <v>75</v>
      </c>
      <c r="H8084" t="str">
        <f>_xlfn.XLOOKUP($A8084,customer!$A$2:$A$978,customer!$B$2:$B$978)</f>
        <v>Etan Wetter</v>
      </c>
    </row>
    <row r="8085" spans="1:8" x14ac:dyDescent="0.2">
      <c r="A8085" t="s">
        <v>3445</v>
      </c>
      <c r="B8085" t="s">
        <v>3928</v>
      </c>
      <c r="C8085" s="1">
        <v>44900</v>
      </c>
      <c r="D8085" s="1">
        <v>44968</v>
      </c>
      <c r="E8085">
        <f t="shared" si="126"/>
        <v>2</v>
      </c>
      <c r="F8085" t="str">
        <f>_xlfn.XLOOKUP(data!$B8085,campaign!$A$2:$A$18,campaign!$B$2:$B$18)</f>
        <v>OptOutMailings</v>
      </c>
      <c r="G8085">
        <f>_xlfn.XLOOKUP($F8085,campaign!$B$2:$B$18,campaign!$D$2:$D$18)</f>
        <v>75</v>
      </c>
      <c r="H8085" t="str">
        <f>_xlfn.XLOOKUP($A8085,customer!$A$2:$A$978,customer!$B$2:$B$978)</f>
        <v>Etan Wetter</v>
      </c>
    </row>
    <row r="8086" spans="1:8" x14ac:dyDescent="0.2">
      <c r="A8086" t="s">
        <v>3445</v>
      </c>
      <c r="B8086" t="s">
        <v>3928</v>
      </c>
      <c r="C8086" s="1">
        <v>44900</v>
      </c>
      <c r="D8086" s="1">
        <v>45005</v>
      </c>
      <c r="E8086">
        <f t="shared" si="126"/>
        <v>3</v>
      </c>
      <c r="F8086" t="str">
        <f>_xlfn.XLOOKUP(data!$B8086,campaign!$A$2:$A$18,campaign!$B$2:$B$18)</f>
        <v>OptOutMailings</v>
      </c>
      <c r="G8086">
        <f>_xlfn.XLOOKUP($F8086,campaign!$B$2:$B$18,campaign!$D$2:$D$18)</f>
        <v>75</v>
      </c>
      <c r="H8086" t="str">
        <f>_xlfn.XLOOKUP($A8086,customer!$A$2:$A$978,customer!$B$2:$B$978)</f>
        <v>Etan Wetter</v>
      </c>
    </row>
    <row r="8087" spans="1:8" x14ac:dyDescent="0.2">
      <c r="A8087" t="s">
        <v>3445</v>
      </c>
      <c r="B8087" t="s">
        <v>3928</v>
      </c>
      <c r="C8087" s="1">
        <v>44900</v>
      </c>
      <c r="D8087" s="1">
        <v>45023</v>
      </c>
      <c r="E8087">
        <f t="shared" si="126"/>
        <v>4</v>
      </c>
      <c r="F8087" t="str">
        <f>_xlfn.XLOOKUP(data!$B8087,campaign!$A$2:$A$18,campaign!$B$2:$B$18)</f>
        <v>OptOutMailings</v>
      </c>
      <c r="G8087">
        <f>_xlfn.XLOOKUP($F8087,campaign!$B$2:$B$18,campaign!$D$2:$D$18)</f>
        <v>75</v>
      </c>
      <c r="H8087" t="str">
        <f>_xlfn.XLOOKUP($A8087,customer!$A$2:$A$978,customer!$B$2:$B$978)</f>
        <v>Etan Wetter</v>
      </c>
    </row>
    <row r="8088" spans="1:8" x14ac:dyDescent="0.2">
      <c r="A8088" t="s">
        <v>3445</v>
      </c>
      <c r="B8088" t="s">
        <v>3928</v>
      </c>
      <c r="C8088" s="1">
        <v>44900</v>
      </c>
      <c r="D8088" s="1">
        <v>45060</v>
      </c>
      <c r="E8088">
        <f t="shared" si="126"/>
        <v>5</v>
      </c>
      <c r="F8088" t="str">
        <f>_xlfn.XLOOKUP(data!$B8088,campaign!$A$2:$A$18,campaign!$B$2:$B$18)</f>
        <v>OptOutMailings</v>
      </c>
      <c r="G8088">
        <f>_xlfn.XLOOKUP($F8088,campaign!$B$2:$B$18,campaign!$D$2:$D$18)</f>
        <v>75</v>
      </c>
      <c r="H8088" t="str">
        <f>_xlfn.XLOOKUP($A8088,customer!$A$2:$A$978,customer!$B$2:$B$978)</f>
        <v>Etan Wetter</v>
      </c>
    </row>
    <row r="8089" spans="1:8" x14ac:dyDescent="0.2">
      <c r="A8089" t="s">
        <v>3446</v>
      </c>
      <c r="B8089" t="s">
        <v>3922</v>
      </c>
      <c r="C8089" s="1">
        <v>44805</v>
      </c>
      <c r="D8089" s="1">
        <v>44805</v>
      </c>
      <c r="E8089">
        <f t="shared" si="126"/>
        <v>0</v>
      </c>
      <c r="F8089" t="str">
        <f>_xlfn.XLOOKUP(data!$B8089,campaign!$A$2:$A$18,campaign!$B$2:$B$18)</f>
        <v>HandsetWebCapable</v>
      </c>
      <c r="G8089">
        <f>_xlfn.XLOOKUP($F8089,campaign!$B$2:$B$18,campaign!$D$2:$D$18)</f>
        <v>62</v>
      </c>
      <c r="H8089" t="str">
        <f>_xlfn.XLOOKUP($A8089,customer!$A$2:$A$978,customer!$B$2:$B$978)</f>
        <v>Sybille Milner</v>
      </c>
    </row>
    <row r="8090" spans="1:8" x14ac:dyDescent="0.2">
      <c r="A8090" t="s">
        <v>3446</v>
      </c>
      <c r="B8090" t="s">
        <v>3922</v>
      </c>
      <c r="C8090" s="1">
        <v>44805</v>
      </c>
      <c r="D8090" s="1">
        <v>44845</v>
      </c>
      <c r="E8090">
        <f t="shared" si="126"/>
        <v>1</v>
      </c>
      <c r="F8090" t="str">
        <f>_xlfn.XLOOKUP(data!$B8090,campaign!$A$2:$A$18,campaign!$B$2:$B$18)</f>
        <v>HandsetWebCapable</v>
      </c>
      <c r="G8090">
        <f>_xlfn.XLOOKUP($F8090,campaign!$B$2:$B$18,campaign!$D$2:$D$18)</f>
        <v>62</v>
      </c>
      <c r="H8090" t="str">
        <f>_xlfn.XLOOKUP($A8090,customer!$A$2:$A$978,customer!$B$2:$B$978)</f>
        <v>Sybille Milner</v>
      </c>
    </row>
    <row r="8091" spans="1:8" x14ac:dyDescent="0.2">
      <c r="A8091" t="s">
        <v>3446</v>
      </c>
      <c r="B8091" t="s">
        <v>3922</v>
      </c>
      <c r="C8091" s="1">
        <v>44805</v>
      </c>
      <c r="D8091" s="1">
        <v>44874</v>
      </c>
      <c r="E8091">
        <f t="shared" si="126"/>
        <v>2</v>
      </c>
      <c r="F8091" t="str">
        <f>_xlfn.XLOOKUP(data!$B8091,campaign!$A$2:$A$18,campaign!$B$2:$B$18)</f>
        <v>HandsetWebCapable</v>
      </c>
      <c r="G8091">
        <f>_xlfn.XLOOKUP($F8091,campaign!$B$2:$B$18,campaign!$D$2:$D$18)</f>
        <v>62</v>
      </c>
      <c r="H8091" t="str">
        <f>_xlfn.XLOOKUP($A8091,customer!$A$2:$A$978,customer!$B$2:$B$978)</f>
        <v>Sybille Milner</v>
      </c>
    </row>
    <row r="8092" spans="1:8" x14ac:dyDescent="0.2">
      <c r="A8092" t="s">
        <v>3446</v>
      </c>
      <c r="B8092" t="s">
        <v>3922</v>
      </c>
      <c r="C8092" s="1">
        <v>44805</v>
      </c>
      <c r="D8092" s="1">
        <v>44898</v>
      </c>
      <c r="E8092">
        <f t="shared" si="126"/>
        <v>3</v>
      </c>
      <c r="F8092" t="str">
        <f>_xlfn.XLOOKUP(data!$B8092,campaign!$A$2:$A$18,campaign!$B$2:$B$18)</f>
        <v>HandsetWebCapable</v>
      </c>
      <c r="G8092">
        <f>_xlfn.XLOOKUP($F8092,campaign!$B$2:$B$18,campaign!$D$2:$D$18)</f>
        <v>62</v>
      </c>
      <c r="H8092" t="str">
        <f>_xlfn.XLOOKUP($A8092,customer!$A$2:$A$978,customer!$B$2:$B$978)</f>
        <v>Sybille Milner</v>
      </c>
    </row>
    <row r="8093" spans="1:8" x14ac:dyDescent="0.2">
      <c r="A8093" t="s">
        <v>3446</v>
      </c>
      <c r="B8093" t="s">
        <v>3922</v>
      </c>
      <c r="C8093" s="1">
        <v>44805</v>
      </c>
      <c r="D8093" s="1">
        <v>44941</v>
      </c>
      <c r="E8093">
        <f t="shared" si="126"/>
        <v>4</v>
      </c>
      <c r="F8093" t="str">
        <f>_xlfn.XLOOKUP(data!$B8093,campaign!$A$2:$A$18,campaign!$B$2:$B$18)</f>
        <v>HandsetWebCapable</v>
      </c>
      <c r="G8093">
        <f>_xlfn.XLOOKUP($F8093,campaign!$B$2:$B$18,campaign!$D$2:$D$18)</f>
        <v>62</v>
      </c>
      <c r="H8093" t="str">
        <f>_xlfn.XLOOKUP($A8093,customer!$A$2:$A$978,customer!$B$2:$B$978)</f>
        <v>Sybille Milner</v>
      </c>
    </row>
    <row r="8094" spans="1:8" x14ac:dyDescent="0.2">
      <c r="A8094" t="s">
        <v>3446</v>
      </c>
      <c r="B8094" t="s">
        <v>3922</v>
      </c>
      <c r="C8094" s="1">
        <v>44805</v>
      </c>
      <c r="D8094" s="1">
        <v>44967</v>
      </c>
      <c r="E8094">
        <f t="shared" si="126"/>
        <v>5</v>
      </c>
      <c r="F8094" t="str">
        <f>_xlfn.XLOOKUP(data!$B8094,campaign!$A$2:$A$18,campaign!$B$2:$B$18)</f>
        <v>HandsetWebCapable</v>
      </c>
      <c r="G8094">
        <f>_xlfn.XLOOKUP($F8094,campaign!$B$2:$B$18,campaign!$D$2:$D$18)</f>
        <v>62</v>
      </c>
      <c r="H8094" t="str">
        <f>_xlfn.XLOOKUP($A8094,customer!$A$2:$A$978,customer!$B$2:$B$978)</f>
        <v>Sybille Milner</v>
      </c>
    </row>
    <row r="8095" spans="1:8" x14ac:dyDescent="0.2">
      <c r="A8095" t="s">
        <v>3446</v>
      </c>
      <c r="B8095" t="s">
        <v>3922</v>
      </c>
      <c r="C8095" s="1">
        <v>44805</v>
      </c>
      <c r="D8095" s="1">
        <v>45000</v>
      </c>
      <c r="E8095">
        <f t="shared" si="126"/>
        <v>6</v>
      </c>
      <c r="F8095" t="str">
        <f>_xlfn.XLOOKUP(data!$B8095,campaign!$A$2:$A$18,campaign!$B$2:$B$18)</f>
        <v>HandsetWebCapable</v>
      </c>
      <c r="G8095">
        <f>_xlfn.XLOOKUP($F8095,campaign!$B$2:$B$18,campaign!$D$2:$D$18)</f>
        <v>62</v>
      </c>
      <c r="H8095" t="str">
        <f>_xlfn.XLOOKUP($A8095,customer!$A$2:$A$978,customer!$B$2:$B$978)</f>
        <v>Sybille Milner</v>
      </c>
    </row>
    <row r="8096" spans="1:8" x14ac:dyDescent="0.2">
      <c r="A8096" t="s">
        <v>3446</v>
      </c>
      <c r="B8096" t="s">
        <v>3922</v>
      </c>
      <c r="C8096" s="1">
        <v>44805</v>
      </c>
      <c r="D8096" s="1">
        <v>45028</v>
      </c>
      <c r="E8096">
        <f t="shared" si="126"/>
        <v>7</v>
      </c>
      <c r="F8096" t="str">
        <f>_xlfn.XLOOKUP(data!$B8096,campaign!$A$2:$A$18,campaign!$B$2:$B$18)</f>
        <v>HandsetWebCapable</v>
      </c>
      <c r="G8096">
        <f>_xlfn.XLOOKUP($F8096,campaign!$B$2:$B$18,campaign!$D$2:$D$18)</f>
        <v>62</v>
      </c>
      <c r="H8096" t="str">
        <f>_xlfn.XLOOKUP($A8096,customer!$A$2:$A$978,customer!$B$2:$B$978)</f>
        <v>Sybille Milner</v>
      </c>
    </row>
    <row r="8097" spans="1:8" x14ac:dyDescent="0.2">
      <c r="A8097" t="s">
        <v>3446</v>
      </c>
      <c r="B8097" t="s">
        <v>3922</v>
      </c>
      <c r="C8097" s="1">
        <v>44805</v>
      </c>
      <c r="D8097" s="1">
        <v>45047</v>
      </c>
      <c r="E8097">
        <f t="shared" si="126"/>
        <v>8</v>
      </c>
      <c r="F8097" t="str">
        <f>_xlfn.XLOOKUP(data!$B8097,campaign!$A$2:$A$18,campaign!$B$2:$B$18)</f>
        <v>HandsetWebCapable</v>
      </c>
      <c r="G8097">
        <f>_xlfn.XLOOKUP($F8097,campaign!$B$2:$B$18,campaign!$D$2:$D$18)</f>
        <v>62</v>
      </c>
      <c r="H8097" t="str">
        <f>_xlfn.XLOOKUP($A8097,customer!$A$2:$A$978,customer!$B$2:$B$978)</f>
        <v>Sybille Milner</v>
      </c>
    </row>
    <row r="8098" spans="1:8" x14ac:dyDescent="0.2">
      <c r="A8098" t="s">
        <v>3447</v>
      </c>
      <c r="B8098" t="s">
        <v>3929</v>
      </c>
      <c r="C8098" s="1">
        <v>44674</v>
      </c>
      <c r="D8098" s="1">
        <v>44674</v>
      </c>
      <c r="E8098">
        <f t="shared" si="126"/>
        <v>0</v>
      </c>
      <c r="F8098" t="str">
        <f>_xlfn.XLOOKUP(data!$B8098,campaign!$A$2:$A$18,campaign!$B$2:$B$18)</f>
        <v>NonUSTravel</v>
      </c>
      <c r="G8098">
        <f>_xlfn.XLOOKUP($F8098,campaign!$B$2:$B$18,campaign!$D$2:$D$18)</f>
        <v>66</v>
      </c>
      <c r="H8098" t="str">
        <f>_xlfn.XLOOKUP($A8098,customer!$A$2:$A$978,customer!$B$2:$B$978)</f>
        <v>Kenn Seefus</v>
      </c>
    </row>
    <row r="8099" spans="1:8" x14ac:dyDescent="0.2">
      <c r="A8099" t="s">
        <v>3447</v>
      </c>
      <c r="B8099" t="s">
        <v>3929</v>
      </c>
      <c r="C8099" s="1">
        <v>44674</v>
      </c>
      <c r="D8099" s="1">
        <v>44707</v>
      </c>
      <c r="E8099">
        <f t="shared" si="126"/>
        <v>1</v>
      </c>
      <c r="F8099" t="str">
        <f>_xlfn.XLOOKUP(data!$B8099,campaign!$A$2:$A$18,campaign!$B$2:$B$18)</f>
        <v>NonUSTravel</v>
      </c>
      <c r="G8099">
        <f>_xlfn.XLOOKUP($F8099,campaign!$B$2:$B$18,campaign!$D$2:$D$18)</f>
        <v>66</v>
      </c>
      <c r="H8099" t="str">
        <f>_xlfn.XLOOKUP($A8099,customer!$A$2:$A$978,customer!$B$2:$B$978)</f>
        <v>Kenn Seefus</v>
      </c>
    </row>
    <row r="8100" spans="1:8" x14ac:dyDescent="0.2">
      <c r="A8100" t="s">
        <v>3447</v>
      </c>
      <c r="B8100" t="s">
        <v>3929</v>
      </c>
      <c r="C8100" s="1">
        <v>44674</v>
      </c>
      <c r="D8100" s="1">
        <v>44735</v>
      </c>
      <c r="E8100">
        <f t="shared" si="126"/>
        <v>2</v>
      </c>
      <c r="F8100" t="str">
        <f>_xlfn.XLOOKUP(data!$B8100,campaign!$A$2:$A$18,campaign!$B$2:$B$18)</f>
        <v>NonUSTravel</v>
      </c>
      <c r="G8100">
        <f>_xlfn.XLOOKUP($F8100,campaign!$B$2:$B$18,campaign!$D$2:$D$18)</f>
        <v>66</v>
      </c>
      <c r="H8100" t="str">
        <f>_xlfn.XLOOKUP($A8100,customer!$A$2:$A$978,customer!$B$2:$B$978)</f>
        <v>Kenn Seefus</v>
      </c>
    </row>
    <row r="8101" spans="1:8" x14ac:dyDescent="0.2">
      <c r="A8101" t="s">
        <v>3447</v>
      </c>
      <c r="B8101" t="s">
        <v>3929</v>
      </c>
      <c r="C8101" s="1">
        <v>44674</v>
      </c>
      <c r="D8101" s="1">
        <v>44747</v>
      </c>
      <c r="E8101">
        <f t="shared" si="126"/>
        <v>2</v>
      </c>
      <c r="F8101" t="str">
        <f>_xlfn.XLOOKUP(data!$B8101,campaign!$A$2:$A$18,campaign!$B$2:$B$18)</f>
        <v>NonUSTravel</v>
      </c>
      <c r="G8101">
        <f>_xlfn.XLOOKUP($F8101,campaign!$B$2:$B$18,campaign!$D$2:$D$18)</f>
        <v>66</v>
      </c>
      <c r="H8101" t="str">
        <f>_xlfn.XLOOKUP($A8101,customer!$A$2:$A$978,customer!$B$2:$B$978)</f>
        <v>Kenn Seefus</v>
      </c>
    </row>
    <row r="8102" spans="1:8" x14ac:dyDescent="0.2">
      <c r="A8102" t="s">
        <v>3447</v>
      </c>
      <c r="B8102" t="s">
        <v>3929</v>
      </c>
      <c r="C8102" s="1">
        <v>44674</v>
      </c>
      <c r="D8102" s="1">
        <v>44834</v>
      </c>
      <c r="E8102">
        <f t="shared" si="126"/>
        <v>5</v>
      </c>
      <c r="F8102" t="str">
        <f>_xlfn.XLOOKUP(data!$B8102,campaign!$A$2:$A$18,campaign!$B$2:$B$18)</f>
        <v>NonUSTravel</v>
      </c>
      <c r="G8102">
        <f>_xlfn.XLOOKUP($F8102,campaign!$B$2:$B$18,campaign!$D$2:$D$18)</f>
        <v>66</v>
      </c>
      <c r="H8102" t="str">
        <f>_xlfn.XLOOKUP($A8102,customer!$A$2:$A$978,customer!$B$2:$B$978)</f>
        <v>Kenn Seefus</v>
      </c>
    </row>
    <row r="8103" spans="1:8" x14ac:dyDescent="0.2">
      <c r="A8103" t="s">
        <v>3447</v>
      </c>
      <c r="B8103" t="s">
        <v>3929</v>
      </c>
      <c r="C8103" s="1">
        <v>44674</v>
      </c>
      <c r="D8103" s="1">
        <v>44841</v>
      </c>
      <c r="E8103">
        <f t="shared" si="126"/>
        <v>5</v>
      </c>
      <c r="F8103" t="str">
        <f>_xlfn.XLOOKUP(data!$B8103,campaign!$A$2:$A$18,campaign!$B$2:$B$18)</f>
        <v>NonUSTravel</v>
      </c>
      <c r="G8103">
        <f>_xlfn.XLOOKUP($F8103,campaign!$B$2:$B$18,campaign!$D$2:$D$18)</f>
        <v>66</v>
      </c>
      <c r="H8103" t="str">
        <f>_xlfn.XLOOKUP($A8103,customer!$A$2:$A$978,customer!$B$2:$B$978)</f>
        <v>Kenn Seefus</v>
      </c>
    </row>
    <row r="8104" spans="1:8" x14ac:dyDescent="0.2">
      <c r="A8104" t="s">
        <v>3447</v>
      </c>
      <c r="B8104" t="s">
        <v>3929</v>
      </c>
      <c r="C8104" s="1">
        <v>44674</v>
      </c>
      <c r="D8104" s="1">
        <v>44868</v>
      </c>
      <c r="E8104">
        <f t="shared" si="126"/>
        <v>6</v>
      </c>
      <c r="F8104" t="str">
        <f>_xlfn.XLOOKUP(data!$B8104,campaign!$A$2:$A$18,campaign!$B$2:$B$18)</f>
        <v>NonUSTravel</v>
      </c>
      <c r="G8104">
        <f>_xlfn.XLOOKUP($F8104,campaign!$B$2:$B$18,campaign!$D$2:$D$18)</f>
        <v>66</v>
      </c>
      <c r="H8104" t="str">
        <f>_xlfn.XLOOKUP($A8104,customer!$A$2:$A$978,customer!$B$2:$B$978)</f>
        <v>Kenn Seefus</v>
      </c>
    </row>
    <row r="8105" spans="1:8" x14ac:dyDescent="0.2">
      <c r="A8105" t="s">
        <v>3447</v>
      </c>
      <c r="B8105" t="s">
        <v>3929</v>
      </c>
      <c r="C8105" s="1">
        <v>44674</v>
      </c>
      <c r="D8105" s="1">
        <v>44924</v>
      </c>
      <c r="E8105">
        <f t="shared" si="126"/>
        <v>8</v>
      </c>
      <c r="F8105" t="str">
        <f>_xlfn.XLOOKUP(data!$B8105,campaign!$A$2:$A$18,campaign!$B$2:$B$18)</f>
        <v>NonUSTravel</v>
      </c>
      <c r="G8105">
        <f>_xlfn.XLOOKUP($F8105,campaign!$B$2:$B$18,campaign!$D$2:$D$18)</f>
        <v>66</v>
      </c>
      <c r="H8105" t="str">
        <f>_xlfn.XLOOKUP($A8105,customer!$A$2:$A$978,customer!$B$2:$B$978)</f>
        <v>Kenn Seefus</v>
      </c>
    </row>
    <row r="8106" spans="1:8" x14ac:dyDescent="0.2">
      <c r="A8106" t="s">
        <v>3447</v>
      </c>
      <c r="B8106" t="s">
        <v>3929</v>
      </c>
      <c r="C8106" s="1">
        <v>44674</v>
      </c>
      <c r="D8106" s="1">
        <v>44983</v>
      </c>
      <c r="E8106">
        <f t="shared" si="126"/>
        <v>10</v>
      </c>
      <c r="F8106" t="str">
        <f>_xlfn.XLOOKUP(data!$B8106,campaign!$A$2:$A$18,campaign!$B$2:$B$18)</f>
        <v>NonUSTravel</v>
      </c>
      <c r="G8106">
        <f>_xlfn.XLOOKUP($F8106,campaign!$B$2:$B$18,campaign!$D$2:$D$18)</f>
        <v>66</v>
      </c>
      <c r="H8106" t="str">
        <f>_xlfn.XLOOKUP($A8106,customer!$A$2:$A$978,customer!$B$2:$B$978)</f>
        <v>Kenn Seefus</v>
      </c>
    </row>
    <row r="8107" spans="1:8" x14ac:dyDescent="0.2">
      <c r="A8107" t="s">
        <v>3447</v>
      </c>
      <c r="B8107" t="s">
        <v>3929</v>
      </c>
      <c r="C8107" s="1">
        <v>44674</v>
      </c>
      <c r="D8107" s="1">
        <v>45021</v>
      </c>
      <c r="E8107">
        <f t="shared" si="126"/>
        <v>11</v>
      </c>
      <c r="F8107" t="str">
        <f>_xlfn.XLOOKUP(data!$B8107,campaign!$A$2:$A$18,campaign!$B$2:$B$18)</f>
        <v>NonUSTravel</v>
      </c>
      <c r="G8107">
        <f>_xlfn.XLOOKUP($F8107,campaign!$B$2:$B$18,campaign!$D$2:$D$18)</f>
        <v>66</v>
      </c>
      <c r="H8107" t="str">
        <f>_xlfn.XLOOKUP($A8107,customer!$A$2:$A$978,customer!$B$2:$B$978)</f>
        <v>Kenn Seefus</v>
      </c>
    </row>
    <row r="8108" spans="1:8" x14ac:dyDescent="0.2">
      <c r="A8108" t="s">
        <v>3447</v>
      </c>
      <c r="B8108" t="s">
        <v>3929</v>
      </c>
      <c r="C8108" s="1">
        <v>44674</v>
      </c>
      <c r="D8108" s="1">
        <v>45050</v>
      </c>
      <c r="E8108">
        <f t="shared" si="126"/>
        <v>12</v>
      </c>
      <c r="F8108" t="str">
        <f>_xlfn.XLOOKUP(data!$B8108,campaign!$A$2:$A$18,campaign!$B$2:$B$18)</f>
        <v>NonUSTravel</v>
      </c>
      <c r="G8108">
        <f>_xlfn.XLOOKUP($F8108,campaign!$B$2:$B$18,campaign!$D$2:$D$18)</f>
        <v>66</v>
      </c>
      <c r="H8108" t="str">
        <f>_xlfn.XLOOKUP($A8108,customer!$A$2:$A$978,customer!$B$2:$B$978)</f>
        <v>Kenn Seefus</v>
      </c>
    </row>
    <row r="8109" spans="1:8" x14ac:dyDescent="0.2">
      <c r="A8109" t="s">
        <v>3447</v>
      </c>
      <c r="B8109" t="s">
        <v>3950</v>
      </c>
      <c r="C8109" s="1">
        <v>44869</v>
      </c>
      <c r="D8109" s="1">
        <v>44869</v>
      </c>
      <c r="E8109">
        <f t="shared" si="126"/>
        <v>0</v>
      </c>
      <c r="F8109" t="str">
        <f>_xlfn.XLOOKUP(data!$B8109,campaign!$A$2:$A$18,campaign!$B$2:$B$18)</f>
        <v>NotNewCellphoneUser</v>
      </c>
      <c r="G8109">
        <f>_xlfn.XLOOKUP($F8109,campaign!$B$2:$B$18,campaign!$D$2:$D$18)</f>
        <v>28</v>
      </c>
      <c r="H8109" t="str">
        <f>_xlfn.XLOOKUP($A8109,customer!$A$2:$A$978,customer!$B$2:$B$978)</f>
        <v>Kenn Seefus</v>
      </c>
    </row>
    <row r="8110" spans="1:8" x14ac:dyDescent="0.2">
      <c r="A8110" t="s">
        <v>3447</v>
      </c>
      <c r="B8110" t="s">
        <v>3950</v>
      </c>
      <c r="C8110" s="1">
        <v>44869</v>
      </c>
      <c r="D8110" s="1">
        <v>44905</v>
      </c>
      <c r="E8110">
        <f t="shared" si="126"/>
        <v>1</v>
      </c>
      <c r="F8110" t="str">
        <f>_xlfn.XLOOKUP(data!$B8110,campaign!$A$2:$A$18,campaign!$B$2:$B$18)</f>
        <v>NotNewCellphoneUser</v>
      </c>
      <c r="G8110">
        <f>_xlfn.XLOOKUP($F8110,campaign!$B$2:$B$18,campaign!$D$2:$D$18)</f>
        <v>28</v>
      </c>
      <c r="H8110" t="str">
        <f>_xlfn.XLOOKUP($A8110,customer!$A$2:$A$978,customer!$B$2:$B$978)</f>
        <v>Kenn Seefus</v>
      </c>
    </row>
    <row r="8111" spans="1:8" x14ac:dyDescent="0.2">
      <c r="A8111" t="s">
        <v>3447</v>
      </c>
      <c r="B8111" t="s">
        <v>3950</v>
      </c>
      <c r="C8111" s="1">
        <v>44869</v>
      </c>
      <c r="D8111" s="1">
        <v>44934</v>
      </c>
      <c r="E8111">
        <f t="shared" si="126"/>
        <v>2</v>
      </c>
      <c r="F8111" t="str">
        <f>_xlfn.XLOOKUP(data!$B8111,campaign!$A$2:$A$18,campaign!$B$2:$B$18)</f>
        <v>NotNewCellphoneUser</v>
      </c>
      <c r="G8111">
        <f>_xlfn.XLOOKUP($F8111,campaign!$B$2:$B$18,campaign!$D$2:$D$18)</f>
        <v>28</v>
      </c>
      <c r="H8111" t="str">
        <f>_xlfn.XLOOKUP($A8111,customer!$A$2:$A$978,customer!$B$2:$B$978)</f>
        <v>Kenn Seefus</v>
      </c>
    </row>
    <row r="8112" spans="1:8" x14ac:dyDescent="0.2">
      <c r="A8112" t="s">
        <v>3447</v>
      </c>
      <c r="B8112" t="s">
        <v>3950</v>
      </c>
      <c r="C8112" s="1">
        <v>44869</v>
      </c>
      <c r="D8112" s="1">
        <v>44972</v>
      </c>
      <c r="E8112">
        <f t="shared" si="126"/>
        <v>3</v>
      </c>
      <c r="F8112" t="str">
        <f>_xlfn.XLOOKUP(data!$B8112,campaign!$A$2:$A$18,campaign!$B$2:$B$18)</f>
        <v>NotNewCellphoneUser</v>
      </c>
      <c r="G8112">
        <f>_xlfn.XLOOKUP($F8112,campaign!$B$2:$B$18,campaign!$D$2:$D$18)</f>
        <v>28</v>
      </c>
      <c r="H8112" t="str">
        <f>_xlfn.XLOOKUP($A8112,customer!$A$2:$A$978,customer!$B$2:$B$978)</f>
        <v>Kenn Seefus</v>
      </c>
    </row>
    <row r="8113" spans="1:8" x14ac:dyDescent="0.2">
      <c r="A8113" t="s">
        <v>3447</v>
      </c>
      <c r="B8113" t="s">
        <v>3950</v>
      </c>
      <c r="C8113" s="1">
        <v>44869</v>
      </c>
      <c r="D8113" s="1">
        <v>44990</v>
      </c>
      <c r="E8113">
        <f t="shared" si="126"/>
        <v>4</v>
      </c>
      <c r="F8113" t="str">
        <f>_xlfn.XLOOKUP(data!$B8113,campaign!$A$2:$A$18,campaign!$B$2:$B$18)</f>
        <v>NotNewCellphoneUser</v>
      </c>
      <c r="G8113">
        <f>_xlfn.XLOOKUP($F8113,campaign!$B$2:$B$18,campaign!$D$2:$D$18)</f>
        <v>28</v>
      </c>
      <c r="H8113" t="str">
        <f>_xlfn.XLOOKUP($A8113,customer!$A$2:$A$978,customer!$B$2:$B$978)</f>
        <v>Kenn Seefus</v>
      </c>
    </row>
    <row r="8114" spans="1:8" x14ac:dyDescent="0.2">
      <c r="A8114" t="s">
        <v>3447</v>
      </c>
      <c r="B8114" t="s">
        <v>3950</v>
      </c>
      <c r="C8114" s="1">
        <v>44869</v>
      </c>
      <c r="D8114" s="1">
        <v>45027</v>
      </c>
      <c r="E8114">
        <f t="shared" si="126"/>
        <v>5</v>
      </c>
      <c r="F8114" t="str">
        <f>_xlfn.XLOOKUP(data!$B8114,campaign!$A$2:$A$18,campaign!$B$2:$B$18)</f>
        <v>NotNewCellphoneUser</v>
      </c>
      <c r="G8114">
        <f>_xlfn.XLOOKUP($F8114,campaign!$B$2:$B$18,campaign!$D$2:$D$18)</f>
        <v>28</v>
      </c>
      <c r="H8114" t="str">
        <f>_xlfn.XLOOKUP($A8114,customer!$A$2:$A$978,customer!$B$2:$B$978)</f>
        <v>Kenn Seefus</v>
      </c>
    </row>
    <row r="8115" spans="1:8" x14ac:dyDescent="0.2">
      <c r="A8115" t="s">
        <v>3447</v>
      </c>
      <c r="B8115" t="s">
        <v>3950</v>
      </c>
      <c r="C8115" s="1">
        <v>44869</v>
      </c>
      <c r="D8115" s="1">
        <v>45060</v>
      </c>
      <c r="E8115">
        <f t="shared" si="126"/>
        <v>6</v>
      </c>
      <c r="F8115" t="str">
        <f>_xlfn.XLOOKUP(data!$B8115,campaign!$A$2:$A$18,campaign!$B$2:$B$18)</f>
        <v>NotNewCellphoneUser</v>
      </c>
      <c r="G8115">
        <f>_xlfn.XLOOKUP($F8115,campaign!$B$2:$B$18,campaign!$D$2:$D$18)</f>
        <v>28</v>
      </c>
      <c r="H8115" t="str">
        <f>_xlfn.XLOOKUP($A8115,customer!$A$2:$A$978,customer!$B$2:$B$978)</f>
        <v>Kenn Seefus</v>
      </c>
    </row>
    <row r="8116" spans="1:8" x14ac:dyDescent="0.2">
      <c r="A8116" t="s">
        <v>3448</v>
      </c>
      <c r="B8116" t="s">
        <v>3925</v>
      </c>
      <c r="C8116" s="1">
        <v>44884</v>
      </c>
      <c r="D8116" s="1">
        <v>44884</v>
      </c>
      <c r="E8116">
        <f t="shared" si="126"/>
        <v>0</v>
      </c>
      <c r="F8116" t="str">
        <f>_xlfn.XLOOKUP(data!$B8116,campaign!$A$2:$A$18,campaign!$B$2:$B$18)</f>
        <v>Homeownership</v>
      </c>
      <c r="G8116">
        <f>_xlfn.XLOOKUP($F8116,campaign!$B$2:$B$18,campaign!$D$2:$D$18)</f>
        <v>13</v>
      </c>
      <c r="H8116" t="str">
        <f>_xlfn.XLOOKUP($A8116,customer!$A$2:$A$978,customer!$B$2:$B$978)</f>
        <v>Thorpe Matiebe</v>
      </c>
    </row>
    <row r="8117" spans="1:8" x14ac:dyDescent="0.2">
      <c r="A8117" t="s">
        <v>3448</v>
      </c>
      <c r="B8117" t="s">
        <v>3925</v>
      </c>
      <c r="C8117" s="1">
        <v>44884</v>
      </c>
      <c r="D8117" s="1">
        <v>44923</v>
      </c>
      <c r="E8117">
        <f t="shared" si="126"/>
        <v>1</v>
      </c>
      <c r="F8117" t="str">
        <f>_xlfn.XLOOKUP(data!$B8117,campaign!$A$2:$A$18,campaign!$B$2:$B$18)</f>
        <v>Homeownership</v>
      </c>
      <c r="G8117">
        <f>_xlfn.XLOOKUP($F8117,campaign!$B$2:$B$18,campaign!$D$2:$D$18)</f>
        <v>13</v>
      </c>
      <c r="H8117" t="str">
        <f>_xlfn.XLOOKUP($A8117,customer!$A$2:$A$978,customer!$B$2:$B$978)</f>
        <v>Thorpe Matiebe</v>
      </c>
    </row>
    <row r="8118" spans="1:8" x14ac:dyDescent="0.2">
      <c r="A8118" t="s">
        <v>3448</v>
      </c>
      <c r="B8118" t="s">
        <v>3925</v>
      </c>
      <c r="C8118" s="1">
        <v>44884</v>
      </c>
      <c r="D8118" s="1">
        <v>44951</v>
      </c>
      <c r="E8118">
        <f t="shared" si="126"/>
        <v>2</v>
      </c>
      <c r="F8118" t="str">
        <f>_xlfn.XLOOKUP(data!$B8118,campaign!$A$2:$A$18,campaign!$B$2:$B$18)</f>
        <v>Homeownership</v>
      </c>
      <c r="G8118">
        <f>_xlfn.XLOOKUP($F8118,campaign!$B$2:$B$18,campaign!$D$2:$D$18)</f>
        <v>13</v>
      </c>
      <c r="H8118" t="str">
        <f>_xlfn.XLOOKUP($A8118,customer!$A$2:$A$978,customer!$B$2:$B$978)</f>
        <v>Thorpe Matiebe</v>
      </c>
    </row>
    <row r="8119" spans="1:8" x14ac:dyDescent="0.2">
      <c r="A8119" t="s">
        <v>3448</v>
      </c>
      <c r="B8119" t="s">
        <v>3925</v>
      </c>
      <c r="C8119" s="1">
        <v>44884</v>
      </c>
      <c r="D8119" s="1">
        <v>44984</v>
      </c>
      <c r="E8119">
        <f t="shared" si="126"/>
        <v>3</v>
      </c>
      <c r="F8119" t="str">
        <f>_xlfn.XLOOKUP(data!$B8119,campaign!$A$2:$A$18,campaign!$B$2:$B$18)</f>
        <v>Homeownership</v>
      </c>
      <c r="G8119">
        <f>_xlfn.XLOOKUP($F8119,campaign!$B$2:$B$18,campaign!$D$2:$D$18)</f>
        <v>13</v>
      </c>
      <c r="H8119" t="str">
        <f>_xlfn.XLOOKUP($A8119,customer!$A$2:$A$978,customer!$B$2:$B$978)</f>
        <v>Thorpe Matiebe</v>
      </c>
    </row>
    <row r="8120" spans="1:8" x14ac:dyDescent="0.2">
      <c r="A8120" t="s">
        <v>3448</v>
      </c>
      <c r="B8120" t="s">
        <v>3925</v>
      </c>
      <c r="C8120" s="1">
        <v>44884</v>
      </c>
      <c r="D8120" s="1">
        <v>45016</v>
      </c>
      <c r="E8120">
        <f t="shared" si="126"/>
        <v>4</v>
      </c>
      <c r="F8120" t="str">
        <f>_xlfn.XLOOKUP(data!$B8120,campaign!$A$2:$A$18,campaign!$B$2:$B$18)</f>
        <v>Homeownership</v>
      </c>
      <c r="G8120">
        <f>_xlfn.XLOOKUP($F8120,campaign!$B$2:$B$18,campaign!$D$2:$D$18)</f>
        <v>13</v>
      </c>
      <c r="H8120" t="str">
        <f>_xlfn.XLOOKUP($A8120,customer!$A$2:$A$978,customer!$B$2:$B$978)</f>
        <v>Thorpe Matiebe</v>
      </c>
    </row>
    <row r="8121" spans="1:8" x14ac:dyDescent="0.2">
      <c r="A8121" t="s">
        <v>3448</v>
      </c>
      <c r="B8121" t="s">
        <v>3925</v>
      </c>
      <c r="C8121" s="1">
        <v>44884</v>
      </c>
      <c r="D8121" s="1">
        <v>45018</v>
      </c>
      <c r="E8121">
        <f t="shared" si="126"/>
        <v>4</v>
      </c>
      <c r="F8121" t="str">
        <f>_xlfn.XLOOKUP(data!$B8121,campaign!$A$2:$A$18,campaign!$B$2:$B$18)</f>
        <v>Homeownership</v>
      </c>
      <c r="G8121">
        <f>_xlfn.XLOOKUP($F8121,campaign!$B$2:$B$18,campaign!$D$2:$D$18)</f>
        <v>13</v>
      </c>
      <c r="H8121" t="str">
        <f>_xlfn.XLOOKUP($A8121,customer!$A$2:$A$978,customer!$B$2:$B$978)</f>
        <v>Thorpe Matiebe</v>
      </c>
    </row>
    <row r="8122" spans="1:8" x14ac:dyDescent="0.2">
      <c r="A8122" t="s">
        <v>3448</v>
      </c>
      <c r="B8122" t="s">
        <v>3925</v>
      </c>
      <c r="C8122" s="1">
        <v>44884</v>
      </c>
      <c r="D8122" s="1">
        <v>45050</v>
      </c>
      <c r="E8122">
        <f t="shared" si="126"/>
        <v>5</v>
      </c>
      <c r="F8122" t="str">
        <f>_xlfn.XLOOKUP(data!$B8122,campaign!$A$2:$A$18,campaign!$B$2:$B$18)</f>
        <v>Homeownership</v>
      </c>
      <c r="G8122">
        <f>_xlfn.XLOOKUP($F8122,campaign!$B$2:$B$18,campaign!$D$2:$D$18)</f>
        <v>13</v>
      </c>
      <c r="H8122" t="str">
        <f>_xlfn.XLOOKUP($A8122,customer!$A$2:$A$978,customer!$B$2:$B$978)</f>
        <v>Thorpe Matiebe</v>
      </c>
    </row>
    <row r="8123" spans="1:8" x14ac:dyDescent="0.2">
      <c r="A8123" t="s">
        <v>3448</v>
      </c>
      <c r="B8123" t="s">
        <v>3925</v>
      </c>
      <c r="C8123" s="1">
        <v>44884</v>
      </c>
      <c r="D8123" s="1">
        <v>45080</v>
      </c>
      <c r="E8123">
        <f t="shared" si="126"/>
        <v>6</v>
      </c>
      <c r="F8123" t="str">
        <f>_xlfn.XLOOKUP(data!$B8123,campaign!$A$2:$A$18,campaign!$B$2:$B$18)</f>
        <v>Homeownership</v>
      </c>
      <c r="G8123">
        <f>_xlfn.XLOOKUP($F8123,campaign!$B$2:$B$18,campaign!$D$2:$D$18)</f>
        <v>13</v>
      </c>
      <c r="H8123" t="str">
        <f>_xlfn.XLOOKUP($A8123,customer!$A$2:$A$978,customer!$B$2:$B$978)</f>
        <v>Thorpe Matiebe</v>
      </c>
    </row>
    <row r="8124" spans="1:8" x14ac:dyDescent="0.2">
      <c r="A8124" t="s">
        <v>3448</v>
      </c>
      <c r="B8124" t="s">
        <v>3951</v>
      </c>
      <c r="C8124" s="1">
        <v>44982</v>
      </c>
      <c r="D8124" s="1">
        <v>44982</v>
      </c>
      <c r="E8124">
        <f t="shared" si="126"/>
        <v>0</v>
      </c>
      <c r="F8124" t="str">
        <f>_xlfn.XLOOKUP(data!$B8124,campaign!$A$2:$A$18,campaign!$B$2:$B$18)</f>
        <v>OwnsMotorcycle</v>
      </c>
      <c r="G8124">
        <f>_xlfn.XLOOKUP($F8124,campaign!$B$2:$B$18,campaign!$D$2:$D$18)</f>
        <v>14</v>
      </c>
      <c r="H8124" t="str">
        <f>_xlfn.XLOOKUP($A8124,customer!$A$2:$A$978,customer!$B$2:$B$978)</f>
        <v>Thorpe Matiebe</v>
      </c>
    </row>
    <row r="8125" spans="1:8" x14ac:dyDescent="0.2">
      <c r="A8125" t="s">
        <v>3448</v>
      </c>
      <c r="B8125" t="s">
        <v>3951</v>
      </c>
      <c r="C8125" s="1">
        <v>44982</v>
      </c>
      <c r="D8125" s="1">
        <v>45015</v>
      </c>
      <c r="E8125">
        <f t="shared" si="126"/>
        <v>1</v>
      </c>
      <c r="F8125" t="str">
        <f>_xlfn.XLOOKUP(data!$B8125,campaign!$A$2:$A$18,campaign!$B$2:$B$18)</f>
        <v>OwnsMotorcycle</v>
      </c>
      <c r="G8125">
        <f>_xlfn.XLOOKUP($F8125,campaign!$B$2:$B$18,campaign!$D$2:$D$18)</f>
        <v>14</v>
      </c>
      <c r="H8125" t="str">
        <f>_xlfn.XLOOKUP($A8125,customer!$A$2:$A$978,customer!$B$2:$B$978)</f>
        <v>Thorpe Matiebe</v>
      </c>
    </row>
    <row r="8126" spans="1:8" x14ac:dyDescent="0.2">
      <c r="A8126" t="s">
        <v>3448</v>
      </c>
      <c r="B8126" t="s">
        <v>3951</v>
      </c>
      <c r="C8126" s="1">
        <v>44982</v>
      </c>
      <c r="D8126" s="1">
        <v>45043</v>
      </c>
      <c r="E8126">
        <f t="shared" si="126"/>
        <v>2</v>
      </c>
      <c r="F8126" t="str">
        <f>_xlfn.XLOOKUP(data!$B8126,campaign!$A$2:$A$18,campaign!$B$2:$B$18)</f>
        <v>OwnsMotorcycle</v>
      </c>
      <c r="G8126">
        <f>_xlfn.XLOOKUP($F8126,campaign!$B$2:$B$18,campaign!$D$2:$D$18)</f>
        <v>14</v>
      </c>
      <c r="H8126" t="str">
        <f>_xlfn.XLOOKUP($A8126,customer!$A$2:$A$978,customer!$B$2:$B$978)</f>
        <v>Thorpe Matiebe</v>
      </c>
    </row>
    <row r="8127" spans="1:8" x14ac:dyDescent="0.2">
      <c r="A8127" t="s">
        <v>3448</v>
      </c>
      <c r="B8127" t="s">
        <v>3951</v>
      </c>
      <c r="C8127" s="1">
        <v>44982</v>
      </c>
      <c r="D8127" s="1">
        <v>45077</v>
      </c>
      <c r="E8127">
        <f t="shared" si="126"/>
        <v>3</v>
      </c>
      <c r="F8127" t="str">
        <f>_xlfn.XLOOKUP(data!$B8127,campaign!$A$2:$A$18,campaign!$B$2:$B$18)</f>
        <v>OwnsMotorcycle</v>
      </c>
      <c r="G8127">
        <f>_xlfn.XLOOKUP($F8127,campaign!$B$2:$B$18,campaign!$D$2:$D$18)</f>
        <v>14</v>
      </c>
      <c r="H8127" t="str">
        <f>_xlfn.XLOOKUP($A8127,customer!$A$2:$A$978,customer!$B$2:$B$978)</f>
        <v>Thorpe Matiebe</v>
      </c>
    </row>
    <row r="8128" spans="1:8" x14ac:dyDescent="0.2">
      <c r="A8128" t="s">
        <v>3448</v>
      </c>
      <c r="B8128" t="s">
        <v>3951</v>
      </c>
      <c r="C8128" s="1">
        <v>44982</v>
      </c>
      <c r="D8128" s="1">
        <v>45085</v>
      </c>
      <c r="E8128">
        <f t="shared" si="126"/>
        <v>3</v>
      </c>
      <c r="F8128" t="str">
        <f>_xlfn.XLOOKUP(data!$B8128,campaign!$A$2:$A$18,campaign!$B$2:$B$18)</f>
        <v>OwnsMotorcycle</v>
      </c>
      <c r="G8128">
        <f>_xlfn.XLOOKUP($F8128,campaign!$B$2:$B$18,campaign!$D$2:$D$18)</f>
        <v>14</v>
      </c>
      <c r="H8128" t="str">
        <f>_xlfn.XLOOKUP($A8128,customer!$A$2:$A$978,customer!$B$2:$B$978)</f>
        <v>Thorpe Matiebe</v>
      </c>
    </row>
    <row r="8129" spans="1:8" x14ac:dyDescent="0.2">
      <c r="A8129" t="s">
        <v>3449</v>
      </c>
      <c r="B8129" t="s">
        <v>3921</v>
      </c>
      <c r="C8129" s="1">
        <v>44622</v>
      </c>
      <c r="D8129" s="1">
        <v>44622</v>
      </c>
      <c r="E8129">
        <f t="shared" si="126"/>
        <v>0</v>
      </c>
      <c r="F8129" t="str">
        <f>_xlfn.XLOOKUP(data!$B8129,campaign!$A$2:$A$18,campaign!$B$2:$B$18)</f>
        <v>HandsetRefurbished</v>
      </c>
      <c r="G8129">
        <f>_xlfn.XLOOKUP($F8129,campaign!$B$2:$B$18,campaign!$D$2:$D$18)</f>
        <v>26</v>
      </c>
      <c r="H8129" t="str">
        <f>_xlfn.XLOOKUP($A8129,customer!$A$2:$A$978,customer!$B$2:$B$978)</f>
        <v>Stormi Liverock</v>
      </c>
    </row>
    <row r="8130" spans="1:8" x14ac:dyDescent="0.2">
      <c r="A8130" t="s">
        <v>3449</v>
      </c>
      <c r="B8130" t="s">
        <v>3921</v>
      </c>
      <c r="C8130" s="1">
        <v>44622</v>
      </c>
      <c r="D8130" s="1">
        <v>44696</v>
      </c>
      <c r="E8130">
        <f t="shared" si="126"/>
        <v>2</v>
      </c>
      <c r="F8130" t="str">
        <f>_xlfn.XLOOKUP(data!$B8130,campaign!$A$2:$A$18,campaign!$B$2:$B$18)</f>
        <v>HandsetRefurbished</v>
      </c>
      <c r="G8130">
        <f>_xlfn.XLOOKUP($F8130,campaign!$B$2:$B$18,campaign!$D$2:$D$18)</f>
        <v>26</v>
      </c>
      <c r="H8130" t="str">
        <f>_xlfn.XLOOKUP($A8130,customer!$A$2:$A$978,customer!$B$2:$B$978)</f>
        <v>Stormi Liverock</v>
      </c>
    </row>
    <row r="8131" spans="1:8" x14ac:dyDescent="0.2">
      <c r="A8131" t="s">
        <v>3449</v>
      </c>
      <c r="B8131" t="s">
        <v>3921</v>
      </c>
      <c r="C8131" s="1">
        <v>44622</v>
      </c>
      <c r="D8131" s="1">
        <v>44748</v>
      </c>
      <c r="E8131">
        <f t="shared" ref="E8131:E8194" si="127">DATEDIF(C8131,D8131,"M")</f>
        <v>4</v>
      </c>
      <c r="F8131" t="str">
        <f>_xlfn.XLOOKUP(data!$B8131,campaign!$A$2:$A$18,campaign!$B$2:$B$18)</f>
        <v>HandsetRefurbished</v>
      </c>
      <c r="G8131">
        <f>_xlfn.XLOOKUP($F8131,campaign!$B$2:$B$18,campaign!$D$2:$D$18)</f>
        <v>26</v>
      </c>
      <c r="H8131" t="str">
        <f>_xlfn.XLOOKUP($A8131,customer!$A$2:$A$978,customer!$B$2:$B$978)</f>
        <v>Stormi Liverock</v>
      </c>
    </row>
    <row r="8132" spans="1:8" x14ac:dyDescent="0.2">
      <c r="A8132" t="s">
        <v>3449</v>
      </c>
      <c r="B8132" t="s">
        <v>3921</v>
      </c>
      <c r="C8132" s="1">
        <v>44622</v>
      </c>
      <c r="D8132" s="1">
        <v>44790</v>
      </c>
      <c r="E8132">
        <f t="shared" si="127"/>
        <v>5</v>
      </c>
      <c r="F8132" t="str">
        <f>_xlfn.XLOOKUP(data!$B8132,campaign!$A$2:$A$18,campaign!$B$2:$B$18)</f>
        <v>HandsetRefurbished</v>
      </c>
      <c r="G8132">
        <f>_xlfn.XLOOKUP($F8132,campaign!$B$2:$B$18,campaign!$D$2:$D$18)</f>
        <v>26</v>
      </c>
      <c r="H8132" t="str">
        <f>_xlfn.XLOOKUP($A8132,customer!$A$2:$A$978,customer!$B$2:$B$978)</f>
        <v>Stormi Liverock</v>
      </c>
    </row>
    <row r="8133" spans="1:8" x14ac:dyDescent="0.2">
      <c r="A8133" t="s">
        <v>3449</v>
      </c>
      <c r="B8133" t="s">
        <v>3921</v>
      </c>
      <c r="C8133" s="1">
        <v>44622</v>
      </c>
      <c r="D8133" s="1">
        <v>44814</v>
      </c>
      <c r="E8133">
        <f t="shared" si="127"/>
        <v>6</v>
      </c>
      <c r="F8133" t="str">
        <f>_xlfn.XLOOKUP(data!$B8133,campaign!$A$2:$A$18,campaign!$B$2:$B$18)</f>
        <v>HandsetRefurbished</v>
      </c>
      <c r="G8133">
        <f>_xlfn.XLOOKUP($F8133,campaign!$B$2:$B$18,campaign!$D$2:$D$18)</f>
        <v>26</v>
      </c>
      <c r="H8133" t="str">
        <f>_xlfn.XLOOKUP($A8133,customer!$A$2:$A$978,customer!$B$2:$B$978)</f>
        <v>Stormi Liverock</v>
      </c>
    </row>
    <row r="8134" spans="1:8" x14ac:dyDescent="0.2">
      <c r="A8134" t="s">
        <v>3449</v>
      </c>
      <c r="B8134" t="s">
        <v>3921</v>
      </c>
      <c r="C8134" s="1">
        <v>44622</v>
      </c>
      <c r="D8134" s="1">
        <v>44848</v>
      </c>
      <c r="E8134">
        <f t="shared" si="127"/>
        <v>7</v>
      </c>
      <c r="F8134" t="str">
        <f>_xlfn.XLOOKUP(data!$B8134,campaign!$A$2:$A$18,campaign!$B$2:$B$18)</f>
        <v>HandsetRefurbished</v>
      </c>
      <c r="G8134">
        <f>_xlfn.XLOOKUP($F8134,campaign!$B$2:$B$18,campaign!$D$2:$D$18)</f>
        <v>26</v>
      </c>
      <c r="H8134" t="str">
        <f>_xlfn.XLOOKUP($A8134,customer!$A$2:$A$978,customer!$B$2:$B$978)</f>
        <v>Stormi Liverock</v>
      </c>
    </row>
    <row r="8135" spans="1:8" x14ac:dyDescent="0.2">
      <c r="A8135" t="s">
        <v>3449</v>
      </c>
      <c r="B8135" t="s">
        <v>3921</v>
      </c>
      <c r="C8135" s="1">
        <v>44622</v>
      </c>
      <c r="D8135" s="1">
        <v>44870</v>
      </c>
      <c r="E8135">
        <f t="shared" si="127"/>
        <v>8</v>
      </c>
      <c r="F8135" t="str">
        <f>_xlfn.XLOOKUP(data!$B8135,campaign!$A$2:$A$18,campaign!$B$2:$B$18)</f>
        <v>HandsetRefurbished</v>
      </c>
      <c r="G8135">
        <f>_xlfn.XLOOKUP($F8135,campaign!$B$2:$B$18,campaign!$D$2:$D$18)</f>
        <v>26</v>
      </c>
      <c r="H8135" t="str">
        <f>_xlfn.XLOOKUP($A8135,customer!$A$2:$A$978,customer!$B$2:$B$978)</f>
        <v>Stormi Liverock</v>
      </c>
    </row>
    <row r="8136" spans="1:8" x14ac:dyDescent="0.2">
      <c r="A8136" t="s">
        <v>3449</v>
      </c>
      <c r="B8136" t="s">
        <v>3921</v>
      </c>
      <c r="C8136" s="1">
        <v>44622</v>
      </c>
      <c r="D8136" s="1">
        <v>44932</v>
      </c>
      <c r="E8136">
        <f t="shared" si="127"/>
        <v>10</v>
      </c>
      <c r="F8136" t="str">
        <f>_xlfn.XLOOKUP(data!$B8136,campaign!$A$2:$A$18,campaign!$B$2:$B$18)</f>
        <v>HandsetRefurbished</v>
      </c>
      <c r="G8136">
        <f>_xlfn.XLOOKUP($F8136,campaign!$B$2:$B$18,campaign!$D$2:$D$18)</f>
        <v>26</v>
      </c>
      <c r="H8136" t="str">
        <f>_xlfn.XLOOKUP($A8136,customer!$A$2:$A$978,customer!$B$2:$B$978)</f>
        <v>Stormi Liverock</v>
      </c>
    </row>
    <row r="8137" spans="1:8" x14ac:dyDescent="0.2">
      <c r="A8137" t="s">
        <v>3449</v>
      </c>
      <c r="B8137" t="s">
        <v>3921</v>
      </c>
      <c r="C8137" s="1">
        <v>44622</v>
      </c>
      <c r="D8137" s="1">
        <v>44969</v>
      </c>
      <c r="E8137">
        <f t="shared" si="127"/>
        <v>11</v>
      </c>
      <c r="F8137" t="str">
        <f>_xlfn.XLOOKUP(data!$B8137,campaign!$A$2:$A$18,campaign!$B$2:$B$18)</f>
        <v>HandsetRefurbished</v>
      </c>
      <c r="G8137">
        <f>_xlfn.XLOOKUP($F8137,campaign!$B$2:$B$18,campaign!$D$2:$D$18)</f>
        <v>26</v>
      </c>
      <c r="H8137" t="str">
        <f>_xlfn.XLOOKUP($A8137,customer!$A$2:$A$978,customer!$B$2:$B$978)</f>
        <v>Stormi Liverock</v>
      </c>
    </row>
    <row r="8138" spans="1:8" x14ac:dyDescent="0.2">
      <c r="A8138" t="s">
        <v>3449</v>
      </c>
      <c r="B8138" t="s">
        <v>3921</v>
      </c>
      <c r="C8138" s="1">
        <v>44622</v>
      </c>
      <c r="D8138" s="1">
        <v>44991</v>
      </c>
      <c r="E8138">
        <f t="shared" si="127"/>
        <v>12</v>
      </c>
      <c r="F8138" t="str">
        <f>_xlfn.XLOOKUP(data!$B8138,campaign!$A$2:$A$18,campaign!$B$2:$B$18)</f>
        <v>HandsetRefurbished</v>
      </c>
      <c r="G8138">
        <f>_xlfn.XLOOKUP($F8138,campaign!$B$2:$B$18,campaign!$D$2:$D$18)</f>
        <v>26</v>
      </c>
      <c r="H8138" t="str">
        <f>_xlfn.XLOOKUP($A8138,customer!$A$2:$A$978,customer!$B$2:$B$978)</f>
        <v>Stormi Liverock</v>
      </c>
    </row>
    <row r="8139" spans="1:8" x14ac:dyDescent="0.2">
      <c r="A8139" t="s">
        <v>3449</v>
      </c>
      <c r="B8139" t="s">
        <v>3921</v>
      </c>
      <c r="C8139" s="1">
        <v>44622</v>
      </c>
      <c r="D8139" s="1">
        <v>45029</v>
      </c>
      <c r="E8139">
        <f t="shared" si="127"/>
        <v>13</v>
      </c>
      <c r="F8139" t="str">
        <f>_xlfn.XLOOKUP(data!$B8139,campaign!$A$2:$A$18,campaign!$B$2:$B$18)</f>
        <v>HandsetRefurbished</v>
      </c>
      <c r="G8139">
        <f>_xlfn.XLOOKUP($F8139,campaign!$B$2:$B$18,campaign!$D$2:$D$18)</f>
        <v>26</v>
      </c>
      <c r="H8139" t="str">
        <f>_xlfn.XLOOKUP($A8139,customer!$A$2:$A$978,customer!$B$2:$B$978)</f>
        <v>Stormi Liverock</v>
      </c>
    </row>
    <row r="8140" spans="1:8" x14ac:dyDescent="0.2">
      <c r="A8140" t="s">
        <v>3449</v>
      </c>
      <c r="B8140" t="s">
        <v>3921</v>
      </c>
      <c r="C8140" s="1">
        <v>44622</v>
      </c>
      <c r="D8140" s="1">
        <v>45050</v>
      </c>
      <c r="E8140">
        <f t="shared" si="127"/>
        <v>14</v>
      </c>
      <c r="F8140" t="str">
        <f>_xlfn.XLOOKUP(data!$B8140,campaign!$A$2:$A$18,campaign!$B$2:$B$18)</f>
        <v>HandsetRefurbished</v>
      </c>
      <c r="G8140">
        <f>_xlfn.XLOOKUP($F8140,campaign!$B$2:$B$18,campaign!$D$2:$D$18)</f>
        <v>26</v>
      </c>
      <c r="H8140" t="str">
        <f>_xlfn.XLOOKUP($A8140,customer!$A$2:$A$978,customer!$B$2:$B$978)</f>
        <v>Stormi Liverock</v>
      </c>
    </row>
    <row r="8141" spans="1:8" x14ac:dyDescent="0.2">
      <c r="A8141" t="s">
        <v>3450</v>
      </c>
      <c r="B8141" t="s">
        <v>3952</v>
      </c>
      <c r="C8141" s="1">
        <v>44701</v>
      </c>
      <c r="D8141" s="1">
        <v>44701</v>
      </c>
      <c r="E8141">
        <f t="shared" si="127"/>
        <v>0</v>
      </c>
      <c r="F8141" t="str">
        <f>_xlfn.XLOOKUP(data!$B8141,campaign!$A$2:$A$18,campaign!$B$2:$B$18)</f>
        <v>MadeCallToRetentionTeam</v>
      </c>
      <c r="G8141">
        <f>_xlfn.XLOOKUP($F8141,campaign!$B$2:$B$18,campaign!$D$2:$D$18)</f>
        <v>16</v>
      </c>
      <c r="H8141" t="str">
        <f>_xlfn.XLOOKUP($A8141,customer!$A$2:$A$978,customer!$B$2:$B$978)</f>
        <v>Roshelle Kondrachenko</v>
      </c>
    </row>
    <row r="8142" spans="1:8" x14ac:dyDescent="0.2">
      <c r="A8142" t="s">
        <v>3450</v>
      </c>
      <c r="B8142" t="s">
        <v>3952</v>
      </c>
      <c r="C8142" s="1">
        <v>44701</v>
      </c>
      <c r="D8142" s="1">
        <v>44736</v>
      </c>
      <c r="E8142">
        <f t="shared" si="127"/>
        <v>1</v>
      </c>
      <c r="F8142" t="str">
        <f>_xlfn.XLOOKUP(data!$B8142,campaign!$A$2:$A$18,campaign!$B$2:$B$18)</f>
        <v>MadeCallToRetentionTeam</v>
      </c>
      <c r="G8142">
        <f>_xlfn.XLOOKUP($F8142,campaign!$B$2:$B$18,campaign!$D$2:$D$18)</f>
        <v>16</v>
      </c>
      <c r="H8142" t="str">
        <f>_xlfn.XLOOKUP($A8142,customer!$A$2:$A$978,customer!$B$2:$B$978)</f>
        <v>Roshelle Kondrachenko</v>
      </c>
    </row>
    <row r="8143" spans="1:8" x14ac:dyDescent="0.2">
      <c r="A8143" t="s">
        <v>3450</v>
      </c>
      <c r="B8143" t="s">
        <v>3952</v>
      </c>
      <c r="C8143" s="1">
        <v>44701</v>
      </c>
      <c r="D8143" s="1">
        <v>44770</v>
      </c>
      <c r="E8143">
        <f t="shared" si="127"/>
        <v>2</v>
      </c>
      <c r="F8143" t="str">
        <f>_xlfn.XLOOKUP(data!$B8143,campaign!$A$2:$A$18,campaign!$B$2:$B$18)</f>
        <v>MadeCallToRetentionTeam</v>
      </c>
      <c r="G8143">
        <f>_xlfn.XLOOKUP($F8143,campaign!$B$2:$B$18,campaign!$D$2:$D$18)</f>
        <v>16</v>
      </c>
      <c r="H8143" t="str">
        <f>_xlfn.XLOOKUP($A8143,customer!$A$2:$A$978,customer!$B$2:$B$978)</f>
        <v>Roshelle Kondrachenko</v>
      </c>
    </row>
    <row r="8144" spans="1:8" x14ac:dyDescent="0.2">
      <c r="A8144" t="s">
        <v>3450</v>
      </c>
      <c r="B8144" t="s">
        <v>3952</v>
      </c>
      <c r="C8144" s="1">
        <v>44701</v>
      </c>
      <c r="D8144" s="1">
        <v>44796</v>
      </c>
      <c r="E8144">
        <f t="shared" si="127"/>
        <v>3</v>
      </c>
      <c r="F8144" t="str">
        <f>_xlfn.XLOOKUP(data!$B8144,campaign!$A$2:$A$18,campaign!$B$2:$B$18)</f>
        <v>MadeCallToRetentionTeam</v>
      </c>
      <c r="G8144">
        <f>_xlfn.XLOOKUP($F8144,campaign!$B$2:$B$18,campaign!$D$2:$D$18)</f>
        <v>16</v>
      </c>
      <c r="H8144" t="str">
        <f>_xlfn.XLOOKUP($A8144,customer!$A$2:$A$978,customer!$B$2:$B$978)</f>
        <v>Roshelle Kondrachenko</v>
      </c>
    </row>
    <row r="8145" spans="1:8" x14ac:dyDescent="0.2">
      <c r="A8145" t="s">
        <v>3450</v>
      </c>
      <c r="B8145" t="s">
        <v>3952</v>
      </c>
      <c r="C8145" s="1">
        <v>44701</v>
      </c>
      <c r="D8145" s="1">
        <v>44859</v>
      </c>
      <c r="E8145">
        <f t="shared" si="127"/>
        <v>5</v>
      </c>
      <c r="F8145" t="str">
        <f>_xlfn.XLOOKUP(data!$B8145,campaign!$A$2:$A$18,campaign!$B$2:$B$18)</f>
        <v>MadeCallToRetentionTeam</v>
      </c>
      <c r="G8145">
        <f>_xlfn.XLOOKUP($F8145,campaign!$B$2:$B$18,campaign!$D$2:$D$18)</f>
        <v>16</v>
      </c>
      <c r="H8145" t="str">
        <f>_xlfn.XLOOKUP($A8145,customer!$A$2:$A$978,customer!$B$2:$B$978)</f>
        <v>Roshelle Kondrachenko</v>
      </c>
    </row>
    <row r="8146" spans="1:8" x14ac:dyDescent="0.2">
      <c r="A8146" t="s">
        <v>3450</v>
      </c>
      <c r="B8146" t="s">
        <v>3952</v>
      </c>
      <c r="C8146" s="1">
        <v>44701</v>
      </c>
      <c r="D8146" s="1">
        <v>44893</v>
      </c>
      <c r="E8146">
        <f t="shared" si="127"/>
        <v>6</v>
      </c>
      <c r="F8146" t="str">
        <f>_xlfn.XLOOKUP(data!$B8146,campaign!$A$2:$A$18,campaign!$B$2:$B$18)</f>
        <v>MadeCallToRetentionTeam</v>
      </c>
      <c r="G8146">
        <f>_xlfn.XLOOKUP($F8146,campaign!$B$2:$B$18,campaign!$D$2:$D$18)</f>
        <v>16</v>
      </c>
      <c r="H8146" t="str">
        <f>_xlfn.XLOOKUP($A8146,customer!$A$2:$A$978,customer!$B$2:$B$978)</f>
        <v>Roshelle Kondrachenko</v>
      </c>
    </row>
    <row r="8147" spans="1:8" x14ac:dyDescent="0.2">
      <c r="A8147" t="s">
        <v>3450</v>
      </c>
      <c r="B8147" t="s">
        <v>3952</v>
      </c>
      <c r="C8147" s="1">
        <v>44701</v>
      </c>
      <c r="D8147" s="1">
        <v>44900</v>
      </c>
      <c r="E8147">
        <f t="shared" si="127"/>
        <v>6</v>
      </c>
      <c r="F8147" t="str">
        <f>_xlfn.XLOOKUP(data!$B8147,campaign!$A$2:$A$18,campaign!$B$2:$B$18)</f>
        <v>MadeCallToRetentionTeam</v>
      </c>
      <c r="G8147">
        <f>_xlfn.XLOOKUP($F8147,campaign!$B$2:$B$18,campaign!$D$2:$D$18)</f>
        <v>16</v>
      </c>
      <c r="H8147" t="str">
        <f>_xlfn.XLOOKUP($A8147,customer!$A$2:$A$978,customer!$B$2:$B$978)</f>
        <v>Roshelle Kondrachenko</v>
      </c>
    </row>
    <row r="8148" spans="1:8" x14ac:dyDescent="0.2">
      <c r="A8148" t="s">
        <v>3450</v>
      </c>
      <c r="B8148" t="s">
        <v>3952</v>
      </c>
      <c r="C8148" s="1">
        <v>44701</v>
      </c>
      <c r="D8148" s="1">
        <v>44946</v>
      </c>
      <c r="E8148">
        <f t="shared" si="127"/>
        <v>8</v>
      </c>
      <c r="F8148" t="str">
        <f>_xlfn.XLOOKUP(data!$B8148,campaign!$A$2:$A$18,campaign!$B$2:$B$18)</f>
        <v>MadeCallToRetentionTeam</v>
      </c>
      <c r="G8148">
        <f>_xlfn.XLOOKUP($F8148,campaign!$B$2:$B$18,campaign!$D$2:$D$18)</f>
        <v>16</v>
      </c>
      <c r="H8148" t="str">
        <f>_xlfn.XLOOKUP($A8148,customer!$A$2:$A$978,customer!$B$2:$B$978)</f>
        <v>Roshelle Kondrachenko</v>
      </c>
    </row>
    <row r="8149" spans="1:8" x14ac:dyDescent="0.2">
      <c r="A8149" t="s">
        <v>3450</v>
      </c>
      <c r="B8149" t="s">
        <v>3952</v>
      </c>
      <c r="C8149" s="1">
        <v>44701</v>
      </c>
      <c r="D8149" s="1">
        <v>44960</v>
      </c>
      <c r="E8149">
        <f t="shared" si="127"/>
        <v>8</v>
      </c>
      <c r="F8149" t="str">
        <f>_xlfn.XLOOKUP(data!$B8149,campaign!$A$2:$A$18,campaign!$B$2:$B$18)</f>
        <v>MadeCallToRetentionTeam</v>
      </c>
      <c r="G8149">
        <f>_xlfn.XLOOKUP($F8149,campaign!$B$2:$B$18,campaign!$D$2:$D$18)</f>
        <v>16</v>
      </c>
      <c r="H8149" t="str">
        <f>_xlfn.XLOOKUP($A8149,customer!$A$2:$A$978,customer!$B$2:$B$978)</f>
        <v>Roshelle Kondrachenko</v>
      </c>
    </row>
    <row r="8150" spans="1:8" x14ac:dyDescent="0.2">
      <c r="A8150" t="s">
        <v>3450</v>
      </c>
      <c r="B8150" t="s">
        <v>3952</v>
      </c>
      <c r="C8150" s="1">
        <v>44701</v>
      </c>
      <c r="D8150" s="1">
        <v>45016</v>
      </c>
      <c r="E8150">
        <f t="shared" si="127"/>
        <v>10</v>
      </c>
      <c r="F8150" t="str">
        <f>_xlfn.XLOOKUP(data!$B8150,campaign!$A$2:$A$18,campaign!$B$2:$B$18)</f>
        <v>MadeCallToRetentionTeam</v>
      </c>
      <c r="G8150">
        <f>_xlfn.XLOOKUP($F8150,campaign!$B$2:$B$18,campaign!$D$2:$D$18)</f>
        <v>16</v>
      </c>
      <c r="H8150" t="str">
        <f>_xlfn.XLOOKUP($A8150,customer!$A$2:$A$978,customer!$B$2:$B$978)</f>
        <v>Roshelle Kondrachenko</v>
      </c>
    </row>
    <row r="8151" spans="1:8" x14ac:dyDescent="0.2">
      <c r="A8151" t="s">
        <v>3450</v>
      </c>
      <c r="B8151" t="s">
        <v>3952</v>
      </c>
      <c r="C8151" s="1">
        <v>44701</v>
      </c>
      <c r="D8151" s="1">
        <v>45037</v>
      </c>
      <c r="E8151">
        <f t="shared" si="127"/>
        <v>11</v>
      </c>
      <c r="F8151" t="str">
        <f>_xlfn.XLOOKUP(data!$B8151,campaign!$A$2:$A$18,campaign!$B$2:$B$18)</f>
        <v>MadeCallToRetentionTeam</v>
      </c>
      <c r="G8151">
        <f>_xlfn.XLOOKUP($F8151,campaign!$B$2:$B$18,campaign!$D$2:$D$18)</f>
        <v>16</v>
      </c>
      <c r="H8151" t="str">
        <f>_xlfn.XLOOKUP($A8151,customer!$A$2:$A$978,customer!$B$2:$B$978)</f>
        <v>Roshelle Kondrachenko</v>
      </c>
    </row>
    <row r="8152" spans="1:8" x14ac:dyDescent="0.2">
      <c r="A8152" t="s">
        <v>3450</v>
      </c>
      <c r="B8152" t="s">
        <v>3952</v>
      </c>
      <c r="C8152" s="1">
        <v>44701</v>
      </c>
      <c r="D8152" s="1">
        <v>45069</v>
      </c>
      <c r="E8152">
        <f t="shared" si="127"/>
        <v>12</v>
      </c>
      <c r="F8152" t="str">
        <f>_xlfn.XLOOKUP(data!$B8152,campaign!$A$2:$A$18,campaign!$B$2:$B$18)</f>
        <v>MadeCallToRetentionTeam</v>
      </c>
      <c r="G8152">
        <f>_xlfn.XLOOKUP($F8152,campaign!$B$2:$B$18,campaign!$D$2:$D$18)</f>
        <v>16</v>
      </c>
      <c r="H8152" t="str">
        <f>_xlfn.XLOOKUP($A8152,customer!$A$2:$A$978,customer!$B$2:$B$978)</f>
        <v>Roshelle Kondrachenko</v>
      </c>
    </row>
    <row r="8153" spans="1:8" x14ac:dyDescent="0.2">
      <c r="A8153" t="s">
        <v>3450</v>
      </c>
      <c r="B8153" t="s">
        <v>3952</v>
      </c>
      <c r="C8153" s="1">
        <v>44701</v>
      </c>
      <c r="D8153" s="1">
        <v>45079</v>
      </c>
      <c r="E8153">
        <f t="shared" si="127"/>
        <v>12</v>
      </c>
      <c r="F8153" t="str">
        <f>_xlfn.XLOOKUP(data!$B8153,campaign!$A$2:$A$18,campaign!$B$2:$B$18)</f>
        <v>MadeCallToRetentionTeam</v>
      </c>
      <c r="G8153">
        <f>_xlfn.XLOOKUP($F8153,campaign!$B$2:$B$18,campaign!$D$2:$D$18)</f>
        <v>16</v>
      </c>
      <c r="H8153" t="str">
        <f>_xlfn.XLOOKUP($A8153,customer!$A$2:$A$978,customer!$B$2:$B$978)</f>
        <v>Roshelle Kondrachenko</v>
      </c>
    </row>
    <row r="8154" spans="1:8" x14ac:dyDescent="0.2">
      <c r="A8154" t="s">
        <v>3450</v>
      </c>
      <c r="B8154" t="s">
        <v>3953</v>
      </c>
      <c r="C8154" s="1">
        <v>44992</v>
      </c>
      <c r="D8154" s="1">
        <v>44992</v>
      </c>
      <c r="E8154">
        <f t="shared" si="127"/>
        <v>0</v>
      </c>
      <c r="F8154" t="str">
        <f>_xlfn.XLOOKUP(data!$B8154,campaign!$A$2:$A$18,campaign!$B$2:$B$18)</f>
        <v>MaritalStatus</v>
      </c>
      <c r="G8154">
        <f>_xlfn.XLOOKUP($F8154,campaign!$B$2:$B$18,campaign!$D$2:$D$18)</f>
        <v>29</v>
      </c>
      <c r="H8154" t="str">
        <f>_xlfn.XLOOKUP($A8154,customer!$A$2:$A$978,customer!$B$2:$B$978)</f>
        <v>Roshelle Kondrachenko</v>
      </c>
    </row>
    <row r="8155" spans="1:8" x14ac:dyDescent="0.2">
      <c r="A8155" t="s">
        <v>3450</v>
      </c>
      <c r="B8155" t="s">
        <v>3953</v>
      </c>
      <c r="C8155" s="1">
        <v>44992</v>
      </c>
      <c r="D8155" s="1">
        <v>45034</v>
      </c>
      <c r="E8155">
        <f t="shared" si="127"/>
        <v>1</v>
      </c>
      <c r="F8155" t="str">
        <f>_xlfn.XLOOKUP(data!$B8155,campaign!$A$2:$A$18,campaign!$B$2:$B$18)</f>
        <v>MaritalStatus</v>
      </c>
      <c r="G8155">
        <f>_xlfn.XLOOKUP($F8155,campaign!$B$2:$B$18,campaign!$D$2:$D$18)</f>
        <v>29</v>
      </c>
      <c r="H8155" t="str">
        <f>_xlfn.XLOOKUP($A8155,customer!$A$2:$A$978,customer!$B$2:$B$978)</f>
        <v>Roshelle Kondrachenko</v>
      </c>
    </row>
    <row r="8156" spans="1:8" x14ac:dyDescent="0.2">
      <c r="A8156" t="s">
        <v>3450</v>
      </c>
      <c r="B8156" t="s">
        <v>3953</v>
      </c>
      <c r="C8156" s="1">
        <v>44992</v>
      </c>
      <c r="D8156" s="1">
        <v>45062</v>
      </c>
      <c r="E8156">
        <f t="shared" si="127"/>
        <v>2</v>
      </c>
      <c r="F8156" t="str">
        <f>_xlfn.XLOOKUP(data!$B8156,campaign!$A$2:$A$18,campaign!$B$2:$B$18)</f>
        <v>MaritalStatus</v>
      </c>
      <c r="G8156">
        <f>_xlfn.XLOOKUP($F8156,campaign!$B$2:$B$18,campaign!$D$2:$D$18)</f>
        <v>29</v>
      </c>
      <c r="H8156" t="str">
        <f>_xlfn.XLOOKUP($A8156,customer!$A$2:$A$978,customer!$B$2:$B$978)</f>
        <v>Roshelle Kondrachenko</v>
      </c>
    </row>
    <row r="8157" spans="1:8" x14ac:dyDescent="0.2">
      <c r="A8157" t="s">
        <v>3451</v>
      </c>
      <c r="B8157" t="s">
        <v>3927</v>
      </c>
      <c r="C8157" s="1">
        <v>44801</v>
      </c>
      <c r="D8157" s="1">
        <v>44801</v>
      </c>
      <c r="E8157">
        <f t="shared" si="127"/>
        <v>0</v>
      </c>
      <c r="F8157" t="str">
        <f>_xlfn.XLOOKUP(data!$B8157,campaign!$A$2:$A$18,campaign!$B$2:$B$18)</f>
        <v>RespondsToMailOffers</v>
      </c>
      <c r="G8157">
        <f>_xlfn.XLOOKUP($F8157,campaign!$B$2:$B$18,campaign!$D$2:$D$18)</f>
        <v>27</v>
      </c>
      <c r="H8157" t="str">
        <f>_xlfn.XLOOKUP($A8157,customer!$A$2:$A$978,customer!$B$2:$B$978)</f>
        <v>Alex Posselow</v>
      </c>
    </row>
    <row r="8158" spans="1:8" x14ac:dyDescent="0.2">
      <c r="A8158" t="s">
        <v>3451</v>
      </c>
      <c r="B8158" t="s">
        <v>3927</v>
      </c>
      <c r="C8158" s="1">
        <v>44801</v>
      </c>
      <c r="D8158" s="1">
        <v>44833</v>
      </c>
      <c r="E8158">
        <f t="shared" si="127"/>
        <v>1</v>
      </c>
      <c r="F8158" t="str">
        <f>_xlfn.XLOOKUP(data!$B8158,campaign!$A$2:$A$18,campaign!$B$2:$B$18)</f>
        <v>RespondsToMailOffers</v>
      </c>
      <c r="G8158">
        <f>_xlfn.XLOOKUP($F8158,campaign!$B$2:$B$18,campaign!$D$2:$D$18)</f>
        <v>27</v>
      </c>
      <c r="H8158" t="str">
        <f>_xlfn.XLOOKUP($A8158,customer!$A$2:$A$978,customer!$B$2:$B$978)</f>
        <v>Alex Posselow</v>
      </c>
    </row>
    <row r="8159" spans="1:8" x14ac:dyDescent="0.2">
      <c r="A8159" t="s">
        <v>3451</v>
      </c>
      <c r="B8159" t="s">
        <v>3927</v>
      </c>
      <c r="C8159" s="1">
        <v>44801</v>
      </c>
      <c r="D8159" s="1">
        <v>44842</v>
      </c>
      <c r="E8159">
        <f t="shared" si="127"/>
        <v>1</v>
      </c>
      <c r="F8159" t="str">
        <f>_xlfn.XLOOKUP(data!$B8159,campaign!$A$2:$A$18,campaign!$B$2:$B$18)</f>
        <v>RespondsToMailOffers</v>
      </c>
      <c r="G8159">
        <f>_xlfn.XLOOKUP($F8159,campaign!$B$2:$B$18,campaign!$D$2:$D$18)</f>
        <v>27</v>
      </c>
      <c r="H8159" t="str">
        <f>_xlfn.XLOOKUP($A8159,customer!$A$2:$A$978,customer!$B$2:$B$978)</f>
        <v>Alex Posselow</v>
      </c>
    </row>
    <row r="8160" spans="1:8" x14ac:dyDescent="0.2">
      <c r="A8160" t="s">
        <v>3451</v>
      </c>
      <c r="B8160" t="s">
        <v>3927</v>
      </c>
      <c r="C8160" s="1">
        <v>44801</v>
      </c>
      <c r="D8160" s="1">
        <v>44872</v>
      </c>
      <c r="E8160">
        <f t="shared" si="127"/>
        <v>2</v>
      </c>
      <c r="F8160" t="str">
        <f>_xlfn.XLOOKUP(data!$B8160,campaign!$A$2:$A$18,campaign!$B$2:$B$18)</f>
        <v>RespondsToMailOffers</v>
      </c>
      <c r="G8160">
        <f>_xlfn.XLOOKUP($F8160,campaign!$B$2:$B$18,campaign!$D$2:$D$18)</f>
        <v>27</v>
      </c>
      <c r="H8160" t="str">
        <f>_xlfn.XLOOKUP($A8160,customer!$A$2:$A$978,customer!$B$2:$B$978)</f>
        <v>Alex Posselow</v>
      </c>
    </row>
    <row r="8161" spans="1:8" x14ac:dyDescent="0.2">
      <c r="A8161" t="s">
        <v>3451</v>
      </c>
      <c r="B8161" t="s">
        <v>3927</v>
      </c>
      <c r="C8161" s="1">
        <v>44801</v>
      </c>
      <c r="D8161" s="1">
        <v>44926</v>
      </c>
      <c r="E8161">
        <f t="shared" si="127"/>
        <v>4</v>
      </c>
      <c r="F8161" t="str">
        <f>_xlfn.XLOOKUP(data!$B8161,campaign!$A$2:$A$18,campaign!$B$2:$B$18)</f>
        <v>RespondsToMailOffers</v>
      </c>
      <c r="G8161">
        <f>_xlfn.XLOOKUP($F8161,campaign!$B$2:$B$18,campaign!$D$2:$D$18)</f>
        <v>27</v>
      </c>
      <c r="H8161" t="str">
        <f>_xlfn.XLOOKUP($A8161,customer!$A$2:$A$978,customer!$B$2:$B$978)</f>
        <v>Alex Posselow</v>
      </c>
    </row>
    <row r="8162" spans="1:8" x14ac:dyDescent="0.2">
      <c r="A8162" t="s">
        <v>3451</v>
      </c>
      <c r="B8162" t="s">
        <v>3927</v>
      </c>
      <c r="C8162" s="1">
        <v>44801</v>
      </c>
      <c r="D8162" s="1">
        <v>44927</v>
      </c>
      <c r="E8162">
        <f t="shared" si="127"/>
        <v>4</v>
      </c>
      <c r="F8162" t="str">
        <f>_xlfn.XLOOKUP(data!$B8162,campaign!$A$2:$A$18,campaign!$B$2:$B$18)</f>
        <v>RespondsToMailOffers</v>
      </c>
      <c r="G8162">
        <f>_xlfn.XLOOKUP($F8162,campaign!$B$2:$B$18,campaign!$D$2:$D$18)</f>
        <v>27</v>
      </c>
      <c r="H8162" t="str">
        <f>_xlfn.XLOOKUP($A8162,customer!$A$2:$A$978,customer!$B$2:$B$978)</f>
        <v>Alex Posselow</v>
      </c>
    </row>
    <row r="8163" spans="1:8" x14ac:dyDescent="0.2">
      <c r="A8163" t="s">
        <v>3451</v>
      </c>
      <c r="B8163" t="s">
        <v>3927</v>
      </c>
      <c r="C8163" s="1">
        <v>44801</v>
      </c>
      <c r="D8163" s="1">
        <v>44964</v>
      </c>
      <c r="E8163">
        <f t="shared" si="127"/>
        <v>5</v>
      </c>
      <c r="F8163" t="str">
        <f>_xlfn.XLOOKUP(data!$B8163,campaign!$A$2:$A$18,campaign!$B$2:$B$18)</f>
        <v>RespondsToMailOffers</v>
      </c>
      <c r="G8163">
        <f>_xlfn.XLOOKUP($F8163,campaign!$B$2:$B$18,campaign!$D$2:$D$18)</f>
        <v>27</v>
      </c>
      <c r="H8163" t="str">
        <f>_xlfn.XLOOKUP($A8163,customer!$A$2:$A$978,customer!$B$2:$B$978)</f>
        <v>Alex Posselow</v>
      </c>
    </row>
    <row r="8164" spans="1:8" x14ac:dyDescent="0.2">
      <c r="A8164" t="s">
        <v>3451</v>
      </c>
      <c r="B8164" t="s">
        <v>3927</v>
      </c>
      <c r="C8164" s="1">
        <v>44801</v>
      </c>
      <c r="D8164" s="1">
        <v>44993</v>
      </c>
      <c r="E8164">
        <f t="shared" si="127"/>
        <v>6</v>
      </c>
      <c r="F8164" t="str">
        <f>_xlfn.XLOOKUP(data!$B8164,campaign!$A$2:$A$18,campaign!$B$2:$B$18)</f>
        <v>RespondsToMailOffers</v>
      </c>
      <c r="G8164">
        <f>_xlfn.XLOOKUP($F8164,campaign!$B$2:$B$18,campaign!$D$2:$D$18)</f>
        <v>27</v>
      </c>
      <c r="H8164" t="str">
        <f>_xlfn.XLOOKUP($A8164,customer!$A$2:$A$978,customer!$B$2:$B$978)</f>
        <v>Alex Posselow</v>
      </c>
    </row>
    <row r="8165" spans="1:8" x14ac:dyDescent="0.2">
      <c r="A8165" t="s">
        <v>3451</v>
      </c>
      <c r="B8165" t="s">
        <v>3927</v>
      </c>
      <c r="C8165" s="1">
        <v>44801</v>
      </c>
      <c r="D8165" s="1">
        <v>45020</v>
      </c>
      <c r="E8165">
        <f t="shared" si="127"/>
        <v>7</v>
      </c>
      <c r="F8165" t="str">
        <f>_xlfn.XLOOKUP(data!$B8165,campaign!$A$2:$A$18,campaign!$B$2:$B$18)</f>
        <v>RespondsToMailOffers</v>
      </c>
      <c r="G8165">
        <f>_xlfn.XLOOKUP($F8165,campaign!$B$2:$B$18,campaign!$D$2:$D$18)</f>
        <v>27</v>
      </c>
      <c r="H8165" t="str">
        <f>_xlfn.XLOOKUP($A8165,customer!$A$2:$A$978,customer!$B$2:$B$978)</f>
        <v>Alex Posselow</v>
      </c>
    </row>
    <row r="8166" spans="1:8" x14ac:dyDescent="0.2">
      <c r="A8166" t="s">
        <v>3451</v>
      </c>
      <c r="B8166" t="s">
        <v>3927</v>
      </c>
      <c r="C8166" s="1">
        <v>44801</v>
      </c>
      <c r="D8166" s="1">
        <v>45075</v>
      </c>
      <c r="E8166">
        <f t="shared" si="127"/>
        <v>9</v>
      </c>
      <c r="F8166" t="str">
        <f>_xlfn.XLOOKUP(data!$B8166,campaign!$A$2:$A$18,campaign!$B$2:$B$18)</f>
        <v>RespondsToMailOffers</v>
      </c>
      <c r="G8166">
        <f>_xlfn.XLOOKUP($F8166,campaign!$B$2:$B$18,campaign!$D$2:$D$18)</f>
        <v>27</v>
      </c>
      <c r="H8166" t="str">
        <f>_xlfn.XLOOKUP($A8166,customer!$A$2:$A$978,customer!$B$2:$B$978)</f>
        <v>Alex Posselow</v>
      </c>
    </row>
    <row r="8167" spans="1:8" x14ac:dyDescent="0.2">
      <c r="A8167" t="s">
        <v>3451</v>
      </c>
      <c r="B8167" t="s">
        <v>3927</v>
      </c>
      <c r="C8167" s="1">
        <v>44801</v>
      </c>
      <c r="D8167" s="1">
        <v>45078</v>
      </c>
      <c r="E8167">
        <f t="shared" si="127"/>
        <v>9</v>
      </c>
      <c r="F8167" t="str">
        <f>_xlfn.XLOOKUP(data!$B8167,campaign!$A$2:$A$18,campaign!$B$2:$B$18)</f>
        <v>RespondsToMailOffers</v>
      </c>
      <c r="G8167">
        <f>_xlfn.XLOOKUP($F8167,campaign!$B$2:$B$18,campaign!$D$2:$D$18)</f>
        <v>27</v>
      </c>
      <c r="H8167" t="str">
        <f>_xlfn.XLOOKUP($A8167,customer!$A$2:$A$978,customer!$B$2:$B$978)</f>
        <v>Alex Posselow</v>
      </c>
    </row>
    <row r="8168" spans="1:8" x14ac:dyDescent="0.2">
      <c r="A8168" t="s">
        <v>3451</v>
      </c>
      <c r="B8168" t="s">
        <v>3951</v>
      </c>
      <c r="C8168" s="1">
        <v>44907</v>
      </c>
      <c r="D8168" s="1">
        <v>44907</v>
      </c>
      <c r="E8168">
        <f t="shared" si="127"/>
        <v>0</v>
      </c>
      <c r="F8168" t="str">
        <f>_xlfn.XLOOKUP(data!$B8168,campaign!$A$2:$A$18,campaign!$B$2:$B$18)</f>
        <v>OwnsMotorcycle</v>
      </c>
      <c r="G8168">
        <f>_xlfn.XLOOKUP($F8168,campaign!$B$2:$B$18,campaign!$D$2:$D$18)</f>
        <v>14</v>
      </c>
      <c r="H8168" t="str">
        <f>_xlfn.XLOOKUP($A8168,customer!$A$2:$A$978,customer!$B$2:$B$978)</f>
        <v>Alex Posselow</v>
      </c>
    </row>
    <row r="8169" spans="1:8" x14ac:dyDescent="0.2">
      <c r="A8169" t="s">
        <v>3451</v>
      </c>
      <c r="B8169" t="s">
        <v>3951</v>
      </c>
      <c r="C8169" s="1">
        <v>44907</v>
      </c>
      <c r="D8169" s="1">
        <v>44947</v>
      </c>
      <c r="E8169">
        <f t="shared" si="127"/>
        <v>1</v>
      </c>
      <c r="F8169" t="str">
        <f>_xlfn.XLOOKUP(data!$B8169,campaign!$A$2:$A$18,campaign!$B$2:$B$18)</f>
        <v>OwnsMotorcycle</v>
      </c>
      <c r="G8169">
        <f>_xlfn.XLOOKUP($F8169,campaign!$B$2:$B$18,campaign!$D$2:$D$18)</f>
        <v>14</v>
      </c>
      <c r="H8169" t="str">
        <f>_xlfn.XLOOKUP($A8169,customer!$A$2:$A$978,customer!$B$2:$B$978)</f>
        <v>Alex Posselow</v>
      </c>
    </row>
    <row r="8170" spans="1:8" x14ac:dyDescent="0.2">
      <c r="A8170" t="s">
        <v>3451</v>
      </c>
      <c r="B8170" t="s">
        <v>3951</v>
      </c>
      <c r="C8170" s="1">
        <v>44907</v>
      </c>
      <c r="D8170" s="1">
        <v>44973</v>
      </c>
      <c r="E8170">
        <f t="shared" si="127"/>
        <v>2</v>
      </c>
      <c r="F8170" t="str">
        <f>_xlfn.XLOOKUP(data!$B8170,campaign!$A$2:$A$18,campaign!$B$2:$B$18)</f>
        <v>OwnsMotorcycle</v>
      </c>
      <c r="G8170">
        <f>_xlfn.XLOOKUP($F8170,campaign!$B$2:$B$18,campaign!$D$2:$D$18)</f>
        <v>14</v>
      </c>
      <c r="H8170" t="str">
        <f>_xlfn.XLOOKUP($A8170,customer!$A$2:$A$978,customer!$B$2:$B$978)</f>
        <v>Alex Posselow</v>
      </c>
    </row>
    <row r="8171" spans="1:8" x14ac:dyDescent="0.2">
      <c r="A8171" t="s">
        <v>3451</v>
      </c>
      <c r="B8171" t="s">
        <v>3951</v>
      </c>
      <c r="C8171" s="1">
        <v>44907</v>
      </c>
      <c r="D8171" s="1">
        <v>44997</v>
      </c>
      <c r="E8171">
        <f t="shared" si="127"/>
        <v>3</v>
      </c>
      <c r="F8171" t="str">
        <f>_xlfn.XLOOKUP(data!$B8171,campaign!$A$2:$A$18,campaign!$B$2:$B$18)</f>
        <v>OwnsMotorcycle</v>
      </c>
      <c r="G8171">
        <f>_xlfn.XLOOKUP($F8171,campaign!$B$2:$B$18,campaign!$D$2:$D$18)</f>
        <v>14</v>
      </c>
      <c r="H8171" t="str">
        <f>_xlfn.XLOOKUP($A8171,customer!$A$2:$A$978,customer!$B$2:$B$978)</f>
        <v>Alex Posselow</v>
      </c>
    </row>
    <row r="8172" spans="1:8" x14ac:dyDescent="0.2">
      <c r="A8172" t="s">
        <v>3451</v>
      </c>
      <c r="B8172" t="s">
        <v>3951</v>
      </c>
      <c r="C8172" s="1">
        <v>44907</v>
      </c>
      <c r="D8172" s="1">
        <v>45043</v>
      </c>
      <c r="E8172">
        <f t="shared" si="127"/>
        <v>4</v>
      </c>
      <c r="F8172" t="str">
        <f>_xlfn.XLOOKUP(data!$B8172,campaign!$A$2:$A$18,campaign!$B$2:$B$18)</f>
        <v>OwnsMotorcycle</v>
      </c>
      <c r="G8172">
        <f>_xlfn.XLOOKUP($F8172,campaign!$B$2:$B$18,campaign!$D$2:$D$18)</f>
        <v>14</v>
      </c>
      <c r="H8172" t="str">
        <f>_xlfn.XLOOKUP($A8172,customer!$A$2:$A$978,customer!$B$2:$B$978)</f>
        <v>Alex Posselow</v>
      </c>
    </row>
    <row r="8173" spans="1:8" x14ac:dyDescent="0.2">
      <c r="A8173" t="s">
        <v>3451</v>
      </c>
      <c r="B8173" t="s">
        <v>3951</v>
      </c>
      <c r="C8173" s="1">
        <v>44907</v>
      </c>
      <c r="D8173" s="1">
        <v>45067</v>
      </c>
      <c r="E8173">
        <f t="shared" si="127"/>
        <v>5</v>
      </c>
      <c r="F8173" t="str">
        <f>_xlfn.XLOOKUP(data!$B8173,campaign!$A$2:$A$18,campaign!$B$2:$B$18)</f>
        <v>OwnsMotorcycle</v>
      </c>
      <c r="G8173">
        <f>_xlfn.XLOOKUP($F8173,campaign!$B$2:$B$18,campaign!$D$2:$D$18)</f>
        <v>14</v>
      </c>
      <c r="H8173" t="str">
        <f>_xlfn.XLOOKUP($A8173,customer!$A$2:$A$978,customer!$B$2:$B$978)</f>
        <v>Alex Posselow</v>
      </c>
    </row>
    <row r="8174" spans="1:8" x14ac:dyDescent="0.2">
      <c r="A8174" t="s">
        <v>3452</v>
      </c>
      <c r="B8174" t="s">
        <v>3950</v>
      </c>
      <c r="C8174" s="1">
        <v>44586</v>
      </c>
      <c r="D8174" s="1">
        <v>44586</v>
      </c>
      <c r="E8174">
        <f t="shared" si="127"/>
        <v>0</v>
      </c>
      <c r="F8174" t="str">
        <f>_xlfn.XLOOKUP(data!$B8174,campaign!$A$2:$A$18,campaign!$B$2:$B$18)</f>
        <v>NotNewCellphoneUser</v>
      </c>
      <c r="G8174">
        <f>_xlfn.XLOOKUP($F8174,campaign!$B$2:$B$18,campaign!$D$2:$D$18)</f>
        <v>28</v>
      </c>
      <c r="H8174" t="str">
        <f>_xlfn.XLOOKUP($A8174,customer!$A$2:$A$978,customer!$B$2:$B$978)</f>
        <v>Penelopa Loosely</v>
      </c>
    </row>
    <row r="8175" spans="1:8" x14ac:dyDescent="0.2">
      <c r="A8175" t="s">
        <v>3452</v>
      </c>
      <c r="B8175" t="s">
        <v>3950</v>
      </c>
      <c r="C8175" s="1">
        <v>44586</v>
      </c>
      <c r="D8175" s="1">
        <v>44648</v>
      </c>
      <c r="E8175">
        <f t="shared" si="127"/>
        <v>2</v>
      </c>
      <c r="F8175" t="str">
        <f>_xlfn.XLOOKUP(data!$B8175,campaign!$A$2:$A$18,campaign!$B$2:$B$18)</f>
        <v>NotNewCellphoneUser</v>
      </c>
      <c r="G8175">
        <f>_xlfn.XLOOKUP($F8175,campaign!$B$2:$B$18,campaign!$D$2:$D$18)</f>
        <v>28</v>
      </c>
      <c r="H8175" t="str">
        <f>_xlfn.XLOOKUP($A8175,customer!$A$2:$A$978,customer!$B$2:$B$978)</f>
        <v>Penelopa Loosely</v>
      </c>
    </row>
    <row r="8176" spans="1:8" x14ac:dyDescent="0.2">
      <c r="A8176" t="s">
        <v>3452</v>
      </c>
      <c r="B8176" t="s">
        <v>3950</v>
      </c>
      <c r="C8176" s="1">
        <v>44586</v>
      </c>
      <c r="D8176" s="1">
        <v>44653</v>
      </c>
      <c r="E8176">
        <f t="shared" si="127"/>
        <v>2</v>
      </c>
      <c r="F8176" t="str">
        <f>_xlfn.XLOOKUP(data!$B8176,campaign!$A$2:$A$18,campaign!$B$2:$B$18)</f>
        <v>NotNewCellphoneUser</v>
      </c>
      <c r="G8176">
        <f>_xlfn.XLOOKUP($F8176,campaign!$B$2:$B$18,campaign!$D$2:$D$18)</f>
        <v>28</v>
      </c>
      <c r="H8176" t="str">
        <f>_xlfn.XLOOKUP($A8176,customer!$A$2:$A$978,customer!$B$2:$B$978)</f>
        <v>Penelopa Loosely</v>
      </c>
    </row>
    <row r="8177" spans="1:8" x14ac:dyDescent="0.2">
      <c r="A8177" t="s">
        <v>3452</v>
      </c>
      <c r="B8177" t="s">
        <v>3950</v>
      </c>
      <c r="C8177" s="1">
        <v>44586</v>
      </c>
      <c r="D8177" s="1">
        <v>44691</v>
      </c>
      <c r="E8177">
        <f t="shared" si="127"/>
        <v>3</v>
      </c>
      <c r="F8177" t="str">
        <f>_xlfn.XLOOKUP(data!$B8177,campaign!$A$2:$A$18,campaign!$B$2:$B$18)</f>
        <v>NotNewCellphoneUser</v>
      </c>
      <c r="G8177">
        <f>_xlfn.XLOOKUP($F8177,campaign!$B$2:$B$18,campaign!$D$2:$D$18)</f>
        <v>28</v>
      </c>
      <c r="H8177" t="str">
        <f>_xlfn.XLOOKUP($A8177,customer!$A$2:$A$978,customer!$B$2:$B$978)</f>
        <v>Penelopa Loosely</v>
      </c>
    </row>
    <row r="8178" spans="1:8" x14ac:dyDescent="0.2">
      <c r="A8178" t="s">
        <v>3452</v>
      </c>
      <c r="B8178" t="s">
        <v>3950</v>
      </c>
      <c r="C8178" s="1">
        <v>44586</v>
      </c>
      <c r="D8178" s="1">
        <v>44742</v>
      </c>
      <c r="E8178">
        <f t="shared" si="127"/>
        <v>5</v>
      </c>
      <c r="F8178" t="str">
        <f>_xlfn.XLOOKUP(data!$B8178,campaign!$A$2:$A$18,campaign!$B$2:$B$18)</f>
        <v>NotNewCellphoneUser</v>
      </c>
      <c r="G8178">
        <f>_xlfn.XLOOKUP($F8178,campaign!$B$2:$B$18,campaign!$D$2:$D$18)</f>
        <v>28</v>
      </c>
      <c r="H8178" t="str">
        <f>_xlfn.XLOOKUP($A8178,customer!$A$2:$A$978,customer!$B$2:$B$978)</f>
        <v>Penelopa Loosely</v>
      </c>
    </row>
    <row r="8179" spans="1:8" x14ac:dyDescent="0.2">
      <c r="A8179" t="s">
        <v>3452</v>
      </c>
      <c r="B8179" t="s">
        <v>3950</v>
      </c>
      <c r="C8179" s="1">
        <v>44586</v>
      </c>
      <c r="D8179" s="1">
        <v>44744</v>
      </c>
      <c r="E8179">
        <f t="shared" si="127"/>
        <v>5</v>
      </c>
      <c r="F8179" t="str">
        <f>_xlfn.XLOOKUP(data!$B8179,campaign!$A$2:$A$18,campaign!$B$2:$B$18)</f>
        <v>NotNewCellphoneUser</v>
      </c>
      <c r="G8179">
        <f>_xlfn.XLOOKUP($F8179,campaign!$B$2:$B$18,campaign!$D$2:$D$18)</f>
        <v>28</v>
      </c>
      <c r="H8179" t="str">
        <f>_xlfn.XLOOKUP($A8179,customer!$A$2:$A$978,customer!$B$2:$B$978)</f>
        <v>Penelopa Loosely</v>
      </c>
    </row>
    <row r="8180" spans="1:8" x14ac:dyDescent="0.2">
      <c r="A8180" t="s">
        <v>3452</v>
      </c>
      <c r="B8180" t="s">
        <v>3950</v>
      </c>
      <c r="C8180" s="1">
        <v>44586</v>
      </c>
      <c r="D8180" s="1">
        <v>44864</v>
      </c>
      <c r="E8180">
        <f t="shared" si="127"/>
        <v>9</v>
      </c>
      <c r="F8180" t="str">
        <f>_xlfn.XLOOKUP(data!$B8180,campaign!$A$2:$A$18,campaign!$B$2:$B$18)</f>
        <v>NotNewCellphoneUser</v>
      </c>
      <c r="G8180">
        <f>_xlfn.XLOOKUP($F8180,campaign!$B$2:$B$18,campaign!$D$2:$D$18)</f>
        <v>28</v>
      </c>
      <c r="H8180" t="str">
        <f>_xlfn.XLOOKUP($A8180,customer!$A$2:$A$978,customer!$B$2:$B$978)</f>
        <v>Penelopa Loosely</v>
      </c>
    </row>
    <row r="8181" spans="1:8" x14ac:dyDescent="0.2">
      <c r="A8181" t="s">
        <v>3452</v>
      </c>
      <c r="B8181" t="s">
        <v>3950</v>
      </c>
      <c r="C8181" s="1">
        <v>44586</v>
      </c>
      <c r="D8181" s="1">
        <v>44872</v>
      </c>
      <c r="E8181">
        <f t="shared" si="127"/>
        <v>9</v>
      </c>
      <c r="F8181" t="str">
        <f>_xlfn.XLOOKUP(data!$B8181,campaign!$A$2:$A$18,campaign!$B$2:$B$18)</f>
        <v>NotNewCellphoneUser</v>
      </c>
      <c r="G8181">
        <f>_xlfn.XLOOKUP($F8181,campaign!$B$2:$B$18,campaign!$D$2:$D$18)</f>
        <v>28</v>
      </c>
      <c r="H8181" t="str">
        <f>_xlfn.XLOOKUP($A8181,customer!$A$2:$A$978,customer!$B$2:$B$978)</f>
        <v>Penelopa Loosely</v>
      </c>
    </row>
    <row r="8182" spans="1:8" x14ac:dyDescent="0.2">
      <c r="A8182" t="s">
        <v>3452</v>
      </c>
      <c r="B8182" t="s">
        <v>3950</v>
      </c>
      <c r="C8182" s="1">
        <v>44586</v>
      </c>
      <c r="D8182" s="1">
        <v>44898</v>
      </c>
      <c r="E8182">
        <f t="shared" si="127"/>
        <v>10</v>
      </c>
      <c r="F8182" t="str">
        <f>_xlfn.XLOOKUP(data!$B8182,campaign!$A$2:$A$18,campaign!$B$2:$B$18)</f>
        <v>NotNewCellphoneUser</v>
      </c>
      <c r="G8182">
        <f>_xlfn.XLOOKUP($F8182,campaign!$B$2:$B$18,campaign!$D$2:$D$18)</f>
        <v>28</v>
      </c>
      <c r="H8182" t="str">
        <f>_xlfn.XLOOKUP($A8182,customer!$A$2:$A$978,customer!$B$2:$B$978)</f>
        <v>Penelopa Loosely</v>
      </c>
    </row>
    <row r="8183" spans="1:8" x14ac:dyDescent="0.2">
      <c r="A8183" t="s">
        <v>3452</v>
      </c>
      <c r="B8183" t="s">
        <v>3950</v>
      </c>
      <c r="C8183" s="1">
        <v>44586</v>
      </c>
      <c r="D8183" s="1">
        <v>44955</v>
      </c>
      <c r="E8183">
        <f t="shared" si="127"/>
        <v>12</v>
      </c>
      <c r="F8183" t="str">
        <f>_xlfn.XLOOKUP(data!$B8183,campaign!$A$2:$A$18,campaign!$B$2:$B$18)</f>
        <v>NotNewCellphoneUser</v>
      </c>
      <c r="G8183">
        <f>_xlfn.XLOOKUP($F8183,campaign!$B$2:$B$18,campaign!$D$2:$D$18)</f>
        <v>28</v>
      </c>
      <c r="H8183" t="str">
        <f>_xlfn.XLOOKUP($A8183,customer!$A$2:$A$978,customer!$B$2:$B$978)</f>
        <v>Penelopa Loosely</v>
      </c>
    </row>
    <row r="8184" spans="1:8" x14ac:dyDescent="0.2">
      <c r="A8184" t="s">
        <v>3452</v>
      </c>
      <c r="B8184" t="s">
        <v>3950</v>
      </c>
      <c r="C8184" s="1">
        <v>44586</v>
      </c>
      <c r="D8184" s="1">
        <v>45016</v>
      </c>
      <c r="E8184">
        <f t="shared" si="127"/>
        <v>14</v>
      </c>
      <c r="F8184" t="str">
        <f>_xlfn.XLOOKUP(data!$B8184,campaign!$A$2:$A$18,campaign!$B$2:$B$18)</f>
        <v>NotNewCellphoneUser</v>
      </c>
      <c r="G8184">
        <f>_xlfn.XLOOKUP($F8184,campaign!$B$2:$B$18,campaign!$D$2:$D$18)</f>
        <v>28</v>
      </c>
      <c r="H8184" t="str">
        <f>_xlfn.XLOOKUP($A8184,customer!$A$2:$A$978,customer!$B$2:$B$978)</f>
        <v>Penelopa Loosely</v>
      </c>
    </row>
    <row r="8185" spans="1:8" x14ac:dyDescent="0.2">
      <c r="A8185" t="s">
        <v>3452</v>
      </c>
      <c r="B8185" t="s">
        <v>3950</v>
      </c>
      <c r="C8185" s="1">
        <v>44586</v>
      </c>
      <c r="D8185" s="1">
        <v>45071</v>
      </c>
      <c r="E8185">
        <f t="shared" si="127"/>
        <v>16</v>
      </c>
      <c r="F8185" t="str">
        <f>_xlfn.XLOOKUP(data!$B8185,campaign!$A$2:$A$18,campaign!$B$2:$B$18)</f>
        <v>NotNewCellphoneUser</v>
      </c>
      <c r="G8185">
        <f>_xlfn.XLOOKUP($F8185,campaign!$B$2:$B$18,campaign!$D$2:$D$18)</f>
        <v>28</v>
      </c>
      <c r="H8185" t="str">
        <f>_xlfn.XLOOKUP($A8185,customer!$A$2:$A$978,customer!$B$2:$B$978)</f>
        <v>Penelopa Loosely</v>
      </c>
    </row>
    <row r="8186" spans="1:8" x14ac:dyDescent="0.2">
      <c r="A8186" t="s">
        <v>3452</v>
      </c>
      <c r="B8186" t="s">
        <v>3950</v>
      </c>
      <c r="C8186" s="1">
        <v>44586</v>
      </c>
      <c r="D8186" s="1">
        <v>45085</v>
      </c>
      <c r="E8186">
        <f t="shared" si="127"/>
        <v>16</v>
      </c>
      <c r="F8186" t="str">
        <f>_xlfn.XLOOKUP(data!$B8186,campaign!$A$2:$A$18,campaign!$B$2:$B$18)</f>
        <v>NotNewCellphoneUser</v>
      </c>
      <c r="G8186">
        <f>_xlfn.XLOOKUP($F8186,campaign!$B$2:$B$18,campaign!$D$2:$D$18)</f>
        <v>28</v>
      </c>
      <c r="H8186" t="str">
        <f>_xlfn.XLOOKUP($A8186,customer!$A$2:$A$978,customer!$B$2:$B$978)</f>
        <v>Penelopa Loosely</v>
      </c>
    </row>
    <row r="8187" spans="1:8" x14ac:dyDescent="0.2">
      <c r="A8187" t="s">
        <v>3452</v>
      </c>
      <c r="B8187" t="s">
        <v>3924</v>
      </c>
      <c r="C8187" s="1">
        <v>44851</v>
      </c>
      <c r="D8187" s="1">
        <v>44851</v>
      </c>
      <c r="E8187">
        <f t="shared" si="127"/>
        <v>0</v>
      </c>
      <c r="F8187" t="str">
        <f>_xlfn.XLOOKUP(data!$B8187,campaign!$A$2:$A$18,campaign!$B$2:$B$18)</f>
        <v>RVOwner</v>
      </c>
      <c r="G8187">
        <f>_xlfn.XLOOKUP($F8187,campaign!$B$2:$B$18,campaign!$D$2:$D$18)</f>
        <v>22</v>
      </c>
      <c r="H8187" t="str">
        <f>_xlfn.XLOOKUP($A8187,customer!$A$2:$A$978,customer!$B$2:$B$978)</f>
        <v>Penelopa Loosely</v>
      </c>
    </row>
    <row r="8188" spans="1:8" x14ac:dyDescent="0.2">
      <c r="A8188" t="s">
        <v>3452</v>
      </c>
      <c r="B8188" t="s">
        <v>3924</v>
      </c>
      <c r="C8188" s="1">
        <v>44851</v>
      </c>
      <c r="D8188" s="1">
        <v>44895</v>
      </c>
      <c r="E8188">
        <f t="shared" si="127"/>
        <v>1</v>
      </c>
      <c r="F8188" t="str">
        <f>_xlfn.XLOOKUP(data!$B8188,campaign!$A$2:$A$18,campaign!$B$2:$B$18)</f>
        <v>RVOwner</v>
      </c>
      <c r="G8188">
        <f>_xlfn.XLOOKUP($F8188,campaign!$B$2:$B$18,campaign!$D$2:$D$18)</f>
        <v>22</v>
      </c>
      <c r="H8188" t="str">
        <f>_xlfn.XLOOKUP($A8188,customer!$A$2:$A$978,customer!$B$2:$B$978)</f>
        <v>Penelopa Loosely</v>
      </c>
    </row>
    <row r="8189" spans="1:8" x14ac:dyDescent="0.2">
      <c r="A8189" t="s">
        <v>3452</v>
      </c>
      <c r="B8189" t="s">
        <v>3924</v>
      </c>
      <c r="C8189" s="1">
        <v>44851</v>
      </c>
      <c r="D8189" s="1">
        <v>44920</v>
      </c>
      <c r="E8189">
        <f t="shared" si="127"/>
        <v>2</v>
      </c>
      <c r="F8189" t="str">
        <f>_xlfn.XLOOKUP(data!$B8189,campaign!$A$2:$A$18,campaign!$B$2:$B$18)</f>
        <v>RVOwner</v>
      </c>
      <c r="G8189">
        <f>_xlfn.XLOOKUP($F8189,campaign!$B$2:$B$18,campaign!$D$2:$D$18)</f>
        <v>22</v>
      </c>
      <c r="H8189" t="str">
        <f>_xlfn.XLOOKUP($A8189,customer!$A$2:$A$978,customer!$B$2:$B$978)</f>
        <v>Penelopa Loosely</v>
      </c>
    </row>
    <row r="8190" spans="1:8" x14ac:dyDescent="0.2">
      <c r="A8190" t="s">
        <v>3452</v>
      </c>
      <c r="B8190" t="s">
        <v>3924</v>
      </c>
      <c r="C8190" s="1">
        <v>44851</v>
      </c>
      <c r="D8190" s="1">
        <v>44957</v>
      </c>
      <c r="E8190">
        <f t="shared" si="127"/>
        <v>3</v>
      </c>
      <c r="F8190" t="str">
        <f>_xlfn.XLOOKUP(data!$B8190,campaign!$A$2:$A$18,campaign!$B$2:$B$18)</f>
        <v>RVOwner</v>
      </c>
      <c r="G8190">
        <f>_xlfn.XLOOKUP($F8190,campaign!$B$2:$B$18,campaign!$D$2:$D$18)</f>
        <v>22</v>
      </c>
      <c r="H8190" t="str">
        <f>_xlfn.XLOOKUP($A8190,customer!$A$2:$A$978,customer!$B$2:$B$978)</f>
        <v>Penelopa Loosely</v>
      </c>
    </row>
    <row r="8191" spans="1:8" x14ac:dyDescent="0.2">
      <c r="A8191" t="s">
        <v>3452</v>
      </c>
      <c r="B8191" t="s">
        <v>3924</v>
      </c>
      <c r="C8191" s="1">
        <v>44851</v>
      </c>
      <c r="D8191" s="1">
        <v>44982</v>
      </c>
      <c r="E8191">
        <f t="shared" si="127"/>
        <v>4</v>
      </c>
      <c r="F8191" t="str">
        <f>_xlfn.XLOOKUP(data!$B8191,campaign!$A$2:$A$18,campaign!$B$2:$B$18)</f>
        <v>RVOwner</v>
      </c>
      <c r="G8191">
        <f>_xlfn.XLOOKUP($F8191,campaign!$B$2:$B$18,campaign!$D$2:$D$18)</f>
        <v>22</v>
      </c>
      <c r="H8191" t="str">
        <f>_xlfn.XLOOKUP($A8191,customer!$A$2:$A$978,customer!$B$2:$B$978)</f>
        <v>Penelopa Loosely</v>
      </c>
    </row>
    <row r="8192" spans="1:8" x14ac:dyDescent="0.2">
      <c r="A8192" t="s">
        <v>3452</v>
      </c>
      <c r="B8192" t="s">
        <v>3924</v>
      </c>
      <c r="C8192" s="1">
        <v>44851</v>
      </c>
      <c r="D8192" s="1">
        <v>45011</v>
      </c>
      <c r="E8192">
        <f t="shared" si="127"/>
        <v>5</v>
      </c>
      <c r="F8192" t="str">
        <f>_xlfn.XLOOKUP(data!$B8192,campaign!$A$2:$A$18,campaign!$B$2:$B$18)</f>
        <v>RVOwner</v>
      </c>
      <c r="G8192">
        <f>_xlfn.XLOOKUP($F8192,campaign!$B$2:$B$18,campaign!$D$2:$D$18)</f>
        <v>22</v>
      </c>
      <c r="H8192" t="str">
        <f>_xlfn.XLOOKUP($A8192,customer!$A$2:$A$978,customer!$B$2:$B$978)</f>
        <v>Penelopa Loosely</v>
      </c>
    </row>
    <row r="8193" spans="1:8" x14ac:dyDescent="0.2">
      <c r="A8193" t="s">
        <v>3452</v>
      </c>
      <c r="B8193" t="s">
        <v>3924</v>
      </c>
      <c r="C8193" s="1">
        <v>44851</v>
      </c>
      <c r="D8193" s="1">
        <v>45048</v>
      </c>
      <c r="E8193">
        <f t="shared" si="127"/>
        <v>6</v>
      </c>
      <c r="F8193" t="str">
        <f>_xlfn.XLOOKUP(data!$B8193,campaign!$A$2:$A$18,campaign!$B$2:$B$18)</f>
        <v>RVOwner</v>
      </c>
      <c r="G8193">
        <f>_xlfn.XLOOKUP($F8193,campaign!$B$2:$B$18,campaign!$D$2:$D$18)</f>
        <v>22</v>
      </c>
      <c r="H8193" t="str">
        <f>_xlfn.XLOOKUP($A8193,customer!$A$2:$A$978,customer!$B$2:$B$978)</f>
        <v>Penelopa Loosely</v>
      </c>
    </row>
    <row r="8194" spans="1:8" x14ac:dyDescent="0.2">
      <c r="A8194" t="s">
        <v>3453</v>
      </c>
      <c r="B8194" t="s">
        <v>3952</v>
      </c>
      <c r="C8194" s="1">
        <v>44939</v>
      </c>
      <c r="D8194" s="1">
        <v>44939</v>
      </c>
      <c r="E8194">
        <f t="shared" si="127"/>
        <v>0</v>
      </c>
      <c r="F8194" t="str">
        <f>_xlfn.XLOOKUP(data!$B8194,campaign!$A$2:$A$18,campaign!$B$2:$B$18)</f>
        <v>MadeCallToRetentionTeam</v>
      </c>
      <c r="G8194">
        <f>_xlfn.XLOOKUP($F8194,campaign!$B$2:$B$18,campaign!$D$2:$D$18)</f>
        <v>16</v>
      </c>
      <c r="H8194" t="str">
        <f>_xlfn.XLOOKUP($A8194,customer!$A$2:$A$978,customer!$B$2:$B$978)</f>
        <v>Eyde Growy</v>
      </c>
    </row>
    <row r="8195" spans="1:8" x14ac:dyDescent="0.2">
      <c r="A8195" t="s">
        <v>3453</v>
      </c>
      <c r="B8195" t="s">
        <v>3952</v>
      </c>
      <c r="C8195" s="1">
        <v>44939</v>
      </c>
      <c r="D8195" s="1">
        <v>44985</v>
      </c>
      <c r="E8195">
        <f t="shared" ref="E8195:E8258" si="128">DATEDIF(C8195,D8195,"M")</f>
        <v>1</v>
      </c>
      <c r="F8195" t="str">
        <f>_xlfn.XLOOKUP(data!$B8195,campaign!$A$2:$A$18,campaign!$B$2:$B$18)</f>
        <v>MadeCallToRetentionTeam</v>
      </c>
      <c r="G8195">
        <f>_xlfn.XLOOKUP($F8195,campaign!$B$2:$B$18,campaign!$D$2:$D$18)</f>
        <v>16</v>
      </c>
      <c r="H8195" t="str">
        <f>_xlfn.XLOOKUP($A8195,customer!$A$2:$A$978,customer!$B$2:$B$978)</f>
        <v>Eyde Growy</v>
      </c>
    </row>
    <row r="8196" spans="1:8" x14ac:dyDescent="0.2">
      <c r="A8196" t="s">
        <v>3453</v>
      </c>
      <c r="B8196" t="s">
        <v>3952</v>
      </c>
      <c r="C8196" s="1">
        <v>44939</v>
      </c>
      <c r="D8196" s="1">
        <v>45003</v>
      </c>
      <c r="E8196">
        <f t="shared" si="128"/>
        <v>2</v>
      </c>
      <c r="F8196" t="str">
        <f>_xlfn.XLOOKUP(data!$B8196,campaign!$A$2:$A$18,campaign!$B$2:$B$18)</f>
        <v>MadeCallToRetentionTeam</v>
      </c>
      <c r="G8196">
        <f>_xlfn.XLOOKUP($F8196,campaign!$B$2:$B$18,campaign!$D$2:$D$18)</f>
        <v>16</v>
      </c>
      <c r="H8196" t="str">
        <f>_xlfn.XLOOKUP($A8196,customer!$A$2:$A$978,customer!$B$2:$B$978)</f>
        <v>Eyde Growy</v>
      </c>
    </row>
    <row r="8197" spans="1:8" x14ac:dyDescent="0.2">
      <c r="A8197" t="s">
        <v>3453</v>
      </c>
      <c r="B8197" t="s">
        <v>3952</v>
      </c>
      <c r="C8197" s="1">
        <v>44939</v>
      </c>
      <c r="D8197" s="1">
        <v>45034</v>
      </c>
      <c r="E8197">
        <f t="shared" si="128"/>
        <v>3</v>
      </c>
      <c r="F8197" t="str">
        <f>_xlfn.XLOOKUP(data!$B8197,campaign!$A$2:$A$18,campaign!$B$2:$B$18)</f>
        <v>MadeCallToRetentionTeam</v>
      </c>
      <c r="G8197">
        <f>_xlfn.XLOOKUP($F8197,campaign!$B$2:$B$18,campaign!$D$2:$D$18)</f>
        <v>16</v>
      </c>
      <c r="H8197" t="str">
        <f>_xlfn.XLOOKUP($A8197,customer!$A$2:$A$978,customer!$B$2:$B$978)</f>
        <v>Eyde Growy</v>
      </c>
    </row>
    <row r="8198" spans="1:8" x14ac:dyDescent="0.2">
      <c r="A8198" t="s">
        <v>3453</v>
      </c>
      <c r="B8198" t="s">
        <v>3952</v>
      </c>
      <c r="C8198" s="1">
        <v>44939</v>
      </c>
      <c r="D8198" s="1">
        <v>45059</v>
      </c>
      <c r="E8198">
        <f t="shared" si="128"/>
        <v>4</v>
      </c>
      <c r="F8198" t="str">
        <f>_xlfn.XLOOKUP(data!$B8198,campaign!$A$2:$A$18,campaign!$B$2:$B$18)</f>
        <v>MadeCallToRetentionTeam</v>
      </c>
      <c r="G8198">
        <f>_xlfn.XLOOKUP($F8198,campaign!$B$2:$B$18,campaign!$D$2:$D$18)</f>
        <v>16</v>
      </c>
      <c r="H8198" t="str">
        <f>_xlfn.XLOOKUP($A8198,customer!$A$2:$A$978,customer!$B$2:$B$978)</f>
        <v>Eyde Growy</v>
      </c>
    </row>
    <row r="8199" spans="1:8" x14ac:dyDescent="0.2">
      <c r="A8199" t="s">
        <v>3454</v>
      </c>
      <c r="B8199" t="s">
        <v>3926</v>
      </c>
      <c r="C8199" s="1">
        <v>44664</v>
      </c>
      <c r="D8199" s="1">
        <v>44664</v>
      </c>
      <c r="E8199">
        <f t="shared" si="128"/>
        <v>0</v>
      </c>
      <c r="F8199" t="str">
        <f>_xlfn.XLOOKUP(data!$B8199,campaign!$A$2:$A$18,campaign!$B$2:$B$18)</f>
        <v>BuysViaMailOrder</v>
      </c>
      <c r="G8199">
        <f>_xlfn.XLOOKUP($F8199,campaign!$B$2:$B$18,campaign!$D$2:$D$18)</f>
        <v>25</v>
      </c>
      <c r="H8199" t="str">
        <f>_xlfn.XLOOKUP($A8199,customer!$A$2:$A$978,customer!$B$2:$B$978)</f>
        <v>Berkie Bernardes</v>
      </c>
    </row>
    <row r="8200" spans="1:8" x14ac:dyDescent="0.2">
      <c r="A8200" t="s">
        <v>3454</v>
      </c>
      <c r="B8200" t="s">
        <v>3926</v>
      </c>
      <c r="C8200" s="1">
        <v>44664</v>
      </c>
      <c r="D8200" s="1">
        <v>44707</v>
      </c>
      <c r="E8200">
        <f t="shared" si="128"/>
        <v>1</v>
      </c>
      <c r="F8200" t="str">
        <f>_xlfn.XLOOKUP(data!$B8200,campaign!$A$2:$A$18,campaign!$B$2:$B$18)</f>
        <v>BuysViaMailOrder</v>
      </c>
      <c r="G8200">
        <f>_xlfn.XLOOKUP($F8200,campaign!$B$2:$B$18,campaign!$D$2:$D$18)</f>
        <v>25</v>
      </c>
      <c r="H8200" t="str">
        <f>_xlfn.XLOOKUP($A8200,customer!$A$2:$A$978,customer!$B$2:$B$978)</f>
        <v>Berkie Bernardes</v>
      </c>
    </row>
    <row r="8201" spans="1:8" x14ac:dyDescent="0.2">
      <c r="A8201" t="s">
        <v>3454</v>
      </c>
      <c r="B8201" t="s">
        <v>3926</v>
      </c>
      <c r="C8201" s="1">
        <v>44664</v>
      </c>
      <c r="D8201" s="1">
        <v>44737</v>
      </c>
      <c r="E8201">
        <f t="shared" si="128"/>
        <v>2</v>
      </c>
      <c r="F8201" t="str">
        <f>_xlfn.XLOOKUP(data!$B8201,campaign!$A$2:$A$18,campaign!$B$2:$B$18)</f>
        <v>BuysViaMailOrder</v>
      </c>
      <c r="G8201">
        <f>_xlfn.XLOOKUP($F8201,campaign!$B$2:$B$18,campaign!$D$2:$D$18)</f>
        <v>25</v>
      </c>
      <c r="H8201" t="str">
        <f>_xlfn.XLOOKUP($A8201,customer!$A$2:$A$978,customer!$B$2:$B$978)</f>
        <v>Berkie Bernardes</v>
      </c>
    </row>
    <row r="8202" spans="1:8" x14ac:dyDescent="0.2">
      <c r="A8202" t="s">
        <v>3454</v>
      </c>
      <c r="B8202" t="s">
        <v>3926</v>
      </c>
      <c r="C8202" s="1">
        <v>44664</v>
      </c>
      <c r="D8202" s="1">
        <v>44764</v>
      </c>
      <c r="E8202">
        <f t="shared" si="128"/>
        <v>3</v>
      </c>
      <c r="F8202" t="str">
        <f>_xlfn.XLOOKUP(data!$B8202,campaign!$A$2:$A$18,campaign!$B$2:$B$18)</f>
        <v>BuysViaMailOrder</v>
      </c>
      <c r="G8202">
        <f>_xlfn.XLOOKUP($F8202,campaign!$B$2:$B$18,campaign!$D$2:$D$18)</f>
        <v>25</v>
      </c>
      <c r="H8202" t="str">
        <f>_xlfn.XLOOKUP($A8202,customer!$A$2:$A$978,customer!$B$2:$B$978)</f>
        <v>Berkie Bernardes</v>
      </c>
    </row>
    <row r="8203" spans="1:8" x14ac:dyDescent="0.2">
      <c r="A8203" t="s">
        <v>3454</v>
      </c>
      <c r="B8203" t="s">
        <v>3926</v>
      </c>
      <c r="C8203" s="1">
        <v>44664</v>
      </c>
      <c r="D8203" s="1">
        <v>44801</v>
      </c>
      <c r="E8203">
        <f t="shared" si="128"/>
        <v>4</v>
      </c>
      <c r="F8203" t="str">
        <f>_xlfn.XLOOKUP(data!$B8203,campaign!$A$2:$A$18,campaign!$B$2:$B$18)</f>
        <v>BuysViaMailOrder</v>
      </c>
      <c r="G8203">
        <f>_xlfn.XLOOKUP($F8203,campaign!$B$2:$B$18,campaign!$D$2:$D$18)</f>
        <v>25</v>
      </c>
      <c r="H8203" t="str">
        <f>_xlfn.XLOOKUP($A8203,customer!$A$2:$A$978,customer!$B$2:$B$978)</f>
        <v>Berkie Bernardes</v>
      </c>
    </row>
    <row r="8204" spans="1:8" x14ac:dyDescent="0.2">
      <c r="A8204" t="s">
        <v>3454</v>
      </c>
      <c r="B8204" t="s">
        <v>3926</v>
      </c>
      <c r="C8204" s="1">
        <v>44664</v>
      </c>
      <c r="D8204" s="1">
        <v>44820</v>
      </c>
      <c r="E8204">
        <f t="shared" si="128"/>
        <v>5</v>
      </c>
      <c r="F8204" t="str">
        <f>_xlfn.XLOOKUP(data!$B8204,campaign!$A$2:$A$18,campaign!$B$2:$B$18)</f>
        <v>BuysViaMailOrder</v>
      </c>
      <c r="G8204">
        <f>_xlfn.XLOOKUP($F8204,campaign!$B$2:$B$18,campaign!$D$2:$D$18)</f>
        <v>25</v>
      </c>
      <c r="H8204" t="str">
        <f>_xlfn.XLOOKUP($A8204,customer!$A$2:$A$978,customer!$B$2:$B$978)</f>
        <v>Berkie Bernardes</v>
      </c>
    </row>
    <row r="8205" spans="1:8" x14ac:dyDescent="0.2">
      <c r="A8205" t="s">
        <v>3454</v>
      </c>
      <c r="B8205" t="s">
        <v>3926</v>
      </c>
      <c r="C8205" s="1">
        <v>44664</v>
      </c>
      <c r="D8205" s="1">
        <v>44855</v>
      </c>
      <c r="E8205">
        <f t="shared" si="128"/>
        <v>6</v>
      </c>
      <c r="F8205" t="str">
        <f>_xlfn.XLOOKUP(data!$B8205,campaign!$A$2:$A$18,campaign!$B$2:$B$18)</f>
        <v>BuysViaMailOrder</v>
      </c>
      <c r="G8205">
        <f>_xlfn.XLOOKUP($F8205,campaign!$B$2:$B$18,campaign!$D$2:$D$18)</f>
        <v>25</v>
      </c>
      <c r="H8205" t="str">
        <f>_xlfn.XLOOKUP($A8205,customer!$A$2:$A$978,customer!$B$2:$B$978)</f>
        <v>Berkie Bernardes</v>
      </c>
    </row>
    <row r="8206" spans="1:8" x14ac:dyDescent="0.2">
      <c r="A8206" t="s">
        <v>3454</v>
      </c>
      <c r="B8206" t="s">
        <v>3926</v>
      </c>
      <c r="C8206" s="1">
        <v>44664</v>
      </c>
      <c r="D8206" s="1">
        <v>44891</v>
      </c>
      <c r="E8206">
        <f t="shared" si="128"/>
        <v>7</v>
      </c>
      <c r="F8206" t="str">
        <f>_xlfn.XLOOKUP(data!$B8206,campaign!$A$2:$A$18,campaign!$B$2:$B$18)</f>
        <v>BuysViaMailOrder</v>
      </c>
      <c r="G8206">
        <f>_xlfn.XLOOKUP($F8206,campaign!$B$2:$B$18,campaign!$D$2:$D$18)</f>
        <v>25</v>
      </c>
      <c r="H8206" t="str">
        <f>_xlfn.XLOOKUP($A8206,customer!$A$2:$A$978,customer!$B$2:$B$978)</f>
        <v>Berkie Bernardes</v>
      </c>
    </row>
    <row r="8207" spans="1:8" x14ac:dyDescent="0.2">
      <c r="A8207" t="s">
        <v>3454</v>
      </c>
      <c r="B8207" t="s">
        <v>3926</v>
      </c>
      <c r="C8207" s="1">
        <v>44664</v>
      </c>
      <c r="D8207" s="1">
        <v>44912</v>
      </c>
      <c r="E8207">
        <f t="shared" si="128"/>
        <v>8</v>
      </c>
      <c r="F8207" t="str">
        <f>_xlfn.XLOOKUP(data!$B8207,campaign!$A$2:$A$18,campaign!$B$2:$B$18)</f>
        <v>BuysViaMailOrder</v>
      </c>
      <c r="G8207">
        <f>_xlfn.XLOOKUP($F8207,campaign!$B$2:$B$18,campaign!$D$2:$D$18)</f>
        <v>25</v>
      </c>
      <c r="H8207" t="str">
        <f>_xlfn.XLOOKUP($A8207,customer!$A$2:$A$978,customer!$B$2:$B$978)</f>
        <v>Berkie Bernardes</v>
      </c>
    </row>
    <row r="8208" spans="1:8" x14ac:dyDescent="0.2">
      <c r="A8208" t="s">
        <v>3454</v>
      </c>
      <c r="B8208" t="s">
        <v>3926</v>
      </c>
      <c r="C8208" s="1">
        <v>44664</v>
      </c>
      <c r="D8208" s="1">
        <v>44942</v>
      </c>
      <c r="E8208">
        <f t="shared" si="128"/>
        <v>9</v>
      </c>
      <c r="F8208" t="str">
        <f>_xlfn.XLOOKUP(data!$B8208,campaign!$A$2:$A$18,campaign!$B$2:$B$18)</f>
        <v>BuysViaMailOrder</v>
      </c>
      <c r="G8208">
        <f>_xlfn.XLOOKUP($F8208,campaign!$B$2:$B$18,campaign!$D$2:$D$18)</f>
        <v>25</v>
      </c>
      <c r="H8208" t="str">
        <f>_xlfn.XLOOKUP($A8208,customer!$A$2:$A$978,customer!$B$2:$B$978)</f>
        <v>Berkie Bernardes</v>
      </c>
    </row>
    <row r="8209" spans="1:8" x14ac:dyDescent="0.2">
      <c r="A8209" t="s">
        <v>3454</v>
      </c>
      <c r="B8209" t="s">
        <v>3926</v>
      </c>
      <c r="C8209" s="1">
        <v>44664</v>
      </c>
      <c r="D8209" s="1">
        <v>44971</v>
      </c>
      <c r="E8209">
        <f t="shared" si="128"/>
        <v>10</v>
      </c>
      <c r="F8209" t="str">
        <f>_xlfn.XLOOKUP(data!$B8209,campaign!$A$2:$A$18,campaign!$B$2:$B$18)</f>
        <v>BuysViaMailOrder</v>
      </c>
      <c r="G8209">
        <f>_xlfn.XLOOKUP($F8209,campaign!$B$2:$B$18,campaign!$D$2:$D$18)</f>
        <v>25</v>
      </c>
      <c r="H8209" t="str">
        <f>_xlfn.XLOOKUP($A8209,customer!$A$2:$A$978,customer!$B$2:$B$978)</f>
        <v>Berkie Bernardes</v>
      </c>
    </row>
    <row r="8210" spans="1:8" x14ac:dyDescent="0.2">
      <c r="A8210" t="s">
        <v>3454</v>
      </c>
      <c r="B8210" t="s">
        <v>3926</v>
      </c>
      <c r="C8210" s="1">
        <v>44664</v>
      </c>
      <c r="D8210" s="1">
        <v>45007</v>
      </c>
      <c r="E8210">
        <f t="shared" si="128"/>
        <v>11</v>
      </c>
      <c r="F8210" t="str">
        <f>_xlfn.XLOOKUP(data!$B8210,campaign!$A$2:$A$18,campaign!$B$2:$B$18)</f>
        <v>BuysViaMailOrder</v>
      </c>
      <c r="G8210">
        <f>_xlfn.XLOOKUP($F8210,campaign!$B$2:$B$18,campaign!$D$2:$D$18)</f>
        <v>25</v>
      </c>
      <c r="H8210" t="str">
        <f>_xlfn.XLOOKUP($A8210,customer!$A$2:$A$978,customer!$B$2:$B$978)</f>
        <v>Berkie Bernardes</v>
      </c>
    </row>
    <row r="8211" spans="1:8" x14ac:dyDescent="0.2">
      <c r="A8211" t="s">
        <v>3454</v>
      </c>
      <c r="B8211" t="s">
        <v>3926</v>
      </c>
      <c r="C8211" s="1">
        <v>44664</v>
      </c>
      <c r="D8211" s="1">
        <v>45041</v>
      </c>
      <c r="E8211">
        <f t="shared" si="128"/>
        <v>12</v>
      </c>
      <c r="F8211" t="str">
        <f>_xlfn.XLOOKUP(data!$B8211,campaign!$A$2:$A$18,campaign!$B$2:$B$18)</f>
        <v>BuysViaMailOrder</v>
      </c>
      <c r="G8211">
        <f>_xlfn.XLOOKUP($F8211,campaign!$B$2:$B$18,campaign!$D$2:$D$18)</f>
        <v>25</v>
      </c>
      <c r="H8211" t="str">
        <f>_xlfn.XLOOKUP($A8211,customer!$A$2:$A$978,customer!$B$2:$B$978)</f>
        <v>Berkie Bernardes</v>
      </c>
    </row>
    <row r="8212" spans="1:8" x14ac:dyDescent="0.2">
      <c r="A8212" t="s">
        <v>3454</v>
      </c>
      <c r="B8212" t="s">
        <v>3926</v>
      </c>
      <c r="C8212" s="1">
        <v>44664</v>
      </c>
      <c r="D8212" s="1">
        <v>45060</v>
      </c>
      <c r="E8212">
        <f t="shared" si="128"/>
        <v>13</v>
      </c>
      <c r="F8212" t="str">
        <f>_xlfn.XLOOKUP(data!$B8212,campaign!$A$2:$A$18,campaign!$B$2:$B$18)</f>
        <v>BuysViaMailOrder</v>
      </c>
      <c r="G8212">
        <f>_xlfn.XLOOKUP($F8212,campaign!$B$2:$B$18,campaign!$D$2:$D$18)</f>
        <v>25</v>
      </c>
      <c r="H8212" t="str">
        <f>_xlfn.XLOOKUP($A8212,customer!$A$2:$A$978,customer!$B$2:$B$978)</f>
        <v>Berkie Bernardes</v>
      </c>
    </row>
    <row r="8213" spans="1:8" x14ac:dyDescent="0.2">
      <c r="A8213" t="s">
        <v>3454</v>
      </c>
      <c r="B8213" t="s">
        <v>3947</v>
      </c>
      <c r="C8213" s="1">
        <v>44715</v>
      </c>
      <c r="D8213" s="1">
        <v>44715</v>
      </c>
      <c r="E8213">
        <f t="shared" si="128"/>
        <v>0</v>
      </c>
      <c r="F8213" t="str">
        <f>_xlfn.XLOOKUP(data!$B8213,campaign!$A$2:$A$18,campaign!$B$2:$B$18)</f>
        <v>OwnsComputer</v>
      </c>
      <c r="G8213">
        <f>_xlfn.XLOOKUP($F8213,campaign!$B$2:$B$18,campaign!$D$2:$D$18)</f>
        <v>62</v>
      </c>
      <c r="H8213" t="str">
        <f>_xlfn.XLOOKUP($A8213,customer!$A$2:$A$978,customer!$B$2:$B$978)</f>
        <v>Berkie Bernardes</v>
      </c>
    </row>
    <row r="8214" spans="1:8" x14ac:dyDescent="0.2">
      <c r="A8214" t="s">
        <v>3454</v>
      </c>
      <c r="B8214" t="s">
        <v>3947</v>
      </c>
      <c r="C8214" s="1">
        <v>44715</v>
      </c>
      <c r="D8214" s="1">
        <v>44752</v>
      </c>
      <c r="E8214">
        <f t="shared" si="128"/>
        <v>1</v>
      </c>
      <c r="F8214" t="str">
        <f>_xlfn.XLOOKUP(data!$B8214,campaign!$A$2:$A$18,campaign!$B$2:$B$18)</f>
        <v>OwnsComputer</v>
      </c>
      <c r="G8214">
        <f>_xlfn.XLOOKUP($F8214,campaign!$B$2:$B$18,campaign!$D$2:$D$18)</f>
        <v>62</v>
      </c>
      <c r="H8214" t="str">
        <f>_xlfn.XLOOKUP($A8214,customer!$A$2:$A$978,customer!$B$2:$B$978)</f>
        <v>Berkie Bernardes</v>
      </c>
    </row>
    <row r="8215" spans="1:8" x14ac:dyDescent="0.2">
      <c r="A8215" t="s">
        <v>3454</v>
      </c>
      <c r="B8215" t="s">
        <v>3947</v>
      </c>
      <c r="C8215" s="1">
        <v>44715</v>
      </c>
      <c r="D8215" s="1">
        <v>44790</v>
      </c>
      <c r="E8215">
        <f t="shared" si="128"/>
        <v>2</v>
      </c>
      <c r="F8215" t="str">
        <f>_xlfn.XLOOKUP(data!$B8215,campaign!$A$2:$A$18,campaign!$B$2:$B$18)</f>
        <v>OwnsComputer</v>
      </c>
      <c r="G8215">
        <f>_xlfn.XLOOKUP($F8215,campaign!$B$2:$B$18,campaign!$D$2:$D$18)</f>
        <v>62</v>
      </c>
      <c r="H8215" t="str">
        <f>_xlfn.XLOOKUP($A8215,customer!$A$2:$A$978,customer!$B$2:$B$978)</f>
        <v>Berkie Bernardes</v>
      </c>
    </row>
    <row r="8216" spans="1:8" x14ac:dyDescent="0.2">
      <c r="A8216" t="s">
        <v>3454</v>
      </c>
      <c r="B8216" t="s">
        <v>3947</v>
      </c>
      <c r="C8216" s="1">
        <v>44715</v>
      </c>
      <c r="D8216" s="1">
        <v>44822</v>
      </c>
      <c r="E8216">
        <f t="shared" si="128"/>
        <v>3</v>
      </c>
      <c r="F8216" t="str">
        <f>_xlfn.XLOOKUP(data!$B8216,campaign!$A$2:$A$18,campaign!$B$2:$B$18)</f>
        <v>OwnsComputer</v>
      </c>
      <c r="G8216">
        <f>_xlfn.XLOOKUP($F8216,campaign!$B$2:$B$18,campaign!$D$2:$D$18)</f>
        <v>62</v>
      </c>
      <c r="H8216" t="str">
        <f>_xlfn.XLOOKUP($A8216,customer!$A$2:$A$978,customer!$B$2:$B$978)</f>
        <v>Berkie Bernardes</v>
      </c>
    </row>
    <row r="8217" spans="1:8" x14ac:dyDescent="0.2">
      <c r="A8217" t="s">
        <v>3454</v>
      </c>
      <c r="B8217" t="s">
        <v>3947</v>
      </c>
      <c r="C8217" s="1">
        <v>44715</v>
      </c>
      <c r="D8217" s="1">
        <v>44838</v>
      </c>
      <c r="E8217">
        <f t="shared" si="128"/>
        <v>4</v>
      </c>
      <c r="F8217" t="str">
        <f>_xlfn.XLOOKUP(data!$B8217,campaign!$A$2:$A$18,campaign!$B$2:$B$18)</f>
        <v>OwnsComputer</v>
      </c>
      <c r="G8217">
        <f>_xlfn.XLOOKUP($F8217,campaign!$B$2:$B$18,campaign!$D$2:$D$18)</f>
        <v>62</v>
      </c>
      <c r="H8217" t="str">
        <f>_xlfn.XLOOKUP($A8217,customer!$A$2:$A$978,customer!$B$2:$B$978)</f>
        <v>Berkie Bernardes</v>
      </c>
    </row>
    <row r="8218" spans="1:8" x14ac:dyDescent="0.2">
      <c r="A8218" t="s">
        <v>3454</v>
      </c>
      <c r="B8218" t="s">
        <v>3947</v>
      </c>
      <c r="C8218" s="1">
        <v>44715</v>
      </c>
      <c r="D8218" s="1">
        <v>44869</v>
      </c>
      <c r="E8218">
        <f t="shared" si="128"/>
        <v>5</v>
      </c>
      <c r="F8218" t="str">
        <f>_xlfn.XLOOKUP(data!$B8218,campaign!$A$2:$A$18,campaign!$B$2:$B$18)</f>
        <v>OwnsComputer</v>
      </c>
      <c r="G8218">
        <f>_xlfn.XLOOKUP($F8218,campaign!$B$2:$B$18,campaign!$D$2:$D$18)</f>
        <v>62</v>
      </c>
      <c r="H8218" t="str">
        <f>_xlfn.XLOOKUP($A8218,customer!$A$2:$A$978,customer!$B$2:$B$978)</f>
        <v>Berkie Bernardes</v>
      </c>
    </row>
    <row r="8219" spans="1:8" x14ac:dyDescent="0.2">
      <c r="A8219" t="s">
        <v>3454</v>
      </c>
      <c r="B8219" t="s">
        <v>3947</v>
      </c>
      <c r="C8219" s="1">
        <v>44715</v>
      </c>
      <c r="D8219" s="1">
        <v>44903</v>
      </c>
      <c r="E8219">
        <f t="shared" si="128"/>
        <v>6</v>
      </c>
      <c r="F8219" t="str">
        <f>_xlfn.XLOOKUP(data!$B8219,campaign!$A$2:$A$18,campaign!$B$2:$B$18)</f>
        <v>OwnsComputer</v>
      </c>
      <c r="G8219">
        <f>_xlfn.XLOOKUP($F8219,campaign!$B$2:$B$18,campaign!$D$2:$D$18)</f>
        <v>62</v>
      </c>
      <c r="H8219" t="str">
        <f>_xlfn.XLOOKUP($A8219,customer!$A$2:$A$978,customer!$B$2:$B$978)</f>
        <v>Berkie Bernardes</v>
      </c>
    </row>
    <row r="8220" spans="1:8" x14ac:dyDescent="0.2">
      <c r="A8220" t="s">
        <v>3454</v>
      </c>
      <c r="B8220" t="s">
        <v>3947</v>
      </c>
      <c r="C8220" s="1">
        <v>44715</v>
      </c>
      <c r="D8220" s="1">
        <v>44937</v>
      </c>
      <c r="E8220">
        <f t="shared" si="128"/>
        <v>7</v>
      </c>
      <c r="F8220" t="str">
        <f>_xlfn.XLOOKUP(data!$B8220,campaign!$A$2:$A$18,campaign!$B$2:$B$18)</f>
        <v>OwnsComputer</v>
      </c>
      <c r="G8220">
        <f>_xlfn.XLOOKUP($F8220,campaign!$B$2:$B$18,campaign!$D$2:$D$18)</f>
        <v>62</v>
      </c>
      <c r="H8220" t="str">
        <f>_xlfn.XLOOKUP($A8220,customer!$A$2:$A$978,customer!$B$2:$B$978)</f>
        <v>Berkie Bernardes</v>
      </c>
    </row>
    <row r="8221" spans="1:8" x14ac:dyDescent="0.2">
      <c r="A8221" t="s">
        <v>3454</v>
      </c>
      <c r="B8221" t="s">
        <v>3947</v>
      </c>
      <c r="C8221" s="1">
        <v>44715</v>
      </c>
      <c r="D8221" s="1">
        <v>44969</v>
      </c>
      <c r="E8221">
        <f t="shared" si="128"/>
        <v>8</v>
      </c>
      <c r="F8221" t="str">
        <f>_xlfn.XLOOKUP(data!$B8221,campaign!$A$2:$A$18,campaign!$B$2:$B$18)</f>
        <v>OwnsComputer</v>
      </c>
      <c r="G8221">
        <f>_xlfn.XLOOKUP($F8221,campaign!$B$2:$B$18,campaign!$D$2:$D$18)</f>
        <v>62</v>
      </c>
      <c r="H8221" t="str">
        <f>_xlfn.XLOOKUP($A8221,customer!$A$2:$A$978,customer!$B$2:$B$978)</f>
        <v>Berkie Bernardes</v>
      </c>
    </row>
    <row r="8222" spans="1:8" x14ac:dyDescent="0.2">
      <c r="A8222" t="s">
        <v>3454</v>
      </c>
      <c r="B8222" t="s">
        <v>3947</v>
      </c>
      <c r="C8222" s="1">
        <v>44715</v>
      </c>
      <c r="D8222" s="1">
        <v>44995</v>
      </c>
      <c r="E8222">
        <f t="shared" si="128"/>
        <v>9</v>
      </c>
      <c r="F8222" t="str">
        <f>_xlfn.XLOOKUP(data!$B8222,campaign!$A$2:$A$18,campaign!$B$2:$B$18)</f>
        <v>OwnsComputer</v>
      </c>
      <c r="G8222">
        <f>_xlfn.XLOOKUP($F8222,campaign!$B$2:$B$18,campaign!$D$2:$D$18)</f>
        <v>62</v>
      </c>
      <c r="H8222" t="str">
        <f>_xlfn.XLOOKUP($A8222,customer!$A$2:$A$978,customer!$B$2:$B$978)</f>
        <v>Berkie Bernardes</v>
      </c>
    </row>
    <row r="8223" spans="1:8" x14ac:dyDescent="0.2">
      <c r="A8223" t="s">
        <v>3454</v>
      </c>
      <c r="B8223" t="s">
        <v>3947</v>
      </c>
      <c r="C8223" s="1">
        <v>44715</v>
      </c>
      <c r="D8223" s="1">
        <v>45033</v>
      </c>
      <c r="E8223">
        <f t="shared" si="128"/>
        <v>10</v>
      </c>
      <c r="F8223" t="str">
        <f>_xlfn.XLOOKUP(data!$B8223,campaign!$A$2:$A$18,campaign!$B$2:$B$18)</f>
        <v>OwnsComputer</v>
      </c>
      <c r="G8223">
        <f>_xlfn.XLOOKUP($F8223,campaign!$B$2:$B$18,campaign!$D$2:$D$18)</f>
        <v>62</v>
      </c>
      <c r="H8223" t="str">
        <f>_xlfn.XLOOKUP($A8223,customer!$A$2:$A$978,customer!$B$2:$B$978)</f>
        <v>Berkie Bernardes</v>
      </c>
    </row>
    <row r="8224" spans="1:8" x14ac:dyDescent="0.2">
      <c r="A8224" t="s">
        <v>3454</v>
      </c>
      <c r="B8224" t="s">
        <v>3947</v>
      </c>
      <c r="C8224" s="1">
        <v>44715</v>
      </c>
      <c r="D8224" s="1">
        <v>45052</v>
      </c>
      <c r="E8224">
        <f t="shared" si="128"/>
        <v>11</v>
      </c>
      <c r="F8224" t="str">
        <f>_xlfn.XLOOKUP(data!$B8224,campaign!$A$2:$A$18,campaign!$B$2:$B$18)</f>
        <v>OwnsComputer</v>
      </c>
      <c r="G8224">
        <f>_xlfn.XLOOKUP($F8224,campaign!$B$2:$B$18,campaign!$D$2:$D$18)</f>
        <v>62</v>
      </c>
      <c r="H8224" t="str">
        <f>_xlfn.XLOOKUP($A8224,customer!$A$2:$A$978,customer!$B$2:$B$978)</f>
        <v>Berkie Bernardes</v>
      </c>
    </row>
    <row r="8225" spans="1:8" x14ac:dyDescent="0.2">
      <c r="A8225" t="s">
        <v>3455</v>
      </c>
      <c r="B8225" t="s">
        <v>3928</v>
      </c>
      <c r="C8225" s="1">
        <v>44680</v>
      </c>
      <c r="D8225" s="1">
        <v>44680</v>
      </c>
      <c r="E8225">
        <f t="shared" si="128"/>
        <v>0</v>
      </c>
      <c r="F8225" t="str">
        <f>_xlfn.XLOOKUP(data!$B8225,campaign!$A$2:$A$18,campaign!$B$2:$B$18)</f>
        <v>OptOutMailings</v>
      </c>
      <c r="G8225">
        <f>_xlfn.XLOOKUP($F8225,campaign!$B$2:$B$18,campaign!$D$2:$D$18)</f>
        <v>75</v>
      </c>
      <c r="H8225" t="str">
        <f>_xlfn.XLOOKUP($A8225,customer!$A$2:$A$978,customer!$B$2:$B$978)</f>
        <v>Nappie Boutcher</v>
      </c>
    </row>
    <row r="8226" spans="1:8" x14ac:dyDescent="0.2">
      <c r="A8226" t="s">
        <v>3455</v>
      </c>
      <c r="B8226" t="s">
        <v>3928</v>
      </c>
      <c r="C8226" s="1">
        <v>44680</v>
      </c>
      <c r="D8226" s="1">
        <v>44716</v>
      </c>
      <c r="E8226">
        <f t="shared" si="128"/>
        <v>1</v>
      </c>
      <c r="F8226" t="str">
        <f>_xlfn.XLOOKUP(data!$B8226,campaign!$A$2:$A$18,campaign!$B$2:$B$18)</f>
        <v>OptOutMailings</v>
      </c>
      <c r="G8226">
        <f>_xlfn.XLOOKUP($F8226,campaign!$B$2:$B$18,campaign!$D$2:$D$18)</f>
        <v>75</v>
      </c>
      <c r="H8226" t="str">
        <f>_xlfn.XLOOKUP($A8226,customer!$A$2:$A$978,customer!$B$2:$B$978)</f>
        <v>Nappie Boutcher</v>
      </c>
    </row>
    <row r="8227" spans="1:8" x14ac:dyDescent="0.2">
      <c r="A8227" t="s">
        <v>3455</v>
      </c>
      <c r="B8227" t="s">
        <v>3928</v>
      </c>
      <c r="C8227" s="1">
        <v>44680</v>
      </c>
      <c r="D8227" s="1">
        <v>44743</v>
      </c>
      <c r="E8227">
        <f t="shared" si="128"/>
        <v>2</v>
      </c>
      <c r="F8227" t="str">
        <f>_xlfn.XLOOKUP(data!$B8227,campaign!$A$2:$A$18,campaign!$B$2:$B$18)</f>
        <v>OptOutMailings</v>
      </c>
      <c r="G8227">
        <f>_xlfn.XLOOKUP($F8227,campaign!$B$2:$B$18,campaign!$D$2:$D$18)</f>
        <v>75</v>
      </c>
      <c r="H8227" t="str">
        <f>_xlfn.XLOOKUP($A8227,customer!$A$2:$A$978,customer!$B$2:$B$978)</f>
        <v>Nappie Boutcher</v>
      </c>
    </row>
    <row r="8228" spans="1:8" x14ac:dyDescent="0.2">
      <c r="A8228" t="s">
        <v>3455</v>
      </c>
      <c r="B8228" t="s">
        <v>3928</v>
      </c>
      <c r="C8228" s="1">
        <v>44680</v>
      </c>
      <c r="D8228" s="1">
        <v>44780</v>
      </c>
      <c r="E8228">
        <f t="shared" si="128"/>
        <v>3</v>
      </c>
      <c r="F8228" t="str">
        <f>_xlfn.XLOOKUP(data!$B8228,campaign!$A$2:$A$18,campaign!$B$2:$B$18)</f>
        <v>OptOutMailings</v>
      </c>
      <c r="G8228">
        <f>_xlfn.XLOOKUP($F8228,campaign!$B$2:$B$18,campaign!$D$2:$D$18)</f>
        <v>75</v>
      </c>
      <c r="H8228" t="str">
        <f>_xlfn.XLOOKUP($A8228,customer!$A$2:$A$978,customer!$B$2:$B$978)</f>
        <v>Nappie Boutcher</v>
      </c>
    </row>
    <row r="8229" spans="1:8" x14ac:dyDescent="0.2">
      <c r="A8229" t="s">
        <v>3455</v>
      </c>
      <c r="B8229" t="s">
        <v>3928</v>
      </c>
      <c r="C8229" s="1">
        <v>44680</v>
      </c>
      <c r="D8229" s="1">
        <v>44813</v>
      </c>
      <c r="E8229">
        <f t="shared" si="128"/>
        <v>4</v>
      </c>
      <c r="F8229" t="str">
        <f>_xlfn.XLOOKUP(data!$B8229,campaign!$A$2:$A$18,campaign!$B$2:$B$18)</f>
        <v>OptOutMailings</v>
      </c>
      <c r="G8229">
        <f>_xlfn.XLOOKUP($F8229,campaign!$B$2:$B$18,campaign!$D$2:$D$18)</f>
        <v>75</v>
      </c>
      <c r="H8229" t="str">
        <f>_xlfn.XLOOKUP($A8229,customer!$A$2:$A$978,customer!$B$2:$B$978)</f>
        <v>Nappie Boutcher</v>
      </c>
    </row>
    <row r="8230" spans="1:8" x14ac:dyDescent="0.2">
      <c r="A8230" t="s">
        <v>3455</v>
      </c>
      <c r="B8230" t="s">
        <v>3928</v>
      </c>
      <c r="C8230" s="1">
        <v>44680</v>
      </c>
      <c r="D8230" s="1">
        <v>44836</v>
      </c>
      <c r="E8230">
        <f t="shared" si="128"/>
        <v>5</v>
      </c>
      <c r="F8230" t="str">
        <f>_xlfn.XLOOKUP(data!$B8230,campaign!$A$2:$A$18,campaign!$B$2:$B$18)</f>
        <v>OptOutMailings</v>
      </c>
      <c r="G8230">
        <f>_xlfn.XLOOKUP($F8230,campaign!$B$2:$B$18,campaign!$D$2:$D$18)</f>
        <v>75</v>
      </c>
      <c r="H8230" t="str">
        <f>_xlfn.XLOOKUP($A8230,customer!$A$2:$A$978,customer!$B$2:$B$978)</f>
        <v>Nappie Boutcher</v>
      </c>
    </row>
    <row r="8231" spans="1:8" x14ac:dyDescent="0.2">
      <c r="A8231" t="s">
        <v>3455</v>
      </c>
      <c r="B8231" t="s">
        <v>3928</v>
      </c>
      <c r="C8231" s="1">
        <v>44680</v>
      </c>
      <c r="D8231" s="1">
        <v>44903</v>
      </c>
      <c r="E8231">
        <f t="shared" si="128"/>
        <v>7</v>
      </c>
      <c r="F8231" t="str">
        <f>_xlfn.XLOOKUP(data!$B8231,campaign!$A$2:$A$18,campaign!$B$2:$B$18)</f>
        <v>OptOutMailings</v>
      </c>
      <c r="G8231">
        <f>_xlfn.XLOOKUP($F8231,campaign!$B$2:$B$18,campaign!$D$2:$D$18)</f>
        <v>75</v>
      </c>
      <c r="H8231" t="str">
        <f>_xlfn.XLOOKUP($A8231,customer!$A$2:$A$978,customer!$B$2:$B$978)</f>
        <v>Nappie Boutcher</v>
      </c>
    </row>
    <row r="8232" spans="1:8" x14ac:dyDescent="0.2">
      <c r="A8232" t="s">
        <v>3455</v>
      </c>
      <c r="B8232" t="s">
        <v>3928</v>
      </c>
      <c r="C8232" s="1">
        <v>44680</v>
      </c>
      <c r="D8232" s="1">
        <v>44932</v>
      </c>
      <c r="E8232">
        <f t="shared" si="128"/>
        <v>8</v>
      </c>
      <c r="F8232" t="str">
        <f>_xlfn.XLOOKUP(data!$B8232,campaign!$A$2:$A$18,campaign!$B$2:$B$18)</f>
        <v>OptOutMailings</v>
      </c>
      <c r="G8232">
        <f>_xlfn.XLOOKUP($F8232,campaign!$B$2:$B$18,campaign!$D$2:$D$18)</f>
        <v>75</v>
      </c>
      <c r="H8232" t="str">
        <f>_xlfn.XLOOKUP($A8232,customer!$A$2:$A$978,customer!$B$2:$B$978)</f>
        <v>Nappie Boutcher</v>
      </c>
    </row>
    <row r="8233" spans="1:8" x14ac:dyDescent="0.2">
      <c r="A8233" t="s">
        <v>3455</v>
      </c>
      <c r="B8233" t="s">
        <v>3928</v>
      </c>
      <c r="C8233" s="1">
        <v>44680</v>
      </c>
      <c r="D8233" s="1">
        <v>44958</v>
      </c>
      <c r="E8233">
        <f t="shared" si="128"/>
        <v>9</v>
      </c>
      <c r="F8233" t="str">
        <f>_xlfn.XLOOKUP(data!$B8233,campaign!$A$2:$A$18,campaign!$B$2:$B$18)</f>
        <v>OptOutMailings</v>
      </c>
      <c r="G8233">
        <f>_xlfn.XLOOKUP($F8233,campaign!$B$2:$B$18,campaign!$D$2:$D$18)</f>
        <v>75</v>
      </c>
      <c r="H8233" t="str">
        <f>_xlfn.XLOOKUP($A8233,customer!$A$2:$A$978,customer!$B$2:$B$978)</f>
        <v>Nappie Boutcher</v>
      </c>
    </row>
    <row r="8234" spans="1:8" x14ac:dyDescent="0.2">
      <c r="A8234" t="s">
        <v>3455</v>
      </c>
      <c r="B8234" t="s">
        <v>3928</v>
      </c>
      <c r="C8234" s="1">
        <v>44680</v>
      </c>
      <c r="D8234" s="1">
        <v>45026</v>
      </c>
      <c r="E8234">
        <f t="shared" si="128"/>
        <v>11</v>
      </c>
      <c r="F8234" t="str">
        <f>_xlfn.XLOOKUP(data!$B8234,campaign!$A$2:$A$18,campaign!$B$2:$B$18)</f>
        <v>OptOutMailings</v>
      </c>
      <c r="G8234">
        <f>_xlfn.XLOOKUP($F8234,campaign!$B$2:$B$18,campaign!$D$2:$D$18)</f>
        <v>75</v>
      </c>
      <c r="H8234" t="str">
        <f>_xlfn.XLOOKUP($A8234,customer!$A$2:$A$978,customer!$B$2:$B$978)</f>
        <v>Nappie Boutcher</v>
      </c>
    </row>
    <row r="8235" spans="1:8" x14ac:dyDescent="0.2">
      <c r="A8235" t="s">
        <v>3455</v>
      </c>
      <c r="B8235" t="s">
        <v>3928</v>
      </c>
      <c r="C8235" s="1">
        <v>44680</v>
      </c>
      <c r="D8235" s="1">
        <v>45060</v>
      </c>
      <c r="E8235">
        <f t="shared" si="128"/>
        <v>12</v>
      </c>
      <c r="F8235" t="str">
        <f>_xlfn.XLOOKUP(data!$B8235,campaign!$A$2:$A$18,campaign!$B$2:$B$18)</f>
        <v>OptOutMailings</v>
      </c>
      <c r="G8235">
        <f>_xlfn.XLOOKUP($F8235,campaign!$B$2:$B$18,campaign!$D$2:$D$18)</f>
        <v>75</v>
      </c>
      <c r="H8235" t="str">
        <f>_xlfn.XLOOKUP($A8235,customer!$A$2:$A$978,customer!$B$2:$B$978)</f>
        <v>Nappie Boutcher</v>
      </c>
    </row>
    <row r="8236" spans="1:8" x14ac:dyDescent="0.2">
      <c r="A8236" t="s">
        <v>3455</v>
      </c>
      <c r="B8236" t="s">
        <v>3925</v>
      </c>
      <c r="C8236" s="1">
        <v>44883</v>
      </c>
      <c r="D8236" s="1">
        <v>44883</v>
      </c>
      <c r="E8236">
        <f t="shared" si="128"/>
        <v>0</v>
      </c>
      <c r="F8236" t="str">
        <f>_xlfn.XLOOKUP(data!$B8236,campaign!$A$2:$A$18,campaign!$B$2:$B$18)</f>
        <v>Homeownership</v>
      </c>
      <c r="G8236">
        <f>_xlfn.XLOOKUP($F8236,campaign!$B$2:$B$18,campaign!$D$2:$D$18)</f>
        <v>13</v>
      </c>
      <c r="H8236" t="str">
        <f>_xlfn.XLOOKUP($A8236,customer!$A$2:$A$978,customer!$B$2:$B$978)</f>
        <v>Nappie Boutcher</v>
      </c>
    </row>
    <row r="8237" spans="1:8" x14ac:dyDescent="0.2">
      <c r="A8237" t="s">
        <v>3455</v>
      </c>
      <c r="B8237" t="s">
        <v>3925</v>
      </c>
      <c r="C8237" s="1">
        <v>44883</v>
      </c>
      <c r="D8237" s="1">
        <v>44917</v>
      </c>
      <c r="E8237">
        <f t="shared" si="128"/>
        <v>1</v>
      </c>
      <c r="F8237" t="str">
        <f>_xlfn.XLOOKUP(data!$B8237,campaign!$A$2:$A$18,campaign!$B$2:$B$18)</f>
        <v>Homeownership</v>
      </c>
      <c r="G8237">
        <f>_xlfn.XLOOKUP($F8237,campaign!$B$2:$B$18,campaign!$D$2:$D$18)</f>
        <v>13</v>
      </c>
      <c r="H8237" t="str">
        <f>_xlfn.XLOOKUP($A8237,customer!$A$2:$A$978,customer!$B$2:$B$978)</f>
        <v>Nappie Boutcher</v>
      </c>
    </row>
    <row r="8238" spans="1:8" x14ac:dyDescent="0.2">
      <c r="A8238" t="s">
        <v>3455</v>
      </c>
      <c r="B8238" t="s">
        <v>3925</v>
      </c>
      <c r="C8238" s="1">
        <v>44883</v>
      </c>
      <c r="D8238" s="1">
        <v>44928</v>
      </c>
      <c r="E8238">
        <f t="shared" si="128"/>
        <v>1</v>
      </c>
      <c r="F8238" t="str">
        <f>_xlfn.XLOOKUP(data!$B8238,campaign!$A$2:$A$18,campaign!$B$2:$B$18)</f>
        <v>Homeownership</v>
      </c>
      <c r="G8238">
        <f>_xlfn.XLOOKUP($F8238,campaign!$B$2:$B$18,campaign!$D$2:$D$18)</f>
        <v>13</v>
      </c>
      <c r="H8238" t="str">
        <f>_xlfn.XLOOKUP($A8238,customer!$A$2:$A$978,customer!$B$2:$B$978)</f>
        <v>Nappie Boutcher</v>
      </c>
    </row>
    <row r="8239" spans="1:8" x14ac:dyDescent="0.2">
      <c r="A8239" t="s">
        <v>3455</v>
      </c>
      <c r="B8239" t="s">
        <v>3925</v>
      </c>
      <c r="C8239" s="1">
        <v>44883</v>
      </c>
      <c r="D8239" s="1">
        <v>44980</v>
      </c>
      <c r="E8239">
        <f t="shared" si="128"/>
        <v>3</v>
      </c>
      <c r="F8239" t="str">
        <f>_xlfn.XLOOKUP(data!$B8239,campaign!$A$2:$A$18,campaign!$B$2:$B$18)</f>
        <v>Homeownership</v>
      </c>
      <c r="G8239">
        <f>_xlfn.XLOOKUP($F8239,campaign!$B$2:$B$18,campaign!$D$2:$D$18)</f>
        <v>13</v>
      </c>
      <c r="H8239" t="str">
        <f>_xlfn.XLOOKUP($A8239,customer!$A$2:$A$978,customer!$B$2:$B$978)</f>
        <v>Nappie Boutcher</v>
      </c>
    </row>
    <row r="8240" spans="1:8" x14ac:dyDescent="0.2">
      <c r="A8240" t="s">
        <v>3455</v>
      </c>
      <c r="B8240" t="s">
        <v>3925</v>
      </c>
      <c r="C8240" s="1">
        <v>44883</v>
      </c>
      <c r="D8240" s="1">
        <v>44988</v>
      </c>
      <c r="E8240">
        <f t="shared" si="128"/>
        <v>3</v>
      </c>
      <c r="F8240" t="str">
        <f>_xlfn.XLOOKUP(data!$B8240,campaign!$A$2:$A$18,campaign!$B$2:$B$18)</f>
        <v>Homeownership</v>
      </c>
      <c r="G8240">
        <f>_xlfn.XLOOKUP($F8240,campaign!$B$2:$B$18,campaign!$D$2:$D$18)</f>
        <v>13</v>
      </c>
      <c r="H8240" t="str">
        <f>_xlfn.XLOOKUP($A8240,customer!$A$2:$A$978,customer!$B$2:$B$978)</f>
        <v>Nappie Boutcher</v>
      </c>
    </row>
    <row r="8241" spans="1:8" x14ac:dyDescent="0.2">
      <c r="A8241" t="s">
        <v>3455</v>
      </c>
      <c r="B8241" t="s">
        <v>3925</v>
      </c>
      <c r="C8241" s="1">
        <v>44883</v>
      </c>
      <c r="D8241" s="1">
        <v>45043</v>
      </c>
      <c r="E8241">
        <f t="shared" si="128"/>
        <v>5</v>
      </c>
      <c r="F8241" t="str">
        <f>_xlfn.XLOOKUP(data!$B8241,campaign!$A$2:$A$18,campaign!$B$2:$B$18)</f>
        <v>Homeownership</v>
      </c>
      <c r="G8241">
        <f>_xlfn.XLOOKUP($F8241,campaign!$B$2:$B$18,campaign!$D$2:$D$18)</f>
        <v>13</v>
      </c>
      <c r="H8241" t="str">
        <f>_xlfn.XLOOKUP($A8241,customer!$A$2:$A$978,customer!$B$2:$B$978)</f>
        <v>Nappie Boutcher</v>
      </c>
    </row>
    <row r="8242" spans="1:8" x14ac:dyDescent="0.2">
      <c r="A8242" t="s">
        <v>3456</v>
      </c>
      <c r="B8242" t="s">
        <v>3926</v>
      </c>
      <c r="C8242" s="1">
        <v>44581</v>
      </c>
      <c r="D8242" s="1">
        <v>44581</v>
      </c>
      <c r="E8242">
        <f t="shared" si="128"/>
        <v>0</v>
      </c>
      <c r="F8242" t="str">
        <f>_xlfn.XLOOKUP(data!$B8242,campaign!$A$2:$A$18,campaign!$B$2:$B$18)</f>
        <v>BuysViaMailOrder</v>
      </c>
      <c r="G8242">
        <f>_xlfn.XLOOKUP($F8242,campaign!$B$2:$B$18,campaign!$D$2:$D$18)</f>
        <v>25</v>
      </c>
      <c r="H8242" t="str">
        <f>_xlfn.XLOOKUP($A8242,customer!$A$2:$A$978,customer!$B$2:$B$978)</f>
        <v>Costa Brolly</v>
      </c>
    </row>
    <row r="8243" spans="1:8" x14ac:dyDescent="0.2">
      <c r="A8243" t="s">
        <v>3456</v>
      </c>
      <c r="B8243" t="s">
        <v>3926</v>
      </c>
      <c r="C8243" s="1">
        <v>44581</v>
      </c>
      <c r="D8243" s="1">
        <v>44620</v>
      </c>
      <c r="E8243">
        <f t="shared" si="128"/>
        <v>1</v>
      </c>
      <c r="F8243" t="str">
        <f>_xlfn.XLOOKUP(data!$B8243,campaign!$A$2:$A$18,campaign!$B$2:$B$18)</f>
        <v>BuysViaMailOrder</v>
      </c>
      <c r="G8243">
        <f>_xlfn.XLOOKUP($F8243,campaign!$B$2:$B$18,campaign!$D$2:$D$18)</f>
        <v>25</v>
      </c>
      <c r="H8243" t="str">
        <f>_xlfn.XLOOKUP($A8243,customer!$A$2:$A$978,customer!$B$2:$B$978)</f>
        <v>Costa Brolly</v>
      </c>
    </row>
    <row r="8244" spans="1:8" x14ac:dyDescent="0.2">
      <c r="A8244" t="s">
        <v>3456</v>
      </c>
      <c r="B8244" t="s">
        <v>3926</v>
      </c>
      <c r="C8244" s="1">
        <v>44581</v>
      </c>
      <c r="D8244" s="1">
        <v>44674</v>
      </c>
      <c r="E8244">
        <f t="shared" si="128"/>
        <v>3</v>
      </c>
      <c r="F8244" t="str">
        <f>_xlfn.XLOOKUP(data!$B8244,campaign!$A$2:$A$18,campaign!$B$2:$B$18)</f>
        <v>BuysViaMailOrder</v>
      </c>
      <c r="G8244">
        <f>_xlfn.XLOOKUP($F8244,campaign!$B$2:$B$18,campaign!$D$2:$D$18)</f>
        <v>25</v>
      </c>
      <c r="H8244" t="str">
        <f>_xlfn.XLOOKUP($A8244,customer!$A$2:$A$978,customer!$B$2:$B$978)</f>
        <v>Costa Brolly</v>
      </c>
    </row>
    <row r="8245" spans="1:8" x14ac:dyDescent="0.2">
      <c r="A8245" t="s">
        <v>3456</v>
      </c>
      <c r="B8245" t="s">
        <v>3926</v>
      </c>
      <c r="C8245" s="1">
        <v>44581</v>
      </c>
      <c r="D8245" s="1">
        <v>44685</v>
      </c>
      <c r="E8245">
        <f t="shared" si="128"/>
        <v>3</v>
      </c>
      <c r="F8245" t="str">
        <f>_xlfn.XLOOKUP(data!$B8245,campaign!$A$2:$A$18,campaign!$B$2:$B$18)</f>
        <v>BuysViaMailOrder</v>
      </c>
      <c r="G8245">
        <f>_xlfn.XLOOKUP($F8245,campaign!$B$2:$B$18,campaign!$D$2:$D$18)</f>
        <v>25</v>
      </c>
      <c r="H8245" t="str">
        <f>_xlfn.XLOOKUP($A8245,customer!$A$2:$A$978,customer!$B$2:$B$978)</f>
        <v>Costa Brolly</v>
      </c>
    </row>
    <row r="8246" spans="1:8" x14ac:dyDescent="0.2">
      <c r="A8246" t="s">
        <v>3456</v>
      </c>
      <c r="B8246" t="s">
        <v>3926</v>
      </c>
      <c r="C8246" s="1">
        <v>44581</v>
      </c>
      <c r="D8246" s="1">
        <v>44736</v>
      </c>
      <c r="E8246">
        <f t="shared" si="128"/>
        <v>5</v>
      </c>
      <c r="F8246" t="str">
        <f>_xlfn.XLOOKUP(data!$B8246,campaign!$A$2:$A$18,campaign!$B$2:$B$18)</f>
        <v>BuysViaMailOrder</v>
      </c>
      <c r="G8246">
        <f>_xlfn.XLOOKUP($F8246,campaign!$B$2:$B$18,campaign!$D$2:$D$18)</f>
        <v>25</v>
      </c>
      <c r="H8246" t="str">
        <f>_xlfn.XLOOKUP($A8246,customer!$A$2:$A$978,customer!$B$2:$B$978)</f>
        <v>Costa Brolly</v>
      </c>
    </row>
    <row r="8247" spans="1:8" x14ac:dyDescent="0.2">
      <c r="A8247" t="s">
        <v>3456</v>
      </c>
      <c r="B8247" t="s">
        <v>3926</v>
      </c>
      <c r="C8247" s="1">
        <v>44581</v>
      </c>
      <c r="D8247" s="1">
        <v>44833</v>
      </c>
      <c r="E8247">
        <f t="shared" si="128"/>
        <v>8</v>
      </c>
      <c r="F8247" t="str">
        <f>_xlfn.XLOOKUP(data!$B8247,campaign!$A$2:$A$18,campaign!$B$2:$B$18)</f>
        <v>BuysViaMailOrder</v>
      </c>
      <c r="G8247">
        <f>_xlfn.XLOOKUP($F8247,campaign!$B$2:$B$18,campaign!$D$2:$D$18)</f>
        <v>25</v>
      </c>
      <c r="H8247" t="str">
        <f>_xlfn.XLOOKUP($A8247,customer!$A$2:$A$978,customer!$B$2:$B$978)</f>
        <v>Costa Brolly</v>
      </c>
    </row>
    <row r="8248" spans="1:8" x14ac:dyDescent="0.2">
      <c r="A8248" t="s">
        <v>3456</v>
      </c>
      <c r="B8248" t="s">
        <v>3926</v>
      </c>
      <c r="C8248" s="1">
        <v>44581</v>
      </c>
      <c r="D8248" s="1">
        <v>44858</v>
      </c>
      <c r="E8248">
        <f t="shared" si="128"/>
        <v>9</v>
      </c>
      <c r="F8248" t="str">
        <f>_xlfn.XLOOKUP(data!$B8248,campaign!$A$2:$A$18,campaign!$B$2:$B$18)</f>
        <v>BuysViaMailOrder</v>
      </c>
      <c r="G8248">
        <f>_xlfn.XLOOKUP($F8248,campaign!$B$2:$B$18,campaign!$D$2:$D$18)</f>
        <v>25</v>
      </c>
      <c r="H8248" t="str">
        <f>_xlfn.XLOOKUP($A8248,customer!$A$2:$A$978,customer!$B$2:$B$978)</f>
        <v>Costa Brolly</v>
      </c>
    </row>
    <row r="8249" spans="1:8" x14ac:dyDescent="0.2">
      <c r="A8249" t="s">
        <v>3456</v>
      </c>
      <c r="B8249" t="s">
        <v>3926</v>
      </c>
      <c r="C8249" s="1">
        <v>44581</v>
      </c>
      <c r="D8249" s="1">
        <v>44956</v>
      </c>
      <c r="E8249">
        <f t="shared" si="128"/>
        <v>12</v>
      </c>
      <c r="F8249" t="str">
        <f>_xlfn.XLOOKUP(data!$B8249,campaign!$A$2:$A$18,campaign!$B$2:$B$18)</f>
        <v>BuysViaMailOrder</v>
      </c>
      <c r="G8249">
        <f>_xlfn.XLOOKUP($F8249,campaign!$B$2:$B$18,campaign!$D$2:$D$18)</f>
        <v>25</v>
      </c>
      <c r="H8249" t="str">
        <f>_xlfn.XLOOKUP($A8249,customer!$A$2:$A$978,customer!$B$2:$B$978)</f>
        <v>Costa Brolly</v>
      </c>
    </row>
    <row r="8250" spans="1:8" x14ac:dyDescent="0.2">
      <c r="A8250" t="s">
        <v>3456</v>
      </c>
      <c r="B8250" t="s">
        <v>3926</v>
      </c>
      <c r="C8250" s="1">
        <v>44581</v>
      </c>
      <c r="D8250" s="1">
        <v>45008</v>
      </c>
      <c r="E8250">
        <f t="shared" si="128"/>
        <v>14</v>
      </c>
      <c r="F8250" t="str">
        <f>_xlfn.XLOOKUP(data!$B8250,campaign!$A$2:$A$18,campaign!$B$2:$B$18)</f>
        <v>BuysViaMailOrder</v>
      </c>
      <c r="G8250">
        <f>_xlfn.XLOOKUP($F8250,campaign!$B$2:$B$18,campaign!$D$2:$D$18)</f>
        <v>25</v>
      </c>
      <c r="H8250" t="str">
        <f>_xlfn.XLOOKUP($A8250,customer!$A$2:$A$978,customer!$B$2:$B$978)</f>
        <v>Costa Brolly</v>
      </c>
    </row>
    <row r="8251" spans="1:8" x14ac:dyDescent="0.2">
      <c r="A8251" t="s">
        <v>3456</v>
      </c>
      <c r="B8251" t="s">
        <v>3922</v>
      </c>
      <c r="C8251" s="1">
        <v>44771</v>
      </c>
      <c r="D8251" s="1">
        <v>44771</v>
      </c>
      <c r="E8251">
        <f t="shared" si="128"/>
        <v>0</v>
      </c>
      <c r="F8251" t="str">
        <f>_xlfn.XLOOKUP(data!$B8251,campaign!$A$2:$A$18,campaign!$B$2:$B$18)</f>
        <v>HandsetWebCapable</v>
      </c>
      <c r="G8251">
        <f>_xlfn.XLOOKUP($F8251,campaign!$B$2:$B$18,campaign!$D$2:$D$18)</f>
        <v>62</v>
      </c>
      <c r="H8251" t="str">
        <f>_xlfn.XLOOKUP($A8251,customer!$A$2:$A$978,customer!$B$2:$B$978)</f>
        <v>Costa Brolly</v>
      </c>
    </row>
    <row r="8252" spans="1:8" x14ac:dyDescent="0.2">
      <c r="A8252" t="s">
        <v>3456</v>
      </c>
      <c r="B8252" t="s">
        <v>3922</v>
      </c>
      <c r="C8252" s="1">
        <v>44771</v>
      </c>
      <c r="D8252" s="1">
        <v>44808</v>
      </c>
      <c r="E8252">
        <f t="shared" si="128"/>
        <v>1</v>
      </c>
      <c r="F8252" t="str">
        <f>_xlfn.XLOOKUP(data!$B8252,campaign!$A$2:$A$18,campaign!$B$2:$B$18)</f>
        <v>HandsetWebCapable</v>
      </c>
      <c r="G8252">
        <f>_xlfn.XLOOKUP($F8252,campaign!$B$2:$B$18,campaign!$D$2:$D$18)</f>
        <v>62</v>
      </c>
      <c r="H8252" t="str">
        <f>_xlfn.XLOOKUP($A8252,customer!$A$2:$A$978,customer!$B$2:$B$978)</f>
        <v>Costa Brolly</v>
      </c>
    </row>
    <row r="8253" spans="1:8" x14ac:dyDescent="0.2">
      <c r="A8253" t="s">
        <v>3456</v>
      </c>
      <c r="B8253" t="s">
        <v>3922</v>
      </c>
      <c r="C8253" s="1">
        <v>44771</v>
      </c>
      <c r="D8253" s="1">
        <v>44844</v>
      </c>
      <c r="E8253">
        <f t="shared" si="128"/>
        <v>2</v>
      </c>
      <c r="F8253" t="str">
        <f>_xlfn.XLOOKUP(data!$B8253,campaign!$A$2:$A$18,campaign!$B$2:$B$18)</f>
        <v>HandsetWebCapable</v>
      </c>
      <c r="G8253">
        <f>_xlfn.XLOOKUP($F8253,campaign!$B$2:$B$18,campaign!$D$2:$D$18)</f>
        <v>62</v>
      </c>
      <c r="H8253" t="str">
        <f>_xlfn.XLOOKUP($A8253,customer!$A$2:$A$978,customer!$B$2:$B$978)</f>
        <v>Costa Brolly</v>
      </c>
    </row>
    <row r="8254" spans="1:8" x14ac:dyDescent="0.2">
      <c r="A8254" t="s">
        <v>3456</v>
      </c>
      <c r="B8254" t="s">
        <v>3922</v>
      </c>
      <c r="C8254" s="1">
        <v>44771</v>
      </c>
      <c r="D8254" s="1">
        <v>44868</v>
      </c>
      <c r="E8254">
        <f t="shared" si="128"/>
        <v>3</v>
      </c>
      <c r="F8254" t="str">
        <f>_xlfn.XLOOKUP(data!$B8254,campaign!$A$2:$A$18,campaign!$B$2:$B$18)</f>
        <v>HandsetWebCapable</v>
      </c>
      <c r="G8254">
        <f>_xlfn.XLOOKUP($F8254,campaign!$B$2:$B$18,campaign!$D$2:$D$18)</f>
        <v>62</v>
      </c>
      <c r="H8254" t="str">
        <f>_xlfn.XLOOKUP($A8254,customer!$A$2:$A$978,customer!$B$2:$B$978)</f>
        <v>Costa Brolly</v>
      </c>
    </row>
    <row r="8255" spans="1:8" x14ac:dyDescent="0.2">
      <c r="A8255" t="s">
        <v>3456</v>
      </c>
      <c r="B8255" t="s">
        <v>3922</v>
      </c>
      <c r="C8255" s="1">
        <v>44771</v>
      </c>
      <c r="D8255" s="1">
        <v>44904</v>
      </c>
      <c r="E8255">
        <f t="shared" si="128"/>
        <v>4</v>
      </c>
      <c r="F8255" t="str">
        <f>_xlfn.XLOOKUP(data!$B8255,campaign!$A$2:$A$18,campaign!$B$2:$B$18)</f>
        <v>HandsetWebCapable</v>
      </c>
      <c r="G8255">
        <f>_xlfn.XLOOKUP($F8255,campaign!$B$2:$B$18,campaign!$D$2:$D$18)</f>
        <v>62</v>
      </c>
      <c r="H8255" t="str">
        <f>_xlfn.XLOOKUP($A8255,customer!$A$2:$A$978,customer!$B$2:$B$978)</f>
        <v>Costa Brolly</v>
      </c>
    </row>
    <row r="8256" spans="1:8" x14ac:dyDescent="0.2">
      <c r="A8256" t="s">
        <v>3456</v>
      </c>
      <c r="B8256" t="s">
        <v>3922</v>
      </c>
      <c r="C8256" s="1">
        <v>44771</v>
      </c>
      <c r="D8256" s="1">
        <v>44927</v>
      </c>
      <c r="E8256">
        <f t="shared" si="128"/>
        <v>5</v>
      </c>
      <c r="F8256" t="str">
        <f>_xlfn.XLOOKUP(data!$B8256,campaign!$A$2:$A$18,campaign!$B$2:$B$18)</f>
        <v>HandsetWebCapable</v>
      </c>
      <c r="G8256">
        <f>_xlfn.XLOOKUP($F8256,campaign!$B$2:$B$18,campaign!$D$2:$D$18)</f>
        <v>62</v>
      </c>
      <c r="H8256" t="str">
        <f>_xlfn.XLOOKUP($A8256,customer!$A$2:$A$978,customer!$B$2:$B$978)</f>
        <v>Costa Brolly</v>
      </c>
    </row>
    <row r="8257" spans="1:8" x14ac:dyDescent="0.2">
      <c r="A8257" t="s">
        <v>3456</v>
      </c>
      <c r="B8257" t="s">
        <v>3922</v>
      </c>
      <c r="C8257" s="1">
        <v>44771</v>
      </c>
      <c r="D8257" s="1">
        <v>44959</v>
      </c>
      <c r="E8257">
        <f t="shared" si="128"/>
        <v>6</v>
      </c>
      <c r="F8257" t="str">
        <f>_xlfn.XLOOKUP(data!$B8257,campaign!$A$2:$A$18,campaign!$B$2:$B$18)</f>
        <v>HandsetWebCapable</v>
      </c>
      <c r="G8257">
        <f>_xlfn.XLOOKUP($F8257,campaign!$B$2:$B$18,campaign!$D$2:$D$18)</f>
        <v>62</v>
      </c>
      <c r="H8257" t="str">
        <f>_xlfn.XLOOKUP($A8257,customer!$A$2:$A$978,customer!$B$2:$B$978)</f>
        <v>Costa Brolly</v>
      </c>
    </row>
    <row r="8258" spans="1:8" x14ac:dyDescent="0.2">
      <c r="A8258" t="s">
        <v>3456</v>
      </c>
      <c r="B8258" t="s">
        <v>3922</v>
      </c>
      <c r="C8258" s="1">
        <v>44771</v>
      </c>
      <c r="D8258" s="1">
        <v>45016</v>
      </c>
      <c r="E8258">
        <f t="shared" si="128"/>
        <v>8</v>
      </c>
      <c r="F8258" t="str">
        <f>_xlfn.XLOOKUP(data!$B8258,campaign!$A$2:$A$18,campaign!$B$2:$B$18)</f>
        <v>HandsetWebCapable</v>
      </c>
      <c r="G8258">
        <f>_xlfn.XLOOKUP($F8258,campaign!$B$2:$B$18,campaign!$D$2:$D$18)</f>
        <v>62</v>
      </c>
      <c r="H8258" t="str">
        <f>_xlfn.XLOOKUP($A8258,customer!$A$2:$A$978,customer!$B$2:$B$978)</f>
        <v>Costa Brolly</v>
      </c>
    </row>
    <row r="8259" spans="1:8" x14ac:dyDescent="0.2">
      <c r="A8259" t="s">
        <v>3456</v>
      </c>
      <c r="B8259" t="s">
        <v>3922</v>
      </c>
      <c r="C8259" s="1">
        <v>44771</v>
      </c>
      <c r="D8259" s="1">
        <v>45055</v>
      </c>
      <c r="E8259">
        <f t="shared" ref="E8259:E8322" si="129">DATEDIF(C8259,D8259,"M")</f>
        <v>9</v>
      </c>
      <c r="F8259" t="str">
        <f>_xlfn.XLOOKUP(data!$B8259,campaign!$A$2:$A$18,campaign!$B$2:$B$18)</f>
        <v>HandsetWebCapable</v>
      </c>
      <c r="G8259">
        <f>_xlfn.XLOOKUP($F8259,campaign!$B$2:$B$18,campaign!$D$2:$D$18)</f>
        <v>62</v>
      </c>
      <c r="H8259" t="str">
        <f>_xlfn.XLOOKUP($A8259,customer!$A$2:$A$978,customer!$B$2:$B$978)</f>
        <v>Costa Brolly</v>
      </c>
    </row>
    <row r="8260" spans="1:8" x14ac:dyDescent="0.2">
      <c r="A8260" t="s">
        <v>3456</v>
      </c>
      <c r="B8260" t="s">
        <v>3922</v>
      </c>
      <c r="C8260" s="1">
        <v>44771</v>
      </c>
      <c r="D8260" s="1">
        <v>45087</v>
      </c>
      <c r="E8260">
        <f t="shared" si="129"/>
        <v>10</v>
      </c>
      <c r="F8260" t="str">
        <f>_xlfn.XLOOKUP(data!$B8260,campaign!$A$2:$A$18,campaign!$B$2:$B$18)</f>
        <v>HandsetWebCapable</v>
      </c>
      <c r="G8260">
        <f>_xlfn.XLOOKUP($F8260,campaign!$B$2:$B$18,campaign!$D$2:$D$18)</f>
        <v>62</v>
      </c>
      <c r="H8260" t="str">
        <f>_xlfn.XLOOKUP($A8260,customer!$A$2:$A$978,customer!$B$2:$B$978)</f>
        <v>Costa Brolly</v>
      </c>
    </row>
    <row r="8261" spans="1:8" x14ac:dyDescent="0.2">
      <c r="A8261" t="s">
        <v>3457</v>
      </c>
      <c r="B8261" t="s">
        <v>3953</v>
      </c>
      <c r="C8261" s="1">
        <v>44920</v>
      </c>
      <c r="D8261" s="1">
        <v>44920</v>
      </c>
      <c r="E8261">
        <f t="shared" si="129"/>
        <v>0</v>
      </c>
      <c r="F8261" t="str">
        <f>_xlfn.XLOOKUP(data!$B8261,campaign!$A$2:$A$18,campaign!$B$2:$B$18)</f>
        <v>MaritalStatus</v>
      </c>
      <c r="G8261">
        <f>_xlfn.XLOOKUP($F8261,campaign!$B$2:$B$18,campaign!$D$2:$D$18)</f>
        <v>29</v>
      </c>
      <c r="H8261" t="str">
        <f>_xlfn.XLOOKUP($A8261,customer!$A$2:$A$978,customer!$B$2:$B$978)</f>
        <v>Arte Dalliwater</v>
      </c>
    </row>
    <row r="8262" spans="1:8" x14ac:dyDescent="0.2">
      <c r="A8262" t="s">
        <v>3457</v>
      </c>
      <c r="B8262" t="s">
        <v>3953</v>
      </c>
      <c r="C8262" s="1">
        <v>44920</v>
      </c>
      <c r="D8262" s="1">
        <v>44957</v>
      </c>
      <c r="E8262">
        <f t="shared" si="129"/>
        <v>1</v>
      </c>
      <c r="F8262" t="str">
        <f>_xlfn.XLOOKUP(data!$B8262,campaign!$A$2:$A$18,campaign!$B$2:$B$18)</f>
        <v>MaritalStatus</v>
      </c>
      <c r="G8262">
        <f>_xlfn.XLOOKUP($F8262,campaign!$B$2:$B$18,campaign!$D$2:$D$18)</f>
        <v>29</v>
      </c>
      <c r="H8262" t="str">
        <f>_xlfn.XLOOKUP($A8262,customer!$A$2:$A$978,customer!$B$2:$B$978)</f>
        <v>Arte Dalliwater</v>
      </c>
    </row>
    <row r="8263" spans="1:8" x14ac:dyDescent="0.2">
      <c r="A8263" t="s">
        <v>3457</v>
      </c>
      <c r="B8263" t="s">
        <v>3953</v>
      </c>
      <c r="C8263" s="1">
        <v>44920</v>
      </c>
      <c r="D8263" s="1">
        <v>44966</v>
      </c>
      <c r="E8263">
        <f t="shared" si="129"/>
        <v>1</v>
      </c>
      <c r="F8263" t="str">
        <f>_xlfn.XLOOKUP(data!$B8263,campaign!$A$2:$A$18,campaign!$B$2:$B$18)</f>
        <v>MaritalStatus</v>
      </c>
      <c r="G8263">
        <f>_xlfn.XLOOKUP($F8263,campaign!$B$2:$B$18,campaign!$D$2:$D$18)</f>
        <v>29</v>
      </c>
      <c r="H8263" t="str">
        <f>_xlfn.XLOOKUP($A8263,customer!$A$2:$A$978,customer!$B$2:$B$978)</f>
        <v>Arte Dalliwater</v>
      </c>
    </row>
    <row r="8264" spans="1:8" x14ac:dyDescent="0.2">
      <c r="A8264" t="s">
        <v>3457</v>
      </c>
      <c r="B8264" t="s">
        <v>3953</v>
      </c>
      <c r="C8264" s="1">
        <v>44920</v>
      </c>
      <c r="D8264" s="1">
        <v>44990</v>
      </c>
      <c r="E8264">
        <f t="shared" si="129"/>
        <v>2</v>
      </c>
      <c r="F8264" t="str">
        <f>_xlfn.XLOOKUP(data!$B8264,campaign!$A$2:$A$18,campaign!$B$2:$B$18)</f>
        <v>MaritalStatus</v>
      </c>
      <c r="G8264">
        <f>_xlfn.XLOOKUP($F8264,campaign!$B$2:$B$18,campaign!$D$2:$D$18)</f>
        <v>29</v>
      </c>
      <c r="H8264" t="str">
        <f>_xlfn.XLOOKUP($A8264,customer!$A$2:$A$978,customer!$B$2:$B$978)</f>
        <v>Arte Dalliwater</v>
      </c>
    </row>
    <row r="8265" spans="1:8" x14ac:dyDescent="0.2">
      <c r="A8265" t="s">
        <v>3457</v>
      </c>
      <c r="B8265" t="s">
        <v>3953</v>
      </c>
      <c r="C8265" s="1">
        <v>44920</v>
      </c>
      <c r="D8265" s="1">
        <v>45024</v>
      </c>
      <c r="E8265">
        <f t="shared" si="129"/>
        <v>3</v>
      </c>
      <c r="F8265" t="str">
        <f>_xlfn.XLOOKUP(data!$B8265,campaign!$A$2:$A$18,campaign!$B$2:$B$18)</f>
        <v>MaritalStatus</v>
      </c>
      <c r="G8265">
        <f>_xlfn.XLOOKUP($F8265,campaign!$B$2:$B$18,campaign!$D$2:$D$18)</f>
        <v>29</v>
      </c>
      <c r="H8265" t="str">
        <f>_xlfn.XLOOKUP($A8265,customer!$A$2:$A$978,customer!$B$2:$B$978)</f>
        <v>Arte Dalliwater</v>
      </c>
    </row>
    <row r="8266" spans="1:8" x14ac:dyDescent="0.2">
      <c r="A8266" t="s">
        <v>3457</v>
      </c>
      <c r="B8266" t="s">
        <v>3953</v>
      </c>
      <c r="C8266" s="1">
        <v>44920</v>
      </c>
      <c r="D8266" s="1">
        <v>45073</v>
      </c>
      <c r="E8266">
        <f t="shared" si="129"/>
        <v>5</v>
      </c>
      <c r="F8266" t="str">
        <f>_xlfn.XLOOKUP(data!$B8266,campaign!$A$2:$A$18,campaign!$B$2:$B$18)</f>
        <v>MaritalStatus</v>
      </c>
      <c r="G8266">
        <f>_xlfn.XLOOKUP($F8266,campaign!$B$2:$B$18,campaign!$D$2:$D$18)</f>
        <v>29</v>
      </c>
      <c r="H8266" t="str">
        <f>_xlfn.XLOOKUP($A8266,customer!$A$2:$A$978,customer!$B$2:$B$978)</f>
        <v>Arte Dalliwater</v>
      </c>
    </row>
    <row r="8267" spans="1:8" x14ac:dyDescent="0.2">
      <c r="A8267" t="s">
        <v>3457</v>
      </c>
      <c r="B8267" t="s">
        <v>3953</v>
      </c>
      <c r="C8267" s="1">
        <v>44920</v>
      </c>
      <c r="D8267" s="1">
        <v>45082</v>
      </c>
      <c r="E8267">
        <f t="shared" si="129"/>
        <v>5</v>
      </c>
      <c r="F8267" t="str">
        <f>_xlfn.XLOOKUP(data!$B8267,campaign!$A$2:$A$18,campaign!$B$2:$B$18)</f>
        <v>MaritalStatus</v>
      </c>
      <c r="G8267">
        <f>_xlfn.XLOOKUP($F8267,campaign!$B$2:$B$18,campaign!$D$2:$D$18)</f>
        <v>29</v>
      </c>
      <c r="H8267" t="str">
        <f>_xlfn.XLOOKUP($A8267,customer!$A$2:$A$978,customer!$B$2:$B$978)</f>
        <v>Arte Dalliwater</v>
      </c>
    </row>
    <row r="8268" spans="1:8" x14ac:dyDescent="0.2">
      <c r="A8268" t="s">
        <v>3458</v>
      </c>
      <c r="B8268" t="s">
        <v>3921</v>
      </c>
      <c r="C8268" s="1">
        <v>44593</v>
      </c>
      <c r="D8268" s="1">
        <v>44593</v>
      </c>
      <c r="E8268">
        <f t="shared" si="129"/>
        <v>0</v>
      </c>
      <c r="F8268" t="str">
        <f>_xlfn.XLOOKUP(data!$B8268,campaign!$A$2:$A$18,campaign!$B$2:$B$18)</f>
        <v>HandsetRefurbished</v>
      </c>
      <c r="G8268">
        <f>_xlfn.XLOOKUP($F8268,campaign!$B$2:$B$18,campaign!$D$2:$D$18)</f>
        <v>26</v>
      </c>
      <c r="H8268" t="str">
        <f>_xlfn.XLOOKUP($A8268,customer!$A$2:$A$978,customer!$B$2:$B$978)</f>
        <v>Derek Stealey</v>
      </c>
    </row>
    <row r="8269" spans="1:8" x14ac:dyDescent="0.2">
      <c r="A8269" t="s">
        <v>3458</v>
      </c>
      <c r="B8269" t="s">
        <v>3921</v>
      </c>
      <c r="C8269" s="1">
        <v>44593</v>
      </c>
      <c r="D8269" s="1">
        <v>44628</v>
      </c>
      <c r="E8269">
        <f t="shared" si="129"/>
        <v>1</v>
      </c>
      <c r="F8269" t="str">
        <f>_xlfn.XLOOKUP(data!$B8269,campaign!$A$2:$A$18,campaign!$B$2:$B$18)</f>
        <v>HandsetRefurbished</v>
      </c>
      <c r="G8269">
        <f>_xlfn.XLOOKUP($F8269,campaign!$B$2:$B$18,campaign!$D$2:$D$18)</f>
        <v>26</v>
      </c>
      <c r="H8269" t="str">
        <f>_xlfn.XLOOKUP($A8269,customer!$A$2:$A$978,customer!$B$2:$B$978)</f>
        <v>Derek Stealey</v>
      </c>
    </row>
    <row r="8270" spans="1:8" x14ac:dyDescent="0.2">
      <c r="A8270" t="s">
        <v>3458</v>
      </c>
      <c r="B8270" t="s">
        <v>3921</v>
      </c>
      <c r="C8270" s="1">
        <v>44593</v>
      </c>
      <c r="D8270" s="1">
        <v>44666</v>
      </c>
      <c r="E8270">
        <f t="shared" si="129"/>
        <v>2</v>
      </c>
      <c r="F8270" t="str">
        <f>_xlfn.XLOOKUP(data!$B8270,campaign!$A$2:$A$18,campaign!$B$2:$B$18)</f>
        <v>HandsetRefurbished</v>
      </c>
      <c r="G8270">
        <f>_xlfn.XLOOKUP($F8270,campaign!$B$2:$B$18,campaign!$D$2:$D$18)</f>
        <v>26</v>
      </c>
      <c r="H8270" t="str">
        <f>_xlfn.XLOOKUP($A8270,customer!$A$2:$A$978,customer!$B$2:$B$978)</f>
        <v>Derek Stealey</v>
      </c>
    </row>
    <row r="8271" spans="1:8" x14ac:dyDescent="0.2">
      <c r="A8271" t="s">
        <v>3458</v>
      </c>
      <c r="B8271" t="s">
        <v>3921</v>
      </c>
      <c r="C8271" s="1">
        <v>44593</v>
      </c>
      <c r="D8271" s="1">
        <v>44725</v>
      </c>
      <c r="E8271">
        <f t="shared" si="129"/>
        <v>4</v>
      </c>
      <c r="F8271" t="str">
        <f>_xlfn.XLOOKUP(data!$B8271,campaign!$A$2:$A$18,campaign!$B$2:$B$18)</f>
        <v>HandsetRefurbished</v>
      </c>
      <c r="G8271">
        <f>_xlfn.XLOOKUP($F8271,campaign!$B$2:$B$18,campaign!$D$2:$D$18)</f>
        <v>26</v>
      </c>
      <c r="H8271" t="str">
        <f>_xlfn.XLOOKUP($A8271,customer!$A$2:$A$978,customer!$B$2:$B$978)</f>
        <v>Derek Stealey</v>
      </c>
    </row>
    <row r="8272" spans="1:8" x14ac:dyDescent="0.2">
      <c r="A8272" t="s">
        <v>3458</v>
      </c>
      <c r="B8272" t="s">
        <v>3921</v>
      </c>
      <c r="C8272" s="1">
        <v>44593</v>
      </c>
      <c r="D8272" s="1">
        <v>44744</v>
      </c>
      <c r="E8272">
        <f t="shared" si="129"/>
        <v>5</v>
      </c>
      <c r="F8272" t="str">
        <f>_xlfn.XLOOKUP(data!$B8272,campaign!$A$2:$A$18,campaign!$B$2:$B$18)</f>
        <v>HandsetRefurbished</v>
      </c>
      <c r="G8272">
        <f>_xlfn.XLOOKUP($F8272,campaign!$B$2:$B$18,campaign!$D$2:$D$18)</f>
        <v>26</v>
      </c>
      <c r="H8272" t="str">
        <f>_xlfn.XLOOKUP($A8272,customer!$A$2:$A$978,customer!$B$2:$B$978)</f>
        <v>Derek Stealey</v>
      </c>
    </row>
    <row r="8273" spans="1:8" x14ac:dyDescent="0.2">
      <c r="A8273" t="s">
        <v>3458</v>
      </c>
      <c r="B8273" t="s">
        <v>3921</v>
      </c>
      <c r="C8273" s="1">
        <v>44593</v>
      </c>
      <c r="D8273" s="1">
        <v>44781</v>
      </c>
      <c r="E8273">
        <f t="shared" si="129"/>
        <v>6</v>
      </c>
      <c r="F8273" t="str">
        <f>_xlfn.XLOOKUP(data!$B8273,campaign!$A$2:$A$18,campaign!$B$2:$B$18)</f>
        <v>HandsetRefurbished</v>
      </c>
      <c r="G8273">
        <f>_xlfn.XLOOKUP($F8273,campaign!$B$2:$B$18,campaign!$D$2:$D$18)</f>
        <v>26</v>
      </c>
      <c r="H8273" t="str">
        <f>_xlfn.XLOOKUP($A8273,customer!$A$2:$A$978,customer!$B$2:$B$978)</f>
        <v>Derek Stealey</v>
      </c>
    </row>
    <row r="8274" spans="1:8" x14ac:dyDescent="0.2">
      <c r="A8274" t="s">
        <v>3458</v>
      </c>
      <c r="B8274" t="s">
        <v>3921</v>
      </c>
      <c r="C8274" s="1">
        <v>44593</v>
      </c>
      <c r="D8274" s="1">
        <v>44848</v>
      </c>
      <c r="E8274">
        <f t="shared" si="129"/>
        <v>8</v>
      </c>
      <c r="F8274" t="str">
        <f>_xlfn.XLOOKUP(data!$B8274,campaign!$A$2:$A$18,campaign!$B$2:$B$18)</f>
        <v>HandsetRefurbished</v>
      </c>
      <c r="G8274">
        <f>_xlfn.XLOOKUP($F8274,campaign!$B$2:$B$18,campaign!$D$2:$D$18)</f>
        <v>26</v>
      </c>
      <c r="H8274" t="str">
        <f>_xlfn.XLOOKUP($A8274,customer!$A$2:$A$978,customer!$B$2:$B$978)</f>
        <v>Derek Stealey</v>
      </c>
    </row>
    <row r="8275" spans="1:8" x14ac:dyDescent="0.2">
      <c r="A8275" t="s">
        <v>3458</v>
      </c>
      <c r="B8275" t="s">
        <v>3921</v>
      </c>
      <c r="C8275" s="1">
        <v>44593</v>
      </c>
      <c r="D8275" s="1">
        <v>44868</v>
      </c>
      <c r="E8275">
        <f t="shared" si="129"/>
        <v>9</v>
      </c>
      <c r="F8275" t="str">
        <f>_xlfn.XLOOKUP(data!$B8275,campaign!$A$2:$A$18,campaign!$B$2:$B$18)</f>
        <v>HandsetRefurbished</v>
      </c>
      <c r="G8275">
        <f>_xlfn.XLOOKUP($F8275,campaign!$B$2:$B$18,campaign!$D$2:$D$18)</f>
        <v>26</v>
      </c>
      <c r="H8275" t="str">
        <f>_xlfn.XLOOKUP($A8275,customer!$A$2:$A$978,customer!$B$2:$B$978)</f>
        <v>Derek Stealey</v>
      </c>
    </row>
    <row r="8276" spans="1:8" x14ac:dyDescent="0.2">
      <c r="A8276" t="s">
        <v>3458</v>
      </c>
      <c r="B8276" t="s">
        <v>3921</v>
      </c>
      <c r="C8276" s="1">
        <v>44593</v>
      </c>
      <c r="D8276" s="1">
        <v>44907</v>
      </c>
      <c r="E8276">
        <f t="shared" si="129"/>
        <v>10</v>
      </c>
      <c r="F8276" t="str">
        <f>_xlfn.XLOOKUP(data!$B8276,campaign!$A$2:$A$18,campaign!$B$2:$B$18)</f>
        <v>HandsetRefurbished</v>
      </c>
      <c r="G8276">
        <f>_xlfn.XLOOKUP($F8276,campaign!$B$2:$B$18,campaign!$D$2:$D$18)</f>
        <v>26</v>
      </c>
      <c r="H8276" t="str">
        <f>_xlfn.XLOOKUP($A8276,customer!$A$2:$A$978,customer!$B$2:$B$978)</f>
        <v>Derek Stealey</v>
      </c>
    </row>
    <row r="8277" spans="1:8" x14ac:dyDescent="0.2">
      <c r="A8277" t="s">
        <v>3458</v>
      </c>
      <c r="B8277" t="s">
        <v>3921</v>
      </c>
      <c r="C8277" s="1">
        <v>44593</v>
      </c>
      <c r="D8277" s="1">
        <v>44942</v>
      </c>
      <c r="E8277">
        <f t="shared" si="129"/>
        <v>11</v>
      </c>
      <c r="F8277" t="str">
        <f>_xlfn.XLOOKUP(data!$B8277,campaign!$A$2:$A$18,campaign!$B$2:$B$18)</f>
        <v>HandsetRefurbished</v>
      </c>
      <c r="G8277">
        <f>_xlfn.XLOOKUP($F8277,campaign!$B$2:$B$18,campaign!$D$2:$D$18)</f>
        <v>26</v>
      </c>
      <c r="H8277" t="str">
        <f>_xlfn.XLOOKUP($A8277,customer!$A$2:$A$978,customer!$B$2:$B$978)</f>
        <v>Derek Stealey</v>
      </c>
    </row>
    <row r="8278" spans="1:8" x14ac:dyDescent="0.2">
      <c r="A8278" t="s">
        <v>3458</v>
      </c>
      <c r="B8278" t="s">
        <v>3921</v>
      </c>
      <c r="C8278" s="1">
        <v>44593</v>
      </c>
      <c r="D8278" s="1">
        <v>45000</v>
      </c>
      <c r="E8278">
        <f t="shared" si="129"/>
        <v>13</v>
      </c>
      <c r="F8278" t="str">
        <f>_xlfn.XLOOKUP(data!$B8278,campaign!$A$2:$A$18,campaign!$B$2:$B$18)</f>
        <v>HandsetRefurbished</v>
      </c>
      <c r="G8278">
        <f>_xlfn.XLOOKUP($F8278,campaign!$B$2:$B$18,campaign!$D$2:$D$18)</f>
        <v>26</v>
      </c>
      <c r="H8278" t="str">
        <f>_xlfn.XLOOKUP($A8278,customer!$A$2:$A$978,customer!$B$2:$B$978)</f>
        <v>Derek Stealey</v>
      </c>
    </row>
    <row r="8279" spans="1:8" x14ac:dyDescent="0.2">
      <c r="A8279" t="s">
        <v>3458</v>
      </c>
      <c r="B8279" t="s">
        <v>3921</v>
      </c>
      <c r="C8279" s="1">
        <v>44593</v>
      </c>
      <c r="D8279" s="1">
        <v>45022</v>
      </c>
      <c r="E8279">
        <f t="shared" si="129"/>
        <v>14</v>
      </c>
      <c r="F8279" t="str">
        <f>_xlfn.XLOOKUP(data!$B8279,campaign!$A$2:$A$18,campaign!$B$2:$B$18)</f>
        <v>HandsetRefurbished</v>
      </c>
      <c r="G8279">
        <f>_xlfn.XLOOKUP($F8279,campaign!$B$2:$B$18,campaign!$D$2:$D$18)</f>
        <v>26</v>
      </c>
      <c r="H8279" t="str">
        <f>_xlfn.XLOOKUP($A8279,customer!$A$2:$A$978,customer!$B$2:$B$978)</f>
        <v>Derek Stealey</v>
      </c>
    </row>
    <row r="8280" spans="1:8" x14ac:dyDescent="0.2">
      <c r="A8280" t="s">
        <v>3458</v>
      </c>
      <c r="B8280" t="s">
        <v>3921</v>
      </c>
      <c r="C8280" s="1">
        <v>44593</v>
      </c>
      <c r="D8280" s="1">
        <v>45051</v>
      </c>
      <c r="E8280">
        <f t="shared" si="129"/>
        <v>15</v>
      </c>
      <c r="F8280" t="str">
        <f>_xlfn.XLOOKUP(data!$B8280,campaign!$A$2:$A$18,campaign!$B$2:$B$18)</f>
        <v>HandsetRefurbished</v>
      </c>
      <c r="G8280">
        <f>_xlfn.XLOOKUP($F8280,campaign!$B$2:$B$18,campaign!$D$2:$D$18)</f>
        <v>26</v>
      </c>
      <c r="H8280" t="str">
        <f>_xlfn.XLOOKUP($A8280,customer!$A$2:$A$978,customer!$B$2:$B$978)</f>
        <v>Derek Stealey</v>
      </c>
    </row>
    <row r="8281" spans="1:8" x14ac:dyDescent="0.2">
      <c r="A8281" t="s">
        <v>3458</v>
      </c>
      <c r="B8281" t="s">
        <v>3923</v>
      </c>
      <c r="C8281" s="1">
        <v>44661</v>
      </c>
      <c r="D8281" s="1">
        <v>44661</v>
      </c>
      <c r="E8281">
        <f t="shared" si="129"/>
        <v>0</v>
      </c>
      <c r="F8281" t="str">
        <f>_xlfn.XLOOKUP(data!$B8281,campaign!$A$2:$A$18,campaign!$B$2:$B$18)</f>
        <v>TruckOwner</v>
      </c>
      <c r="G8281">
        <f>_xlfn.XLOOKUP($F8281,campaign!$B$2:$B$18,campaign!$D$2:$D$18)</f>
        <v>26</v>
      </c>
      <c r="H8281" t="str">
        <f>_xlfn.XLOOKUP($A8281,customer!$A$2:$A$978,customer!$B$2:$B$978)</f>
        <v>Derek Stealey</v>
      </c>
    </row>
    <row r="8282" spans="1:8" x14ac:dyDescent="0.2">
      <c r="A8282" t="s">
        <v>3458</v>
      </c>
      <c r="B8282" t="s">
        <v>3923</v>
      </c>
      <c r="C8282" s="1">
        <v>44661</v>
      </c>
      <c r="D8282" s="1">
        <v>44694</v>
      </c>
      <c r="E8282">
        <f t="shared" si="129"/>
        <v>1</v>
      </c>
      <c r="F8282" t="str">
        <f>_xlfn.XLOOKUP(data!$B8282,campaign!$A$2:$A$18,campaign!$B$2:$B$18)</f>
        <v>TruckOwner</v>
      </c>
      <c r="G8282">
        <f>_xlfn.XLOOKUP($F8282,campaign!$B$2:$B$18,campaign!$D$2:$D$18)</f>
        <v>26</v>
      </c>
      <c r="H8282" t="str">
        <f>_xlfn.XLOOKUP($A8282,customer!$A$2:$A$978,customer!$B$2:$B$978)</f>
        <v>Derek Stealey</v>
      </c>
    </row>
    <row r="8283" spans="1:8" x14ac:dyDescent="0.2">
      <c r="A8283" t="s">
        <v>3458</v>
      </c>
      <c r="B8283" t="s">
        <v>3923</v>
      </c>
      <c r="C8283" s="1">
        <v>44661</v>
      </c>
      <c r="D8283" s="1">
        <v>44733</v>
      </c>
      <c r="E8283">
        <f t="shared" si="129"/>
        <v>2</v>
      </c>
      <c r="F8283" t="str">
        <f>_xlfn.XLOOKUP(data!$B8283,campaign!$A$2:$A$18,campaign!$B$2:$B$18)</f>
        <v>TruckOwner</v>
      </c>
      <c r="G8283">
        <f>_xlfn.XLOOKUP($F8283,campaign!$B$2:$B$18,campaign!$D$2:$D$18)</f>
        <v>26</v>
      </c>
      <c r="H8283" t="str">
        <f>_xlfn.XLOOKUP($A8283,customer!$A$2:$A$978,customer!$B$2:$B$978)</f>
        <v>Derek Stealey</v>
      </c>
    </row>
    <row r="8284" spans="1:8" x14ac:dyDescent="0.2">
      <c r="A8284" t="s">
        <v>3458</v>
      </c>
      <c r="B8284" t="s">
        <v>3923</v>
      </c>
      <c r="C8284" s="1">
        <v>44661</v>
      </c>
      <c r="D8284" s="1">
        <v>44753</v>
      </c>
      <c r="E8284">
        <f t="shared" si="129"/>
        <v>3</v>
      </c>
      <c r="F8284" t="str">
        <f>_xlfn.XLOOKUP(data!$B8284,campaign!$A$2:$A$18,campaign!$B$2:$B$18)</f>
        <v>TruckOwner</v>
      </c>
      <c r="G8284">
        <f>_xlfn.XLOOKUP($F8284,campaign!$B$2:$B$18,campaign!$D$2:$D$18)</f>
        <v>26</v>
      </c>
      <c r="H8284" t="str">
        <f>_xlfn.XLOOKUP($A8284,customer!$A$2:$A$978,customer!$B$2:$B$978)</f>
        <v>Derek Stealey</v>
      </c>
    </row>
    <row r="8285" spans="1:8" x14ac:dyDescent="0.2">
      <c r="A8285" t="s">
        <v>3458</v>
      </c>
      <c r="B8285" t="s">
        <v>3923</v>
      </c>
      <c r="C8285" s="1">
        <v>44661</v>
      </c>
      <c r="D8285" s="1">
        <v>44798</v>
      </c>
      <c r="E8285">
        <f t="shared" si="129"/>
        <v>4</v>
      </c>
      <c r="F8285" t="str">
        <f>_xlfn.XLOOKUP(data!$B8285,campaign!$A$2:$A$18,campaign!$B$2:$B$18)</f>
        <v>TruckOwner</v>
      </c>
      <c r="G8285">
        <f>_xlfn.XLOOKUP($F8285,campaign!$B$2:$B$18,campaign!$D$2:$D$18)</f>
        <v>26</v>
      </c>
      <c r="H8285" t="str">
        <f>_xlfn.XLOOKUP($A8285,customer!$A$2:$A$978,customer!$B$2:$B$978)</f>
        <v>Derek Stealey</v>
      </c>
    </row>
    <row r="8286" spans="1:8" x14ac:dyDescent="0.2">
      <c r="A8286" t="s">
        <v>3458</v>
      </c>
      <c r="B8286" t="s">
        <v>3923</v>
      </c>
      <c r="C8286" s="1">
        <v>44661</v>
      </c>
      <c r="D8286" s="1">
        <v>44828</v>
      </c>
      <c r="E8286">
        <f t="shared" si="129"/>
        <v>5</v>
      </c>
      <c r="F8286" t="str">
        <f>_xlfn.XLOOKUP(data!$B8286,campaign!$A$2:$A$18,campaign!$B$2:$B$18)</f>
        <v>TruckOwner</v>
      </c>
      <c r="G8286">
        <f>_xlfn.XLOOKUP($F8286,campaign!$B$2:$B$18,campaign!$D$2:$D$18)</f>
        <v>26</v>
      </c>
      <c r="H8286" t="str">
        <f>_xlfn.XLOOKUP($A8286,customer!$A$2:$A$978,customer!$B$2:$B$978)</f>
        <v>Derek Stealey</v>
      </c>
    </row>
    <row r="8287" spans="1:8" x14ac:dyDescent="0.2">
      <c r="A8287" t="s">
        <v>3458</v>
      </c>
      <c r="B8287" t="s">
        <v>3923</v>
      </c>
      <c r="C8287" s="1">
        <v>44661</v>
      </c>
      <c r="D8287" s="1">
        <v>44851</v>
      </c>
      <c r="E8287">
        <f t="shared" si="129"/>
        <v>6</v>
      </c>
      <c r="F8287" t="str">
        <f>_xlfn.XLOOKUP(data!$B8287,campaign!$A$2:$A$18,campaign!$B$2:$B$18)</f>
        <v>TruckOwner</v>
      </c>
      <c r="G8287">
        <f>_xlfn.XLOOKUP($F8287,campaign!$B$2:$B$18,campaign!$D$2:$D$18)</f>
        <v>26</v>
      </c>
      <c r="H8287" t="str">
        <f>_xlfn.XLOOKUP($A8287,customer!$A$2:$A$978,customer!$B$2:$B$978)</f>
        <v>Derek Stealey</v>
      </c>
    </row>
    <row r="8288" spans="1:8" x14ac:dyDescent="0.2">
      <c r="A8288" t="s">
        <v>3458</v>
      </c>
      <c r="B8288" t="s">
        <v>3923</v>
      </c>
      <c r="C8288" s="1">
        <v>44661</v>
      </c>
      <c r="D8288" s="1">
        <v>44885</v>
      </c>
      <c r="E8288">
        <f t="shared" si="129"/>
        <v>7</v>
      </c>
      <c r="F8288" t="str">
        <f>_xlfn.XLOOKUP(data!$B8288,campaign!$A$2:$A$18,campaign!$B$2:$B$18)</f>
        <v>TruckOwner</v>
      </c>
      <c r="G8288">
        <f>_xlfn.XLOOKUP($F8288,campaign!$B$2:$B$18,campaign!$D$2:$D$18)</f>
        <v>26</v>
      </c>
      <c r="H8288" t="str">
        <f>_xlfn.XLOOKUP($A8288,customer!$A$2:$A$978,customer!$B$2:$B$978)</f>
        <v>Derek Stealey</v>
      </c>
    </row>
    <row r="8289" spans="1:8" x14ac:dyDescent="0.2">
      <c r="A8289" t="s">
        <v>3458</v>
      </c>
      <c r="B8289" t="s">
        <v>3923</v>
      </c>
      <c r="C8289" s="1">
        <v>44661</v>
      </c>
      <c r="D8289" s="1">
        <v>44920</v>
      </c>
      <c r="E8289">
        <f t="shared" si="129"/>
        <v>8</v>
      </c>
      <c r="F8289" t="str">
        <f>_xlfn.XLOOKUP(data!$B8289,campaign!$A$2:$A$18,campaign!$B$2:$B$18)</f>
        <v>TruckOwner</v>
      </c>
      <c r="G8289">
        <f>_xlfn.XLOOKUP($F8289,campaign!$B$2:$B$18,campaign!$D$2:$D$18)</f>
        <v>26</v>
      </c>
      <c r="H8289" t="str">
        <f>_xlfn.XLOOKUP($A8289,customer!$A$2:$A$978,customer!$B$2:$B$978)</f>
        <v>Derek Stealey</v>
      </c>
    </row>
    <row r="8290" spans="1:8" x14ac:dyDescent="0.2">
      <c r="A8290" t="s">
        <v>3458</v>
      </c>
      <c r="B8290" t="s">
        <v>3923</v>
      </c>
      <c r="C8290" s="1">
        <v>44661</v>
      </c>
      <c r="D8290" s="1">
        <v>44977</v>
      </c>
      <c r="E8290">
        <f t="shared" si="129"/>
        <v>10</v>
      </c>
      <c r="F8290" t="str">
        <f>_xlfn.XLOOKUP(data!$B8290,campaign!$A$2:$A$18,campaign!$B$2:$B$18)</f>
        <v>TruckOwner</v>
      </c>
      <c r="G8290">
        <f>_xlfn.XLOOKUP($F8290,campaign!$B$2:$B$18,campaign!$D$2:$D$18)</f>
        <v>26</v>
      </c>
      <c r="H8290" t="str">
        <f>_xlfn.XLOOKUP($A8290,customer!$A$2:$A$978,customer!$B$2:$B$978)</f>
        <v>Derek Stealey</v>
      </c>
    </row>
    <row r="8291" spans="1:8" x14ac:dyDescent="0.2">
      <c r="A8291" t="s">
        <v>3458</v>
      </c>
      <c r="B8291" t="s">
        <v>3923</v>
      </c>
      <c r="C8291" s="1">
        <v>44661</v>
      </c>
      <c r="D8291" s="1">
        <v>44998</v>
      </c>
      <c r="E8291">
        <f t="shared" si="129"/>
        <v>11</v>
      </c>
      <c r="F8291" t="str">
        <f>_xlfn.XLOOKUP(data!$B8291,campaign!$A$2:$A$18,campaign!$B$2:$B$18)</f>
        <v>TruckOwner</v>
      </c>
      <c r="G8291">
        <f>_xlfn.XLOOKUP($F8291,campaign!$B$2:$B$18,campaign!$D$2:$D$18)</f>
        <v>26</v>
      </c>
      <c r="H8291" t="str">
        <f>_xlfn.XLOOKUP($A8291,customer!$A$2:$A$978,customer!$B$2:$B$978)</f>
        <v>Derek Stealey</v>
      </c>
    </row>
    <row r="8292" spans="1:8" x14ac:dyDescent="0.2">
      <c r="A8292" t="s">
        <v>3458</v>
      </c>
      <c r="B8292" t="s">
        <v>3923</v>
      </c>
      <c r="C8292" s="1">
        <v>44661</v>
      </c>
      <c r="D8292" s="1">
        <v>45037</v>
      </c>
      <c r="E8292">
        <f t="shared" si="129"/>
        <v>12</v>
      </c>
      <c r="F8292" t="str">
        <f>_xlfn.XLOOKUP(data!$B8292,campaign!$A$2:$A$18,campaign!$B$2:$B$18)</f>
        <v>TruckOwner</v>
      </c>
      <c r="G8292">
        <f>_xlfn.XLOOKUP($F8292,campaign!$B$2:$B$18,campaign!$D$2:$D$18)</f>
        <v>26</v>
      </c>
      <c r="H8292" t="str">
        <f>_xlfn.XLOOKUP($A8292,customer!$A$2:$A$978,customer!$B$2:$B$978)</f>
        <v>Derek Stealey</v>
      </c>
    </row>
    <row r="8293" spans="1:8" x14ac:dyDescent="0.2">
      <c r="A8293" t="s">
        <v>3458</v>
      </c>
      <c r="B8293" t="s">
        <v>3923</v>
      </c>
      <c r="C8293" s="1">
        <v>44661</v>
      </c>
      <c r="D8293" s="1">
        <v>45056</v>
      </c>
      <c r="E8293">
        <f t="shared" si="129"/>
        <v>13</v>
      </c>
      <c r="F8293" t="str">
        <f>_xlfn.XLOOKUP(data!$B8293,campaign!$A$2:$A$18,campaign!$B$2:$B$18)</f>
        <v>TruckOwner</v>
      </c>
      <c r="G8293">
        <f>_xlfn.XLOOKUP($F8293,campaign!$B$2:$B$18,campaign!$D$2:$D$18)</f>
        <v>26</v>
      </c>
      <c r="H8293" t="str">
        <f>_xlfn.XLOOKUP($A8293,customer!$A$2:$A$978,customer!$B$2:$B$978)</f>
        <v>Derek Stealey</v>
      </c>
    </row>
    <row r="8294" spans="1:8" x14ac:dyDescent="0.2">
      <c r="A8294" t="s">
        <v>3459</v>
      </c>
      <c r="B8294" t="s">
        <v>3923</v>
      </c>
      <c r="C8294" s="1">
        <v>44875</v>
      </c>
      <c r="D8294" s="1">
        <v>44875</v>
      </c>
      <c r="E8294">
        <f t="shared" si="129"/>
        <v>0</v>
      </c>
      <c r="F8294" t="str">
        <f>_xlfn.XLOOKUP(data!$B8294,campaign!$A$2:$A$18,campaign!$B$2:$B$18)</f>
        <v>TruckOwner</v>
      </c>
      <c r="G8294">
        <f>_xlfn.XLOOKUP($F8294,campaign!$B$2:$B$18,campaign!$D$2:$D$18)</f>
        <v>26</v>
      </c>
      <c r="H8294" t="str">
        <f>_xlfn.XLOOKUP($A8294,customer!$A$2:$A$978,customer!$B$2:$B$978)</f>
        <v>Sallyann Laydon</v>
      </c>
    </row>
    <row r="8295" spans="1:8" x14ac:dyDescent="0.2">
      <c r="A8295" t="s">
        <v>3459</v>
      </c>
      <c r="B8295" t="s">
        <v>3923</v>
      </c>
      <c r="C8295" s="1">
        <v>44875</v>
      </c>
      <c r="D8295" s="1">
        <v>44915</v>
      </c>
      <c r="E8295">
        <f t="shared" si="129"/>
        <v>1</v>
      </c>
      <c r="F8295" t="str">
        <f>_xlfn.XLOOKUP(data!$B8295,campaign!$A$2:$A$18,campaign!$B$2:$B$18)</f>
        <v>TruckOwner</v>
      </c>
      <c r="G8295">
        <f>_xlfn.XLOOKUP($F8295,campaign!$B$2:$B$18,campaign!$D$2:$D$18)</f>
        <v>26</v>
      </c>
      <c r="H8295" t="str">
        <f>_xlfn.XLOOKUP($A8295,customer!$A$2:$A$978,customer!$B$2:$B$978)</f>
        <v>Sallyann Laydon</v>
      </c>
    </row>
    <row r="8296" spans="1:8" x14ac:dyDescent="0.2">
      <c r="A8296" t="s">
        <v>3459</v>
      </c>
      <c r="B8296" t="s">
        <v>3923</v>
      </c>
      <c r="C8296" s="1">
        <v>44875</v>
      </c>
      <c r="D8296" s="1">
        <v>44938</v>
      </c>
      <c r="E8296">
        <f t="shared" si="129"/>
        <v>2</v>
      </c>
      <c r="F8296" t="str">
        <f>_xlfn.XLOOKUP(data!$B8296,campaign!$A$2:$A$18,campaign!$B$2:$B$18)</f>
        <v>TruckOwner</v>
      </c>
      <c r="G8296">
        <f>_xlfn.XLOOKUP($F8296,campaign!$B$2:$B$18,campaign!$D$2:$D$18)</f>
        <v>26</v>
      </c>
      <c r="H8296" t="str">
        <f>_xlfn.XLOOKUP($A8296,customer!$A$2:$A$978,customer!$B$2:$B$978)</f>
        <v>Sallyann Laydon</v>
      </c>
    </row>
    <row r="8297" spans="1:8" x14ac:dyDescent="0.2">
      <c r="A8297" t="s">
        <v>3459</v>
      </c>
      <c r="B8297" t="s">
        <v>3923</v>
      </c>
      <c r="C8297" s="1">
        <v>44875</v>
      </c>
      <c r="D8297" s="1">
        <v>44977</v>
      </c>
      <c r="E8297">
        <f t="shared" si="129"/>
        <v>3</v>
      </c>
      <c r="F8297" t="str">
        <f>_xlfn.XLOOKUP(data!$B8297,campaign!$A$2:$A$18,campaign!$B$2:$B$18)</f>
        <v>TruckOwner</v>
      </c>
      <c r="G8297">
        <f>_xlfn.XLOOKUP($F8297,campaign!$B$2:$B$18,campaign!$D$2:$D$18)</f>
        <v>26</v>
      </c>
      <c r="H8297" t="str">
        <f>_xlfn.XLOOKUP($A8297,customer!$A$2:$A$978,customer!$B$2:$B$978)</f>
        <v>Sallyann Laydon</v>
      </c>
    </row>
    <row r="8298" spans="1:8" x14ac:dyDescent="0.2">
      <c r="A8298" t="s">
        <v>3459</v>
      </c>
      <c r="B8298" t="s">
        <v>3923</v>
      </c>
      <c r="C8298" s="1">
        <v>44875</v>
      </c>
      <c r="D8298" s="1">
        <v>45003</v>
      </c>
      <c r="E8298">
        <f t="shared" si="129"/>
        <v>4</v>
      </c>
      <c r="F8298" t="str">
        <f>_xlfn.XLOOKUP(data!$B8298,campaign!$A$2:$A$18,campaign!$B$2:$B$18)</f>
        <v>TruckOwner</v>
      </c>
      <c r="G8298">
        <f>_xlfn.XLOOKUP($F8298,campaign!$B$2:$B$18,campaign!$D$2:$D$18)</f>
        <v>26</v>
      </c>
      <c r="H8298" t="str">
        <f>_xlfn.XLOOKUP($A8298,customer!$A$2:$A$978,customer!$B$2:$B$978)</f>
        <v>Sallyann Laydon</v>
      </c>
    </row>
    <row r="8299" spans="1:8" x14ac:dyDescent="0.2">
      <c r="A8299" t="s">
        <v>3459</v>
      </c>
      <c r="B8299" t="s">
        <v>3923</v>
      </c>
      <c r="C8299" s="1">
        <v>44875</v>
      </c>
      <c r="D8299" s="1">
        <v>45037</v>
      </c>
      <c r="E8299">
        <f t="shared" si="129"/>
        <v>5</v>
      </c>
      <c r="F8299" t="str">
        <f>_xlfn.XLOOKUP(data!$B8299,campaign!$A$2:$A$18,campaign!$B$2:$B$18)</f>
        <v>TruckOwner</v>
      </c>
      <c r="G8299">
        <f>_xlfn.XLOOKUP($F8299,campaign!$B$2:$B$18,campaign!$D$2:$D$18)</f>
        <v>26</v>
      </c>
      <c r="H8299" t="str">
        <f>_xlfn.XLOOKUP($A8299,customer!$A$2:$A$978,customer!$B$2:$B$978)</f>
        <v>Sallyann Laydon</v>
      </c>
    </row>
    <row r="8300" spans="1:8" x14ac:dyDescent="0.2">
      <c r="A8300" t="s">
        <v>3459</v>
      </c>
      <c r="B8300" t="s">
        <v>3923</v>
      </c>
      <c r="C8300" s="1">
        <v>44875</v>
      </c>
      <c r="D8300" s="1">
        <v>45058</v>
      </c>
      <c r="E8300">
        <f t="shared" si="129"/>
        <v>6</v>
      </c>
      <c r="F8300" t="str">
        <f>_xlfn.XLOOKUP(data!$B8300,campaign!$A$2:$A$18,campaign!$B$2:$B$18)</f>
        <v>TruckOwner</v>
      </c>
      <c r="G8300">
        <f>_xlfn.XLOOKUP($F8300,campaign!$B$2:$B$18,campaign!$D$2:$D$18)</f>
        <v>26</v>
      </c>
      <c r="H8300" t="str">
        <f>_xlfn.XLOOKUP($A8300,customer!$A$2:$A$978,customer!$B$2:$B$978)</f>
        <v>Sallyann Laydon</v>
      </c>
    </row>
    <row r="8301" spans="1:8" x14ac:dyDescent="0.2">
      <c r="A8301" t="s">
        <v>3460</v>
      </c>
      <c r="B8301" t="s">
        <v>3924</v>
      </c>
      <c r="C8301" s="1">
        <v>44689</v>
      </c>
      <c r="D8301" s="1">
        <v>44689</v>
      </c>
      <c r="E8301">
        <f t="shared" si="129"/>
        <v>0</v>
      </c>
      <c r="F8301" t="str">
        <f>_xlfn.XLOOKUP(data!$B8301,campaign!$A$2:$A$18,campaign!$B$2:$B$18)</f>
        <v>RVOwner</v>
      </c>
      <c r="G8301">
        <f>_xlfn.XLOOKUP($F8301,campaign!$B$2:$B$18,campaign!$D$2:$D$18)</f>
        <v>22</v>
      </c>
      <c r="H8301" t="str">
        <f>_xlfn.XLOOKUP($A8301,customer!$A$2:$A$978,customer!$B$2:$B$978)</f>
        <v>Nicko Duerden</v>
      </c>
    </row>
    <row r="8302" spans="1:8" x14ac:dyDescent="0.2">
      <c r="A8302" t="s">
        <v>3460</v>
      </c>
      <c r="B8302" t="s">
        <v>3924</v>
      </c>
      <c r="C8302" s="1">
        <v>44689</v>
      </c>
      <c r="D8302" s="1">
        <v>44729</v>
      </c>
      <c r="E8302">
        <f t="shared" si="129"/>
        <v>1</v>
      </c>
      <c r="F8302" t="str">
        <f>_xlfn.XLOOKUP(data!$B8302,campaign!$A$2:$A$18,campaign!$B$2:$B$18)</f>
        <v>RVOwner</v>
      </c>
      <c r="G8302">
        <f>_xlfn.XLOOKUP($F8302,campaign!$B$2:$B$18,campaign!$D$2:$D$18)</f>
        <v>22</v>
      </c>
      <c r="H8302" t="str">
        <f>_xlfn.XLOOKUP($A8302,customer!$A$2:$A$978,customer!$B$2:$B$978)</f>
        <v>Nicko Duerden</v>
      </c>
    </row>
    <row r="8303" spans="1:8" x14ac:dyDescent="0.2">
      <c r="A8303" t="s">
        <v>3460</v>
      </c>
      <c r="B8303" t="s">
        <v>3924</v>
      </c>
      <c r="C8303" s="1">
        <v>44689</v>
      </c>
      <c r="D8303" s="1">
        <v>44760</v>
      </c>
      <c r="E8303">
        <f t="shared" si="129"/>
        <v>2</v>
      </c>
      <c r="F8303" t="str">
        <f>_xlfn.XLOOKUP(data!$B8303,campaign!$A$2:$A$18,campaign!$B$2:$B$18)</f>
        <v>RVOwner</v>
      </c>
      <c r="G8303">
        <f>_xlfn.XLOOKUP($F8303,campaign!$B$2:$B$18,campaign!$D$2:$D$18)</f>
        <v>22</v>
      </c>
      <c r="H8303" t="str">
        <f>_xlfn.XLOOKUP($A8303,customer!$A$2:$A$978,customer!$B$2:$B$978)</f>
        <v>Nicko Duerden</v>
      </c>
    </row>
    <row r="8304" spans="1:8" x14ac:dyDescent="0.2">
      <c r="A8304" t="s">
        <v>3460</v>
      </c>
      <c r="B8304" t="s">
        <v>3924</v>
      </c>
      <c r="C8304" s="1">
        <v>44689</v>
      </c>
      <c r="D8304" s="1">
        <v>44782</v>
      </c>
      <c r="E8304">
        <f t="shared" si="129"/>
        <v>3</v>
      </c>
      <c r="F8304" t="str">
        <f>_xlfn.XLOOKUP(data!$B8304,campaign!$A$2:$A$18,campaign!$B$2:$B$18)</f>
        <v>RVOwner</v>
      </c>
      <c r="G8304">
        <f>_xlfn.XLOOKUP($F8304,campaign!$B$2:$B$18,campaign!$D$2:$D$18)</f>
        <v>22</v>
      </c>
      <c r="H8304" t="str">
        <f>_xlfn.XLOOKUP($A8304,customer!$A$2:$A$978,customer!$B$2:$B$978)</f>
        <v>Nicko Duerden</v>
      </c>
    </row>
    <row r="8305" spans="1:8" x14ac:dyDescent="0.2">
      <c r="A8305" t="s">
        <v>3460</v>
      </c>
      <c r="B8305" t="s">
        <v>3924</v>
      </c>
      <c r="C8305" s="1">
        <v>44689</v>
      </c>
      <c r="D8305" s="1">
        <v>44817</v>
      </c>
      <c r="E8305">
        <f t="shared" si="129"/>
        <v>4</v>
      </c>
      <c r="F8305" t="str">
        <f>_xlfn.XLOOKUP(data!$B8305,campaign!$A$2:$A$18,campaign!$B$2:$B$18)</f>
        <v>RVOwner</v>
      </c>
      <c r="G8305">
        <f>_xlfn.XLOOKUP($F8305,campaign!$B$2:$B$18,campaign!$D$2:$D$18)</f>
        <v>22</v>
      </c>
      <c r="H8305" t="str">
        <f>_xlfn.XLOOKUP($A8305,customer!$A$2:$A$978,customer!$B$2:$B$978)</f>
        <v>Nicko Duerden</v>
      </c>
    </row>
    <row r="8306" spans="1:8" x14ac:dyDescent="0.2">
      <c r="A8306" t="s">
        <v>3460</v>
      </c>
      <c r="B8306" t="s">
        <v>3924</v>
      </c>
      <c r="C8306" s="1">
        <v>44689</v>
      </c>
      <c r="D8306" s="1">
        <v>44844</v>
      </c>
      <c r="E8306">
        <f t="shared" si="129"/>
        <v>5</v>
      </c>
      <c r="F8306" t="str">
        <f>_xlfn.XLOOKUP(data!$B8306,campaign!$A$2:$A$18,campaign!$B$2:$B$18)</f>
        <v>RVOwner</v>
      </c>
      <c r="G8306">
        <f>_xlfn.XLOOKUP($F8306,campaign!$B$2:$B$18,campaign!$D$2:$D$18)</f>
        <v>22</v>
      </c>
      <c r="H8306" t="str">
        <f>_xlfn.XLOOKUP($A8306,customer!$A$2:$A$978,customer!$B$2:$B$978)</f>
        <v>Nicko Duerden</v>
      </c>
    </row>
    <row r="8307" spans="1:8" x14ac:dyDescent="0.2">
      <c r="A8307" t="s">
        <v>3460</v>
      </c>
      <c r="B8307" t="s">
        <v>3924</v>
      </c>
      <c r="C8307" s="1">
        <v>44689</v>
      </c>
      <c r="D8307" s="1">
        <v>45028</v>
      </c>
      <c r="E8307">
        <f t="shared" si="129"/>
        <v>11</v>
      </c>
      <c r="F8307" t="str">
        <f>_xlfn.XLOOKUP(data!$B8307,campaign!$A$2:$A$18,campaign!$B$2:$B$18)</f>
        <v>RVOwner</v>
      </c>
      <c r="G8307">
        <f>_xlfn.XLOOKUP($F8307,campaign!$B$2:$B$18,campaign!$D$2:$D$18)</f>
        <v>22</v>
      </c>
      <c r="H8307" t="str">
        <f>_xlfn.XLOOKUP($A8307,customer!$A$2:$A$978,customer!$B$2:$B$978)</f>
        <v>Nicko Duerden</v>
      </c>
    </row>
    <row r="8308" spans="1:8" x14ac:dyDescent="0.2">
      <c r="A8308" t="s">
        <v>3460</v>
      </c>
      <c r="B8308" t="s">
        <v>3924</v>
      </c>
      <c r="C8308" s="1">
        <v>44689</v>
      </c>
      <c r="D8308" s="1">
        <v>45069</v>
      </c>
      <c r="E8308">
        <f t="shared" si="129"/>
        <v>12</v>
      </c>
      <c r="F8308" t="str">
        <f>_xlfn.XLOOKUP(data!$B8308,campaign!$A$2:$A$18,campaign!$B$2:$B$18)</f>
        <v>RVOwner</v>
      </c>
      <c r="G8308">
        <f>_xlfn.XLOOKUP($F8308,campaign!$B$2:$B$18,campaign!$D$2:$D$18)</f>
        <v>22</v>
      </c>
      <c r="H8308" t="str">
        <f>_xlfn.XLOOKUP($A8308,customer!$A$2:$A$978,customer!$B$2:$B$978)</f>
        <v>Nicko Duerden</v>
      </c>
    </row>
    <row r="8309" spans="1:8" x14ac:dyDescent="0.2">
      <c r="A8309" t="s">
        <v>3460</v>
      </c>
      <c r="B8309" t="s">
        <v>3921</v>
      </c>
      <c r="C8309" s="1">
        <v>45015</v>
      </c>
      <c r="D8309" s="1">
        <v>45015</v>
      </c>
      <c r="E8309">
        <f t="shared" si="129"/>
        <v>0</v>
      </c>
      <c r="F8309" t="str">
        <f>_xlfn.XLOOKUP(data!$B8309,campaign!$A$2:$A$18,campaign!$B$2:$B$18)</f>
        <v>HandsetRefurbished</v>
      </c>
      <c r="G8309">
        <f>_xlfn.XLOOKUP($F8309,campaign!$B$2:$B$18,campaign!$D$2:$D$18)</f>
        <v>26</v>
      </c>
      <c r="H8309" t="str">
        <f>_xlfn.XLOOKUP($A8309,customer!$A$2:$A$978,customer!$B$2:$B$978)</f>
        <v>Nicko Duerden</v>
      </c>
    </row>
    <row r="8310" spans="1:8" x14ac:dyDescent="0.2">
      <c r="A8310" t="s">
        <v>3460</v>
      </c>
      <c r="B8310" t="s">
        <v>3921</v>
      </c>
      <c r="C8310" s="1">
        <v>45015</v>
      </c>
      <c r="D8310" s="1">
        <v>45046</v>
      </c>
      <c r="E8310">
        <f t="shared" si="129"/>
        <v>1</v>
      </c>
      <c r="F8310" t="str">
        <f>_xlfn.XLOOKUP(data!$B8310,campaign!$A$2:$A$18,campaign!$B$2:$B$18)</f>
        <v>HandsetRefurbished</v>
      </c>
      <c r="G8310">
        <f>_xlfn.XLOOKUP($F8310,campaign!$B$2:$B$18,campaign!$D$2:$D$18)</f>
        <v>26</v>
      </c>
      <c r="H8310" t="str">
        <f>_xlfn.XLOOKUP($A8310,customer!$A$2:$A$978,customer!$B$2:$B$978)</f>
        <v>Nicko Duerden</v>
      </c>
    </row>
    <row r="8311" spans="1:8" x14ac:dyDescent="0.2">
      <c r="A8311" t="s">
        <v>3460</v>
      </c>
      <c r="B8311" t="s">
        <v>3921</v>
      </c>
      <c r="C8311" s="1">
        <v>45015</v>
      </c>
      <c r="D8311" s="1">
        <v>45055</v>
      </c>
      <c r="E8311">
        <f t="shared" si="129"/>
        <v>1</v>
      </c>
      <c r="F8311" t="str">
        <f>_xlfn.XLOOKUP(data!$B8311,campaign!$A$2:$A$18,campaign!$B$2:$B$18)</f>
        <v>HandsetRefurbished</v>
      </c>
      <c r="G8311">
        <f>_xlfn.XLOOKUP($F8311,campaign!$B$2:$B$18,campaign!$D$2:$D$18)</f>
        <v>26</v>
      </c>
      <c r="H8311" t="str">
        <f>_xlfn.XLOOKUP($A8311,customer!$A$2:$A$978,customer!$B$2:$B$978)</f>
        <v>Nicko Duerden</v>
      </c>
    </row>
    <row r="8312" spans="1:8" x14ac:dyDescent="0.2">
      <c r="A8312" t="s">
        <v>3461</v>
      </c>
      <c r="B8312" t="s">
        <v>3927</v>
      </c>
      <c r="C8312" s="1">
        <v>44954</v>
      </c>
      <c r="D8312" s="1">
        <v>44954</v>
      </c>
      <c r="E8312">
        <f t="shared" si="129"/>
        <v>0</v>
      </c>
      <c r="F8312" t="str">
        <f>_xlfn.XLOOKUP(data!$B8312,campaign!$A$2:$A$18,campaign!$B$2:$B$18)</f>
        <v>RespondsToMailOffers</v>
      </c>
      <c r="G8312">
        <f>_xlfn.XLOOKUP($F8312,campaign!$B$2:$B$18,campaign!$D$2:$D$18)</f>
        <v>27</v>
      </c>
      <c r="H8312" t="str">
        <f>_xlfn.XLOOKUP($A8312,customer!$A$2:$A$978,customer!$B$2:$B$978)</f>
        <v>Dyann Danielczyk</v>
      </c>
    </row>
    <row r="8313" spans="1:8" x14ac:dyDescent="0.2">
      <c r="A8313" t="s">
        <v>3461</v>
      </c>
      <c r="B8313" t="s">
        <v>3927</v>
      </c>
      <c r="C8313" s="1">
        <v>44954</v>
      </c>
      <c r="D8313" s="1">
        <v>44997</v>
      </c>
      <c r="E8313">
        <f t="shared" si="129"/>
        <v>1</v>
      </c>
      <c r="F8313" t="str">
        <f>_xlfn.XLOOKUP(data!$B8313,campaign!$A$2:$A$18,campaign!$B$2:$B$18)</f>
        <v>RespondsToMailOffers</v>
      </c>
      <c r="G8313">
        <f>_xlfn.XLOOKUP($F8313,campaign!$B$2:$B$18,campaign!$D$2:$D$18)</f>
        <v>27</v>
      </c>
      <c r="H8313" t="str">
        <f>_xlfn.XLOOKUP($A8313,customer!$A$2:$A$978,customer!$B$2:$B$978)</f>
        <v>Dyann Danielczyk</v>
      </c>
    </row>
    <row r="8314" spans="1:8" x14ac:dyDescent="0.2">
      <c r="A8314" t="s">
        <v>3461</v>
      </c>
      <c r="B8314" t="s">
        <v>3927</v>
      </c>
      <c r="C8314" s="1">
        <v>44954</v>
      </c>
      <c r="D8314" s="1">
        <v>45022</v>
      </c>
      <c r="E8314">
        <f t="shared" si="129"/>
        <v>2</v>
      </c>
      <c r="F8314" t="str">
        <f>_xlfn.XLOOKUP(data!$B8314,campaign!$A$2:$A$18,campaign!$B$2:$B$18)</f>
        <v>RespondsToMailOffers</v>
      </c>
      <c r="G8314">
        <f>_xlfn.XLOOKUP($F8314,campaign!$B$2:$B$18,campaign!$D$2:$D$18)</f>
        <v>27</v>
      </c>
      <c r="H8314" t="str">
        <f>_xlfn.XLOOKUP($A8314,customer!$A$2:$A$978,customer!$B$2:$B$978)</f>
        <v>Dyann Danielczyk</v>
      </c>
    </row>
    <row r="8315" spans="1:8" x14ac:dyDescent="0.2">
      <c r="A8315" t="s">
        <v>3461</v>
      </c>
      <c r="B8315" t="s">
        <v>3927</v>
      </c>
      <c r="C8315" s="1">
        <v>44954</v>
      </c>
      <c r="D8315" s="1">
        <v>45053</v>
      </c>
      <c r="E8315">
        <f t="shared" si="129"/>
        <v>3</v>
      </c>
      <c r="F8315" t="str">
        <f>_xlfn.XLOOKUP(data!$B8315,campaign!$A$2:$A$18,campaign!$B$2:$B$18)</f>
        <v>RespondsToMailOffers</v>
      </c>
      <c r="G8315">
        <f>_xlfn.XLOOKUP($F8315,campaign!$B$2:$B$18,campaign!$D$2:$D$18)</f>
        <v>27</v>
      </c>
      <c r="H8315" t="str">
        <f>_xlfn.XLOOKUP($A8315,customer!$A$2:$A$978,customer!$B$2:$B$978)</f>
        <v>Dyann Danielczyk</v>
      </c>
    </row>
    <row r="8316" spans="1:8" x14ac:dyDescent="0.2">
      <c r="A8316" t="s">
        <v>3461</v>
      </c>
      <c r="B8316" t="s">
        <v>3927</v>
      </c>
      <c r="C8316" s="1">
        <v>44954</v>
      </c>
      <c r="D8316" s="1">
        <v>45078</v>
      </c>
      <c r="E8316">
        <f t="shared" si="129"/>
        <v>4</v>
      </c>
      <c r="F8316" t="str">
        <f>_xlfn.XLOOKUP(data!$B8316,campaign!$A$2:$A$18,campaign!$B$2:$B$18)</f>
        <v>RespondsToMailOffers</v>
      </c>
      <c r="G8316">
        <f>_xlfn.XLOOKUP($F8316,campaign!$B$2:$B$18,campaign!$D$2:$D$18)</f>
        <v>27</v>
      </c>
      <c r="H8316" t="str">
        <f>_xlfn.XLOOKUP($A8316,customer!$A$2:$A$978,customer!$B$2:$B$978)</f>
        <v>Dyann Danielczyk</v>
      </c>
    </row>
    <row r="8317" spans="1:8" x14ac:dyDescent="0.2">
      <c r="A8317" t="s">
        <v>3462</v>
      </c>
      <c r="B8317" t="s">
        <v>3950</v>
      </c>
      <c r="C8317" s="1">
        <v>44660</v>
      </c>
      <c r="D8317" s="1">
        <v>44660</v>
      </c>
      <c r="E8317">
        <f t="shared" si="129"/>
        <v>0</v>
      </c>
      <c r="F8317" t="str">
        <f>_xlfn.XLOOKUP(data!$B8317,campaign!$A$2:$A$18,campaign!$B$2:$B$18)</f>
        <v>NotNewCellphoneUser</v>
      </c>
      <c r="G8317">
        <f>_xlfn.XLOOKUP($F8317,campaign!$B$2:$B$18,campaign!$D$2:$D$18)</f>
        <v>28</v>
      </c>
      <c r="H8317" t="str">
        <f>_xlfn.XLOOKUP($A8317,customer!$A$2:$A$978,customer!$B$2:$B$978)</f>
        <v>Gil Grady</v>
      </c>
    </row>
    <row r="8318" spans="1:8" x14ac:dyDescent="0.2">
      <c r="A8318" t="s">
        <v>3462</v>
      </c>
      <c r="B8318" t="s">
        <v>3950</v>
      </c>
      <c r="C8318" s="1">
        <v>44660</v>
      </c>
      <c r="D8318" s="1">
        <v>44690</v>
      </c>
      <c r="E8318">
        <f t="shared" si="129"/>
        <v>1</v>
      </c>
      <c r="F8318" t="str">
        <f>_xlfn.XLOOKUP(data!$B8318,campaign!$A$2:$A$18,campaign!$B$2:$B$18)</f>
        <v>NotNewCellphoneUser</v>
      </c>
      <c r="G8318">
        <f>_xlfn.XLOOKUP($F8318,campaign!$B$2:$B$18,campaign!$D$2:$D$18)</f>
        <v>28</v>
      </c>
      <c r="H8318" t="str">
        <f>_xlfn.XLOOKUP($A8318,customer!$A$2:$A$978,customer!$B$2:$B$978)</f>
        <v>Gil Grady</v>
      </c>
    </row>
    <row r="8319" spans="1:8" x14ac:dyDescent="0.2">
      <c r="A8319" t="s">
        <v>3462</v>
      </c>
      <c r="B8319" t="s">
        <v>3950</v>
      </c>
      <c r="C8319" s="1">
        <v>44660</v>
      </c>
      <c r="D8319" s="1">
        <v>44757</v>
      </c>
      <c r="E8319">
        <f t="shared" si="129"/>
        <v>3</v>
      </c>
      <c r="F8319" t="str">
        <f>_xlfn.XLOOKUP(data!$B8319,campaign!$A$2:$A$18,campaign!$B$2:$B$18)</f>
        <v>NotNewCellphoneUser</v>
      </c>
      <c r="G8319">
        <f>_xlfn.XLOOKUP($F8319,campaign!$B$2:$B$18,campaign!$D$2:$D$18)</f>
        <v>28</v>
      </c>
      <c r="H8319" t="str">
        <f>_xlfn.XLOOKUP($A8319,customer!$A$2:$A$978,customer!$B$2:$B$978)</f>
        <v>Gil Grady</v>
      </c>
    </row>
    <row r="8320" spans="1:8" x14ac:dyDescent="0.2">
      <c r="A8320" t="s">
        <v>3462</v>
      </c>
      <c r="B8320" t="s">
        <v>3950</v>
      </c>
      <c r="C8320" s="1">
        <v>44660</v>
      </c>
      <c r="D8320" s="1">
        <v>44791</v>
      </c>
      <c r="E8320">
        <f t="shared" si="129"/>
        <v>4</v>
      </c>
      <c r="F8320" t="str">
        <f>_xlfn.XLOOKUP(data!$B8320,campaign!$A$2:$A$18,campaign!$B$2:$B$18)</f>
        <v>NotNewCellphoneUser</v>
      </c>
      <c r="G8320">
        <f>_xlfn.XLOOKUP($F8320,campaign!$B$2:$B$18,campaign!$D$2:$D$18)</f>
        <v>28</v>
      </c>
      <c r="H8320" t="str">
        <f>_xlfn.XLOOKUP($A8320,customer!$A$2:$A$978,customer!$B$2:$B$978)</f>
        <v>Gil Grady</v>
      </c>
    </row>
    <row r="8321" spans="1:8" x14ac:dyDescent="0.2">
      <c r="A8321" t="s">
        <v>3462</v>
      </c>
      <c r="B8321" t="s">
        <v>3950</v>
      </c>
      <c r="C8321" s="1">
        <v>44660</v>
      </c>
      <c r="D8321" s="1">
        <v>44823</v>
      </c>
      <c r="E8321">
        <f t="shared" si="129"/>
        <v>5</v>
      </c>
      <c r="F8321" t="str">
        <f>_xlfn.XLOOKUP(data!$B8321,campaign!$A$2:$A$18,campaign!$B$2:$B$18)</f>
        <v>NotNewCellphoneUser</v>
      </c>
      <c r="G8321">
        <f>_xlfn.XLOOKUP($F8321,campaign!$B$2:$B$18,campaign!$D$2:$D$18)</f>
        <v>28</v>
      </c>
      <c r="H8321" t="str">
        <f>_xlfn.XLOOKUP($A8321,customer!$A$2:$A$978,customer!$B$2:$B$978)</f>
        <v>Gil Grady</v>
      </c>
    </row>
    <row r="8322" spans="1:8" x14ac:dyDescent="0.2">
      <c r="A8322" t="s">
        <v>3462</v>
      </c>
      <c r="B8322" t="s">
        <v>3950</v>
      </c>
      <c r="C8322" s="1">
        <v>44660</v>
      </c>
      <c r="D8322" s="1">
        <v>44845</v>
      </c>
      <c r="E8322">
        <f t="shared" si="129"/>
        <v>6</v>
      </c>
      <c r="F8322" t="str">
        <f>_xlfn.XLOOKUP(data!$B8322,campaign!$A$2:$A$18,campaign!$B$2:$B$18)</f>
        <v>NotNewCellphoneUser</v>
      </c>
      <c r="G8322">
        <f>_xlfn.XLOOKUP($F8322,campaign!$B$2:$B$18,campaign!$D$2:$D$18)</f>
        <v>28</v>
      </c>
      <c r="H8322" t="str">
        <f>_xlfn.XLOOKUP($A8322,customer!$A$2:$A$978,customer!$B$2:$B$978)</f>
        <v>Gil Grady</v>
      </c>
    </row>
    <row r="8323" spans="1:8" x14ac:dyDescent="0.2">
      <c r="A8323" t="s">
        <v>3462</v>
      </c>
      <c r="B8323" t="s">
        <v>3950</v>
      </c>
      <c r="C8323" s="1">
        <v>44660</v>
      </c>
      <c r="D8323" s="1">
        <v>44874</v>
      </c>
      <c r="E8323">
        <f t="shared" ref="E8323:E8386" si="130">DATEDIF(C8323,D8323,"M")</f>
        <v>7</v>
      </c>
      <c r="F8323" t="str">
        <f>_xlfn.XLOOKUP(data!$B8323,campaign!$A$2:$A$18,campaign!$B$2:$B$18)</f>
        <v>NotNewCellphoneUser</v>
      </c>
      <c r="G8323">
        <f>_xlfn.XLOOKUP($F8323,campaign!$B$2:$B$18,campaign!$D$2:$D$18)</f>
        <v>28</v>
      </c>
      <c r="H8323" t="str">
        <f>_xlfn.XLOOKUP($A8323,customer!$A$2:$A$978,customer!$B$2:$B$978)</f>
        <v>Gil Grady</v>
      </c>
    </row>
    <row r="8324" spans="1:8" x14ac:dyDescent="0.2">
      <c r="A8324" t="s">
        <v>3462</v>
      </c>
      <c r="B8324" t="s">
        <v>3950</v>
      </c>
      <c r="C8324" s="1">
        <v>44660</v>
      </c>
      <c r="D8324" s="1">
        <v>44905</v>
      </c>
      <c r="E8324">
        <f t="shared" si="130"/>
        <v>8</v>
      </c>
      <c r="F8324" t="str">
        <f>_xlfn.XLOOKUP(data!$B8324,campaign!$A$2:$A$18,campaign!$B$2:$B$18)</f>
        <v>NotNewCellphoneUser</v>
      </c>
      <c r="G8324">
        <f>_xlfn.XLOOKUP($F8324,campaign!$B$2:$B$18,campaign!$D$2:$D$18)</f>
        <v>28</v>
      </c>
      <c r="H8324" t="str">
        <f>_xlfn.XLOOKUP($A8324,customer!$A$2:$A$978,customer!$B$2:$B$978)</f>
        <v>Gil Grady</v>
      </c>
    </row>
    <row r="8325" spans="1:8" x14ac:dyDescent="0.2">
      <c r="A8325" t="s">
        <v>3462</v>
      </c>
      <c r="B8325" t="s">
        <v>3950</v>
      </c>
      <c r="C8325" s="1">
        <v>44660</v>
      </c>
      <c r="D8325" s="1">
        <v>44936</v>
      </c>
      <c r="E8325">
        <f t="shared" si="130"/>
        <v>9</v>
      </c>
      <c r="F8325" t="str">
        <f>_xlfn.XLOOKUP(data!$B8325,campaign!$A$2:$A$18,campaign!$B$2:$B$18)</f>
        <v>NotNewCellphoneUser</v>
      </c>
      <c r="G8325">
        <f>_xlfn.XLOOKUP($F8325,campaign!$B$2:$B$18,campaign!$D$2:$D$18)</f>
        <v>28</v>
      </c>
      <c r="H8325" t="str">
        <f>_xlfn.XLOOKUP($A8325,customer!$A$2:$A$978,customer!$B$2:$B$978)</f>
        <v>Gil Grady</v>
      </c>
    </row>
    <row r="8326" spans="1:8" x14ac:dyDescent="0.2">
      <c r="A8326" t="s">
        <v>3462</v>
      </c>
      <c r="B8326" t="s">
        <v>3950</v>
      </c>
      <c r="C8326" s="1">
        <v>44660</v>
      </c>
      <c r="D8326" s="1">
        <v>44969</v>
      </c>
      <c r="E8326">
        <f t="shared" si="130"/>
        <v>10</v>
      </c>
      <c r="F8326" t="str">
        <f>_xlfn.XLOOKUP(data!$B8326,campaign!$A$2:$A$18,campaign!$B$2:$B$18)</f>
        <v>NotNewCellphoneUser</v>
      </c>
      <c r="G8326">
        <f>_xlfn.XLOOKUP($F8326,campaign!$B$2:$B$18,campaign!$D$2:$D$18)</f>
        <v>28</v>
      </c>
      <c r="H8326" t="str">
        <f>_xlfn.XLOOKUP($A8326,customer!$A$2:$A$978,customer!$B$2:$B$978)</f>
        <v>Gil Grady</v>
      </c>
    </row>
    <row r="8327" spans="1:8" x14ac:dyDescent="0.2">
      <c r="A8327" t="s">
        <v>3462</v>
      </c>
      <c r="B8327" t="s">
        <v>3950</v>
      </c>
      <c r="C8327" s="1">
        <v>44660</v>
      </c>
      <c r="D8327" s="1">
        <v>44994</v>
      </c>
      <c r="E8327">
        <f t="shared" si="130"/>
        <v>11</v>
      </c>
      <c r="F8327" t="str">
        <f>_xlfn.XLOOKUP(data!$B8327,campaign!$A$2:$A$18,campaign!$B$2:$B$18)</f>
        <v>NotNewCellphoneUser</v>
      </c>
      <c r="G8327">
        <f>_xlfn.XLOOKUP($F8327,campaign!$B$2:$B$18,campaign!$D$2:$D$18)</f>
        <v>28</v>
      </c>
      <c r="H8327" t="str">
        <f>_xlfn.XLOOKUP($A8327,customer!$A$2:$A$978,customer!$B$2:$B$978)</f>
        <v>Gil Grady</v>
      </c>
    </row>
    <row r="8328" spans="1:8" x14ac:dyDescent="0.2">
      <c r="A8328" t="s">
        <v>3462</v>
      </c>
      <c r="B8328" t="s">
        <v>3950</v>
      </c>
      <c r="C8328" s="1">
        <v>44660</v>
      </c>
      <c r="D8328" s="1">
        <v>45028</v>
      </c>
      <c r="E8328">
        <f t="shared" si="130"/>
        <v>12</v>
      </c>
      <c r="F8328" t="str">
        <f>_xlfn.XLOOKUP(data!$B8328,campaign!$A$2:$A$18,campaign!$B$2:$B$18)</f>
        <v>NotNewCellphoneUser</v>
      </c>
      <c r="G8328">
        <f>_xlfn.XLOOKUP($F8328,campaign!$B$2:$B$18,campaign!$D$2:$D$18)</f>
        <v>28</v>
      </c>
      <c r="H8328" t="str">
        <f>_xlfn.XLOOKUP($A8328,customer!$A$2:$A$978,customer!$B$2:$B$978)</f>
        <v>Gil Grady</v>
      </c>
    </row>
    <row r="8329" spans="1:8" x14ac:dyDescent="0.2">
      <c r="A8329" t="s">
        <v>3462</v>
      </c>
      <c r="B8329" t="s">
        <v>3950</v>
      </c>
      <c r="C8329" s="1">
        <v>44660</v>
      </c>
      <c r="D8329" s="1">
        <v>45062</v>
      </c>
      <c r="E8329">
        <f t="shared" si="130"/>
        <v>13</v>
      </c>
      <c r="F8329" t="str">
        <f>_xlfn.XLOOKUP(data!$B8329,campaign!$A$2:$A$18,campaign!$B$2:$B$18)</f>
        <v>NotNewCellphoneUser</v>
      </c>
      <c r="G8329">
        <f>_xlfn.XLOOKUP($F8329,campaign!$B$2:$B$18,campaign!$D$2:$D$18)</f>
        <v>28</v>
      </c>
      <c r="H8329" t="str">
        <f>_xlfn.XLOOKUP($A8329,customer!$A$2:$A$978,customer!$B$2:$B$978)</f>
        <v>Gil Grady</v>
      </c>
    </row>
    <row r="8330" spans="1:8" x14ac:dyDescent="0.2">
      <c r="A8330" t="s">
        <v>3462</v>
      </c>
      <c r="B8330" t="s">
        <v>3920</v>
      </c>
      <c r="C8330" s="1">
        <v>44743</v>
      </c>
      <c r="D8330" s="1">
        <v>44743</v>
      </c>
      <c r="E8330">
        <f t="shared" si="130"/>
        <v>0</v>
      </c>
      <c r="F8330" t="str">
        <f>_xlfn.XLOOKUP(data!$B8330,campaign!$A$2:$A$18,campaign!$B$2:$B$18)</f>
        <v>ChildrenInHH</v>
      </c>
      <c r="G8330">
        <f>_xlfn.XLOOKUP($F8330,campaign!$B$2:$B$18,campaign!$D$2:$D$18)</f>
        <v>10</v>
      </c>
      <c r="H8330" t="str">
        <f>_xlfn.XLOOKUP($A8330,customer!$A$2:$A$978,customer!$B$2:$B$978)</f>
        <v>Gil Grady</v>
      </c>
    </row>
    <row r="8331" spans="1:8" x14ac:dyDescent="0.2">
      <c r="A8331" t="s">
        <v>3462</v>
      </c>
      <c r="B8331" t="s">
        <v>3920</v>
      </c>
      <c r="C8331" s="1">
        <v>44743</v>
      </c>
      <c r="D8331" s="1">
        <v>44785</v>
      </c>
      <c r="E8331">
        <f t="shared" si="130"/>
        <v>1</v>
      </c>
      <c r="F8331" t="str">
        <f>_xlfn.XLOOKUP(data!$B8331,campaign!$A$2:$A$18,campaign!$B$2:$B$18)</f>
        <v>ChildrenInHH</v>
      </c>
      <c r="G8331">
        <f>_xlfn.XLOOKUP($F8331,campaign!$B$2:$B$18,campaign!$D$2:$D$18)</f>
        <v>10</v>
      </c>
      <c r="H8331" t="str">
        <f>_xlfn.XLOOKUP($A8331,customer!$A$2:$A$978,customer!$B$2:$B$978)</f>
        <v>Gil Grady</v>
      </c>
    </row>
    <row r="8332" spans="1:8" x14ac:dyDescent="0.2">
      <c r="A8332" t="s">
        <v>3462</v>
      </c>
      <c r="B8332" t="s">
        <v>3920</v>
      </c>
      <c r="C8332" s="1">
        <v>44743</v>
      </c>
      <c r="D8332" s="1">
        <v>44848</v>
      </c>
      <c r="E8332">
        <f t="shared" si="130"/>
        <v>3</v>
      </c>
      <c r="F8332" t="str">
        <f>_xlfn.XLOOKUP(data!$B8332,campaign!$A$2:$A$18,campaign!$B$2:$B$18)</f>
        <v>ChildrenInHH</v>
      </c>
      <c r="G8332">
        <f>_xlfn.XLOOKUP($F8332,campaign!$B$2:$B$18,campaign!$D$2:$D$18)</f>
        <v>10</v>
      </c>
      <c r="H8332" t="str">
        <f>_xlfn.XLOOKUP($A8332,customer!$A$2:$A$978,customer!$B$2:$B$978)</f>
        <v>Gil Grady</v>
      </c>
    </row>
    <row r="8333" spans="1:8" x14ac:dyDescent="0.2">
      <c r="A8333" t="s">
        <v>3462</v>
      </c>
      <c r="B8333" t="s">
        <v>3920</v>
      </c>
      <c r="C8333" s="1">
        <v>44743</v>
      </c>
      <c r="D8333" s="1">
        <v>44874</v>
      </c>
      <c r="E8333">
        <f t="shared" si="130"/>
        <v>4</v>
      </c>
      <c r="F8333" t="str">
        <f>_xlfn.XLOOKUP(data!$B8333,campaign!$A$2:$A$18,campaign!$B$2:$B$18)</f>
        <v>ChildrenInHH</v>
      </c>
      <c r="G8333">
        <f>_xlfn.XLOOKUP($F8333,campaign!$B$2:$B$18,campaign!$D$2:$D$18)</f>
        <v>10</v>
      </c>
      <c r="H8333" t="str">
        <f>_xlfn.XLOOKUP($A8333,customer!$A$2:$A$978,customer!$B$2:$B$978)</f>
        <v>Gil Grady</v>
      </c>
    </row>
    <row r="8334" spans="1:8" x14ac:dyDescent="0.2">
      <c r="A8334" t="s">
        <v>3462</v>
      </c>
      <c r="B8334" t="s">
        <v>3920</v>
      </c>
      <c r="C8334" s="1">
        <v>44743</v>
      </c>
      <c r="D8334" s="1">
        <v>44900</v>
      </c>
      <c r="E8334">
        <f t="shared" si="130"/>
        <v>5</v>
      </c>
      <c r="F8334" t="str">
        <f>_xlfn.XLOOKUP(data!$B8334,campaign!$A$2:$A$18,campaign!$B$2:$B$18)</f>
        <v>ChildrenInHH</v>
      </c>
      <c r="G8334">
        <f>_xlfn.XLOOKUP($F8334,campaign!$B$2:$B$18,campaign!$D$2:$D$18)</f>
        <v>10</v>
      </c>
      <c r="H8334" t="str">
        <f>_xlfn.XLOOKUP($A8334,customer!$A$2:$A$978,customer!$B$2:$B$978)</f>
        <v>Gil Grady</v>
      </c>
    </row>
    <row r="8335" spans="1:8" x14ac:dyDescent="0.2">
      <c r="A8335" t="s">
        <v>3462</v>
      </c>
      <c r="B8335" t="s">
        <v>3920</v>
      </c>
      <c r="C8335" s="1">
        <v>44743</v>
      </c>
      <c r="D8335" s="1">
        <v>44932</v>
      </c>
      <c r="E8335">
        <f t="shared" si="130"/>
        <v>6</v>
      </c>
      <c r="F8335" t="str">
        <f>_xlfn.XLOOKUP(data!$B8335,campaign!$A$2:$A$18,campaign!$B$2:$B$18)</f>
        <v>ChildrenInHH</v>
      </c>
      <c r="G8335">
        <f>_xlfn.XLOOKUP($F8335,campaign!$B$2:$B$18,campaign!$D$2:$D$18)</f>
        <v>10</v>
      </c>
      <c r="H8335" t="str">
        <f>_xlfn.XLOOKUP($A8335,customer!$A$2:$A$978,customer!$B$2:$B$978)</f>
        <v>Gil Grady</v>
      </c>
    </row>
    <row r="8336" spans="1:8" x14ac:dyDescent="0.2">
      <c r="A8336" t="s">
        <v>3462</v>
      </c>
      <c r="B8336" t="s">
        <v>3920</v>
      </c>
      <c r="C8336" s="1">
        <v>44743</v>
      </c>
      <c r="D8336" s="1">
        <v>44997</v>
      </c>
      <c r="E8336">
        <f t="shared" si="130"/>
        <v>8</v>
      </c>
      <c r="F8336" t="str">
        <f>_xlfn.XLOOKUP(data!$B8336,campaign!$A$2:$A$18,campaign!$B$2:$B$18)</f>
        <v>ChildrenInHH</v>
      </c>
      <c r="G8336">
        <f>_xlfn.XLOOKUP($F8336,campaign!$B$2:$B$18,campaign!$D$2:$D$18)</f>
        <v>10</v>
      </c>
      <c r="H8336" t="str">
        <f>_xlfn.XLOOKUP($A8336,customer!$A$2:$A$978,customer!$B$2:$B$978)</f>
        <v>Gil Grady</v>
      </c>
    </row>
    <row r="8337" spans="1:8" x14ac:dyDescent="0.2">
      <c r="A8337" t="s">
        <v>3462</v>
      </c>
      <c r="B8337" t="s">
        <v>3920</v>
      </c>
      <c r="C8337" s="1">
        <v>44743</v>
      </c>
      <c r="D8337" s="1">
        <v>45052</v>
      </c>
      <c r="E8337">
        <f t="shared" si="130"/>
        <v>10</v>
      </c>
      <c r="F8337" t="str">
        <f>_xlfn.XLOOKUP(data!$B8337,campaign!$A$2:$A$18,campaign!$B$2:$B$18)</f>
        <v>ChildrenInHH</v>
      </c>
      <c r="G8337">
        <f>_xlfn.XLOOKUP($F8337,campaign!$B$2:$B$18,campaign!$D$2:$D$18)</f>
        <v>10</v>
      </c>
      <c r="H8337" t="str">
        <f>_xlfn.XLOOKUP($A8337,customer!$A$2:$A$978,customer!$B$2:$B$978)</f>
        <v>Gil Grady</v>
      </c>
    </row>
    <row r="8338" spans="1:8" x14ac:dyDescent="0.2">
      <c r="A8338" t="s">
        <v>3463</v>
      </c>
      <c r="B8338" t="s">
        <v>3950</v>
      </c>
      <c r="C8338" s="1">
        <v>44562</v>
      </c>
      <c r="D8338" s="1">
        <v>44562</v>
      </c>
      <c r="E8338">
        <f t="shared" si="130"/>
        <v>0</v>
      </c>
      <c r="F8338" t="str">
        <f>_xlfn.XLOOKUP(data!$B8338,campaign!$A$2:$A$18,campaign!$B$2:$B$18)</f>
        <v>NotNewCellphoneUser</v>
      </c>
      <c r="G8338">
        <f>_xlfn.XLOOKUP($F8338,campaign!$B$2:$B$18,campaign!$D$2:$D$18)</f>
        <v>28</v>
      </c>
      <c r="H8338" t="str">
        <f>_xlfn.XLOOKUP($A8338,customer!$A$2:$A$978,customer!$B$2:$B$978)</f>
        <v>Verney Angus</v>
      </c>
    </row>
    <row r="8339" spans="1:8" x14ac:dyDescent="0.2">
      <c r="A8339" t="s">
        <v>3463</v>
      </c>
      <c r="B8339" t="s">
        <v>3950</v>
      </c>
      <c r="C8339" s="1">
        <v>44562</v>
      </c>
      <c r="D8339" s="1">
        <v>44629</v>
      </c>
      <c r="E8339">
        <f t="shared" si="130"/>
        <v>2</v>
      </c>
      <c r="F8339" t="str">
        <f>_xlfn.XLOOKUP(data!$B8339,campaign!$A$2:$A$18,campaign!$B$2:$B$18)</f>
        <v>NotNewCellphoneUser</v>
      </c>
      <c r="G8339">
        <f>_xlfn.XLOOKUP($F8339,campaign!$B$2:$B$18,campaign!$D$2:$D$18)</f>
        <v>28</v>
      </c>
      <c r="H8339" t="str">
        <f>_xlfn.XLOOKUP($A8339,customer!$A$2:$A$978,customer!$B$2:$B$978)</f>
        <v>Verney Angus</v>
      </c>
    </row>
    <row r="8340" spans="1:8" x14ac:dyDescent="0.2">
      <c r="A8340" t="s">
        <v>3463</v>
      </c>
      <c r="B8340" t="s">
        <v>3950</v>
      </c>
      <c r="C8340" s="1">
        <v>44562</v>
      </c>
      <c r="D8340" s="1">
        <v>44663</v>
      </c>
      <c r="E8340">
        <f t="shared" si="130"/>
        <v>3</v>
      </c>
      <c r="F8340" t="str">
        <f>_xlfn.XLOOKUP(data!$B8340,campaign!$A$2:$A$18,campaign!$B$2:$B$18)</f>
        <v>NotNewCellphoneUser</v>
      </c>
      <c r="G8340">
        <f>_xlfn.XLOOKUP($F8340,campaign!$B$2:$B$18,campaign!$D$2:$D$18)</f>
        <v>28</v>
      </c>
      <c r="H8340" t="str">
        <f>_xlfn.XLOOKUP($A8340,customer!$A$2:$A$978,customer!$B$2:$B$978)</f>
        <v>Verney Angus</v>
      </c>
    </row>
    <row r="8341" spans="1:8" x14ac:dyDescent="0.2">
      <c r="A8341" t="s">
        <v>3463</v>
      </c>
      <c r="B8341" t="s">
        <v>3950</v>
      </c>
      <c r="C8341" s="1">
        <v>44562</v>
      </c>
      <c r="D8341" s="1">
        <v>44715</v>
      </c>
      <c r="E8341">
        <f t="shared" si="130"/>
        <v>5</v>
      </c>
      <c r="F8341" t="str">
        <f>_xlfn.XLOOKUP(data!$B8341,campaign!$A$2:$A$18,campaign!$B$2:$B$18)</f>
        <v>NotNewCellphoneUser</v>
      </c>
      <c r="G8341">
        <f>_xlfn.XLOOKUP($F8341,campaign!$B$2:$B$18,campaign!$D$2:$D$18)</f>
        <v>28</v>
      </c>
      <c r="H8341" t="str">
        <f>_xlfn.XLOOKUP($A8341,customer!$A$2:$A$978,customer!$B$2:$B$978)</f>
        <v>Verney Angus</v>
      </c>
    </row>
    <row r="8342" spans="1:8" x14ac:dyDescent="0.2">
      <c r="A8342" t="s">
        <v>3463</v>
      </c>
      <c r="B8342" t="s">
        <v>3950</v>
      </c>
      <c r="C8342" s="1">
        <v>44562</v>
      </c>
      <c r="D8342" s="1">
        <v>44757</v>
      </c>
      <c r="E8342">
        <f t="shared" si="130"/>
        <v>6</v>
      </c>
      <c r="F8342" t="str">
        <f>_xlfn.XLOOKUP(data!$B8342,campaign!$A$2:$A$18,campaign!$B$2:$B$18)</f>
        <v>NotNewCellphoneUser</v>
      </c>
      <c r="G8342">
        <f>_xlfn.XLOOKUP($F8342,campaign!$B$2:$B$18,campaign!$D$2:$D$18)</f>
        <v>28</v>
      </c>
      <c r="H8342" t="str">
        <f>_xlfn.XLOOKUP($A8342,customer!$A$2:$A$978,customer!$B$2:$B$978)</f>
        <v>Verney Angus</v>
      </c>
    </row>
    <row r="8343" spans="1:8" x14ac:dyDescent="0.2">
      <c r="A8343" t="s">
        <v>3463</v>
      </c>
      <c r="B8343" t="s">
        <v>3950</v>
      </c>
      <c r="C8343" s="1">
        <v>44562</v>
      </c>
      <c r="D8343" s="1">
        <v>44819</v>
      </c>
      <c r="E8343">
        <f t="shared" si="130"/>
        <v>8</v>
      </c>
      <c r="F8343" t="str">
        <f>_xlfn.XLOOKUP(data!$B8343,campaign!$A$2:$A$18,campaign!$B$2:$B$18)</f>
        <v>NotNewCellphoneUser</v>
      </c>
      <c r="G8343">
        <f>_xlfn.XLOOKUP($F8343,campaign!$B$2:$B$18,campaign!$D$2:$D$18)</f>
        <v>28</v>
      </c>
      <c r="H8343" t="str">
        <f>_xlfn.XLOOKUP($A8343,customer!$A$2:$A$978,customer!$B$2:$B$978)</f>
        <v>Verney Angus</v>
      </c>
    </row>
    <row r="8344" spans="1:8" x14ac:dyDescent="0.2">
      <c r="A8344" t="s">
        <v>3463</v>
      </c>
      <c r="B8344" t="s">
        <v>3950</v>
      </c>
      <c r="C8344" s="1">
        <v>44562</v>
      </c>
      <c r="D8344" s="1">
        <v>44867</v>
      </c>
      <c r="E8344">
        <f t="shared" si="130"/>
        <v>10</v>
      </c>
      <c r="F8344" t="str">
        <f>_xlfn.XLOOKUP(data!$B8344,campaign!$A$2:$A$18,campaign!$B$2:$B$18)</f>
        <v>NotNewCellphoneUser</v>
      </c>
      <c r="G8344">
        <f>_xlfn.XLOOKUP($F8344,campaign!$B$2:$B$18,campaign!$D$2:$D$18)</f>
        <v>28</v>
      </c>
      <c r="H8344" t="str">
        <f>_xlfn.XLOOKUP($A8344,customer!$A$2:$A$978,customer!$B$2:$B$978)</f>
        <v>Verney Angus</v>
      </c>
    </row>
    <row r="8345" spans="1:8" x14ac:dyDescent="0.2">
      <c r="A8345" t="s">
        <v>3463</v>
      </c>
      <c r="B8345" t="s">
        <v>3950</v>
      </c>
      <c r="C8345" s="1">
        <v>44562</v>
      </c>
      <c r="D8345" s="1">
        <v>44907</v>
      </c>
      <c r="E8345">
        <f t="shared" si="130"/>
        <v>11</v>
      </c>
      <c r="F8345" t="str">
        <f>_xlfn.XLOOKUP(data!$B8345,campaign!$A$2:$A$18,campaign!$B$2:$B$18)</f>
        <v>NotNewCellphoneUser</v>
      </c>
      <c r="G8345">
        <f>_xlfn.XLOOKUP($F8345,campaign!$B$2:$B$18,campaign!$D$2:$D$18)</f>
        <v>28</v>
      </c>
      <c r="H8345" t="str">
        <f>_xlfn.XLOOKUP($A8345,customer!$A$2:$A$978,customer!$B$2:$B$978)</f>
        <v>Verney Angus</v>
      </c>
    </row>
    <row r="8346" spans="1:8" x14ac:dyDescent="0.2">
      <c r="A8346" t="s">
        <v>3463</v>
      </c>
      <c r="B8346" t="s">
        <v>3950</v>
      </c>
      <c r="C8346" s="1">
        <v>44562</v>
      </c>
      <c r="D8346" s="1">
        <v>44934</v>
      </c>
      <c r="E8346">
        <f t="shared" si="130"/>
        <v>12</v>
      </c>
      <c r="F8346" t="str">
        <f>_xlfn.XLOOKUP(data!$B8346,campaign!$A$2:$A$18,campaign!$B$2:$B$18)</f>
        <v>NotNewCellphoneUser</v>
      </c>
      <c r="G8346">
        <f>_xlfn.XLOOKUP($F8346,campaign!$B$2:$B$18,campaign!$D$2:$D$18)</f>
        <v>28</v>
      </c>
      <c r="H8346" t="str">
        <f>_xlfn.XLOOKUP($A8346,customer!$A$2:$A$978,customer!$B$2:$B$978)</f>
        <v>Verney Angus</v>
      </c>
    </row>
    <row r="8347" spans="1:8" x14ac:dyDescent="0.2">
      <c r="A8347" t="s">
        <v>3463</v>
      </c>
      <c r="B8347" t="s">
        <v>3950</v>
      </c>
      <c r="C8347" s="1">
        <v>44562</v>
      </c>
      <c r="D8347" s="1">
        <v>44990</v>
      </c>
      <c r="E8347">
        <f t="shared" si="130"/>
        <v>14</v>
      </c>
      <c r="F8347" t="str">
        <f>_xlfn.XLOOKUP(data!$B8347,campaign!$A$2:$A$18,campaign!$B$2:$B$18)</f>
        <v>NotNewCellphoneUser</v>
      </c>
      <c r="G8347">
        <f>_xlfn.XLOOKUP($F8347,campaign!$B$2:$B$18,campaign!$D$2:$D$18)</f>
        <v>28</v>
      </c>
      <c r="H8347" t="str">
        <f>_xlfn.XLOOKUP($A8347,customer!$A$2:$A$978,customer!$B$2:$B$978)</f>
        <v>Verney Angus</v>
      </c>
    </row>
    <row r="8348" spans="1:8" x14ac:dyDescent="0.2">
      <c r="A8348" t="s">
        <v>3463</v>
      </c>
      <c r="B8348" t="s">
        <v>3921</v>
      </c>
      <c r="C8348" s="1">
        <v>44932</v>
      </c>
      <c r="D8348" s="1">
        <v>44932</v>
      </c>
      <c r="E8348">
        <f t="shared" si="130"/>
        <v>0</v>
      </c>
      <c r="F8348" t="str">
        <f>_xlfn.XLOOKUP(data!$B8348,campaign!$A$2:$A$18,campaign!$B$2:$B$18)</f>
        <v>HandsetRefurbished</v>
      </c>
      <c r="G8348">
        <f>_xlfn.XLOOKUP($F8348,campaign!$B$2:$B$18,campaign!$D$2:$D$18)</f>
        <v>26</v>
      </c>
      <c r="H8348" t="str">
        <f>_xlfn.XLOOKUP($A8348,customer!$A$2:$A$978,customer!$B$2:$B$978)</f>
        <v>Verney Angus</v>
      </c>
    </row>
    <row r="8349" spans="1:8" x14ac:dyDescent="0.2">
      <c r="A8349" t="s">
        <v>3463</v>
      </c>
      <c r="B8349" t="s">
        <v>3921</v>
      </c>
      <c r="C8349" s="1">
        <v>44932</v>
      </c>
      <c r="D8349" s="1">
        <v>44969</v>
      </c>
      <c r="E8349">
        <f t="shared" si="130"/>
        <v>1</v>
      </c>
      <c r="F8349" t="str">
        <f>_xlfn.XLOOKUP(data!$B8349,campaign!$A$2:$A$18,campaign!$B$2:$B$18)</f>
        <v>HandsetRefurbished</v>
      </c>
      <c r="G8349">
        <f>_xlfn.XLOOKUP($F8349,campaign!$B$2:$B$18,campaign!$D$2:$D$18)</f>
        <v>26</v>
      </c>
      <c r="H8349" t="str">
        <f>_xlfn.XLOOKUP($A8349,customer!$A$2:$A$978,customer!$B$2:$B$978)</f>
        <v>Verney Angus</v>
      </c>
    </row>
    <row r="8350" spans="1:8" x14ac:dyDescent="0.2">
      <c r="A8350" t="s">
        <v>3463</v>
      </c>
      <c r="B8350" t="s">
        <v>3921</v>
      </c>
      <c r="C8350" s="1">
        <v>44932</v>
      </c>
      <c r="D8350" s="1">
        <v>45006</v>
      </c>
      <c r="E8350">
        <f t="shared" si="130"/>
        <v>2</v>
      </c>
      <c r="F8350" t="str">
        <f>_xlfn.XLOOKUP(data!$B8350,campaign!$A$2:$A$18,campaign!$B$2:$B$18)</f>
        <v>HandsetRefurbished</v>
      </c>
      <c r="G8350">
        <f>_xlfn.XLOOKUP($F8350,campaign!$B$2:$B$18,campaign!$D$2:$D$18)</f>
        <v>26</v>
      </c>
      <c r="H8350" t="str">
        <f>_xlfn.XLOOKUP($A8350,customer!$A$2:$A$978,customer!$B$2:$B$978)</f>
        <v>Verney Angus</v>
      </c>
    </row>
    <row r="8351" spans="1:8" x14ac:dyDescent="0.2">
      <c r="A8351" t="s">
        <v>3463</v>
      </c>
      <c r="B8351" t="s">
        <v>3921</v>
      </c>
      <c r="C8351" s="1">
        <v>44932</v>
      </c>
      <c r="D8351" s="1">
        <v>45030</v>
      </c>
      <c r="E8351">
        <f t="shared" si="130"/>
        <v>3</v>
      </c>
      <c r="F8351" t="str">
        <f>_xlfn.XLOOKUP(data!$B8351,campaign!$A$2:$A$18,campaign!$B$2:$B$18)</f>
        <v>HandsetRefurbished</v>
      </c>
      <c r="G8351">
        <f>_xlfn.XLOOKUP($F8351,campaign!$B$2:$B$18,campaign!$D$2:$D$18)</f>
        <v>26</v>
      </c>
      <c r="H8351" t="str">
        <f>_xlfn.XLOOKUP($A8351,customer!$A$2:$A$978,customer!$B$2:$B$978)</f>
        <v>Verney Angus</v>
      </c>
    </row>
    <row r="8352" spans="1:8" x14ac:dyDescent="0.2">
      <c r="A8352" t="s">
        <v>3463</v>
      </c>
      <c r="B8352" t="s">
        <v>3921</v>
      </c>
      <c r="C8352" s="1">
        <v>44932</v>
      </c>
      <c r="D8352" s="1">
        <v>45052</v>
      </c>
      <c r="E8352">
        <f t="shared" si="130"/>
        <v>4</v>
      </c>
      <c r="F8352" t="str">
        <f>_xlfn.XLOOKUP(data!$B8352,campaign!$A$2:$A$18,campaign!$B$2:$B$18)</f>
        <v>HandsetRefurbished</v>
      </c>
      <c r="G8352">
        <f>_xlfn.XLOOKUP($F8352,campaign!$B$2:$B$18,campaign!$D$2:$D$18)</f>
        <v>26</v>
      </c>
      <c r="H8352" t="str">
        <f>_xlfn.XLOOKUP($A8352,customer!$A$2:$A$978,customer!$B$2:$B$978)</f>
        <v>Verney Angus</v>
      </c>
    </row>
    <row r="8353" spans="1:8" x14ac:dyDescent="0.2">
      <c r="A8353" t="s">
        <v>3464</v>
      </c>
      <c r="B8353" t="s">
        <v>3950</v>
      </c>
      <c r="C8353" s="1">
        <v>44616</v>
      </c>
      <c r="D8353" s="1">
        <v>44616</v>
      </c>
      <c r="E8353">
        <f t="shared" si="130"/>
        <v>0</v>
      </c>
      <c r="F8353" t="str">
        <f>_xlfn.XLOOKUP(data!$B8353,campaign!$A$2:$A$18,campaign!$B$2:$B$18)</f>
        <v>NotNewCellphoneUser</v>
      </c>
      <c r="G8353">
        <f>_xlfn.XLOOKUP($F8353,campaign!$B$2:$B$18,campaign!$D$2:$D$18)</f>
        <v>28</v>
      </c>
      <c r="H8353" t="str">
        <f>_xlfn.XLOOKUP($A8353,customer!$A$2:$A$978,customer!$B$2:$B$978)</f>
        <v>Milli Cass</v>
      </c>
    </row>
    <row r="8354" spans="1:8" x14ac:dyDescent="0.2">
      <c r="A8354" t="s">
        <v>3464</v>
      </c>
      <c r="B8354" t="s">
        <v>3950</v>
      </c>
      <c r="C8354" s="1">
        <v>44616</v>
      </c>
      <c r="D8354" s="1">
        <v>44651</v>
      </c>
      <c r="E8354">
        <f t="shared" si="130"/>
        <v>1</v>
      </c>
      <c r="F8354" t="str">
        <f>_xlfn.XLOOKUP(data!$B8354,campaign!$A$2:$A$18,campaign!$B$2:$B$18)</f>
        <v>NotNewCellphoneUser</v>
      </c>
      <c r="G8354">
        <f>_xlfn.XLOOKUP($F8354,campaign!$B$2:$B$18,campaign!$D$2:$D$18)</f>
        <v>28</v>
      </c>
      <c r="H8354" t="str">
        <f>_xlfn.XLOOKUP($A8354,customer!$A$2:$A$978,customer!$B$2:$B$978)</f>
        <v>Milli Cass</v>
      </c>
    </row>
    <row r="8355" spans="1:8" x14ac:dyDescent="0.2">
      <c r="A8355" t="s">
        <v>3464</v>
      </c>
      <c r="B8355" t="s">
        <v>3950</v>
      </c>
      <c r="C8355" s="1">
        <v>44616</v>
      </c>
      <c r="D8355" s="1">
        <v>44676</v>
      </c>
      <c r="E8355">
        <f t="shared" si="130"/>
        <v>2</v>
      </c>
      <c r="F8355" t="str">
        <f>_xlfn.XLOOKUP(data!$B8355,campaign!$A$2:$A$18,campaign!$B$2:$B$18)</f>
        <v>NotNewCellphoneUser</v>
      </c>
      <c r="G8355">
        <f>_xlfn.XLOOKUP($F8355,campaign!$B$2:$B$18,campaign!$D$2:$D$18)</f>
        <v>28</v>
      </c>
      <c r="H8355" t="str">
        <f>_xlfn.XLOOKUP($A8355,customer!$A$2:$A$978,customer!$B$2:$B$978)</f>
        <v>Milli Cass</v>
      </c>
    </row>
    <row r="8356" spans="1:8" x14ac:dyDescent="0.2">
      <c r="A8356" t="s">
        <v>3464</v>
      </c>
      <c r="B8356" t="s">
        <v>3950</v>
      </c>
      <c r="C8356" s="1">
        <v>44616</v>
      </c>
      <c r="D8356" s="1">
        <v>44706</v>
      </c>
      <c r="E8356">
        <f t="shared" si="130"/>
        <v>3</v>
      </c>
      <c r="F8356" t="str">
        <f>_xlfn.XLOOKUP(data!$B8356,campaign!$A$2:$A$18,campaign!$B$2:$B$18)</f>
        <v>NotNewCellphoneUser</v>
      </c>
      <c r="G8356">
        <f>_xlfn.XLOOKUP($F8356,campaign!$B$2:$B$18,campaign!$D$2:$D$18)</f>
        <v>28</v>
      </c>
      <c r="H8356" t="str">
        <f>_xlfn.XLOOKUP($A8356,customer!$A$2:$A$978,customer!$B$2:$B$978)</f>
        <v>Milli Cass</v>
      </c>
    </row>
    <row r="8357" spans="1:8" x14ac:dyDescent="0.2">
      <c r="A8357" t="s">
        <v>3464</v>
      </c>
      <c r="B8357" t="s">
        <v>3950</v>
      </c>
      <c r="C8357" s="1">
        <v>44616</v>
      </c>
      <c r="D8357" s="1">
        <v>44715</v>
      </c>
      <c r="E8357">
        <f t="shared" si="130"/>
        <v>3</v>
      </c>
      <c r="F8357" t="str">
        <f>_xlfn.XLOOKUP(data!$B8357,campaign!$A$2:$A$18,campaign!$B$2:$B$18)</f>
        <v>NotNewCellphoneUser</v>
      </c>
      <c r="G8357">
        <f>_xlfn.XLOOKUP($F8357,campaign!$B$2:$B$18,campaign!$D$2:$D$18)</f>
        <v>28</v>
      </c>
      <c r="H8357" t="str">
        <f>_xlfn.XLOOKUP($A8357,customer!$A$2:$A$978,customer!$B$2:$B$978)</f>
        <v>Milli Cass</v>
      </c>
    </row>
    <row r="8358" spans="1:8" x14ac:dyDescent="0.2">
      <c r="A8358" t="s">
        <v>3464</v>
      </c>
      <c r="B8358" t="s">
        <v>3950</v>
      </c>
      <c r="C8358" s="1">
        <v>44616</v>
      </c>
      <c r="D8358" s="1">
        <v>44745</v>
      </c>
      <c r="E8358">
        <f t="shared" si="130"/>
        <v>4</v>
      </c>
      <c r="F8358" t="str">
        <f>_xlfn.XLOOKUP(data!$B8358,campaign!$A$2:$A$18,campaign!$B$2:$B$18)</f>
        <v>NotNewCellphoneUser</v>
      </c>
      <c r="G8358">
        <f>_xlfn.XLOOKUP($F8358,campaign!$B$2:$B$18,campaign!$D$2:$D$18)</f>
        <v>28</v>
      </c>
      <c r="H8358" t="str">
        <f>_xlfn.XLOOKUP($A8358,customer!$A$2:$A$978,customer!$B$2:$B$978)</f>
        <v>Milli Cass</v>
      </c>
    </row>
    <row r="8359" spans="1:8" x14ac:dyDescent="0.2">
      <c r="A8359" t="s">
        <v>3464</v>
      </c>
      <c r="B8359" t="s">
        <v>3950</v>
      </c>
      <c r="C8359" s="1">
        <v>44616</v>
      </c>
      <c r="D8359" s="1">
        <v>44802</v>
      </c>
      <c r="E8359">
        <f t="shared" si="130"/>
        <v>6</v>
      </c>
      <c r="F8359" t="str">
        <f>_xlfn.XLOOKUP(data!$B8359,campaign!$A$2:$A$18,campaign!$B$2:$B$18)</f>
        <v>NotNewCellphoneUser</v>
      </c>
      <c r="G8359">
        <f>_xlfn.XLOOKUP($F8359,campaign!$B$2:$B$18,campaign!$D$2:$D$18)</f>
        <v>28</v>
      </c>
      <c r="H8359" t="str">
        <f>_xlfn.XLOOKUP($A8359,customer!$A$2:$A$978,customer!$B$2:$B$978)</f>
        <v>Milli Cass</v>
      </c>
    </row>
    <row r="8360" spans="1:8" x14ac:dyDescent="0.2">
      <c r="A8360" t="s">
        <v>3464</v>
      </c>
      <c r="B8360" t="s">
        <v>3950</v>
      </c>
      <c r="C8360" s="1">
        <v>44616</v>
      </c>
      <c r="D8360" s="1">
        <v>44805</v>
      </c>
      <c r="E8360">
        <f t="shared" si="130"/>
        <v>6</v>
      </c>
      <c r="F8360" t="str">
        <f>_xlfn.XLOOKUP(data!$B8360,campaign!$A$2:$A$18,campaign!$B$2:$B$18)</f>
        <v>NotNewCellphoneUser</v>
      </c>
      <c r="G8360">
        <f>_xlfn.XLOOKUP($F8360,campaign!$B$2:$B$18,campaign!$D$2:$D$18)</f>
        <v>28</v>
      </c>
      <c r="H8360" t="str">
        <f>_xlfn.XLOOKUP($A8360,customer!$A$2:$A$978,customer!$B$2:$B$978)</f>
        <v>Milli Cass</v>
      </c>
    </row>
    <row r="8361" spans="1:8" x14ac:dyDescent="0.2">
      <c r="A8361" t="s">
        <v>3464</v>
      </c>
      <c r="B8361" t="s">
        <v>3950</v>
      </c>
      <c r="C8361" s="1">
        <v>44616</v>
      </c>
      <c r="D8361" s="1">
        <v>44840</v>
      </c>
      <c r="E8361">
        <f t="shared" si="130"/>
        <v>7</v>
      </c>
      <c r="F8361" t="str">
        <f>_xlfn.XLOOKUP(data!$B8361,campaign!$A$2:$A$18,campaign!$B$2:$B$18)</f>
        <v>NotNewCellphoneUser</v>
      </c>
      <c r="G8361">
        <f>_xlfn.XLOOKUP($F8361,campaign!$B$2:$B$18,campaign!$D$2:$D$18)</f>
        <v>28</v>
      </c>
      <c r="H8361" t="str">
        <f>_xlfn.XLOOKUP($A8361,customer!$A$2:$A$978,customer!$B$2:$B$978)</f>
        <v>Milli Cass</v>
      </c>
    </row>
    <row r="8362" spans="1:8" x14ac:dyDescent="0.2">
      <c r="A8362" t="s">
        <v>3464</v>
      </c>
      <c r="B8362" t="s">
        <v>3950</v>
      </c>
      <c r="C8362" s="1">
        <v>44616</v>
      </c>
      <c r="D8362" s="1">
        <v>44891</v>
      </c>
      <c r="E8362">
        <f t="shared" si="130"/>
        <v>9</v>
      </c>
      <c r="F8362" t="str">
        <f>_xlfn.XLOOKUP(data!$B8362,campaign!$A$2:$A$18,campaign!$B$2:$B$18)</f>
        <v>NotNewCellphoneUser</v>
      </c>
      <c r="G8362">
        <f>_xlfn.XLOOKUP($F8362,campaign!$B$2:$B$18,campaign!$D$2:$D$18)</f>
        <v>28</v>
      </c>
      <c r="H8362" t="str">
        <f>_xlfn.XLOOKUP($A8362,customer!$A$2:$A$978,customer!$B$2:$B$978)</f>
        <v>Milli Cass</v>
      </c>
    </row>
    <row r="8363" spans="1:8" x14ac:dyDescent="0.2">
      <c r="A8363" t="s">
        <v>3464</v>
      </c>
      <c r="B8363" t="s">
        <v>3950</v>
      </c>
      <c r="C8363" s="1">
        <v>44616</v>
      </c>
      <c r="D8363" s="1">
        <v>44954</v>
      </c>
      <c r="E8363">
        <f t="shared" si="130"/>
        <v>11</v>
      </c>
      <c r="F8363" t="str">
        <f>_xlfn.XLOOKUP(data!$B8363,campaign!$A$2:$A$18,campaign!$B$2:$B$18)</f>
        <v>NotNewCellphoneUser</v>
      </c>
      <c r="G8363">
        <f>_xlfn.XLOOKUP($F8363,campaign!$B$2:$B$18,campaign!$D$2:$D$18)</f>
        <v>28</v>
      </c>
      <c r="H8363" t="str">
        <f>_xlfn.XLOOKUP($A8363,customer!$A$2:$A$978,customer!$B$2:$B$978)</f>
        <v>Milli Cass</v>
      </c>
    </row>
    <row r="8364" spans="1:8" x14ac:dyDescent="0.2">
      <c r="A8364" t="s">
        <v>3464</v>
      </c>
      <c r="B8364" t="s">
        <v>3950</v>
      </c>
      <c r="C8364" s="1">
        <v>44616</v>
      </c>
      <c r="D8364" s="1">
        <v>44962</v>
      </c>
      <c r="E8364">
        <f t="shared" si="130"/>
        <v>11</v>
      </c>
      <c r="F8364" t="str">
        <f>_xlfn.XLOOKUP(data!$B8364,campaign!$A$2:$A$18,campaign!$B$2:$B$18)</f>
        <v>NotNewCellphoneUser</v>
      </c>
      <c r="G8364">
        <f>_xlfn.XLOOKUP($F8364,campaign!$B$2:$B$18,campaign!$D$2:$D$18)</f>
        <v>28</v>
      </c>
      <c r="H8364" t="str">
        <f>_xlfn.XLOOKUP($A8364,customer!$A$2:$A$978,customer!$B$2:$B$978)</f>
        <v>Milli Cass</v>
      </c>
    </row>
    <row r="8365" spans="1:8" x14ac:dyDescent="0.2">
      <c r="A8365" t="s">
        <v>3464</v>
      </c>
      <c r="B8365" t="s">
        <v>3950</v>
      </c>
      <c r="C8365" s="1">
        <v>44616</v>
      </c>
      <c r="D8365" s="1">
        <v>45075</v>
      </c>
      <c r="E8365">
        <f t="shared" si="130"/>
        <v>15</v>
      </c>
      <c r="F8365" t="str">
        <f>_xlfn.XLOOKUP(data!$B8365,campaign!$A$2:$A$18,campaign!$B$2:$B$18)</f>
        <v>NotNewCellphoneUser</v>
      </c>
      <c r="G8365">
        <f>_xlfn.XLOOKUP($F8365,campaign!$B$2:$B$18,campaign!$D$2:$D$18)</f>
        <v>28</v>
      </c>
      <c r="H8365" t="str">
        <f>_xlfn.XLOOKUP($A8365,customer!$A$2:$A$978,customer!$B$2:$B$978)</f>
        <v>Milli Cass</v>
      </c>
    </row>
    <row r="8366" spans="1:8" x14ac:dyDescent="0.2">
      <c r="A8366" t="s">
        <v>3464</v>
      </c>
      <c r="B8366" t="s">
        <v>3922</v>
      </c>
      <c r="C8366" s="1">
        <v>45016</v>
      </c>
      <c r="D8366" s="1">
        <v>45016</v>
      </c>
      <c r="E8366">
        <f t="shared" si="130"/>
        <v>0</v>
      </c>
      <c r="F8366" t="str">
        <f>_xlfn.XLOOKUP(data!$B8366,campaign!$A$2:$A$18,campaign!$B$2:$B$18)</f>
        <v>HandsetWebCapable</v>
      </c>
      <c r="G8366">
        <f>_xlfn.XLOOKUP($F8366,campaign!$B$2:$B$18,campaign!$D$2:$D$18)</f>
        <v>62</v>
      </c>
      <c r="H8366" t="str">
        <f>_xlfn.XLOOKUP($A8366,customer!$A$2:$A$978,customer!$B$2:$B$978)</f>
        <v>Milli Cass</v>
      </c>
    </row>
    <row r="8367" spans="1:8" x14ac:dyDescent="0.2">
      <c r="A8367" t="s">
        <v>3464</v>
      </c>
      <c r="B8367" t="s">
        <v>3922</v>
      </c>
      <c r="C8367" s="1">
        <v>45016</v>
      </c>
      <c r="D8367" s="1">
        <v>45046</v>
      </c>
      <c r="E8367">
        <f t="shared" si="130"/>
        <v>0</v>
      </c>
      <c r="F8367" t="str">
        <f>_xlfn.XLOOKUP(data!$B8367,campaign!$A$2:$A$18,campaign!$B$2:$B$18)</f>
        <v>HandsetWebCapable</v>
      </c>
      <c r="G8367">
        <f>_xlfn.XLOOKUP($F8367,campaign!$B$2:$B$18,campaign!$D$2:$D$18)</f>
        <v>62</v>
      </c>
      <c r="H8367" t="str">
        <f>_xlfn.XLOOKUP($A8367,customer!$A$2:$A$978,customer!$B$2:$B$978)</f>
        <v>Milli Cass</v>
      </c>
    </row>
    <row r="8368" spans="1:8" x14ac:dyDescent="0.2">
      <c r="A8368" t="s">
        <v>3464</v>
      </c>
      <c r="B8368" t="s">
        <v>3922</v>
      </c>
      <c r="C8368" s="1">
        <v>45016</v>
      </c>
      <c r="D8368" s="1">
        <v>45057</v>
      </c>
      <c r="E8368">
        <f t="shared" si="130"/>
        <v>1</v>
      </c>
      <c r="F8368" t="str">
        <f>_xlfn.XLOOKUP(data!$B8368,campaign!$A$2:$A$18,campaign!$B$2:$B$18)</f>
        <v>HandsetWebCapable</v>
      </c>
      <c r="G8368">
        <f>_xlfn.XLOOKUP($F8368,campaign!$B$2:$B$18,campaign!$D$2:$D$18)</f>
        <v>62</v>
      </c>
      <c r="H8368" t="str">
        <f>_xlfn.XLOOKUP($A8368,customer!$A$2:$A$978,customer!$B$2:$B$978)</f>
        <v>Milli Cass</v>
      </c>
    </row>
    <row r="8369" spans="1:8" x14ac:dyDescent="0.2">
      <c r="A8369" t="s">
        <v>3465</v>
      </c>
      <c r="B8369" t="s">
        <v>3924</v>
      </c>
      <c r="C8369" s="1">
        <v>44565</v>
      </c>
      <c r="D8369" s="1">
        <v>44565</v>
      </c>
      <c r="E8369">
        <f t="shared" si="130"/>
        <v>0</v>
      </c>
      <c r="F8369" t="str">
        <f>_xlfn.XLOOKUP(data!$B8369,campaign!$A$2:$A$18,campaign!$B$2:$B$18)</f>
        <v>RVOwner</v>
      </c>
      <c r="G8369">
        <f>_xlfn.XLOOKUP($F8369,campaign!$B$2:$B$18,campaign!$D$2:$D$18)</f>
        <v>22</v>
      </c>
      <c r="H8369" t="str">
        <f>_xlfn.XLOOKUP($A8369,customer!$A$2:$A$978,customer!$B$2:$B$978)</f>
        <v>Millisent Pipworth</v>
      </c>
    </row>
    <row r="8370" spans="1:8" x14ac:dyDescent="0.2">
      <c r="A8370" t="s">
        <v>3465</v>
      </c>
      <c r="B8370" t="s">
        <v>3924</v>
      </c>
      <c r="C8370" s="1">
        <v>44565</v>
      </c>
      <c r="D8370" s="1">
        <v>44599</v>
      </c>
      <c r="E8370">
        <f t="shared" si="130"/>
        <v>1</v>
      </c>
      <c r="F8370" t="str">
        <f>_xlfn.XLOOKUP(data!$B8370,campaign!$A$2:$A$18,campaign!$B$2:$B$18)</f>
        <v>RVOwner</v>
      </c>
      <c r="G8370">
        <f>_xlfn.XLOOKUP($F8370,campaign!$B$2:$B$18,campaign!$D$2:$D$18)</f>
        <v>22</v>
      </c>
      <c r="H8370" t="str">
        <f>_xlfn.XLOOKUP($A8370,customer!$A$2:$A$978,customer!$B$2:$B$978)</f>
        <v>Millisent Pipworth</v>
      </c>
    </row>
    <row r="8371" spans="1:8" x14ac:dyDescent="0.2">
      <c r="A8371" t="s">
        <v>3465</v>
      </c>
      <c r="B8371" t="s">
        <v>3924</v>
      </c>
      <c r="C8371" s="1">
        <v>44565</v>
      </c>
      <c r="D8371" s="1">
        <v>44627</v>
      </c>
      <c r="E8371">
        <f t="shared" si="130"/>
        <v>2</v>
      </c>
      <c r="F8371" t="str">
        <f>_xlfn.XLOOKUP(data!$B8371,campaign!$A$2:$A$18,campaign!$B$2:$B$18)</f>
        <v>RVOwner</v>
      </c>
      <c r="G8371">
        <f>_xlfn.XLOOKUP($F8371,campaign!$B$2:$B$18,campaign!$D$2:$D$18)</f>
        <v>22</v>
      </c>
      <c r="H8371" t="str">
        <f>_xlfn.XLOOKUP($A8371,customer!$A$2:$A$978,customer!$B$2:$B$978)</f>
        <v>Millisent Pipworth</v>
      </c>
    </row>
    <row r="8372" spans="1:8" x14ac:dyDescent="0.2">
      <c r="A8372" t="s">
        <v>3465</v>
      </c>
      <c r="B8372" t="s">
        <v>3924</v>
      </c>
      <c r="C8372" s="1">
        <v>44565</v>
      </c>
      <c r="D8372" s="1">
        <v>44720</v>
      </c>
      <c r="E8372">
        <f t="shared" si="130"/>
        <v>5</v>
      </c>
      <c r="F8372" t="str">
        <f>_xlfn.XLOOKUP(data!$B8372,campaign!$A$2:$A$18,campaign!$B$2:$B$18)</f>
        <v>RVOwner</v>
      </c>
      <c r="G8372">
        <f>_xlfn.XLOOKUP($F8372,campaign!$B$2:$B$18,campaign!$D$2:$D$18)</f>
        <v>22</v>
      </c>
      <c r="H8372" t="str">
        <f>_xlfn.XLOOKUP($A8372,customer!$A$2:$A$978,customer!$B$2:$B$978)</f>
        <v>Millisent Pipworth</v>
      </c>
    </row>
    <row r="8373" spans="1:8" x14ac:dyDescent="0.2">
      <c r="A8373" t="s">
        <v>3465</v>
      </c>
      <c r="B8373" t="s">
        <v>3924</v>
      </c>
      <c r="C8373" s="1">
        <v>44565</v>
      </c>
      <c r="D8373" s="1">
        <v>44759</v>
      </c>
      <c r="E8373">
        <f t="shared" si="130"/>
        <v>6</v>
      </c>
      <c r="F8373" t="str">
        <f>_xlfn.XLOOKUP(data!$B8373,campaign!$A$2:$A$18,campaign!$B$2:$B$18)</f>
        <v>RVOwner</v>
      </c>
      <c r="G8373">
        <f>_xlfn.XLOOKUP($F8373,campaign!$B$2:$B$18,campaign!$D$2:$D$18)</f>
        <v>22</v>
      </c>
      <c r="H8373" t="str">
        <f>_xlfn.XLOOKUP($A8373,customer!$A$2:$A$978,customer!$B$2:$B$978)</f>
        <v>Millisent Pipworth</v>
      </c>
    </row>
    <row r="8374" spans="1:8" x14ac:dyDescent="0.2">
      <c r="A8374" t="s">
        <v>3465</v>
      </c>
      <c r="B8374" t="s">
        <v>3924</v>
      </c>
      <c r="C8374" s="1">
        <v>44565</v>
      </c>
      <c r="D8374" s="1">
        <v>44878</v>
      </c>
      <c r="E8374">
        <f t="shared" si="130"/>
        <v>10</v>
      </c>
      <c r="F8374" t="str">
        <f>_xlfn.XLOOKUP(data!$B8374,campaign!$A$2:$A$18,campaign!$B$2:$B$18)</f>
        <v>RVOwner</v>
      </c>
      <c r="G8374">
        <f>_xlfn.XLOOKUP($F8374,campaign!$B$2:$B$18,campaign!$D$2:$D$18)</f>
        <v>22</v>
      </c>
      <c r="H8374" t="str">
        <f>_xlfn.XLOOKUP($A8374,customer!$A$2:$A$978,customer!$B$2:$B$978)</f>
        <v>Millisent Pipworth</v>
      </c>
    </row>
    <row r="8375" spans="1:8" x14ac:dyDescent="0.2">
      <c r="A8375" t="s">
        <v>3465</v>
      </c>
      <c r="B8375" t="s">
        <v>3924</v>
      </c>
      <c r="C8375" s="1">
        <v>44565</v>
      </c>
      <c r="D8375" s="1">
        <v>44899</v>
      </c>
      <c r="E8375">
        <f t="shared" si="130"/>
        <v>11</v>
      </c>
      <c r="F8375" t="str">
        <f>_xlfn.XLOOKUP(data!$B8375,campaign!$A$2:$A$18,campaign!$B$2:$B$18)</f>
        <v>RVOwner</v>
      </c>
      <c r="G8375">
        <f>_xlfn.XLOOKUP($F8375,campaign!$B$2:$B$18,campaign!$D$2:$D$18)</f>
        <v>22</v>
      </c>
      <c r="H8375" t="str">
        <f>_xlfn.XLOOKUP($A8375,customer!$A$2:$A$978,customer!$B$2:$B$978)</f>
        <v>Millisent Pipworth</v>
      </c>
    </row>
    <row r="8376" spans="1:8" x14ac:dyDescent="0.2">
      <c r="A8376" t="s">
        <v>3465</v>
      </c>
      <c r="B8376" t="s">
        <v>3924</v>
      </c>
      <c r="C8376" s="1">
        <v>44565</v>
      </c>
      <c r="D8376" s="1">
        <v>44943</v>
      </c>
      <c r="E8376">
        <f t="shared" si="130"/>
        <v>12</v>
      </c>
      <c r="F8376" t="str">
        <f>_xlfn.XLOOKUP(data!$B8376,campaign!$A$2:$A$18,campaign!$B$2:$B$18)</f>
        <v>RVOwner</v>
      </c>
      <c r="G8376">
        <f>_xlfn.XLOOKUP($F8376,campaign!$B$2:$B$18,campaign!$D$2:$D$18)</f>
        <v>22</v>
      </c>
      <c r="H8376" t="str">
        <f>_xlfn.XLOOKUP($A8376,customer!$A$2:$A$978,customer!$B$2:$B$978)</f>
        <v>Millisent Pipworth</v>
      </c>
    </row>
    <row r="8377" spans="1:8" x14ac:dyDescent="0.2">
      <c r="A8377" t="s">
        <v>3465</v>
      </c>
      <c r="B8377" t="s">
        <v>3924</v>
      </c>
      <c r="C8377" s="1">
        <v>44565</v>
      </c>
      <c r="D8377" s="1">
        <v>44968</v>
      </c>
      <c r="E8377">
        <f t="shared" si="130"/>
        <v>13</v>
      </c>
      <c r="F8377" t="str">
        <f>_xlfn.XLOOKUP(data!$B8377,campaign!$A$2:$A$18,campaign!$B$2:$B$18)</f>
        <v>RVOwner</v>
      </c>
      <c r="G8377">
        <f>_xlfn.XLOOKUP($F8377,campaign!$B$2:$B$18,campaign!$D$2:$D$18)</f>
        <v>22</v>
      </c>
      <c r="H8377" t="str">
        <f>_xlfn.XLOOKUP($A8377,customer!$A$2:$A$978,customer!$B$2:$B$978)</f>
        <v>Millisent Pipworth</v>
      </c>
    </row>
    <row r="8378" spans="1:8" x14ac:dyDescent="0.2">
      <c r="A8378" t="s">
        <v>3465</v>
      </c>
      <c r="B8378" t="s">
        <v>3924</v>
      </c>
      <c r="C8378" s="1">
        <v>44565</v>
      </c>
      <c r="D8378" s="1">
        <v>44994</v>
      </c>
      <c r="E8378">
        <f t="shared" si="130"/>
        <v>14</v>
      </c>
      <c r="F8378" t="str">
        <f>_xlfn.XLOOKUP(data!$B8378,campaign!$A$2:$A$18,campaign!$B$2:$B$18)</f>
        <v>RVOwner</v>
      </c>
      <c r="G8378">
        <f>_xlfn.XLOOKUP($F8378,campaign!$B$2:$B$18,campaign!$D$2:$D$18)</f>
        <v>22</v>
      </c>
      <c r="H8378" t="str">
        <f>_xlfn.XLOOKUP($A8378,customer!$A$2:$A$978,customer!$B$2:$B$978)</f>
        <v>Millisent Pipworth</v>
      </c>
    </row>
    <row r="8379" spans="1:8" x14ac:dyDescent="0.2">
      <c r="A8379" t="s">
        <v>3465</v>
      </c>
      <c r="B8379" t="s">
        <v>3926</v>
      </c>
      <c r="C8379" s="1">
        <v>44898</v>
      </c>
      <c r="D8379" s="1">
        <v>44898</v>
      </c>
      <c r="E8379">
        <f t="shared" si="130"/>
        <v>0</v>
      </c>
      <c r="F8379" t="str">
        <f>_xlfn.XLOOKUP(data!$B8379,campaign!$A$2:$A$18,campaign!$B$2:$B$18)</f>
        <v>BuysViaMailOrder</v>
      </c>
      <c r="G8379">
        <f>_xlfn.XLOOKUP($F8379,campaign!$B$2:$B$18,campaign!$D$2:$D$18)</f>
        <v>25</v>
      </c>
      <c r="H8379" t="str">
        <f>_xlfn.XLOOKUP($A8379,customer!$A$2:$A$978,customer!$B$2:$B$978)</f>
        <v>Millisent Pipworth</v>
      </c>
    </row>
    <row r="8380" spans="1:8" x14ac:dyDescent="0.2">
      <c r="A8380" t="s">
        <v>3465</v>
      </c>
      <c r="B8380" t="s">
        <v>3926</v>
      </c>
      <c r="C8380" s="1">
        <v>44898</v>
      </c>
      <c r="D8380" s="1">
        <v>44941</v>
      </c>
      <c r="E8380">
        <f t="shared" si="130"/>
        <v>1</v>
      </c>
      <c r="F8380" t="str">
        <f>_xlfn.XLOOKUP(data!$B8380,campaign!$A$2:$A$18,campaign!$B$2:$B$18)</f>
        <v>BuysViaMailOrder</v>
      </c>
      <c r="G8380">
        <f>_xlfn.XLOOKUP($F8380,campaign!$B$2:$B$18,campaign!$D$2:$D$18)</f>
        <v>25</v>
      </c>
      <c r="H8380" t="str">
        <f>_xlfn.XLOOKUP($A8380,customer!$A$2:$A$978,customer!$B$2:$B$978)</f>
        <v>Millisent Pipworth</v>
      </c>
    </row>
    <row r="8381" spans="1:8" x14ac:dyDescent="0.2">
      <c r="A8381" t="s">
        <v>3465</v>
      </c>
      <c r="B8381" t="s">
        <v>3926</v>
      </c>
      <c r="C8381" s="1">
        <v>44898</v>
      </c>
      <c r="D8381" s="1">
        <v>44961</v>
      </c>
      <c r="E8381">
        <f t="shared" si="130"/>
        <v>2</v>
      </c>
      <c r="F8381" t="str">
        <f>_xlfn.XLOOKUP(data!$B8381,campaign!$A$2:$A$18,campaign!$B$2:$B$18)</f>
        <v>BuysViaMailOrder</v>
      </c>
      <c r="G8381">
        <f>_xlfn.XLOOKUP($F8381,campaign!$B$2:$B$18,campaign!$D$2:$D$18)</f>
        <v>25</v>
      </c>
      <c r="H8381" t="str">
        <f>_xlfn.XLOOKUP($A8381,customer!$A$2:$A$978,customer!$B$2:$B$978)</f>
        <v>Millisent Pipworth</v>
      </c>
    </row>
    <row r="8382" spans="1:8" x14ac:dyDescent="0.2">
      <c r="A8382" t="s">
        <v>3465</v>
      </c>
      <c r="B8382" t="s">
        <v>3926</v>
      </c>
      <c r="C8382" s="1">
        <v>44898</v>
      </c>
      <c r="D8382" s="1">
        <v>44991</v>
      </c>
      <c r="E8382">
        <f t="shared" si="130"/>
        <v>3</v>
      </c>
      <c r="F8382" t="str">
        <f>_xlfn.XLOOKUP(data!$B8382,campaign!$A$2:$A$18,campaign!$B$2:$B$18)</f>
        <v>BuysViaMailOrder</v>
      </c>
      <c r="G8382">
        <f>_xlfn.XLOOKUP($F8382,campaign!$B$2:$B$18,campaign!$D$2:$D$18)</f>
        <v>25</v>
      </c>
      <c r="H8382" t="str">
        <f>_xlfn.XLOOKUP($A8382,customer!$A$2:$A$978,customer!$B$2:$B$978)</f>
        <v>Millisent Pipworth</v>
      </c>
    </row>
    <row r="8383" spans="1:8" x14ac:dyDescent="0.2">
      <c r="A8383" t="s">
        <v>3465</v>
      </c>
      <c r="B8383" t="s">
        <v>3926</v>
      </c>
      <c r="C8383" s="1">
        <v>44898</v>
      </c>
      <c r="D8383" s="1">
        <v>45026</v>
      </c>
      <c r="E8383">
        <f t="shared" si="130"/>
        <v>4</v>
      </c>
      <c r="F8383" t="str">
        <f>_xlfn.XLOOKUP(data!$B8383,campaign!$A$2:$A$18,campaign!$B$2:$B$18)</f>
        <v>BuysViaMailOrder</v>
      </c>
      <c r="G8383">
        <f>_xlfn.XLOOKUP($F8383,campaign!$B$2:$B$18,campaign!$D$2:$D$18)</f>
        <v>25</v>
      </c>
      <c r="H8383" t="str">
        <f>_xlfn.XLOOKUP($A8383,customer!$A$2:$A$978,customer!$B$2:$B$978)</f>
        <v>Millisent Pipworth</v>
      </c>
    </row>
    <row r="8384" spans="1:8" x14ac:dyDescent="0.2">
      <c r="A8384" t="s">
        <v>3465</v>
      </c>
      <c r="B8384" t="s">
        <v>3926</v>
      </c>
      <c r="C8384" s="1">
        <v>44898</v>
      </c>
      <c r="D8384" s="1">
        <v>45059</v>
      </c>
      <c r="E8384">
        <f t="shared" si="130"/>
        <v>5</v>
      </c>
      <c r="F8384" t="str">
        <f>_xlfn.XLOOKUP(data!$B8384,campaign!$A$2:$A$18,campaign!$B$2:$B$18)</f>
        <v>BuysViaMailOrder</v>
      </c>
      <c r="G8384">
        <f>_xlfn.XLOOKUP($F8384,campaign!$B$2:$B$18,campaign!$D$2:$D$18)</f>
        <v>25</v>
      </c>
      <c r="H8384" t="str">
        <f>_xlfn.XLOOKUP($A8384,customer!$A$2:$A$978,customer!$B$2:$B$978)</f>
        <v>Millisent Pipworth</v>
      </c>
    </row>
    <row r="8385" spans="1:8" x14ac:dyDescent="0.2">
      <c r="A8385" t="s">
        <v>3466</v>
      </c>
      <c r="B8385" t="s">
        <v>3922</v>
      </c>
      <c r="C8385" s="1">
        <v>44792</v>
      </c>
      <c r="D8385" s="1">
        <v>44792</v>
      </c>
      <c r="E8385">
        <f t="shared" si="130"/>
        <v>0</v>
      </c>
      <c r="F8385" t="str">
        <f>_xlfn.XLOOKUP(data!$B8385,campaign!$A$2:$A$18,campaign!$B$2:$B$18)</f>
        <v>HandsetWebCapable</v>
      </c>
      <c r="G8385">
        <f>_xlfn.XLOOKUP($F8385,campaign!$B$2:$B$18,campaign!$D$2:$D$18)</f>
        <v>62</v>
      </c>
      <c r="H8385" t="str">
        <f>_xlfn.XLOOKUP($A8385,customer!$A$2:$A$978,customer!$B$2:$B$978)</f>
        <v>Udell Lewsam</v>
      </c>
    </row>
    <row r="8386" spans="1:8" x14ac:dyDescent="0.2">
      <c r="A8386" t="s">
        <v>3466</v>
      </c>
      <c r="B8386" t="s">
        <v>3922</v>
      </c>
      <c r="C8386" s="1">
        <v>44792</v>
      </c>
      <c r="D8386" s="1">
        <v>44868</v>
      </c>
      <c r="E8386">
        <f t="shared" si="130"/>
        <v>2</v>
      </c>
      <c r="F8386" t="str">
        <f>_xlfn.XLOOKUP(data!$B8386,campaign!$A$2:$A$18,campaign!$B$2:$B$18)</f>
        <v>HandsetWebCapable</v>
      </c>
      <c r="G8386">
        <f>_xlfn.XLOOKUP($F8386,campaign!$B$2:$B$18,campaign!$D$2:$D$18)</f>
        <v>62</v>
      </c>
      <c r="H8386" t="str">
        <f>_xlfn.XLOOKUP($A8386,customer!$A$2:$A$978,customer!$B$2:$B$978)</f>
        <v>Udell Lewsam</v>
      </c>
    </row>
    <row r="8387" spans="1:8" x14ac:dyDescent="0.2">
      <c r="A8387" t="s">
        <v>3466</v>
      </c>
      <c r="B8387" t="s">
        <v>3922</v>
      </c>
      <c r="C8387" s="1">
        <v>44792</v>
      </c>
      <c r="D8387" s="1">
        <v>44898</v>
      </c>
      <c r="E8387">
        <f t="shared" ref="E8387:E8450" si="131">DATEDIF(C8387,D8387,"M")</f>
        <v>3</v>
      </c>
      <c r="F8387" t="str">
        <f>_xlfn.XLOOKUP(data!$B8387,campaign!$A$2:$A$18,campaign!$B$2:$B$18)</f>
        <v>HandsetWebCapable</v>
      </c>
      <c r="G8387">
        <f>_xlfn.XLOOKUP($F8387,campaign!$B$2:$B$18,campaign!$D$2:$D$18)</f>
        <v>62</v>
      </c>
      <c r="H8387" t="str">
        <f>_xlfn.XLOOKUP($A8387,customer!$A$2:$A$978,customer!$B$2:$B$978)</f>
        <v>Udell Lewsam</v>
      </c>
    </row>
    <row r="8388" spans="1:8" x14ac:dyDescent="0.2">
      <c r="A8388" t="s">
        <v>3466</v>
      </c>
      <c r="B8388" t="s">
        <v>3922</v>
      </c>
      <c r="C8388" s="1">
        <v>44792</v>
      </c>
      <c r="D8388" s="1">
        <v>44928</v>
      </c>
      <c r="E8388">
        <f t="shared" si="131"/>
        <v>4</v>
      </c>
      <c r="F8388" t="str">
        <f>_xlfn.XLOOKUP(data!$B8388,campaign!$A$2:$A$18,campaign!$B$2:$B$18)</f>
        <v>HandsetWebCapable</v>
      </c>
      <c r="G8388">
        <f>_xlfn.XLOOKUP($F8388,campaign!$B$2:$B$18,campaign!$D$2:$D$18)</f>
        <v>62</v>
      </c>
      <c r="H8388" t="str">
        <f>_xlfn.XLOOKUP($A8388,customer!$A$2:$A$978,customer!$B$2:$B$978)</f>
        <v>Udell Lewsam</v>
      </c>
    </row>
    <row r="8389" spans="1:8" x14ac:dyDescent="0.2">
      <c r="A8389" t="s">
        <v>3466</v>
      </c>
      <c r="B8389" t="s">
        <v>3922</v>
      </c>
      <c r="C8389" s="1">
        <v>44792</v>
      </c>
      <c r="D8389" s="1">
        <v>45012</v>
      </c>
      <c r="E8389">
        <f t="shared" si="131"/>
        <v>7</v>
      </c>
      <c r="F8389" t="str">
        <f>_xlfn.XLOOKUP(data!$B8389,campaign!$A$2:$A$18,campaign!$B$2:$B$18)</f>
        <v>HandsetWebCapable</v>
      </c>
      <c r="G8389">
        <f>_xlfn.XLOOKUP($F8389,campaign!$B$2:$B$18,campaign!$D$2:$D$18)</f>
        <v>62</v>
      </c>
      <c r="H8389" t="str">
        <f>_xlfn.XLOOKUP($A8389,customer!$A$2:$A$978,customer!$B$2:$B$978)</f>
        <v>Udell Lewsam</v>
      </c>
    </row>
    <row r="8390" spans="1:8" x14ac:dyDescent="0.2">
      <c r="A8390" t="s">
        <v>3466</v>
      </c>
      <c r="B8390" t="s">
        <v>3922</v>
      </c>
      <c r="C8390" s="1">
        <v>44792</v>
      </c>
      <c r="D8390" s="1">
        <v>45036</v>
      </c>
      <c r="E8390">
        <f t="shared" si="131"/>
        <v>8</v>
      </c>
      <c r="F8390" t="str">
        <f>_xlfn.XLOOKUP(data!$B8390,campaign!$A$2:$A$18,campaign!$B$2:$B$18)</f>
        <v>HandsetWebCapable</v>
      </c>
      <c r="G8390">
        <f>_xlfn.XLOOKUP($F8390,campaign!$B$2:$B$18,campaign!$D$2:$D$18)</f>
        <v>62</v>
      </c>
      <c r="H8390" t="str">
        <f>_xlfn.XLOOKUP($A8390,customer!$A$2:$A$978,customer!$B$2:$B$978)</f>
        <v>Udell Lewsam</v>
      </c>
    </row>
    <row r="8391" spans="1:8" x14ac:dyDescent="0.2">
      <c r="A8391" t="s">
        <v>3466</v>
      </c>
      <c r="B8391" t="s">
        <v>3950</v>
      </c>
      <c r="C8391" s="1">
        <v>44935</v>
      </c>
      <c r="D8391" s="1">
        <v>44935</v>
      </c>
      <c r="E8391">
        <f t="shared" si="131"/>
        <v>0</v>
      </c>
      <c r="F8391" t="str">
        <f>_xlfn.XLOOKUP(data!$B8391,campaign!$A$2:$A$18,campaign!$B$2:$B$18)</f>
        <v>NotNewCellphoneUser</v>
      </c>
      <c r="G8391">
        <f>_xlfn.XLOOKUP($F8391,campaign!$B$2:$B$18,campaign!$D$2:$D$18)</f>
        <v>28</v>
      </c>
      <c r="H8391" t="str">
        <f>_xlfn.XLOOKUP($A8391,customer!$A$2:$A$978,customer!$B$2:$B$978)</f>
        <v>Udell Lewsam</v>
      </c>
    </row>
    <row r="8392" spans="1:8" x14ac:dyDescent="0.2">
      <c r="A8392" t="s">
        <v>3466</v>
      </c>
      <c r="B8392" t="s">
        <v>3950</v>
      </c>
      <c r="C8392" s="1">
        <v>44935</v>
      </c>
      <c r="D8392" s="1">
        <v>44972</v>
      </c>
      <c r="E8392">
        <f t="shared" si="131"/>
        <v>1</v>
      </c>
      <c r="F8392" t="str">
        <f>_xlfn.XLOOKUP(data!$B8392,campaign!$A$2:$A$18,campaign!$B$2:$B$18)</f>
        <v>NotNewCellphoneUser</v>
      </c>
      <c r="G8392">
        <f>_xlfn.XLOOKUP($F8392,campaign!$B$2:$B$18,campaign!$D$2:$D$18)</f>
        <v>28</v>
      </c>
      <c r="H8392" t="str">
        <f>_xlfn.XLOOKUP($A8392,customer!$A$2:$A$978,customer!$B$2:$B$978)</f>
        <v>Udell Lewsam</v>
      </c>
    </row>
    <row r="8393" spans="1:8" x14ac:dyDescent="0.2">
      <c r="A8393" t="s">
        <v>3466</v>
      </c>
      <c r="B8393" t="s">
        <v>3950</v>
      </c>
      <c r="C8393" s="1">
        <v>44935</v>
      </c>
      <c r="D8393" s="1">
        <v>45004</v>
      </c>
      <c r="E8393">
        <f t="shared" si="131"/>
        <v>2</v>
      </c>
      <c r="F8393" t="str">
        <f>_xlfn.XLOOKUP(data!$B8393,campaign!$A$2:$A$18,campaign!$B$2:$B$18)</f>
        <v>NotNewCellphoneUser</v>
      </c>
      <c r="G8393">
        <f>_xlfn.XLOOKUP($F8393,campaign!$B$2:$B$18,campaign!$D$2:$D$18)</f>
        <v>28</v>
      </c>
      <c r="H8393" t="str">
        <f>_xlfn.XLOOKUP($A8393,customer!$A$2:$A$978,customer!$B$2:$B$978)</f>
        <v>Udell Lewsam</v>
      </c>
    </row>
    <row r="8394" spans="1:8" x14ac:dyDescent="0.2">
      <c r="A8394" t="s">
        <v>3466</v>
      </c>
      <c r="B8394" t="s">
        <v>3950</v>
      </c>
      <c r="C8394" s="1">
        <v>44935</v>
      </c>
      <c r="D8394" s="1">
        <v>45034</v>
      </c>
      <c r="E8394">
        <f t="shared" si="131"/>
        <v>3</v>
      </c>
      <c r="F8394" t="str">
        <f>_xlfn.XLOOKUP(data!$B8394,campaign!$A$2:$A$18,campaign!$B$2:$B$18)</f>
        <v>NotNewCellphoneUser</v>
      </c>
      <c r="G8394">
        <f>_xlfn.XLOOKUP($F8394,campaign!$B$2:$B$18,campaign!$D$2:$D$18)</f>
        <v>28</v>
      </c>
      <c r="H8394" t="str">
        <f>_xlfn.XLOOKUP($A8394,customer!$A$2:$A$978,customer!$B$2:$B$978)</f>
        <v>Udell Lewsam</v>
      </c>
    </row>
    <row r="8395" spans="1:8" x14ac:dyDescent="0.2">
      <c r="A8395" t="s">
        <v>3466</v>
      </c>
      <c r="B8395" t="s">
        <v>3950</v>
      </c>
      <c r="C8395" s="1">
        <v>44935</v>
      </c>
      <c r="D8395" s="1">
        <v>45065</v>
      </c>
      <c r="E8395">
        <f t="shared" si="131"/>
        <v>4</v>
      </c>
      <c r="F8395" t="str">
        <f>_xlfn.XLOOKUP(data!$B8395,campaign!$A$2:$A$18,campaign!$B$2:$B$18)</f>
        <v>NotNewCellphoneUser</v>
      </c>
      <c r="G8395">
        <f>_xlfn.XLOOKUP($F8395,campaign!$B$2:$B$18,campaign!$D$2:$D$18)</f>
        <v>28</v>
      </c>
      <c r="H8395" t="str">
        <f>_xlfn.XLOOKUP($A8395,customer!$A$2:$A$978,customer!$B$2:$B$978)</f>
        <v>Udell Lewsam</v>
      </c>
    </row>
    <row r="8396" spans="1:8" x14ac:dyDescent="0.2">
      <c r="A8396" t="s">
        <v>3467</v>
      </c>
      <c r="B8396" t="s">
        <v>3922</v>
      </c>
      <c r="C8396" s="1">
        <v>44649</v>
      </c>
      <c r="D8396" s="1">
        <v>44649</v>
      </c>
      <c r="E8396">
        <f t="shared" si="131"/>
        <v>0</v>
      </c>
      <c r="F8396" t="str">
        <f>_xlfn.XLOOKUP(data!$B8396,campaign!$A$2:$A$18,campaign!$B$2:$B$18)</f>
        <v>HandsetWebCapable</v>
      </c>
      <c r="G8396">
        <f>_xlfn.XLOOKUP($F8396,campaign!$B$2:$B$18,campaign!$D$2:$D$18)</f>
        <v>62</v>
      </c>
      <c r="H8396" t="str">
        <f>_xlfn.XLOOKUP($A8396,customer!$A$2:$A$978,customer!$B$2:$B$978)</f>
        <v>Jonah Stone</v>
      </c>
    </row>
    <row r="8397" spans="1:8" x14ac:dyDescent="0.2">
      <c r="A8397" t="s">
        <v>3467</v>
      </c>
      <c r="B8397" t="s">
        <v>3922</v>
      </c>
      <c r="C8397" s="1">
        <v>44649</v>
      </c>
      <c r="D8397" s="1">
        <v>44684</v>
      </c>
      <c r="E8397">
        <f t="shared" si="131"/>
        <v>1</v>
      </c>
      <c r="F8397" t="str">
        <f>_xlfn.XLOOKUP(data!$B8397,campaign!$A$2:$A$18,campaign!$B$2:$B$18)</f>
        <v>HandsetWebCapable</v>
      </c>
      <c r="G8397">
        <f>_xlfn.XLOOKUP($F8397,campaign!$B$2:$B$18,campaign!$D$2:$D$18)</f>
        <v>62</v>
      </c>
      <c r="H8397" t="str">
        <f>_xlfn.XLOOKUP($A8397,customer!$A$2:$A$978,customer!$B$2:$B$978)</f>
        <v>Jonah Stone</v>
      </c>
    </row>
    <row r="8398" spans="1:8" x14ac:dyDescent="0.2">
      <c r="A8398" t="s">
        <v>3467</v>
      </c>
      <c r="B8398" t="s">
        <v>3922</v>
      </c>
      <c r="C8398" s="1">
        <v>44649</v>
      </c>
      <c r="D8398" s="1">
        <v>44724</v>
      </c>
      <c r="E8398">
        <f t="shared" si="131"/>
        <v>2</v>
      </c>
      <c r="F8398" t="str">
        <f>_xlfn.XLOOKUP(data!$B8398,campaign!$A$2:$A$18,campaign!$B$2:$B$18)</f>
        <v>HandsetWebCapable</v>
      </c>
      <c r="G8398">
        <f>_xlfn.XLOOKUP($F8398,campaign!$B$2:$B$18,campaign!$D$2:$D$18)</f>
        <v>62</v>
      </c>
      <c r="H8398" t="str">
        <f>_xlfn.XLOOKUP($A8398,customer!$A$2:$A$978,customer!$B$2:$B$978)</f>
        <v>Jonah Stone</v>
      </c>
    </row>
    <row r="8399" spans="1:8" x14ac:dyDescent="0.2">
      <c r="A8399" t="s">
        <v>3467</v>
      </c>
      <c r="B8399" t="s">
        <v>3922</v>
      </c>
      <c r="C8399" s="1">
        <v>44649</v>
      </c>
      <c r="D8399" s="1">
        <v>44749</v>
      </c>
      <c r="E8399">
        <f t="shared" si="131"/>
        <v>3</v>
      </c>
      <c r="F8399" t="str">
        <f>_xlfn.XLOOKUP(data!$B8399,campaign!$A$2:$A$18,campaign!$B$2:$B$18)</f>
        <v>HandsetWebCapable</v>
      </c>
      <c r="G8399">
        <f>_xlfn.XLOOKUP($F8399,campaign!$B$2:$B$18,campaign!$D$2:$D$18)</f>
        <v>62</v>
      </c>
      <c r="H8399" t="str">
        <f>_xlfn.XLOOKUP($A8399,customer!$A$2:$A$978,customer!$B$2:$B$978)</f>
        <v>Jonah Stone</v>
      </c>
    </row>
    <row r="8400" spans="1:8" x14ac:dyDescent="0.2">
      <c r="A8400" t="s">
        <v>3467</v>
      </c>
      <c r="B8400" t="s">
        <v>3922</v>
      </c>
      <c r="C8400" s="1">
        <v>44649</v>
      </c>
      <c r="D8400" s="1">
        <v>44777</v>
      </c>
      <c r="E8400">
        <f t="shared" si="131"/>
        <v>4</v>
      </c>
      <c r="F8400" t="str">
        <f>_xlfn.XLOOKUP(data!$B8400,campaign!$A$2:$A$18,campaign!$B$2:$B$18)</f>
        <v>HandsetWebCapable</v>
      </c>
      <c r="G8400">
        <f>_xlfn.XLOOKUP($F8400,campaign!$B$2:$B$18,campaign!$D$2:$D$18)</f>
        <v>62</v>
      </c>
      <c r="H8400" t="str">
        <f>_xlfn.XLOOKUP($A8400,customer!$A$2:$A$978,customer!$B$2:$B$978)</f>
        <v>Jonah Stone</v>
      </c>
    </row>
    <row r="8401" spans="1:8" x14ac:dyDescent="0.2">
      <c r="A8401" t="s">
        <v>3467</v>
      </c>
      <c r="B8401" t="s">
        <v>3922</v>
      </c>
      <c r="C8401" s="1">
        <v>44649</v>
      </c>
      <c r="D8401" s="1">
        <v>44812</v>
      </c>
      <c r="E8401">
        <f t="shared" si="131"/>
        <v>5</v>
      </c>
      <c r="F8401" t="str">
        <f>_xlfn.XLOOKUP(data!$B8401,campaign!$A$2:$A$18,campaign!$B$2:$B$18)</f>
        <v>HandsetWebCapable</v>
      </c>
      <c r="G8401">
        <f>_xlfn.XLOOKUP($F8401,campaign!$B$2:$B$18,campaign!$D$2:$D$18)</f>
        <v>62</v>
      </c>
      <c r="H8401" t="str">
        <f>_xlfn.XLOOKUP($A8401,customer!$A$2:$A$978,customer!$B$2:$B$978)</f>
        <v>Jonah Stone</v>
      </c>
    </row>
    <row r="8402" spans="1:8" x14ac:dyDescent="0.2">
      <c r="A8402" t="s">
        <v>3467</v>
      </c>
      <c r="B8402" t="s">
        <v>3922</v>
      </c>
      <c r="C8402" s="1">
        <v>44649</v>
      </c>
      <c r="D8402" s="1">
        <v>44865</v>
      </c>
      <c r="E8402">
        <f t="shared" si="131"/>
        <v>7</v>
      </c>
      <c r="F8402" t="str">
        <f>_xlfn.XLOOKUP(data!$B8402,campaign!$A$2:$A$18,campaign!$B$2:$B$18)</f>
        <v>HandsetWebCapable</v>
      </c>
      <c r="G8402">
        <f>_xlfn.XLOOKUP($F8402,campaign!$B$2:$B$18,campaign!$D$2:$D$18)</f>
        <v>62</v>
      </c>
      <c r="H8402" t="str">
        <f>_xlfn.XLOOKUP($A8402,customer!$A$2:$A$978,customer!$B$2:$B$978)</f>
        <v>Jonah Stone</v>
      </c>
    </row>
    <row r="8403" spans="1:8" x14ac:dyDescent="0.2">
      <c r="A8403" t="s">
        <v>3467</v>
      </c>
      <c r="B8403" t="s">
        <v>3922</v>
      </c>
      <c r="C8403" s="1">
        <v>44649</v>
      </c>
      <c r="D8403" s="1">
        <v>44878</v>
      </c>
      <c r="E8403">
        <f t="shared" si="131"/>
        <v>7</v>
      </c>
      <c r="F8403" t="str">
        <f>_xlfn.XLOOKUP(data!$B8403,campaign!$A$2:$A$18,campaign!$B$2:$B$18)</f>
        <v>HandsetWebCapable</v>
      </c>
      <c r="G8403">
        <f>_xlfn.XLOOKUP($F8403,campaign!$B$2:$B$18,campaign!$D$2:$D$18)</f>
        <v>62</v>
      </c>
      <c r="H8403" t="str">
        <f>_xlfn.XLOOKUP($A8403,customer!$A$2:$A$978,customer!$B$2:$B$978)</f>
        <v>Jonah Stone</v>
      </c>
    </row>
    <row r="8404" spans="1:8" x14ac:dyDescent="0.2">
      <c r="A8404" t="s">
        <v>3467</v>
      </c>
      <c r="B8404" t="s">
        <v>3922</v>
      </c>
      <c r="C8404" s="1">
        <v>44649</v>
      </c>
      <c r="D8404" s="1">
        <v>44926</v>
      </c>
      <c r="E8404">
        <f t="shared" si="131"/>
        <v>9</v>
      </c>
      <c r="F8404" t="str">
        <f>_xlfn.XLOOKUP(data!$B8404,campaign!$A$2:$A$18,campaign!$B$2:$B$18)</f>
        <v>HandsetWebCapable</v>
      </c>
      <c r="G8404">
        <f>_xlfn.XLOOKUP($F8404,campaign!$B$2:$B$18,campaign!$D$2:$D$18)</f>
        <v>62</v>
      </c>
      <c r="H8404" t="str">
        <f>_xlfn.XLOOKUP($A8404,customer!$A$2:$A$978,customer!$B$2:$B$978)</f>
        <v>Jonah Stone</v>
      </c>
    </row>
    <row r="8405" spans="1:8" x14ac:dyDescent="0.2">
      <c r="A8405" t="s">
        <v>3467</v>
      </c>
      <c r="B8405" t="s">
        <v>3922</v>
      </c>
      <c r="C8405" s="1">
        <v>44649</v>
      </c>
      <c r="D8405" s="1">
        <v>44956</v>
      </c>
      <c r="E8405">
        <f t="shared" si="131"/>
        <v>10</v>
      </c>
      <c r="F8405" t="str">
        <f>_xlfn.XLOOKUP(data!$B8405,campaign!$A$2:$A$18,campaign!$B$2:$B$18)</f>
        <v>HandsetWebCapable</v>
      </c>
      <c r="G8405">
        <f>_xlfn.XLOOKUP($F8405,campaign!$B$2:$B$18,campaign!$D$2:$D$18)</f>
        <v>62</v>
      </c>
      <c r="H8405" t="str">
        <f>_xlfn.XLOOKUP($A8405,customer!$A$2:$A$978,customer!$B$2:$B$978)</f>
        <v>Jonah Stone</v>
      </c>
    </row>
    <row r="8406" spans="1:8" x14ac:dyDescent="0.2">
      <c r="A8406" t="s">
        <v>3467</v>
      </c>
      <c r="B8406" t="s">
        <v>3922</v>
      </c>
      <c r="C8406" s="1">
        <v>44649</v>
      </c>
      <c r="D8406" s="1">
        <v>44967</v>
      </c>
      <c r="E8406">
        <f t="shared" si="131"/>
        <v>10</v>
      </c>
      <c r="F8406" t="str">
        <f>_xlfn.XLOOKUP(data!$B8406,campaign!$A$2:$A$18,campaign!$B$2:$B$18)</f>
        <v>HandsetWebCapable</v>
      </c>
      <c r="G8406">
        <f>_xlfn.XLOOKUP($F8406,campaign!$B$2:$B$18,campaign!$D$2:$D$18)</f>
        <v>62</v>
      </c>
      <c r="H8406" t="str">
        <f>_xlfn.XLOOKUP($A8406,customer!$A$2:$A$978,customer!$B$2:$B$978)</f>
        <v>Jonah Stone</v>
      </c>
    </row>
    <row r="8407" spans="1:8" x14ac:dyDescent="0.2">
      <c r="A8407" t="s">
        <v>3467</v>
      </c>
      <c r="B8407" t="s">
        <v>3922</v>
      </c>
      <c r="C8407" s="1">
        <v>44649</v>
      </c>
      <c r="D8407" s="1">
        <v>44999</v>
      </c>
      <c r="E8407">
        <f t="shared" si="131"/>
        <v>11</v>
      </c>
      <c r="F8407" t="str">
        <f>_xlfn.XLOOKUP(data!$B8407,campaign!$A$2:$A$18,campaign!$B$2:$B$18)</f>
        <v>HandsetWebCapable</v>
      </c>
      <c r="G8407">
        <f>_xlfn.XLOOKUP($F8407,campaign!$B$2:$B$18,campaign!$D$2:$D$18)</f>
        <v>62</v>
      </c>
      <c r="H8407" t="str">
        <f>_xlfn.XLOOKUP($A8407,customer!$A$2:$A$978,customer!$B$2:$B$978)</f>
        <v>Jonah Stone</v>
      </c>
    </row>
    <row r="8408" spans="1:8" x14ac:dyDescent="0.2">
      <c r="A8408" t="s">
        <v>3467</v>
      </c>
      <c r="B8408" t="s">
        <v>3922</v>
      </c>
      <c r="C8408" s="1">
        <v>44649</v>
      </c>
      <c r="D8408" s="1">
        <v>45045</v>
      </c>
      <c r="E8408">
        <f t="shared" si="131"/>
        <v>13</v>
      </c>
      <c r="F8408" t="str">
        <f>_xlfn.XLOOKUP(data!$B8408,campaign!$A$2:$A$18,campaign!$B$2:$B$18)</f>
        <v>HandsetWebCapable</v>
      </c>
      <c r="G8408">
        <f>_xlfn.XLOOKUP($F8408,campaign!$B$2:$B$18,campaign!$D$2:$D$18)</f>
        <v>62</v>
      </c>
      <c r="H8408" t="str">
        <f>_xlfn.XLOOKUP($A8408,customer!$A$2:$A$978,customer!$B$2:$B$978)</f>
        <v>Jonah Stone</v>
      </c>
    </row>
    <row r="8409" spans="1:8" x14ac:dyDescent="0.2">
      <c r="A8409" t="s">
        <v>3467</v>
      </c>
      <c r="B8409" t="s">
        <v>3924</v>
      </c>
      <c r="C8409" s="1">
        <v>44948</v>
      </c>
      <c r="D8409" s="1">
        <v>44948</v>
      </c>
      <c r="E8409">
        <f t="shared" si="131"/>
        <v>0</v>
      </c>
      <c r="F8409" t="str">
        <f>_xlfn.XLOOKUP(data!$B8409,campaign!$A$2:$A$18,campaign!$B$2:$B$18)</f>
        <v>RVOwner</v>
      </c>
      <c r="G8409">
        <f>_xlfn.XLOOKUP($F8409,campaign!$B$2:$B$18,campaign!$D$2:$D$18)</f>
        <v>22</v>
      </c>
      <c r="H8409" t="str">
        <f>_xlfn.XLOOKUP($A8409,customer!$A$2:$A$978,customer!$B$2:$B$978)</f>
        <v>Jonah Stone</v>
      </c>
    </row>
    <row r="8410" spans="1:8" x14ac:dyDescent="0.2">
      <c r="A8410" t="s">
        <v>3467</v>
      </c>
      <c r="B8410" t="s">
        <v>3924</v>
      </c>
      <c r="C8410" s="1">
        <v>44948</v>
      </c>
      <c r="D8410" s="1">
        <v>44986</v>
      </c>
      <c r="E8410">
        <f t="shared" si="131"/>
        <v>1</v>
      </c>
      <c r="F8410" t="str">
        <f>_xlfn.XLOOKUP(data!$B8410,campaign!$A$2:$A$18,campaign!$B$2:$B$18)</f>
        <v>RVOwner</v>
      </c>
      <c r="G8410">
        <f>_xlfn.XLOOKUP($F8410,campaign!$B$2:$B$18,campaign!$D$2:$D$18)</f>
        <v>22</v>
      </c>
      <c r="H8410" t="str">
        <f>_xlfn.XLOOKUP($A8410,customer!$A$2:$A$978,customer!$B$2:$B$978)</f>
        <v>Jonah Stone</v>
      </c>
    </row>
    <row r="8411" spans="1:8" x14ac:dyDescent="0.2">
      <c r="A8411" t="s">
        <v>3467</v>
      </c>
      <c r="B8411" t="s">
        <v>3924</v>
      </c>
      <c r="C8411" s="1">
        <v>44948</v>
      </c>
      <c r="D8411" s="1">
        <v>45042</v>
      </c>
      <c r="E8411">
        <f t="shared" si="131"/>
        <v>3</v>
      </c>
      <c r="F8411" t="str">
        <f>_xlfn.XLOOKUP(data!$B8411,campaign!$A$2:$A$18,campaign!$B$2:$B$18)</f>
        <v>RVOwner</v>
      </c>
      <c r="G8411">
        <f>_xlfn.XLOOKUP($F8411,campaign!$B$2:$B$18,campaign!$D$2:$D$18)</f>
        <v>22</v>
      </c>
      <c r="H8411" t="str">
        <f>_xlfn.XLOOKUP($A8411,customer!$A$2:$A$978,customer!$B$2:$B$978)</f>
        <v>Jonah Stone</v>
      </c>
    </row>
    <row r="8412" spans="1:8" x14ac:dyDescent="0.2">
      <c r="A8412" t="s">
        <v>3467</v>
      </c>
      <c r="B8412" t="s">
        <v>3924</v>
      </c>
      <c r="C8412" s="1">
        <v>44948</v>
      </c>
      <c r="D8412" s="1">
        <v>45068</v>
      </c>
      <c r="E8412">
        <f t="shared" si="131"/>
        <v>4</v>
      </c>
      <c r="F8412" t="str">
        <f>_xlfn.XLOOKUP(data!$B8412,campaign!$A$2:$A$18,campaign!$B$2:$B$18)</f>
        <v>RVOwner</v>
      </c>
      <c r="G8412">
        <f>_xlfn.XLOOKUP($F8412,campaign!$B$2:$B$18,campaign!$D$2:$D$18)</f>
        <v>22</v>
      </c>
      <c r="H8412" t="str">
        <f>_xlfn.XLOOKUP($A8412,customer!$A$2:$A$978,customer!$B$2:$B$978)</f>
        <v>Jonah Stone</v>
      </c>
    </row>
    <row r="8413" spans="1:8" x14ac:dyDescent="0.2">
      <c r="A8413" t="s">
        <v>3467</v>
      </c>
      <c r="B8413" t="s">
        <v>3924</v>
      </c>
      <c r="C8413" s="1">
        <v>44948</v>
      </c>
      <c r="D8413" s="1">
        <v>45080</v>
      </c>
      <c r="E8413">
        <f t="shared" si="131"/>
        <v>4</v>
      </c>
      <c r="F8413" t="str">
        <f>_xlfn.XLOOKUP(data!$B8413,campaign!$A$2:$A$18,campaign!$B$2:$B$18)</f>
        <v>RVOwner</v>
      </c>
      <c r="G8413">
        <f>_xlfn.XLOOKUP($F8413,campaign!$B$2:$B$18,campaign!$D$2:$D$18)</f>
        <v>22</v>
      </c>
      <c r="H8413" t="str">
        <f>_xlfn.XLOOKUP($A8413,customer!$A$2:$A$978,customer!$B$2:$B$978)</f>
        <v>Jonah Stone</v>
      </c>
    </row>
    <row r="8414" spans="1:8" x14ac:dyDescent="0.2">
      <c r="A8414" t="s">
        <v>3468</v>
      </c>
      <c r="B8414" t="s">
        <v>3949</v>
      </c>
      <c r="C8414" s="1">
        <v>44827</v>
      </c>
      <c r="D8414" s="1">
        <v>44827</v>
      </c>
      <c r="E8414">
        <f t="shared" si="131"/>
        <v>0</v>
      </c>
      <c r="F8414" t="str">
        <f>_xlfn.XLOOKUP(data!$B8414,campaign!$A$2:$A$18,campaign!$B$2:$B$18)</f>
        <v>NewCellphoneUser</v>
      </c>
      <c r="G8414">
        <f>_xlfn.XLOOKUP($F8414,campaign!$B$2:$B$18,campaign!$D$2:$D$18)</f>
        <v>25</v>
      </c>
      <c r="H8414" t="str">
        <f>_xlfn.XLOOKUP($A8414,customer!$A$2:$A$978,customer!$B$2:$B$978)</f>
        <v>Orlando Bouch</v>
      </c>
    </row>
    <row r="8415" spans="1:8" x14ac:dyDescent="0.2">
      <c r="A8415" t="s">
        <v>3468</v>
      </c>
      <c r="B8415" t="s">
        <v>3949</v>
      </c>
      <c r="C8415" s="1">
        <v>44827</v>
      </c>
      <c r="D8415" s="1">
        <v>44869</v>
      </c>
      <c r="E8415">
        <f t="shared" si="131"/>
        <v>1</v>
      </c>
      <c r="F8415" t="str">
        <f>_xlfn.XLOOKUP(data!$B8415,campaign!$A$2:$A$18,campaign!$B$2:$B$18)</f>
        <v>NewCellphoneUser</v>
      </c>
      <c r="G8415">
        <f>_xlfn.XLOOKUP($F8415,campaign!$B$2:$B$18,campaign!$D$2:$D$18)</f>
        <v>25</v>
      </c>
      <c r="H8415" t="str">
        <f>_xlfn.XLOOKUP($A8415,customer!$A$2:$A$978,customer!$B$2:$B$978)</f>
        <v>Orlando Bouch</v>
      </c>
    </row>
    <row r="8416" spans="1:8" x14ac:dyDescent="0.2">
      <c r="A8416" t="s">
        <v>3468</v>
      </c>
      <c r="B8416" t="s">
        <v>3949</v>
      </c>
      <c r="C8416" s="1">
        <v>44827</v>
      </c>
      <c r="D8416" s="1">
        <v>44897</v>
      </c>
      <c r="E8416">
        <f t="shared" si="131"/>
        <v>2</v>
      </c>
      <c r="F8416" t="str">
        <f>_xlfn.XLOOKUP(data!$B8416,campaign!$A$2:$A$18,campaign!$B$2:$B$18)</f>
        <v>NewCellphoneUser</v>
      </c>
      <c r="G8416">
        <f>_xlfn.XLOOKUP($F8416,campaign!$B$2:$B$18,campaign!$D$2:$D$18)</f>
        <v>25</v>
      </c>
      <c r="H8416" t="str">
        <f>_xlfn.XLOOKUP($A8416,customer!$A$2:$A$978,customer!$B$2:$B$978)</f>
        <v>Orlando Bouch</v>
      </c>
    </row>
    <row r="8417" spans="1:8" x14ac:dyDescent="0.2">
      <c r="A8417" t="s">
        <v>3468</v>
      </c>
      <c r="B8417" t="s">
        <v>3949</v>
      </c>
      <c r="C8417" s="1">
        <v>44827</v>
      </c>
      <c r="D8417" s="1">
        <v>44930</v>
      </c>
      <c r="E8417">
        <f t="shared" si="131"/>
        <v>3</v>
      </c>
      <c r="F8417" t="str">
        <f>_xlfn.XLOOKUP(data!$B8417,campaign!$A$2:$A$18,campaign!$B$2:$B$18)</f>
        <v>NewCellphoneUser</v>
      </c>
      <c r="G8417">
        <f>_xlfn.XLOOKUP($F8417,campaign!$B$2:$B$18,campaign!$D$2:$D$18)</f>
        <v>25</v>
      </c>
      <c r="H8417" t="str">
        <f>_xlfn.XLOOKUP($A8417,customer!$A$2:$A$978,customer!$B$2:$B$978)</f>
        <v>Orlando Bouch</v>
      </c>
    </row>
    <row r="8418" spans="1:8" x14ac:dyDescent="0.2">
      <c r="A8418" t="s">
        <v>3468</v>
      </c>
      <c r="B8418" t="s">
        <v>3949</v>
      </c>
      <c r="C8418" s="1">
        <v>44827</v>
      </c>
      <c r="D8418" s="1">
        <v>45012</v>
      </c>
      <c r="E8418">
        <f t="shared" si="131"/>
        <v>6</v>
      </c>
      <c r="F8418" t="str">
        <f>_xlfn.XLOOKUP(data!$B8418,campaign!$A$2:$A$18,campaign!$B$2:$B$18)</f>
        <v>NewCellphoneUser</v>
      </c>
      <c r="G8418">
        <f>_xlfn.XLOOKUP($F8418,campaign!$B$2:$B$18,campaign!$D$2:$D$18)</f>
        <v>25</v>
      </c>
      <c r="H8418" t="str">
        <f>_xlfn.XLOOKUP($A8418,customer!$A$2:$A$978,customer!$B$2:$B$978)</f>
        <v>Orlando Bouch</v>
      </c>
    </row>
    <row r="8419" spans="1:8" x14ac:dyDescent="0.2">
      <c r="A8419" t="s">
        <v>3468</v>
      </c>
      <c r="B8419" t="s">
        <v>3949</v>
      </c>
      <c r="C8419" s="1">
        <v>44827</v>
      </c>
      <c r="D8419" s="1">
        <v>45019</v>
      </c>
      <c r="E8419">
        <f t="shared" si="131"/>
        <v>6</v>
      </c>
      <c r="F8419" t="str">
        <f>_xlfn.XLOOKUP(data!$B8419,campaign!$A$2:$A$18,campaign!$B$2:$B$18)</f>
        <v>NewCellphoneUser</v>
      </c>
      <c r="G8419">
        <f>_xlfn.XLOOKUP($F8419,campaign!$B$2:$B$18,campaign!$D$2:$D$18)</f>
        <v>25</v>
      </c>
      <c r="H8419" t="str">
        <f>_xlfn.XLOOKUP($A8419,customer!$A$2:$A$978,customer!$B$2:$B$978)</f>
        <v>Orlando Bouch</v>
      </c>
    </row>
    <row r="8420" spans="1:8" x14ac:dyDescent="0.2">
      <c r="A8420" t="s">
        <v>3468</v>
      </c>
      <c r="B8420" t="s">
        <v>3949</v>
      </c>
      <c r="C8420" s="1">
        <v>44827</v>
      </c>
      <c r="D8420" s="1">
        <v>45069</v>
      </c>
      <c r="E8420">
        <f t="shared" si="131"/>
        <v>8</v>
      </c>
      <c r="F8420" t="str">
        <f>_xlfn.XLOOKUP(data!$B8420,campaign!$A$2:$A$18,campaign!$B$2:$B$18)</f>
        <v>NewCellphoneUser</v>
      </c>
      <c r="G8420">
        <f>_xlfn.XLOOKUP($F8420,campaign!$B$2:$B$18,campaign!$D$2:$D$18)</f>
        <v>25</v>
      </c>
      <c r="H8420" t="str">
        <f>_xlfn.XLOOKUP($A8420,customer!$A$2:$A$978,customer!$B$2:$B$978)</f>
        <v>Orlando Bouch</v>
      </c>
    </row>
    <row r="8421" spans="1:8" x14ac:dyDescent="0.2">
      <c r="A8421" t="s">
        <v>3468</v>
      </c>
      <c r="B8421" t="s">
        <v>3929</v>
      </c>
      <c r="C8421" s="1">
        <v>44846</v>
      </c>
      <c r="D8421" s="1">
        <v>44846</v>
      </c>
      <c r="E8421">
        <f t="shared" si="131"/>
        <v>0</v>
      </c>
      <c r="F8421" t="str">
        <f>_xlfn.XLOOKUP(data!$B8421,campaign!$A$2:$A$18,campaign!$B$2:$B$18)</f>
        <v>NonUSTravel</v>
      </c>
      <c r="G8421">
        <f>_xlfn.XLOOKUP($F8421,campaign!$B$2:$B$18,campaign!$D$2:$D$18)</f>
        <v>66</v>
      </c>
      <c r="H8421" t="str">
        <f>_xlfn.XLOOKUP($A8421,customer!$A$2:$A$978,customer!$B$2:$B$978)</f>
        <v>Orlando Bouch</v>
      </c>
    </row>
    <row r="8422" spans="1:8" x14ac:dyDescent="0.2">
      <c r="A8422" t="s">
        <v>3468</v>
      </c>
      <c r="B8422" t="s">
        <v>3929</v>
      </c>
      <c r="C8422" s="1">
        <v>44846</v>
      </c>
      <c r="D8422" s="1">
        <v>44881</v>
      </c>
      <c r="E8422">
        <f t="shared" si="131"/>
        <v>1</v>
      </c>
      <c r="F8422" t="str">
        <f>_xlfn.XLOOKUP(data!$B8422,campaign!$A$2:$A$18,campaign!$B$2:$B$18)</f>
        <v>NonUSTravel</v>
      </c>
      <c r="G8422">
        <f>_xlfn.XLOOKUP($F8422,campaign!$B$2:$B$18,campaign!$D$2:$D$18)</f>
        <v>66</v>
      </c>
      <c r="H8422" t="str">
        <f>_xlfn.XLOOKUP($A8422,customer!$A$2:$A$978,customer!$B$2:$B$978)</f>
        <v>Orlando Bouch</v>
      </c>
    </row>
    <row r="8423" spans="1:8" x14ac:dyDescent="0.2">
      <c r="A8423" t="s">
        <v>3468</v>
      </c>
      <c r="B8423" t="s">
        <v>3929</v>
      </c>
      <c r="C8423" s="1">
        <v>44846</v>
      </c>
      <c r="D8423" s="1">
        <v>44912</v>
      </c>
      <c r="E8423">
        <f t="shared" si="131"/>
        <v>2</v>
      </c>
      <c r="F8423" t="str">
        <f>_xlfn.XLOOKUP(data!$B8423,campaign!$A$2:$A$18,campaign!$B$2:$B$18)</f>
        <v>NonUSTravel</v>
      </c>
      <c r="G8423">
        <f>_xlfn.XLOOKUP($F8423,campaign!$B$2:$B$18,campaign!$D$2:$D$18)</f>
        <v>66</v>
      </c>
      <c r="H8423" t="str">
        <f>_xlfn.XLOOKUP($A8423,customer!$A$2:$A$978,customer!$B$2:$B$978)</f>
        <v>Orlando Bouch</v>
      </c>
    </row>
    <row r="8424" spans="1:8" x14ac:dyDescent="0.2">
      <c r="A8424" t="s">
        <v>3468</v>
      </c>
      <c r="B8424" t="s">
        <v>3929</v>
      </c>
      <c r="C8424" s="1">
        <v>44846</v>
      </c>
      <c r="D8424" s="1">
        <v>44950</v>
      </c>
      <c r="E8424">
        <f t="shared" si="131"/>
        <v>3</v>
      </c>
      <c r="F8424" t="str">
        <f>_xlfn.XLOOKUP(data!$B8424,campaign!$A$2:$A$18,campaign!$B$2:$B$18)</f>
        <v>NonUSTravel</v>
      </c>
      <c r="G8424">
        <f>_xlfn.XLOOKUP($F8424,campaign!$B$2:$B$18,campaign!$D$2:$D$18)</f>
        <v>66</v>
      </c>
      <c r="H8424" t="str">
        <f>_xlfn.XLOOKUP($A8424,customer!$A$2:$A$978,customer!$B$2:$B$978)</f>
        <v>Orlando Bouch</v>
      </c>
    </row>
    <row r="8425" spans="1:8" x14ac:dyDescent="0.2">
      <c r="A8425" t="s">
        <v>3468</v>
      </c>
      <c r="B8425" t="s">
        <v>3929</v>
      </c>
      <c r="C8425" s="1">
        <v>44846</v>
      </c>
      <c r="D8425" s="1">
        <v>44982</v>
      </c>
      <c r="E8425">
        <f t="shared" si="131"/>
        <v>4</v>
      </c>
      <c r="F8425" t="str">
        <f>_xlfn.XLOOKUP(data!$B8425,campaign!$A$2:$A$18,campaign!$B$2:$B$18)</f>
        <v>NonUSTravel</v>
      </c>
      <c r="G8425">
        <f>_xlfn.XLOOKUP($F8425,campaign!$B$2:$B$18,campaign!$D$2:$D$18)</f>
        <v>66</v>
      </c>
      <c r="H8425" t="str">
        <f>_xlfn.XLOOKUP($A8425,customer!$A$2:$A$978,customer!$B$2:$B$978)</f>
        <v>Orlando Bouch</v>
      </c>
    </row>
    <row r="8426" spans="1:8" x14ac:dyDescent="0.2">
      <c r="A8426" t="s">
        <v>3468</v>
      </c>
      <c r="B8426" t="s">
        <v>3929</v>
      </c>
      <c r="C8426" s="1">
        <v>44846</v>
      </c>
      <c r="D8426" s="1">
        <v>45008</v>
      </c>
      <c r="E8426">
        <f t="shared" si="131"/>
        <v>5</v>
      </c>
      <c r="F8426" t="str">
        <f>_xlfn.XLOOKUP(data!$B8426,campaign!$A$2:$A$18,campaign!$B$2:$B$18)</f>
        <v>NonUSTravel</v>
      </c>
      <c r="G8426">
        <f>_xlfn.XLOOKUP($F8426,campaign!$B$2:$B$18,campaign!$D$2:$D$18)</f>
        <v>66</v>
      </c>
      <c r="H8426" t="str">
        <f>_xlfn.XLOOKUP($A8426,customer!$A$2:$A$978,customer!$B$2:$B$978)</f>
        <v>Orlando Bouch</v>
      </c>
    </row>
    <row r="8427" spans="1:8" x14ac:dyDescent="0.2">
      <c r="A8427" t="s">
        <v>3468</v>
      </c>
      <c r="B8427" t="s">
        <v>3929</v>
      </c>
      <c r="C8427" s="1">
        <v>44846</v>
      </c>
      <c r="D8427" s="1">
        <v>45038</v>
      </c>
      <c r="E8427">
        <f t="shared" si="131"/>
        <v>6</v>
      </c>
      <c r="F8427" t="str">
        <f>_xlfn.XLOOKUP(data!$B8427,campaign!$A$2:$A$18,campaign!$B$2:$B$18)</f>
        <v>NonUSTravel</v>
      </c>
      <c r="G8427">
        <f>_xlfn.XLOOKUP($F8427,campaign!$B$2:$B$18,campaign!$D$2:$D$18)</f>
        <v>66</v>
      </c>
      <c r="H8427" t="str">
        <f>_xlfn.XLOOKUP($A8427,customer!$A$2:$A$978,customer!$B$2:$B$978)</f>
        <v>Orlando Bouch</v>
      </c>
    </row>
    <row r="8428" spans="1:8" x14ac:dyDescent="0.2">
      <c r="A8428" t="s">
        <v>3468</v>
      </c>
      <c r="B8428" t="s">
        <v>3929</v>
      </c>
      <c r="C8428" s="1">
        <v>44846</v>
      </c>
      <c r="D8428" s="1">
        <v>45064</v>
      </c>
      <c r="E8428">
        <f t="shared" si="131"/>
        <v>7</v>
      </c>
      <c r="F8428" t="str">
        <f>_xlfn.XLOOKUP(data!$B8428,campaign!$A$2:$A$18,campaign!$B$2:$B$18)</f>
        <v>NonUSTravel</v>
      </c>
      <c r="G8428">
        <f>_xlfn.XLOOKUP($F8428,campaign!$B$2:$B$18,campaign!$D$2:$D$18)</f>
        <v>66</v>
      </c>
      <c r="H8428" t="str">
        <f>_xlfn.XLOOKUP($A8428,customer!$A$2:$A$978,customer!$B$2:$B$978)</f>
        <v>Orlando Bouch</v>
      </c>
    </row>
    <row r="8429" spans="1:8" x14ac:dyDescent="0.2">
      <c r="A8429" t="s">
        <v>3469</v>
      </c>
      <c r="B8429" t="s">
        <v>3951</v>
      </c>
      <c r="C8429" s="1">
        <v>44706</v>
      </c>
      <c r="D8429" s="1">
        <v>44706</v>
      </c>
      <c r="E8429">
        <f t="shared" si="131"/>
        <v>0</v>
      </c>
      <c r="F8429" t="str">
        <f>_xlfn.XLOOKUP(data!$B8429,campaign!$A$2:$A$18,campaign!$B$2:$B$18)</f>
        <v>OwnsMotorcycle</v>
      </c>
      <c r="G8429">
        <f>_xlfn.XLOOKUP($F8429,campaign!$B$2:$B$18,campaign!$D$2:$D$18)</f>
        <v>14</v>
      </c>
      <c r="H8429" t="str">
        <f>_xlfn.XLOOKUP($A8429,customer!$A$2:$A$978,customer!$B$2:$B$978)</f>
        <v>Hadleigh Yare</v>
      </c>
    </row>
    <row r="8430" spans="1:8" x14ac:dyDescent="0.2">
      <c r="A8430" t="s">
        <v>3469</v>
      </c>
      <c r="B8430" t="s">
        <v>3951</v>
      </c>
      <c r="C8430" s="1">
        <v>44706</v>
      </c>
      <c r="D8430" s="1">
        <v>44752</v>
      </c>
      <c r="E8430">
        <f t="shared" si="131"/>
        <v>1</v>
      </c>
      <c r="F8430" t="str">
        <f>_xlfn.XLOOKUP(data!$B8430,campaign!$A$2:$A$18,campaign!$B$2:$B$18)</f>
        <v>OwnsMotorcycle</v>
      </c>
      <c r="G8430">
        <f>_xlfn.XLOOKUP($F8430,campaign!$B$2:$B$18,campaign!$D$2:$D$18)</f>
        <v>14</v>
      </c>
      <c r="H8430" t="str">
        <f>_xlfn.XLOOKUP($A8430,customer!$A$2:$A$978,customer!$B$2:$B$978)</f>
        <v>Hadleigh Yare</v>
      </c>
    </row>
    <row r="8431" spans="1:8" x14ac:dyDescent="0.2">
      <c r="A8431" t="s">
        <v>3469</v>
      </c>
      <c r="B8431" t="s">
        <v>3951</v>
      </c>
      <c r="C8431" s="1">
        <v>44706</v>
      </c>
      <c r="D8431" s="1">
        <v>44803</v>
      </c>
      <c r="E8431">
        <f t="shared" si="131"/>
        <v>3</v>
      </c>
      <c r="F8431" t="str">
        <f>_xlfn.XLOOKUP(data!$B8431,campaign!$A$2:$A$18,campaign!$B$2:$B$18)</f>
        <v>OwnsMotorcycle</v>
      </c>
      <c r="G8431">
        <f>_xlfn.XLOOKUP($F8431,campaign!$B$2:$B$18,campaign!$D$2:$D$18)</f>
        <v>14</v>
      </c>
      <c r="H8431" t="str">
        <f>_xlfn.XLOOKUP($A8431,customer!$A$2:$A$978,customer!$B$2:$B$978)</f>
        <v>Hadleigh Yare</v>
      </c>
    </row>
    <row r="8432" spans="1:8" x14ac:dyDescent="0.2">
      <c r="A8432" t="s">
        <v>3469</v>
      </c>
      <c r="B8432" t="s">
        <v>3951</v>
      </c>
      <c r="C8432" s="1">
        <v>44706</v>
      </c>
      <c r="D8432" s="1">
        <v>44860</v>
      </c>
      <c r="E8432">
        <f t="shared" si="131"/>
        <v>5</v>
      </c>
      <c r="F8432" t="str">
        <f>_xlfn.XLOOKUP(data!$B8432,campaign!$A$2:$A$18,campaign!$B$2:$B$18)</f>
        <v>OwnsMotorcycle</v>
      </c>
      <c r="G8432">
        <f>_xlfn.XLOOKUP($F8432,campaign!$B$2:$B$18,campaign!$D$2:$D$18)</f>
        <v>14</v>
      </c>
      <c r="H8432" t="str">
        <f>_xlfn.XLOOKUP($A8432,customer!$A$2:$A$978,customer!$B$2:$B$978)</f>
        <v>Hadleigh Yare</v>
      </c>
    </row>
    <row r="8433" spans="1:8" x14ac:dyDescent="0.2">
      <c r="A8433" t="s">
        <v>3469</v>
      </c>
      <c r="B8433" t="s">
        <v>3951</v>
      </c>
      <c r="C8433" s="1">
        <v>44706</v>
      </c>
      <c r="D8433" s="1">
        <v>44892</v>
      </c>
      <c r="E8433">
        <f t="shared" si="131"/>
        <v>6</v>
      </c>
      <c r="F8433" t="str">
        <f>_xlfn.XLOOKUP(data!$B8433,campaign!$A$2:$A$18,campaign!$B$2:$B$18)</f>
        <v>OwnsMotorcycle</v>
      </c>
      <c r="G8433">
        <f>_xlfn.XLOOKUP($F8433,campaign!$B$2:$B$18,campaign!$D$2:$D$18)</f>
        <v>14</v>
      </c>
      <c r="H8433" t="str">
        <f>_xlfn.XLOOKUP($A8433,customer!$A$2:$A$978,customer!$B$2:$B$978)</f>
        <v>Hadleigh Yare</v>
      </c>
    </row>
    <row r="8434" spans="1:8" x14ac:dyDescent="0.2">
      <c r="A8434" t="s">
        <v>3469</v>
      </c>
      <c r="B8434" t="s">
        <v>3951</v>
      </c>
      <c r="C8434" s="1">
        <v>44706</v>
      </c>
      <c r="D8434" s="1">
        <v>44920</v>
      </c>
      <c r="E8434">
        <f t="shared" si="131"/>
        <v>7</v>
      </c>
      <c r="F8434" t="str">
        <f>_xlfn.XLOOKUP(data!$B8434,campaign!$A$2:$A$18,campaign!$B$2:$B$18)</f>
        <v>OwnsMotorcycle</v>
      </c>
      <c r="G8434">
        <f>_xlfn.XLOOKUP($F8434,campaign!$B$2:$B$18,campaign!$D$2:$D$18)</f>
        <v>14</v>
      </c>
      <c r="H8434" t="str">
        <f>_xlfn.XLOOKUP($A8434,customer!$A$2:$A$978,customer!$B$2:$B$978)</f>
        <v>Hadleigh Yare</v>
      </c>
    </row>
    <row r="8435" spans="1:8" x14ac:dyDescent="0.2">
      <c r="A8435" t="s">
        <v>3469</v>
      </c>
      <c r="B8435" t="s">
        <v>3951</v>
      </c>
      <c r="C8435" s="1">
        <v>44706</v>
      </c>
      <c r="D8435" s="1">
        <v>44954</v>
      </c>
      <c r="E8435">
        <f t="shared" si="131"/>
        <v>8</v>
      </c>
      <c r="F8435" t="str">
        <f>_xlfn.XLOOKUP(data!$B8435,campaign!$A$2:$A$18,campaign!$B$2:$B$18)</f>
        <v>OwnsMotorcycle</v>
      </c>
      <c r="G8435">
        <f>_xlfn.XLOOKUP($F8435,campaign!$B$2:$B$18,campaign!$D$2:$D$18)</f>
        <v>14</v>
      </c>
      <c r="H8435" t="str">
        <f>_xlfn.XLOOKUP($A8435,customer!$A$2:$A$978,customer!$B$2:$B$978)</f>
        <v>Hadleigh Yare</v>
      </c>
    </row>
    <row r="8436" spans="1:8" x14ac:dyDescent="0.2">
      <c r="A8436" t="s">
        <v>3469</v>
      </c>
      <c r="B8436" t="s">
        <v>3951</v>
      </c>
      <c r="C8436" s="1">
        <v>44706</v>
      </c>
      <c r="D8436" s="1">
        <v>44992</v>
      </c>
      <c r="E8436">
        <f t="shared" si="131"/>
        <v>9</v>
      </c>
      <c r="F8436" t="str">
        <f>_xlfn.XLOOKUP(data!$B8436,campaign!$A$2:$A$18,campaign!$B$2:$B$18)</f>
        <v>OwnsMotorcycle</v>
      </c>
      <c r="G8436">
        <f>_xlfn.XLOOKUP($F8436,campaign!$B$2:$B$18,campaign!$D$2:$D$18)</f>
        <v>14</v>
      </c>
      <c r="H8436" t="str">
        <f>_xlfn.XLOOKUP($A8436,customer!$A$2:$A$978,customer!$B$2:$B$978)</f>
        <v>Hadleigh Yare</v>
      </c>
    </row>
    <row r="8437" spans="1:8" x14ac:dyDescent="0.2">
      <c r="A8437" t="s">
        <v>3469</v>
      </c>
      <c r="B8437" t="s">
        <v>3951</v>
      </c>
      <c r="C8437" s="1">
        <v>44706</v>
      </c>
      <c r="D8437" s="1">
        <v>45045</v>
      </c>
      <c r="E8437">
        <f t="shared" si="131"/>
        <v>11</v>
      </c>
      <c r="F8437" t="str">
        <f>_xlfn.XLOOKUP(data!$B8437,campaign!$A$2:$A$18,campaign!$B$2:$B$18)</f>
        <v>OwnsMotorcycle</v>
      </c>
      <c r="G8437">
        <f>_xlfn.XLOOKUP($F8437,campaign!$B$2:$B$18,campaign!$D$2:$D$18)</f>
        <v>14</v>
      </c>
      <c r="H8437" t="str">
        <f>_xlfn.XLOOKUP($A8437,customer!$A$2:$A$978,customer!$B$2:$B$978)</f>
        <v>Hadleigh Yare</v>
      </c>
    </row>
    <row r="8438" spans="1:8" x14ac:dyDescent="0.2">
      <c r="A8438" t="s">
        <v>3469</v>
      </c>
      <c r="B8438" t="s">
        <v>3951</v>
      </c>
      <c r="C8438" s="1">
        <v>44706</v>
      </c>
      <c r="D8438" s="1">
        <v>45051</v>
      </c>
      <c r="E8438">
        <f t="shared" si="131"/>
        <v>11</v>
      </c>
      <c r="F8438" t="str">
        <f>_xlfn.XLOOKUP(data!$B8438,campaign!$A$2:$A$18,campaign!$B$2:$B$18)</f>
        <v>OwnsMotorcycle</v>
      </c>
      <c r="G8438">
        <f>_xlfn.XLOOKUP($F8438,campaign!$B$2:$B$18,campaign!$D$2:$D$18)</f>
        <v>14</v>
      </c>
      <c r="H8438" t="str">
        <f>_xlfn.XLOOKUP($A8438,customer!$A$2:$A$978,customer!$B$2:$B$978)</f>
        <v>Hadleigh Yare</v>
      </c>
    </row>
    <row r="8439" spans="1:8" x14ac:dyDescent="0.2">
      <c r="A8439" t="s">
        <v>3469</v>
      </c>
      <c r="B8439" t="s">
        <v>3951</v>
      </c>
      <c r="C8439" s="1">
        <v>44706</v>
      </c>
      <c r="D8439" s="1">
        <v>45079</v>
      </c>
      <c r="E8439">
        <f t="shared" si="131"/>
        <v>12</v>
      </c>
      <c r="F8439" t="str">
        <f>_xlfn.XLOOKUP(data!$B8439,campaign!$A$2:$A$18,campaign!$B$2:$B$18)</f>
        <v>OwnsMotorcycle</v>
      </c>
      <c r="G8439">
        <f>_xlfn.XLOOKUP($F8439,campaign!$B$2:$B$18,campaign!$D$2:$D$18)</f>
        <v>14</v>
      </c>
      <c r="H8439" t="str">
        <f>_xlfn.XLOOKUP($A8439,customer!$A$2:$A$978,customer!$B$2:$B$978)</f>
        <v>Hadleigh Yare</v>
      </c>
    </row>
    <row r="8440" spans="1:8" x14ac:dyDescent="0.2">
      <c r="A8440" t="s">
        <v>3469</v>
      </c>
      <c r="B8440" t="s">
        <v>3921</v>
      </c>
      <c r="C8440" s="1">
        <v>44717</v>
      </c>
      <c r="D8440" s="1">
        <v>44717</v>
      </c>
      <c r="E8440">
        <f t="shared" si="131"/>
        <v>0</v>
      </c>
      <c r="F8440" t="str">
        <f>_xlfn.XLOOKUP(data!$B8440,campaign!$A$2:$A$18,campaign!$B$2:$B$18)</f>
        <v>HandsetRefurbished</v>
      </c>
      <c r="G8440">
        <f>_xlfn.XLOOKUP($F8440,campaign!$B$2:$B$18,campaign!$D$2:$D$18)</f>
        <v>26</v>
      </c>
      <c r="H8440" t="str">
        <f>_xlfn.XLOOKUP($A8440,customer!$A$2:$A$978,customer!$B$2:$B$978)</f>
        <v>Hadleigh Yare</v>
      </c>
    </row>
    <row r="8441" spans="1:8" x14ac:dyDescent="0.2">
      <c r="A8441" t="s">
        <v>3469</v>
      </c>
      <c r="B8441" t="s">
        <v>3921</v>
      </c>
      <c r="C8441" s="1">
        <v>44717</v>
      </c>
      <c r="D8441" s="1">
        <v>44749</v>
      </c>
      <c r="E8441">
        <f t="shared" si="131"/>
        <v>1</v>
      </c>
      <c r="F8441" t="str">
        <f>_xlfn.XLOOKUP(data!$B8441,campaign!$A$2:$A$18,campaign!$B$2:$B$18)</f>
        <v>HandsetRefurbished</v>
      </c>
      <c r="G8441">
        <f>_xlfn.XLOOKUP($F8441,campaign!$B$2:$B$18,campaign!$D$2:$D$18)</f>
        <v>26</v>
      </c>
      <c r="H8441" t="str">
        <f>_xlfn.XLOOKUP($A8441,customer!$A$2:$A$978,customer!$B$2:$B$978)</f>
        <v>Hadleigh Yare</v>
      </c>
    </row>
    <row r="8442" spans="1:8" x14ac:dyDescent="0.2">
      <c r="A8442" t="s">
        <v>3469</v>
      </c>
      <c r="B8442" t="s">
        <v>3921</v>
      </c>
      <c r="C8442" s="1">
        <v>44717</v>
      </c>
      <c r="D8442" s="1">
        <v>44782</v>
      </c>
      <c r="E8442">
        <f t="shared" si="131"/>
        <v>2</v>
      </c>
      <c r="F8442" t="str">
        <f>_xlfn.XLOOKUP(data!$B8442,campaign!$A$2:$A$18,campaign!$B$2:$B$18)</f>
        <v>HandsetRefurbished</v>
      </c>
      <c r="G8442">
        <f>_xlfn.XLOOKUP($F8442,campaign!$B$2:$B$18,campaign!$D$2:$D$18)</f>
        <v>26</v>
      </c>
      <c r="H8442" t="str">
        <f>_xlfn.XLOOKUP($A8442,customer!$A$2:$A$978,customer!$B$2:$B$978)</f>
        <v>Hadleigh Yare</v>
      </c>
    </row>
    <row r="8443" spans="1:8" x14ac:dyDescent="0.2">
      <c r="A8443" t="s">
        <v>3469</v>
      </c>
      <c r="B8443" t="s">
        <v>3921</v>
      </c>
      <c r="C8443" s="1">
        <v>44717</v>
      </c>
      <c r="D8443" s="1">
        <v>44810</v>
      </c>
      <c r="E8443">
        <f t="shared" si="131"/>
        <v>3</v>
      </c>
      <c r="F8443" t="str">
        <f>_xlfn.XLOOKUP(data!$B8443,campaign!$A$2:$A$18,campaign!$B$2:$B$18)</f>
        <v>HandsetRefurbished</v>
      </c>
      <c r="G8443">
        <f>_xlfn.XLOOKUP($F8443,campaign!$B$2:$B$18,campaign!$D$2:$D$18)</f>
        <v>26</v>
      </c>
      <c r="H8443" t="str">
        <f>_xlfn.XLOOKUP($A8443,customer!$A$2:$A$978,customer!$B$2:$B$978)</f>
        <v>Hadleigh Yare</v>
      </c>
    </row>
    <row r="8444" spans="1:8" x14ac:dyDescent="0.2">
      <c r="A8444" t="s">
        <v>3469</v>
      </c>
      <c r="B8444" t="s">
        <v>3921</v>
      </c>
      <c r="C8444" s="1">
        <v>44717</v>
      </c>
      <c r="D8444" s="1">
        <v>44839</v>
      </c>
      <c r="E8444">
        <f t="shared" si="131"/>
        <v>4</v>
      </c>
      <c r="F8444" t="str">
        <f>_xlfn.XLOOKUP(data!$B8444,campaign!$A$2:$A$18,campaign!$B$2:$B$18)</f>
        <v>HandsetRefurbished</v>
      </c>
      <c r="G8444">
        <f>_xlfn.XLOOKUP($F8444,campaign!$B$2:$B$18,campaign!$D$2:$D$18)</f>
        <v>26</v>
      </c>
      <c r="H8444" t="str">
        <f>_xlfn.XLOOKUP($A8444,customer!$A$2:$A$978,customer!$B$2:$B$978)</f>
        <v>Hadleigh Yare</v>
      </c>
    </row>
    <row r="8445" spans="1:8" x14ac:dyDescent="0.2">
      <c r="A8445" t="s">
        <v>3469</v>
      </c>
      <c r="B8445" t="s">
        <v>3921</v>
      </c>
      <c r="C8445" s="1">
        <v>44717</v>
      </c>
      <c r="D8445" s="1">
        <v>44880</v>
      </c>
      <c r="E8445">
        <f t="shared" si="131"/>
        <v>5</v>
      </c>
      <c r="F8445" t="str">
        <f>_xlfn.XLOOKUP(data!$B8445,campaign!$A$2:$A$18,campaign!$B$2:$B$18)</f>
        <v>HandsetRefurbished</v>
      </c>
      <c r="G8445">
        <f>_xlfn.XLOOKUP($F8445,campaign!$B$2:$B$18,campaign!$D$2:$D$18)</f>
        <v>26</v>
      </c>
      <c r="H8445" t="str">
        <f>_xlfn.XLOOKUP($A8445,customer!$A$2:$A$978,customer!$B$2:$B$978)</f>
        <v>Hadleigh Yare</v>
      </c>
    </row>
    <row r="8446" spans="1:8" x14ac:dyDescent="0.2">
      <c r="A8446" t="s">
        <v>3469</v>
      </c>
      <c r="B8446" t="s">
        <v>3921</v>
      </c>
      <c r="C8446" s="1">
        <v>44717</v>
      </c>
      <c r="D8446" s="1">
        <v>44946</v>
      </c>
      <c r="E8446">
        <f t="shared" si="131"/>
        <v>7</v>
      </c>
      <c r="F8446" t="str">
        <f>_xlfn.XLOOKUP(data!$B8446,campaign!$A$2:$A$18,campaign!$B$2:$B$18)</f>
        <v>HandsetRefurbished</v>
      </c>
      <c r="G8446">
        <f>_xlfn.XLOOKUP($F8446,campaign!$B$2:$B$18,campaign!$D$2:$D$18)</f>
        <v>26</v>
      </c>
      <c r="H8446" t="str">
        <f>_xlfn.XLOOKUP($A8446,customer!$A$2:$A$978,customer!$B$2:$B$978)</f>
        <v>Hadleigh Yare</v>
      </c>
    </row>
    <row r="8447" spans="1:8" x14ac:dyDescent="0.2">
      <c r="A8447" t="s">
        <v>3469</v>
      </c>
      <c r="B8447" t="s">
        <v>3921</v>
      </c>
      <c r="C8447" s="1">
        <v>44717</v>
      </c>
      <c r="D8447" s="1">
        <v>44965</v>
      </c>
      <c r="E8447">
        <f t="shared" si="131"/>
        <v>8</v>
      </c>
      <c r="F8447" t="str">
        <f>_xlfn.XLOOKUP(data!$B8447,campaign!$A$2:$A$18,campaign!$B$2:$B$18)</f>
        <v>HandsetRefurbished</v>
      </c>
      <c r="G8447">
        <f>_xlfn.XLOOKUP($F8447,campaign!$B$2:$B$18,campaign!$D$2:$D$18)</f>
        <v>26</v>
      </c>
      <c r="H8447" t="str">
        <f>_xlfn.XLOOKUP($A8447,customer!$A$2:$A$978,customer!$B$2:$B$978)</f>
        <v>Hadleigh Yare</v>
      </c>
    </row>
    <row r="8448" spans="1:8" x14ac:dyDescent="0.2">
      <c r="A8448" t="s">
        <v>3469</v>
      </c>
      <c r="B8448" t="s">
        <v>3921</v>
      </c>
      <c r="C8448" s="1">
        <v>44717</v>
      </c>
      <c r="D8448" s="1">
        <v>44992</v>
      </c>
      <c r="E8448">
        <f t="shared" si="131"/>
        <v>9</v>
      </c>
      <c r="F8448" t="str">
        <f>_xlfn.XLOOKUP(data!$B8448,campaign!$A$2:$A$18,campaign!$B$2:$B$18)</f>
        <v>HandsetRefurbished</v>
      </c>
      <c r="G8448">
        <f>_xlfn.XLOOKUP($F8448,campaign!$B$2:$B$18,campaign!$D$2:$D$18)</f>
        <v>26</v>
      </c>
      <c r="H8448" t="str">
        <f>_xlfn.XLOOKUP($A8448,customer!$A$2:$A$978,customer!$B$2:$B$978)</f>
        <v>Hadleigh Yare</v>
      </c>
    </row>
    <row r="8449" spans="1:8" x14ac:dyDescent="0.2">
      <c r="A8449" t="s">
        <v>3469</v>
      </c>
      <c r="B8449" t="s">
        <v>3921</v>
      </c>
      <c r="C8449" s="1">
        <v>44717</v>
      </c>
      <c r="D8449" s="1">
        <v>45056</v>
      </c>
      <c r="E8449">
        <f t="shared" si="131"/>
        <v>11</v>
      </c>
      <c r="F8449" t="str">
        <f>_xlfn.XLOOKUP(data!$B8449,campaign!$A$2:$A$18,campaign!$B$2:$B$18)</f>
        <v>HandsetRefurbished</v>
      </c>
      <c r="G8449">
        <f>_xlfn.XLOOKUP($F8449,campaign!$B$2:$B$18,campaign!$D$2:$D$18)</f>
        <v>26</v>
      </c>
      <c r="H8449" t="str">
        <f>_xlfn.XLOOKUP($A8449,customer!$A$2:$A$978,customer!$B$2:$B$978)</f>
        <v>Hadleigh Yare</v>
      </c>
    </row>
    <row r="8450" spans="1:8" x14ac:dyDescent="0.2">
      <c r="A8450" t="s">
        <v>3470</v>
      </c>
      <c r="B8450" t="s">
        <v>3951</v>
      </c>
      <c r="C8450" s="1">
        <v>44644</v>
      </c>
      <c r="D8450" s="1">
        <v>44644</v>
      </c>
      <c r="E8450">
        <f t="shared" si="131"/>
        <v>0</v>
      </c>
      <c r="F8450" t="str">
        <f>_xlfn.XLOOKUP(data!$B8450,campaign!$A$2:$A$18,campaign!$B$2:$B$18)</f>
        <v>OwnsMotorcycle</v>
      </c>
      <c r="G8450">
        <f>_xlfn.XLOOKUP($F8450,campaign!$B$2:$B$18,campaign!$D$2:$D$18)</f>
        <v>14</v>
      </c>
      <c r="H8450" t="str">
        <f>_xlfn.XLOOKUP($A8450,customer!$A$2:$A$978,customer!$B$2:$B$978)</f>
        <v>Demetris Stockall</v>
      </c>
    </row>
    <row r="8451" spans="1:8" x14ac:dyDescent="0.2">
      <c r="A8451" t="s">
        <v>3470</v>
      </c>
      <c r="B8451" t="s">
        <v>3951</v>
      </c>
      <c r="C8451" s="1">
        <v>44644</v>
      </c>
      <c r="D8451" s="1">
        <v>44676</v>
      </c>
      <c r="E8451">
        <f t="shared" ref="E8451:E8514" si="132">DATEDIF(C8451,D8451,"M")</f>
        <v>1</v>
      </c>
      <c r="F8451" t="str">
        <f>_xlfn.XLOOKUP(data!$B8451,campaign!$A$2:$A$18,campaign!$B$2:$B$18)</f>
        <v>OwnsMotorcycle</v>
      </c>
      <c r="G8451">
        <f>_xlfn.XLOOKUP($F8451,campaign!$B$2:$B$18,campaign!$D$2:$D$18)</f>
        <v>14</v>
      </c>
      <c r="H8451" t="str">
        <f>_xlfn.XLOOKUP($A8451,customer!$A$2:$A$978,customer!$B$2:$B$978)</f>
        <v>Demetris Stockall</v>
      </c>
    </row>
    <row r="8452" spans="1:8" x14ac:dyDescent="0.2">
      <c r="A8452" t="s">
        <v>3470</v>
      </c>
      <c r="B8452" t="s">
        <v>3951</v>
      </c>
      <c r="C8452" s="1">
        <v>44644</v>
      </c>
      <c r="D8452" s="1">
        <v>44682</v>
      </c>
      <c r="E8452">
        <f t="shared" si="132"/>
        <v>1</v>
      </c>
      <c r="F8452" t="str">
        <f>_xlfn.XLOOKUP(data!$B8452,campaign!$A$2:$A$18,campaign!$B$2:$B$18)</f>
        <v>OwnsMotorcycle</v>
      </c>
      <c r="G8452">
        <f>_xlfn.XLOOKUP($F8452,campaign!$B$2:$B$18,campaign!$D$2:$D$18)</f>
        <v>14</v>
      </c>
      <c r="H8452" t="str">
        <f>_xlfn.XLOOKUP($A8452,customer!$A$2:$A$978,customer!$B$2:$B$978)</f>
        <v>Demetris Stockall</v>
      </c>
    </row>
    <row r="8453" spans="1:8" x14ac:dyDescent="0.2">
      <c r="A8453" t="s">
        <v>3470</v>
      </c>
      <c r="B8453" t="s">
        <v>3951</v>
      </c>
      <c r="C8453" s="1">
        <v>44644</v>
      </c>
      <c r="D8453" s="1">
        <v>44737</v>
      </c>
      <c r="E8453">
        <f t="shared" si="132"/>
        <v>3</v>
      </c>
      <c r="F8453" t="str">
        <f>_xlfn.XLOOKUP(data!$B8453,campaign!$A$2:$A$18,campaign!$B$2:$B$18)</f>
        <v>OwnsMotorcycle</v>
      </c>
      <c r="G8453">
        <f>_xlfn.XLOOKUP($F8453,campaign!$B$2:$B$18,campaign!$D$2:$D$18)</f>
        <v>14</v>
      </c>
      <c r="H8453" t="str">
        <f>_xlfn.XLOOKUP($A8453,customer!$A$2:$A$978,customer!$B$2:$B$978)</f>
        <v>Demetris Stockall</v>
      </c>
    </row>
    <row r="8454" spans="1:8" x14ac:dyDescent="0.2">
      <c r="A8454" t="s">
        <v>3470</v>
      </c>
      <c r="B8454" t="s">
        <v>3951</v>
      </c>
      <c r="C8454" s="1">
        <v>44644</v>
      </c>
      <c r="D8454" s="1">
        <v>44748</v>
      </c>
      <c r="E8454">
        <f t="shared" si="132"/>
        <v>3</v>
      </c>
      <c r="F8454" t="str">
        <f>_xlfn.XLOOKUP(data!$B8454,campaign!$A$2:$A$18,campaign!$B$2:$B$18)</f>
        <v>OwnsMotorcycle</v>
      </c>
      <c r="G8454">
        <f>_xlfn.XLOOKUP($F8454,campaign!$B$2:$B$18,campaign!$D$2:$D$18)</f>
        <v>14</v>
      </c>
      <c r="H8454" t="str">
        <f>_xlfn.XLOOKUP($A8454,customer!$A$2:$A$978,customer!$B$2:$B$978)</f>
        <v>Demetris Stockall</v>
      </c>
    </row>
    <row r="8455" spans="1:8" x14ac:dyDescent="0.2">
      <c r="A8455" t="s">
        <v>3470</v>
      </c>
      <c r="B8455" t="s">
        <v>3951</v>
      </c>
      <c r="C8455" s="1">
        <v>44644</v>
      </c>
      <c r="D8455" s="1">
        <v>44807</v>
      </c>
      <c r="E8455">
        <f t="shared" si="132"/>
        <v>5</v>
      </c>
      <c r="F8455" t="str">
        <f>_xlfn.XLOOKUP(data!$B8455,campaign!$A$2:$A$18,campaign!$B$2:$B$18)</f>
        <v>OwnsMotorcycle</v>
      </c>
      <c r="G8455">
        <f>_xlfn.XLOOKUP($F8455,campaign!$B$2:$B$18,campaign!$D$2:$D$18)</f>
        <v>14</v>
      </c>
      <c r="H8455" t="str">
        <f>_xlfn.XLOOKUP($A8455,customer!$A$2:$A$978,customer!$B$2:$B$978)</f>
        <v>Demetris Stockall</v>
      </c>
    </row>
    <row r="8456" spans="1:8" x14ac:dyDescent="0.2">
      <c r="A8456" t="s">
        <v>3470</v>
      </c>
      <c r="B8456" t="s">
        <v>3951</v>
      </c>
      <c r="C8456" s="1">
        <v>44644</v>
      </c>
      <c r="D8456" s="1">
        <v>44862</v>
      </c>
      <c r="E8456">
        <f t="shared" si="132"/>
        <v>7</v>
      </c>
      <c r="F8456" t="str">
        <f>_xlfn.XLOOKUP(data!$B8456,campaign!$A$2:$A$18,campaign!$B$2:$B$18)</f>
        <v>OwnsMotorcycle</v>
      </c>
      <c r="G8456">
        <f>_xlfn.XLOOKUP($F8456,campaign!$B$2:$B$18,campaign!$D$2:$D$18)</f>
        <v>14</v>
      </c>
      <c r="H8456" t="str">
        <f>_xlfn.XLOOKUP($A8456,customer!$A$2:$A$978,customer!$B$2:$B$978)</f>
        <v>Demetris Stockall</v>
      </c>
    </row>
    <row r="8457" spans="1:8" x14ac:dyDescent="0.2">
      <c r="A8457" t="s">
        <v>3470</v>
      </c>
      <c r="B8457" t="s">
        <v>3951</v>
      </c>
      <c r="C8457" s="1">
        <v>44644</v>
      </c>
      <c r="D8457" s="1">
        <v>44894</v>
      </c>
      <c r="E8457">
        <f t="shared" si="132"/>
        <v>8</v>
      </c>
      <c r="F8457" t="str">
        <f>_xlfn.XLOOKUP(data!$B8457,campaign!$A$2:$A$18,campaign!$B$2:$B$18)</f>
        <v>OwnsMotorcycle</v>
      </c>
      <c r="G8457">
        <f>_xlfn.XLOOKUP($F8457,campaign!$B$2:$B$18,campaign!$D$2:$D$18)</f>
        <v>14</v>
      </c>
      <c r="H8457" t="str">
        <f>_xlfn.XLOOKUP($A8457,customer!$A$2:$A$978,customer!$B$2:$B$978)</f>
        <v>Demetris Stockall</v>
      </c>
    </row>
    <row r="8458" spans="1:8" x14ac:dyDescent="0.2">
      <c r="A8458" t="s">
        <v>3470</v>
      </c>
      <c r="B8458" t="s">
        <v>3951</v>
      </c>
      <c r="C8458" s="1">
        <v>44644</v>
      </c>
      <c r="D8458" s="1">
        <v>44898</v>
      </c>
      <c r="E8458">
        <f t="shared" si="132"/>
        <v>8</v>
      </c>
      <c r="F8458" t="str">
        <f>_xlfn.XLOOKUP(data!$B8458,campaign!$A$2:$A$18,campaign!$B$2:$B$18)</f>
        <v>OwnsMotorcycle</v>
      </c>
      <c r="G8458">
        <f>_xlfn.XLOOKUP($F8458,campaign!$B$2:$B$18,campaign!$D$2:$D$18)</f>
        <v>14</v>
      </c>
      <c r="H8458" t="str">
        <f>_xlfn.XLOOKUP($A8458,customer!$A$2:$A$978,customer!$B$2:$B$978)</f>
        <v>Demetris Stockall</v>
      </c>
    </row>
    <row r="8459" spans="1:8" x14ac:dyDescent="0.2">
      <c r="A8459" t="s">
        <v>3470</v>
      </c>
      <c r="B8459" t="s">
        <v>3951</v>
      </c>
      <c r="C8459" s="1">
        <v>44644</v>
      </c>
      <c r="D8459" s="1">
        <v>44933</v>
      </c>
      <c r="E8459">
        <f t="shared" si="132"/>
        <v>9</v>
      </c>
      <c r="F8459" t="str">
        <f>_xlfn.XLOOKUP(data!$B8459,campaign!$A$2:$A$18,campaign!$B$2:$B$18)</f>
        <v>OwnsMotorcycle</v>
      </c>
      <c r="G8459">
        <f>_xlfn.XLOOKUP($F8459,campaign!$B$2:$B$18,campaign!$D$2:$D$18)</f>
        <v>14</v>
      </c>
      <c r="H8459" t="str">
        <f>_xlfn.XLOOKUP($A8459,customer!$A$2:$A$978,customer!$B$2:$B$978)</f>
        <v>Demetris Stockall</v>
      </c>
    </row>
    <row r="8460" spans="1:8" x14ac:dyDescent="0.2">
      <c r="A8460" t="s">
        <v>3470</v>
      </c>
      <c r="B8460" t="s">
        <v>3951</v>
      </c>
      <c r="C8460" s="1">
        <v>44644</v>
      </c>
      <c r="D8460" s="1">
        <v>44958</v>
      </c>
      <c r="E8460">
        <f t="shared" si="132"/>
        <v>10</v>
      </c>
      <c r="F8460" t="str">
        <f>_xlfn.XLOOKUP(data!$B8460,campaign!$A$2:$A$18,campaign!$B$2:$B$18)</f>
        <v>OwnsMotorcycle</v>
      </c>
      <c r="G8460">
        <f>_xlfn.XLOOKUP($F8460,campaign!$B$2:$B$18,campaign!$D$2:$D$18)</f>
        <v>14</v>
      </c>
      <c r="H8460" t="str">
        <f>_xlfn.XLOOKUP($A8460,customer!$A$2:$A$978,customer!$B$2:$B$978)</f>
        <v>Demetris Stockall</v>
      </c>
    </row>
    <row r="8461" spans="1:8" x14ac:dyDescent="0.2">
      <c r="A8461" t="s">
        <v>3470</v>
      </c>
      <c r="B8461" t="s">
        <v>3951</v>
      </c>
      <c r="C8461" s="1">
        <v>44644</v>
      </c>
      <c r="D8461" s="1">
        <v>44987</v>
      </c>
      <c r="E8461">
        <f t="shared" si="132"/>
        <v>11</v>
      </c>
      <c r="F8461" t="str">
        <f>_xlfn.XLOOKUP(data!$B8461,campaign!$A$2:$A$18,campaign!$B$2:$B$18)</f>
        <v>OwnsMotorcycle</v>
      </c>
      <c r="G8461">
        <f>_xlfn.XLOOKUP($F8461,campaign!$B$2:$B$18,campaign!$D$2:$D$18)</f>
        <v>14</v>
      </c>
      <c r="H8461" t="str">
        <f>_xlfn.XLOOKUP($A8461,customer!$A$2:$A$978,customer!$B$2:$B$978)</f>
        <v>Demetris Stockall</v>
      </c>
    </row>
    <row r="8462" spans="1:8" x14ac:dyDescent="0.2">
      <c r="A8462" t="s">
        <v>3470</v>
      </c>
      <c r="B8462" t="s">
        <v>3951</v>
      </c>
      <c r="C8462" s="1">
        <v>44644</v>
      </c>
      <c r="D8462" s="1">
        <v>45021</v>
      </c>
      <c r="E8462">
        <f t="shared" si="132"/>
        <v>12</v>
      </c>
      <c r="F8462" t="str">
        <f>_xlfn.XLOOKUP(data!$B8462,campaign!$A$2:$A$18,campaign!$B$2:$B$18)</f>
        <v>OwnsMotorcycle</v>
      </c>
      <c r="G8462">
        <f>_xlfn.XLOOKUP($F8462,campaign!$B$2:$B$18,campaign!$D$2:$D$18)</f>
        <v>14</v>
      </c>
      <c r="H8462" t="str">
        <f>_xlfn.XLOOKUP($A8462,customer!$A$2:$A$978,customer!$B$2:$B$978)</f>
        <v>Demetris Stockall</v>
      </c>
    </row>
    <row r="8463" spans="1:8" x14ac:dyDescent="0.2">
      <c r="A8463" t="s">
        <v>3470</v>
      </c>
      <c r="B8463" t="s">
        <v>3951</v>
      </c>
      <c r="C8463" s="1">
        <v>44644</v>
      </c>
      <c r="D8463" s="1">
        <v>45073</v>
      </c>
      <c r="E8463">
        <f t="shared" si="132"/>
        <v>14</v>
      </c>
      <c r="F8463" t="str">
        <f>_xlfn.XLOOKUP(data!$B8463,campaign!$A$2:$A$18,campaign!$B$2:$B$18)</f>
        <v>OwnsMotorcycle</v>
      </c>
      <c r="G8463">
        <f>_xlfn.XLOOKUP($F8463,campaign!$B$2:$B$18,campaign!$D$2:$D$18)</f>
        <v>14</v>
      </c>
      <c r="H8463" t="str">
        <f>_xlfn.XLOOKUP($A8463,customer!$A$2:$A$978,customer!$B$2:$B$978)</f>
        <v>Demetris Stockall</v>
      </c>
    </row>
    <row r="8464" spans="1:8" x14ac:dyDescent="0.2">
      <c r="A8464" t="s">
        <v>3470</v>
      </c>
      <c r="B8464" t="s">
        <v>3951</v>
      </c>
      <c r="C8464" s="1">
        <v>44644</v>
      </c>
      <c r="D8464" s="1">
        <v>45084</v>
      </c>
      <c r="E8464">
        <f t="shared" si="132"/>
        <v>14</v>
      </c>
      <c r="F8464" t="str">
        <f>_xlfn.XLOOKUP(data!$B8464,campaign!$A$2:$A$18,campaign!$B$2:$B$18)</f>
        <v>OwnsMotorcycle</v>
      </c>
      <c r="G8464">
        <f>_xlfn.XLOOKUP($F8464,campaign!$B$2:$B$18,campaign!$D$2:$D$18)</f>
        <v>14</v>
      </c>
      <c r="H8464" t="str">
        <f>_xlfn.XLOOKUP($A8464,customer!$A$2:$A$978,customer!$B$2:$B$978)</f>
        <v>Demetris Stockall</v>
      </c>
    </row>
    <row r="8465" spans="1:8" x14ac:dyDescent="0.2">
      <c r="A8465" t="s">
        <v>3470</v>
      </c>
      <c r="B8465" t="s">
        <v>3929</v>
      </c>
      <c r="C8465" s="1">
        <v>44913</v>
      </c>
      <c r="D8465" s="1">
        <v>44913</v>
      </c>
      <c r="E8465">
        <f t="shared" si="132"/>
        <v>0</v>
      </c>
      <c r="F8465" t="str">
        <f>_xlfn.XLOOKUP(data!$B8465,campaign!$A$2:$A$18,campaign!$B$2:$B$18)</f>
        <v>NonUSTravel</v>
      </c>
      <c r="G8465">
        <f>_xlfn.XLOOKUP($F8465,campaign!$B$2:$B$18,campaign!$D$2:$D$18)</f>
        <v>66</v>
      </c>
      <c r="H8465" t="str">
        <f>_xlfn.XLOOKUP($A8465,customer!$A$2:$A$978,customer!$B$2:$B$978)</f>
        <v>Demetris Stockall</v>
      </c>
    </row>
    <row r="8466" spans="1:8" x14ac:dyDescent="0.2">
      <c r="A8466" t="s">
        <v>3470</v>
      </c>
      <c r="B8466" t="s">
        <v>3929</v>
      </c>
      <c r="C8466" s="1">
        <v>44913</v>
      </c>
      <c r="D8466" s="1">
        <v>44948</v>
      </c>
      <c r="E8466">
        <f t="shared" si="132"/>
        <v>1</v>
      </c>
      <c r="F8466" t="str">
        <f>_xlfn.XLOOKUP(data!$B8466,campaign!$A$2:$A$18,campaign!$B$2:$B$18)</f>
        <v>NonUSTravel</v>
      </c>
      <c r="G8466">
        <f>_xlfn.XLOOKUP($F8466,campaign!$B$2:$B$18,campaign!$D$2:$D$18)</f>
        <v>66</v>
      </c>
      <c r="H8466" t="str">
        <f>_xlfn.XLOOKUP($A8466,customer!$A$2:$A$978,customer!$B$2:$B$978)</f>
        <v>Demetris Stockall</v>
      </c>
    </row>
    <row r="8467" spans="1:8" x14ac:dyDescent="0.2">
      <c r="A8467" t="s">
        <v>3470</v>
      </c>
      <c r="B8467" t="s">
        <v>3929</v>
      </c>
      <c r="C8467" s="1">
        <v>44913</v>
      </c>
      <c r="D8467" s="1">
        <v>44984</v>
      </c>
      <c r="E8467">
        <f t="shared" si="132"/>
        <v>2</v>
      </c>
      <c r="F8467" t="str">
        <f>_xlfn.XLOOKUP(data!$B8467,campaign!$A$2:$A$18,campaign!$B$2:$B$18)</f>
        <v>NonUSTravel</v>
      </c>
      <c r="G8467">
        <f>_xlfn.XLOOKUP($F8467,campaign!$B$2:$B$18,campaign!$D$2:$D$18)</f>
        <v>66</v>
      </c>
      <c r="H8467" t="str">
        <f>_xlfn.XLOOKUP($A8467,customer!$A$2:$A$978,customer!$B$2:$B$978)</f>
        <v>Demetris Stockall</v>
      </c>
    </row>
    <row r="8468" spans="1:8" x14ac:dyDescent="0.2">
      <c r="A8468" t="s">
        <v>3470</v>
      </c>
      <c r="B8468" t="s">
        <v>3929</v>
      </c>
      <c r="C8468" s="1">
        <v>44913</v>
      </c>
      <c r="D8468" s="1">
        <v>45009</v>
      </c>
      <c r="E8468">
        <f t="shared" si="132"/>
        <v>3</v>
      </c>
      <c r="F8468" t="str">
        <f>_xlfn.XLOOKUP(data!$B8468,campaign!$A$2:$A$18,campaign!$B$2:$B$18)</f>
        <v>NonUSTravel</v>
      </c>
      <c r="G8468">
        <f>_xlfn.XLOOKUP($F8468,campaign!$B$2:$B$18,campaign!$D$2:$D$18)</f>
        <v>66</v>
      </c>
      <c r="H8468" t="str">
        <f>_xlfn.XLOOKUP($A8468,customer!$A$2:$A$978,customer!$B$2:$B$978)</f>
        <v>Demetris Stockall</v>
      </c>
    </row>
    <row r="8469" spans="1:8" x14ac:dyDescent="0.2">
      <c r="A8469" t="s">
        <v>3470</v>
      </c>
      <c r="B8469" t="s">
        <v>3929</v>
      </c>
      <c r="C8469" s="1">
        <v>44913</v>
      </c>
      <c r="D8469" s="1">
        <v>45038</v>
      </c>
      <c r="E8469">
        <f t="shared" si="132"/>
        <v>4</v>
      </c>
      <c r="F8469" t="str">
        <f>_xlfn.XLOOKUP(data!$B8469,campaign!$A$2:$A$18,campaign!$B$2:$B$18)</f>
        <v>NonUSTravel</v>
      </c>
      <c r="G8469">
        <f>_xlfn.XLOOKUP($F8469,campaign!$B$2:$B$18,campaign!$D$2:$D$18)</f>
        <v>66</v>
      </c>
      <c r="H8469" t="str">
        <f>_xlfn.XLOOKUP($A8469,customer!$A$2:$A$978,customer!$B$2:$B$978)</f>
        <v>Demetris Stockall</v>
      </c>
    </row>
    <row r="8470" spans="1:8" x14ac:dyDescent="0.2">
      <c r="A8470" t="s">
        <v>3470</v>
      </c>
      <c r="B8470" t="s">
        <v>3929</v>
      </c>
      <c r="C8470" s="1">
        <v>44913</v>
      </c>
      <c r="D8470" s="1">
        <v>45064</v>
      </c>
      <c r="E8470">
        <f t="shared" si="132"/>
        <v>5</v>
      </c>
      <c r="F8470" t="str">
        <f>_xlfn.XLOOKUP(data!$B8470,campaign!$A$2:$A$18,campaign!$B$2:$B$18)</f>
        <v>NonUSTravel</v>
      </c>
      <c r="G8470">
        <f>_xlfn.XLOOKUP($F8470,campaign!$B$2:$B$18,campaign!$D$2:$D$18)</f>
        <v>66</v>
      </c>
      <c r="H8470" t="str">
        <f>_xlfn.XLOOKUP($A8470,customer!$A$2:$A$978,customer!$B$2:$B$978)</f>
        <v>Demetris Stockall</v>
      </c>
    </row>
    <row r="8471" spans="1:8" x14ac:dyDescent="0.2">
      <c r="A8471" t="s">
        <v>3471</v>
      </c>
      <c r="B8471" t="s">
        <v>3926</v>
      </c>
      <c r="C8471" s="1">
        <v>44676</v>
      </c>
      <c r="D8471" s="1">
        <v>44676</v>
      </c>
      <c r="E8471">
        <f t="shared" si="132"/>
        <v>0</v>
      </c>
      <c r="F8471" t="str">
        <f>_xlfn.XLOOKUP(data!$B8471,campaign!$A$2:$A$18,campaign!$B$2:$B$18)</f>
        <v>BuysViaMailOrder</v>
      </c>
      <c r="G8471">
        <f>_xlfn.XLOOKUP($F8471,campaign!$B$2:$B$18,campaign!$D$2:$D$18)</f>
        <v>25</v>
      </c>
      <c r="H8471" t="str">
        <f>_xlfn.XLOOKUP($A8471,customer!$A$2:$A$978,customer!$B$2:$B$978)</f>
        <v>Romain Pountney</v>
      </c>
    </row>
    <row r="8472" spans="1:8" x14ac:dyDescent="0.2">
      <c r="A8472" t="s">
        <v>3471</v>
      </c>
      <c r="B8472" t="s">
        <v>3926</v>
      </c>
      <c r="C8472" s="1">
        <v>44676</v>
      </c>
      <c r="D8472" s="1">
        <v>44711</v>
      </c>
      <c r="E8472">
        <f t="shared" si="132"/>
        <v>1</v>
      </c>
      <c r="F8472" t="str">
        <f>_xlfn.XLOOKUP(data!$B8472,campaign!$A$2:$A$18,campaign!$B$2:$B$18)</f>
        <v>BuysViaMailOrder</v>
      </c>
      <c r="G8472">
        <f>_xlfn.XLOOKUP($F8472,campaign!$B$2:$B$18,campaign!$D$2:$D$18)</f>
        <v>25</v>
      </c>
      <c r="H8472" t="str">
        <f>_xlfn.XLOOKUP($A8472,customer!$A$2:$A$978,customer!$B$2:$B$978)</f>
        <v>Romain Pountney</v>
      </c>
    </row>
    <row r="8473" spans="1:8" x14ac:dyDescent="0.2">
      <c r="A8473" t="s">
        <v>3471</v>
      </c>
      <c r="B8473" t="s">
        <v>3926</v>
      </c>
      <c r="C8473" s="1">
        <v>44676</v>
      </c>
      <c r="D8473" s="1">
        <v>44715</v>
      </c>
      <c r="E8473">
        <f t="shared" si="132"/>
        <v>1</v>
      </c>
      <c r="F8473" t="str">
        <f>_xlfn.XLOOKUP(data!$B8473,campaign!$A$2:$A$18,campaign!$B$2:$B$18)</f>
        <v>BuysViaMailOrder</v>
      </c>
      <c r="G8473">
        <f>_xlfn.XLOOKUP($F8473,campaign!$B$2:$B$18,campaign!$D$2:$D$18)</f>
        <v>25</v>
      </c>
      <c r="H8473" t="str">
        <f>_xlfn.XLOOKUP($A8473,customer!$A$2:$A$978,customer!$B$2:$B$978)</f>
        <v>Romain Pountney</v>
      </c>
    </row>
    <row r="8474" spans="1:8" x14ac:dyDescent="0.2">
      <c r="A8474" t="s">
        <v>3471</v>
      </c>
      <c r="B8474" t="s">
        <v>3926</v>
      </c>
      <c r="C8474" s="1">
        <v>44676</v>
      </c>
      <c r="D8474" s="1">
        <v>44768</v>
      </c>
      <c r="E8474">
        <f t="shared" si="132"/>
        <v>3</v>
      </c>
      <c r="F8474" t="str">
        <f>_xlfn.XLOOKUP(data!$B8474,campaign!$A$2:$A$18,campaign!$B$2:$B$18)</f>
        <v>BuysViaMailOrder</v>
      </c>
      <c r="G8474">
        <f>_xlfn.XLOOKUP($F8474,campaign!$B$2:$B$18,campaign!$D$2:$D$18)</f>
        <v>25</v>
      </c>
      <c r="H8474" t="str">
        <f>_xlfn.XLOOKUP($A8474,customer!$A$2:$A$978,customer!$B$2:$B$978)</f>
        <v>Romain Pountney</v>
      </c>
    </row>
    <row r="8475" spans="1:8" x14ac:dyDescent="0.2">
      <c r="A8475" t="s">
        <v>3471</v>
      </c>
      <c r="B8475" t="s">
        <v>3926</v>
      </c>
      <c r="C8475" s="1">
        <v>44676</v>
      </c>
      <c r="D8475" s="1">
        <v>44809</v>
      </c>
      <c r="E8475">
        <f t="shared" si="132"/>
        <v>4</v>
      </c>
      <c r="F8475" t="str">
        <f>_xlfn.XLOOKUP(data!$B8475,campaign!$A$2:$A$18,campaign!$B$2:$B$18)</f>
        <v>BuysViaMailOrder</v>
      </c>
      <c r="G8475">
        <f>_xlfn.XLOOKUP($F8475,campaign!$B$2:$B$18,campaign!$D$2:$D$18)</f>
        <v>25</v>
      </c>
      <c r="H8475" t="str">
        <f>_xlfn.XLOOKUP($A8475,customer!$A$2:$A$978,customer!$B$2:$B$978)</f>
        <v>Romain Pountney</v>
      </c>
    </row>
    <row r="8476" spans="1:8" x14ac:dyDescent="0.2">
      <c r="A8476" t="s">
        <v>3471</v>
      </c>
      <c r="B8476" t="s">
        <v>3926</v>
      </c>
      <c r="C8476" s="1">
        <v>44676</v>
      </c>
      <c r="D8476" s="1">
        <v>44898</v>
      </c>
      <c r="E8476">
        <f t="shared" si="132"/>
        <v>7</v>
      </c>
      <c r="F8476" t="str">
        <f>_xlfn.XLOOKUP(data!$B8476,campaign!$A$2:$A$18,campaign!$B$2:$B$18)</f>
        <v>BuysViaMailOrder</v>
      </c>
      <c r="G8476">
        <f>_xlfn.XLOOKUP($F8476,campaign!$B$2:$B$18,campaign!$D$2:$D$18)</f>
        <v>25</v>
      </c>
      <c r="H8476" t="str">
        <f>_xlfn.XLOOKUP($A8476,customer!$A$2:$A$978,customer!$B$2:$B$978)</f>
        <v>Romain Pountney</v>
      </c>
    </row>
    <row r="8477" spans="1:8" x14ac:dyDescent="0.2">
      <c r="A8477" t="s">
        <v>3471</v>
      </c>
      <c r="B8477" t="s">
        <v>3926</v>
      </c>
      <c r="C8477" s="1">
        <v>44676</v>
      </c>
      <c r="D8477" s="1">
        <v>44931</v>
      </c>
      <c r="E8477">
        <f t="shared" si="132"/>
        <v>8</v>
      </c>
      <c r="F8477" t="str">
        <f>_xlfn.XLOOKUP(data!$B8477,campaign!$A$2:$A$18,campaign!$B$2:$B$18)</f>
        <v>BuysViaMailOrder</v>
      </c>
      <c r="G8477">
        <f>_xlfn.XLOOKUP($F8477,campaign!$B$2:$B$18,campaign!$D$2:$D$18)</f>
        <v>25</v>
      </c>
      <c r="H8477" t="str">
        <f>_xlfn.XLOOKUP($A8477,customer!$A$2:$A$978,customer!$B$2:$B$978)</f>
        <v>Romain Pountney</v>
      </c>
    </row>
    <row r="8478" spans="1:8" x14ac:dyDescent="0.2">
      <c r="A8478" t="s">
        <v>3471</v>
      </c>
      <c r="B8478" t="s">
        <v>3926</v>
      </c>
      <c r="C8478" s="1">
        <v>44676</v>
      </c>
      <c r="D8478" s="1">
        <v>44964</v>
      </c>
      <c r="E8478">
        <f t="shared" si="132"/>
        <v>9</v>
      </c>
      <c r="F8478" t="str">
        <f>_xlfn.XLOOKUP(data!$B8478,campaign!$A$2:$A$18,campaign!$B$2:$B$18)</f>
        <v>BuysViaMailOrder</v>
      </c>
      <c r="G8478">
        <f>_xlfn.XLOOKUP($F8478,campaign!$B$2:$B$18,campaign!$D$2:$D$18)</f>
        <v>25</v>
      </c>
      <c r="H8478" t="str">
        <f>_xlfn.XLOOKUP($A8478,customer!$A$2:$A$978,customer!$B$2:$B$978)</f>
        <v>Romain Pountney</v>
      </c>
    </row>
    <row r="8479" spans="1:8" x14ac:dyDescent="0.2">
      <c r="A8479" t="s">
        <v>3471</v>
      </c>
      <c r="B8479" t="s">
        <v>3926</v>
      </c>
      <c r="C8479" s="1">
        <v>44676</v>
      </c>
      <c r="D8479" s="1">
        <v>45014</v>
      </c>
      <c r="E8479">
        <f t="shared" si="132"/>
        <v>11</v>
      </c>
      <c r="F8479" t="str">
        <f>_xlfn.XLOOKUP(data!$B8479,campaign!$A$2:$A$18,campaign!$B$2:$B$18)</f>
        <v>BuysViaMailOrder</v>
      </c>
      <c r="G8479">
        <f>_xlfn.XLOOKUP($F8479,campaign!$B$2:$B$18,campaign!$D$2:$D$18)</f>
        <v>25</v>
      </c>
      <c r="H8479" t="str">
        <f>_xlfn.XLOOKUP($A8479,customer!$A$2:$A$978,customer!$B$2:$B$978)</f>
        <v>Romain Pountney</v>
      </c>
    </row>
    <row r="8480" spans="1:8" x14ac:dyDescent="0.2">
      <c r="A8480" t="s">
        <v>3471</v>
      </c>
      <c r="B8480" t="s">
        <v>3926</v>
      </c>
      <c r="C8480" s="1">
        <v>44676</v>
      </c>
      <c r="D8480" s="1">
        <v>45023</v>
      </c>
      <c r="E8480">
        <f t="shared" si="132"/>
        <v>11</v>
      </c>
      <c r="F8480" t="str">
        <f>_xlfn.XLOOKUP(data!$B8480,campaign!$A$2:$A$18,campaign!$B$2:$B$18)</f>
        <v>BuysViaMailOrder</v>
      </c>
      <c r="G8480">
        <f>_xlfn.XLOOKUP($F8480,campaign!$B$2:$B$18,campaign!$D$2:$D$18)</f>
        <v>25</v>
      </c>
      <c r="H8480" t="str">
        <f>_xlfn.XLOOKUP($A8480,customer!$A$2:$A$978,customer!$B$2:$B$978)</f>
        <v>Romain Pountney</v>
      </c>
    </row>
    <row r="8481" spans="1:8" x14ac:dyDescent="0.2">
      <c r="A8481" t="s">
        <v>3471</v>
      </c>
      <c r="B8481" t="s">
        <v>3926</v>
      </c>
      <c r="C8481" s="1">
        <v>44676</v>
      </c>
      <c r="D8481" s="1">
        <v>45074</v>
      </c>
      <c r="E8481">
        <f t="shared" si="132"/>
        <v>13</v>
      </c>
      <c r="F8481" t="str">
        <f>_xlfn.XLOOKUP(data!$B8481,campaign!$A$2:$A$18,campaign!$B$2:$B$18)</f>
        <v>BuysViaMailOrder</v>
      </c>
      <c r="G8481">
        <f>_xlfn.XLOOKUP($F8481,campaign!$B$2:$B$18,campaign!$D$2:$D$18)</f>
        <v>25</v>
      </c>
      <c r="H8481" t="str">
        <f>_xlfn.XLOOKUP($A8481,customer!$A$2:$A$978,customer!$B$2:$B$978)</f>
        <v>Romain Pountney</v>
      </c>
    </row>
    <row r="8482" spans="1:8" x14ac:dyDescent="0.2">
      <c r="A8482" t="s">
        <v>3471</v>
      </c>
      <c r="B8482" t="s">
        <v>3952</v>
      </c>
      <c r="C8482" s="1">
        <v>45022</v>
      </c>
      <c r="D8482" s="1">
        <v>45022</v>
      </c>
      <c r="E8482">
        <f t="shared" si="132"/>
        <v>0</v>
      </c>
      <c r="F8482" t="str">
        <f>_xlfn.XLOOKUP(data!$B8482,campaign!$A$2:$A$18,campaign!$B$2:$B$18)</f>
        <v>MadeCallToRetentionTeam</v>
      </c>
      <c r="G8482">
        <f>_xlfn.XLOOKUP($F8482,campaign!$B$2:$B$18,campaign!$D$2:$D$18)</f>
        <v>16</v>
      </c>
      <c r="H8482" t="str">
        <f>_xlfn.XLOOKUP($A8482,customer!$A$2:$A$978,customer!$B$2:$B$978)</f>
        <v>Romain Pountney</v>
      </c>
    </row>
    <row r="8483" spans="1:8" x14ac:dyDescent="0.2">
      <c r="A8483" t="s">
        <v>3471</v>
      </c>
      <c r="B8483" t="s">
        <v>3952</v>
      </c>
      <c r="C8483" s="1">
        <v>45022</v>
      </c>
      <c r="D8483" s="1">
        <v>45056</v>
      </c>
      <c r="E8483">
        <f t="shared" si="132"/>
        <v>1</v>
      </c>
      <c r="F8483" t="str">
        <f>_xlfn.XLOOKUP(data!$B8483,campaign!$A$2:$A$18,campaign!$B$2:$B$18)</f>
        <v>MadeCallToRetentionTeam</v>
      </c>
      <c r="G8483">
        <f>_xlfn.XLOOKUP($F8483,campaign!$B$2:$B$18,campaign!$D$2:$D$18)</f>
        <v>16</v>
      </c>
      <c r="H8483" t="str">
        <f>_xlfn.XLOOKUP($A8483,customer!$A$2:$A$978,customer!$B$2:$B$978)</f>
        <v>Romain Pountney</v>
      </c>
    </row>
    <row r="8484" spans="1:8" x14ac:dyDescent="0.2">
      <c r="A8484" t="s">
        <v>3472</v>
      </c>
      <c r="B8484" t="s">
        <v>3921</v>
      </c>
      <c r="C8484" s="1">
        <v>44674</v>
      </c>
      <c r="D8484" s="1">
        <v>44674</v>
      </c>
      <c r="E8484">
        <f t="shared" si="132"/>
        <v>0</v>
      </c>
      <c r="F8484" t="str">
        <f>_xlfn.XLOOKUP(data!$B8484,campaign!$A$2:$A$18,campaign!$B$2:$B$18)</f>
        <v>HandsetRefurbished</v>
      </c>
      <c r="G8484">
        <f>_xlfn.XLOOKUP($F8484,campaign!$B$2:$B$18,campaign!$D$2:$D$18)</f>
        <v>26</v>
      </c>
      <c r="H8484" t="str">
        <f>_xlfn.XLOOKUP($A8484,customer!$A$2:$A$978,customer!$B$2:$B$978)</f>
        <v>Harald Elsworth</v>
      </c>
    </row>
    <row r="8485" spans="1:8" x14ac:dyDescent="0.2">
      <c r="A8485" t="s">
        <v>3472</v>
      </c>
      <c r="B8485" t="s">
        <v>3921</v>
      </c>
      <c r="C8485" s="1">
        <v>44674</v>
      </c>
      <c r="D8485" s="1">
        <v>44709</v>
      </c>
      <c r="E8485">
        <f t="shared" si="132"/>
        <v>1</v>
      </c>
      <c r="F8485" t="str">
        <f>_xlfn.XLOOKUP(data!$B8485,campaign!$A$2:$A$18,campaign!$B$2:$B$18)</f>
        <v>HandsetRefurbished</v>
      </c>
      <c r="G8485">
        <f>_xlfn.XLOOKUP($F8485,campaign!$B$2:$B$18,campaign!$D$2:$D$18)</f>
        <v>26</v>
      </c>
      <c r="H8485" t="str">
        <f>_xlfn.XLOOKUP($A8485,customer!$A$2:$A$978,customer!$B$2:$B$978)</f>
        <v>Harald Elsworth</v>
      </c>
    </row>
    <row r="8486" spans="1:8" x14ac:dyDescent="0.2">
      <c r="A8486" t="s">
        <v>3472</v>
      </c>
      <c r="B8486" t="s">
        <v>3921</v>
      </c>
      <c r="C8486" s="1">
        <v>44674</v>
      </c>
      <c r="D8486" s="1">
        <v>44717</v>
      </c>
      <c r="E8486">
        <f t="shared" si="132"/>
        <v>1</v>
      </c>
      <c r="F8486" t="str">
        <f>_xlfn.XLOOKUP(data!$B8486,campaign!$A$2:$A$18,campaign!$B$2:$B$18)</f>
        <v>HandsetRefurbished</v>
      </c>
      <c r="G8486">
        <f>_xlfn.XLOOKUP($F8486,campaign!$B$2:$B$18,campaign!$D$2:$D$18)</f>
        <v>26</v>
      </c>
      <c r="H8486" t="str">
        <f>_xlfn.XLOOKUP($A8486,customer!$A$2:$A$978,customer!$B$2:$B$978)</f>
        <v>Harald Elsworth</v>
      </c>
    </row>
    <row r="8487" spans="1:8" x14ac:dyDescent="0.2">
      <c r="A8487" t="s">
        <v>3472</v>
      </c>
      <c r="B8487" t="s">
        <v>3921</v>
      </c>
      <c r="C8487" s="1">
        <v>44674</v>
      </c>
      <c r="D8487" s="1">
        <v>44744</v>
      </c>
      <c r="E8487">
        <f t="shared" si="132"/>
        <v>2</v>
      </c>
      <c r="F8487" t="str">
        <f>_xlfn.XLOOKUP(data!$B8487,campaign!$A$2:$A$18,campaign!$B$2:$B$18)</f>
        <v>HandsetRefurbished</v>
      </c>
      <c r="G8487">
        <f>_xlfn.XLOOKUP($F8487,campaign!$B$2:$B$18,campaign!$D$2:$D$18)</f>
        <v>26</v>
      </c>
      <c r="H8487" t="str">
        <f>_xlfn.XLOOKUP($A8487,customer!$A$2:$A$978,customer!$B$2:$B$978)</f>
        <v>Harald Elsworth</v>
      </c>
    </row>
    <row r="8488" spans="1:8" x14ac:dyDescent="0.2">
      <c r="A8488" t="s">
        <v>3472</v>
      </c>
      <c r="B8488" t="s">
        <v>3921</v>
      </c>
      <c r="C8488" s="1">
        <v>44674</v>
      </c>
      <c r="D8488" s="1">
        <v>44803</v>
      </c>
      <c r="E8488">
        <f t="shared" si="132"/>
        <v>4</v>
      </c>
      <c r="F8488" t="str">
        <f>_xlfn.XLOOKUP(data!$B8488,campaign!$A$2:$A$18,campaign!$B$2:$B$18)</f>
        <v>HandsetRefurbished</v>
      </c>
      <c r="G8488">
        <f>_xlfn.XLOOKUP($F8488,campaign!$B$2:$B$18,campaign!$D$2:$D$18)</f>
        <v>26</v>
      </c>
      <c r="H8488" t="str">
        <f>_xlfn.XLOOKUP($A8488,customer!$A$2:$A$978,customer!$B$2:$B$978)</f>
        <v>Harald Elsworth</v>
      </c>
    </row>
    <row r="8489" spans="1:8" x14ac:dyDescent="0.2">
      <c r="A8489" t="s">
        <v>3472</v>
      </c>
      <c r="B8489" t="s">
        <v>3921</v>
      </c>
      <c r="C8489" s="1">
        <v>44674</v>
      </c>
      <c r="D8489" s="1">
        <v>44808</v>
      </c>
      <c r="E8489">
        <f t="shared" si="132"/>
        <v>4</v>
      </c>
      <c r="F8489" t="str">
        <f>_xlfn.XLOOKUP(data!$B8489,campaign!$A$2:$A$18,campaign!$B$2:$B$18)</f>
        <v>HandsetRefurbished</v>
      </c>
      <c r="G8489">
        <f>_xlfn.XLOOKUP($F8489,campaign!$B$2:$B$18,campaign!$D$2:$D$18)</f>
        <v>26</v>
      </c>
      <c r="H8489" t="str">
        <f>_xlfn.XLOOKUP($A8489,customer!$A$2:$A$978,customer!$B$2:$B$978)</f>
        <v>Harald Elsworth</v>
      </c>
    </row>
    <row r="8490" spans="1:8" x14ac:dyDescent="0.2">
      <c r="A8490" t="s">
        <v>3472</v>
      </c>
      <c r="B8490" t="s">
        <v>3921</v>
      </c>
      <c r="C8490" s="1">
        <v>44674</v>
      </c>
      <c r="D8490" s="1">
        <v>44837</v>
      </c>
      <c r="E8490">
        <f t="shared" si="132"/>
        <v>5</v>
      </c>
      <c r="F8490" t="str">
        <f>_xlfn.XLOOKUP(data!$B8490,campaign!$A$2:$A$18,campaign!$B$2:$B$18)</f>
        <v>HandsetRefurbished</v>
      </c>
      <c r="G8490">
        <f>_xlfn.XLOOKUP($F8490,campaign!$B$2:$B$18,campaign!$D$2:$D$18)</f>
        <v>26</v>
      </c>
      <c r="H8490" t="str">
        <f>_xlfn.XLOOKUP($A8490,customer!$A$2:$A$978,customer!$B$2:$B$978)</f>
        <v>Harald Elsworth</v>
      </c>
    </row>
    <row r="8491" spans="1:8" x14ac:dyDescent="0.2">
      <c r="A8491" t="s">
        <v>3472</v>
      </c>
      <c r="B8491" t="s">
        <v>3921</v>
      </c>
      <c r="C8491" s="1">
        <v>44674</v>
      </c>
      <c r="D8491" s="1">
        <v>44866</v>
      </c>
      <c r="E8491">
        <f t="shared" si="132"/>
        <v>6</v>
      </c>
      <c r="F8491" t="str">
        <f>_xlfn.XLOOKUP(data!$B8491,campaign!$A$2:$A$18,campaign!$B$2:$B$18)</f>
        <v>HandsetRefurbished</v>
      </c>
      <c r="G8491">
        <f>_xlfn.XLOOKUP($F8491,campaign!$B$2:$B$18,campaign!$D$2:$D$18)</f>
        <v>26</v>
      </c>
      <c r="H8491" t="str">
        <f>_xlfn.XLOOKUP($A8491,customer!$A$2:$A$978,customer!$B$2:$B$978)</f>
        <v>Harald Elsworth</v>
      </c>
    </row>
    <row r="8492" spans="1:8" x14ac:dyDescent="0.2">
      <c r="A8492" t="s">
        <v>3472</v>
      </c>
      <c r="B8492" t="s">
        <v>3921</v>
      </c>
      <c r="C8492" s="1">
        <v>44674</v>
      </c>
      <c r="D8492" s="1">
        <v>44902</v>
      </c>
      <c r="E8492">
        <f t="shared" si="132"/>
        <v>7</v>
      </c>
      <c r="F8492" t="str">
        <f>_xlfn.XLOOKUP(data!$B8492,campaign!$A$2:$A$18,campaign!$B$2:$B$18)</f>
        <v>HandsetRefurbished</v>
      </c>
      <c r="G8492">
        <f>_xlfn.XLOOKUP($F8492,campaign!$B$2:$B$18,campaign!$D$2:$D$18)</f>
        <v>26</v>
      </c>
      <c r="H8492" t="str">
        <f>_xlfn.XLOOKUP($A8492,customer!$A$2:$A$978,customer!$B$2:$B$978)</f>
        <v>Harald Elsworth</v>
      </c>
    </row>
    <row r="8493" spans="1:8" x14ac:dyDescent="0.2">
      <c r="A8493" t="s">
        <v>3472</v>
      </c>
      <c r="B8493" t="s">
        <v>3921</v>
      </c>
      <c r="C8493" s="1">
        <v>44674</v>
      </c>
      <c r="D8493" s="1">
        <v>44953</v>
      </c>
      <c r="E8493">
        <f t="shared" si="132"/>
        <v>9</v>
      </c>
      <c r="F8493" t="str">
        <f>_xlfn.XLOOKUP(data!$B8493,campaign!$A$2:$A$18,campaign!$B$2:$B$18)</f>
        <v>HandsetRefurbished</v>
      </c>
      <c r="G8493">
        <f>_xlfn.XLOOKUP($F8493,campaign!$B$2:$B$18,campaign!$D$2:$D$18)</f>
        <v>26</v>
      </c>
      <c r="H8493" t="str">
        <f>_xlfn.XLOOKUP($A8493,customer!$A$2:$A$978,customer!$B$2:$B$978)</f>
        <v>Harald Elsworth</v>
      </c>
    </row>
    <row r="8494" spans="1:8" x14ac:dyDescent="0.2">
      <c r="A8494" t="s">
        <v>3472</v>
      </c>
      <c r="B8494" t="s">
        <v>3921</v>
      </c>
      <c r="C8494" s="1">
        <v>44674</v>
      </c>
      <c r="D8494" s="1">
        <v>44962</v>
      </c>
      <c r="E8494">
        <f t="shared" si="132"/>
        <v>9</v>
      </c>
      <c r="F8494" t="str">
        <f>_xlfn.XLOOKUP(data!$B8494,campaign!$A$2:$A$18,campaign!$B$2:$B$18)</f>
        <v>HandsetRefurbished</v>
      </c>
      <c r="G8494">
        <f>_xlfn.XLOOKUP($F8494,campaign!$B$2:$B$18,campaign!$D$2:$D$18)</f>
        <v>26</v>
      </c>
      <c r="H8494" t="str">
        <f>_xlfn.XLOOKUP($A8494,customer!$A$2:$A$978,customer!$B$2:$B$978)</f>
        <v>Harald Elsworth</v>
      </c>
    </row>
    <row r="8495" spans="1:8" x14ac:dyDescent="0.2">
      <c r="A8495" t="s">
        <v>3472</v>
      </c>
      <c r="B8495" t="s">
        <v>3921</v>
      </c>
      <c r="C8495" s="1">
        <v>44674</v>
      </c>
      <c r="D8495" s="1">
        <v>44993</v>
      </c>
      <c r="E8495">
        <f t="shared" si="132"/>
        <v>10</v>
      </c>
      <c r="F8495" t="str">
        <f>_xlfn.XLOOKUP(data!$B8495,campaign!$A$2:$A$18,campaign!$B$2:$B$18)</f>
        <v>HandsetRefurbished</v>
      </c>
      <c r="G8495">
        <f>_xlfn.XLOOKUP($F8495,campaign!$B$2:$B$18,campaign!$D$2:$D$18)</f>
        <v>26</v>
      </c>
      <c r="H8495" t="str">
        <f>_xlfn.XLOOKUP($A8495,customer!$A$2:$A$978,customer!$B$2:$B$978)</f>
        <v>Harald Elsworth</v>
      </c>
    </row>
    <row r="8496" spans="1:8" x14ac:dyDescent="0.2">
      <c r="A8496" t="s">
        <v>3472</v>
      </c>
      <c r="B8496" t="s">
        <v>3921</v>
      </c>
      <c r="C8496" s="1">
        <v>44674</v>
      </c>
      <c r="D8496" s="1">
        <v>45020</v>
      </c>
      <c r="E8496">
        <f t="shared" si="132"/>
        <v>11</v>
      </c>
      <c r="F8496" t="str">
        <f>_xlfn.XLOOKUP(data!$B8496,campaign!$A$2:$A$18,campaign!$B$2:$B$18)</f>
        <v>HandsetRefurbished</v>
      </c>
      <c r="G8496">
        <f>_xlfn.XLOOKUP($F8496,campaign!$B$2:$B$18,campaign!$D$2:$D$18)</f>
        <v>26</v>
      </c>
      <c r="H8496" t="str">
        <f>_xlfn.XLOOKUP($A8496,customer!$A$2:$A$978,customer!$B$2:$B$978)</f>
        <v>Harald Elsworth</v>
      </c>
    </row>
    <row r="8497" spans="1:8" x14ac:dyDescent="0.2">
      <c r="A8497" t="s">
        <v>3472</v>
      </c>
      <c r="B8497" t="s">
        <v>3921</v>
      </c>
      <c r="C8497" s="1">
        <v>44674</v>
      </c>
      <c r="D8497" s="1">
        <v>45054</v>
      </c>
      <c r="E8497">
        <f t="shared" si="132"/>
        <v>12</v>
      </c>
      <c r="F8497" t="str">
        <f>_xlfn.XLOOKUP(data!$B8497,campaign!$A$2:$A$18,campaign!$B$2:$B$18)</f>
        <v>HandsetRefurbished</v>
      </c>
      <c r="G8497">
        <f>_xlfn.XLOOKUP($F8497,campaign!$B$2:$B$18,campaign!$D$2:$D$18)</f>
        <v>26</v>
      </c>
      <c r="H8497" t="str">
        <f>_xlfn.XLOOKUP($A8497,customer!$A$2:$A$978,customer!$B$2:$B$978)</f>
        <v>Harald Elsworth</v>
      </c>
    </row>
    <row r="8498" spans="1:8" x14ac:dyDescent="0.2">
      <c r="A8498" t="s">
        <v>3472</v>
      </c>
      <c r="B8498" t="s">
        <v>3921</v>
      </c>
      <c r="C8498" s="1">
        <v>44674</v>
      </c>
      <c r="D8498" s="1">
        <v>45079</v>
      </c>
      <c r="E8498">
        <f t="shared" si="132"/>
        <v>13</v>
      </c>
      <c r="F8498" t="str">
        <f>_xlfn.XLOOKUP(data!$B8498,campaign!$A$2:$A$18,campaign!$B$2:$B$18)</f>
        <v>HandsetRefurbished</v>
      </c>
      <c r="G8498">
        <f>_xlfn.XLOOKUP($F8498,campaign!$B$2:$B$18,campaign!$D$2:$D$18)</f>
        <v>26</v>
      </c>
      <c r="H8498" t="str">
        <f>_xlfn.XLOOKUP($A8498,customer!$A$2:$A$978,customer!$B$2:$B$978)</f>
        <v>Harald Elsworth</v>
      </c>
    </row>
    <row r="8499" spans="1:8" x14ac:dyDescent="0.2">
      <c r="A8499" t="s">
        <v>3473</v>
      </c>
      <c r="B8499" t="s">
        <v>3949</v>
      </c>
      <c r="C8499" s="1">
        <v>44699</v>
      </c>
      <c r="D8499" s="1">
        <v>44699</v>
      </c>
      <c r="E8499">
        <f t="shared" si="132"/>
        <v>0</v>
      </c>
      <c r="F8499" t="str">
        <f>_xlfn.XLOOKUP(data!$B8499,campaign!$A$2:$A$18,campaign!$B$2:$B$18)</f>
        <v>NewCellphoneUser</v>
      </c>
      <c r="G8499">
        <f>_xlfn.XLOOKUP($F8499,campaign!$B$2:$B$18,campaign!$D$2:$D$18)</f>
        <v>25</v>
      </c>
      <c r="H8499" t="str">
        <f>_xlfn.XLOOKUP($A8499,customer!$A$2:$A$978,customer!$B$2:$B$978)</f>
        <v>Nye MacRirie</v>
      </c>
    </row>
    <row r="8500" spans="1:8" x14ac:dyDescent="0.2">
      <c r="A8500" t="s">
        <v>3473</v>
      </c>
      <c r="B8500" t="s">
        <v>3949</v>
      </c>
      <c r="C8500" s="1">
        <v>44699</v>
      </c>
      <c r="D8500" s="1">
        <v>44741</v>
      </c>
      <c r="E8500">
        <f t="shared" si="132"/>
        <v>1</v>
      </c>
      <c r="F8500" t="str">
        <f>_xlfn.XLOOKUP(data!$B8500,campaign!$A$2:$A$18,campaign!$B$2:$B$18)</f>
        <v>NewCellphoneUser</v>
      </c>
      <c r="G8500">
        <f>_xlfn.XLOOKUP($F8500,campaign!$B$2:$B$18,campaign!$D$2:$D$18)</f>
        <v>25</v>
      </c>
      <c r="H8500" t="str">
        <f>_xlfn.XLOOKUP($A8500,customer!$A$2:$A$978,customer!$B$2:$B$978)</f>
        <v>Nye MacRirie</v>
      </c>
    </row>
    <row r="8501" spans="1:8" x14ac:dyDescent="0.2">
      <c r="A8501" t="s">
        <v>3473</v>
      </c>
      <c r="B8501" t="s">
        <v>3949</v>
      </c>
      <c r="C8501" s="1">
        <v>44699</v>
      </c>
      <c r="D8501" s="1">
        <v>44764</v>
      </c>
      <c r="E8501">
        <f t="shared" si="132"/>
        <v>2</v>
      </c>
      <c r="F8501" t="str">
        <f>_xlfn.XLOOKUP(data!$B8501,campaign!$A$2:$A$18,campaign!$B$2:$B$18)</f>
        <v>NewCellphoneUser</v>
      </c>
      <c r="G8501">
        <f>_xlfn.XLOOKUP($F8501,campaign!$B$2:$B$18,campaign!$D$2:$D$18)</f>
        <v>25</v>
      </c>
      <c r="H8501" t="str">
        <f>_xlfn.XLOOKUP($A8501,customer!$A$2:$A$978,customer!$B$2:$B$978)</f>
        <v>Nye MacRirie</v>
      </c>
    </row>
    <row r="8502" spans="1:8" x14ac:dyDescent="0.2">
      <c r="A8502" t="s">
        <v>3473</v>
      </c>
      <c r="B8502" t="s">
        <v>3949</v>
      </c>
      <c r="C8502" s="1">
        <v>44699</v>
      </c>
      <c r="D8502" s="1">
        <v>44795</v>
      </c>
      <c r="E8502">
        <f t="shared" si="132"/>
        <v>3</v>
      </c>
      <c r="F8502" t="str">
        <f>_xlfn.XLOOKUP(data!$B8502,campaign!$A$2:$A$18,campaign!$B$2:$B$18)</f>
        <v>NewCellphoneUser</v>
      </c>
      <c r="G8502">
        <f>_xlfn.XLOOKUP($F8502,campaign!$B$2:$B$18,campaign!$D$2:$D$18)</f>
        <v>25</v>
      </c>
      <c r="H8502" t="str">
        <f>_xlfn.XLOOKUP($A8502,customer!$A$2:$A$978,customer!$B$2:$B$978)</f>
        <v>Nye MacRirie</v>
      </c>
    </row>
    <row r="8503" spans="1:8" x14ac:dyDescent="0.2">
      <c r="A8503" t="s">
        <v>3473</v>
      </c>
      <c r="B8503" t="s">
        <v>3949</v>
      </c>
      <c r="C8503" s="1">
        <v>44699</v>
      </c>
      <c r="D8503" s="1">
        <v>44837</v>
      </c>
      <c r="E8503">
        <f t="shared" si="132"/>
        <v>4</v>
      </c>
      <c r="F8503" t="str">
        <f>_xlfn.XLOOKUP(data!$B8503,campaign!$A$2:$A$18,campaign!$B$2:$B$18)</f>
        <v>NewCellphoneUser</v>
      </c>
      <c r="G8503">
        <f>_xlfn.XLOOKUP($F8503,campaign!$B$2:$B$18,campaign!$D$2:$D$18)</f>
        <v>25</v>
      </c>
      <c r="H8503" t="str">
        <f>_xlfn.XLOOKUP($A8503,customer!$A$2:$A$978,customer!$B$2:$B$978)</f>
        <v>Nye MacRirie</v>
      </c>
    </row>
    <row r="8504" spans="1:8" x14ac:dyDescent="0.2">
      <c r="A8504" t="s">
        <v>3473</v>
      </c>
      <c r="B8504" t="s">
        <v>3949</v>
      </c>
      <c r="C8504" s="1">
        <v>44699</v>
      </c>
      <c r="D8504" s="1">
        <v>44894</v>
      </c>
      <c r="E8504">
        <f t="shared" si="132"/>
        <v>6</v>
      </c>
      <c r="F8504" t="str">
        <f>_xlfn.XLOOKUP(data!$B8504,campaign!$A$2:$A$18,campaign!$B$2:$B$18)</f>
        <v>NewCellphoneUser</v>
      </c>
      <c r="G8504">
        <f>_xlfn.XLOOKUP($F8504,campaign!$B$2:$B$18,campaign!$D$2:$D$18)</f>
        <v>25</v>
      </c>
      <c r="H8504" t="str">
        <f>_xlfn.XLOOKUP($A8504,customer!$A$2:$A$978,customer!$B$2:$B$978)</f>
        <v>Nye MacRirie</v>
      </c>
    </row>
    <row r="8505" spans="1:8" x14ac:dyDescent="0.2">
      <c r="A8505" t="s">
        <v>3473</v>
      </c>
      <c r="B8505" t="s">
        <v>3949</v>
      </c>
      <c r="C8505" s="1">
        <v>44699</v>
      </c>
      <c r="D8505" s="1">
        <v>44923</v>
      </c>
      <c r="E8505">
        <f t="shared" si="132"/>
        <v>7</v>
      </c>
      <c r="F8505" t="str">
        <f>_xlfn.XLOOKUP(data!$B8505,campaign!$A$2:$A$18,campaign!$B$2:$B$18)</f>
        <v>NewCellphoneUser</v>
      </c>
      <c r="G8505">
        <f>_xlfn.XLOOKUP($F8505,campaign!$B$2:$B$18,campaign!$D$2:$D$18)</f>
        <v>25</v>
      </c>
      <c r="H8505" t="str">
        <f>_xlfn.XLOOKUP($A8505,customer!$A$2:$A$978,customer!$B$2:$B$978)</f>
        <v>Nye MacRirie</v>
      </c>
    </row>
    <row r="8506" spans="1:8" x14ac:dyDescent="0.2">
      <c r="A8506" t="s">
        <v>3473</v>
      </c>
      <c r="B8506" t="s">
        <v>3949</v>
      </c>
      <c r="C8506" s="1">
        <v>44699</v>
      </c>
      <c r="D8506" s="1">
        <v>44944</v>
      </c>
      <c r="E8506">
        <f t="shared" si="132"/>
        <v>8</v>
      </c>
      <c r="F8506" t="str">
        <f>_xlfn.XLOOKUP(data!$B8506,campaign!$A$2:$A$18,campaign!$B$2:$B$18)</f>
        <v>NewCellphoneUser</v>
      </c>
      <c r="G8506">
        <f>_xlfn.XLOOKUP($F8506,campaign!$B$2:$B$18,campaign!$D$2:$D$18)</f>
        <v>25</v>
      </c>
      <c r="H8506" t="str">
        <f>_xlfn.XLOOKUP($A8506,customer!$A$2:$A$978,customer!$B$2:$B$978)</f>
        <v>Nye MacRirie</v>
      </c>
    </row>
    <row r="8507" spans="1:8" x14ac:dyDescent="0.2">
      <c r="A8507" t="s">
        <v>3473</v>
      </c>
      <c r="B8507" t="s">
        <v>3949</v>
      </c>
      <c r="C8507" s="1">
        <v>44699</v>
      </c>
      <c r="D8507" s="1">
        <v>44982</v>
      </c>
      <c r="E8507">
        <f t="shared" si="132"/>
        <v>9</v>
      </c>
      <c r="F8507" t="str">
        <f>_xlfn.XLOOKUP(data!$B8507,campaign!$A$2:$A$18,campaign!$B$2:$B$18)</f>
        <v>NewCellphoneUser</v>
      </c>
      <c r="G8507">
        <f>_xlfn.XLOOKUP($F8507,campaign!$B$2:$B$18,campaign!$D$2:$D$18)</f>
        <v>25</v>
      </c>
      <c r="H8507" t="str">
        <f>_xlfn.XLOOKUP($A8507,customer!$A$2:$A$978,customer!$B$2:$B$978)</f>
        <v>Nye MacRirie</v>
      </c>
    </row>
    <row r="8508" spans="1:8" x14ac:dyDescent="0.2">
      <c r="A8508" t="s">
        <v>3473</v>
      </c>
      <c r="B8508" t="s">
        <v>3949</v>
      </c>
      <c r="C8508" s="1">
        <v>44699</v>
      </c>
      <c r="D8508" s="1">
        <v>44990</v>
      </c>
      <c r="E8508">
        <f t="shared" si="132"/>
        <v>9</v>
      </c>
      <c r="F8508" t="str">
        <f>_xlfn.XLOOKUP(data!$B8508,campaign!$A$2:$A$18,campaign!$B$2:$B$18)</f>
        <v>NewCellphoneUser</v>
      </c>
      <c r="G8508">
        <f>_xlfn.XLOOKUP($F8508,campaign!$B$2:$B$18,campaign!$D$2:$D$18)</f>
        <v>25</v>
      </c>
      <c r="H8508" t="str">
        <f>_xlfn.XLOOKUP($A8508,customer!$A$2:$A$978,customer!$B$2:$B$978)</f>
        <v>Nye MacRirie</v>
      </c>
    </row>
    <row r="8509" spans="1:8" x14ac:dyDescent="0.2">
      <c r="A8509" t="s">
        <v>3473</v>
      </c>
      <c r="B8509" t="s">
        <v>3949</v>
      </c>
      <c r="C8509" s="1">
        <v>44699</v>
      </c>
      <c r="D8509" s="1">
        <v>45037</v>
      </c>
      <c r="E8509">
        <f t="shared" si="132"/>
        <v>11</v>
      </c>
      <c r="F8509" t="str">
        <f>_xlfn.XLOOKUP(data!$B8509,campaign!$A$2:$A$18,campaign!$B$2:$B$18)</f>
        <v>NewCellphoneUser</v>
      </c>
      <c r="G8509">
        <f>_xlfn.XLOOKUP($F8509,campaign!$B$2:$B$18,campaign!$D$2:$D$18)</f>
        <v>25</v>
      </c>
      <c r="H8509" t="str">
        <f>_xlfn.XLOOKUP($A8509,customer!$A$2:$A$978,customer!$B$2:$B$978)</f>
        <v>Nye MacRirie</v>
      </c>
    </row>
    <row r="8510" spans="1:8" x14ac:dyDescent="0.2">
      <c r="A8510" t="s">
        <v>3473</v>
      </c>
      <c r="B8510" t="s">
        <v>3949</v>
      </c>
      <c r="C8510" s="1">
        <v>44699</v>
      </c>
      <c r="D8510" s="1">
        <v>45049</v>
      </c>
      <c r="E8510">
        <f t="shared" si="132"/>
        <v>11</v>
      </c>
      <c r="F8510" t="str">
        <f>_xlfn.XLOOKUP(data!$B8510,campaign!$A$2:$A$18,campaign!$B$2:$B$18)</f>
        <v>NewCellphoneUser</v>
      </c>
      <c r="G8510">
        <f>_xlfn.XLOOKUP($F8510,campaign!$B$2:$B$18,campaign!$D$2:$D$18)</f>
        <v>25</v>
      </c>
      <c r="H8510" t="str">
        <f>_xlfn.XLOOKUP($A8510,customer!$A$2:$A$978,customer!$B$2:$B$978)</f>
        <v>Nye MacRirie</v>
      </c>
    </row>
    <row r="8511" spans="1:8" x14ac:dyDescent="0.2">
      <c r="A8511" t="s">
        <v>3473</v>
      </c>
      <c r="B8511" t="s">
        <v>3925</v>
      </c>
      <c r="C8511" s="1">
        <v>44762</v>
      </c>
      <c r="D8511" s="1">
        <v>44762</v>
      </c>
      <c r="E8511">
        <f t="shared" si="132"/>
        <v>0</v>
      </c>
      <c r="F8511" t="str">
        <f>_xlfn.XLOOKUP(data!$B8511,campaign!$A$2:$A$18,campaign!$B$2:$B$18)</f>
        <v>Homeownership</v>
      </c>
      <c r="G8511">
        <f>_xlfn.XLOOKUP($F8511,campaign!$B$2:$B$18,campaign!$D$2:$D$18)</f>
        <v>13</v>
      </c>
      <c r="H8511" t="str">
        <f>_xlfn.XLOOKUP($A8511,customer!$A$2:$A$978,customer!$B$2:$B$978)</f>
        <v>Nye MacRirie</v>
      </c>
    </row>
    <row r="8512" spans="1:8" x14ac:dyDescent="0.2">
      <c r="A8512" t="s">
        <v>3473</v>
      </c>
      <c r="B8512" t="s">
        <v>3925</v>
      </c>
      <c r="C8512" s="1">
        <v>44762</v>
      </c>
      <c r="D8512" s="1">
        <v>44799</v>
      </c>
      <c r="E8512">
        <f t="shared" si="132"/>
        <v>1</v>
      </c>
      <c r="F8512" t="str">
        <f>_xlfn.XLOOKUP(data!$B8512,campaign!$A$2:$A$18,campaign!$B$2:$B$18)</f>
        <v>Homeownership</v>
      </c>
      <c r="G8512">
        <f>_xlfn.XLOOKUP($F8512,campaign!$B$2:$B$18,campaign!$D$2:$D$18)</f>
        <v>13</v>
      </c>
      <c r="H8512" t="str">
        <f>_xlfn.XLOOKUP($A8512,customer!$A$2:$A$978,customer!$B$2:$B$978)</f>
        <v>Nye MacRirie</v>
      </c>
    </row>
    <row r="8513" spans="1:8" x14ac:dyDescent="0.2">
      <c r="A8513" t="s">
        <v>3473</v>
      </c>
      <c r="B8513" t="s">
        <v>3925</v>
      </c>
      <c r="C8513" s="1">
        <v>44762</v>
      </c>
      <c r="D8513" s="1">
        <v>44825</v>
      </c>
      <c r="E8513">
        <f t="shared" si="132"/>
        <v>2</v>
      </c>
      <c r="F8513" t="str">
        <f>_xlfn.XLOOKUP(data!$B8513,campaign!$A$2:$A$18,campaign!$B$2:$B$18)</f>
        <v>Homeownership</v>
      </c>
      <c r="G8513">
        <f>_xlfn.XLOOKUP($F8513,campaign!$B$2:$B$18,campaign!$D$2:$D$18)</f>
        <v>13</v>
      </c>
      <c r="H8513" t="str">
        <f>_xlfn.XLOOKUP($A8513,customer!$A$2:$A$978,customer!$B$2:$B$978)</f>
        <v>Nye MacRirie</v>
      </c>
    </row>
    <row r="8514" spans="1:8" x14ac:dyDescent="0.2">
      <c r="A8514" t="s">
        <v>3473</v>
      </c>
      <c r="B8514" t="s">
        <v>3925</v>
      </c>
      <c r="C8514" s="1">
        <v>44762</v>
      </c>
      <c r="D8514" s="1">
        <v>44864</v>
      </c>
      <c r="E8514">
        <f t="shared" si="132"/>
        <v>3</v>
      </c>
      <c r="F8514" t="str">
        <f>_xlfn.XLOOKUP(data!$B8514,campaign!$A$2:$A$18,campaign!$B$2:$B$18)</f>
        <v>Homeownership</v>
      </c>
      <c r="G8514">
        <f>_xlfn.XLOOKUP($F8514,campaign!$B$2:$B$18,campaign!$D$2:$D$18)</f>
        <v>13</v>
      </c>
      <c r="H8514" t="str">
        <f>_xlfn.XLOOKUP($A8514,customer!$A$2:$A$978,customer!$B$2:$B$978)</f>
        <v>Nye MacRirie</v>
      </c>
    </row>
    <row r="8515" spans="1:8" x14ac:dyDescent="0.2">
      <c r="A8515" t="s">
        <v>3473</v>
      </c>
      <c r="B8515" t="s">
        <v>3925</v>
      </c>
      <c r="C8515" s="1">
        <v>44762</v>
      </c>
      <c r="D8515" s="1">
        <v>44885</v>
      </c>
      <c r="E8515">
        <f t="shared" ref="E8515:E8578" si="133">DATEDIF(C8515,D8515,"M")</f>
        <v>4</v>
      </c>
      <c r="F8515" t="str">
        <f>_xlfn.XLOOKUP(data!$B8515,campaign!$A$2:$A$18,campaign!$B$2:$B$18)</f>
        <v>Homeownership</v>
      </c>
      <c r="G8515">
        <f>_xlfn.XLOOKUP($F8515,campaign!$B$2:$B$18,campaign!$D$2:$D$18)</f>
        <v>13</v>
      </c>
      <c r="H8515" t="str">
        <f>_xlfn.XLOOKUP($A8515,customer!$A$2:$A$978,customer!$B$2:$B$978)</f>
        <v>Nye MacRirie</v>
      </c>
    </row>
    <row r="8516" spans="1:8" x14ac:dyDescent="0.2">
      <c r="A8516" t="s">
        <v>3473</v>
      </c>
      <c r="B8516" t="s">
        <v>3925</v>
      </c>
      <c r="C8516" s="1">
        <v>44762</v>
      </c>
      <c r="D8516" s="1">
        <v>44917</v>
      </c>
      <c r="E8516">
        <f t="shared" si="133"/>
        <v>5</v>
      </c>
      <c r="F8516" t="str">
        <f>_xlfn.XLOOKUP(data!$B8516,campaign!$A$2:$A$18,campaign!$B$2:$B$18)</f>
        <v>Homeownership</v>
      </c>
      <c r="G8516">
        <f>_xlfn.XLOOKUP($F8516,campaign!$B$2:$B$18,campaign!$D$2:$D$18)</f>
        <v>13</v>
      </c>
      <c r="H8516" t="str">
        <f>_xlfn.XLOOKUP($A8516,customer!$A$2:$A$978,customer!$B$2:$B$978)</f>
        <v>Nye MacRirie</v>
      </c>
    </row>
    <row r="8517" spans="1:8" x14ac:dyDescent="0.2">
      <c r="A8517" t="s">
        <v>3473</v>
      </c>
      <c r="B8517" t="s">
        <v>3925</v>
      </c>
      <c r="C8517" s="1">
        <v>44762</v>
      </c>
      <c r="D8517" s="1">
        <v>44991</v>
      </c>
      <c r="E8517">
        <f t="shared" si="133"/>
        <v>7</v>
      </c>
      <c r="F8517" t="str">
        <f>_xlfn.XLOOKUP(data!$B8517,campaign!$A$2:$A$18,campaign!$B$2:$B$18)</f>
        <v>Homeownership</v>
      </c>
      <c r="G8517">
        <f>_xlfn.XLOOKUP($F8517,campaign!$B$2:$B$18,campaign!$D$2:$D$18)</f>
        <v>13</v>
      </c>
      <c r="H8517" t="str">
        <f>_xlfn.XLOOKUP($A8517,customer!$A$2:$A$978,customer!$B$2:$B$978)</f>
        <v>Nye MacRirie</v>
      </c>
    </row>
    <row r="8518" spans="1:8" x14ac:dyDescent="0.2">
      <c r="A8518" t="s">
        <v>3473</v>
      </c>
      <c r="B8518" t="s">
        <v>3925</v>
      </c>
      <c r="C8518" s="1">
        <v>44762</v>
      </c>
      <c r="D8518" s="1">
        <v>45018</v>
      </c>
      <c r="E8518">
        <f t="shared" si="133"/>
        <v>8</v>
      </c>
      <c r="F8518" t="str">
        <f>_xlfn.XLOOKUP(data!$B8518,campaign!$A$2:$A$18,campaign!$B$2:$B$18)</f>
        <v>Homeownership</v>
      </c>
      <c r="G8518">
        <f>_xlfn.XLOOKUP($F8518,campaign!$B$2:$B$18,campaign!$D$2:$D$18)</f>
        <v>13</v>
      </c>
      <c r="H8518" t="str">
        <f>_xlfn.XLOOKUP($A8518,customer!$A$2:$A$978,customer!$B$2:$B$978)</f>
        <v>Nye MacRirie</v>
      </c>
    </row>
    <row r="8519" spans="1:8" x14ac:dyDescent="0.2">
      <c r="A8519" t="s">
        <v>3473</v>
      </c>
      <c r="B8519" t="s">
        <v>3925</v>
      </c>
      <c r="C8519" s="1">
        <v>44762</v>
      </c>
      <c r="D8519" s="1">
        <v>45050</v>
      </c>
      <c r="E8519">
        <f t="shared" si="133"/>
        <v>9</v>
      </c>
      <c r="F8519" t="str">
        <f>_xlfn.XLOOKUP(data!$B8519,campaign!$A$2:$A$18,campaign!$B$2:$B$18)</f>
        <v>Homeownership</v>
      </c>
      <c r="G8519">
        <f>_xlfn.XLOOKUP($F8519,campaign!$B$2:$B$18,campaign!$D$2:$D$18)</f>
        <v>13</v>
      </c>
      <c r="H8519" t="str">
        <f>_xlfn.XLOOKUP($A8519,customer!$A$2:$A$978,customer!$B$2:$B$978)</f>
        <v>Nye MacRirie</v>
      </c>
    </row>
    <row r="8520" spans="1:8" x14ac:dyDescent="0.2">
      <c r="A8520" t="s">
        <v>3473</v>
      </c>
      <c r="B8520" t="s">
        <v>3925</v>
      </c>
      <c r="C8520" s="1">
        <v>44762</v>
      </c>
      <c r="D8520" s="1">
        <v>45080</v>
      </c>
      <c r="E8520">
        <f t="shared" si="133"/>
        <v>10</v>
      </c>
      <c r="F8520" t="str">
        <f>_xlfn.XLOOKUP(data!$B8520,campaign!$A$2:$A$18,campaign!$B$2:$B$18)</f>
        <v>Homeownership</v>
      </c>
      <c r="G8520">
        <f>_xlfn.XLOOKUP($F8520,campaign!$B$2:$B$18,campaign!$D$2:$D$18)</f>
        <v>13</v>
      </c>
      <c r="H8520" t="str">
        <f>_xlfn.XLOOKUP($A8520,customer!$A$2:$A$978,customer!$B$2:$B$978)</f>
        <v>Nye MacRirie</v>
      </c>
    </row>
    <row r="8521" spans="1:8" x14ac:dyDescent="0.2">
      <c r="A8521" t="s">
        <v>3474</v>
      </c>
      <c r="B8521" t="s">
        <v>3952</v>
      </c>
      <c r="C8521" s="1">
        <v>44744</v>
      </c>
      <c r="D8521" s="1">
        <v>44744</v>
      </c>
      <c r="E8521">
        <f t="shared" si="133"/>
        <v>0</v>
      </c>
      <c r="F8521" t="str">
        <f>_xlfn.XLOOKUP(data!$B8521,campaign!$A$2:$A$18,campaign!$B$2:$B$18)</f>
        <v>MadeCallToRetentionTeam</v>
      </c>
      <c r="G8521">
        <f>_xlfn.XLOOKUP($F8521,campaign!$B$2:$B$18,campaign!$D$2:$D$18)</f>
        <v>16</v>
      </c>
      <c r="H8521" t="str">
        <f>_xlfn.XLOOKUP($A8521,customer!$A$2:$A$978,customer!$B$2:$B$978)</f>
        <v>Lilyan Moughtin</v>
      </c>
    </row>
    <row r="8522" spans="1:8" x14ac:dyDescent="0.2">
      <c r="A8522" t="s">
        <v>3474</v>
      </c>
      <c r="B8522" t="s">
        <v>3952</v>
      </c>
      <c r="C8522" s="1">
        <v>44744</v>
      </c>
      <c r="D8522" s="1">
        <v>44790</v>
      </c>
      <c r="E8522">
        <f t="shared" si="133"/>
        <v>1</v>
      </c>
      <c r="F8522" t="str">
        <f>_xlfn.XLOOKUP(data!$B8522,campaign!$A$2:$A$18,campaign!$B$2:$B$18)</f>
        <v>MadeCallToRetentionTeam</v>
      </c>
      <c r="G8522">
        <f>_xlfn.XLOOKUP($F8522,campaign!$B$2:$B$18,campaign!$D$2:$D$18)</f>
        <v>16</v>
      </c>
      <c r="H8522" t="str">
        <f>_xlfn.XLOOKUP($A8522,customer!$A$2:$A$978,customer!$B$2:$B$978)</f>
        <v>Lilyan Moughtin</v>
      </c>
    </row>
    <row r="8523" spans="1:8" x14ac:dyDescent="0.2">
      <c r="A8523" t="s">
        <v>3474</v>
      </c>
      <c r="B8523" t="s">
        <v>3952</v>
      </c>
      <c r="C8523" s="1">
        <v>44744</v>
      </c>
      <c r="D8523" s="1">
        <v>44943</v>
      </c>
      <c r="E8523">
        <f t="shared" si="133"/>
        <v>6</v>
      </c>
      <c r="F8523" t="str">
        <f>_xlfn.XLOOKUP(data!$B8523,campaign!$A$2:$A$18,campaign!$B$2:$B$18)</f>
        <v>MadeCallToRetentionTeam</v>
      </c>
      <c r="G8523">
        <f>_xlfn.XLOOKUP($F8523,campaign!$B$2:$B$18,campaign!$D$2:$D$18)</f>
        <v>16</v>
      </c>
      <c r="H8523" t="str">
        <f>_xlfn.XLOOKUP($A8523,customer!$A$2:$A$978,customer!$B$2:$B$978)</f>
        <v>Lilyan Moughtin</v>
      </c>
    </row>
    <row r="8524" spans="1:8" x14ac:dyDescent="0.2">
      <c r="A8524" t="s">
        <v>3474</v>
      </c>
      <c r="B8524" t="s">
        <v>3952</v>
      </c>
      <c r="C8524" s="1">
        <v>44744</v>
      </c>
      <c r="D8524" s="1">
        <v>44970</v>
      </c>
      <c r="E8524">
        <f t="shared" si="133"/>
        <v>7</v>
      </c>
      <c r="F8524" t="str">
        <f>_xlfn.XLOOKUP(data!$B8524,campaign!$A$2:$A$18,campaign!$B$2:$B$18)</f>
        <v>MadeCallToRetentionTeam</v>
      </c>
      <c r="G8524">
        <f>_xlfn.XLOOKUP($F8524,campaign!$B$2:$B$18,campaign!$D$2:$D$18)</f>
        <v>16</v>
      </c>
      <c r="H8524" t="str">
        <f>_xlfn.XLOOKUP($A8524,customer!$A$2:$A$978,customer!$B$2:$B$978)</f>
        <v>Lilyan Moughtin</v>
      </c>
    </row>
    <row r="8525" spans="1:8" x14ac:dyDescent="0.2">
      <c r="A8525" t="s">
        <v>3474</v>
      </c>
      <c r="B8525" t="s">
        <v>3952</v>
      </c>
      <c r="C8525" s="1">
        <v>44744</v>
      </c>
      <c r="D8525" s="1">
        <v>44995</v>
      </c>
      <c r="E8525">
        <f t="shared" si="133"/>
        <v>8</v>
      </c>
      <c r="F8525" t="str">
        <f>_xlfn.XLOOKUP(data!$B8525,campaign!$A$2:$A$18,campaign!$B$2:$B$18)</f>
        <v>MadeCallToRetentionTeam</v>
      </c>
      <c r="G8525">
        <f>_xlfn.XLOOKUP($F8525,campaign!$B$2:$B$18,campaign!$D$2:$D$18)</f>
        <v>16</v>
      </c>
      <c r="H8525" t="str">
        <f>_xlfn.XLOOKUP($A8525,customer!$A$2:$A$978,customer!$B$2:$B$978)</f>
        <v>Lilyan Moughtin</v>
      </c>
    </row>
    <row r="8526" spans="1:8" x14ac:dyDescent="0.2">
      <c r="A8526" t="s">
        <v>3474</v>
      </c>
      <c r="B8526" t="s">
        <v>3952</v>
      </c>
      <c r="C8526" s="1">
        <v>44744</v>
      </c>
      <c r="D8526" s="1">
        <v>45022</v>
      </c>
      <c r="E8526">
        <f t="shared" si="133"/>
        <v>9</v>
      </c>
      <c r="F8526" t="str">
        <f>_xlfn.XLOOKUP(data!$B8526,campaign!$A$2:$A$18,campaign!$B$2:$B$18)</f>
        <v>MadeCallToRetentionTeam</v>
      </c>
      <c r="G8526">
        <f>_xlfn.XLOOKUP($F8526,campaign!$B$2:$B$18,campaign!$D$2:$D$18)</f>
        <v>16</v>
      </c>
      <c r="H8526" t="str">
        <f>_xlfn.XLOOKUP($A8526,customer!$A$2:$A$978,customer!$B$2:$B$978)</f>
        <v>Lilyan Moughtin</v>
      </c>
    </row>
    <row r="8527" spans="1:8" x14ac:dyDescent="0.2">
      <c r="A8527" t="s">
        <v>3474</v>
      </c>
      <c r="B8527" t="s">
        <v>3952</v>
      </c>
      <c r="C8527" s="1">
        <v>44744</v>
      </c>
      <c r="D8527" s="1">
        <v>45058</v>
      </c>
      <c r="E8527">
        <f t="shared" si="133"/>
        <v>10</v>
      </c>
      <c r="F8527" t="str">
        <f>_xlfn.XLOOKUP(data!$B8527,campaign!$A$2:$A$18,campaign!$B$2:$B$18)</f>
        <v>MadeCallToRetentionTeam</v>
      </c>
      <c r="G8527">
        <f>_xlfn.XLOOKUP($F8527,campaign!$B$2:$B$18,campaign!$D$2:$D$18)</f>
        <v>16</v>
      </c>
      <c r="H8527" t="str">
        <f>_xlfn.XLOOKUP($A8527,customer!$A$2:$A$978,customer!$B$2:$B$978)</f>
        <v>Lilyan Moughtin</v>
      </c>
    </row>
    <row r="8528" spans="1:8" x14ac:dyDescent="0.2">
      <c r="A8528" t="s">
        <v>3474</v>
      </c>
      <c r="B8528" t="s">
        <v>3924</v>
      </c>
      <c r="C8528" s="1">
        <v>44941</v>
      </c>
      <c r="D8528" s="1">
        <v>44941</v>
      </c>
      <c r="E8528">
        <f t="shared" si="133"/>
        <v>0</v>
      </c>
      <c r="F8528" t="str">
        <f>_xlfn.XLOOKUP(data!$B8528,campaign!$A$2:$A$18,campaign!$B$2:$B$18)</f>
        <v>RVOwner</v>
      </c>
      <c r="G8528">
        <f>_xlfn.XLOOKUP($F8528,campaign!$B$2:$B$18,campaign!$D$2:$D$18)</f>
        <v>22</v>
      </c>
      <c r="H8528" t="str">
        <f>_xlfn.XLOOKUP($A8528,customer!$A$2:$A$978,customer!$B$2:$B$978)</f>
        <v>Lilyan Moughtin</v>
      </c>
    </row>
    <row r="8529" spans="1:8" x14ac:dyDescent="0.2">
      <c r="A8529" t="s">
        <v>3474</v>
      </c>
      <c r="B8529" t="s">
        <v>3924</v>
      </c>
      <c r="C8529" s="1">
        <v>44941</v>
      </c>
      <c r="D8529" s="1">
        <v>44980</v>
      </c>
      <c r="E8529">
        <f t="shared" si="133"/>
        <v>1</v>
      </c>
      <c r="F8529" t="str">
        <f>_xlfn.XLOOKUP(data!$B8529,campaign!$A$2:$A$18,campaign!$B$2:$B$18)</f>
        <v>RVOwner</v>
      </c>
      <c r="G8529">
        <f>_xlfn.XLOOKUP($F8529,campaign!$B$2:$B$18,campaign!$D$2:$D$18)</f>
        <v>22</v>
      </c>
      <c r="H8529" t="str">
        <f>_xlfn.XLOOKUP($A8529,customer!$A$2:$A$978,customer!$B$2:$B$978)</f>
        <v>Lilyan Moughtin</v>
      </c>
    </row>
    <row r="8530" spans="1:8" x14ac:dyDescent="0.2">
      <c r="A8530" t="s">
        <v>3474</v>
      </c>
      <c r="B8530" t="s">
        <v>3924</v>
      </c>
      <c r="C8530" s="1">
        <v>44941</v>
      </c>
      <c r="D8530" s="1">
        <v>44987</v>
      </c>
      <c r="E8530">
        <f t="shared" si="133"/>
        <v>1</v>
      </c>
      <c r="F8530" t="str">
        <f>_xlfn.XLOOKUP(data!$B8530,campaign!$A$2:$A$18,campaign!$B$2:$B$18)</f>
        <v>RVOwner</v>
      </c>
      <c r="G8530">
        <f>_xlfn.XLOOKUP($F8530,campaign!$B$2:$B$18,campaign!$D$2:$D$18)</f>
        <v>22</v>
      </c>
      <c r="H8530" t="str">
        <f>_xlfn.XLOOKUP($A8530,customer!$A$2:$A$978,customer!$B$2:$B$978)</f>
        <v>Lilyan Moughtin</v>
      </c>
    </row>
    <row r="8531" spans="1:8" x14ac:dyDescent="0.2">
      <c r="A8531" t="s">
        <v>3474</v>
      </c>
      <c r="B8531" t="s">
        <v>3924</v>
      </c>
      <c r="C8531" s="1">
        <v>44941</v>
      </c>
      <c r="D8531" s="1">
        <v>45037</v>
      </c>
      <c r="E8531">
        <f t="shared" si="133"/>
        <v>3</v>
      </c>
      <c r="F8531" t="str">
        <f>_xlfn.XLOOKUP(data!$B8531,campaign!$A$2:$A$18,campaign!$B$2:$B$18)</f>
        <v>RVOwner</v>
      </c>
      <c r="G8531">
        <f>_xlfn.XLOOKUP($F8531,campaign!$B$2:$B$18,campaign!$D$2:$D$18)</f>
        <v>22</v>
      </c>
      <c r="H8531" t="str">
        <f>_xlfn.XLOOKUP($A8531,customer!$A$2:$A$978,customer!$B$2:$B$978)</f>
        <v>Lilyan Moughtin</v>
      </c>
    </row>
    <row r="8532" spans="1:8" x14ac:dyDescent="0.2">
      <c r="A8532" t="s">
        <v>3474</v>
      </c>
      <c r="B8532" t="s">
        <v>3924</v>
      </c>
      <c r="C8532" s="1">
        <v>44941</v>
      </c>
      <c r="D8532" s="1">
        <v>45067</v>
      </c>
      <c r="E8532">
        <f t="shared" si="133"/>
        <v>4</v>
      </c>
      <c r="F8532" t="str">
        <f>_xlfn.XLOOKUP(data!$B8532,campaign!$A$2:$A$18,campaign!$B$2:$B$18)</f>
        <v>RVOwner</v>
      </c>
      <c r="G8532">
        <f>_xlfn.XLOOKUP($F8532,campaign!$B$2:$B$18,campaign!$D$2:$D$18)</f>
        <v>22</v>
      </c>
      <c r="H8532" t="str">
        <f>_xlfn.XLOOKUP($A8532,customer!$A$2:$A$978,customer!$B$2:$B$978)</f>
        <v>Lilyan Moughtin</v>
      </c>
    </row>
    <row r="8533" spans="1:8" x14ac:dyDescent="0.2">
      <c r="A8533" t="s">
        <v>3475</v>
      </c>
      <c r="B8533" t="s">
        <v>3925</v>
      </c>
      <c r="C8533" s="1">
        <v>44771</v>
      </c>
      <c r="D8533" s="1">
        <v>44771</v>
      </c>
      <c r="E8533">
        <f t="shared" si="133"/>
        <v>0</v>
      </c>
      <c r="F8533" t="str">
        <f>_xlfn.XLOOKUP(data!$B8533,campaign!$A$2:$A$18,campaign!$B$2:$B$18)</f>
        <v>Homeownership</v>
      </c>
      <c r="G8533">
        <f>_xlfn.XLOOKUP($F8533,campaign!$B$2:$B$18,campaign!$D$2:$D$18)</f>
        <v>13</v>
      </c>
      <c r="H8533" t="str">
        <f>_xlfn.XLOOKUP($A8533,customer!$A$2:$A$978,customer!$B$2:$B$978)</f>
        <v>Brock Jentet</v>
      </c>
    </row>
    <row r="8534" spans="1:8" x14ac:dyDescent="0.2">
      <c r="A8534" t="s">
        <v>3475</v>
      </c>
      <c r="B8534" t="s">
        <v>3925</v>
      </c>
      <c r="C8534" s="1">
        <v>44771</v>
      </c>
      <c r="D8534" s="1">
        <v>44815</v>
      </c>
      <c r="E8534">
        <f t="shared" si="133"/>
        <v>1</v>
      </c>
      <c r="F8534" t="str">
        <f>_xlfn.XLOOKUP(data!$B8534,campaign!$A$2:$A$18,campaign!$B$2:$B$18)</f>
        <v>Homeownership</v>
      </c>
      <c r="G8534">
        <f>_xlfn.XLOOKUP($F8534,campaign!$B$2:$B$18,campaign!$D$2:$D$18)</f>
        <v>13</v>
      </c>
      <c r="H8534" t="str">
        <f>_xlfn.XLOOKUP($A8534,customer!$A$2:$A$978,customer!$B$2:$B$978)</f>
        <v>Brock Jentet</v>
      </c>
    </row>
    <row r="8535" spans="1:8" x14ac:dyDescent="0.2">
      <c r="A8535" t="s">
        <v>3475</v>
      </c>
      <c r="B8535" t="s">
        <v>3925</v>
      </c>
      <c r="C8535" s="1">
        <v>44771</v>
      </c>
      <c r="D8535" s="1">
        <v>44874</v>
      </c>
      <c r="E8535">
        <f t="shared" si="133"/>
        <v>3</v>
      </c>
      <c r="F8535" t="str">
        <f>_xlfn.XLOOKUP(data!$B8535,campaign!$A$2:$A$18,campaign!$B$2:$B$18)</f>
        <v>Homeownership</v>
      </c>
      <c r="G8535">
        <f>_xlfn.XLOOKUP($F8535,campaign!$B$2:$B$18,campaign!$D$2:$D$18)</f>
        <v>13</v>
      </c>
      <c r="H8535" t="str">
        <f>_xlfn.XLOOKUP($A8535,customer!$A$2:$A$978,customer!$B$2:$B$978)</f>
        <v>Brock Jentet</v>
      </c>
    </row>
    <row r="8536" spans="1:8" x14ac:dyDescent="0.2">
      <c r="A8536" t="s">
        <v>3475</v>
      </c>
      <c r="B8536" t="s">
        <v>3925</v>
      </c>
      <c r="C8536" s="1">
        <v>44771</v>
      </c>
      <c r="D8536" s="1">
        <v>44897</v>
      </c>
      <c r="E8536">
        <f t="shared" si="133"/>
        <v>4</v>
      </c>
      <c r="F8536" t="str">
        <f>_xlfn.XLOOKUP(data!$B8536,campaign!$A$2:$A$18,campaign!$B$2:$B$18)</f>
        <v>Homeownership</v>
      </c>
      <c r="G8536">
        <f>_xlfn.XLOOKUP($F8536,campaign!$B$2:$B$18,campaign!$D$2:$D$18)</f>
        <v>13</v>
      </c>
      <c r="H8536" t="str">
        <f>_xlfn.XLOOKUP($A8536,customer!$A$2:$A$978,customer!$B$2:$B$978)</f>
        <v>Brock Jentet</v>
      </c>
    </row>
    <row r="8537" spans="1:8" x14ac:dyDescent="0.2">
      <c r="A8537" t="s">
        <v>3475</v>
      </c>
      <c r="B8537" t="s">
        <v>3925</v>
      </c>
      <c r="C8537" s="1">
        <v>44771</v>
      </c>
      <c r="D8537" s="1">
        <v>44933</v>
      </c>
      <c r="E8537">
        <f t="shared" si="133"/>
        <v>5</v>
      </c>
      <c r="F8537" t="str">
        <f>_xlfn.XLOOKUP(data!$B8537,campaign!$A$2:$A$18,campaign!$B$2:$B$18)</f>
        <v>Homeownership</v>
      </c>
      <c r="G8537">
        <f>_xlfn.XLOOKUP($F8537,campaign!$B$2:$B$18,campaign!$D$2:$D$18)</f>
        <v>13</v>
      </c>
      <c r="H8537" t="str">
        <f>_xlfn.XLOOKUP($A8537,customer!$A$2:$A$978,customer!$B$2:$B$978)</f>
        <v>Brock Jentet</v>
      </c>
    </row>
    <row r="8538" spans="1:8" x14ac:dyDescent="0.2">
      <c r="A8538" t="s">
        <v>3475</v>
      </c>
      <c r="B8538" t="s">
        <v>3925</v>
      </c>
      <c r="C8538" s="1">
        <v>44771</v>
      </c>
      <c r="D8538" s="1">
        <v>44967</v>
      </c>
      <c r="E8538">
        <f t="shared" si="133"/>
        <v>6</v>
      </c>
      <c r="F8538" t="str">
        <f>_xlfn.XLOOKUP(data!$B8538,campaign!$A$2:$A$18,campaign!$B$2:$B$18)</f>
        <v>Homeownership</v>
      </c>
      <c r="G8538">
        <f>_xlfn.XLOOKUP($F8538,campaign!$B$2:$B$18,campaign!$D$2:$D$18)</f>
        <v>13</v>
      </c>
      <c r="H8538" t="str">
        <f>_xlfn.XLOOKUP($A8538,customer!$A$2:$A$978,customer!$B$2:$B$978)</f>
        <v>Brock Jentet</v>
      </c>
    </row>
    <row r="8539" spans="1:8" x14ac:dyDescent="0.2">
      <c r="A8539" t="s">
        <v>3475</v>
      </c>
      <c r="B8539" t="s">
        <v>3925</v>
      </c>
      <c r="C8539" s="1">
        <v>44771</v>
      </c>
      <c r="D8539" s="1">
        <v>44991</v>
      </c>
      <c r="E8539">
        <f t="shared" si="133"/>
        <v>7</v>
      </c>
      <c r="F8539" t="str">
        <f>_xlfn.XLOOKUP(data!$B8539,campaign!$A$2:$A$18,campaign!$B$2:$B$18)</f>
        <v>Homeownership</v>
      </c>
      <c r="G8539">
        <f>_xlfn.XLOOKUP($F8539,campaign!$B$2:$B$18,campaign!$D$2:$D$18)</f>
        <v>13</v>
      </c>
      <c r="H8539" t="str">
        <f>_xlfn.XLOOKUP($A8539,customer!$A$2:$A$978,customer!$B$2:$B$978)</f>
        <v>Brock Jentet</v>
      </c>
    </row>
    <row r="8540" spans="1:8" x14ac:dyDescent="0.2">
      <c r="A8540" t="s">
        <v>3475</v>
      </c>
      <c r="B8540" t="s">
        <v>3925</v>
      </c>
      <c r="C8540" s="1">
        <v>44771</v>
      </c>
      <c r="D8540" s="1">
        <v>45018</v>
      </c>
      <c r="E8540">
        <f t="shared" si="133"/>
        <v>8</v>
      </c>
      <c r="F8540" t="str">
        <f>_xlfn.XLOOKUP(data!$B8540,campaign!$A$2:$A$18,campaign!$B$2:$B$18)</f>
        <v>Homeownership</v>
      </c>
      <c r="G8540">
        <f>_xlfn.XLOOKUP($F8540,campaign!$B$2:$B$18,campaign!$D$2:$D$18)</f>
        <v>13</v>
      </c>
      <c r="H8540" t="str">
        <f>_xlfn.XLOOKUP($A8540,customer!$A$2:$A$978,customer!$B$2:$B$978)</f>
        <v>Brock Jentet</v>
      </c>
    </row>
    <row r="8541" spans="1:8" x14ac:dyDescent="0.2">
      <c r="A8541" t="s">
        <v>3475</v>
      </c>
      <c r="B8541" t="s">
        <v>3925</v>
      </c>
      <c r="C8541" s="1">
        <v>44771</v>
      </c>
      <c r="D8541" s="1">
        <v>45087</v>
      </c>
      <c r="E8541">
        <f t="shared" si="133"/>
        <v>10</v>
      </c>
      <c r="F8541" t="str">
        <f>_xlfn.XLOOKUP(data!$B8541,campaign!$A$2:$A$18,campaign!$B$2:$B$18)</f>
        <v>Homeownership</v>
      </c>
      <c r="G8541">
        <f>_xlfn.XLOOKUP($F8541,campaign!$B$2:$B$18,campaign!$D$2:$D$18)</f>
        <v>13</v>
      </c>
      <c r="H8541" t="str">
        <f>_xlfn.XLOOKUP($A8541,customer!$A$2:$A$978,customer!$B$2:$B$978)</f>
        <v>Brock Jentet</v>
      </c>
    </row>
    <row r="8542" spans="1:8" x14ac:dyDescent="0.2">
      <c r="A8542" t="s">
        <v>3475</v>
      </c>
      <c r="B8542" t="s">
        <v>3922</v>
      </c>
      <c r="C8542" s="1">
        <v>44866</v>
      </c>
      <c r="D8542" s="1">
        <v>44866</v>
      </c>
      <c r="E8542">
        <f t="shared" si="133"/>
        <v>0</v>
      </c>
      <c r="F8542" t="str">
        <f>_xlfn.XLOOKUP(data!$B8542,campaign!$A$2:$A$18,campaign!$B$2:$B$18)</f>
        <v>HandsetWebCapable</v>
      </c>
      <c r="G8542">
        <f>_xlfn.XLOOKUP($F8542,campaign!$B$2:$B$18,campaign!$D$2:$D$18)</f>
        <v>62</v>
      </c>
      <c r="H8542" t="str">
        <f>_xlfn.XLOOKUP($A8542,customer!$A$2:$A$978,customer!$B$2:$B$978)</f>
        <v>Brock Jentet</v>
      </c>
    </row>
    <row r="8543" spans="1:8" x14ac:dyDescent="0.2">
      <c r="A8543" t="s">
        <v>3475</v>
      </c>
      <c r="B8543" t="s">
        <v>3922</v>
      </c>
      <c r="C8543" s="1">
        <v>44866</v>
      </c>
      <c r="D8543" s="1">
        <v>44896</v>
      </c>
      <c r="E8543">
        <f t="shared" si="133"/>
        <v>1</v>
      </c>
      <c r="F8543" t="str">
        <f>_xlfn.XLOOKUP(data!$B8543,campaign!$A$2:$A$18,campaign!$B$2:$B$18)</f>
        <v>HandsetWebCapable</v>
      </c>
      <c r="G8543">
        <f>_xlfn.XLOOKUP($F8543,campaign!$B$2:$B$18,campaign!$D$2:$D$18)</f>
        <v>62</v>
      </c>
      <c r="H8543" t="str">
        <f>_xlfn.XLOOKUP($A8543,customer!$A$2:$A$978,customer!$B$2:$B$978)</f>
        <v>Brock Jentet</v>
      </c>
    </row>
    <row r="8544" spans="1:8" x14ac:dyDescent="0.2">
      <c r="A8544" t="s">
        <v>3475</v>
      </c>
      <c r="B8544" t="s">
        <v>3922</v>
      </c>
      <c r="C8544" s="1">
        <v>44866</v>
      </c>
      <c r="D8544" s="1">
        <v>44929</v>
      </c>
      <c r="E8544">
        <f t="shared" si="133"/>
        <v>2</v>
      </c>
      <c r="F8544" t="str">
        <f>_xlfn.XLOOKUP(data!$B8544,campaign!$A$2:$A$18,campaign!$B$2:$B$18)</f>
        <v>HandsetWebCapable</v>
      </c>
      <c r="G8544">
        <f>_xlfn.XLOOKUP($F8544,campaign!$B$2:$B$18,campaign!$D$2:$D$18)</f>
        <v>62</v>
      </c>
      <c r="H8544" t="str">
        <f>_xlfn.XLOOKUP($A8544,customer!$A$2:$A$978,customer!$B$2:$B$978)</f>
        <v>Brock Jentet</v>
      </c>
    </row>
    <row r="8545" spans="1:8" x14ac:dyDescent="0.2">
      <c r="A8545" t="s">
        <v>3475</v>
      </c>
      <c r="B8545" t="s">
        <v>3922</v>
      </c>
      <c r="C8545" s="1">
        <v>44866</v>
      </c>
      <c r="D8545" s="1">
        <v>44971</v>
      </c>
      <c r="E8545">
        <f t="shared" si="133"/>
        <v>3</v>
      </c>
      <c r="F8545" t="str">
        <f>_xlfn.XLOOKUP(data!$B8545,campaign!$A$2:$A$18,campaign!$B$2:$B$18)</f>
        <v>HandsetWebCapable</v>
      </c>
      <c r="G8545">
        <f>_xlfn.XLOOKUP($F8545,campaign!$B$2:$B$18,campaign!$D$2:$D$18)</f>
        <v>62</v>
      </c>
      <c r="H8545" t="str">
        <f>_xlfn.XLOOKUP($A8545,customer!$A$2:$A$978,customer!$B$2:$B$978)</f>
        <v>Brock Jentet</v>
      </c>
    </row>
    <row r="8546" spans="1:8" x14ac:dyDescent="0.2">
      <c r="A8546" t="s">
        <v>3475</v>
      </c>
      <c r="B8546" t="s">
        <v>3922</v>
      </c>
      <c r="C8546" s="1">
        <v>44866</v>
      </c>
      <c r="D8546" s="1">
        <v>44991</v>
      </c>
      <c r="E8546">
        <f t="shared" si="133"/>
        <v>4</v>
      </c>
      <c r="F8546" t="str">
        <f>_xlfn.XLOOKUP(data!$B8546,campaign!$A$2:$A$18,campaign!$B$2:$B$18)</f>
        <v>HandsetWebCapable</v>
      </c>
      <c r="G8546">
        <f>_xlfn.XLOOKUP($F8546,campaign!$B$2:$B$18,campaign!$D$2:$D$18)</f>
        <v>62</v>
      </c>
      <c r="H8546" t="str">
        <f>_xlfn.XLOOKUP($A8546,customer!$A$2:$A$978,customer!$B$2:$B$978)</f>
        <v>Brock Jentet</v>
      </c>
    </row>
    <row r="8547" spans="1:8" x14ac:dyDescent="0.2">
      <c r="A8547" t="s">
        <v>3475</v>
      </c>
      <c r="B8547" t="s">
        <v>3922</v>
      </c>
      <c r="C8547" s="1">
        <v>44866</v>
      </c>
      <c r="D8547" s="1">
        <v>45017</v>
      </c>
      <c r="E8547">
        <f t="shared" si="133"/>
        <v>5</v>
      </c>
      <c r="F8547" t="str">
        <f>_xlfn.XLOOKUP(data!$B8547,campaign!$A$2:$A$18,campaign!$B$2:$B$18)</f>
        <v>HandsetWebCapable</v>
      </c>
      <c r="G8547">
        <f>_xlfn.XLOOKUP($F8547,campaign!$B$2:$B$18,campaign!$D$2:$D$18)</f>
        <v>62</v>
      </c>
      <c r="H8547" t="str">
        <f>_xlfn.XLOOKUP($A8547,customer!$A$2:$A$978,customer!$B$2:$B$978)</f>
        <v>Brock Jentet</v>
      </c>
    </row>
    <row r="8548" spans="1:8" x14ac:dyDescent="0.2">
      <c r="A8548" t="s">
        <v>3475</v>
      </c>
      <c r="B8548" t="s">
        <v>3922</v>
      </c>
      <c r="C8548" s="1">
        <v>44866</v>
      </c>
      <c r="D8548" s="1">
        <v>45051</v>
      </c>
      <c r="E8548">
        <f t="shared" si="133"/>
        <v>6</v>
      </c>
      <c r="F8548" t="str">
        <f>_xlfn.XLOOKUP(data!$B8548,campaign!$A$2:$A$18,campaign!$B$2:$B$18)</f>
        <v>HandsetWebCapable</v>
      </c>
      <c r="G8548">
        <f>_xlfn.XLOOKUP($F8548,campaign!$B$2:$B$18,campaign!$D$2:$D$18)</f>
        <v>62</v>
      </c>
      <c r="H8548" t="str">
        <f>_xlfn.XLOOKUP($A8548,customer!$A$2:$A$978,customer!$B$2:$B$978)</f>
        <v>Brock Jentet</v>
      </c>
    </row>
    <row r="8549" spans="1:8" x14ac:dyDescent="0.2">
      <c r="A8549" t="s">
        <v>3476</v>
      </c>
      <c r="B8549" t="s">
        <v>3925</v>
      </c>
      <c r="C8549" s="1">
        <v>44701</v>
      </c>
      <c r="D8549" s="1">
        <v>44701</v>
      </c>
      <c r="E8549">
        <f t="shared" si="133"/>
        <v>0</v>
      </c>
      <c r="F8549" t="str">
        <f>_xlfn.XLOOKUP(data!$B8549,campaign!$A$2:$A$18,campaign!$B$2:$B$18)</f>
        <v>Homeownership</v>
      </c>
      <c r="G8549">
        <f>_xlfn.XLOOKUP($F8549,campaign!$B$2:$B$18,campaign!$D$2:$D$18)</f>
        <v>13</v>
      </c>
      <c r="H8549" t="str">
        <f>_xlfn.XLOOKUP($A8549,customer!$A$2:$A$978,customer!$B$2:$B$978)</f>
        <v>Kaylil Schule</v>
      </c>
    </row>
    <row r="8550" spans="1:8" x14ac:dyDescent="0.2">
      <c r="A8550" t="s">
        <v>3476</v>
      </c>
      <c r="B8550" t="s">
        <v>3925</v>
      </c>
      <c r="C8550" s="1">
        <v>44701</v>
      </c>
      <c r="D8550" s="1">
        <v>44766</v>
      </c>
      <c r="E8550">
        <f t="shared" si="133"/>
        <v>2</v>
      </c>
      <c r="F8550" t="str">
        <f>_xlfn.XLOOKUP(data!$B8550,campaign!$A$2:$A$18,campaign!$B$2:$B$18)</f>
        <v>Homeownership</v>
      </c>
      <c r="G8550">
        <f>_xlfn.XLOOKUP($F8550,campaign!$B$2:$B$18,campaign!$D$2:$D$18)</f>
        <v>13</v>
      </c>
      <c r="H8550" t="str">
        <f>_xlfn.XLOOKUP($A8550,customer!$A$2:$A$978,customer!$B$2:$B$978)</f>
        <v>Kaylil Schule</v>
      </c>
    </row>
    <row r="8551" spans="1:8" x14ac:dyDescent="0.2">
      <c r="A8551" t="s">
        <v>3476</v>
      </c>
      <c r="B8551" t="s">
        <v>3925</v>
      </c>
      <c r="C8551" s="1">
        <v>44701</v>
      </c>
      <c r="D8551" s="1">
        <v>44797</v>
      </c>
      <c r="E8551">
        <f t="shared" si="133"/>
        <v>3</v>
      </c>
      <c r="F8551" t="str">
        <f>_xlfn.XLOOKUP(data!$B8551,campaign!$A$2:$A$18,campaign!$B$2:$B$18)</f>
        <v>Homeownership</v>
      </c>
      <c r="G8551">
        <f>_xlfn.XLOOKUP($F8551,campaign!$B$2:$B$18,campaign!$D$2:$D$18)</f>
        <v>13</v>
      </c>
      <c r="H8551" t="str">
        <f>_xlfn.XLOOKUP($A8551,customer!$A$2:$A$978,customer!$B$2:$B$978)</f>
        <v>Kaylil Schule</v>
      </c>
    </row>
    <row r="8552" spans="1:8" x14ac:dyDescent="0.2">
      <c r="A8552" t="s">
        <v>3476</v>
      </c>
      <c r="B8552" t="s">
        <v>3925</v>
      </c>
      <c r="C8552" s="1">
        <v>44701</v>
      </c>
      <c r="D8552" s="1">
        <v>44829</v>
      </c>
      <c r="E8552">
        <f t="shared" si="133"/>
        <v>4</v>
      </c>
      <c r="F8552" t="str">
        <f>_xlfn.XLOOKUP(data!$B8552,campaign!$A$2:$A$18,campaign!$B$2:$B$18)</f>
        <v>Homeownership</v>
      </c>
      <c r="G8552">
        <f>_xlfn.XLOOKUP($F8552,campaign!$B$2:$B$18,campaign!$D$2:$D$18)</f>
        <v>13</v>
      </c>
      <c r="H8552" t="str">
        <f>_xlfn.XLOOKUP($A8552,customer!$A$2:$A$978,customer!$B$2:$B$978)</f>
        <v>Kaylil Schule</v>
      </c>
    </row>
    <row r="8553" spans="1:8" x14ac:dyDescent="0.2">
      <c r="A8553" t="s">
        <v>3476</v>
      </c>
      <c r="B8553" t="s">
        <v>3925</v>
      </c>
      <c r="C8553" s="1">
        <v>44701</v>
      </c>
      <c r="D8553" s="1">
        <v>44856</v>
      </c>
      <c r="E8553">
        <f t="shared" si="133"/>
        <v>5</v>
      </c>
      <c r="F8553" t="str">
        <f>_xlfn.XLOOKUP(data!$B8553,campaign!$A$2:$A$18,campaign!$B$2:$B$18)</f>
        <v>Homeownership</v>
      </c>
      <c r="G8553">
        <f>_xlfn.XLOOKUP($F8553,campaign!$B$2:$B$18,campaign!$D$2:$D$18)</f>
        <v>13</v>
      </c>
      <c r="H8553" t="str">
        <f>_xlfn.XLOOKUP($A8553,customer!$A$2:$A$978,customer!$B$2:$B$978)</f>
        <v>Kaylil Schule</v>
      </c>
    </row>
    <row r="8554" spans="1:8" x14ac:dyDescent="0.2">
      <c r="A8554" t="s">
        <v>3476</v>
      </c>
      <c r="B8554" t="s">
        <v>3925</v>
      </c>
      <c r="C8554" s="1">
        <v>44701</v>
      </c>
      <c r="D8554" s="1">
        <v>44869</v>
      </c>
      <c r="E8554">
        <f t="shared" si="133"/>
        <v>5</v>
      </c>
      <c r="F8554" t="str">
        <f>_xlfn.XLOOKUP(data!$B8554,campaign!$A$2:$A$18,campaign!$B$2:$B$18)</f>
        <v>Homeownership</v>
      </c>
      <c r="G8554">
        <f>_xlfn.XLOOKUP($F8554,campaign!$B$2:$B$18,campaign!$D$2:$D$18)</f>
        <v>13</v>
      </c>
      <c r="H8554" t="str">
        <f>_xlfn.XLOOKUP($A8554,customer!$A$2:$A$978,customer!$B$2:$B$978)</f>
        <v>Kaylil Schule</v>
      </c>
    </row>
    <row r="8555" spans="1:8" x14ac:dyDescent="0.2">
      <c r="A8555" t="s">
        <v>3476</v>
      </c>
      <c r="B8555" t="s">
        <v>3925</v>
      </c>
      <c r="C8555" s="1">
        <v>44701</v>
      </c>
      <c r="D8555" s="1">
        <v>44917</v>
      </c>
      <c r="E8555">
        <f t="shared" si="133"/>
        <v>7</v>
      </c>
      <c r="F8555" t="str">
        <f>_xlfn.XLOOKUP(data!$B8555,campaign!$A$2:$A$18,campaign!$B$2:$B$18)</f>
        <v>Homeownership</v>
      </c>
      <c r="G8555">
        <f>_xlfn.XLOOKUP($F8555,campaign!$B$2:$B$18,campaign!$D$2:$D$18)</f>
        <v>13</v>
      </c>
      <c r="H8555" t="str">
        <f>_xlfn.XLOOKUP($A8555,customer!$A$2:$A$978,customer!$B$2:$B$978)</f>
        <v>Kaylil Schule</v>
      </c>
    </row>
    <row r="8556" spans="1:8" x14ac:dyDescent="0.2">
      <c r="A8556" t="s">
        <v>3476</v>
      </c>
      <c r="B8556" t="s">
        <v>3925</v>
      </c>
      <c r="C8556" s="1">
        <v>44701</v>
      </c>
      <c r="D8556" s="1">
        <v>44928</v>
      </c>
      <c r="E8556">
        <f t="shared" si="133"/>
        <v>7</v>
      </c>
      <c r="F8556" t="str">
        <f>_xlfn.XLOOKUP(data!$B8556,campaign!$A$2:$A$18,campaign!$B$2:$B$18)</f>
        <v>Homeownership</v>
      </c>
      <c r="G8556">
        <f>_xlfn.XLOOKUP($F8556,campaign!$B$2:$B$18,campaign!$D$2:$D$18)</f>
        <v>13</v>
      </c>
      <c r="H8556" t="str">
        <f>_xlfn.XLOOKUP($A8556,customer!$A$2:$A$978,customer!$B$2:$B$978)</f>
        <v>Kaylil Schule</v>
      </c>
    </row>
    <row r="8557" spans="1:8" x14ac:dyDescent="0.2">
      <c r="A8557" t="s">
        <v>3476</v>
      </c>
      <c r="B8557" t="s">
        <v>3925</v>
      </c>
      <c r="C8557" s="1">
        <v>44701</v>
      </c>
      <c r="D8557" s="1">
        <v>45009</v>
      </c>
      <c r="E8557">
        <f t="shared" si="133"/>
        <v>10</v>
      </c>
      <c r="F8557" t="str">
        <f>_xlfn.XLOOKUP(data!$B8557,campaign!$A$2:$A$18,campaign!$B$2:$B$18)</f>
        <v>Homeownership</v>
      </c>
      <c r="G8557">
        <f>_xlfn.XLOOKUP($F8557,campaign!$B$2:$B$18,campaign!$D$2:$D$18)</f>
        <v>13</v>
      </c>
      <c r="H8557" t="str">
        <f>_xlfn.XLOOKUP($A8557,customer!$A$2:$A$978,customer!$B$2:$B$978)</f>
        <v>Kaylil Schule</v>
      </c>
    </row>
    <row r="8558" spans="1:8" x14ac:dyDescent="0.2">
      <c r="A8558" t="s">
        <v>3476</v>
      </c>
      <c r="B8558" t="s">
        <v>3925</v>
      </c>
      <c r="C8558" s="1">
        <v>44701</v>
      </c>
      <c r="D8558" s="1">
        <v>45070</v>
      </c>
      <c r="E8558">
        <f t="shared" si="133"/>
        <v>12</v>
      </c>
      <c r="F8558" t="str">
        <f>_xlfn.XLOOKUP(data!$B8558,campaign!$A$2:$A$18,campaign!$B$2:$B$18)</f>
        <v>Homeownership</v>
      </c>
      <c r="G8558">
        <f>_xlfn.XLOOKUP($F8558,campaign!$B$2:$B$18,campaign!$D$2:$D$18)</f>
        <v>13</v>
      </c>
      <c r="H8558" t="str">
        <f>_xlfn.XLOOKUP($A8558,customer!$A$2:$A$978,customer!$B$2:$B$978)</f>
        <v>Kaylil Schule</v>
      </c>
    </row>
    <row r="8559" spans="1:8" x14ac:dyDescent="0.2">
      <c r="A8559" t="s">
        <v>3476</v>
      </c>
      <c r="B8559" t="s">
        <v>3920</v>
      </c>
      <c r="C8559" s="1">
        <v>44970</v>
      </c>
      <c r="D8559" s="1">
        <v>44970</v>
      </c>
      <c r="E8559">
        <f t="shared" si="133"/>
        <v>0</v>
      </c>
      <c r="F8559" t="str">
        <f>_xlfn.XLOOKUP(data!$B8559,campaign!$A$2:$A$18,campaign!$B$2:$B$18)</f>
        <v>ChildrenInHH</v>
      </c>
      <c r="G8559">
        <f>_xlfn.XLOOKUP($F8559,campaign!$B$2:$B$18,campaign!$D$2:$D$18)</f>
        <v>10</v>
      </c>
      <c r="H8559" t="str">
        <f>_xlfn.XLOOKUP($A8559,customer!$A$2:$A$978,customer!$B$2:$B$978)</f>
        <v>Kaylil Schule</v>
      </c>
    </row>
    <row r="8560" spans="1:8" x14ac:dyDescent="0.2">
      <c r="A8560" t="s">
        <v>3476</v>
      </c>
      <c r="B8560" t="s">
        <v>3920</v>
      </c>
      <c r="C8560" s="1">
        <v>44970</v>
      </c>
      <c r="D8560" s="1">
        <v>45007</v>
      </c>
      <c r="E8560">
        <f t="shared" si="133"/>
        <v>1</v>
      </c>
      <c r="F8560" t="str">
        <f>_xlfn.XLOOKUP(data!$B8560,campaign!$A$2:$A$18,campaign!$B$2:$B$18)</f>
        <v>ChildrenInHH</v>
      </c>
      <c r="G8560">
        <f>_xlfn.XLOOKUP($F8560,campaign!$B$2:$B$18,campaign!$D$2:$D$18)</f>
        <v>10</v>
      </c>
      <c r="H8560" t="str">
        <f>_xlfn.XLOOKUP($A8560,customer!$A$2:$A$978,customer!$B$2:$B$978)</f>
        <v>Kaylil Schule</v>
      </c>
    </row>
    <row r="8561" spans="1:8" x14ac:dyDescent="0.2">
      <c r="A8561" t="s">
        <v>3476</v>
      </c>
      <c r="B8561" t="s">
        <v>3920</v>
      </c>
      <c r="C8561" s="1">
        <v>44970</v>
      </c>
      <c r="D8561" s="1">
        <v>45042</v>
      </c>
      <c r="E8561">
        <f t="shared" si="133"/>
        <v>2</v>
      </c>
      <c r="F8561" t="str">
        <f>_xlfn.XLOOKUP(data!$B8561,campaign!$A$2:$A$18,campaign!$B$2:$B$18)</f>
        <v>ChildrenInHH</v>
      </c>
      <c r="G8561">
        <f>_xlfn.XLOOKUP($F8561,campaign!$B$2:$B$18,campaign!$D$2:$D$18)</f>
        <v>10</v>
      </c>
      <c r="H8561" t="str">
        <f>_xlfn.XLOOKUP($A8561,customer!$A$2:$A$978,customer!$B$2:$B$978)</f>
        <v>Kaylil Schule</v>
      </c>
    </row>
    <row r="8562" spans="1:8" x14ac:dyDescent="0.2">
      <c r="A8562" t="s">
        <v>3476</v>
      </c>
      <c r="B8562" t="s">
        <v>3920</v>
      </c>
      <c r="C8562" s="1">
        <v>44970</v>
      </c>
      <c r="D8562" s="1">
        <v>45061</v>
      </c>
      <c r="E8562">
        <f t="shared" si="133"/>
        <v>3</v>
      </c>
      <c r="F8562" t="str">
        <f>_xlfn.XLOOKUP(data!$B8562,campaign!$A$2:$A$18,campaign!$B$2:$B$18)</f>
        <v>ChildrenInHH</v>
      </c>
      <c r="G8562">
        <f>_xlfn.XLOOKUP($F8562,campaign!$B$2:$B$18,campaign!$D$2:$D$18)</f>
        <v>10</v>
      </c>
      <c r="H8562" t="str">
        <f>_xlfn.XLOOKUP($A8562,customer!$A$2:$A$978,customer!$B$2:$B$978)</f>
        <v>Kaylil Schule</v>
      </c>
    </row>
    <row r="8563" spans="1:8" x14ac:dyDescent="0.2">
      <c r="A8563" t="s">
        <v>3477</v>
      </c>
      <c r="B8563" t="s">
        <v>3947</v>
      </c>
      <c r="C8563" s="1">
        <v>44674</v>
      </c>
      <c r="D8563" s="1">
        <v>44674</v>
      </c>
      <c r="E8563">
        <f t="shared" si="133"/>
        <v>0</v>
      </c>
      <c r="F8563" t="str">
        <f>_xlfn.XLOOKUP(data!$B8563,campaign!$A$2:$A$18,campaign!$B$2:$B$18)</f>
        <v>OwnsComputer</v>
      </c>
      <c r="G8563">
        <f>_xlfn.XLOOKUP($F8563,campaign!$B$2:$B$18,campaign!$D$2:$D$18)</f>
        <v>62</v>
      </c>
      <c r="H8563" t="str">
        <f>_xlfn.XLOOKUP($A8563,customer!$A$2:$A$978,customer!$B$2:$B$978)</f>
        <v>Timi Levings</v>
      </c>
    </row>
    <row r="8564" spans="1:8" x14ac:dyDescent="0.2">
      <c r="A8564" t="s">
        <v>3477</v>
      </c>
      <c r="B8564" t="s">
        <v>3947</v>
      </c>
      <c r="C8564" s="1">
        <v>44674</v>
      </c>
      <c r="D8564" s="1">
        <v>44712</v>
      </c>
      <c r="E8564">
        <f t="shared" si="133"/>
        <v>1</v>
      </c>
      <c r="F8564" t="str">
        <f>_xlfn.XLOOKUP(data!$B8564,campaign!$A$2:$A$18,campaign!$B$2:$B$18)</f>
        <v>OwnsComputer</v>
      </c>
      <c r="G8564">
        <f>_xlfn.XLOOKUP($F8564,campaign!$B$2:$B$18,campaign!$D$2:$D$18)</f>
        <v>62</v>
      </c>
      <c r="H8564" t="str">
        <f>_xlfn.XLOOKUP($A8564,customer!$A$2:$A$978,customer!$B$2:$B$978)</f>
        <v>Timi Levings</v>
      </c>
    </row>
    <row r="8565" spans="1:8" x14ac:dyDescent="0.2">
      <c r="A8565" t="s">
        <v>3477</v>
      </c>
      <c r="B8565" t="s">
        <v>3947</v>
      </c>
      <c r="C8565" s="1">
        <v>44674</v>
      </c>
      <c r="D8565" s="1">
        <v>44717</v>
      </c>
      <c r="E8565">
        <f t="shared" si="133"/>
        <v>1</v>
      </c>
      <c r="F8565" t="str">
        <f>_xlfn.XLOOKUP(data!$B8565,campaign!$A$2:$A$18,campaign!$B$2:$B$18)</f>
        <v>OwnsComputer</v>
      </c>
      <c r="G8565">
        <f>_xlfn.XLOOKUP($F8565,campaign!$B$2:$B$18,campaign!$D$2:$D$18)</f>
        <v>62</v>
      </c>
      <c r="H8565" t="str">
        <f>_xlfn.XLOOKUP($A8565,customer!$A$2:$A$978,customer!$B$2:$B$978)</f>
        <v>Timi Levings</v>
      </c>
    </row>
    <row r="8566" spans="1:8" x14ac:dyDescent="0.2">
      <c r="A8566" t="s">
        <v>3477</v>
      </c>
      <c r="B8566" t="s">
        <v>3947</v>
      </c>
      <c r="C8566" s="1">
        <v>44674</v>
      </c>
      <c r="D8566" s="1">
        <v>44796</v>
      </c>
      <c r="E8566">
        <f t="shared" si="133"/>
        <v>4</v>
      </c>
      <c r="F8566" t="str">
        <f>_xlfn.XLOOKUP(data!$B8566,campaign!$A$2:$A$18,campaign!$B$2:$B$18)</f>
        <v>OwnsComputer</v>
      </c>
      <c r="G8566">
        <f>_xlfn.XLOOKUP($F8566,campaign!$B$2:$B$18,campaign!$D$2:$D$18)</f>
        <v>62</v>
      </c>
      <c r="H8566" t="str">
        <f>_xlfn.XLOOKUP($A8566,customer!$A$2:$A$978,customer!$B$2:$B$978)</f>
        <v>Timi Levings</v>
      </c>
    </row>
    <row r="8567" spans="1:8" x14ac:dyDescent="0.2">
      <c r="A8567" t="s">
        <v>3477</v>
      </c>
      <c r="B8567" t="s">
        <v>3947</v>
      </c>
      <c r="C8567" s="1">
        <v>44674</v>
      </c>
      <c r="D8567" s="1">
        <v>44833</v>
      </c>
      <c r="E8567">
        <f t="shared" si="133"/>
        <v>5</v>
      </c>
      <c r="F8567" t="str">
        <f>_xlfn.XLOOKUP(data!$B8567,campaign!$A$2:$A$18,campaign!$B$2:$B$18)</f>
        <v>OwnsComputer</v>
      </c>
      <c r="G8567">
        <f>_xlfn.XLOOKUP($F8567,campaign!$B$2:$B$18,campaign!$D$2:$D$18)</f>
        <v>62</v>
      </c>
      <c r="H8567" t="str">
        <f>_xlfn.XLOOKUP($A8567,customer!$A$2:$A$978,customer!$B$2:$B$978)</f>
        <v>Timi Levings</v>
      </c>
    </row>
    <row r="8568" spans="1:8" x14ac:dyDescent="0.2">
      <c r="A8568" t="s">
        <v>3477</v>
      </c>
      <c r="B8568" t="s">
        <v>3947</v>
      </c>
      <c r="C8568" s="1">
        <v>44674</v>
      </c>
      <c r="D8568" s="1">
        <v>44839</v>
      </c>
      <c r="E8568">
        <f t="shared" si="133"/>
        <v>5</v>
      </c>
      <c r="F8568" t="str">
        <f>_xlfn.XLOOKUP(data!$B8568,campaign!$A$2:$A$18,campaign!$B$2:$B$18)</f>
        <v>OwnsComputer</v>
      </c>
      <c r="G8568">
        <f>_xlfn.XLOOKUP($F8568,campaign!$B$2:$B$18,campaign!$D$2:$D$18)</f>
        <v>62</v>
      </c>
      <c r="H8568" t="str">
        <f>_xlfn.XLOOKUP($A8568,customer!$A$2:$A$978,customer!$B$2:$B$978)</f>
        <v>Timi Levings</v>
      </c>
    </row>
    <row r="8569" spans="1:8" x14ac:dyDescent="0.2">
      <c r="A8569" t="s">
        <v>3477</v>
      </c>
      <c r="B8569" t="s">
        <v>3947</v>
      </c>
      <c r="C8569" s="1">
        <v>44674</v>
      </c>
      <c r="D8569" s="1">
        <v>44962</v>
      </c>
      <c r="E8569">
        <f t="shared" si="133"/>
        <v>9</v>
      </c>
      <c r="F8569" t="str">
        <f>_xlfn.XLOOKUP(data!$B8569,campaign!$A$2:$A$18,campaign!$B$2:$B$18)</f>
        <v>OwnsComputer</v>
      </c>
      <c r="G8569">
        <f>_xlfn.XLOOKUP($F8569,campaign!$B$2:$B$18,campaign!$D$2:$D$18)</f>
        <v>62</v>
      </c>
      <c r="H8569" t="str">
        <f>_xlfn.XLOOKUP($A8569,customer!$A$2:$A$978,customer!$B$2:$B$978)</f>
        <v>Timi Levings</v>
      </c>
    </row>
    <row r="8570" spans="1:8" x14ac:dyDescent="0.2">
      <c r="A8570" t="s">
        <v>3477</v>
      </c>
      <c r="B8570" t="s">
        <v>3947</v>
      </c>
      <c r="C8570" s="1">
        <v>44674</v>
      </c>
      <c r="D8570" s="1">
        <v>45012</v>
      </c>
      <c r="E8570">
        <f t="shared" si="133"/>
        <v>11</v>
      </c>
      <c r="F8570" t="str">
        <f>_xlfn.XLOOKUP(data!$B8570,campaign!$A$2:$A$18,campaign!$B$2:$B$18)</f>
        <v>OwnsComputer</v>
      </c>
      <c r="G8570">
        <f>_xlfn.XLOOKUP($F8570,campaign!$B$2:$B$18,campaign!$D$2:$D$18)</f>
        <v>62</v>
      </c>
      <c r="H8570" t="str">
        <f>_xlfn.XLOOKUP($A8570,customer!$A$2:$A$978,customer!$B$2:$B$978)</f>
        <v>Timi Levings</v>
      </c>
    </row>
    <row r="8571" spans="1:8" x14ac:dyDescent="0.2">
      <c r="A8571" t="s">
        <v>3477</v>
      </c>
      <c r="B8571" t="s">
        <v>3947</v>
      </c>
      <c r="C8571" s="1">
        <v>44674</v>
      </c>
      <c r="D8571" s="1">
        <v>45075</v>
      </c>
      <c r="E8571">
        <f t="shared" si="133"/>
        <v>13</v>
      </c>
      <c r="F8571" t="str">
        <f>_xlfn.XLOOKUP(data!$B8571,campaign!$A$2:$A$18,campaign!$B$2:$B$18)</f>
        <v>OwnsComputer</v>
      </c>
      <c r="G8571">
        <f>_xlfn.XLOOKUP($F8571,campaign!$B$2:$B$18,campaign!$D$2:$D$18)</f>
        <v>62</v>
      </c>
      <c r="H8571" t="str">
        <f>_xlfn.XLOOKUP($A8571,customer!$A$2:$A$978,customer!$B$2:$B$978)</f>
        <v>Timi Levings</v>
      </c>
    </row>
    <row r="8572" spans="1:8" x14ac:dyDescent="0.2">
      <c r="A8572" t="s">
        <v>3477</v>
      </c>
      <c r="B8572" t="s">
        <v>3951</v>
      </c>
      <c r="C8572" s="1">
        <v>44900</v>
      </c>
      <c r="D8572" s="1">
        <v>44900</v>
      </c>
      <c r="E8572">
        <f t="shared" si="133"/>
        <v>0</v>
      </c>
      <c r="F8572" t="str">
        <f>_xlfn.XLOOKUP(data!$B8572,campaign!$A$2:$A$18,campaign!$B$2:$B$18)</f>
        <v>OwnsMotorcycle</v>
      </c>
      <c r="G8572">
        <f>_xlfn.XLOOKUP($F8572,campaign!$B$2:$B$18,campaign!$D$2:$D$18)</f>
        <v>14</v>
      </c>
      <c r="H8572" t="str">
        <f>_xlfn.XLOOKUP($A8572,customer!$A$2:$A$978,customer!$B$2:$B$978)</f>
        <v>Timi Levings</v>
      </c>
    </row>
    <row r="8573" spans="1:8" x14ac:dyDescent="0.2">
      <c r="A8573" t="s">
        <v>3477</v>
      </c>
      <c r="B8573" t="s">
        <v>3951</v>
      </c>
      <c r="C8573" s="1">
        <v>44900</v>
      </c>
      <c r="D8573" s="1">
        <v>44942</v>
      </c>
      <c r="E8573">
        <f t="shared" si="133"/>
        <v>1</v>
      </c>
      <c r="F8573" t="str">
        <f>_xlfn.XLOOKUP(data!$B8573,campaign!$A$2:$A$18,campaign!$B$2:$B$18)</f>
        <v>OwnsMotorcycle</v>
      </c>
      <c r="G8573">
        <f>_xlfn.XLOOKUP($F8573,campaign!$B$2:$B$18,campaign!$D$2:$D$18)</f>
        <v>14</v>
      </c>
      <c r="H8573" t="str">
        <f>_xlfn.XLOOKUP($A8573,customer!$A$2:$A$978,customer!$B$2:$B$978)</f>
        <v>Timi Levings</v>
      </c>
    </row>
    <row r="8574" spans="1:8" x14ac:dyDescent="0.2">
      <c r="A8574" t="s">
        <v>3477</v>
      </c>
      <c r="B8574" t="s">
        <v>3951</v>
      </c>
      <c r="C8574" s="1">
        <v>44900</v>
      </c>
      <c r="D8574" s="1">
        <v>44971</v>
      </c>
      <c r="E8574">
        <f t="shared" si="133"/>
        <v>2</v>
      </c>
      <c r="F8574" t="str">
        <f>_xlfn.XLOOKUP(data!$B8574,campaign!$A$2:$A$18,campaign!$B$2:$B$18)</f>
        <v>OwnsMotorcycle</v>
      </c>
      <c r="G8574">
        <f>_xlfn.XLOOKUP($F8574,campaign!$B$2:$B$18,campaign!$D$2:$D$18)</f>
        <v>14</v>
      </c>
      <c r="H8574" t="str">
        <f>_xlfn.XLOOKUP($A8574,customer!$A$2:$A$978,customer!$B$2:$B$978)</f>
        <v>Timi Levings</v>
      </c>
    </row>
    <row r="8575" spans="1:8" x14ac:dyDescent="0.2">
      <c r="A8575" t="s">
        <v>3477</v>
      </c>
      <c r="B8575" t="s">
        <v>3951</v>
      </c>
      <c r="C8575" s="1">
        <v>44900</v>
      </c>
      <c r="D8575" s="1">
        <v>44999</v>
      </c>
      <c r="E8575">
        <f t="shared" si="133"/>
        <v>3</v>
      </c>
      <c r="F8575" t="str">
        <f>_xlfn.XLOOKUP(data!$B8575,campaign!$A$2:$A$18,campaign!$B$2:$B$18)</f>
        <v>OwnsMotorcycle</v>
      </c>
      <c r="G8575">
        <f>_xlfn.XLOOKUP($F8575,campaign!$B$2:$B$18,campaign!$D$2:$D$18)</f>
        <v>14</v>
      </c>
      <c r="H8575" t="str">
        <f>_xlfn.XLOOKUP($A8575,customer!$A$2:$A$978,customer!$B$2:$B$978)</f>
        <v>Timi Levings</v>
      </c>
    </row>
    <row r="8576" spans="1:8" x14ac:dyDescent="0.2">
      <c r="A8576" t="s">
        <v>3477</v>
      </c>
      <c r="B8576" t="s">
        <v>3951</v>
      </c>
      <c r="C8576" s="1">
        <v>44900</v>
      </c>
      <c r="D8576" s="1">
        <v>45029</v>
      </c>
      <c r="E8576">
        <f t="shared" si="133"/>
        <v>4</v>
      </c>
      <c r="F8576" t="str">
        <f>_xlfn.XLOOKUP(data!$B8576,campaign!$A$2:$A$18,campaign!$B$2:$B$18)</f>
        <v>OwnsMotorcycle</v>
      </c>
      <c r="G8576">
        <f>_xlfn.XLOOKUP($F8576,campaign!$B$2:$B$18,campaign!$D$2:$D$18)</f>
        <v>14</v>
      </c>
      <c r="H8576" t="str">
        <f>_xlfn.XLOOKUP($A8576,customer!$A$2:$A$978,customer!$B$2:$B$978)</f>
        <v>Timi Levings</v>
      </c>
    </row>
    <row r="8577" spans="1:8" x14ac:dyDescent="0.2">
      <c r="A8577" t="s">
        <v>3477</v>
      </c>
      <c r="B8577" t="s">
        <v>3951</v>
      </c>
      <c r="C8577" s="1">
        <v>44900</v>
      </c>
      <c r="D8577" s="1">
        <v>45056</v>
      </c>
      <c r="E8577">
        <f t="shared" si="133"/>
        <v>5</v>
      </c>
      <c r="F8577" t="str">
        <f>_xlfn.XLOOKUP(data!$B8577,campaign!$A$2:$A$18,campaign!$B$2:$B$18)</f>
        <v>OwnsMotorcycle</v>
      </c>
      <c r="G8577">
        <f>_xlfn.XLOOKUP($F8577,campaign!$B$2:$B$18,campaign!$D$2:$D$18)</f>
        <v>14</v>
      </c>
      <c r="H8577" t="str">
        <f>_xlfn.XLOOKUP($A8577,customer!$A$2:$A$978,customer!$B$2:$B$978)</f>
        <v>Timi Levings</v>
      </c>
    </row>
    <row r="8578" spans="1:8" x14ac:dyDescent="0.2">
      <c r="A8578" t="s">
        <v>3478</v>
      </c>
      <c r="B8578" t="s">
        <v>3951</v>
      </c>
      <c r="C8578" s="1">
        <v>44570</v>
      </c>
      <c r="D8578" s="1">
        <v>44570</v>
      </c>
      <c r="E8578">
        <f t="shared" si="133"/>
        <v>0</v>
      </c>
      <c r="F8578" t="str">
        <f>_xlfn.XLOOKUP(data!$B8578,campaign!$A$2:$A$18,campaign!$B$2:$B$18)</f>
        <v>OwnsMotorcycle</v>
      </c>
      <c r="G8578">
        <f>_xlfn.XLOOKUP($F8578,campaign!$B$2:$B$18,campaign!$D$2:$D$18)</f>
        <v>14</v>
      </c>
      <c r="H8578" t="str">
        <f>_xlfn.XLOOKUP($A8578,customer!$A$2:$A$978,customer!$B$2:$B$978)</f>
        <v>Iormina Rudderham</v>
      </c>
    </row>
    <row r="8579" spans="1:8" x14ac:dyDescent="0.2">
      <c r="A8579" t="s">
        <v>3478</v>
      </c>
      <c r="B8579" t="s">
        <v>3951</v>
      </c>
      <c r="C8579" s="1">
        <v>44570</v>
      </c>
      <c r="D8579" s="1">
        <v>44608</v>
      </c>
      <c r="E8579">
        <f t="shared" ref="E8579:E8642" si="134">DATEDIF(C8579,D8579,"M")</f>
        <v>1</v>
      </c>
      <c r="F8579" t="str">
        <f>_xlfn.XLOOKUP(data!$B8579,campaign!$A$2:$A$18,campaign!$B$2:$B$18)</f>
        <v>OwnsMotorcycle</v>
      </c>
      <c r="G8579">
        <f>_xlfn.XLOOKUP($F8579,campaign!$B$2:$B$18,campaign!$D$2:$D$18)</f>
        <v>14</v>
      </c>
      <c r="H8579" t="str">
        <f>_xlfn.XLOOKUP($A8579,customer!$A$2:$A$978,customer!$B$2:$B$978)</f>
        <v>Iormina Rudderham</v>
      </c>
    </row>
    <row r="8580" spans="1:8" x14ac:dyDescent="0.2">
      <c r="A8580" t="s">
        <v>3478</v>
      </c>
      <c r="B8580" t="s">
        <v>3951</v>
      </c>
      <c r="C8580" s="1">
        <v>44570</v>
      </c>
      <c r="D8580" s="1">
        <v>44632</v>
      </c>
      <c r="E8580">
        <f t="shared" si="134"/>
        <v>2</v>
      </c>
      <c r="F8580" t="str">
        <f>_xlfn.XLOOKUP(data!$B8580,campaign!$A$2:$A$18,campaign!$B$2:$B$18)</f>
        <v>OwnsMotorcycle</v>
      </c>
      <c r="G8580">
        <f>_xlfn.XLOOKUP($F8580,campaign!$B$2:$B$18,campaign!$D$2:$D$18)</f>
        <v>14</v>
      </c>
      <c r="H8580" t="str">
        <f>_xlfn.XLOOKUP($A8580,customer!$A$2:$A$978,customer!$B$2:$B$978)</f>
        <v>Iormina Rudderham</v>
      </c>
    </row>
    <row r="8581" spans="1:8" x14ac:dyDescent="0.2">
      <c r="A8581" t="s">
        <v>3478</v>
      </c>
      <c r="B8581" t="s">
        <v>3951</v>
      </c>
      <c r="C8581" s="1">
        <v>44570</v>
      </c>
      <c r="D8581" s="1">
        <v>44762</v>
      </c>
      <c r="E8581">
        <f t="shared" si="134"/>
        <v>6</v>
      </c>
      <c r="F8581" t="str">
        <f>_xlfn.XLOOKUP(data!$B8581,campaign!$A$2:$A$18,campaign!$B$2:$B$18)</f>
        <v>OwnsMotorcycle</v>
      </c>
      <c r="G8581">
        <f>_xlfn.XLOOKUP($F8581,campaign!$B$2:$B$18,campaign!$D$2:$D$18)</f>
        <v>14</v>
      </c>
      <c r="H8581" t="str">
        <f>_xlfn.XLOOKUP($A8581,customer!$A$2:$A$978,customer!$B$2:$B$978)</f>
        <v>Iormina Rudderham</v>
      </c>
    </row>
    <row r="8582" spans="1:8" x14ac:dyDescent="0.2">
      <c r="A8582" t="s">
        <v>3478</v>
      </c>
      <c r="B8582" t="s">
        <v>3951</v>
      </c>
      <c r="C8582" s="1">
        <v>44570</v>
      </c>
      <c r="D8582" s="1">
        <v>44823</v>
      </c>
      <c r="E8582">
        <f t="shared" si="134"/>
        <v>8</v>
      </c>
      <c r="F8582" t="str">
        <f>_xlfn.XLOOKUP(data!$B8582,campaign!$A$2:$A$18,campaign!$B$2:$B$18)</f>
        <v>OwnsMotorcycle</v>
      </c>
      <c r="G8582">
        <f>_xlfn.XLOOKUP($F8582,campaign!$B$2:$B$18,campaign!$D$2:$D$18)</f>
        <v>14</v>
      </c>
      <c r="H8582" t="str">
        <f>_xlfn.XLOOKUP($A8582,customer!$A$2:$A$978,customer!$B$2:$B$978)</f>
        <v>Iormina Rudderham</v>
      </c>
    </row>
    <row r="8583" spans="1:8" x14ac:dyDescent="0.2">
      <c r="A8583" t="s">
        <v>3478</v>
      </c>
      <c r="B8583" t="s">
        <v>3951</v>
      </c>
      <c r="C8583" s="1">
        <v>44570</v>
      </c>
      <c r="D8583" s="1">
        <v>44854</v>
      </c>
      <c r="E8583">
        <f t="shared" si="134"/>
        <v>9</v>
      </c>
      <c r="F8583" t="str">
        <f>_xlfn.XLOOKUP(data!$B8583,campaign!$A$2:$A$18,campaign!$B$2:$B$18)</f>
        <v>OwnsMotorcycle</v>
      </c>
      <c r="G8583">
        <f>_xlfn.XLOOKUP($F8583,campaign!$B$2:$B$18,campaign!$D$2:$D$18)</f>
        <v>14</v>
      </c>
      <c r="H8583" t="str">
        <f>_xlfn.XLOOKUP($A8583,customer!$A$2:$A$978,customer!$B$2:$B$978)</f>
        <v>Iormina Rudderham</v>
      </c>
    </row>
    <row r="8584" spans="1:8" x14ac:dyDescent="0.2">
      <c r="A8584" t="s">
        <v>3478</v>
      </c>
      <c r="B8584" t="s">
        <v>3951</v>
      </c>
      <c r="C8584" s="1">
        <v>44570</v>
      </c>
      <c r="D8584" s="1">
        <v>44879</v>
      </c>
      <c r="E8584">
        <f t="shared" si="134"/>
        <v>10</v>
      </c>
      <c r="F8584" t="str">
        <f>_xlfn.XLOOKUP(data!$B8584,campaign!$A$2:$A$18,campaign!$B$2:$B$18)</f>
        <v>OwnsMotorcycle</v>
      </c>
      <c r="G8584">
        <f>_xlfn.XLOOKUP($F8584,campaign!$B$2:$B$18,campaign!$D$2:$D$18)</f>
        <v>14</v>
      </c>
      <c r="H8584" t="str">
        <f>_xlfn.XLOOKUP($A8584,customer!$A$2:$A$978,customer!$B$2:$B$978)</f>
        <v>Iormina Rudderham</v>
      </c>
    </row>
    <row r="8585" spans="1:8" x14ac:dyDescent="0.2">
      <c r="A8585" t="s">
        <v>3478</v>
      </c>
      <c r="B8585" t="s">
        <v>3951</v>
      </c>
      <c r="C8585" s="1">
        <v>44570</v>
      </c>
      <c r="D8585" s="1">
        <v>44904</v>
      </c>
      <c r="E8585">
        <f t="shared" si="134"/>
        <v>11</v>
      </c>
      <c r="F8585" t="str">
        <f>_xlfn.XLOOKUP(data!$B8585,campaign!$A$2:$A$18,campaign!$B$2:$B$18)</f>
        <v>OwnsMotorcycle</v>
      </c>
      <c r="G8585">
        <f>_xlfn.XLOOKUP($F8585,campaign!$B$2:$B$18,campaign!$D$2:$D$18)</f>
        <v>14</v>
      </c>
      <c r="H8585" t="str">
        <f>_xlfn.XLOOKUP($A8585,customer!$A$2:$A$978,customer!$B$2:$B$978)</f>
        <v>Iormina Rudderham</v>
      </c>
    </row>
    <row r="8586" spans="1:8" x14ac:dyDescent="0.2">
      <c r="A8586" t="s">
        <v>3478</v>
      </c>
      <c r="B8586" t="s">
        <v>3951</v>
      </c>
      <c r="C8586" s="1">
        <v>44570</v>
      </c>
      <c r="D8586" s="1">
        <v>45004</v>
      </c>
      <c r="E8586">
        <f t="shared" si="134"/>
        <v>14</v>
      </c>
      <c r="F8586" t="str">
        <f>_xlfn.XLOOKUP(data!$B8586,campaign!$A$2:$A$18,campaign!$B$2:$B$18)</f>
        <v>OwnsMotorcycle</v>
      </c>
      <c r="G8586">
        <f>_xlfn.XLOOKUP($F8586,campaign!$B$2:$B$18,campaign!$D$2:$D$18)</f>
        <v>14</v>
      </c>
      <c r="H8586" t="str">
        <f>_xlfn.XLOOKUP($A8586,customer!$A$2:$A$978,customer!$B$2:$B$978)</f>
        <v>Iormina Rudderham</v>
      </c>
    </row>
    <row r="8587" spans="1:8" x14ac:dyDescent="0.2">
      <c r="A8587" t="s">
        <v>3478</v>
      </c>
      <c r="B8587" t="s">
        <v>3951</v>
      </c>
      <c r="C8587" s="1">
        <v>44570</v>
      </c>
      <c r="D8587" s="1">
        <v>45062</v>
      </c>
      <c r="E8587">
        <f t="shared" si="134"/>
        <v>16</v>
      </c>
      <c r="F8587" t="str">
        <f>_xlfn.XLOOKUP(data!$B8587,campaign!$A$2:$A$18,campaign!$B$2:$B$18)</f>
        <v>OwnsMotorcycle</v>
      </c>
      <c r="G8587">
        <f>_xlfn.XLOOKUP($F8587,campaign!$B$2:$B$18,campaign!$D$2:$D$18)</f>
        <v>14</v>
      </c>
      <c r="H8587" t="str">
        <f>_xlfn.XLOOKUP($A8587,customer!$A$2:$A$978,customer!$B$2:$B$978)</f>
        <v>Iormina Rudderham</v>
      </c>
    </row>
    <row r="8588" spans="1:8" x14ac:dyDescent="0.2">
      <c r="A8588" t="s">
        <v>3478</v>
      </c>
      <c r="B8588" t="s">
        <v>3949</v>
      </c>
      <c r="C8588" s="1">
        <v>44678</v>
      </c>
      <c r="D8588" s="1">
        <v>44678</v>
      </c>
      <c r="E8588">
        <f t="shared" si="134"/>
        <v>0</v>
      </c>
      <c r="F8588" t="str">
        <f>_xlfn.XLOOKUP(data!$B8588,campaign!$A$2:$A$18,campaign!$B$2:$B$18)</f>
        <v>NewCellphoneUser</v>
      </c>
      <c r="G8588">
        <f>_xlfn.XLOOKUP($F8588,campaign!$B$2:$B$18,campaign!$D$2:$D$18)</f>
        <v>25</v>
      </c>
      <c r="H8588" t="str">
        <f>_xlfn.XLOOKUP($A8588,customer!$A$2:$A$978,customer!$B$2:$B$978)</f>
        <v>Iormina Rudderham</v>
      </c>
    </row>
    <row r="8589" spans="1:8" x14ac:dyDescent="0.2">
      <c r="A8589" t="s">
        <v>3478</v>
      </c>
      <c r="B8589" t="s">
        <v>3949</v>
      </c>
      <c r="C8589" s="1">
        <v>44678</v>
      </c>
      <c r="D8589" s="1">
        <v>44723</v>
      </c>
      <c r="E8589">
        <f t="shared" si="134"/>
        <v>1</v>
      </c>
      <c r="F8589" t="str">
        <f>_xlfn.XLOOKUP(data!$B8589,campaign!$A$2:$A$18,campaign!$B$2:$B$18)</f>
        <v>NewCellphoneUser</v>
      </c>
      <c r="G8589">
        <f>_xlfn.XLOOKUP($F8589,campaign!$B$2:$B$18,campaign!$D$2:$D$18)</f>
        <v>25</v>
      </c>
      <c r="H8589" t="str">
        <f>_xlfn.XLOOKUP($A8589,customer!$A$2:$A$978,customer!$B$2:$B$978)</f>
        <v>Iormina Rudderham</v>
      </c>
    </row>
    <row r="8590" spans="1:8" x14ac:dyDescent="0.2">
      <c r="A8590" t="s">
        <v>3478</v>
      </c>
      <c r="B8590" t="s">
        <v>3949</v>
      </c>
      <c r="C8590" s="1">
        <v>44678</v>
      </c>
      <c r="D8590" s="1">
        <v>44835</v>
      </c>
      <c r="E8590">
        <f t="shared" si="134"/>
        <v>5</v>
      </c>
      <c r="F8590" t="str">
        <f>_xlfn.XLOOKUP(data!$B8590,campaign!$A$2:$A$18,campaign!$B$2:$B$18)</f>
        <v>NewCellphoneUser</v>
      </c>
      <c r="G8590">
        <f>_xlfn.XLOOKUP($F8590,campaign!$B$2:$B$18,campaign!$D$2:$D$18)</f>
        <v>25</v>
      </c>
      <c r="H8590" t="str">
        <f>_xlfn.XLOOKUP($A8590,customer!$A$2:$A$978,customer!$B$2:$B$978)</f>
        <v>Iormina Rudderham</v>
      </c>
    </row>
    <row r="8591" spans="1:8" x14ac:dyDescent="0.2">
      <c r="A8591" t="s">
        <v>3478</v>
      </c>
      <c r="B8591" t="s">
        <v>3949</v>
      </c>
      <c r="C8591" s="1">
        <v>44678</v>
      </c>
      <c r="D8591" s="1">
        <v>44926</v>
      </c>
      <c r="E8591">
        <f t="shared" si="134"/>
        <v>8</v>
      </c>
      <c r="F8591" t="str">
        <f>_xlfn.XLOOKUP(data!$B8591,campaign!$A$2:$A$18,campaign!$B$2:$B$18)</f>
        <v>NewCellphoneUser</v>
      </c>
      <c r="G8591">
        <f>_xlfn.XLOOKUP($F8591,campaign!$B$2:$B$18,campaign!$D$2:$D$18)</f>
        <v>25</v>
      </c>
      <c r="H8591" t="str">
        <f>_xlfn.XLOOKUP($A8591,customer!$A$2:$A$978,customer!$B$2:$B$978)</f>
        <v>Iormina Rudderham</v>
      </c>
    </row>
    <row r="8592" spans="1:8" x14ac:dyDescent="0.2">
      <c r="A8592" t="s">
        <v>3478</v>
      </c>
      <c r="B8592" t="s">
        <v>3949</v>
      </c>
      <c r="C8592" s="1">
        <v>44678</v>
      </c>
      <c r="D8592" s="1">
        <v>44995</v>
      </c>
      <c r="E8592">
        <f t="shared" si="134"/>
        <v>10</v>
      </c>
      <c r="F8592" t="str">
        <f>_xlfn.XLOOKUP(data!$B8592,campaign!$A$2:$A$18,campaign!$B$2:$B$18)</f>
        <v>NewCellphoneUser</v>
      </c>
      <c r="G8592">
        <f>_xlfn.XLOOKUP($F8592,campaign!$B$2:$B$18,campaign!$D$2:$D$18)</f>
        <v>25</v>
      </c>
      <c r="H8592" t="str">
        <f>_xlfn.XLOOKUP($A8592,customer!$A$2:$A$978,customer!$B$2:$B$978)</f>
        <v>Iormina Rudderham</v>
      </c>
    </row>
    <row r="8593" spans="1:8" x14ac:dyDescent="0.2">
      <c r="A8593" t="s">
        <v>3478</v>
      </c>
      <c r="B8593" t="s">
        <v>3949</v>
      </c>
      <c r="C8593" s="1">
        <v>44678</v>
      </c>
      <c r="D8593" s="1">
        <v>45020</v>
      </c>
      <c r="E8593">
        <f t="shared" si="134"/>
        <v>11</v>
      </c>
      <c r="F8593" t="str">
        <f>_xlfn.XLOOKUP(data!$B8593,campaign!$A$2:$A$18,campaign!$B$2:$B$18)</f>
        <v>NewCellphoneUser</v>
      </c>
      <c r="G8593">
        <f>_xlfn.XLOOKUP($F8593,campaign!$B$2:$B$18,campaign!$D$2:$D$18)</f>
        <v>25</v>
      </c>
      <c r="H8593" t="str">
        <f>_xlfn.XLOOKUP($A8593,customer!$A$2:$A$978,customer!$B$2:$B$978)</f>
        <v>Iormina Rudderham</v>
      </c>
    </row>
    <row r="8594" spans="1:8" x14ac:dyDescent="0.2">
      <c r="A8594" t="s">
        <v>3478</v>
      </c>
      <c r="B8594" t="s">
        <v>3949</v>
      </c>
      <c r="C8594" s="1">
        <v>44678</v>
      </c>
      <c r="D8594" s="1">
        <v>45083</v>
      </c>
      <c r="E8594">
        <f t="shared" si="134"/>
        <v>13</v>
      </c>
      <c r="F8594" t="str">
        <f>_xlfn.XLOOKUP(data!$B8594,campaign!$A$2:$A$18,campaign!$B$2:$B$18)</f>
        <v>NewCellphoneUser</v>
      </c>
      <c r="G8594">
        <f>_xlfn.XLOOKUP($F8594,campaign!$B$2:$B$18,campaign!$D$2:$D$18)</f>
        <v>25</v>
      </c>
      <c r="H8594" t="str">
        <f>_xlfn.XLOOKUP($A8594,customer!$A$2:$A$978,customer!$B$2:$B$978)</f>
        <v>Iormina Rudderham</v>
      </c>
    </row>
    <row r="8595" spans="1:8" x14ac:dyDescent="0.2">
      <c r="A8595" t="s">
        <v>3479</v>
      </c>
      <c r="B8595" t="s">
        <v>3925</v>
      </c>
      <c r="C8595" s="1">
        <v>44648</v>
      </c>
      <c r="D8595" s="1">
        <v>44648</v>
      </c>
      <c r="E8595">
        <f t="shared" si="134"/>
        <v>0</v>
      </c>
      <c r="F8595" t="str">
        <f>_xlfn.XLOOKUP(data!$B8595,campaign!$A$2:$A$18,campaign!$B$2:$B$18)</f>
        <v>Homeownership</v>
      </c>
      <c r="G8595">
        <f>_xlfn.XLOOKUP($F8595,campaign!$B$2:$B$18,campaign!$D$2:$D$18)</f>
        <v>13</v>
      </c>
      <c r="H8595" t="str">
        <f>_xlfn.XLOOKUP($A8595,customer!$A$2:$A$978,customer!$B$2:$B$978)</f>
        <v>Quincy Jacqueme</v>
      </c>
    </row>
    <row r="8596" spans="1:8" x14ac:dyDescent="0.2">
      <c r="A8596" t="s">
        <v>3479</v>
      </c>
      <c r="B8596" t="s">
        <v>3925</v>
      </c>
      <c r="C8596" s="1">
        <v>44648</v>
      </c>
      <c r="D8596" s="1">
        <v>44684</v>
      </c>
      <c r="E8596">
        <f t="shared" si="134"/>
        <v>1</v>
      </c>
      <c r="F8596" t="str">
        <f>_xlfn.XLOOKUP(data!$B8596,campaign!$A$2:$A$18,campaign!$B$2:$B$18)</f>
        <v>Homeownership</v>
      </c>
      <c r="G8596">
        <f>_xlfn.XLOOKUP($F8596,campaign!$B$2:$B$18,campaign!$D$2:$D$18)</f>
        <v>13</v>
      </c>
      <c r="H8596" t="str">
        <f>_xlfn.XLOOKUP($A8596,customer!$A$2:$A$978,customer!$B$2:$B$978)</f>
        <v>Quincy Jacqueme</v>
      </c>
    </row>
    <row r="8597" spans="1:8" x14ac:dyDescent="0.2">
      <c r="A8597" t="s">
        <v>3479</v>
      </c>
      <c r="B8597" t="s">
        <v>3925</v>
      </c>
      <c r="C8597" s="1">
        <v>44648</v>
      </c>
      <c r="D8597" s="1">
        <v>44722</v>
      </c>
      <c r="E8597">
        <f t="shared" si="134"/>
        <v>2</v>
      </c>
      <c r="F8597" t="str">
        <f>_xlfn.XLOOKUP(data!$B8597,campaign!$A$2:$A$18,campaign!$B$2:$B$18)</f>
        <v>Homeownership</v>
      </c>
      <c r="G8597">
        <f>_xlfn.XLOOKUP($F8597,campaign!$B$2:$B$18,campaign!$D$2:$D$18)</f>
        <v>13</v>
      </c>
      <c r="H8597" t="str">
        <f>_xlfn.XLOOKUP($A8597,customer!$A$2:$A$978,customer!$B$2:$B$978)</f>
        <v>Quincy Jacqueme</v>
      </c>
    </row>
    <row r="8598" spans="1:8" x14ac:dyDescent="0.2">
      <c r="A8598" t="s">
        <v>3479</v>
      </c>
      <c r="B8598" t="s">
        <v>3925</v>
      </c>
      <c r="C8598" s="1">
        <v>44648</v>
      </c>
      <c r="D8598" s="1">
        <v>44743</v>
      </c>
      <c r="E8598">
        <f t="shared" si="134"/>
        <v>3</v>
      </c>
      <c r="F8598" t="str">
        <f>_xlfn.XLOOKUP(data!$B8598,campaign!$A$2:$A$18,campaign!$B$2:$B$18)</f>
        <v>Homeownership</v>
      </c>
      <c r="G8598">
        <f>_xlfn.XLOOKUP($F8598,campaign!$B$2:$B$18,campaign!$D$2:$D$18)</f>
        <v>13</v>
      </c>
      <c r="H8598" t="str">
        <f>_xlfn.XLOOKUP($A8598,customer!$A$2:$A$978,customer!$B$2:$B$978)</f>
        <v>Quincy Jacqueme</v>
      </c>
    </row>
    <row r="8599" spans="1:8" x14ac:dyDescent="0.2">
      <c r="A8599" t="s">
        <v>3479</v>
      </c>
      <c r="B8599" t="s">
        <v>3925</v>
      </c>
      <c r="C8599" s="1">
        <v>44648</v>
      </c>
      <c r="D8599" s="1">
        <v>44813</v>
      </c>
      <c r="E8599">
        <f t="shared" si="134"/>
        <v>5</v>
      </c>
      <c r="F8599" t="str">
        <f>_xlfn.XLOOKUP(data!$B8599,campaign!$A$2:$A$18,campaign!$B$2:$B$18)</f>
        <v>Homeownership</v>
      </c>
      <c r="G8599">
        <f>_xlfn.XLOOKUP($F8599,campaign!$B$2:$B$18,campaign!$D$2:$D$18)</f>
        <v>13</v>
      </c>
      <c r="H8599" t="str">
        <f>_xlfn.XLOOKUP($A8599,customer!$A$2:$A$978,customer!$B$2:$B$978)</f>
        <v>Quincy Jacqueme</v>
      </c>
    </row>
    <row r="8600" spans="1:8" x14ac:dyDescent="0.2">
      <c r="A8600" t="s">
        <v>3479</v>
      </c>
      <c r="B8600" t="s">
        <v>3925</v>
      </c>
      <c r="C8600" s="1">
        <v>44648</v>
      </c>
      <c r="D8600" s="1">
        <v>44877</v>
      </c>
      <c r="E8600">
        <f t="shared" si="134"/>
        <v>7</v>
      </c>
      <c r="F8600" t="str">
        <f>_xlfn.XLOOKUP(data!$B8600,campaign!$A$2:$A$18,campaign!$B$2:$B$18)</f>
        <v>Homeownership</v>
      </c>
      <c r="G8600">
        <f>_xlfn.XLOOKUP($F8600,campaign!$B$2:$B$18,campaign!$D$2:$D$18)</f>
        <v>13</v>
      </c>
      <c r="H8600" t="str">
        <f>_xlfn.XLOOKUP($A8600,customer!$A$2:$A$978,customer!$B$2:$B$978)</f>
        <v>Quincy Jacqueme</v>
      </c>
    </row>
    <row r="8601" spans="1:8" x14ac:dyDescent="0.2">
      <c r="A8601" t="s">
        <v>3479</v>
      </c>
      <c r="B8601" t="s">
        <v>3925</v>
      </c>
      <c r="C8601" s="1">
        <v>44648</v>
      </c>
      <c r="D8601" s="1">
        <v>44907</v>
      </c>
      <c r="E8601">
        <f t="shared" si="134"/>
        <v>8</v>
      </c>
      <c r="F8601" t="str">
        <f>_xlfn.XLOOKUP(data!$B8601,campaign!$A$2:$A$18,campaign!$B$2:$B$18)</f>
        <v>Homeownership</v>
      </c>
      <c r="G8601">
        <f>_xlfn.XLOOKUP($F8601,campaign!$B$2:$B$18,campaign!$D$2:$D$18)</f>
        <v>13</v>
      </c>
      <c r="H8601" t="str">
        <f>_xlfn.XLOOKUP($A8601,customer!$A$2:$A$978,customer!$B$2:$B$978)</f>
        <v>Quincy Jacqueme</v>
      </c>
    </row>
    <row r="8602" spans="1:8" x14ac:dyDescent="0.2">
      <c r="A8602" t="s">
        <v>3479</v>
      </c>
      <c r="B8602" t="s">
        <v>3925</v>
      </c>
      <c r="C8602" s="1">
        <v>44648</v>
      </c>
      <c r="D8602" s="1">
        <v>44956</v>
      </c>
      <c r="E8602">
        <f t="shared" si="134"/>
        <v>10</v>
      </c>
      <c r="F8602" t="str">
        <f>_xlfn.XLOOKUP(data!$B8602,campaign!$A$2:$A$18,campaign!$B$2:$B$18)</f>
        <v>Homeownership</v>
      </c>
      <c r="G8602">
        <f>_xlfn.XLOOKUP($F8602,campaign!$B$2:$B$18,campaign!$D$2:$D$18)</f>
        <v>13</v>
      </c>
      <c r="H8602" t="str">
        <f>_xlfn.XLOOKUP($A8602,customer!$A$2:$A$978,customer!$B$2:$B$978)</f>
        <v>Quincy Jacqueme</v>
      </c>
    </row>
    <row r="8603" spans="1:8" x14ac:dyDescent="0.2">
      <c r="A8603" t="s">
        <v>3479</v>
      </c>
      <c r="B8603" t="s">
        <v>3925</v>
      </c>
      <c r="C8603" s="1">
        <v>44648</v>
      </c>
      <c r="D8603" s="1">
        <v>44959</v>
      </c>
      <c r="E8603">
        <f t="shared" si="134"/>
        <v>10</v>
      </c>
      <c r="F8603" t="str">
        <f>_xlfn.XLOOKUP(data!$B8603,campaign!$A$2:$A$18,campaign!$B$2:$B$18)</f>
        <v>Homeownership</v>
      </c>
      <c r="G8603">
        <f>_xlfn.XLOOKUP($F8603,campaign!$B$2:$B$18,campaign!$D$2:$D$18)</f>
        <v>13</v>
      </c>
      <c r="H8603" t="str">
        <f>_xlfn.XLOOKUP($A8603,customer!$A$2:$A$978,customer!$B$2:$B$978)</f>
        <v>Quincy Jacqueme</v>
      </c>
    </row>
    <row r="8604" spans="1:8" x14ac:dyDescent="0.2">
      <c r="A8604" t="s">
        <v>3479</v>
      </c>
      <c r="B8604" t="s">
        <v>3925</v>
      </c>
      <c r="C8604" s="1">
        <v>44648</v>
      </c>
      <c r="D8604" s="1">
        <v>45016</v>
      </c>
      <c r="E8604">
        <f t="shared" si="134"/>
        <v>12</v>
      </c>
      <c r="F8604" t="str">
        <f>_xlfn.XLOOKUP(data!$B8604,campaign!$A$2:$A$18,campaign!$B$2:$B$18)</f>
        <v>Homeownership</v>
      </c>
      <c r="G8604">
        <f>_xlfn.XLOOKUP($F8604,campaign!$B$2:$B$18,campaign!$D$2:$D$18)</f>
        <v>13</v>
      </c>
      <c r="H8604" t="str">
        <f>_xlfn.XLOOKUP($A8604,customer!$A$2:$A$978,customer!$B$2:$B$978)</f>
        <v>Quincy Jacqueme</v>
      </c>
    </row>
    <row r="8605" spans="1:8" x14ac:dyDescent="0.2">
      <c r="A8605" t="s">
        <v>3479</v>
      </c>
      <c r="B8605" t="s">
        <v>3925</v>
      </c>
      <c r="C8605" s="1">
        <v>44648</v>
      </c>
      <c r="D8605" s="1">
        <v>45078</v>
      </c>
      <c r="E8605">
        <f t="shared" si="134"/>
        <v>14</v>
      </c>
      <c r="F8605" t="str">
        <f>_xlfn.XLOOKUP(data!$B8605,campaign!$A$2:$A$18,campaign!$B$2:$B$18)</f>
        <v>Homeownership</v>
      </c>
      <c r="G8605">
        <f>_xlfn.XLOOKUP($F8605,campaign!$B$2:$B$18,campaign!$D$2:$D$18)</f>
        <v>13</v>
      </c>
      <c r="H8605" t="str">
        <f>_xlfn.XLOOKUP($A8605,customer!$A$2:$A$978,customer!$B$2:$B$978)</f>
        <v>Quincy Jacqueme</v>
      </c>
    </row>
    <row r="8606" spans="1:8" x14ac:dyDescent="0.2">
      <c r="A8606" t="s">
        <v>3479</v>
      </c>
      <c r="B8606" t="s">
        <v>3947</v>
      </c>
      <c r="C8606" s="1">
        <v>44728</v>
      </c>
      <c r="D8606" s="1">
        <v>44728</v>
      </c>
      <c r="E8606">
        <f t="shared" si="134"/>
        <v>0</v>
      </c>
      <c r="F8606" t="str">
        <f>_xlfn.XLOOKUP(data!$B8606,campaign!$A$2:$A$18,campaign!$B$2:$B$18)</f>
        <v>OwnsComputer</v>
      </c>
      <c r="G8606">
        <f>_xlfn.XLOOKUP($F8606,campaign!$B$2:$B$18,campaign!$D$2:$D$18)</f>
        <v>62</v>
      </c>
      <c r="H8606" t="str">
        <f>_xlfn.XLOOKUP($A8606,customer!$A$2:$A$978,customer!$B$2:$B$978)</f>
        <v>Quincy Jacqueme</v>
      </c>
    </row>
    <row r="8607" spans="1:8" x14ac:dyDescent="0.2">
      <c r="A8607" t="s">
        <v>3479</v>
      </c>
      <c r="B8607" t="s">
        <v>3947</v>
      </c>
      <c r="C8607" s="1">
        <v>44728</v>
      </c>
      <c r="D8607" s="1">
        <v>44758</v>
      </c>
      <c r="E8607">
        <f t="shared" si="134"/>
        <v>1</v>
      </c>
      <c r="F8607" t="str">
        <f>_xlfn.XLOOKUP(data!$B8607,campaign!$A$2:$A$18,campaign!$B$2:$B$18)</f>
        <v>OwnsComputer</v>
      </c>
      <c r="G8607">
        <f>_xlfn.XLOOKUP($F8607,campaign!$B$2:$B$18,campaign!$D$2:$D$18)</f>
        <v>62</v>
      </c>
      <c r="H8607" t="str">
        <f>_xlfn.XLOOKUP($A8607,customer!$A$2:$A$978,customer!$B$2:$B$978)</f>
        <v>Quincy Jacqueme</v>
      </c>
    </row>
    <row r="8608" spans="1:8" x14ac:dyDescent="0.2">
      <c r="A8608" t="s">
        <v>3479</v>
      </c>
      <c r="B8608" t="s">
        <v>3947</v>
      </c>
      <c r="C8608" s="1">
        <v>44728</v>
      </c>
      <c r="D8608" s="1">
        <v>44803</v>
      </c>
      <c r="E8608">
        <f t="shared" si="134"/>
        <v>2</v>
      </c>
      <c r="F8608" t="str">
        <f>_xlfn.XLOOKUP(data!$B8608,campaign!$A$2:$A$18,campaign!$B$2:$B$18)</f>
        <v>OwnsComputer</v>
      </c>
      <c r="G8608">
        <f>_xlfn.XLOOKUP($F8608,campaign!$B$2:$B$18,campaign!$D$2:$D$18)</f>
        <v>62</v>
      </c>
      <c r="H8608" t="str">
        <f>_xlfn.XLOOKUP($A8608,customer!$A$2:$A$978,customer!$B$2:$B$978)</f>
        <v>Quincy Jacqueme</v>
      </c>
    </row>
    <row r="8609" spans="1:8" x14ac:dyDescent="0.2">
      <c r="A8609" t="s">
        <v>3479</v>
      </c>
      <c r="B8609" t="s">
        <v>3947</v>
      </c>
      <c r="C8609" s="1">
        <v>44728</v>
      </c>
      <c r="D8609" s="1">
        <v>44820</v>
      </c>
      <c r="E8609">
        <f t="shared" si="134"/>
        <v>3</v>
      </c>
      <c r="F8609" t="str">
        <f>_xlfn.XLOOKUP(data!$B8609,campaign!$A$2:$A$18,campaign!$B$2:$B$18)</f>
        <v>OwnsComputer</v>
      </c>
      <c r="G8609">
        <f>_xlfn.XLOOKUP($F8609,campaign!$B$2:$B$18,campaign!$D$2:$D$18)</f>
        <v>62</v>
      </c>
      <c r="H8609" t="str">
        <f>_xlfn.XLOOKUP($A8609,customer!$A$2:$A$978,customer!$B$2:$B$978)</f>
        <v>Quincy Jacqueme</v>
      </c>
    </row>
    <row r="8610" spans="1:8" x14ac:dyDescent="0.2">
      <c r="A8610" t="s">
        <v>3479</v>
      </c>
      <c r="B8610" t="s">
        <v>3947</v>
      </c>
      <c r="C8610" s="1">
        <v>44728</v>
      </c>
      <c r="D8610" s="1">
        <v>44851</v>
      </c>
      <c r="E8610">
        <f t="shared" si="134"/>
        <v>4</v>
      </c>
      <c r="F8610" t="str">
        <f>_xlfn.XLOOKUP(data!$B8610,campaign!$A$2:$A$18,campaign!$B$2:$B$18)</f>
        <v>OwnsComputer</v>
      </c>
      <c r="G8610">
        <f>_xlfn.XLOOKUP($F8610,campaign!$B$2:$B$18,campaign!$D$2:$D$18)</f>
        <v>62</v>
      </c>
      <c r="H8610" t="str">
        <f>_xlfn.XLOOKUP($A8610,customer!$A$2:$A$978,customer!$B$2:$B$978)</f>
        <v>Quincy Jacqueme</v>
      </c>
    </row>
    <row r="8611" spans="1:8" x14ac:dyDescent="0.2">
      <c r="A8611" t="s">
        <v>3479</v>
      </c>
      <c r="B8611" t="s">
        <v>3947</v>
      </c>
      <c r="C8611" s="1">
        <v>44728</v>
      </c>
      <c r="D8611" s="1">
        <v>44881</v>
      </c>
      <c r="E8611">
        <f t="shared" si="134"/>
        <v>5</v>
      </c>
      <c r="F8611" t="str">
        <f>_xlfn.XLOOKUP(data!$B8611,campaign!$A$2:$A$18,campaign!$B$2:$B$18)</f>
        <v>OwnsComputer</v>
      </c>
      <c r="G8611">
        <f>_xlfn.XLOOKUP($F8611,campaign!$B$2:$B$18,campaign!$D$2:$D$18)</f>
        <v>62</v>
      </c>
      <c r="H8611" t="str">
        <f>_xlfn.XLOOKUP($A8611,customer!$A$2:$A$978,customer!$B$2:$B$978)</f>
        <v>Quincy Jacqueme</v>
      </c>
    </row>
    <row r="8612" spans="1:8" x14ac:dyDescent="0.2">
      <c r="A8612" t="s">
        <v>3479</v>
      </c>
      <c r="B8612" t="s">
        <v>3947</v>
      </c>
      <c r="C8612" s="1">
        <v>44728</v>
      </c>
      <c r="D8612" s="1">
        <v>44942</v>
      </c>
      <c r="E8612">
        <f t="shared" si="134"/>
        <v>7</v>
      </c>
      <c r="F8612" t="str">
        <f>_xlfn.XLOOKUP(data!$B8612,campaign!$A$2:$A$18,campaign!$B$2:$B$18)</f>
        <v>OwnsComputer</v>
      </c>
      <c r="G8612">
        <f>_xlfn.XLOOKUP($F8612,campaign!$B$2:$B$18,campaign!$D$2:$D$18)</f>
        <v>62</v>
      </c>
      <c r="H8612" t="str">
        <f>_xlfn.XLOOKUP($A8612,customer!$A$2:$A$978,customer!$B$2:$B$978)</f>
        <v>Quincy Jacqueme</v>
      </c>
    </row>
    <row r="8613" spans="1:8" x14ac:dyDescent="0.2">
      <c r="A8613" t="s">
        <v>3479</v>
      </c>
      <c r="B8613" t="s">
        <v>3947</v>
      </c>
      <c r="C8613" s="1">
        <v>44728</v>
      </c>
      <c r="D8613" s="1">
        <v>45007</v>
      </c>
      <c r="E8613">
        <f t="shared" si="134"/>
        <v>9</v>
      </c>
      <c r="F8613" t="str">
        <f>_xlfn.XLOOKUP(data!$B8613,campaign!$A$2:$A$18,campaign!$B$2:$B$18)</f>
        <v>OwnsComputer</v>
      </c>
      <c r="G8613">
        <f>_xlfn.XLOOKUP($F8613,campaign!$B$2:$B$18,campaign!$D$2:$D$18)</f>
        <v>62</v>
      </c>
      <c r="H8613" t="str">
        <f>_xlfn.XLOOKUP($A8613,customer!$A$2:$A$978,customer!$B$2:$B$978)</f>
        <v>Quincy Jacqueme</v>
      </c>
    </row>
    <row r="8614" spans="1:8" x14ac:dyDescent="0.2">
      <c r="A8614" t="s">
        <v>3479</v>
      </c>
      <c r="B8614" t="s">
        <v>3947</v>
      </c>
      <c r="C8614" s="1">
        <v>44728</v>
      </c>
      <c r="D8614" s="1">
        <v>45033</v>
      </c>
      <c r="E8614">
        <f t="shared" si="134"/>
        <v>10</v>
      </c>
      <c r="F8614" t="str">
        <f>_xlfn.XLOOKUP(data!$B8614,campaign!$A$2:$A$18,campaign!$B$2:$B$18)</f>
        <v>OwnsComputer</v>
      </c>
      <c r="G8614">
        <f>_xlfn.XLOOKUP($F8614,campaign!$B$2:$B$18,campaign!$D$2:$D$18)</f>
        <v>62</v>
      </c>
      <c r="H8614" t="str">
        <f>_xlfn.XLOOKUP($A8614,customer!$A$2:$A$978,customer!$B$2:$B$978)</f>
        <v>Quincy Jacqueme</v>
      </c>
    </row>
    <row r="8615" spans="1:8" x14ac:dyDescent="0.2">
      <c r="A8615" t="s">
        <v>3479</v>
      </c>
      <c r="B8615" t="s">
        <v>3947</v>
      </c>
      <c r="C8615" s="1">
        <v>44728</v>
      </c>
      <c r="D8615" s="1">
        <v>45068</v>
      </c>
      <c r="E8615">
        <f t="shared" si="134"/>
        <v>11</v>
      </c>
      <c r="F8615" t="str">
        <f>_xlfn.XLOOKUP(data!$B8615,campaign!$A$2:$A$18,campaign!$B$2:$B$18)</f>
        <v>OwnsComputer</v>
      </c>
      <c r="G8615">
        <f>_xlfn.XLOOKUP($F8615,campaign!$B$2:$B$18,campaign!$D$2:$D$18)</f>
        <v>62</v>
      </c>
      <c r="H8615" t="str">
        <f>_xlfn.XLOOKUP($A8615,customer!$A$2:$A$978,customer!$B$2:$B$978)</f>
        <v>Quincy Jacqueme</v>
      </c>
    </row>
    <row r="8616" spans="1:8" x14ac:dyDescent="0.2">
      <c r="A8616" t="s">
        <v>3480</v>
      </c>
      <c r="B8616" t="s">
        <v>3921</v>
      </c>
      <c r="C8616" s="1">
        <v>44882</v>
      </c>
      <c r="D8616" s="1">
        <v>44882</v>
      </c>
      <c r="E8616">
        <f t="shared" si="134"/>
        <v>0</v>
      </c>
      <c r="F8616" t="str">
        <f>_xlfn.XLOOKUP(data!$B8616,campaign!$A$2:$A$18,campaign!$B$2:$B$18)</f>
        <v>HandsetRefurbished</v>
      </c>
      <c r="G8616">
        <f>_xlfn.XLOOKUP($F8616,campaign!$B$2:$B$18,campaign!$D$2:$D$18)</f>
        <v>26</v>
      </c>
      <c r="H8616" t="str">
        <f>_xlfn.XLOOKUP($A8616,customer!$A$2:$A$978,customer!$B$2:$B$978)</f>
        <v>Casey Doohey</v>
      </c>
    </row>
    <row r="8617" spans="1:8" x14ac:dyDescent="0.2">
      <c r="A8617" t="s">
        <v>3480</v>
      </c>
      <c r="B8617" t="s">
        <v>3921</v>
      </c>
      <c r="C8617" s="1">
        <v>44882</v>
      </c>
      <c r="D8617" s="1">
        <v>44922</v>
      </c>
      <c r="E8617">
        <f t="shared" si="134"/>
        <v>1</v>
      </c>
      <c r="F8617" t="str">
        <f>_xlfn.XLOOKUP(data!$B8617,campaign!$A$2:$A$18,campaign!$B$2:$B$18)</f>
        <v>HandsetRefurbished</v>
      </c>
      <c r="G8617">
        <f>_xlfn.XLOOKUP($F8617,campaign!$B$2:$B$18,campaign!$D$2:$D$18)</f>
        <v>26</v>
      </c>
      <c r="H8617" t="str">
        <f>_xlfn.XLOOKUP($A8617,customer!$A$2:$A$978,customer!$B$2:$B$978)</f>
        <v>Casey Doohey</v>
      </c>
    </row>
    <row r="8618" spans="1:8" x14ac:dyDescent="0.2">
      <c r="A8618" t="s">
        <v>3480</v>
      </c>
      <c r="B8618" t="s">
        <v>3921</v>
      </c>
      <c r="C8618" s="1">
        <v>44882</v>
      </c>
      <c r="D8618" s="1">
        <v>44954</v>
      </c>
      <c r="E8618">
        <f t="shared" si="134"/>
        <v>2</v>
      </c>
      <c r="F8618" t="str">
        <f>_xlfn.XLOOKUP(data!$B8618,campaign!$A$2:$A$18,campaign!$B$2:$B$18)</f>
        <v>HandsetRefurbished</v>
      </c>
      <c r="G8618">
        <f>_xlfn.XLOOKUP($F8618,campaign!$B$2:$B$18,campaign!$D$2:$D$18)</f>
        <v>26</v>
      </c>
      <c r="H8618" t="str">
        <f>_xlfn.XLOOKUP($A8618,customer!$A$2:$A$978,customer!$B$2:$B$978)</f>
        <v>Casey Doohey</v>
      </c>
    </row>
    <row r="8619" spans="1:8" x14ac:dyDescent="0.2">
      <c r="A8619" t="s">
        <v>3480</v>
      </c>
      <c r="B8619" t="s">
        <v>3921</v>
      </c>
      <c r="C8619" s="1">
        <v>44882</v>
      </c>
      <c r="D8619" s="1">
        <v>44979</v>
      </c>
      <c r="E8619">
        <f t="shared" si="134"/>
        <v>3</v>
      </c>
      <c r="F8619" t="str">
        <f>_xlfn.XLOOKUP(data!$B8619,campaign!$A$2:$A$18,campaign!$B$2:$B$18)</f>
        <v>HandsetRefurbished</v>
      </c>
      <c r="G8619">
        <f>_xlfn.XLOOKUP($F8619,campaign!$B$2:$B$18,campaign!$D$2:$D$18)</f>
        <v>26</v>
      </c>
      <c r="H8619" t="str">
        <f>_xlfn.XLOOKUP($A8619,customer!$A$2:$A$978,customer!$B$2:$B$978)</f>
        <v>Casey Doohey</v>
      </c>
    </row>
    <row r="8620" spans="1:8" x14ac:dyDescent="0.2">
      <c r="A8620" t="s">
        <v>3480</v>
      </c>
      <c r="B8620" t="s">
        <v>3921</v>
      </c>
      <c r="C8620" s="1">
        <v>44882</v>
      </c>
      <c r="D8620" s="1">
        <v>45014</v>
      </c>
      <c r="E8620">
        <f t="shared" si="134"/>
        <v>4</v>
      </c>
      <c r="F8620" t="str">
        <f>_xlfn.XLOOKUP(data!$B8620,campaign!$A$2:$A$18,campaign!$B$2:$B$18)</f>
        <v>HandsetRefurbished</v>
      </c>
      <c r="G8620">
        <f>_xlfn.XLOOKUP($F8620,campaign!$B$2:$B$18,campaign!$D$2:$D$18)</f>
        <v>26</v>
      </c>
      <c r="H8620" t="str">
        <f>_xlfn.XLOOKUP($A8620,customer!$A$2:$A$978,customer!$B$2:$B$978)</f>
        <v>Casey Doohey</v>
      </c>
    </row>
    <row r="8621" spans="1:8" x14ac:dyDescent="0.2">
      <c r="A8621" t="s">
        <v>3480</v>
      </c>
      <c r="B8621" t="s">
        <v>3921</v>
      </c>
      <c r="C8621" s="1">
        <v>44882</v>
      </c>
      <c r="D8621" s="1">
        <v>45037</v>
      </c>
      <c r="E8621">
        <f t="shared" si="134"/>
        <v>5</v>
      </c>
      <c r="F8621" t="str">
        <f>_xlfn.XLOOKUP(data!$B8621,campaign!$A$2:$A$18,campaign!$B$2:$B$18)</f>
        <v>HandsetRefurbished</v>
      </c>
      <c r="G8621">
        <f>_xlfn.XLOOKUP($F8621,campaign!$B$2:$B$18,campaign!$D$2:$D$18)</f>
        <v>26</v>
      </c>
      <c r="H8621" t="str">
        <f>_xlfn.XLOOKUP($A8621,customer!$A$2:$A$978,customer!$B$2:$B$978)</f>
        <v>Casey Doohey</v>
      </c>
    </row>
    <row r="8622" spans="1:8" x14ac:dyDescent="0.2">
      <c r="A8622" t="s">
        <v>3480</v>
      </c>
      <c r="B8622" t="s">
        <v>3921</v>
      </c>
      <c r="C8622" s="1">
        <v>44882</v>
      </c>
      <c r="D8622" s="1">
        <v>45070</v>
      </c>
      <c r="E8622">
        <f t="shared" si="134"/>
        <v>6</v>
      </c>
      <c r="F8622" t="str">
        <f>_xlfn.XLOOKUP(data!$B8622,campaign!$A$2:$A$18,campaign!$B$2:$B$18)</f>
        <v>HandsetRefurbished</v>
      </c>
      <c r="G8622">
        <f>_xlfn.XLOOKUP($F8622,campaign!$B$2:$B$18,campaign!$D$2:$D$18)</f>
        <v>26</v>
      </c>
      <c r="H8622" t="str">
        <f>_xlfn.XLOOKUP($A8622,customer!$A$2:$A$978,customer!$B$2:$B$978)</f>
        <v>Casey Doohey</v>
      </c>
    </row>
    <row r="8623" spans="1:8" x14ac:dyDescent="0.2">
      <c r="A8623" t="s">
        <v>3480</v>
      </c>
      <c r="B8623" t="s">
        <v>3921</v>
      </c>
      <c r="C8623" s="1">
        <v>44882</v>
      </c>
      <c r="D8623" s="1">
        <v>45078</v>
      </c>
      <c r="E8623">
        <f t="shared" si="134"/>
        <v>6</v>
      </c>
      <c r="F8623" t="str">
        <f>_xlfn.XLOOKUP(data!$B8623,campaign!$A$2:$A$18,campaign!$B$2:$B$18)</f>
        <v>HandsetRefurbished</v>
      </c>
      <c r="G8623">
        <f>_xlfn.XLOOKUP($F8623,campaign!$B$2:$B$18,campaign!$D$2:$D$18)</f>
        <v>26</v>
      </c>
      <c r="H8623" t="str">
        <f>_xlfn.XLOOKUP($A8623,customer!$A$2:$A$978,customer!$B$2:$B$978)</f>
        <v>Casey Doohey</v>
      </c>
    </row>
    <row r="8624" spans="1:8" x14ac:dyDescent="0.2">
      <c r="A8624" t="s">
        <v>3481</v>
      </c>
      <c r="B8624" t="s">
        <v>3947</v>
      </c>
      <c r="C8624" s="1">
        <v>44886</v>
      </c>
      <c r="D8624" s="1">
        <v>44886</v>
      </c>
      <c r="E8624">
        <f t="shared" si="134"/>
        <v>0</v>
      </c>
      <c r="F8624" t="str">
        <f>_xlfn.XLOOKUP(data!$B8624,campaign!$A$2:$A$18,campaign!$B$2:$B$18)</f>
        <v>OwnsComputer</v>
      </c>
      <c r="G8624">
        <f>_xlfn.XLOOKUP($F8624,campaign!$B$2:$B$18,campaign!$D$2:$D$18)</f>
        <v>62</v>
      </c>
      <c r="H8624" t="str">
        <f>_xlfn.XLOOKUP($A8624,customer!$A$2:$A$978,customer!$B$2:$B$978)</f>
        <v>Franz Terren</v>
      </c>
    </row>
    <row r="8625" spans="1:8" x14ac:dyDescent="0.2">
      <c r="A8625" t="s">
        <v>3481</v>
      </c>
      <c r="B8625" t="s">
        <v>3947</v>
      </c>
      <c r="C8625" s="1">
        <v>44886</v>
      </c>
      <c r="D8625" s="1">
        <v>44918</v>
      </c>
      <c r="E8625">
        <f t="shared" si="134"/>
        <v>1</v>
      </c>
      <c r="F8625" t="str">
        <f>_xlfn.XLOOKUP(data!$B8625,campaign!$A$2:$A$18,campaign!$B$2:$B$18)</f>
        <v>OwnsComputer</v>
      </c>
      <c r="G8625">
        <f>_xlfn.XLOOKUP($F8625,campaign!$B$2:$B$18,campaign!$D$2:$D$18)</f>
        <v>62</v>
      </c>
      <c r="H8625" t="str">
        <f>_xlfn.XLOOKUP($A8625,customer!$A$2:$A$978,customer!$B$2:$B$978)</f>
        <v>Franz Terren</v>
      </c>
    </row>
    <row r="8626" spans="1:8" x14ac:dyDescent="0.2">
      <c r="A8626" t="s">
        <v>3481</v>
      </c>
      <c r="B8626" t="s">
        <v>3947</v>
      </c>
      <c r="C8626" s="1">
        <v>44886</v>
      </c>
      <c r="D8626" s="1">
        <v>44948</v>
      </c>
      <c r="E8626">
        <f t="shared" si="134"/>
        <v>2</v>
      </c>
      <c r="F8626" t="str">
        <f>_xlfn.XLOOKUP(data!$B8626,campaign!$A$2:$A$18,campaign!$B$2:$B$18)</f>
        <v>OwnsComputer</v>
      </c>
      <c r="G8626">
        <f>_xlfn.XLOOKUP($F8626,campaign!$B$2:$B$18,campaign!$D$2:$D$18)</f>
        <v>62</v>
      </c>
      <c r="H8626" t="str">
        <f>_xlfn.XLOOKUP($A8626,customer!$A$2:$A$978,customer!$B$2:$B$978)</f>
        <v>Franz Terren</v>
      </c>
    </row>
    <row r="8627" spans="1:8" x14ac:dyDescent="0.2">
      <c r="A8627" t="s">
        <v>3481</v>
      </c>
      <c r="B8627" t="s">
        <v>3947</v>
      </c>
      <c r="C8627" s="1">
        <v>44886</v>
      </c>
      <c r="D8627" s="1">
        <v>44958</v>
      </c>
      <c r="E8627">
        <f t="shared" si="134"/>
        <v>2</v>
      </c>
      <c r="F8627" t="str">
        <f>_xlfn.XLOOKUP(data!$B8627,campaign!$A$2:$A$18,campaign!$B$2:$B$18)</f>
        <v>OwnsComputer</v>
      </c>
      <c r="G8627">
        <f>_xlfn.XLOOKUP($F8627,campaign!$B$2:$B$18,campaign!$D$2:$D$18)</f>
        <v>62</v>
      </c>
      <c r="H8627" t="str">
        <f>_xlfn.XLOOKUP($A8627,customer!$A$2:$A$978,customer!$B$2:$B$978)</f>
        <v>Franz Terren</v>
      </c>
    </row>
    <row r="8628" spans="1:8" x14ac:dyDescent="0.2">
      <c r="A8628" t="s">
        <v>3481</v>
      </c>
      <c r="B8628" t="s">
        <v>3947</v>
      </c>
      <c r="C8628" s="1">
        <v>44886</v>
      </c>
      <c r="D8628" s="1">
        <v>45016</v>
      </c>
      <c r="E8628">
        <f t="shared" si="134"/>
        <v>4</v>
      </c>
      <c r="F8628" t="str">
        <f>_xlfn.XLOOKUP(data!$B8628,campaign!$A$2:$A$18,campaign!$B$2:$B$18)</f>
        <v>OwnsComputer</v>
      </c>
      <c r="G8628">
        <f>_xlfn.XLOOKUP($F8628,campaign!$B$2:$B$18,campaign!$D$2:$D$18)</f>
        <v>62</v>
      </c>
      <c r="H8628" t="str">
        <f>_xlfn.XLOOKUP($A8628,customer!$A$2:$A$978,customer!$B$2:$B$978)</f>
        <v>Franz Terren</v>
      </c>
    </row>
    <row r="8629" spans="1:8" x14ac:dyDescent="0.2">
      <c r="A8629" t="s">
        <v>3481</v>
      </c>
      <c r="B8629" t="s">
        <v>3947</v>
      </c>
      <c r="C8629" s="1">
        <v>44886</v>
      </c>
      <c r="D8629" s="1">
        <v>45042</v>
      </c>
      <c r="E8629">
        <f t="shared" si="134"/>
        <v>5</v>
      </c>
      <c r="F8629" t="str">
        <f>_xlfn.XLOOKUP(data!$B8629,campaign!$A$2:$A$18,campaign!$B$2:$B$18)</f>
        <v>OwnsComputer</v>
      </c>
      <c r="G8629">
        <f>_xlfn.XLOOKUP($F8629,campaign!$B$2:$B$18,campaign!$D$2:$D$18)</f>
        <v>62</v>
      </c>
      <c r="H8629" t="str">
        <f>_xlfn.XLOOKUP($A8629,customer!$A$2:$A$978,customer!$B$2:$B$978)</f>
        <v>Franz Terren</v>
      </c>
    </row>
    <row r="8630" spans="1:8" x14ac:dyDescent="0.2">
      <c r="A8630" t="s">
        <v>3481</v>
      </c>
      <c r="B8630" t="s">
        <v>3947</v>
      </c>
      <c r="C8630" s="1">
        <v>44886</v>
      </c>
      <c r="D8630" s="1">
        <v>45078</v>
      </c>
      <c r="E8630">
        <f t="shared" si="134"/>
        <v>6</v>
      </c>
      <c r="F8630" t="str">
        <f>_xlfn.XLOOKUP(data!$B8630,campaign!$A$2:$A$18,campaign!$B$2:$B$18)</f>
        <v>OwnsComputer</v>
      </c>
      <c r="G8630">
        <f>_xlfn.XLOOKUP($F8630,campaign!$B$2:$B$18,campaign!$D$2:$D$18)</f>
        <v>62</v>
      </c>
      <c r="H8630" t="str">
        <f>_xlfn.XLOOKUP($A8630,customer!$A$2:$A$978,customer!$B$2:$B$978)</f>
        <v>Franz Terren</v>
      </c>
    </row>
    <row r="8631" spans="1:8" x14ac:dyDescent="0.2">
      <c r="A8631" t="s">
        <v>3481</v>
      </c>
      <c r="B8631" t="s">
        <v>3952</v>
      </c>
      <c r="C8631" s="1">
        <v>45010</v>
      </c>
      <c r="D8631" s="1">
        <v>45010</v>
      </c>
      <c r="E8631">
        <f t="shared" si="134"/>
        <v>0</v>
      </c>
      <c r="F8631" t="str">
        <f>_xlfn.XLOOKUP(data!$B8631,campaign!$A$2:$A$18,campaign!$B$2:$B$18)</f>
        <v>MadeCallToRetentionTeam</v>
      </c>
      <c r="G8631">
        <f>_xlfn.XLOOKUP($F8631,campaign!$B$2:$B$18,campaign!$D$2:$D$18)</f>
        <v>16</v>
      </c>
      <c r="H8631" t="str">
        <f>_xlfn.XLOOKUP($A8631,customer!$A$2:$A$978,customer!$B$2:$B$978)</f>
        <v>Franz Terren</v>
      </c>
    </row>
    <row r="8632" spans="1:8" x14ac:dyDescent="0.2">
      <c r="A8632" t="s">
        <v>3481</v>
      </c>
      <c r="B8632" t="s">
        <v>3952</v>
      </c>
      <c r="C8632" s="1">
        <v>45010</v>
      </c>
      <c r="D8632" s="1">
        <v>45042</v>
      </c>
      <c r="E8632">
        <f t="shared" si="134"/>
        <v>1</v>
      </c>
      <c r="F8632" t="str">
        <f>_xlfn.XLOOKUP(data!$B8632,campaign!$A$2:$A$18,campaign!$B$2:$B$18)</f>
        <v>MadeCallToRetentionTeam</v>
      </c>
      <c r="G8632">
        <f>_xlfn.XLOOKUP($F8632,campaign!$B$2:$B$18,campaign!$D$2:$D$18)</f>
        <v>16</v>
      </c>
      <c r="H8632" t="str">
        <f>_xlfn.XLOOKUP($A8632,customer!$A$2:$A$978,customer!$B$2:$B$978)</f>
        <v>Franz Terren</v>
      </c>
    </row>
    <row r="8633" spans="1:8" x14ac:dyDescent="0.2">
      <c r="A8633" t="s">
        <v>3481</v>
      </c>
      <c r="B8633" t="s">
        <v>3952</v>
      </c>
      <c r="C8633" s="1">
        <v>45010</v>
      </c>
      <c r="D8633" s="1">
        <v>45053</v>
      </c>
      <c r="E8633">
        <f t="shared" si="134"/>
        <v>1</v>
      </c>
      <c r="F8633" t="str">
        <f>_xlfn.XLOOKUP(data!$B8633,campaign!$A$2:$A$18,campaign!$B$2:$B$18)</f>
        <v>MadeCallToRetentionTeam</v>
      </c>
      <c r="G8633">
        <f>_xlfn.XLOOKUP($F8633,campaign!$B$2:$B$18,campaign!$D$2:$D$18)</f>
        <v>16</v>
      </c>
      <c r="H8633" t="str">
        <f>_xlfn.XLOOKUP($A8633,customer!$A$2:$A$978,customer!$B$2:$B$978)</f>
        <v>Franz Terren</v>
      </c>
    </row>
    <row r="8634" spans="1:8" x14ac:dyDescent="0.2">
      <c r="A8634" t="s">
        <v>3481</v>
      </c>
      <c r="B8634" t="s">
        <v>3952</v>
      </c>
      <c r="C8634" s="1">
        <v>45010</v>
      </c>
      <c r="D8634" s="1">
        <v>45081</v>
      </c>
      <c r="E8634">
        <f t="shared" si="134"/>
        <v>2</v>
      </c>
      <c r="F8634" t="str">
        <f>_xlfn.XLOOKUP(data!$B8634,campaign!$A$2:$A$18,campaign!$B$2:$B$18)</f>
        <v>MadeCallToRetentionTeam</v>
      </c>
      <c r="G8634">
        <f>_xlfn.XLOOKUP($F8634,campaign!$B$2:$B$18,campaign!$D$2:$D$18)</f>
        <v>16</v>
      </c>
      <c r="H8634" t="str">
        <f>_xlfn.XLOOKUP($A8634,customer!$A$2:$A$978,customer!$B$2:$B$978)</f>
        <v>Franz Terren</v>
      </c>
    </row>
    <row r="8635" spans="1:8" x14ac:dyDescent="0.2">
      <c r="A8635" t="s">
        <v>3482</v>
      </c>
      <c r="B8635" t="s">
        <v>3953</v>
      </c>
      <c r="C8635" s="1">
        <v>44942</v>
      </c>
      <c r="D8635" s="1">
        <v>44942</v>
      </c>
      <c r="E8635">
        <f t="shared" si="134"/>
        <v>0</v>
      </c>
      <c r="F8635" t="str">
        <f>_xlfn.XLOOKUP(data!$B8635,campaign!$A$2:$A$18,campaign!$B$2:$B$18)</f>
        <v>MaritalStatus</v>
      </c>
      <c r="G8635">
        <f>_xlfn.XLOOKUP($F8635,campaign!$B$2:$B$18,campaign!$D$2:$D$18)</f>
        <v>29</v>
      </c>
      <c r="H8635" t="str">
        <f>_xlfn.XLOOKUP($A8635,customer!$A$2:$A$978,customer!$B$2:$B$978)</f>
        <v>Rena Robens</v>
      </c>
    </row>
    <row r="8636" spans="1:8" x14ac:dyDescent="0.2">
      <c r="A8636" t="s">
        <v>3482</v>
      </c>
      <c r="B8636" t="s">
        <v>3953</v>
      </c>
      <c r="C8636" s="1">
        <v>44942</v>
      </c>
      <c r="D8636" s="1">
        <v>44976</v>
      </c>
      <c r="E8636">
        <f t="shared" si="134"/>
        <v>1</v>
      </c>
      <c r="F8636" t="str">
        <f>_xlfn.XLOOKUP(data!$B8636,campaign!$A$2:$A$18,campaign!$B$2:$B$18)</f>
        <v>MaritalStatus</v>
      </c>
      <c r="G8636">
        <f>_xlfn.XLOOKUP($F8636,campaign!$B$2:$B$18,campaign!$D$2:$D$18)</f>
        <v>29</v>
      </c>
      <c r="H8636" t="str">
        <f>_xlfn.XLOOKUP($A8636,customer!$A$2:$A$978,customer!$B$2:$B$978)</f>
        <v>Rena Robens</v>
      </c>
    </row>
    <row r="8637" spans="1:8" x14ac:dyDescent="0.2">
      <c r="A8637" t="s">
        <v>3482</v>
      </c>
      <c r="B8637" t="s">
        <v>3953</v>
      </c>
      <c r="C8637" s="1">
        <v>44942</v>
      </c>
      <c r="D8637" s="1">
        <v>44987</v>
      </c>
      <c r="E8637">
        <f t="shared" si="134"/>
        <v>1</v>
      </c>
      <c r="F8637" t="str">
        <f>_xlfn.XLOOKUP(data!$B8637,campaign!$A$2:$A$18,campaign!$B$2:$B$18)</f>
        <v>MaritalStatus</v>
      </c>
      <c r="G8637">
        <f>_xlfn.XLOOKUP($F8637,campaign!$B$2:$B$18,campaign!$D$2:$D$18)</f>
        <v>29</v>
      </c>
      <c r="H8637" t="str">
        <f>_xlfn.XLOOKUP($A8637,customer!$A$2:$A$978,customer!$B$2:$B$978)</f>
        <v>Rena Robens</v>
      </c>
    </row>
    <row r="8638" spans="1:8" x14ac:dyDescent="0.2">
      <c r="A8638" t="s">
        <v>3482</v>
      </c>
      <c r="B8638" t="s">
        <v>3953</v>
      </c>
      <c r="C8638" s="1">
        <v>44942</v>
      </c>
      <c r="D8638" s="1">
        <v>45041</v>
      </c>
      <c r="E8638">
        <f t="shared" si="134"/>
        <v>3</v>
      </c>
      <c r="F8638" t="str">
        <f>_xlfn.XLOOKUP(data!$B8638,campaign!$A$2:$A$18,campaign!$B$2:$B$18)</f>
        <v>MaritalStatus</v>
      </c>
      <c r="G8638">
        <f>_xlfn.XLOOKUP($F8638,campaign!$B$2:$B$18,campaign!$D$2:$D$18)</f>
        <v>29</v>
      </c>
      <c r="H8638" t="str">
        <f>_xlfn.XLOOKUP($A8638,customer!$A$2:$A$978,customer!$B$2:$B$978)</f>
        <v>Rena Robens</v>
      </c>
    </row>
    <row r="8639" spans="1:8" x14ac:dyDescent="0.2">
      <c r="A8639" t="s">
        <v>3482</v>
      </c>
      <c r="B8639" t="s">
        <v>3953</v>
      </c>
      <c r="C8639" s="1">
        <v>44942</v>
      </c>
      <c r="D8639" s="1">
        <v>45076</v>
      </c>
      <c r="E8639">
        <f t="shared" si="134"/>
        <v>4</v>
      </c>
      <c r="F8639" t="str">
        <f>_xlfn.XLOOKUP(data!$B8639,campaign!$A$2:$A$18,campaign!$B$2:$B$18)</f>
        <v>MaritalStatus</v>
      </c>
      <c r="G8639">
        <f>_xlfn.XLOOKUP($F8639,campaign!$B$2:$B$18,campaign!$D$2:$D$18)</f>
        <v>29</v>
      </c>
      <c r="H8639" t="str">
        <f>_xlfn.XLOOKUP($A8639,customer!$A$2:$A$978,customer!$B$2:$B$978)</f>
        <v>Rena Robens</v>
      </c>
    </row>
    <row r="8640" spans="1:8" x14ac:dyDescent="0.2">
      <c r="A8640" t="s">
        <v>3482</v>
      </c>
      <c r="B8640" t="s">
        <v>3923</v>
      </c>
      <c r="C8640" s="1">
        <v>45022</v>
      </c>
      <c r="D8640" s="1">
        <v>45022</v>
      </c>
      <c r="E8640">
        <f t="shared" si="134"/>
        <v>0</v>
      </c>
      <c r="F8640" t="str">
        <f>_xlfn.XLOOKUP(data!$B8640,campaign!$A$2:$A$18,campaign!$B$2:$B$18)</f>
        <v>TruckOwner</v>
      </c>
      <c r="G8640">
        <f>_xlfn.XLOOKUP($F8640,campaign!$B$2:$B$18,campaign!$D$2:$D$18)</f>
        <v>26</v>
      </c>
      <c r="H8640" t="str">
        <f>_xlfn.XLOOKUP($A8640,customer!$A$2:$A$978,customer!$B$2:$B$978)</f>
        <v>Rena Robens</v>
      </c>
    </row>
    <row r="8641" spans="1:8" x14ac:dyDescent="0.2">
      <c r="A8641" t="s">
        <v>3482</v>
      </c>
      <c r="B8641" t="s">
        <v>3923</v>
      </c>
      <c r="C8641" s="1">
        <v>45022</v>
      </c>
      <c r="D8641" s="1">
        <v>45056</v>
      </c>
      <c r="E8641">
        <f t="shared" si="134"/>
        <v>1</v>
      </c>
      <c r="F8641" t="str">
        <f>_xlfn.XLOOKUP(data!$B8641,campaign!$A$2:$A$18,campaign!$B$2:$B$18)</f>
        <v>TruckOwner</v>
      </c>
      <c r="G8641">
        <f>_xlfn.XLOOKUP($F8641,campaign!$B$2:$B$18,campaign!$D$2:$D$18)</f>
        <v>26</v>
      </c>
      <c r="H8641" t="str">
        <f>_xlfn.XLOOKUP($A8641,customer!$A$2:$A$978,customer!$B$2:$B$978)</f>
        <v>Rena Robens</v>
      </c>
    </row>
    <row r="8642" spans="1:8" x14ac:dyDescent="0.2">
      <c r="A8642" t="s">
        <v>3483</v>
      </c>
      <c r="B8642" t="s">
        <v>3929</v>
      </c>
      <c r="C8642" s="1">
        <v>44633</v>
      </c>
      <c r="D8642" s="1">
        <v>44633</v>
      </c>
      <c r="E8642">
        <f t="shared" si="134"/>
        <v>0</v>
      </c>
      <c r="F8642" t="str">
        <f>_xlfn.XLOOKUP(data!$B8642,campaign!$A$2:$A$18,campaign!$B$2:$B$18)</f>
        <v>NonUSTravel</v>
      </c>
      <c r="G8642">
        <f>_xlfn.XLOOKUP($F8642,campaign!$B$2:$B$18,campaign!$D$2:$D$18)</f>
        <v>66</v>
      </c>
      <c r="H8642" t="str">
        <f>_xlfn.XLOOKUP($A8642,customer!$A$2:$A$978,customer!$B$2:$B$978)</f>
        <v>Theobald Hathaway</v>
      </c>
    </row>
    <row r="8643" spans="1:8" x14ac:dyDescent="0.2">
      <c r="A8643" t="s">
        <v>3483</v>
      </c>
      <c r="B8643" t="s">
        <v>3929</v>
      </c>
      <c r="C8643" s="1">
        <v>44633</v>
      </c>
      <c r="D8643" s="1">
        <v>44670</v>
      </c>
      <c r="E8643">
        <f t="shared" ref="E8643:E8706" si="135">DATEDIF(C8643,D8643,"M")</f>
        <v>1</v>
      </c>
      <c r="F8643" t="str">
        <f>_xlfn.XLOOKUP(data!$B8643,campaign!$A$2:$A$18,campaign!$B$2:$B$18)</f>
        <v>NonUSTravel</v>
      </c>
      <c r="G8643">
        <f>_xlfn.XLOOKUP($F8643,campaign!$B$2:$B$18,campaign!$D$2:$D$18)</f>
        <v>66</v>
      </c>
      <c r="H8643" t="str">
        <f>_xlfn.XLOOKUP($A8643,customer!$A$2:$A$978,customer!$B$2:$B$978)</f>
        <v>Theobald Hathaway</v>
      </c>
    </row>
    <row r="8644" spans="1:8" x14ac:dyDescent="0.2">
      <c r="A8644" t="s">
        <v>3483</v>
      </c>
      <c r="B8644" t="s">
        <v>3929</v>
      </c>
      <c r="C8644" s="1">
        <v>44633</v>
      </c>
      <c r="D8644" s="1">
        <v>44703</v>
      </c>
      <c r="E8644">
        <f t="shared" si="135"/>
        <v>2</v>
      </c>
      <c r="F8644" t="str">
        <f>_xlfn.XLOOKUP(data!$B8644,campaign!$A$2:$A$18,campaign!$B$2:$B$18)</f>
        <v>NonUSTravel</v>
      </c>
      <c r="G8644">
        <f>_xlfn.XLOOKUP($F8644,campaign!$B$2:$B$18,campaign!$D$2:$D$18)</f>
        <v>66</v>
      </c>
      <c r="H8644" t="str">
        <f>_xlfn.XLOOKUP($A8644,customer!$A$2:$A$978,customer!$B$2:$B$978)</f>
        <v>Theobald Hathaway</v>
      </c>
    </row>
    <row r="8645" spans="1:8" x14ac:dyDescent="0.2">
      <c r="A8645" t="s">
        <v>3483</v>
      </c>
      <c r="B8645" t="s">
        <v>3929</v>
      </c>
      <c r="C8645" s="1">
        <v>44633</v>
      </c>
      <c r="D8645" s="1">
        <v>44738</v>
      </c>
      <c r="E8645">
        <f t="shared" si="135"/>
        <v>3</v>
      </c>
      <c r="F8645" t="str">
        <f>_xlfn.XLOOKUP(data!$B8645,campaign!$A$2:$A$18,campaign!$B$2:$B$18)</f>
        <v>NonUSTravel</v>
      </c>
      <c r="G8645">
        <f>_xlfn.XLOOKUP($F8645,campaign!$B$2:$B$18,campaign!$D$2:$D$18)</f>
        <v>66</v>
      </c>
      <c r="H8645" t="str">
        <f>_xlfn.XLOOKUP($A8645,customer!$A$2:$A$978,customer!$B$2:$B$978)</f>
        <v>Theobald Hathaway</v>
      </c>
    </row>
    <row r="8646" spans="1:8" x14ac:dyDescent="0.2">
      <c r="A8646" t="s">
        <v>3483</v>
      </c>
      <c r="B8646" t="s">
        <v>3929</v>
      </c>
      <c r="C8646" s="1">
        <v>44633</v>
      </c>
      <c r="D8646" s="1">
        <v>44765</v>
      </c>
      <c r="E8646">
        <f t="shared" si="135"/>
        <v>4</v>
      </c>
      <c r="F8646" t="str">
        <f>_xlfn.XLOOKUP(data!$B8646,campaign!$A$2:$A$18,campaign!$B$2:$B$18)</f>
        <v>NonUSTravel</v>
      </c>
      <c r="G8646">
        <f>_xlfn.XLOOKUP($F8646,campaign!$B$2:$B$18,campaign!$D$2:$D$18)</f>
        <v>66</v>
      </c>
      <c r="H8646" t="str">
        <f>_xlfn.XLOOKUP($A8646,customer!$A$2:$A$978,customer!$B$2:$B$978)</f>
        <v>Theobald Hathaway</v>
      </c>
    </row>
    <row r="8647" spans="1:8" x14ac:dyDescent="0.2">
      <c r="A8647" t="s">
        <v>3483</v>
      </c>
      <c r="B8647" t="s">
        <v>3929</v>
      </c>
      <c r="C8647" s="1">
        <v>44633</v>
      </c>
      <c r="D8647" s="1">
        <v>44794</v>
      </c>
      <c r="E8647">
        <f t="shared" si="135"/>
        <v>5</v>
      </c>
      <c r="F8647" t="str">
        <f>_xlfn.XLOOKUP(data!$B8647,campaign!$A$2:$A$18,campaign!$B$2:$B$18)</f>
        <v>NonUSTravel</v>
      </c>
      <c r="G8647">
        <f>_xlfn.XLOOKUP($F8647,campaign!$B$2:$B$18,campaign!$D$2:$D$18)</f>
        <v>66</v>
      </c>
      <c r="H8647" t="str">
        <f>_xlfn.XLOOKUP($A8647,customer!$A$2:$A$978,customer!$B$2:$B$978)</f>
        <v>Theobald Hathaway</v>
      </c>
    </row>
    <row r="8648" spans="1:8" x14ac:dyDescent="0.2">
      <c r="A8648" t="s">
        <v>3483</v>
      </c>
      <c r="B8648" t="s">
        <v>3929</v>
      </c>
      <c r="C8648" s="1">
        <v>44633</v>
      </c>
      <c r="D8648" s="1">
        <v>44821</v>
      </c>
      <c r="E8648">
        <f t="shared" si="135"/>
        <v>6</v>
      </c>
      <c r="F8648" t="str">
        <f>_xlfn.XLOOKUP(data!$B8648,campaign!$A$2:$A$18,campaign!$B$2:$B$18)</f>
        <v>NonUSTravel</v>
      </c>
      <c r="G8648">
        <f>_xlfn.XLOOKUP($F8648,campaign!$B$2:$B$18,campaign!$D$2:$D$18)</f>
        <v>66</v>
      </c>
      <c r="H8648" t="str">
        <f>_xlfn.XLOOKUP($A8648,customer!$A$2:$A$978,customer!$B$2:$B$978)</f>
        <v>Theobald Hathaway</v>
      </c>
    </row>
    <row r="8649" spans="1:8" x14ac:dyDescent="0.2">
      <c r="A8649" t="s">
        <v>3483</v>
      </c>
      <c r="B8649" t="s">
        <v>3929</v>
      </c>
      <c r="C8649" s="1">
        <v>44633</v>
      </c>
      <c r="D8649" s="1">
        <v>44860</v>
      </c>
      <c r="E8649">
        <f t="shared" si="135"/>
        <v>7</v>
      </c>
      <c r="F8649" t="str">
        <f>_xlfn.XLOOKUP(data!$B8649,campaign!$A$2:$A$18,campaign!$B$2:$B$18)</f>
        <v>NonUSTravel</v>
      </c>
      <c r="G8649">
        <f>_xlfn.XLOOKUP($F8649,campaign!$B$2:$B$18,campaign!$D$2:$D$18)</f>
        <v>66</v>
      </c>
      <c r="H8649" t="str">
        <f>_xlfn.XLOOKUP($A8649,customer!$A$2:$A$978,customer!$B$2:$B$978)</f>
        <v>Theobald Hathaway</v>
      </c>
    </row>
    <row r="8650" spans="1:8" x14ac:dyDescent="0.2">
      <c r="A8650" t="s">
        <v>3483</v>
      </c>
      <c r="B8650" t="s">
        <v>3929</v>
      </c>
      <c r="C8650" s="1">
        <v>44633</v>
      </c>
      <c r="D8650" s="1">
        <v>44892</v>
      </c>
      <c r="E8650">
        <f t="shared" si="135"/>
        <v>8</v>
      </c>
      <c r="F8650" t="str">
        <f>_xlfn.XLOOKUP(data!$B8650,campaign!$A$2:$A$18,campaign!$B$2:$B$18)</f>
        <v>NonUSTravel</v>
      </c>
      <c r="G8650">
        <f>_xlfn.XLOOKUP($F8650,campaign!$B$2:$B$18,campaign!$D$2:$D$18)</f>
        <v>66</v>
      </c>
      <c r="H8650" t="str">
        <f>_xlfn.XLOOKUP($A8650,customer!$A$2:$A$978,customer!$B$2:$B$978)</f>
        <v>Theobald Hathaway</v>
      </c>
    </row>
    <row r="8651" spans="1:8" x14ac:dyDescent="0.2">
      <c r="A8651" t="s">
        <v>3483</v>
      </c>
      <c r="B8651" t="s">
        <v>3929</v>
      </c>
      <c r="C8651" s="1">
        <v>44633</v>
      </c>
      <c r="D8651" s="1">
        <v>44978</v>
      </c>
      <c r="E8651">
        <f t="shared" si="135"/>
        <v>11</v>
      </c>
      <c r="F8651" t="str">
        <f>_xlfn.XLOOKUP(data!$B8651,campaign!$A$2:$A$18,campaign!$B$2:$B$18)</f>
        <v>NonUSTravel</v>
      </c>
      <c r="G8651">
        <f>_xlfn.XLOOKUP($F8651,campaign!$B$2:$B$18,campaign!$D$2:$D$18)</f>
        <v>66</v>
      </c>
      <c r="H8651" t="str">
        <f>_xlfn.XLOOKUP($A8651,customer!$A$2:$A$978,customer!$B$2:$B$978)</f>
        <v>Theobald Hathaway</v>
      </c>
    </row>
    <row r="8652" spans="1:8" x14ac:dyDescent="0.2">
      <c r="A8652" t="s">
        <v>3483</v>
      </c>
      <c r="B8652" t="s">
        <v>3929</v>
      </c>
      <c r="C8652" s="1">
        <v>44633</v>
      </c>
      <c r="D8652" s="1">
        <v>45010</v>
      </c>
      <c r="E8652">
        <f t="shared" si="135"/>
        <v>12</v>
      </c>
      <c r="F8652" t="str">
        <f>_xlfn.XLOOKUP(data!$B8652,campaign!$A$2:$A$18,campaign!$B$2:$B$18)</f>
        <v>NonUSTravel</v>
      </c>
      <c r="G8652">
        <f>_xlfn.XLOOKUP($F8652,campaign!$B$2:$B$18,campaign!$D$2:$D$18)</f>
        <v>66</v>
      </c>
      <c r="H8652" t="str">
        <f>_xlfn.XLOOKUP($A8652,customer!$A$2:$A$978,customer!$B$2:$B$978)</f>
        <v>Theobald Hathaway</v>
      </c>
    </row>
    <row r="8653" spans="1:8" x14ac:dyDescent="0.2">
      <c r="A8653" t="s">
        <v>3483</v>
      </c>
      <c r="B8653" t="s">
        <v>3929</v>
      </c>
      <c r="C8653" s="1">
        <v>44633</v>
      </c>
      <c r="D8653" s="1">
        <v>45040</v>
      </c>
      <c r="E8653">
        <f t="shared" si="135"/>
        <v>13</v>
      </c>
      <c r="F8653" t="str">
        <f>_xlfn.XLOOKUP(data!$B8653,campaign!$A$2:$A$18,campaign!$B$2:$B$18)</f>
        <v>NonUSTravel</v>
      </c>
      <c r="G8653">
        <f>_xlfn.XLOOKUP($F8653,campaign!$B$2:$B$18,campaign!$D$2:$D$18)</f>
        <v>66</v>
      </c>
      <c r="H8653" t="str">
        <f>_xlfn.XLOOKUP($A8653,customer!$A$2:$A$978,customer!$B$2:$B$978)</f>
        <v>Theobald Hathaway</v>
      </c>
    </row>
    <row r="8654" spans="1:8" x14ac:dyDescent="0.2">
      <c r="A8654" t="s">
        <v>3483</v>
      </c>
      <c r="B8654" t="s">
        <v>3929</v>
      </c>
      <c r="C8654" s="1">
        <v>44633</v>
      </c>
      <c r="D8654" s="1">
        <v>45074</v>
      </c>
      <c r="E8654">
        <f t="shared" si="135"/>
        <v>14</v>
      </c>
      <c r="F8654" t="str">
        <f>_xlfn.XLOOKUP(data!$B8654,campaign!$A$2:$A$18,campaign!$B$2:$B$18)</f>
        <v>NonUSTravel</v>
      </c>
      <c r="G8654">
        <f>_xlfn.XLOOKUP($F8654,campaign!$B$2:$B$18,campaign!$D$2:$D$18)</f>
        <v>66</v>
      </c>
      <c r="H8654" t="str">
        <f>_xlfn.XLOOKUP($A8654,customer!$A$2:$A$978,customer!$B$2:$B$978)</f>
        <v>Theobald Hathaway</v>
      </c>
    </row>
    <row r="8655" spans="1:8" x14ac:dyDescent="0.2">
      <c r="A8655" t="s">
        <v>3483</v>
      </c>
      <c r="B8655" t="s">
        <v>3926</v>
      </c>
      <c r="C8655" s="1">
        <v>44790</v>
      </c>
      <c r="D8655" s="1">
        <v>44790</v>
      </c>
      <c r="E8655">
        <f t="shared" si="135"/>
        <v>0</v>
      </c>
      <c r="F8655" t="str">
        <f>_xlfn.XLOOKUP(data!$B8655,campaign!$A$2:$A$18,campaign!$B$2:$B$18)</f>
        <v>BuysViaMailOrder</v>
      </c>
      <c r="G8655">
        <f>_xlfn.XLOOKUP($F8655,campaign!$B$2:$B$18,campaign!$D$2:$D$18)</f>
        <v>25</v>
      </c>
      <c r="H8655" t="str">
        <f>_xlfn.XLOOKUP($A8655,customer!$A$2:$A$978,customer!$B$2:$B$978)</f>
        <v>Theobald Hathaway</v>
      </c>
    </row>
    <row r="8656" spans="1:8" x14ac:dyDescent="0.2">
      <c r="A8656" t="s">
        <v>3483</v>
      </c>
      <c r="B8656" t="s">
        <v>3926</v>
      </c>
      <c r="C8656" s="1">
        <v>44790</v>
      </c>
      <c r="D8656" s="1">
        <v>44823</v>
      </c>
      <c r="E8656">
        <f t="shared" si="135"/>
        <v>1</v>
      </c>
      <c r="F8656" t="str">
        <f>_xlfn.XLOOKUP(data!$B8656,campaign!$A$2:$A$18,campaign!$B$2:$B$18)</f>
        <v>BuysViaMailOrder</v>
      </c>
      <c r="G8656">
        <f>_xlfn.XLOOKUP($F8656,campaign!$B$2:$B$18,campaign!$D$2:$D$18)</f>
        <v>25</v>
      </c>
      <c r="H8656" t="str">
        <f>_xlfn.XLOOKUP($A8656,customer!$A$2:$A$978,customer!$B$2:$B$978)</f>
        <v>Theobald Hathaway</v>
      </c>
    </row>
    <row r="8657" spans="1:8" x14ac:dyDescent="0.2">
      <c r="A8657" t="s">
        <v>3483</v>
      </c>
      <c r="B8657" t="s">
        <v>3926</v>
      </c>
      <c r="C8657" s="1">
        <v>44790</v>
      </c>
      <c r="D8657" s="1">
        <v>44864</v>
      </c>
      <c r="E8657">
        <f t="shared" si="135"/>
        <v>2</v>
      </c>
      <c r="F8657" t="str">
        <f>_xlfn.XLOOKUP(data!$B8657,campaign!$A$2:$A$18,campaign!$B$2:$B$18)</f>
        <v>BuysViaMailOrder</v>
      </c>
      <c r="G8657">
        <f>_xlfn.XLOOKUP($F8657,campaign!$B$2:$B$18,campaign!$D$2:$D$18)</f>
        <v>25</v>
      </c>
      <c r="H8657" t="str">
        <f>_xlfn.XLOOKUP($A8657,customer!$A$2:$A$978,customer!$B$2:$B$978)</f>
        <v>Theobald Hathaway</v>
      </c>
    </row>
    <row r="8658" spans="1:8" x14ac:dyDescent="0.2">
      <c r="A8658" t="s">
        <v>3483</v>
      </c>
      <c r="B8658" t="s">
        <v>3926</v>
      </c>
      <c r="C8658" s="1">
        <v>44790</v>
      </c>
      <c r="D8658" s="1">
        <v>44866</v>
      </c>
      <c r="E8658">
        <f t="shared" si="135"/>
        <v>2</v>
      </c>
      <c r="F8658" t="str">
        <f>_xlfn.XLOOKUP(data!$B8658,campaign!$A$2:$A$18,campaign!$B$2:$B$18)</f>
        <v>BuysViaMailOrder</v>
      </c>
      <c r="G8658">
        <f>_xlfn.XLOOKUP($F8658,campaign!$B$2:$B$18,campaign!$D$2:$D$18)</f>
        <v>25</v>
      </c>
      <c r="H8658" t="str">
        <f>_xlfn.XLOOKUP($A8658,customer!$A$2:$A$978,customer!$B$2:$B$978)</f>
        <v>Theobald Hathaway</v>
      </c>
    </row>
    <row r="8659" spans="1:8" x14ac:dyDescent="0.2">
      <c r="A8659" t="s">
        <v>3483</v>
      </c>
      <c r="B8659" t="s">
        <v>3926</v>
      </c>
      <c r="C8659" s="1">
        <v>44790</v>
      </c>
      <c r="D8659" s="1">
        <v>44917</v>
      </c>
      <c r="E8659">
        <f t="shared" si="135"/>
        <v>4</v>
      </c>
      <c r="F8659" t="str">
        <f>_xlfn.XLOOKUP(data!$B8659,campaign!$A$2:$A$18,campaign!$B$2:$B$18)</f>
        <v>BuysViaMailOrder</v>
      </c>
      <c r="G8659">
        <f>_xlfn.XLOOKUP($F8659,campaign!$B$2:$B$18,campaign!$D$2:$D$18)</f>
        <v>25</v>
      </c>
      <c r="H8659" t="str">
        <f>_xlfn.XLOOKUP($A8659,customer!$A$2:$A$978,customer!$B$2:$B$978)</f>
        <v>Theobald Hathaway</v>
      </c>
    </row>
    <row r="8660" spans="1:8" x14ac:dyDescent="0.2">
      <c r="A8660" t="s">
        <v>3483</v>
      </c>
      <c r="B8660" t="s">
        <v>3926</v>
      </c>
      <c r="C8660" s="1">
        <v>44790</v>
      </c>
      <c r="D8660" s="1">
        <v>44947</v>
      </c>
      <c r="E8660">
        <f t="shared" si="135"/>
        <v>5</v>
      </c>
      <c r="F8660" t="str">
        <f>_xlfn.XLOOKUP(data!$B8660,campaign!$A$2:$A$18,campaign!$B$2:$B$18)</f>
        <v>BuysViaMailOrder</v>
      </c>
      <c r="G8660">
        <f>_xlfn.XLOOKUP($F8660,campaign!$B$2:$B$18,campaign!$D$2:$D$18)</f>
        <v>25</v>
      </c>
      <c r="H8660" t="str">
        <f>_xlfn.XLOOKUP($A8660,customer!$A$2:$A$978,customer!$B$2:$B$978)</f>
        <v>Theobald Hathaway</v>
      </c>
    </row>
    <row r="8661" spans="1:8" x14ac:dyDescent="0.2">
      <c r="A8661" t="s">
        <v>3483</v>
      </c>
      <c r="B8661" t="s">
        <v>3926</v>
      </c>
      <c r="C8661" s="1">
        <v>44790</v>
      </c>
      <c r="D8661" s="1">
        <v>44978</v>
      </c>
      <c r="E8661">
        <f t="shared" si="135"/>
        <v>6</v>
      </c>
      <c r="F8661" t="str">
        <f>_xlfn.XLOOKUP(data!$B8661,campaign!$A$2:$A$18,campaign!$B$2:$B$18)</f>
        <v>BuysViaMailOrder</v>
      </c>
      <c r="G8661">
        <f>_xlfn.XLOOKUP($F8661,campaign!$B$2:$B$18,campaign!$D$2:$D$18)</f>
        <v>25</v>
      </c>
      <c r="H8661" t="str">
        <f>_xlfn.XLOOKUP($A8661,customer!$A$2:$A$978,customer!$B$2:$B$978)</f>
        <v>Theobald Hathaway</v>
      </c>
    </row>
    <row r="8662" spans="1:8" x14ac:dyDescent="0.2">
      <c r="A8662" t="s">
        <v>3483</v>
      </c>
      <c r="B8662" t="s">
        <v>3926</v>
      </c>
      <c r="C8662" s="1">
        <v>44790</v>
      </c>
      <c r="D8662" s="1">
        <v>45012</v>
      </c>
      <c r="E8662">
        <f t="shared" si="135"/>
        <v>7</v>
      </c>
      <c r="F8662" t="str">
        <f>_xlfn.XLOOKUP(data!$B8662,campaign!$A$2:$A$18,campaign!$B$2:$B$18)</f>
        <v>BuysViaMailOrder</v>
      </c>
      <c r="G8662">
        <f>_xlfn.XLOOKUP($F8662,campaign!$B$2:$B$18,campaign!$D$2:$D$18)</f>
        <v>25</v>
      </c>
      <c r="H8662" t="str">
        <f>_xlfn.XLOOKUP($A8662,customer!$A$2:$A$978,customer!$B$2:$B$978)</f>
        <v>Theobald Hathaway</v>
      </c>
    </row>
    <row r="8663" spans="1:8" x14ac:dyDescent="0.2">
      <c r="A8663" t="s">
        <v>3483</v>
      </c>
      <c r="B8663" t="s">
        <v>3926</v>
      </c>
      <c r="C8663" s="1">
        <v>44790</v>
      </c>
      <c r="D8663" s="1">
        <v>45042</v>
      </c>
      <c r="E8663">
        <f t="shared" si="135"/>
        <v>8</v>
      </c>
      <c r="F8663" t="str">
        <f>_xlfn.XLOOKUP(data!$B8663,campaign!$A$2:$A$18,campaign!$B$2:$B$18)</f>
        <v>BuysViaMailOrder</v>
      </c>
      <c r="G8663">
        <f>_xlfn.XLOOKUP($F8663,campaign!$B$2:$B$18,campaign!$D$2:$D$18)</f>
        <v>25</v>
      </c>
      <c r="H8663" t="str">
        <f>_xlfn.XLOOKUP($A8663,customer!$A$2:$A$978,customer!$B$2:$B$978)</f>
        <v>Theobald Hathaway</v>
      </c>
    </row>
    <row r="8664" spans="1:8" x14ac:dyDescent="0.2">
      <c r="A8664" t="s">
        <v>3483</v>
      </c>
      <c r="B8664" t="s">
        <v>3926</v>
      </c>
      <c r="C8664" s="1">
        <v>44790</v>
      </c>
      <c r="D8664" s="1">
        <v>45069</v>
      </c>
      <c r="E8664">
        <f t="shared" si="135"/>
        <v>9</v>
      </c>
      <c r="F8664" t="str">
        <f>_xlfn.XLOOKUP(data!$B8664,campaign!$A$2:$A$18,campaign!$B$2:$B$18)</f>
        <v>BuysViaMailOrder</v>
      </c>
      <c r="G8664">
        <f>_xlfn.XLOOKUP($F8664,campaign!$B$2:$B$18,campaign!$D$2:$D$18)</f>
        <v>25</v>
      </c>
      <c r="H8664" t="str">
        <f>_xlfn.XLOOKUP($A8664,customer!$A$2:$A$978,customer!$B$2:$B$978)</f>
        <v>Theobald Hathaway</v>
      </c>
    </row>
    <row r="8665" spans="1:8" x14ac:dyDescent="0.2">
      <c r="A8665" t="s">
        <v>3484</v>
      </c>
      <c r="B8665" t="s">
        <v>3926</v>
      </c>
      <c r="C8665" s="1">
        <v>44719</v>
      </c>
      <c r="D8665" s="1">
        <v>44719</v>
      </c>
      <c r="E8665">
        <f t="shared" si="135"/>
        <v>0</v>
      </c>
      <c r="F8665" t="str">
        <f>_xlfn.XLOOKUP(data!$B8665,campaign!$A$2:$A$18,campaign!$B$2:$B$18)</f>
        <v>BuysViaMailOrder</v>
      </c>
      <c r="G8665">
        <f>_xlfn.XLOOKUP($F8665,campaign!$B$2:$B$18,campaign!$D$2:$D$18)</f>
        <v>25</v>
      </c>
      <c r="H8665" t="str">
        <f>_xlfn.XLOOKUP($A8665,customer!$A$2:$A$978,customer!$B$2:$B$978)</f>
        <v>Barnard Hollow</v>
      </c>
    </row>
    <row r="8666" spans="1:8" x14ac:dyDescent="0.2">
      <c r="A8666" t="s">
        <v>3484</v>
      </c>
      <c r="B8666" t="s">
        <v>3926</v>
      </c>
      <c r="C8666" s="1">
        <v>44719</v>
      </c>
      <c r="D8666" s="1">
        <v>44755</v>
      </c>
      <c r="E8666">
        <f t="shared" si="135"/>
        <v>1</v>
      </c>
      <c r="F8666" t="str">
        <f>_xlfn.XLOOKUP(data!$B8666,campaign!$A$2:$A$18,campaign!$B$2:$B$18)</f>
        <v>BuysViaMailOrder</v>
      </c>
      <c r="G8666">
        <f>_xlfn.XLOOKUP($F8666,campaign!$B$2:$B$18,campaign!$D$2:$D$18)</f>
        <v>25</v>
      </c>
      <c r="H8666" t="str">
        <f>_xlfn.XLOOKUP($A8666,customer!$A$2:$A$978,customer!$B$2:$B$978)</f>
        <v>Barnard Hollow</v>
      </c>
    </row>
    <row r="8667" spans="1:8" x14ac:dyDescent="0.2">
      <c r="A8667" t="s">
        <v>3484</v>
      </c>
      <c r="B8667" t="s">
        <v>3926</v>
      </c>
      <c r="C8667" s="1">
        <v>44719</v>
      </c>
      <c r="D8667" s="1">
        <v>44780</v>
      </c>
      <c r="E8667">
        <f t="shared" si="135"/>
        <v>2</v>
      </c>
      <c r="F8667" t="str">
        <f>_xlfn.XLOOKUP(data!$B8667,campaign!$A$2:$A$18,campaign!$B$2:$B$18)</f>
        <v>BuysViaMailOrder</v>
      </c>
      <c r="G8667">
        <f>_xlfn.XLOOKUP($F8667,campaign!$B$2:$B$18,campaign!$D$2:$D$18)</f>
        <v>25</v>
      </c>
      <c r="H8667" t="str">
        <f>_xlfn.XLOOKUP($A8667,customer!$A$2:$A$978,customer!$B$2:$B$978)</f>
        <v>Barnard Hollow</v>
      </c>
    </row>
    <row r="8668" spans="1:8" x14ac:dyDescent="0.2">
      <c r="A8668" t="s">
        <v>3484</v>
      </c>
      <c r="B8668" t="s">
        <v>3926</v>
      </c>
      <c r="C8668" s="1">
        <v>44719</v>
      </c>
      <c r="D8668" s="1">
        <v>44821</v>
      </c>
      <c r="E8668">
        <f t="shared" si="135"/>
        <v>3</v>
      </c>
      <c r="F8668" t="str">
        <f>_xlfn.XLOOKUP(data!$B8668,campaign!$A$2:$A$18,campaign!$B$2:$B$18)</f>
        <v>BuysViaMailOrder</v>
      </c>
      <c r="G8668">
        <f>_xlfn.XLOOKUP($F8668,campaign!$B$2:$B$18,campaign!$D$2:$D$18)</f>
        <v>25</v>
      </c>
      <c r="H8668" t="str">
        <f>_xlfn.XLOOKUP($A8668,customer!$A$2:$A$978,customer!$B$2:$B$978)</f>
        <v>Barnard Hollow</v>
      </c>
    </row>
    <row r="8669" spans="1:8" x14ac:dyDescent="0.2">
      <c r="A8669" t="s">
        <v>3484</v>
      </c>
      <c r="B8669" t="s">
        <v>3926</v>
      </c>
      <c r="C8669" s="1">
        <v>44719</v>
      </c>
      <c r="D8669" s="1">
        <v>44856</v>
      </c>
      <c r="E8669">
        <f t="shared" si="135"/>
        <v>4</v>
      </c>
      <c r="F8669" t="str">
        <f>_xlfn.XLOOKUP(data!$B8669,campaign!$A$2:$A$18,campaign!$B$2:$B$18)</f>
        <v>BuysViaMailOrder</v>
      </c>
      <c r="G8669">
        <f>_xlfn.XLOOKUP($F8669,campaign!$B$2:$B$18,campaign!$D$2:$D$18)</f>
        <v>25</v>
      </c>
      <c r="H8669" t="str">
        <f>_xlfn.XLOOKUP($A8669,customer!$A$2:$A$978,customer!$B$2:$B$978)</f>
        <v>Barnard Hollow</v>
      </c>
    </row>
    <row r="8670" spans="1:8" x14ac:dyDescent="0.2">
      <c r="A8670" t="s">
        <v>3484</v>
      </c>
      <c r="B8670" t="s">
        <v>3926</v>
      </c>
      <c r="C8670" s="1">
        <v>44719</v>
      </c>
      <c r="D8670" s="1">
        <v>44876</v>
      </c>
      <c r="E8670">
        <f t="shared" si="135"/>
        <v>5</v>
      </c>
      <c r="F8670" t="str">
        <f>_xlfn.XLOOKUP(data!$B8670,campaign!$A$2:$A$18,campaign!$B$2:$B$18)</f>
        <v>BuysViaMailOrder</v>
      </c>
      <c r="G8670">
        <f>_xlfn.XLOOKUP($F8670,campaign!$B$2:$B$18,campaign!$D$2:$D$18)</f>
        <v>25</v>
      </c>
      <c r="H8670" t="str">
        <f>_xlfn.XLOOKUP($A8670,customer!$A$2:$A$978,customer!$B$2:$B$978)</f>
        <v>Barnard Hollow</v>
      </c>
    </row>
    <row r="8671" spans="1:8" x14ac:dyDescent="0.2">
      <c r="A8671" t="s">
        <v>3484</v>
      </c>
      <c r="B8671" t="s">
        <v>3926</v>
      </c>
      <c r="C8671" s="1">
        <v>44719</v>
      </c>
      <c r="D8671" s="1">
        <v>44916</v>
      </c>
      <c r="E8671">
        <f t="shared" si="135"/>
        <v>6</v>
      </c>
      <c r="F8671" t="str">
        <f>_xlfn.XLOOKUP(data!$B8671,campaign!$A$2:$A$18,campaign!$B$2:$B$18)</f>
        <v>BuysViaMailOrder</v>
      </c>
      <c r="G8671">
        <f>_xlfn.XLOOKUP($F8671,campaign!$B$2:$B$18,campaign!$D$2:$D$18)</f>
        <v>25</v>
      </c>
      <c r="H8671" t="str">
        <f>_xlfn.XLOOKUP($A8671,customer!$A$2:$A$978,customer!$B$2:$B$978)</f>
        <v>Barnard Hollow</v>
      </c>
    </row>
    <row r="8672" spans="1:8" x14ac:dyDescent="0.2">
      <c r="A8672" t="s">
        <v>3484</v>
      </c>
      <c r="B8672" t="s">
        <v>3926</v>
      </c>
      <c r="C8672" s="1">
        <v>44719</v>
      </c>
      <c r="D8672" s="1">
        <v>44946</v>
      </c>
      <c r="E8672">
        <f t="shared" si="135"/>
        <v>7</v>
      </c>
      <c r="F8672" t="str">
        <f>_xlfn.XLOOKUP(data!$B8672,campaign!$A$2:$A$18,campaign!$B$2:$B$18)</f>
        <v>BuysViaMailOrder</v>
      </c>
      <c r="G8672">
        <f>_xlfn.XLOOKUP($F8672,campaign!$B$2:$B$18,campaign!$D$2:$D$18)</f>
        <v>25</v>
      </c>
      <c r="H8672" t="str">
        <f>_xlfn.XLOOKUP($A8672,customer!$A$2:$A$978,customer!$B$2:$B$978)</f>
        <v>Barnard Hollow</v>
      </c>
    </row>
    <row r="8673" spans="1:8" x14ac:dyDescent="0.2">
      <c r="A8673" t="s">
        <v>3484</v>
      </c>
      <c r="B8673" t="s">
        <v>3926</v>
      </c>
      <c r="C8673" s="1">
        <v>44719</v>
      </c>
      <c r="D8673" s="1">
        <v>44978</v>
      </c>
      <c r="E8673">
        <f t="shared" si="135"/>
        <v>8</v>
      </c>
      <c r="F8673" t="str">
        <f>_xlfn.XLOOKUP(data!$B8673,campaign!$A$2:$A$18,campaign!$B$2:$B$18)</f>
        <v>BuysViaMailOrder</v>
      </c>
      <c r="G8673">
        <f>_xlfn.XLOOKUP($F8673,campaign!$B$2:$B$18,campaign!$D$2:$D$18)</f>
        <v>25</v>
      </c>
      <c r="H8673" t="str">
        <f>_xlfn.XLOOKUP($A8673,customer!$A$2:$A$978,customer!$B$2:$B$978)</f>
        <v>Barnard Hollow</v>
      </c>
    </row>
    <row r="8674" spans="1:8" x14ac:dyDescent="0.2">
      <c r="A8674" t="s">
        <v>3484</v>
      </c>
      <c r="B8674" t="s">
        <v>3926</v>
      </c>
      <c r="C8674" s="1">
        <v>44719</v>
      </c>
      <c r="D8674" s="1">
        <v>45001</v>
      </c>
      <c r="E8674">
        <f t="shared" si="135"/>
        <v>9</v>
      </c>
      <c r="F8674" t="str">
        <f>_xlfn.XLOOKUP(data!$B8674,campaign!$A$2:$A$18,campaign!$B$2:$B$18)</f>
        <v>BuysViaMailOrder</v>
      </c>
      <c r="G8674">
        <f>_xlfn.XLOOKUP($F8674,campaign!$B$2:$B$18,campaign!$D$2:$D$18)</f>
        <v>25</v>
      </c>
      <c r="H8674" t="str">
        <f>_xlfn.XLOOKUP($A8674,customer!$A$2:$A$978,customer!$B$2:$B$978)</f>
        <v>Barnard Hollow</v>
      </c>
    </row>
    <row r="8675" spans="1:8" x14ac:dyDescent="0.2">
      <c r="A8675" t="s">
        <v>3484</v>
      </c>
      <c r="B8675" t="s">
        <v>3926</v>
      </c>
      <c r="C8675" s="1">
        <v>44719</v>
      </c>
      <c r="D8675" s="1">
        <v>45026</v>
      </c>
      <c r="E8675">
        <f t="shared" si="135"/>
        <v>10</v>
      </c>
      <c r="F8675" t="str">
        <f>_xlfn.XLOOKUP(data!$B8675,campaign!$A$2:$A$18,campaign!$B$2:$B$18)</f>
        <v>BuysViaMailOrder</v>
      </c>
      <c r="G8675">
        <f>_xlfn.XLOOKUP($F8675,campaign!$B$2:$B$18,campaign!$D$2:$D$18)</f>
        <v>25</v>
      </c>
      <c r="H8675" t="str">
        <f>_xlfn.XLOOKUP($A8675,customer!$A$2:$A$978,customer!$B$2:$B$978)</f>
        <v>Barnard Hollow</v>
      </c>
    </row>
    <row r="8676" spans="1:8" x14ac:dyDescent="0.2">
      <c r="A8676" t="s">
        <v>3484</v>
      </c>
      <c r="B8676" t="s">
        <v>3926</v>
      </c>
      <c r="C8676" s="1">
        <v>44719</v>
      </c>
      <c r="D8676" s="1">
        <v>45054</v>
      </c>
      <c r="E8676">
        <f t="shared" si="135"/>
        <v>11</v>
      </c>
      <c r="F8676" t="str">
        <f>_xlfn.XLOOKUP(data!$B8676,campaign!$A$2:$A$18,campaign!$B$2:$B$18)</f>
        <v>BuysViaMailOrder</v>
      </c>
      <c r="G8676">
        <f>_xlfn.XLOOKUP($F8676,campaign!$B$2:$B$18,campaign!$D$2:$D$18)</f>
        <v>25</v>
      </c>
      <c r="H8676" t="str">
        <f>_xlfn.XLOOKUP($A8676,customer!$A$2:$A$978,customer!$B$2:$B$978)</f>
        <v>Barnard Hollow</v>
      </c>
    </row>
    <row r="8677" spans="1:8" x14ac:dyDescent="0.2">
      <c r="A8677" t="s">
        <v>3484</v>
      </c>
      <c r="B8677" t="s">
        <v>3949</v>
      </c>
      <c r="C8677" s="1">
        <v>44853</v>
      </c>
      <c r="D8677" s="1">
        <v>44853</v>
      </c>
      <c r="E8677">
        <f t="shared" si="135"/>
        <v>0</v>
      </c>
      <c r="F8677" t="str">
        <f>_xlfn.XLOOKUP(data!$B8677,campaign!$A$2:$A$18,campaign!$B$2:$B$18)</f>
        <v>NewCellphoneUser</v>
      </c>
      <c r="G8677">
        <f>_xlfn.XLOOKUP($F8677,campaign!$B$2:$B$18,campaign!$D$2:$D$18)</f>
        <v>25</v>
      </c>
      <c r="H8677" t="str">
        <f>_xlfn.XLOOKUP($A8677,customer!$A$2:$A$978,customer!$B$2:$B$978)</f>
        <v>Barnard Hollow</v>
      </c>
    </row>
    <row r="8678" spans="1:8" x14ac:dyDescent="0.2">
      <c r="A8678" t="s">
        <v>3484</v>
      </c>
      <c r="B8678" t="s">
        <v>3949</v>
      </c>
      <c r="C8678" s="1">
        <v>44853</v>
      </c>
      <c r="D8678" s="1">
        <v>44894</v>
      </c>
      <c r="E8678">
        <f t="shared" si="135"/>
        <v>1</v>
      </c>
      <c r="F8678" t="str">
        <f>_xlfn.XLOOKUP(data!$B8678,campaign!$A$2:$A$18,campaign!$B$2:$B$18)</f>
        <v>NewCellphoneUser</v>
      </c>
      <c r="G8678">
        <f>_xlfn.XLOOKUP($F8678,campaign!$B$2:$B$18,campaign!$D$2:$D$18)</f>
        <v>25</v>
      </c>
      <c r="H8678" t="str">
        <f>_xlfn.XLOOKUP($A8678,customer!$A$2:$A$978,customer!$B$2:$B$978)</f>
        <v>Barnard Hollow</v>
      </c>
    </row>
    <row r="8679" spans="1:8" x14ac:dyDescent="0.2">
      <c r="A8679" t="s">
        <v>3484</v>
      </c>
      <c r="B8679" t="s">
        <v>3949</v>
      </c>
      <c r="C8679" s="1">
        <v>44853</v>
      </c>
      <c r="D8679" s="1">
        <v>44896</v>
      </c>
      <c r="E8679">
        <f t="shared" si="135"/>
        <v>1</v>
      </c>
      <c r="F8679" t="str">
        <f>_xlfn.XLOOKUP(data!$B8679,campaign!$A$2:$A$18,campaign!$B$2:$B$18)</f>
        <v>NewCellphoneUser</v>
      </c>
      <c r="G8679">
        <f>_xlfn.XLOOKUP($F8679,campaign!$B$2:$B$18,campaign!$D$2:$D$18)</f>
        <v>25</v>
      </c>
      <c r="H8679" t="str">
        <f>_xlfn.XLOOKUP($A8679,customer!$A$2:$A$978,customer!$B$2:$B$978)</f>
        <v>Barnard Hollow</v>
      </c>
    </row>
    <row r="8680" spans="1:8" x14ac:dyDescent="0.2">
      <c r="A8680" t="s">
        <v>3484</v>
      </c>
      <c r="B8680" t="s">
        <v>3949</v>
      </c>
      <c r="C8680" s="1">
        <v>44853</v>
      </c>
      <c r="D8680" s="1">
        <v>44954</v>
      </c>
      <c r="E8680">
        <f t="shared" si="135"/>
        <v>3</v>
      </c>
      <c r="F8680" t="str">
        <f>_xlfn.XLOOKUP(data!$B8680,campaign!$A$2:$A$18,campaign!$B$2:$B$18)</f>
        <v>NewCellphoneUser</v>
      </c>
      <c r="G8680">
        <f>_xlfn.XLOOKUP($F8680,campaign!$B$2:$B$18,campaign!$D$2:$D$18)</f>
        <v>25</v>
      </c>
      <c r="H8680" t="str">
        <f>_xlfn.XLOOKUP($A8680,customer!$A$2:$A$978,customer!$B$2:$B$978)</f>
        <v>Barnard Hollow</v>
      </c>
    </row>
    <row r="8681" spans="1:8" x14ac:dyDescent="0.2">
      <c r="A8681" t="s">
        <v>3484</v>
      </c>
      <c r="B8681" t="s">
        <v>3949</v>
      </c>
      <c r="C8681" s="1">
        <v>44853</v>
      </c>
      <c r="D8681" s="1">
        <v>45008</v>
      </c>
      <c r="E8681">
        <f t="shared" si="135"/>
        <v>5</v>
      </c>
      <c r="F8681" t="str">
        <f>_xlfn.XLOOKUP(data!$B8681,campaign!$A$2:$A$18,campaign!$B$2:$B$18)</f>
        <v>NewCellphoneUser</v>
      </c>
      <c r="G8681">
        <f>_xlfn.XLOOKUP($F8681,campaign!$B$2:$B$18,campaign!$D$2:$D$18)</f>
        <v>25</v>
      </c>
      <c r="H8681" t="str">
        <f>_xlfn.XLOOKUP($A8681,customer!$A$2:$A$978,customer!$B$2:$B$978)</f>
        <v>Barnard Hollow</v>
      </c>
    </row>
    <row r="8682" spans="1:8" x14ac:dyDescent="0.2">
      <c r="A8682" t="s">
        <v>3484</v>
      </c>
      <c r="B8682" t="s">
        <v>3949</v>
      </c>
      <c r="C8682" s="1">
        <v>44853</v>
      </c>
      <c r="D8682" s="1">
        <v>45017</v>
      </c>
      <c r="E8682">
        <f t="shared" si="135"/>
        <v>5</v>
      </c>
      <c r="F8682" t="str">
        <f>_xlfn.XLOOKUP(data!$B8682,campaign!$A$2:$A$18,campaign!$B$2:$B$18)</f>
        <v>NewCellphoneUser</v>
      </c>
      <c r="G8682">
        <f>_xlfn.XLOOKUP($F8682,campaign!$B$2:$B$18,campaign!$D$2:$D$18)</f>
        <v>25</v>
      </c>
      <c r="H8682" t="str">
        <f>_xlfn.XLOOKUP($A8682,customer!$A$2:$A$978,customer!$B$2:$B$978)</f>
        <v>Barnard Hollow</v>
      </c>
    </row>
    <row r="8683" spans="1:8" x14ac:dyDescent="0.2">
      <c r="A8683" t="s">
        <v>3484</v>
      </c>
      <c r="B8683" t="s">
        <v>3949</v>
      </c>
      <c r="C8683" s="1">
        <v>44853</v>
      </c>
      <c r="D8683" s="1">
        <v>45077</v>
      </c>
      <c r="E8683">
        <f t="shared" si="135"/>
        <v>7</v>
      </c>
      <c r="F8683" t="str">
        <f>_xlfn.XLOOKUP(data!$B8683,campaign!$A$2:$A$18,campaign!$B$2:$B$18)</f>
        <v>NewCellphoneUser</v>
      </c>
      <c r="G8683">
        <f>_xlfn.XLOOKUP($F8683,campaign!$B$2:$B$18,campaign!$D$2:$D$18)</f>
        <v>25</v>
      </c>
      <c r="H8683" t="str">
        <f>_xlfn.XLOOKUP($A8683,customer!$A$2:$A$978,customer!$B$2:$B$978)</f>
        <v>Barnard Hollow</v>
      </c>
    </row>
    <row r="8684" spans="1:8" x14ac:dyDescent="0.2">
      <c r="A8684" t="s">
        <v>3485</v>
      </c>
      <c r="B8684" t="s">
        <v>3923</v>
      </c>
      <c r="C8684" s="1">
        <v>44805</v>
      </c>
      <c r="D8684" s="1">
        <v>44805</v>
      </c>
      <c r="E8684">
        <f t="shared" si="135"/>
        <v>0</v>
      </c>
      <c r="F8684" t="str">
        <f>_xlfn.XLOOKUP(data!$B8684,campaign!$A$2:$A$18,campaign!$B$2:$B$18)</f>
        <v>TruckOwner</v>
      </c>
      <c r="G8684">
        <f>_xlfn.XLOOKUP($F8684,campaign!$B$2:$B$18,campaign!$D$2:$D$18)</f>
        <v>26</v>
      </c>
      <c r="H8684" t="str">
        <f>_xlfn.XLOOKUP($A8684,customer!$A$2:$A$978,customer!$B$2:$B$978)</f>
        <v>Aura Bruckner</v>
      </c>
    </row>
    <row r="8685" spans="1:8" x14ac:dyDescent="0.2">
      <c r="A8685" t="s">
        <v>3485</v>
      </c>
      <c r="B8685" t="s">
        <v>3923</v>
      </c>
      <c r="C8685" s="1">
        <v>44805</v>
      </c>
      <c r="D8685" s="1">
        <v>44835</v>
      </c>
      <c r="E8685">
        <f t="shared" si="135"/>
        <v>1</v>
      </c>
      <c r="F8685" t="str">
        <f>_xlfn.XLOOKUP(data!$B8685,campaign!$A$2:$A$18,campaign!$B$2:$B$18)</f>
        <v>TruckOwner</v>
      </c>
      <c r="G8685">
        <f>_xlfn.XLOOKUP($F8685,campaign!$B$2:$B$18,campaign!$D$2:$D$18)</f>
        <v>26</v>
      </c>
      <c r="H8685" t="str">
        <f>_xlfn.XLOOKUP($A8685,customer!$A$2:$A$978,customer!$B$2:$B$978)</f>
        <v>Aura Bruckner</v>
      </c>
    </row>
    <row r="8686" spans="1:8" x14ac:dyDescent="0.2">
      <c r="A8686" t="s">
        <v>3485</v>
      </c>
      <c r="B8686" t="s">
        <v>3923</v>
      </c>
      <c r="C8686" s="1">
        <v>44805</v>
      </c>
      <c r="D8686" s="1">
        <v>44876</v>
      </c>
      <c r="E8686">
        <f t="shared" si="135"/>
        <v>2</v>
      </c>
      <c r="F8686" t="str">
        <f>_xlfn.XLOOKUP(data!$B8686,campaign!$A$2:$A$18,campaign!$B$2:$B$18)</f>
        <v>TruckOwner</v>
      </c>
      <c r="G8686">
        <f>_xlfn.XLOOKUP($F8686,campaign!$B$2:$B$18,campaign!$D$2:$D$18)</f>
        <v>26</v>
      </c>
      <c r="H8686" t="str">
        <f>_xlfn.XLOOKUP($A8686,customer!$A$2:$A$978,customer!$B$2:$B$978)</f>
        <v>Aura Bruckner</v>
      </c>
    </row>
    <row r="8687" spans="1:8" x14ac:dyDescent="0.2">
      <c r="A8687" t="s">
        <v>3485</v>
      </c>
      <c r="B8687" t="s">
        <v>3923</v>
      </c>
      <c r="C8687" s="1">
        <v>44805</v>
      </c>
      <c r="D8687" s="1">
        <v>44906</v>
      </c>
      <c r="E8687">
        <f t="shared" si="135"/>
        <v>3</v>
      </c>
      <c r="F8687" t="str">
        <f>_xlfn.XLOOKUP(data!$B8687,campaign!$A$2:$A$18,campaign!$B$2:$B$18)</f>
        <v>TruckOwner</v>
      </c>
      <c r="G8687">
        <f>_xlfn.XLOOKUP($F8687,campaign!$B$2:$B$18,campaign!$D$2:$D$18)</f>
        <v>26</v>
      </c>
      <c r="H8687" t="str">
        <f>_xlfn.XLOOKUP($A8687,customer!$A$2:$A$978,customer!$B$2:$B$978)</f>
        <v>Aura Bruckner</v>
      </c>
    </row>
    <row r="8688" spans="1:8" x14ac:dyDescent="0.2">
      <c r="A8688" t="s">
        <v>3485</v>
      </c>
      <c r="B8688" t="s">
        <v>3923</v>
      </c>
      <c r="C8688" s="1">
        <v>44805</v>
      </c>
      <c r="D8688" s="1">
        <v>44936</v>
      </c>
      <c r="E8688">
        <f t="shared" si="135"/>
        <v>4</v>
      </c>
      <c r="F8688" t="str">
        <f>_xlfn.XLOOKUP(data!$B8688,campaign!$A$2:$A$18,campaign!$B$2:$B$18)</f>
        <v>TruckOwner</v>
      </c>
      <c r="G8688">
        <f>_xlfn.XLOOKUP($F8688,campaign!$B$2:$B$18,campaign!$D$2:$D$18)</f>
        <v>26</v>
      </c>
      <c r="H8688" t="str">
        <f>_xlfn.XLOOKUP($A8688,customer!$A$2:$A$978,customer!$B$2:$B$978)</f>
        <v>Aura Bruckner</v>
      </c>
    </row>
    <row r="8689" spans="1:8" x14ac:dyDescent="0.2">
      <c r="A8689" t="s">
        <v>3485</v>
      </c>
      <c r="B8689" t="s">
        <v>3923</v>
      </c>
      <c r="C8689" s="1">
        <v>44805</v>
      </c>
      <c r="D8689" s="1">
        <v>44968</v>
      </c>
      <c r="E8689">
        <f t="shared" si="135"/>
        <v>5</v>
      </c>
      <c r="F8689" t="str">
        <f>_xlfn.XLOOKUP(data!$B8689,campaign!$A$2:$A$18,campaign!$B$2:$B$18)</f>
        <v>TruckOwner</v>
      </c>
      <c r="G8689">
        <f>_xlfn.XLOOKUP($F8689,campaign!$B$2:$B$18,campaign!$D$2:$D$18)</f>
        <v>26</v>
      </c>
      <c r="H8689" t="str">
        <f>_xlfn.XLOOKUP($A8689,customer!$A$2:$A$978,customer!$B$2:$B$978)</f>
        <v>Aura Bruckner</v>
      </c>
    </row>
    <row r="8690" spans="1:8" x14ac:dyDescent="0.2">
      <c r="A8690" t="s">
        <v>3485</v>
      </c>
      <c r="B8690" t="s">
        <v>3923</v>
      </c>
      <c r="C8690" s="1">
        <v>44805</v>
      </c>
      <c r="D8690" s="1">
        <v>44999</v>
      </c>
      <c r="E8690">
        <f t="shared" si="135"/>
        <v>6</v>
      </c>
      <c r="F8690" t="str">
        <f>_xlfn.XLOOKUP(data!$B8690,campaign!$A$2:$A$18,campaign!$B$2:$B$18)</f>
        <v>TruckOwner</v>
      </c>
      <c r="G8690">
        <f>_xlfn.XLOOKUP($F8690,campaign!$B$2:$B$18,campaign!$D$2:$D$18)</f>
        <v>26</v>
      </c>
      <c r="H8690" t="str">
        <f>_xlfn.XLOOKUP($A8690,customer!$A$2:$A$978,customer!$B$2:$B$978)</f>
        <v>Aura Bruckner</v>
      </c>
    </row>
    <row r="8691" spans="1:8" x14ac:dyDescent="0.2">
      <c r="A8691" t="s">
        <v>3485</v>
      </c>
      <c r="B8691" t="s">
        <v>3923</v>
      </c>
      <c r="C8691" s="1">
        <v>44805</v>
      </c>
      <c r="D8691" s="1">
        <v>45028</v>
      </c>
      <c r="E8691">
        <f t="shared" si="135"/>
        <v>7</v>
      </c>
      <c r="F8691" t="str">
        <f>_xlfn.XLOOKUP(data!$B8691,campaign!$A$2:$A$18,campaign!$B$2:$B$18)</f>
        <v>TruckOwner</v>
      </c>
      <c r="G8691">
        <f>_xlfn.XLOOKUP($F8691,campaign!$B$2:$B$18,campaign!$D$2:$D$18)</f>
        <v>26</v>
      </c>
      <c r="H8691" t="str">
        <f>_xlfn.XLOOKUP($A8691,customer!$A$2:$A$978,customer!$B$2:$B$978)</f>
        <v>Aura Bruckner</v>
      </c>
    </row>
    <row r="8692" spans="1:8" x14ac:dyDescent="0.2">
      <c r="A8692" t="s">
        <v>3485</v>
      </c>
      <c r="B8692" t="s">
        <v>3923</v>
      </c>
      <c r="C8692" s="1">
        <v>44805</v>
      </c>
      <c r="D8692" s="1">
        <v>45058</v>
      </c>
      <c r="E8692">
        <f t="shared" si="135"/>
        <v>8</v>
      </c>
      <c r="F8692" t="str">
        <f>_xlfn.XLOOKUP(data!$B8692,campaign!$A$2:$A$18,campaign!$B$2:$B$18)</f>
        <v>TruckOwner</v>
      </c>
      <c r="G8692">
        <f>_xlfn.XLOOKUP($F8692,campaign!$B$2:$B$18,campaign!$D$2:$D$18)</f>
        <v>26</v>
      </c>
      <c r="H8692" t="str">
        <f>_xlfn.XLOOKUP($A8692,customer!$A$2:$A$978,customer!$B$2:$B$978)</f>
        <v>Aura Bruckner</v>
      </c>
    </row>
    <row r="8693" spans="1:8" x14ac:dyDescent="0.2">
      <c r="A8693" t="s">
        <v>3485</v>
      </c>
      <c r="B8693" t="s">
        <v>3924</v>
      </c>
      <c r="C8693" s="1">
        <v>44816</v>
      </c>
      <c r="D8693" s="1">
        <v>44816</v>
      </c>
      <c r="E8693">
        <f t="shared" si="135"/>
        <v>0</v>
      </c>
      <c r="F8693" t="str">
        <f>_xlfn.XLOOKUP(data!$B8693,campaign!$A$2:$A$18,campaign!$B$2:$B$18)</f>
        <v>RVOwner</v>
      </c>
      <c r="G8693">
        <f>_xlfn.XLOOKUP($F8693,campaign!$B$2:$B$18,campaign!$D$2:$D$18)</f>
        <v>22</v>
      </c>
      <c r="H8693" t="str">
        <f>_xlfn.XLOOKUP($A8693,customer!$A$2:$A$978,customer!$B$2:$B$978)</f>
        <v>Aura Bruckner</v>
      </c>
    </row>
    <row r="8694" spans="1:8" x14ac:dyDescent="0.2">
      <c r="A8694" t="s">
        <v>3485</v>
      </c>
      <c r="B8694" t="s">
        <v>3924</v>
      </c>
      <c r="C8694" s="1">
        <v>44816</v>
      </c>
      <c r="D8694" s="1">
        <v>44856</v>
      </c>
      <c r="E8694">
        <f t="shared" si="135"/>
        <v>1</v>
      </c>
      <c r="F8694" t="str">
        <f>_xlfn.XLOOKUP(data!$B8694,campaign!$A$2:$A$18,campaign!$B$2:$B$18)</f>
        <v>RVOwner</v>
      </c>
      <c r="G8694">
        <f>_xlfn.XLOOKUP($F8694,campaign!$B$2:$B$18,campaign!$D$2:$D$18)</f>
        <v>22</v>
      </c>
      <c r="H8694" t="str">
        <f>_xlfn.XLOOKUP($A8694,customer!$A$2:$A$978,customer!$B$2:$B$978)</f>
        <v>Aura Bruckner</v>
      </c>
    </row>
    <row r="8695" spans="1:8" x14ac:dyDescent="0.2">
      <c r="A8695" t="s">
        <v>3485</v>
      </c>
      <c r="B8695" t="s">
        <v>3924</v>
      </c>
      <c r="C8695" s="1">
        <v>44816</v>
      </c>
      <c r="D8695" s="1">
        <v>44890</v>
      </c>
      <c r="E8695">
        <f t="shared" si="135"/>
        <v>2</v>
      </c>
      <c r="F8695" t="str">
        <f>_xlfn.XLOOKUP(data!$B8695,campaign!$A$2:$A$18,campaign!$B$2:$B$18)</f>
        <v>RVOwner</v>
      </c>
      <c r="G8695">
        <f>_xlfn.XLOOKUP($F8695,campaign!$B$2:$B$18,campaign!$D$2:$D$18)</f>
        <v>22</v>
      </c>
      <c r="H8695" t="str">
        <f>_xlfn.XLOOKUP($A8695,customer!$A$2:$A$978,customer!$B$2:$B$978)</f>
        <v>Aura Bruckner</v>
      </c>
    </row>
    <row r="8696" spans="1:8" x14ac:dyDescent="0.2">
      <c r="A8696" t="s">
        <v>3485</v>
      </c>
      <c r="B8696" t="s">
        <v>3924</v>
      </c>
      <c r="C8696" s="1">
        <v>44816</v>
      </c>
      <c r="D8696" s="1">
        <v>44919</v>
      </c>
      <c r="E8696">
        <f t="shared" si="135"/>
        <v>3</v>
      </c>
      <c r="F8696" t="str">
        <f>_xlfn.XLOOKUP(data!$B8696,campaign!$A$2:$A$18,campaign!$B$2:$B$18)</f>
        <v>RVOwner</v>
      </c>
      <c r="G8696">
        <f>_xlfn.XLOOKUP($F8696,campaign!$B$2:$B$18,campaign!$D$2:$D$18)</f>
        <v>22</v>
      </c>
      <c r="H8696" t="str">
        <f>_xlfn.XLOOKUP($A8696,customer!$A$2:$A$978,customer!$B$2:$B$978)</f>
        <v>Aura Bruckner</v>
      </c>
    </row>
    <row r="8697" spans="1:8" x14ac:dyDescent="0.2">
      <c r="A8697" t="s">
        <v>3485</v>
      </c>
      <c r="B8697" t="s">
        <v>3924</v>
      </c>
      <c r="C8697" s="1">
        <v>44816</v>
      </c>
      <c r="D8697" s="1">
        <v>44944</v>
      </c>
      <c r="E8697">
        <f t="shared" si="135"/>
        <v>4</v>
      </c>
      <c r="F8697" t="str">
        <f>_xlfn.XLOOKUP(data!$B8697,campaign!$A$2:$A$18,campaign!$B$2:$B$18)</f>
        <v>RVOwner</v>
      </c>
      <c r="G8697">
        <f>_xlfn.XLOOKUP($F8697,campaign!$B$2:$B$18,campaign!$D$2:$D$18)</f>
        <v>22</v>
      </c>
      <c r="H8697" t="str">
        <f>_xlfn.XLOOKUP($A8697,customer!$A$2:$A$978,customer!$B$2:$B$978)</f>
        <v>Aura Bruckner</v>
      </c>
    </row>
    <row r="8698" spans="1:8" x14ac:dyDescent="0.2">
      <c r="A8698" t="s">
        <v>3485</v>
      </c>
      <c r="B8698" t="s">
        <v>3924</v>
      </c>
      <c r="C8698" s="1">
        <v>44816</v>
      </c>
      <c r="D8698" s="1">
        <v>44976</v>
      </c>
      <c r="E8698">
        <f t="shared" si="135"/>
        <v>5</v>
      </c>
      <c r="F8698" t="str">
        <f>_xlfn.XLOOKUP(data!$B8698,campaign!$A$2:$A$18,campaign!$B$2:$B$18)</f>
        <v>RVOwner</v>
      </c>
      <c r="G8698">
        <f>_xlfn.XLOOKUP($F8698,campaign!$B$2:$B$18,campaign!$D$2:$D$18)</f>
        <v>22</v>
      </c>
      <c r="H8698" t="str">
        <f>_xlfn.XLOOKUP($A8698,customer!$A$2:$A$978,customer!$B$2:$B$978)</f>
        <v>Aura Bruckner</v>
      </c>
    </row>
    <row r="8699" spans="1:8" x14ac:dyDescent="0.2">
      <c r="A8699" t="s">
        <v>3485</v>
      </c>
      <c r="B8699" t="s">
        <v>3924</v>
      </c>
      <c r="C8699" s="1">
        <v>44816</v>
      </c>
      <c r="D8699" s="1">
        <v>45008</v>
      </c>
      <c r="E8699">
        <f t="shared" si="135"/>
        <v>6</v>
      </c>
      <c r="F8699" t="str">
        <f>_xlfn.XLOOKUP(data!$B8699,campaign!$A$2:$A$18,campaign!$B$2:$B$18)</f>
        <v>RVOwner</v>
      </c>
      <c r="G8699">
        <f>_xlfn.XLOOKUP($F8699,campaign!$B$2:$B$18,campaign!$D$2:$D$18)</f>
        <v>22</v>
      </c>
      <c r="H8699" t="str">
        <f>_xlfn.XLOOKUP($A8699,customer!$A$2:$A$978,customer!$B$2:$B$978)</f>
        <v>Aura Bruckner</v>
      </c>
    </row>
    <row r="8700" spans="1:8" x14ac:dyDescent="0.2">
      <c r="A8700" t="s">
        <v>3485</v>
      </c>
      <c r="B8700" t="s">
        <v>3924</v>
      </c>
      <c r="C8700" s="1">
        <v>44816</v>
      </c>
      <c r="D8700" s="1">
        <v>45031</v>
      </c>
      <c r="E8700">
        <f t="shared" si="135"/>
        <v>7</v>
      </c>
      <c r="F8700" t="str">
        <f>_xlfn.XLOOKUP(data!$B8700,campaign!$A$2:$A$18,campaign!$B$2:$B$18)</f>
        <v>RVOwner</v>
      </c>
      <c r="G8700">
        <f>_xlfn.XLOOKUP($F8700,campaign!$B$2:$B$18,campaign!$D$2:$D$18)</f>
        <v>22</v>
      </c>
      <c r="H8700" t="str">
        <f>_xlfn.XLOOKUP($A8700,customer!$A$2:$A$978,customer!$B$2:$B$978)</f>
        <v>Aura Bruckner</v>
      </c>
    </row>
    <row r="8701" spans="1:8" x14ac:dyDescent="0.2">
      <c r="A8701" t="s">
        <v>3485</v>
      </c>
      <c r="B8701" t="s">
        <v>3924</v>
      </c>
      <c r="C8701" s="1">
        <v>44816</v>
      </c>
      <c r="D8701" s="1">
        <v>45059</v>
      </c>
      <c r="E8701">
        <f t="shared" si="135"/>
        <v>8</v>
      </c>
      <c r="F8701" t="str">
        <f>_xlfn.XLOOKUP(data!$B8701,campaign!$A$2:$A$18,campaign!$B$2:$B$18)</f>
        <v>RVOwner</v>
      </c>
      <c r="G8701">
        <f>_xlfn.XLOOKUP($F8701,campaign!$B$2:$B$18,campaign!$D$2:$D$18)</f>
        <v>22</v>
      </c>
      <c r="H8701" t="str">
        <f>_xlfn.XLOOKUP($A8701,customer!$A$2:$A$978,customer!$B$2:$B$978)</f>
        <v>Aura Bruckner</v>
      </c>
    </row>
    <row r="8702" spans="1:8" x14ac:dyDescent="0.2">
      <c r="A8702" t="s">
        <v>3486</v>
      </c>
      <c r="B8702" t="s">
        <v>3921</v>
      </c>
      <c r="C8702" s="1">
        <v>44568</v>
      </c>
      <c r="D8702" s="1">
        <v>44568</v>
      </c>
      <c r="E8702">
        <f t="shared" si="135"/>
        <v>0</v>
      </c>
      <c r="F8702" t="str">
        <f>_xlfn.XLOOKUP(data!$B8702,campaign!$A$2:$A$18,campaign!$B$2:$B$18)</f>
        <v>HandsetRefurbished</v>
      </c>
      <c r="G8702">
        <f>_xlfn.XLOOKUP($F8702,campaign!$B$2:$B$18,campaign!$D$2:$D$18)</f>
        <v>26</v>
      </c>
      <c r="H8702" t="str">
        <f>_xlfn.XLOOKUP($A8702,customer!$A$2:$A$978,customer!$B$2:$B$978)</f>
        <v>Rosaleen Frackiewicz</v>
      </c>
    </row>
    <row r="8703" spans="1:8" x14ac:dyDescent="0.2">
      <c r="A8703" t="s">
        <v>3486</v>
      </c>
      <c r="B8703" t="s">
        <v>3921</v>
      </c>
      <c r="C8703" s="1">
        <v>44568</v>
      </c>
      <c r="D8703" s="1">
        <v>44612</v>
      </c>
      <c r="E8703">
        <f t="shared" si="135"/>
        <v>1</v>
      </c>
      <c r="F8703" t="str">
        <f>_xlfn.XLOOKUP(data!$B8703,campaign!$A$2:$A$18,campaign!$B$2:$B$18)</f>
        <v>HandsetRefurbished</v>
      </c>
      <c r="G8703">
        <f>_xlfn.XLOOKUP($F8703,campaign!$B$2:$B$18,campaign!$D$2:$D$18)</f>
        <v>26</v>
      </c>
      <c r="H8703" t="str">
        <f>_xlfn.XLOOKUP($A8703,customer!$A$2:$A$978,customer!$B$2:$B$978)</f>
        <v>Rosaleen Frackiewicz</v>
      </c>
    </row>
    <row r="8704" spans="1:8" x14ac:dyDescent="0.2">
      <c r="A8704" t="s">
        <v>3486</v>
      </c>
      <c r="B8704" t="s">
        <v>3921</v>
      </c>
      <c r="C8704" s="1">
        <v>44568</v>
      </c>
      <c r="D8704" s="1">
        <v>44631</v>
      </c>
      <c r="E8704">
        <f t="shared" si="135"/>
        <v>2</v>
      </c>
      <c r="F8704" t="str">
        <f>_xlfn.XLOOKUP(data!$B8704,campaign!$A$2:$A$18,campaign!$B$2:$B$18)</f>
        <v>HandsetRefurbished</v>
      </c>
      <c r="G8704">
        <f>_xlfn.XLOOKUP($F8704,campaign!$B$2:$B$18,campaign!$D$2:$D$18)</f>
        <v>26</v>
      </c>
      <c r="H8704" t="str">
        <f>_xlfn.XLOOKUP($A8704,customer!$A$2:$A$978,customer!$B$2:$B$978)</f>
        <v>Rosaleen Frackiewicz</v>
      </c>
    </row>
    <row r="8705" spans="1:8" x14ac:dyDescent="0.2">
      <c r="A8705" t="s">
        <v>3486</v>
      </c>
      <c r="B8705" t="s">
        <v>3921</v>
      </c>
      <c r="C8705" s="1">
        <v>44568</v>
      </c>
      <c r="D8705" s="1">
        <v>44659</v>
      </c>
      <c r="E8705">
        <f t="shared" si="135"/>
        <v>3</v>
      </c>
      <c r="F8705" t="str">
        <f>_xlfn.XLOOKUP(data!$B8705,campaign!$A$2:$A$18,campaign!$B$2:$B$18)</f>
        <v>HandsetRefurbished</v>
      </c>
      <c r="G8705">
        <f>_xlfn.XLOOKUP($F8705,campaign!$B$2:$B$18,campaign!$D$2:$D$18)</f>
        <v>26</v>
      </c>
      <c r="H8705" t="str">
        <f>_xlfn.XLOOKUP($A8705,customer!$A$2:$A$978,customer!$B$2:$B$978)</f>
        <v>Rosaleen Frackiewicz</v>
      </c>
    </row>
    <row r="8706" spans="1:8" x14ac:dyDescent="0.2">
      <c r="A8706" t="s">
        <v>3486</v>
      </c>
      <c r="B8706" t="s">
        <v>3921</v>
      </c>
      <c r="C8706" s="1">
        <v>44568</v>
      </c>
      <c r="D8706" s="1">
        <v>44696</v>
      </c>
      <c r="E8706">
        <f t="shared" si="135"/>
        <v>4</v>
      </c>
      <c r="F8706" t="str">
        <f>_xlfn.XLOOKUP(data!$B8706,campaign!$A$2:$A$18,campaign!$B$2:$B$18)</f>
        <v>HandsetRefurbished</v>
      </c>
      <c r="G8706">
        <f>_xlfn.XLOOKUP($F8706,campaign!$B$2:$B$18,campaign!$D$2:$D$18)</f>
        <v>26</v>
      </c>
      <c r="H8706" t="str">
        <f>_xlfn.XLOOKUP($A8706,customer!$A$2:$A$978,customer!$B$2:$B$978)</f>
        <v>Rosaleen Frackiewicz</v>
      </c>
    </row>
    <row r="8707" spans="1:8" x14ac:dyDescent="0.2">
      <c r="A8707" t="s">
        <v>3486</v>
      </c>
      <c r="B8707" t="s">
        <v>3921</v>
      </c>
      <c r="C8707" s="1">
        <v>44568</v>
      </c>
      <c r="D8707" s="1">
        <v>44760</v>
      </c>
      <c r="E8707">
        <f t="shared" ref="E8707:E8770" si="136">DATEDIF(C8707,D8707,"M")</f>
        <v>6</v>
      </c>
      <c r="F8707" t="str">
        <f>_xlfn.XLOOKUP(data!$B8707,campaign!$A$2:$A$18,campaign!$B$2:$B$18)</f>
        <v>HandsetRefurbished</v>
      </c>
      <c r="G8707">
        <f>_xlfn.XLOOKUP($F8707,campaign!$B$2:$B$18,campaign!$D$2:$D$18)</f>
        <v>26</v>
      </c>
      <c r="H8707" t="str">
        <f>_xlfn.XLOOKUP($A8707,customer!$A$2:$A$978,customer!$B$2:$B$978)</f>
        <v>Rosaleen Frackiewicz</v>
      </c>
    </row>
    <row r="8708" spans="1:8" x14ac:dyDescent="0.2">
      <c r="A8708" t="s">
        <v>3486</v>
      </c>
      <c r="B8708" t="s">
        <v>3921</v>
      </c>
      <c r="C8708" s="1">
        <v>44568</v>
      </c>
      <c r="D8708" s="1">
        <v>44787</v>
      </c>
      <c r="E8708">
        <f t="shared" si="136"/>
        <v>7</v>
      </c>
      <c r="F8708" t="str">
        <f>_xlfn.XLOOKUP(data!$B8708,campaign!$A$2:$A$18,campaign!$B$2:$B$18)</f>
        <v>HandsetRefurbished</v>
      </c>
      <c r="G8708">
        <f>_xlfn.XLOOKUP($F8708,campaign!$B$2:$B$18,campaign!$D$2:$D$18)</f>
        <v>26</v>
      </c>
      <c r="H8708" t="str">
        <f>_xlfn.XLOOKUP($A8708,customer!$A$2:$A$978,customer!$B$2:$B$978)</f>
        <v>Rosaleen Frackiewicz</v>
      </c>
    </row>
    <row r="8709" spans="1:8" x14ac:dyDescent="0.2">
      <c r="A8709" t="s">
        <v>3486</v>
      </c>
      <c r="B8709" t="s">
        <v>3921</v>
      </c>
      <c r="C8709" s="1">
        <v>44568</v>
      </c>
      <c r="D8709" s="1">
        <v>44818</v>
      </c>
      <c r="E8709">
        <f t="shared" si="136"/>
        <v>8</v>
      </c>
      <c r="F8709" t="str">
        <f>_xlfn.XLOOKUP(data!$B8709,campaign!$A$2:$A$18,campaign!$B$2:$B$18)</f>
        <v>HandsetRefurbished</v>
      </c>
      <c r="G8709">
        <f>_xlfn.XLOOKUP($F8709,campaign!$B$2:$B$18,campaign!$D$2:$D$18)</f>
        <v>26</v>
      </c>
      <c r="H8709" t="str">
        <f>_xlfn.XLOOKUP($A8709,customer!$A$2:$A$978,customer!$B$2:$B$978)</f>
        <v>Rosaleen Frackiewicz</v>
      </c>
    </row>
    <row r="8710" spans="1:8" x14ac:dyDescent="0.2">
      <c r="A8710" t="s">
        <v>3486</v>
      </c>
      <c r="B8710" t="s">
        <v>3921</v>
      </c>
      <c r="C8710" s="1">
        <v>44568</v>
      </c>
      <c r="D8710" s="1">
        <v>44851</v>
      </c>
      <c r="E8710">
        <f t="shared" si="136"/>
        <v>9</v>
      </c>
      <c r="F8710" t="str">
        <f>_xlfn.XLOOKUP(data!$B8710,campaign!$A$2:$A$18,campaign!$B$2:$B$18)</f>
        <v>HandsetRefurbished</v>
      </c>
      <c r="G8710">
        <f>_xlfn.XLOOKUP($F8710,campaign!$B$2:$B$18,campaign!$D$2:$D$18)</f>
        <v>26</v>
      </c>
      <c r="H8710" t="str">
        <f>_xlfn.XLOOKUP($A8710,customer!$A$2:$A$978,customer!$B$2:$B$978)</f>
        <v>Rosaleen Frackiewicz</v>
      </c>
    </row>
    <row r="8711" spans="1:8" x14ac:dyDescent="0.2">
      <c r="A8711" t="s">
        <v>3486</v>
      </c>
      <c r="B8711" t="s">
        <v>3921</v>
      </c>
      <c r="C8711" s="1">
        <v>44568</v>
      </c>
      <c r="D8711" s="1">
        <v>44885</v>
      </c>
      <c r="E8711">
        <f t="shared" si="136"/>
        <v>10</v>
      </c>
      <c r="F8711" t="str">
        <f>_xlfn.XLOOKUP(data!$B8711,campaign!$A$2:$A$18,campaign!$B$2:$B$18)</f>
        <v>HandsetRefurbished</v>
      </c>
      <c r="G8711">
        <f>_xlfn.XLOOKUP($F8711,campaign!$B$2:$B$18,campaign!$D$2:$D$18)</f>
        <v>26</v>
      </c>
      <c r="H8711" t="str">
        <f>_xlfn.XLOOKUP($A8711,customer!$A$2:$A$978,customer!$B$2:$B$978)</f>
        <v>Rosaleen Frackiewicz</v>
      </c>
    </row>
    <row r="8712" spans="1:8" x14ac:dyDescent="0.2">
      <c r="A8712" t="s">
        <v>3486</v>
      </c>
      <c r="B8712" t="s">
        <v>3921</v>
      </c>
      <c r="C8712" s="1">
        <v>44568</v>
      </c>
      <c r="D8712" s="1">
        <v>44916</v>
      </c>
      <c r="E8712">
        <f t="shared" si="136"/>
        <v>11</v>
      </c>
      <c r="F8712" t="str">
        <f>_xlfn.XLOOKUP(data!$B8712,campaign!$A$2:$A$18,campaign!$B$2:$B$18)</f>
        <v>HandsetRefurbished</v>
      </c>
      <c r="G8712">
        <f>_xlfn.XLOOKUP($F8712,campaign!$B$2:$B$18,campaign!$D$2:$D$18)</f>
        <v>26</v>
      </c>
      <c r="H8712" t="str">
        <f>_xlfn.XLOOKUP($A8712,customer!$A$2:$A$978,customer!$B$2:$B$978)</f>
        <v>Rosaleen Frackiewicz</v>
      </c>
    </row>
    <row r="8713" spans="1:8" x14ac:dyDescent="0.2">
      <c r="A8713" t="s">
        <v>3486</v>
      </c>
      <c r="B8713" t="s">
        <v>3921</v>
      </c>
      <c r="C8713" s="1">
        <v>44568</v>
      </c>
      <c r="D8713" s="1">
        <v>44964</v>
      </c>
      <c r="E8713">
        <f t="shared" si="136"/>
        <v>13</v>
      </c>
      <c r="F8713" t="str">
        <f>_xlfn.XLOOKUP(data!$B8713,campaign!$A$2:$A$18,campaign!$B$2:$B$18)</f>
        <v>HandsetRefurbished</v>
      </c>
      <c r="G8713">
        <f>_xlfn.XLOOKUP($F8713,campaign!$B$2:$B$18,campaign!$D$2:$D$18)</f>
        <v>26</v>
      </c>
      <c r="H8713" t="str">
        <f>_xlfn.XLOOKUP($A8713,customer!$A$2:$A$978,customer!$B$2:$B$978)</f>
        <v>Rosaleen Frackiewicz</v>
      </c>
    </row>
    <row r="8714" spans="1:8" x14ac:dyDescent="0.2">
      <c r="A8714" t="s">
        <v>3486</v>
      </c>
      <c r="B8714" t="s">
        <v>3921</v>
      </c>
      <c r="C8714" s="1">
        <v>44568</v>
      </c>
      <c r="D8714" s="1">
        <v>45003</v>
      </c>
      <c r="E8714">
        <f t="shared" si="136"/>
        <v>14</v>
      </c>
      <c r="F8714" t="str">
        <f>_xlfn.XLOOKUP(data!$B8714,campaign!$A$2:$A$18,campaign!$B$2:$B$18)</f>
        <v>HandsetRefurbished</v>
      </c>
      <c r="G8714">
        <f>_xlfn.XLOOKUP($F8714,campaign!$B$2:$B$18,campaign!$D$2:$D$18)</f>
        <v>26</v>
      </c>
      <c r="H8714" t="str">
        <f>_xlfn.XLOOKUP($A8714,customer!$A$2:$A$978,customer!$B$2:$B$978)</f>
        <v>Rosaleen Frackiewicz</v>
      </c>
    </row>
    <row r="8715" spans="1:8" x14ac:dyDescent="0.2">
      <c r="A8715" t="s">
        <v>3486</v>
      </c>
      <c r="B8715" t="s">
        <v>3921</v>
      </c>
      <c r="C8715" s="1">
        <v>44568</v>
      </c>
      <c r="D8715" s="1">
        <v>45030</v>
      </c>
      <c r="E8715">
        <f t="shared" si="136"/>
        <v>15</v>
      </c>
      <c r="F8715" t="str">
        <f>_xlfn.XLOOKUP(data!$B8715,campaign!$A$2:$A$18,campaign!$B$2:$B$18)</f>
        <v>HandsetRefurbished</v>
      </c>
      <c r="G8715">
        <f>_xlfn.XLOOKUP($F8715,campaign!$B$2:$B$18,campaign!$D$2:$D$18)</f>
        <v>26</v>
      </c>
      <c r="H8715" t="str">
        <f>_xlfn.XLOOKUP($A8715,customer!$A$2:$A$978,customer!$B$2:$B$978)</f>
        <v>Rosaleen Frackiewicz</v>
      </c>
    </row>
    <row r="8716" spans="1:8" x14ac:dyDescent="0.2">
      <c r="A8716" t="s">
        <v>3486</v>
      </c>
      <c r="B8716" t="s">
        <v>3921</v>
      </c>
      <c r="C8716" s="1">
        <v>44568</v>
      </c>
      <c r="D8716" s="1">
        <v>45054</v>
      </c>
      <c r="E8716">
        <f t="shared" si="136"/>
        <v>16</v>
      </c>
      <c r="F8716" t="str">
        <f>_xlfn.XLOOKUP(data!$B8716,campaign!$A$2:$A$18,campaign!$B$2:$B$18)</f>
        <v>HandsetRefurbished</v>
      </c>
      <c r="G8716">
        <f>_xlfn.XLOOKUP($F8716,campaign!$B$2:$B$18,campaign!$D$2:$D$18)</f>
        <v>26</v>
      </c>
      <c r="H8716" t="str">
        <f>_xlfn.XLOOKUP($A8716,customer!$A$2:$A$978,customer!$B$2:$B$978)</f>
        <v>Rosaleen Frackiewicz</v>
      </c>
    </row>
    <row r="8717" spans="1:8" x14ac:dyDescent="0.2">
      <c r="A8717" t="s">
        <v>3486</v>
      </c>
      <c r="B8717" t="s">
        <v>3947</v>
      </c>
      <c r="C8717" s="1">
        <v>44810</v>
      </c>
      <c r="D8717" s="1">
        <v>44810</v>
      </c>
      <c r="E8717">
        <f t="shared" si="136"/>
        <v>0</v>
      </c>
      <c r="F8717" t="str">
        <f>_xlfn.XLOOKUP(data!$B8717,campaign!$A$2:$A$18,campaign!$B$2:$B$18)</f>
        <v>OwnsComputer</v>
      </c>
      <c r="G8717">
        <f>_xlfn.XLOOKUP($F8717,campaign!$B$2:$B$18,campaign!$D$2:$D$18)</f>
        <v>62</v>
      </c>
      <c r="H8717" t="str">
        <f>_xlfn.XLOOKUP($A8717,customer!$A$2:$A$978,customer!$B$2:$B$978)</f>
        <v>Rosaleen Frackiewicz</v>
      </c>
    </row>
    <row r="8718" spans="1:8" x14ac:dyDescent="0.2">
      <c r="A8718" t="s">
        <v>3486</v>
      </c>
      <c r="B8718" t="s">
        <v>3947</v>
      </c>
      <c r="C8718" s="1">
        <v>44810</v>
      </c>
      <c r="D8718" s="1">
        <v>44848</v>
      </c>
      <c r="E8718">
        <f t="shared" si="136"/>
        <v>1</v>
      </c>
      <c r="F8718" t="str">
        <f>_xlfn.XLOOKUP(data!$B8718,campaign!$A$2:$A$18,campaign!$B$2:$B$18)</f>
        <v>OwnsComputer</v>
      </c>
      <c r="G8718">
        <f>_xlfn.XLOOKUP($F8718,campaign!$B$2:$B$18,campaign!$D$2:$D$18)</f>
        <v>62</v>
      </c>
      <c r="H8718" t="str">
        <f>_xlfn.XLOOKUP($A8718,customer!$A$2:$A$978,customer!$B$2:$B$978)</f>
        <v>Rosaleen Frackiewicz</v>
      </c>
    </row>
    <row r="8719" spans="1:8" x14ac:dyDescent="0.2">
      <c r="A8719" t="s">
        <v>3486</v>
      </c>
      <c r="B8719" t="s">
        <v>3947</v>
      </c>
      <c r="C8719" s="1">
        <v>44810</v>
      </c>
      <c r="D8719" s="1">
        <v>44885</v>
      </c>
      <c r="E8719">
        <f t="shared" si="136"/>
        <v>2</v>
      </c>
      <c r="F8719" t="str">
        <f>_xlfn.XLOOKUP(data!$B8719,campaign!$A$2:$A$18,campaign!$B$2:$B$18)</f>
        <v>OwnsComputer</v>
      </c>
      <c r="G8719">
        <f>_xlfn.XLOOKUP($F8719,campaign!$B$2:$B$18,campaign!$D$2:$D$18)</f>
        <v>62</v>
      </c>
      <c r="H8719" t="str">
        <f>_xlfn.XLOOKUP($A8719,customer!$A$2:$A$978,customer!$B$2:$B$978)</f>
        <v>Rosaleen Frackiewicz</v>
      </c>
    </row>
    <row r="8720" spans="1:8" x14ac:dyDescent="0.2">
      <c r="A8720" t="s">
        <v>3486</v>
      </c>
      <c r="B8720" t="s">
        <v>3947</v>
      </c>
      <c r="C8720" s="1">
        <v>44810</v>
      </c>
      <c r="D8720" s="1">
        <v>44901</v>
      </c>
      <c r="E8720">
        <f t="shared" si="136"/>
        <v>3</v>
      </c>
      <c r="F8720" t="str">
        <f>_xlfn.XLOOKUP(data!$B8720,campaign!$A$2:$A$18,campaign!$B$2:$B$18)</f>
        <v>OwnsComputer</v>
      </c>
      <c r="G8720">
        <f>_xlfn.XLOOKUP($F8720,campaign!$B$2:$B$18,campaign!$D$2:$D$18)</f>
        <v>62</v>
      </c>
      <c r="H8720" t="str">
        <f>_xlfn.XLOOKUP($A8720,customer!$A$2:$A$978,customer!$B$2:$B$978)</f>
        <v>Rosaleen Frackiewicz</v>
      </c>
    </row>
    <row r="8721" spans="1:8" x14ac:dyDescent="0.2">
      <c r="A8721" t="s">
        <v>3486</v>
      </c>
      <c r="B8721" t="s">
        <v>3947</v>
      </c>
      <c r="C8721" s="1">
        <v>44810</v>
      </c>
      <c r="D8721" s="1">
        <v>44945</v>
      </c>
      <c r="E8721">
        <f t="shared" si="136"/>
        <v>4</v>
      </c>
      <c r="F8721" t="str">
        <f>_xlfn.XLOOKUP(data!$B8721,campaign!$A$2:$A$18,campaign!$B$2:$B$18)</f>
        <v>OwnsComputer</v>
      </c>
      <c r="G8721">
        <f>_xlfn.XLOOKUP($F8721,campaign!$B$2:$B$18,campaign!$D$2:$D$18)</f>
        <v>62</v>
      </c>
      <c r="H8721" t="str">
        <f>_xlfn.XLOOKUP($A8721,customer!$A$2:$A$978,customer!$B$2:$B$978)</f>
        <v>Rosaleen Frackiewicz</v>
      </c>
    </row>
    <row r="8722" spans="1:8" x14ac:dyDescent="0.2">
      <c r="A8722" t="s">
        <v>3486</v>
      </c>
      <c r="B8722" t="s">
        <v>3947</v>
      </c>
      <c r="C8722" s="1">
        <v>44810</v>
      </c>
      <c r="D8722" s="1">
        <v>44974</v>
      </c>
      <c r="E8722">
        <f t="shared" si="136"/>
        <v>5</v>
      </c>
      <c r="F8722" t="str">
        <f>_xlfn.XLOOKUP(data!$B8722,campaign!$A$2:$A$18,campaign!$B$2:$B$18)</f>
        <v>OwnsComputer</v>
      </c>
      <c r="G8722">
        <f>_xlfn.XLOOKUP($F8722,campaign!$B$2:$B$18,campaign!$D$2:$D$18)</f>
        <v>62</v>
      </c>
      <c r="H8722" t="str">
        <f>_xlfn.XLOOKUP($A8722,customer!$A$2:$A$978,customer!$B$2:$B$978)</f>
        <v>Rosaleen Frackiewicz</v>
      </c>
    </row>
    <row r="8723" spans="1:8" x14ac:dyDescent="0.2">
      <c r="A8723" t="s">
        <v>3486</v>
      </c>
      <c r="B8723" t="s">
        <v>3947</v>
      </c>
      <c r="C8723" s="1">
        <v>44810</v>
      </c>
      <c r="D8723" s="1">
        <v>45002</v>
      </c>
      <c r="E8723">
        <f t="shared" si="136"/>
        <v>6</v>
      </c>
      <c r="F8723" t="str">
        <f>_xlfn.XLOOKUP(data!$B8723,campaign!$A$2:$A$18,campaign!$B$2:$B$18)</f>
        <v>OwnsComputer</v>
      </c>
      <c r="G8723">
        <f>_xlfn.XLOOKUP($F8723,campaign!$B$2:$B$18,campaign!$D$2:$D$18)</f>
        <v>62</v>
      </c>
      <c r="H8723" t="str">
        <f>_xlfn.XLOOKUP($A8723,customer!$A$2:$A$978,customer!$B$2:$B$978)</f>
        <v>Rosaleen Frackiewicz</v>
      </c>
    </row>
    <row r="8724" spans="1:8" x14ac:dyDescent="0.2">
      <c r="A8724" t="s">
        <v>3486</v>
      </c>
      <c r="B8724" t="s">
        <v>3947</v>
      </c>
      <c r="C8724" s="1">
        <v>44810</v>
      </c>
      <c r="D8724" s="1">
        <v>45025</v>
      </c>
      <c r="E8724">
        <f t="shared" si="136"/>
        <v>7</v>
      </c>
      <c r="F8724" t="str">
        <f>_xlfn.XLOOKUP(data!$B8724,campaign!$A$2:$A$18,campaign!$B$2:$B$18)</f>
        <v>OwnsComputer</v>
      </c>
      <c r="G8724">
        <f>_xlfn.XLOOKUP($F8724,campaign!$B$2:$B$18,campaign!$D$2:$D$18)</f>
        <v>62</v>
      </c>
      <c r="H8724" t="str">
        <f>_xlfn.XLOOKUP($A8724,customer!$A$2:$A$978,customer!$B$2:$B$978)</f>
        <v>Rosaleen Frackiewicz</v>
      </c>
    </row>
    <row r="8725" spans="1:8" x14ac:dyDescent="0.2">
      <c r="A8725" t="s">
        <v>3486</v>
      </c>
      <c r="B8725" t="s">
        <v>3947</v>
      </c>
      <c r="C8725" s="1">
        <v>44810</v>
      </c>
      <c r="D8725" s="1">
        <v>45053</v>
      </c>
      <c r="E8725">
        <f t="shared" si="136"/>
        <v>8</v>
      </c>
      <c r="F8725" t="str">
        <f>_xlfn.XLOOKUP(data!$B8725,campaign!$A$2:$A$18,campaign!$B$2:$B$18)</f>
        <v>OwnsComputer</v>
      </c>
      <c r="G8725">
        <f>_xlfn.XLOOKUP($F8725,campaign!$B$2:$B$18,campaign!$D$2:$D$18)</f>
        <v>62</v>
      </c>
      <c r="H8725" t="str">
        <f>_xlfn.XLOOKUP($A8725,customer!$A$2:$A$978,customer!$B$2:$B$978)</f>
        <v>Rosaleen Frackiewicz</v>
      </c>
    </row>
    <row r="8726" spans="1:8" x14ac:dyDescent="0.2">
      <c r="A8726" t="s">
        <v>3487</v>
      </c>
      <c r="B8726" t="s">
        <v>3950</v>
      </c>
      <c r="C8726" s="1">
        <v>44564</v>
      </c>
      <c r="D8726" s="1">
        <v>44564</v>
      </c>
      <c r="E8726">
        <f t="shared" si="136"/>
        <v>0</v>
      </c>
      <c r="F8726" t="str">
        <f>_xlfn.XLOOKUP(data!$B8726,campaign!$A$2:$A$18,campaign!$B$2:$B$18)</f>
        <v>NotNewCellphoneUser</v>
      </c>
      <c r="G8726">
        <f>_xlfn.XLOOKUP($F8726,campaign!$B$2:$B$18,campaign!$D$2:$D$18)</f>
        <v>28</v>
      </c>
      <c r="H8726" t="str">
        <f>_xlfn.XLOOKUP($A8726,customer!$A$2:$A$978,customer!$B$2:$B$978)</f>
        <v>Aldric Newman</v>
      </c>
    </row>
    <row r="8727" spans="1:8" x14ac:dyDescent="0.2">
      <c r="A8727" t="s">
        <v>3487</v>
      </c>
      <c r="B8727" t="s">
        <v>3950</v>
      </c>
      <c r="C8727" s="1">
        <v>44564</v>
      </c>
      <c r="D8727" s="1">
        <v>44604</v>
      </c>
      <c r="E8727">
        <f t="shared" si="136"/>
        <v>1</v>
      </c>
      <c r="F8727" t="str">
        <f>_xlfn.XLOOKUP(data!$B8727,campaign!$A$2:$A$18,campaign!$B$2:$B$18)</f>
        <v>NotNewCellphoneUser</v>
      </c>
      <c r="G8727">
        <f>_xlfn.XLOOKUP($F8727,campaign!$B$2:$B$18,campaign!$D$2:$D$18)</f>
        <v>28</v>
      </c>
      <c r="H8727" t="str">
        <f>_xlfn.XLOOKUP($A8727,customer!$A$2:$A$978,customer!$B$2:$B$978)</f>
        <v>Aldric Newman</v>
      </c>
    </row>
    <row r="8728" spans="1:8" x14ac:dyDescent="0.2">
      <c r="A8728" t="s">
        <v>3487</v>
      </c>
      <c r="B8728" t="s">
        <v>3950</v>
      </c>
      <c r="C8728" s="1">
        <v>44564</v>
      </c>
      <c r="D8728" s="1">
        <v>44638</v>
      </c>
      <c r="E8728">
        <f t="shared" si="136"/>
        <v>2</v>
      </c>
      <c r="F8728" t="str">
        <f>_xlfn.XLOOKUP(data!$B8728,campaign!$A$2:$A$18,campaign!$B$2:$B$18)</f>
        <v>NotNewCellphoneUser</v>
      </c>
      <c r="G8728">
        <f>_xlfn.XLOOKUP($F8728,campaign!$B$2:$B$18,campaign!$D$2:$D$18)</f>
        <v>28</v>
      </c>
      <c r="H8728" t="str">
        <f>_xlfn.XLOOKUP($A8728,customer!$A$2:$A$978,customer!$B$2:$B$978)</f>
        <v>Aldric Newman</v>
      </c>
    </row>
    <row r="8729" spans="1:8" x14ac:dyDescent="0.2">
      <c r="A8729" t="s">
        <v>3487</v>
      </c>
      <c r="B8729" t="s">
        <v>3950</v>
      </c>
      <c r="C8729" s="1">
        <v>44564</v>
      </c>
      <c r="D8729" s="1">
        <v>44698</v>
      </c>
      <c r="E8729">
        <f t="shared" si="136"/>
        <v>4</v>
      </c>
      <c r="F8729" t="str">
        <f>_xlfn.XLOOKUP(data!$B8729,campaign!$A$2:$A$18,campaign!$B$2:$B$18)</f>
        <v>NotNewCellphoneUser</v>
      </c>
      <c r="G8729">
        <f>_xlfn.XLOOKUP($F8729,campaign!$B$2:$B$18,campaign!$D$2:$D$18)</f>
        <v>28</v>
      </c>
      <c r="H8729" t="str">
        <f>_xlfn.XLOOKUP($A8729,customer!$A$2:$A$978,customer!$B$2:$B$978)</f>
        <v>Aldric Newman</v>
      </c>
    </row>
    <row r="8730" spans="1:8" x14ac:dyDescent="0.2">
      <c r="A8730" t="s">
        <v>3487</v>
      </c>
      <c r="B8730" t="s">
        <v>3950</v>
      </c>
      <c r="C8730" s="1">
        <v>44564</v>
      </c>
      <c r="D8730" s="1">
        <v>44726</v>
      </c>
      <c r="E8730">
        <f t="shared" si="136"/>
        <v>5</v>
      </c>
      <c r="F8730" t="str">
        <f>_xlfn.XLOOKUP(data!$B8730,campaign!$A$2:$A$18,campaign!$B$2:$B$18)</f>
        <v>NotNewCellphoneUser</v>
      </c>
      <c r="G8730">
        <f>_xlfn.XLOOKUP($F8730,campaign!$B$2:$B$18,campaign!$D$2:$D$18)</f>
        <v>28</v>
      </c>
      <c r="H8730" t="str">
        <f>_xlfn.XLOOKUP($A8730,customer!$A$2:$A$978,customer!$B$2:$B$978)</f>
        <v>Aldric Newman</v>
      </c>
    </row>
    <row r="8731" spans="1:8" x14ac:dyDescent="0.2">
      <c r="A8731" t="s">
        <v>3487</v>
      </c>
      <c r="B8731" t="s">
        <v>3950</v>
      </c>
      <c r="C8731" s="1">
        <v>44564</v>
      </c>
      <c r="D8731" s="1">
        <v>44786</v>
      </c>
      <c r="E8731">
        <f t="shared" si="136"/>
        <v>7</v>
      </c>
      <c r="F8731" t="str">
        <f>_xlfn.XLOOKUP(data!$B8731,campaign!$A$2:$A$18,campaign!$B$2:$B$18)</f>
        <v>NotNewCellphoneUser</v>
      </c>
      <c r="G8731">
        <f>_xlfn.XLOOKUP($F8731,campaign!$B$2:$B$18,campaign!$D$2:$D$18)</f>
        <v>28</v>
      </c>
      <c r="H8731" t="str">
        <f>_xlfn.XLOOKUP($A8731,customer!$A$2:$A$978,customer!$B$2:$B$978)</f>
        <v>Aldric Newman</v>
      </c>
    </row>
    <row r="8732" spans="1:8" x14ac:dyDescent="0.2">
      <c r="A8732" t="s">
        <v>3487</v>
      </c>
      <c r="B8732" t="s">
        <v>3950</v>
      </c>
      <c r="C8732" s="1">
        <v>44564</v>
      </c>
      <c r="D8732" s="1">
        <v>44810</v>
      </c>
      <c r="E8732">
        <f t="shared" si="136"/>
        <v>8</v>
      </c>
      <c r="F8732" t="str">
        <f>_xlfn.XLOOKUP(data!$B8732,campaign!$A$2:$A$18,campaign!$B$2:$B$18)</f>
        <v>NotNewCellphoneUser</v>
      </c>
      <c r="G8732">
        <f>_xlfn.XLOOKUP($F8732,campaign!$B$2:$B$18,campaign!$D$2:$D$18)</f>
        <v>28</v>
      </c>
      <c r="H8732" t="str">
        <f>_xlfn.XLOOKUP($A8732,customer!$A$2:$A$978,customer!$B$2:$B$978)</f>
        <v>Aldric Newman</v>
      </c>
    </row>
    <row r="8733" spans="1:8" x14ac:dyDescent="0.2">
      <c r="A8733" t="s">
        <v>3487</v>
      </c>
      <c r="B8733" t="s">
        <v>3950</v>
      </c>
      <c r="C8733" s="1">
        <v>44564</v>
      </c>
      <c r="D8733" s="1">
        <v>44842</v>
      </c>
      <c r="E8733">
        <f t="shared" si="136"/>
        <v>9</v>
      </c>
      <c r="F8733" t="str">
        <f>_xlfn.XLOOKUP(data!$B8733,campaign!$A$2:$A$18,campaign!$B$2:$B$18)</f>
        <v>NotNewCellphoneUser</v>
      </c>
      <c r="G8733">
        <f>_xlfn.XLOOKUP($F8733,campaign!$B$2:$B$18,campaign!$D$2:$D$18)</f>
        <v>28</v>
      </c>
      <c r="H8733" t="str">
        <f>_xlfn.XLOOKUP($A8733,customer!$A$2:$A$978,customer!$B$2:$B$978)</f>
        <v>Aldric Newman</v>
      </c>
    </row>
    <row r="8734" spans="1:8" x14ac:dyDescent="0.2">
      <c r="A8734" t="s">
        <v>3487</v>
      </c>
      <c r="B8734" t="s">
        <v>3950</v>
      </c>
      <c r="C8734" s="1">
        <v>44564</v>
      </c>
      <c r="D8734" s="1">
        <v>44879</v>
      </c>
      <c r="E8734">
        <f t="shared" si="136"/>
        <v>10</v>
      </c>
      <c r="F8734" t="str">
        <f>_xlfn.XLOOKUP(data!$B8734,campaign!$A$2:$A$18,campaign!$B$2:$B$18)</f>
        <v>NotNewCellphoneUser</v>
      </c>
      <c r="G8734">
        <f>_xlfn.XLOOKUP($F8734,campaign!$B$2:$B$18,campaign!$D$2:$D$18)</f>
        <v>28</v>
      </c>
      <c r="H8734" t="str">
        <f>_xlfn.XLOOKUP($A8734,customer!$A$2:$A$978,customer!$B$2:$B$978)</f>
        <v>Aldric Newman</v>
      </c>
    </row>
    <row r="8735" spans="1:8" x14ac:dyDescent="0.2">
      <c r="A8735" t="s">
        <v>3487</v>
      </c>
      <c r="B8735" t="s">
        <v>3950</v>
      </c>
      <c r="C8735" s="1">
        <v>44564</v>
      </c>
      <c r="D8735" s="1">
        <v>44975</v>
      </c>
      <c r="E8735">
        <f t="shared" si="136"/>
        <v>13</v>
      </c>
      <c r="F8735" t="str">
        <f>_xlfn.XLOOKUP(data!$B8735,campaign!$A$2:$A$18,campaign!$B$2:$B$18)</f>
        <v>NotNewCellphoneUser</v>
      </c>
      <c r="G8735">
        <f>_xlfn.XLOOKUP($F8735,campaign!$B$2:$B$18,campaign!$D$2:$D$18)</f>
        <v>28</v>
      </c>
      <c r="H8735" t="str">
        <f>_xlfn.XLOOKUP($A8735,customer!$A$2:$A$978,customer!$B$2:$B$978)</f>
        <v>Aldric Newman</v>
      </c>
    </row>
    <row r="8736" spans="1:8" x14ac:dyDescent="0.2">
      <c r="A8736" t="s">
        <v>3487</v>
      </c>
      <c r="B8736" t="s">
        <v>3950</v>
      </c>
      <c r="C8736" s="1">
        <v>44564</v>
      </c>
      <c r="D8736" s="1">
        <v>44991</v>
      </c>
      <c r="E8736">
        <f t="shared" si="136"/>
        <v>14</v>
      </c>
      <c r="F8736" t="str">
        <f>_xlfn.XLOOKUP(data!$B8736,campaign!$A$2:$A$18,campaign!$B$2:$B$18)</f>
        <v>NotNewCellphoneUser</v>
      </c>
      <c r="G8736">
        <f>_xlfn.XLOOKUP($F8736,campaign!$B$2:$B$18,campaign!$D$2:$D$18)</f>
        <v>28</v>
      </c>
      <c r="H8736" t="str">
        <f>_xlfn.XLOOKUP($A8736,customer!$A$2:$A$978,customer!$B$2:$B$978)</f>
        <v>Aldric Newman</v>
      </c>
    </row>
    <row r="8737" spans="1:8" x14ac:dyDescent="0.2">
      <c r="A8737" t="s">
        <v>3487</v>
      </c>
      <c r="B8737" t="s">
        <v>3950</v>
      </c>
      <c r="C8737" s="1">
        <v>44564</v>
      </c>
      <c r="D8737" s="1">
        <v>45030</v>
      </c>
      <c r="E8737">
        <f t="shared" si="136"/>
        <v>15</v>
      </c>
      <c r="F8737" t="str">
        <f>_xlfn.XLOOKUP(data!$B8737,campaign!$A$2:$A$18,campaign!$B$2:$B$18)</f>
        <v>NotNewCellphoneUser</v>
      </c>
      <c r="G8737">
        <f>_xlfn.XLOOKUP($F8737,campaign!$B$2:$B$18,campaign!$D$2:$D$18)</f>
        <v>28</v>
      </c>
      <c r="H8737" t="str">
        <f>_xlfn.XLOOKUP($A8737,customer!$A$2:$A$978,customer!$B$2:$B$978)</f>
        <v>Aldric Newman</v>
      </c>
    </row>
    <row r="8738" spans="1:8" x14ac:dyDescent="0.2">
      <c r="A8738" t="s">
        <v>3487</v>
      </c>
      <c r="B8738" t="s">
        <v>3950</v>
      </c>
      <c r="C8738" s="1">
        <v>44564</v>
      </c>
      <c r="D8738" s="1">
        <v>45064</v>
      </c>
      <c r="E8738">
        <f t="shared" si="136"/>
        <v>16</v>
      </c>
      <c r="F8738" t="str">
        <f>_xlfn.XLOOKUP(data!$B8738,campaign!$A$2:$A$18,campaign!$B$2:$B$18)</f>
        <v>NotNewCellphoneUser</v>
      </c>
      <c r="G8738">
        <f>_xlfn.XLOOKUP($F8738,campaign!$B$2:$B$18,campaign!$D$2:$D$18)</f>
        <v>28</v>
      </c>
      <c r="H8738" t="str">
        <f>_xlfn.XLOOKUP($A8738,customer!$A$2:$A$978,customer!$B$2:$B$978)</f>
        <v>Aldric Newman</v>
      </c>
    </row>
    <row r="8739" spans="1:8" x14ac:dyDescent="0.2">
      <c r="A8739" t="s">
        <v>3487</v>
      </c>
      <c r="B8739" t="s">
        <v>3947</v>
      </c>
      <c r="C8739" s="1">
        <v>44704</v>
      </c>
      <c r="D8739" s="1">
        <v>44704</v>
      </c>
      <c r="E8739">
        <f t="shared" si="136"/>
        <v>0</v>
      </c>
      <c r="F8739" t="str">
        <f>_xlfn.XLOOKUP(data!$B8739,campaign!$A$2:$A$18,campaign!$B$2:$B$18)</f>
        <v>OwnsComputer</v>
      </c>
      <c r="G8739">
        <f>_xlfn.XLOOKUP($F8739,campaign!$B$2:$B$18,campaign!$D$2:$D$18)</f>
        <v>62</v>
      </c>
      <c r="H8739" t="str">
        <f>_xlfn.XLOOKUP($A8739,customer!$A$2:$A$978,customer!$B$2:$B$978)</f>
        <v>Aldric Newman</v>
      </c>
    </row>
    <row r="8740" spans="1:8" x14ac:dyDescent="0.2">
      <c r="A8740" t="s">
        <v>3487</v>
      </c>
      <c r="B8740" t="s">
        <v>3947</v>
      </c>
      <c r="C8740" s="1">
        <v>44704</v>
      </c>
      <c r="D8740" s="1">
        <v>44773</v>
      </c>
      <c r="E8740">
        <f t="shared" si="136"/>
        <v>2</v>
      </c>
      <c r="F8740" t="str">
        <f>_xlfn.XLOOKUP(data!$B8740,campaign!$A$2:$A$18,campaign!$B$2:$B$18)</f>
        <v>OwnsComputer</v>
      </c>
      <c r="G8740">
        <f>_xlfn.XLOOKUP($F8740,campaign!$B$2:$B$18,campaign!$D$2:$D$18)</f>
        <v>62</v>
      </c>
      <c r="H8740" t="str">
        <f>_xlfn.XLOOKUP($A8740,customer!$A$2:$A$978,customer!$B$2:$B$978)</f>
        <v>Aldric Newman</v>
      </c>
    </row>
    <row r="8741" spans="1:8" x14ac:dyDescent="0.2">
      <c r="A8741" t="s">
        <v>3487</v>
      </c>
      <c r="B8741" t="s">
        <v>3947</v>
      </c>
      <c r="C8741" s="1">
        <v>44704</v>
      </c>
      <c r="D8741" s="1">
        <v>44779</v>
      </c>
      <c r="E8741">
        <f t="shared" si="136"/>
        <v>2</v>
      </c>
      <c r="F8741" t="str">
        <f>_xlfn.XLOOKUP(data!$B8741,campaign!$A$2:$A$18,campaign!$B$2:$B$18)</f>
        <v>OwnsComputer</v>
      </c>
      <c r="G8741">
        <f>_xlfn.XLOOKUP($F8741,campaign!$B$2:$B$18,campaign!$D$2:$D$18)</f>
        <v>62</v>
      </c>
      <c r="H8741" t="str">
        <f>_xlfn.XLOOKUP($A8741,customer!$A$2:$A$978,customer!$B$2:$B$978)</f>
        <v>Aldric Newman</v>
      </c>
    </row>
    <row r="8742" spans="1:8" x14ac:dyDescent="0.2">
      <c r="A8742" t="s">
        <v>3487</v>
      </c>
      <c r="B8742" t="s">
        <v>3947</v>
      </c>
      <c r="C8742" s="1">
        <v>44704</v>
      </c>
      <c r="D8742" s="1">
        <v>44810</v>
      </c>
      <c r="E8742">
        <f t="shared" si="136"/>
        <v>3</v>
      </c>
      <c r="F8742" t="str">
        <f>_xlfn.XLOOKUP(data!$B8742,campaign!$A$2:$A$18,campaign!$B$2:$B$18)</f>
        <v>OwnsComputer</v>
      </c>
      <c r="G8742">
        <f>_xlfn.XLOOKUP($F8742,campaign!$B$2:$B$18,campaign!$D$2:$D$18)</f>
        <v>62</v>
      </c>
      <c r="H8742" t="str">
        <f>_xlfn.XLOOKUP($A8742,customer!$A$2:$A$978,customer!$B$2:$B$978)</f>
        <v>Aldric Newman</v>
      </c>
    </row>
    <row r="8743" spans="1:8" x14ac:dyDescent="0.2">
      <c r="A8743" t="s">
        <v>3487</v>
      </c>
      <c r="B8743" t="s">
        <v>3947</v>
      </c>
      <c r="C8743" s="1">
        <v>44704</v>
      </c>
      <c r="D8743" s="1">
        <v>44842</v>
      </c>
      <c r="E8743">
        <f t="shared" si="136"/>
        <v>4</v>
      </c>
      <c r="F8743" t="str">
        <f>_xlfn.XLOOKUP(data!$B8743,campaign!$A$2:$A$18,campaign!$B$2:$B$18)</f>
        <v>OwnsComputer</v>
      </c>
      <c r="G8743">
        <f>_xlfn.XLOOKUP($F8743,campaign!$B$2:$B$18,campaign!$D$2:$D$18)</f>
        <v>62</v>
      </c>
      <c r="H8743" t="str">
        <f>_xlfn.XLOOKUP($A8743,customer!$A$2:$A$978,customer!$B$2:$B$978)</f>
        <v>Aldric Newman</v>
      </c>
    </row>
    <row r="8744" spans="1:8" x14ac:dyDescent="0.2">
      <c r="A8744" t="s">
        <v>3487</v>
      </c>
      <c r="B8744" t="s">
        <v>3947</v>
      </c>
      <c r="C8744" s="1">
        <v>44704</v>
      </c>
      <c r="D8744" s="1">
        <v>44872</v>
      </c>
      <c r="E8744">
        <f t="shared" si="136"/>
        <v>5</v>
      </c>
      <c r="F8744" t="str">
        <f>_xlfn.XLOOKUP(data!$B8744,campaign!$A$2:$A$18,campaign!$B$2:$B$18)</f>
        <v>OwnsComputer</v>
      </c>
      <c r="G8744">
        <f>_xlfn.XLOOKUP($F8744,campaign!$B$2:$B$18,campaign!$D$2:$D$18)</f>
        <v>62</v>
      </c>
      <c r="H8744" t="str">
        <f>_xlfn.XLOOKUP($A8744,customer!$A$2:$A$978,customer!$B$2:$B$978)</f>
        <v>Aldric Newman</v>
      </c>
    </row>
    <row r="8745" spans="1:8" x14ac:dyDescent="0.2">
      <c r="A8745" t="s">
        <v>3487</v>
      </c>
      <c r="B8745" t="s">
        <v>3947</v>
      </c>
      <c r="C8745" s="1">
        <v>44704</v>
      </c>
      <c r="D8745" s="1">
        <v>44925</v>
      </c>
      <c r="E8745">
        <f t="shared" si="136"/>
        <v>7</v>
      </c>
      <c r="F8745" t="str">
        <f>_xlfn.XLOOKUP(data!$B8745,campaign!$A$2:$A$18,campaign!$B$2:$B$18)</f>
        <v>OwnsComputer</v>
      </c>
      <c r="G8745">
        <f>_xlfn.XLOOKUP($F8745,campaign!$B$2:$B$18,campaign!$D$2:$D$18)</f>
        <v>62</v>
      </c>
      <c r="H8745" t="str">
        <f>_xlfn.XLOOKUP($A8745,customer!$A$2:$A$978,customer!$B$2:$B$978)</f>
        <v>Aldric Newman</v>
      </c>
    </row>
    <row r="8746" spans="1:8" x14ac:dyDescent="0.2">
      <c r="A8746" t="s">
        <v>3487</v>
      </c>
      <c r="B8746" t="s">
        <v>3947</v>
      </c>
      <c r="C8746" s="1">
        <v>44704</v>
      </c>
      <c r="D8746" s="1">
        <v>44932</v>
      </c>
      <c r="E8746">
        <f t="shared" si="136"/>
        <v>7</v>
      </c>
      <c r="F8746" t="str">
        <f>_xlfn.XLOOKUP(data!$B8746,campaign!$A$2:$A$18,campaign!$B$2:$B$18)</f>
        <v>OwnsComputer</v>
      </c>
      <c r="G8746">
        <f>_xlfn.XLOOKUP($F8746,campaign!$B$2:$B$18,campaign!$D$2:$D$18)</f>
        <v>62</v>
      </c>
      <c r="H8746" t="str">
        <f>_xlfn.XLOOKUP($A8746,customer!$A$2:$A$978,customer!$B$2:$B$978)</f>
        <v>Aldric Newman</v>
      </c>
    </row>
    <row r="8747" spans="1:8" x14ac:dyDescent="0.2">
      <c r="A8747" t="s">
        <v>3487</v>
      </c>
      <c r="B8747" t="s">
        <v>3947</v>
      </c>
      <c r="C8747" s="1">
        <v>44704</v>
      </c>
      <c r="D8747" s="1">
        <v>44959</v>
      </c>
      <c r="E8747">
        <f t="shared" si="136"/>
        <v>8</v>
      </c>
      <c r="F8747" t="str">
        <f>_xlfn.XLOOKUP(data!$B8747,campaign!$A$2:$A$18,campaign!$B$2:$B$18)</f>
        <v>OwnsComputer</v>
      </c>
      <c r="G8747">
        <f>_xlfn.XLOOKUP($F8747,campaign!$B$2:$B$18,campaign!$D$2:$D$18)</f>
        <v>62</v>
      </c>
      <c r="H8747" t="str">
        <f>_xlfn.XLOOKUP($A8747,customer!$A$2:$A$978,customer!$B$2:$B$978)</f>
        <v>Aldric Newman</v>
      </c>
    </row>
    <row r="8748" spans="1:8" x14ac:dyDescent="0.2">
      <c r="A8748" t="s">
        <v>3487</v>
      </c>
      <c r="B8748" t="s">
        <v>3947</v>
      </c>
      <c r="C8748" s="1">
        <v>44704</v>
      </c>
      <c r="D8748" s="1">
        <v>45008</v>
      </c>
      <c r="E8748">
        <f t="shared" si="136"/>
        <v>10</v>
      </c>
      <c r="F8748" t="str">
        <f>_xlfn.XLOOKUP(data!$B8748,campaign!$A$2:$A$18,campaign!$B$2:$B$18)</f>
        <v>OwnsComputer</v>
      </c>
      <c r="G8748">
        <f>_xlfn.XLOOKUP($F8748,campaign!$B$2:$B$18,campaign!$D$2:$D$18)</f>
        <v>62</v>
      </c>
      <c r="H8748" t="str">
        <f>_xlfn.XLOOKUP($A8748,customer!$A$2:$A$978,customer!$B$2:$B$978)</f>
        <v>Aldric Newman</v>
      </c>
    </row>
    <row r="8749" spans="1:8" x14ac:dyDescent="0.2">
      <c r="A8749" t="s">
        <v>3487</v>
      </c>
      <c r="B8749" t="s">
        <v>3947</v>
      </c>
      <c r="C8749" s="1">
        <v>44704</v>
      </c>
      <c r="D8749" s="1">
        <v>45040</v>
      </c>
      <c r="E8749">
        <f t="shared" si="136"/>
        <v>11</v>
      </c>
      <c r="F8749" t="str">
        <f>_xlfn.XLOOKUP(data!$B8749,campaign!$A$2:$A$18,campaign!$B$2:$B$18)</f>
        <v>OwnsComputer</v>
      </c>
      <c r="G8749">
        <f>_xlfn.XLOOKUP($F8749,campaign!$B$2:$B$18,campaign!$D$2:$D$18)</f>
        <v>62</v>
      </c>
      <c r="H8749" t="str">
        <f>_xlfn.XLOOKUP($A8749,customer!$A$2:$A$978,customer!$B$2:$B$978)</f>
        <v>Aldric Newman</v>
      </c>
    </row>
    <row r="8750" spans="1:8" x14ac:dyDescent="0.2">
      <c r="A8750" t="s">
        <v>3487</v>
      </c>
      <c r="B8750" t="s">
        <v>3947</v>
      </c>
      <c r="C8750" s="1">
        <v>44704</v>
      </c>
      <c r="D8750" s="1">
        <v>45073</v>
      </c>
      <c r="E8750">
        <f t="shared" si="136"/>
        <v>12</v>
      </c>
      <c r="F8750" t="str">
        <f>_xlfn.XLOOKUP(data!$B8750,campaign!$A$2:$A$18,campaign!$B$2:$B$18)</f>
        <v>OwnsComputer</v>
      </c>
      <c r="G8750">
        <f>_xlfn.XLOOKUP($F8750,campaign!$B$2:$B$18,campaign!$D$2:$D$18)</f>
        <v>62</v>
      </c>
      <c r="H8750" t="str">
        <f>_xlfn.XLOOKUP($A8750,customer!$A$2:$A$978,customer!$B$2:$B$978)</f>
        <v>Aldric Newman</v>
      </c>
    </row>
    <row r="8751" spans="1:8" x14ac:dyDescent="0.2">
      <c r="A8751" t="s">
        <v>3488</v>
      </c>
      <c r="B8751" t="s">
        <v>3922</v>
      </c>
      <c r="C8751" s="1">
        <v>44680</v>
      </c>
      <c r="D8751" s="1">
        <v>44680</v>
      </c>
      <c r="E8751">
        <f t="shared" si="136"/>
        <v>0</v>
      </c>
      <c r="F8751" t="str">
        <f>_xlfn.XLOOKUP(data!$B8751,campaign!$A$2:$A$18,campaign!$B$2:$B$18)</f>
        <v>HandsetWebCapable</v>
      </c>
      <c r="G8751">
        <f>_xlfn.XLOOKUP($F8751,campaign!$B$2:$B$18,campaign!$D$2:$D$18)</f>
        <v>62</v>
      </c>
      <c r="H8751" t="str">
        <f>_xlfn.XLOOKUP($A8751,customer!$A$2:$A$978,customer!$B$2:$B$978)</f>
        <v>Emmaline Steadman</v>
      </c>
    </row>
    <row r="8752" spans="1:8" x14ac:dyDescent="0.2">
      <c r="A8752" t="s">
        <v>3488</v>
      </c>
      <c r="B8752" t="s">
        <v>3922</v>
      </c>
      <c r="C8752" s="1">
        <v>44680</v>
      </c>
      <c r="D8752" s="1">
        <v>44773</v>
      </c>
      <c r="E8752">
        <f t="shared" si="136"/>
        <v>3</v>
      </c>
      <c r="F8752" t="str">
        <f>_xlfn.XLOOKUP(data!$B8752,campaign!$A$2:$A$18,campaign!$B$2:$B$18)</f>
        <v>HandsetWebCapable</v>
      </c>
      <c r="G8752">
        <f>_xlfn.XLOOKUP($F8752,campaign!$B$2:$B$18,campaign!$D$2:$D$18)</f>
        <v>62</v>
      </c>
      <c r="H8752" t="str">
        <f>_xlfn.XLOOKUP($A8752,customer!$A$2:$A$978,customer!$B$2:$B$978)</f>
        <v>Emmaline Steadman</v>
      </c>
    </row>
    <row r="8753" spans="1:8" x14ac:dyDescent="0.2">
      <c r="A8753" t="s">
        <v>3488</v>
      </c>
      <c r="B8753" t="s">
        <v>3922</v>
      </c>
      <c r="C8753" s="1">
        <v>44680</v>
      </c>
      <c r="D8753" s="1">
        <v>44775</v>
      </c>
      <c r="E8753">
        <f t="shared" si="136"/>
        <v>3</v>
      </c>
      <c r="F8753" t="str">
        <f>_xlfn.XLOOKUP(data!$B8753,campaign!$A$2:$A$18,campaign!$B$2:$B$18)</f>
        <v>HandsetWebCapable</v>
      </c>
      <c r="G8753">
        <f>_xlfn.XLOOKUP($F8753,campaign!$B$2:$B$18,campaign!$D$2:$D$18)</f>
        <v>62</v>
      </c>
      <c r="H8753" t="str">
        <f>_xlfn.XLOOKUP($A8753,customer!$A$2:$A$978,customer!$B$2:$B$978)</f>
        <v>Emmaline Steadman</v>
      </c>
    </row>
    <row r="8754" spans="1:8" x14ac:dyDescent="0.2">
      <c r="A8754" t="s">
        <v>3488</v>
      </c>
      <c r="B8754" t="s">
        <v>3922</v>
      </c>
      <c r="C8754" s="1">
        <v>44680</v>
      </c>
      <c r="D8754" s="1">
        <v>44904</v>
      </c>
      <c r="E8754">
        <f t="shared" si="136"/>
        <v>7</v>
      </c>
      <c r="F8754" t="str">
        <f>_xlfn.XLOOKUP(data!$B8754,campaign!$A$2:$A$18,campaign!$B$2:$B$18)</f>
        <v>HandsetWebCapable</v>
      </c>
      <c r="G8754">
        <f>_xlfn.XLOOKUP($F8754,campaign!$B$2:$B$18,campaign!$D$2:$D$18)</f>
        <v>62</v>
      </c>
      <c r="H8754" t="str">
        <f>_xlfn.XLOOKUP($A8754,customer!$A$2:$A$978,customer!$B$2:$B$978)</f>
        <v>Emmaline Steadman</v>
      </c>
    </row>
    <row r="8755" spans="1:8" x14ac:dyDescent="0.2">
      <c r="A8755" t="s">
        <v>3488</v>
      </c>
      <c r="B8755" t="s">
        <v>3922</v>
      </c>
      <c r="C8755" s="1">
        <v>44680</v>
      </c>
      <c r="D8755" s="1">
        <v>44934</v>
      </c>
      <c r="E8755">
        <f t="shared" si="136"/>
        <v>8</v>
      </c>
      <c r="F8755" t="str">
        <f>_xlfn.XLOOKUP(data!$B8755,campaign!$A$2:$A$18,campaign!$B$2:$B$18)</f>
        <v>HandsetWebCapable</v>
      </c>
      <c r="G8755">
        <f>_xlfn.XLOOKUP($F8755,campaign!$B$2:$B$18,campaign!$D$2:$D$18)</f>
        <v>62</v>
      </c>
      <c r="H8755" t="str">
        <f>_xlfn.XLOOKUP($A8755,customer!$A$2:$A$978,customer!$B$2:$B$978)</f>
        <v>Emmaline Steadman</v>
      </c>
    </row>
    <row r="8756" spans="1:8" x14ac:dyDescent="0.2">
      <c r="A8756" t="s">
        <v>3488</v>
      </c>
      <c r="B8756" t="s">
        <v>3922</v>
      </c>
      <c r="C8756" s="1">
        <v>44680</v>
      </c>
      <c r="D8756" s="1">
        <v>44959</v>
      </c>
      <c r="E8756">
        <f t="shared" si="136"/>
        <v>9</v>
      </c>
      <c r="F8756" t="str">
        <f>_xlfn.XLOOKUP(data!$B8756,campaign!$A$2:$A$18,campaign!$B$2:$B$18)</f>
        <v>HandsetWebCapable</v>
      </c>
      <c r="G8756">
        <f>_xlfn.XLOOKUP($F8756,campaign!$B$2:$B$18,campaign!$D$2:$D$18)</f>
        <v>62</v>
      </c>
      <c r="H8756" t="str">
        <f>_xlfn.XLOOKUP($A8756,customer!$A$2:$A$978,customer!$B$2:$B$978)</f>
        <v>Emmaline Steadman</v>
      </c>
    </row>
    <row r="8757" spans="1:8" x14ac:dyDescent="0.2">
      <c r="A8757" t="s">
        <v>3488</v>
      </c>
      <c r="B8757" t="s">
        <v>3922</v>
      </c>
      <c r="C8757" s="1">
        <v>44680</v>
      </c>
      <c r="D8757" s="1">
        <v>45022</v>
      </c>
      <c r="E8757">
        <f t="shared" si="136"/>
        <v>11</v>
      </c>
      <c r="F8757" t="str">
        <f>_xlfn.XLOOKUP(data!$B8757,campaign!$A$2:$A$18,campaign!$B$2:$B$18)</f>
        <v>HandsetWebCapable</v>
      </c>
      <c r="G8757">
        <f>_xlfn.XLOOKUP($F8757,campaign!$B$2:$B$18,campaign!$D$2:$D$18)</f>
        <v>62</v>
      </c>
      <c r="H8757" t="str">
        <f>_xlfn.XLOOKUP($A8757,customer!$A$2:$A$978,customer!$B$2:$B$978)</f>
        <v>Emmaline Steadman</v>
      </c>
    </row>
    <row r="8758" spans="1:8" x14ac:dyDescent="0.2">
      <c r="A8758" t="s">
        <v>3488</v>
      </c>
      <c r="B8758" t="s">
        <v>3922</v>
      </c>
      <c r="C8758" s="1">
        <v>44680</v>
      </c>
      <c r="D8758" s="1">
        <v>45051</v>
      </c>
      <c r="E8758">
        <f t="shared" si="136"/>
        <v>12</v>
      </c>
      <c r="F8758" t="str">
        <f>_xlfn.XLOOKUP(data!$B8758,campaign!$A$2:$A$18,campaign!$B$2:$B$18)</f>
        <v>HandsetWebCapable</v>
      </c>
      <c r="G8758">
        <f>_xlfn.XLOOKUP($F8758,campaign!$B$2:$B$18,campaign!$D$2:$D$18)</f>
        <v>62</v>
      </c>
      <c r="H8758" t="str">
        <f>_xlfn.XLOOKUP($A8758,customer!$A$2:$A$978,customer!$B$2:$B$978)</f>
        <v>Emmaline Steadman</v>
      </c>
    </row>
    <row r="8759" spans="1:8" x14ac:dyDescent="0.2">
      <c r="A8759" t="s">
        <v>3488</v>
      </c>
      <c r="B8759" t="s">
        <v>3950</v>
      </c>
      <c r="C8759" s="1">
        <v>45036</v>
      </c>
      <c r="D8759" s="1">
        <v>45036</v>
      </c>
      <c r="E8759">
        <f t="shared" si="136"/>
        <v>0</v>
      </c>
      <c r="F8759" t="str">
        <f>_xlfn.XLOOKUP(data!$B8759,campaign!$A$2:$A$18,campaign!$B$2:$B$18)</f>
        <v>NotNewCellphoneUser</v>
      </c>
      <c r="G8759">
        <f>_xlfn.XLOOKUP($F8759,campaign!$B$2:$B$18,campaign!$D$2:$D$18)</f>
        <v>28</v>
      </c>
      <c r="H8759" t="str">
        <f>_xlfn.XLOOKUP($A8759,customer!$A$2:$A$978,customer!$B$2:$B$978)</f>
        <v>Emmaline Steadman</v>
      </c>
    </row>
    <row r="8760" spans="1:8" x14ac:dyDescent="0.2">
      <c r="A8760" t="s">
        <v>3488</v>
      </c>
      <c r="B8760" t="s">
        <v>3950</v>
      </c>
      <c r="C8760" s="1">
        <v>45036</v>
      </c>
      <c r="D8760" s="1">
        <v>45073</v>
      </c>
      <c r="E8760">
        <f t="shared" si="136"/>
        <v>1</v>
      </c>
      <c r="F8760" t="str">
        <f>_xlfn.XLOOKUP(data!$B8760,campaign!$A$2:$A$18,campaign!$B$2:$B$18)</f>
        <v>NotNewCellphoneUser</v>
      </c>
      <c r="G8760">
        <f>_xlfn.XLOOKUP($F8760,campaign!$B$2:$B$18,campaign!$D$2:$D$18)</f>
        <v>28</v>
      </c>
      <c r="H8760" t="str">
        <f>_xlfn.XLOOKUP($A8760,customer!$A$2:$A$978,customer!$B$2:$B$978)</f>
        <v>Emmaline Steadman</v>
      </c>
    </row>
    <row r="8761" spans="1:8" x14ac:dyDescent="0.2">
      <c r="A8761" t="s">
        <v>3488</v>
      </c>
      <c r="B8761" t="s">
        <v>3950</v>
      </c>
      <c r="C8761" s="1">
        <v>45036</v>
      </c>
      <c r="D8761" s="1">
        <v>45078</v>
      </c>
      <c r="E8761">
        <f t="shared" si="136"/>
        <v>1</v>
      </c>
      <c r="F8761" t="str">
        <f>_xlfn.XLOOKUP(data!$B8761,campaign!$A$2:$A$18,campaign!$B$2:$B$18)</f>
        <v>NotNewCellphoneUser</v>
      </c>
      <c r="G8761">
        <f>_xlfn.XLOOKUP($F8761,campaign!$B$2:$B$18,campaign!$D$2:$D$18)</f>
        <v>28</v>
      </c>
      <c r="H8761" t="str">
        <f>_xlfn.XLOOKUP($A8761,customer!$A$2:$A$978,customer!$B$2:$B$978)</f>
        <v>Emmaline Steadman</v>
      </c>
    </row>
    <row r="8762" spans="1:8" x14ac:dyDescent="0.2">
      <c r="A8762" t="s">
        <v>3489</v>
      </c>
      <c r="B8762" t="s">
        <v>3953</v>
      </c>
      <c r="C8762" s="1">
        <v>44764</v>
      </c>
      <c r="D8762" s="1">
        <v>44764</v>
      </c>
      <c r="E8762">
        <f t="shared" si="136"/>
        <v>0</v>
      </c>
      <c r="F8762" t="str">
        <f>_xlfn.XLOOKUP(data!$B8762,campaign!$A$2:$A$18,campaign!$B$2:$B$18)</f>
        <v>MaritalStatus</v>
      </c>
      <c r="G8762">
        <f>_xlfn.XLOOKUP($F8762,campaign!$B$2:$B$18,campaign!$D$2:$D$18)</f>
        <v>29</v>
      </c>
      <c r="H8762" t="str">
        <f>_xlfn.XLOOKUP($A8762,customer!$A$2:$A$978,customer!$B$2:$B$978)</f>
        <v>Tristam Lafrentz</v>
      </c>
    </row>
    <row r="8763" spans="1:8" x14ac:dyDescent="0.2">
      <c r="A8763" t="s">
        <v>3489</v>
      </c>
      <c r="B8763" t="s">
        <v>3953</v>
      </c>
      <c r="C8763" s="1">
        <v>44764</v>
      </c>
      <c r="D8763" s="1">
        <v>44799</v>
      </c>
      <c r="E8763">
        <f t="shared" si="136"/>
        <v>1</v>
      </c>
      <c r="F8763" t="str">
        <f>_xlfn.XLOOKUP(data!$B8763,campaign!$A$2:$A$18,campaign!$B$2:$B$18)</f>
        <v>MaritalStatus</v>
      </c>
      <c r="G8763">
        <f>_xlfn.XLOOKUP($F8763,campaign!$B$2:$B$18,campaign!$D$2:$D$18)</f>
        <v>29</v>
      </c>
      <c r="H8763" t="str">
        <f>_xlfn.XLOOKUP($A8763,customer!$A$2:$A$978,customer!$B$2:$B$978)</f>
        <v>Tristam Lafrentz</v>
      </c>
    </row>
    <row r="8764" spans="1:8" x14ac:dyDescent="0.2">
      <c r="A8764" t="s">
        <v>3489</v>
      </c>
      <c r="B8764" t="s">
        <v>3953</v>
      </c>
      <c r="C8764" s="1">
        <v>44764</v>
      </c>
      <c r="D8764" s="1">
        <v>44831</v>
      </c>
      <c r="E8764">
        <f t="shared" si="136"/>
        <v>2</v>
      </c>
      <c r="F8764" t="str">
        <f>_xlfn.XLOOKUP(data!$B8764,campaign!$A$2:$A$18,campaign!$B$2:$B$18)</f>
        <v>MaritalStatus</v>
      </c>
      <c r="G8764">
        <f>_xlfn.XLOOKUP($F8764,campaign!$B$2:$B$18,campaign!$D$2:$D$18)</f>
        <v>29</v>
      </c>
      <c r="H8764" t="str">
        <f>_xlfn.XLOOKUP($A8764,customer!$A$2:$A$978,customer!$B$2:$B$978)</f>
        <v>Tristam Lafrentz</v>
      </c>
    </row>
    <row r="8765" spans="1:8" x14ac:dyDescent="0.2">
      <c r="A8765" t="s">
        <v>3489</v>
      </c>
      <c r="B8765" t="s">
        <v>3953</v>
      </c>
      <c r="C8765" s="1">
        <v>44764</v>
      </c>
      <c r="D8765" s="1">
        <v>44836</v>
      </c>
      <c r="E8765">
        <f t="shared" si="136"/>
        <v>2</v>
      </c>
      <c r="F8765" t="str">
        <f>_xlfn.XLOOKUP(data!$B8765,campaign!$A$2:$A$18,campaign!$B$2:$B$18)</f>
        <v>MaritalStatus</v>
      </c>
      <c r="G8765">
        <f>_xlfn.XLOOKUP($F8765,campaign!$B$2:$B$18,campaign!$D$2:$D$18)</f>
        <v>29</v>
      </c>
      <c r="H8765" t="str">
        <f>_xlfn.XLOOKUP($A8765,customer!$A$2:$A$978,customer!$B$2:$B$978)</f>
        <v>Tristam Lafrentz</v>
      </c>
    </row>
    <row r="8766" spans="1:8" x14ac:dyDescent="0.2">
      <c r="A8766" t="s">
        <v>3489</v>
      </c>
      <c r="B8766" t="s">
        <v>3953</v>
      </c>
      <c r="C8766" s="1">
        <v>44764</v>
      </c>
      <c r="D8766" s="1">
        <v>44888</v>
      </c>
      <c r="E8766">
        <f t="shared" si="136"/>
        <v>4</v>
      </c>
      <c r="F8766" t="str">
        <f>_xlfn.XLOOKUP(data!$B8766,campaign!$A$2:$A$18,campaign!$B$2:$B$18)</f>
        <v>MaritalStatus</v>
      </c>
      <c r="G8766">
        <f>_xlfn.XLOOKUP($F8766,campaign!$B$2:$B$18,campaign!$D$2:$D$18)</f>
        <v>29</v>
      </c>
      <c r="H8766" t="str">
        <f>_xlfn.XLOOKUP($A8766,customer!$A$2:$A$978,customer!$B$2:$B$978)</f>
        <v>Tristam Lafrentz</v>
      </c>
    </row>
    <row r="8767" spans="1:8" x14ac:dyDescent="0.2">
      <c r="A8767" t="s">
        <v>3489</v>
      </c>
      <c r="B8767" t="s">
        <v>3953</v>
      </c>
      <c r="C8767" s="1">
        <v>44764</v>
      </c>
      <c r="D8767" s="1">
        <v>44899</v>
      </c>
      <c r="E8767">
        <f t="shared" si="136"/>
        <v>4</v>
      </c>
      <c r="F8767" t="str">
        <f>_xlfn.XLOOKUP(data!$B8767,campaign!$A$2:$A$18,campaign!$B$2:$B$18)</f>
        <v>MaritalStatus</v>
      </c>
      <c r="G8767">
        <f>_xlfn.XLOOKUP($F8767,campaign!$B$2:$B$18,campaign!$D$2:$D$18)</f>
        <v>29</v>
      </c>
      <c r="H8767" t="str">
        <f>_xlfn.XLOOKUP($A8767,customer!$A$2:$A$978,customer!$B$2:$B$978)</f>
        <v>Tristam Lafrentz</v>
      </c>
    </row>
    <row r="8768" spans="1:8" x14ac:dyDescent="0.2">
      <c r="A8768" t="s">
        <v>3489</v>
      </c>
      <c r="B8768" t="s">
        <v>3953</v>
      </c>
      <c r="C8768" s="1">
        <v>44764</v>
      </c>
      <c r="D8768" s="1">
        <v>44931</v>
      </c>
      <c r="E8768">
        <f t="shared" si="136"/>
        <v>5</v>
      </c>
      <c r="F8768" t="str">
        <f>_xlfn.XLOOKUP(data!$B8768,campaign!$A$2:$A$18,campaign!$B$2:$B$18)</f>
        <v>MaritalStatus</v>
      </c>
      <c r="G8768">
        <f>_xlfn.XLOOKUP($F8768,campaign!$B$2:$B$18,campaign!$D$2:$D$18)</f>
        <v>29</v>
      </c>
      <c r="H8768" t="str">
        <f>_xlfn.XLOOKUP($A8768,customer!$A$2:$A$978,customer!$B$2:$B$978)</f>
        <v>Tristam Lafrentz</v>
      </c>
    </row>
    <row r="8769" spans="1:8" x14ac:dyDescent="0.2">
      <c r="A8769" t="s">
        <v>3489</v>
      </c>
      <c r="B8769" t="s">
        <v>3953</v>
      </c>
      <c r="C8769" s="1">
        <v>44764</v>
      </c>
      <c r="D8769" s="1">
        <v>44958</v>
      </c>
      <c r="E8769">
        <f t="shared" si="136"/>
        <v>6</v>
      </c>
      <c r="F8769" t="str">
        <f>_xlfn.XLOOKUP(data!$B8769,campaign!$A$2:$A$18,campaign!$B$2:$B$18)</f>
        <v>MaritalStatus</v>
      </c>
      <c r="G8769">
        <f>_xlfn.XLOOKUP($F8769,campaign!$B$2:$B$18,campaign!$D$2:$D$18)</f>
        <v>29</v>
      </c>
      <c r="H8769" t="str">
        <f>_xlfn.XLOOKUP($A8769,customer!$A$2:$A$978,customer!$B$2:$B$978)</f>
        <v>Tristam Lafrentz</v>
      </c>
    </row>
    <row r="8770" spans="1:8" x14ac:dyDescent="0.2">
      <c r="A8770" t="s">
        <v>3489</v>
      </c>
      <c r="B8770" t="s">
        <v>3953</v>
      </c>
      <c r="C8770" s="1">
        <v>44764</v>
      </c>
      <c r="D8770" s="1">
        <v>44994</v>
      </c>
      <c r="E8770">
        <f t="shared" si="136"/>
        <v>7</v>
      </c>
      <c r="F8770" t="str">
        <f>_xlfn.XLOOKUP(data!$B8770,campaign!$A$2:$A$18,campaign!$B$2:$B$18)</f>
        <v>MaritalStatus</v>
      </c>
      <c r="G8770">
        <f>_xlfn.XLOOKUP($F8770,campaign!$B$2:$B$18,campaign!$D$2:$D$18)</f>
        <v>29</v>
      </c>
      <c r="H8770" t="str">
        <f>_xlfn.XLOOKUP($A8770,customer!$A$2:$A$978,customer!$B$2:$B$978)</f>
        <v>Tristam Lafrentz</v>
      </c>
    </row>
    <row r="8771" spans="1:8" x14ac:dyDescent="0.2">
      <c r="A8771" t="s">
        <v>3489</v>
      </c>
      <c r="B8771" t="s">
        <v>3953</v>
      </c>
      <c r="C8771" s="1">
        <v>44764</v>
      </c>
      <c r="D8771" s="1">
        <v>45051</v>
      </c>
      <c r="E8771">
        <f t="shared" ref="E8771:E8834" si="137">DATEDIF(C8771,D8771,"M")</f>
        <v>9</v>
      </c>
      <c r="F8771" t="str">
        <f>_xlfn.XLOOKUP(data!$B8771,campaign!$A$2:$A$18,campaign!$B$2:$B$18)</f>
        <v>MaritalStatus</v>
      </c>
      <c r="G8771">
        <f>_xlfn.XLOOKUP($F8771,campaign!$B$2:$B$18,campaign!$D$2:$D$18)</f>
        <v>29</v>
      </c>
      <c r="H8771" t="str">
        <f>_xlfn.XLOOKUP($A8771,customer!$A$2:$A$978,customer!$B$2:$B$978)</f>
        <v>Tristam Lafrentz</v>
      </c>
    </row>
    <row r="8772" spans="1:8" x14ac:dyDescent="0.2">
      <c r="A8772" t="s">
        <v>3489</v>
      </c>
      <c r="B8772" t="s">
        <v>3953</v>
      </c>
      <c r="C8772" s="1">
        <v>44764</v>
      </c>
      <c r="D8772" s="1">
        <v>45082</v>
      </c>
      <c r="E8772">
        <f t="shared" si="137"/>
        <v>10</v>
      </c>
      <c r="F8772" t="str">
        <f>_xlfn.XLOOKUP(data!$B8772,campaign!$A$2:$A$18,campaign!$B$2:$B$18)</f>
        <v>MaritalStatus</v>
      </c>
      <c r="G8772">
        <f>_xlfn.XLOOKUP($F8772,campaign!$B$2:$B$18,campaign!$D$2:$D$18)</f>
        <v>29</v>
      </c>
      <c r="H8772" t="str">
        <f>_xlfn.XLOOKUP($A8772,customer!$A$2:$A$978,customer!$B$2:$B$978)</f>
        <v>Tristam Lafrentz</v>
      </c>
    </row>
    <row r="8773" spans="1:8" x14ac:dyDescent="0.2">
      <c r="A8773" t="s">
        <v>3489</v>
      </c>
      <c r="B8773" t="s">
        <v>3923</v>
      </c>
      <c r="C8773" s="1">
        <v>44860</v>
      </c>
      <c r="D8773" s="1">
        <v>44860</v>
      </c>
      <c r="E8773">
        <f t="shared" si="137"/>
        <v>0</v>
      </c>
      <c r="F8773" t="str">
        <f>_xlfn.XLOOKUP(data!$B8773,campaign!$A$2:$A$18,campaign!$B$2:$B$18)</f>
        <v>TruckOwner</v>
      </c>
      <c r="G8773">
        <f>_xlfn.XLOOKUP($F8773,campaign!$B$2:$B$18,campaign!$D$2:$D$18)</f>
        <v>26</v>
      </c>
      <c r="H8773" t="str">
        <f>_xlfn.XLOOKUP($A8773,customer!$A$2:$A$978,customer!$B$2:$B$978)</f>
        <v>Tristam Lafrentz</v>
      </c>
    </row>
    <row r="8774" spans="1:8" x14ac:dyDescent="0.2">
      <c r="A8774" t="s">
        <v>3489</v>
      </c>
      <c r="B8774" t="s">
        <v>3923</v>
      </c>
      <c r="C8774" s="1">
        <v>44860</v>
      </c>
      <c r="D8774" s="1">
        <v>44924</v>
      </c>
      <c r="E8774">
        <f t="shared" si="137"/>
        <v>2</v>
      </c>
      <c r="F8774" t="str">
        <f>_xlfn.XLOOKUP(data!$B8774,campaign!$A$2:$A$18,campaign!$B$2:$B$18)</f>
        <v>TruckOwner</v>
      </c>
      <c r="G8774">
        <f>_xlfn.XLOOKUP($F8774,campaign!$B$2:$B$18,campaign!$D$2:$D$18)</f>
        <v>26</v>
      </c>
      <c r="H8774" t="str">
        <f>_xlfn.XLOOKUP($A8774,customer!$A$2:$A$978,customer!$B$2:$B$978)</f>
        <v>Tristam Lafrentz</v>
      </c>
    </row>
    <row r="8775" spans="1:8" x14ac:dyDescent="0.2">
      <c r="A8775" t="s">
        <v>3489</v>
      </c>
      <c r="B8775" t="s">
        <v>3923</v>
      </c>
      <c r="C8775" s="1">
        <v>44860</v>
      </c>
      <c r="D8775" s="1">
        <v>44954</v>
      </c>
      <c r="E8775">
        <f t="shared" si="137"/>
        <v>3</v>
      </c>
      <c r="F8775" t="str">
        <f>_xlfn.XLOOKUP(data!$B8775,campaign!$A$2:$A$18,campaign!$B$2:$B$18)</f>
        <v>TruckOwner</v>
      </c>
      <c r="G8775">
        <f>_xlfn.XLOOKUP($F8775,campaign!$B$2:$B$18,campaign!$D$2:$D$18)</f>
        <v>26</v>
      </c>
      <c r="H8775" t="str">
        <f>_xlfn.XLOOKUP($A8775,customer!$A$2:$A$978,customer!$B$2:$B$978)</f>
        <v>Tristam Lafrentz</v>
      </c>
    </row>
    <row r="8776" spans="1:8" x14ac:dyDescent="0.2">
      <c r="A8776" t="s">
        <v>3489</v>
      </c>
      <c r="B8776" t="s">
        <v>3923</v>
      </c>
      <c r="C8776" s="1">
        <v>44860</v>
      </c>
      <c r="D8776" s="1">
        <v>44984</v>
      </c>
      <c r="E8776">
        <f t="shared" si="137"/>
        <v>4</v>
      </c>
      <c r="F8776" t="str">
        <f>_xlfn.XLOOKUP(data!$B8776,campaign!$A$2:$A$18,campaign!$B$2:$B$18)</f>
        <v>TruckOwner</v>
      </c>
      <c r="G8776">
        <f>_xlfn.XLOOKUP($F8776,campaign!$B$2:$B$18,campaign!$D$2:$D$18)</f>
        <v>26</v>
      </c>
      <c r="H8776" t="str">
        <f>_xlfn.XLOOKUP($A8776,customer!$A$2:$A$978,customer!$B$2:$B$978)</f>
        <v>Tristam Lafrentz</v>
      </c>
    </row>
    <row r="8777" spans="1:8" x14ac:dyDescent="0.2">
      <c r="A8777" t="s">
        <v>3489</v>
      </c>
      <c r="B8777" t="s">
        <v>3923</v>
      </c>
      <c r="C8777" s="1">
        <v>44860</v>
      </c>
      <c r="D8777" s="1">
        <v>44987</v>
      </c>
      <c r="E8777">
        <f t="shared" si="137"/>
        <v>4</v>
      </c>
      <c r="F8777" t="str">
        <f>_xlfn.XLOOKUP(data!$B8777,campaign!$A$2:$A$18,campaign!$B$2:$B$18)</f>
        <v>TruckOwner</v>
      </c>
      <c r="G8777">
        <f>_xlfn.XLOOKUP($F8777,campaign!$B$2:$B$18,campaign!$D$2:$D$18)</f>
        <v>26</v>
      </c>
      <c r="H8777" t="str">
        <f>_xlfn.XLOOKUP($A8777,customer!$A$2:$A$978,customer!$B$2:$B$978)</f>
        <v>Tristam Lafrentz</v>
      </c>
    </row>
    <row r="8778" spans="1:8" x14ac:dyDescent="0.2">
      <c r="A8778" t="s">
        <v>3489</v>
      </c>
      <c r="B8778" t="s">
        <v>3923</v>
      </c>
      <c r="C8778" s="1">
        <v>44860</v>
      </c>
      <c r="D8778" s="1">
        <v>45019</v>
      </c>
      <c r="E8778">
        <f t="shared" si="137"/>
        <v>5</v>
      </c>
      <c r="F8778" t="str">
        <f>_xlfn.XLOOKUP(data!$B8778,campaign!$A$2:$A$18,campaign!$B$2:$B$18)</f>
        <v>TruckOwner</v>
      </c>
      <c r="G8778">
        <f>_xlfn.XLOOKUP($F8778,campaign!$B$2:$B$18,campaign!$D$2:$D$18)</f>
        <v>26</v>
      </c>
      <c r="H8778" t="str">
        <f>_xlfn.XLOOKUP($A8778,customer!$A$2:$A$978,customer!$B$2:$B$978)</f>
        <v>Tristam Lafrentz</v>
      </c>
    </row>
    <row r="8779" spans="1:8" x14ac:dyDescent="0.2">
      <c r="A8779" t="s">
        <v>3489</v>
      </c>
      <c r="B8779" t="s">
        <v>3923</v>
      </c>
      <c r="C8779" s="1">
        <v>44860</v>
      </c>
      <c r="D8779" s="1">
        <v>45074</v>
      </c>
      <c r="E8779">
        <f t="shared" si="137"/>
        <v>7</v>
      </c>
      <c r="F8779" t="str">
        <f>_xlfn.XLOOKUP(data!$B8779,campaign!$A$2:$A$18,campaign!$B$2:$B$18)</f>
        <v>TruckOwner</v>
      </c>
      <c r="G8779">
        <f>_xlfn.XLOOKUP($F8779,campaign!$B$2:$B$18,campaign!$D$2:$D$18)</f>
        <v>26</v>
      </c>
      <c r="H8779" t="str">
        <f>_xlfn.XLOOKUP($A8779,customer!$A$2:$A$978,customer!$B$2:$B$978)</f>
        <v>Tristam Lafrentz</v>
      </c>
    </row>
    <row r="8780" spans="1:8" x14ac:dyDescent="0.2">
      <c r="A8780" t="s">
        <v>3489</v>
      </c>
      <c r="B8780" t="s">
        <v>3923</v>
      </c>
      <c r="C8780" s="1">
        <v>44860</v>
      </c>
      <c r="D8780" s="1">
        <v>45084</v>
      </c>
      <c r="E8780">
        <f t="shared" si="137"/>
        <v>7</v>
      </c>
      <c r="F8780" t="str">
        <f>_xlfn.XLOOKUP(data!$B8780,campaign!$A$2:$A$18,campaign!$B$2:$B$18)</f>
        <v>TruckOwner</v>
      </c>
      <c r="G8780">
        <f>_xlfn.XLOOKUP($F8780,campaign!$B$2:$B$18,campaign!$D$2:$D$18)</f>
        <v>26</v>
      </c>
      <c r="H8780" t="str">
        <f>_xlfn.XLOOKUP($A8780,customer!$A$2:$A$978,customer!$B$2:$B$978)</f>
        <v>Tristam Lafrentz</v>
      </c>
    </row>
    <row r="8781" spans="1:8" x14ac:dyDescent="0.2">
      <c r="A8781" t="s">
        <v>3490</v>
      </c>
      <c r="B8781" t="s">
        <v>3924</v>
      </c>
      <c r="C8781" s="1">
        <v>44692</v>
      </c>
      <c r="D8781" s="1">
        <v>44692</v>
      </c>
      <c r="E8781">
        <f t="shared" si="137"/>
        <v>0</v>
      </c>
      <c r="F8781" t="str">
        <f>_xlfn.XLOOKUP(data!$B8781,campaign!$A$2:$A$18,campaign!$B$2:$B$18)</f>
        <v>RVOwner</v>
      </c>
      <c r="G8781">
        <f>_xlfn.XLOOKUP($F8781,campaign!$B$2:$B$18,campaign!$D$2:$D$18)</f>
        <v>22</v>
      </c>
      <c r="H8781" t="str">
        <f>_xlfn.XLOOKUP($A8781,customer!$A$2:$A$978,customer!$B$2:$B$978)</f>
        <v>Melinda Purser</v>
      </c>
    </row>
    <row r="8782" spans="1:8" x14ac:dyDescent="0.2">
      <c r="A8782" t="s">
        <v>3490</v>
      </c>
      <c r="B8782" t="s">
        <v>3924</v>
      </c>
      <c r="C8782" s="1">
        <v>44692</v>
      </c>
      <c r="D8782" s="1">
        <v>44733</v>
      </c>
      <c r="E8782">
        <f t="shared" si="137"/>
        <v>1</v>
      </c>
      <c r="F8782" t="str">
        <f>_xlfn.XLOOKUP(data!$B8782,campaign!$A$2:$A$18,campaign!$B$2:$B$18)</f>
        <v>RVOwner</v>
      </c>
      <c r="G8782">
        <f>_xlfn.XLOOKUP($F8782,campaign!$B$2:$B$18,campaign!$D$2:$D$18)</f>
        <v>22</v>
      </c>
      <c r="H8782" t="str">
        <f>_xlfn.XLOOKUP($A8782,customer!$A$2:$A$978,customer!$B$2:$B$978)</f>
        <v>Melinda Purser</v>
      </c>
    </row>
    <row r="8783" spans="1:8" x14ac:dyDescent="0.2">
      <c r="A8783" t="s">
        <v>3490</v>
      </c>
      <c r="B8783" t="s">
        <v>3924</v>
      </c>
      <c r="C8783" s="1">
        <v>44692</v>
      </c>
      <c r="D8783" s="1">
        <v>44767</v>
      </c>
      <c r="E8783">
        <f t="shared" si="137"/>
        <v>2</v>
      </c>
      <c r="F8783" t="str">
        <f>_xlfn.XLOOKUP(data!$B8783,campaign!$A$2:$A$18,campaign!$B$2:$B$18)</f>
        <v>RVOwner</v>
      </c>
      <c r="G8783">
        <f>_xlfn.XLOOKUP($F8783,campaign!$B$2:$B$18,campaign!$D$2:$D$18)</f>
        <v>22</v>
      </c>
      <c r="H8783" t="str">
        <f>_xlfn.XLOOKUP($A8783,customer!$A$2:$A$978,customer!$B$2:$B$978)</f>
        <v>Melinda Purser</v>
      </c>
    </row>
    <row r="8784" spans="1:8" x14ac:dyDescent="0.2">
      <c r="A8784" t="s">
        <v>3490</v>
      </c>
      <c r="B8784" t="s">
        <v>3924</v>
      </c>
      <c r="C8784" s="1">
        <v>44692</v>
      </c>
      <c r="D8784" s="1">
        <v>44797</v>
      </c>
      <c r="E8784">
        <f t="shared" si="137"/>
        <v>3</v>
      </c>
      <c r="F8784" t="str">
        <f>_xlfn.XLOOKUP(data!$B8784,campaign!$A$2:$A$18,campaign!$B$2:$B$18)</f>
        <v>RVOwner</v>
      </c>
      <c r="G8784">
        <f>_xlfn.XLOOKUP($F8784,campaign!$B$2:$B$18,campaign!$D$2:$D$18)</f>
        <v>22</v>
      </c>
      <c r="H8784" t="str">
        <f>_xlfn.XLOOKUP($A8784,customer!$A$2:$A$978,customer!$B$2:$B$978)</f>
        <v>Melinda Purser</v>
      </c>
    </row>
    <row r="8785" spans="1:8" x14ac:dyDescent="0.2">
      <c r="A8785" t="s">
        <v>3490</v>
      </c>
      <c r="B8785" t="s">
        <v>3924</v>
      </c>
      <c r="C8785" s="1">
        <v>44692</v>
      </c>
      <c r="D8785" s="1">
        <v>44827</v>
      </c>
      <c r="E8785">
        <f t="shared" si="137"/>
        <v>4</v>
      </c>
      <c r="F8785" t="str">
        <f>_xlfn.XLOOKUP(data!$B8785,campaign!$A$2:$A$18,campaign!$B$2:$B$18)</f>
        <v>RVOwner</v>
      </c>
      <c r="G8785">
        <f>_xlfn.XLOOKUP($F8785,campaign!$B$2:$B$18,campaign!$D$2:$D$18)</f>
        <v>22</v>
      </c>
      <c r="H8785" t="str">
        <f>_xlfn.XLOOKUP($A8785,customer!$A$2:$A$978,customer!$B$2:$B$978)</f>
        <v>Melinda Purser</v>
      </c>
    </row>
    <row r="8786" spans="1:8" x14ac:dyDescent="0.2">
      <c r="A8786" t="s">
        <v>3490</v>
      </c>
      <c r="B8786" t="s">
        <v>3924</v>
      </c>
      <c r="C8786" s="1">
        <v>44692</v>
      </c>
      <c r="D8786" s="1">
        <v>44846</v>
      </c>
      <c r="E8786">
        <f t="shared" si="137"/>
        <v>5</v>
      </c>
      <c r="F8786" t="str">
        <f>_xlfn.XLOOKUP(data!$B8786,campaign!$A$2:$A$18,campaign!$B$2:$B$18)</f>
        <v>RVOwner</v>
      </c>
      <c r="G8786">
        <f>_xlfn.XLOOKUP($F8786,campaign!$B$2:$B$18,campaign!$D$2:$D$18)</f>
        <v>22</v>
      </c>
      <c r="H8786" t="str">
        <f>_xlfn.XLOOKUP($A8786,customer!$A$2:$A$978,customer!$B$2:$B$978)</f>
        <v>Melinda Purser</v>
      </c>
    </row>
    <row r="8787" spans="1:8" x14ac:dyDescent="0.2">
      <c r="A8787" t="s">
        <v>3490</v>
      </c>
      <c r="B8787" t="s">
        <v>3924</v>
      </c>
      <c r="C8787" s="1">
        <v>44692</v>
      </c>
      <c r="D8787" s="1">
        <v>44887</v>
      </c>
      <c r="E8787">
        <f t="shared" si="137"/>
        <v>6</v>
      </c>
      <c r="F8787" t="str">
        <f>_xlfn.XLOOKUP(data!$B8787,campaign!$A$2:$A$18,campaign!$B$2:$B$18)</f>
        <v>RVOwner</v>
      </c>
      <c r="G8787">
        <f>_xlfn.XLOOKUP($F8787,campaign!$B$2:$B$18,campaign!$D$2:$D$18)</f>
        <v>22</v>
      </c>
      <c r="H8787" t="str">
        <f>_xlfn.XLOOKUP($A8787,customer!$A$2:$A$978,customer!$B$2:$B$978)</f>
        <v>Melinda Purser</v>
      </c>
    </row>
    <row r="8788" spans="1:8" x14ac:dyDescent="0.2">
      <c r="A8788" t="s">
        <v>3490</v>
      </c>
      <c r="B8788" t="s">
        <v>3924</v>
      </c>
      <c r="C8788" s="1">
        <v>44692</v>
      </c>
      <c r="D8788" s="1">
        <v>44941</v>
      </c>
      <c r="E8788">
        <f t="shared" si="137"/>
        <v>8</v>
      </c>
      <c r="F8788" t="str">
        <f>_xlfn.XLOOKUP(data!$B8788,campaign!$A$2:$A$18,campaign!$B$2:$B$18)</f>
        <v>RVOwner</v>
      </c>
      <c r="G8788">
        <f>_xlfn.XLOOKUP($F8788,campaign!$B$2:$B$18,campaign!$D$2:$D$18)</f>
        <v>22</v>
      </c>
      <c r="H8788" t="str">
        <f>_xlfn.XLOOKUP($A8788,customer!$A$2:$A$978,customer!$B$2:$B$978)</f>
        <v>Melinda Purser</v>
      </c>
    </row>
    <row r="8789" spans="1:8" x14ac:dyDescent="0.2">
      <c r="A8789" t="s">
        <v>3490</v>
      </c>
      <c r="B8789" t="s">
        <v>3924</v>
      </c>
      <c r="C8789" s="1">
        <v>44692</v>
      </c>
      <c r="D8789" s="1">
        <v>44970</v>
      </c>
      <c r="E8789">
        <f t="shared" si="137"/>
        <v>9</v>
      </c>
      <c r="F8789" t="str">
        <f>_xlfn.XLOOKUP(data!$B8789,campaign!$A$2:$A$18,campaign!$B$2:$B$18)</f>
        <v>RVOwner</v>
      </c>
      <c r="G8789">
        <f>_xlfn.XLOOKUP($F8789,campaign!$B$2:$B$18,campaign!$D$2:$D$18)</f>
        <v>22</v>
      </c>
      <c r="H8789" t="str">
        <f>_xlfn.XLOOKUP($A8789,customer!$A$2:$A$978,customer!$B$2:$B$978)</f>
        <v>Melinda Purser</v>
      </c>
    </row>
    <row r="8790" spans="1:8" x14ac:dyDescent="0.2">
      <c r="A8790" t="s">
        <v>3490</v>
      </c>
      <c r="B8790" t="s">
        <v>3924</v>
      </c>
      <c r="C8790" s="1">
        <v>44692</v>
      </c>
      <c r="D8790" s="1">
        <v>45010</v>
      </c>
      <c r="E8790">
        <f t="shared" si="137"/>
        <v>10</v>
      </c>
      <c r="F8790" t="str">
        <f>_xlfn.XLOOKUP(data!$B8790,campaign!$A$2:$A$18,campaign!$B$2:$B$18)</f>
        <v>RVOwner</v>
      </c>
      <c r="G8790">
        <f>_xlfn.XLOOKUP($F8790,campaign!$B$2:$B$18,campaign!$D$2:$D$18)</f>
        <v>22</v>
      </c>
      <c r="H8790" t="str">
        <f>_xlfn.XLOOKUP($A8790,customer!$A$2:$A$978,customer!$B$2:$B$978)</f>
        <v>Melinda Purser</v>
      </c>
    </row>
    <row r="8791" spans="1:8" x14ac:dyDescent="0.2">
      <c r="A8791" t="s">
        <v>3490</v>
      </c>
      <c r="B8791" t="s">
        <v>3924</v>
      </c>
      <c r="C8791" s="1">
        <v>44692</v>
      </c>
      <c r="D8791" s="1">
        <v>45027</v>
      </c>
      <c r="E8791">
        <f t="shared" si="137"/>
        <v>11</v>
      </c>
      <c r="F8791" t="str">
        <f>_xlfn.XLOOKUP(data!$B8791,campaign!$A$2:$A$18,campaign!$B$2:$B$18)</f>
        <v>RVOwner</v>
      </c>
      <c r="G8791">
        <f>_xlfn.XLOOKUP($F8791,campaign!$B$2:$B$18,campaign!$D$2:$D$18)</f>
        <v>22</v>
      </c>
      <c r="H8791" t="str">
        <f>_xlfn.XLOOKUP($A8791,customer!$A$2:$A$978,customer!$B$2:$B$978)</f>
        <v>Melinda Purser</v>
      </c>
    </row>
    <row r="8792" spans="1:8" x14ac:dyDescent="0.2">
      <c r="A8792" t="s">
        <v>3490</v>
      </c>
      <c r="B8792" t="s">
        <v>3924</v>
      </c>
      <c r="C8792" s="1">
        <v>44692</v>
      </c>
      <c r="D8792" s="1">
        <v>45072</v>
      </c>
      <c r="E8792">
        <f t="shared" si="137"/>
        <v>12</v>
      </c>
      <c r="F8792" t="str">
        <f>_xlfn.XLOOKUP(data!$B8792,campaign!$A$2:$A$18,campaign!$B$2:$B$18)</f>
        <v>RVOwner</v>
      </c>
      <c r="G8792">
        <f>_xlfn.XLOOKUP($F8792,campaign!$B$2:$B$18,campaign!$D$2:$D$18)</f>
        <v>22</v>
      </c>
      <c r="H8792" t="str">
        <f>_xlfn.XLOOKUP($A8792,customer!$A$2:$A$978,customer!$B$2:$B$978)</f>
        <v>Melinda Purser</v>
      </c>
    </row>
    <row r="8793" spans="1:8" x14ac:dyDescent="0.2">
      <c r="A8793" t="s">
        <v>3490</v>
      </c>
      <c r="B8793" t="s">
        <v>3922</v>
      </c>
      <c r="C8793" s="1">
        <v>44831</v>
      </c>
      <c r="D8793" s="1">
        <v>44831</v>
      </c>
      <c r="E8793">
        <f t="shared" si="137"/>
        <v>0</v>
      </c>
      <c r="F8793" t="str">
        <f>_xlfn.XLOOKUP(data!$B8793,campaign!$A$2:$A$18,campaign!$B$2:$B$18)</f>
        <v>HandsetWebCapable</v>
      </c>
      <c r="G8793">
        <f>_xlfn.XLOOKUP($F8793,campaign!$B$2:$B$18,campaign!$D$2:$D$18)</f>
        <v>62</v>
      </c>
      <c r="H8793" t="str">
        <f>_xlfn.XLOOKUP($A8793,customer!$A$2:$A$978,customer!$B$2:$B$978)</f>
        <v>Melinda Purser</v>
      </c>
    </row>
    <row r="8794" spans="1:8" x14ac:dyDescent="0.2">
      <c r="A8794" t="s">
        <v>3490</v>
      </c>
      <c r="B8794" t="s">
        <v>3922</v>
      </c>
      <c r="C8794" s="1">
        <v>44831</v>
      </c>
      <c r="D8794" s="1">
        <v>44861</v>
      </c>
      <c r="E8794">
        <f t="shared" si="137"/>
        <v>1</v>
      </c>
      <c r="F8794" t="str">
        <f>_xlfn.XLOOKUP(data!$B8794,campaign!$A$2:$A$18,campaign!$B$2:$B$18)</f>
        <v>HandsetWebCapable</v>
      </c>
      <c r="G8794">
        <f>_xlfn.XLOOKUP($F8794,campaign!$B$2:$B$18,campaign!$D$2:$D$18)</f>
        <v>62</v>
      </c>
      <c r="H8794" t="str">
        <f>_xlfn.XLOOKUP($A8794,customer!$A$2:$A$978,customer!$B$2:$B$978)</f>
        <v>Melinda Purser</v>
      </c>
    </row>
    <row r="8795" spans="1:8" x14ac:dyDescent="0.2">
      <c r="A8795" t="s">
        <v>3490</v>
      </c>
      <c r="B8795" t="s">
        <v>3922</v>
      </c>
      <c r="C8795" s="1">
        <v>44831</v>
      </c>
      <c r="D8795" s="1">
        <v>44872</v>
      </c>
      <c r="E8795">
        <f t="shared" si="137"/>
        <v>1</v>
      </c>
      <c r="F8795" t="str">
        <f>_xlfn.XLOOKUP(data!$B8795,campaign!$A$2:$A$18,campaign!$B$2:$B$18)</f>
        <v>HandsetWebCapable</v>
      </c>
      <c r="G8795">
        <f>_xlfn.XLOOKUP($F8795,campaign!$B$2:$B$18,campaign!$D$2:$D$18)</f>
        <v>62</v>
      </c>
      <c r="H8795" t="str">
        <f>_xlfn.XLOOKUP($A8795,customer!$A$2:$A$978,customer!$B$2:$B$978)</f>
        <v>Melinda Purser</v>
      </c>
    </row>
    <row r="8796" spans="1:8" x14ac:dyDescent="0.2">
      <c r="A8796" t="s">
        <v>3490</v>
      </c>
      <c r="B8796" t="s">
        <v>3922</v>
      </c>
      <c r="C8796" s="1">
        <v>44831</v>
      </c>
      <c r="D8796" s="1">
        <v>44926</v>
      </c>
      <c r="E8796">
        <f t="shared" si="137"/>
        <v>3</v>
      </c>
      <c r="F8796" t="str">
        <f>_xlfn.XLOOKUP(data!$B8796,campaign!$A$2:$A$18,campaign!$B$2:$B$18)</f>
        <v>HandsetWebCapable</v>
      </c>
      <c r="G8796">
        <f>_xlfn.XLOOKUP($F8796,campaign!$B$2:$B$18,campaign!$D$2:$D$18)</f>
        <v>62</v>
      </c>
      <c r="H8796" t="str">
        <f>_xlfn.XLOOKUP($A8796,customer!$A$2:$A$978,customer!$B$2:$B$978)</f>
        <v>Melinda Purser</v>
      </c>
    </row>
    <row r="8797" spans="1:8" x14ac:dyDescent="0.2">
      <c r="A8797" t="s">
        <v>3490</v>
      </c>
      <c r="B8797" t="s">
        <v>3922</v>
      </c>
      <c r="C8797" s="1">
        <v>44831</v>
      </c>
      <c r="D8797" s="1">
        <v>44928</v>
      </c>
      <c r="E8797">
        <f t="shared" si="137"/>
        <v>3</v>
      </c>
      <c r="F8797" t="str">
        <f>_xlfn.XLOOKUP(data!$B8797,campaign!$A$2:$A$18,campaign!$B$2:$B$18)</f>
        <v>HandsetWebCapable</v>
      </c>
      <c r="G8797">
        <f>_xlfn.XLOOKUP($F8797,campaign!$B$2:$B$18,campaign!$D$2:$D$18)</f>
        <v>62</v>
      </c>
      <c r="H8797" t="str">
        <f>_xlfn.XLOOKUP($A8797,customer!$A$2:$A$978,customer!$B$2:$B$978)</f>
        <v>Melinda Purser</v>
      </c>
    </row>
    <row r="8798" spans="1:8" x14ac:dyDescent="0.2">
      <c r="A8798" t="s">
        <v>3490</v>
      </c>
      <c r="B8798" t="s">
        <v>3922</v>
      </c>
      <c r="C8798" s="1">
        <v>44831</v>
      </c>
      <c r="D8798" s="1">
        <v>44959</v>
      </c>
      <c r="E8798">
        <f t="shared" si="137"/>
        <v>4</v>
      </c>
      <c r="F8798" t="str">
        <f>_xlfn.XLOOKUP(data!$B8798,campaign!$A$2:$A$18,campaign!$B$2:$B$18)</f>
        <v>HandsetWebCapable</v>
      </c>
      <c r="G8798">
        <f>_xlfn.XLOOKUP($F8798,campaign!$B$2:$B$18,campaign!$D$2:$D$18)</f>
        <v>62</v>
      </c>
      <c r="H8798" t="str">
        <f>_xlfn.XLOOKUP($A8798,customer!$A$2:$A$978,customer!$B$2:$B$978)</f>
        <v>Melinda Purser</v>
      </c>
    </row>
    <row r="8799" spans="1:8" x14ac:dyDescent="0.2">
      <c r="A8799" t="s">
        <v>3490</v>
      </c>
      <c r="B8799" t="s">
        <v>3922</v>
      </c>
      <c r="C8799" s="1">
        <v>44831</v>
      </c>
      <c r="D8799" s="1">
        <v>45014</v>
      </c>
      <c r="E8799">
        <f t="shared" si="137"/>
        <v>6</v>
      </c>
      <c r="F8799" t="str">
        <f>_xlfn.XLOOKUP(data!$B8799,campaign!$A$2:$A$18,campaign!$B$2:$B$18)</f>
        <v>HandsetWebCapable</v>
      </c>
      <c r="G8799">
        <f>_xlfn.XLOOKUP($F8799,campaign!$B$2:$B$18,campaign!$D$2:$D$18)</f>
        <v>62</v>
      </c>
      <c r="H8799" t="str">
        <f>_xlfn.XLOOKUP($A8799,customer!$A$2:$A$978,customer!$B$2:$B$978)</f>
        <v>Melinda Purser</v>
      </c>
    </row>
    <row r="8800" spans="1:8" x14ac:dyDescent="0.2">
      <c r="A8800" t="s">
        <v>3490</v>
      </c>
      <c r="B8800" t="s">
        <v>3922</v>
      </c>
      <c r="C8800" s="1">
        <v>44831</v>
      </c>
      <c r="D8800" s="1">
        <v>45045</v>
      </c>
      <c r="E8800">
        <f t="shared" si="137"/>
        <v>7</v>
      </c>
      <c r="F8800" t="str">
        <f>_xlfn.XLOOKUP(data!$B8800,campaign!$A$2:$A$18,campaign!$B$2:$B$18)</f>
        <v>HandsetWebCapable</v>
      </c>
      <c r="G8800">
        <f>_xlfn.XLOOKUP($F8800,campaign!$B$2:$B$18,campaign!$D$2:$D$18)</f>
        <v>62</v>
      </c>
      <c r="H8800" t="str">
        <f>_xlfn.XLOOKUP($A8800,customer!$A$2:$A$978,customer!$B$2:$B$978)</f>
        <v>Melinda Purser</v>
      </c>
    </row>
    <row r="8801" spans="1:8" x14ac:dyDescent="0.2">
      <c r="A8801" t="s">
        <v>3490</v>
      </c>
      <c r="B8801" t="s">
        <v>3922</v>
      </c>
      <c r="C8801" s="1">
        <v>44831</v>
      </c>
      <c r="D8801" s="1">
        <v>45074</v>
      </c>
      <c r="E8801">
        <f t="shared" si="137"/>
        <v>8</v>
      </c>
      <c r="F8801" t="str">
        <f>_xlfn.XLOOKUP(data!$B8801,campaign!$A$2:$A$18,campaign!$B$2:$B$18)</f>
        <v>HandsetWebCapable</v>
      </c>
      <c r="G8801">
        <f>_xlfn.XLOOKUP($F8801,campaign!$B$2:$B$18,campaign!$D$2:$D$18)</f>
        <v>62</v>
      </c>
      <c r="H8801" t="str">
        <f>_xlfn.XLOOKUP($A8801,customer!$A$2:$A$978,customer!$B$2:$B$978)</f>
        <v>Melinda Purser</v>
      </c>
    </row>
    <row r="8802" spans="1:8" x14ac:dyDescent="0.2">
      <c r="A8802" t="s">
        <v>3490</v>
      </c>
      <c r="B8802" t="s">
        <v>3922</v>
      </c>
      <c r="C8802" s="1">
        <v>44831</v>
      </c>
      <c r="D8802" s="1">
        <v>45084</v>
      </c>
      <c r="E8802">
        <f t="shared" si="137"/>
        <v>8</v>
      </c>
      <c r="F8802" t="str">
        <f>_xlfn.XLOOKUP(data!$B8802,campaign!$A$2:$A$18,campaign!$B$2:$B$18)</f>
        <v>HandsetWebCapable</v>
      </c>
      <c r="G8802">
        <f>_xlfn.XLOOKUP($F8802,campaign!$B$2:$B$18,campaign!$D$2:$D$18)</f>
        <v>62</v>
      </c>
      <c r="H8802" t="str">
        <f>_xlfn.XLOOKUP($A8802,customer!$A$2:$A$978,customer!$B$2:$B$978)</f>
        <v>Melinda Purser</v>
      </c>
    </row>
    <row r="8803" spans="1:8" x14ac:dyDescent="0.2">
      <c r="A8803" t="s">
        <v>3491</v>
      </c>
      <c r="B8803" t="s">
        <v>3927</v>
      </c>
      <c r="C8803" s="1">
        <v>44923</v>
      </c>
      <c r="D8803" s="1">
        <v>44923</v>
      </c>
      <c r="E8803">
        <f t="shared" si="137"/>
        <v>0</v>
      </c>
      <c r="F8803" t="str">
        <f>_xlfn.XLOOKUP(data!$B8803,campaign!$A$2:$A$18,campaign!$B$2:$B$18)</f>
        <v>RespondsToMailOffers</v>
      </c>
      <c r="G8803">
        <f>_xlfn.XLOOKUP($F8803,campaign!$B$2:$B$18,campaign!$D$2:$D$18)</f>
        <v>27</v>
      </c>
      <c r="H8803" t="str">
        <f>_xlfn.XLOOKUP($A8803,customer!$A$2:$A$978,customer!$B$2:$B$978)</f>
        <v>Iorgo Kinnar</v>
      </c>
    </row>
    <row r="8804" spans="1:8" x14ac:dyDescent="0.2">
      <c r="A8804" t="s">
        <v>3491</v>
      </c>
      <c r="B8804" t="s">
        <v>3927</v>
      </c>
      <c r="C8804" s="1">
        <v>44923</v>
      </c>
      <c r="D8804" s="1">
        <v>44956</v>
      </c>
      <c r="E8804">
        <f t="shared" si="137"/>
        <v>1</v>
      </c>
      <c r="F8804" t="str">
        <f>_xlfn.XLOOKUP(data!$B8804,campaign!$A$2:$A$18,campaign!$B$2:$B$18)</f>
        <v>RespondsToMailOffers</v>
      </c>
      <c r="G8804">
        <f>_xlfn.XLOOKUP($F8804,campaign!$B$2:$B$18,campaign!$D$2:$D$18)</f>
        <v>27</v>
      </c>
      <c r="H8804" t="str">
        <f>_xlfn.XLOOKUP($A8804,customer!$A$2:$A$978,customer!$B$2:$B$978)</f>
        <v>Iorgo Kinnar</v>
      </c>
    </row>
    <row r="8805" spans="1:8" x14ac:dyDescent="0.2">
      <c r="A8805" t="s">
        <v>3491</v>
      </c>
      <c r="B8805" t="s">
        <v>3927</v>
      </c>
      <c r="C8805" s="1">
        <v>44923</v>
      </c>
      <c r="D8805" s="1">
        <v>44962</v>
      </c>
      <c r="E8805">
        <f t="shared" si="137"/>
        <v>1</v>
      </c>
      <c r="F8805" t="str">
        <f>_xlfn.XLOOKUP(data!$B8805,campaign!$A$2:$A$18,campaign!$B$2:$B$18)</f>
        <v>RespondsToMailOffers</v>
      </c>
      <c r="G8805">
        <f>_xlfn.XLOOKUP($F8805,campaign!$B$2:$B$18,campaign!$D$2:$D$18)</f>
        <v>27</v>
      </c>
      <c r="H8805" t="str">
        <f>_xlfn.XLOOKUP($A8805,customer!$A$2:$A$978,customer!$B$2:$B$978)</f>
        <v>Iorgo Kinnar</v>
      </c>
    </row>
    <row r="8806" spans="1:8" x14ac:dyDescent="0.2">
      <c r="A8806" t="s">
        <v>3491</v>
      </c>
      <c r="B8806" t="s">
        <v>3927</v>
      </c>
      <c r="C8806" s="1">
        <v>44923</v>
      </c>
      <c r="D8806" s="1">
        <v>45000</v>
      </c>
      <c r="E8806">
        <f t="shared" si="137"/>
        <v>2</v>
      </c>
      <c r="F8806" t="str">
        <f>_xlfn.XLOOKUP(data!$B8806,campaign!$A$2:$A$18,campaign!$B$2:$B$18)</f>
        <v>RespondsToMailOffers</v>
      </c>
      <c r="G8806">
        <f>_xlfn.XLOOKUP($F8806,campaign!$B$2:$B$18,campaign!$D$2:$D$18)</f>
        <v>27</v>
      </c>
      <c r="H8806" t="str">
        <f>_xlfn.XLOOKUP($A8806,customer!$A$2:$A$978,customer!$B$2:$B$978)</f>
        <v>Iorgo Kinnar</v>
      </c>
    </row>
    <row r="8807" spans="1:8" x14ac:dyDescent="0.2">
      <c r="A8807" t="s">
        <v>3491</v>
      </c>
      <c r="B8807" t="s">
        <v>3927</v>
      </c>
      <c r="C8807" s="1">
        <v>44923</v>
      </c>
      <c r="D8807" s="1">
        <v>45025</v>
      </c>
      <c r="E8807">
        <f t="shared" si="137"/>
        <v>3</v>
      </c>
      <c r="F8807" t="str">
        <f>_xlfn.XLOOKUP(data!$B8807,campaign!$A$2:$A$18,campaign!$B$2:$B$18)</f>
        <v>RespondsToMailOffers</v>
      </c>
      <c r="G8807">
        <f>_xlfn.XLOOKUP($F8807,campaign!$B$2:$B$18,campaign!$D$2:$D$18)</f>
        <v>27</v>
      </c>
      <c r="H8807" t="str">
        <f>_xlfn.XLOOKUP($A8807,customer!$A$2:$A$978,customer!$B$2:$B$978)</f>
        <v>Iorgo Kinnar</v>
      </c>
    </row>
    <row r="8808" spans="1:8" x14ac:dyDescent="0.2">
      <c r="A8808" t="s">
        <v>3491</v>
      </c>
      <c r="B8808" t="s">
        <v>3927</v>
      </c>
      <c r="C8808" s="1">
        <v>44923</v>
      </c>
      <c r="D8808" s="1">
        <v>45050</v>
      </c>
      <c r="E8808">
        <f t="shared" si="137"/>
        <v>4</v>
      </c>
      <c r="F8808" t="str">
        <f>_xlfn.XLOOKUP(data!$B8808,campaign!$A$2:$A$18,campaign!$B$2:$B$18)</f>
        <v>RespondsToMailOffers</v>
      </c>
      <c r="G8808">
        <f>_xlfn.XLOOKUP($F8808,campaign!$B$2:$B$18,campaign!$D$2:$D$18)</f>
        <v>27</v>
      </c>
      <c r="H8808" t="str">
        <f>_xlfn.XLOOKUP($A8808,customer!$A$2:$A$978,customer!$B$2:$B$978)</f>
        <v>Iorgo Kinnar</v>
      </c>
    </row>
    <row r="8809" spans="1:8" x14ac:dyDescent="0.2">
      <c r="A8809" t="s">
        <v>3491</v>
      </c>
      <c r="B8809" t="s">
        <v>3927</v>
      </c>
      <c r="C8809" s="1">
        <v>44923</v>
      </c>
      <c r="D8809" s="1">
        <v>45080</v>
      </c>
      <c r="E8809">
        <f t="shared" si="137"/>
        <v>5</v>
      </c>
      <c r="F8809" t="str">
        <f>_xlfn.XLOOKUP(data!$B8809,campaign!$A$2:$A$18,campaign!$B$2:$B$18)</f>
        <v>RespondsToMailOffers</v>
      </c>
      <c r="G8809">
        <f>_xlfn.XLOOKUP($F8809,campaign!$B$2:$B$18,campaign!$D$2:$D$18)</f>
        <v>27</v>
      </c>
      <c r="H8809" t="str">
        <f>_xlfn.XLOOKUP($A8809,customer!$A$2:$A$978,customer!$B$2:$B$978)</f>
        <v>Iorgo Kinnar</v>
      </c>
    </row>
    <row r="8810" spans="1:8" x14ac:dyDescent="0.2">
      <c r="A8810" t="s">
        <v>3492</v>
      </c>
      <c r="B8810" t="s">
        <v>3952</v>
      </c>
      <c r="C8810" s="1">
        <v>44600</v>
      </c>
      <c r="D8810" s="1">
        <v>44600</v>
      </c>
      <c r="E8810">
        <f t="shared" si="137"/>
        <v>0</v>
      </c>
      <c r="F8810" t="str">
        <f>_xlfn.XLOOKUP(data!$B8810,campaign!$A$2:$A$18,campaign!$B$2:$B$18)</f>
        <v>MadeCallToRetentionTeam</v>
      </c>
      <c r="G8810">
        <f>_xlfn.XLOOKUP($F8810,campaign!$B$2:$B$18,campaign!$D$2:$D$18)</f>
        <v>16</v>
      </c>
      <c r="H8810" t="str">
        <f>_xlfn.XLOOKUP($A8810,customer!$A$2:$A$978,customer!$B$2:$B$978)</f>
        <v>Oliy Thomasson</v>
      </c>
    </row>
    <row r="8811" spans="1:8" x14ac:dyDescent="0.2">
      <c r="A8811" t="s">
        <v>3492</v>
      </c>
      <c r="B8811" t="s">
        <v>3952</v>
      </c>
      <c r="C8811" s="1">
        <v>44600</v>
      </c>
      <c r="D8811" s="1">
        <v>44636</v>
      </c>
      <c r="E8811">
        <f t="shared" si="137"/>
        <v>1</v>
      </c>
      <c r="F8811" t="str">
        <f>_xlfn.XLOOKUP(data!$B8811,campaign!$A$2:$A$18,campaign!$B$2:$B$18)</f>
        <v>MadeCallToRetentionTeam</v>
      </c>
      <c r="G8811">
        <f>_xlfn.XLOOKUP($F8811,campaign!$B$2:$B$18,campaign!$D$2:$D$18)</f>
        <v>16</v>
      </c>
      <c r="H8811" t="str">
        <f>_xlfn.XLOOKUP($A8811,customer!$A$2:$A$978,customer!$B$2:$B$978)</f>
        <v>Oliy Thomasson</v>
      </c>
    </row>
    <row r="8812" spans="1:8" x14ac:dyDescent="0.2">
      <c r="A8812" t="s">
        <v>3492</v>
      </c>
      <c r="B8812" t="s">
        <v>3952</v>
      </c>
      <c r="C8812" s="1">
        <v>44600</v>
      </c>
      <c r="D8812" s="1">
        <v>44692</v>
      </c>
      <c r="E8812">
        <f t="shared" si="137"/>
        <v>3</v>
      </c>
      <c r="F8812" t="str">
        <f>_xlfn.XLOOKUP(data!$B8812,campaign!$A$2:$A$18,campaign!$B$2:$B$18)</f>
        <v>MadeCallToRetentionTeam</v>
      </c>
      <c r="G8812">
        <f>_xlfn.XLOOKUP($F8812,campaign!$B$2:$B$18,campaign!$D$2:$D$18)</f>
        <v>16</v>
      </c>
      <c r="H8812" t="str">
        <f>_xlfn.XLOOKUP($A8812,customer!$A$2:$A$978,customer!$B$2:$B$978)</f>
        <v>Oliy Thomasson</v>
      </c>
    </row>
    <row r="8813" spans="1:8" x14ac:dyDescent="0.2">
      <c r="A8813" t="s">
        <v>3492</v>
      </c>
      <c r="B8813" t="s">
        <v>3952</v>
      </c>
      <c r="C8813" s="1">
        <v>44600</v>
      </c>
      <c r="D8813" s="1">
        <v>44720</v>
      </c>
      <c r="E8813">
        <f t="shared" si="137"/>
        <v>4</v>
      </c>
      <c r="F8813" t="str">
        <f>_xlfn.XLOOKUP(data!$B8813,campaign!$A$2:$A$18,campaign!$B$2:$B$18)</f>
        <v>MadeCallToRetentionTeam</v>
      </c>
      <c r="G8813">
        <f>_xlfn.XLOOKUP($F8813,campaign!$B$2:$B$18,campaign!$D$2:$D$18)</f>
        <v>16</v>
      </c>
      <c r="H8813" t="str">
        <f>_xlfn.XLOOKUP($A8813,customer!$A$2:$A$978,customer!$B$2:$B$978)</f>
        <v>Oliy Thomasson</v>
      </c>
    </row>
    <row r="8814" spans="1:8" x14ac:dyDescent="0.2">
      <c r="A8814" t="s">
        <v>3492</v>
      </c>
      <c r="B8814" t="s">
        <v>3952</v>
      </c>
      <c r="C8814" s="1">
        <v>44600</v>
      </c>
      <c r="D8814" s="1">
        <v>44754</v>
      </c>
      <c r="E8814">
        <f t="shared" si="137"/>
        <v>5</v>
      </c>
      <c r="F8814" t="str">
        <f>_xlfn.XLOOKUP(data!$B8814,campaign!$A$2:$A$18,campaign!$B$2:$B$18)</f>
        <v>MadeCallToRetentionTeam</v>
      </c>
      <c r="G8814">
        <f>_xlfn.XLOOKUP($F8814,campaign!$B$2:$B$18,campaign!$D$2:$D$18)</f>
        <v>16</v>
      </c>
      <c r="H8814" t="str">
        <f>_xlfn.XLOOKUP($A8814,customer!$A$2:$A$978,customer!$B$2:$B$978)</f>
        <v>Oliy Thomasson</v>
      </c>
    </row>
    <row r="8815" spans="1:8" x14ac:dyDescent="0.2">
      <c r="A8815" t="s">
        <v>3492</v>
      </c>
      <c r="B8815" t="s">
        <v>3952</v>
      </c>
      <c r="C8815" s="1">
        <v>44600</v>
      </c>
      <c r="D8815" s="1">
        <v>44849</v>
      </c>
      <c r="E8815">
        <f t="shared" si="137"/>
        <v>8</v>
      </c>
      <c r="F8815" t="str">
        <f>_xlfn.XLOOKUP(data!$B8815,campaign!$A$2:$A$18,campaign!$B$2:$B$18)</f>
        <v>MadeCallToRetentionTeam</v>
      </c>
      <c r="G8815">
        <f>_xlfn.XLOOKUP($F8815,campaign!$B$2:$B$18,campaign!$D$2:$D$18)</f>
        <v>16</v>
      </c>
      <c r="H8815" t="str">
        <f>_xlfn.XLOOKUP($A8815,customer!$A$2:$A$978,customer!$B$2:$B$978)</f>
        <v>Oliy Thomasson</v>
      </c>
    </row>
    <row r="8816" spans="1:8" x14ac:dyDescent="0.2">
      <c r="A8816" t="s">
        <v>3492</v>
      </c>
      <c r="B8816" t="s">
        <v>3952</v>
      </c>
      <c r="C8816" s="1">
        <v>44600</v>
      </c>
      <c r="D8816" s="1">
        <v>44881</v>
      </c>
      <c r="E8816">
        <f t="shared" si="137"/>
        <v>9</v>
      </c>
      <c r="F8816" t="str">
        <f>_xlfn.XLOOKUP(data!$B8816,campaign!$A$2:$A$18,campaign!$B$2:$B$18)</f>
        <v>MadeCallToRetentionTeam</v>
      </c>
      <c r="G8816">
        <f>_xlfn.XLOOKUP($F8816,campaign!$B$2:$B$18,campaign!$D$2:$D$18)</f>
        <v>16</v>
      </c>
      <c r="H8816" t="str">
        <f>_xlfn.XLOOKUP($A8816,customer!$A$2:$A$978,customer!$B$2:$B$978)</f>
        <v>Oliy Thomasson</v>
      </c>
    </row>
    <row r="8817" spans="1:8" x14ac:dyDescent="0.2">
      <c r="A8817" t="s">
        <v>3492</v>
      </c>
      <c r="B8817" t="s">
        <v>3952</v>
      </c>
      <c r="C8817" s="1">
        <v>44600</v>
      </c>
      <c r="D8817" s="1">
        <v>44904</v>
      </c>
      <c r="E8817">
        <f t="shared" si="137"/>
        <v>10</v>
      </c>
      <c r="F8817" t="str">
        <f>_xlfn.XLOOKUP(data!$B8817,campaign!$A$2:$A$18,campaign!$B$2:$B$18)</f>
        <v>MadeCallToRetentionTeam</v>
      </c>
      <c r="G8817">
        <f>_xlfn.XLOOKUP($F8817,campaign!$B$2:$B$18,campaign!$D$2:$D$18)</f>
        <v>16</v>
      </c>
      <c r="H8817" t="str">
        <f>_xlfn.XLOOKUP($A8817,customer!$A$2:$A$978,customer!$B$2:$B$978)</f>
        <v>Oliy Thomasson</v>
      </c>
    </row>
    <row r="8818" spans="1:8" x14ac:dyDescent="0.2">
      <c r="A8818" t="s">
        <v>3492</v>
      </c>
      <c r="B8818" t="s">
        <v>3952</v>
      </c>
      <c r="C8818" s="1">
        <v>44600</v>
      </c>
      <c r="D8818" s="1">
        <v>44970</v>
      </c>
      <c r="E8818">
        <f t="shared" si="137"/>
        <v>12</v>
      </c>
      <c r="F8818" t="str">
        <f>_xlfn.XLOOKUP(data!$B8818,campaign!$A$2:$A$18,campaign!$B$2:$B$18)</f>
        <v>MadeCallToRetentionTeam</v>
      </c>
      <c r="G8818">
        <f>_xlfn.XLOOKUP($F8818,campaign!$B$2:$B$18,campaign!$D$2:$D$18)</f>
        <v>16</v>
      </c>
      <c r="H8818" t="str">
        <f>_xlfn.XLOOKUP($A8818,customer!$A$2:$A$978,customer!$B$2:$B$978)</f>
        <v>Oliy Thomasson</v>
      </c>
    </row>
    <row r="8819" spans="1:8" x14ac:dyDescent="0.2">
      <c r="A8819" t="s">
        <v>3492</v>
      </c>
      <c r="B8819" t="s">
        <v>3952</v>
      </c>
      <c r="C8819" s="1">
        <v>44600</v>
      </c>
      <c r="D8819" s="1">
        <v>45003</v>
      </c>
      <c r="E8819">
        <f t="shared" si="137"/>
        <v>13</v>
      </c>
      <c r="F8819" t="str">
        <f>_xlfn.XLOOKUP(data!$B8819,campaign!$A$2:$A$18,campaign!$B$2:$B$18)</f>
        <v>MadeCallToRetentionTeam</v>
      </c>
      <c r="G8819">
        <f>_xlfn.XLOOKUP($F8819,campaign!$B$2:$B$18,campaign!$D$2:$D$18)</f>
        <v>16</v>
      </c>
      <c r="H8819" t="str">
        <f>_xlfn.XLOOKUP($A8819,customer!$A$2:$A$978,customer!$B$2:$B$978)</f>
        <v>Oliy Thomasson</v>
      </c>
    </row>
    <row r="8820" spans="1:8" x14ac:dyDescent="0.2">
      <c r="A8820" t="s">
        <v>3492</v>
      </c>
      <c r="B8820" t="s">
        <v>3952</v>
      </c>
      <c r="C8820" s="1">
        <v>44600</v>
      </c>
      <c r="D8820" s="1">
        <v>45035</v>
      </c>
      <c r="E8820">
        <f t="shared" si="137"/>
        <v>14</v>
      </c>
      <c r="F8820" t="str">
        <f>_xlfn.XLOOKUP(data!$B8820,campaign!$A$2:$A$18,campaign!$B$2:$B$18)</f>
        <v>MadeCallToRetentionTeam</v>
      </c>
      <c r="G8820">
        <f>_xlfn.XLOOKUP($F8820,campaign!$B$2:$B$18,campaign!$D$2:$D$18)</f>
        <v>16</v>
      </c>
      <c r="H8820" t="str">
        <f>_xlfn.XLOOKUP($A8820,customer!$A$2:$A$978,customer!$B$2:$B$978)</f>
        <v>Oliy Thomasson</v>
      </c>
    </row>
    <row r="8821" spans="1:8" x14ac:dyDescent="0.2">
      <c r="A8821" t="s">
        <v>3492</v>
      </c>
      <c r="B8821" t="s">
        <v>3952</v>
      </c>
      <c r="C8821" s="1">
        <v>44600</v>
      </c>
      <c r="D8821" s="1">
        <v>45056</v>
      </c>
      <c r="E8821">
        <f t="shared" si="137"/>
        <v>15</v>
      </c>
      <c r="F8821" t="str">
        <f>_xlfn.XLOOKUP(data!$B8821,campaign!$A$2:$A$18,campaign!$B$2:$B$18)</f>
        <v>MadeCallToRetentionTeam</v>
      </c>
      <c r="G8821">
        <f>_xlfn.XLOOKUP($F8821,campaign!$B$2:$B$18,campaign!$D$2:$D$18)</f>
        <v>16</v>
      </c>
      <c r="H8821" t="str">
        <f>_xlfn.XLOOKUP($A8821,customer!$A$2:$A$978,customer!$B$2:$B$978)</f>
        <v>Oliy Thomasson</v>
      </c>
    </row>
    <row r="8822" spans="1:8" x14ac:dyDescent="0.2">
      <c r="A8822" t="s">
        <v>3492</v>
      </c>
      <c r="B8822" t="s">
        <v>3927</v>
      </c>
      <c r="C8822" s="1">
        <v>44938</v>
      </c>
      <c r="D8822" s="1">
        <v>44938</v>
      </c>
      <c r="E8822">
        <f t="shared" si="137"/>
        <v>0</v>
      </c>
      <c r="F8822" t="str">
        <f>_xlfn.XLOOKUP(data!$B8822,campaign!$A$2:$A$18,campaign!$B$2:$B$18)</f>
        <v>RespondsToMailOffers</v>
      </c>
      <c r="G8822">
        <f>_xlfn.XLOOKUP($F8822,campaign!$B$2:$B$18,campaign!$D$2:$D$18)</f>
        <v>27</v>
      </c>
      <c r="H8822" t="str">
        <f>_xlfn.XLOOKUP($A8822,customer!$A$2:$A$978,customer!$B$2:$B$978)</f>
        <v>Oliy Thomasson</v>
      </c>
    </row>
    <row r="8823" spans="1:8" x14ac:dyDescent="0.2">
      <c r="A8823" t="s">
        <v>3492</v>
      </c>
      <c r="B8823" t="s">
        <v>3927</v>
      </c>
      <c r="C8823" s="1">
        <v>44938</v>
      </c>
      <c r="D8823" s="1">
        <v>44979</v>
      </c>
      <c r="E8823">
        <f t="shared" si="137"/>
        <v>1</v>
      </c>
      <c r="F8823" t="str">
        <f>_xlfn.XLOOKUP(data!$B8823,campaign!$A$2:$A$18,campaign!$B$2:$B$18)</f>
        <v>RespondsToMailOffers</v>
      </c>
      <c r="G8823">
        <f>_xlfn.XLOOKUP($F8823,campaign!$B$2:$B$18,campaign!$D$2:$D$18)</f>
        <v>27</v>
      </c>
      <c r="H8823" t="str">
        <f>_xlfn.XLOOKUP($A8823,customer!$A$2:$A$978,customer!$B$2:$B$978)</f>
        <v>Oliy Thomasson</v>
      </c>
    </row>
    <row r="8824" spans="1:8" x14ac:dyDescent="0.2">
      <c r="A8824" t="s">
        <v>3492</v>
      </c>
      <c r="B8824" t="s">
        <v>3927</v>
      </c>
      <c r="C8824" s="1">
        <v>44938</v>
      </c>
      <c r="D8824" s="1">
        <v>45011</v>
      </c>
      <c r="E8824">
        <f t="shared" si="137"/>
        <v>2</v>
      </c>
      <c r="F8824" t="str">
        <f>_xlfn.XLOOKUP(data!$B8824,campaign!$A$2:$A$18,campaign!$B$2:$B$18)</f>
        <v>RespondsToMailOffers</v>
      </c>
      <c r="G8824">
        <f>_xlfn.XLOOKUP($F8824,campaign!$B$2:$B$18,campaign!$D$2:$D$18)</f>
        <v>27</v>
      </c>
      <c r="H8824" t="str">
        <f>_xlfn.XLOOKUP($A8824,customer!$A$2:$A$978,customer!$B$2:$B$978)</f>
        <v>Oliy Thomasson</v>
      </c>
    </row>
    <row r="8825" spans="1:8" x14ac:dyDescent="0.2">
      <c r="A8825" t="s">
        <v>3492</v>
      </c>
      <c r="B8825" t="s">
        <v>3927</v>
      </c>
      <c r="C8825" s="1">
        <v>44938</v>
      </c>
      <c r="D8825" s="1">
        <v>45031</v>
      </c>
      <c r="E8825">
        <f t="shared" si="137"/>
        <v>3</v>
      </c>
      <c r="F8825" t="str">
        <f>_xlfn.XLOOKUP(data!$B8825,campaign!$A$2:$A$18,campaign!$B$2:$B$18)</f>
        <v>RespondsToMailOffers</v>
      </c>
      <c r="G8825">
        <f>_xlfn.XLOOKUP($F8825,campaign!$B$2:$B$18,campaign!$D$2:$D$18)</f>
        <v>27</v>
      </c>
      <c r="H8825" t="str">
        <f>_xlfn.XLOOKUP($A8825,customer!$A$2:$A$978,customer!$B$2:$B$978)</f>
        <v>Oliy Thomasson</v>
      </c>
    </row>
    <row r="8826" spans="1:8" x14ac:dyDescent="0.2">
      <c r="A8826" t="s">
        <v>3492</v>
      </c>
      <c r="B8826" t="s">
        <v>3927</v>
      </c>
      <c r="C8826" s="1">
        <v>44938</v>
      </c>
      <c r="D8826" s="1">
        <v>45061</v>
      </c>
      <c r="E8826">
        <f t="shared" si="137"/>
        <v>4</v>
      </c>
      <c r="F8826" t="str">
        <f>_xlfn.XLOOKUP(data!$B8826,campaign!$A$2:$A$18,campaign!$B$2:$B$18)</f>
        <v>RespondsToMailOffers</v>
      </c>
      <c r="G8826">
        <f>_xlfn.XLOOKUP($F8826,campaign!$B$2:$B$18,campaign!$D$2:$D$18)</f>
        <v>27</v>
      </c>
      <c r="H8826" t="str">
        <f>_xlfn.XLOOKUP($A8826,customer!$A$2:$A$978,customer!$B$2:$B$978)</f>
        <v>Oliy Thomasson</v>
      </c>
    </row>
    <row r="8827" spans="1:8" x14ac:dyDescent="0.2">
      <c r="A8827" t="s">
        <v>3493</v>
      </c>
      <c r="B8827" t="s">
        <v>3951</v>
      </c>
      <c r="C8827" s="1">
        <v>44585</v>
      </c>
      <c r="D8827" s="1">
        <v>44585</v>
      </c>
      <c r="E8827">
        <f t="shared" si="137"/>
        <v>0</v>
      </c>
      <c r="F8827" t="str">
        <f>_xlfn.XLOOKUP(data!$B8827,campaign!$A$2:$A$18,campaign!$B$2:$B$18)</f>
        <v>OwnsMotorcycle</v>
      </c>
      <c r="G8827">
        <f>_xlfn.XLOOKUP($F8827,campaign!$B$2:$B$18,campaign!$D$2:$D$18)</f>
        <v>14</v>
      </c>
      <c r="H8827" t="str">
        <f>_xlfn.XLOOKUP($A8827,customer!$A$2:$A$978,customer!$B$2:$B$978)</f>
        <v>Wyn Scutchin</v>
      </c>
    </row>
    <row r="8828" spans="1:8" x14ac:dyDescent="0.2">
      <c r="A8828" t="s">
        <v>3493</v>
      </c>
      <c r="B8828" t="s">
        <v>3951</v>
      </c>
      <c r="C8828" s="1">
        <v>44585</v>
      </c>
      <c r="D8828" s="1">
        <v>44651</v>
      </c>
      <c r="E8828">
        <f t="shared" si="137"/>
        <v>2</v>
      </c>
      <c r="F8828" t="str">
        <f>_xlfn.XLOOKUP(data!$B8828,campaign!$A$2:$A$18,campaign!$B$2:$B$18)</f>
        <v>OwnsMotorcycle</v>
      </c>
      <c r="G8828">
        <f>_xlfn.XLOOKUP($F8828,campaign!$B$2:$B$18,campaign!$D$2:$D$18)</f>
        <v>14</v>
      </c>
      <c r="H8828" t="str">
        <f>_xlfn.XLOOKUP($A8828,customer!$A$2:$A$978,customer!$B$2:$B$978)</f>
        <v>Wyn Scutchin</v>
      </c>
    </row>
    <row r="8829" spans="1:8" x14ac:dyDescent="0.2">
      <c r="A8829" t="s">
        <v>3493</v>
      </c>
      <c r="B8829" t="s">
        <v>3951</v>
      </c>
      <c r="C8829" s="1">
        <v>44585</v>
      </c>
      <c r="D8829" s="1">
        <v>44675</v>
      </c>
      <c r="E8829">
        <f t="shared" si="137"/>
        <v>3</v>
      </c>
      <c r="F8829" t="str">
        <f>_xlfn.XLOOKUP(data!$B8829,campaign!$A$2:$A$18,campaign!$B$2:$B$18)</f>
        <v>OwnsMotorcycle</v>
      </c>
      <c r="G8829">
        <f>_xlfn.XLOOKUP($F8829,campaign!$B$2:$B$18,campaign!$D$2:$D$18)</f>
        <v>14</v>
      </c>
      <c r="H8829" t="str">
        <f>_xlfn.XLOOKUP($A8829,customer!$A$2:$A$978,customer!$B$2:$B$978)</f>
        <v>Wyn Scutchin</v>
      </c>
    </row>
    <row r="8830" spans="1:8" x14ac:dyDescent="0.2">
      <c r="A8830" t="s">
        <v>3493</v>
      </c>
      <c r="B8830" t="s">
        <v>3951</v>
      </c>
      <c r="C8830" s="1">
        <v>44585</v>
      </c>
      <c r="D8830" s="1">
        <v>44719</v>
      </c>
      <c r="E8830">
        <f t="shared" si="137"/>
        <v>4</v>
      </c>
      <c r="F8830" t="str">
        <f>_xlfn.XLOOKUP(data!$B8830,campaign!$A$2:$A$18,campaign!$B$2:$B$18)</f>
        <v>OwnsMotorcycle</v>
      </c>
      <c r="G8830">
        <f>_xlfn.XLOOKUP($F8830,campaign!$B$2:$B$18,campaign!$D$2:$D$18)</f>
        <v>14</v>
      </c>
      <c r="H8830" t="str">
        <f>_xlfn.XLOOKUP($A8830,customer!$A$2:$A$978,customer!$B$2:$B$978)</f>
        <v>Wyn Scutchin</v>
      </c>
    </row>
    <row r="8831" spans="1:8" x14ac:dyDescent="0.2">
      <c r="A8831" t="s">
        <v>3493</v>
      </c>
      <c r="B8831" t="s">
        <v>3951</v>
      </c>
      <c r="C8831" s="1">
        <v>44585</v>
      </c>
      <c r="D8831" s="1">
        <v>44749</v>
      </c>
      <c r="E8831">
        <f t="shared" si="137"/>
        <v>5</v>
      </c>
      <c r="F8831" t="str">
        <f>_xlfn.XLOOKUP(data!$B8831,campaign!$A$2:$A$18,campaign!$B$2:$B$18)</f>
        <v>OwnsMotorcycle</v>
      </c>
      <c r="G8831">
        <f>_xlfn.XLOOKUP($F8831,campaign!$B$2:$B$18,campaign!$D$2:$D$18)</f>
        <v>14</v>
      </c>
      <c r="H8831" t="str">
        <f>_xlfn.XLOOKUP($A8831,customer!$A$2:$A$978,customer!$B$2:$B$978)</f>
        <v>Wyn Scutchin</v>
      </c>
    </row>
    <row r="8832" spans="1:8" x14ac:dyDescent="0.2">
      <c r="A8832" t="s">
        <v>3493</v>
      </c>
      <c r="B8832" t="s">
        <v>3951</v>
      </c>
      <c r="C8832" s="1">
        <v>44585</v>
      </c>
      <c r="D8832" s="1">
        <v>44799</v>
      </c>
      <c r="E8832">
        <f t="shared" si="137"/>
        <v>7</v>
      </c>
      <c r="F8832" t="str">
        <f>_xlfn.XLOOKUP(data!$B8832,campaign!$A$2:$A$18,campaign!$B$2:$B$18)</f>
        <v>OwnsMotorcycle</v>
      </c>
      <c r="G8832">
        <f>_xlfn.XLOOKUP($F8832,campaign!$B$2:$B$18,campaign!$D$2:$D$18)</f>
        <v>14</v>
      </c>
      <c r="H8832" t="str">
        <f>_xlfn.XLOOKUP($A8832,customer!$A$2:$A$978,customer!$B$2:$B$978)</f>
        <v>Wyn Scutchin</v>
      </c>
    </row>
    <row r="8833" spans="1:8" x14ac:dyDescent="0.2">
      <c r="A8833" t="s">
        <v>3493</v>
      </c>
      <c r="B8833" t="s">
        <v>3951</v>
      </c>
      <c r="C8833" s="1">
        <v>44585</v>
      </c>
      <c r="D8833" s="1">
        <v>44828</v>
      </c>
      <c r="E8833">
        <f t="shared" si="137"/>
        <v>8</v>
      </c>
      <c r="F8833" t="str">
        <f>_xlfn.XLOOKUP(data!$B8833,campaign!$A$2:$A$18,campaign!$B$2:$B$18)</f>
        <v>OwnsMotorcycle</v>
      </c>
      <c r="G8833">
        <f>_xlfn.XLOOKUP($F8833,campaign!$B$2:$B$18,campaign!$D$2:$D$18)</f>
        <v>14</v>
      </c>
      <c r="H8833" t="str">
        <f>_xlfn.XLOOKUP($A8833,customer!$A$2:$A$978,customer!$B$2:$B$978)</f>
        <v>Wyn Scutchin</v>
      </c>
    </row>
    <row r="8834" spans="1:8" x14ac:dyDescent="0.2">
      <c r="A8834" t="s">
        <v>3493</v>
      </c>
      <c r="B8834" t="s">
        <v>3951</v>
      </c>
      <c r="C8834" s="1">
        <v>44585</v>
      </c>
      <c r="D8834" s="1">
        <v>44863</v>
      </c>
      <c r="E8834">
        <f t="shared" si="137"/>
        <v>9</v>
      </c>
      <c r="F8834" t="str">
        <f>_xlfn.XLOOKUP(data!$B8834,campaign!$A$2:$A$18,campaign!$B$2:$B$18)</f>
        <v>OwnsMotorcycle</v>
      </c>
      <c r="G8834">
        <f>_xlfn.XLOOKUP($F8834,campaign!$B$2:$B$18,campaign!$D$2:$D$18)</f>
        <v>14</v>
      </c>
      <c r="H8834" t="str">
        <f>_xlfn.XLOOKUP($A8834,customer!$A$2:$A$978,customer!$B$2:$B$978)</f>
        <v>Wyn Scutchin</v>
      </c>
    </row>
    <row r="8835" spans="1:8" x14ac:dyDescent="0.2">
      <c r="A8835" t="s">
        <v>3493</v>
      </c>
      <c r="B8835" t="s">
        <v>3951</v>
      </c>
      <c r="C8835" s="1">
        <v>44585</v>
      </c>
      <c r="D8835" s="1">
        <v>44889</v>
      </c>
      <c r="E8835">
        <f t="shared" ref="E8835:E8898" si="138">DATEDIF(C8835,D8835,"M")</f>
        <v>10</v>
      </c>
      <c r="F8835" t="str">
        <f>_xlfn.XLOOKUP(data!$B8835,campaign!$A$2:$A$18,campaign!$B$2:$B$18)</f>
        <v>OwnsMotorcycle</v>
      </c>
      <c r="G8835">
        <f>_xlfn.XLOOKUP($F8835,campaign!$B$2:$B$18,campaign!$D$2:$D$18)</f>
        <v>14</v>
      </c>
      <c r="H8835" t="str">
        <f>_xlfn.XLOOKUP($A8835,customer!$A$2:$A$978,customer!$B$2:$B$978)</f>
        <v>Wyn Scutchin</v>
      </c>
    </row>
    <row r="8836" spans="1:8" x14ac:dyDescent="0.2">
      <c r="A8836" t="s">
        <v>3493</v>
      </c>
      <c r="B8836" t="s">
        <v>3951</v>
      </c>
      <c r="C8836" s="1">
        <v>44585</v>
      </c>
      <c r="D8836" s="1">
        <v>44896</v>
      </c>
      <c r="E8836">
        <f t="shared" si="138"/>
        <v>10</v>
      </c>
      <c r="F8836" t="str">
        <f>_xlfn.XLOOKUP(data!$B8836,campaign!$A$2:$A$18,campaign!$B$2:$B$18)</f>
        <v>OwnsMotorcycle</v>
      </c>
      <c r="G8836">
        <f>_xlfn.XLOOKUP($F8836,campaign!$B$2:$B$18,campaign!$D$2:$D$18)</f>
        <v>14</v>
      </c>
      <c r="H8836" t="str">
        <f>_xlfn.XLOOKUP($A8836,customer!$A$2:$A$978,customer!$B$2:$B$978)</f>
        <v>Wyn Scutchin</v>
      </c>
    </row>
    <row r="8837" spans="1:8" x14ac:dyDescent="0.2">
      <c r="A8837" t="s">
        <v>3493</v>
      </c>
      <c r="B8837" t="s">
        <v>3951</v>
      </c>
      <c r="C8837" s="1">
        <v>44585</v>
      </c>
      <c r="D8837" s="1">
        <v>44960</v>
      </c>
      <c r="E8837">
        <f t="shared" si="138"/>
        <v>12</v>
      </c>
      <c r="F8837" t="str">
        <f>_xlfn.XLOOKUP(data!$B8837,campaign!$A$2:$A$18,campaign!$B$2:$B$18)</f>
        <v>OwnsMotorcycle</v>
      </c>
      <c r="G8837">
        <f>_xlfn.XLOOKUP($F8837,campaign!$B$2:$B$18,campaign!$D$2:$D$18)</f>
        <v>14</v>
      </c>
      <c r="H8837" t="str">
        <f>_xlfn.XLOOKUP($A8837,customer!$A$2:$A$978,customer!$B$2:$B$978)</f>
        <v>Wyn Scutchin</v>
      </c>
    </row>
    <row r="8838" spans="1:8" x14ac:dyDescent="0.2">
      <c r="A8838" t="s">
        <v>3493</v>
      </c>
      <c r="B8838" t="s">
        <v>3951</v>
      </c>
      <c r="C8838" s="1">
        <v>44585</v>
      </c>
      <c r="D8838" s="1">
        <v>44986</v>
      </c>
      <c r="E8838">
        <f t="shared" si="138"/>
        <v>13</v>
      </c>
      <c r="F8838" t="str">
        <f>_xlfn.XLOOKUP(data!$B8838,campaign!$A$2:$A$18,campaign!$B$2:$B$18)</f>
        <v>OwnsMotorcycle</v>
      </c>
      <c r="G8838">
        <f>_xlfn.XLOOKUP($F8838,campaign!$B$2:$B$18,campaign!$D$2:$D$18)</f>
        <v>14</v>
      </c>
      <c r="H8838" t="str">
        <f>_xlfn.XLOOKUP($A8838,customer!$A$2:$A$978,customer!$B$2:$B$978)</f>
        <v>Wyn Scutchin</v>
      </c>
    </row>
    <row r="8839" spans="1:8" x14ac:dyDescent="0.2">
      <c r="A8839" t="s">
        <v>3493</v>
      </c>
      <c r="B8839" t="s">
        <v>3951</v>
      </c>
      <c r="C8839" s="1">
        <v>44585</v>
      </c>
      <c r="D8839" s="1">
        <v>45020</v>
      </c>
      <c r="E8839">
        <f t="shared" si="138"/>
        <v>14</v>
      </c>
      <c r="F8839" t="str">
        <f>_xlfn.XLOOKUP(data!$B8839,campaign!$A$2:$A$18,campaign!$B$2:$B$18)</f>
        <v>OwnsMotorcycle</v>
      </c>
      <c r="G8839">
        <f>_xlfn.XLOOKUP($F8839,campaign!$B$2:$B$18,campaign!$D$2:$D$18)</f>
        <v>14</v>
      </c>
      <c r="H8839" t="str">
        <f>_xlfn.XLOOKUP($A8839,customer!$A$2:$A$978,customer!$B$2:$B$978)</f>
        <v>Wyn Scutchin</v>
      </c>
    </row>
    <row r="8840" spans="1:8" x14ac:dyDescent="0.2">
      <c r="A8840" t="s">
        <v>3494</v>
      </c>
      <c r="B8840" t="s">
        <v>3925</v>
      </c>
      <c r="C8840" s="1">
        <v>44865</v>
      </c>
      <c r="D8840" s="1">
        <v>44865</v>
      </c>
      <c r="E8840">
        <f t="shared" si="138"/>
        <v>0</v>
      </c>
      <c r="F8840" t="str">
        <f>_xlfn.XLOOKUP(data!$B8840,campaign!$A$2:$A$18,campaign!$B$2:$B$18)</f>
        <v>Homeownership</v>
      </c>
      <c r="G8840">
        <f>_xlfn.XLOOKUP($F8840,campaign!$B$2:$B$18,campaign!$D$2:$D$18)</f>
        <v>13</v>
      </c>
      <c r="H8840" t="str">
        <f>_xlfn.XLOOKUP($A8840,customer!$A$2:$A$978,customer!$B$2:$B$978)</f>
        <v>Kelcie Gaddes</v>
      </c>
    </row>
    <row r="8841" spans="1:8" x14ac:dyDescent="0.2">
      <c r="A8841" t="s">
        <v>3494</v>
      </c>
      <c r="B8841" t="s">
        <v>3925</v>
      </c>
      <c r="C8841" s="1">
        <v>44865</v>
      </c>
      <c r="D8841" s="1">
        <v>44895</v>
      </c>
      <c r="E8841">
        <f t="shared" si="138"/>
        <v>0</v>
      </c>
      <c r="F8841" t="str">
        <f>_xlfn.XLOOKUP(data!$B8841,campaign!$A$2:$A$18,campaign!$B$2:$B$18)</f>
        <v>Homeownership</v>
      </c>
      <c r="G8841">
        <f>_xlfn.XLOOKUP($F8841,campaign!$B$2:$B$18,campaign!$D$2:$D$18)</f>
        <v>13</v>
      </c>
      <c r="H8841" t="str">
        <f>_xlfn.XLOOKUP($A8841,customer!$A$2:$A$978,customer!$B$2:$B$978)</f>
        <v>Kelcie Gaddes</v>
      </c>
    </row>
    <row r="8842" spans="1:8" x14ac:dyDescent="0.2">
      <c r="A8842" t="s">
        <v>3494</v>
      </c>
      <c r="B8842" t="s">
        <v>3925</v>
      </c>
      <c r="C8842" s="1">
        <v>44865</v>
      </c>
      <c r="D8842" s="1">
        <v>44901</v>
      </c>
      <c r="E8842">
        <f t="shared" si="138"/>
        <v>1</v>
      </c>
      <c r="F8842" t="str">
        <f>_xlfn.XLOOKUP(data!$B8842,campaign!$A$2:$A$18,campaign!$B$2:$B$18)</f>
        <v>Homeownership</v>
      </c>
      <c r="G8842">
        <f>_xlfn.XLOOKUP($F8842,campaign!$B$2:$B$18,campaign!$D$2:$D$18)</f>
        <v>13</v>
      </c>
      <c r="H8842" t="str">
        <f>_xlfn.XLOOKUP($A8842,customer!$A$2:$A$978,customer!$B$2:$B$978)</f>
        <v>Kelcie Gaddes</v>
      </c>
    </row>
    <row r="8843" spans="1:8" x14ac:dyDescent="0.2">
      <c r="A8843" t="s">
        <v>3494</v>
      </c>
      <c r="B8843" t="s">
        <v>3925</v>
      </c>
      <c r="C8843" s="1">
        <v>44865</v>
      </c>
      <c r="D8843" s="1">
        <v>44933</v>
      </c>
      <c r="E8843">
        <f t="shared" si="138"/>
        <v>2</v>
      </c>
      <c r="F8843" t="str">
        <f>_xlfn.XLOOKUP(data!$B8843,campaign!$A$2:$A$18,campaign!$B$2:$B$18)</f>
        <v>Homeownership</v>
      </c>
      <c r="G8843">
        <f>_xlfn.XLOOKUP($F8843,campaign!$B$2:$B$18,campaign!$D$2:$D$18)</f>
        <v>13</v>
      </c>
      <c r="H8843" t="str">
        <f>_xlfn.XLOOKUP($A8843,customer!$A$2:$A$978,customer!$B$2:$B$978)</f>
        <v>Kelcie Gaddes</v>
      </c>
    </row>
    <row r="8844" spans="1:8" x14ac:dyDescent="0.2">
      <c r="A8844" t="s">
        <v>3494</v>
      </c>
      <c r="B8844" t="s">
        <v>3925</v>
      </c>
      <c r="C8844" s="1">
        <v>44865</v>
      </c>
      <c r="D8844" s="1">
        <v>44967</v>
      </c>
      <c r="E8844">
        <f t="shared" si="138"/>
        <v>3</v>
      </c>
      <c r="F8844" t="str">
        <f>_xlfn.XLOOKUP(data!$B8844,campaign!$A$2:$A$18,campaign!$B$2:$B$18)</f>
        <v>Homeownership</v>
      </c>
      <c r="G8844">
        <f>_xlfn.XLOOKUP($F8844,campaign!$B$2:$B$18,campaign!$D$2:$D$18)</f>
        <v>13</v>
      </c>
      <c r="H8844" t="str">
        <f>_xlfn.XLOOKUP($A8844,customer!$A$2:$A$978,customer!$B$2:$B$978)</f>
        <v>Kelcie Gaddes</v>
      </c>
    </row>
    <row r="8845" spans="1:8" x14ac:dyDescent="0.2">
      <c r="A8845" t="s">
        <v>3494</v>
      </c>
      <c r="B8845" t="s">
        <v>3925</v>
      </c>
      <c r="C8845" s="1">
        <v>44865</v>
      </c>
      <c r="D8845" s="1">
        <v>45016</v>
      </c>
      <c r="E8845">
        <f t="shared" si="138"/>
        <v>5</v>
      </c>
      <c r="F8845" t="str">
        <f>_xlfn.XLOOKUP(data!$B8845,campaign!$A$2:$A$18,campaign!$B$2:$B$18)</f>
        <v>Homeownership</v>
      </c>
      <c r="G8845">
        <f>_xlfn.XLOOKUP($F8845,campaign!$B$2:$B$18,campaign!$D$2:$D$18)</f>
        <v>13</v>
      </c>
      <c r="H8845" t="str">
        <f>_xlfn.XLOOKUP($A8845,customer!$A$2:$A$978,customer!$B$2:$B$978)</f>
        <v>Kelcie Gaddes</v>
      </c>
    </row>
    <row r="8846" spans="1:8" x14ac:dyDescent="0.2">
      <c r="A8846" t="s">
        <v>3494</v>
      </c>
      <c r="B8846" t="s">
        <v>3925</v>
      </c>
      <c r="C8846" s="1">
        <v>44865</v>
      </c>
      <c r="D8846" s="1">
        <v>45020</v>
      </c>
      <c r="E8846">
        <f t="shared" si="138"/>
        <v>5</v>
      </c>
      <c r="F8846" t="str">
        <f>_xlfn.XLOOKUP(data!$B8846,campaign!$A$2:$A$18,campaign!$B$2:$B$18)</f>
        <v>Homeownership</v>
      </c>
      <c r="G8846">
        <f>_xlfn.XLOOKUP($F8846,campaign!$B$2:$B$18,campaign!$D$2:$D$18)</f>
        <v>13</v>
      </c>
      <c r="H8846" t="str">
        <f>_xlfn.XLOOKUP($A8846,customer!$A$2:$A$978,customer!$B$2:$B$978)</f>
        <v>Kelcie Gaddes</v>
      </c>
    </row>
    <row r="8847" spans="1:8" x14ac:dyDescent="0.2">
      <c r="A8847" t="s">
        <v>3494</v>
      </c>
      <c r="B8847" t="s">
        <v>3925</v>
      </c>
      <c r="C8847" s="1">
        <v>44865</v>
      </c>
      <c r="D8847" s="1">
        <v>45057</v>
      </c>
      <c r="E8847">
        <f t="shared" si="138"/>
        <v>6</v>
      </c>
      <c r="F8847" t="str">
        <f>_xlfn.XLOOKUP(data!$B8847,campaign!$A$2:$A$18,campaign!$B$2:$B$18)</f>
        <v>Homeownership</v>
      </c>
      <c r="G8847">
        <f>_xlfn.XLOOKUP($F8847,campaign!$B$2:$B$18,campaign!$D$2:$D$18)</f>
        <v>13</v>
      </c>
      <c r="H8847" t="str">
        <f>_xlfn.XLOOKUP($A8847,customer!$A$2:$A$978,customer!$B$2:$B$978)</f>
        <v>Kelcie Gaddes</v>
      </c>
    </row>
    <row r="8848" spans="1:8" x14ac:dyDescent="0.2">
      <c r="A8848" t="s">
        <v>3494</v>
      </c>
      <c r="B8848" t="s">
        <v>3948</v>
      </c>
      <c r="C8848" s="1">
        <v>44975</v>
      </c>
      <c r="D8848" s="1">
        <v>44975</v>
      </c>
      <c r="E8848">
        <f t="shared" si="138"/>
        <v>0</v>
      </c>
      <c r="F8848" t="str">
        <f>_xlfn.XLOOKUP(data!$B8848,campaign!$A$2:$A$18,campaign!$B$2:$B$18)</f>
        <v>HasCreditCard</v>
      </c>
      <c r="G8848">
        <f>_xlfn.XLOOKUP($F8848,campaign!$B$2:$B$18,campaign!$D$2:$D$18)</f>
        <v>65</v>
      </c>
      <c r="H8848" t="str">
        <f>_xlfn.XLOOKUP($A8848,customer!$A$2:$A$978,customer!$B$2:$B$978)</f>
        <v>Kelcie Gaddes</v>
      </c>
    </row>
    <row r="8849" spans="1:8" x14ac:dyDescent="0.2">
      <c r="A8849" t="s">
        <v>3494</v>
      </c>
      <c r="B8849" t="s">
        <v>3948</v>
      </c>
      <c r="C8849" s="1">
        <v>44975</v>
      </c>
      <c r="D8849" s="1">
        <v>45008</v>
      </c>
      <c r="E8849">
        <f t="shared" si="138"/>
        <v>1</v>
      </c>
      <c r="F8849" t="str">
        <f>_xlfn.XLOOKUP(data!$B8849,campaign!$A$2:$A$18,campaign!$B$2:$B$18)</f>
        <v>HasCreditCard</v>
      </c>
      <c r="G8849">
        <f>_xlfn.XLOOKUP($F8849,campaign!$B$2:$B$18,campaign!$D$2:$D$18)</f>
        <v>65</v>
      </c>
      <c r="H8849" t="str">
        <f>_xlfn.XLOOKUP($A8849,customer!$A$2:$A$978,customer!$B$2:$B$978)</f>
        <v>Kelcie Gaddes</v>
      </c>
    </row>
    <row r="8850" spans="1:8" x14ac:dyDescent="0.2">
      <c r="A8850" t="s">
        <v>3494</v>
      </c>
      <c r="B8850" t="s">
        <v>3948</v>
      </c>
      <c r="C8850" s="1">
        <v>44975</v>
      </c>
      <c r="D8850" s="1">
        <v>45046</v>
      </c>
      <c r="E8850">
        <f t="shared" si="138"/>
        <v>2</v>
      </c>
      <c r="F8850" t="str">
        <f>_xlfn.XLOOKUP(data!$B8850,campaign!$A$2:$A$18,campaign!$B$2:$B$18)</f>
        <v>HasCreditCard</v>
      </c>
      <c r="G8850">
        <f>_xlfn.XLOOKUP($F8850,campaign!$B$2:$B$18,campaign!$D$2:$D$18)</f>
        <v>65</v>
      </c>
      <c r="H8850" t="str">
        <f>_xlfn.XLOOKUP($A8850,customer!$A$2:$A$978,customer!$B$2:$B$978)</f>
        <v>Kelcie Gaddes</v>
      </c>
    </row>
    <row r="8851" spans="1:8" x14ac:dyDescent="0.2">
      <c r="A8851" t="s">
        <v>3494</v>
      </c>
      <c r="B8851" t="s">
        <v>3948</v>
      </c>
      <c r="C8851" s="1">
        <v>44975</v>
      </c>
      <c r="D8851" s="1">
        <v>45048</v>
      </c>
      <c r="E8851">
        <f t="shared" si="138"/>
        <v>2</v>
      </c>
      <c r="F8851" t="str">
        <f>_xlfn.XLOOKUP(data!$B8851,campaign!$A$2:$A$18,campaign!$B$2:$B$18)</f>
        <v>HasCreditCard</v>
      </c>
      <c r="G8851">
        <f>_xlfn.XLOOKUP($F8851,campaign!$B$2:$B$18,campaign!$D$2:$D$18)</f>
        <v>65</v>
      </c>
      <c r="H8851" t="str">
        <f>_xlfn.XLOOKUP($A8851,customer!$A$2:$A$978,customer!$B$2:$B$978)</f>
        <v>Kelcie Gaddes</v>
      </c>
    </row>
    <row r="8852" spans="1:8" x14ac:dyDescent="0.2">
      <c r="A8852" t="s">
        <v>3494</v>
      </c>
      <c r="B8852" t="s">
        <v>3948</v>
      </c>
      <c r="C8852" s="1">
        <v>44975</v>
      </c>
      <c r="D8852" s="1">
        <v>45078</v>
      </c>
      <c r="E8852">
        <f t="shared" si="138"/>
        <v>3</v>
      </c>
      <c r="F8852" t="str">
        <f>_xlfn.XLOOKUP(data!$B8852,campaign!$A$2:$A$18,campaign!$B$2:$B$18)</f>
        <v>HasCreditCard</v>
      </c>
      <c r="G8852">
        <f>_xlfn.XLOOKUP($F8852,campaign!$B$2:$B$18,campaign!$D$2:$D$18)</f>
        <v>65</v>
      </c>
      <c r="H8852" t="str">
        <f>_xlfn.XLOOKUP($A8852,customer!$A$2:$A$978,customer!$B$2:$B$978)</f>
        <v>Kelcie Gaddes</v>
      </c>
    </row>
    <row r="8853" spans="1:8" x14ac:dyDescent="0.2">
      <c r="A8853" t="s">
        <v>3495</v>
      </c>
      <c r="B8853" t="s">
        <v>3952</v>
      </c>
      <c r="C8853" s="1">
        <v>44659</v>
      </c>
      <c r="D8853" s="1">
        <v>44659</v>
      </c>
      <c r="E8853">
        <f t="shared" si="138"/>
        <v>0</v>
      </c>
      <c r="F8853" t="str">
        <f>_xlfn.XLOOKUP(data!$B8853,campaign!$A$2:$A$18,campaign!$B$2:$B$18)</f>
        <v>MadeCallToRetentionTeam</v>
      </c>
      <c r="G8853">
        <f>_xlfn.XLOOKUP($F8853,campaign!$B$2:$B$18,campaign!$D$2:$D$18)</f>
        <v>16</v>
      </c>
      <c r="H8853" t="str">
        <f>_xlfn.XLOOKUP($A8853,customer!$A$2:$A$978,customer!$B$2:$B$978)</f>
        <v>Burnard Coade</v>
      </c>
    </row>
    <row r="8854" spans="1:8" x14ac:dyDescent="0.2">
      <c r="A8854" t="s">
        <v>3495</v>
      </c>
      <c r="B8854" t="s">
        <v>3952</v>
      </c>
      <c r="C8854" s="1">
        <v>44659</v>
      </c>
      <c r="D8854" s="1">
        <v>44691</v>
      </c>
      <c r="E8854">
        <f t="shared" si="138"/>
        <v>1</v>
      </c>
      <c r="F8854" t="str">
        <f>_xlfn.XLOOKUP(data!$B8854,campaign!$A$2:$A$18,campaign!$B$2:$B$18)</f>
        <v>MadeCallToRetentionTeam</v>
      </c>
      <c r="G8854">
        <f>_xlfn.XLOOKUP($F8854,campaign!$B$2:$B$18,campaign!$D$2:$D$18)</f>
        <v>16</v>
      </c>
      <c r="H8854" t="str">
        <f>_xlfn.XLOOKUP($A8854,customer!$A$2:$A$978,customer!$B$2:$B$978)</f>
        <v>Burnard Coade</v>
      </c>
    </row>
    <row r="8855" spans="1:8" x14ac:dyDescent="0.2">
      <c r="A8855" t="s">
        <v>3495</v>
      </c>
      <c r="B8855" t="s">
        <v>3952</v>
      </c>
      <c r="C8855" s="1">
        <v>44659</v>
      </c>
      <c r="D8855" s="1">
        <v>44725</v>
      </c>
      <c r="E8855">
        <f t="shared" si="138"/>
        <v>2</v>
      </c>
      <c r="F8855" t="str">
        <f>_xlfn.XLOOKUP(data!$B8855,campaign!$A$2:$A$18,campaign!$B$2:$B$18)</f>
        <v>MadeCallToRetentionTeam</v>
      </c>
      <c r="G8855">
        <f>_xlfn.XLOOKUP($F8855,campaign!$B$2:$B$18,campaign!$D$2:$D$18)</f>
        <v>16</v>
      </c>
      <c r="H8855" t="str">
        <f>_xlfn.XLOOKUP($A8855,customer!$A$2:$A$978,customer!$B$2:$B$978)</f>
        <v>Burnard Coade</v>
      </c>
    </row>
    <row r="8856" spans="1:8" x14ac:dyDescent="0.2">
      <c r="A8856" t="s">
        <v>3495</v>
      </c>
      <c r="B8856" t="s">
        <v>3952</v>
      </c>
      <c r="C8856" s="1">
        <v>44659</v>
      </c>
      <c r="D8856" s="1">
        <v>44751</v>
      </c>
      <c r="E8856">
        <f t="shared" si="138"/>
        <v>3</v>
      </c>
      <c r="F8856" t="str">
        <f>_xlfn.XLOOKUP(data!$B8856,campaign!$A$2:$A$18,campaign!$B$2:$B$18)</f>
        <v>MadeCallToRetentionTeam</v>
      </c>
      <c r="G8856">
        <f>_xlfn.XLOOKUP($F8856,campaign!$B$2:$B$18,campaign!$D$2:$D$18)</f>
        <v>16</v>
      </c>
      <c r="H8856" t="str">
        <f>_xlfn.XLOOKUP($A8856,customer!$A$2:$A$978,customer!$B$2:$B$978)</f>
        <v>Burnard Coade</v>
      </c>
    </row>
    <row r="8857" spans="1:8" x14ac:dyDescent="0.2">
      <c r="A8857" t="s">
        <v>3495</v>
      </c>
      <c r="B8857" t="s">
        <v>3952</v>
      </c>
      <c r="C8857" s="1">
        <v>44659</v>
      </c>
      <c r="D8857" s="1">
        <v>44795</v>
      </c>
      <c r="E8857">
        <f t="shared" si="138"/>
        <v>4</v>
      </c>
      <c r="F8857" t="str">
        <f>_xlfn.XLOOKUP(data!$B8857,campaign!$A$2:$A$18,campaign!$B$2:$B$18)</f>
        <v>MadeCallToRetentionTeam</v>
      </c>
      <c r="G8857">
        <f>_xlfn.XLOOKUP($F8857,campaign!$B$2:$B$18,campaign!$D$2:$D$18)</f>
        <v>16</v>
      </c>
      <c r="H8857" t="str">
        <f>_xlfn.XLOOKUP($A8857,customer!$A$2:$A$978,customer!$B$2:$B$978)</f>
        <v>Burnard Coade</v>
      </c>
    </row>
    <row r="8858" spans="1:8" x14ac:dyDescent="0.2">
      <c r="A8858" t="s">
        <v>3495</v>
      </c>
      <c r="B8858" t="s">
        <v>3952</v>
      </c>
      <c r="C8858" s="1">
        <v>44659</v>
      </c>
      <c r="D8858" s="1">
        <v>44820</v>
      </c>
      <c r="E8858">
        <f t="shared" si="138"/>
        <v>5</v>
      </c>
      <c r="F8858" t="str">
        <f>_xlfn.XLOOKUP(data!$B8858,campaign!$A$2:$A$18,campaign!$B$2:$B$18)</f>
        <v>MadeCallToRetentionTeam</v>
      </c>
      <c r="G8858">
        <f>_xlfn.XLOOKUP($F8858,campaign!$B$2:$B$18,campaign!$D$2:$D$18)</f>
        <v>16</v>
      </c>
      <c r="H8858" t="str">
        <f>_xlfn.XLOOKUP($A8858,customer!$A$2:$A$978,customer!$B$2:$B$978)</f>
        <v>Burnard Coade</v>
      </c>
    </row>
    <row r="8859" spans="1:8" x14ac:dyDescent="0.2">
      <c r="A8859" t="s">
        <v>3495</v>
      </c>
      <c r="B8859" t="s">
        <v>3952</v>
      </c>
      <c r="C8859" s="1">
        <v>44659</v>
      </c>
      <c r="D8859" s="1">
        <v>44847</v>
      </c>
      <c r="E8859">
        <f t="shared" si="138"/>
        <v>6</v>
      </c>
      <c r="F8859" t="str">
        <f>_xlfn.XLOOKUP(data!$B8859,campaign!$A$2:$A$18,campaign!$B$2:$B$18)</f>
        <v>MadeCallToRetentionTeam</v>
      </c>
      <c r="G8859">
        <f>_xlfn.XLOOKUP($F8859,campaign!$B$2:$B$18,campaign!$D$2:$D$18)</f>
        <v>16</v>
      </c>
      <c r="H8859" t="str">
        <f>_xlfn.XLOOKUP($A8859,customer!$A$2:$A$978,customer!$B$2:$B$978)</f>
        <v>Burnard Coade</v>
      </c>
    </row>
    <row r="8860" spans="1:8" x14ac:dyDescent="0.2">
      <c r="A8860" t="s">
        <v>3495</v>
      </c>
      <c r="B8860" t="s">
        <v>3952</v>
      </c>
      <c r="C8860" s="1">
        <v>44659</v>
      </c>
      <c r="D8860" s="1">
        <v>44874</v>
      </c>
      <c r="E8860">
        <f t="shared" si="138"/>
        <v>7</v>
      </c>
      <c r="F8860" t="str">
        <f>_xlfn.XLOOKUP(data!$B8860,campaign!$A$2:$A$18,campaign!$B$2:$B$18)</f>
        <v>MadeCallToRetentionTeam</v>
      </c>
      <c r="G8860">
        <f>_xlfn.XLOOKUP($F8860,campaign!$B$2:$B$18,campaign!$D$2:$D$18)</f>
        <v>16</v>
      </c>
      <c r="H8860" t="str">
        <f>_xlfn.XLOOKUP($A8860,customer!$A$2:$A$978,customer!$B$2:$B$978)</f>
        <v>Burnard Coade</v>
      </c>
    </row>
    <row r="8861" spans="1:8" x14ac:dyDescent="0.2">
      <c r="A8861" t="s">
        <v>3495</v>
      </c>
      <c r="B8861" t="s">
        <v>3952</v>
      </c>
      <c r="C8861" s="1">
        <v>44659</v>
      </c>
      <c r="D8861" s="1">
        <v>44915</v>
      </c>
      <c r="E8861">
        <f t="shared" si="138"/>
        <v>8</v>
      </c>
      <c r="F8861" t="str">
        <f>_xlfn.XLOOKUP(data!$B8861,campaign!$A$2:$A$18,campaign!$B$2:$B$18)</f>
        <v>MadeCallToRetentionTeam</v>
      </c>
      <c r="G8861">
        <f>_xlfn.XLOOKUP($F8861,campaign!$B$2:$B$18,campaign!$D$2:$D$18)</f>
        <v>16</v>
      </c>
      <c r="H8861" t="str">
        <f>_xlfn.XLOOKUP($A8861,customer!$A$2:$A$978,customer!$B$2:$B$978)</f>
        <v>Burnard Coade</v>
      </c>
    </row>
    <row r="8862" spans="1:8" x14ac:dyDescent="0.2">
      <c r="A8862" t="s">
        <v>3495</v>
      </c>
      <c r="B8862" t="s">
        <v>3952</v>
      </c>
      <c r="C8862" s="1">
        <v>44659</v>
      </c>
      <c r="D8862" s="1">
        <v>44940</v>
      </c>
      <c r="E8862">
        <f t="shared" si="138"/>
        <v>9</v>
      </c>
      <c r="F8862" t="str">
        <f>_xlfn.XLOOKUP(data!$B8862,campaign!$A$2:$A$18,campaign!$B$2:$B$18)</f>
        <v>MadeCallToRetentionTeam</v>
      </c>
      <c r="G8862">
        <f>_xlfn.XLOOKUP($F8862,campaign!$B$2:$B$18,campaign!$D$2:$D$18)</f>
        <v>16</v>
      </c>
      <c r="H8862" t="str">
        <f>_xlfn.XLOOKUP($A8862,customer!$A$2:$A$978,customer!$B$2:$B$978)</f>
        <v>Burnard Coade</v>
      </c>
    </row>
    <row r="8863" spans="1:8" x14ac:dyDescent="0.2">
      <c r="A8863" t="s">
        <v>3495</v>
      </c>
      <c r="B8863" t="s">
        <v>3952</v>
      </c>
      <c r="C8863" s="1">
        <v>44659</v>
      </c>
      <c r="D8863" s="1">
        <v>44965</v>
      </c>
      <c r="E8863">
        <f t="shared" si="138"/>
        <v>10</v>
      </c>
      <c r="F8863" t="str">
        <f>_xlfn.XLOOKUP(data!$B8863,campaign!$A$2:$A$18,campaign!$B$2:$B$18)</f>
        <v>MadeCallToRetentionTeam</v>
      </c>
      <c r="G8863">
        <f>_xlfn.XLOOKUP($F8863,campaign!$B$2:$B$18,campaign!$D$2:$D$18)</f>
        <v>16</v>
      </c>
      <c r="H8863" t="str">
        <f>_xlfn.XLOOKUP($A8863,customer!$A$2:$A$978,customer!$B$2:$B$978)</f>
        <v>Burnard Coade</v>
      </c>
    </row>
    <row r="8864" spans="1:8" x14ac:dyDescent="0.2">
      <c r="A8864" t="s">
        <v>3495</v>
      </c>
      <c r="B8864" t="s">
        <v>3952</v>
      </c>
      <c r="C8864" s="1">
        <v>44659</v>
      </c>
      <c r="D8864" s="1">
        <v>44993</v>
      </c>
      <c r="E8864">
        <f t="shared" si="138"/>
        <v>11</v>
      </c>
      <c r="F8864" t="str">
        <f>_xlfn.XLOOKUP(data!$B8864,campaign!$A$2:$A$18,campaign!$B$2:$B$18)</f>
        <v>MadeCallToRetentionTeam</v>
      </c>
      <c r="G8864">
        <f>_xlfn.XLOOKUP($F8864,campaign!$B$2:$B$18,campaign!$D$2:$D$18)</f>
        <v>16</v>
      </c>
      <c r="H8864" t="str">
        <f>_xlfn.XLOOKUP($A8864,customer!$A$2:$A$978,customer!$B$2:$B$978)</f>
        <v>Burnard Coade</v>
      </c>
    </row>
    <row r="8865" spans="1:8" x14ac:dyDescent="0.2">
      <c r="A8865" t="s">
        <v>3495</v>
      </c>
      <c r="B8865" t="s">
        <v>3952</v>
      </c>
      <c r="C8865" s="1">
        <v>44659</v>
      </c>
      <c r="D8865" s="1">
        <v>45039</v>
      </c>
      <c r="E8865">
        <f t="shared" si="138"/>
        <v>12</v>
      </c>
      <c r="F8865" t="str">
        <f>_xlfn.XLOOKUP(data!$B8865,campaign!$A$2:$A$18,campaign!$B$2:$B$18)</f>
        <v>MadeCallToRetentionTeam</v>
      </c>
      <c r="G8865">
        <f>_xlfn.XLOOKUP($F8865,campaign!$B$2:$B$18,campaign!$D$2:$D$18)</f>
        <v>16</v>
      </c>
      <c r="H8865" t="str">
        <f>_xlfn.XLOOKUP($A8865,customer!$A$2:$A$978,customer!$B$2:$B$978)</f>
        <v>Burnard Coade</v>
      </c>
    </row>
    <row r="8866" spans="1:8" x14ac:dyDescent="0.2">
      <c r="A8866" t="s">
        <v>3495</v>
      </c>
      <c r="B8866" t="s">
        <v>3952</v>
      </c>
      <c r="C8866" s="1">
        <v>44659</v>
      </c>
      <c r="D8866" s="1">
        <v>45057</v>
      </c>
      <c r="E8866">
        <f t="shared" si="138"/>
        <v>13</v>
      </c>
      <c r="F8866" t="str">
        <f>_xlfn.XLOOKUP(data!$B8866,campaign!$A$2:$A$18,campaign!$B$2:$B$18)</f>
        <v>MadeCallToRetentionTeam</v>
      </c>
      <c r="G8866">
        <f>_xlfn.XLOOKUP($F8866,campaign!$B$2:$B$18,campaign!$D$2:$D$18)</f>
        <v>16</v>
      </c>
      <c r="H8866" t="str">
        <f>_xlfn.XLOOKUP($A8866,customer!$A$2:$A$978,customer!$B$2:$B$978)</f>
        <v>Burnard Coade</v>
      </c>
    </row>
    <row r="8867" spans="1:8" x14ac:dyDescent="0.2">
      <c r="A8867" t="s">
        <v>3496</v>
      </c>
      <c r="B8867" t="s">
        <v>3927</v>
      </c>
      <c r="C8867" s="1">
        <v>44896</v>
      </c>
      <c r="D8867" s="1">
        <v>44896</v>
      </c>
      <c r="E8867">
        <f t="shared" si="138"/>
        <v>0</v>
      </c>
      <c r="F8867" t="str">
        <f>_xlfn.XLOOKUP(data!$B8867,campaign!$A$2:$A$18,campaign!$B$2:$B$18)</f>
        <v>RespondsToMailOffers</v>
      </c>
      <c r="G8867">
        <f>_xlfn.XLOOKUP($F8867,campaign!$B$2:$B$18,campaign!$D$2:$D$18)</f>
        <v>27</v>
      </c>
      <c r="H8867" t="str">
        <f>_xlfn.XLOOKUP($A8867,customer!$A$2:$A$978,customer!$B$2:$B$978)</f>
        <v>Edgar Joburn</v>
      </c>
    </row>
    <row r="8868" spans="1:8" x14ac:dyDescent="0.2">
      <c r="A8868" t="s">
        <v>3496</v>
      </c>
      <c r="B8868" t="s">
        <v>3927</v>
      </c>
      <c r="C8868" s="1">
        <v>44896</v>
      </c>
      <c r="D8868" s="1">
        <v>44939</v>
      </c>
      <c r="E8868">
        <f t="shared" si="138"/>
        <v>1</v>
      </c>
      <c r="F8868" t="str">
        <f>_xlfn.XLOOKUP(data!$B8868,campaign!$A$2:$A$18,campaign!$B$2:$B$18)</f>
        <v>RespondsToMailOffers</v>
      </c>
      <c r="G8868">
        <f>_xlfn.XLOOKUP($F8868,campaign!$B$2:$B$18,campaign!$D$2:$D$18)</f>
        <v>27</v>
      </c>
      <c r="H8868" t="str">
        <f>_xlfn.XLOOKUP($A8868,customer!$A$2:$A$978,customer!$B$2:$B$978)</f>
        <v>Edgar Joburn</v>
      </c>
    </row>
    <row r="8869" spans="1:8" x14ac:dyDescent="0.2">
      <c r="A8869" t="s">
        <v>3496</v>
      </c>
      <c r="B8869" t="s">
        <v>3927</v>
      </c>
      <c r="C8869" s="1">
        <v>44896</v>
      </c>
      <c r="D8869" s="1">
        <v>44963</v>
      </c>
      <c r="E8869">
        <f t="shared" si="138"/>
        <v>2</v>
      </c>
      <c r="F8869" t="str">
        <f>_xlfn.XLOOKUP(data!$B8869,campaign!$A$2:$A$18,campaign!$B$2:$B$18)</f>
        <v>RespondsToMailOffers</v>
      </c>
      <c r="G8869">
        <f>_xlfn.XLOOKUP($F8869,campaign!$B$2:$B$18,campaign!$D$2:$D$18)</f>
        <v>27</v>
      </c>
      <c r="H8869" t="str">
        <f>_xlfn.XLOOKUP($A8869,customer!$A$2:$A$978,customer!$B$2:$B$978)</f>
        <v>Edgar Joburn</v>
      </c>
    </row>
    <row r="8870" spans="1:8" x14ac:dyDescent="0.2">
      <c r="A8870" t="s">
        <v>3496</v>
      </c>
      <c r="B8870" t="s">
        <v>3927</v>
      </c>
      <c r="C8870" s="1">
        <v>44896</v>
      </c>
      <c r="D8870" s="1">
        <v>44993</v>
      </c>
      <c r="E8870">
        <f t="shared" si="138"/>
        <v>3</v>
      </c>
      <c r="F8870" t="str">
        <f>_xlfn.XLOOKUP(data!$B8870,campaign!$A$2:$A$18,campaign!$B$2:$B$18)</f>
        <v>RespondsToMailOffers</v>
      </c>
      <c r="G8870">
        <f>_xlfn.XLOOKUP($F8870,campaign!$B$2:$B$18,campaign!$D$2:$D$18)</f>
        <v>27</v>
      </c>
      <c r="H8870" t="str">
        <f>_xlfn.XLOOKUP($A8870,customer!$A$2:$A$978,customer!$B$2:$B$978)</f>
        <v>Edgar Joburn</v>
      </c>
    </row>
    <row r="8871" spans="1:8" x14ac:dyDescent="0.2">
      <c r="A8871" t="s">
        <v>3496</v>
      </c>
      <c r="B8871" t="s">
        <v>3927</v>
      </c>
      <c r="C8871" s="1">
        <v>44896</v>
      </c>
      <c r="D8871" s="1">
        <v>45029</v>
      </c>
      <c r="E8871">
        <f t="shared" si="138"/>
        <v>4</v>
      </c>
      <c r="F8871" t="str">
        <f>_xlfn.XLOOKUP(data!$B8871,campaign!$A$2:$A$18,campaign!$B$2:$B$18)</f>
        <v>RespondsToMailOffers</v>
      </c>
      <c r="G8871">
        <f>_xlfn.XLOOKUP($F8871,campaign!$B$2:$B$18,campaign!$D$2:$D$18)</f>
        <v>27</v>
      </c>
      <c r="H8871" t="str">
        <f>_xlfn.XLOOKUP($A8871,customer!$A$2:$A$978,customer!$B$2:$B$978)</f>
        <v>Edgar Joburn</v>
      </c>
    </row>
    <row r="8872" spans="1:8" x14ac:dyDescent="0.2">
      <c r="A8872" t="s">
        <v>3496</v>
      </c>
      <c r="B8872" t="s">
        <v>3927</v>
      </c>
      <c r="C8872" s="1">
        <v>44896</v>
      </c>
      <c r="D8872" s="1">
        <v>45049</v>
      </c>
      <c r="E8872">
        <f t="shared" si="138"/>
        <v>5</v>
      </c>
      <c r="F8872" t="str">
        <f>_xlfn.XLOOKUP(data!$B8872,campaign!$A$2:$A$18,campaign!$B$2:$B$18)</f>
        <v>RespondsToMailOffers</v>
      </c>
      <c r="G8872">
        <f>_xlfn.XLOOKUP($F8872,campaign!$B$2:$B$18,campaign!$D$2:$D$18)</f>
        <v>27</v>
      </c>
      <c r="H8872" t="str">
        <f>_xlfn.XLOOKUP($A8872,customer!$A$2:$A$978,customer!$B$2:$B$978)</f>
        <v>Edgar Joburn</v>
      </c>
    </row>
    <row r="8873" spans="1:8" x14ac:dyDescent="0.2">
      <c r="A8873" t="s">
        <v>3496</v>
      </c>
      <c r="B8873" t="s">
        <v>3947</v>
      </c>
      <c r="C8873" s="1">
        <v>44919</v>
      </c>
      <c r="D8873" s="1">
        <v>44919</v>
      </c>
      <c r="E8873">
        <f t="shared" si="138"/>
        <v>0</v>
      </c>
      <c r="F8873" t="str">
        <f>_xlfn.XLOOKUP(data!$B8873,campaign!$A$2:$A$18,campaign!$B$2:$B$18)</f>
        <v>OwnsComputer</v>
      </c>
      <c r="G8873">
        <f>_xlfn.XLOOKUP($F8873,campaign!$B$2:$B$18,campaign!$D$2:$D$18)</f>
        <v>62</v>
      </c>
      <c r="H8873" t="str">
        <f>_xlfn.XLOOKUP($A8873,customer!$A$2:$A$978,customer!$B$2:$B$978)</f>
        <v>Edgar Joburn</v>
      </c>
    </row>
    <row r="8874" spans="1:8" x14ac:dyDescent="0.2">
      <c r="A8874" t="s">
        <v>3496</v>
      </c>
      <c r="B8874" t="s">
        <v>3947</v>
      </c>
      <c r="C8874" s="1">
        <v>44919</v>
      </c>
      <c r="D8874" s="1">
        <v>44950</v>
      </c>
      <c r="E8874">
        <f t="shared" si="138"/>
        <v>1</v>
      </c>
      <c r="F8874" t="str">
        <f>_xlfn.XLOOKUP(data!$B8874,campaign!$A$2:$A$18,campaign!$B$2:$B$18)</f>
        <v>OwnsComputer</v>
      </c>
      <c r="G8874">
        <f>_xlfn.XLOOKUP($F8874,campaign!$B$2:$B$18,campaign!$D$2:$D$18)</f>
        <v>62</v>
      </c>
      <c r="H8874" t="str">
        <f>_xlfn.XLOOKUP($A8874,customer!$A$2:$A$978,customer!$B$2:$B$978)</f>
        <v>Edgar Joburn</v>
      </c>
    </row>
    <row r="8875" spans="1:8" x14ac:dyDescent="0.2">
      <c r="A8875" t="s">
        <v>3496</v>
      </c>
      <c r="B8875" t="s">
        <v>3947</v>
      </c>
      <c r="C8875" s="1">
        <v>44919</v>
      </c>
      <c r="D8875" s="1">
        <v>44965</v>
      </c>
      <c r="E8875">
        <f t="shared" si="138"/>
        <v>1</v>
      </c>
      <c r="F8875" t="str">
        <f>_xlfn.XLOOKUP(data!$B8875,campaign!$A$2:$A$18,campaign!$B$2:$B$18)</f>
        <v>OwnsComputer</v>
      </c>
      <c r="G8875">
        <f>_xlfn.XLOOKUP($F8875,campaign!$B$2:$B$18,campaign!$D$2:$D$18)</f>
        <v>62</v>
      </c>
      <c r="H8875" t="str">
        <f>_xlfn.XLOOKUP($A8875,customer!$A$2:$A$978,customer!$B$2:$B$978)</f>
        <v>Edgar Joburn</v>
      </c>
    </row>
    <row r="8876" spans="1:8" x14ac:dyDescent="0.2">
      <c r="A8876" t="s">
        <v>3496</v>
      </c>
      <c r="B8876" t="s">
        <v>3947</v>
      </c>
      <c r="C8876" s="1">
        <v>44919</v>
      </c>
      <c r="D8876" s="1">
        <v>45010</v>
      </c>
      <c r="E8876">
        <f t="shared" si="138"/>
        <v>3</v>
      </c>
      <c r="F8876" t="str">
        <f>_xlfn.XLOOKUP(data!$B8876,campaign!$A$2:$A$18,campaign!$B$2:$B$18)</f>
        <v>OwnsComputer</v>
      </c>
      <c r="G8876">
        <f>_xlfn.XLOOKUP($F8876,campaign!$B$2:$B$18,campaign!$D$2:$D$18)</f>
        <v>62</v>
      </c>
      <c r="H8876" t="str">
        <f>_xlfn.XLOOKUP($A8876,customer!$A$2:$A$978,customer!$B$2:$B$978)</f>
        <v>Edgar Joburn</v>
      </c>
    </row>
    <row r="8877" spans="1:8" x14ac:dyDescent="0.2">
      <c r="A8877" t="s">
        <v>3496</v>
      </c>
      <c r="B8877" t="s">
        <v>3947</v>
      </c>
      <c r="C8877" s="1">
        <v>44919</v>
      </c>
      <c r="D8877" s="1">
        <v>45023</v>
      </c>
      <c r="E8877">
        <f t="shared" si="138"/>
        <v>3</v>
      </c>
      <c r="F8877" t="str">
        <f>_xlfn.XLOOKUP(data!$B8877,campaign!$A$2:$A$18,campaign!$B$2:$B$18)</f>
        <v>OwnsComputer</v>
      </c>
      <c r="G8877">
        <f>_xlfn.XLOOKUP($F8877,campaign!$B$2:$B$18,campaign!$D$2:$D$18)</f>
        <v>62</v>
      </c>
      <c r="H8877" t="str">
        <f>_xlfn.XLOOKUP($A8877,customer!$A$2:$A$978,customer!$B$2:$B$978)</f>
        <v>Edgar Joburn</v>
      </c>
    </row>
    <row r="8878" spans="1:8" x14ac:dyDescent="0.2">
      <c r="A8878" t="s">
        <v>3496</v>
      </c>
      <c r="B8878" t="s">
        <v>3947</v>
      </c>
      <c r="C8878" s="1">
        <v>44919</v>
      </c>
      <c r="D8878" s="1">
        <v>45053</v>
      </c>
      <c r="E8878">
        <f t="shared" si="138"/>
        <v>4</v>
      </c>
      <c r="F8878" t="str">
        <f>_xlfn.XLOOKUP(data!$B8878,campaign!$A$2:$A$18,campaign!$B$2:$B$18)</f>
        <v>OwnsComputer</v>
      </c>
      <c r="G8878">
        <f>_xlfn.XLOOKUP($F8878,campaign!$B$2:$B$18,campaign!$D$2:$D$18)</f>
        <v>62</v>
      </c>
      <c r="H8878" t="str">
        <f>_xlfn.XLOOKUP($A8878,customer!$A$2:$A$978,customer!$B$2:$B$978)</f>
        <v>Edgar Joburn</v>
      </c>
    </row>
    <row r="8879" spans="1:8" x14ac:dyDescent="0.2">
      <c r="A8879" t="s">
        <v>3496</v>
      </c>
      <c r="B8879" t="s">
        <v>3947</v>
      </c>
      <c r="C8879" s="1">
        <v>44919</v>
      </c>
      <c r="D8879" s="1">
        <v>45080</v>
      </c>
      <c r="E8879">
        <f t="shared" si="138"/>
        <v>5</v>
      </c>
      <c r="F8879" t="str">
        <f>_xlfn.XLOOKUP(data!$B8879,campaign!$A$2:$A$18,campaign!$B$2:$B$18)</f>
        <v>OwnsComputer</v>
      </c>
      <c r="G8879">
        <f>_xlfn.XLOOKUP($F8879,campaign!$B$2:$B$18,campaign!$D$2:$D$18)</f>
        <v>62</v>
      </c>
      <c r="H8879" t="str">
        <f>_xlfn.XLOOKUP($A8879,customer!$A$2:$A$978,customer!$B$2:$B$978)</f>
        <v>Edgar Joburn</v>
      </c>
    </row>
    <row r="8880" spans="1:8" x14ac:dyDescent="0.2">
      <c r="A8880" t="s">
        <v>3497</v>
      </c>
      <c r="B8880" t="s">
        <v>3929</v>
      </c>
      <c r="C8880" s="1">
        <v>44605</v>
      </c>
      <c r="D8880" s="1">
        <v>44605</v>
      </c>
      <c r="E8880">
        <f t="shared" si="138"/>
        <v>0</v>
      </c>
      <c r="F8880" t="str">
        <f>_xlfn.XLOOKUP(data!$B8880,campaign!$A$2:$A$18,campaign!$B$2:$B$18)</f>
        <v>NonUSTravel</v>
      </c>
      <c r="G8880">
        <f>_xlfn.XLOOKUP($F8880,campaign!$B$2:$B$18,campaign!$D$2:$D$18)</f>
        <v>66</v>
      </c>
      <c r="H8880" t="str">
        <f>_xlfn.XLOOKUP($A8880,customer!$A$2:$A$978,customer!$B$2:$B$978)</f>
        <v>Marley Canero</v>
      </c>
    </row>
    <row r="8881" spans="1:8" x14ac:dyDescent="0.2">
      <c r="A8881" t="s">
        <v>3497</v>
      </c>
      <c r="B8881" t="s">
        <v>3929</v>
      </c>
      <c r="C8881" s="1">
        <v>44605</v>
      </c>
      <c r="D8881" s="1">
        <v>44634</v>
      </c>
      <c r="E8881">
        <f t="shared" si="138"/>
        <v>1</v>
      </c>
      <c r="F8881" t="str">
        <f>_xlfn.XLOOKUP(data!$B8881,campaign!$A$2:$A$18,campaign!$B$2:$B$18)</f>
        <v>NonUSTravel</v>
      </c>
      <c r="G8881">
        <f>_xlfn.XLOOKUP($F8881,campaign!$B$2:$B$18,campaign!$D$2:$D$18)</f>
        <v>66</v>
      </c>
      <c r="H8881" t="str">
        <f>_xlfn.XLOOKUP($A8881,customer!$A$2:$A$978,customer!$B$2:$B$978)</f>
        <v>Marley Canero</v>
      </c>
    </row>
    <row r="8882" spans="1:8" x14ac:dyDescent="0.2">
      <c r="A8882" t="s">
        <v>3497</v>
      </c>
      <c r="B8882" t="s">
        <v>3929</v>
      </c>
      <c r="C8882" s="1">
        <v>44605</v>
      </c>
      <c r="D8882" s="1">
        <v>44664</v>
      </c>
      <c r="E8882">
        <f t="shared" si="138"/>
        <v>2</v>
      </c>
      <c r="F8882" t="str">
        <f>_xlfn.XLOOKUP(data!$B8882,campaign!$A$2:$A$18,campaign!$B$2:$B$18)</f>
        <v>NonUSTravel</v>
      </c>
      <c r="G8882">
        <f>_xlfn.XLOOKUP($F8882,campaign!$B$2:$B$18,campaign!$D$2:$D$18)</f>
        <v>66</v>
      </c>
      <c r="H8882" t="str">
        <f>_xlfn.XLOOKUP($A8882,customer!$A$2:$A$978,customer!$B$2:$B$978)</f>
        <v>Marley Canero</v>
      </c>
    </row>
    <row r="8883" spans="1:8" x14ac:dyDescent="0.2">
      <c r="A8883" t="s">
        <v>3497</v>
      </c>
      <c r="B8883" t="s">
        <v>3929</v>
      </c>
      <c r="C8883" s="1">
        <v>44605</v>
      </c>
      <c r="D8883" s="1">
        <v>44703</v>
      </c>
      <c r="E8883">
        <f t="shared" si="138"/>
        <v>3</v>
      </c>
      <c r="F8883" t="str">
        <f>_xlfn.XLOOKUP(data!$B8883,campaign!$A$2:$A$18,campaign!$B$2:$B$18)</f>
        <v>NonUSTravel</v>
      </c>
      <c r="G8883">
        <f>_xlfn.XLOOKUP($F8883,campaign!$B$2:$B$18,campaign!$D$2:$D$18)</f>
        <v>66</v>
      </c>
      <c r="H8883" t="str">
        <f>_xlfn.XLOOKUP($A8883,customer!$A$2:$A$978,customer!$B$2:$B$978)</f>
        <v>Marley Canero</v>
      </c>
    </row>
    <row r="8884" spans="1:8" x14ac:dyDescent="0.2">
      <c r="A8884" t="s">
        <v>3497</v>
      </c>
      <c r="B8884" t="s">
        <v>3929</v>
      </c>
      <c r="C8884" s="1">
        <v>44605</v>
      </c>
      <c r="D8884" s="1">
        <v>44730</v>
      </c>
      <c r="E8884">
        <f t="shared" si="138"/>
        <v>4</v>
      </c>
      <c r="F8884" t="str">
        <f>_xlfn.XLOOKUP(data!$B8884,campaign!$A$2:$A$18,campaign!$B$2:$B$18)</f>
        <v>NonUSTravel</v>
      </c>
      <c r="G8884">
        <f>_xlfn.XLOOKUP($F8884,campaign!$B$2:$B$18,campaign!$D$2:$D$18)</f>
        <v>66</v>
      </c>
      <c r="H8884" t="str">
        <f>_xlfn.XLOOKUP($A8884,customer!$A$2:$A$978,customer!$B$2:$B$978)</f>
        <v>Marley Canero</v>
      </c>
    </row>
    <row r="8885" spans="1:8" x14ac:dyDescent="0.2">
      <c r="A8885" t="s">
        <v>3497</v>
      </c>
      <c r="B8885" t="s">
        <v>3929</v>
      </c>
      <c r="C8885" s="1">
        <v>44605</v>
      </c>
      <c r="D8885" s="1">
        <v>44757</v>
      </c>
      <c r="E8885">
        <f t="shared" si="138"/>
        <v>5</v>
      </c>
      <c r="F8885" t="str">
        <f>_xlfn.XLOOKUP(data!$B8885,campaign!$A$2:$A$18,campaign!$B$2:$B$18)</f>
        <v>NonUSTravel</v>
      </c>
      <c r="G8885">
        <f>_xlfn.XLOOKUP($F8885,campaign!$B$2:$B$18,campaign!$D$2:$D$18)</f>
        <v>66</v>
      </c>
      <c r="H8885" t="str">
        <f>_xlfn.XLOOKUP($A8885,customer!$A$2:$A$978,customer!$B$2:$B$978)</f>
        <v>Marley Canero</v>
      </c>
    </row>
    <row r="8886" spans="1:8" x14ac:dyDescent="0.2">
      <c r="A8886" t="s">
        <v>3497</v>
      </c>
      <c r="B8886" t="s">
        <v>3929</v>
      </c>
      <c r="C8886" s="1">
        <v>44605</v>
      </c>
      <c r="D8886" s="1">
        <v>44794</v>
      </c>
      <c r="E8886">
        <f t="shared" si="138"/>
        <v>6</v>
      </c>
      <c r="F8886" t="str">
        <f>_xlfn.XLOOKUP(data!$B8886,campaign!$A$2:$A$18,campaign!$B$2:$B$18)</f>
        <v>NonUSTravel</v>
      </c>
      <c r="G8886">
        <f>_xlfn.XLOOKUP($F8886,campaign!$B$2:$B$18,campaign!$D$2:$D$18)</f>
        <v>66</v>
      </c>
      <c r="H8886" t="str">
        <f>_xlfn.XLOOKUP($A8886,customer!$A$2:$A$978,customer!$B$2:$B$978)</f>
        <v>Marley Canero</v>
      </c>
    </row>
    <row r="8887" spans="1:8" x14ac:dyDescent="0.2">
      <c r="A8887" t="s">
        <v>3497</v>
      </c>
      <c r="B8887" t="s">
        <v>3929</v>
      </c>
      <c r="C8887" s="1">
        <v>44605</v>
      </c>
      <c r="D8887" s="1">
        <v>44851</v>
      </c>
      <c r="E8887">
        <f t="shared" si="138"/>
        <v>8</v>
      </c>
      <c r="F8887" t="str">
        <f>_xlfn.XLOOKUP(data!$B8887,campaign!$A$2:$A$18,campaign!$B$2:$B$18)</f>
        <v>NonUSTravel</v>
      </c>
      <c r="G8887">
        <f>_xlfn.XLOOKUP($F8887,campaign!$B$2:$B$18,campaign!$D$2:$D$18)</f>
        <v>66</v>
      </c>
      <c r="H8887" t="str">
        <f>_xlfn.XLOOKUP($A8887,customer!$A$2:$A$978,customer!$B$2:$B$978)</f>
        <v>Marley Canero</v>
      </c>
    </row>
    <row r="8888" spans="1:8" x14ac:dyDescent="0.2">
      <c r="A8888" t="s">
        <v>3497</v>
      </c>
      <c r="B8888" t="s">
        <v>3929</v>
      </c>
      <c r="C8888" s="1">
        <v>44605</v>
      </c>
      <c r="D8888" s="1">
        <v>44879</v>
      </c>
      <c r="E8888">
        <f t="shared" si="138"/>
        <v>9</v>
      </c>
      <c r="F8888" t="str">
        <f>_xlfn.XLOOKUP(data!$B8888,campaign!$A$2:$A$18,campaign!$B$2:$B$18)</f>
        <v>NonUSTravel</v>
      </c>
      <c r="G8888">
        <f>_xlfn.XLOOKUP($F8888,campaign!$B$2:$B$18,campaign!$D$2:$D$18)</f>
        <v>66</v>
      </c>
      <c r="H8888" t="str">
        <f>_xlfn.XLOOKUP($A8888,customer!$A$2:$A$978,customer!$B$2:$B$978)</f>
        <v>Marley Canero</v>
      </c>
    </row>
    <row r="8889" spans="1:8" x14ac:dyDescent="0.2">
      <c r="A8889" t="s">
        <v>3497</v>
      </c>
      <c r="B8889" t="s">
        <v>3929</v>
      </c>
      <c r="C8889" s="1">
        <v>44605</v>
      </c>
      <c r="D8889" s="1">
        <v>44911</v>
      </c>
      <c r="E8889">
        <f t="shared" si="138"/>
        <v>10</v>
      </c>
      <c r="F8889" t="str">
        <f>_xlfn.XLOOKUP(data!$B8889,campaign!$A$2:$A$18,campaign!$B$2:$B$18)</f>
        <v>NonUSTravel</v>
      </c>
      <c r="G8889">
        <f>_xlfn.XLOOKUP($F8889,campaign!$B$2:$B$18,campaign!$D$2:$D$18)</f>
        <v>66</v>
      </c>
      <c r="H8889" t="str">
        <f>_xlfn.XLOOKUP($A8889,customer!$A$2:$A$978,customer!$B$2:$B$978)</f>
        <v>Marley Canero</v>
      </c>
    </row>
    <row r="8890" spans="1:8" x14ac:dyDescent="0.2">
      <c r="A8890" t="s">
        <v>3497</v>
      </c>
      <c r="B8890" t="s">
        <v>3929</v>
      </c>
      <c r="C8890" s="1">
        <v>44605</v>
      </c>
      <c r="D8890" s="1">
        <v>44952</v>
      </c>
      <c r="E8890">
        <f t="shared" si="138"/>
        <v>11</v>
      </c>
      <c r="F8890" t="str">
        <f>_xlfn.XLOOKUP(data!$B8890,campaign!$A$2:$A$18,campaign!$B$2:$B$18)</f>
        <v>NonUSTravel</v>
      </c>
      <c r="G8890">
        <f>_xlfn.XLOOKUP($F8890,campaign!$B$2:$B$18,campaign!$D$2:$D$18)</f>
        <v>66</v>
      </c>
      <c r="H8890" t="str">
        <f>_xlfn.XLOOKUP($A8890,customer!$A$2:$A$978,customer!$B$2:$B$978)</f>
        <v>Marley Canero</v>
      </c>
    </row>
    <row r="8891" spans="1:8" x14ac:dyDescent="0.2">
      <c r="A8891" t="s">
        <v>3497</v>
      </c>
      <c r="B8891" t="s">
        <v>3929</v>
      </c>
      <c r="C8891" s="1">
        <v>44605</v>
      </c>
      <c r="D8891" s="1">
        <v>44970</v>
      </c>
      <c r="E8891">
        <f t="shared" si="138"/>
        <v>12</v>
      </c>
      <c r="F8891" t="str">
        <f>_xlfn.XLOOKUP(data!$B8891,campaign!$A$2:$A$18,campaign!$B$2:$B$18)</f>
        <v>NonUSTravel</v>
      </c>
      <c r="G8891">
        <f>_xlfn.XLOOKUP($F8891,campaign!$B$2:$B$18,campaign!$D$2:$D$18)</f>
        <v>66</v>
      </c>
      <c r="H8891" t="str">
        <f>_xlfn.XLOOKUP($A8891,customer!$A$2:$A$978,customer!$B$2:$B$978)</f>
        <v>Marley Canero</v>
      </c>
    </row>
    <row r="8892" spans="1:8" x14ac:dyDescent="0.2">
      <c r="A8892" t="s">
        <v>3497</v>
      </c>
      <c r="B8892" t="s">
        <v>3929</v>
      </c>
      <c r="C8892" s="1">
        <v>44605</v>
      </c>
      <c r="D8892" s="1">
        <v>45013</v>
      </c>
      <c r="E8892">
        <f t="shared" si="138"/>
        <v>13</v>
      </c>
      <c r="F8892" t="str">
        <f>_xlfn.XLOOKUP(data!$B8892,campaign!$A$2:$A$18,campaign!$B$2:$B$18)</f>
        <v>NonUSTravel</v>
      </c>
      <c r="G8892">
        <f>_xlfn.XLOOKUP($F8892,campaign!$B$2:$B$18,campaign!$D$2:$D$18)</f>
        <v>66</v>
      </c>
      <c r="H8892" t="str">
        <f>_xlfn.XLOOKUP($A8892,customer!$A$2:$A$978,customer!$B$2:$B$978)</f>
        <v>Marley Canero</v>
      </c>
    </row>
    <row r="8893" spans="1:8" x14ac:dyDescent="0.2">
      <c r="A8893" t="s">
        <v>3497</v>
      </c>
      <c r="B8893" t="s">
        <v>3929</v>
      </c>
      <c r="C8893" s="1">
        <v>44605</v>
      </c>
      <c r="D8893" s="1">
        <v>45035</v>
      </c>
      <c r="E8893">
        <f t="shared" si="138"/>
        <v>14</v>
      </c>
      <c r="F8893" t="str">
        <f>_xlfn.XLOOKUP(data!$B8893,campaign!$A$2:$A$18,campaign!$B$2:$B$18)</f>
        <v>NonUSTravel</v>
      </c>
      <c r="G8893">
        <f>_xlfn.XLOOKUP($F8893,campaign!$B$2:$B$18,campaign!$D$2:$D$18)</f>
        <v>66</v>
      </c>
      <c r="H8893" t="str">
        <f>_xlfn.XLOOKUP($A8893,customer!$A$2:$A$978,customer!$B$2:$B$978)</f>
        <v>Marley Canero</v>
      </c>
    </row>
    <row r="8894" spans="1:8" x14ac:dyDescent="0.2">
      <c r="A8894" t="s">
        <v>3497</v>
      </c>
      <c r="B8894" t="s">
        <v>3929</v>
      </c>
      <c r="C8894" s="1">
        <v>44605</v>
      </c>
      <c r="D8894" s="1">
        <v>45065</v>
      </c>
      <c r="E8894">
        <f t="shared" si="138"/>
        <v>15</v>
      </c>
      <c r="F8894" t="str">
        <f>_xlfn.XLOOKUP(data!$B8894,campaign!$A$2:$A$18,campaign!$B$2:$B$18)</f>
        <v>NonUSTravel</v>
      </c>
      <c r="G8894">
        <f>_xlfn.XLOOKUP($F8894,campaign!$B$2:$B$18,campaign!$D$2:$D$18)</f>
        <v>66</v>
      </c>
      <c r="H8894" t="str">
        <f>_xlfn.XLOOKUP($A8894,customer!$A$2:$A$978,customer!$B$2:$B$978)</f>
        <v>Marley Canero</v>
      </c>
    </row>
    <row r="8895" spans="1:8" x14ac:dyDescent="0.2">
      <c r="A8895" t="s">
        <v>3497</v>
      </c>
      <c r="B8895" t="s">
        <v>3926</v>
      </c>
      <c r="C8895" s="1">
        <v>44701</v>
      </c>
      <c r="D8895" s="1">
        <v>44701</v>
      </c>
      <c r="E8895">
        <f t="shared" si="138"/>
        <v>0</v>
      </c>
      <c r="F8895" t="str">
        <f>_xlfn.XLOOKUP(data!$B8895,campaign!$A$2:$A$18,campaign!$B$2:$B$18)</f>
        <v>BuysViaMailOrder</v>
      </c>
      <c r="G8895">
        <f>_xlfn.XLOOKUP($F8895,campaign!$B$2:$B$18,campaign!$D$2:$D$18)</f>
        <v>25</v>
      </c>
      <c r="H8895" t="str">
        <f>_xlfn.XLOOKUP($A8895,customer!$A$2:$A$978,customer!$B$2:$B$978)</f>
        <v>Marley Canero</v>
      </c>
    </row>
    <row r="8896" spans="1:8" x14ac:dyDescent="0.2">
      <c r="A8896" t="s">
        <v>3497</v>
      </c>
      <c r="B8896" t="s">
        <v>3926</v>
      </c>
      <c r="C8896" s="1">
        <v>44701</v>
      </c>
      <c r="D8896" s="1">
        <v>44733</v>
      </c>
      <c r="E8896">
        <f t="shared" si="138"/>
        <v>1</v>
      </c>
      <c r="F8896" t="str">
        <f>_xlfn.XLOOKUP(data!$B8896,campaign!$A$2:$A$18,campaign!$B$2:$B$18)</f>
        <v>BuysViaMailOrder</v>
      </c>
      <c r="G8896">
        <f>_xlfn.XLOOKUP($F8896,campaign!$B$2:$B$18,campaign!$D$2:$D$18)</f>
        <v>25</v>
      </c>
      <c r="H8896" t="str">
        <f>_xlfn.XLOOKUP($A8896,customer!$A$2:$A$978,customer!$B$2:$B$978)</f>
        <v>Marley Canero</v>
      </c>
    </row>
    <row r="8897" spans="1:8" x14ac:dyDescent="0.2">
      <c r="A8897" t="s">
        <v>3497</v>
      </c>
      <c r="B8897" t="s">
        <v>3926</v>
      </c>
      <c r="C8897" s="1">
        <v>44701</v>
      </c>
      <c r="D8897" s="1">
        <v>44768</v>
      </c>
      <c r="E8897">
        <f t="shared" si="138"/>
        <v>2</v>
      </c>
      <c r="F8897" t="str">
        <f>_xlfn.XLOOKUP(data!$B8897,campaign!$A$2:$A$18,campaign!$B$2:$B$18)</f>
        <v>BuysViaMailOrder</v>
      </c>
      <c r="G8897">
        <f>_xlfn.XLOOKUP($F8897,campaign!$B$2:$B$18,campaign!$D$2:$D$18)</f>
        <v>25</v>
      </c>
      <c r="H8897" t="str">
        <f>_xlfn.XLOOKUP($A8897,customer!$A$2:$A$978,customer!$B$2:$B$978)</f>
        <v>Marley Canero</v>
      </c>
    </row>
    <row r="8898" spans="1:8" x14ac:dyDescent="0.2">
      <c r="A8898" t="s">
        <v>3497</v>
      </c>
      <c r="B8898" t="s">
        <v>3926</v>
      </c>
      <c r="C8898" s="1">
        <v>44701</v>
      </c>
      <c r="D8898" s="1">
        <v>44803</v>
      </c>
      <c r="E8898">
        <f t="shared" si="138"/>
        <v>3</v>
      </c>
      <c r="F8898" t="str">
        <f>_xlfn.XLOOKUP(data!$B8898,campaign!$A$2:$A$18,campaign!$B$2:$B$18)</f>
        <v>BuysViaMailOrder</v>
      </c>
      <c r="G8898">
        <f>_xlfn.XLOOKUP($F8898,campaign!$B$2:$B$18,campaign!$D$2:$D$18)</f>
        <v>25</v>
      </c>
      <c r="H8898" t="str">
        <f>_xlfn.XLOOKUP($A8898,customer!$A$2:$A$978,customer!$B$2:$B$978)</f>
        <v>Marley Canero</v>
      </c>
    </row>
    <row r="8899" spans="1:8" x14ac:dyDescent="0.2">
      <c r="A8899" t="s">
        <v>3497</v>
      </c>
      <c r="B8899" t="s">
        <v>3926</v>
      </c>
      <c r="C8899" s="1">
        <v>44701</v>
      </c>
      <c r="D8899" s="1">
        <v>44806</v>
      </c>
      <c r="E8899">
        <f t="shared" ref="E8899:E8962" si="139">DATEDIF(C8899,D8899,"M")</f>
        <v>3</v>
      </c>
      <c r="F8899" t="str">
        <f>_xlfn.XLOOKUP(data!$B8899,campaign!$A$2:$A$18,campaign!$B$2:$B$18)</f>
        <v>BuysViaMailOrder</v>
      </c>
      <c r="G8899">
        <f>_xlfn.XLOOKUP($F8899,campaign!$B$2:$B$18,campaign!$D$2:$D$18)</f>
        <v>25</v>
      </c>
      <c r="H8899" t="str">
        <f>_xlfn.XLOOKUP($A8899,customer!$A$2:$A$978,customer!$B$2:$B$978)</f>
        <v>Marley Canero</v>
      </c>
    </row>
    <row r="8900" spans="1:8" x14ac:dyDescent="0.2">
      <c r="A8900" t="s">
        <v>3497</v>
      </c>
      <c r="B8900" t="s">
        <v>3926</v>
      </c>
      <c r="C8900" s="1">
        <v>44701</v>
      </c>
      <c r="D8900" s="1">
        <v>44889</v>
      </c>
      <c r="E8900">
        <f t="shared" si="139"/>
        <v>6</v>
      </c>
      <c r="F8900" t="str">
        <f>_xlfn.XLOOKUP(data!$B8900,campaign!$A$2:$A$18,campaign!$B$2:$B$18)</f>
        <v>BuysViaMailOrder</v>
      </c>
      <c r="G8900">
        <f>_xlfn.XLOOKUP($F8900,campaign!$B$2:$B$18,campaign!$D$2:$D$18)</f>
        <v>25</v>
      </c>
      <c r="H8900" t="str">
        <f>_xlfn.XLOOKUP($A8900,customer!$A$2:$A$978,customer!$B$2:$B$978)</f>
        <v>Marley Canero</v>
      </c>
    </row>
    <row r="8901" spans="1:8" x14ac:dyDescent="0.2">
      <c r="A8901" t="s">
        <v>3497</v>
      </c>
      <c r="B8901" t="s">
        <v>3926</v>
      </c>
      <c r="C8901" s="1">
        <v>44701</v>
      </c>
      <c r="D8901" s="1">
        <v>44900</v>
      </c>
      <c r="E8901">
        <f t="shared" si="139"/>
        <v>6</v>
      </c>
      <c r="F8901" t="str">
        <f>_xlfn.XLOOKUP(data!$B8901,campaign!$A$2:$A$18,campaign!$B$2:$B$18)</f>
        <v>BuysViaMailOrder</v>
      </c>
      <c r="G8901">
        <f>_xlfn.XLOOKUP($F8901,campaign!$B$2:$B$18,campaign!$D$2:$D$18)</f>
        <v>25</v>
      </c>
      <c r="H8901" t="str">
        <f>_xlfn.XLOOKUP($A8901,customer!$A$2:$A$978,customer!$B$2:$B$978)</f>
        <v>Marley Canero</v>
      </c>
    </row>
    <row r="8902" spans="1:8" x14ac:dyDescent="0.2">
      <c r="A8902" t="s">
        <v>3497</v>
      </c>
      <c r="B8902" t="s">
        <v>3926</v>
      </c>
      <c r="C8902" s="1">
        <v>44701</v>
      </c>
      <c r="D8902" s="1">
        <v>44947</v>
      </c>
      <c r="E8902">
        <f t="shared" si="139"/>
        <v>8</v>
      </c>
      <c r="F8902" t="str">
        <f>_xlfn.XLOOKUP(data!$B8902,campaign!$A$2:$A$18,campaign!$B$2:$B$18)</f>
        <v>BuysViaMailOrder</v>
      </c>
      <c r="G8902">
        <f>_xlfn.XLOOKUP($F8902,campaign!$B$2:$B$18,campaign!$D$2:$D$18)</f>
        <v>25</v>
      </c>
      <c r="H8902" t="str">
        <f>_xlfn.XLOOKUP($A8902,customer!$A$2:$A$978,customer!$B$2:$B$978)</f>
        <v>Marley Canero</v>
      </c>
    </row>
    <row r="8903" spans="1:8" x14ac:dyDescent="0.2">
      <c r="A8903" t="s">
        <v>3497</v>
      </c>
      <c r="B8903" t="s">
        <v>3926</v>
      </c>
      <c r="C8903" s="1">
        <v>44701</v>
      </c>
      <c r="D8903" s="1">
        <v>44978</v>
      </c>
      <c r="E8903">
        <f t="shared" si="139"/>
        <v>9</v>
      </c>
      <c r="F8903" t="str">
        <f>_xlfn.XLOOKUP(data!$B8903,campaign!$A$2:$A$18,campaign!$B$2:$B$18)</f>
        <v>BuysViaMailOrder</v>
      </c>
      <c r="G8903">
        <f>_xlfn.XLOOKUP($F8903,campaign!$B$2:$B$18,campaign!$D$2:$D$18)</f>
        <v>25</v>
      </c>
      <c r="H8903" t="str">
        <f>_xlfn.XLOOKUP($A8903,customer!$A$2:$A$978,customer!$B$2:$B$978)</f>
        <v>Marley Canero</v>
      </c>
    </row>
    <row r="8904" spans="1:8" x14ac:dyDescent="0.2">
      <c r="A8904" t="s">
        <v>3497</v>
      </c>
      <c r="B8904" t="s">
        <v>3926</v>
      </c>
      <c r="C8904" s="1">
        <v>44701</v>
      </c>
      <c r="D8904" s="1">
        <v>45006</v>
      </c>
      <c r="E8904">
        <f t="shared" si="139"/>
        <v>10</v>
      </c>
      <c r="F8904" t="str">
        <f>_xlfn.XLOOKUP(data!$B8904,campaign!$A$2:$A$18,campaign!$B$2:$B$18)</f>
        <v>BuysViaMailOrder</v>
      </c>
      <c r="G8904">
        <f>_xlfn.XLOOKUP($F8904,campaign!$B$2:$B$18,campaign!$D$2:$D$18)</f>
        <v>25</v>
      </c>
      <c r="H8904" t="str">
        <f>_xlfn.XLOOKUP($A8904,customer!$A$2:$A$978,customer!$B$2:$B$978)</f>
        <v>Marley Canero</v>
      </c>
    </row>
    <row r="8905" spans="1:8" x14ac:dyDescent="0.2">
      <c r="A8905" t="s">
        <v>3497</v>
      </c>
      <c r="B8905" t="s">
        <v>3926</v>
      </c>
      <c r="C8905" s="1">
        <v>44701</v>
      </c>
      <c r="D8905" s="1">
        <v>45037</v>
      </c>
      <c r="E8905">
        <f t="shared" si="139"/>
        <v>11</v>
      </c>
      <c r="F8905" t="str">
        <f>_xlfn.XLOOKUP(data!$B8905,campaign!$A$2:$A$18,campaign!$B$2:$B$18)</f>
        <v>BuysViaMailOrder</v>
      </c>
      <c r="G8905">
        <f>_xlfn.XLOOKUP($F8905,campaign!$B$2:$B$18,campaign!$D$2:$D$18)</f>
        <v>25</v>
      </c>
      <c r="H8905" t="str">
        <f>_xlfn.XLOOKUP($A8905,customer!$A$2:$A$978,customer!$B$2:$B$978)</f>
        <v>Marley Canero</v>
      </c>
    </row>
    <row r="8906" spans="1:8" x14ac:dyDescent="0.2">
      <c r="A8906" t="s">
        <v>3498</v>
      </c>
      <c r="B8906" t="s">
        <v>3926</v>
      </c>
      <c r="C8906" s="1">
        <v>44927</v>
      </c>
      <c r="D8906" s="1">
        <v>44927</v>
      </c>
      <c r="E8906">
        <f t="shared" si="139"/>
        <v>0</v>
      </c>
      <c r="F8906" t="str">
        <f>_xlfn.XLOOKUP(data!$B8906,campaign!$A$2:$A$18,campaign!$B$2:$B$18)</f>
        <v>BuysViaMailOrder</v>
      </c>
      <c r="G8906">
        <f>_xlfn.XLOOKUP($F8906,campaign!$B$2:$B$18,campaign!$D$2:$D$18)</f>
        <v>25</v>
      </c>
      <c r="H8906" t="str">
        <f>_xlfn.XLOOKUP($A8906,customer!$A$2:$A$978,customer!$B$2:$B$978)</f>
        <v>Deane Sach</v>
      </c>
    </row>
    <row r="8907" spans="1:8" x14ac:dyDescent="0.2">
      <c r="A8907" t="s">
        <v>3498</v>
      </c>
      <c r="B8907" t="s">
        <v>3926</v>
      </c>
      <c r="C8907" s="1">
        <v>44927</v>
      </c>
      <c r="D8907" s="1">
        <v>44961</v>
      </c>
      <c r="E8907">
        <f t="shared" si="139"/>
        <v>1</v>
      </c>
      <c r="F8907" t="str">
        <f>_xlfn.XLOOKUP(data!$B8907,campaign!$A$2:$A$18,campaign!$B$2:$B$18)</f>
        <v>BuysViaMailOrder</v>
      </c>
      <c r="G8907">
        <f>_xlfn.XLOOKUP($F8907,campaign!$B$2:$B$18,campaign!$D$2:$D$18)</f>
        <v>25</v>
      </c>
      <c r="H8907" t="str">
        <f>_xlfn.XLOOKUP($A8907,customer!$A$2:$A$978,customer!$B$2:$B$978)</f>
        <v>Deane Sach</v>
      </c>
    </row>
    <row r="8908" spans="1:8" x14ac:dyDescent="0.2">
      <c r="A8908" t="s">
        <v>3498</v>
      </c>
      <c r="B8908" t="s">
        <v>3926</v>
      </c>
      <c r="C8908" s="1">
        <v>44927</v>
      </c>
      <c r="D8908" s="1">
        <v>44990</v>
      </c>
      <c r="E8908">
        <f t="shared" si="139"/>
        <v>2</v>
      </c>
      <c r="F8908" t="str">
        <f>_xlfn.XLOOKUP(data!$B8908,campaign!$A$2:$A$18,campaign!$B$2:$B$18)</f>
        <v>BuysViaMailOrder</v>
      </c>
      <c r="G8908">
        <f>_xlfn.XLOOKUP($F8908,campaign!$B$2:$B$18,campaign!$D$2:$D$18)</f>
        <v>25</v>
      </c>
      <c r="H8908" t="str">
        <f>_xlfn.XLOOKUP($A8908,customer!$A$2:$A$978,customer!$B$2:$B$978)</f>
        <v>Deane Sach</v>
      </c>
    </row>
    <row r="8909" spans="1:8" x14ac:dyDescent="0.2">
      <c r="A8909" t="s">
        <v>3498</v>
      </c>
      <c r="B8909" t="s">
        <v>3926</v>
      </c>
      <c r="C8909" s="1">
        <v>44927</v>
      </c>
      <c r="D8909" s="1">
        <v>45026</v>
      </c>
      <c r="E8909">
        <f t="shared" si="139"/>
        <v>3</v>
      </c>
      <c r="F8909" t="str">
        <f>_xlfn.XLOOKUP(data!$B8909,campaign!$A$2:$A$18,campaign!$B$2:$B$18)</f>
        <v>BuysViaMailOrder</v>
      </c>
      <c r="G8909">
        <f>_xlfn.XLOOKUP($F8909,campaign!$B$2:$B$18,campaign!$D$2:$D$18)</f>
        <v>25</v>
      </c>
      <c r="H8909" t="str">
        <f>_xlfn.XLOOKUP($A8909,customer!$A$2:$A$978,customer!$B$2:$B$978)</f>
        <v>Deane Sach</v>
      </c>
    </row>
    <row r="8910" spans="1:8" x14ac:dyDescent="0.2">
      <c r="A8910" t="s">
        <v>3498</v>
      </c>
      <c r="B8910" t="s">
        <v>3926</v>
      </c>
      <c r="C8910" s="1">
        <v>44927</v>
      </c>
      <c r="D8910" s="1">
        <v>45059</v>
      </c>
      <c r="E8910">
        <f t="shared" si="139"/>
        <v>4</v>
      </c>
      <c r="F8910" t="str">
        <f>_xlfn.XLOOKUP(data!$B8910,campaign!$A$2:$A$18,campaign!$B$2:$B$18)</f>
        <v>BuysViaMailOrder</v>
      </c>
      <c r="G8910">
        <f>_xlfn.XLOOKUP($F8910,campaign!$B$2:$B$18,campaign!$D$2:$D$18)</f>
        <v>25</v>
      </c>
      <c r="H8910" t="str">
        <f>_xlfn.XLOOKUP($A8910,customer!$A$2:$A$978,customer!$B$2:$B$978)</f>
        <v>Deane Sach</v>
      </c>
    </row>
    <row r="8911" spans="1:8" x14ac:dyDescent="0.2">
      <c r="A8911" t="s">
        <v>3498</v>
      </c>
      <c r="B8911" t="s">
        <v>3924</v>
      </c>
      <c r="C8911" s="1">
        <v>44986</v>
      </c>
      <c r="D8911" s="1">
        <v>44986</v>
      </c>
      <c r="E8911">
        <f t="shared" si="139"/>
        <v>0</v>
      </c>
      <c r="F8911" t="str">
        <f>_xlfn.XLOOKUP(data!$B8911,campaign!$A$2:$A$18,campaign!$B$2:$B$18)</f>
        <v>RVOwner</v>
      </c>
      <c r="G8911">
        <f>_xlfn.XLOOKUP($F8911,campaign!$B$2:$B$18,campaign!$D$2:$D$18)</f>
        <v>22</v>
      </c>
      <c r="H8911" t="str">
        <f>_xlfn.XLOOKUP($A8911,customer!$A$2:$A$978,customer!$B$2:$B$978)</f>
        <v>Deane Sach</v>
      </c>
    </row>
    <row r="8912" spans="1:8" x14ac:dyDescent="0.2">
      <c r="A8912" t="s">
        <v>3498</v>
      </c>
      <c r="B8912" t="s">
        <v>3924</v>
      </c>
      <c r="C8912" s="1">
        <v>44986</v>
      </c>
      <c r="D8912" s="1">
        <v>45022</v>
      </c>
      <c r="E8912">
        <f t="shared" si="139"/>
        <v>1</v>
      </c>
      <c r="F8912" t="str">
        <f>_xlfn.XLOOKUP(data!$B8912,campaign!$A$2:$A$18,campaign!$B$2:$B$18)</f>
        <v>RVOwner</v>
      </c>
      <c r="G8912">
        <f>_xlfn.XLOOKUP($F8912,campaign!$B$2:$B$18,campaign!$D$2:$D$18)</f>
        <v>22</v>
      </c>
      <c r="H8912" t="str">
        <f>_xlfn.XLOOKUP($A8912,customer!$A$2:$A$978,customer!$B$2:$B$978)</f>
        <v>Deane Sach</v>
      </c>
    </row>
    <row r="8913" spans="1:8" x14ac:dyDescent="0.2">
      <c r="A8913" t="s">
        <v>3498</v>
      </c>
      <c r="B8913" t="s">
        <v>3924</v>
      </c>
      <c r="C8913" s="1">
        <v>44986</v>
      </c>
      <c r="D8913" s="1">
        <v>45047</v>
      </c>
      <c r="E8913">
        <f t="shared" si="139"/>
        <v>2</v>
      </c>
      <c r="F8913" t="str">
        <f>_xlfn.XLOOKUP(data!$B8913,campaign!$A$2:$A$18,campaign!$B$2:$B$18)</f>
        <v>RVOwner</v>
      </c>
      <c r="G8913">
        <f>_xlfn.XLOOKUP($F8913,campaign!$B$2:$B$18,campaign!$D$2:$D$18)</f>
        <v>22</v>
      </c>
      <c r="H8913" t="str">
        <f>_xlfn.XLOOKUP($A8913,customer!$A$2:$A$978,customer!$B$2:$B$978)</f>
        <v>Deane Sach</v>
      </c>
    </row>
    <row r="8914" spans="1:8" x14ac:dyDescent="0.2">
      <c r="A8914" t="s">
        <v>3499</v>
      </c>
      <c r="B8914" t="s">
        <v>3920</v>
      </c>
      <c r="C8914" s="1">
        <v>44825</v>
      </c>
      <c r="D8914" s="1">
        <v>44825</v>
      </c>
      <c r="E8914">
        <f t="shared" si="139"/>
        <v>0</v>
      </c>
      <c r="F8914" t="str">
        <f>_xlfn.XLOOKUP(data!$B8914,campaign!$A$2:$A$18,campaign!$B$2:$B$18)</f>
        <v>ChildrenInHH</v>
      </c>
      <c r="G8914">
        <f>_xlfn.XLOOKUP($F8914,campaign!$B$2:$B$18,campaign!$D$2:$D$18)</f>
        <v>10</v>
      </c>
      <c r="H8914" t="str">
        <f>_xlfn.XLOOKUP($A8914,customer!$A$2:$A$978,customer!$B$2:$B$978)</f>
        <v>Roman Deval</v>
      </c>
    </row>
    <row r="8915" spans="1:8" x14ac:dyDescent="0.2">
      <c r="A8915" t="s">
        <v>3499</v>
      </c>
      <c r="B8915" t="s">
        <v>3920</v>
      </c>
      <c r="C8915" s="1">
        <v>44825</v>
      </c>
      <c r="D8915" s="1">
        <v>44862</v>
      </c>
      <c r="E8915">
        <f t="shared" si="139"/>
        <v>1</v>
      </c>
      <c r="F8915" t="str">
        <f>_xlfn.XLOOKUP(data!$B8915,campaign!$A$2:$A$18,campaign!$B$2:$B$18)</f>
        <v>ChildrenInHH</v>
      </c>
      <c r="G8915">
        <f>_xlfn.XLOOKUP($F8915,campaign!$B$2:$B$18,campaign!$D$2:$D$18)</f>
        <v>10</v>
      </c>
      <c r="H8915" t="str">
        <f>_xlfn.XLOOKUP($A8915,customer!$A$2:$A$978,customer!$B$2:$B$978)</f>
        <v>Roman Deval</v>
      </c>
    </row>
    <row r="8916" spans="1:8" x14ac:dyDescent="0.2">
      <c r="A8916" t="s">
        <v>3499</v>
      </c>
      <c r="B8916" t="s">
        <v>3920</v>
      </c>
      <c r="C8916" s="1">
        <v>44825</v>
      </c>
      <c r="D8916" s="1">
        <v>44955</v>
      </c>
      <c r="E8916">
        <f t="shared" si="139"/>
        <v>4</v>
      </c>
      <c r="F8916" t="str">
        <f>_xlfn.XLOOKUP(data!$B8916,campaign!$A$2:$A$18,campaign!$B$2:$B$18)</f>
        <v>ChildrenInHH</v>
      </c>
      <c r="G8916">
        <f>_xlfn.XLOOKUP($F8916,campaign!$B$2:$B$18,campaign!$D$2:$D$18)</f>
        <v>10</v>
      </c>
      <c r="H8916" t="str">
        <f>_xlfn.XLOOKUP($A8916,customer!$A$2:$A$978,customer!$B$2:$B$978)</f>
        <v>Roman Deval</v>
      </c>
    </row>
    <row r="8917" spans="1:8" x14ac:dyDescent="0.2">
      <c r="A8917" t="s">
        <v>3499</v>
      </c>
      <c r="B8917" t="s">
        <v>3920</v>
      </c>
      <c r="C8917" s="1">
        <v>44825</v>
      </c>
      <c r="D8917" s="1">
        <v>45006</v>
      </c>
      <c r="E8917">
        <f t="shared" si="139"/>
        <v>6</v>
      </c>
      <c r="F8917" t="str">
        <f>_xlfn.XLOOKUP(data!$B8917,campaign!$A$2:$A$18,campaign!$B$2:$B$18)</f>
        <v>ChildrenInHH</v>
      </c>
      <c r="G8917">
        <f>_xlfn.XLOOKUP($F8917,campaign!$B$2:$B$18,campaign!$D$2:$D$18)</f>
        <v>10</v>
      </c>
      <c r="H8917" t="str">
        <f>_xlfn.XLOOKUP($A8917,customer!$A$2:$A$978,customer!$B$2:$B$978)</f>
        <v>Roman Deval</v>
      </c>
    </row>
    <row r="8918" spans="1:8" x14ac:dyDescent="0.2">
      <c r="A8918" t="s">
        <v>3499</v>
      </c>
      <c r="B8918" t="s">
        <v>3920</v>
      </c>
      <c r="C8918" s="1">
        <v>44825</v>
      </c>
      <c r="D8918" s="1">
        <v>45037</v>
      </c>
      <c r="E8918">
        <f t="shared" si="139"/>
        <v>7</v>
      </c>
      <c r="F8918" t="str">
        <f>_xlfn.XLOOKUP(data!$B8918,campaign!$A$2:$A$18,campaign!$B$2:$B$18)</f>
        <v>ChildrenInHH</v>
      </c>
      <c r="G8918">
        <f>_xlfn.XLOOKUP($F8918,campaign!$B$2:$B$18,campaign!$D$2:$D$18)</f>
        <v>10</v>
      </c>
      <c r="H8918" t="str">
        <f>_xlfn.XLOOKUP($A8918,customer!$A$2:$A$978,customer!$B$2:$B$978)</f>
        <v>Roman Deval</v>
      </c>
    </row>
    <row r="8919" spans="1:8" x14ac:dyDescent="0.2">
      <c r="A8919" t="s">
        <v>3500</v>
      </c>
      <c r="B8919" t="s">
        <v>3949</v>
      </c>
      <c r="C8919" s="1">
        <v>44596</v>
      </c>
      <c r="D8919" s="1">
        <v>44596</v>
      </c>
      <c r="E8919">
        <f t="shared" si="139"/>
        <v>0</v>
      </c>
      <c r="F8919" t="str">
        <f>_xlfn.XLOOKUP(data!$B8919,campaign!$A$2:$A$18,campaign!$B$2:$B$18)</f>
        <v>NewCellphoneUser</v>
      </c>
      <c r="G8919">
        <f>_xlfn.XLOOKUP($F8919,campaign!$B$2:$B$18,campaign!$D$2:$D$18)</f>
        <v>25</v>
      </c>
      <c r="H8919" t="str">
        <f>_xlfn.XLOOKUP($A8919,customer!$A$2:$A$978,customer!$B$2:$B$978)</f>
        <v>Coraline Lane</v>
      </c>
    </row>
    <row r="8920" spans="1:8" x14ac:dyDescent="0.2">
      <c r="A8920" t="s">
        <v>3500</v>
      </c>
      <c r="B8920" t="s">
        <v>3949</v>
      </c>
      <c r="C8920" s="1">
        <v>44596</v>
      </c>
      <c r="D8920" s="1">
        <v>44626</v>
      </c>
      <c r="E8920">
        <f t="shared" si="139"/>
        <v>1</v>
      </c>
      <c r="F8920" t="str">
        <f>_xlfn.XLOOKUP(data!$B8920,campaign!$A$2:$A$18,campaign!$B$2:$B$18)</f>
        <v>NewCellphoneUser</v>
      </c>
      <c r="G8920">
        <f>_xlfn.XLOOKUP($F8920,campaign!$B$2:$B$18,campaign!$D$2:$D$18)</f>
        <v>25</v>
      </c>
      <c r="H8920" t="str">
        <f>_xlfn.XLOOKUP($A8920,customer!$A$2:$A$978,customer!$B$2:$B$978)</f>
        <v>Coraline Lane</v>
      </c>
    </row>
    <row r="8921" spans="1:8" x14ac:dyDescent="0.2">
      <c r="A8921" t="s">
        <v>3500</v>
      </c>
      <c r="B8921" t="s">
        <v>3949</v>
      </c>
      <c r="C8921" s="1">
        <v>44596</v>
      </c>
      <c r="D8921" s="1">
        <v>44687</v>
      </c>
      <c r="E8921">
        <f t="shared" si="139"/>
        <v>3</v>
      </c>
      <c r="F8921" t="str">
        <f>_xlfn.XLOOKUP(data!$B8921,campaign!$A$2:$A$18,campaign!$B$2:$B$18)</f>
        <v>NewCellphoneUser</v>
      </c>
      <c r="G8921">
        <f>_xlfn.XLOOKUP($F8921,campaign!$B$2:$B$18,campaign!$D$2:$D$18)</f>
        <v>25</v>
      </c>
      <c r="H8921" t="str">
        <f>_xlfn.XLOOKUP($A8921,customer!$A$2:$A$978,customer!$B$2:$B$978)</f>
        <v>Coraline Lane</v>
      </c>
    </row>
    <row r="8922" spans="1:8" x14ac:dyDescent="0.2">
      <c r="A8922" t="s">
        <v>3500</v>
      </c>
      <c r="B8922" t="s">
        <v>3949</v>
      </c>
      <c r="C8922" s="1">
        <v>44596</v>
      </c>
      <c r="D8922" s="1">
        <v>44721</v>
      </c>
      <c r="E8922">
        <f t="shared" si="139"/>
        <v>4</v>
      </c>
      <c r="F8922" t="str">
        <f>_xlfn.XLOOKUP(data!$B8922,campaign!$A$2:$A$18,campaign!$B$2:$B$18)</f>
        <v>NewCellphoneUser</v>
      </c>
      <c r="G8922">
        <f>_xlfn.XLOOKUP($F8922,campaign!$B$2:$B$18,campaign!$D$2:$D$18)</f>
        <v>25</v>
      </c>
      <c r="H8922" t="str">
        <f>_xlfn.XLOOKUP($A8922,customer!$A$2:$A$978,customer!$B$2:$B$978)</f>
        <v>Coraline Lane</v>
      </c>
    </row>
    <row r="8923" spans="1:8" x14ac:dyDescent="0.2">
      <c r="A8923" t="s">
        <v>3500</v>
      </c>
      <c r="B8923" t="s">
        <v>3949</v>
      </c>
      <c r="C8923" s="1">
        <v>44596</v>
      </c>
      <c r="D8923" s="1">
        <v>44785</v>
      </c>
      <c r="E8923">
        <f t="shared" si="139"/>
        <v>6</v>
      </c>
      <c r="F8923" t="str">
        <f>_xlfn.XLOOKUP(data!$B8923,campaign!$A$2:$A$18,campaign!$B$2:$B$18)</f>
        <v>NewCellphoneUser</v>
      </c>
      <c r="G8923">
        <f>_xlfn.XLOOKUP($F8923,campaign!$B$2:$B$18,campaign!$D$2:$D$18)</f>
        <v>25</v>
      </c>
      <c r="H8923" t="str">
        <f>_xlfn.XLOOKUP($A8923,customer!$A$2:$A$978,customer!$B$2:$B$978)</f>
        <v>Coraline Lane</v>
      </c>
    </row>
    <row r="8924" spans="1:8" x14ac:dyDescent="0.2">
      <c r="A8924" t="s">
        <v>3500</v>
      </c>
      <c r="B8924" t="s">
        <v>3949</v>
      </c>
      <c r="C8924" s="1">
        <v>44596</v>
      </c>
      <c r="D8924" s="1">
        <v>44815</v>
      </c>
      <c r="E8924">
        <f t="shared" si="139"/>
        <v>7</v>
      </c>
      <c r="F8924" t="str">
        <f>_xlfn.XLOOKUP(data!$B8924,campaign!$A$2:$A$18,campaign!$B$2:$B$18)</f>
        <v>NewCellphoneUser</v>
      </c>
      <c r="G8924">
        <f>_xlfn.XLOOKUP($F8924,campaign!$B$2:$B$18,campaign!$D$2:$D$18)</f>
        <v>25</v>
      </c>
      <c r="H8924" t="str">
        <f>_xlfn.XLOOKUP($A8924,customer!$A$2:$A$978,customer!$B$2:$B$978)</f>
        <v>Coraline Lane</v>
      </c>
    </row>
    <row r="8925" spans="1:8" x14ac:dyDescent="0.2">
      <c r="A8925" t="s">
        <v>3500</v>
      </c>
      <c r="B8925" t="s">
        <v>3949</v>
      </c>
      <c r="C8925" s="1">
        <v>44596</v>
      </c>
      <c r="D8925" s="1">
        <v>44849</v>
      </c>
      <c r="E8925">
        <f t="shared" si="139"/>
        <v>8</v>
      </c>
      <c r="F8925" t="str">
        <f>_xlfn.XLOOKUP(data!$B8925,campaign!$A$2:$A$18,campaign!$B$2:$B$18)</f>
        <v>NewCellphoneUser</v>
      </c>
      <c r="G8925">
        <f>_xlfn.XLOOKUP($F8925,campaign!$B$2:$B$18,campaign!$D$2:$D$18)</f>
        <v>25</v>
      </c>
      <c r="H8925" t="str">
        <f>_xlfn.XLOOKUP($A8925,customer!$A$2:$A$978,customer!$B$2:$B$978)</f>
        <v>Coraline Lane</v>
      </c>
    </row>
    <row r="8926" spans="1:8" x14ac:dyDescent="0.2">
      <c r="A8926" t="s">
        <v>3500</v>
      </c>
      <c r="B8926" t="s">
        <v>3949</v>
      </c>
      <c r="C8926" s="1">
        <v>44596</v>
      </c>
      <c r="D8926" s="1">
        <v>44877</v>
      </c>
      <c r="E8926">
        <f t="shared" si="139"/>
        <v>9</v>
      </c>
      <c r="F8926" t="str">
        <f>_xlfn.XLOOKUP(data!$B8926,campaign!$A$2:$A$18,campaign!$B$2:$B$18)</f>
        <v>NewCellphoneUser</v>
      </c>
      <c r="G8926">
        <f>_xlfn.XLOOKUP($F8926,campaign!$B$2:$B$18,campaign!$D$2:$D$18)</f>
        <v>25</v>
      </c>
      <c r="H8926" t="str">
        <f>_xlfn.XLOOKUP($A8926,customer!$A$2:$A$978,customer!$B$2:$B$978)</f>
        <v>Coraline Lane</v>
      </c>
    </row>
    <row r="8927" spans="1:8" x14ac:dyDescent="0.2">
      <c r="A8927" t="s">
        <v>3500</v>
      </c>
      <c r="B8927" t="s">
        <v>3949</v>
      </c>
      <c r="C8927" s="1">
        <v>44596</v>
      </c>
      <c r="D8927" s="1">
        <v>44902</v>
      </c>
      <c r="E8927">
        <f t="shared" si="139"/>
        <v>10</v>
      </c>
      <c r="F8927" t="str">
        <f>_xlfn.XLOOKUP(data!$B8927,campaign!$A$2:$A$18,campaign!$B$2:$B$18)</f>
        <v>NewCellphoneUser</v>
      </c>
      <c r="G8927">
        <f>_xlfn.XLOOKUP($F8927,campaign!$B$2:$B$18,campaign!$D$2:$D$18)</f>
        <v>25</v>
      </c>
      <c r="H8927" t="str">
        <f>_xlfn.XLOOKUP($A8927,customer!$A$2:$A$978,customer!$B$2:$B$978)</f>
        <v>Coraline Lane</v>
      </c>
    </row>
    <row r="8928" spans="1:8" x14ac:dyDescent="0.2">
      <c r="A8928" t="s">
        <v>3500</v>
      </c>
      <c r="B8928" t="s">
        <v>3949</v>
      </c>
      <c r="C8928" s="1">
        <v>44596</v>
      </c>
      <c r="D8928" s="1">
        <v>44938</v>
      </c>
      <c r="E8928">
        <f t="shared" si="139"/>
        <v>11</v>
      </c>
      <c r="F8928" t="str">
        <f>_xlfn.XLOOKUP(data!$B8928,campaign!$A$2:$A$18,campaign!$B$2:$B$18)</f>
        <v>NewCellphoneUser</v>
      </c>
      <c r="G8928">
        <f>_xlfn.XLOOKUP($F8928,campaign!$B$2:$B$18,campaign!$D$2:$D$18)</f>
        <v>25</v>
      </c>
      <c r="H8928" t="str">
        <f>_xlfn.XLOOKUP($A8928,customer!$A$2:$A$978,customer!$B$2:$B$978)</f>
        <v>Coraline Lane</v>
      </c>
    </row>
    <row r="8929" spans="1:8" x14ac:dyDescent="0.2">
      <c r="A8929" t="s">
        <v>3500</v>
      </c>
      <c r="B8929" t="s">
        <v>3949</v>
      </c>
      <c r="C8929" s="1">
        <v>44596</v>
      </c>
      <c r="D8929" s="1">
        <v>44971</v>
      </c>
      <c r="E8929">
        <f t="shared" si="139"/>
        <v>12</v>
      </c>
      <c r="F8929" t="str">
        <f>_xlfn.XLOOKUP(data!$B8929,campaign!$A$2:$A$18,campaign!$B$2:$B$18)</f>
        <v>NewCellphoneUser</v>
      </c>
      <c r="G8929">
        <f>_xlfn.XLOOKUP($F8929,campaign!$B$2:$B$18,campaign!$D$2:$D$18)</f>
        <v>25</v>
      </c>
      <c r="H8929" t="str">
        <f>_xlfn.XLOOKUP($A8929,customer!$A$2:$A$978,customer!$B$2:$B$978)</f>
        <v>Coraline Lane</v>
      </c>
    </row>
    <row r="8930" spans="1:8" x14ac:dyDescent="0.2">
      <c r="A8930" t="s">
        <v>3500</v>
      </c>
      <c r="B8930" t="s">
        <v>3949</v>
      </c>
      <c r="C8930" s="1">
        <v>44596</v>
      </c>
      <c r="D8930" s="1">
        <v>45020</v>
      </c>
      <c r="E8930">
        <f t="shared" si="139"/>
        <v>14</v>
      </c>
      <c r="F8930" t="str">
        <f>_xlfn.XLOOKUP(data!$B8930,campaign!$A$2:$A$18,campaign!$B$2:$B$18)</f>
        <v>NewCellphoneUser</v>
      </c>
      <c r="G8930">
        <f>_xlfn.XLOOKUP($F8930,campaign!$B$2:$B$18,campaign!$D$2:$D$18)</f>
        <v>25</v>
      </c>
      <c r="H8930" t="str">
        <f>_xlfn.XLOOKUP($A8930,customer!$A$2:$A$978,customer!$B$2:$B$978)</f>
        <v>Coraline Lane</v>
      </c>
    </row>
    <row r="8931" spans="1:8" x14ac:dyDescent="0.2">
      <c r="A8931" t="s">
        <v>3500</v>
      </c>
      <c r="B8931" t="s">
        <v>3925</v>
      </c>
      <c r="C8931" s="1">
        <v>44748</v>
      </c>
      <c r="D8931" s="1">
        <v>44748</v>
      </c>
      <c r="E8931">
        <f t="shared" si="139"/>
        <v>0</v>
      </c>
      <c r="F8931" t="str">
        <f>_xlfn.XLOOKUP(data!$B8931,campaign!$A$2:$A$18,campaign!$B$2:$B$18)</f>
        <v>Homeownership</v>
      </c>
      <c r="G8931">
        <f>_xlfn.XLOOKUP($F8931,campaign!$B$2:$B$18,campaign!$D$2:$D$18)</f>
        <v>13</v>
      </c>
      <c r="H8931" t="str">
        <f>_xlfn.XLOOKUP($A8931,customer!$A$2:$A$978,customer!$B$2:$B$978)</f>
        <v>Coraline Lane</v>
      </c>
    </row>
    <row r="8932" spans="1:8" x14ac:dyDescent="0.2">
      <c r="A8932" t="s">
        <v>3500</v>
      </c>
      <c r="B8932" t="s">
        <v>3925</v>
      </c>
      <c r="C8932" s="1">
        <v>44748</v>
      </c>
      <c r="D8932" s="1">
        <v>44794</v>
      </c>
      <c r="E8932">
        <f t="shared" si="139"/>
        <v>1</v>
      </c>
      <c r="F8932" t="str">
        <f>_xlfn.XLOOKUP(data!$B8932,campaign!$A$2:$A$18,campaign!$B$2:$B$18)</f>
        <v>Homeownership</v>
      </c>
      <c r="G8932">
        <f>_xlfn.XLOOKUP($F8932,campaign!$B$2:$B$18,campaign!$D$2:$D$18)</f>
        <v>13</v>
      </c>
      <c r="H8932" t="str">
        <f>_xlfn.XLOOKUP($A8932,customer!$A$2:$A$978,customer!$B$2:$B$978)</f>
        <v>Coraline Lane</v>
      </c>
    </row>
    <row r="8933" spans="1:8" x14ac:dyDescent="0.2">
      <c r="A8933" t="s">
        <v>3500</v>
      </c>
      <c r="B8933" t="s">
        <v>3925</v>
      </c>
      <c r="C8933" s="1">
        <v>44748</v>
      </c>
      <c r="D8933" s="1">
        <v>44825</v>
      </c>
      <c r="E8933">
        <f t="shared" si="139"/>
        <v>2</v>
      </c>
      <c r="F8933" t="str">
        <f>_xlfn.XLOOKUP(data!$B8933,campaign!$A$2:$A$18,campaign!$B$2:$B$18)</f>
        <v>Homeownership</v>
      </c>
      <c r="G8933">
        <f>_xlfn.XLOOKUP($F8933,campaign!$B$2:$B$18,campaign!$D$2:$D$18)</f>
        <v>13</v>
      </c>
      <c r="H8933" t="str">
        <f>_xlfn.XLOOKUP($A8933,customer!$A$2:$A$978,customer!$B$2:$B$978)</f>
        <v>Coraline Lane</v>
      </c>
    </row>
    <row r="8934" spans="1:8" x14ac:dyDescent="0.2">
      <c r="A8934" t="s">
        <v>3500</v>
      </c>
      <c r="B8934" t="s">
        <v>3925</v>
      </c>
      <c r="C8934" s="1">
        <v>44748</v>
      </c>
      <c r="D8934" s="1">
        <v>44850</v>
      </c>
      <c r="E8934">
        <f t="shared" si="139"/>
        <v>3</v>
      </c>
      <c r="F8934" t="str">
        <f>_xlfn.XLOOKUP(data!$B8934,campaign!$A$2:$A$18,campaign!$B$2:$B$18)</f>
        <v>Homeownership</v>
      </c>
      <c r="G8934">
        <f>_xlfn.XLOOKUP($F8934,campaign!$B$2:$B$18,campaign!$D$2:$D$18)</f>
        <v>13</v>
      </c>
      <c r="H8934" t="str">
        <f>_xlfn.XLOOKUP($A8934,customer!$A$2:$A$978,customer!$B$2:$B$978)</f>
        <v>Coraline Lane</v>
      </c>
    </row>
    <row r="8935" spans="1:8" x14ac:dyDescent="0.2">
      <c r="A8935" t="s">
        <v>3500</v>
      </c>
      <c r="B8935" t="s">
        <v>3925</v>
      </c>
      <c r="C8935" s="1">
        <v>44748</v>
      </c>
      <c r="D8935" s="1">
        <v>44883</v>
      </c>
      <c r="E8935">
        <f t="shared" si="139"/>
        <v>4</v>
      </c>
      <c r="F8935" t="str">
        <f>_xlfn.XLOOKUP(data!$B8935,campaign!$A$2:$A$18,campaign!$B$2:$B$18)</f>
        <v>Homeownership</v>
      </c>
      <c r="G8935">
        <f>_xlfn.XLOOKUP($F8935,campaign!$B$2:$B$18,campaign!$D$2:$D$18)</f>
        <v>13</v>
      </c>
      <c r="H8935" t="str">
        <f>_xlfn.XLOOKUP($A8935,customer!$A$2:$A$978,customer!$B$2:$B$978)</f>
        <v>Coraline Lane</v>
      </c>
    </row>
    <row r="8936" spans="1:8" x14ac:dyDescent="0.2">
      <c r="A8936" t="s">
        <v>3500</v>
      </c>
      <c r="B8936" t="s">
        <v>3925</v>
      </c>
      <c r="C8936" s="1">
        <v>44748</v>
      </c>
      <c r="D8936" s="1">
        <v>44911</v>
      </c>
      <c r="E8936">
        <f t="shared" si="139"/>
        <v>5</v>
      </c>
      <c r="F8936" t="str">
        <f>_xlfn.XLOOKUP(data!$B8936,campaign!$A$2:$A$18,campaign!$B$2:$B$18)</f>
        <v>Homeownership</v>
      </c>
      <c r="G8936">
        <f>_xlfn.XLOOKUP($F8936,campaign!$B$2:$B$18,campaign!$D$2:$D$18)</f>
        <v>13</v>
      </c>
      <c r="H8936" t="str">
        <f>_xlfn.XLOOKUP($A8936,customer!$A$2:$A$978,customer!$B$2:$B$978)</f>
        <v>Coraline Lane</v>
      </c>
    </row>
    <row r="8937" spans="1:8" x14ac:dyDescent="0.2">
      <c r="A8937" t="s">
        <v>3500</v>
      </c>
      <c r="B8937" t="s">
        <v>3925</v>
      </c>
      <c r="C8937" s="1">
        <v>44748</v>
      </c>
      <c r="D8937" s="1">
        <v>44935</v>
      </c>
      <c r="E8937">
        <f t="shared" si="139"/>
        <v>6</v>
      </c>
      <c r="F8937" t="str">
        <f>_xlfn.XLOOKUP(data!$B8937,campaign!$A$2:$A$18,campaign!$B$2:$B$18)</f>
        <v>Homeownership</v>
      </c>
      <c r="G8937">
        <f>_xlfn.XLOOKUP($F8937,campaign!$B$2:$B$18,campaign!$D$2:$D$18)</f>
        <v>13</v>
      </c>
      <c r="H8937" t="str">
        <f>_xlfn.XLOOKUP($A8937,customer!$A$2:$A$978,customer!$B$2:$B$978)</f>
        <v>Coraline Lane</v>
      </c>
    </row>
    <row r="8938" spans="1:8" x14ac:dyDescent="0.2">
      <c r="A8938" t="s">
        <v>3500</v>
      </c>
      <c r="B8938" t="s">
        <v>3925</v>
      </c>
      <c r="C8938" s="1">
        <v>44748</v>
      </c>
      <c r="D8938" s="1">
        <v>44993</v>
      </c>
      <c r="E8938">
        <f t="shared" si="139"/>
        <v>8</v>
      </c>
      <c r="F8938" t="str">
        <f>_xlfn.XLOOKUP(data!$B8938,campaign!$A$2:$A$18,campaign!$B$2:$B$18)</f>
        <v>Homeownership</v>
      </c>
      <c r="G8938">
        <f>_xlfn.XLOOKUP($F8938,campaign!$B$2:$B$18,campaign!$D$2:$D$18)</f>
        <v>13</v>
      </c>
      <c r="H8938" t="str">
        <f>_xlfn.XLOOKUP($A8938,customer!$A$2:$A$978,customer!$B$2:$B$978)</f>
        <v>Coraline Lane</v>
      </c>
    </row>
    <row r="8939" spans="1:8" x14ac:dyDescent="0.2">
      <c r="A8939" t="s">
        <v>3500</v>
      </c>
      <c r="B8939" t="s">
        <v>3925</v>
      </c>
      <c r="C8939" s="1">
        <v>44748</v>
      </c>
      <c r="D8939" s="1">
        <v>45028</v>
      </c>
      <c r="E8939">
        <f t="shared" si="139"/>
        <v>9</v>
      </c>
      <c r="F8939" t="str">
        <f>_xlfn.XLOOKUP(data!$B8939,campaign!$A$2:$A$18,campaign!$B$2:$B$18)</f>
        <v>Homeownership</v>
      </c>
      <c r="G8939">
        <f>_xlfn.XLOOKUP($F8939,campaign!$B$2:$B$18,campaign!$D$2:$D$18)</f>
        <v>13</v>
      </c>
      <c r="H8939" t="str">
        <f>_xlfn.XLOOKUP($A8939,customer!$A$2:$A$978,customer!$B$2:$B$978)</f>
        <v>Coraline Lane</v>
      </c>
    </row>
    <row r="8940" spans="1:8" x14ac:dyDescent="0.2">
      <c r="A8940" t="s">
        <v>3500</v>
      </c>
      <c r="B8940" t="s">
        <v>3925</v>
      </c>
      <c r="C8940" s="1">
        <v>44748</v>
      </c>
      <c r="D8940" s="1">
        <v>45063</v>
      </c>
      <c r="E8940">
        <f t="shared" si="139"/>
        <v>10</v>
      </c>
      <c r="F8940" t="str">
        <f>_xlfn.XLOOKUP(data!$B8940,campaign!$A$2:$A$18,campaign!$B$2:$B$18)</f>
        <v>Homeownership</v>
      </c>
      <c r="G8940">
        <f>_xlfn.XLOOKUP($F8940,campaign!$B$2:$B$18,campaign!$D$2:$D$18)</f>
        <v>13</v>
      </c>
      <c r="H8940" t="str">
        <f>_xlfn.XLOOKUP($A8940,customer!$A$2:$A$978,customer!$B$2:$B$978)</f>
        <v>Coraline Lane</v>
      </c>
    </row>
    <row r="8941" spans="1:8" x14ac:dyDescent="0.2">
      <c r="A8941" t="s">
        <v>3501</v>
      </c>
      <c r="B8941" t="s">
        <v>3925</v>
      </c>
      <c r="C8941" s="1">
        <v>44715</v>
      </c>
      <c r="D8941" s="1">
        <v>44715</v>
      </c>
      <c r="E8941">
        <f t="shared" si="139"/>
        <v>0</v>
      </c>
      <c r="F8941" t="str">
        <f>_xlfn.XLOOKUP(data!$B8941,campaign!$A$2:$A$18,campaign!$B$2:$B$18)</f>
        <v>Homeownership</v>
      </c>
      <c r="G8941">
        <f>_xlfn.XLOOKUP($F8941,campaign!$B$2:$B$18,campaign!$D$2:$D$18)</f>
        <v>13</v>
      </c>
      <c r="H8941" t="str">
        <f>_xlfn.XLOOKUP($A8941,customer!$A$2:$A$978,customer!$B$2:$B$978)</f>
        <v>Jessi Broe</v>
      </c>
    </row>
    <row r="8942" spans="1:8" x14ac:dyDescent="0.2">
      <c r="A8942" t="s">
        <v>3501</v>
      </c>
      <c r="B8942" t="s">
        <v>3925</v>
      </c>
      <c r="C8942" s="1">
        <v>44715</v>
      </c>
      <c r="D8942" s="1">
        <v>44757</v>
      </c>
      <c r="E8942">
        <f t="shared" si="139"/>
        <v>1</v>
      </c>
      <c r="F8942" t="str">
        <f>_xlfn.XLOOKUP(data!$B8942,campaign!$A$2:$A$18,campaign!$B$2:$B$18)</f>
        <v>Homeownership</v>
      </c>
      <c r="G8942">
        <f>_xlfn.XLOOKUP($F8942,campaign!$B$2:$B$18,campaign!$D$2:$D$18)</f>
        <v>13</v>
      </c>
      <c r="H8942" t="str">
        <f>_xlfn.XLOOKUP($A8942,customer!$A$2:$A$978,customer!$B$2:$B$978)</f>
        <v>Jessi Broe</v>
      </c>
    </row>
    <row r="8943" spans="1:8" x14ac:dyDescent="0.2">
      <c r="A8943" t="s">
        <v>3501</v>
      </c>
      <c r="B8943" t="s">
        <v>3925</v>
      </c>
      <c r="C8943" s="1">
        <v>44715</v>
      </c>
      <c r="D8943" s="1">
        <v>44788</v>
      </c>
      <c r="E8943">
        <f t="shared" si="139"/>
        <v>2</v>
      </c>
      <c r="F8943" t="str">
        <f>_xlfn.XLOOKUP(data!$B8943,campaign!$A$2:$A$18,campaign!$B$2:$B$18)</f>
        <v>Homeownership</v>
      </c>
      <c r="G8943">
        <f>_xlfn.XLOOKUP($F8943,campaign!$B$2:$B$18,campaign!$D$2:$D$18)</f>
        <v>13</v>
      </c>
      <c r="H8943" t="str">
        <f>_xlfn.XLOOKUP($A8943,customer!$A$2:$A$978,customer!$B$2:$B$978)</f>
        <v>Jessi Broe</v>
      </c>
    </row>
    <row r="8944" spans="1:8" x14ac:dyDescent="0.2">
      <c r="A8944" t="s">
        <v>3501</v>
      </c>
      <c r="B8944" t="s">
        <v>3925</v>
      </c>
      <c r="C8944" s="1">
        <v>44715</v>
      </c>
      <c r="D8944" s="1">
        <v>44814</v>
      </c>
      <c r="E8944">
        <f t="shared" si="139"/>
        <v>3</v>
      </c>
      <c r="F8944" t="str">
        <f>_xlfn.XLOOKUP(data!$B8944,campaign!$A$2:$A$18,campaign!$B$2:$B$18)</f>
        <v>Homeownership</v>
      </c>
      <c r="G8944">
        <f>_xlfn.XLOOKUP($F8944,campaign!$B$2:$B$18,campaign!$D$2:$D$18)</f>
        <v>13</v>
      </c>
      <c r="H8944" t="str">
        <f>_xlfn.XLOOKUP($A8944,customer!$A$2:$A$978,customer!$B$2:$B$978)</f>
        <v>Jessi Broe</v>
      </c>
    </row>
    <row r="8945" spans="1:8" x14ac:dyDescent="0.2">
      <c r="A8945" t="s">
        <v>3501</v>
      </c>
      <c r="B8945" t="s">
        <v>3925</v>
      </c>
      <c r="C8945" s="1">
        <v>44715</v>
      </c>
      <c r="D8945" s="1">
        <v>44848</v>
      </c>
      <c r="E8945">
        <f t="shared" si="139"/>
        <v>4</v>
      </c>
      <c r="F8945" t="str">
        <f>_xlfn.XLOOKUP(data!$B8945,campaign!$A$2:$A$18,campaign!$B$2:$B$18)</f>
        <v>Homeownership</v>
      </c>
      <c r="G8945">
        <f>_xlfn.XLOOKUP($F8945,campaign!$B$2:$B$18,campaign!$D$2:$D$18)</f>
        <v>13</v>
      </c>
      <c r="H8945" t="str">
        <f>_xlfn.XLOOKUP($A8945,customer!$A$2:$A$978,customer!$B$2:$B$978)</f>
        <v>Jessi Broe</v>
      </c>
    </row>
    <row r="8946" spans="1:8" x14ac:dyDescent="0.2">
      <c r="A8946" t="s">
        <v>3501</v>
      </c>
      <c r="B8946" t="s">
        <v>3925</v>
      </c>
      <c r="C8946" s="1">
        <v>44715</v>
      </c>
      <c r="D8946" s="1">
        <v>44871</v>
      </c>
      <c r="E8946">
        <f t="shared" si="139"/>
        <v>5</v>
      </c>
      <c r="F8946" t="str">
        <f>_xlfn.XLOOKUP(data!$B8946,campaign!$A$2:$A$18,campaign!$B$2:$B$18)</f>
        <v>Homeownership</v>
      </c>
      <c r="G8946">
        <f>_xlfn.XLOOKUP($F8946,campaign!$B$2:$B$18,campaign!$D$2:$D$18)</f>
        <v>13</v>
      </c>
      <c r="H8946" t="str">
        <f>_xlfn.XLOOKUP($A8946,customer!$A$2:$A$978,customer!$B$2:$B$978)</f>
        <v>Jessi Broe</v>
      </c>
    </row>
    <row r="8947" spans="1:8" x14ac:dyDescent="0.2">
      <c r="A8947" t="s">
        <v>3501</v>
      </c>
      <c r="B8947" t="s">
        <v>3925</v>
      </c>
      <c r="C8947" s="1">
        <v>44715</v>
      </c>
      <c r="D8947" s="1">
        <v>44906</v>
      </c>
      <c r="E8947">
        <f t="shared" si="139"/>
        <v>6</v>
      </c>
      <c r="F8947" t="str">
        <f>_xlfn.XLOOKUP(data!$B8947,campaign!$A$2:$A$18,campaign!$B$2:$B$18)</f>
        <v>Homeownership</v>
      </c>
      <c r="G8947">
        <f>_xlfn.XLOOKUP($F8947,campaign!$B$2:$B$18,campaign!$D$2:$D$18)</f>
        <v>13</v>
      </c>
      <c r="H8947" t="str">
        <f>_xlfn.XLOOKUP($A8947,customer!$A$2:$A$978,customer!$B$2:$B$978)</f>
        <v>Jessi Broe</v>
      </c>
    </row>
    <row r="8948" spans="1:8" x14ac:dyDescent="0.2">
      <c r="A8948" t="s">
        <v>3501</v>
      </c>
      <c r="B8948" t="s">
        <v>3925</v>
      </c>
      <c r="C8948" s="1">
        <v>44715</v>
      </c>
      <c r="D8948" s="1">
        <v>44941</v>
      </c>
      <c r="E8948">
        <f t="shared" si="139"/>
        <v>7</v>
      </c>
      <c r="F8948" t="str">
        <f>_xlfn.XLOOKUP(data!$B8948,campaign!$A$2:$A$18,campaign!$B$2:$B$18)</f>
        <v>Homeownership</v>
      </c>
      <c r="G8948">
        <f>_xlfn.XLOOKUP($F8948,campaign!$B$2:$B$18,campaign!$D$2:$D$18)</f>
        <v>13</v>
      </c>
      <c r="H8948" t="str">
        <f>_xlfn.XLOOKUP($A8948,customer!$A$2:$A$978,customer!$B$2:$B$978)</f>
        <v>Jessi Broe</v>
      </c>
    </row>
    <row r="8949" spans="1:8" x14ac:dyDescent="0.2">
      <c r="A8949" t="s">
        <v>3501</v>
      </c>
      <c r="B8949" t="s">
        <v>3925</v>
      </c>
      <c r="C8949" s="1">
        <v>44715</v>
      </c>
      <c r="D8949" s="1">
        <v>44997</v>
      </c>
      <c r="E8949">
        <f t="shared" si="139"/>
        <v>9</v>
      </c>
      <c r="F8949" t="str">
        <f>_xlfn.XLOOKUP(data!$B8949,campaign!$A$2:$A$18,campaign!$B$2:$B$18)</f>
        <v>Homeownership</v>
      </c>
      <c r="G8949">
        <f>_xlfn.XLOOKUP($F8949,campaign!$B$2:$B$18,campaign!$D$2:$D$18)</f>
        <v>13</v>
      </c>
      <c r="H8949" t="str">
        <f>_xlfn.XLOOKUP($A8949,customer!$A$2:$A$978,customer!$B$2:$B$978)</f>
        <v>Jessi Broe</v>
      </c>
    </row>
    <row r="8950" spans="1:8" x14ac:dyDescent="0.2">
      <c r="A8950" t="s">
        <v>3501</v>
      </c>
      <c r="B8950" t="s">
        <v>3925</v>
      </c>
      <c r="C8950" s="1">
        <v>44715</v>
      </c>
      <c r="D8950" s="1">
        <v>45028</v>
      </c>
      <c r="E8950">
        <f t="shared" si="139"/>
        <v>10</v>
      </c>
      <c r="F8950" t="str">
        <f>_xlfn.XLOOKUP(data!$B8950,campaign!$A$2:$A$18,campaign!$B$2:$B$18)</f>
        <v>Homeownership</v>
      </c>
      <c r="G8950">
        <f>_xlfn.XLOOKUP($F8950,campaign!$B$2:$B$18,campaign!$D$2:$D$18)</f>
        <v>13</v>
      </c>
      <c r="H8950" t="str">
        <f>_xlfn.XLOOKUP($A8950,customer!$A$2:$A$978,customer!$B$2:$B$978)</f>
        <v>Jessi Broe</v>
      </c>
    </row>
    <row r="8951" spans="1:8" x14ac:dyDescent="0.2">
      <c r="A8951" t="s">
        <v>3501</v>
      </c>
      <c r="B8951" t="s">
        <v>3925</v>
      </c>
      <c r="C8951" s="1">
        <v>44715</v>
      </c>
      <c r="D8951" s="1">
        <v>45050</v>
      </c>
      <c r="E8951">
        <f t="shared" si="139"/>
        <v>11</v>
      </c>
      <c r="F8951" t="str">
        <f>_xlfn.XLOOKUP(data!$B8951,campaign!$A$2:$A$18,campaign!$B$2:$B$18)</f>
        <v>Homeownership</v>
      </c>
      <c r="G8951">
        <f>_xlfn.XLOOKUP($F8951,campaign!$B$2:$B$18,campaign!$D$2:$D$18)</f>
        <v>13</v>
      </c>
      <c r="H8951" t="str">
        <f>_xlfn.XLOOKUP($A8951,customer!$A$2:$A$978,customer!$B$2:$B$978)</f>
        <v>Jessi Broe</v>
      </c>
    </row>
    <row r="8952" spans="1:8" x14ac:dyDescent="0.2">
      <c r="A8952" t="s">
        <v>3501</v>
      </c>
      <c r="B8952" t="s">
        <v>3922</v>
      </c>
      <c r="C8952" s="1">
        <v>44736</v>
      </c>
      <c r="D8952" s="1">
        <v>44736</v>
      </c>
      <c r="E8952">
        <f t="shared" si="139"/>
        <v>0</v>
      </c>
      <c r="F8952" t="str">
        <f>_xlfn.XLOOKUP(data!$B8952,campaign!$A$2:$A$18,campaign!$B$2:$B$18)</f>
        <v>HandsetWebCapable</v>
      </c>
      <c r="G8952">
        <f>_xlfn.XLOOKUP($F8952,campaign!$B$2:$B$18,campaign!$D$2:$D$18)</f>
        <v>62</v>
      </c>
      <c r="H8952" t="str">
        <f>_xlfn.XLOOKUP($A8952,customer!$A$2:$A$978,customer!$B$2:$B$978)</f>
        <v>Jessi Broe</v>
      </c>
    </row>
    <row r="8953" spans="1:8" x14ac:dyDescent="0.2">
      <c r="A8953" t="s">
        <v>3501</v>
      </c>
      <c r="B8953" t="s">
        <v>3922</v>
      </c>
      <c r="C8953" s="1">
        <v>44736</v>
      </c>
      <c r="D8953" s="1">
        <v>44771</v>
      </c>
      <c r="E8953">
        <f t="shared" si="139"/>
        <v>1</v>
      </c>
      <c r="F8953" t="str">
        <f>_xlfn.XLOOKUP(data!$B8953,campaign!$A$2:$A$18,campaign!$B$2:$B$18)</f>
        <v>HandsetWebCapable</v>
      </c>
      <c r="G8953">
        <f>_xlfn.XLOOKUP($F8953,campaign!$B$2:$B$18,campaign!$D$2:$D$18)</f>
        <v>62</v>
      </c>
      <c r="H8953" t="str">
        <f>_xlfn.XLOOKUP($A8953,customer!$A$2:$A$978,customer!$B$2:$B$978)</f>
        <v>Jessi Broe</v>
      </c>
    </row>
    <row r="8954" spans="1:8" x14ac:dyDescent="0.2">
      <c r="A8954" t="s">
        <v>3501</v>
      </c>
      <c r="B8954" t="s">
        <v>3922</v>
      </c>
      <c r="C8954" s="1">
        <v>44736</v>
      </c>
      <c r="D8954" s="1">
        <v>44777</v>
      </c>
      <c r="E8954">
        <f t="shared" si="139"/>
        <v>1</v>
      </c>
      <c r="F8954" t="str">
        <f>_xlfn.XLOOKUP(data!$B8954,campaign!$A$2:$A$18,campaign!$B$2:$B$18)</f>
        <v>HandsetWebCapable</v>
      </c>
      <c r="G8954">
        <f>_xlfn.XLOOKUP($F8954,campaign!$B$2:$B$18,campaign!$D$2:$D$18)</f>
        <v>62</v>
      </c>
      <c r="H8954" t="str">
        <f>_xlfn.XLOOKUP($A8954,customer!$A$2:$A$978,customer!$B$2:$B$978)</f>
        <v>Jessi Broe</v>
      </c>
    </row>
    <row r="8955" spans="1:8" x14ac:dyDescent="0.2">
      <c r="A8955" t="s">
        <v>3501</v>
      </c>
      <c r="B8955" t="s">
        <v>3922</v>
      </c>
      <c r="C8955" s="1">
        <v>44736</v>
      </c>
      <c r="D8955" s="1">
        <v>44806</v>
      </c>
      <c r="E8955">
        <f t="shared" si="139"/>
        <v>2</v>
      </c>
      <c r="F8955" t="str">
        <f>_xlfn.XLOOKUP(data!$B8955,campaign!$A$2:$A$18,campaign!$B$2:$B$18)</f>
        <v>HandsetWebCapable</v>
      </c>
      <c r="G8955">
        <f>_xlfn.XLOOKUP($F8955,campaign!$B$2:$B$18,campaign!$D$2:$D$18)</f>
        <v>62</v>
      </c>
      <c r="H8955" t="str">
        <f>_xlfn.XLOOKUP($A8955,customer!$A$2:$A$978,customer!$B$2:$B$978)</f>
        <v>Jessi Broe</v>
      </c>
    </row>
    <row r="8956" spans="1:8" x14ac:dyDescent="0.2">
      <c r="A8956" t="s">
        <v>3501</v>
      </c>
      <c r="B8956" t="s">
        <v>3922</v>
      </c>
      <c r="C8956" s="1">
        <v>44736</v>
      </c>
      <c r="D8956" s="1">
        <v>44835</v>
      </c>
      <c r="E8956">
        <f t="shared" si="139"/>
        <v>3</v>
      </c>
      <c r="F8956" t="str">
        <f>_xlfn.XLOOKUP(data!$B8956,campaign!$A$2:$A$18,campaign!$B$2:$B$18)</f>
        <v>HandsetWebCapable</v>
      </c>
      <c r="G8956">
        <f>_xlfn.XLOOKUP($F8956,campaign!$B$2:$B$18,campaign!$D$2:$D$18)</f>
        <v>62</v>
      </c>
      <c r="H8956" t="str">
        <f>_xlfn.XLOOKUP($A8956,customer!$A$2:$A$978,customer!$B$2:$B$978)</f>
        <v>Jessi Broe</v>
      </c>
    </row>
    <row r="8957" spans="1:8" x14ac:dyDescent="0.2">
      <c r="A8957" t="s">
        <v>3501</v>
      </c>
      <c r="B8957" t="s">
        <v>3922</v>
      </c>
      <c r="C8957" s="1">
        <v>44736</v>
      </c>
      <c r="D8957" s="1">
        <v>44867</v>
      </c>
      <c r="E8957">
        <f t="shared" si="139"/>
        <v>4</v>
      </c>
      <c r="F8957" t="str">
        <f>_xlfn.XLOOKUP(data!$B8957,campaign!$A$2:$A$18,campaign!$B$2:$B$18)</f>
        <v>HandsetWebCapable</v>
      </c>
      <c r="G8957">
        <f>_xlfn.XLOOKUP($F8957,campaign!$B$2:$B$18,campaign!$D$2:$D$18)</f>
        <v>62</v>
      </c>
      <c r="H8957" t="str">
        <f>_xlfn.XLOOKUP($A8957,customer!$A$2:$A$978,customer!$B$2:$B$978)</f>
        <v>Jessi Broe</v>
      </c>
    </row>
    <row r="8958" spans="1:8" x14ac:dyDescent="0.2">
      <c r="A8958" t="s">
        <v>3501</v>
      </c>
      <c r="B8958" t="s">
        <v>3922</v>
      </c>
      <c r="C8958" s="1">
        <v>44736</v>
      </c>
      <c r="D8958" s="1">
        <v>44923</v>
      </c>
      <c r="E8958">
        <f t="shared" si="139"/>
        <v>6</v>
      </c>
      <c r="F8958" t="str">
        <f>_xlfn.XLOOKUP(data!$B8958,campaign!$A$2:$A$18,campaign!$B$2:$B$18)</f>
        <v>HandsetWebCapable</v>
      </c>
      <c r="G8958">
        <f>_xlfn.XLOOKUP($F8958,campaign!$B$2:$B$18,campaign!$D$2:$D$18)</f>
        <v>62</v>
      </c>
      <c r="H8958" t="str">
        <f>_xlfn.XLOOKUP($A8958,customer!$A$2:$A$978,customer!$B$2:$B$978)</f>
        <v>Jessi Broe</v>
      </c>
    </row>
    <row r="8959" spans="1:8" x14ac:dyDescent="0.2">
      <c r="A8959" t="s">
        <v>3501</v>
      </c>
      <c r="B8959" t="s">
        <v>3922</v>
      </c>
      <c r="C8959" s="1">
        <v>44736</v>
      </c>
      <c r="D8959" s="1">
        <v>44927</v>
      </c>
      <c r="E8959">
        <f t="shared" si="139"/>
        <v>6</v>
      </c>
      <c r="F8959" t="str">
        <f>_xlfn.XLOOKUP(data!$B8959,campaign!$A$2:$A$18,campaign!$B$2:$B$18)</f>
        <v>HandsetWebCapable</v>
      </c>
      <c r="G8959">
        <f>_xlfn.XLOOKUP($F8959,campaign!$B$2:$B$18,campaign!$D$2:$D$18)</f>
        <v>62</v>
      </c>
      <c r="H8959" t="str">
        <f>_xlfn.XLOOKUP($A8959,customer!$A$2:$A$978,customer!$B$2:$B$978)</f>
        <v>Jessi Broe</v>
      </c>
    </row>
    <row r="8960" spans="1:8" x14ac:dyDescent="0.2">
      <c r="A8960" t="s">
        <v>3501</v>
      </c>
      <c r="B8960" t="s">
        <v>3922</v>
      </c>
      <c r="C8960" s="1">
        <v>44736</v>
      </c>
      <c r="D8960" s="1">
        <v>44981</v>
      </c>
      <c r="E8960">
        <f t="shared" si="139"/>
        <v>8</v>
      </c>
      <c r="F8960" t="str">
        <f>_xlfn.XLOOKUP(data!$B8960,campaign!$A$2:$A$18,campaign!$B$2:$B$18)</f>
        <v>HandsetWebCapable</v>
      </c>
      <c r="G8960">
        <f>_xlfn.XLOOKUP($F8960,campaign!$B$2:$B$18,campaign!$D$2:$D$18)</f>
        <v>62</v>
      </c>
      <c r="H8960" t="str">
        <f>_xlfn.XLOOKUP($A8960,customer!$A$2:$A$978,customer!$B$2:$B$978)</f>
        <v>Jessi Broe</v>
      </c>
    </row>
    <row r="8961" spans="1:8" x14ac:dyDescent="0.2">
      <c r="A8961" t="s">
        <v>3501</v>
      </c>
      <c r="B8961" t="s">
        <v>3922</v>
      </c>
      <c r="C8961" s="1">
        <v>44736</v>
      </c>
      <c r="D8961" s="1">
        <v>44996</v>
      </c>
      <c r="E8961">
        <f t="shared" si="139"/>
        <v>8</v>
      </c>
      <c r="F8961" t="str">
        <f>_xlfn.XLOOKUP(data!$B8961,campaign!$A$2:$A$18,campaign!$B$2:$B$18)</f>
        <v>HandsetWebCapable</v>
      </c>
      <c r="G8961">
        <f>_xlfn.XLOOKUP($F8961,campaign!$B$2:$B$18,campaign!$D$2:$D$18)</f>
        <v>62</v>
      </c>
      <c r="H8961" t="str">
        <f>_xlfn.XLOOKUP($A8961,customer!$A$2:$A$978,customer!$B$2:$B$978)</f>
        <v>Jessi Broe</v>
      </c>
    </row>
    <row r="8962" spans="1:8" x14ac:dyDescent="0.2">
      <c r="A8962" t="s">
        <v>3501</v>
      </c>
      <c r="B8962" t="s">
        <v>3922</v>
      </c>
      <c r="C8962" s="1">
        <v>44736</v>
      </c>
      <c r="D8962" s="1">
        <v>45044</v>
      </c>
      <c r="E8962">
        <f t="shared" si="139"/>
        <v>10</v>
      </c>
      <c r="F8962" t="str">
        <f>_xlfn.XLOOKUP(data!$B8962,campaign!$A$2:$A$18,campaign!$B$2:$B$18)</f>
        <v>HandsetWebCapable</v>
      </c>
      <c r="G8962">
        <f>_xlfn.XLOOKUP($F8962,campaign!$B$2:$B$18,campaign!$D$2:$D$18)</f>
        <v>62</v>
      </c>
      <c r="H8962" t="str">
        <f>_xlfn.XLOOKUP($A8962,customer!$A$2:$A$978,customer!$B$2:$B$978)</f>
        <v>Jessi Broe</v>
      </c>
    </row>
    <row r="8963" spans="1:8" x14ac:dyDescent="0.2">
      <c r="A8963" t="s">
        <v>3501</v>
      </c>
      <c r="B8963" t="s">
        <v>3922</v>
      </c>
      <c r="C8963" s="1">
        <v>44736</v>
      </c>
      <c r="D8963" s="1">
        <v>45055</v>
      </c>
      <c r="E8963">
        <f t="shared" ref="E8963:E9026" si="140">DATEDIF(C8963,D8963,"M")</f>
        <v>10</v>
      </c>
      <c r="F8963" t="str">
        <f>_xlfn.XLOOKUP(data!$B8963,campaign!$A$2:$A$18,campaign!$B$2:$B$18)</f>
        <v>HandsetWebCapable</v>
      </c>
      <c r="G8963">
        <f>_xlfn.XLOOKUP($F8963,campaign!$B$2:$B$18,campaign!$D$2:$D$18)</f>
        <v>62</v>
      </c>
      <c r="H8963" t="str">
        <f>_xlfn.XLOOKUP($A8963,customer!$A$2:$A$978,customer!$B$2:$B$978)</f>
        <v>Jessi Broe</v>
      </c>
    </row>
    <row r="8964" spans="1:8" x14ac:dyDescent="0.2">
      <c r="A8964" t="s">
        <v>3501</v>
      </c>
      <c r="B8964" t="s">
        <v>3922</v>
      </c>
      <c r="C8964" s="1">
        <v>44736</v>
      </c>
      <c r="D8964" s="1">
        <v>45082</v>
      </c>
      <c r="E8964">
        <f t="shared" si="140"/>
        <v>11</v>
      </c>
      <c r="F8964" t="str">
        <f>_xlfn.XLOOKUP(data!$B8964,campaign!$A$2:$A$18,campaign!$B$2:$B$18)</f>
        <v>HandsetWebCapable</v>
      </c>
      <c r="G8964">
        <f>_xlfn.XLOOKUP($F8964,campaign!$B$2:$B$18,campaign!$D$2:$D$18)</f>
        <v>62</v>
      </c>
      <c r="H8964" t="str">
        <f>_xlfn.XLOOKUP($A8964,customer!$A$2:$A$978,customer!$B$2:$B$978)</f>
        <v>Jessi Broe</v>
      </c>
    </row>
    <row r="8965" spans="1:8" x14ac:dyDescent="0.2">
      <c r="A8965" t="s">
        <v>3502</v>
      </c>
      <c r="B8965" t="s">
        <v>3923</v>
      </c>
      <c r="C8965" s="1">
        <v>44870</v>
      </c>
      <c r="D8965" s="1">
        <v>44870</v>
      </c>
      <c r="E8965">
        <f t="shared" si="140"/>
        <v>0</v>
      </c>
      <c r="F8965" t="str">
        <f>_xlfn.XLOOKUP(data!$B8965,campaign!$A$2:$A$18,campaign!$B$2:$B$18)</f>
        <v>TruckOwner</v>
      </c>
      <c r="G8965">
        <f>_xlfn.XLOOKUP($F8965,campaign!$B$2:$B$18,campaign!$D$2:$D$18)</f>
        <v>26</v>
      </c>
      <c r="H8965" t="str">
        <f>_xlfn.XLOOKUP($A8965,customer!$A$2:$A$978,customer!$B$2:$B$978)</f>
        <v>Rudolph Ramalho</v>
      </c>
    </row>
    <row r="8966" spans="1:8" x14ac:dyDescent="0.2">
      <c r="A8966" t="s">
        <v>3502</v>
      </c>
      <c r="B8966" t="s">
        <v>3923</v>
      </c>
      <c r="C8966" s="1">
        <v>44870</v>
      </c>
      <c r="D8966" s="1">
        <v>44911</v>
      </c>
      <c r="E8966">
        <f t="shared" si="140"/>
        <v>1</v>
      </c>
      <c r="F8966" t="str">
        <f>_xlfn.XLOOKUP(data!$B8966,campaign!$A$2:$A$18,campaign!$B$2:$B$18)</f>
        <v>TruckOwner</v>
      </c>
      <c r="G8966">
        <f>_xlfn.XLOOKUP($F8966,campaign!$B$2:$B$18,campaign!$D$2:$D$18)</f>
        <v>26</v>
      </c>
      <c r="H8966" t="str">
        <f>_xlfn.XLOOKUP($A8966,customer!$A$2:$A$978,customer!$B$2:$B$978)</f>
        <v>Rudolph Ramalho</v>
      </c>
    </row>
    <row r="8967" spans="1:8" x14ac:dyDescent="0.2">
      <c r="A8967" t="s">
        <v>3502</v>
      </c>
      <c r="B8967" t="s">
        <v>3923</v>
      </c>
      <c r="C8967" s="1">
        <v>44870</v>
      </c>
      <c r="D8967" s="1">
        <v>44933</v>
      </c>
      <c r="E8967">
        <f t="shared" si="140"/>
        <v>2</v>
      </c>
      <c r="F8967" t="str">
        <f>_xlfn.XLOOKUP(data!$B8967,campaign!$A$2:$A$18,campaign!$B$2:$B$18)</f>
        <v>TruckOwner</v>
      </c>
      <c r="G8967">
        <f>_xlfn.XLOOKUP($F8967,campaign!$B$2:$B$18,campaign!$D$2:$D$18)</f>
        <v>26</v>
      </c>
      <c r="H8967" t="str">
        <f>_xlfn.XLOOKUP($A8967,customer!$A$2:$A$978,customer!$B$2:$B$978)</f>
        <v>Rudolph Ramalho</v>
      </c>
    </row>
    <row r="8968" spans="1:8" x14ac:dyDescent="0.2">
      <c r="A8968" t="s">
        <v>3502</v>
      </c>
      <c r="B8968" t="s">
        <v>3923</v>
      </c>
      <c r="C8968" s="1">
        <v>44870</v>
      </c>
      <c r="D8968" s="1">
        <v>44975</v>
      </c>
      <c r="E8968">
        <f t="shared" si="140"/>
        <v>3</v>
      </c>
      <c r="F8968" t="str">
        <f>_xlfn.XLOOKUP(data!$B8968,campaign!$A$2:$A$18,campaign!$B$2:$B$18)</f>
        <v>TruckOwner</v>
      </c>
      <c r="G8968">
        <f>_xlfn.XLOOKUP($F8968,campaign!$B$2:$B$18,campaign!$D$2:$D$18)</f>
        <v>26</v>
      </c>
      <c r="H8968" t="str">
        <f>_xlfn.XLOOKUP($A8968,customer!$A$2:$A$978,customer!$B$2:$B$978)</f>
        <v>Rudolph Ramalho</v>
      </c>
    </row>
    <row r="8969" spans="1:8" x14ac:dyDescent="0.2">
      <c r="A8969" t="s">
        <v>3502</v>
      </c>
      <c r="B8969" t="s">
        <v>3923</v>
      </c>
      <c r="C8969" s="1">
        <v>44870</v>
      </c>
      <c r="D8969" s="1">
        <v>45003</v>
      </c>
      <c r="E8969">
        <f t="shared" si="140"/>
        <v>4</v>
      </c>
      <c r="F8969" t="str">
        <f>_xlfn.XLOOKUP(data!$B8969,campaign!$A$2:$A$18,campaign!$B$2:$B$18)</f>
        <v>TruckOwner</v>
      </c>
      <c r="G8969">
        <f>_xlfn.XLOOKUP($F8969,campaign!$B$2:$B$18,campaign!$D$2:$D$18)</f>
        <v>26</v>
      </c>
      <c r="H8969" t="str">
        <f>_xlfn.XLOOKUP($A8969,customer!$A$2:$A$978,customer!$B$2:$B$978)</f>
        <v>Rudolph Ramalho</v>
      </c>
    </row>
    <row r="8970" spans="1:8" x14ac:dyDescent="0.2">
      <c r="A8970" t="s">
        <v>3502</v>
      </c>
      <c r="B8970" t="s">
        <v>3923</v>
      </c>
      <c r="C8970" s="1">
        <v>44870</v>
      </c>
      <c r="D8970" s="1">
        <v>45027</v>
      </c>
      <c r="E8970">
        <f t="shared" si="140"/>
        <v>5</v>
      </c>
      <c r="F8970" t="str">
        <f>_xlfn.XLOOKUP(data!$B8970,campaign!$A$2:$A$18,campaign!$B$2:$B$18)</f>
        <v>TruckOwner</v>
      </c>
      <c r="G8970">
        <f>_xlfn.XLOOKUP($F8970,campaign!$B$2:$B$18,campaign!$D$2:$D$18)</f>
        <v>26</v>
      </c>
      <c r="H8970" t="str">
        <f>_xlfn.XLOOKUP($A8970,customer!$A$2:$A$978,customer!$B$2:$B$978)</f>
        <v>Rudolph Ramalho</v>
      </c>
    </row>
    <row r="8971" spans="1:8" x14ac:dyDescent="0.2">
      <c r="A8971" t="s">
        <v>3502</v>
      </c>
      <c r="B8971" t="s">
        <v>3923</v>
      </c>
      <c r="C8971" s="1">
        <v>44870</v>
      </c>
      <c r="D8971" s="1">
        <v>45063</v>
      </c>
      <c r="E8971">
        <f t="shared" si="140"/>
        <v>6</v>
      </c>
      <c r="F8971" t="str">
        <f>_xlfn.XLOOKUP(data!$B8971,campaign!$A$2:$A$18,campaign!$B$2:$B$18)</f>
        <v>TruckOwner</v>
      </c>
      <c r="G8971">
        <f>_xlfn.XLOOKUP($F8971,campaign!$B$2:$B$18,campaign!$D$2:$D$18)</f>
        <v>26</v>
      </c>
      <c r="H8971" t="str">
        <f>_xlfn.XLOOKUP($A8971,customer!$A$2:$A$978,customer!$B$2:$B$978)</f>
        <v>Rudolph Ramalho</v>
      </c>
    </row>
    <row r="8972" spans="1:8" x14ac:dyDescent="0.2">
      <c r="A8972" t="s">
        <v>3502</v>
      </c>
      <c r="B8972" t="s">
        <v>3927</v>
      </c>
      <c r="C8972" s="1">
        <v>44932</v>
      </c>
      <c r="D8972" s="1">
        <v>44932</v>
      </c>
      <c r="E8972">
        <f t="shared" si="140"/>
        <v>0</v>
      </c>
      <c r="F8972" t="str">
        <f>_xlfn.XLOOKUP(data!$B8972,campaign!$A$2:$A$18,campaign!$B$2:$B$18)</f>
        <v>RespondsToMailOffers</v>
      </c>
      <c r="G8972">
        <f>_xlfn.XLOOKUP($F8972,campaign!$B$2:$B$18,campaign!$D$2:$D$18)</f>
        <v>27</v>
      </c>
      <c r="H8972" t="str">
        <f>_xlfn.XLOOKUP($A8972,customer!$A$2:$A$978,customer!$B$2:$B$978)</f>
        <v>Rudolph Ramalho</v>
      </c>
    </row>
    <row r="8973" spans="1:8" x14ac:dyDescent="0.2">
      <c r="A8973" t="s">
        <v>3502</v>
      </c>
      <c r="B8973" t="s">
        <v>3927</v>
      </c>
      <c r="C8973" s="1">
        <v>44932</v>
      </c>
      <c r="D8973" s="1">
        <v>44966</v>
      </c>
      <c r="E8973">
        <f t="shared" si="140"/>
        <v>1</v>
      </c>
      <c r="F8973" t="str">
        <f>_xlfn.XLOOKUP(data!$B8973,campaign!$A$2:$A$18,campaign!$B$2:$B$18)</f>
        <v>RespondsToMailOffers</v>
      </c>
      <c r="G8973">
        <f>_xlfn.XLOOKUP($F8973,campaign!$B$2:$B$18,campaign!$D$2:$D$18)</f>
        <v>27</v>
      </c>
      <c r="H8973" t="str">
        <f>_xlfn.XLOOKUP($A8973,customer!$A$2:$A$978,customer!$B$2:$B$978)</f>
        <v>Rudolph Ramalho</v>
      </c>
    </row>
    <row r="8974" spans="1:8" x14ac:dyDescent="0.2">
      <c r="A8974" t="s">
        <v>3502</v>
      </c>
      <c r="B8974" t="s">
        <v>3927</v>
      </c>
      <c r="C8974" s="1">
        <v>44932</v>
      </c>
      <c r="D8974" s="1">
        <v>45004</v>
      </c>
      <c r="E8974">
        <f t="shared" si="140"/>
        <v>2</v>
      </c>
      <c r="F8974" t="str">
        <f>_xlfn.XLOOKUP(data!$B8974,campaign!$A$2:$A$18,campaign!$B$2:$B$18)</f>
        <v>RespondsToMailOffers</v>
      </c>
      <c r="G8974">
        <f>_xlfn.XLOOKUP($F8974,campaign!$B$2:$B$18,campaign!$D$2:$D$18)</f>
        <v>27</v>
      </c>
      <c r="H8974" t="str">
        <f>_xlfn.XLOOKUP($A8974,customer!$A$2:$A$978,customer!$B$2:$B$978)</f>
        <v>Rudolph Ramalho</v>
      </c>
    </row>
    <row r="8975" spans="1:8" x14ac:dyDescent="0.2">
      <c r="A8975" t="s">
        <v>3502</v>
      </c>
      <c r="B8975" t="s">
        <v>3927</v>
      </c>
      <c r="C8975" s="1">
        <v>44932</v>
      </c>
      <c r="D8975" s="1">
        <v>45034</v>
      </c>
      <c r="E8975">
        <f t="shared" si="140"/>
        <v>3</v>
      </c>
      <c r="F8975" t="str">
        <f>_xlfn.XLOOKUP(data!$B8975,campaign!$A$2:$A$18,campaign!$B$2:$B$18)</f>
        <v>RespondsToMailOffers</v>
      </c>
      <c r="G8975">
        <f>_xlfn.XLOOKUP($F8975,campaign!$B$2:$B$18,campaign!$D$2:$D$18)</f>
        <v>27</v>
      </c>
      <c r="H8975" t="str">
        <f>_xlfn.XLOOKUP($A8975,customer!$A$2:$A$978,customer!$B$2:$B$978)</f>
        <v>Rudolph Ramalho</v>
      </c>
    </row>
    <row r="8976" spans="1:8" x14ac:dyDescent="0.2">
      <c r="A8976" t="s">
        <v>3502</v>
      </c>
      <c r="B8976" t="s">
        <v>3927</v>
      </c>
      <c r="C8976" s="1">
        <v>44932</v>
      </c>
      <c r="D8976" s="1">
        <v>45053</v>
      </c>
      <c r="E8976">
        <f t="shared" si="140"/>
        <v>4</v>
      </c>
      <c r="F8976" t="str">
        <f>_xlfn.XLOOKUP(data!$B8976,campaign!$A$2:$A$18,campaign!$B$2:$B$18)</f>
        <v>RespondsToMailOffers</v>
      </c>
      <c r="G8976">
        <f>_xlfn.XLOOKUP($F8976,campaign!$B$2:$B$18,campaign!$D$2:$D$18)</f>
        <v>27</v>
      </c>
      <c r="H8976" t="str">
        <f>_xlfn.XLOOKUP($A8976,customer!$A$2:$A$978,customer!$B$2:$B$978)</f>
        <v>Rudolph Ramalho</v>
      </c>
    </row>
    <row r="8977" spans="1:8" x14ac:dyDescent="0.2">
      <c r="A8977" t="s">
        <v>3503</v>
      </c>
      <c r="B8977" t="s">
        <v>3949</v>
      </c>
      <c r="C8977" s="1">
        <v>44733</v>
      </c>
      <c r="D8977" s="1">
        <v>44733</v>
      </c>
      <c r="E8977">
        <f t="shared" si="140"/>
        <v>0</v>
      </c>
      <c r="F8977" t="str">
        <f>_xlfn.XLOOKUP(data!$B8977,campaign!$A$2:$A$18,campaign!$B$2:$B$18)</f>
        <v>NewCellphoneUser</v>
      </c>
      <c r="G8977">
        <f>_xlfn.XLOOKUP($F8977,campaign!$B$2:$B$18,campaign!$D$2:$D$18)</f>
        <v>25</v>
      </c>
      <c r="H8977" t="str">
        <f>_xlfn.XLOOKUP($A8977,customer!$A$2:$A$978,customer!$B$2:$B$978)</f>
        <v>Duff Fishpool</v>
      </c>
    </row>
    <row r="8978" spans="1:8" x14ac:dyDescent="0.2">
      <c r="A8978" t="s">
        <v>3503</v>
      </c>
      <c r="B8978" t="s">
        <v>3949</v>
      </c>
      <c r="C8978" s="1">
        <v>44733</v>
      </c>
      <c r="D8978" s="1">
        <v>44764</v>
      </c>
      <c r="E8978">
        <f t="shared" si="140"/>
        <v>1</v>
      </c>
      <c r="F8978" t="str">
        <f>_xlfn.XLOOKUP(data!$B8978,campaign!$A$2:$A$18,campaign!$B$2:$B$18)</f>
        <v>NewCellphoneUser</v>
      </c>
      <c r="G8978">
        <f>_xlfn.XLOOKUP($F8978,campaign!$B$2:$B$18,campaign!$D$2:$D$18)</f>
        <v>25</v>
      </c>
      <c r="H8978" t="str">
        <f>_xlfn.XLOOKUP($A8978,customer!$A$2:$A$978,customer!$B$2:$B$978)</f>
        <v>Duff Fishpool</v>
      </c>
    </row>
    <row r="8979" spans="1:8" x14ac:dyDescent="0.2">
      <c r="A8979" t="s">
        <v>3503</v>
      </c>
      <c r="B8979" t="s">
        <v>3949</v>
      </c>
      <c r="C8979" s="1">
        <v>44733</v>
      </c>
      <c r="D8979" s="1">
        <v>44801</v>
      </c>
      <c r="E8979">
        <f t="shared" si="140"/>
        <v>2</v>
      </c>
      <c r="F8979" t="str">
        <f>_xlfn.XLOOKUP(data!$B8979,campaign!$A$2:$A$18,campaign!$B$2:$B$18)</f>
        <v>NewCellphoneUser</v>
      </c>
      <c r="G8979">
        <f>_xlfn.XLOOKUP($F8979,campaign!$B$2:$B$18,campaign!$D$2:$D$18)</f>
        <v>25</v>
      </c>
      <c r="H8979" t="str">
        <f>_xlfn.XLOOKUP($A8979,customer!$A$2:$A$978,customer!$B$2:$B$978)</f>
        <v>Duff Fishpool</v>
      </c>
    </row>
    <row r="8980" spans="1:8" x14ac:dyDescent="0.2">
      <c r="A8980" t="s">
        <v>3503</v>
      </c>
      <c r="B8980" t="s">
        <v>3949</v>
      </c>
      <c r="C8980" s="1">
        <v>44733</v>
      </c>
      <c r="D8980" s="1">
        <v>44863</v>
      </c>
      <c r="E8980">
        <f t="shared" si="140"/>
        <v>4</v>
      </c>
      <c r="F8980" t="str">
        <f>_xlfn.XLOOKUP(data!$B8980,campaign!$A$2:$A$18,campaign!$B$2:$B$18)</f>
        <v>NewCellphoneUser</v>
      </c>
      <c r="G8980">
        <f>_xlfn.XLOOKUP($F8980,campaign!$B$2:$B$18,campaign!$D$2:$D$18)</f>
        <v>25</v>
      </c>
      <c r="H8980" t="str">
        <f>_xlfn.XLOOKUP($A8980,customer!$A$2:$A$978,customer!$B$2:$B$978)</f>
        <v>Duff Fishpool</v>
      </c>
    </row>
    <row r="8981" spans="1:8" x14ac:dyDescent="0.2">
      <c r="A8981" t="s">
        <v>3503</v>
      </c>
      <c r="B8981" t="s">
        <v>3949</v>
      </c>
      <c r="C8981" s="1">
        <v>44733</v>
      </c>
      <c r="D8981" s="1">
        <v>44870</v>
      </c>
      <c r="E8981">
        <f t="shared" si="140"/>
        <v>4</v>
      </c>
      <c r="F8981" t="str">
        <f>_xlfn.XLOOKUP(data!$B8981,campaign!$A$2:$A$18,campaign!$B$2:$B$18)</f>
        <v>NewCellphoneUser</v>
      </c>
      <c r="G8981">
        <f>_xlfn.XLOOKUP($F8981,campaign!$B$2:$B$18,campaign!$D$2:$D$18)</f>
        <v>25</v>
      </c>
      <c r="H8981" t="str">
        <f>_xlfn.XLOOKUP($A8981,customer!$A$2:$A$978,customer!$B$2:$B$978)</f>
        <v>Duff Fishpool</v>
      </c>
    </row>
    <row r="8982" spans="1:8" x14ac:dyDescent="0.2">
      <c r="A8982" t="s">
        <v>3503</v>
      </c>
      <c r="B8982" t="s">
        <v>3949</v>
      </c>
      <c r="C8982" s="1">
        <v>44733</v>
      </c>
      <c r="D8982" s="1">
        <v>44897</v>
      </c>
      <c r="E8982">
        <f t="shared" si="140"/>
        <v>5</v>
      </c>
      <c r="F8982" t="str">
        <f>_xlfn.XLOOKUP(data!$B8982,campaign!$A$2:$A$18,campaign!$B$2:$B$18)</f>
        <v>NewCellphoneUser</v>
      </c>
      <c r="G8982">
        <f>_xlfn.XLOOKUP($F8982,campaign!$B$2:$B$18,campaign!$D$2:$D$18)</f>
        <v>25</v>
      </c>
      <c r="H8982" t="str">
        <f>_xlfn.XLOOKUP($A8982,customer!$A$2:$A$978,customer!$B$2:$B$978)</f>
        <v>Duff Fishpool</v>
      </c>
    </row>
    <row r="8983" spans="1:8" x14ac:dyDescent="0.2">
      <c r="A8983" t="s">
        <v>3503</v>
      </c>
      <c r="B8983" t="s">
        <v>3949</v>
      </c>
      <c r="C8983" s="1">
        <v>44733</v>
      </c>
      <c r="D8983" s="1">
        <v>44957</v>
      </c>
      <c r="E8983">
        <f t="shared" si="140"/>
        <v>7</v>
      </c>
      <c r="F8983" t="str">
        <f>_xlfn.XLOOKUP(data!$B8983,campaign!$A$2:$A$18,campaign!$B$2:$B$18)</f>
        <v>NewCellphoneUser</v>
      </c>
      <c r="G8983">
        <f>_xlfn.XLOOKUP($F8983,campaign!$B$2:$B$18,campaign!$D$2:$D$18)</f>
        <v>25</v>
      </c>
      <c r="H8983" t="str">
        <f>_xlfn.XLOOKUP($A8983,customer!$A$2:$A$978,customer!$B$2:$B$978)</f>
        <v>Duff Fishpool</v>
      </c>
    </row>
    <row r="8984" spans="1:8" x14ac:dyDescent="0.2">
      <c r="A8984" t="s">
        <v>3503</v>
      </c>
      <c r="B8984" t="s">
        <v>3949</v>
      </c>
      <c r="C8984" s="1">
        <v>44733</v>
      </c>
      <c r="D8984" s="1">
        <v>44979</v>
      </c>
      <c r="E8984">
        <f t="shared" si="140"/>
        <v>8</v>
      </c>
      <c r="F8984" t="str">
        <f>_xlfn.XLOOKUP(data!$B8984,campaign!$A$2:$A$18,campaign!$B$2:$B$18)</f>
        <v>NewCellphoneUser</v>
      </c>
      <c r="G8984">
        <f>_xlfn.XLOOKUP($F8984,campaign!$B$2:$B$18,campaign!$D$2:$D$18)</f>
        <v>25</v>
      </c>
      <c r="H8984" t="str">
        <f>_xlfn.XLOOKUP($A8984,customer!$A$2:$A$978,customer!$B$2:$B$978)</f>
        <v>Duff Fishpool</v>
      </c>
    </row>
    <row r="8985" spans="1:8" x14ac:dyDescent="0.2">
      <c r="A8985" t="s">
        <v>3503</v>
      </c>
      <c r="B8985" t="s">
        <v>3949</v>
      </c>
      <c r="C8985" s="1">
        <v>44733</v>
      </c>
      <c r="D8985" s="1">
        <v>45009</v>
      </c>
      <c r="E8985">
        <f t="shared" si="140"/>
        <v>9</v>
      </c>
      <c r="F8985" t="str">
        <f>_xlfn.XLOOKUP(data!$B8985,campaign!$A$2:$A$18,campaign!$B$2:$B$18)</f>
        <v>NewCellphoneUser</v>
      </c>
      <c r="G8985">
        <f>_xlfn.XLOOKUP($F8985,campaign!$B$2:$B$18,campaign!$D$2:$D$18)</f>
        <v>25</v>
      </c>
      <c r="H8985" t="str">
        <f>_xlfn.XLOOKUP($A8985,customer!$A$2:$A$978,customer!$B$2:$B$978)</f>
        <v>Duff Fishpool</v>
      </c>
    </row>
    <row r="8986" spans="1:8" x14ac:dyDescent="0.2">
      <c r="A8986" t="s">
        <v>3503</v>
      </c>
      <c r="B8986" t="s">
        <v>3949</v>
      </c>
      <c r="C8986" s="1">
        <v>44733</v>
      </c>
      <c r="D8986" s="1">
        <v>45044</v>
      </c>
      <c r="E8986">
        <f t="shared" si="140"/>
        <v>10</v>
      </c>
      <c r="F8986" t="str">
        <f>_xlfn.XLOOKUP(data!$B8986,campaign!$A$2:$A$18,campaign!$B$2:$B$18)</f>
        <v>NewCellphoneUser</v>
      </c>
      <c r="G8986">
        <f>_xlfn.XLOOKUP($F8986,campaign!$B$2:$B$18,campaign!$D$2:$D$18)</f>
        <v>25</v>
      </c>
      <c r="H8986" t="str">
        <f>_xlfn.XLOOKUP($A8986,customer!$A$2:$A$978,customer!$B$2:$B$978)</f>
        <v>Duff Fishpool</v>
      </c>
    </row>
    <row r="8987" spans="1:8" x14ac:dyDescent="0.2">
      <c r="A8987" t="s">
        <v>3503</v>
      </c>
      <c r="B8987" t="s">
        <v>3949</v>
      </c>
      <c r="C8987" s="1">
        <v>44733</v>
      </c>
      <c r="D8987" s="1">
        <v>45067</v>
      </c>
      <c r="E8987">
        <f t="shared" si="140"/>
        <v>11</v>
      </c>
      <c r="F8987" t="str">
        <f>_xlfn.XLOOKUP(data!$B8987,campaign!$A$2:$A$18,campaign!$B$2:$B$18)</f>
        <v>NewCellphoneUser</v>
      </c>
      <c r="G8987">
        <f>_xlfn.XLOOKUP($F8987,campaign!$B$2:$B$18,campaign!$D$2:$D$18)</f>
        <v>25</v>
      </c>
      <c r="H8987" t="str">
        <f>_xlfn.XLOOKUP($A8987,customer!$A$2:$A$978,customer!$B$2:$B$978)</f>
        <v>Duff Fishpool</v>
      </c>
    </row>
    <row r="8988" spans="1:8" x14ac:dyDescent="0.2">
      <c r="A8988" t="s">
        <v>3503</v>
      </c>
      <c r="B8988" t="s">
        <v>3924</v>
      </c>
      <c r="C8988" s="1">
        <v>44924</v>
      </c>
      <c r="D8988" s="1">
        <v>44924</v>
      </c>
      <c r="E8988">
        <f t="shared" si="140"/>
        <v>0</v>
      </c>
      <c r="F8988" t="str">
        <f>_xlfn.XLOOKUP(data!$B8988,campaign!$A$2:$A$18,campaign!$B$2:$B$18)</f>
        <v>RVOwner</v>
      </c>
      <c r="G8988">
        <f>_xlfn.XLOOKUP($F8988,campaign!$B$2:$B$18,campaign!$D$2:$D$18)</f>
        <v>22</v>
      </c>
      <c r="H8988" t="str">
        <f>_xlfn.XLOOKUP($A8988,customer!$A$2:$A$978,customer!$B$2:$B$978)</f>
        <v>Duff Fishpool</v>
      </c>
    </row>
    <row r="8989" spans="1:8" x14ac:dyDescent="0.2">
      <c r="A8989" t="s">
        <v>3503</v>
      </c>
      <c r="B8989" t="s">
        <v>3924</v>
      </c>
      <c r="C8989" s="1">
        <v>44924</v>
      </c>
      <c r="D8989" s="1">
        <v>44967</v>
      </c>
      <c r="E8989">
        <f t="shared" si="140"/>
        <v>1</v>
      </c>
      <c r="F8989" t="str">
        <f>_xlfn.XLOOKUP(data!$B8989,campaign!$A$2:$A$18,campaign!$B$2:$B$18)</f>
        <v>RVOwner</v>
      </c>
      <c r="G8989">
        <f>_xlfn.XLOOKUP($F8989,campaign!$B$2:$B$18,campaign!$D$2:$D$18)</f>
        <v>22</v>
      </c>
      <c r="H8989" t="str">
        <f>_xlfn.XLOOKUP($A8989,customer!$A$2:$A$978,customer!$B$2:$B$978)</f>
        <v>Duff Fishpool</v>
      </c>
    </row>
    <row r="8990" spans="1:8" x14ac:dyDescent="0.2">
      <c r="A8990" t="s">
        <v>3503</v>
      </c>
      <c r="B8990" t="s">
        <v>3924</v>
      </c>
      <c r="C8990" s="1">
        <v>44924</v>
      </c>
      <c r="D8990" s="1">
        <v>44987</v>
      </c>
      <c r="E8990">
        <f t="shared" si="140"/>
        <v>2</v>
      </c>
      <c r="F8990" t="str">
        <f>_xlfn.XLOOKUP(data!$B8990,campaign!$A$2:$A$18,campaign!$B$2:$B$18)</f>
        <v>RVOwner</v>
      </c>
      <c r="G8990">
        <f>_xlfn.XLOOKUP($F8990,campaign!$B$2:$B$18,campaign!$D$2:$D$18)</f>
        <v>22</v>
      </c>
      <c r="H8990" t="str">
        <f>_xlfn.XLOOKUP($A8990,customer!$A$2:$A$978,customer!$B$2:$B$978)</f>
        <v>Duff Fishpool</v>
      </c>
    </row>
    <row r="8991" spans="1:8" x14ac:dyDescent="0.2">
      <c r="A8991" t="s">
        <v>3503</v>
      </c>
      <c r="B8991" t="s">
        <v>3924</v>
      </c>
      <c r="C8991" s="1">
        <v>44924</v>
      </c>
      <c r="D8991" s="1">
        <v>45020</v>
      </c>
      <c r="E8991">
        <f t="shared" si="140"/>
        <v>3</v>
      </c>
      <c r="F8991" t="str">
        <f>_xlfn.XLOOKUP(data!$B8991,campaign!$A$2:$A$18,campaign!$B$2:$B$18)</f>
        <v>RVOwner</v>
      </c>
      <c r="G8991">
        <f>_xlfn.XLOOKUP($F8991,campaign!$B$2:$B$18,campaign!$D$2:$D$18)</f>
        <v>22</v>
      </c>
      <c r="H8991" t="str">
        <f>_xlfn.XLOOKUP($A8991,customer!$A$2:$A$978,customer!$B$2:$B$978)</f>
        <v>Duff Fishpool</v>
      </c>
    </row>
    <row r="8992" spans="1:8" x14ac:dyDescent="0.2">
      <c r="A8992" t="s">
        <v>3503</v>
      </c>
      <c r="B8992" t="s">
        <v>3924</v>
      </c>
      <c r="C8992" s="1">
        <v>44924</v>
      </c>
      <c r="D8992" s="1">
        <v>45059</v>
      </c>
      <c r="E8992">
        <f t="shared" si="140"/>
        <v>4</v>
      </c>
      <c r="F8992" t="str">
        <f>_xlfn.XLOOKUP(data!$B8992,campaign!$A$2:$A$18,campaign!$B$2:$B$18)</f>
        <v>RVOwner</v>
      </c>
      <c r="G8992">
        <f>_xlfn.XLOOKUP($F8992,campaign!$B$2:$B$18,campaign!$D$2:$D$18)</f>
        <v>22</v>
      </c>
      <c r="H8992" t="str">
        <f>_xlfn.XLOOKUP($A8992,customer!$A$2:$A$978,customer!$B$2:$B$978)</f>
        <v>Duff Fishpool</v>
      </c>
    </row>
    <row r="8993" spans="1:8" x14ac:dyDescent="0.2">
      <c r="A8993" t="s">
        <v>3503</v>
      </c>
      <c r="B8993" t="s">
        <v>3924</v>
      </c>
      <c r="C8993" s="1">
        <v>44924</v>
      </c>
      <c r="D8993" s="1">
        <v>45090</v>
      </c>
      <c r="E8993">
        <f t="shared" si="140"/>
        <v>5</v>
      </c>
      <c r="F8993" t="str">
        <f>_xlfn.XLOOKUP(data!$B8993,campaign!$A$2:$A$18,campaign!$B$2:$B$18)</f>
        <v>RVOwner</v>
      </c>
      <c r="G8993">
        <f>_xlfn.XLOOKUP($F8993,campaign!$B$2:$B$18,campaign!$D$2:$D$18)</f>
        <v>22</v>
      </c>
      <c r="H8993" t="str">
        <f>_xlfn.XLOOKUP($A8993,customer!$A$2:$A$978,customer!$B$2:$B$978)</f>
        <v>Duff Fishpool</v>
      </c>
    </row>
    <row r="8994" spans="1:8" x14ac:dyDescent="0.2">
      <c r="A8994" t="s">
        <v>3504</v>
      </c>
      <c r="B8994" t="s">
        <v>3948</v>
      </c>
      <c r="C8994" s="1">
        <v>44616</v>
      </c>
      <c r="D8994" s="1">
        <v>44616</v>
      </c>
      <c r="E8994">
        <f t="shared" si="140"/>
        <v>0</v>
      </c>
      <c r="F8994" t="str">
        <f>_xlfn.XLOOKUP(data!$B8994,campaign!$A$2:$A$18,campaign!$B$2:$B$18)</f>
        <v>HasCreditCard</v>
      </c>
      <c r="G8994">
        <f>_xlfn.XLOOKUP($F8994,campaign!$B$2:$B$18,campaign!$D$2:$D$18)</f>
        <v>65</v>
      </c>
      <c r="H8994" t="str">
        <f>_xlfn.XLOOKUP($A8994,customer!$A$2:$A$978,customer!$B$2:$B$978)</f>
        <v>Matthias Dinesen</v>
      </c>
    </row>
    <row r="8995" spans="1:8" x14ac:dyDescent="0.2">
      <c r="A8995" t="s">
        <v>3504</v>
      </c>
      <c r="B8995" t="s">
        <v>3948</v>
      </c>
      <c r="C8995" s="1">
        <v>44616</v>
      </c>
      <c r="D8995" s="1">
        <v>44650</v>
      </c>
      <c r="E8995">
        <f t="shared" si="140"/>
        <v>1</v>
      </c>
      <c r="F8995" t="str">
        <f>_xlfn.XLOOKUP(data!$B8995,campaign!$A$2:$A$18,campaign!$B$2:$B$18)</f>
        <v>HasCreditCard</v>
      </c>
      <c r="G8995">
        <f>_xlfn.XLOOKUP($F8995,campaign!$B$2:$B$18,campaign!$D$2:$D$18)</f>
        <v>65</v>
      </c>
      <c r="H8995" t="str">
        <f>_xlfn.XLOOKUP($A8995,customer!$A$2:$A$978,customer!$B$2:$B$978)</f>
        <v>Matthias Dinesen</v>
      </c>
    </row>
    <row r="8996" spans="1:8" x14ac:dyDescent="0.2">
      <c r="A8996" t="s">
        <v>3504</v>
      </c>
      <c r="B8996" t="s">
        <v>3948</v>
      </c>
      <c r="C8996" s="1">
        <v>44616</v>
      </c>
      <c r="D8996" s="1">
        <v>44658</v>
      </c>
      <c r="E8996">
        <f t="shared" si="140"/>
        <v>1</v>
      </c>
      <c r="F8996" t="str">
        <f>_xlfn.XLOOKUP(data!$B8996,campaign!$A$2:$A$18,campaign!$B$2:$B$18)</f>
        <v>HasCreditCard</v>
      </c>
      <c r="G8996">
        <f>_xlfn.XLOOKUP($F8996,campaign!$B$2:$B$18,campaign!$D$2:$D$18)</f>
        <v>65</v>
      </c>
      <c r="H8996" t="str">
        <f>_xlfn.XLOOKUP($A8996,customer!$A$2:$A$978,customer!$B$2:$B$978)</f>
        <v>Matthias Dinesen</v>
      </c>
    </row>
    <row r="8997" spans="1:8" x14ac:dyDescent="0.2">
      <c r="A8997" t="s">
        <v>3504</v>
      </c>
      <c r="B8997" t="s">
        <v>3948</v>
      </c>
      <c r="C8997" s="1">
        <v>44616</v>
      </c>
      <c r="D8997" s="1">
        <v>44716</v>
      </c>
      <c r="E8997">
        <f t="shared" si="140"/>
        <v>3</v>
      </c>
      <c r="F8997" t="str">
        <f>_xlfn.XLOOKUP(data!$B8997,campaign!$A$2:$A$18,campaign!$B$2:$B$18)</f>
        <v>HasCreditCard</v>
      </c>
      <c r="G8997">
        <f>_xlfn.XLOOKUP($F8997,campaign!$B$2:$B$18,campaign!$D$2:$D$18)</f>
        <v>65</v>
      </c>
      <c r="H8997" t="str">
        <f>_xlfn.XLOOKUP($A8997,customer!$A$2:$A$978,customer!$B$2:$B$978)</f>
        <v>Matthias Dinesen</v>
      </c>
    </row>
    <row r="8998" spans="1:8" x14ac:dyDescent="0.2">
      <c r="A8998" t="s">
        <v>3504</v>
      </c>
      <c r="B8998" t="s">
        <v>3948</v>
      </c>
      <c r="C8998" s="1">
        <v>44616</v>
      </c>
      <c r="D8998" s="1">
        <v>44751</v>
      </c>
      <c r="E8998">
        <f t="shared" si="140"/>
        <v>4</v>
      </c>
      <c r="F8998" t="str">
        <f>_xlfn.XLOOKUP(data!$B8998,campaign!$A$2:$A$18,campaign!$B$2:$B$18)</f>
        <v>HasCreditCard</v>
      </c>
      <c r="G8998">
        <f>_xlfn.XLOOKUP($F8998,campaign!$B$2:$B$18,campaign!$D$2:$D$18)</f>
        <v>65</v>
      </c>
      <c r="H8998" t="str">
        <f>_xlfn.XLOOKUP($A8998,customer!$A$2:$A$978,customer!$B$2:$B$978)</f>
        <v>Matthias Dinesen</v>
      </c>
    </row>
    <row r="8999" spans="1:8" x14ac:dyDescent="0.2">
      <c r="A8999" t="s">
        <v>3504</v>
      </c>
      <c r="B8999" t="s">
        <v>3948</v>
      </c>
      <c r="C8999" s="1">
        <v>44616</v>
      </c>
      <c r="D8999" s="1">
        <v>44799</v>
      </c>
      <c r="E8999">
        <f t="shared" si="140"/>
        <v>6</v>
      </c>
      <c r="F8999" t="str">
        <f>_xlfn.XLOOKUP(data!$B8999,campaign!$A$2:$A$18,campaign!$B$2:$B$18)</f>
        <v>HasCreditCard</v>
      </c>
      <c r="G8999">
        <f>_xlfn.XLOOKUP($F8999,campaign!$B$2:$B$18,campaign!$D$2:$D$18)</f>
        <v>65</v>
      </c>
      <c r="H8999" t="str">
        <f>_xlfn.XLOOKUP($A8999,customer!$A$2:$A$978,customer!$B$2:$B$978)</f>
        <v>Matthias Dinesen</v>
      </c>
    </row>
    <row r="9000" spans="1:8" x14ac:dyDescent="0.2">
      <c r="A9000" t="s">
        <v>3504</v>
      </c>
      <c r="B9000" t="s">
        <v>3948</v>
      </c>
      <c r="C9000" s="1">
        <v>44616</v>
      </c>
      <c r="D9000" s="1">
        <v>44809</v>
      </c>
      <c r="E9000">
        <f t="shared" si="140"/>
        <v>6</v>
      </c>
      <c r="F9000" t="str">
        <f>_xlfn.XLOOKUP(data!$B9000,campaign!$A$2:$A$18,campaign!$B$2:$B$18)</f>
        <v>HasCreditCard</v>
      </c>
      <c r="G9000">
        <f>_xlfn.XLOOKUP($F9000,campaign!$B$2:$B$18,campaign!$D$2:$D$18)</f>
        <v>65</v>
      </c>
      <c r="H9000" t="str">
        <f>_xlfn.XLOOKUP($A9000,customer!$A$2:$A$978,customer!$B$2:$B$978)</f>
        <v>Matthias Dinesen</v>
      </c>
    </row>
    <row r="9001" spans="1:8" x14ac:dyDescent="0.2">
      <c r="A9001" t="s">
        <v>3504</v>
      </c>
      <c r="B9001" t="s">
        <v>3948</v>
      </c>
      <c r="C9001" s="1">
        <v>44616</v>
      </c>
      <c r="D9001" s="1">
        <v>44838</v>
      </c>
      <c r="E9001">
        <f t="shared" si="140"/>
        <v>7</v>
      </c>
      <c r="F9001" t="str">
        <f>_xlfn.XLOOKUP(data!$B9001,campaign!$A$2:$A$18,campaign!$B$2:$B$18)</f>
        <v>HasCreditCard</v>
      </c>
      <c r="G9001">
        <f>_xlfn.XLOOKUP($F9001,campaign!$B$2:$B$18,campaign!$D$2:$D$18)</f>
        <v>65</v>
      </c>
      <c r="H9001" t="str">
        <f>_xlfn.XLOOKUP($A9001,customer!$A$2:$A$978,customer!$B$2:$B$978)</f>
        <v>Matthias Dinesen</v>
      </c>
    </row>
    <row r="9002" spans="1:8" x14ac:dyDescent="0.2">
      <c r="A9002" t="s">
        <v>3504</v>
      </c>
      <c r="B9002" t="s">
        <v>3948</v>
      </c>
      <c r="C9002" s="1">
        <v>44616</v>
      </c>
      <c r="D9002" s="1">
        <v>44872</v>
      </c>
      <c r="E9002">
        <f t="shared" si="140"/>
        <v>8</v>
      </c>
      <c r="F9002" t="str">
        <f>_xlfn.XLOOKUP(data!$B9002,campaign!$A$2:$A$18,campaign!$B$2:$B$18)</f>
        <v>HasCreditCard</v>
      </c>
      <c r="G9002">
        <f>_xlfn.XLOOKUP($F9002,campaign!$B$2:$B$18,campaign!$D$2:$D$18)</f>
        <v>65</v>
      </c>
      <c r="H9002" t="str">
        <f>_xlfn.XLOOKUP($A9002,customer!$A$2:$A$978,customer!$B$2:$B$978)</f>
        <v>Matthias Dinesen</v>
      </c>
    </row>
    <row r="9003" spans="1:8" x14ac:dyDescent="0.2">
      <c r="A9003" t="s">
        <v>3504</v>
      </c>
      <c r="B9003" t="s">
        <v>3948</v>
      </c>
      <c r="C9003" s="1">
        <v>44616</v>
      </c>
      <c r="D9003" s="1">
        <v>44926</v>
      </c>
      <c r="E9003">
        <f t="shared" si="140"/>
        <v>10</v>
      </c>
      <c r="F9003" t="str">
        <f>_xlfn.XLOOKUP(data!$B9003,campaign!$A$2:$A$18,campaign!$B$2:$B$18)</f>
        <v>HasCreditCard</v>
      </c>
      <c r="G9003">
        <f>_xlfn.XLOOKUP($F9003,campaign!$B$2:$B$18,campaign!$D$2:$D$18)</f>
        <v>65</v>
      </c>
      <c r="H9003" t="str">
        <f>_xlfn.XLOOKUP($A9003,customer!$A$2:$A$978,customer!$B$2:$B$978)</f>
        <v>Matthias Dinesen</v>
      </c>
    </row>
    <row r="9004" spans="1:8" x14ac:dyDescent="0.2">
      <c r="A9004" t="s">
        <v>3504</v>
      </c>
      <c r="B9004" t="s">
        <v>3948</v>
      </c>
      <c r="C9004" s="1">
        <v>44616</v>
      </c>
      <c r="D9004" s="1">
        <v>44928</v>
      </c>
      <c r="E9004">
        <f t="shared" si="140"/>
        <v>10</v>
      </c>
      <c r="F9004" t="str">
        <f>_xlfn.XLOOKUP(data!$B9004,campaign!$A$2:$A$18,campaign!$B$2:$B$18)</f>
        <v>HasCreditCard</v>
      </c>
      <c r="G9004">
        <f>_xlfn.XLOOKUP($F9004,campaign!$B$2:$B$18,campaign!$D$2:$D$18)</f>
        <v>65</v>
      </c>
      <c r="H9004" t="str">
        <f>_xlfn.XLOOKUP($A9004,customer!$A$2:$A$978,customer!$B$2:$B$978)</f>
        <v>Matthias Dinesen</v>
      </c>
    </row>
    <row r="9005" spans="1:8" x14ac:dyDescent="0.2">
      <c r="A9005" t="s">
        <v>3504</v>
      </c>
      <c r="B9005" t="s">
        <v>3948</v>
      </c>
      <c r="C9005" s="1">
        <v>44616</v>
      </c>
      <c r="D9005" s="1">
        <v>44963</v>
      </c>
      <c r="E9005">
        <f t="shared" si="140"/>
        <v>11</v>
      </c>
      <c r="F9005" t="str">
        <f>_xlfn.XLOOKUP(data!$B9005,campaign!$A$2:$A$18,campaign!$B$2:$B$18)</f>
        <v>HasCreditCard</v>
      </c>
      <c r="G9005">
        <f>_xlfn.XLOOKUP($F9005,campaign!$B$2:$B$18,campaign!$D$2:$D$18)</f>
        <v>65</v>
      </c>
      <c r="H9005" t="str">
        <f>_xlfn.XLOOKUP($A9005,customer!$A$2:$A$978,customer!$B$2:$B$978)</f>
        <v>Matthias Dinesen</v>
      </c>
    </row>
    <row r="9006" spans="1:8" x14ac:dyDescent="0.2">
      <c r="A9006" t="s">
        <v>3504</v>
      </c>
      <c r="B9006" t="s">
        <v>3948</v>
      </c>
      <c r="C9006" s="1">
        <v>44616</v>
      </c>
      <c r="D9006" s="1">
        <v>45012</v>
      </c>
      <c r="E9006">
        <f t="shared" si="140"/>
        <v>13</v>
      </c>
      <c r="F9006" t="str">
        <f>_xlfn.XLOOKUP(data!$B9006,campaign!$A$2:$A$18,campaign!$B$2:$B$18)</f>
        <v>HasCreditCard</v>
      </c>
      <c r="G9006">
        <f>_xlfn.XLOOKUP($F9006,campaign!$B$2:$B$18,campaign!$D$2:$D$18)</f>
        <v>65</v>
      </c>
      <c r="H9006" t="str">
        <f>_xlfn.XLOOKUP($A9006,customer!$A$2:$A$978,customer!$B$2:$B$978)</f>
        <v>Matthias Dinesen</v>
      </c>
    </row>
    <row r="9007" spans="1:8" x14ac:dyDescent="0.2">
      <c r="A9007" t="s">
        <v>3504</v>
      </c>
      <c r="B9007" t="s">
        <v>3948</v>
      </c>
      <c r="C9007" s="1">
        <v>44616</v>
      </c>
      <c r="D9007" s="1">
        <v>45023</v>
      </c>
      <c r="E9007">
        <f t="shared" si="140"/>
        <v>13</v>
      </c>
      <c r="F9007" t="str">
        <f>_xlfn.XLOOKUP(data!$B9007,campaign!$A$2:$A$18,campaign!$B$2:$B$18)</f>
        <v>HasCreditCard</v>
      </c>
      <c r="G9007">
        <f>_xlfn.XLOOKUP($F9007,campaign!$B$2:$B$18,campaign!$D$2:$D$18)</f>
        <v>65</v>
      </c>
      <c r="H9007" t="str">
        <f>_xlfn.XLOOKUP($A9007,customer!$A$2:$A$978,customer!$B$2:$B$978)</f>
        <v>Matthias Dinesen</v>
      </c>
    </row>
    <row r="9008" spans="1:8" x14ac:dyDescent="0.2">
      <c r="A9008" t="s">
        <v>3504</v>
      </c>
      <c r="B9008" t="s">
        <v>3948</v>
      </c>
      <c r="C9008" s="1">
        <v>44616</v>
      </c>
      <c r="D9008" s="1">
        <v>45074</v>
      </c>
      <c r="E9008">
        <f t="shared" si="140"/>
        <v>15</v>
      </c>
      <c r="F9008" t="str">
        <f>_xlfn.XLOOKUP(data!$B9008,campaign!$A$2:$A$18,campaign!$B$2:$B$18)</f>
        <v>HasCreditCard</v>
      </c>
      <c r="G9008">
        <f>_xlfn.XLOOKUP($F9008,campaign!$B$2:$B$18,campaign!$D$2:$D$18)</f>
        <v>65</v>
      </c>
      <c r="H9008" t="str">
        <f>_xlfn.XLOOKUP($A9008,customer!$A$2:$A$978,customer!$B$2:$B$978)</f>
        <v>Matthias Dinesen</v>
      </c>
    </row>
    <row r="9009" spans="1:8" x14ac:dyDescent="0.2">
      <c r="A9009" t="s">
        <v>3504</v>
      </c>
      <c r="B9009" t="s">
        <v>3948</v>
      </c>
      <c r="C9009" s="1">
        <v>44616</v>
      </c>
      <c r="D9009" s="1">
        <v>45078</v>
      </c>
      <c r="E9009">
        <f t="shared" si="140"/>
        <v>15</v>
      </c>
      <c r="F9009" t="str">
        <f>_xlfn.XLOOKUP(data!$B9009,campaign!$A$2:$A$18,campaign!$B$2:$B$18)</f>
        <v>HasCreditCard</v>
      </c>
      <c r="G9009">
        <f>_xlfn.XLOOKUP($F9009,campaign!$B$2:$B$18,campaign!$D$2:$D$18)</f>
        <v>65</v>
      </c>
      <c r="H9009" t="str">
        <f>_xlfn.XLOOKUP($A9009,customer!$A$2:$A$978,customer!$B$2:$B$978)</f>
        <v>Matthias Dinesen</v>
      </c>
    </row>
    <row r="9010" spans="1:8" x14ac:dyDescent="0.2">
      <c r="A9010" t="s">
        <v>3504</v>
      </c>
      <c r="B9010" t="s">
        <v>3953</v>
      </c>
      <c r="C9010" s="1">
        <v>44837</v>
      </c>
      <c r="D9010" s="1">
        <v>44837</v>
      </c>
      <c r="E9010">
        <f t="shared" si="140"/>
        <v>0</v>
      </c>
      <c r="F9010" t="str">
        <f>_xlfn.XLOOKUP(data!$B9010,campaign!$A$2:$A$18,campaign!$B$2:$B$18)</f>
        <v>MaritalStatus</v>
      </c>
      <c r="G9010">
        <f>_xlfn.XLOOKUP($F9010,campaign!$B$2:$B$18,campaign!$D$2:$D$18)</f>
        <v>29</v>
      </c>
      <c r="H9010" t="str">
        <f>_xlfn.XLOOKUP($A9010,customer!$A$2:$A$978,customer!$B$2:$B$978)</f>
        <v>Matthias Dinesen</v>
      </c>
    </row>
    <row r="9011" spans="1:8" x14ac:dyDescent="0.2">
      <c r="A9011" t="s">
        <v>3504</v>
      </c>
      <c r="B9011" t="s">
        <v>3953</v>
      </c>
      <c r="C9011" s="1">
        <v>44837</v>
      </c>
      <c r="D9011" s="1">
        <v>44871</v>
      </c>
      <c r="E9011">
        <f t="shared" si="140"/>
        <v>1</v>
      </c>
      <c r="F9011" t="str">
        <f>_xlfn.XLOOKUP(data!$B9011,campaign!$A$2:$A$18,campaign!$B$2:$B$18)</f>
        <v>MaritalStatus</v>
      </c>
      <c r="G9011">
        <f>_xlfn.XLOOKUP($F9011,campaign!$B$2:$B$18,campaign!$D$2:$D$18)</f>
        <v>29</v>
      </c>
      <c r="H9011" t="str">
        <f>_xlfn.XLOOKUP($A9011,customer!$A$2:$A$978,customer!$B$2:$B$978)</f>
        <v>Matthias Dinesen</v>
      </c>
    </row>
    <row r="9012" spans="1:8" x14ac:dyDescent="0.2">
      <c r="A9012" t="s">
        <v>3504</v>
      </c>
      <c r="B9012" t="s">
        <v>3953</v>
      </c>
      <c r="C9012" s="1">
        <v>44837</v>
      </c>
      <c r="D9012" s="1">
        <v>44906</v>
      </c>
      <c r="E9012">
        <f t="shared" si="140"/>
        <v>2</v>
      </c>
      <c r="F9012" t="str">
        <f>_xlfn.XLOOKUP(data!$B9012,campaign!$A$2:$A$18,campaign!$B$2:$B$18)</f>
        <v>MaritalStatus</v>
      </c>
      <c r="G9012">
        <f>_xlfn.XLOOKUP($F9012,campaign!$B$2:$B$18,campaign!$D$2:$D$18)</f>
        <v>29</v>
      </c>
      <c r="H9012" t="str">
        <f>_xlfn.XLOOKUP($A9012,customer!$A$2:$A$978,customer!$B$2:$B$978)</f>
        <v>Matthias Dinesen</v>
      </c>
    </row>
    <row r="9013" spans="1:8" x14ac:dyDescent="0.2">
      <c r="A9013" t="s">
        <v>3504</v>
      </c>
      <c r="B9013" t="s">
        <v>3953</v>
      </c>
      <c r="C9013" s="1">
        <v>44837</v>
      </c>
      <c r="D9013" s="1">
        <v>44936</v>
      </c>
      <c r="E9013">
        <f t="shared" si="140"/>
        <v>3</v>
      </c>
      <c r="F9013" t="str">
        <f>_xlfn.XLOOKUP(data!$B9013,campaign!$A$2:$A$18,campaign!$B$2:$B$18)</f>
        <v>MaritalStatus</v>
      </c>
      <c r="G9013">
        <f>_xlfn.XLOOKUP($F9013,campaign!$B$2:$B$18,campaign!$D$2:$D$18)</f>
        <v>29</v>
      </c>
      <c r="H9013" t="str">
        <f>_xlfn.XLOOKUP($A9013,customer!$A$2:$A$978,customer!$B$2:$B$978)</f>
        <v>Matthias Dinesen</v>
      </c>
    </row>
    <row r="9014" spans="1:8" x14ac:dyDescent="0.2">
      <c r="A9014" t="s">
        <v>3504</v>
      </c>
      <c r="B9014" t="s">
        <v>3953</v>
      </c>
      <c r="C9014" s="1">
        <v>44837</v>
      </c>
      <c r="D9014" s="1">
        <v>44963</v>
      </c>
      <c r="E9014">
        <f t="shared" si="140"/>
        <v>4</v>
      </c>
      <c r="F9014" t="str">
        <f>_xlfn.XLOOKUP(data!$B9014,campaign!$A$2:$A$18,campaign!$B$2:$B$18)</f>
        <v>MaritalStatus</v>
      </c>
      <c r="G9014">
        <f>_xlfn.XLOOKUP($F9014,campaign!$B$2:$B$18,campaign!$D$2:$D$18)</f>
        <v>29</v>
      </c>
      <c r="H9014" t="str">
        <f>_xlfn.XLOOKUP($A9014,customer!$A$2:$A$978,customer!$B$2:$B$978)</f>
        <v>Matthias Dinesen</v>
      </c>
    </row>
    <row r="9015" spans="1:8" x14ac:dyDescent="0.2">
      <c r="A9015" t="s">
        <v>3504</v>
      </c>
      <c r="B9015" t="s">
        <v>3953</v>
      </c>
      <c r="C9015" s="1">
        <v>44837</v>
      </c>
      <c r="D9015" s="1">
        <v>44994</v>
      </c>
      <c r="E9015">
        <f t="shared" si="140"/>
        <v>5</v>
      </c>
      <c r="F9015" t="str">
        <f>_xlfn.XLOOKUP(data!$B9015,campaign!$A$2:$A$18,campaign!$B$2:$B$18)</f>
        <v>MaritalStatus</v>
      </c>
      <c r="G9015">
        <f>_xlfn.XLOOKUP($F9015,campaign!$B$2:$B$18,campaign!$D$2:$D$18)</f>
        <v>29</v>
      </c>
      <c r="H9015" t="str">
        <f>_xlfn.XLOOKUP($A9015,customer!$A$2:$A$978,customer!$B$2:$B$978)</f>
        <v>Matthias Dinesen</v>
      </c>
    </row>
    <row r="9016" spans="1:8" x14ac:dyDescent="0.2">
      <c r="A9016" t="s">
        <v>3504</v>
      </c>
      <c r="B9016" t="s">
        <v>3953</v>
      </c>
      <c r="C9016" s="1">
        <v>44837</v>
      </c>
      <c r="D9016" s="1">
        <v>45023</v>
      </c>
      <c r="E9016">
        <f t="shared" si="140"/>
        <v>6</v>
      </c>
      <c r="F9016" t="str">
        <f>_xlfn.XLOOKUP(data!$B9016,campaign!$A$2:$A$18,campaign!$B$2:$B$18)</f>
        <v>MaritalStatus</v>
      </c>
      <c r="G9016">
        <f>_xlfn.XLOOKUP($F9016,campaign!$B$2:$B$18,campaign!$D$2:$D$18)</f>
        <v>29</v>
      </c>
      <c r="H9016" t="str">
        <f>_xlfn.XLOOKUP($A9016,customer!$A$2:$A$978,customer!$B$2:$B$978)</f>
        <v>Matthias Dinesen</v>
      </c>
    </row>
    <row r="9017" spans="1:8" x14ac:dyDescent="0.2">
      <c r="A9017" t="s">
        <v>3504</v>
      </c>
      <c r="B9017" t="s">
        <v>3953</v>
      </c>
      <c r="C9017" s="1">
        <v>44837</v>
      </c>
      <c r="D9017" s="1">
        <v>45058</v>
      </c>
      <c r="E9017">
        <f t="shared" si="140"/>
        <v>7</v>
      </c>
      <c r="F9017" t="str">
        <f>_xlfn.XLOOKUP(data!$B9017,campaign!$A$2:$A$18,campaign!$B$2:$B$18)</f>
        <v>MaritalStatus</v>
      </c>
      <c r="G9017">
        <f>_xlfn.XLOOKUP($F9017,campaign!$B$2:$B$18,campaign!$D$2:$D$18)</f>
        <v>29</v>
      </c>
      <c r="H9017" t="str">
        <f>_xlfn.XLOOKUP($A9017,customer!$A$2:$A$978,customer!$B$2:$B$978)</f>
        <v>Matthias Dinesen</v>
      </c>
    </row>
    <row r="9018" spans="1:8" x14ac:dyDescent="0.2">
      <c r="A9018" t="s">
        <v>3505</v>
      </c>
      <c r="B9018" t="s">
        <v>3947</v>
      </c>
      <c r="C9018" s="1">
        <v>44850</v>
      </c>
      <c r="D9018" s="1">
        <v>44850</v>
      </c>
      <c r="E9018">
        <f t="shared" si="140"/>
        <v>0</v>
      </c>
      <c r="F9018" t="str">
        <f>_xlfn.XLOOKUP(data!$B9018,campaign!$A$2:$A$18,campaign!$B$2:$B$18)</f>
        <v>OwnsComputer</v>
      </c>
      <c r="G9018">
        <f>_xlfn.XLOOKUP($F9018,campaign!$B$2:$B$18,campaign!$D$2:$D$18)</f>
        <v>62</v>
      </c>
      <c r="H9018" t="str">
        <f>_xlfn.XLOOKUP($A9018,customer!$A$2:$A$978,customer!$B$2:$B$978)</f>
        <v>Connie Erie</v>
      </c>
    </row>
    <row r="9019" spans="1:8" x14ac:dyDescent="0.2">
      <c r="A9019" t="s">
        <v>3505</v>
      </c>
      <c r="B9019" t="s">
        <v>3947</v>
      </c>
      <c r="C9019" s="1">
        <v>44850</v>
      </c>
      <c r="D9019" s="1">
        <v>44891</v>
      </c>
      <c r="E9019">
        <f t="shared" si="140"/>
        <v>1</v>
      </c>
      <c r="F9019" t="str">
        <f>_xlfn.XLOOKUP(data!$B9019,campaign!$A$2:$A$18,campaign!$B$2:$B$18)</f>
        <v>OwnsComputer</v>
      </c>
      <c r="G9019">
        <f>_xlfn.XLOOKUP($F9019,campaign!$B$2:$B$18,campaign!$D$2:$D$18)</f>
        <v>62</v>
      </c>
      <c r="H9019" t="str">
        <f>_xlfn.XLOOKUP($A9019,customer!$A$2:$A$978,customer!$B$2:$B$978)</f>
        <v>Connie Erie</v>
      </c>
    </row>
    <row r="9020" spans="1:8" x14ac:dyDescent="0.2">
      <c r="A9020" t="s">
        <v>3505</v>
      </c>
      <c r="B9020" t="s">
        <v>3947</v>
      </c>
      <c r="C9020" s="1">
        <v>44850</v>
      </c>
      <c r="D9020" s="1">
        <v>44919</v>
      </c>
      <c r="E9020">
        <f t="shared" si="140"/>
        <v>2</v>
      </c>
      <c r="F9020" t="str">
        <f>_xlfn.XLOOKUP(data!$B9020,campaign!$A$2:$A$18,campaign!$B$2:$B$18)</f>
        <v>OwnsComputer</v>
      </c>
      <c r="G9020">
        <f>_xlfn.XLOOKUP($F9020,campaign!$B$2:$B$18,campaign!$D$2:$D$18)</f>
        <v>62</v>
      </c>
      <c r="H9020" t="str">
        <f>_xlfn.XLOOKUP($A9020,customer!$A$2:$A$978,customer!$B$2:$B$978)</f>
        <v>Connie Erie</v>
      </c>
    </row>
    <row r="9021" spans="1:8" x14ac:dyDescent="0.2">
      <c r="A9021" t="s">
        <v>3505</v>
      </c>
      <c r="B9021" t="s">
        <v>3947</v>
      </c>
      <c r="C9021" s="1">
        <v>44850</v>
      </c>
      <c r="D9021" s="1">
        <v>44943</v>
      </c>
      <c r="E9021">
        <f t="shared" si="140"/>
        <v>3</v>
      </c>
      <c r="F9021" t="str">
        <f>_xlfn.XLOOKUP(data!$B9021,campaign!$A$2:$A$18,campaign!$B$2:$B$18)</f>
        <v>OwnsComputer</v>
      </c>
      <c r="G9021">
        <f>_xlfn.XLOOKUP($F9021,campaign!$B$2:$B$18,campaign!$D$2:$D$18)</f>
        <v>62</v>
      </c>
      <c r="H9021" t="str">
        <f>_xlfn.XLOOKUP($A9021,customer!$A$2:$A$978,customer!$B$2:$B$978)</f>
        <v>Connie Erie</v>
      </c>
    </row>
    <row r="9022" spans="1:8" x14ac:dyDescent="0.2">
      <c r="A9022" t="s">
        <v>3505</v>
      </c>
      <c r="B9022" t="s">
        <v>3947</v>
      </c>
      <c r="C9022" s="1">
        <v>44850</v>
      </c>
      <c r="D9022" s="1">
        <v>44982</v>
      </c>
      <c r="E9022">
        <f t="shared" si="140"/>
        <v>4</v>
      </c>
      <c r="F9022" t="str">
        <f>_xlfn.XLOOKUP(data!$B9022,campaign!$A$2:$A$18,campaign!$B$2:$B$18)</f>
        <v>OwnsComputer</v>
      </c>
      <c r="G9022">
        <f>_xlfn.XLOOKUP($F9022,campaign!$B$2:$B$18,campaign!$D$2:$D$18)</f>
        <v>62</v>
      </c>
      <c r="H9022" t="str">
        <f>_xlfn.XLOOKUP($A9022,customer!$A$2:$A$978,customer!$B$2:$B$978)</f>
        <v>Connie Erie</v>
      </c>
    </row>
    <row r="9023" spans="1:8" x14ac:dyDescent="0.2">
      <c r="A9023" t="s">
        <v>3505</v>
      </c>
      <c r="B9023" t="s">
        <v>3947</v>
      </c>
      <c r="C9023" s="1">
        <v>44850</v>
      </c>
      <c r="D9023" s="1">
        <v>45013</v>
      </c>
      <c r="E9023">
        <f t="shared" si="140"/>
        <v>5</v>
      </c>
      <c r="F9023" t="str">
        <f>_xlfn.XLOOKUP(data!$B9023,campaign!$A$2:$A$18,campaign!$B$2:$B$18)</f>
        <v>OwnsComputer</v>
      </c>
      <c r="G9023">
        <f>_xlfn.XLOOKUP($F9023,campaign!$B$2:$B$18,campaign!$D$2:$D$18)</f>
        <v>62</v>
      </c>
      <c r="H9023" t="str">
        <f>_xlfn.XLOOKUP($A9023,customer!$A$2:$A$978,customer!$B$2:$B$978)</f>
        <v>Connie Erie</v>
      </c>
    </row>
    <row r="9024" spans="1:8" x14ac:dyDescent="0.2">
      <c r="A9024" t="s">
        <v>3505</v>
      </c>
      <c r="B9024" t="s">
        <v>3947</v>
      </c>
      <c r="C9024" s="1">
        <v>44850</v>
      </c>
      <c r="D9024" s="1">
        <v>45043</v>
      </c>
      <c r="E9024">
        <f t="shared" si="140"/>
        <v>6</v>
      </c>
      <c r="F9024" t="str">
        <f>_xlfn.XLOOKUP(data!$B9024,campaign!$A$2:$A$18,campaign!$B$2:$B$18)</f>
        <v>OwnsComputer</v>
      </c>
      <c r="G9024">
        <f>_xlfn.XLOOKUP($F9024,campaign!$B$2:$B$18,campaign!$D$2:$D$18)</f>
        <v>62</v>
      </c>
      <c r="H9024" t="str">
        <f>_xlfn.XLOOKUP($A9024,customer!$A$2:$A$978,customer!$B$2:$B$978)</f>
        <v>Connie Erie</v>
      </c>
    </row>
    <row r="9025" spans="1:8" x14ac:dyDescent="0.2">
      <c r="A9025" t="s">
        <v>3505</v>
      </c>
      <c r="B9025" t="s">
        <v>3947</v>
      </c>
      <c r="C9025" s="1">
        <v>44850</v>
      </c>
      <c r="D9025" s="1">
        <v>45076</v>
      </c>
      <c r="E9025">
        <f t="shared" si="140"/>
        <v>7</v>
      </c>
      <c r="F9025" t="str">
        <f>_xlfn.XLOOKUP(data!$B9025,campaign!$A$2:$A$18,campaign!$B$2:$B$18)</f>
        <v>OwnsComputer</v>
      </c>
      <c r="G9025">
        <f>_xlfn.XLOOKUP($F9025,campaign!$B$2:$B$18,campaign!$D$2:$D$18)</f>
        <v>62</v>
      </c>
      <c r="H9025" t="str">
        <f>_xlfn.XLOOKUP($A9025,customer!$A$2:$A$978,customer!$B$2:$B$978)</f>
        <v>Connie Erie</v>
      </c>
    </row>
    <row r="9026" spans="1:8" x14ac:dyDescent="0.2">
      <c r="A9026" t="s">
        <v>3506</v>
      </c>
      <c r="B9026" t="s">
        <v>3929</v>
      </c>
      <c r="C9026" s="1">
        <v>44847</v>
      </c>
      <c r="D9026" s="1">
        <v>44847</v>
      </c>
      <c r="E9026">
        <f t="shared" si="140"/>
        <v>0</v>
      </c>
      <c r="F9026" t="str">
        <f>_xlfn.XLOOKUP(data!$B9026,campaign!$A$2:$A$18,campaign!$B$2:$B$18)</f>
        <v>NonUSTravel</v>
      </c>
      <c r="G9026">
        <f>_xlfn.XLOOKUP($F9026,campaign!$B$2:$B$18,campaign!$D$2:$D$18)</f>
        <v>66</v>
      </c>
      <c r="H9026" t="str">
        <f>_xlfn.XLOOKUP($A9026,customer!$A$2:$A$978,customer!$B$2:$B$978)</f>
        <v>Bernardo Hazelhurst</v>
      </c>
    </row>
    <row r="9027" spans="1:8" x14ac:dyDescent="0.2">
      <c r="A9027" t="s">
        <v>3506</v>
      </c>
      <c r="B9027" t="s">
        <v>3929</v>
      </c>
      <c r="C9027" s="1">
        <v>44847</v>
      </c>
      <c r="D9027" s="1">
        <v>44878</v>
      </c>
      <c r="E9027">
        <f t="shared" ref="E9027:E9090" si="141">DATEDIF(C9027,D9027,"M")</f>
        <v>1</v>
      </c>
      <c r="F9027" t="str">
        <f>_xlfn.XLOOKUP(data!$B9027,campaign!$A$2:$A$18,campaign!$B$2:$B$18)</f>
        <v>NonUSTravel</v>
      </c>
      <c r="G9027">
        <f>_xlfn.XLOOKUP($F9027,campaign!$B$2:$B$18,campaign!$D$2:$D$18)</f>
        <v>66</v>
      </c>
      <c r="H9027" t="str">
        <f>_xlfn.XLOOKUP($A9027,customer!$A$2:$A$978,customer!$B$2:$B$978)</f>
        <v>Bernardo Hazelhurst</v>
      </c>
    </row>
    <row r="9028" spans="1:8" x14ac:dyDescent="0.2">
      <c r="A9028" t="s">
        <v>3506</v>
      </c>
      <c r="B9028" t="s">
        <v>3929</v>
      </c>
      <c r="C9028" s="1">
        <v>44847</v>
      </c>
      <c r="D9028" s="1">
        <v>44920</v>
      </c>
      <c r="E9028">
        <f t="shared" si="141"/>
        <v>2</v>
      </c>
      <c r="F9028" t="str">
        <f>_xlfn.XLOOKUP(data!$B9028,campaign!$A$2:$A$18,campaign!$B$2:$B$18)</f>
        <v>NonUSTravel</v>
      </c>
      <c r="G9028">
        <f>_xlfn.XLOOKUP($F9028,campaign!$B$2:$B$18,campaign!$D$2:$D$18)</f>
        <v>66</v>
      </c>
      <c r="H9028" t="str">
        <f>_xlfn.XLOOKUP($A9028,customer!$A$2:$A$978,customer!$B$2:$B$978)</f>
        <v>Bernardo Hazelhurst</v>
      </c>
    </row>
    <row r="9029" spans="1:8" x14ac:dyDescent="0.2">
      <c r="A9029" t="s">
        <v>3506</v>
      </c>
      <c r="B9029" t="s">
        <v>3929</v>
      </c>
      <c r="C9029" s="1">
        <v>44847</v>
      </c>
      <c r="D9029" s="1">
        <v>44945</v>
      </c>
      <c r="E9029">
        <f t="shared" si="141"/>
        <v>3</v>
      </c>
      <c r="F9029" t="str">
        <f>_xlfn.XLOOKUP(data!$B9029,campaign!$A$2:$A$18,campaign!$B$2:$B$18)</f>
        <v>NonUSTravel</v>
      </c>
      <c r="G9029">
        <f>_xlfn.XLOOKUP($F9029,campaign!$B$2:$B$18,campaign!$D$2:$D$18)</f>
        <v>66</v>
      </c>
      <c r="H9029" t="str">
        <f>_xlfn.XLOOKUP($A9029,customer!$A$2:$A$978,customer!$B$2:$B$978)</f>
        <v>Bernardo Hazelhurst</v>
      </c>
    </row>
    <row r="9030" spans="1:8" x14ac:dyDescent="0.2">
      <c r="A9030" t="s">
        <v>3506</v>
      </c>
      <c r="B9030" t="s">
        <v>3929</v>
      </c>
      <c r="C9030" s="1">
        <v>44847</v>
      </c>
      <c r="D9030" s="1">
        <v>44976</v>
      </c>
      <c r="E9030">
        <f t="shared" si="141"/>
        <v>4</v>
      </c>
      <c r="F9030" t="str">
        <f>_xlfn.XLOOKUP(data!$B9030,campaign!$A$2:$A$18,campaign!$B$2:$B$18)</f>
        <v>NonUSTravel</v>
      </c>
      <c r="G9030">
        <f>_xlfn.XLOOKUP($F9030,campaign!$B$2:$B$18,campaign!$D$2:$D$18)</f>
        <v>66</v>
      </c>
      <c r="H9030" t="str">
        <f>_xlfn.XLOOKUP($A9030,customer!$A$2:$A$978,customer!$B$2:$B$978)</f>
        <v>Bernardo Hazelhurst</v>
      </c>
    </row>
    <row r="9031" spans="1:8" x14ac:dyDescent="0.2">
      <c r="A9031" t="s">
        <v>3506</v>
      </c>
      <c r="B9031" t="s">
        <v>3929</v>
      </c>
      <c r="C9031" s="1">
        <v>44847</v>
      </c>
      <c r="D9031" s="1">
        <v>45004</v>
      </c>
      <c r="E9031">
        <f t="shared" si="141"/>
        <v>5</v>
      </c>
      <c r="F9031" t="str">
        <f>_xlfn.XLOOKUP(data!$B9031,campaign!$A$2:$A$18,campaign!$B$2:$B$18)</f>
        <v>NonUSTravel</v>
      </c>
      <c r="G9031">
        <f>_xlfn.XLOOKUP($F9031,campaign!$B$2:$B$18,campaign!$D$2:$D$18)</f>
        <v>66</v>
      </c>
      <c r="H9031" t="str">
        <f>_xlfn.XLOOKUP($A9031,customer!$A$2:$A$978,customer!$B$2:$B$978)</f>
        <v>Bernardo Hazelhurst</v>
      </c>
    </row>
    <row r="9032" spans="1:8" x14ac:dyDescent="0.2">
      <c r="A9032" t="s">
        <v>3506</v>
      </c>
      <c r="B9032" t="s">
        <v>3929</v>
      </c>
      <c r="C9032" s="1">
        <v>44847</v>
      </c>
      <c r="D9032" s="1">
        <v>45031</v>
      </c>
      <c r="E9032">
        <f t="shared" si="141"/>
        <v>6</v>
      </c>
      <c r="F9032" t="str">
        <f>_xlfn.XLOOKUP(data!$B9032,campaign!$A$2:$A$18,campaign!$B$2:$B$18)</f>
        <v>NonUSTravel</v>
      </c>
      <c r="G9032">
        <f>_xlfn.XLOOKUP($F9032,campaign!$B$2:$B$18,campaign!$D$2:$D$18)</f>
        <v>66</v>
      </c>
      <c r="H9032" t="str">
        <f>_xlfn.XLOOKUP($A9032,customer!$A$2:$A$978,customer!$B$2:$B$978)</f>
        <v>Bernardo Hazelhurst</v>
      </c>
    </row>
    <row r="9033" spans="1:8" x14ac:dyDescent="0.2">
      <c r="A9033" t="s">
        <v>3506</v>
      </c>
      <c r="B9033" t="s">
        <v>3929</v>
      </c>
      <c r="C9033" s="1">
        <v>44847</v>
      </c>
      <c r="D9033" s="1">
        <v>45074</v>
      </c>
      <c r="E9033">
        <f t="shared" si="141"/>
        <v>7</v>
      </c>
      <c r="F9033" t="str">
        <f>_xlfn.XLOOKUP(data!$B9033,campaign!$A$2:$A$18,campaign!$B$2:$B$18)</f>
        <v>NonUSTravel</v>
      </c>
      <c r="G9033">
        <f>_xlfn.XLOOKUP($F9033,campaign!$B$2:$B$18,campaign!$D$2:$D$18)</f>
        <v>66</v>
      </c>
      <c r="H9033" t="str">
        <f>_xlfn.XLOOKUP($A9033,customer!$A$2:$A$978,customer!$B$2:$B$978)</f>
        <v>Bernardo Hazelhurst</v>
      </c>
    </row>
    <row r="9034" spans="1:8" x14ac:dyDescent="0.2">
      <c r="A9034" t="s">
        <v>3506</v>
      </c>
      <c r="B9034" t="s">
        <v>3953</v>
      </c>
      <c r="C9034" s="1">
        <v>44989</v>
      </c>
      <c r="D9034" s="1">
        <v>44989</v>
      </c>
      <c r="E9034">
        <f t="shared" si="141"/>
        <v>0</v>
      </c>
      <c r="F9034" t="str">
        <f>_xlfn.XLOOKUP(data!$B9034,campaign!$A$2:$A$18,campaign!$B$2:$B$18)</f>
        <v>MaritalStatus</v>
      </c>
      <c r="G9034">
        <f>_xlfn.XLOOKUP($F9034,campaign!$B$2:$B$18,campaign!$D$2:$D$18)</f>
        <v>29</v>
      </c>
      <c r="H9034" t="str">
        <f>_xlfn.XLOOKUP($A9034,customer!$A$2:$A$978,customer!$B$2:$B$978)</f>
        <v>Bernardo Hazelhurst</v>
      </c>
    </row>
    <row r="9035" spans="1:8" x14ac:dyDescent="0.2">
      <c r="A9035" t="s">
        <v>3506</v>
      </c>
      <c r="B9035" t="s">
        <v>3953</v>
      </c>
      <c r="C9035" s="1">
        <v>44989</v>
      </c>
      <c r="D9035" s="1">
        <v>45021</v>
      </c>
      <c r="E9035">
        <f t="shared" si="141"/>
        <v>1</v>
      </c>
      <c r="F9035" t="str">
        <f>_xlfn.XLOOKUP(data!$B9035,campaign!$A$2:$A$18,campaign!$B$2:$B$18)</f>
        <v>MaritalStatus</v>
      </c>
      <c r="G9035">
        <f>_xlfn.XLOOKUP($F9035,campaign!$B$2:$B$18,campaign!$D$2:$D$18)</f>
        <v>29</v>
      </c>
      <c r="H9035" t="str">
        <f>_xlfn.XLOOKUP($A9035,customer!$A$2:$A$978,customer!$B$2:$B$978)</f>
        <v>Bernardo Hazelhurst</v>
      </c>
    </row>
    <row r="9036" spans="1:8" x14ac:dyDescent="0.2">
      <c r="A9036" t="s">
        <v>3506</v>
      </c>
      <c r="B9036" t="s">
        <v>3953</v>
      </c>
      <c r="C9036" s="1">
        <v>44989</v>
      </c>
      <c r="D9036" s="1">
        <v>45057</v>
      </c>
      <c r="E9036">
        <f t="shared" si="141"/>
        <v>2</v>
      </c>
      <c r="F9036" t="str">
        <f>_xlfn.XLOOKUP(data!$B9036,campaign!$A$2:$A$18,campaign!$B$2:$B$18)</f>
        <v>MaritalStatus</v>
      </c>
      <c r="G9036">
        <f>_xlfn.XLOOKUP($F9036,campaign!$B$2:$B$18,campaign!$D$2:$D$18)</f>
        <v>29</v>
      </c>
      <c r="H9036" t="str">
        <f>_xlfn.XLOOKUP($A9036,customer!$A$2:$A$978,customer!$B$2:$B$978)</f>
        <v>Bernardo Hazelhurst</v>
      </c>
    </row>
    <row r="9037" spans="1:8" x14ac:dyDescent="0.2">
      <c r="A9037" t="s">
        <v>3507</v>
      </c>
      <c r="B9037" t="s">
        <v>3949</v>
      </c>
      <c r="C9037" s="1">
        <v>44766</v>
      </c>
      <c r="D9037" s="1">
        <v>44766</v>
      </c>
      <c r="E9037">
        <f t="shared" si="141"/>
        <v>0</v>
      </c>
      <c r="F9037" t="str">
        <f>_xlfn.XLOOKUP(data!$B9037,campaign!$A$2:$A$18,campaign!$B$2:$B$18)</f>
        <v>NewCellphoneUser</v>
      </c>
      <c r="G9037">
        <f>_xlfn.XLOOKUP($F9037,campaign!$B$2:$B$18,campaign!$D$2:$D$18)</f>
        <v>25</v>
      </c>
      <c r="H9037" t="str">
        <f>_xlfn.XLOOKUP($A9037,customer!$A$2:$A$978,customer!$B$2:$B$978)</f>
        <v>Rafaellle Largen</v>
      </c>
    </row>
    <row r="9038" spans="1:8" x14ac:dyDescent="0.2">
      <c r="A9038" t="s">
        <v>3507</v>
      </c>
      <c r="B9038" t="s">
        <v>3949</v>
      </c>
      <c r="C9038" s="1">
        <v>44766</v>
      </c>
      <c r="D9038" s="1">
        <v>44800</v>
      </c>
      <c r="E9038">
        <f t="shared" si="141"/>
        <v>1</v>
      </c>
      <c r="F9038" t="str">
        <f>_xlfn.XLOOKUP(data!$B9038,campaign!$A$2:$A$18,campaign!$B$2:$B$18)</f>
        <v>NewCellphoneUser</v>
      </c>
      <c r="G9038">
        <f>_xlfn.XLOOKUP($F9038,campaign!$B$2:$B$18,campaign!$D$2:$D$18)</f>
        <v>25</v>
      </c>
      <c r="H9038" t="str">
        <f>_xlfn.XLOOKUP($A9038,customer!$A$2:$A$978,customer!$B$2:$B$978)</f>
        <v>Rafaellle Largen</v>
      </c>
    </row>
    <row r="9039" spans="1:8" x14ac:dyDescent="0.2">
      <c r="A9039" t="s">
        <v>3507</v>
      </c>
      <c r="B9039" t="s">
        <v>3949</v>
      </c>
      <c r="C9039" s="1">
        <v>44766</v>
      </c>
      <c r="D9039" s="1">
        <v>44834</v>
      </c>
      <c r="E9039">
        <f t="shared" si="141"/>
        <v>2</v>
      </c>
      <c r="F9039" t="str">
        <f>_xlfn.XLOOKUP(data!$B9039,campaign!$A$2:$A$18,campaign!$B$2:$B$18)</f>
        <v>NewCellphoneUser</v>
      </c>
      <c r="G9039">
        <f>_xlfn.XLOOKUP($F9039,campaign!$B$2:$B$18,campaign!$D$2:$D$18)</f>
        <v>25</v>
      </c>
      <c r="H9039" t="str">
        <f>_xlfn.XLOOKUP($A9039,customer!$A$2:$A$978,customer!$B$2:$B$978)</f>
        <v>Rafaellle Largen</v>
      </c>
    </row>
    <row r="9040" spans="1:8" x14ac:dyDescent="0.2">
      <c r="A9040" t="s">
        <v>3507</v>
      </c>
      <c r="B9040" t="s">
        <v>3949</v>
      </c>
      <c r="C9040" s="1">
        <v>44766</v>
      </c>
      <c r="D9040" s="1">
        <v>44870</v>
      </c>
      <c r="E9040">
        <f t="shared" si="141"/>
        <v>3</v>
      </c>
      <c r="F9040" t="str">
        <f>_xlfn.XLOOKUP(data!$B9040,campaign!$A$2:$A$18,campaign!$B$2:$B$18)</f>
        <v>NewCellphoneUser</v>
      </c>
      <c r="G9040">
        <f>_xlfn.XLOOKUP($F9040,campaign!$B$2:$B$18,campaign!$D$2:$D$18)</f>
        <v>25</v>
      </c>
      <c r="H9040" t="str">
        <f>_xlfn.XLOOKUP($A9040,customer!$A$2:$A$978,customer!$B$2:$B$978)</f>
        <v>Rafaellle Largen</v>
      </c>
    </row>
    <row r="9041" spans="1:8" x14ac:dyDescent="0.2">
      <c r="A9041" t="s">
        <v>3507</v>
      </c>
      <c r="B9041" t="s">
        <v>3949</v>
      </c>
      <c r="C9041" s="1">
        <v>44766</v>
      </c>
      <c r="D9041" s="1">
        <v>44900</v>
      </c>
      <c r="E9041">
        <f t="shared" si="141"/>
        <v>4</v>
      </c>
      <c r="F9041" t="str">
        <f>_xlfn.XLOOKUP(data!$B9041,campaign!$A$2:$A$18,campaign!$B$2:$B$18)</f>
        <v>NewCellphoneUser</v>
      </c>
      <c r="G9041">
        <f>_xlfn.XLOOKUP($F9041,campaign!$B$2:$B$18,campaign!$D$2:$D$18)</f>
        <v>25</v>
      </c>
      <c r="H9041" t="str">
        <f>_xlfn.XLOOKUP($A9041,customer!$A$2:$A$978,customer!$B$2:$B$978)</f>
        <v>Rafaellle Largen</v>
      </c>
    </row>
    <row r="9042" spans="1:8" x14ac:dyDescent="0.2">
      <c r="A9042" t="s">
        <v>3507</v>
      </c>
      <c r="B9042" t="s">
        <v>3949</v>
      </c>
      <c r="C9042" s="1">
        <v>44766</v>
      </c>
      <c r="D9042" s="1">
        <v>44962</v>
      </c>
      <c r="E9042">
        <f t="shared" si="141"/>
        <v>6</v>
      </c>
      <c r="F9042" t="str">
        <f>_xlfn.XLOOKUP(data!$B9042,campaign!$A$2:$A$18,campaign!$B$2:$B$18)</f>
        <v>NewCellphoneUser</v>
      </c>
      <c r="G9042">
        <f>_xlfn.XLOOKUP($F9042,campaign!$B$2:$B$18,campaign!$D$2:$D$18)</f>
        <v>25</v>
      </c>
      <c r="H9042" t="str">
        <f>_xlfn.XLOOKUP($A9042,customer!$A$2:$A$978,customer!$B$2:$B$978)</f>
        <v>Rafaellle Largen</v>
      </c>
    </row>
    <row r="9043" spans="1:8" x14ac:dyDescent="0.2">
      <c r="A9043" t="s">
        <v>3507</v>
      </c>
      <c r="B9043" t="s">
        <v>3949</v>
      </c>
      <c r="C9043" s="1">
        <v>44766</v>
      </c>
      <c r="D9043" s="1">
        <v>44994</v>
      </c>
      <c r="E9043">
        <f t="shared" si="141"/>
        <v>7</v>
      </c>
      <c r="F9043" t="str">
        <f>_xlfn.XLOOKUP(data!$B9043,campaign!$A$2:$A$18,campaign!$B$2:$B$18)</f>
        <v>NewCellphoneUser</v>
      </c>
      <c r="G9043">
        <f>_xlfn.XLOOKUP($F9043,campaign!$B$2:$B$18,campaign!$D$2:$D$18)</f>
        <v>25</v>
      </c>
      <c r="H9043" t="str">
        <f>_xlfn.XLOOKUP($A9043,customer!$A$2:$A$978,customer!$B$2:$B$978)</f>
        <v>Rafaellle Largen</v>
      </c>
    </row>
    <row r="9044" spans="1:8" x14ac:dyDescent="0.2">
      <c r="A9044" t="s">
        <v>3507</v>
      </c>
      <c r="B9044" t="s">
        <v>3949</v>
      </c>
      <c r="C9044" s="1">
        <v>44766</v>
      </c>
      <c r="D9044" s="1">
        <v>45023</v>
      </c>
      <c r="E9044">
        <f t="shared" si="141"/>
        <v>8</v>
      </c>
      <c r="F9044" t="str">
        <f>_xlfn.XLOOKUP(data!$B9044,campaign!$A$2:$A$18,campaign!$B$2:$B$18)</f>
        <v>NewCellphoneUser</v>
      </c>
      <c r="G9044">
        <f>_xlfn.XLOOKUP($F9044,campaign!$B$2:$B$18,campaign!$D$2:$D$18)</f>
        <v>25</v>
      </c>
      <c r="H9044" t="str">
        <f>_xlfn.XLOOKUP($A9044,customer!$A$2:$A$978,customer!$B$2:$B$978)</f>
        <v>Rafaellle Largen</v>
      </c>
    </row>
    <row r="9045" spans="1:8" x14ac:dyDescent="0.2">
      <c r="A9045" t="s">
        <v>3507</v>
      </c>
      <c r="B9045" t="s">
        <v>3949</v>
      </c>
      <c r="C9045" s="1">
        <v>44766</v>
      </c>
      <c r="D9045" s="1">
        <v>45052</v>
      </c>
      <c r="E9045">
        <f t="shared" si="141"/>
        <v>9</v>
      </c>
      <c r="F9045" t="str">
        <f>_xlfn.XLOOKUP(data!$B9045,campaign!$A$2:$A$18,campaign!$B$2:$B$18)</f>
        <v>NewCellphoneUser</v>
      </c>
      <c r="G9045">
        <f>_xlfn.XLOOKUP($F9045,campaign!$B$2:$B$18,campaign!$D$2:$D$18)</f>
        <v>25</v>
      </c>
      <c r="H9045" t="str">
        <f>_xlfn.XLOOKUP($A9045,customer!$A$2:$A$978,customer!$B$2:$B$978)</f>
        <v>Rafaellle Largen</v>
      </c>
    </row>
    <row r="9046" spans="1:8" x14ac:dyDescent="0.2">
      <c r="A9046" t="s">
        <v>3507</v>
      </c>
      <c r="B9046" t="s">
        <v>3925</v>
      </c>
      <c r="C9046" s="1">
        <v>44976</v>
      </c>
      <c r="D9046" s="1">
        <v>44976</v>
      </c>
      <c r="E9046">
        <f t="shared" si="141"/>
        <v>0</v>
      </c>
      <c r="F9046" t="str">
        <f>_xlfn.XLOOKUP(data!$B9046,campaign!$A$2:$A$18,campaign!$B$2:$B$18)</f>
        <v>Homeownership</v>
      </c>
      <c r="G9046">
        <f>_xlfn.XLOOKUP($F9046,campaign!$B$2:$B$18,campaign!$D$2:$D$18)</f>
        <v>13</v>
      </c>
      <c r="H9046" t="str">
        <f>_xlfn.XLOOKUP($A9046,customer!$A$2:$A$978,customer!$B$2:$B$978)</f>
        <v>Rafaellle Largen</v>
      </c>
    </row>
    <row r="9047" spans="1:8" x14ac:dyDescent="0.2">
      <c r="A9047" t="s">
        <v>3507</v>
      </c>
      <c r="B9047" t="s">
        <v>3925</v>
      </c>
      <c r="C9047" s="1">
        <v>44976</v>
      </c>
      <c r="D9047" s="1">
        <v>45005</v>
      </c>
      <c r="E9047">
        <f t="shared" si="141"/>
        <v>1</v>
      </c>
      <c r="F9047" t="str">
        <f>_xlfn.XLOOKUP(data!$B9047,campaign!$A$2:$A$18,campaign!$B$2:$B$18)</f>
        <v>Homeownership</v>
      </c>
      <c r="G9047">
        <f>_xlfn.XLOOKUP($F9047,campaign!$B$2:$B$18,campaign!$D$2:$D$18)</f>
        <v>13</v>
      </c>
      <c r="H9047" t="str">
        <f>_xlfn.XLOOKUP($A9047,customer!$A$2:$A$978,customer!$B$2:$B$978)</f>
        <v>Rafaellle Largen</v>
      </c>
    </row>
    <row r="9048" spans="1:8" x14ac:dyDescent="0.2">
      <c r="A9048" t="s">
        <v>3507</v>
      </c>
      <c r="B9048" t="s">
        <v>3925</v>
      </c>
      <c r="C9048" s="1">
        <v>44976</v>
      </c>
      <c r="D9048" s="1">
        <v>45017</v>
      </c>
      <c r="E9048">
        <f t="shared" si="141"/>
        <v>1</v>
      </c>
      <c r="F9048" t="str">
        <f>_xlfn.XLOOKUP(data!$B9048,campaign!$A$2:$A$18,campaign!$B$2:$B$18)</f>
        <v>Homeownership</v>
      </c>
      <c r="G9048">
        <f>_xlfn.XLOOKUP($F9048,campaign!$B$2:$B$18,campaign!$D$2:$D$18)</f>
        <v>13</v>
      </c>
      <c r="H9048" t="str">
        <f>_xlfn.XLOOKUP($A9048,customer!$A$2:$A$978,customer!$B$2:$B$978)</f>
        <v>Rafaellle Largen</v>
      </c>
    </row>
    <row r="9049" spans="1:8" x14ac:dyDescent="0.2">
      <c r="A9049" t="s">
        <v>3507</v>
      </c>
      <c r="B9049" t="s">
        <v>3925</v>
      </c>
      <c r="C9049" s="1">
        <v>44976</v>
      </c>
      <c r="D9049" s="1">
        <v>45071</v>
      </c>
      <c r="E9049">
        <f t="shared" si="141"/>
        <v>3</v>
      </c>
      <c r="F9049" t="str">
        <f>_xlfn.XLOOKUP(data!$B9049,campaign!$A$2:$A$18,campaign!$B$2:$B$18)</f>
        <v>Homeownership</v>
      </c>
      <c r="G9049">
        <f>_xlfn.XLOOKUP($F9049,campaign!$B$2:$B$18,campaign!$D$2:$D$18)</f>
        <v>13</v>
      </c>
      <c r="H9049" t="str">
        <f>_xlfn.XLOOKUP($A9049,customer!$A$2:$A$978,customer!$B$2:$B$978)</f>
        <v>Rafaellle Largen</v>
      </c>
    </row>
    <row r="9050" spans="1:8" x14ac:dyDescent="0.2">
      <c r="A9050" t="s">
        <v>3508</v>
      </c>
      <c r="B9050" t="s">
        <v>3925</v>
      </c>
      <c r="C9050" s="1">
        <v>44719</v>
      </c>
      <c r="D9050" s="1">
        <v>44719</v>
      </c>
      <c r="E9050">
        <f t="shared" si="141"/>
        <v>0</v>
      </c>
      <c r="F9050" t="str">
        <f>_xlfn.XLOOKUP(data!$B9050,campaign!$A$2:$A$18,campaign!$B$2:$B$18)</f>
        <v>Homeownership</v>
      </c>
      <c r="G9050">
        <f>_xlfn.XLOOKUP($F9050,campaign!$B$2:$B$18,campaign!$D$2:$D$18)</f>
        <v>13</v>
      </c>
      <c r="H9050" t="str">
        <f>_xlfn.XLOOKUP($A9050,customer!$A$2:$A$978,customer!$B$2:$B$978)</f>
        <v>Lombard McJerrow</v>
      </c>
    </row>
    <row r="9051" spans="1:8" x14ac:dyDescent="0.2">
      <c r="A9051" t="s">
        <v>3508</v>
      </c>
      <c r="B9051" t="s">
        <v>3925</v>
      </c>
      <c r="C9051" s="1">
        <v>44719</v>
      </c>
      <c r="D9051" s="1">
        <v>44761</v>
      </c>
      <c r="E9051">
        <f t="shared" si="141"/>
        <v>1</v>
      </c>
      <c r="F9051" t="str">
        <f>_xlfn.XLOOKUP(data!$B9051,campaign!$A$2:$A$18,campaign!$B$2:$B$18)</f>
        <v>Homeownership</v>
      </c>
      <c r="G9051">
        <f>_xlfn.XLOOKUP($F9051,campaign!$B$2:$B$18,campaign!$D$2:$D$18)</f>
        <v>13</v>
      </c>
      <c r="H9051" t="str">
        <f>_xlfn.XLOOKUP($A9051,customer!$A$2:$A$978,customer!$B$2:$B$978)</f>
        <v>Lombard McJerrow</v>
      </c>
    </row>
    <row r="9052" spans="1:8" x14ac:dyDescent="0.2">
      <c r="A9052" t="s">
        <v>3508</v>
      </c>
      <c r="B9052" t="s">
        <v>3925</v>
      </c>
      <c r="C9052" s="1">
        <v>44719</v>
      </c>
      <c r="D9052" s="1">
        <v>44783</v>
      </c>
      <c r="E9052">
        <f t="shared" si="141"/>
        <v>2</v>
      </c>
      <c r="F9052" t="str">
        <f>_xlfn.XLOOKUP(data!$B9052,campaign!$A$2:$A$18,campaign!$B$2:$B$18)</f>
        <v>Homeownership</v>
      </c>
      <c r="G9052">
        <f>_xlfn.XLOOKUP($F9052,campaign!$B$2:$B$18,campaign!$D$2:$D$18)</f>
        <v>13</v>
      </c>
      <c r="H9052" t="str">
        <f>_xlfn.XLOOKUP($A9052,customer!$A$2:$A$978,customer!$B$2:$B$978)</f>
        <v>Lombard McJerrow</v>
      </c>
    </row>
    <row r="9053" spans="1:8" x14ac:dyDescent="0.2">
      <c r="A9053" t="s">
        <v>3508</v>
      </c>
      <c r="B9053" t="s">
        <v>3925</v>
      </c>
      <c r="C9053" s="1">
        <v>44719</v>
      </c>
      <c r="D9053" s="1">
        <v>44825</v>
      </c>
      <c r="E9053">
        <f t="shared" si="141"/>
        <v>3</v>
      </c>
      <c r="F9053" t="str">
        <f>_xlfn.XLOOKUP(data!$B9053,campaign!$A$2:$A$18,campaign!$B$2:$B$18)</f>
        <v>Homeownership</v>
      </c>
      <c r="G9053">
        <f>_xlfn.XLOOKUP($F9053,campaign!$B$2:$B$18,campaign!$D$2:$D$18)</f>
        <v>13</v>
      </c>
      <c r="H9053" t="str">
        <f>_xlfn.XLOOKUP($A9053,customer!$A$2:$A$978,customer!$B$2:$B$978)</f>
        <v>Lombard McJerrow</v>
      </c>
    </row>
    <row r="9054" spans="1:8" x14ac:dyDescent="0.2">
      <c r="A9054" t="s">
        <v>3508</v>
      </c>
      <c r="B9054" t="s">
        <v>3925</v>
      </c>
      <c r="C9054" s="1">
        <v>44719</v>
      </c>
      <c r="D9054" s="1">
        <v>44937</v>
      </c>
      <c r="E9054">
        <f t="shared" si="141"/>
        <v>7</v>
      </c>
      <c r="F9054" t="str">
        <f>_xlfn.XLOOKUP(data!$B9054,campaign!$A$2:$A$18,campaign!$B$2:$B$18)</f>
        <v>Homeownership</v>
      </c>
      <c r="G9054">
        <f>_xlfn.XLOOKUP($F9054,campaign!$B$2:$B$18,campaign!$D$2:$D$18)</f>
        <v>13</v>
      </c>
      <c r="H9054" t="str">
        <f>_xlfn.XLOOKUP($A9054,customer!$A$2:$A$978,customer!$B$2:$B$978)</f>
        <v>Lombard McJerrow</v>
      </c>
    </row>
    <row r="9055" spans="1:8" x14ac:dyDescent="0.2">
      <c r="A9055" t="s">
        <v>3508</v>
      </c>
      <c r="B9055" t="s">
        <v>3925</v>
      </c>
      <c r="C9055" s="1">
        <v>44719</v>
      </c>
      <c r="D9055" s="1">
        <v>44968</v>
      </c>
      <c r="E9055">
        <f t="shared" si="141"/>
        <v>8</v>
      </c>
      <c r="F9055" t="str">
        <f>_xlfn.XLOOKUP(data!$B9055,campaign!$A$2:$A$18,campaign!$B$2:$B$18)</f>
        <v>Homeownership</v>
      </c>
      <c r="G9055">
        <f>_xlfn.XLOOKUP($F9055,campaign!$B$2:$B$18,campaign!$D$2:$D$18)</f>
        <v>13</v>
      </c>
      <c r="H9055" t="str">
        <f>_xlfn.XLOOKUP($A9055,customer!$A$2:$A$978,customer!$B$2:$B$978)</f>
        <v>Lombard McJerrow</v>
      </c>
    </row>
    <row r="9056" spans="1:8" x14ac:dyDescent="0.2">
      <c r="A9056" t="s">
        <v>3508</v>
      </c>
      <c r="B9056" t="s">
        <v>3925</v>
      </c>
      <c r="C9056" s="1">
        <v>44719</v>
      </c>
      <c r="D9056" s="1">
        <v>44992</v>
      </c>
      <c r="E9056">
        <f t="shared" si="141"/>
        <v>9</v>
      </c>
      <c r="F9056" t="str">
        <f>_xlfn.XLOOKUP(data!$B9056,campaign!$A$2:$A$18,campaign!$B$2:$B$18)</f>
        <v>Homeownership</v>
      </c>
      <c r="G9056">
        <f>_xlfn.XLOOKUP($F9056,campaign!$B$2:$B$18,campaign!$D$2:$D$18)</f>
        <v>13</v>
      </c>
      <c r="H9056" t="str">
        <f>_xlfn.XLOOKUP($A9056,customer!$A$2:$A$978,customer!$B$2:$B$978)</f>
        <v>Lombard McJerrow</v>
      </c>
    </row>
    <row r="9057" spans="1:8" x14ac:dyDescent="0.2">
      <c r="A9057" t="s">
        <v>3508</v>
      </c>
      <c r="B9057" t="s">
        <v>3925</v>
      </c>
      <c r="C9057" s="1">
        <v>44719</v>
      </c>
      <c r="D9057" s="1">
        <v>45064</v>
      </c>
      <c r="E9057">
        <f t="shared" si="141"/>
        <v>11</v>
      </c>
      <c r="F9057" t="str">
        <f>_xlfn.XLOOKUP(data!$B9057,campaign!$A$2:$A$18,campaign!$B$2:$B$18)</f>
        <v>Homeownership</v>
      </c>
      <c r="G9057">
        <f>_xlfn.XLOOKUP($F9057,campaign!$B$2:$B$18,campaign!$D$2:$D$18)</f>
        <v>13</v>
      </c>
      <c r="H9057" t="str">
        <f>_xlfn.XLOOKUP($A9057,customer!$A$2:$A$978,customer!$B$2:$B$978)</f>
        <v>Lombard McJerrow</v>
      </c>
    </row>
    <row r="9058" spans="1:8" x14ac:dyDescent="0.2">
      <c r="A9058" t="s">
        <v>3508</v>
      </c>
      <c r="B9058" t="s">
        <v>3924</v>
      </c>
      <c r="C9058" s="1">
        <v>44866</v>
      </c>
      <c r="D9058" s="1">
        <v>44866</v>
      </c>
      <c r="E9058">
        <f t="shared" si="141"/>
        <v>0</v>
      </c>
      <c r="F9058" t="str">
        <f>_xlfn.XLOOKUP(data!$B9058,campaign!$A$2:$A$18,campaign!$B$2:$B$18)</f>
        <v>RVOwner</v>
      </c>
      <c r="G9058">
        <f>_xlfn.XLOOKUP($F9058,campaign!$B$2:$B$18,campaign!$D$2:$D$18)</f>
        <v>22</v>
      </c>
      <c r="H9058" t="str">
        <f>_xlfn.XLOOKUP($A9058,customer!$A$2:$A$978,customer!$B$2:$B$978)</f>
        <v>Lombard McJerrow</v>
      </c>
    </row>
    <row r="9059" spans="1:8" x14ac:dyDescent="0.2">
      <c r="A9059" t="s">
        <v>3508</v>
      </c>
      <c r="B9059" t="s">
        <v>3924</v>
      </c>
      <c r="C9059" s="1">
        <v>44866</v>
      </c>
      <c r="D9059" s="1">
        <v>44901</v>
      </c>
      <c r="E9059">
        <f t="shared" si="141"/>
        <v>1</v>
      </c>
      <c r="F9059" t="str">
        <f>_xlfn.XLOOKUP(data!$B9059,campaign!$A$2:$A$18,campaign!$B$2:$B$18)</f>
        <v>RVOwner</v>
      </c>
      <c r="G9059">
        <f>_xlfn.XLOOKUP($F9059,campaign!$B$2:$B$18,campaign!$D$2:$D$18)</f>
        <v>22</v>
      </c>
      <c r="H9059" t="str">
        <f>_xlfn.XLOOKUP($A9059,customer!$A$2:$A$978,customer!$B$2:$B$978)</f>
        <v>Lombard McJerrow</v>
      </c>
    </row>
    <row r="9060" spans="1:8" x14ac:dyDescent="0.2">
      <c r="A9060" t="s">
        <v>3508</v>
      </c>
      <c r="B9060" t="s">
        <v>3924</v>
      </c>
      <c r="C9060" s="1">
        <v>44866</v>
      </c>
      <c r="D9060" s="1">
        <v>44940</v>
      </c>
      <c r="E9060">
        <f t="shared" si="141"/>
        <v>2</v>
      </c>
      <c r="F9060" t="str">
        <f>_xlfn.XLOOKUP(data!$B9060,campaign!$A$2:$A$18,campaign!$B$2:$B$18)</f>
        <v>RVOwner</v>
      </c>
      <c r="G9060">
        <f>_xlfn.XLOOKUP($F9060,campaign!$B$2:$B$18,campaign!$D$2:$D$18)</f>
        <v>22</v>
      </c>
      <c r="H9060" t="str">
        <f>_xlfn.XLOOKUP($A9060,customer!$A$2:$A$978,customer!$B$2:$B$978)</f>
        <v>Lombard McJerrow</v>
      </c>
    </row>
    <row r="9061" spans="1:8" x14ac:dyDescent="0.2">
      <c r="A9061" t="s">
        <v>3508</v>
      </c>
      <c r="B9061" t="s">
        <v>3924</v>
      </c>
      <c r="C9061" s="1">
        <v>44866</v>
      </c>
      <c r="D9061" s="1">
        <v>44962</v>
      </c>
      <c r="E9061">
        <f t="shared" si="141"/>
        <v>3</v>
      </c>
      <c r="F9061" t="str">
        <f>_xlfn.XLOOKUP(data!$B9061,campaign!$A$2:$A$18,campaign!$B$2:$B$18)</f>
        <v>RVOwner</v>
      </c>
      <c r="G9061">
        <f>_xlfn.XLOOKUP($F9061,campaign!$B$2:$B$18,campaign!$D$2:$D$18)</f>
        <v>22</v>
      </c>
      <c r="H9061" t="str">
        <f>_xlfn.XLOOKUP($A9061,customer!$A$2:$A$978,customer!$B$2:$B$978)</f>
        <v>Lombard McJerrow</v>
      </c>
    </row>
    <row r="9062" spans="1:8" x14ac:dyDescent="0.2">
      <c r="A9062" t="s">
        <v>3508</v>
      </c>
      <c r="B9062" t="s">
        <v>3924</v>
      </c>
      <c r="C9062" s="1">
        <v>44866</v>
      </c>
      <c r="D9062" s="1">
        <v>44989</v>
      </c>
      <c r="E9062">
        <f t="shared" si="141"/>
        <v>4</v>
      </c>
      <c r="F9062" t="str">
        <f>_xlfn.XLOOKUP(data!$B9062,campaign!$A$2:$A$18,campaign!$B$2:$B$18)</f>
        <v>RVOwner</v>
      </c>
      <c r="G9062">
        <f>_xlfn.XLOOKUP($F9062,campaign!$B$2:$B$18,campaign!$D$2:$D$18)</f>
        <v>22</v>
      </c>
      <c r="H9062" t="str">
        <f>_xlfn.XLOOKUP($A9062,customer!$A$2:$A$978,customer!$B$2:$B$978)</f>
        <v>Lombard McJerrow</v>
      </c>
    </row>
    <row r="9063" spans="1:8" x14ac:dyDescent="0.2">
      <c r="A9063" t="s">
        <v>3508</v>
      </c>
      <c r="B9063" t="s">
        <v>3924</v>
      </c>
      <c r="C9063" s="1">
        <v>44866</v>
      </c>
      <c r="D9063" s="1">
        <v>45021</v>
      </c>
      <c r="E9063">
        <f t="shared" si="141"/>
        <v>5</v>
      </c>
      <c r="F9063" t="str">
        <f>_xlfn.XLOOKUP(data!$B9063,campaign!$A$2:$A$18,campaign!$B$2:$B$18)</f>
        <v>RVOwner</v>
      </c>
      <c r="G9063">
        <f>_xlfn.XLOOKUP($F9063,campaign!$B$2:$B$18,campaign!$D$2:$D$18)</f>
        <v>22</v>
      </c>
      <c r="H9063" t="str">
        <f>_xlfn.XLOOKUP($A9063,customer!$A$2:$A$978,customer!$B$2:$B$978)</f>
        <v>Lombard McJerrow</v>
      </c>
    </row>
    <row r="9064" spans="1:8" x14ac:dyDescent="0.2">
      <c r="A9064" t="s">
        <v>3508</v>
      </c>
      <c r="B9064" t="s">
        <v>3924</v>
      </c>
      <c r="C9064" s="1">
        <v>44866</v>
      </c>
      <c r="D9064" s="1">
        <v>45055</v>
      </c>
      <c r="E9064">
        <f t="shared" si="141"/>
        <v>6</v>
      </c>
      <c r="F9064" t="str">
        <f>_xlfn.XLOOKUP(data!$B9064,campaign!$A$2:$A$18,campaign!$B$2:$B$18)</f>
        <v>RVOwner</v>
      </c>
      <c r="G9064">
        <f>_xlfn.XLOOKUP($F9064,campaign!$B$2:$B$18,campaign!$D$2:$D$18)</f>
        <v>22</v>
      </c>
      <c r="H9064" t="str">
        <f>_xlfn.XLOOKUP($A9064,customer!$A$2:$A$978,customer!$B$2:$B$978)</f>
        <v>Lombard McJerrow</v>
      </c>
    </row>
    <row r="9065" spans="1:8" x14ac:dyDescent="0.2">
      <c r="A9065" t="s">
        <v>3509</v>
      </c>
      <c r="B9065" t="s">
        <v>3952</v>
      </c>
      <c r="C9065" s="1">
        <v>45034</v>
      </c>
      <c r="D9065" s="1">
        <v>45034</v>
      </c>
      <c r="E9065">
        <f t="shared" si="141"/>
        <v>0</v>
      </c>
      <c r="F9065" t="str">
        <f>_xlfn.XLOOKUP(data!$B9065,campaign!$A$2:$A$18,campaign!$B$2:$B$18)</f>
        <v>MadeCallToRetentionTeam</v>
      </c>
      <c r="G9065">
        <f>_xlfn.XLOOKUP($F9065,campaign!$B$2:$B$18,campaign!$D$2:$D$18)</f>
        <v>16</v>
      </c>
      <c r="H9065" t="str">
        <f>_xlfn.XLOOKUP($A9065,customer!$A$2:$A$978,customer!$B$2:$B$978)</f>
        <v>Ragnar Palumbo</v>
      </c>
    </row>
    <row r="9066" spans="1:8" x14ac:dyDescent="0.2">
      <c r="A9066" t="s">
        <v>3509</v>
      </c>
      <c r="B9066" t="s">
        <v>3952</v>
      </c>
      <c r="C9066" s="1">
        <v>45034</v>
      </c>
      <c r="D9066" s="1">
        <v>45074</v>
      </c>
      <c r="E9066">
        <f t="shared" si="141"/>
        <v>1</v>
      </c>
      <c r="F9066" t="str">
        <f>_xlfn.XLOOKUP(data!$B9066,campaign!$A$2:$A$18,campaign!$B$2:$B$18)</f>
        <v>MadeCallToRetentionTeam</v>
      </c>
      <c r="G9066">
        <f>_xlfn.XLOOKUP($F9066,campaign!$B$2:$B$18,campaign!$D$2:$D$18)</f>
        <v>16</v>
      </c>
      <c r="H9066" t="str">
        <f>_xlfn.XLOOKUP($A9066,customer!$A$2:$A$978,customer!$B$2:$B$978)</f>
        <v>Ragnar Palumbo</v>
      </c>
    </row>
    <row r="9067" spans="1:8" x14ac:dyDescent="0.2">
      <c r="A9067" t="s">
        <v>3509</v>
      </c>
      <c r="B9067" t="s">
        <v>3952</v>
      </c>
      <c r="C9067" s="1">
        <v>45034</v>
      </c>
      <c r="D9067" s="1">
        <v>45078</v>
      </c>
      <c r="E9067">
        <f t="shared" si="141"/>
        <v>1</v>
      </c>
      <c r="F9067" t="str">
        <f>_xlfn.XLOOKUP(data!$B9067,campaign!$A$2:$A$18,campaign!$B$2:$B$18)</f>
        <v>MadeCallToRetentionTeam</v>
      </c>
      <c r="G9067">
        <f>_xlfn.XLOOKUP($F9067,campaign!$B$2:$B$18,campaign!$D$2:$D$18)</f>
        <v>16</v>
      </c>
      <c r="H9067" t="str">
        <f>_xlfn.XLOOKUP($A9067,customer!$A$2:$A$978,customer!$B$2:$B$978)</f>
        <v>Ragnar Palumbo</v>
      </c>
    </row>
    <row r="9068" spans="1:8" x14ac:dyDescent="0.2">
      <c r="A9068" t="s">
        <v>3509</v>
      </c>
      <c r="B9068" t="s">
        <v>3951</v>
      </c>
      <c r="C9068" s="1">
        <v>45044</v>
      </c>
      <c r="D9068" s="1">
        <v>45044</v>
      </c>
      <c r="E9068">
        <f t="shared" si="141"/>
        <v>0</v>
      </c>
      <c r="F9068" t="str">
        <f>_xlfn.XLOOKUP(data!$B9068,campaign!$A$2:$A$18,campaign!$B$2:$B$18)</f>
        <v>OwnsMotorcycle</v>
      </c>
      <c r="G9068">
        <f>_xlfn.XLOOKUP($F9068,campaign!$B$2:$B$18,campaign!$D$2:$D$18)</f>
        <v>14</v>
      </c>
      <c r="H9068" t="str">
        <f>_xlfn.XLOOKUP($A9068,customer!$A$2:$A$978,customer!$B$2:$B$978)</f>
        <v>Ragnar Palumbo</v>
      </c>
    </row>
    <row r="9069" spans="1:8" x14ac:dyDescent="0.2">
      <c r="A9069" t="s">
        <v>3509</v>
      </c>
      <c r="B9069" t="s">
        <v>3951</v>
      </c>
      <c r="C9069" s="1">
        <v>45044</v>
      </c>
      <c r="D9069" s="1">
        <v>45075</v>
      </c>
      <c r="E9069">
        <f t="shared" si="141"/>
        <v>1</v>
      </c>
      <c r="F9069" t="str">
        <f>_xlfn.XLOOKUP(data!$B9069,campaign!$A$2:$A$18,campaign!$B$2:$B$18)</f>
        <v>OwnsMotorcycle</v>
      </c>
      <c r="G9069">
        <f>_xlfn.XLOOKUP($F9069,campaign!$B$2:$B$18,campaign!$D$2:$D$18)</f>
        <v>14</v>
      </c>
      <c r="H9069" t="str">
        <f>_xlfn.XLOOKUP($A9069,customer!$A$2:$A$978,customer!$B$2:$B$978)</f>
        <v>Ragnar Palumbo</v>
      </c>
    </row>
    <row r="9070" spans="1:8" x14ac:dyDescent="0.2">
      <c r="A9070" t="s">
        <v>3509</v>
      </c>
      <c r="B9070" t="s">
        <v>3951</v>
      </c>
      <c r="C9070" s="1">
        <v>45044</v>
      </c>
      <c r="D9070" s="1">
        <v>45084</v>
      </c>
      <c r="E9070">
        <f t="shared" si="141"/>
        <v>1</v>
      </c>
      <c r="F9070" t="str">
        <f>_xlfn.XLOOKUP(data!$B9070,campaign!$A$2:$A$18,campaign!$B$2:$B$18)</f>
        <v>OwnsMotorcycle</v>
      </c>
      <c r="G9070">
        <f>_xlfn.XLOOKUP($F9070,campaign!$B$2:$B$18,campaign!$D$2:$D$18)</f>
        <v>14</v>
      </c>
      <c r="H9070" t="str">
        <f>_xlfn.XLOOKUP($A9070,customer!$A$2:$A$978,customer!$B$2:$B$978)</f>
        <v>Ragnar Palumbo</v>
      </c>
    </row>
    <row r="9071" spans="1:8" x14ac:dyDescent="0.2">
      <c r="A9071" t="s">
        <v>3510</v>
      </c>
      <c r="B9071" t="s">
        <v>3952</v>
      </c>
      <c r="C9071" s="1">
        <v>44908</v>
      </c>
      <c r="D9071" s="1">
        <v>44908</v>
      </c>
      <c r="E9071">
        <f t="shared" si="141"/>
        <v>0</v>
      </c>
      <c r="F9071" t="str">
        <f>_xlfn.XLOOKUP(data!$B9071,campaign!$A$2:$A$18,campaign!$B$2:$B$18)</f>
        <v>MadeCallToRetentionTeam</v>
      </c>
      <c r="G9071">
        <f>_xlfn.XLOOKUP($F9071,campaign!$B$2:$B$18,campaign!$D$2:$D$18)</f>
        <v>16</v>
      </c>
      <c r="H9071" t="str">
        <f>_xlfn.XLOOKUP($A9071,customer!$A$2:$A$978,customer!$B$2:$B$978)</f>
        <v>Gisella Woffinden</v>
      </c>
    </row>
    <row r="9072" spans="1:8" x14ac:dyDescent="0.2">
      <c r="A9072" t="s">
        <v>3510</v>
      </c>
      <c r="B9072" t="s">
        <v>3952</v>
      </c>
      <c r="C9072" s="1">
        <v>44908</v>
      </c>
      <c r="D9072" s="1">
        <v>44949</v>
      </c>
      <c r="E9072">
        <f t="shared" si="141"/>
        <v>1</v>
      </c>
      <c r="F9072" t="str">
        <f>_xlfn.XLOOKUP(data!$B9072,campaign!$A$2:$A$18,campaign!$B$2:$B$18)</f>
        <v>MadeCallToRetentionTeam</v>
      </c>
      <c r="G9072">
        <f>_xlfn.XLOOKUP($F9072,campaign!$B$2:$B$18,campaign!$D$2:$D$18)</f>
        <v>16</v>
      </c>
      <c r="H9072" t="str">
        <f>_xlfn.XLOOKUP($A9072,customer!$A$2:$A$978,customer!$B$2:$B$978)</f>
        <v>Gisella Woffinden</v>
      </c>
    </row>
    <row r="9073" spans="1:8" x14ac:dyDescent="0.2">
      <c r="A9073" t="s">
        <v>3510</v>
      </c>
      <c r="B9073" t="s">
        <v>3952</v>
      </c>
      <c r="C9073" s="1">
        <v>44908</v>
      </c>
      <c r="D9073" s="1">
        <v>44982</v>
      </c>
      <c r="E9073">
        <f t="shared" si="141"/>
        <v>2</v>
      </c>
      <c r="F9073" t="str">
        <f>_xlfn.XLOOKUP(data!$B9073,campaign!$A$2:$A$18,campaign!$B$2:$B$18)</f>
        <v>MadeCallToRetentionTeam</v>
      </c>
      <c r="G9073">
        <f>_xlfn.XLOOKUP($F9073,campaign!$B$2:$B$18,campaign!$D$2:$D$18)</f>
        <v>16</v>
      </c>
      <c r="H9073" t="str">
        <f>_xlfn.XLOOKUP($A9073,customer!$A$2:$A$978,customer!$B$2:$B$978)</f>
        <v>Gisella Woffinden</v>
      </c>
    </row>
    <row r="9074" spans="1:8" x14ac:dyDescent="0.2">
      <c r="A9074" t="s">
        <v>3510</v>
      </c>
      <c r="B9074" t="s">
        <v>3952</v>
      </c>
      <c r="C9074" s="1">
        <v>44908</v>
      </c>
      <c r="D9074" s="1">
        <v>45010</v>
      </c>
      <c r="E9074">
        <f t="shared" si="141"/>
        <v>3</v>
      </c>
      <c r="F9074" t="str">
        <f>_xlfn.XLOOKUP(data!$B9074,campaign!$A$2:$A$18,campaign!$B$2:$B$18)</f>
        <v>MadeCallToRetentionTeam</v>
      </c>
      <c r="G9074">
        <f>_xlfn.XLOOKUP($F9074,campaign!$B$2:$B$18,campaign!$D$2:$D$18)</f>
        <v>16</v>
      </c>
      <c r="H9074" t="str">
        <f>_xlfn.XLOOKUP($A9074,customer!$A$2:$A$978,customer!$B$2:$B$978)</f>
        <v>Gisella Woffinden</v>
      </c>
    </row>
    <row r="9075" spans="1:8" x14ac:dyDescent="0.2">
      <c r="A9075" t="s">
        <v>3510</v>
      </c>
      <c r="B9075" t="s">
        <v>3952</v>
      </c>
      <c r="C9075" s="1">
        <v>44908</v>
      </c>
      <c r="D9075" s="1">
        <v>45032</v>
      </c>
      <c r="E9075">
        <f t="shared" si="141"/>
        <v>4</v>
      </c>
      <c r="F9075" t="str">
        <f>_xlfn.XLOOKUP(data!$B9075,campaign!$A$2:$A$18,campaign!$B$2:$B$18)</f>
        <v>MadeCallToRetentionTeam</v>
      </c>
      <c r="G9075">
        <f>_xlfn.XLOOKUP($F9075,campaign!$B$2:$B$18,campaign!$D$2:$D$18)</f>
        <v>16</v>
      </c>
      <c r="H9075" t="str">
        <f>_xlfn.XLOOKUP($A9075,customer!$A$2:$A$978,customer!$B$2:$B$978)</f>
        <v>Gisella Woffinden</v>
      </c>
    </row>
    <row r="9076" spans="1:8" x14ac:dyDescent="0.2">
      <c r="A9076" t="s">
        <v>3510</v>
      </c>
      <c r="B9076" t="s">
        <v>3952</v>
      </c>
      <c r="C9076" s="1">
        <v>44908</v>
      </c>
      <c r="D9076" s="1">
        <v>45064</v>
      </c>
      <c r="E9076">
        <f t="shared" si="141"/>
        <v>5</v>
      </c>
      <c r="F9076" t="str">
        <f>_xlfn.XLOOKUP(data!$B9076,campaign!$A$2:$A$18,campaign!$B$2:$B$18)</f>
        <v>MadeCallToRetentionTeam</v>
      </c>
      <c r="G9076">
        <f>_xlfn.XLOOKUP($F9076,campaign!$B$2:$B$18,campaign!$D$2:$D$18)</f>
        <v>16</v>
      </c>
      <c r="H9076" t="str">
        <f>_xlfn.XLOOKUP($A9076,customer!$A$2:$A$978,customer!$B$2:$B$978)</f>
        <v>Gisella Woffinden</v>
      </c>
    </row>
    <row r="9077" spans="1:8" x14ac:dyDescent="0.2">
      <c r="A9077" t="s">
        <v>3510</v>
      </c>
      <c r="B9077" t="s">
        <v>3921</v>
      </c>
      <c r="C9077" s="1">
        <v>44942</v>
      </c>
      <c r="D9077" s="1">
        <v>44942</v>
      </c>
      <c r="E9077">
        <f t="shared" si="141"/>
        <v>0</v>
      </c>
      <c r="F9077" t="str">
        <f>_xlfn.XLOOKUP(data!$B9077,campaign!$A$2:$A$18,campaign!$B$2:$B$18)</f>
        <v>HandsetRefurbished</v>
      </c>
      <c r="G9077">
        <f>_xlfn.XLOOKUP($F9077,campaign!$B$2:$B$18,campaign!$D$2:$D$18)</f>
        <v>26</v>
      </c>
      <c r="H9077" t="str">
        <f>_xlfn.XLOOKUP($A9077,customer!$A$2:$A$978,customer!$B$2:$B$978)</f>
        <v>Gisella Woffinden</v>
      </c>
    </row>
    <row r="9078" spans="1:8" x14ac:dyDescent="0.2">
      <c r="A9078" t="s">
        <v>3510</v>
      </c>
      <c r="B9078" t="s">
        <v>3921</v>
      </c>
      <c r="C9078" s="1">
        <v>44942</v>
      </c>
      <c r="D9078" s="1">
        <v>44980</v>
      </c>
      <c r="E9078">
        <f t="shared" si="141"/>
        <v>1</v>
      </c>
      <c r="F9078" t="str">
        <f>_xlfn.XLOOKUP(data!$B9078,campaign!$A$2:$A$18,campaign!$B$2:$B$18)</f>
        <v>HandsetRefurbished</v>
      </c>
      <c r="G9078">
        <f>_xlfn.XLOOKUP($F9078,campaign!$B$2:$B$18,campaign!$D$2:$D$18)</f>
        <v>26</v>
      </c>
      <c r="H9078" t="str">
        <f>_xlfn.XLOOKUP($A9078,customer!$A$2:$A$978,customer!$B$2:$B$978)</f>
        <v>Gisella Woffinden</v>
      </c>
    </row>
    <row r="9079" spans="1:8" x14ac:dyDescent="0.2">
      <c r="A9079" t="s">
        <v>3510</v>
      </c>
      <c r="B9079" t="s">
        <v>3921</v>
      </c>
      <c r="C9079" s="1">
        <v>44942</v>
      </c>
      <c r="D9079" s="1">
        <v>45001</v>
      </c>
      <c r="E9079">
        <f t="shared" si="141"/>
        <v>2</v>
      </c>
      <c r="F9079" t="str">
        <f>_xlfn.XLOOKUP(data!$B9079,campaign!$A$2:$A$18,campaign!$B$2:$B$18)</f>
        <v>HandsetRefurbished</v>
      </c>
      <c r="G9079">
        <f>_xlfn.XLOOKUP($F9079,campaign!$B$2:$B$18,campaign!$D$2:$D$18)</f>
        <v>26</v>
      </c>
      <c r="H9079" t="str">
        <f>_xlfn.XLOOKUP($A9079,customer!$A$2:$A$978,customer!$B$2:$B$978)</f>
        <v>Gisella Woffinden</v>
      </c>
    </row>
    <row r="9080" spans="1:8" x14ac:dyDescent="0.2">
      <c r="A9080" t="s">
        <v>3510</v>
      </c>
      <c r="B9080" t="s">
        <v>3921</v>
      </c>
      <c r="C9080" s="1">
        <v>44942</v>
      </c>
      <c r="D9080" s="1">
        <v>45034</v>
      </c>
      <c r="E9080">
        <f t="shared" si="141"/>
        <v>3</v>
      </c>
      <c r="F9080" t="str">
        <f>_xlfn.XLOOKUP(data!$B9080,campaign!$A$2:$A$18,campaign!$B$2:$B$18)</f>
        <v>HandsetRefurbished</v>
      </c>
      <c r="G9080">
        <f>_xlfn.XLOOKUP($F9080,campaign!$B$2:$B$18,campaign!$D$2:$D$18)</f>
        <v>26</v>
      </c>
      <c r="H9080" t="str">
        <f>_xlfn.XLOOKUP($A9080,customer!$A$2:$A$978,customer!$B$2:$B$978)</f>
        <v>Gisella Woffinden</v>
      </c>
    </row>
    <row r="9081" spans="1:8" x14ac:dyDescent="0.2">
      <c r="A9081" t="s">
        <v>3510</v>
      </c>
      <c r="B9081" t="s">
        <v>3921</v>
      </c>
      <c r="C9081" s="1">
        <v>44942</v>
      </c>
      <c r="D9081" s="1">
        <v>45067</v>
      </c>
      <c r="E9081">
        <f t="shared" si="141"/>
        <v>4</v>
      </c>
      <c r="F9081" t="str">
        <f>_xlfn.XLOOKUP(data!$B9081,campaign!$A$2:$A$18,campaign!$B$2:$B$18)</f>
        <v>HandsetRefurbished</v>
      </c>
      <c r="G9081">
        <f>_xlfn.XLOOKUP($F9081,campaign!$B$2:$B$18,campaign!$D$2:$D$18)</f>
        <v>26</v>
      </c>
      <c r="H9081" t="str">
        <f>_xlfn.XLOOKUP($A9081,customer!$A$2:$A$978,customer!$B$2:$B$978)</f>
        <v>Gisella Woffinden</v>
      </c>
    </row>
    <row r="9082" spans="1:8" x14ac:dyDescent="0.2">
      <c r="A9082" t="s">
        <v>3511</v>
      </c>
      <c r="B9082" t="s">
        <v>3949</v>
      </c>
      <c r="C9082" s="1">
        <v>44699</v>
      </c>
      <c r="D9082" s="1">
        <v>44699</v>
      </c>
      <c r="E9082">
        <f t="shared" si="141"/>
        <v>0</v>
      </c>
      <c r="F9082" t="str">
        <f>_xlfn.XLOOKUP(data!$B9082,campaign!$A$2:$A$18,campaign!$B$2:$B$18)</f>
        <v>NewCellphoneUser</v>
      </c>
      <c r="G9082">
        <f>_xlfn.XLOOKUP($F9082,campaign!$B$2:$B$18,campaign!$D$2:$D$18)</f>
        <v>25</v>
      </c>
      <c r="H9082" t="str">
        <f>_xlfn.XLOOKUP($A9082,customer!$A$2:$A$978,customer!$B$2:$B$978)</f>
        <v>Therese Dooley</v>
      </c>
    </row>
    <row r="9083" spans="1:8" x14ac:dyDescent="0.2">
      <c r="A9083" t="s">
        <v>3511</v>
      </c>
      <c r="B9083" t="s">
        <v>3949</v>
      </c>
      <c r="C9083" s="1">
        <v>44699</v>
      </c>
      <c r="D9083" s="1">
        <v>44767</v>
      </c>
      <c r="E9083">
        <f t="shared" si="141"/>
        <v>2</v>
      </c>
      <c r="F9083" t="str">
        <f>_xlfn.XLOOKUP(data!$B9083,campaign!$A$2:$A$18,campaign!$B$2:$B$18)</f>
        <v>NewCellphoneUser</v>
      </c>
      <c r="G9083">
        <f>_xlfn.XLOOKUP($F9083,campaign!$B$2:$B$18,campaign!$D$2:$D$18)</f>
        <v>25</v>
      </c>
      <c r="H9083" t="str">
        <f>_xlfn.XLOOKUP($A9083,customer!$A$2:$A$978,customer!$B$2:$B$978)</f>
        <v>Therese Dooley</v>
      </c>
    </row>
    <row r="9084" spans="1:8" x14ac:dyDescent="0.2">
      <c r="A9084" t="s">
        <v>3511</v>
      </c>
      <c r="B9084" t="s">
        <v>3949</v>
      </c>
      <c r="C9084" s="1">
        <v>44699</v>
      </c>
      <c r="D9084" s="1">
        <v>44797</v>
      </c>
      <c r="E9084">
        <f t="shared" si="141"/>
        <v>3</v>
      </c>
      <c r="F9084" t="str">
        <f>_xlfn.XLOOKUP(data!$B9084,campaign!$A$2:$A$18,campaign!$B$2:$B$18)</f>
        <v>NewCellphoneUser</v>
      </c>
      <c r="G9084">
        <f>_xlfn.XLOOKUP($F9084,campaign!$B$2:$B$18,campaign!$D$2:$D$18)</f>
        <v>25</v>
      </c>
      <c r="H9084" t="str">
        <f>_xlfn.XLOOKUP($A9084,customer!$A$2:$A$978,customer!$B$2:$B$978)</f>
        <v>Therese Dooley</v>
      </c>
    </row>
    <row r="9085" spans="1:8" x14ac:dyDescent="0.2">
      <c r="A9085" t="s">
        <v>3511</v>
      </c>
      <c r="B9085" t="s">
        <v>3949</v>
      </c>
      <c r="C9085" s="1">
        <v>44699</v>
      </c>
      <c r="D9085" s="1">
        <v>44826</v>
      </c>
      <c r="E9085">
        <f t="shared" si="141"/>
        <v>4</v>
      </c>
      <c r="F9085" t="str">
        <f>_xlfn.XLOOKUP(data!$B9085,campaign!$A$2:$A$18,campaign!$B$2:$B$18)</f>
        <v>NewCellphoneUser</v>
      </c>
      <c r="G9085">
        <f>_xlfn.XLOOKUP($F9085,campaign!$B$2:$B$18,campaign!$D$2:$D$18)</f>
        <v>25</v>
      </c>
      <c r="H9085" t="str">
        <f>_xlfn.XLOOKUP($A9085,customer!$A$2:$A$978,customer!$B$2:$B$978)</f>
        <v>Therese Dooley</v>
      </c>
    </row>
    <row r="9086" spans="1:8" x14ac:dyDescent="0.2">
      <c r="A9086" t="s">
        <v>3511</v>
      </c>
      <c r="B9086" t="s">
        <v>3949</v>
      </c>
      <c r="C9086" s="1">
        <v>44699</v>
      </c>
      <c r="D9086" s="1">
        <v>44853</v>
      </c>
      <c r="E9086">
        <f t="shared" si="141"/>
        <v>5</v>
      </c>
      <c r="F9086" t="str">
        <f>_xlfn.XLOOKUP(data!$B9086,campaign!$A$2:$A$18,campaign!$B$2:$B$18)</f>
        <v>NewCellphoneUser</v>
      </c>
      <c r="G9086">
        <f>_xlfn.XLOOKUP($F9086,campaign!$B$2:$B$18,campaign!$D$2:$D$18)</f>
        <v>25</v>
      </c>
      <c r="H9086" t="str">
        <f>_xlfn.XLOOKUP($A9086,customer!$A$2:$A$978,customer!$B$2:$B$978)</f>
        <v>Therese Dooley</v>
      </c>
    </row>
    <row r="9087" spans="1:8" x14ac:dyDescent="0.2">
      <c r="A9087" t="s">
        <v>3511</v>
      </c>
      <c r="B9087" t="s">
        <v>3949</v>
      </c>
      <c r="C9087" s="1">
        <v>44699</v>
      </c>
      <c r="D9087" s="1">
        <v>44887</v>
      </c>
      <c r="E9087">
        <f t="shared" si="141"/>
        <v>6</v>
      </c>
      <c r="F9087" t="str">
        <f>_xlfn.XLOOKUP(data!$B9087,campaign!$A$2:$A$18,campaign!$B$2:$B$18)</f>
        <v>NewCellphoneUser</v>
      </c>
      <c r="G9087">
        <f>_xlfn.XLOOKUP($F9087,campaign!$B$2:$B$18,campaign!$D$2:$D$18)</f>
        <v>25</v>
      </c>
      <c r="H9087" t="str">
        <f>_xlfn.XLOOKUP($A9087,customer!$A$2:$A$978,customer!$B$2:$B$978)</f>
        <v>Therese Dooley</v>
      </c>
    </row>
    <row r="9088" spans="1:8" x14ac:dyDescent="0.2">
      <c r="A9088" t="s">
        <v>3511</v>
      </c>
      <c r="B9088" t="s">
        <v>3949</v>
      </c>
      <c r="C9088" s="1">
        <v>44699</v>
      </c>
      <c r="D9088" s="1">
        <v>44917</v>
      </c>
      <c r="E9088">
        <f t="shared" si="141"/>
        <v>7</v>
      </c>
      <c r="F9088" t="str">
        <f>_xlfn.XLOOKUP(data!$B9088,campaign!$A$2:$A$18,campaign!$B$2:$B$18)</f>
        <v>NewCellphoneUser</v>
      </c>
      <c r="G9088">
        <f>_xlfn.XLOOKUP($F9088,campaign!$B$2:$B$18,campaign!$D$2:$D$18)</f>
        <v>25</v>
      </c>
      <c r="H9088" t="str">
        <f>_xlfn.XLOOKUP($A9088,customer!$A$2:$A$978,customer!$B$2:$B$978)</f>
        <v>Therese Dooley</v>
      </c>
    </row>
    <row r="9089" spans="1:8" x14ac:dyDescent="0.2">
      <c r="A9089" t="s">
        <v>3511</v>
      </c>
      <c r="B9089" t="s">
        <v>3949</v>
      </c>
      <c r="C9089" s="1">
        <v>44699</v>
      </c>
      <c r="D9089" s="1">
        <v>44948</v>
      </c>
      <c r="E9089">
        <f t="shared" si="141"/>
        <v>8</v>
      </c>
      <c r="F9089" t="str">
        <f>_xlfn.XLOOKUP(data!$B9089,campaign!$A$2:$A$18,campaign!$B$2:$B$18)</f>
        <v>NewCellphoneUser</v>
      </c>
      <c r="G9089">
        <f>_xlfn.XLOOKUP($F9089,campaign!$B$2:$B$18,campaign!$D$2:$D$18)</f>
        <v>25</v>
      </c>
      <c r="H9089" t="str">
        <f>_xlfn.XLOOKUP($A9089,customer!$A$2:$A$978,customer!$B$2:$B$978)</f>
        <v>Therese Dooley</v>
      </c>
    </row>
    <row r="9090" spans="1:8" x14ac:dyDescent="0.2">
      <c r="A9090" t="s">
        <v>3511</v>
      </c>
      <c r="B9090" t="s">
        <v>3949</v>
      </c>
      <c r="C9090" s="1">
        <v>44699</v>
      </c>
      <c r="D9090" s="1">
        <v>44978</v>
      </c>
      <c r="E9090">
        <f t="shared" si="141"/>
        <v>9</v>
      </c>
      <c r="F9090" t="str">
        <f>_xlfn.XLOOKUP(data!$B9090,campaign!$A$2:$A$18,campaign!$B$2:$B$18)</f>
        <v>NewCellphoneUser</v>
      </c>
      <c r="G9090">
        <f>_xlfn.XLOOKUP($F9090,campaign!$B$2:$B$18,campaign!$D$2:$D$18)</f>
        <v>25</v>
      </c>
      <c r="H9090" t="str">
        <f>_xlfn.XLOOKUP($A9090,customer!$A$2:$A$978,customer!$B$2:$B$978)</f>
        <v>Therese Dooley</v>
      </c>
    </row>
    <row r="9091" spans="1:8" x14ac:dyDescent="0.2">
      <c r="A9091" t="s">
        <v>3511</v>
      </c>
      <c r="B9091" t="s">
        <v>3949</v>
      </c>
      <c r="C9091" s="1">
        <v>44699</v>
      </c>
      <c r="D9091" s="1">
        <v>44989</v>
      </c>
      <c r="E9091">
        <f t="shared" ref="E9091:E9154" si="142">DATEDIF(C9091,D9091,"M")</f>
        <v>9</v>
      </c>
      <c r="F9091" t="str">
        <f>_xlfn.XLOOKUP(data!$B9091,campaign!$A$2:$A$18,campaign!$B$2:$B$18)</f>
        <v>NewCellphoneUser</v>
      </c>
      <c r="G9091">
        <f>_xlfn.XLOOKUP($F9091,campaign!$B$2:$B$18,campaign!$D$2:$D$18)</f>
        <v>25</v>
      </c>
      <c r="H9091" t="str">
        <f>_xlfn.XLOOKUP($A9091,customer!$A$2:$A$978,customer!$B$2:$B$978)</f>
        <v>Therese Dooley</v>
      </c>
    </row>
    <row r="9092" spans="1:8" x14ac:dyDescent="0.2">
      <c r="A9092" t="s">
        <v>3511</v>
      </c>
      <c r="B9092" t="s">
        <v>3949</v>
      </c>
      <c r="C9092" s="1">
        <v>44699</v>
      </c>
      <c r="D9092" s="1">
        <v>45049</v>
      </c>
      <c r="E9092">
        <f t="shared" si="142"/>
        <v>11</v>
      </c>
      <c r="F9092" t="str">
        <f>_xlfn.XLOOKUP(data!$B9092,campaign!$A$2:$A$18,campaign!$B$2:$B$18)</f>
        <v>NewCellphoneUser</v>
      </c>
      <c r="G9092">
        <f>_xlfn.XLOOKUP($F9092,campaign!$B$2:$B$18,campaign!$D$2:$D$18)</f>
        <v>25</v>
      </c>
      <c r="H9092" t="str">
        <f>_xlfn.XLOOKUP($A9092,customer!$A$2:$A$978,customer!$B$2:$B$978)</f>
        <v>Therese Dooley</v>
      </c>
    </row>
    <row r="9093" spans="1:8" x14ac:dyDescent="0.2">
      <c r="A9093" t="s">
        <v>3511</v>
      </c>
      <c r="B9093" t="s">
        <v>3948</v>
      </c>
      <c r="C9093" s="1">
        <v>44875</v>
      </c>
      <c r="D9093" s="1">
        <v>44875</v>
      </c>
      <c r="E9093">
        <f t="shared" si="142"/>
        <v>0</v>
      </c>
      <c r="F9093" t="str">
        <f>_xlfn.XLOOKUP(data!$B9093,campaign!$A$2:$A$18,campaign!$B$2:$B$18)</f>
        <v>HasCreditCard</v>
      </c>
      <c r="G9093">
        <f>_xlfn.XLOOKUP($F9093,campaign!$B$2:$B$18,campaign!$D$2:$D$18)</f>
        <v>65</v>
      </c>
      <c r="H9093" t="str">
        <f>_xlfn.XLOOKUP($A9093,customer!$A$2:$A$978,customer!$B$2:$B$978)</f>
        <v>Therese Dooley</v>
      </c>
    </row>
    <row r="9094" spans="1:8" x14ac:dyDescent="0.2">
      <c r="A9094" t="s">
        <v>3511</v>
      </c>
      <c r="B9094" t="s">
        <v>3948</v>
      </c>
      <c r="C9094" s="1">
        <v>44875</v>
      </c>
      <c r="D9094" s="1">
        <v>44911</v>
      </c>
      <c r="E9094">
        <f t="shared" si="142"/>
        <v>1</v>
      </c>
      <c r="F9094" t="str">
        <f>_xlfn.XLOOKUP(data!$B9094,campaign!$A$2:$A$18,campaign!$B$2:$B$18)</f>
        <v>HasCreditCard</v>
      </c>
      <c r="G9094">
        <f>_xlfn.XLOOKUP($F9094,campaign!$B$2:$B$18,campaign!$D$2:$D$18)</f>
        <v>65</v>
      </c>
      <c r="H9094" t="str">
        <f>_xlfn.XLOOKUP($A9094,customer!$A$2:$A$978,customer!$B$2:$B$978)</f>
        <v>Therese Dooley</v>
      </c>
    </row>
    <row r="9095" spans="1:8" x14ac:dyDescent="0.2">
      <c r="A9095" t="s">
        <v>3511</v>
      </c>
      <c r="B9095" t="s">
        <v>3948</v>
      </c>
      <c r="C9095" s="1">
        <v>44875</v>
      </c>
      <c r="D9095" s="1">
        <v>44949</v>
      </c>
      <c r="E9095">
        <f t="shared" si="142"/>
        <v>2</v>
      </c>
      <c r="F9095" t="str">
        <f>_xlfn.XLOOKUP(data!$B9095,campaign!$A$2:$A$18,campaign!$B$2:$B$18)</f>
        <v>HasCreditCard</v>
      </c>
      <c r="G9095">
        <f>_xlfn.XLOOKUP($F9095,campaign!$B$2:$B$18,campaign!$D$2:$D$18)</f>
        <v>65</v>
      </c>
      <c r="H9095" t="str">
        <f>_xlfn.XLOOKUP($A9095,customer!$A$2:$A$978,customer!$B$2:$B$978)</f>
        <v>Therese Dooley</v>
      </c>
    </row>
    <row r="9096" spans="1:8" x14ac:dyDescent="0.2">
      <c r="A9096" t="s">
        <v>3511</v>
      </c>
      <c r="B9096" t="s">
        <v>3948</v>
      </c>
      <c r="C9096" s="1">
        <v>44875</v>
      </c>
      <c r="D9096" s="1">
        <v>44970</v>
      </c>
      <c r="E9096">
        <f t="shared" si="142"/>
        <v>3</v>
      </c>
      <c r="F9096" t="str">
        <f>_xlfn.XLOOKUP(data!$B9096,campaign!$A$2:$A$18,campaign!$B$2:$B$18)</f>
        <v>HasCreditCard</v>
      </c>
      <c r="G9096">
        <f>_xlfn.XLOOKUP($F9096,campaign!$B$2:$B$18,campaign!$D$2:$D$18)</f>
        <v>65</v>
      </c>
      <c r="H9096" t="str">
        <f>_xlfn.XLOOKUP($A9096,customer!$A$2:$A$978,customer!$B$2:$B$978)</f>
        <v>Therese Dooley</v>
      </c>
    </row>
    <row r="9097" spans="1:8" x14ac:dyDescent="0.2">
      <c r="A9097" t="s">
        <v>3511</v>
      </c>
      <c r="B9097" t="s">
        <v>3948</v>
      </c>
      <c r="C9097" s="1">
        <v>44875</v>
      </c>
      <c r="D9097" s="1">
        <v>45008</v>
      </c>
      <c r="E9097">
        <f t="shared" si="142"/>
        <v>4</v>
      </c>
      <c r="F9097" t="str">
        <f>_xlfn.XLOOKUP(data!$B9097,campaign!$A$2:$A$18,campaign!$B$2:$B$18)</f>
        <v>HasCreditCard</v>
      </c>
      <c r="G9097">
        <f>_xlfn.XLOOKUP($F9097,campaign!$B$2:$B$18,campaign!$D$2:$D$18)</f>
        <v>65</v>
      </c>
      <c r="H9097" t="str">
        <f>_xlfn.XLOOKUP($A9097,customer!$A$2:$A$978,customer!$B$2:$B$978)</f>
        <v>Therese Dooley</v>
      </c>
    </row>
    <row r="9098" spans="1:8" x14ac:dyDescent="0.2">
      <c r="A9098" t="s">
        <v>3511</v>
      </c>
      <c r="B9098" t="s">
        <v>3948</v>
      </c>
      <c r="C9098" s="1">
        <v>44875</v>
      </c>
      <c r="D9098" s="1">
        <v>45041</v>
      </c>
      <c r="E9098">
        <f t="shared" si="142"/>
        <v>5</v>
      </c>
      <c r="F9098" t="str">
        <f>_xlfn.XLOOKUP(data!$B9098,campaign!$A$2:$A$18,campaign!$B$2:$B$18)</f>
        <v>HasCreditCard</v>
      </c>
      <c r="G9098">
        <f>_xlfn.XLOOKUP($F9098,campaign!$B$2:$B$18,campaign!$D$2:$D$18)</f>
        <v>65</v>
      </c>
      <c r="H9098" t="str">
        <f>_xlfn.XLOOKUP($A9098,customer!$A$2:$A$978,customer!$B$2:$B$978)</f>
        <v>Therese Dooley</v>
      </c>
    </row>
    <row r="9099" spans="1:8" x14ac:dyDescent="0.2">
      <c r="A9099" t="s">
        <v>3511</v>
      </c>
      <c r="B9099" t="s">
        <v>3948</v>
      </c>
      <c r="C9099" s="1">
        <v>44875</v>
      </c>
      <c r="D9099" s="1">
        <v>45066</v>
      </c>
      <c r="E9099">
        <f t="shared" si="142"/>
        <v>6</v>
      </c>
      <c r="F9099" t="str">
        <f>_xlfn.XLOOKUP(data!$B9099,campaign!$A$2:$A$18,campaign!$B$2:$B$18)</f>
        <v>HasCreditCard</v>
      </c>
      <c r="G9099">
        <f>_xlfn.XLOOKUP($F9099,campaign!$B$2:$B$18,campaign!$D$2:$D$18)</f>
        <v>65</v>
      </c>
      <c r="H9099" t="str">
        <f>_xlfn.XLOOKUP($A9099,customer!$A$2:$A$978,customer!$B$2:$B$978)</f>
        <v>Therese Dooley</v>
      </c>
    </row>
    <row r="9100" spans="1:8" x14ac:dyDescent="0.2">
      <c r="A9100" t="s">
        <v>3512</v>
      </c>
      <c r="B9100" t="s">
        <v>3951</v>
      </c>
      <c r="C9100" s="1">
        <v>44712</v>
      </c>
      <c r="D9100" s="1">
        <v>44712</v>
      </c>
      <c r="E9100">
        <f t="shared" si="142"/>
        <v>0</v>
      </c>
      <c r="F9100" t="str">
        <f>_xlfn.XLOOKUP(data!$B9100,campaign!$A$2:$A$18,campaign!$B$2:$B$18)</f>
        <v>OwnsMotorcycle</v>
      </c>
      <c r="G9100">
        <f>_xlfn.XLOOKUP($F9100,campaign!$B$2:$B$18,campaign!$D$2:$D$18)</f>
        <v>14</v>
      </c>
      <c r="H9100" t="str">
        <f>_xlfn.XLOOKUP($A9100,customer!$A$2:$A$978,customer!$B$2:$B$978)</f>
        <v>Anna-diana Stuchberry</v>
      </c>
    </row>
    <row r="9101" spans="1:8" x14ac:dyDescent="0.2">
      <c r="A9101" t="s">
        <v>3512</v>
      </c>
      <c r="B9101" t="s">
        <v>3951</v>
      </c>
      <c r="C9101" s="1">
        <v>44712</v>
      </c>
      <c r="D9101" s="1">
        <v>44756</v>
      </c>
      <c r="E9101">
        <f t="shared" si="142"/>
        <v>1</v>
      </c>
      <c r="F9101" t="str">
        <f>_xlfn.XLOOKUP(data!$B9101,campaign!$A$2:$A$18,campaign!$B$2:$B$18)</f>
        <v>OwnsMotorcycle</v>
      </c>
      <c r="G9101">
        <f>_xlfn.XLOOKUP($F9101,campaign!$B$2:$B$18,campaign!$D$2:$D$18)</f>
        <v>14</v>
      </c>
      <c r="H9101" t="str">
        <f>_xlfn.XLOOKUP($A9101,customer!$A$2:$A$978,customer!$B$2:$B$978)</f>
        <v>Anna-diana Stuchberry</v>
      </c>
    </row>
    <row r="9102" spans="1:8" x14ac:dyDescent="0.2">
      <c r="A9102" t="s">
        <v>3512</v>
      </c>
      <c r="B9102" t="s">
        <v>3951</v>
      </c>
      <c r="C9102" s="1">
        <v>44712</v>
      </c>
      <c r="D9102" s="1">
        <v>44774</v>
      </c>
      <c r="E9102">
        <f t="shared" si="142"/>
        <v>2</v>
      </c>
      <c r="F9102" t="str">
        <f>_xlfn.XLOOKUP(data!$B9102,campaign!$A$2:$A$18,campaign!$B$2:$B$18)</f>
        <v>OwnsMotorcycle</v>
      </c>
      <c r="G9102">
        <f>_xlfn.XLOOKUP($F9102,campaign!$B$2:$B$18,campaign!$D$2:$D$18)</f>
        <v>14</v>
      </c>
      <c r="H9102" t="str">
        <f>_xlfn.XLOOKUP($A9102,customer!$A$2:$A$978,customer!$B$2:$B$978)</f>
        <v>Anna-diana Stuchberry</v>
      </c>
    </row>
    <row r="9103" spans="1:8" x14ac:dyDescent="0.2">
      <c r="A9103" t="s">
        <v>3512</v>
      </c>
      <c r="B9103" t="s">
        <v>3951</v>
      </c>
      <c r="C9103" s="1">
        <v>44712</v>
      </c>
      <c r="D9103" s="1">
        <v>44810</v>
      </c>
      <c r="E9103">
        <f t="shared" si="142"/>
        <v>3</v>
      </c>
      <c r="F9103" t="str">
        <f>_xlfn.XLOOKUP(data!$B9103,campaign!$A$2:$A$18,campaign!$B$2:$B$18)</f>
        <v>OwnsMotorcycle</v>
      </c>
      <c r="G9103">
        <f>_xlfn.XLOOKUP($F9103,campaign!$B$2:$B$18,campaign!$D$2:$D$18)</f>
        <v>14</v>
      </c>
      <c r="H9103" t="str">
        <f>_xlfn.XLOOKUP($A9103,customer!$A$2:$A$978,customer!$B$2:$B$978)</f>
        <v>Anna-diana Stuchberry</v>
      </c>
    </row>
    <row r="9104" spans="1:8" x14ac:dyDescent="0.2">
      <c r="A9104" t="s">
        <v>3512</v>
      </c>
      <c r="B9104" t="s">
        <v>3951</v>
      </c>
      <c r="C9104" s="1">
        <v>44712</v>
      </c>
      <c r="D9104" s="1">
        <v>44843</v>
      </c>
      <c r="E9104">
        <f t="shared" si="142"/>
        <v>4</v>
      </c>
      <c r="F9104" t="str">
        <f>_xlfn.XLOOKUP(data!$B9104,campaign!$A$2:$A$18,campaign!$B$2:$B$18)</f>
        <v>OwnsMotorcycle</v>
      </c>
      <c r="G9104">
        <f>_xlfn.XLOOKUP($F9104,campaign!$B$2:$B$18,campaign!$D$2:$D$18)</f>
        <v>14</v>
      </c>
      <c r="H9104" t="str">
        <f>_xlfn.XLOOKUP($A9104,customer!$A$2:$A$978,customer!$B$2:$B$978)</f>
        <v>Anna-diana Stuchberry</v>
      </c>
    </row>
    <row r="9105" spans="1:8" x14ac:dyDescent="0.2">
      <c r="A9105" t="s">
        <v>3512</v>
      </c>
      <c r="B9105" t="s">
        <v>3951</v>
      </c>
      <c r="C9105" s="1">
        <v>44712</v>
      </c>
      <c r="D9105" s="1">
        <v>44926</v>
      </c>
      <c r="E9105">
        <f t="shared" si="142"/>
        <v>7</v>
      </c>
      <c r="F9105" t="str">
        <f>_xlfn.XLOOKUP(data!$B9105,campaign!$A$2:$A$18,campaign!$B$2:$B$18)</f>
        <v>OwnsMotorcycle</v>
      </c>
      <c r="G9105">
        <f>_xlfn.XLOOKUP($F9105,campaign!$B$2:$B$18,campaign!$D$2:$D$18)</f>
        <v>14</v>
      </c>
      <c r="H9105" t="str">
        <f>_xlfn.XLOOKUP($A9105,customer!$A$2:$A$978,customer!$B$2:$B$978)</f>
        <v>Anna-diana Stuchberry</v>
      </c>
    </row>
    <row r="9106" spans="1:8" x14ac:dyDescent="0.2">
      <c r="A9106" t="s">
        <v>3512</v>
      </c>
      <c r="B9106" t="s">
        <v>3951</v>
      </c>
      <c r="C9106" s="1">
        <v>44712</v>
      </c>
      <c r="D9106" s="1">
        <v>44936</v>
      </c>
      <c r="E9106">
        <f t="shared" si="142"/>
        <v>7</v>
      </c>
      <c r="F9106" t="str">
        <f>_xlfn.XLOOKUP(data!$B9106,campaign!$A$2:$A$18,campaign!$B$2:$B$18)</f>
        <v>OwnsMotorcycle</v>
      </c>
      <c r="G9106">
        <f>_xlfn.XLOOKUP($F9106,campaign!$B$2:$B$18,campaign!$D$2:$D$18)</f>
        <v>14</v>
      </c>
      <c r="H9106" t="str">
        <f>_xlfn.XLOOKUP($A9106,customer!$A$2:$A$978,customer!$B$2:$B$978)</f>
        <v>Anna-diana Stuchberry</v>
      </c>
    </row>
    <row r="9107" spans="1:8" x14ac:dyDescent="0.2">
      <c r="A9107" t="s">
        <v>3512</v>
      </c>
      <c r="B9107" t="s">
        <v>3951</v>
      </c>
      <c r="C9107" s="1">
        <v>44712</v>
      </c>
      <c r="D9107" s="1">
        <v>44969</v>
      </c>
      <c r="E9107">
        <f t="shared" si="142"/>
        <v>8</v>
      </c>
      <c r="F9107" t="str">
        <f>_xlfn.XLOOKUP(data!$B9107,campaign!$A$2:$A$18,campaign!$B$2:$B$18)</f>
        <v>OwnsMotorcycle</v>
      </c>
      <c r="G9107">
        <f>_xlfn.XLOOKUP($F9107,campaign!$B$2:$B$18,campaign!$D$2:$D$18)</f>
        <v>14</v>
      </c>
      <c r="H9107" t="str">
        <f>_xlfn.XLOOKUP($A9107,customer!$A$2:$A$978,customer!$B$2:$B$978)</f>
        <v>Anna-diana Stuchberry</v>
      </c>
    </row>
    <row r="9108" spans="1:8" x14ac:dyDescent="0.2">
      <c r="A9108" t="s">
        <v>3512</v>
      </c>
      <c r="B9108" t="s">
        <v>3951</v>
      </c>
      <c r="C9108" s="1">
        <v>44712</v>
      </c>
      <c r="D9108" s="1">
        <v>45017</v>
      </c>
      <c r="E9108">
        <f t="shared" si="142"/>
        <v>10</v>
      </c>
      <c r="F9108" t="str">
        <f>_xlfn.XLOOKUP(data!$B9108,campaign!$A$2:$A$18,campaign!$B$2:$B$18)</f>
        <v>OwnsMotorcycle</v>
      </c>
      <c r="G9108">
        <f>_xlfn.XLOOKUP($F9108,campaign!$B$2:$B$18,campaign!$D$2:$D$18)</f>
        <v>14</v>
      </c>
      <c r="H9108" t="str">
        <f>_xlfn.XLOOKUP($A9108,customer!$A$2:$A$978,customer!$B$2:$B$978)</f>
        <v>Anna-diana Stuchberry</v>
      </c>
    </row>
    <row r="9109" spans="1:8" x14ac:dyDescent="0.2">
      <c r="A9109" t="s">
        <v>3512</v>
      </c>
      <c r="B9109" t="s">
        <v>3951</v>
      </c>
      <c r="C9109" s="1">
        <v>44712</v>
      </c>
      <c r="D9109" s="1">
        <v>45052</v>
      </c>
      <c r="E9109">
        <f t="shared" si="142"/>
        <v>11</v>
      </c>
      <c r="F9109" t="str">
        <f>_xlfn.XLOOKUP(data!$B9109,campaign!$A$2:$A$18,campaign!$B$2:$B$18)</f>
        <v>OwnsMotorcycle</v>
      </c>
      <c r="G9109">
        <f>_xlfn.XLOOKUP($F9109,campaign!$B$2:$B$18,campaign!$D$2:$D$18)</f>
        <v>14</v>
      </c>
      <c r="H9109" t="str">
        <f>_xlfn.XLOOKUP($A9109,customer!$A$2:$A$978,customer!$B$2:$B$978)</f>
        <v>Anna-diana Stuchberry</v>
      </c>
    </row>
    <row r="9110" spans="1:8" x14ac:dyDescent="0.2">
      <c r="A9110" t="s">
        <v>3512</v>
      </c>
      <c r="B9110" t="s">
        <v>3923</v>
      </c>
      <c r="C9110" s="1">
        <v>44885</v>
      </c>
      <c r="D9110" s="1">
        <v>44885</v>
      </c>
      <c r="E9110">
        <f t="shared" si="142"/>
        <v>0</v>
      </c>
      <c r="F9110" t="str">
        <f>_xlfn.XLOOKUP(data!$B9110,campaign!$A$2:$A$18,campaign!$B$2:$B$18)</f>
        <v>TruckOwner</v>
      </c>
      <c r="G9110">
        <f>_xlfn.XLOOKUP($F9110,campaign!$B$2:$B$18,campaign!$D$2:$D$18)</f>
        <v>26</v>
      </c>
      <c r="H9110" t="str">
        <f>_xlfn.XLOOKUP($A9110,customer!$A$2:$A$978,customer!$B$2:$B$978)</f>
        <v>Anna-diana Stuchberry</v>
      </c>
    </row>
    <row r="9111" spans="1:8" x14ac:dyDescent="0.2">
      <c r="A9111" t="s">
        <v>3512</v>
      </c>
      <c r="B9111" t="s">
        <v>3923</v>
      </c>
      <c r="C9111" s="1">
        <v>44885</v>
      </c>
      <c r="D9111" s="1">
        <v>44918</v>
      </c>
      <c r="E9111">
        <f t="shared" si="142"/>
        <v>1</v>
      </c>
      <c r="F9111" t="str">
        <f>_xlfn.XLOOKUP(data!$B9111,campaign!$A$2:$A$18,campaign!$B$2:$B$18)</f>
        <v>TruckOwner</v>
      </c>
      <c r="G9111">
        <f>_xlfn.XLOOKUP($F9111,campaign!$B$2:$B$18,campaign!$D$2:$D$18)</f>
        <v>26</v>
      </c>
      <c r="H9111" t="str">
        <f>_xlfn.XLOOKUP($A9111,customer!$A$2:$A$978,customer!$B$2:$B$978)</f>
        <v>Anna-diana Stuchberry</v>
      </c>
    </row>
    <row r="9112" spans="1:8" x14ac:dyDescent="0.2">
      <c r="A9112" t="s">
        <v>3512</v>
      </c>
      <c r="B9112" t="s">
        <v>3923</v>
      </c>
      <c r="C9112" s="1">
        <v>44885</v>
      </c>
      <c r="D9112" s="1">
        <v>44952</v>
      </c>
      <c r="E9112">
        <f t="shared" si="142"/>
        <v>2</v>
      </c>
      <c r="F9112" t="str">
        <f>_xlfn.XLOOKUP(data!$B9112,campaign!$A$2:$A$18,campaign!$B$2:$B$18)</f>
        <v>TruckOwner</v>
      </c>
      <c r="G9112">
        <f>_xlfn.XLOOKUP($F9112,campaign!$B$2:$B$18,campaign!$D$2:$D$18)</f>
        <v>26</v>
      </c>
      <c r="H9112" t="str">
        <f>_xlfn.XLOOKUP($A9112,customer!$A$2:$A$978,customer!$B$2:$B$978)</f>
        <v>Anna-diana Stuchberry</v>
      </c>
    </row>
    <row r="9113" spans="1:8" x14ac:dyDescent="0.2">
      <c r="A9113" t="s">
        <v>3512</v>
      </c>
      <c r="B9113" t="s">
        <v>3923</v>
      </c>
      <c r="C9113" s="1">
        <v>44885</v>
      </c>
      <c r="D9113" s="1">
        <v>44985</v>
      </c>
      <c r="E9113">
        <f t="shared" si="142"/>
        <v>3</v>
      </c>
      <c r="F9113" t="str">
        <f>_xlfn.XLOOKUP(data!$B9113,campaign!$A$2:$A$18,campaign!$B$2:$B$18)</f>
        <v>TruckOwner</v>
      </c>
      <c r="G9113">
        <f>_xlfn.XLOOKUP($F9113,campaign!$B$2:$B$18,campaign!$D$2:$D$18)</f>
        <v>26</v>
      </c>
      <c r="H9113" t="str">
        <f>_xlfn.XLOOKUP($A9113,customer!$A$2:$A$978,customer!$B$2:$B$978)</f>
        <v>Anna-diana Stuchberry</v>
      </c>
    </row>
    <row r="9114" spans="1:8" x14ac:dyDescent="0.2">
      <c r="A9114" t="s">
        <v>3512</v>
      </c>
      <c r="B9114" t="s">
        <v>3923</v>
      </c>
      <c r="C9114" s="1">
        <v>44885</v>
      </c>
      <c r="D9114" s="1">
        <v>45007</v>
      </c>
      <c r="E9114">
        <f t="shared" si="142"/>
        <v>4</v>
      </c>
      <c r="F9114" t="str">
        <f>_xlfn.XLOOKUP(data!$B9114,campaign!$A$2:$A$18,campaign!$B$2:$B$18)</f>
        <v>TruckOwner</v>
      </c>
      <c r="G9114">
        <f>_xlfn.XLOOKUP($F9114,campaign!$B$2:$B$18,campaign!$D$2:$D$18)</f>
        <v>26</v>
      </c>
      <c r="H9114" t="str">
        <f>_xlfn.XLOOKUP($A9114,customer!$A$2:$A$978,customer!$B$2:$B$978)</f>
        <v>Anna-diana Stuchberry</v>
      </c>
    </row>
    <row r="9115" spans="1:8" x14ac:dyDescent="0.2">
      <c r="A9115" t="s">
        <v>3512</v>
      </c>
      <c r="B9115" t="s">
        <v>3923</v>
      </c>
      <c r="C9115" s="1">
        <v>44885</v>
      </c>
      <c r="D9115" s="1">
        <v>45044</v>
      </c>
      <c r="E9115">
        <f t="shared" si="142"/>
        <v>5</v>
      </c>
      <c r="F9115" t="str">
        <f>_xlfn.XLOOKUP(data!$B9115,campaign!$A$2:$A$18,campaign!$B$2:$B$18)</f>
        <v>TruckOwner</v>
      </c>
      <c r="G9115">
        <f>_xlfn.XLOOKUP($F9115,campaign!$B$2:$B$18,campaign!$D$2:$D$18)</f>
        <v>26</v>
      </c>
      <c r="H9115" t="str">
        <f>_xlfn.XLOOKUP($A9115,customer!$A$2:$A$978,customer!$B$2:$B$978)</f>
        <v>Anna-diana Stuchberry</v>
      </c>
    </row>
    <row r="9116" spans="1:8" x14ac:dyDescent="0.2">
      <c r="A9116" t="s">
        <v>3512</v>
      </c>
      <c r="B9116" t="s">
        <v>3923</v>
      </c>
      <c r="C9116" s="1">
        <v>44885</v>
      </c>
      <c r="D9116" s="1">
        <v>45077</v>
      </c>
      <c r="E9116">
        <f t="shared" si="142"/>
        <v>6</v>
      </c>
      <c r="F9116" t="str">
        <f>_xlfn.XLOOKUP(data!$B9116,campaign!$A$2:$A$18,campaign!$B$2:$B$18)</f>
        <v>TruckOwner</v>
      </c>
      <c r="G9116">
        <f>_xlfn.XLOOKUP($F9116,campaign!$B$2:$B$18,campaign!$D$2:$D$18)</f>
        <v>26</v>
      </c>
      <c r="H9116" t="str">
        <f>_xlfn.XLOOKUP($A9116,customer!$A$2:$A$978,customer!$B$2:$B$978)</f>
        <v>Anna-diana Stuchberry</v>
      </c>
    </row>
    <row r="9117" spans="1:8" x14ac:dyDescent="0.2">
      <c r="A9117" t="s">
        <v>3512</v>
      </c>
      <c r="B9117" t="s">
        <v>3923</v>
      </c>
      <c r="C9117" s="1">
        <v>44885</v>
      </c>
      <c r="D9117" s="1">
        <v>45081</v>
      </c>
      <c r="E9117">
        <f t="shared" si="142"/>
        <v>6</v>
      </c>
      <c r="F9117" t="str">
        <f>_xlfn.XLOOKUP(data!$B9117,campaign!$A$2:$A$18,campaign!$B$2:$B$18)</f>
        <v>TruckOwner</v>
      </c>
      <c r="G9117">
        <f>_xlfn.XLOOKUP($F9117,campaign!$B$2:$B$18,campaign!$D$2:$D$18)</f>
        <v>26</v>
      </c>
      <c r="H9117" t="str">
        <f>_xlfn.XLOOKUP($A9117,customer!$A$2:$A$978,customer!$B$2:$B$978)</f>
        <v>Anna-diana Stuchberry</v>
      </c>
    </row>
    <row r="9118" spans="1:8" x14ac:dyDescent="0.2">
      <c r="A9118" t="s">
        <v>3513</v>
      </c>
      <c r="B9118" t="s">
        <v>3929</v>
      </c>
      <c r="C9118" s="1">
        <v>44956</v>
      </c>
      <c r="D9118" s="1">
        <v>44956</v>
      </c>
      <c r="E9118">
        <f t="shared" si="142"/>
        <v>0</v>
      </c>
      <c r="F9118" t="str">
        <f>_xlfn.XLOOKUP(data!$B9118,campaign!$A$2:$A$18,campaign!$B$2:$B$18)</f>
        <v>NonUSTravel</v>
      </c>
      <c r="G9118">
        <f>_xlfn.XLOOKUP($F9118,campaign!$B$2:$B$18,campaign!$D$2:$D$18)</f>
        <v>66</v>
      </c>
      <c r="H9118" t="str">
        <f>_xlfn.XLOOKUP($A9118,customer!$A$2:$A$978,customer!$B$2:$B$978)</f>
        <v>Seamus Screen</v>
      </c>
    </row>
    <row r="9119" spans="1:8" x14ac:dyDescent="0.2">
      <c r="A9119" t="s">
        <v>3513</v>
      </c>
      <c r="B9119" t="s">
        <v>3929</v>
      </c>
      <c r="C9119" s="1">
        <v>44956</v>
      </c>
      <c r="D9119" s="1">
        <v>44986</v>
      </c>
      <c r="E9119">
        <f t="shared" si="142"/>
        <v>1</v>
      </c>
      <c r="F9119" t="str">
        <f>_xlfn.XLOOKUP(data!$B9119,campaign!$A$2:$A$18,campaign!$B$2:$B$18)</f>
        <v>NonUSTravel</v>
      </c>
      <c r="G9119">
        <f>_xlfn.XLOOKUP($F9119,campaign!$B$2:$B$18,campaign!$D$2:$D$18)</f>
        <v>66</v>
      </c>
      <c r="H9119" t="str">
        <f>_xlfn.XLOOKUP($A9119,customer!$A$2:$A$978,customer!$B$2:$B$978)</f>
        <v>Seamus Screen</v>
      </c>
    </row>
    <row r="9120" spans="1:8" x14ac:dyDescent="0.2">
      <c r="A9120" t="s">
        <v>3513</v>
      </c>
      <c r="B9120" t="s">
        <v>3929</v>
      </c>
      <c r="C9120" s="1">
        <v>44956</v>
      </c>
      <c r="D9120" s="1">
        <v>45029</v>
      </c>
      <c r="E9120">
        <f t="shared" si="142"/>
        <v>2</v>
      </c>
      <c r="F9120" t="str">
        <f>_xlfn.XLOOKUP(data!$B9120,campaign!$A$2:$A$18,campaign!$B$2:$B$18)</f>
        <v>NonUSTravel</v>
      </c>
      <c r="G9120">
        <f>_xlfn.XLOOKUP($F9120,campaign!$B$2:$B$18,campaign!$D$2:$D$18)</f>
        <v>66</v>
      </c>
      <c r="H9120" t="str">
        <f>_xlfn.XLOOKUP($A9120,customer!$A$2:$A$978,customer!$B$2:$B$978)</f>
        <v>Seamus Screen</v>
      </c>
    </row>
    <row r="9121" spans="1:8" x14ac:dyDescent="0.2">
      <c r="A9121" t="s">
        <v>3513</v>
      </c>
      <c r="B9121" t="s">
        <v>3929</v>
      </c>
      <c r="C9121" s="1">
        <v>44956</v>
      </c>
      <c r="D9121" s="1">
        <v>45053</v>
      </c>
      <c r="E9121">
        <f t="shared" si="142"/>
        <v>3</v>
      </c>
      <c r="F9121" t="str">
        <f>_xlfn.XLOOKUP(data!$B9121,campaign!$A$2:$A$18,campaign!$B$2:$B$18)</f>
        <v>NonUSTravel</v>
      </c>
      <c r="G9121">
        <f>_xlfn.XLOOKUP($F9121,campaign!$B$2:$B$18,campaign!$D$2:$D$18)</f>
        <v>66</v>
      </c>
      <c r="H9121" t="str">
        <f>_xlfn.XLOOKUP($A9121,customer!$A$2:$A$978,customer!$B$2:$B$978)</f>
        <v>Seamus Screen</v>
      </c>
    </row>
    <row r="9122" spans="1:8" x14ac:dyDescent="0.2">
      <c r="A9122" t="s">
        <v>3514</v>
      </c>
      <c r="B9122" t="s">
        <v>3921</v>
      </c>
      <c r="C9122" s="1">
        <v>44943</v>
      </c>
      <c r="D9122" s="1">
        <v>44943</v>
      </c>
      <c r="E9122">
        <f t="shared" si="142"/>
        <v>0</v>
      </c>
      <c r="F9122" t="str">
        <f>_xlfn.XLOOKUP(data!$B9122,campaign!$A$2:$A$18,campaign!$B$2:$B$18)</f>
        <v>HandsetRefurbished</v>
      </c>
      <c r="G9122">
        <f>_xlfn.XLOOKUP($F9122,campaign!$B$2:$B$18,campaign!$D$2:$D$18)</f>
        <v>26</v>
      </c>
      <c r="H9122" t="str">
        <f>_xlfn.XLOOKUP($A9122,customer!$A$2:$A$978,customer!$B$2:$B$978)</f>
        <v>Pam Maling</v>
      </c>
    </row>
    <row r="9123" spans="1:8" x14ac:dyDescent="0.2">
      <c r="A9123" t="s">
        <v>3514</v>
      </c>
      <c r="B9123" t="s">
        <v>3921</v>
      </c>
      <c r="C9123" s="1">
        <v>44943</v>
      </c>
      <c r="D9123" s="1">
        <v>44985</v>
      </c>
      <c r="E9123">
        <f t="shared" si="142"/>
        <v>1</v>
      </c>
      <c r="F9123" t="str">
        <f>_xlfn.XLOOKUP(data!$B9123,campaign!$A$2:$A$18,campaign!$B$2:$B$18)</f>
        <v>HandsetRefurbished</v>
      </c>
      <c r="G9123">
        <f>_xlfn.XLOOKUP($F9123,campaign!$B$2:$B$18,campaign!$D$2:$D$18)</f>
        <v>26</v>
      </c>
      <c r="H9123" t="str">
        <f>_xlfn.XLOOKUP($A9123,customer!$A$2:$A$978,customer!$B$2:$B$978)</f>
        <v>Pam Maling</v>
      </c>
    </row>
    <row r="9124" spans="1:8" x14ac:dyDescent="0.2">
      <c r="A9124" t="s">
        <v>3514</v>
      </c>
      <c r="B9124" t="s">
        <v>3921</v>
      </c>
      <c r="C9124" s="1">
        <v>44943</v>
      </c>
      <c r="D9124" s="1">
        <v>44989</v>
      </c>
      <c r="E9124">
        <f t="shared" si="142"/>
        <v>1</v>
      </c>
      <c r="F9124" t="str">
        <f>_xlfn.XLOOKUP(data!$B9124,campaign!$A$2:$A$18,campaign!$B$2:$B$18)</f>
        <v>HandsetRefurbished</v>
      </c>
      <c r="G9124">
        <f>_xlfn.XLOOKUP($F9124,campaign!$B$2:$B$18,campaign!$D$2:$D$18)</f>
        <v>26</v>
      </c>
      <c r="H9124" t="str">
        <f>_xlfn.XLOOKUP($A9124,customer!$A$2:$A$978,customer!$B$2:$B$978)</f>
        <v>Pam Maling</v>
      </c>
    </row>
    <row r="9125" spans="1:8" x14ac:dyDescent="0.2">
      <c r="A9125" t="s">
        <v>3514</v>
      </c>
      <c r="B9125" t="s">
        <v>3921</v>
      </c>
      <c r="C9125" s="1">
        <v>44943</v>
      </c>
      <c r="D9125" s="1">
        <v>45041</v>
      </c>
      <c r="E9125">
        <f t="shared" si="142"/>
        <v>3</v>
      </c>
      <c r="F9125" t="str">
        <f>_xlfn.XLOOKUP(data!$B9125,campaign!$A$2:$A$18,campaign!$B$2:$B$18)</f>
        <v>HandsetRefurbished</v>
      </c>
      <c r="G9125">
        <f>_xlfn.XLOOKUP($F9125,campaign!$B$2:$B$18,campaign!$D$2:$D$18)</f>
        <v>26</v>
      </c>
      <c r="H9125" t="str">
        <f>_xlfn.XLOOKUP($A9125,customer!$A$2:$A$978,customer!$B$2:$B$978)</f>
        <v>Pam Maling</v>
      </c>
    </row>
    <row r="9126" spans="1:8" x14ac:dyDescent="0.2">
      <c r="A9126" t="s">
        <v>3514</v>
      </c>
      <c r="B9126" t="s">
        <v>3921</v>
      </c>
      <c r="C9126" s="1">
        <v>44943</v>
      </c>
      <c r="D9126" s="1">
        <v>45077</v>
      </c>
      <c r="E9126">
        <f t="shared" si="142"/>
        <v>4</v>
      </c>
      <c r="F9126" t="str">
        <f>_xlfn.XLOOKUP(data!$B9126,campaign!$A$2:$A$18,campaign!$B$2:$B$18)</f>
        <v>HandsetRefurbished</v>
      </c>
      <c r="G9126">
        <f>_xlfn.XLOOKUP($F9126,campaign!$B$2:$B$18,campaign!$D$2:$D$18)</f>
        <v>26</v>
      </c>
      <c r="H9126" t="str">
        <f>_xlfn.XLOOKUP($A9126,customer!$A$2:$A$978,customer!$B$2:$B$978)</f>
        <v>Pam Maling</v>
      </c>
    </row>
    <row r="9127" spans="1:8" x14ac:dyDescent="0.2">
      <c r="A9127" t="s">
        <v>3514</v>
      </c>
      <c r="B9127" t="s">
        <v>3921</v>
      </c>
      <c r="C9127" s="1">
        <v>44943</v>
      </c>
      <c r="D9127" s="1">
        <v>45078</v>
      </c>
      <c r="E9127">
        <f t="shared" si="142"/>
        <v>4</v>
      </c>
      <c r="F9127" t="str">
        <f>_xlfn.XLOOKUP(data!$B9127,campaign!$A$2:$A$18,campaign!$B$2:$B$18)</f>
        <v>HandsetRefurbished</v>
      </c>
      <c r="G9127">
        <f>_xlfn.XLOOKUP($F9127,campaign!$B$2:$B$18,campaign!$D$2:$D$18)</f>
        <v>26</v>
      </c>
      <c r="H9127" t="str">
        <f>_xlfn.XLOOKUP($A9127,customer!$A$2:$A$978,customer!$B$2:$B$978)</f>
        <v>Pam Maling</v>
      </c>
    </row>
    <row r="9128" spans="1:8" x14ac:dyDescent="0.2">
      <c r="A9128" t="s">
        <v>3514</v>
      </c>
      <c r="B9128" t="s">
        <v>3927</v>
      </c>
      <c r="C9128" s="1">
        <v>45014</v>
      </c>
      <c r="D9128" s="1">
        <v>45014</v>
      </c>
      <c r="E9128">
        <f t="shared" si="142"/>
        <v>0</v>
      </c>
      <c r="F9128" t="str">
        <f>_xlfn.XLOOKUP(data!$B9128,campaign!$A$2:$A$18,campaign!$B$2:$B$18)</f>
        <v>RespondsToMailOffers</v>
      </c>
      <c r="G9128">
        <f>_xlfn.XLOOKUP($F9128,campaign!$B$2:$B$18,campaign!$D$2:$D$18)</f>
        <v>27</v>
      </c>
      <c r="H9128" t="str">
        <f>_xlfn.XLOOKUP($A9128,customer!$A$2:$A$978,customer!$B$2:$B$978)</f>
        <v>Pam Maling</v>
      </c>
    </row>
    <row r="9129" spans="1:8" x14ac:dyDescent="0.2">
      <c r="A9129" t="s">
        <v>3514</v>
      </c>
      <c r="B9129" t="s">
        <v>3927</v>
      </c>
      <c r="C9129" s="1">
        <v>45014</v>
      </c>
      <c r="D9129" s="1">
        <v>45046</v>
      </c>
      <c r="E9129">
        <f t="shared" si="142"/>
        <v>1</v>
      </c>
      <c r="F9129" t="str">
        <f>_xlfn.XLOOKUP(data!$B9129,campaign!$A$2:$A$18,campaign!$B$2:$B$18)</f>
        <v>RespondsToMailOffers</v>
      </c>
      <c r="G9129">
        <f>_xlfn.XLOOKUP($F9129,campaign!$B$2:$B$18,campaign!$D$2:$D$18)</f>
        <v>27</v>
      </c>
      <c r="H9129" t="str">
        <f>_xlfn.XLOOKUP($A9129,customer!$A$2:$A$978,customer!$B$2:$B$978)</f>
        <v>Pam Maling</v>
      </c>
    </row>
    <row r="9130" spans="1:8" x14ac:dyDescent="0.2">
      <c r="A9130" t="s">
        <v>3514</v>
      </c>
      <c r="B9130" t="s">
        <v>3927</v>
      </c>
      <c r="C9130" s="1">
        <v>45014</v>
      </c>
      <c r="D9130" s="1">
        <v>45056</v>
      </c>
      <c r="E9130">
        <f t="shared" si="142"/>
        <v>1</v>
      </c>
      <c r="F9130" t="str">
        <f>_xlfn.XLOOKUP(data!$B9130,campaign!$A$2:$A$18,campaign!$B$2:$B$18)</f>
        <v>RespondsToMailOffers</v>
      </c>
      <c r="G9130">
        <f>_xlfn.XLOOKUP($F9130,campaign!$B$2:$B$18,campaign!$D$2:$D$18)</f>
        <v>27</v>
      </c>
      <c r="H9130" t="str">
        <f>_xlfn.XLOOKUP($A9130,customer!$A$2:$A$978,customer!$B$2:$B$978)</f>
        <v>Pam Maling</v>
      </c>
    </row>
    <row r="9131" spans="1:8" x14ac:dyDescent="0.2">
      <c r="A9131" t="s">
        <v>3514</v>
      </c>
      <c r="B9131" t="s">
        <v>3927</v>
      </c>
      <c r="C9131" s="1">
        <v>45014</v>
      </c>
      <c r="D9131" s="1">
        <v>45083</v>
      </c>
      <c r="E9131">
        <f t="shared" si="142"/>
        <v>2</v>
      </c>
      <c r="F9131" t="str">
        <f>_xlfn.XLOOKUP(data!$B9131,campaign!$A$2:$A$18,campaign!$B$2:$B$18)</f>
        <v>RespondsToMailOffers</v>
      </c>
      <c r="G9131">
        <f>_xlfn.XLOOKUP($F9131,campaign!$B$2:$B$18,campaign!$D$2:$D$18)</f>
        <v>27</v>
      </c>
      <c r="H9131" t="str">
        <f>_xlfn.XLOOKUP($A9131,customer!$A$2:$A$978,customer!$B$2:$B$978)</f>
        <v>Pam Maling</v>
      </c>
    </row>
    <row r="9132" spans="1:8" x14ac:dyDescent="0.2">
      <c r="A9132" t="s">
        <v>3515</v>
      </c>
      <c r="B9132" t="s">
        <v>3924</v>
      </c>
      <c r="C9132" s="1">
        <v>44701</v>
      </c>
      <c r="D9132" s="1">
        <v>44701</v>
      </c>
      <c r="E9132">
        <f t="shared" si="142"/>
        <v>0</v>
      </c>
      <c r="F9132" t="str">
        <f>_xlfn.XLOOKUP(data!$B9132,campaign!$A$2:$A$18,campaign!$B$2:$B$18)</f>
        <v>RVOwner</v>
      </c>
      <c r="G9132">
        <f>_xlfn.XLOOKUP($F9132,campaign!$B$2:$B$18,campaign!$D$2:$D$18)</f>
        <v>22</v>
      </c>
      <c r="H9132" t="str">
        <f>_xlfn.XLOOKUP($A9132,customer!$A$2:$A$978,customer!$B$2:$B$978)</f>
        <v>Prinz Redholls</v>
      </c>
    </row>
    <row r="9133" spans="1:8" x14ac:dyDescent="0.2">
      <c r="A9133" t="s">
        <v>3515</v>
      </c>
      <c r="B9133" t="s">
        <v>3924</v>
      </c>
      <c r="C9133" s="1">
        <v>44701</v>
      </c>
      <c r="D9133" s="1">
        <v>44735</v>
      </c>
      <c r="E9133">
        <f t="shared" si="142"/>
        <v>1</v>
      </c>
      <c r="F9133" t="str">
        <f>_xlfn.XLOOKUP(data!$B9133,campaign!$A$2:$A$18,campaign!$B$2:$B$18)</f>
        <v>RVOwner</v>
      </c>
      <c r="G9133">
        <f>_xlfn.XLOOKUP($F9133,campaign!$B$2:$B$18,campaign!$D$2:$D$18)</f>
        <v>22</v>
      </c>
      <c r="H9133" t="str">
        <f>_xlfn.XLOOKUP($A9133,customer!$A$2:$A$978,customer!$B$2:$B$978)</f>
        <v>Prinz Redholls</v>
      </c>
    </row>
    <row r="9134" spans="1:8" x14ac:dyDescent="0.2">
      <c r="A9134" t="s">
        <v>3515</v>
      </c>
      <c r="B9134" t="s">
        <v>3924</v>
      </c>
      <c r="C9134" s="1">
        <v>44701</v>
      </c>
      <c r="D9134" s="1">
        <v>44746</v>
      </c>
      <c r="E9134">
        <f t="shared" si="142"/>
        <v>1</v>
      </c>
      <c r="F9134" t="str">
        <f>_xlfn.XLOOKUP(data!$B9134,campaign!$A$2:$A$18,campaign!$B$2:$B$18)</f>
        <v>RVOwner</v>
      </c>
      <c r="G9134">
        <f>_xlfn.XLOOKUP($F9134,campaign!$B$2:$B$18,campaign!$D$2:$D$18)</f>
        <v>22</v>
      </c>
      <c r="H9134" t="str">
        <f>_xlfn.XLOOKUP($A9134,customer!$A$2:$A$978,customer!$B$2:$B$978)</f>
        <v>Prinz Redholls</v>
      </c>
    </row>
    <row r="9135" spans="1:8" x14ac:dyDescent="0.2">
      <c r="A9135" t="s">
        <v>3515</v>
      </c>
      <c r="B9135" t="s">
        <v>3924</v>
      </c>
      <c r="C9135" s="1">
        <v>44701</v>
      </c>
      <c r="D9135" s="1">
        <v>44859</v>
      </c>
      <c r="E9135">
        <f t="shared" si="142"/>
        <v>5</v>
      </c>
      <c r="F9135" t="str">
        <f>_xlfn.XLOOKUP(data!$B9135,campaign!$A$2:$A$18,campaign!$B$2:$B$18)</f>
        <v>RVOwner</v>
      </c>
      <c r="G9135">
        <f>_xlfn.XLOOKUP($F9135,campaign!$B$2:$B$18,campaign!$D$2:$D$18)</f>
        <v>22</v>
      </c>
      <c r="H9135" t="str">
        <f>_xlfn.XLOOKUP($A9135,customer!$A$2:$A$978,customer!$B$2:$B$978)</f>
        <v>Prinz Redholls</v>
      </c>
    </row>
    <row r="9136" spans="1:8" x14ac:dyDescent="0.2">
      <c r="A9136" t="s">
        <v>3515</v>
      </c>
      <c r="B9136" t="s">
        <v>3924</v>
      </c>
      <c r="C9136" s="1">
        <v>44701</v>
      </c>
      <c r="D9136" s="1">
        <v>44893</v>
      </c>
      <c r="E9136">
        <f t="shared" si="142"/>
        <v>6</v>
      </c>
      <c r="F9136" t="str">
        <f>_xlfn.XLOOKUP(data!$B9136,campaign!$A$2:$A$18,campaign!$B$2:$B$18)</f>
        <v>RVOwner</v>
      </c>
      <c r="G9136">
        <f>_xlfn.XLOOKUP($F9136,campaign!$B$2:$B$18,campaign!$D$2:$D$18)</f>
        <v>22</v>
      </c>
      <c r="H9136" t="str">
        <f>_xlfn.XLOOKUP($A9136,customer!$A$2:$A$978,customer!$B$2:$B$978)</f>
        <v>Prinz Redholls</v>
      </c>
    </row>
    <row r="9137" spans="1:8" x14ac:dyDescent="0.2">
      <c r="A9137" t="s">
        <v>3515</v>
      </c>
      <c r="B9137" t="s">
        <v>3924</v>
      </c>
      <c r="C9137" s="1">
        <v>44701</v>
      </c>
      <c r="D9137" s="1">
        <v>44896</v>
      </c>
      <c r="E9137">
        <f t="shared" si="142"/>
        <v>6</v>
      </c>
      <c r="F9137" t="str">
        <f>_xlfn.XLOOKUP(data!$B9137,campaign!$A$2:$A$18,campaign!$B$2:$B$18)</f>
        <v>RVOwner</v>
      </c>
      <c r="G9137">
        <f>_xlfn.XLOOKUP($F9137,campaign!$B$2:$B$18,campaign!$D$2:$D$18)</f>
        <v>22</v>
      </c>
      <c r="H9137" t="str">
        <f>_xlfn.XLOOKUP($A9137,customer!$A$2:$A$978,customer!$B$2:$B$978)</f>
        <v>Prinz Redholls</v>
      </c>
    </row>
    <row r="9138" spans="1:8" x14ac:dyDescent="0.2">
      <c r="A9138" t="s">
        <v>3515</v>
      </c>
      <c r="B9138" t="s">
        <v>3924</v>
      </c>
      <c r="C9138" s="1">
        <v>44701</v>
      </c>
      <c r="D9138" s="1">
        <v>44979</v>
      </c>
      <c r="E9138">
        <f t="shared" si="142"/>
        <v>9</v>
      </c>
      <c r="F9138" t="str">
        <f>_xlfn.XLOOKUP(data!$B9138,campaign!$A$2:$A$18,campaign!$B$2:$B$18)</f>
        <v>RVOwner</v>
      </c>
      <c r="G9138">
        <f>_xlfn.XLOOKUP($F9138,campaign!$B$2:$B$18,campaign!$D$2:$D$18)</f>
        <v>22</v>
      </c>
      <c r="H9138" t="str">
        <f>_xlfn.XLOOKUP($A9138,customer!$A$2:$A$978,customer!$B$2:$B$978)</f>
        <v>Prinz Redholls</v>
      </c>
    </row>
    <row r="9139" spans="1:8" x14ac:dyDescent="0.2">
      <c r="A9139" t="s">
        <v>3515</v>
      </c>
      <c r="B9139" t="s">
        <v>3924</v>
      </c>
      <c r="C9139" s="1">
        <v>44701</v>
      </c>
      <c r="D9139" s="1">
        <v>44987</v>
      </c>
      <c r="E9139">
        <f t="shared" si="142"/>
        <v>9</v>
      </c>
      <c r="F9139" t="str">
        <f>_xlfn.XLOOKUP(data!$B9139,campaign!$A$2:$A$18,campaign!$B$2:$B$18)</f>
        <v>RVOwner</v>
      </c>
      <c r="G9139">
        <f>_xlfn.XLOOKUP($F9139,campaign!$B$2:$B$18,campaign!$D$2:$D$18)</f>
        <v>22</v>
      </c>
      <c r="H9139" t="str">
        <f>_xlfn.XLOOKUP($A9139,customer!$A$2:$A$978,customer!$B$2:$B$978)</f>
        <v>Prinz Redholls</v>
      </c>
    </row>
    <row r="9140" spans="1:8" x14ac:dyDescent="0.2">
      <c r="A9140" t="s">
        <v>3515</v>
      </c>
      <c r="B9140" t="s">
        <v>3924</v>
      </c>
      <c r="C9140" s="1">
        <v>44701</v>
      </c>
      <c r="D9140" s="1">
        <v>45036</v>
      </c>
      <c r="E9140">
        <f t="shared" si="142"/>
        <v>11</v>
      </c>
      <c r="F9140" t="str">
        <f>_xlfn.XLOOKUP(data!$B9140,campaign!$A$2:$A$18,campaign!$B$2:$B$18)</f>
        <v>RVOwner</v>
      </c>
      <c r="G9140">
        <f>_xlfn.XLOOKUP($F9140,campaign!$B$2:$B$18,campaign!$D$2:$D$18)</f>
        <v>22</v>
      </c>
      <c r="H9140" t="str">
        <f>_xlfn.XLOOKUP($A9140,customer!$A$2:$A$978,customer!$B$2:$B$978)</f>
        <v>Prinz Redholls</v>
      </c>
    </row>
    <row r="9141" spans="1:8" x14ac:dyDescent="0.2">
      <c r="A9141" t="s">
        <v>3515</v>
      </c>
      <c r="B9141" t="s">
        <v>3924</v>
      </c>
      <c r="C9141" s="1">
        <v>44701</v>
      </c>
      <c r="D9141" s="1">
        <v>45070</v>
      </c>
      <c r="E9141">
        <f t="shared" si="142"/>
        <v>12</v>
      </c>
      <c r="F9141" t="str">
        <f>_xlfn.XLOOKUP(data!$B9141,campaign!$A$2:$A$18,campaign!$B$2:$B$18)</f>
        <v>RVOwner</v>
      </c>
      <c r="G9141">
        <f>_xlfn.XLOOKUP($F9141,campaign!$B$2:$B$18,campaign!$D$2:$D$18)</f>
        <v>22</v>
      </c>
      <c r="H9141" t="str">
        <f>_xlfn.XLOOKUP($A9141,customer!$A$2:$A$978,customer!$B$2:$B$978)</f>
        <v>Prinz Redholls</v>
      </c>
    </row>
    <row r="9142" spans="1:8" x14ac:dyDescent="0.2">
      <c r="A9142" t="s">
        <v>3515</v>
      </c>
      <c r="B9142" t="s">
        <v>3949</v>
      </c>
      <c r="C9142" s="1">
        <v>45035</v>
      </c>
      <c r="D9142" s="1">
        <v>45035</v>
      </c>
      <c r="E9142">
        <f t="shared" si="142"/>
        <v>0</v>
      </c>
      <c r="F9142" t="str">
        <f>_xlfn.XLOOKUP(data!$B9142,campaign!$A$2:$A$18,campaign!$B$2:$B$18)</f>
        <v>NewCellphoneUser</v>
      </c>
      <c r="G9142">
        <f>_xlfn.XLOOKUP($F9142,campaign!$B$2:$B$18,campaign!$D$2:$D$18)</f>
        <v>25</v>
      </c>
      <c r="H9142" t="str">
        <f>_xlfn.XLOOKUP($A9142,customer!$A$2:$A$978,customer!$B$2:$B$978)</f>
        <v>Prinz Redholls</v>
      </c>
    </row>
    <row r="9143" spans="1:8" x14ac:dyDescent="0.2">
      <c r="A9143" t="s">
        <v>3515</v>
      </c>
      <c r="B9143" t="s">
        <v>3949</v>
      </c>
      <c r="C9143" s="1">
        <v>45035</v>
      </c>
      <c r="D9143" s="1">
        <v>45065</v>
      </c>
      <c r="E9143">
        <f t="shared" si="142"/>
        <v>1</v>
      </c>
      <c r="F9143" t="str">
        <f>_xlfn.XLOOKUP(data!$B9143,campaign!$A$2:$A$18,campaign!$B$2:$B$18)</f>
        <v>NewCellphoneUser</v>
      </c>
      <c r="G9143">
        <f>_xlfn.XLOOKUP($F9143,campaign!$B$2:$B$18,campaign!$D$2:$D$18)</f>
        <v>25</v>
      </c>
      <c r="H9143" t="str">
        <f>_xlfn.XLOOKUP($A9143,customer!$A$2:$A$978,customer!$B$2:$B$978)</f>
        <v>Prinz Redholls</v>
      </c>
    </row>
    <row r="9144" spans="1:8" x14ac:dyDescent="0.2">
      <c r="A9144" t="s">
        <v>3515</v>
      </c>
      <c r="B9144" t="s">
        <v>3949</v>
      </c>
      <c r="C9144" s="1">
        <v>45035</v>
      </c>
      <c r="D9144" s="1">
        <v>45078</v>
      </c>
      <c r="E9144">
        <f t="shared" si="142"/>
        <v>1</v>
      </c>
      <c r="F9144" t="str">
        <f>_xlfn.XLOOKUP(data!$B9144,campaign!$A$2:$A$18,campaign!$B$2:$B$18)</f>
        <v>NewCellphoneUser</v>
      </c>
      <c r="G9144">
        <f>_xlfn.XLOOKUP($F9144,campaign!$B$2:$B$18,campaign!$D$2:$D$18)</f>
        <v>25</v>
      </c>
      <c r="H9144" t="str">
        <f>_xlfn.XLOOKUP($A9144,customer!$A$2:$A$978,customer!$B$2:$B$978)</f>
        <v>Prinz Redholls</v>
      </c>
    </row>
    <row r="9145" spans="1:8" x14ac:dyDescent="0.2">
      <c r="A9145" t="s">
        <v>3516</v>
      </c>
      <c r="B9145" t="s">
        <v>3923</v>
      </c>
      <c r="C9145" s="1">
        <v>44868</v>
      </c>
      <c r="D9145" s="1">
        <v>44868</v>
      </c>
      <c r="E9145">
        <f t="shared" si="142"/>
        <v>0</v>
      </c>
      <c r="F9145" t="str">
        <f>_xlfn.XLOOKUP(data!$B9145,campaign!$A$2:$A$18,campaign!$B$2:$B$18)</f>
        <v>TruckOwner</v>
      </c>
      <c r="G9145">
        <f>_xlfn.XLOOKUP($F9145,campaign!$B$2:$B$18,campaign!$D$2:$D$18)</f>
        <v>26</v>
      </c>
      <c r="H9145" t="str">
        <f>_xlfn.XLOOKUP($A9145,customer!$A$2:$A$978,customer!$B$2:$B$978)</f>
        <v>Paulita Tuddenham</v>
      </c>
    </row>
    <row r="9146" spans="1:8" x14ac:dyDescent="0.2">
      <c r="A9146" t="s">
        <v>3516</v>
      </c>
      <c r="B9146" t="s">
        <v>3923</v>
      </c>
      <c r="C9146" s="1">
        <v>44868</v>
      </c>
      <c r="D9146" s="1">
        <v>44908</v>
      </c>
      <c r="E9146">
        <f t="shared" si="142"/>
        <v>1</v>
      </c>
      <c r="F9146" t="str">
        <f>_xlfn.XLOOKUP(data!$B9146,campaign!$A$2:$A$18,campaign!$B$2:$B$18)</f>
        <v>TruckOwner</v>
      </c>
      <c r="G9146">
        <f>_xlfn.XLOOKUP($F9146,campaign!$B$2:$B$18,campaign!$D$2:$D$18)</f>
        <v>26</v>
      </c>
      <c r="H9146" t="str">
        <f>_xlfn.XLOOKUP($A9146,customer!$A$2:$A$978,customer!$B$2:$B$978)</f>
        <v>Paulita Tuddenham</v>
      </c>
    </row>
    <row r="9147" spans="1:8" x14ac:dyDescent="0.2">
      <c r="A9147" t="s">
        <v>3516</v>
      </c>
      <c r="B9147" t="s">
        <v>3923</v>
      </c>
      <c r="C9147" s="1">
        <v>44868</v>
      </c>
      <c r="D9147" s="1">
        <v>44940</v>
      </c>
      <c r="E9147">
        <f t="shared" si="142"/>
        <v>2</v>
      </c>
      <c r="F9147" t="str">
        <f>_xlfn.XLOOKUP(data!$B9147,campaign!$A$2:$A$18,campaign!$B$2:$B$18)</f>
        <v>TruckOwner</v>
      </c>
      <c r="G9147">
        <f>_xlfn.XLOOKUP($F9147,campaign!$B$2:$B$18,campaign!$D$2:$D$18)</f>
        <v>26</v>
      </c>
      <c r="H9147" t="str">
        <f>_xlfn.XLOOKUP($A9147,customer!$A$2:$A$978,customer!$B$2:$B$978)</f>
        <v>Paulita Tuddenham</v>
      </c>
    </row>
    <row r="9148" spans="1:8" x14ac:dyDescent="0.2">
      <c r="A9148" t="s">
        <v>3516</v>
      </c>
      <c r="B9148" t="s">
        <v>3923</v>
      </c>
      <c r="C9148" s="1">
        <v>44868</v>
      </c>
      <c r="D9148" s="1">
        <v>44960</v>
      </c>
      <c r="E9148">
        <f t="shared" si="142"/>
        <v>3</v>
      </c>
      <c r="F9148" t="str">
        <f>_xlfn.XLOOKUP(data!$B9148,campaign!$A$2:$A$18,campaign!$B$2:$B$18)</f>
        <v>TruckOwner</v>
      </c>
      <c r="G9148">
        <f>_xlfn.XLOOKUP($F9148,campaign!$B$2:$B$18,campaign!$D$2:$D$18)</f>
        <v>26</v>
      </c>
      <c r="H9148" t="str">
        <f>_xlfn.XLOOKUP($A9148,customer!$A$2:$A$978,customer!$B$2:$B$978)</f>
        <v>Paulita Tuddenham</v>
      </c>
    </row>
    <row r="9149" spans="1:8" x14ac:dyDescent="0.2">
      <c r="A9149" t="s">
        <v>3516</v>
      </c>
      <c r="B9149" t="s">
        <v>3923</v>
      </c>
      <c r="C9149" s="1">
        <v>44868</v>
      </c>
      <c r="D9149" s="1">
        <v>44993</v>
      </c>
      <c r="E9149">
        <f t="shared" si="142"/>
        <v>4</v>
      </c>
      <c r="F9149" t="str">
        <f>_xlfn.XLOOKUP(data!$B9149,campaign!$A$2:$A$18,campaign!$B$2:$B$18)</f>
        <v>TruckOwner</v>
      </c>
      <c r="G9149">
        <f>_xlfn.XLOOKUP($F9149,campaign!$B$2:$B$18,campaign!$D$2:$D$18)</f>
        <v>26</v>
      </c>
      <c r="H9149" t="str">
        <f>_xlfn.XLOOKUP($A9149,customer!$A$2:$A$978,customer!$B$2:$B$978)</f>
        <v>Paulita Tuddenham</v>
      </c>
    </row>
    <row r="9150" spans="1:8" x14ac:dyDescent="0.2">
      <c r="A9150" t="s">
        <v>3516</v>
      </c>
      <c r="B9150" t="s">
        <v>3923</v>
      </c>
      <c r="C9150" s="1">
        <v>44868</v>
      </c>
      <c r="D9150" s="1">
        <v>45023</v>
      </c>
      <c r="E9150">
        <f t="shared" si="142"/>
        <v>5</v>
      </c>
      <c r="F9150" t="str">
        <f>_xlfn.XLOOKUP(data!$B9150,campaign!$A$2:$A$18,campaign!$B$2:$B$18)</f>
        <v>TruckOwner</v>
      </c>
      <c r="G9150">
        <f>_xlfn.XLOOKUP($F9150,campaign!$B$2:$B$18,campaign!$D$2:$D$18)</f>
        <v>26</v>
      </c>
      <c r="H9150" t="str">
        <f>_xlfn.XLOOKUP($A9150,customer!$A$2:$A$978,customer!$B$2:$B$978)</f>
        <v>Paulita Tuddenham</v>
      </c>
    </row>
    <row r="9151" spans="1:8" x14ac:dyDescent="0.2">
      <c r="A9151" t="s">
        <v>3516</v>
      </c>
      <c r="B9151" t="s">
        <v>3923</v>
      </c>
      <c r="C9151" s="1">
        <v>44868</v>
      </c>
      <c r="D9151" s="1">
        <v>45052</v>
      </c>
      <c r="E9151">
        <f t="shared" si="142"/>
        <v>6</v>
      </c>
      <c r="F9151" t="str">
        <f>_xlfn.XLOOKUP(data!$B9151,campaign!$A$2:$A$18,campaign!$B$2:$B$18)</f>
        <v>TruckOwner</v>
      </c>
      <c r="G9151">
        <f>_xlfn.XLOOKUP($F9151,campaign!$B$2:$B$18,campaign!$D$2:$D$18)</f>
        <v>26</v>
      </c>
      <c r="H9151" t="str">
        <f>_xlfn.XLOOKUP($A9151,customer!$A$2:$A$978,customer!$B$2:$B$978)</f>
        <v>Paulita Tuddenham</v>
      </c>
    </row>
    <row r="9152" spans="1:8" x14ac:dyDescent="0.2">
      <c r="A9152" t="s">
        <v>3516</v>
      </c>
      <c r="B9152" t="s">
        <v>3952</v>
      </c>
      <c r="C9152" s="1">
        <v>44958</v>
      </c>
      <c r="D9152" s="1">
        <v>44958</v>
      </c>
      <c r="E9152">
        <f t="shared" si="142"/>
        <v>0</v>
      </c>
      <c r="F9152" t="str">
        <f>_xlfn.XLOOKUP(data!$B9152,campaign!$A$2:$A$18,campaign!$B$2:$B$18)</f>
        <v>MadeCallToRetentionTeam</v>
      </c>
      <c r="G9152">
        <f>_xlfn.XLOOKUP($F9152,campaign!$B$2:$B$18,campaign!$D$2:$D$18)</f>
        <v>16</v>
      </c>
      <c r="H9152" t="str">
        <f>_xlfn.XLOOKUP($A9152,customer!$A$2:$A$978,customer!$B$2:$B$978)</f>
        <v>Paulita Tuddenham</v>
      </c>
    </row>
    <row r="9153" spans="1:8" x14ac:dyDescent="0.2">
      <c r="A9153" t="s">
        <v>3516</v>
      </c>
      <c r="B9153" t="s">
        <v>3952</v>
      </c>
      <c r="C9153" s="1">
        <v>44958</v>
      </c>
      <c r="D9153" s="1">
        <v>44991</v>
      </c>
      <c r="E9153">
        <f t="shared" si="142"/>
        <v>1</v>
      </c>
      <c r="F9153" t="str">
        <f>_xlfn.XLOOKUP(data!$B9153,campaign!$A$2:$A$18,campaign!$B$2:$B$18)</f>
        <v>MadeCallToRetentionTeam</v>
      </c>
      <c r="G9153">
        <f>_xlfn.XLOOKUP($F9153,campaign!$B$2:$B$18,campaign!$D$2:$D$18)</f>
        <v>16</v>
      </c>
      <c r="H9153" t="str">
        <f>_xlfn.XLOOKUP($A9153,customer!$A$2:$A$978,customer!$B$2:$B$978)</f>
        <v>Paulita Tuddenham</v>
      </c>
    </row>
    <row r="9154" spans="1:8" x14ac:dyDescent="0.2">
      <c r="A9154" t="s">
        <v>3516</v>
      </c>
      <c r="B9154" t="s">
        <v>3952</v>
      </c>
      <c r="C9154" s="1">
        <v>44958</v>
      </c>
      <c r="D9154" s="1">
        <v>45031</v>
      </c>
      <c r="E9154">
        <f t="shared" si="142"/>
        <v>2</v>
      </c>
      <c r="F9154" t="str">
        <f>_xlfn.XLOOKUP(data!$B9154,campaign!$A$2:$A$18,campaign!$B$2:$B$18)</f>
        <v>MadeCallToRetentionTeam</v>
      </c>
      <c r="G9154">
        <f>_xlfn.XLOOKUP($F9154,campaign!$B$2:$B$18,campaign!$D$2:$D$18)</f>
        <v>16</v>
      </c>
      <c r="H9154" t="str">
        <f>_xlfn.XLOOKUP($A9154,customer!$A$2:$A$978,customer!$B$2:$B$978)</f>
        <v>Paulita Tuddenham</v>
      </c>
    </row>
    <row r="9155" spans="1:8" x14ac:dyDescent="0.2">
      <c r="A9155" t="s">
        <v>3516</v>
      </c>
      <c r="B9155" t="s">
        <v>3952</v>
      </c>
      <c r="C9155" s="1">
        <v>44958</v>
      </c>
      <c r="D9155" s="1">
        <v>45062</v>
      </c>
      <c r="E9155">
        <f t="shared" ref="E9155:E9218" si="143">DATEDIF(C9155,D9155,"M")</f>
        <v>3</v>
      </c>
      <c r="F9155" t="str">
        <f>_xlfn.XLOOKUP(data!$B9155,campaign!$A$2:$A$18,campaign!$B$2:$B$18)</f>
        <v>MadeCallToRetentionTeam</v>
      </c>
      <c r="G9155">
        <f>_xlfn.XLOOKUP($F9155,campaign!$B$2:$B$18,campaign!$D$2:$D$18)</f>
        <v>16</v>
      </c>
      <c r="H9155" t="str">
        <f>_xlfn.XLOOKUP($A9155,customer!$A$2:$A$978,customer!$B$2:$B$978)</f>
        <v>Paulita Tuddenham</v>
      </c>
    </row>
    <row r="9156" spans="1:8" x14ac:dyDescent="0.2">
      <c r="A9156" t="s">
        <v>3517</v>
      </c>
      <c r="B9156" t="s">
        <v>3926</v>
      </c>
      <c r="C9156" s="1">
        <v>44757</v>
      </c>
      <c r="D9156" s="1">
        <v>44757</v>
      </c>
      <c r="E9156">
        <f t="shared" si="143"/>
        <v>0</v>
      </c>
      <c r="F9156" t="str">
        <f>_xlfn.XLOOKUP(data!$B9156,campaign!$A$2:$A$18,campaign!$B$2:$B$18)</f>
        <v>BuysViaMailOrder</v>
      </c>
      <c r="G9156">
        <f>_xlfn.XLOOKUP($F9156,campaign!$B$2:$B$18,campaign!$D$2:$D$18)</f>
        <v>25</v>
      </c>
      <c r="H9156" t="str">
        <f>_xlfn.XLOOKUP($A9156,customer!$A$2:$A$978,customer!$B$2:$B$978)</f>
        <v>Aguie Guppy</v>
      </c>
    </row>
    <row r="9157" spans="1:8" x14ac:dyDescent="0.2">
      <c r="A9157" t="s">
        <v>3517</v>
      </c>
      <c r="B9157" t="s">
        <v>3926</v>
      </c>
      <c r="C9157" s="1">
        <v>44757</v>
      </c>
      <c r="D9157" s="1">
        <v>44796</v>
      </c>
      <c r="E9157">
        <f t="shared" si="143"/>
        <v>1</v>
      </c>
      <c r="F9157" t="str">
        <f>_xlfn.XLOOKUP(data!$B9157,campaign!$A$2:$A$18,campaign!$B$2:$B$18)</f>
        <v>BuysViaMailOrder</v>
      </c>
      <c r="G9157">
        <f>_xlfn.XLOOKUP($F9157,campaign!$B$2:$B$18,campaign!$D$2:$D$18)</f>
        <v>25</v>
      </c>
      <c r="H9157" t="str">
        <f>_xlfn.XLOOKUP($A9157,customer!$A$2:$A$978,customer!$B$2:$B$978)</f>
        <v>Aguie Guppy</v>
      </c>
    </row>
    <row r="9158" spans="1:8" x14ac:dyDescent="0.2">
      <c r="A9158" t="s">
        <v>3517</v>
      </c>
      <c r="B9158" t="s">
        <v>3926</v>
      </c>
      <c r="C9158" s="1">
        <v>44757</v>
      </c>
      <c r="D9158" s="1">
        <v>44821</v>
      </c>
      <c r="E9158">
        <f t="shared" si="143"/>
        <v>2</v>
      </c>
      <c r="F9158" t="str">
        <f>_xlfn.XLOOKUP(data!$B9158,campaign!$A$2:$A$18,campaign!$B$2:$B$18)</f>
        <v>BuysViaMailOrder</v>
      </c>
      <c r="G9158">
        <f>_xlfn.XLOOKUP($F9158,campaign!$B$2:$B$18,campaign!$D$2:$D$18)</f>
        <v>25</v>
      </c>
      <c r="H9158" t="str">
        <f>_xlfn.XLOOKUP($A9158,customer!$A$2:$A$978,customer!$B$2:$B$978)</f>
        <v>Aguie Guppy</v>
      </c>
    </row>
    <row r="9159" spans="1:8" x14ac:dyDescent="0.2">
      <c r="A9159" t="s">
        <v>3517</v>
      </c>
      <c r="B9159" t="s">
        <v>3926</v>
      </c>
      <c r="C9159" s="1">
        <v>44757</v>
      </c>
      <c r="D9159" s="1">
        <v>44862</v>
      </c>
      <c r="E9159">
        <f t="shared" si="143"/>
        <v>3</v>
      </c>
      <c r="F9159" t="str">
        <f>_xlfn.XLOOKUP(data!$B9159,campaign!$A$2:$A$18,campaign!$B$2:$B$18)</f>
        <v>BuysViaMailOrder</v>
      </c>
      <c r="G9159">
        <f>_xlfn.XLOOKUP($F9159,campaign!$B$2:$B$18,campaign!$D$2:$D$18)</f>
        <v>25</v>
      </c>
      <c r="H9159" t="str">
        <f>_xlfn.XLOOKUP($A9159,customer!$A$2:$A$978,customer!$B$2:$B$978)</f>
        <v>Aguie Guppy</v>
      </c>
    </row>
    <row r="9160" spans="1:8" x14ac:dyDescent="0.2">
      <c r="A9160" t="s">
        <v>3517</v>
      </c>
      <c r="B9160" t="s">
        <v>3926</v>
      </c>
      <c r="C9160" s="1">
        <v>44757</v>
      </c>
      <c r="D9160" s="1">
        <v>44894</v>
      </c>
      <c r="E9160">
        <f t="shared" si="143"/>
        <v>4</v>
      </c>
      <c r="F9160" t="str">
        <f>_xlfn.XLOOKUP(data!$B9160,campaign!$A$2:$A$18,campaign!$B$2:$B$18)</f>
        <v>BuysViaMailOrder</v>
      </c>
      <c r="G9160">
        <f>_xlfn.XLOOKUP($F9160,campaign!$B$2:$B$18,campaign!$D$2:$D$18)</f>
        <v>25</v>
      </c>
      <c r="H9160" t="str">
        <f>_xlfn.XLOOKUP($A9160,customer!$A$2:$A$978,customer!$B$2:$B$978)</f>
        <v>Aguie Guppy</v>
      </c>
    </row>
    <row r="9161" spans="1:8" x14ac:dyDescent="0.2">
      <c r="A9161" t="s">
        <v>3517</v>
      </c>
      <c r="B9161" t="s">
        <v>3926</v>
      </c>
      <c r="C9161" s="1">
        <v>44757</v>
      </c>
      <c r="D9161" s="1">
        <v>44911</v>
      </c>
      <c r="E9161">
        <f t="shared" si="143"/>
        <v>5</v>
      </c>
      <c r="F9161" t="str">
        <f>_xlfn.XLOOKUP(data!$B9161,campaign!$A$2:$A$18,campaign!$B$2:$B$18)</f>
        <v>BuysViaMailOrder</v>
      </c>
      <c r="G9161">
        <f>_xlfn.XLOOKUP($F9161,campaign!$B$2:$B$18,campaign!$D$2:$D$18)</f>
        <v>25</v>
      </c>
      <c r="H9161" t="str">
        <f>_xlfn.XLOOKUP($A9161,customer!$A$2:$A$978,customer!$B$2:$B$978)</f>
        <v>Aguie Guppy</v>
      </c>
    </row>
    <row r="9162" spans="1:8" x14ac:dyDescent="0.2">
      <c r="A9162" t="s">
        <v>3517</v>
      </c>
      <c r="B9162" t="s">
        <v>3926</v>
      </c>
      <c r="C9162" s="1">
        <v>44757</v>
      </c>
      <c r="D9162" s="1">
        <v>44949</v>
      </c>
      <c r="E9162">
        <f t="shared" si="143"/>
        <v>6</v>
      </c>
      <c r="F9162" t="str">
        <f>_xlfn.XLOOKUP(data!$B9162,campaign!$A$2:$A$18,campaign!$B$2:$B$18)</f>
        <v>BuysViaMailOrder</v>
      </c>
      <c r="G9162">
        <f>_xlfn.XLOOKUP($F9162,campaign!$B$2:$B$18,campaign!$D$2:$D$18)</f>
        <v>25</v>
      </c>
      <c r="H9162" t="str">
        <f>_xlfn.XLOOKUP($A9162,customer!$A$2:$A$978,customer!$B$2:$B$978)</f>
        <v>Aguie Guppy</v>
      </c>
    </row>
    <row r="9163" spans="1:8" x14ac:dyDescent="0.2">
      <c r="A9163" t="s">
        <v>3517</v>
      </c>
      <c r="B9163" t="s">
        <v>3926</v>
      </c>
      <c r="C9163" s="1">
        <v>44757</v>
      </c>
      <c r="D9163" s="1">
        <v>44973</v>
      </c>
      <c r="E9163">
        <f t="shared" si="143"/>
        <v>7</v>
      </c>
      <c r="F9163" t="str">
        <f>_xlfn.XLOOKUP(data!$B9163,campaign!$A$2:$A$18,campaign!$B$2:$B$18)</f>
        <v>BuysViaMailOrder</v>
      </c>
      <c r="G9163">
        <f>_xlfn.XLOOKUP($F9163,campaign!$B$2:$B$18,campaign!$D$2:$D$18)</f>
        <v>25</v>
      </c>
      <c r="H9163" t="str">
        <f>_xlfn.XLOOKUP($A9163,customer!$A$2:$A$978,customer!$B$2:$B$978)</f>
        <v>Aguie Guppy</v>
      </c>
    </row>
    <row r="9164" spans="1:8" x14ac:dyDescent="0.2">
      <c r="A9164" t="s">
        <v>3517</v>
      </c>
      <c r="B9164" t="s">
        <v>3926</v>
      </c>
      <c r="C9164" s="1">
        <v>44757</v>
      </c>
      <c r="D9164" s="1">
        <v>45004</v>
      </c>
      <c r="E9164">
        <f t="shared" si="143"/>
        <v>8</v>
      </c>
      <c r="F9164" t="str">
        <f>_xlfn.XLOOKUP(data!$B9164,campaign!$A$2:$A$18,campaign!$B$2:$B$18)</f>
        <v>BuysViaMailOrder</v>
      </c>
      <c r="G9164">
        <f>_xlfn.XLOOKUP($F9164,campaign!$B$2:$B$18,campaign!$D$2:$D$18)</f>
        <v>25</v>
      </c>
      <c r="H9164" t="str">
        <f>_xlfn.XLOOKUP($A9164,customer!$A$2:$A$978,customer!$B$2:$B$978)</f>
        <v>Aguie Guppy</v>
      </c>
    </row>
    <row r="9165" spans="1:8" x14ac:dyDescent="0.2">
      <c r="A9165" t="s">
        <v>3517</v>
      </c>
      <c r="B9165" t="s">
        <v>3926</v>
      </c>
      <c r="C9165" s="1">
        <v>44757</v>
      </c>
      <c r="D9165" s="1">
        <v>45034</v>
      </c>
      <c r="E9165">
        <f t="shared" si="143"/>
        <v>9</v>
      </c>
      <c r="F9165" t="str">
        <f>_xlfn.XLOOKUP(data!$B9165,campaign!$A$2:$A$18,campaign!$B$2:$B$18)</f>
        <v>BuysViaMailOrder</v>
      </c>
      <c r="G9165">
        <f>_xlfn.XLOOKUP($F9165,campaign!$B$2:$B$18,campaign!$D$2:$D$18)</f>
        <v>25</v>
      </c>
      <c r="H9165" t="str">
        <f>_xlfn.XLOOKUP($A9165,customer!$A$2:$A$978,customer!$B$2:$B$978)</f>
        <v>Aguie Guppy</v>
      </c>
    </row>
    <row r="9166" spans="1:8" x14ac:dyDescent="0.2">
      <c r="A9166" t="s">
        <v>3517</v>
      </c>
      <c r="B9166" t="s">
        <v>3926</v>
      </c>
      <c r="C9166" s="1">
        <v>44757</v>
      </c>
      <c r="D9166" s="1">
        <v>45066</v>
      </c>
      <c r="E9166">
        <f t="shared" si="143"/>
        <v>10</v>
      </c>
      <c r="F9166" t="str">
        <f>_xlfn.XLOOKUP(data!$B9166,campaign!$A$2:$A$18,campaign!$B$2:$B$18)</f>
        <v>BuysViaMailOrder</v>
      </c>
      <c r="G9166">
        <f>_xlfn.XLOOKUP($F9166,campaign!$B$2:$B$18,campaign!$D$2:$D$18)</f>
        <v>25</v>
      </c>
      <c r="H9166" t="str">
        <f>_xlfn.XLOOKUP($A9166,customer!$A$2:$A$978,customer!$B$2:$B$978)</f>
        <v>Aguie Guppy</v>
      </c>
    </row>
    <row r="9167" spans="1:8" x14ac:dyDescent="0.2">
      <c r="A9167" t="s">
        <v>3517</v>
      </c>
      <c r="B9167" t="s">
        <v>3929</v>
      </c>
      <c r="C9167" s="1">
        <v>44825</v>
      </c>
      <c r="D9167" s="1">
        <v>44825</v>
      </c>
      <c r="E9167">
        <f t="shared" si="143"/>
        <v>0</v>
      </c>
      <c r="F9167" t="str">
        <f>_xlfn.XLOOKUP(data!$B9167,campaign!$A$2:$A$18,campaign!$B$2:$B$18)</f>
        <v>NonUSTravel</v>
      </c>
      <c r="G9167">
        <f>_xlfn.XLOOKUP($F9167,campaign!$B$2:$B$18,campaign!$D$2:$D$18)</f>
        <v>66</v>
      </c>
      <c r="H9167" t="str">
        <f>_xlfn.XLOOKUP($A9167,customer!$A$2:$A$978,customer!$B$2:$B$978)</f>
        <v>Aguie Guppy</v>
      </c>
    </row>
    <row r="9168" spans="1:8" x14ac:dyDescent="0.2">
      <c r="A9168" t="s">
        <v>3517</v>
      </c>
      <c r="B9168" t="s">
        <v>3929</v>
      </c>
      <c r="C9168" s="1">
        <v>44825</v>
      </c>
      <c r="D9168" s="1">
        <v>44863</v>
      </c>
      <c r="E9168">
        <f t="shared" si="143"/>
        <v>1</v>
      </c>
      <c r="F9168" t="str">
        <f>_xlfn.XLOOKUP(data!$B9168,campaign!$A$2:$A$18,campaign!$B$2:$B$18)</f>
        <v>NonUSTravel</v>
      </c>
      <c r="G9168">
        <f>_xlfn.XLOOKUP($F9168,campaign!$B$2:$B$18,campaign!$D$2:$D$18)</f>
        <v>66</v>
      </c>
      <c r="H9168" t="str">
        <f>_xlfn.XLOOKUP($A9168,customer!$A$2:$A$978,customer!$B$2:$B$978)</f>
        <v>Aguie Guppy</v>
      </c>
    </row>
    <row r="9169" spans="1:8" x14ac:dyDescent="0.2">
      <c r="A9169" t="s">
        <v>3517</v>
      </c>
      <c r="B9169" t="s">
        <v>3929</v>
      </c>
      <c r="C9169" s="1">
        <v>44825</v>
      </c>
      <c r="D9169" s="1">
        <v>44891</v>
      </c>
      <c r="E9169">
        <f t="shared" si="143"/>
        <v>2</v>
      </c>
      <c r="F9169" t="str">
        <f>_xlfn.XLOOKUP(data!$B9169,campaign!$A$2:$A$18,campaign!$B$2:$B$18)</f>
        <v>NonUSTravel</v>
      </c>
      <c r="G9169">
        <f>_xlfn.XLOOKUP($F9169,campaign!$B$2:$B$18,campaign!$D$2:$D$18)</f>
        <v>66</v>
      </c>
      <c r="H9169" t="str">
        <f>_xlfn.XLOOKUP($A9169,customer!$A$2:$A$978,customer!$B$2:$B$978)</f>
        <v>Aguie Guppy</v>
      </c>
    </row>
    <row r="9170" spans="1:8" x14ac:dyDescent="0.2">
      <c r="A9170" t="s">
        <v>3517</v>
      </c>
      <c r="B9170" t="s">
        <v>3929</v>
      </c>
      <c r="C9170" s="1">
        <v>44825</v>
      </c>
      <c r="D9170" s="1">
        <v>44898</v>
      </c>
      <c r="E9170">
        <f t="shared" si="143"/>
        <v>2</v>
      </c>
      <c r="F9170" t="str">
        <f>_xlfn.XLOOKUP(data!$B9170,campaign!$A$2:$A$18,campaign!$B$2:$B$18)</f>
        <v>NonUSTravel</v>
      </c>
      <c r="G9170">
        <f>_xlfn.XLOOKUP($F9170,campaign!$B$2:$B$18,campaign!$D$2:$D$18)</f>
        <v>66</v>
      </c>
      <c r="H9170" t="str">
        <f>_xlfn.XLOOKUP($A9170,customer!$A$2:$A$978,customer!$B$2:$B$978)</f>
        <v>Aguie Guppy</v>
      </c>
    </row>
    <row r="9171" spans="1:8" x14ac:dyDescent="0.2">
      <c r="A9171" t="s">
        <v>3517</v>
      </c>
      <c r="B9171" t="s">
        <v>3929</v>
      </c>
      <c r="C9171" s="1">
        <v>44825</v>
      </c>
      <c r="D9171" s="1">
        <v>44957</v>
      </c>
      <c r="E9171">
        <f t="shared" si="143"/>
        <v>4</v>
      </c>
      <c r="F9171" t="str">
        <f>_xlfn.XLOOKUP(data!$B9171,campaign!$A$2:$A$18,campaign!$B$2:$B$18)</f>
        <v>NonUSTravel</v>
      </c>
      <c r="G9171">
        <f>_xlfn.XLOOKUP($F9171,campaign!$B$2:$B$18,campaign!$D$2:$D$18)</f>
        <v>66</v>
      </c>
      <c r="H9171" t="str">
        <f>_xlfn.XLOOKUP($A9171,customer!$A$2:$A$978,customer!$B$2:$B$978)</f>
        <v>Aguie Guppy</v>
      </c>
    </row>
    <row r="9172" spans="1:8" x14ac:dyDescent="0.2">
      <c r="A9172" t="s">
        <v>3517</v>
      </c>
      <c r="B9172" t="s">
        <v>3929</v>
      </c>
      <c r="C9172" s="1">
        <v>44825</v>
      </c>
      <c r="D9172" s="1">
        <v>44983</v>
      </c>
      <c r="E9172">
        <f t="shared" si="143"/>
        <v>5</v>
      </c>
      <c r="F9172" t="str">
        <f>_xlfn.XLOOKUP(data!$B9172,campaign!$A$2:$A$18,campaign!$B$2:$B$18)</f>
        <v>NonUSTravel</v>
      </c>
      <c r="G9172">
        <f>_xlfn.XLOOKUP($F9172,campaign!$B$2:$B$18,campaign!$D$2:$D$18)</f>
        <v>66</v>
      </c>
      <c r="H9172" t="str">
        <f>_xlfn.XLOOKUP($A9172,customer!$A$2:$A$978,customer!$B$2:$B$978)</f>
        <v>Aguie Guppy</v>
      </c>
    </row>
    <row r="9173" spans="1:8" x14ac:dyDescent="0.2">
      <c r="A9173" t="s">
        <v>3517</v>
      </c>
      <c r="B9173" t="s">
        <v>3929</v>
      </c>
      <c r="C9173" s="1">
        <v>44825</v>
      </c>
      <c r="D9173" s="1">
        <v>44993</v>
      </c>
      <c r="E9173">
        <f t="shared" si="143"/>
        <v>5</v>
      </c>
      <c r="F9173" t="str">
        <f>_xlfn.XLOOKUP(data!$B9173,campaign!$A$2:$A$18,campaign!$B$2:$B$18)</f>
        <v>NonUSTravel</v>
      </c>
      <c r="G9173">
        <f>_xlfn.XLOOKUP($F9173,campaign!$B$2:$B$18,campaign!$D$2:$D$18)</f>
        <v>66</v>
      </c>
      <c r="H9173" t="str">
        <f>_xlfn.XLOOKUP($A9173,customer!$A$2:$A$978,customer!$B$2:$B$978)</f>
        <v>Aguie Guppy</v>
      </c>
    </row>
    <row r="9174" spans="1:8" x14ac:dyDescent="0.2">
      <c r="A9174" t="s">
        <v>3517</v>
      </c>
      <c r="B9174" t="s">
        <v>3929</v>
      </c>
      <c r="C9174" s="1">
        <v>44825</v>
      </c>
      <c r="D9174" s="1">
        <v>45043</v>
      </c>
      <c r="E9174">
        <f t="shared" si="143"/>
        <v>7</v>
      </c>
      <c r="F9174" t="str">
        <f>_xlfn.XLOOKUP(data!$B9174,campaign!$A$2:$A$18,campaign!$B$2:$B$18)</f>
        <v>NonUSTravel</v>
      </c>
      <c r="G9174">
        <f>_xlfn.XLOOKUP($F9174,campaign!$B$2:$B$18,campaign!$D$2:$D$18)</f>
        <v>66</v>
      </c>
      <c r="H9174" t="str">
        <f>_xlfn.XLOOKUP($A9174,customer!$A$2:$A$978,customer!$B$2:$B$978)</f>
        <v>Aguie Guppy</v>
      </c>
    </row>
    <row r="9175" spans="1:8" x14ac:dyDescent="0.2">
      <c r="A9175" t="s">
        <v>3517</v>
      </c>
      <c r="B9175" t="s">
        <v>3929</v>
      </c>
      <c r="C9175" s="1">
        <v>44825</v>
      </c>
      <c r="D9175" s="1">
        <v>45077</v>
      </c>
      <c r="E9175">
        <f t="shared" si="143"/>
        <v>8</v>
      </c>
      <c r="F9175" t="str">
        <f>_xlfn.XLOOKUP(data!$B9175,campaign!$A$2:$A$18,campaign!$B$2:$B$18)</f>
        <v>NonUSTravel</v>
      </c>
      <c r="G9175">
        <f>_xlfn.XLOOKUP($F9175,campaign!$B$2:$B$18,campaign!$D$2:$D$18)</f>
        <v>66</v>
      </c>
      <c r="H9175" t="str">
        <f>_xlfn.XLOOKUP($A9175,customer!$A$2:$A$978,customer!$B$2:$B$978)</f>
        <v>Aguie Guppy</v>
      </c>
    </row>
    <row r="9176" spans="1:8" x14ac:dyDescent="0.2">
      <c r="A9176" t="s">
        <v>3518</v>
      </c>
      <c r="B9176" t="s">
        <v>3925</v>
      </c>
      <c r="C9176" s="1">
        <v>44796</v>
      </c>
      <c r="D9176" s="1">
        <v>44796</v>
      </c>
      <c r="E9176">
        <f t="shared" si="143"/>
        <v>0</v>
      </c>
      <c r="F9176" t="str">
        <f>_xlfn.XLOOKUP(data!$B9176,campaign!$A$2:$A$18,campaign!$B$2:$B$18)</f>
        <v>Homeownership</v>
      </c>
      <c r="G9176">
        <f>_xlfn.XLOOKUP($F9176,campaign!$B$2:$B$18,campaign!$D$2:$D$18)</f>
        <v>13</v>
      </c>
      <c r="H9176" t="str">
        <f>_xlfn.XLOOKUP($A9176,customer!$A$2:$A$978,customer!$B$2:$B$978)</f>
        <v>Hugh Pigney</v>
      </c>
    </row>
    <row r="9177" spans="1:8" x14ac:dyDescent="0.2">
      <c r="A9177" t="s">
        <v>3518</v>
      </c>
      <c r="B9177" t="s">
        <v>3925</v>
      </c>
      <c r="C9177" s="1">
        <v>44796</v>
      </c>
      <c r="D9177" s="1">
        <v>44831</v>
      </c>
      <c r="E9177">
        <f t="shared" si="143"/>
        <v>1</v>
      </c>
      <c r="F9177" t="str">
        <f>_xlfn.XLOOKUP(data!$B9177,campaign!$A$2:$A$18,campaign!$B$2:$B$18)</f>
        <v>Homeownership</v>
      </c>
      <c r="G9177">
        <f>_xlfn.XLOOKUP($F9177,campaign!$B$2:$B$18,campaign!$D$2:$D$18)</f>
        <v>13</v>
      </c>
      <c r="H9177" t="str">
        <f>_xlfn.XLOOKUP($A9177,customer!$A$2:$A$978,customer!$B$2:$B$978)</f>
        <v>Hugh Pigney</v>
      </c>
    </row>
    <row r="9178" spans="1:8" x14ac:dyDescent="0.2">
      <c r="A9178" t="s">
        <v>3518</v>
      </c>
      <c r="B9178" t="s">
        <v>3925</v>
      </c>
      <c r="C9178" s="1">
        <v>44796</v>
      </c>
      <c r="D9178" s="1">
        <v>44842</v>
      </c>
      <c r="E9178">
        <f t="shared" si="143"/>
        <v>1</v>
      </c>
      <c r="F9178" t="str">
        <f>_xlfn.XLOOKUP(data!$B9178,campaign!$A$2:$A$18,campaign!$B$2:$B$18)</f>
        <v>Homeownership</v>
      </c>
      <c r="G9178">
        <f>_xlfn.XLOOKUP($F9178,campaign!$B$2:$B$18,campaign!$D$2:$D$18)</f>
        <v>13</v>
      </c>
      <c r="H9178" t="str">
        <f>_xlfn.XLOOKUP($A9178,customer!$A$2:$A$978,customer!$B$2:$B$978)</f>
        <v>Hugh Pigney</v>
      </c>
    </row>
    <row r="9179" spans="1:8" x14ac:dyDescent="0.2">
      <c r="A9179" t="s">
        <v>3518</v>
      </c>
      <c r="B9179" t="s">
        <v>3925</v>
      </c>
      <c r="C9179" s="1">
        <v>44796</v>
      </c>
      <c r="D9179" s="1">
        <v>44868</v>
      </c>
      <c r="E9179">
        <f t="shared" si="143"/>
        <v>2</v>
      </c>
      <c r="F9179" t="str">
        <f>_xlfn.XLOOKUP(data!$B9179,campaign!$A$2:$A$18,campaign!$B$2:$B$18)</f>
        <v>Homeownership</v>
      </c>
      <c r="G9179">
        <f>_xlfn.XLOOKUP($F9179,campaign!$B$2:$B$18,campaign!$D$2:$D$18)</f>
        <v>13</v>
      </c>
      <c r="H9179" t="str">
        <f>_xlfn.XLOOKUP($A9179,customer!$A$2:$A$978,customer!$B$2:$B$978)</f>
        <v>Hugh Pigney</v>
      </c>
    </row>
    <row r="9180" spans="1:8" x14ac:dyDescent="0.2">
      <c r="A9180" t="s">
        <v>3518</v>
      </c>
      <c r="B9180" t="s">
        <v>3925</v>
      </c>
      <c r="C9180" s="1">
        <v>44796</v>
      </c>
      <c r="D9180" s="1">
        <v>44896</v>
      </c>
      <c r="E9180">
        <f t="shared" si="143"/>
        <v>3</v>
      </c>
      <c r="F9180" t="str">
        <f>_xlfn.XLOOKUP(data!$B9180,campaign!$A$2:$A$18,campaign!$B$2:$B$18)</f>
        <v>Homeownership</v>
      </c>
      <c r="G9180">
        <f>_xlfn.XLOOKUP($F9180,campaign!$B$2:$B$18,campaign!$D$2:$D$18)</f>
        <v>13</v>
      </c>
      <c r="H9180" t="str">
        <f>_xlfn.XLOOKUP($A9180,customer!$A$2:$A$978,customer!$B$2:$B$978)</f>
        <v>Hugh Pigney</v>
      </c>
    </row>
    <row r="9181" spans="1:8" x14ac:dyDescent="0.2">
      <c r="A9181" t="s">
        <v>3518</v>
      </c>
      <c r="B9181" t="s">
        <v>3925</v>
      </c>
      <c r="C9181" s="1">
        <v>44796</v>
      </c>
      <c r="D9181" s="1">
        <v>44933</v>
      </c>
      <c r="E9181">
        <f t="shared" si="143"/>
        <v>4</v>
      </c>
      <c r="F9181" t="str">
        <f>_xlfn.XLOOKUP(data!$B9181,campaign!$A$2:$A$18,campaign!$B$2:$B$18)</f>
        <v>Homeownership</v>
      </c>
      <c r="G9181">
        <f>_xlfn.XLOOKUP($F9181,campaign!$B$2:$B$18,campaign!$D$2:$D$18)</f>
        <v>13</v>
      </c>
      <c r="H9181" t="str">
        <f>_xlfn.XLOOKUP($A9181,customer!$A$2:$A$978,customer!$B$2:$B$978)</f>
        <v>Hugh Pigney</v>
      </c>
    </row>
    <row r="9182" spans="1:8" x14ac:dyDescent="0.2">
      <c r="A9182" t="s">
        <v>3518</v>
      </c>
      <c r="B9182" t="s">
        <v>3925</v>
      </c>
      <c r="C9182" s="1">
        <v>44796</v>
      </c>
      <c r="D9182" s="1">
        <v>44961</v>
      </c>
      <c r="E9182">
        <f t="shared" si="143"/>
        <v>5</v>
      </c>
      <c r="F9182" t="str">
        <f>_xlfn.XLOOKUP(data!$B9182,campaign!$A$2:$A$18,campaign!$B$2:$B$18)</f>
        <v>Homeownership</v>
      </c>
      <c r="G9182">
        <f>_xlfn.XLOOKUP($F9182,campaign!$B$2:$B$18,campaign!$D$2:$D$18)</f>
        <v>13</v>
      </c>
      <c r="H9182" t="str">
        <f>_xlfn.XLOOKUP($A9182,customer!$A$2:$A$978,customer!$B$2:$B$978)</f>
        <v>Hugh Pigney</v>
      </c>
    </row>
    <row r="9183" spans="1:8" x14ac:dyDescent="0.2">
      <c r="A9183" t="s">
        <v>3518</v>
      </c>
      <c r="B9183" t="s">
        <v>3925</v>
      </c>
      <c r="C9183" s="1">
        <v>44796</v>
      </c>
      <c r="D9183" s="1">
        <v>44990</v>
      </c>
      <c r="E9183">
        <f t="shared" si="143"/>
        <v>6</v>
      </c>
      <c r="F9183" t="str">
        <f>_xlfn.XLOOKUP(data!$B9183,campaign!$A$2:$A$18,campaign!$B$2:$B$18)</f>
        <v>Homeownership</v>
      </c>
      <c r="G9183">
        <f>_xlfn.XLOOKUP($F9183,campaign!$B$2:$B$18,campaign!$D$2:$D$18)</f>
        <v>13</v>
      </c>
      <c r="H9183" t="str">
        <f>_xlfn.XLOOKUP($A9183,customer!$A$2:$A$978,customer!$B$2:$B$978)</f>
        <v>Hugh Pigney</v>
      </c>
    </row>
    <row r="9184" spans="1:8" x14ac:dyDescent="0.2">
      <c r="A9184" t="s">
        <v>3518</v>
      </c>
      <c r="B9184" t="s">
        <v>3925</v>
      </c>
      <c r="C9184" s="1">
        <v>44796</v>
      </c>
      <c r="D9184" s="1">
        <v>45020</v>
      </c>
      <c r="E9184">
        <f t="shared" si="143"/>
        <v>7</v>
      </c>
      <c r="F9184" t="str">
        <f>_xlfn.XLOOKUP(data!$B9184,campaign!$A$2:$A$18,campaign!$B$2:$B$18)</f>
        <v>Homeownership</v>
      </c>
      <c r="G9184">
        <f>_xlfn.XLOOKUP($F9184,campaign!$B$2:$B$18,campaign!$D$2:$D$18)</f>
        <v>13</v>
      </c>
      <c r="H9184" t="str">
        <f>_xlfn.XLOOKUP($A9184,customer!$A$2:$A$978,customer!$B$2:$B$978)</f>
        <v>Hugh Pigney</v>
      </c>
    </row>
    <row r="9185" spans="1:8" x14ac:dyDescent="0.2">
      <c r="A9185" t="s">
        <v>3518</v>
      </c>
      <c r="B9185" t="s">
        <v>3925</v>
      </c>
      <c r="C9185" s="1">
        <v>44796</v>
      </c>
      <c r="D9185" s="1">
        <v>45049</v>
      </c>
      <c r="E9185">
        <f t="shared" si="143"/>
        <v>8</v>
      </c>
      <c r="F9185" t="str">
        <f>_xlfn.XLOOKUP(data!$B9185,campaign!$A$2:$A$18,campaign!$B$2:$B$18)</f>
        <v>Homeownership</v>
      </c>
      <c r="G9185">
        <f>_xlfn.XLOOKUP($F9185,campaign!$B$2:$B$18,campaign!$D$2:$D$18)</f>
        <v>13</v>
      </c>
      <c r="H9185" t="str">
        <f>_xlfn.XLOOKUP($A9185,customer!$A$2:$A$978,customer!$B$2:$B$978)</f>
        <v>Hugh Pigney</v>
      </c>
    </row>
    <row r="9186" spans="1:8" x14ac:dyDescent="0.2">
      <c r="A9186" t="s">
        <v>3518</v>
      </c>
      <c r="B9186" t="s">
        <v>3925</v>
      </c>
      <c r="C9186" s="1">
        <v>44796</v>
      </c>
      <c r="D9186" s="1">
        <v>45080</v>
      </c>
      <c r="E9186">
        <f t="shared" si="143"/>
        <v>9</v>
      </c>
      <c r="F9186" t="str">
        <f>_xlfn.XLOOKUP(data!$B9186,campaign!$A$2:$A$18,campaign!$B$2:$B$18)</f>
        <v>Homeownership</v>
      </c>
      <c r="G9186">
        <f>_xlfn.XLOOKUP($F9186,campaign!$B$2:$B$18,campaign!$D$2:$D$18)</f>
        <v>13</v>
      </c>
      <c r="H9186" t="str">
        <f>_xlfn.XLOOKUP($A9186,customer!$A$2:$A$978,customer!$B$2:$B$978)</f>
        <v>Hugh Pigney</v>
      </c>
    </row>
    <row r="9187" spans="1:8" x14ac:dyDescent="0.2">
      <c r="A9187" t="s">
        <v>3519</v>
      </c>
      <c r="B9187" t="s">
        <v>3947</v>
      </c>
      <c r="C9187" s="1">
        <v>44815</v>
      </c>
      <c r="D9187" s="1">
        <v>44815</v>
      </c>
      <c r="E9187">
        <f t="shared" si="143"/>
        <v>0</v>
      </c>
      <c r="F9187" t="str">
        <f>_xlfn.XLOOKUP(data!$B9187,campaign!$A$2:$A$18,campaign!$B$2:$B$18)</f>
        <v>OwnsComputer</v>
      </c>
      <c r="G9187">
        <f>_xlfn.XLOOKUP($F9187,campaign!$B$2:$B$18,campaign!$D$2:$D$18)</f>
        <v>62</v>
      </c>
      <c r="H9187" t="str">
        <f>_xlfn.XLOOKUP($A9187,customer!$A$2:$A$978,customer!$B$2:$B$978)</f>
        <v>Florry Bilbrey</v>
      </c>
    </row>
    <row r="9188" spans="1:8" x14ac:dyDescent="0.2">
      <c r="A9188" t="s">
        <v>3519</v>
      </c>
      <c r="B9188" t="s">
        <v>3947</v>
      </c>
      <c r="C9188" s="1">
        <v>44815</v>
      </c>
      <c r="D9188" s="1">
        <v>44853</v>
      </c>
      <c r="E9188">
        <f t="shared" si="143"/>
        <v>1</v>
      </c>
      <c r="F9188" t="str">
        <f>_xlfn.XLOOKUP(data!$B9188,campaign!$A$2:$A$18,campaign!$B$2:$B$18)</f>
        <v>OwnsComputer</v>
      </c>
      <c r="G9188">
        <f>_xlfn.XLOOKUP($F9188,campaign!$B$2:$B$18,campaign!$D$2:$D$18)</f>
        <v>62</v>
      </c>
      <c r="H9188" t="str">
        <f>_xlfn.XLOOKUP($A9188,customer!$A$2:$A$978,customer!$B$2:$B$978)</f>
        <v>Florry Bilbrey</v>
      </c>
    </row>
    <row r="9189" spans="1:8" x14ac:dyDescent="0.2">
      <c r="A9189" t="s">
        <v>3519</v>
      </c>
      <c r="B9189" t="s">
        <v>3947</v>
      </c>
      <c r="C9189" s="1">
        <v>44815</v>
      </c>
      <c r="D9189" s="1">
        <v>44891</v>
      </c>
      <c r="E9189">
        <f t="shared" si="143"/>
        <v>2</v>
      </c>
      <c r="F9189" t="str">
        <f>_xlfn.XLOOKUP(data!$B9189,campaign!$A$2:$A$18,campaign!$B$2:$B$18)</f>
        <v>OwnsComputer</v>
      </c>
      <c r="G9189">
        <f>_xlfn.XLOOKUP($F9189,campaign!$B$2:$B$18,campaign!$D$2:$D$18)</f>
        <v>62</v>
      </c>
      <c r="H9189" t="str">
        <f>_xlfn.XLOOKUP($A9189,customer!$A$2:$A$978,customer!$B$2:$B$978)</f>
        <v>Florry Bilbrey</v>
      </c>
    </row>
    <row r="9190" spans="1:8" x14ac:dyDescent="0.2">
      <c r="A9190" t="s">
        <v>3519</v>
      </c>
      <c r="B9190" t="s">
        <v>3947</v>
      </c>
      <c r="C9190" s="1">
        <v>44815</v>
      </c>
      <c r="D9190" s="1">
        <v>44913</v>
      </c>
      <c r="E9190">
        <f t="shared" si="143"/>
        <v>3</v>
      </c>
      <c r="F9190" t="str">
        <f>_xlfn.XLOOKUP(data!$B9190,campaign!$A$2:$A$18,campaign!$B$2:$B$18)</f>
        <v>OwnsComputer</v>
      </c>
      <c r="G9190">
        <f>_xlfn.XLOOKUP($F9190,campaign!$B$2:$B$18,campaign!$D$2:$D$18)</f>
        <v>62</v>
      </c>
      <c r="H9190" t="str">
        <f>_xlfn.XLOOKUP($A9190,customer!$A$2:$A$978,customer!$B$2:$B$978)</f>
        <v>Florry Bilbrey</v>
      </c>
    </row>
    <row r="9191" spans="1:8" x14ac:dyDescent="0.2">
      <c r="A9191" t="s">
        <v>3519</v>
      </c>
      <c r="B9191" t="s">
        <v>3947</v>
      </c>
      <c r="C9191" s="1">
        <v>44815</v>
      </c>
      <c r="D9191" s="1">
        <v>44937</v>
      </c>
      <c r="E9191">
        <f t="shared" si="143"/>
        <v>4</v>
      </c>
      <c r="F9191" t="str">
        <f>_xlfn.XLOOKUP(data!$B9191,campaign!$A$2:$A$18,campaign!$B$2:$B$18)</f>
        <v>OwnsComputer</v>
      </c>
      <c r="G9191">
        <f>_xlfn.XLOOKUP($F9191,campaign!$B$2:$B$18,campaign!$D$2:$D$18)</f>
        <v>62</v>
      </c>
      <c r="H9191" t="str">
        <f>_xlfn.XLOOKUP($A9191,customer!$A$2:$A$978,customer!$B$2:$B$978)</f>
        <v>Florry Bilbrey</v>
      </c>
    </row>
    <row r="9192" spans="1:8" x14ac:dyDescent="0.2">
      <c r="A9192" t="s">
        <v>3519</v>
      </c>
      <c r="B9192" t="s">
        <v>3947</v>
      </c>
      <c r="C9192" s="1">
        <v>44815</v>
      </c>
      <c r="D9192" s="1">
        <v>44975</v>
      </c>
      <c r="E9192">
        <f t="shared" si="143"/>
        <v>5</v>
      </c>
      <c r="F9192" t="str">
        <f>_xlfn.XLOOKUP(data!$B9192,campaign!$A$2:$A$18,campaign!$B$2:$B$18)</f>
        <v>OwnsComputer</v>
      </c>
      <c r="G9192">
        <f>_xlfn.XLOOKUP($F9192,campaign!$B$2:$B$18,campaign!$D$2:$D$18)</f>
        <v>62</v>
      </c>
      <c r="H9192" t="str">
        <f>_xlfn.XLOOKUP($A9192,customer!$A$2:$A$978,customer!$B$2:$B$978)</f>
        <v>Florry Bilbrey</v>
      </c>
    </row>
    <row r="9193" spans="1:8" x14ac:dyDescent="0.2">
      <c r="A9193" t="s">
        <v>3519</v>
      </c>
      <c r="B9193" t="s">
        <v>3947</v>
      </c>
      <c r="C9193" s="1">
        <v>44815</v>
      </c>
      <c r="D9193" s="1">
        <v>45008</v>
      </c>
      <c r="E9193">
        <f t="shared" si="143"/>
        <v>6</v>
      </c>
      <c r="F9193" t="str">
        <f>_xlfn.XLOOKUP(data!$B9193,campaign!$A$2:$A$18,campaign!$B$2:$B$18)</f>
        <v>OwnsComputer</v>
      </c>
      <c r="G9193">
        <f>_xlfn.XLOOKUP($F9193,campaign!$B$2:$B$18,campaign!$D$2:$D$18)</f>
        <v>62</v>
      </c>
      <c r="H9193" t="str">
        <f>_xlfn.XLOOKUP($A9193,customer!$A$2:$A$978,customer!$B$2:$B$978)</f>
        <v>Florry Bilbrey</v>
      </c>
    </row>
    <row r="9194" spans="1:8" x14ac:dyDescent="0.2">
      <c r="A9194" t="s">
        <v>3519</v>
      </c>
      <c r="B9194" t="s">
        <v>3947</v>
      </c>
      <c r="C9194" s="1">
        <v>44815</v>
      </c>
      <c r="D9194" s="1">
        <v>45039</v>
      </c>
      <c r="E9194">
        <f t="shared" si="143"/>
        <v>7</v>
      </c>
      <c r="F9194" t="str">
        <f>_xlfn.XLOOKUP(data!$B9194,campaign!$A$2:$A$18,campaign!$B$2:$B$18)</f>
        <v>OwnsComputer</v>
      </c>
      <c r="G9194">
        <f>_xlfn.XLOOKUP($F9194,campaign!$B$2:$B$18,campaign!$D$2:$D$18)</f>
        <v>62</v>
      </c>
      <c r="H9194" t="str">
        <f>_xlfn.XLOOKUP($A9194,customer!$A$2:$A$978,customer!$B$2:$B$978)</f>
        <v>Florry Bilbrey</v>
      </c>
    </row>
    <row r="9195" spans="1:8" x14ac:dyDescent="0.2">
      <c r="A9195" t="s">
        <v>3519</v>
      </c>
      <c r="B9195" t="s">
        <v>3947</v>
      </c>
      <c r="C9195" s="1">
        <v>44815</v>
      </c>
      <c r="D9195" s="1">
        <v>45069</v>
      </c>
      <c r="E9195">
        <f t="shared" si="143"/>
        <v>8</v>
      </c>
      <c r="F9195" t="str">
        <f>_xlfn.XLOOKUP(data!$B9195,campaign!$A$2:$A$18,campaign!$B$2:$B$18)</f>
        <v>OwnsComputer</v>
      </c>
      <c r="G9195">
        <f>_xlfn.XLOOKUP($F9195,campaign!$B$2:$B$18,campaign!$D$2:$D$18)</f>
        <v>62</v>
      </c>
      <c r="H9195" t="str">
        <f>_xlfn.XLOOKUP($A9195,customer!$A$2:$A$978,customer!$B$2:$B$978)</f>
        <v>Florry Bilbrey</v>
      </c>
    </row>
    <row r="9196" spans="1:8" x14ac:dyDescent="0.2">
      <c r="A9196" t="s">
        <v>3519</v>
      </c>
      <c r="B9196" t="s">
        <v>3921</v>
      </c>
      <c r="C9196" s="1">
        <v>44924</v>
      </c>
      <c r="D9196" s="1">
        <v>44924</v>
      </c>
      <c r="E9196">
        <f t="shared" si="143"/>
        <v>0</v>
      </c>
      <c r="F9196" t="str">
        <f>_xlfn.XLOOKUP(data!$B9196,campaign!$A$2:$A$18,campaign!$B$2:$B$18)</f>
        <v>HandsetRefurbished</v>
      </c>
      <c r="G9196">
        <f>_xlfn.XLOOKUP($F9196,campaign!$B$2:$B$18,campaign!$D$2:$D$18)</f>
        <v>26</v>
      </c>
      <c r="H9196" t="str">
        <f>_xlfn.XLOOKUP($A9196,customer!$A$2:$A$978,customer!$B$2:$B$978)</f>
        <v>Florry Bilbrey</v>
      </c>
    </row>
    <row r="9197" spans="1:8" x14ac:dyDescent="0.2">
      <c r="A9197" t="s">
        <v>3519</v>
      </c>
      <c r="B9197" t="s">
        <v>3921</v>
      </c>
      <c r="C9197" s="1">
        <v>44924</v>
      </c>
      <c r="D9197" s="1">
        <v>44968</v>
      </c>
      <c r="E9197">
        <f t="shared" si="143"/>
        <v>1</v>
      </c>
      <c r="F9197" t="str">
        <f>_xlfn.XLOOKUP(data!$B9197,campaign!$A$2:$A$18,campaign!$B$2:$B$18)</f>
        <v>HandsetRefurbished</v>
      </c>
      <c r="G9197">
        <f>_xlfn.XLOOKUP($F9197,campaign!$B$2:$B$18,campaign!$D$2:$D$18)</f>
        <v>26</v>
      </c>
      <c r="H9197" t="str">
        <f>_xlfn.XLOOKUP($A9197,customer!$A$2:$A$978,customer!$B$2:$B$978)</f>
        <v>Florry Bilbrey</v>
      </c>
    </row>
    <row r="9198" spans="1:8" x14ac:dyDescent="0.2">
      <c r="A9198" t="s">
        <v>3519</v>
      </c>
      <c r="B9198" t="s">
        <v>3921</v>
      </c>
      <c r="C9198" s="1">
        <v>44924</v>
      </c>
      <c r="D9198" s="1">
        <v>45015</v>
      </c>
      <c r="E9198">
        <f t="shared" si="143"/>
        <v>3</v>
      </c>
      <c r="F9198" t="str">
        <f>_xlfn.XLOOKUP(data!$B9198,campaign!$A$2:$A$18,campaign!$B$2:$B$18)</f>
        <v>HandsetRefurbished</v>
      </c>
      <c r="G9198">
        <f>_xlfn.XLOOKUP($F9198,campaign!$B$2:$B$18,campaign!$D$2:$D$18)</f>
        <v>26</v>
      </c>
      <c r="H9198" t="str">
        <f>_xlfn.XLOOKUP($A9198,customer!$A$2:$A$978,customer!$B$2:$B$978)</f>
        <v>Florry Bilbrey</v>
      </c>
    </row>
    <row r="9199" spans="1:8" x14ac:dyDescent="0.2">
      <c r="A9199" t="s">
        <v>3519</v>
      </c>
      <c r="B9199" t="s">
        <v>3921</v>
      </c>
      <c r="C9199" s="1">
        <v>44924</v>
      </c>
      <c r="D9199" s="1">
        <v>45022</v>
      </c>
      <c r="E9199">
        <f t="shared" si="143"/>
        <v>3</v>
      </c>
      <c r="F9199" t="str">
        <f>_xlfn.XLOOKUP(data!$B9199,campaign!$A$2:$A$18,campaign!$B$2:$B$18)</f>
        <v>HandsetRefurbished</v>
      </c>
      <c r="G9199">
        <f>_xlfn.XLOOKUP($F9199,campaign!$B$2:$B$18,campaign!$D$2:$D$18)</f>
        <v>26</v>
      </c>
      <c r="H9199" t="str">
        <f>_xlfn.XLOOKUP($A9199,customer!$A$2:$A$978,customer!$B$2:$B$978)</f>
        <v>Florry Bilbrey</v>
      </c>
    </row>
    <row r="9200" spans="1:8" x14ac:dyDescent="0.2">
      <c r="A9200" t="s">
        <v>3519</v>
      </c>
      <c r="B9200" t="s">
        <v>3921</v>
      </c>
      <c r="C9200" s="1">
        <v>44924</v>
      </c>
      <c r="D9200" s="1">
        <v>45047</v>
      </c>
      <c r="E9200">
        <f t="shared" si="143"/>
        <v>4</v>
      </c>
      <c r="F9200" t="str">
        <f>_xlfn.XLOOKUP(data!$B9200,campaign!$A$2:$A$18,campaign!$B$2:$B$18)</f>
        <v>HandsetRefurbished</v>
      </c>
      <c r="G9200">
        <f>_xlfn.XLOOKUP($F9200,campaign!$B$2:$B$18,campaign!$D$2:$D$18)</f>
        <v>26</v>
      </c>
      <c r="H9200" t="str">
        <f>_xlfn.XLOOKUP($A9200,customer!$A$2:$A$978,customer!$B$2:$B$978)</f>
        <v>Florry Bilbrey</v>
      </c>
    </row>
    <row r="9201" spans="1:8" x14ac:dyDescent="0.2">
      <c r="A9201" t="s">
        <v>3519</v>
      </c>
      <c r="B9201" t="s">
        <v>3921</v>
      </c>
      <c r="C9201" s="1">
        <v>44924</v>
      </c>
      <c r="D9201" s="1">
        <v>45084</v>
      </c>
      <c r="E9201">
        <f t="shared" si="143"/>
        <v>5</v>
      </c>
      <c r="F9201" t="str">
        <f>_xlfn.XLOOKUP(data!$B9201,campaign!$A$2:$A$18,campaign!$B$2:$B$18)</f>
        <v>HandsetRefurbished</v>
      </c>
      <c r="G9201">
        <f>_xlfn.XLOOKUP($F9201,campaign!$B$2:$B$18,campaign!$D$2:$D$18)</f>
        <v>26</v>
      </c>
      <c r="H9201" t="str">
        <f>_xlfn.XLOOKUP($A9201,customer!$A$2:$A$978,customer!$B$2:$B$978)</f>
        <v>Florry Bilbrey</v>
      </c>
    </row>
    <row r="9202" spans="1:8" x14ac:dyDescent="0.2">
      <c r="A9202" t="s">
        <v>3520</v>
      </c>
      <c r="B9202" t="s">
        <v>3949</v>
      </c>
      <c r="C9202" s="1">
        <v>44626</v>
      </c>
      <c r="D9202" s="1">
        <v>44626</v>
      </c>
      <c r="E9202">
        <f t="shared" si="143"/>
        <v>0</v>
      </c>
      <c r="F9202" t="str">
        <f>_xlfn.XLOOKUP(data!$B9202,campaign!$A$2:$A$18,campaign!$B$2:$B$18)</f>
        <v>NewCellphoneUser</v>
      </c>
      <c r="G9202">
        <f>_xlfn.XLOOKUP($F9202,campaign!$B$2:$B$18,campaign!$D$2:$D$18)</f>
        <v>25</v>
      </c>
      <c r="H9202" t="str">
        <f>_xlfn.XLOOKUP($A9202,customer!$A$2:$A$978,customer!$B$2:$B$978)</f>
        <v>Sidney Leither</v>
      </c>
    </row>
    <row r="9203" spans="1:8" x14ac:dyDescent="0.2">
      <c r="A9203" t="s">
        <v>3520</v>
      </c>
      <c r="B9203" t="s">
        <v>3949</v>
      </c>
      <c r="C9203" s="1">
        <v>44626</v>
      </c>
      <c r="D9203" s="1">
        <v>44658</v>
      </c>
      <c r="E9203">
        <f t="shared" si="143"/>
        <v>1</v>
      </c>
      <c r="F9203" t="str">
        <f>_xlfn.XLOOKUP(data!$B9203,campaign!$A$2:$A$18,campaign!$B$2:$B$18)</f>
        <v>NewCellphoneUser</v>
      </c>
      <c r="G9203">
        <f>_xlfn.XLOOKUP($F9203,campaign!$B$2:$B$18,campaign!$D$2:$D$18)</f>
        <v>25</v>
      </c>
      <c r="H9203" t="str">
        <f>_xlfn.XLOOKUP($A9203,customer!$A$2:$A$978,customer!$B$2:$B$978)</f>
        <v>Sidney Leither</v>
      </c>
    </row>
    <row r="9204" spans="1:8" x14ac:dyDescent="0.2">
      <c r="A9204" t="s">
        <v>3520</v>
      </c>
      <c r="B9204" t="s">
        <v>3949</v>
      </c>
      <c r="C9204" s="1">
        <v>44626</v>
      </c>
      <c r="D9204" s="1">
        <v>44730</v>
      </c>
      <c r="E9204">
        <f t="shared" si="143"/>
        <v>3</v>
      </c>
      <c r="F9204" t="str">
        <f>_xlfn.XLOOKUP(data!$B9204,campaign!$A$2:$A$18,campaign!$B$2:$B$18)</f>
        <v>NewCellphoneUser</v>
      </c>
      <c r="G9204">
        <f>_xlfn.XLOOKUP($F9204,campaign!$B$2:$B$18,campaign!$D$2:$D$18)</f>
        <v>25</v>
      </c>
      <c r="H9204" t="str">
        <f>_xlfn.XLOOKUP($A9204,customer!$A$2:$A$978,customer!$B$2:$B$978)</f>
        <v>Sidney Leither</v>
      </c>
    </row>
    <row r="9205" spans="1:8" x14ac:dyDescent="0.2">
      <c r="A9205" t="s">
        <v>3520</v>
      </c>
      <c r="B9205" t="s">
        <v>3949</v>
      </c>
      <c r="C9205" s="1">
        <v>44626</v>
      </c>
      <c r="D9205" s="1">
        <v>44872</v>
      </c>
      <c r="E9205">
        <f t="shared" si="143"/>
        <v>8</v>
      </c>
      <c r="F9205" t="str">
        <f>_xlfn.XLOOKUP(data!$B9205,campaign!$A$2:$A$18,campaign!$B$2:$B$18)</f>
        <v>NewCellphoneUser</v>
      </c>
      <c r="G9205">
        <f>_xlfn.XLOOKUP($F9205,campaign!$B$2:$B$18,campaign!$D$2:$D$18)</f>
        <v>25</v>
      </c>
      <c r="H9205" t="str">
        <f>_xlfn.XLOOKUP($A9205,customer!$A$2:$A$978,customer!$B$2:$B$978)</f>
        <v>Sidney Leither</v>
      </c>
    </row>
    <row r="9206" spans="1:8" x14ac:dyDescent="0.2">
      <c r="A9206" t="s">
        <v>3520</v>
      </c>
      <c r="B9206" t="s">
        <v>3949</v>
      </c>
      <c r="C9206" s="1">
        <v>44626</v>
      </c>
      <c r="D9206" s="1">
        <v>44906</v>
      </c>
      <c r="E9206">
        <f t="shared" si="143"/>
        <v>9</v>
      </c>
      <c r="F9206" t="str">
        <f>_xlfn.XLOOKUP(data!$B9206,campaign!$A$2:$A$18,campaign!$B$2:$B$18)</f>
        <v>NewCellphoneUser</v>
      </c>
      <c r="G9206">
        <f>_xlfn.XLOOKUP($F9206,campaign!$B$2:$B$18,campaign!$D$2:$D$18)</f>
        <v>25</v>
      </c>
      <c r="H9206" t="str">
        <f>_xlfn.XLOOKUP($A9206,customer!$A$2:$A$978,customer!$B$2:$B$978)</f>
        <v>Sidney Leither</v>
      </c>
    </row>
    <row r="9207" spans="1:8" x14ac:dyDescent="0.2">
      <c r="A9207" t="s">
        <v>3520</v>
      </c>
      <c r="B9207" t="s">
        <v>3949</v>
      </c>
      <c r="C9207" s="1">
        <v>44626</v>
      </c>
      <c r="D9207" s="1">
        <v>44969</v>
      </c>
      <c r="E9207">
        <f t="shared" si="143"/>
        <v>11</v>
      </c>
      <c r="F9207" t="str">
        <f>_xlfn.XLOOKUP(data!$B9207,campaign!$A$2:$A$18,campaign!$B$2:$B$18)</f>
        <v>NewCellphoneUser</v>
      </c>
      <c r="G9207">
        <f>_xlfn.XLOOKUP($F9207,campaign!$B$2:$B$18,campaign!$D$2:$D$18)</f>
        <v>25</v>
      </c>
      <c r="H9207" t="str">
        <f>_xlfn.XLOOKUP($A9207,customer!$A$2:$A$978,customer!$B$2:$B$978)</f>
        <v>Sidney Leither</v>
      </c>
    </row>
    <row r="9208" spans="1:8" x14ac:dyDescent="0.2">
      <c r="A9208" t="s">
        <v>3520</v>
      </c>
      <c r="B9208" t="s">
        <v>3949</v>
      </c>
      <c r="C9208" s="1">
        <v>44626</v>
      </c>
      <c r="D9208" s="1">
        <v>44997</v>
      </c>
      <c r="E9208">
        <f t="shared" si="143"/>
        <v>12</v>
      </c>
      <c r="F9208" t="str">
        <f>_xlfn.XLOOKUP(data!$B9208,campaign!$A$2:$A$18,campaign!$B$2:$B$18)</f>
        <v>NewCellphoneUser</v>
      </c>
      <c r="G9208">
        <f>_xlfn.XLOOKUP($F9208,campaign!$B$2:$B$18,campaign!$D$2:$D$18)</f>
        <v>25</v>
      </c>
      <c r="H9208" t="str">
        <f>_xlfn.XLOOKUP($A9208,customer!$A$2:$A$978,customer!$B$2:$B$978)</f>
        <v>Sidney Leither</v>
      </c>
    </row>
    <row r="9209" spans="1:8" x14ac:dyDescent="0.2">
      <c r="A9209" t="s">
        <v>3520</v>
      </c>
      <c r="B9209" t="s">
        <v>3949</v>
      </c>
      <c r="C9209" s="1">
        <v>44626</v>
      </c>
      <c r="D9209" s="1">
        <v>45067</v>
      </c>
      <c r="E9209">
        <f t="shared" si="143"/>
        <v>14</v>
      </c>
      <c r="F9209" t="str">
        <f>_xlfn.XLOOKUP(data!$B9209,campaign!$A$2:$A$18,campaign!$B$2:$B$18)</f>
        <v>NewCellphoneUser</v>
      </c>
      <c r="G9209">
        <f>_xlfn.XLOOKUP($F9209,campaign!$B$2:$B$18,campaign!$D$2:$D$18)</f>
        <v>25</v>
      </c>
      <c r="H9209" t="str">
        <f>_xlfn.XLOOKUP($A9209,customer!$A$2:$A$978,customer!$B$2:$B$978)</f>
        <v>Sidney Leither</v>
      </c>
    </row>
    <row r="9210" spans="1:8" x14ac:dyDescent="0.2">
      <c r="A9210" t="s">
        <v>3520</v>
      </c>
      <c r="B9210" t="s">
        <v>3921</v>
      </c>
      <c r="C9210" s="1">
        <v>44667</v>
      </c>
      <c r="D9210" s="1">
        <v>44667</v>
      </c>
      <c r="E9210">
        <f t="shared" si="143"/>
        <v>0</v>
      </c>
      <c r="F9210" t="str">
        <f>_xlfn.XLOOKUP(data!$B9210,campaign!$A$2:$A$18,campaign!$B$2:$B$18)</f>
        <v>HandsetRefurbished</v>
      </c>
      <c r="G9210">
        <f>_xlfn.XLOOKUP($F9210,campaign!$B$2:$B$18,campaign!$D$2:$D$18)</f>
        <v>26</v>
      </c>
      <c r="H9210" t="str">
        <f>_xlfn.XLOOKUP($A9210,customer!$A$2:$A$978,customer!$B$2:$B$978)</f>
        <v>Sidney Leither</v>
      </c>
    </row>
    <row r="9211" spans="1:8" x14ac:dyDescent="0.2">
      <c r="A9211" t="s">
        <v>3520</v>
      </c>
      <c r="B9211" t="s">
        <v>3921</v>
      </c>
      <c r="C9211" s="1">
        <v>44667</v>
      </c>
      <c r="D9211" s="1">
        <v>44702</v>
      </c>
      <c r="E9211">
        <f t="shared" si="143"/>
        <v>1</v>
      </c>
      <c r="F9211" t="str">
        <f>_xlfn.XLOOKUP(data!$B9211,campaign!$A$2:$A$18,campaign!$B$2:$B$18)</f>
        <v>HandsetRefurbished</v>
      </c>
      <c r="G9211">
        <f>_xlfn.XLOOKUP($F9211,campaign!$B$2:$B$18,campaign!$D$2:$D$18)</f>
        <v>26</v>
      </c>
      <c r="H9211" t="str">
        <f>_xlfn.XLOOKUP($A9211,customer!$A$2:$A$978,customer!$B$2:$B$978)</f>
        <v>Sidney Leither</v>
      </c>
    </row>
    <row r="9212" spans="1:8" x14ac:dyDescent="0.2">
      <c r="A9212" t="s">
        <v>3520</v>
      </c>
      <c r="B9212" t="s">
        <v>3921</v>
      </c>
      <c r="C9212" s="1">
        <v>44667</v>
      </c>
      <c r="D9212" s="1">
        <v>44763</v>
      </c>
      <c r="E9212">
        <f t="shared" si="143"/>
        <v>3</v>
      </c>
      <c r="F9212" t="str">
        <f>_xlfn.XLOOKUP(data!$B9212,campaign!$A$2:$A$18,campaign!$B$2:$B$18)</f>
        <v>HandsetRefurbished</v>
      </c>
      <c r="G9212">
        <f>_xlfn.XLOOKUP($F9212,campaign!$B$2:$B$18,campaign!$D$2:$D$18)</f>
        <v>26</v>
      </c>
      <c r="H9212" t="str">
        <f>_xlfn.XLOOKUP($A9212,customer!$A$2:$A$978,customer!$B$2:$B$978)</f>
        <v>Sidney Leither</v>
      </c>
    </row>
    <row r="9213" spans="1:8" x14ac:dyDescent="0.2">
      <c r="A9213" t="s">
        <v>3520</v>
      </c>
      <c r="B9213" t="s">
        <v>3921</v>
      </c>
      <c r="C9213" s="1">
        <v>44667</v>
      </c>
      <c r="D9213" s="1">
        <v>44828</v>
      </c>
      <c r="E9213">
        <f t="shared" si="143"/>
        <v>5</v>
      </c>
      <c r="F9213" t="str">
        <f>_xlfn.XLOOKUP(data!$B9213,campaign!$A$2:$A$18,campaign!$B$2:$B$18)</f>
        <v>HandsetRefurbished</v>
      </c>
      <c r="G9213">
        <f>_xlfn.XLOOKUP($F9213,campaign!$B$2:$B$18,campaign!$D$2:$D$18)</f>
        <v>26</v>
      </c>
      <c r="H9213" t="str">
        <f>_xlfn.XLOOKUP($A9213,customer!$A$2:$A$978,customer!$B$2:$B$978)</f>
        <v>Sidney Leither</v>
      </c>
    </row>
    <row r="9214" spans="1:8" x14ac:dyDescent="0.2">
      <c r="A9214" t="s">
        <v>3520</v>
      </c>
      <c r="B9214" t="s">
        <v>3921</v>
      </c>
      <c r="C9214" s="1">
        <v>44667</v>
      </c>
      <c r="D9214" s="1">
        <v>44853</v>
      </c>
      <c r="E9214">
        <f t="shared" si="143"/>
        <v>6</v>
      </c>
      <c r="F9214" t="str">
        <f>_xlfn.XLOOKUP(data!$B9214,campaign!$A$2:$A$18,campaign!$B$2:$B$18)</f>
        <v>HandsetRefurbished</v>
      </c>
      <c r="G9214">
        <f>_xlfn.XLOOKUP($F9214,campaign!$B$2:$B$18,campaign!$D$2:$D$18)</f>
        <v>26</v>
      </c>
      <c r="H9214" t="str">
        <f>_xlfn.XLOOKUP($A9214,customer!$A$2:$A$978,customer!$B$2:$B$978)</f>
        <v>Sidney Leither</v>
      </c>
    </row>
    <row r="9215" spans="1:8" x14ac:dyDescent="0.2">
      <c r="A9215" t="s">
        <v>3520</v>
      </c>
      <c r="B9215" t="s">
        <v>3921</v>
      </c>
      <c r="C9215" s="1">
        <v>44667</v>
      </c>
      <c r="D9215" s="1">
        <v>44885</v>
      </c>
      <c r="E9215">
        <f t="shared" si="143"/>
        <v>7</v>
      </c>
      <c r="F9215" t="str">
        <f>_xlfn.XLOOKUP(data!$B9215,campaign!$A$2:$A$18,campaign!$B$2:$B$18)</f>
        <v>HandsetRefurbished</v>
      </c>
      <c r="G9215">
        <f>_xlfn.XLOOKUP($F9215,campaign!$B$2:$B$18,campaign!$D$2:$D$18)</f>
        <v>26</v>
      </c>
      <c r="H9215" t="str">
        <f>_xlfn.XLOOKUP($A9215,customer!$A$2:$A$978,customer!$B$2:$B$978)</f>
        <v>Sidney Leither</v>
      </c>
    </row>
    <row r="9216" spans="1:8" x14ac:dyDescent="0.2">
      <c r="A9216" t="s">
        <v>3520</v>
      </c>
      <c r="B9216" t="s">
        <v>3921</v>
      </c>
      <c r="C9216" s="1">
        <v>44667</v>
      </c>
      <c r="D9216" s="1">
        <v>44915</v>
      </c>
      <c r="E9216">
        <f t="shared" si="143"/>
        <v>8</v>
      </c>
      <c r="F9216" t="str">
        <f>_xlfn.XLOOKUP(data!$B9216,campaign!$A$2:$A$18,campaign!$B$2:$B$18)</f>
        <v>HandsetRefurbished</v>
      </c>
      <c r="G9216">
        <f>_xlfn.XLOOKUP($F9216,campaign!$B$2:$B$18,campaign!$D$2:$D$18)</f>
        <v>26</v>
      </c>
      <c r="H9216" t="str">
        <f>_xlfn.XLOOKUP($A9216,customer!$A$2:$A$978,customer!$B$2:$B$978)</f>
        <v>Sidney Leither</v>
      </c>
    </row>
    <row r="9217" spans="1:8" x14ac:dyDescent="0.2">
      <c r="A9217" t="s">
        <v>3520</v>
      </c>
      <c r="B9217" t="s">
        <v>3921</v>
      </c>
      <c r="C9217" s="1">
        <v>44667</v>
      </c>
      <c r="D9217" s="1">
        <v>45015</v>
      </c>
      <c r="E9217">
        <f t="shared" si="143"/>
        <v>11</v>
      </c>
      <c r="F9217" t="str">
        <f>_xlfn.XLOOKUP(data!$B9217,campaign!$A$2:$A$18,campaign!$B$2:$B$18)</f>
        <v>HandsetRefurbished</v>
      </c>
      <c r="G9217">
        <f>_xlfn.XLOOKUP($F9217,campaign!$B$2:$B$18,campaign!$D$2:$D$18)</f>
        <v>26</v>
      </c>
      <c r="H9217" t="str">
        <f>_xlfn.XLOOKUP($A9217,customer!$A$2:$A$978,customer!$B$2:$B$978)</f>
        <v>Sidney Leither</v>
      </c>
    </row>
    <row r="9218" spans="1:8" x14ac:dyDescent="0.2">
      <c r="A9218" t="s">
        <v>3520</v>
      </c>
      <c r="B9218" t="s">
        <v>3921</v>
      </c>
      <c r="C9218" s="1">
        <v>44667</v>
      </c>
      <c r="D9218" s="1">
        <v>45045</v>
      </c>
      <c r="E9218">
        <f t="shared" si="143"/>
        <v>12</v>
      </c>
      <c r="F9218" t="str">
        <f>_xlfn.XLOOKUP(data!$B9218,campaign!$A$2:$A$18,campaign!$B$2:$B$18)</f>
        <v>HandsetRefurbished</v>
      </c>
      <c r="G9218">
        <f>_xlfn.XLOOKUP($F9218,campaign!$B$2:$B$18,campaign!$D$2:$D$18)</f>
        <v>26</v>
      </c>
      <c r="H9218" t="str">
        <f>_xlfn.XLOOKUP($A9218,customer!$A$2:$A$978,customer!$B$2:$B$978)</f>
        <v>Sidney Leither</v>
      </c>
    </row>
    <row r="9219" spans="1:8" x14ac:dyDescent="0.2">
      <c r="A9219" t="s">
        <v>3521</v>
      </c>
      <c r="B9219" t="s">
        <v>3952</v>
      </c>
      <c r="C9219" s="1">
        <v>44564</v>
      </c>
      <c r="D9219" s="1">
        <v>44564</v>
      </c>
      <c r="E9219">
        <f t="shared" ref="E9219:E9282" si="144">DATEDIF(C9219,D9219,"M")</f>
        <v>0</v>
      </c>
      <c r="F9219" t="str">
        <f>_xlfn.XLOOKUP(data!$B9219,campaign!$A$2:$A$18,campaign!$B$2:$B$18)</f>
        <v>MadeCallToRetentionTeam</v>
      </c>
      <c r="G9219">
        <f>_xlfn.XLOOKUP($F9219,campaign!$B$2:$B$18,campaign!$D$2:$D$18)</f>
        <v>16</v>
      </c>
      <c r="H9219" t="str">
        <f>_xlfn.XLOOKUP($A9219,customer!$A$2:$A$978,customer!$B$2:$B$978)</f>
        <v>Armin Sollitt</v>
      </c>
    </row>
    <row r="9220" spans="1:8" x14ac:dyDescent="0.2">
      <c r="A9220" t="s">
        <v>3521</v>
      </c>
      <c r="B9220" t="s">
        <v>3952</v>
      </c>
      <c r="C9220" s="1">
        <v>44564</v>
      </c>
      <c r="D9220" s="1">
        <v>44629</v>
      </c>
      <c r="E9220">
        <f t="shared" si="144"/>
        <v>2</v>
      </c>
      <c r="F9220" t="str">
        <f>_xlfn.XLOOKUP(data!$B9220,campaign!$A$2:$A$18,campaign!$B$2:$B$18)</f>
        <v>MadeCallToRetentionTeam</v>
      </c>
      <c r="G9220">
        <f>_xlfn.XLOOKUP($F9220,campaign!$B$2:$B$18,campaign!$D$2:$D$18)</f>
        <v>16</v>
      </c>
      <c r="H9220" t="str">
        <f>_xlfn.XLOOKUP($A9220,customer!$A$2:$A$978,customer!$B$2:$B$978)</f>
        <v>Armin Sollitt</v>
      </c>
    </row>
    <row r="9221" spans="1:8" x14ac:dyDescent="0.2">
      <c r="A9221" t="s">
        <v>3521</v>
      </c>
      <c r="B9221" t="s">
        <v>3952</v>
      </c>
      <c r="C9221" s="1">
        <v>44564</v>
      </c>
      <c r="D9221" s="1">
        <v>44663</v>
      </c>
      <c r="E9221">
        <f t="shared" si="144"/>
        <v>3</v>
      </c>
      <c r="F9221" t="str">
        <f>_xlfn.XLOOKUP(data!$B9221,campaign!$A$2:$A$18,campaign!$B$2:$B$18)</f>
        <v>MadeCallToRetentionTeam</v>
      </c>
      <c r="G9221">
        <f>_xlfn.XLOOKUP($F9221,campaign!$B$2:$B$18,campaign!$D$2:$D$18)</f>
        <v>16</v>
      </c>
      <c r="H9221" t="str">
        <f>_xlfn.XLOOKUP($A9221,customer!$A$2:$A$978,customer!$B$2:$B$978)</f>
        <v>Armin Sollitt</v>
      </c>
    </row>
    <row r="9222" spans="1:8" x14ac:dyDescent="0.2">
      <c r="A9222" t="s">
        <v>3521</v>
      </c>
      <c r="B9222" t="s">
        <v>3952</v>
      </c>
      <c r="C9222" s="1">
        <v>44564</v>
      </c>
      <c r="D9222" s="1">
        <v>44716</v>
      </c>
      <c r="E9222">
        <f t="shared" si="144"/>
        <v>5</v>
      </c>
      <c r="F9222" t="str">
        <f>_xlfn.XLOOKUP(data!$B9222,campaign!$A$2:$A$18,campaign!$B$2:$B$18)</f>
        <v>MadeCallToRetentionTeam</v>
      </c>
      <c r="G9222">
        <f>_xlfn.XLOOKUP($F9222,campaign!$B$2:$B$18,campaign!$D$2:$D$18)</f>
        <v>16</v>
      </c>
      <c r="H9222" t="str">
        <f>_xlfn.XLOOKUP($A9222,customer!$A$2:$A$978,customer!$B$2:$B$978)</f>
        <v>Armin Sollitt</v>
      </c>
    </row>
    <row r="9223" spans="1:8" x14ac:dyDescent="0.2">
      <c r="A9223" t="s">
        <v>3521</v>
      </c>
      <c r="B9223" t="s">
        <v>3952</v>
      </c>
      <c r="C9223" s="1">
        <v>44564</v>
      </c>
      <c r="D9223" s="1">
        <v>44746</v>
      </c>
      <c r="E9223">
        <f t="shared" si="144"/>
        <v>6</v>
      </c>
      <c r="F9223" t="str">
        <f>_xlfn.XLOOKUP(data!$B9223,campaign!$A$2:$A$18,campaign!$B$2:$B$18)</f>
        <v>MadeCallToRetentionTeam</v>
      </c>
      <c r="G9223">
        <f>_xlfn.XLOOKUP($F9223,campaign!$B$2:$B$18,campaign!$D$2:$D$18)</f>
        <v>16</v>
      </c>
      <c r="H9223" t="str">
        <f>_xlfn.XLOOKUP($A9223,customer!$A$2:$A$978,customer!$B$2:$B$978)</f>
        <v>Armin Sollitt</v>
      </c>
    </row>
    <row r="9224" spans="1:8" x14ac:dyDescent="0.2">
      <c r="A9224" t="s">
        <v>3521</v>
      </c>
      <c r="B9224" t="s">
        <v>3952</v>
      </c>
      <c r="C9224" s="1">
        <v>44564</v>
      </c>
      <c r="D9224" s="1">
        <v>44785</v>
      </c>
      <c r="E9224">
        <f t="shared" si="144"/>
        <v>7</v>
      </c>
      <c r="F9224" t="str">
        <f>_xlfn.XLOOKUP(data!$B9224,campaign!$A$2:$A$18,campaign!$B$2:$B$18)</f>
        <v>MadeCallToRetentionTeam</v>
      </c>
      <c r="G9224">
        <f>_xlfn.XLOOKUP($F9224,campaign!$B$2:$B$18,campaign!$D$2:$D$18)</f>
        <v>16</v>
      </c>
      <c r="H9224" t="str">
        <f>_xlfn.XLOOKUP($A9224,customer!$A$2:$A$978,customer!$B$2:$B$978)</f>
        <v>Armin Sollitt</v>
      </c>
    </row>
    <row r="9225" spans="1:8" x14ac:dyDescent="0.2">
      <c r="A9225" t="s">
        <v>3521</v>
      </c>
      <c r="B9225" t="s">
        <v>3952</v>
      </c>
      <c r="C9225" s="1">
        <v>44564</v>
      </c>
      <c r="D9225" s="1">
        <v>44814</v>
      </c>
      <c r="E9225">
        <f t="shared" si="144"/>
        <v>8</v>
      </c>
      <c r="F9225" t="str">
        <f>_xlfn.XLOOKUP(data!$B9225,campaign!$A$2:$A$18,campaign!$B$2:$B$18)</f>
        <v>MadeCallToRetentionTeam</v>
      </c>
      <c r="G9225">
        <f>_xlfn.XLOOKUP($F9225,campaign!$B$2:$B$18,campaign!$D$2:$D$18)</f>
        <v>16</v>
      </c>
      <c r="H9225" t="str">
        <f>_xlfn.XLOOKUP($A9225,customer!$A$2:$A$978,customer!$B$2:$B$978)</f>
        <v>Armin Sollitt</v>
      </c>
    </row>
    <row r="9226" spans="1:8" x14ac:dyDescent="0.2">
      <c r="A9226" t="s">
        <v>3521</v>
      </c>
      <c r="B9226" t="s">
        <v>3952</v>
      </c>
      <c r="C9226" s="1">
        <v>44564</v>
      </c>
      <c r="D9226" s="1">
        <v>44838</v>
      </c>
      <c r="E9226">
        <f t="shared" si="144"/>
        <v>9</v>
      </c>
      <c r="F9226" t="str">
        <f>_xlfn.XLOOKUP(data!$B9226,campaign!$A$2:$A$18,campaign!$B$2:$B$18)</f>
        <v>MadeCallToRetentionTeam</v>
      </c>
      <c r="G9226">
        <f>_xlfn.XLOOKUP($F9226,campaign!$B$2:$B$18,campaign!$D$2:$D$18)</f>
        <v>16</v>
      </c>
      <c r="H9226" t="str">
        <f>_xlfn.XLOOKUP($A9226,customer!$A$2:$A$978,customer!$B$2:$B$978)</f>
        <v>Armin Sollitt</v>
      </c>
    </row>
    <row r="9227" spans="1:8" x14ac:dyDescent="0.2">
      <c r="A9227" t="s">
        <v>3521</v>
      </c>
      <c r="B9227" t="s">
        <v>3952</v>
      </c>
      <c r="C9227" s="1">
        <v>44564</v>
      </c>
      <c r="D9227" s="1">
        <v>44868</v>
      </c>
      <c r="E9227">
        <f t="shared" si="144"/>
        <v>10</v>
      </c>
      <c r="F9227" t="str">
        <f>_xlfn.XLOOKUP(data!$B9227,campaign!$A$2:$A$18,campaign!$B$2:$B$18)</f>
        <v>MadeCallToRetentionTeam</v>
      </c>
      <c r="G9227">
        <f>_xlfn.XLOOKUP($F9227,campaign!$B$2:$B$18,campaign!$D$2:$D$18)</f>
        <v>16</v>
      </c>
      <c r="H9227" t="str">
        <f>_xlfn.XLOOKUP($A9227,customer!$A$2:$A$978,customer!$B$2:$B$978)</f>
        <v>Armin Sollitt</v>
      </c>
    </row>
    <row r="9228" spans="1:8" x14ac:dyDescent="0.2">
      <c r="A9228" t="s">
        <v>3521</v>
      </c>
      <c r="B9228" t="s">
        <v>3952</v>
      </c>
      <c r="C9228" s="1">
        <v>44564</v>
      </c>
      <c r="D9228" s="1">
        <v>44912</v>
      </c>
      <c r="E9228">
        <f t="shared" si="144"/>
        <v>11</v>
      </c>
      <c r="F9228" t="str">
        <f>_xlfn.XLOOKUP(data!$B9228,campaign!$A$2:$A$18,campaign!$B$2:$B$18)</f>
        <v>MadeCallToRetentionTeam</v>
      </c>
      <c r="G9228">
        <f>_xlfn.XLOOKUP($F9228,campaign!$B$2:$B$18,campaign!$D$2:$D$18)</f>
        <v>16</v>
      </c>
      <c r="H9228" t="str">
        <f>_xlfn.XLOOKUP($A9228,customer!$A$2:$A$978,customer!$B$2:$B$978)</f>
        <v>Armin Sollitt</v>
      </c>
    </row>
    <row r="9229" spans="1:8" x14ac:dyDescent="0.2">
      <c r="A9229" t="s">
        <v>3521</v>
      </c>
      <c r="B9229" t="s">
        <v>3952</v>
      </c>
      <c r="C9229" s="1">
        <v>44564</v>
      </c>
      <c r="D9229" s="1">
        <v>44938</v>
      </c>
      <c r="E9229">
        <f t="shared" si="144"/>
        <v>12</v>
      </c>
      <c r="F9229" t="str">
        <f>_xlfn.XLOOKUP(data!$B9229,campaign!$A$2:$A$18,campaign!$B$2:$B$18)</f>
        <v>MadeCallToRetentionTeam</v>
      </c>
      <c r="G9229">
        <f>_xlfn.XLOOKUP($F9229,campaign!$B$2:$B$18,campaign!$D$2:$D$18)</f>
        <v>16</v>
      </c>
      <c r="H9229" t="str">
        <f>_xlfn.XLOOKUP($A9229,customer!$A$2:$A$978,customer!$B$2:$B$978)</f>
        <v>Armin Sollitt</v>
      </c>
    </row>
    <row r="9230" spans="1:8" x14ac:dyDescent="0.2">
      <c r="A9230" t="s">
        <v>3521</v>
      </c>
      <c r="B9230" t="s">
        <v>3952</v>
      </c>
      <c r="C9230" s="1">
        <v>44564</v>
      </c>
      <c r="D9230" s="1">
        <v>44973</v>
      </c>
      <c r="E9230">
        <f t="shared" si="144"/>
        <v>13</v>
      </c>
      <c r="F9230" t="str">
        <f>_xlfn.XLOOKUP(data!$B9230,campaign!$A$2:$A$18,campaign!$B$2:$B$18)</f>
        <v>MadeCallToRetentionTeam</v>
      </c>
      <c r="G9230">
        <f>_xlfn.XLOOKUP($F9230,campaign!$B$2:$B$18,campaign!$D$2:$D$18)</f>
        <v>16</v>
      </c>
      <c r="H9230" t="str">
        <f>_xlfn.XLOOKUP($A9230,customer!$A$2:$A$978,customer!$B$2:$B$978)</f>
        <v>Armin Sollitt</v>
      </c>
    </row>
    <row r="9231" spans="1:8" x14ac:dyDescent="0.2">
      <c r="A9231" t="s">
        <v>3521</v>
      </c>
      <c r="B9231" t="s">
        <v>3952</v>
      </c>
      <c r="C9231" s="1">
        <v>44564</v>
      </c>
      <c r="D9231" s="1">
        <v>45000</v>
      </c>
      <c r="E9231">
        <f t="shared" si="144"/>
        <v>14</v>
      </c>
      <c r="F9231" t="str">
        <f>_xlfn.XLOOKUP(data!$B9231,campaign!$A$2:$A$18,campaign!$B$2:$B$18)</f>
        <v>MadeCallToRetentionTeam</v>
      </c>
      <c r="G9231">
        <f>_xlfn.XLOOKUP($F9231,campaign!$B$2:$B$18,campaign!$D$2:$D$18)</f>
        <v>16</v>
      </c>
      <c r="H9231" t="str">
        <f>_xlfn.XLOOKUP($A9231,customer!$A$2:$A$978,customer!$B$2:$B$978)</f>
        <v>Armin Sollitt</v>
      </c>
    </row>
    <row r="9232" spans="1:8" x14ac:dyDescent="0.2">
      <c r="A9232" t="s">
        <v>3521</v>
      </c>
      <c r="B9232" t="s">
        <v>3952</v>
      </c>
      <c r="C9232" s="1">
        <v>44564</v>
      </c>
      <c r="D9232" s="1">
        <v>45051</v>
      </c>
      <c r="E9232">
        <f t="shared" si="144"/>
        <v>16</v>
      </c>
      <c r="F9232" t="str">
        <f>_xlfn.XLOOKUP(data!$B9232,campaign!$A$2:$A$18,campaign!$B$2:$B$18)</f>
        <v>MadeCallToRetentionTeam</v>
      </c>
      <c r="G9232">
        <f>_xlfn.XLOOKUP($F9232,campaign!$B$2:$B$18,campaign!$D$2:$D$18)</f>
        <v>16</v>
      </c>
      <c r="H9232" t="str">
        <f>_xlfn.XLOOKUP($A9232,customer!$A$2:$A$978,customer!$B$2:$B$978)</f>
        <v>Armin Sollitt</v>
      </c>
    </row>
    <row r="9233" spans="1:8" x14ac:dyDescent="0.2">
      <c r="A9233" t="s">
        <v>3521</v>
      </c>
      <c r="B9233" t="s">
        <v>3920</v>
      </c>
      <c r="C9233" s="1">
        <v>44935</v>
      </c>
      <c r="D9233" s="1">
        <v>44935</v>
      </c>
      <c r="E9233">
        <f t="shared" si="144"/>
        <v>0</v>
      </c>
      <c r="F9233" t="str">
        <f>_xlfn.XLOOKUP(data!$B9233,campaign!$A$2:$A$18,campaign!$B$2:$B$18)</f>
        <v>ChildrenInHH</v>
      </c>
      <c r="G9233">
        <f>_xlfn.XLOOKUP($F9233,campaign!$B$2:$B$18,campaign!$D$2:$D$18)</f>
        <v>10</v>
      </c>
      <c r="H9233" t="str">
        <f>_xlfn.XLOOKUP($A9233,customer!$A$2:$A$978,customer!$B$2:$B$978)</f>
        <v>Armin Sollitt</v>
      </c>
    </row>
    <row r="9234" spans="1:8" x14ac:dyDescent="0.2">
      <c r="A9234" t="s">
        <v>3521</v>
      </c>
      <c r="B9234" t="s">
        <v>3920</v>
      </c>
      <c r="C9234" s="1">
        <v>44935</v>
      </c>
      <c r="D9234" s="1">
        <v>44980</v>
      </c>
      <c r="E9234">
        <f t="shared" si="144"/>
        <v>1</v>
      </c>
      <c r="F9234" t="str">
        <f>_xlfn.XLOOKUP(data!$B9234,campaign!$A$2:$A$18,campaign!$B$2:$B$18)</f>
        <v>ChildrenInHH</v>
      </c>
      <c r="G9234">
        <f>_xlfn.XLOOKUP($F9234,campaign!$B$2:$B$18,campaign!$D$2:$D$18)</f>
        <v>10</v>
      </c>
      <c r="H9234" t="str">
        <f>_xlfn.XLOOKUP($A9234,customer!$A$2:$A$978,customer!$B$2:$B$978)</f>
        <v>Armin Sollitt</v>
      </c>
    </row>
    <row r="9235" spans="1:8" x14ac:dyDescent="0.2">
      <c r="A9235" t="s">
        <v>3521</v>
      </c>
      <c r="B9235" t="s">
        <v>3920</v>
      </c>
      <c r="C9235" s="1">
        <v>44935</v>
      </c>
      <c r="D9235" s="1">
        <v>44995</v>
      </c>
      <c r="E9235">
        <f t="shared" si="144"/>
        <v>2</v>
      </c>
      <c r="F9235" t="str">
        <f>_xlfn.XLOOKUP(data!$B9235,campaign!$A$2:$A$18,campaign!$B$2:$B$18)</f>
        <v>ChildrenInHH</v>
      </c>
      <c r="G9235">
        <f>_xlfn.XLOOKUP($F9235,campaign!$B$2:$B$18,campaign!$D$2:$D$18)</f>
        <v>10</v>
      </c>
      <c r="H9235" t="str">
        <f>_xlfn.XLOOKUP($A9235,customer!$A$2:$A$978,customer!$B$2:$B$978)</f>
        <v>Armin Sollitt</v>
      </c>
    </row>
    <row r="9236" spans="1:8" x14ac:dyDescent="0.2">
      <c r="A9236" t="s">
        <v>3521</v>
      </c>
      <c r="B9236" t="s">
        <v>3920</v>
      </c>
      <c r="C9236" s="1">
        <v>44935</v>
      </c>
      <c r="D9236" s="1">
        <v>45028</v>
      </c>
      <c r="E9236">
        <f t="shared" si="144"/>
        <v>3</v>
      </c>
      <c r="F9236" t="str">
        <f>_xlfn.XLOOKUP(data!$B9236,campaign!$A$2:$A$18,campaign!$B$2:$B$18)</f>
        <v>ChildrenInHH</v>
      </c>
      <c r="G9236">
        <f>_xlfn.XLOOKUP($F9236,campaign!$B$2:$B$18,campaign!$D$2:$D$18)</f>
        <v>10</v>
      </c>
      <c r="H9236" t="str">
        <f>_xlfn.XLOOKUP($A9236,customer!$A$2:$A$978,customer!$B$2:$B$978)</f>
        <v>Armin Sollitt</v>
      </c>
    </row>
    <row r="9237" spans="1:8" x14ac:dyDescent="0.2">
      <c r="A9237" t="s">
        <v>3521</v>
      </c>
      <c r="B9237" t="s">
        <v>3920</v>
      </c>
      <c r="C9237" s="1">
        <v>44935</v>
      </c>
      <c r="D9237" s="1">
        <v>45059</v>
      </c>
      <c r="E9237">
        <f t="shared" si="144"/>
        <v>4</v>
      </c>
      <c r="F9237" t="str">
        <f>_xlfn.XLOOKUP(data!$B9237,campaign!$A$2:$A$18,campaign!$B$2:$B$18)</f>
        <v>ChildrenInHH</v>
      </c>
      <c r="G9237">
        <f>_xlfn.XLOOKUP($F9237,campaign!$B$2:$B$18,campaign!$D$2:$D$18)</f>
        <v>10</v>
      </c>
      <c r="H9237" t="str">
        <f>_xlfn.XLOOKUP($A9237,customer!$A$2:$A$978,customer!$B$2:$B$978)</f>
        <v>Armin Sollitt</v>
      </c>
    </row>
    <row r="9238" spans="1:8" x14ac:dyDescent="0.2">
      <c r="A9238" t="s">
        <v>3522</v>
      </c>
      <c r="B9238" t="s">
        <v>3925</v>
      </c>
      <c r="C9238" s="1">
        <v>45043</v>
      </c>
      <c r="D9238" s="1">
        <v>45043</v>
      </c>
      <c r="E9238">
        <f t="shared" si="144"/>
        <v>0</v>
      </c>
      <c r="F9238" t="str">
        <f>_xlfn.XLOOKUP(data!$B9238,campaign!$A$2:$A$18,campaign!$B$2:$B$18)</f>
        <v>Homeownership</v>
      </c>
      <c r="G9238">
        <f>_xlfn.XLOOKUP($F9238,campaign!$B$2:$B$18,campaign!$D$2:$D$18)</f>
        <v>13</v>
      </c>
      <c r="H9238" t="str">
        <f>_xlfn.XLOOKUP($A9238,customer!$A$2:$A$978,customer!$B$2:$B$978)</f>
        <v>Ariel Derrell</v>
      </c>
    </row>
    <row r="9239" spans="1:8" x14ac:dyDescent="0.2">
      <c r="A9239" t="s">
        <v>3522</v>
      </c>
      <c r="B9239" t="s">
        <v>3925</v>
      </c>
      <c r="C9239" s="1">
        <v>45043</v>
      </c>
      <c r="D9239" s="1">
        <v>45073</v>
      </c>
      <c r="E9239">
        <f t="shared" si="144"/>
        <v>1</v>
      </c>
      <c r="F9239" t="str">
        <f>_xlfn.XLOOKUP(data!$B9239,campaign!$A$2:$A$18,campaign!$B$2:$B$18)</f>
        <v>Homeownership</v>
      </c>
      <c r="G9239">
        <f>_xlfn.XLOOKUP($F9239,campaign!$B$2:$B$18,campaign!$D$2:$D$18)</f>
        <v>13</v>
      </c>
      <c r="H9239" t="str">
        <f>_xlfn.XLOOKUP($A9239,customer!$A$2:$A$978,customer!$B$2:$B$978)</f>
        <v>Ariel Derrell</v>
      </c>
    </row>
    <row r="9240" spans="1:8" x14ac:dyDescent="0.2">
      <c r="A9240" t="s">
        <v>3522</v>
      </c>
      <c r="B9240" t="s">
        <v>3925</v>
      </c>
      <c r="C9240" s="1">
        <v>45043</v>
      </c>
      <c r="D9240" s="1">
        <v>45084</v>
      </c>
      <c r="E9240">
        <f t="shared" si="144"/>
        <v>1</v>
      </c>
      <c r="F9240" t="str">
        <f>_xlfn.XLOOKUP(data!$B9240,campaign!$A$2:$A$18,campaign!$B$2:$B$18)</f>
        <v>Homeownership</v>
      </c>
      <c r="G9240">
        <f>_xlfn.XLOOKUP($F9240,campaign!$B$2:$B$18,campaign!$D$2:$D$18)</f>
        <v>13</v>
      </c>
      <c r="H9240" t="str">
        <f>_xlfn.XLOOKUP($A9240,customer!$A$2:$A$978,customer!$B$2:$B$978)</f>
        <v>Ariel Derrell</v>
      </c>
    </row>
    <row r="9241" spans="1:8" x14ac:dyDescent="0.2">
      <c r="A9241" t="s">
        <v>3523</v>
      </c>
      <c r="B9241" t="s">
        <v>3921</v>
      </c>
      <c r="C9241" s="1">
        <v>44581</v>
      </c>
      <c r="D9241" s="1">
        <v>44581</v>
      </c>
      <c r="E9241">
        <f t="shared" si="144"/>
        <v>0</v>
      </c>
      <c r="F9241" t="str">
        <f>_xlfn.XLOOKUP(data!$B9241,campaign!$A$2:$A$18,campaign!$B$2:$B$18)</f>
        <v>HandsetRefurbished</v>
      </c>
      <c r="G9241">
        <f>_xlfn.XLOOKUP($F9241,campaign!$B$2:$B$18,campaign!$D$2:$D$18)</f>
        <v>26</v>
      </c>
      <c r="H9241" t="str">
        <f>_xlfn.XLOOKUP($A9241,customer!$A$2:$A$978,customer!$B$2:$B$978)</f>
        <v>Benedikta Dunn</v>
      </c>
    </row>
    <row r="9242" spans="1:8" x14ac:dyDescent="0.2">
      <c r="A9242" t="s">
        <v>3523</v>
      </c>
      <c r="B9242" t="s">
        <v>3921</v>
      </c>
      <c r="C9242" s="1">
        <v>44581</v>
      </c>
      <c r="D9242" s="1">
        <v>44619</v>
      </c>
      <c r="E9242">
        <f t="shared" si="144"/>
        <v>1</v>
      </c>
      <c r="F9242" t="str">
        <f>_xlfn.XLOOKUP(data!$B9242,campaign!$A$2:$A$18,campaign!$B$2:$B$18)</f>
        <v>HandsetRefurbished</v>
      </c>
      <c r="G9242">
        <f>_xlfn.XLOOKUP($F9242,campaign!$B$2:$B$18,campaign!$D$2:$D$18)</f>
        <v>26</v>
      </c>
      <c r="H9242" t="str">
        <f>_xlfn.XLOOKUP($A9242,customer!$A$2:$A$978,customer!$B$2:$B$978)</f>
        <v>Benedikta Dunn</v>
      </c>
    </row>
    <row r="9243" spans="1:8" x14ac:dyDescent="0.2">
      <c r="A9243" t="s">
        <v>3523</v>
      </c>
      <c r="B9243" t="s">
        <v>3921</v>
      </c>
      <c r="C9243" s="1">
        <v>44581</v>
      </c>
      <c r="D9243" s="1">
        <v>44627</v>
      </c>
      <c r="E9243">
        <f t="shared" si="144"/>
        <v>1</v>
      </c>
      <c r="F9243" t="str">
        <f>_xlfn.XLOOKUP(data!$B9243,campaign!$A$2:$A$18,campaign!$B$2:$B$18)</f>
        <v>HandsetRefurbished</v>
      </c>
      <c r="G9243">
        <f>_xlfn.XLOOKUP($F9243,campaign!$B$2:$B$18,campaign!$D$2:$D$18)</f>
        <v>26</v>
      </c>
      <c r="H9243" t="str">
        <f>_xlfn.XLOOKUP($A9243,customer!$A$2:$A$978,customer!$B$2:$B$978)</f>
        <v>Benedikta Dunn</v>
      </c>
    </row>
    <row r="9244" spans="1:8" x14ac:dyDescent="0.2">
      <c r="A9244" t="s">
        <v>3523</v>
      </c>
      <c r="B9244" t="s">
        <v>3921</v>
      </c>
      <c r="C9244" s="1">
        <v>44581</v>
      </c>
      <c r="D9244" s="1">
        <v>44653</v>
      </c>
      <c r="E9244">
        <f t="shared" si="144"/>
        <v>2</v>
      </c>
      <c r="F9244" t="str">
        <f>_xlfn.XLOOKUP(data!$B9244,campaign!$A$2:$A$18,campaign!$B$2:$B$18)</f>
        <v>HandsetRefurbished</v>
      </c>
      <c r="G9244">
        <f>_xlfn.XLOOKUP($F9244,campaign!$B$2:$B$18,campaign!$D$2:$D$18)</f>
        <v>26</v>
      </c>
      <c r="H9244" t="str">
        <f>_xlfn.XLOOKUP($A9244,customer!$A$2:$A$978,customer!$B$2:$B$978)</f>
        <v>Benedikta Dunn</v>
      </c>
    </row>
    <row r="9245" spans="1:8" x14ac:dyDescent="0.2">
      <c r="A9245" t="s">
        <v>3523</v>
      </c>
      <c r="B9245" t="s">
        <v>3921</v>
      </c>
      <c r="C9245" s="1">
        <v>44581</v>
      </c>
      <c r="D9245" s="1">
        <v>44702</v>
      </c>
      <c r="E9245">
        <f t="shared" si="144"/>
        <v>4</v>
      </c>
      <c r="F9245" t="str">
        <f>_xlfn.XLOOKUP(data!$B9245,campaign!$A$2:$A$18,campaign!$B$2:$B$18)</f>
        <v>HandsetRefurbished</v>
      </c>
      <c r="G9245">
        <f>_xlfn.XLOOKUP($F9245,campaign!$B$2:$B$18,campaign!$D$2:$D$18)</f>
        <v>26</v>
      </c>
      <c r="H9245" t="str">
        <f>_xlfn.XLOOKUP($A9245,customer!$A$2:$A$978,customer!$B$2:$B$978)</f>
        <v>Benedikta Dunn</v>
      </c>
    </row>
    <row r="9246" spans="1:8" x14ac:dyDescent="0.2">
      <c r="A9246" t="s">
        <v>3523</v>
      </c>
      <c r="B9246" t="s">
        <v>3921</v>
      </c>
      <c r="C9246" s="1">
        <v>44581</v>
      </c>
      <c r="D9246" s="1">
        <v>44741</v>
      </c>
      <c r="E9246">
        <f t="shared" si="144"/>
        <v>5</v>
      </c>
      <c r="F9246" t="str">
        <f>_xlfn.XLOOKUP(data!$B9246,campaign!$A$2:$A$18,campaign!$B$2:$B$18)</f>
        <v>HandsetRefurbished</v>
      </c>
      <c r="G9246">
        <f>_xlfn.XLOOKUP($F9246,campaign!$B$2:$B$18,campaign!$D$2:$D$18)</f>
        <v>26</v>
      </c>
      <c r="H9246" t="str">
        <f>_xlfn.XLOOKUP($A9246,customer!$A$2:$A$978,customer!$B$2:$B$978)</f>
        <v>Benedikta Dunn</v>
      </c>
    </row>
    <row r="9247" spans="1:8" x14ac:dyDescent="0.2">
      <c r="A9247" t="s">
        <v>3523</v>
      </c>
      <c r="B9247" t="s">
        <v>3921</v>
      </c>
      <c r="C9247" s="1">
        <v>44581</v>
      </c>
      <c r="D9247" s="1">
        <v>44772</v>
      </c>
      <c r="E9247">
        <f t="shared" si="144"/>
        <v>6</v>
      </c>
      <c r="F9247" t="str">
        <f>_xlfn.XLOOKUP(data!$B9247,campaign!$A$2:$A$18,campaign!$B$2:$B$18)</f>
        <v>HandsetRefurbished</v>
      </c>
      <c r="G9247">
        <f>_xlfn.XLOOKUP($F9247,campaign!$B$2:$B$18,campaign!$D$2:$D$18)</f>
        <v>26</v>
      </c>
      <c r="H9247" t="str">
        <f>_xlfn.XLOOKUP($A9247,customer!$A$2:$A$978,customer!$B$2:$B$978)</f>
        <v>Benedikta Dunn</v>
      </c>
    </row>
    <row r="9248" spans="1:8" x14ac:dyDescent="0.2">
      <c r="A9248" t="s">
        <v>3523</v>
      </c>
      <c r="B9248" t="s">
        <v>3921</v>
      </c>
      <c r="C9248" s="1">
        <v>44581</v>
      </c>
      <c r="D9248" s="1">
        <v>44793</v>
      </c>
      <c r="E9248">
        <f t="shared" si="144"/>
        <v>7</v>
      </c>
      <c r="F9248" t="str">
        <f>_xlfn.XLOOKUP(data!$B9248,campaign!$A$2:$A$18,campaign!$B$2:$B$18)</f>
        <v>HandsetRefurbished</v>
      </c>
      <c r="G9248">
        <f>_xlfn.XLOOKUP($F9248,campaign!$B$2:$B$18,campaign!$D$2:$D$18)</f>
        <v>26</v>
      </c>
      <c r="H9248" t="str">
        <f>_xlfn.XLOOKUP($A9248,customer!$A$2:$A$978,customer!$B$2:$B$978)</f>
        <v>Benedikta Dunn</v>
      </c>
    </row>
    <row r="9249" spans="1:8" x14ac:dyDescent="0.2">
      <c r="A9249" t="s">
        <v>3523</v>
      </c>
      <c r="B9249" t="s">
        <v>3921</v>
      </c>
      <c r="C9249" s="1">
        <v>44581</v>
      </c>
      <c r="D9249" s="1">
        <v>44834</v>
      </c>
      <c r="E9249">
        <f t="shared" si="144"/>
        <v>8</v>
      </c>
      <c r="F9249" t="str">
        <f>_xlfn.XLOOKUP(data!$B9249,campaign!$A$2:$A$18,campaign!$B$2:$B$18)</f>
        <v>HandsetRefurbished</v>
      </c>
      <c r="G9249">
        <f>_xlfn.XLOOKUP($F9249,campaign!$B$2:$B$18,campaign!$D$2:$D$18)</f>
        <v>26</v>
      </c>
      <c r="H9249" t="str">
        <f>_xlfn.XLOOKUP($A9249,customer!$A$2:$A$978,customer!$B$2:$B$978)</f>
        <v>Benedikta Dunn</v>
      </c>
    </row>
    <row r="9250" spans="1:8" x14ac:dyDescent="0.2">
      <c r="A9250" t="s">
        <v>3523</v>
      </c>
      <c r="B9250" t="s">
        <v>3921</v>
      </c>
      <c r="C9250" s="1">
        <v>44581</v>
      </c>
      <c r="D9250" s="1">
        <v>44854</v>
      </c>
      <c r="E9250">
        <f t="shared" si="144"/>
        <v>9</v>
      </c>
      <c r="F9250" t="str">
        <f>_xlfn.XLOOKUP(data!$B9250,campaign!$A$2:$A$18,campaign!$B$2:$B$18)</f>
        <v>HandsetRefurbished</v>
      </c>
      <c r="G9250">
        <f>_xlfn.XLOOKUP($F9250,campaign!$B$2:$B$18,campaign!$D$2:$D$18)</f>
        <v>26</v>
      </c>
      <c r="H9250" t="str">
        <f>_xlfn.XLOOKUP($A9250,customer!$A$2:$A$978,customer!$B$2:$B$978)</f>
        <v>Benedikta Dunn</v>
      </c>
    </row>
    <row r="9251" spans="1:8" x14ac:dyDescent="0.2">
      <c r="A9251" t="s">
        <v>3523</v>
      </c>
      <c r="B9251" t="s">
        <v>3921</v>
      </c>
      <c r="C9251" s="1">
        <v>44581</v>
      </c>
      <c r="D9251" s="1">
        <v>44869</v>
      </c>
      <c r="E9251">
        <f t="shared" si="144"/>
        <v>9</v>
      </c>
      <c r="F9251" t="str">
        <f>_xlfn.XLOOKUP(data!$B9251,campaign!$A$2:$A$18,campaign!$B$2:$B$18)</f>
        <v>HandsetRefurbished</v>
      </c>
      <c r="G9251">
        <f>_xlfn.XLOOKUP($F9251,campaign!$B$2:$B$18,campaign!$D$2:$D$18)</f>
        <v>26</v>
      </c>
      <c r="H9251" t="str">
        <f>_xlfn.XLOOKUP($A9251,customer!$A$2:$A$978,customer!$B$2:$B$978)</f>
        <v>Benedikta Dunn</v>
      </c>
    </row>
    <row r="9252" spans="1:8" x14ac:dyDescent="0.2">
      <c r="A9252" t="s">
        <v>3523</v>
      </c>
      <c r="B9252" t="s">
        <v>3921</v>
      </c>
      <c r="C9252" s="1">
        <v>44581</v>
      </c>
      <c r="D9252" s="1">
        <v>44925</v>
      </c>
      <c r="E9252">
        <f t="shared" si="144"/>
        <v>11</v>
      </c>
      <c r="F9252" t="str">
        <f>_xlfn.XLOOKUP(data!$B9252,campaign!$A$2:$A$18,campaign!$B$2:$B$18)</f>
        <v>HandsetRefurbished</v>
      </c>
      <c r="G9252">
        <f>_xlfn.XLOOKUP($F9252,campaign!$B$2:$B$18,campaign!$D$2:$D$18)</f>
        <v>26</v>
      </c>
      <c r="H9252" t="str">
        <f>_xlfn.XLOOKUP($A9252,customer!$A$2:$A$978,customer!$B$2:$B$978)</f>
        <v>Benedikta Dunn</v>
      </c>
    </row>
    <row r="9253" spans="1:8" x14ac:dyDescent="0.2">
      <c r="A9253" t="s">
        <v>3523</v>
      </c>
      <c r="B9253" t="s">
        <v>3921</v>
      </c>
      <c r="C9253" s="1">
        <v>44581</v>
      </c>
      <c r="D9253" s="1">
        <v>44949</v>
      </c>
      <c r="E9253">
        <f t="shared" si="144"/>
        <v>12</v>
      </c>
      <c r="F9253" t="str">
        <f>_xlfn.XLOOKUP(data!$B9253,campaign!$A$2:$A$18,campaign!$B$2:$B$18)</f>
        <v>HandsetRefurbished</v>
      </c>
      <c r="G9253">
        <f>_xlfn.XLOOKUP($F9253,campaign!$B$2:$B$18,campaign!$D$2:$D$18)</f>
        <v>26</v>
      </c>
      <c r="H9253" t="str">
        <f>_xlfn.XLOOKUP($A9253,customer!$A$2:$A$978,customer!$B$2:$B$978)</f>
        <v>Benedikta Dunn</v>
      </c>
    </row>
    <row r="9254" spans="1:8" x14ac:dyDescent="0.2">
      <c r="A9254" t="s">
        <v>3523</v>
      </c>
      <c r="B9254" t="s">
        <v>3921</v>
      </c>
      <c r="C9254" s="1">
        <v>44581</v>
      </c>
      <c r="D9254" s="1">
        <v>44978</v>
      </c>
      <c r="E9254">
        <f t="shared" si="144"/>
        <v>13</v>
      </c>
      <c r="F9254" t="str">
        <f>_xlfn.XLOOKUP(data!$B9254,campaign!$A$2:$A$18,campaign!$B$2:$B$18)</f>
        <v>HandsetRefurbished</v>
      </c>
      <c r="G9254">
        <f>_xlfn.XLOOKUP($F9254,campaign!$B$2:$B$18,campaign!$D$2:$D$18)</f>
        <v>26</v>
      </c>
      <c r="H9254" t="str">
        <f>_xlfn.XLOOKUP($A9254,customer!$A$2:$A$978,customer!$B$2:$B$978)</f>
        <v>Benedikta Dunn</v>
      </c>
    </row>
    <row r="9255" spans="1:8" x14ac:dyDescent="0.2">
      <c r="A9255" t="s">
        <v>3523</v>
      </c>
      <c r="B9255" t="s">
        <v>3921</v>
      </c>
      <c r="C9255" s="1">
        <v>44581</v>
      </c>
      <c r="D9255" s="1">
        <v>44991</v>
      </c>
      <c r="E9255">
        <f t="shared" si="144"/>
        <v>13</v>
      </c>
      <c r="F9255" t="str">
        <f>_xlfn.XLOOKUP(data!$B9255,campaign!$A$2:$A$18,campaign!$B$2:$B$18)</f>
        <v>HandsetRefurbished</v>
      </c>
      <c r="G9255">
        <f>_xlfn.XLOOKUP($F9255,campaign!$B$2:$B$18,campaign!$D$2:$D$18)</f>
        <v>26</v>
      </c>
      <c r="H9255" t="str">
        <f>_xlfn.XLOOKUP($A9255,customer!$A$2:$A$978,customer!$B$2:$B$978)</f>
        <v>Benedikta Dunn</v>
      </c>
    </row>
    <row r="9256" spans="1:8" x14ac:dyDescent="0.2">
      <c r="A9256" t="s">
        <v>3523</v>
      </c>
      <c r="B9256" t="s">
        <v>3921</v>
      </c>
      <c r="C9256" s="1">
        <v>44581</v>
      </c>
      <c r="D9256" s="1">
        <v>45051</v>
      </c>
      <c r="E9256">
        <f t="shared" si="144"/>
        <v>15</v>
      </c>
      <c r="F9256" t="str">
        <f>_xlfn.XLOOKUP(data!$B9256,campaign!$A$2:$A$18,campaign!$B$2:$B$18)</f>
        <v>HandsetRefurbished</v>
      </c>
      <c r="G9256">
        <f>_xlfn.XLOOKUP($F9256,campaign!$B$2:$B$18,campaign!$D$2:$D$18)</f>
        <v>26</v>
      </c>
      <c r="H9256" t="str">
        <f>_xlfn.XLOOKUP($A9256,customer!$A$2:$A$978,customer!$B$2:$B$978)</f>
        <v>Benedikta Dunn</v>
      </c>
    </row>
    <row r="9257" spans="1:8" x14ac:dyDescent="0.2">
      <c r="A9257" t="s">
        <v>3523</v>
      </c>
      <c r="B9257" t="s">
        <v>3950</v>
      </c>
      <c r="C9257" s="1">
        <v>44782</v>
      </c>
      <c r="D9257" s="1">
        <v>44782</v>
      </c>
      <c r="E9257">
        <f t="shared" si="144"/>
        <v>0</v>
      </c>
      <c r="F9257" t="str">
        <f>_xlfn.XLOOKUP(data!$B9257,campaign!$A$2:$A$18,campaign!$B$2:$B$18)</f>
        <v>NotNewCellphoneUser</v>
      </c>
      <c r="G9257">
        <f>_xlfn.XLOOKUP($F9257,campaign!$B$2:$B$18,campaign!$D$2:$D$18)</f>
        <v>28</v>
      </c>
      <c r="H9257" t="str">
        <f>_xlfn.XLOOKUP($A9257,customer!$A$2:$A$978,customer!$B$2:$B$978)</f>
        <v>Benedikta Dunn</v>
      </c>
    </row>
    <row r="9258" spans="1:8" x14ac:dyDescent="0.2">
      <c r="A9258" t="s">
        <v>3523</v>
      </c>
      <c r="B9258" t="s">
        <v>3950</v>
      </c>
      <c r="C9258" s="1">
        <v>44782</v>
      </c>
      <c r="D9258" s="1">
        <v>44820</v>
      </c>
      <c r="E9258">
        <f t="shared" si="144"/>
        <v>1</v>
      </c>
      <c r="F9258" t="str">
        <f>_xlfn.XLOOKUP(data!$B9258,campaign!$A$2:$A$18,campaign!$B$2:$B$18)</f>
        <v>NotNewCellphoneUser</v>
      </c>
      <c r="G9258">
        <f>_xlfn.XLOOKUP($F9258,campaign!$B$2:$B$18,campaign!$D$2:$D$18)</f>
        <v>28</v>
      </c>
      <c r="H9258" t="str">
        <f>_xlfn.XLOOKUP($A9258,customer!$A$2:$A$978,customer!$B$2:$B$978)</f>
        <v>Benedikta Dunn</v>
      </c>
    </row>
    <row r="9259" spans="1:8" x14ac:dyDescent="0.2">
      <c r="A9259" t="s">
        <v>3523</v>
      </c>
      <c r="B9259" t="s">
        <v>3950</v>
      </c>
      <c r="C9259" s="1">
        <v>44782</v>
      </c>
      <c r="D9259" s="1">
        <v>44843</v>
      </c>
      <c r="E9259">
        <f t="shared" si="144"/>
        <v>2</v>
      </c>
      <c r="F9259" t="str">
        <f>_xlfn.XLOOKUP(data!$B9259,campaign!$A$2:$A$18,campaign!$B$2:$B$18)</f>
        <v>NotNewCellphoneUser</v>
      </c>
      <c r="G9259">
        <f>_xlfn.XLOOKUP($F9259,campaign!$B$2:$B$18,campaign!$D$2:$D$18)</f>
        <v>28</v>
      </c>
      <c r="H9259" t="str">
        <f>_xlfn.XLOOKUP($A9259,customer!$A$2:$A$978,customer!$B$2:$B$978)</f>
        <v>Benedikta Dunn</v>
      </c>
    </row>
    <row r="9260" spans="1:8" x14ac:dyDescent="0.2">
      <c r="A9260" t="s">
        <v>3523</v>
      </c>
      <c r="B9260" t="s">
        <v>3950</v>
      </c>
      <c r="C9260" s="1">
        <v>44782</v>
      </c>
      <c r="D9260" s="1">
        <v>44878</v>
      </c>
      <c r="E9260">
        <f t="shared" si="144"/>
        <v>3</v>
      </c>
      <c r="F9260" t="str">
        <f>_xlfn.XLOOKUP(data!$B9260,campaign!$A$2:$A$18,campaign!$B$2:$B$18)</f>
        <v>NotNewCellphoneUser</v>
      </c>
      <c r="G9260">
        <f>_xlfn.XLOOKUP($F9260,campaign!$B$2:$B$18,campaign!$D$2:$D$18)</f>
        <v>28</v>
      </c>
      <c r="H9260" t="str">
        <f>_xlfn.XLOOKUP($A9260,customer!$A$2:$A$978,customer!$B$2:$B$978)</f>
        <v>Benedikta Dunn</v>
      </c>
    </row>
    <row r="9261" spans="1:8" x14ac:dyDescent="0.2">
      <c r="A9261" t="s">
        <v>3523</v>
      </c>
      <c r="B9261" t="s">
        <v>3950</v>
      </c>
      <c r="C9261" s="1">
        <v>44782</v>
      </c>
      <c r="D9261" s="1">
        <v>44906</v>
      </c>
      <c r="E9261">
        <f t="shared" si="144"/>
        <v>4</v>
      </c>
      <c r="F9261" t="str">
        <f>_xlfn.XLOOKUP(data!$B9261,campaign!$A$2:$A$18,campaign!$B$2:$B$18)</f>
        <v>NotNewCellphoneUser</v>
      </c>
      <c r="G9261">
        <f>_xlfn.XLOOKUP($F9261,campaign!$B$2:$B$18,campaign!$D$2:$D$18)</f>
        <v>28</v>
      </c>
      <c r="H9261" t="str">
        <f>_xlfn.XLOOKUP($A9261,customer!$A$2:$A$978,customer!$B$2:$B$978)</f>
        <v>Benedikta Dunn</v>
      </c>
    </row>
    <row r="9262" spans="1:8" x14ac:dyDescent="0.2">
      <c r="A9262" t="s">
        <v>3523</v>
      </c>
      <c r="B9262" t="s">
        <v>3950</v>
      </c>
      <c r="C9262" s="1">
        <v>44782</v>
      </c>
      <c r="D9262" s="1">
        <v>44937</v>
      </c>
      <c r="E9262">
        <f t="shared" si="144"/>
        <v>5</v>
      </c>
      <c r="F9262" t="str">
        <f>_xlfn.XLOOKUP(data!$B9262,campaign!$A$2:$A$18,campaign!$B$2:$B$18)</f>
        <v>NotNewCellphoneUser</v>
      </c>
      <c r="G9262">
        <f>_xlfn.XLOOKUP($F9262,campaign!$B$2:$B$18,campaign!$D$2:$D$18)</f>
        <v>28</v>
      </c>
      <c r="H9262" t="str">
        <f>_xlfn.XLOOKUP($A9262,customer!$A$2:$A$978,customer!$B$2:$B$978)</f>
        <v>Benedikta Dunn</v>
      </c>
    </row>
    <row r="9263" spans="1:8" x14ac:dyDescent="0.2">
      <c r="A9263" t="s">
        <v>3523</v>
      </c>
      <c r="B9263" t="s">
        <v>3950</v>
      </c>
      <c r="C9263" s="1">
        <v>44782</v>
      </c>
      <c r="D9263" s="1">
        <v>44973</v>
      </c>
      <c r="E9263">
        <f t="shared" si="144"/>
        <v>6</v>
      </c>
      <c r="F9263" t="str">
        <f>_xlfn.XLOOKUP(data!$B9263,campaign!$A$2:$A$18,campaign!$B$2:$B$18)</f>
        <v>NotNewCellphoneUser</v>
      </c>
      <c r="G9263">
        <f>_xlfn.XLOOKUP($F9263,campaign!$B$2:$B$18,campaign!$D$2:$D$18)</f>
        <v>28</v>
      </c>
      <c r="H9263" t="str">
        <f>_xlfn.XLOOKUP($A9263,customer!$A$2:$A$978,customer!$B$2:$B$978)</f>
        <v>Benedikta Dunn</v>
      </c>
    </row>
    <row r="9264" spans="1:8" x14ac:dyDescent="0.2">
      <c r="A9264" t="s">
        <v>3523</v>
      </c>
      <c r="B9264" t="s">
        <v>3950</v>
      </c>
      <c r="C9264" s="1">
        <v>44782</v>
      </c>
      <c r="D9264" s="1">
        <v>44999</v>
      </c>
      <c r="E9264">
        <f t="shared" si="144"/>
        <v>7</v>
      </c>
      <c r="F9264" t="str">
        <f>_xlfn.XLOOKUP(data!$B9264,campaign!$A$2:$A$18,campaign!$B$2:$B$18)</f>
        <v>NotNewCellphoneUser</v>
      </c>
      <c r="G9264">
        <f>_xlfn.XLOOKUP($F9264,campaign!$B$2:$B$18,campaign!$D$2:$D$18)</f>
        <v>28</v>
      </c>
      <c r="H9264" t="str">
        <f>_xlfn.XLOOKUP($A9264,customer!$A$2:$A$978,customer!$B$2:$B$978)</f>
        <v>Benedikta Dunn</v>
      </c>
    </row>
    <row r="9265" spans="1:8" x14ac:dyDescent="0.2">
      <c r="A9265" t="s">
        <v>3523</v>
      </c>
      <c r="B9265" t="s">
        <v>3950</v>
      </c>
      <c r="C9265" s="1">
        <v>44782</v>
      </c>
      <c r="D9265" s="1">
        <v>45039</v>
      </c>
      <c r="E9265">
        <f t="shared" si="144"/>
        <v>8</v>
      </c>
      <c r="F9265" t="str">
        <f>_xlfn.XLOOKUP(data!$B9265,campaign!$A$2:$A$18,campaign!$B$2:$B$18)</f>
        <v>NotNewCellphoneUser</v>
      </c>
      <c r="G9265">
        <f>_xlfn.XLOOKUP($F9265,campaign!$B$2:$B$18,campaign!$D$2:$D$18)</f>
        <v>28</v>
      </c>
      <c r="H9265" t="str">
        <f>_xlfn.XLOOKUP($A9265,customer!$A$2:$A$978,customer!$B$2:$B$978)</f>
        <v>Benedikta Dunn</v>
      </c>
    </row>
    <row r="9266" spans="1:8" x14ac:dyDescent="0.2">
      <c r="A9266" t="s">
        <v>3523</v>
      </c>
      <c r="B9266" t="s">
        <v>3950</v>
      </c>
      <c r="C9266" s="1">
        <v>44782</v>
      </c>
      <c r="D9266" s="1">
        <v>45056</v>
      </c>
      <c r="E9266">
        <f t="shared" si="144"/>
        <v>9</v>
      </c>
      <c r="F9266" t="str">
        <f>_xlfn.XLOOKUP(data!$B9266,campaign!$A$2:$A$18,campaign!$B$2:$B$18)</f>
        <v>NotNewCellphoneUser</v>
      </c>
      <c r="G9266">
        <f>_xlfn.XLOOKUP($F9266,campaign!$B$2:$B$18,campaign!$D$2:$D$18)</f>
        <v>28</v>
      </c>
      <c r="H9266" t="str">
        <f>_xlfn.XLOOKUP($A9266,customer!$A$2:$A$978,customer!$B$2:$B$978)</f>
        <v>Benedikta Dunn</v>
      </c>
    </row>
    <row r="9267" spans="1:8" x14ac:dyDescent="0.2">
      <c r="A9267" t="s">
        <v>3524</v>
      </c>
      <c r="B9267" t="s">
        <v>3953</v>
      </c>
      <c r="C9267" s="1">
        <v>44942</v>
      </c>
      <c r="D9267" s="1">
        <v>44942</v>
      </c>
      <c r="E9267">
        <f t="shared" si="144"/>
        <v>0</v>
      </c>
      <c r="F9267" t="str">
        <f>_xlfn.XLOOKUP(data!$B9267,campaign!$A$2:$A$18,campaign!$B$2:$B$18)</f>
        <v>MaritalStatus</v>
      </c>
      <c r="G9267">
        <f>_xlfn.XLOOKUP($F9267,campaign!$B$2:$B$18,campaign!$D$2:$D$18)</f>
        <v>29</v>
      </c>
      <c r="H9267" t="str">
        <f>_xlfn.XLOOKUP($A9267,customer!$A$2:$A$978,customer!$B$2:$B$978)</f>
        <v>Brooks Cockburn</v>
      </c>
    </row>
    <row r="9268" spans="1:8" x14ac:dyDescent="0.2">
      <c r="A9268" t="s">
        <v>3524</v>
      </c>
      <c r="B9268" t="s">
        <v>3953</v>
      </c>
      <c r="C9268" s="1">
        <v>44942</v>
      </c>
      <c r="D9268" s="1">
        <v>44975</v>
      </c>
      <c r="E9268">
        <f t="shared" si="144"/>
        <v>1</v>
      </c>
      <c r="F9268" t="str">
        <f>_xlfn.XLOOKUP(data!$B9268,campaign!$A$2:$A$18,campaign!$B$2:$B$18)</f>
        <v>MaritalStatus</v>
      </c>
      <c r="G9268">
        <f>_xlfn.XLOOKUP($F9268,campaign!$B$2:$B$18,campaign!$D$2:$D$18)</f>
        <v>29</v>
      </c>
      <c r="H9268" t="str">
        <f>_xlfn.XLOOKUP($A9268,customer!$A$2:$A$978,customer!$B$2:$B$978)</f>
        <v>Brooks Cockburn</v>
      </c>
    </row>
    <row r="9269" spans="1:8" x14ac:dyDescent="0.2">
      <c r="A9269" t="s">
        <v>3524</v>
      </c>
      <c r="B9269" t="s">
        <v>3953</v>
      </c>
      <c r="C9269" s="1">
        <v>44942</v>
      </c>
      <c r="D9269" s="1">
        <v>44986</v>
      </c>
      <c r="E9269">
        <f t="shared" si="144"/>
        <v>1</v>
      </c>
      <c r="F9269" t="str">
        <f>_xlfn.XLOOKUP(data!$B9269,campaign!$A$2:$A$18,campaign!$B$2:$B$18)</f>
        <v>MaritalStatus</v>
      </c>
      <c r="G9269">
        <f>_xlfn.XLOOKUP($F9269,campaign!$B$2:$B$18,campaign!$D$2:$D$18)</f>
        <v>29</v>
      </c>
      <c r="H9269" t="str">
        <f>_xlfn.XLOOKUP($A9269,customer!$A$2:$A$978,customer!$B$2:$B$978)</f>
        <v>Brooks Cockburn</v>
      </c>
    </row>
    <row r="9270" spans="1:8" x14ac:dyDescent="0.2">
      <c r="A9270" t="s">
        <v>3524</v>
      </c>
      <c r="B9270" t="s">
        <v>3953</v>
      </c>
      <c r="C9270" s="1">
        <v>44942</v>
      </c>
      <c r="D9270" s="1">
        <v>45034</v>
      </c>
      <c r="E9270">
        <f t="shared" si="144"/>
        <v>3</v>
      </c>
      <c r="F9270" t="str">
        <f>_xlfn.XLOOKUP(data!$B9270,campaign!$A$2:$A$18,campaign!$B$2:$B$18)</f>
        <v>MaritalStatus</v>
      </c>
      <c r="G9270">
        <f>_xlfn.XLOOKUP($F9270,campaign!$B$2:$B$18,campaign!$D$2:$D$18)</f>
        <v>29</v>
      </c>
      <c r="H9270" t="str">
        <f>_xlfn.XLOOKUP($A9270,customer!$A$2:$A$978,customer!$B$2:$B$978)</f>
        <v>Brooks Cockburn</v>
      </c>
    </row>
    <row r="9271" spans="1:8" x14ac:dyDescent="0.2">
      <c r="A9271" t="s">
        <v>3524</v>
      </c>
      <c r="B9271" t="s">
        <v>3953</v>
      </c>
      <c r="C9271" s="1">
        <v>44942</v>
      </c>
      <c r="D9271" s="1">
        <v>45067</v>
      </c>
      <c r="E9271">
        <f t="shared" si="144"/>
        <v>4</v>
      </c>
      <c r="F9271" t="str">
        <f>_xlfn.XLOOKUP(data!$B9271,campaign!$A$2:$A$18,campaign!$B$2:$B$18)</f>
        <v>MaritalStatus</v>
      </c>
      <c r="G9271">
        <f>_xlfn.XLOOKUP($F9271,campaign!$B$2:$B$18,campaign!$D$2:$D$18)</f>
        <v>29</v>
      </c>
      <c r="H9271" t="str">
        <f>_xlfn.XLOOKUP($A9271,customer!$A$2:$A$978,customer!$B$2:$B$978)</f>
        <v>Brooks Cockburn</v>
      </c>
    </row>
    <row r="9272" spans="1:8" x14ac:dyDescent="0.2">
      <c r="A9272" t="s">
        <v>3524</v>
      </c>
      <c r="B9272" t="s">
        <v>3950</v>
      </c>
      <c r="C9272" s="1">
        <v>44976</v>
      </c>
      <c r="D9272" s="1">
        <v>44976</v>
      </c>
      <c r="E9272">
        <f t="shared" si="144"/>
        <v>0</v>
      </c>
      <c r="F9272" t="str">
        <f>_xlfn.XLOOKUP(data!$B9272,campaign!$A$2:$A$18,campaign!$B$2:$B$18)</f>
        <v>NotNewCellphoneUser</v>
      </c>
      <c r="G9272">
        <f>_xlfn.XLOOKUP($F9272,campaign!$B$2:$B$18,campaign!$D$2:$D$18)</f>
        <v>28</v>
      </c>
      <c r="H9272" t="str">
        <f>_xlfn.XLOOKUP($A9272,customer!$A$2:$A$978,customer!$B$2:$B$978)</f>
        <v>Brooks Cockburn</v>
      </c>
    </row>
    <row r="9273" spans="1:8" x14ac:dyDescent="0.2">
      <c r="A9273" t="s">
        <v>3524</v>
      </c>
      <c r="B9273" t="s">
        <v>3950</v>
      </c>
      <c r="C9273" s="1">
        <v>44976</v>
      </c>
      <c r="D9273" s="1">
        <v>45006</v>
      </c>
      <c r="E9273">
        <f t="shared" si="144"/>
        <v>1</v>
      </c>
      <c r="F9273" t="str">
        <f>_xlfn.XLOOKUP(data!$B9273,campaign!$A$2:$A$18,campaign!$B$2:$B$18)</f>
        <v>NotNewCellphoneUser</v>
      </c>
      <c r="G9273">
        <f>_xlfn.XLOOKUP($F9273,campaign!$B$2:$B$18,campaign!$D$2:$D$18)</f>
        <v>28</v>
      </c>
      <c r="H9273" t="str">
        <f>_xlfn.XLOOKUP($A9273,customer!$A$2:$A$978,customer!$B$2:$B$978)</f>
        <v>Brooks Cockburn</v>
      </c>
    </row>
    <row r="9274" spans="1:8" x14ac:dyDescent="0.2">
      <c r="A9274" t="s">
        <v>3524</v>
      </c>
      <c r="B9274" t="s">
        <v>3950</v>
      </c>
      <c r="C9274" s="1">
        <v>44976</v>
      </c>
      <c r="D9274" s="1">
        <v>45018</v>
      </c>
      <c r="E9274">
        <f t="shared" si="144"/>
        <v>1</v>
      </c>
      <c r="F9274" t="str">
        <f>_xlfn.XLOOKUP(data!$B9274,campaign!$A$2:$A$18,campaign!$B$2:$B$18)</f>
        <v>NotNewCellphoneUser</v>
      </c>
      <c r="G9274">
        <f>_xlfn.XLOOKUP($F9274,campaign!$B$2:$B$18,campaign!$D$2:$D$18)</f>
        <v>28</v>
      </c>
      <c r="H9274" t="str">
        <f>_xlfn.XLOOKUP($A9274,customer!$A$2:$A$978,customer!$B$2:$B$978)</f>
        <v>Brooks Cockburn</v>
      </c>
    </row>
    <row r="9275" spans="1:8" x14ac:dyDescent="0.2">
      <c r="A9275" t="s">
        <v>3524</v>
      </c>
      <c r="B9275" t="s">
        <v>3950</v>
      </c>
      <c r="C9275" s="1">
        <v>44976</v>
      </c>
      <c r="D9275" s="1">
        <v>45075</v>
      </c>
      <c r="E9275">
        <f t="shared" si="144"/>
        <v>3</v>
      </c>
      <c r="F9275" t="str">
        <f>_xlfn.XLOOKUP(data!$B9275,campaign!$A$2:$A$18,campaign!$B$2:$B$18)</f>
        <v>NotNewCellphoneUser</v>
      </c>
      <c r="G9275">
        <f>_xlfn.XLOOKUP($F9275,campaign!$B$2:$B$18,campaign!$D$2:$D$18)</f>
        <v>28</v>
      </c>
      <c r="H9275" t="str">
        <f>_xlfn.XLOOKUP($A9275,customer!$A$2:$A$978,customer!$B$2:$B$978)</f>
        <v>Brooks Cockburn</v>
      </c>
    </row>
    <row r="9276" spans="1:8" x14ac:dyDescent="0.2">
      <c r="A9276" t="s">
        <v>3524</v>
      </c>
      <c r="B9276" t="s">
        <v>3950</v>
      </c>
      <c r="C9276" s="1">
        <v>44976</v>
      </c>
      <c r="D9276" s="1">
        <v>45078</v>
      </c>
      <c r="E9276">
        <f t="shared" si="144"/>
        <v>3</v>
      </c>
      <c r="F9276" t="str">
        <f>_xlfn.XLOOKUP(data!$B9276,campaign!$A$2:$A$18,campaign!$B$2:$B$18)</f>
        <v>NotNewCellphoneUser</v>
      </c>
      <c r="G9276">
        <f>_xlfn.XLOOKUP($F9276,campaign!$B$2:$B$18,campaign!$D$2:$D$18)</f>
        <v>28</v>
      </c>
      <c r="H9276" t="str">
        <f>_xlfn.XLOOKUP($A9276,customer!$A$2:$A$978,customer!$B$2:$B$978)</f>
        <v>Brooks Cockburn</v>
      </c>
    </row>
    <row r="9277" spans="1:8" x14ac:dyDescent="0.2">
      <c r="A9277" t="s">
        <v>3525</v>
      </c>
      <c r="B9277" t="s">
        <v>3924</v>
      </c>
      <c r="C9277" s="1">
        <v>44676</v>
      </c>
      <c r="D9277" s="1">
        <v>44676</v>
      </c>
      <c r="E9277">
        <f t="shared" si="144"/>
        <v>0</v>
      </c>
      <c r="F9277" t="str">
        <f>_xlfn.XLOOKUP(data!$B9277,campaign!$A$2:$A$18,campaign!$B$2:$B$18)</f>
        <v>RVOwner</v>
      </c>
      <c r="G9277">
        <f>_xlfn.XLOOKUP($F9277,campaign!$B$2:$B$18,campaign!$D$2:$D$18)</f>
        <v>22</v>
      </c>
      <c r="H9277" t="str">
        <f>_xlfn.XLOOKUP($A9277,customer!$A$2:$A$978,customer!$B$2:$B$978)</f>
        <v>Jackelyn Dahmel</v>
      </c>
    </row>
    <row r="9278" spans="1:8" x14ac:dyDescent="0.2">
      <c r="A9278" t="s">
        <v>3525</v>
      </c>
      <c r="B9278" t="s">
        <v>3924</v>
      </c>
      <c r="C9278" s="1">
        <v>44676</v>
      </c>
      <c r="D9278" s="1">
        <v>44710</v>
      </c>
      <c r="E9278">
        <f t="shared" si="144"/>
        <v>1</v>
      </c>
      <c r="F9278" t="str">
        <f>_xlfn.XLOOKUP(data!$B9278,campaign!$A$2:$A$18,campaign!$B$2:$B$18)</f>
        <v>RVOwner</v>
      </c>
      <c r="G9278">
        <f>_xlfn.XLOOKUP($F9278,campaign!$B$2:$B$18,campaign!$D$2:$D$18)</f>
        <v>22</v>
      </c>
      <c r="H9278" t="str">
        <f>_xlfn.XLOOKUP($A9278,customer!$A$2:$A$978,customer!$B$2:$B$978)</f>
        <v>Jackelyn Dahmel</v>
      </c>
    </row>
    <row r="9279" spans="1:8" x14ac:dyDescent="0.2">
      <c r="A9279" t="s">
        <v>3525</v>
      </c>
      <c r="B9279" t="s">
        <v>3924</v>
      </c>
      <c r="C9279" s="1">
        <v>44676</v>
      </c>
      <c r="D9279" s="1">
        <v>44720</v>
      </c>
      <c r="E9279">
        <f t="shared" si="144"/>
        <v>1</v>
      </c>
      <c r="F9279" t="str">
        <f>_xlfn.XLOOKUP(data!$B9279,campaign!$A$2:$A$18,campaign!$B$2:$B$18)</f>
        <v>RVOwner</v>
      </c>
      <c r="G9279">
        <f>_xlfn.XLOOKUP($F9279,campaign!$B$2:$B$18,campaign!$D$2:$D$18)</f>
        <v>22</v>
      </c>
      <c r="H9279" t="str">
        <f>_xlfn.XLOOKUP($A9279,customer!$A$2:$A$978,customer!$B$2:$B$978)</f>
        <v>Jackelyn Dahmel</v>
      </c>
    </row>
    <row r="9280" spans="1:8" x14ac:dyDescent="0.2">
      <c r="A9280" t="s">
        <v>3525</v>
      </c>
      <c r="B9280" t="s">
        <v>3924</v>
      </c>
      <c r="C9280" s="1">
        <v>44676</v>
      </c>
      <c r="D9280" s="1">
        <v>44767</v>
      </c>
      <c r="E9280">
        <f t="shared" si="144"/>
        <v>3</v>
      </c>
      <c r="F9280" t="str">
        <f>_xlfn.XLOOKUP(data!$B9280,campaign!$A$2:$A$18,campaign!$B$2:$B$18)</f>
        <v>RVOwner</v>
      </c>
      <c r="G9280">
        <f>_xlfn.XLOOKUP($F9280,campaign!$B$2:$B$18,campaign!$D$2:$D$18)</f>
        <v>22</v>
      </c>
      <c r="H9280" t="str">
        <f>_xlfn.XLOOKUP($A9280,customer!$A$2:$A$978,customer!$B$2:$B$978)</f>
        <v>Jackelyn Dahmel</v>
      </c>
    </row>
    <row r="9281" spans="1:8" x14ac:dyDescent="0.2">
      <c r="A9281" t="s">
        <v>3525</v>
      </c>
      <c r="B9281" t="s">
        <v>3924</v>
      </c>
      <c r="C9281" s="1">
        <v>44676</v>
      </c>
      <c r="D9281" s="1">
        <v>44780</v>
      </c>
      <c r="E9281">
        <f t="shared" si="144"/>
        <v>3</v>
      </c>
      <c r="F9281" t="str">
        <f>_xlfn.XLOOKUP(data!$B9281,campaign!$A$2:$A$18,campaign!$B$2:$B$18)</f>
        <v>RVOwner</v>
      </c>
      <c r="G9281">
        <f>_xlfn.XLOOKUP($F9281,campaign!$B$2:$B$18,campaign!$D$2:$D$18)</f>
        <v>22</v>
      </c>
      <c r="H9281" t="str">
        <f>_xlfn.XLOOKUP($A9281,customer!$A$2:$A$978,customer!$B$2:$B$978)</f>
        <v>Jackelyn Dahmel</v>
      </c>
    </row>
    <row r="9282" spans="1:8" x14ac:dyDescent="0.2">
      <c r="A9282" t="s">
        <v>3525</v>
      </c>
      <c r="B9282" t="s">
        <v>3924</v>
      </c>
      <c r="C9282" s="1">
        <v>44676</v>
      </c>
      <c r="D9282" s="1">
        <v>44833</v>
      </c>
      <c r="E9282">
        <f t="shared" si="144"/>
        <v>5</v>
      </c>
      <c r="F9282" t="str">
        <f>_xlfn.XLOOKUP(data!$B9282,campaign!$A$2:$A$18,campaign!$B$2:$B$18)</f>
        <v>RVOwner</v>
      </c>
      <c r="G9282">
        <f>_xlfn.XLOOKUP($F9282,campaign!$B$2:$B$18,campaign!$D$2:$D$18)</f>
        <v>22</v>
      </c>
      <c r="H9282" t="str">
        <f>_xlfn.XLOOKUP($A9282,customer!$A$2:$A$978,customer!$B$2:$B$978)</f>
        <v>Jackelyn Dahmel</v>
      </c>
    </row>
    <row r="9283" spans="1:8" x14ac:dyDescent="0.2">
      <c r="A9283" t="s">
        <v>3525</v>
      </c>
      <c r="B9283" t="s">
        <v>3924</v>
      </c>
      <c r="C9283" s="1">
        <v>44676</v>
      </c>
      <c r="D9283" s="1">
        <v>44838</v>
      </c>
      <c r="E9283">
        <f t="shared" ref="E9283:E9346" si="145">DATEDIF(C9283,D9283,"M")</f>
        <v>5</v>
      </c>
      <c r="F9283" t="str">
        <f>_xlfn.XLOOKUP(data!$B9283,campaign!$A$2:$A$18,campaign!$B$2:$B$18)</f>
        <v>RVOwner</v>
      </c>
      <c r="G9283">
        <f>_xlfn.XLOOKUP($F9283,campaign!$B$2:$B$18,campaign!$D$2:$D$18)</f>
        <v>22</v>
      </c>
      <c r="H9283" t="str">
        <f>_xlfn.XLOOKUP($A9283,customer!$A$2:$A$978,customer!$B$2:$B$978)</f>
        <v>Jackelyn Dahmel</v>
      </c>
    </row>
    <row r="9284" spans="1:8" x14ac:dyDescent="0.2">
      <c r="A9284" t="s">
        <v>3525</v>
      </c>
      <c r="B9284" t="s">
        <v>3924</v>
      </c>
      <c r="C9284" s="1">
        <v>44676</v>
      </c>
      <c r="D9284" s="1">
        <v>44905</v>
      </c>
      <c r="E9284">
        <f t="shared" si="145"/>
        <v>7</v>
      </c>
      <c r="F9284" t="str">
        <f>_xlfn.XLOOKUP(data!$B9284,campaign!$A$2:$A$18,campaign!$B$2:$B$18)</f>
        <v>RVOwner</v>
      </c>
      <c r="G9284">
        <f>_xlfn.XLOOKUP($F9284,campaign!$B$2:$B$18,campaign!$D$2:$D$18)</f>
        <v>22</v>
      </c>
      <c r="H9284" t="str">
        <f>_xlfn.XLOOKUP($A9284,customer!$A$2:$A$978,customer!$B$2:$B$978)</f>
        <v>Jackelyn Dahmel</v>
      </c>
    </row>
    <row r="9285" spans="1:8" x14ac:dyDescent="0.2">
      <c r="A9285" t="s">
        <v>3525</v>
      </c>
      <c r="B9285" t="s">
        <v>3924</v>
      </c>
      <c r="C9285" s="1">
        <v>44676</v>
      </c>
      <c r="D9285" s="1">
        <v>44932</v>
      </c>
      <c r="E9285">
        <f t="shared" si="145"/>
        <v>8</v>
      </c>
      <c r="F9285" t="str">
        <f>_xlfn.XLOOKUP(data!$B9285,campaign!$A$2:$A$18,campaign!$B$2:$B$18)</f>
        <v>RVOwner</v>
      </c>
      <c r="G9285">
        <f>_xlfn.XLOOKUP($F9285,campaign!$B$2:$B$18,campaign!$D$2:$D$18)</f>
        <v>22</v>
      </c>
      <c r="H9285" t="str">
        <f>_xlfn.XLOOKUP($A9285,customer!$A$2:$A$978,customer!$B$2:$B$978)</f>
        <v>Jackelyn Dahmel</v>
      </c>
    </row>
    <row r="9286" spans="1:8" x14ac:dyDescent="0.2">
      <c r="A9286" t="s">
        <v>3525</v>
      </c>
      <c r="B9286" t="s">
        <v>3924</v>
      </c>
      <c r="C9286" s="1">
        <v>44676</v>
      </c>
      <c r="D9286" s="1">
        <v>45045</v>
      </c>
      <c r="E9286">
        <f t="shared" si="145"/>
        <v>12</v>
      </c>
      <c r="F9286" t="str">
        <f>_xlfn.XLOOKUP(data!$B9286,campaign!$A$2:$A$18,campaign!$B$2:$B$18)</f>
        <v>RVOwner</v>
      </c>
      <c r="G9286">
        <f>_xlfn.XLOOKUP($F9286,campaign!$B$2:$B$18,campaign!$D$2:$D$18)</f>
        <v>22</v>
      </c>
      <c r="H9286" t="str">
        <f>_xlfn.XLOOKUP($A9286,customer!$A$2:$A$978,customer!$B$2:$B$978)</f>
        <v>Jackelyn Dahmel</v>
      </c>
    </row>
    <row r="9287" spans="1:8" x14ac:dyDescent="0.2">
      <c r="A9287" t="s">
        <v>3525</v>
      </c>
      <c r="B9287" t="s">
        <v>3924</v>
      </c>
      <c r="C9287" s="1">
        <v>44676</v>
      </c>
      <c r="D9287" s="1">
        <v>45074</v>
      </c>
      <c r="E9287">
        <f t="shared" si="145"/>
        <v>13</v>
      </c>
      <c r="F9287" t="str">
        <f>_xlfn.XLOOKUP(data!$B9287,campaign!$A$2:$A$18,campaign!$B$2:$B$18)</f>
        <v>RVOwner</v>
      </c>
      <c r="G9287">
        <f>_xlfn.XLOOKUP($F9287,campaign!$B$2:$B$18,campaign!$D$2:$D$18)</f>
        <v>22</v>
      </c>
      <c r="H9287" t="str">
        <f>_xlfn.XLOOKUP($A9287,customer!$A$2:$A$978,customer!$B$2:$B$978)</f>
        <v>Jackelyn Dahmel</v>
      </c>
    </row>
    <row r="9288" spans="1:8" x14ac:dyDescent="0.2">
      <c r="A9288" t="s">
        <v>3525</v>
      </c>
      <c r="B9288" t="s">
        <v>3924</v>
      </c>
      <c r="C9288" s="1">
        <v>44676</v>
      </c>
      <c r="D9288" s="1">
        <v>45081</v>
      </c>
      <c r="E9288">
        <f t="shared" si="145"/>
        <v>13</v>
      </c>
      <c r="F9288" t="str">
        <f>_xlfn.XLOOKUP(data!$B9288,campaign!$A$2:$A$18,campaign!$B$2:$B$18)</f>
        <v>RVOwner</v>
      </c>
      <c r="G9288">
        <f>_xlfn.XLOOKUP($F9288,campaign!$B$2:$B$18,campaign!$D$2:$D$18)</f>
        <v>22</v>
      </c>
      <c r="H9288" t="str">
        <f>_xlfn.XLOOKUP($A9288,customer!$A$2:$A$978,customer!$B$2:$B$978)</f>
        <v>Jackelyn Dahmel</v>
      </c>
    </row>
    <row r="9289" spans="1:8" x14ac:dyDescent="0.2">
      <c r="A9289" t="s">
        <v>3525</v>
      </c>
      <c r="B9289" t="s">
        <v>3948</v>
      </c>
      <c r="C9289" s="1">
        <v>44683</v>
      </c>
      <c r="D9289" s="1">
        <v>44683</v>
      </c>
      <c r="E9289">
        <f t="shared" si="145"/>
        <v>0</v>
      </c>
      <c r="F9289" t="str">
        <f>_xlfn.XLOOKUP(data!$B9289,campaign!$A$2:$A$18,campaign!$B$2:$B$18)</f>
        <v>HasCreditCard</v>
      </c>
      <c r="G9289">
        <f>_xlfn.XLOOKUP($F9289,campaign!$B$2:$B$18,campaign!$D$2:$D$18)</f>
        <v>65</v>
      </c>
      <c r="H9289" t="str">
        <f>_xlfn.XLOOKUP($A9289,customer!$A$2:$A$978,customer!$B$2:$B$978)</f>
        <v>Jackelyn Dahmel</v>
      </c>
    </row>
    <row r="9290" spans="1:8" x14ac:dyDescent="0.2">
      <c r="A9290" t="s">
        <v>3525</v>
      </c>
      <c r="B9290" t="s">
        <v>3948</v>
      </c>
      <c r="C9290" s="1">
        <v>44683</v>
      </c>
      <c r="D9290" s="1">
        <v>44719</v>
      </c>
      <c r="E9290">
        <f t="shared" si="145"/>
        <v>1</v>
      </c>
      <c r="F9290" t="str">
        <f>_xlfn.XLOOKUP(data!$B9290,campaign!$A$2:$A$18,campaign!$B$2:$B$18)</f>
        <v>HasCreditCard</v>
      </c>
      <c r="G9290">
        <f>_xlfn.XLOOKUP($F9290,campaign!$B$2:$B$18,campaign!$D$2:$D$18)</f>
        <v>65</v>
      </c>
      <c r="H9290" t="str">
        <f>_xlfn.XLOOKUP($A9290,customer!$A$2:$A$978,customer!$B$2:$B$978)</f>
        <v>Jackelyn Dahmel</v>
      </c>
    </row>
    <row r="9291" spans="1:8" x14ac:dyDescent="0.2">
      <c r="A9291" t="s">
        <v>3525</v>
      </c>
      <c r="B9291" t="s">
        <v>3948</v>
      </c>
      <c r="C9291" s="1">
        <v>44683</v>
      </c>
      <c r="D9291" s="1">
        <v>44755</v>
      </c>
      <c r="E9291">
        <f t="shared" si="145"/>
        <v>2</v>
      </c>
      <c r="F9291" t="str">
        <f>_xlfn.XLOOKUP(data!$B9291,campaign!$A$2:$A$18,campaign!$B$2:$B$18)</f>
        <v>HasCreditCard</v>
      </c>
      <c r="G9291">
        <f>_xlfn.XLOOKUP($F9291,campaign!$B$2:$B$18,campaign!$D$2:$D$18)</f>
        <v>65</v>
      </c>
      <c r="H9291" t="str">
        <f>_xlfn.XLOOKUP($A9291,customer!$A$2:$A$978,customer!$B$2:$B$978)</f>
        <v>Jackelyn Dahmel</v>
      </c>
    </row>
    <row r="9292" spans="1:8" x14ac:dyDescent="0.2">
      <c r="A9292" t="s">
        <v>3525</v>
      </c>
      <c r="B9292" t="s">
        <v>3948</v>
      </c>
      <c r="C9292" s="1">
        <v>44683</v>
      </c>
      <c r="D9292" s="1">
        <v>44780</v>
      </c>
      <c r="E9292">
        <f t="shared" si="145"/>
        <v>3</v>
      </c>
      <c r="F9292" t="str">
        <f>_xlfn.XLOOKUP(data!$B9292,campaign!$A$2:$A$18,campaign!$B$2:$B$18)</f>
        <v>HasCreditCard</v>
      </c>
      <c r="G9292">
        <f>_xlfn.XLOOKUP($F9292,campaign!$B$2:$B$18,campaign!$D$2:$D$18)</f>
        <v>65</v>
      </c>
      <c r="H9292" t="str">
        <f>_xlfn.XLOOKUP($A9292,customer!$A$2:$A$978,customer!$B$2:$B$978)</f>
        <v>Jackelyn Dahmel</v>
      </c>
    </row>
    <row r="9293" spans="1:8" x14ac:dyDescent="0.2">
      <c r="A9293" t="s">
        <v>3525</v>
      </c>
      <c r="B9293" t="s">
        <v>3948</v>
      </c>
      <c r="C9293" s="1">
        <v>44683</v>
      </c>
      <c r="D9293" s="1">
        <v>44809</v>
      </c>
      <c r="E9293">
        <f t="shared" si="145"/>
        <v>4</v>
      </c>
      <c r="F9293" t="str">
        <f>_xlfn.XLOOKUP(data!$B9293,campaign!$A$2:$A$18,campaign!$B$2:$B$18)</f>
        <v>HasCreditCard</v>
      </c>
      <c r="G9293">
        <f>_xlfn.XLOOKUP($F9293,campaign!$B$2:$B$18,campaign!$D$2:$D$18)</f>
        <v>65</v>
      </c>
      <c r="H9293" t="str">
        <f>_xlfn.XLOOKUP($A9293,customer!$A$2:$A$978,customer!$B$2:$B$978)</f>
        <v>Jackelyn Dahmel</v>
      </c>
    </row>
    <row r="9294" spans="1:8" x14ac:dyDescent="0.2">
      <c r="A9294" t="s">
        <v>3525</v>
      </c>
      <c r="B9294" t="s">
        <v>3948</v>
      </c>
      <c r="C9294" s="1">
        <v>44683</v>
      </c>
      <c r="D9294" s="1">
        <v>44845</v>
      </c>
      <c r="E9294">
        <f t="shared" si="145"/>
        <v>5</v>
      </c>
      <c r="F9294" t="str">
        <f>_xlfn.XLOOKUP(data!$B9294,campaign!$A$2:$A$18,campaign!$B$2:$B$18)</f>
        <v>HasCreditCard</v>
      </c>
      <c r="G9294">
        <f>_xlfn.XLOOKUP($F9294,campaign!$B$2:$B$18,campaign!$D$2:$D$18)</f>
        <v>65</v>
      </c>
      <c r="H9294" t="str">
        <f>_xlfn.XLOOKUP($A9294,customer!$A$2:$A$978,customer!$B$2:$B$978)</f>
        <v>Jackelyn Dahmel</v>
      </c>
    </row>
    <row r="9295" spans="1:8" x14ac:dyDescent="0.2">
      <c r="A9295" t="s">
        <v>3525</v>
      </c>
      <c r="B9295" t="s">
        <v>3948</v>
      </c>
      <c r="C9295" s="1">
        <v>44683</v>
      </c>
      <c r="D9295" s="1">
        <v>44873</v>
      </c>
      <c r="E9295">
        <f t="shared" si="145"/>
        <v>6</v>
      </c>
      <c r="F9295" t="str">
        <f>_xlfn.XLOOKUP(data!$B9295,campaign!$A$2:$A$18,campaign!$B$2:$B$18)</f>
        <v>HasCreditCard</v>
      </c>
      <c r="G9295">
        <f>_xlfn.XLOOKUP($F9295,campaign!$B$2:$B$18,campaign!$D$2:$D$18)</f>
        <v>65</v>
      </c>
      <c r="H9295" t="str">
        <f>_xlfn.XLOOKUP($A9295,customer!$A$2:$A$978,customer!$B$2:$B$978)</f>
        <v>Jackelyn Dahmel</v>
      </c>
    </row>
    <row r="9296" spans="1:8" x14ac:dyDescent="0.2">
      <c r="A9296" t="s">
        <v>3525</v>
      </c>
      <c r="B9296" t="s">
        <v>3948</v>
      </c>
      <c r="C9296" s="1">
        <v>44683</v>
      </c>
      <c r="D9296" s="1">
        <v>44897</v>
      </c>
      <c r="E9296">
        <f t="shared" si="145"/>
        <v>7</v>
      </c>
      <c r="F9296" t="str">
        <f>_xlfn.XLOOKUP(data!$B9296,campaign!$A$2:$A$18,campaign!$B$2:$B$18)</f>
        <v>HasCreditCard</v>
      </c>
      <c r="G9296">
        <f>_xlfn.XLOOKUP($F9296,campaign!$B$2:$B$18,campaign!$D$2:$D$18)</f>
        <v>65</v>
      </c>
      <c r="H9296" t="str">
        <f>_xlfn.XLOOKUP($A9296,customer!$A$2:$A$978,customer!$B$2:$B$978)</f>
        <v>Jackelyn Dahmel</v>
      </c>
    </row>
    <row r="9297" spans="1:8" x14ac:dyDescent="0.2">
      <c r="A9297" t="s">
        <v>3525</v>
      </c>
      <c r="B9297" t="s">
        <v>3948</v>
      </c>
      <c r="C9297" s="1">
        <v>44683</v>
      </c>
      <c r="D9297" s="1">
        <v>44931</v>
      </c>
      <c r="E9297">
        <f t="shared" si="145"/>
        <v>8</v>
      </c>
      <c r="F9297" t="str">
        <f>_xlfn.XLOOKUP(data!$B9297,campaign!$A$2:$A$18,campaign!$B$2:$B$18)</f>
        <v>HasCreditCard</v>
      </c>
      <c r="G9297">
        <f>_xlfn.XLOOKUP($F9297,campaign!$B$2:$B$18,campaign!$D$2:$D$18)</f>
        <v>65</v>
      </c>
      <c r="H9297" t="str">
        <f>_xlfn.XLOOKUP($A9297,customer!$A$2:$A$978,customer!$B$2:$B$978)</f>
        <v>Jackelyn Dahmel</v>
      </c>
    </row>
    <row r="9298" spans="1:8" x14ac:dyDescent="0.2">
      <c r="A9298" t="s">
        <v>3525</v>
      </c>
      <c r="B9298" t="s">
        <v>3948</v>
      </c>
      <c r="C9298" s="1">
        <v>44683</v>
      </c>
      <c r="D9298" s="1">
        <v>44969</v>
      </c>
      <c r="E9298">
        <f t="shared" si="145"/>
        <v>9</v>
      </c>
      <c r="F9298" t="str">
        <f>_xlfn.XLOOKUP(data!$B9298,campaign!$A$2:$A$18,campaign!$B$2:$B$18)</f>
        <v>HasCreditCard</v>
      </c>
      <c r="G9298">
        <f>_xlfn.XLOOKUP($F9298,campaign!$B$2:$B$18,campaign!$D$2:$D$18)</f>
        <v>65</v>
      </c>
      <c r="H9298" t="str">
        <f>_xlfn.XLOOKUP($A9298,customer!$A$2:$A$978,customer!$B$2:$B$978)</f>
        <v>Jackelyn Dahmel</v>
      </c>
    </row>
    <row r="9299" spans="1:8" x14ac:dyDescent="0.2">
      <c r="A9299" t="s">
        <v>3525</v>
      </c>
      <c r="B9299" t="s">
        <v>3948</v>
      </c>
      <c r="C9299" s="1">
        <v>44683</v>
      </c>
      <c r="D9299" s="1">
        <v>45002</v>
      </c>
      <c r="E9299">
        <f t="shared" si="145"/>
        <v>10</v>
      </c>
      <c r="F9299" t="str">
        <f>_xlfn.XLOOKUP(data!$B9299,campaign!$A$2:$A$18,campaign!$B$2:$B$18)</f>
        <v>HasCreditCard</v>
      </c>
      <c r="G9299">
        <f>_xlfn.XLOOKUP($F9299,campaign!$B$2:$B$18,campaign!$D$2:$D$18)</f>
        <v>65</v>
      </c>
      <c r="H9299" t="str">
        <f>_xlfn.XLOOKUP($A9299,customer!$A$2:$A$978,customer!$B$2:$B$978)</f>
        <v>Jackelyn Dahmel</v>
      </c>
    </row>
    <row r="9300" spans="1:8" x14ac:dyDescent="0.2">
      <c r="A9300" t="s">
        <v>3525</v>
      </c>
      <c r="B9300" t="s">
        <v>3948</v>
      </c>
      <c r="C9300" s="1">
        <v>44683</v>
      </c>
      <c r="D9300" s="1">
        <v>45026</v>
      </c>
      <c r="E9300">
        <f t="shared" si="145"/>
        <v>11</v>
      </c>
      <c r="F9300" t="str">
        <f>_xlfn.XLOOKUP(data!$B9300,campaign!$A$2:$A$18,campaign!$B$2:$B$18)</f>
        <v>HasCreditCard</v>
      </c>
      <c r="G9300">
        <f>_xlfn.XLOOKUP($F9300,campaign!$B$2:$B$18,campaign!$D$2:$D$18)</f>
        <v>65</v>
      </c>
      <c r="H9300" t="str">
        <f>_xlfn.XLOOKUP($A9300,customer!$A$2:$A$978,customer!$B$2:$B$978)</f>
        <v>Jackelyn Dahmel</v>
      </c>
    </row>
    <row r="9301" spans="1:8" x14ac:dyDescent="0.2">
      <c r="A9301" t="s">
        <v>3525</v>
      </c>
      <c r="B9301" t="s">
        <v>3948</v>
      </c>
      <c r="C9301" s="1">
        <v>44683</v>
      </c>
      <c r="D9301" s="1">
        <v>45057</v>
      </c>
      <c r="E9301">
        <f t="shared" si="145"/>
        <v>12</v>
      </c>
      <c r="F9301" t="str">
        <f>_xlfn.XLOOKUP(data!$B9301,campaign!$A$2:$A$18,campaign!$B$2:$B$18)</f>
        <v>HasCreditCard</v>
      </c>
      <c r="G9301">
        <f>_xlfn.XLOOKUP($F9301,campaign!$B$2:$B$18,campaign!$D$2:$D$18)</f>
        <v>65</v>
      </c>
      <c r="H9301" t="str">
        <f>_xlfn.XLOOKUP($A9301,customer!$A$2:$A$978,customer!$B$2:$B$978)</f>
        <v>Jackelyn Dahmel</v>
      </c>
    </row>
    <row r="9302" spans="1:8" x14ac:dyDescent="0.2">
      <c r="A9302" t="s">
        <v>3526</v>
      </c>
      <c r="B9302" t="s">
        <v>3923</v>
      </c>
      <c r="C9302" s="1">
        <v>44610</v>
      </c>
      <c r="D9302" s="1">
        <v>44610</v>
      </c>
      <c r="E9302">
        <f t="shared" si="145"/>
        <v>0</v>
      </c>
      <c r="F9302" t="str">
        <f>_xlfn.XLOOKUP(data!$B9302,campaign!$A$2:$A$18,campaign!$B$2:$B$18)</f>
        <v>TruckOwner</v>
      </c>
      <c r="G9302">
        <f>_xlfn.XLOOKUP($F9302,campaign!$B$2:$B$18,campaign!$D$2:$D$18)</f>
        <v>26</v>
      </c>
      <c r="H9302" t="str">
        <f>_xlfn.XLOOKUP($A9302,customer!$A$2:$A$978,customer!$B$2:$B$978)</f>
        <v>Claiborne Poplee</v>
      </c>
    </row>
    <row r="9303" spans="1:8" x14ac:dyDescent="0.2">
      <c r="A9303" t="s">
        <v>3526</v>
      </c>
      <c r="B9303" t="s">
        <v>3923</v>
      </c>
      <c r="C9303" s="1">
        <v>44610</v>
      </c>
      <c r="D9303" s="1">
        <v>44643</v>
      </c>
      <c r="E9303">
        <f t="shared" si="145"/>
        <v>1</v>
      </c>
      <c r="F9303" t="str">
        <f>_xlfn.XLOOKUP(data!$B9303,campaign!$A$2:$A$18,campaign!$B$2:$B$18)</f>
        <v>TruckOwner</v>
      </c>
      <c r="G9303">
        <f>_xlfn.XLOOKUP($F9303,campaign!$B$2:$B$18,campaign!$D$2:$D$18)</f>
        <v>26</v>
      </c>
      <c r="H9303" t="str">
        <f>_xlfn.XLOOKUP($A9303,customer!$A$2:$A$978,customer!$B$2:$B$978)</f>
        <v>Claiborne Poplee</v>
      </c>
    </row>
    <row r="9304" spans="1:8" x14ac:dyDescent="0.2">
      <c r="A9304" t="s">
        <v>3526</v>
      </c>
      <c r="B9304" t="s">
        <v>3923</v>
      </c>
      <c r="C9304" s="1">
        <v>44610</v>
      </c>
      <c r="D9304" s="1">
        <v>44670</v>
      </c>
      <c r="E9304">
        <f t="shared" si="145"/>
        <v>2</v>
      </c>
      <c r="F9304" t="str">
        <f>_xlfn.XLOOKUP(data!$B9304,campaign!$A$2:$A$18,campaign!$B$2:$B$18)</f>
        <v>TruckOwner</v>
      </c>
      <c r="G9304">
        <f>_xlfn.XLOOKUP($F9304,campaign!$B$2:$B$18,campaign!$D$2:$D$18)</f>
        <v>26</v>
      </c>
      <c r="H9304" t="str">
        <f>_xlfn.XLOOKUP($A9304,customer!$A$2:$A$978,customer!$B$2:$B$978)</f>
        <v>Claiborne Poplee</v>
      </c>
    </row>
    <row r="9305" spans="1:8" x14ac:dyDescent="0.2">
      <c r="A9305" t="s">
        <v>3526</v>
      </c>
      <c r="B9305" t="s">
        <v>3923</v>
      </c>
      <c r="C9305" s="1">
        <v>44610</v>
      </c>
      <c r="D9305" s="1">
        <v>44707</v>
      </c>
      <c r="E9305">
        <f t="shared" si="145"/>
        <v>3</v>
      </c>
      <c r="F9305" t="str">
        <f>_xlfn.XLOOKUP(data!$B9305,campaign!$A$2:$A$18,campaign!$B$2:$B$18)</f>
        <v>TruckOwner</v>
      </c>
      <c r="G9305">
        <f>_xlfn.XLOOKUP($F9305,campaign!$B$2:$B$18,campaign!$D$2:$D$18)</f>
        <v>26</v>
      </c>
      <c r="H9305" t="str">
        <f>_xlfn.XLOOKUP($A9305,customer!$A$2:$A$978,customer!$B$2:$B$978)</f>
        <v>Claiborne Poplee</v>
      </c>
    </row>
    <row r="9306" spans="1:8" x14ac:dyDescent="0.2">
      <c r="A9306" t="s">
        <v>3526</v>
      </c>
      <c r="B9306" t="s">
        <v>3923</v>
      </c>
      <c r="C9306" s="1">
        <v>44610</v>
      </c>
      <c r="D9306" s="1">
        <v>44769</v>
      </c>
      <c r="E9306">
        <f t="shared" si="145"/>
        <v>5</v>
      </c>
      <c r="F9306" t="str">
        <f>_xlfn.XLOOKUP(data!$B9306,campaign!$A$2:$A$18,campaign!$B$2:$B$18)</f>
        <v>TruckOwner</v>
      </c>
      <c r="G9306">
        <f>_xlfn.XLOOKUP($F9306,campaign!$B$2:$B$18,campaign!$D$2:$D$18)</f>
        <v>26</v>
      </c>
      <c r="H9306" t="str">
        <f>_xlfn.XLOOKUP($A9306,customer!$A$2:$A$978,customer!$B$2:$B$978)</f>
        <v>Claiborne Poplee</v>
      </c>
    </row>
    <row r="9307" spans="1:8" x14ac:dyDescent="0.2">
      <c r="A9307" t="s">
        <v>3526</v>
      </c>
      <c r="B9307" t="s">
        <v>3923</v>
      </c>
      <c r="C9307" s="1">
        <v>44610</v>
      </c>
      <c r="D9307" s="1">
        <v>44802</v>
      </c>
      <c r="E9307">
        <f t="shared" si="145"/>
        <v>6</v>
      </c>
      <c r="F9307" t="str">
        <f>_xlfn.XLOOKUP(data!$B9307,campaign!$A$2:$A$18,campaign!$B$2:$B$18)</f>
        <v>TruckOwner</v>
      </c>
      <c r="G9307">
        <f>_xlfn.XLOOKUP($F9307,campaign!$B$2:$B$18,campaign!$D$2:$D$18)</f>
        <v>26</v>
      </c>
      <c r="H9307" t="str">
        <f>_xlfn.XLOOKUP($A9307,customer!$A$2:$A$978,customer!$B$2:$B$978)</f>
        <v>Claiborne Poplee</v>
      </c>
    </row>
    <row r="9308" spans="1:8" x14ac:dyDescent="0.2">
      <c r="A9308" t="s">
        <v>3526</v>
      </c>
      <c r="B9308" t="s">
        <v>3923</v>
      </c>
      <c r="C9308" s="1">
        <v>44610</v>
      </c>
      <c r="D9308" s="1">
        <v>44806</v>
      </c>
      <c r="E9308">
        <f t="shared" si="145"/>
        <v>6</v>
      </c>
      <c r="F9308" t="str">
        <f>_xlfn.XLOOKUP(data!$B9308,campaign!$A$2:$A$18,campaign!$B$2:$B$18)</f>
        <v>TruckOwner</v>
      </c>
      <c r="G9308">
        <f>_xlfn.XLOOKUP($F9308,campaign!$B$2:$B$18,campaign!$D$2:$D$18)</f>
        <v>26</v>
      </c>
      <c r="H9308" t="str">
        <f>_xlfn.XLOOKUP($A9308,customer!$A$2:$A$978,customer!$B$2:$B$978)</f>
        <v>Claiborne Poplee</v>
      </c>
    </row>
    <row r="9309" spans="1:8" x14ac:dyDescent="0.2">
      <c r="A9309" t="s">
        <v>3526</v>
      </c>
      <c r="B9309" t="s">
        <v>3923</v>
      </c>
      <c r="C9309" s="1">
        <v>44610</v>
      </c>
      <c r="D9309" s="1">
        <v>44855</v>
      </c>
      <c r="E9309">
        <f t="shared" si="145"/>
        <v>8</v>
      </c>
      <c r="F9309" t="str">
        <f>_xlfn.XLOOKUP(data!$B9309,campaign!$A$2:$A$18,campaign!$B$2:$B$18)</f>
        <v>TruckOwner</v>
      </c>
      <c r="G9309">
        <f>_xlfn.XLOOKUP($F9309,campaign!$B$2:$B$18,campaign!$D$2:$D$18)</f>
        <v>26</v>
      </c>
      <c r="H9309" t="str">
        <f>_xlfn.XLOOKUP($A9309,customer!$A$2:$A$978,customer!$B$2:$B$978)</f>
        <v>Claiborne Poplee</v>
      </c>
    </row>
    <row r="9310" spans="1:8" x14ac:dyDescent="0.2">
      <c r="A9310" t="s">
        <v>3526</v>
      </c>
      <c r="B9310" t="s">
        <v>3923</v>
      </c>
      <c r="C9310" s="1">
        <v>44610</v>
      </c>
      <c r="D9310" s="1">
        <v>44883</v>
      </c>
      <c r="E9310">
        <f t="shared" si="145"/>
        <v>9</v>
      </c>
      <c r="F9310" t="str">
        <f>_xlfn.XLOOKUP(data!$B9310,campaign!$A$2:$A$18,campaign!$B$2:$B$18)</f>
        <v>TruckOwner</v>
      </c>
      <c r="G9310">
        <f>_xlfn.XLOOKUP($F9310,campaign!$B$2:$B$18,campaign!$D$2:$D$18)</f>
        <v>26</v>
      </c>
      <c r="H9310" t="str">
        <f>_xlfn.XLOOKUP($A9310,customer!$A$2:$A$978,customer!$B$2:$B$978)</f>
        <v>Claiborne Poplee</v>
      </c>
    </row>
    <row r="9311" spans="1:8" x14ac:dyDescent="0.2">
      <c r="A9311" t="s">
        <v>3526</v>
      </c>
      <c r="B9311" t="s">
        <v>3923</v>
      </c>
      <c r="C9311" s="1">
        <v>44610</v>
      </c>
      <c r="D9311" s="1">
        <v>44898</v>
      </c>
      <c r="E9311">
        <f t="shared" si="145"/>
        <v>9</v>
      </c>
      <c r="F9311" t="str">
        <f>_xlfn.XLOOKUP(data!$B9311,campaign!$A$2:$A$18,campaign!$B$2:$B$18)</f>
        <v>TruckOwner</v>
      </c>
      <c r="G9311">
        <f>_xlfn.XLOOKUP($F9311,campaign!$B$2:$B$18,campaign!$D$2:$D$18)</f>
        <v>26</v>
      </c>
      <c r="H9311" t="str">
        <f>_xlfn.XLOOKUP($A9311,customer!$A$2:$A$978,customer!$B$2:$B$978)</f>
        <v>Claiborne Poplee</v>
      </c>
    </row>
    <row r="9312" spans="1:8" x14ac:dyDescent="0.2">
      <c r="A9312" t="s">
        <v>3526</v>
      </c>
      <c r="B9312" t="s">
        <v>3923</v>
      </c>
      <c r="C9312" s="1">
        <v>44610</v>
      </c>
      <c r="D9312" s="1">
        <v>44952</v>
      </c>
      <c r="E9312">
        <f t="shared" si="145"/>
        <v>11</v>
      </c>
      <c r="F9312" t="str">
        <f>_xlfn.XLOOKUP(data!$B9312,campaign!$A$2:$A$18,campaign!$B$2:$B$18)</f>
        <v>TruckOwner</v>
      </c>
      <c r="G9312">
        <f>_xlfn.XLOOKUP($F9312,campaign!$B$2:$B$18,campaign!$D$2:$D$18)</f>
        <v>26</v>
      </c>
      <c r="H9312" t="str">
        <f>_xlfn.XLOOKUP($A9312,customer!$A$2:$A$978,customer!$B$2:$B$978)</f>
        <v>Claiborne Poplee</v>
      </c>
    </row>
    <row r="9313" spans="1:8" x14ac:dyDescent="0.2">
      <c r="A9313" t="s">
        <v>3526</v>
      </c>
      <c r="B9313" t="s">
        <v>3923</v>
      </c>
      <c r="C9313" s="1">
        <v>44610</v>
      </c>
      <c r="D9313" s="1">
        <v>44984</v>
      </c>
      <c r="E9313">
        <f t="shared" si="145"/>
        <v>12</v>
      </c>
      <c r="F9313" t="str">
        <f>_xlfn.XLOOKUP(data!$B9313,campaign!$A$2:$A$18,campaign!$B$2:$B$18)</f>
        <v>TruckOwner</v>
      </c>
      <c r="G9313">
        <f>_xlfn.XLOOKUP($F9313,campaign!$B$2:$B$18,campaign!$D$2:$D$18)</f>
        <v>26</v>
      </c>
      <c r="H9313" t="str">
        <f>_xlfn.XLOOKUP($A9313,customer!$A$2:$A$978,customer!$B$2:$B$978)</f>
        <v>Claiborne Poplee</v>
      </c>
    </row>
    <row r="9314" spans="1:8" x14ac:dyDescent="0.2">
      <c r="A9314" t="s">
        <v>3526</v>
      </c>
      <c r="B9314" t="s">
        <v>3923</v>
      </c>
      <c r="C9314" s="1">
        <v>44610</v>
      </c>
      <c r="D9314" s="1">
        <v>45007</v>
      </c>
      <c r="E9314">
        <f t="shared" si="145"/>
        <v>13</v>
      </c>
      <c r="F9314" t="str">
        <f>_xlfn.XLOOKUP(data!$B9314,campaign!$A$2:$A$18,campaign!$B$2:$B$18)</f>
        <v>TruckOwner</v>
      </c>
      <c r="G9314">
        <f>_xlfn.XLOOKUP($F9314,campaign!$B$2:$B$18,campaign!$D$2:$D$18)</f>
        <v>26</v>
      </c>
      <c r="H9314" t="str">
        <f>_xlfn.XLOOKUP($A9314,customer!$A$2:$A$978,customer!$B$2:$B$978)</f>
        <v>Claiborne Poplee</v>
      </c>
    </row>
    <row r="9315" spans="1:8" x14ac:dyDescent="0.2">
      <c r="A9315" t="s">
        <v>3526</v>
      </c>
      <c r="B9315" t="s">
        <v>3923</v>
      </c>
      <c r="C9315" s="1">
        <v>44610</v>
      </c>
      <c r="D9315" s="1">
        <v>45042</v>
      </c>
      <c r="E9315">
        <f t="shared" si="145"/>
        <v>14</v>
      </c>
      <c r="F9315" t="str">
        <f>_xlfn.XLOOKUP(data!$B9315,campaign!$A$2:$A$18,campaign!$B$2:$B$18)</f>
        <v>TruckOwner</v>
      </c>
      <c r="G9315">
        <f>_xlfn.XLOOKUP($F9315,campaign!$B$2:$B$18,campaign!$D$2:$D$18)</f>
        <v>26</v>
      </c>
      <c r="H9315" t="str">
        <f>_xlfn.XLOOKUP($A9315,customer!$A$2:$A$978,customer!$B$2:$B$978)</f>
        <v>Claiborne Poplee</v>
      </c>
    </row>
    <row r="9316" spans="1:8" x14ac:dyDescent="0.2">
      <c r="A9316" t="s">
        <v>3526</v>
      </c>
      <c r="B9316" t="s">
        <v>3923</v>
      </c>
      <c r="C9316" s="1">
        <v>44610</v>
      </c>
      <c r="D9316" s="1">
        <v>45048</v>
      </c>
      <c r="E9316">
        <f t="shared" si="145"/>
        <v>14</v>
      </c>
      <c r="F9316" t="str">
        <f>_xlfn.XLOOKUP(data!$B9316,campaign!$A$2:$A$18,campaign!$B$2:$B$18)</f>
        <v>TruckOwner</v>
      </c>
      <c r="G9316">
        <f>_xlfn.XLOOKUP($F9316,campaign!$B$2:$B$18,campaign!$D$2:$D$18)</f>
        <v>26</v>
      </c>
      <c r="H9316" t="str">
        <f>_xlfn.XLOOKUP($A9316,customer!$A$2:$A$978,customer!$B$2:$B$978)</f>
        <v>Claiborne Poplee</v>
      </c>
    </row>
    <row r="9317" spans="1:8" x14ac:dyDescent="0.2">
      <c r="A9317" t="s">
        <v>3526</v>
      </c>
      <c r="B9317" t="s">
        <v>3922</v>
      </c>
      <c r="C9317" s="1">
        <v>44994</v>
      </c>
      <c r="D9317" s="1">
        <v>44994</v>
      </c>
      <c r="E9317">
        <f t="shared" si="145"/>
        <v>0</v>
      </c>
      <c r="F9317" t="str">
        <f>_xlfn.XLOOKUP(data!$B9317,campaign!$A$2:$A$18,campaign!$B$2:$B$18)</f>
        <v>HandsetWebCapable</v>
      </c>
      <c r="G9317">
        <f>_xlfn.XLOOKUP($F9317,campaign!$B$2:$B$18,campaign!$D$2:$D$18)</f>
        <v>62</v>
      </c>
      <c r="H9317" t="str">
        <f>_xlfn.XLOOKUP($A9317,customer!$A$2:$A$978,customer!$B$2:$B$978)</f>
        <v>Claiborne Poplee</v>
      </c>
    </row>
    <row r="9318" spans="1:8" x14ac:dyDescent="0.2">
      <c r="A9318" t="s">
        <v>3526</v>
      </c>
      <c r="B9318" t="s">
        <v>3922</v>
      </c>
      <c r="C9318" s="1">
        <v>44994</v>
      </c>
      <c r="D9318" s="1">
        <v>45032</v>
      </c>
      <c r="E9318">
        <f t="shared" si="145"/>
        <v>1</v>
      </c>
      <c r="F9318" t="str">
        <f>_xlfn.XLOOKUP(data!$B9318,campaign!$A$2:$A$18,campaign!$B$2:$B$18)</f>
        <v>HandsetWebCapable</v>
      </c>
      <c r="G9318">
        <f>_xlfn.XLOOKUP($F9318,campaign!$B$2:$B$18,campaign!$D$2:$D$18)</f>
        <v>62</v>
      </c>
      <c r="H9318" t="str">
        <f>_xlfn.XLOOKUP($A9318,customer!$A$2:$A$978,customer!$B$2:$B$978)</f>
        <v>Claiborne Poplee</v>
      </c>
    </row>
    <row r="9319" spans="1:8" x14ac:dyDescent="0.2">
      <c r="A9319" t="s">
        <v>3526</v>
      </c>
      <c r="B9319" t="s">
        <v>3922</v>
      </c>
      <c r="C9319" s="1">
        <v>44994</v>
      </c>
      <c r="D9319" s="1">
        <v>45060</v>
      </c>
      <c r="E9319">
        <f t="shared" si="145"/>
        <v>2</v>
      </c>
      <c r="F9319" t="str">
        <f>_xlfn.XLOOKUP(data!$B9319,campaign!$A$2:$A$18,campaign!$B$2:$B$18)</f>
        <v>HandsetWebCapable</v>
      </c>
      <c r="G9319">
        <f>_xlfn.XLOOKUP($F9319,campaign!$B$2:$B$18,campaign!$D$2:$D$18)</f>
        <v>62</v>
      </c>
      <c r="H9319" t="str">
        <f>_xlfn.XLOOKUP($A9319,customer!$A$2:$A$978,customer!$B$2:$B$978)</f>
        <v>Claiborne Poplee</v>
      </c>
    </row>
    <row r="9320" spans="1:8" x14ac:dyDescent="0.2">
      <c r="A9320" t="s">
        <v>3527</v>
      </c>
      <c r="B9320" t="s">
        <v>3925</v>
      </c>
      <c r="C9320" s="1">
        <v>44703</v>
      </c>
      <c r="D9320" s="1">
        <v>44703</v>
      </c>
      <c r="E9320">
        <f t="shared" si="145"/>
        <v>0</v>
      </c>
      <c r="F9320" t="str">
        <f>_xlfn.XLOOKUP(data!$B9320,campaign!$A$2:$A$18,campaign!$B$2:$B$18)</f>
        <v>Homeownership</v>
      </c>
      <c r="G9320">
        <f>_xlfn.XLOOKUP($F9320,campaign!$B$2:$B$18,campaign!$D$2:$D$18)</f>
        <v>13</v>
      </c>
      <c r="H9320" t="str">
        <f>_xlfn.XLOOKUP($A9320,customer!$A$2:$A$978,customer!$B$2:$B$978)</f>
        <v>Ingmar Cund</v>
      </c>
    </row>
    <row r="9321" spans="1:8" x14ac:dyDescent="0.2">
      <c r="A9321" t="s">
        <v>3527</v>
      </c>
      <c r="B9321" t="s">
        <v>3925</v>
      </c>
      <c r="C9321" s="1">
        <v>44703</v>
      </c>
      <c r="D9321" s="1">
        <v>44738</v>
      </c>
      <c r="E9321">
        <f t="shared" si="145"/>
        <v>1</v>
      </c>
      <c r="F9321" t="str">
        <f>_xlfn.XLOOKUP(data!$B9321,campaign!$A$2:$A$18,campaign!$B$2:$B$18)</f>
        <v>Homeownership</v>
      </c>
      <c r="G9321">
        <f>_xlfn.XLOOKUP($F9321,campaign!$B$2:$B$18,campaign!$D$2:$D$18)</f>
        <v>13</v>
      </c>
      <c r="H9321" t="str">
        <f>_xlfn.XLOOKUP($A9321,customer!$A$2:$A$978,customer!$B$2:$B$978)</f>
        <v>Ingmar Cund</v>
      </c>
    </row>
    <row r="9322" spans="1:8" x14ac:dyDescent="0.2">
      <c r="A9322" t="s">
        <v>3527</v>
      </c>
      <c r="B9322" t="s">
        <v>3925</v>
      </c>
      <c r="C9322" s="1">
        <v>44703</v>
      </c>
      <c r="D9322" s="1">
        <v>44744</v>
      </c>
      <c r="E9322">
        <f t="shared" si="145"/>
        <v>1</v>
      </c>
      <c r="F9322" t="str">
        <f>_xlfn.XLOOKUP(data!$B9322,campaign!$A$2:$A$18,campaign!$B$2:$B$18)</f>
        <v>Homeownership</v>
      </c>
      <c r="G9322">
        <f>_xlfn.XLOOKUP($F9322,campaign!$B$2:$B$18,campaign!$D$2:$D$18)</f>
        <v>13</v>
      </c>
      <c r="H9322" t="str">
        <f>_xlfn.XLOOKUP($A9322,customer!$A$2:$A$978,customer!$B$2:$B$978)</f>
        <v>Ingmar Cund</v>
      </c>
    </row>
    <row r="9323" spans="1:8" x14ac:dyDescent="0.2">
      <c r="A9323" t="s">
        <v>3527</v>
      </c>
      <c r="B9323" t="s">
        <v>3925</v>
      </c>
      <c r="C9323" s="1">
        <v>44703</v>
      </c>
      <c r="D9323" s="1">
        <v>44774</v>
      </c>
      <c r="E9323">
        <f t="shared" si="145"/>
        <v>2</v>
      </c>
      <c r="F9323" t="str">
        <f>_xlfn.XLOOKUP(data!$B9323,campaign!$A$2:$A$18,campaign!$B$2:$B$18)</f>
        <v>Homeownership</v>
      </c>
      <c r="G9323">
        <f>_xlfn.XLOOKUP($F9323,campaign!$B$2:$B$18,campaign!$D$2:$D$18)</f>
        <v>13</v>
      </c>
      <c r="H9323" t="str">
        <f>_xlfn.XLOOKUP($A9323,customer!$A$2:$A$978,customer!$B$2:$B$978)</f>
        <v>Ingmar Cund</v>
      </c>
    </row>
    <row r="9324" spans="1:8" x14ac:dyDescent="0.2">
      <c r="A9324" t="s">
        <v>3527</v>
      </c>
      <c r="B9324" t="s">
        <v>3925</v>
      </c>
      <c r="C9324" s="1">
        <v>44703</v>
      </c>
      <c r="D9324" s="1">
        <v>44865</v>
      </c>
      <c r="E9324">
        <f t="shared" si="145"/>
        <v>5</v>
      </c>
      <c r="F9324" t="str">
        <f>_xlfn.XLOOKUP(data!$B9324,campaign!$A$2:$A$18,campaign!$B$2:$B$18)</f>
        <v>Homeownership</v>
      </c>
      <c r="G9324">
        <f>_xlfn.XLOOKUP($F9324,campaign!$B$2:$B$18,campaign!$D$2:$D$18)</f>
        <v>13</v>
      </c>
      <c r="H9324" t="str">
        <f>_xlfn.XLOOKUP($A9324,customer!$A$2:$A$978,customer!$B$2:$B$978)</f>
        <v>Ingmar Cund</v>
      </c>
    </row>
    <row r="9325" spans="1:8" x14ac:dyDescent="0.2">
      <c r="A9325" t="s">
        <v>3527</v>
      </c>
      <c r="B9325" t="s">
        <v>3925</v>
      </c>
      <c r="C9325" s="1">
        <v>44703</v>
      </c>
      <c r="D9325" s="1">
        <v>44896</v>
      </c>
      <c r="E9325">
        <f t="shared" si="145"/>
        <v>6</v>
      </c>
      <c r="F9325" t="str">
        <f>_xlfn.XLOOKUP(data!$B9325,campaign!$A$2:$A$18,campaign!$B$2:$B$18)</f>
        <v>Homeownership</v>
      </c>
      <c r="G9325">
        <f>_xlfn.XLOOKUP($F9325,campaign!$B$2:$B$18,campaign!$D$2:$D$18)</f>
        <v>13</v>
      </c>
      <c r="H9325" t="str">
        <f>_xlfn.XLOOKUP($A9325,customer!$A$2:$A$978,customer!$B$2:$B$978)</f>
        <v>Ingmar Cund</v>
      </c>
    </row>
    <row r="9326" spans="1:8" x14ac:dyDescent="0.2">
      <c r="A9326" t="s">
        <v>3527</v>
      </c>
      <c r="B9326" t="s">
        <v>3925</v>
      </c>
      <c r="C9326" s="1">
        <v>44703</v>
      </c>
      <c r="D9326" s="1">
        <v>44930</v>
      </c>
      <c r="E9326">
        <f t="shared" si="145"/>
        <v>7</v>
      </c>
      <c r="F9326" t="str">
        <f>_xlfn.XLOOKUP(data!$B9326,campaign!$A$2:$A$18,campaign!$B$2:$B$18)</f>
        <v>Homeownership</v>
      </c>
      <c r="G9326">
        <f>_xlfn.XLOOKUP($F9326,campaign!$B$2:$B$18,campaign!$D$2:$D$18)</f>
        <v>13</v>
      </c>
      <c r="H9326" t="str">
        <f>_xlfn.XLOOKUP($A9326,customer!$A$2:$A$978,customer!$B$2:$B$978)</f>
        <v>Ingmar Cund</v>
      </c>
    </row>
    <row r="9327" spans="1:8" x14ac:dyDescent="0.2">
      <c r="A9327" t="s">
        <v>3527</v>
      </c>
      <c r="B9327" t="s">
        <v>3925</v>
      </c>
      <c r="C9327" s="1">
        <v>44703</v>
      </c>
      <c r="D9327" s="1">
        <v>44980</v>
      </c>
      <c r="E9327">
        <f t="shared" si="145"/>
        <v>9</v>
      </c>
      <c r="F9327" t="str">
        <f>_xlfn.XLOOKUP(data!$B9327,campaign!$A$2:$A$18,campaign!$B$2:$B$18)</f>
        <v>Homeownership</v>
      </c>
      <c r="G9327">
        <f>_xlfn.XLOOKUP($F9327,campaign!$B$2:$B$18,campaign!$D$2:$D$18)</f>
        <v>13</v>
      </c>
      <c r="H9327" t="str">
        <f>_xlfn.XLOOKUP($A9327,customer!$A$2:$A$978,customer!$B$2:$B$978)</f>
        <v>Ingmar Cund</v>
      </c>
    </row>
    <row r="9328" spans="1:8" x14ac:dyDescent="0.2">
      <c r="A9328" t="s">
        <v>3527</v>
      </c>
      <c r="B9328" t="s">
        <v>3925</v>
      </c>
      <c r="C9328" s="1">
        <v>44703</v>
      </c>
      <c r="D9328" s="1">
        <v>44988</v>
      </c>
      <c r="E9328">
        <f t="shared" si="145"/>
        <v>9</v>
      </c>
      <c r="F9328" t="str">
        <f>_xlfn.XLOOKUP(data!$B9328,campaign!$A$2:$A$18,campaign!$B$2:$B$18)</f>
        <v>Homeownership</v>
      </c>
      <c r="G9328">
        <f>_xlfn.XLOOKUP($F9328,campaign!$B$2:$B$18,campaign!$D$2:$D$18)</f>
        <v>13</v>
      </c>
      <c r="H9328" t="str">
        <f>_xlfn.XLOOKUP($A9328,customer!$A$2:$A$978,customer!$B$2:$B$978)</f>
        <v>Ingmar Cund</v>
      </c>
    </row>
    <row r="9329" spans="1:8" x14ac:dyDescent="0.2">
      <c r="A9329" t="s">
        <v>3527</v>
      </c>
      <c r="B9329" t="s">
        <v>3925</v>
      </c>
      <c r="C9329" s="1">
        <v>44703</v>
      </c>
      <c r="D9329" s="1">
        <v>45038</v>
      </c>
      <c r="E9329">
        <f t="shared" si="145"/>
        <v>11</v>
      </c>
      <c r="F9329" t="str">
        <f>_xlfn.XLOOKUP(data!$B9329,campaign!$A$2:$A$18,campaign!$B$2:$B$18)</f>
        <v>Homeownership</v>
      </c>
      <c r="G9329">
        <f>_xlfn.XLOOKUP($F9329,campaign!$B$2:$B$18,campaign!$D$2:$D$18)</f>
        <v>13</v>
      </c>
      <c r="H9329" t="str">
        <f>_xlfn.XLOOKUP($A9329,customer!$A$2:$A$978,customer!$B$2:$B$978)</f>
        <v>Ingmar Cund</v>
      </c>
    </row>
    <row r="9330" spans="1:8" x14ac:dyDescent="0.2">
      <c r="A9330" t="s">
        <v>3527</v>
      </c>
      <c r="B9330" t="s">
        <v>3925</v>
      </c>
      <c r="C9330" s="1">
        <v>44703</v>
      </c>
      <c r="D9330" s="1">
        <v>45069</v>
      </c>
      <c r="E9330">
        <f t="shared" si="145"/>
        <v>12</v>
      </c>
      <c r="F9330" t="str">
        <f>_xlfn.XLOOKUP(data!$B9330,campaign!$A$2:$A$18,campaign!$B$2:$B$18)</f>
        <v>Homeownership</v>
      </c>
      <c r="G9330">
        <f>_xlfn.XLOOKUP($F9330,campaign!$B$2:$B$18,campaign!$D$2:$D$18)</f>
        <v>13</v>
      </c>
      <c r="H9330" t="str">
        <f>_xlfn.XLOOKUP($A9330,customer!$A$2:$A$978,customer!$B$2:$B$978)</f>
        <v>Ingmar Cund</v>
      </c>
    </row>
    <row r="9331" spans="1:8" x14ac:dyDescent="0.2">
      <c r="A9331" t="s">
        <v>3527</v>
      </c>
      <c r="B9331" t="s">
        <v>3925</v>
      </c>
      <c r="C9331" s="1">
        <v>44703</v>
      </c>
      <c r="D9331" s="1">
        <v>45079</v>
      </c>
      <c r="E9331">
        <f t="shared" si="145"/>
        <v>12</v>
      </c>
      <c r="F9331" t="str">
        <f>_xlfn.XLOOKUP(data!$B9331,campaign!$A$2:$A$18,campaign!$B$2:$B$18)</f>
        <v>Homeownership</v>
      </c>
      <c r="G9331">
        <f>_xlfn.XLOOKUP($F9331,campaign!$B$2:$B$18,campaign!$D$2:$D$18)</f>
        <v>13</v>
      </c>
      <c r="H9331" t="str">
        <f>_xlfn.XLOOKUP($A9331,customer!$A$2:$A$978,customer!$B$2:$B$978)</f>
        <v>Ingmar Cund</v>
      </c>
    </row>
    <row r="9332" spans="1:8" x14ac:dyDescent="0.2">
      <c r="A9332" t="s">
        <v>3528</v>
      </c>
      <c r="B9332" t="s">
        <v>3948</v>
      </c>
      <c r="C9332" s="1">
        <v>44664</v>
      </c>
      <c r="D9332" s="1">
        <v>44664</v>
      </c>
      <c r="E9332">
        <f t="shared" si="145"/>
        <v>0</v>
      </c>
      <c r="F9332" t="str">
        <f>_xlfn.XLOOKUP(data!$B9332,campaign!$A$2:$A$18,campaign!$B$2:$B$18)</f>
        <v>HasCreditCard</v>
      </c>
      <c r="G9332">
        <f>_xlfn.XLOOKUP($F9332,campaign!$B$2:$B$18,campaign!$D$2:$D$18)</f>
        <v>65</v>
      </c>
      <c r="H9332" t="str">
        <f>_xlfn.XLOOKUP($A9332,customer!$A$2:$A$978,customer!$B$2:$B$978)</f>
        <v>Chrisy Kuzma</v>
      </c>
    </row>
    <row r="9333" spans="1:8" x14ac:dyDescent="0.2">
      <c r="A9333" t="s">
        <v>3528</v>
      </c>
      <c r="B9333" t="s">
        <v>3948</v>
      </c>
      <c r="C9333" s="1">
        <v>44664</v>
      </c>
      <c r="D9333" s="1">
        <v>44698</v>
      </c>
      <c r="E9333">
        <f t="shared" si="145"/>
        <v>1</v>
      </c>
      <c r="F9333" t="str">
        <f>_xlfn.XLOOKUP(data!$B9333,campaign!$A$2:$A$18,campaign!$B$2:$B$18)</f>
        <v>HasCreditCard</v>
      </c>
      <c r="G9333">
        <f>_xlfn.XLOOKUP($F9333,campaign!$B$2:$B$18,campaign!$D$2:$D$18)</f>
        <v>65</v>
      </c>
      <c r="H9333" t="str">
        <f>_xlfn.XLOOKUP($A9333,customer!$A$2:$A$978,customer!$B$2:$B$978)</f>
        <v>Chrisy Kuzma</v>
      </c>
    </row>
    <row r="9334" spans="1:8" x14ac:dyDescent="0.2">
      <c r="A9334" t="s">
        <v>3528</v>
      </c>
      <c r="B9334" t="s">
        <v>3948</v>
      </c>
      <c r="C9334" s="1">
        <v>44664</v>
      </c>
      <c r="D9334" s="1">
        <v>44739</v>
      </c>
      <c r="E9334">
        <f t="shared" si="145"/>
        <v>2</v>
      </c>
      <c r="F9334" t="str">
        <f>_xlfn.XLOOKUP(data!$B9334,campaign!$A$2:$A$18,campaign!$B$2:$B$18)</f>
        <v>HasCreditCard</v>
      </c>
      <c r="G9334">
        <f>_xlfn.XLOOKUP($F9334,campaign!$B$2:$B$18,campaign!$D$2:$D$18)</f>
        <v>65</v>
      </c>
      <c r="H9334" t="str">
        <f>_xlfn.XLOOKUP($A9334,customer!$A$2:$A$978,customer!$B$2:$B$978)</f>
        <v>Chrisy Kuzma</v>
      </c>
    </row>
    <row r="9335" spans="1:8" x14ac:dyDescent="0.2">
      <c r="A9335" t="s">
        <v>3528</v>
      </c>
      <c r="B9335" t="s">
        <v>3948</v>
      </c>
      <c r="C9335" s="1">
        <v>44664</v>
      </c>
      <c r="D9335" s="1">
        <v>44764</v>
      </c>
      <c r="E9335">
        <f t="shared" si="145"/>
        <v>3</v>
      </c>
      <c r="F9335" t="str">
        <f>_xlfn.XLOOKUP(data!$B9335,campaign!$A$2:$A$18,campaign!$B$2:$B$18)</f>
        <v>HasCreditCard</v>
      </c>
      <c r="G9335">
        <f>_xlfn.XLOOKUP($F9335,campaign!$B$2:$B$18,campaign!$D$2:$D$18)</f>
        <v>65</v>
      </c>
      <c r="H9335" t="str">
        <f>_xlfn.XLOOKUP($A9335,customer!$A$2:$A$978,customer!$B$2:$B$978)</f>
        <v>Chrisy Kuzma</v>
      </c>
    </row>
    <row r="9336" spans="1:8" x14ac:dyDescent="0.2">
      <c r="A9336" t="s">
        <v>3528</v>
      </c>
      <c r="B9336" t="s">
        <v>3948</v>
      </c>
      <c r="C9336" s="1">
        <v>44664</v>
      </c>
      <c r="D9336" s="1">
        <v>44788</v>
      </c>
      <c r="E9336">
        <f t="shared" si="145"/>
        <v>4</v>
      </c>
      <c r="F9336" t="str">
        <f>_xlfn.XLOOKUP(data!$B9336,campaign!$A$2:$A$18,campaign!$B$2:$B$18)</f>
        <v>HasCreditCard</v>
      </c>
      <c r="G9336">
        <f>_xlfn.XLOOKUP($F9336,campaign!$B$2:$B$18,campaign!$D$2:$D$18)</f>
        <v>65</v>
      </c>
      <c r="H9336" t="str">
        <f>_xlfn.XLOOKUP($A9336,customer!$A$2:$A$978,customer!$B$2:$B$978)</f>
        <v>Chrisy Kuzma</v>
      </c>
    </row>
    <row r="9337" spans="1:8" x14ac:dyDescent="0.2">
      <c r="A9337" t="s">
        <v>3528</v>
      </c>
      <c r="B9337" t="s">
        <v>3948</v>
      </c>
      <c r="C9337" s="1">
        <v>44664</v>
      </c>
      <c r="D9337" s="1">
        <v>44848</v>
      </c>
      <c r="E9337">
        <f t="shared" si="145"/>
        <v>6</v>
      </c>
      <c r="F9337" t="str">
        <f>_xlfn.XLOOKUP(data!$B9337,campaign!$A$2:$A$18,campaign!$B$2:$B$18)</f>
        <v>HasCreditCard</v>
      </c>
      <c r="G9337">
        <f>_xlfn.XLOOKUP($F9337,campaign!$B$2:$B$18,campaign!$D$2:$D$18)</f>
        <v>65</v>
      </c>
      <c r="H9337" t="str">
        <f>_xlfn.XLOOKUP($A9337,customer!$A$2:$A$978,customer!$B$2:$B$978)</f>
        <v>Chrisy Kuzma</v>
      </c>
    </row>
    <row r="9338" spans="1:8" x14ac:dyDescent="0.2">
      <c r="A9338" t="s">
        <v>3528</v>
      </c>
      <c r="B9338" t="s">
        <v>3948</v>
      </c>
      <c r="C9338" s="1">
        <v>44664</v>
      </c>
      <c r="D9338" s="1">
        <v>44888</v>
      </c>
      <c r="E9338">
        <f t="shared" si="145"/>
        <v>7</v>
      </c>
      <c r="F9338" t="str">
        <f>_xlfn.XLOOKUP(data!$B9338,campaign!$A$2:$A$18,campaign!$B$2:$B$18)</f>
        <v>HasCreditCard</v>
      </c>
      <c r="G9338">
        <f>_xlfn.XLOOKUP($F9338,campaign!$B$2:$B$18,campaign!$D$2:$D$18)</f>
        <v>65</v>
      </c>
      <c r="H9338" t="str">
        <f>_xlfn.XLOOKUP($A9338,customer!$A$2:$A$978,customer!$B$2:$B$978)</f>
        <v>Chrisy Kuzma</v>
      </c>
    </row>
    <row r="9339" spans="1:8" x14ac:dyDescent="0.2">
      <c r="A9339" t="s">
        <v>3528</v>
      </c>
      <c r="B9339" t="s">
        <v>3948</v>
      </c>
      <c r="C9339" s="1">
        <v>44664</v>
      </c>
      <c r="D9339" s="1">
        <v>44941</v>
      </c>
      <c r="E9339">
        <f t="shared" si="145"/>
        <v>9</v>
      </c>
      <c r="F9339" t="str">
        <f>_xlfn.XLOOKUP(data!$B9339,campaign!$A$2:$A$18,campaign!$B$2:$B$18)</f>
        <v>HasCreditCard</v>
      </c>
      <c r="G9339">
        <f>_xlfn.XLOOKUP($F9339,campaign!$B$2:$B$18,campaign!$D$2:$D$18)</f>
        <v>65</v>
      </c>
      <c r="H9339" t="str">
        <f>_xlfn.XLOOKUP($A9339,customer!$A$2:$A$978,customer!$B$2:$B$978)</f>
        <v>Chrisy Kuzma</v>
      </c>
    </row>
    <row r="9340" spans="1:8" x14ac:dyDescent="0.2">
      <c r="A9340" t="s">
        <v>3528</v>
      </c>
      <c r="B9340" t="s">
        <v>3948</v>
      </c>
      <c r="C9340" s="1">
        <v>44664</v>
      </c>
      <c r="D9340" s="1">
        <v>45009</v>
      </c>
      <c r="E9340">
        <f t="shared" si="145"/>
        <v>11</v>
      </c>
      <c r="F9340" t="str">
        <f>_xlfn.XLOOKUP(data!$B9340,campaign!$A$2:$A$18,campaign!$B$2:$B$18)</f>
        <v>HasCreditCard</v>
      </c>
      <c r="G9340">
        <f>_xlfn.XLOOKUP($F9340,campaign!$B$2:$B$18,campaign!$D$2:$D$18)</f>
        <v>65</v>
      </c>
      <c r="H9340" t="str">
        <f>_xlfn.XLOOKUP($A9340,customer!$A$2:$A$978,customer!$B$2:$B$978)</f>
        <v>Chrisy Kuzma</v>
      </c>
    </row>
    <row r="9341" spans="1:8" x14ac:dyDescent="0.2">
      <c r="A9341" t="s">
        <v>3528</v>
      </c>
      <c r="B9341" t="s">
        <v>3948</v>
      </c>
      <c r="C9341" s="1">
        <v>44664</v>
      </c>
      <c r="D9341" s="1">
        <v>45061</v>
      </c>
      <c r="E9341">
        <f t="shared" si="145"/>
        <v>13</v>
      </c>
      <c r="F9341" t="str">
        <f>_xlfn.XLOOKUP(data!$B9341,campaign!$A$2:$A$18,campaign!$B$2:$B$18)</f>
        <v>HasCreditCard</v>
      </c>
      <c r="G9341">
        <f>_xlfn.XLOOKUP($F9341,campaign!$B$2:$B$18,campaign!$D$2:$D$18)</f>
        <v>65</v>
      </c>
      <c r="H9341" t="str">
        <f>_xlfn.XLOOKUP($A9341,customer!$A$2:$A$978,customer!$B$2:$B$978)</f>
        <v>Chrisy Kuzma</v>
      </c>
    </row>
    <row r="9342" spans="1:8" x14ac:dyDescent="0.2">
      <c r="A9342" t="s">
        <v>3528</v>
      </c>
      <c r="B9342" t="s">
        <v>3949</v>
      </c>
      <c r="C9342" s="1">
        <v>45034</v>
      </c>
      <c r="D9342" s="1">
        <v>45034</v>
      </c>
      <c r="E9342">
        <f t="shared" si="145"/>
        <v>0</v>
      </c>
      <c r="F9342" t="str">
        <f>_xlfn.XLOOKUP(data!$B9342,campaign!$A$2:$A$18,campaign!$B$2:$B$18)</f>
        <v>NewCellphoneUser</v>
      </c>
      <c r="G9342">
        <f>_xlfn.XLOOKUP($F9342,campaign!$B$2:$B$18,campaign!$D$2:$D$18)</f>
        <v>25</v>
      </c>
      <c r="H9342" t="str">
        <f>_xlfn.XLOOKUP($A9342,customer!$A$2:$A$978,customer!$B$2:$B$978)</f>
        <v>Chrisy Kuzma</v>
      </c>
    </row>
    <row r="9343" spans="1:8" x14ac:dyDescent="0.2">
      <c r="A9343" t="s">
        <v>3528</v>
      </c>
      <c r="B9343" t="s">
        <v>3949</v>
      </c>
      <c r="C9343" s="1">
        <v>45034</v>
      </c>
      <c r="D9343" s="1">
        <v>45065</v>
      </c>
      <c r="E9343">
        <f t="shared" si="145"/>
        <v>1</v>
      </c>
      <c r="F9343" t="str">
        <f>_xlfn.XLOOKUP(data!$B9343,campaign!$A$2:$A$18,campaign!$B$2:$B$18)</f>
        <v>NewCellphoneUser</v>
      </c>
      <c r="G9343">
        <f>_xlfn.XLOOKUP($F9343,campaign!$B$2:$B$18,campaign!$D$2:$D$18)</f>
        <v>25</v>
      </c>
      <c r="H9343" t="str">
        <f>_xlfn.XLOOKUP($A9343,customer!$A$2:$A$978,customer!$B$2:$B$978)</f>
        <v>Chrisy Kuzma</v>
      </c>
    </row>
    <row r="9344" spans="1:8" x14ac:dyDescent="0.2">
      <c r="A9344" t="s">
        <v>3528</v>
      </c>
      <c r="B9344" t="s">
        <v>3949</v>
      </c>
      <c r="C9344" s="1">
        <v>45034</v>
      </c>
      <c r="D9344" s="1">
        <v>45079</v>
      </c>
      <c r="E9344">
        <f t="shared" si="145"/>
        <v>1</v>
      </c>
      <c r="F9344" t="str">
        <f>_xlfn.XLOOKUP(data!$B9344,campaign!$A$2:$A$18,campaign!$B$2:$B$18)</f>
        <v>NewCellphoneUser</v>
      </c>
      <c r="G9344">
        <f>_xlfn.XLOOKUP($F9344,campaign!$B$2:$B$18,campaign!$D$2:$D$18)</f>
        <v>25</v>
      </c>
      <c r="H9344" t="str">
        <f>_xlfn.XLOOKUP($A9344,customer!$A$2:$A$978,customer!$B$2:$B$978)</f>
        <v>Chrisy Kuzma</v>
      </c>
    </row>
    <row r="9345" spans="1:8" x14ac:dyDescent="0.2">
      <c r="A9345" t="s">
        <v>3529</v>
      </c>
      <c r="B9345" t="s">
        <v>3952</v>
      </c>
      <c r="C9345" s="1">
        <v>45043</v>
      </c>
      <c r="D9345" s="1">
        <v>45043</v>
      </c>
      <c r="E9345">
        <f t="shared" si="145"/>
        <v>0</v>
      </c>
      <c r="F9345" t="str">
        <f>_xlfn.XLOOKUP(data!$B9345,campaign!$A$2:$A$18,campaign!$B$2:$B$18)</f>
        <v>MadeCallToRetentionTeam</v>
      </c>
      <c r="G9345">
        <f>_xlfn.XLOOKUP($F9345,campaign!$B$2:$B$18,campaign!$D$2:$D$18)</f>
        <v>16</v>
      </c>
      <c r="H9345" t="str">
        <f>_xlfn.XLOOKUP($A9345,customer!$A$2:$A$978,customer!$B$2:$B$978)</f>
        <v>Loni Cartmail</v>
      </c>
    </row>
    <row r="9346" spans="1:8" x14ac:dyDescent="0.2">
      <c r="A9346" t="s">
        <v>3529</v>
      </c>
      <c r="B9346" t="s">
        <v>3952</v>
      </c>
      <c r="C9346" s="1">
        <v>45043</v>
      </c>
      <c r="D9346" s="1">
        <v>45074</v>
      </c>
      <c r="E9346">
        <f t="shared" si="145"/>
        <v>1</v>
      </c>
      <c r="F9346" t="str">
        <f>_xlfn.XLOOKUP(data!$B9346,campaign!$A$2:$A$18,campaign!$B$2:$B$18)</f>
        <v>MadeCallToRetentionTeam</v>
      </c>
      <c r="G9346">
        <f>_xlfn.XLOOKUP($F9346,campaign!$B$2:$B$18,campaign!$D$2:$D$18)</f>
        <v>16</v>
      </c>
      <c r="H9346" t="str">
        <f>_xlfn.XLOOKUP($A9346,customer!$A$2:$A$978,customer!$B$2:$B$978)</f>
        <v>Loni Cartmail</v>
      </c>
    </row>
    <row r="9347" spans="1:8" x14ac:dyDescent="0.2">
      <c r="A9347" t="s">
        <v>3529</v>
      </c>
      <c r="B9347" t="s">
        <v>3952</v>
      </c>
      <c r="C9347" s="1">
        <v>45043</v>
      </c>
      <c r="D9347" s="1">
        <v>45087</v>
      </c>
      <c r="E9347">
        <f t="shared" ref="E9347:E9410" si="146">DATEDIF(C9347,D9347,"M")</f>
        <v>1</v>
      </c>
      <c r="F9347" t="str">
        <f>_xlfn.XLOOKUP(data!$B9347,campaign!$A$2:$A$18,campaign!$B$2:$B$18)</f>
        <v>MadeCallToRetentionTeam</v>
      </c>
      <c r="G9347">
        <f>_xlfn.XLOOKUP($F9347,campaign!$B$2:$B$18,campaign!$D$2:$D$18)</f>
        <v>16</v>
      </c>
      <c r="H9347" t="str">
        <f>_xlfn.XLOOKUP($A9347,customer!$A$2:$A$978,customer!$B$2:$B$978)</f>
        <v>Loni Cartmail</v>
      </c>
    </row>
    <row r="9348" spans="1:8" x14ac:dyDescent="0.2">
      <c r="A9348" t="s">
        <v>3530</v>
      </c>
      <c r="B9348" t="s">
        <v>3927</v>
      </c>
      <c r="C9348" s="1">
        <v>44802</v>
      </c>
      <c r="D9348" s="1">
        <v>44802</v>
      </c>
      <c r="E9348">
        <f t="shared" si="146"/>
        <v>0</v>
      </c>
      <c r="F9348" t="str">
        <f>_xlfn.XLOOKUP(data!$B9348,campaign!$A$2:$A$18,campaign!$B$2:$B$18)</f>
        <v>RespondsToMailOffers</v>
      </c>
      <c r="G9348">
        <f>_xlfn.XLOOKUP($F9348,campaign!$B$2:$B$18,campaign!$D$2:$D$18)</f>
        <v>27</v>
      </c>
      <c r="H9348" t="str">
        <f>_xlfn.XLOOKUP($A9348,customer!$A$2:$A$978,customer!$B$2:$B$978)</f>
        <v>Maximo Clemits</v>
      </c>
    </row>
    <row r="9349" spans="1:8" x14ac:dyDescent="0.2">
      <c r="A9349" t="s">
        <v>3530</v>
      </c>
      <c r="B9349" t="s">
        <v>3927</v>
      </c>
      <c r="C9349" s="1">
        <v>44802</v>
      </c>
      <c r="D9349" s="1">
        <v>44841</v>
      </c>
      <c r="E9349">
        <f t="shared" si="146"/>
        <v>1</v>
      </c>
      <c r="F9349" t="str">
        <f>_xlfn.XLOOKUP(data!$B9349,campaign!$A$2:$A$18,campaign!$B$2:$B$18)</f>
        <v>RespondsToMailOffers</v>
      </c>
      <c r="G9349">
        <f>_xlfn.XLOOKUP($F9349,campaign!$B$2:$B$18,campaign!$D$2:$D$18)</f>
        <v>27</v>
      </c>
      <c r="H9349" t="str">
        <f>_xlfn.XLOOKUP($A9349,customer!$A$2:$A$978,customer!$B$2:$B$978)</f>
        <v>Maximo Clemits</v>
      </c>
    </row>
    <row r="9350" spans="1:8" x14ac:dyDescent="0.2">
      <c r="A9350" t="s">
        <v>3530</v>
      </c>
      <c r="B9350" t="s">
        <v>3927</v>
      </c>
      <c r="C9350" s="1">
        <v>44802</v>
      </c>
      <c r="D9350" s="1">
        <v>44878</v>
      </c>
      <c r="E9350">
        <f t="shared" si="146"/>
        <v>2</v>
      </c>
      <c r="F9350" t="str">
        <f>_xlfn.XLOOKUP(data!$B9350,campaign!$A$2:$A$18,campaign!$B$2:$B$18)</f>
        <v>RespondsToMailOffers</v>
      </c>
      <c r="G9350">
        <f>_xlfn.XLOOKUP($F9350,campaign!$B$2:$B$18,campaign!$D$2:$D$18)</f>
        <v>27</v>
      </c>
      <c r="H9350" t="str">
        <f>_xlfn.XLOOKUP($A9350,customer!$A$2:$A$978,customer!$B$2:$B$978)</f>
        <v>Maximo Clemits</v>
      </c>
    </row>
    <row r="9351" spans="1:8" x14ac:dyDescent="0.2">
      <c r="A9351" t="s">
        <v>3530</v>
      </c>
      <c r="B9351" t="s">
        <v>3927</v>
      </c>
      <c r="C9351" s="1">
        <v>44802</v>
      </c>
      <c r="D9351" s="1">
        <v>44926</v>
      </c>
      <c r="E9351">
        <f t="shared" si="146"/>
        <v>4</v>
      </c>
      <c r="F9351" t="str">
        <f>_xlfn.XLOOKUP(data!$B9351,campaign!$A$2:$A$18,campaign!$B$2:$B$18)</f>
        <v>RespondsToMailOffers</v>
      </c>
      <c r="G9351">
        <f>_xlfn.XLOOKUP($F9351,campaign!$B$2:$B$18,campaign!$D$2:$D$18)</f>
        <v>27</v>
      </c>
      <c r="H9351" t="str">
        <f>_xlfn.XLOOKUP($A9351,customer!$A$2:$A$978,customer!$B$2:$B$978)</f>
        <v>Maximo Clemits</v>
      </c>
    </row>
    <row r="9352" spans="1:8" x14ac:dyDescent="0.2">
      <c r="A9352" t="s">
        <v>3530</v>
      </c>
      <c r="B9352" t="s">
        <v>3927</v>
      </c>
      <c r="C9352" s="1">
        <v>44802</v>
      </c>
      <c r="D9352" s="1">
        <v>44956</v>
      </c>
      <c r="E9352">
        <f t="shared" si="146"/>
        <v>5</v>
      </c>
      <c r="F9352" t="str">
        <f>_xlfn.XLOOKUP(data!$B9352,campaign!$A$2:$A$18,campaign!$B$2:$B$18)</f>
        <v>RespondsToMailOffers</v>
      </c>
      <c r="G9352">
        <f>_xlfn.XLOOKUP($F9352,campaign!$B$2:$B$18,campaign!$D$2:$D$18)</f>
        <v>27</v>
      </c>
      <c r="H9352" t="str">
        <f>_xlfn.XLOOKUP($A9352,customer!$A$2:$A$978,customer!$B$2:$B$978)</f>
        <v>Maximo Clemits</v>
      </c>
    </row>
    <row r="9353" spans="1:8" x14ac:dyDescent="0.2">
      <c r="A9353" t="s">
        <v>3530</v>
      </c>
      <c r="B9353" t="s">
        <v>3927</v>
      </c>
      <c r="C9353" s="1">
        <v>44802</v>
      </c>
      <c r="D9353" s="1">
        <v>44968</v>
      </c>
      <c r="E9353">
        <f t="shared" si="146"/>
        <v>5</v>
      </c>
      <c r="F9353" t="str">
        <f>_xlfn.XLOOKUP(data!$B9353,campaign!$A$2:$A$18,campaign!$B$2:$B$18)</f>
        <v>RespondsToMailOffers</v>
      </c>
      <c r="G9353">
        <f>_xlfn.XLOOKUP($F9353,campaign!$B$2:$B$18,campaign!$D$2:$D$18)</f>
        <v>27</v>
      </c>
      <c r="H9353" t="str">
        <f>_xlfn.XLOOKUP($A9353,customer!$A$2:$A$978,customer!$B$2:$B$978)</f>
        <v>Maximo Clemits</v>
      </c>
    </row>
    <row r="9354" spans="1:8" x14ac:dyDescent="0.2">
      <c r="A9354" t="s">
        <v>3530</v>
      </c>
      <c r="B9354" t="s">
        <v>3927</v>
      </c>
      <c r="C9354" s="1">
        <v>44802</v>
      </c>
      <c r="D9354" s="1">
        <v>44997</v>
      </c>
      <c r="E9354">
        <f t="shared" si="146"/>
        <v>6</v>
      </c>
      <c r="F9354" t="str">
        <f>_xlfn.XLOOKUP(data!$B9354,campaign!$A$2:$A$18,campaign!$B$2:$B$18)</f>
        <v>RespondsToMailOffers</v>
      </c>
      <c r="G9354">
        <f>_xlfn.XLOOKUP($F9354,campaign!$B$2:$B$18,campaign!$D$2:$D$18)</f>
        <v>27</v>
      </c>
      <c r="H9354" t="str">
        <f>_xlfn.XLOOKUP($A9354,customer!$A$2:$A$978,customer!$B$2:$B$978)</f>
        <v>Maximo Clemits</v>
      </c>
    </row>
    <row r="9355" spans="1:8" x14ac:dyDescent="0.2">
      <c r="A9355" t="s">
        <v>3530</v>
      </c>
      <c r="B9355" t="s">
        <v>3927</v>
      </c>
      <c r="C9355" s="1">
        <v>44802</v>
      </c>
      <c r="D9355" s="1">
        <v>45024</v>
      </c>
      <c r="E9355">
        <f t="shared" si="146"/>
        <v>7</v>
      </c>
      <c r="F9355" t="str">
        <f>_xlfn.XLOOKUP(data!$B9355,campaign!$A$2:$A$18,campaign!$B$2:$B$18)</f>
        <v>RespondsToMailOffers</v>
      </c>
      <c r="G9355">
        <f>_xlfn.XLOOKUP($F9355,campaign!$B$2:$B$18,campaign!$D$2:$D$18)</f>
        <v>27</v>
      </c>
      <c r="H9355" t="str">
        <f>_xlfn.XLOOKUP($A9355,customer!$A$2:$A$978,customer!$B$2:$B$978)</f>
        <v>Maximo Clemits</v>
      </c>
    </row>
    <row r="9356" spans="1:8" x14ac:dyDescent="0.2">
      <c r="A9356" t="s">
        <v>3530</v>
      </c>
      <c r="B9356" t="s">
        <v>3927</v>
      </c>
      <c r="C9356" s="1">
        <v>44802</v>
      </c>
      <c r="D9356" s="1">
        <v>45047</v>
      </c>
      <c r="E9356">
        <f t="shared" si="146"/>
        <v>8</v>
      </c>
      <c r="F9356" t="str">
        <f>_xlfn.XLOOKUP(data!$B9356,campaign!$A$2:$A$18,campaign!$B$2:$B$18)</f>
        <v>RespondsToMailOffers</v>
      </c>
      <c r="G9356">
        <f>_xlfn.XLOOKUP($F9356,campaign!$B$2:$B$18,campaign!$D$2:$D$18)</f>
        <v>27</v>
      </c>
      <c r="H9356" t="str">
        <f>_xlfn.XLOOKUP($A9356,customer!$A$2:$A$978,customer!$B$2:$B$978)</f>
        <v>Maximo Clemits</v>
      </c>
    </row>
    <row r="9357" spans="1:8" x14ac:dyDescent="0.2">
      <c r="A9357" t="s">
        <v>3530</v>
      </c>
      <c r="B9357" t="s">
        <v>3927</v>
      </c>
      <c r="C9357" s="1">
        <v>44802</v>
      </c>
      <c r="D9357" s="1">
        <v>45081</v>
      </c>
      <c r="E9357">
        <f t="shared" si="146"/>
        <v>9</v>
      </c>
      <c r="F9357" t="str">
        <f>_xlfn.XLOOKUP(data!$B9357,campaign!$A$2:$A$18,campaign!$B$2:$B$18)</f>
        <v>RespondsToMailOffers</v>
      </c>
      <c r="G9357">
        <f>_xlfn.XLOOKUP($F9357,campaign!$B$2:$B$18,campaign!$D$2:$D$18)</f>
        <v>27</v>
      </c>
      <c r="H9357" t="str">
        <f>_xlfn.XLOOKUP($A9357,customer!$A$2:$A$978,customer!$B$2:$B$978)</f>
        <v>Maximo Clemits</v>
      </c>
    </row>
    <row r="9358" spans="1:8" x14ac:dyDescent="0.2">
      <c r="A9358" t="s">
        <v>3530</v>
      </c>
      <c r="B9358" t="s">
        <v>3925</v>
      </c>
      <c r="C9358" s="1">
        <v>44934</v>
      </c>
      <c r="D9358" s="1">
        <v>44934</v>
      </c>
      <c r="E9358">
        <f t="shared" si="146"/>
        <v>0</v>
      </c>
      <c r="F9358" t="str">
        <f>_xlfn.XLOOKUP(data!$B9358,campaign!$A$2:$A$18,campaign!$B$2:$B$18)</f>
        <v>Homeownership</v>
      </c>
      <c r="G9358">
        <f>_xlfn.XLOOKUP($F9358,campaign!$B$2:$B$18,campaign!$D$2:$D$18)</f>
        <v>13</v>
      </c>
      <c r="H9358" t="str">
        <f>_xlfn.XLOOKUP($A9358,customer!$A$2:$A$978,customer!$B$2:$B$978)</f>
        <v>Maximo Clemits</v>
      </c>
    </row>
    <row r="9359" spans="1:8" x14ac:dyDescent="0.2">
      <c r="A9359" t="s">
        <v>3530</v>
      </c>
      <c r="B9359" t="s">
        <v>3925</v>
      </c>
      <c r="C9359" s="1">
        <v>44934</v>
      </c>
      <c r="D9359" s="1">
        <v>44967</v>
      </c>
      <c r="E9359">
        <f t="shared" si="146"/>
        <v>1</v>
      </c>
      <c r="F9359" t="str">
        <f>_xlfn.XLOOKUP(data!$B9359,campaign!$A$2:$A$18,campaign!$B$2:$B$18)</f>
        <v>Homeownership</v>
      </c>
      <c r="G9359">
        <f>_xlfn.XLOOKUP($F9359,campaign!$B$2:$B$18,campaign!$D$2:$D$18)</f>
        <v>13</v>
      </c>
      <c r="H9359" t="str">
        <f>_xlfn.XLOOKUP($A9359,customer!$A$2:$A$978,customer!$B$2:$B$978)</f>
        <v>Maximo Clemits</v>
      </c>
    </row>
    <row r="9360" spans="1:8" x14ac:dyDescent="0.2">
      <c r="A9360" t="s">
        <v>3530</v>
      </c>
      <c r="B9360" t="s">
        <v>3925</v>
      </c>
      <c r="C9360" s="1">
        <v>44934</v>
      </c>
      <c r="D9360" s="1">
        <v>45000</v>
      </c>
      <c r="E9360">
        <f t="shared" si="146"/>
        <v>2</v>
      </c>
      <c r="F9360" t="str">
        <f>_xlfn.XLOOKUP(data!$B9360,campaign!$A$2:$A$18,campaign!$B$2:$B$18)</f>
        <v>Homeownership</v>
      </c>
      <c r="G9360">
        <f>_xlfn.XLOOKUP($F9360,campaign!$B$2:$B$18,campaign!$D$2:$D$18)</f>
        <v>13</v>
      </c>
      <c r="H9360" t="str">
        <f>_xlfn.XLOOKUP($A9360,customer!$A$2:$A$978,customer!$B$2:$B$978)</f>
        <v>Maximo Clemits</v>
      </c>
    </row>
    <row r="9361" spans="1:8" x14ac:dyDescent="0.2">
      <c r="A9361" t="s">
        <v>3530</v>
      </c>
      <c r="B9361" t="s">
        <v>3925</v>
      </c>
      <c r="C9361" s="1">
        <v>44934</v>
      </c>
      <c r="D9361" s="1">
        <v>45028</v>
      </c>
      <c r="E9361">
        <f t="shared" si="146"/>
        <v>3</v>
      </c>
      <c r="F9361" t="str">
        <f>_xlfn.XLOOKUP(data!$B9361,campaign!$A$2:$A$18,campaign!$B$2:$B$18)</f>
        <v>Homeownership</v>
      </c>
      <c r="G9361">
        <f>_xlfn.XLOOKUP($F9361,campaign!$B$2:$B$18,campaign!$D$2:$D$18)</f>
        <v>13</v>
      </c>
      <c r="H9361" t="str">
        <f>_xlfn.XLOOKUP($A9361,customer!$A$2:$A$978,customer!$B$2:$B$978)</f>
        <v>Maximo Clemits</v>
      </c>
    </row>
    <row r="9362" spans="1:8" x14ac:dyDescent="0.2">
      <c r="A9362" t="s">
        <v>3530</v>
      </c>
      <c r="B9362" t="s">
        <v>3925</v>
      </c>
      <c r="C9362" s="1">
        <v>44934</v>
      </c>
      <c r="D9362" s="1">
        <v>45059</v>
      </c>
      <c r="E9362">
        <f t="shared" si="146"/>
        <v>4</v>
      </c>
      <c r="F9362" t="str">
        <f>_xlfn.XLOOKUP(data!$B9362,campaign!$A$2:$A$18,campaign!$B$2:$B$18)</f>
        <v>Homeownership</v>
      </c>
      <c r="G9362">
        <f>_xlfn.XLOOKUP($F9362,campaign!$B$2:$B$18,campaign!$D$2:$D$18)</f>
        <v>13</v>
      </c>
      <c r="H9362" t="str">
        <f>_xlfn.XLOOKUP($A9362,customer!$A$2:$A$978,customer!$B$2:$B$978)</f>
        <v>Maximo Clemits</v>
      </c>
    </row>
    <row r="9363" spans="1:8" x14ac:dyDescent="0.2">
      <c r="A9363" t="s">
        <v>3531</v>
      </c>
      <c r="B9363" t="s">
        <v>3950</v>
      </c>
      <c r="C9363" s="1">
        <v>45019</v>
      </c>
      <c r="D9363" s="1">
        <v>45019</v>
      </c>
      <c r="E9363">
        <f t="shared" si="146"/>
        <v>0</v>
      </c>
      <c r="F9363" t="str">
        <f>_xlfn.XLOOKUP(data!$B9363,campaign!$A$2:$A$18,campaign!$B$2:$B$18)</f>
        <v>NotNewCellphoneUser</v>
      </c>
      <c r="G9363">
        <f>_xlfn.XLOOKUP($F9363,campaign!$B$2:$B$18,campaign!$D$2:$D$18)</f>
        <v>28</v>
      </c>
      <c r="H9363" t="str">
        <f>_xlfn.XLOOKUP($A9363,customer!$A$2:$A$978,customer!$B$2:$B$978)</f>
        <v>Amil Carvill</v>
      </c>
    </row>
    <row r="9364" spans="1:8" x14ac:dyDescent="0.2">
      <c r="A9364" t="s">
        <v>3531</v>
      </c>
      <c r="B9364" t="s">
        <v>3950</v>
      </c>
      <c r="C9364" s="1">
        <v>45019</v>
      </c>
      <c r="D9364" s="1">
        <v>45055</v>
      </c>
      <c r="E9364">
        <f t="shared" si="146"/>
        <v>1</v>
      </c>
      <c r="F9364" t="str">
        <f>_xlfn.XLOOKUP(data!$B9364,campaign!$A$2:$A$18,campaign!$B$2:$B$18)</f>
        <v>NotNewCellphoneUser</v>
      </c>
      <c r="G9364">
        <f>_xlfn.XLOOKUP($F9364,campaign!$B$2:$B$18,campaign!$D$2:$D$18)</f>
        <v>28</v>
      </c>
      <c r="H9364" t="str">
        <f>_xlfn.XLOOKUP($A9364,customer!$A$2:$A$978,customer!$B$2:$B$978)</f>
        <v>Amil Carvill</v>
      </c>
    </row>
    <row r="9365" spans="1:8" x14ac:dyDescent="0.2">
      <c r="A9365" t="s">
        <v>3532</v>
      </c>
      <c r="B9365" t="s">
        <v>3925</v>
      </c>
      <c r="C9365" s="1">
        <v>44710</v>
      </c>
      <c r="D9365" s="1">
        <v>44710</v>
      </c>
      <c r="E9365">
        <f t="shared" si="146"/>
        <v>0</v>
      </c>
      <c r="F9365" t="str">
        <f>_xlfn.XLOOKUP(data!$B9365,campaign!$A$2:$A$18,campaign!$B$2:$B$18)</f>
        <v>Homeownership</v>
      </c>
      <c r="G9365">
        <f>_xlfn.XLOOKUP($F9365,campaign!$B$2:$B$18,campaign!$D$2:$D$18)</f>
        <v>13</v>
      </c>
      <c r="H9365" t="str">
        <f>_xlfn.XLOOKUP($A9365,customer!$A$2:$A$978,customer!$B$2:$B$978)</f>
        <v>Kliment Sealy</v>
      </c>
    </row>
    <row r="9366" spans="1:8" x14ac:dyDescent="0.2">
      <c r="A9366" t="s">
        <v>3532</v>
      </c>
      <c r="B9366" t="s">
        <v>3925</v>
      </c>
      <c r="C9366" s="1">
        <v>44710</v>
      </c>
      <c r="D9366" s="1">
        <v>44833</v>
      </c>
      <c r="E9366">
        <f t="shared" si="146"/>
        <v>4</v>
      </c>
      <c r="F9366" t="str">
        <f>_xlfn.XLOOKUP(data!$B9366,campaign!$A$2:$A$18,campaign!$B$2:$B$18)</f>
        <v>Homeownership</v>
      </c>
      <c r="G9366">
        <f>_xlfn.XLOOKUP($F9366,campaign!$B$2:$B$18,campaign!$D$2:$D$18)</f>
        <v>13</v>
      </c>
      <c r="H9366" t="str">
        <f>_xlfn.XLOOKUP($A9366,customer!$A$2:$A$978,customer!$B$2:$B$978)</f>
        <v>Kliment Sealy</v>
      </c>
    </row>
    <row r="9367" spans="1:8" x14ac:dyDescent="0.2">
      <c r="A9367" t="s">
        <v>3532</v>
      </c>
      <c r="B9367" t="s">
        <v>3925</v>
      </c>
      <c r="C9367" s="1">
        <v>44710</v>
      </c>
      <c r="D9367" s="1">
        <v>44836</v>
      </c>
      <c r="E9367">
        <f t="shared" si="146"/>
        <v>4</v>
      </c>
      <c r="F9367" t="str">
        <f>_xlfn.XLOOKUP(data!$B9367,campaign!$A$2:$A$18,campaign!$B$2:$B$18)</f>
        <v>Homeownership</v>
      </c>
      <c r="G9367">
        <f>_xlfn.XLOOKUP($F9367,campaign!$B$2:$B$18,campaign!$D$2:$D$18)</f>
        <v>13</v>
      </c>
      <c r="H9367" t="str">
        <f>_xlfn.XLOOKUP($A9367,customer!$A$2:$A$978,customer!$B$2:$B$978)</f>
        <v>Kliment Sealy</v>
      </c>
    </row>
    <row r="9368" spans="1:8" x14ac:dyDescent="0.2">
      <c r="A9368" t="s">
        <v>3532</v>
      </c>
      <c r="B9368" t="s">
        <v>3925</v>
      </c>
      <c r="C9368" s="1">
        <v>44710</v>
      </c>
      <c r="D9368" s="1">
        <v>44956</v>
      </c>
      <c r="E9368">
        <f t="shared" si="146"/>
        <v>8</v>
      </c>
      <c r="F9368" t="str">
        <f>_xlfn.XLOOKUP(data!$B9368,campaign!$A$2:$A$18,campaign!$B$2:$B$18)</f>
        <v>Homeownership</v>
      </c>
      <c r="G9368">
        <f>_xlfn.XLOOKUP($F9368,campaign!$B$2:$B$18,campaign!$D$2:$D$18)</f>
        <v>13</v>
      </c>
      <c r="H9368" t="str">
        <f>_xlfn.XLOOKUP($A9368,customer!$A$2:$A$978,customer!$B$2:$B$978)</f>
        <v>Kliment Sealy</v>
      </c>
    </row>
    <row r="9369" spans="1:8" x14ac:dyDescent="0.2">
      <c r="A9369" t="s">
        <v>3532</v>
      </c>
      <c r="B9369" t="s">
        <v>3925</v>
      </c>
      <c r="C9369" s="1">
        <v>44710</v>
      </c>
      <c r="D9369" s="1">
        <v>44993</v>
      </c>
      <c r="E9369">
        <f t="shared" si="146"/>
        <v>9</v>
      </c>
      <c r="F9369" t="str">
        <f>_xlfn.XLOOKUP(data!$B9369,campaign!$A$2:$A$18,campaign!$B$2:$B$18)</f>
        <v>Homeownership</v>
      </c>
      <c r="G9369">
        <f>_xlfn.XLOOKUP($F9369,campaign!$B$2:$B$18,campaign!$D$2:$D$18)</f>
        <v>13</v>
      </c>
      <c r="H9369" t="str">
        <f>_xlfn.XLOOKUP($A9369,customer!$A$2:$A$978,customer!$B$2:$B$978)</f>
        <v>Kliment Sealy</v>
      </c>
    </row>
    <row r="9370" spans="1:8" x14ac:dyDescent="0.2">
      <c r="A9370" t="s">
        <v>3532</v>
      </c>
      <c r="B9370" t="s">
        <v>3925</v>
      </c>
      <c r="C9370" s="1">
        <v>44710</v>
      </c>
      <c r="D9370" s="1">
        <v>45019</v>
      </c>
      <c r="E9370">
        <f t="shared" si="146"/>
        <v>10</v>
      </c>
      <c r="F9370" t="str">
        <f>_xlfn.XLOOKUP(data!$B9370,campaign!$A$2:$A$18,campaign!$B$2:$B$18)</f>
        <v>Homeownership</v>
      </c>
      <c r="G9370">
        <f>_xlfn.XLOOKUP($F9370,campaign!$B$2:$B$18,campaign!$D$2:$D$18)</f>
        <v>13</v>
      </c>
      <c r="H9370" t="str">
        <f>_xlfn.XLOOKUP($A9370,customer!$A$2:$A$978,customer!$B$2:$B$978)</f>
        <v>Kliment Sealy</v>
      </c>
    </row>
    <row r="9371" spans="1:8" x14ac:dyDescent="0.2">
      <c r="A9371" t="s">
        <v>3532</v>
      </c>
      <c r="B9371" t="s">
        <v>3925</v>
      </c>
      <c r="C9371" s="1">
        <v>44710</v>
      </c>
      <c r="D9371" s="1">
        <v>45048</v>
      </c>
      <c r="E9371">
        <f t="shared" si="146"/>
        <v>11</v>
      </c>
      <c r="F9371" t="str">
        <f>_xlfn.XLOOKUP(data!$B9371,campaign!$A$2:$A$18,campaign!$B$2:$B$18)</f>
        <v>Homeownership</v>
      </c>
      <c r="G9371">
        <f>_xlfn.XLOOKUP($F9371,campaign!$B$2:$B$18,campaign!$D$2:$D$18)</f>
        <v>13</v>
      </c>
      <c r="H9371" t="str">
        <f>_xlfn.XLOOKUP($A9371,customer!$A$2:$A$978,customer!$B$2:$B$978)</f>
        <v>Kliment Sealy</v>
      </c>
    </row>
    <row r="9372" spans="1:8" x14ac:dyDescent="0.2">
      <c r="A9372" t="s">
        <v>3532</v>
      </c>
      <c r="B9372" t="s">
        <v>3927</v>
      </c>
      <c r="C9372" s="1">
        <v>44863</v>
      </c>
      <c r="D9372" s="1">
        <v>44863</v>
      </c>
      <c r="E9372">
        <f t="shared" si="146"/>
        <v>0</v>
      </c>
      <c r="F9372" t="str">
        <f>_xlfn.XLOOKUP(data!$B9372,campaign!$A$2:$A$18,campaign!$B$2:$B$18)</f>
        <v>RespondsToMailOffers</v>
      </c>
      <c r="G9372">
        <f>_xlfn.XLOOKUP($F9372,campaign!$B$2:$B$18,campaign!$D$2:$D$18)</f>
        <v>27</v>
      </c>
      <c r="H9372" t="str">
        <f>_xlfn.XLOOKUP($A9372,customer!$A$2:$A$978,customer!$B$2:$B$978)</f>
        <v>Kliment Sealy</v>
      </c>
    </row>
    <row r="9373" spans="1:8" x14ac:dyDescent="0.2">
      <c r="A9373" t="s">
        <v>3532</v>
      </c>
      <c r="B9373" t="s">
        <v>3927</v>
      </c>
      <c r="C9373" s="1">
        <v>44863</v>
      </c>
      <c r="D9373" s="1">
        <v>44896</v>
      </c>
      <c r="E9373">
        <f t="shared" si="146"/>
        <v>1</v>
      </c>
      <c r="F9373" t="str">
        <f>_xlfn.XLOOKUP(data!$B9373,campaign!$A$2:$A$18,campaign!$B$2:$B$18)</f>
        <v>RespondsToMailOffers</v>
      </c>
      <c r="G9373">
        <f>_xlfn.XLOOKUP($F9373,campaign!$B$2:$B$18,campaign!$D$2:$D$18)</f>
        <v>27</v>
      </c>
      <c r="H9373" t="str">
        <f>_xlfn.XLOOKUP($A9373,customer!$A$2:$A$978,customer!$B$2:$B$978)</f>
        <v>Kliment Sealy</v>
      </c>
    </row>
    <row r="9374" spans="1:8" x14ac:dyDescent="0.2">
      <c r="A9374" t="s">
        <v>3532</v>
      </c>
      <c r="B9374" t="s">
        <v>3927</v>
      </c>
      <c r="C9374" s="1">
        <v>44863</v>
      </c>
      <c r="D9374" s="1">
        <v>44936</v>
      </c>
      <c r="E9374">
        <f t="shared" si="146"/>
        <v>2</v>
      </c>
      <c r="F9374" t="str">
        <f>_xlfn.XLOOKUP(data!$B9374,campaign!$A$2:$A$18,campaign!$B$2:$B$18)</f>
        <v>RespondsToMailOffers</v>
      </c>
      <c r="G9374">
        <f>_xlfn.XLOOKUP($F9374,campaign!$B$2:$B$18,campaign!$D$2:$D$18)</f>
        <v>27</v>
      </c>
      <c r="H9374" t="str">
        <f>_xlfn.XLOOKUP($A9374,customer!$A$2:$A$978,customer!$B$2:$B$978)</f>
        <v>Kliment Sealy</v>
      </c>
    </row>
    <row r="9375" spans="1:8" x14ac:dyDescent="0.2">
      <c r="A9375" t="s">
        <v>3532</v>
      </c>
      <c r="B9375" t="s">
        <v>3927</v>
      </c>
      <c r="C9375" s="1">
        <v>44863</v>
      </c>
      <c r="D9375" s="1">
        <v>44961</v>
      </c>
      <c r="E9375">
        <f t="shared" si="146"/>
        <v>3</v>
      </c>
      <c r="F9375" t="str">
        <f>_xlfn.XLOOKUP(data!$B9375,campaign!$A$2:$A$18,campaign!$B$2:$B$18)</f>
        <v>RespondsToMailOffers</v>
      </c>
      <c r="G9375">
        <f>_xlfn.XLOOKUP($F9375,campaign!$B$2:$B$18,campaign!$D$2:$D$18)</f>
        <v>27</v>
      </c>
      <c r="H9375" t="str">
        <f>_xlfn.XLOOKUP($A9375,customer!$A$2:$A$978,customer!$B$2:$B$978)</f>
        <v>Kliment Sealy</v>
      </c>
    </row>
    <row r="9376" spans="1:8" x14ac:dyDescent="0.2">
      <c r="A9376" t="s">
        <v>3532</v>
      </c>
      <c r="B9376" t="s">
        <v>3927</v>
      </c>
      <c r="C9376" s="1">
        <v>44863</v>
      </c>
      <c r="D9376" s="1">
        <v>44988</v>
      </c>
      <c r="E9376">
        <f t="shared" si="146"/>
        <v>4</v>
      </c>
      <c r="F9376" t="str">
        <f>_xlfn.XLOOKUP(data!$B9376,campaign!$A$2:$A$18,campaign!$B$2:$B$18)</f>
        <v>RespondsToMailOffers</v>
      </c>
      <c r="G9376">
        <f>_xlfn.XLOOKUP($F9376,campaign!$B$2:$B$18,campaign!$D$2:$D$18)</f>
        <v>27</v>
      </c>
      <c r="H9376" t="str">
        <f>_xlfn.XLOOKUP($A9376,customer!$A$2:$A$978,customer!$B$2:$B$978)</f>
        <v>Kliment Sealy</v>
      </c>
    </row>
    <row r="9377" spans="1:8" x14ac:dyDescent="0.2">
      <c r="A9377" t="s">
        <v>3532</v>
      </c>
      <c r="B9377" t="s">
        <v>3927</v>
      </c>
      <c r="C9377" s="1">
        <v>44863</v>
      </c>
      <c r="D9377" s="1">
        <v>45019</v>
      </c>
      <c r="E9377">
        <f t="shared" si="146"/>
        <v>5</v>
      </c>
      <c r="F9377" t="str">
        <f>_xlfn.XLOOKUP(data!$B9377,campaign!$A$2:$A$18,campaign!$B$2:$B$18)</f>
        <v>RespondsToMailOffers</v>
      </c>
      <c r="G9377">
        <f>_xlfn.XLOOKUP($F9377,campaign!$B$2:$B$18,campaign!$D$2:$D$18)</f>
        <v>27</v>
      </c>
      <c r="H9377" t="str">
        <f>_xlfn.XLOOKUP($A9377,customer!$A$2:$A$978,customer!$B$2:$B$978)</f>
        <v>Kliment Sealy</v>
      </c>
    </row>
    <row r="9378" spans="1:8" x14ac:dyDescent="0.2">
      <c r="A9378" t="s">
        <v>3532</v>
      </c>
      <c r="B9378" t="s">
        <v>3927</v>
      </c>
      <c r="C9378" s="1">
        <v>44863</v>
      </c>
      <c r="D9378" s="1">
        <v>45075</v>
      </c>
      <c r="E9378">
        <f t="shared" si="146"/>
        <v>7</v>
      </c>
      <c r="F9378" t="str">
        <f>_xlfn.XLOOKUP(data!$B9378,campaign!$A$2:$A$18,campaign!$B$2:$B$18)</f>
        <v>RespondsToMailOffers</v>
      </c>
      <c r="G9378">
        <f>_xlfn.XLOOKUP($F9378,campaign!$B$2:$B$18,campaign!$D$2:$D$18)</f>
        <v>27</v>
      </c>
      <c r="H9378" t="str">
        <f>_xlfn.XLOOKUP($A9378,customer!$A$2:$A$978,customer!$B$2:$B$978)</f>
        <v>Kliment Sealy</v>
      </c>
    </row>
    <row r="9379" spans="1:8" x14ac:dyDescent="0.2">
      <c r="A9379" t="s">
        <v>3532</v>
      </c>
      <c r="B9379" t="s">
        <v>3927</v>
      </c>
      <c r="C9379" s="1">
        <v>44863</v>
      </c>
      <c r="D9379" s="1">
        <v>45080</v>
      </c>
      <c r="E9379">
        <f t="shared" si="146"/>
        <v>7</v>
      </c>
      <c r="F9379" t="str">
        <f>_xlfn.XLOOKUP(data!$B9379,campaign!$A$2:$A$18,campaign!$B$2:$B$18)</f>
        <v>RespondsToMailOffers</v>
      </c>
      <c r="G9379">
        <f>_xlfn.XLOOKUP($F9379,campaign!$B$2:$B$18,campaign!$D$2:$D$18)</f>
        <v>27</v>
      </c>
      <c r="H9379" t="str">
        <f>_xlfn.XLOOKUP($A9379,customer!$A$2:$A$978,customer!$B$2:$B$978)</f>
        <v>Kliment Sealy</v>
      </c>
    </row>
    <row r="9380" spans="1:8" x14ac:dyDescent="0.2">
      <c r="A9380" t="s">
        <v>3533</v>
      </c>
      <c r="B9380" t="s">
        <v>3922</v>
      </c>
      <c r="C9380" s="1">
        <v>44750</v>
      </c>
      <c r="D9380" s="1">
        <v>44750</v>
      </c>
      <c r="E9380">
        <f t="shared" si="146"/>
        <v>0</v>
      </c>
      <c r="F9380" t="str">
        <f>_xlfn.XLOOKUP(data!$B9380,campaign!$A$2:$A$18,campaign!$B$2:$B$18)</f>
        <v>HandsetWebCapable</v>
      </c>
      <c r="G9380">
        <f>_xlfn.XLOOKUP($F9380,campaign!$B$2:$B$18,campaign!$D$2:$D$18)</f>
        <v>62</v>
      </c>
      <c r="H9380" t="str">
        <f>_xlfn.XLOOKUP($A9380,customer!$A$2:$A$978,customer!$B$2:$B$978)</f>
        <v>Lolly Bleiman</v>
      </c>
    </row>
    <row r="9381" spans="1:8" x14ac:dyDescent="0.2">
      <c r="A9381" t="s">
        <v>3533</v>
      </c>
      <c r="B9381" t="s">
        <v>3922</v>
      </c>
      <c r="C9381" s="1">
        <v>44750</v>
      </c>
      <c r="D9381" s="1">
        <v>44822</v>
      </c>
      <c r="E9381">
        <f t="shared" si="146"/>
        <v>2</v>
      </c>
      <c r="F9381" t="str">
        <f>_xlfn.XLOOKUP(data!$B9381,campaign!$A$2:$A$18,campaign!$B$2:$B$18)</f>
        <v>HandsetWebCapable</v>
      </c>
      <c r="G9381">
        <f>_xlfn.XLOOKUP($F9381,campaign!$B$2:$B$18,campaign!$D$2:$D$18)</f>
        <v>62</v>
      </c>
      <c r="H9381" t="str">
        <f>_xlfn.XLOOKUP($A9381,customer!$A$2:$A$978,customer!$B$2:$B$978)</f>
        <v>Lolly Bleiman</v>
      </c>
    </row>
    <row r="9382" spans="1:8" x14ac:dyDescent="0.2">
      <c r="A9382" t="s">
        <v>3533</v>
      </c>
      <c r="B9382" t="s">
        <v>3922</v>
      </c>
      <c r="C9382" s="1">
        <v>44750</v>
      </c>
      <c r="D9382" s="1">
        <v>44852</v>
      </c>
      <c r="E9382">
        <f t="shared" si="146"/>
        <v>3</v>
      </c>
      <c r="F9382" t="str">
        <f>_xlfn.XLOOKUP(data!$B9382,campaign!$A$2:$A$18,campaign!$B$2:$B$18)</f>
        <v>HandsetWebCapable</v>
      </c>
      <c r="G9382">
        <f>_xlfn.XLOOKUP($F9382,campaign!$B$2:$B$18,campaign!$D$2:$D$18)</f>
        <v>62</v>
      </c>
      <c r="H9382" t="str">
        <f>_xlfn.XLOOKUP($A9382,customer!$A$2:$A$978,customer!$B$2:$B$978)</f>
        <v>Lolly Bleiman</v>
      </c>
    </row>
    <row r="9383" spans="1:8" x14ac:dyDescent="0.2">
      <c r="A9383" t="s">
        <v>3533</v>
      </c>
      <c r="B9383" t="s">
        <v>3922</v>
      </c>
      <c r="C9383" s="1">
        <v>44750</v>
      </c>
      <c r="D9383" s="1">
        <v>44873</v>
      </c>
      <c r="E9383">
        <f t="shared" si="146"/>
        <v>4</v>
      </c>
      <c r="F9383" t="str">
        <f>_xlfn.XLOOKUP(data!$B9383,campaign!$A$2:$A$18,campaign!$B$2:$B$18)</f>
        <v>HandsetWebCapable</v>
      </c>
      <c r="G9383">
        <f>_xlfn.XLOOKUP($F9383,campaign!$B$2:$B$18,campaign!$D$2:$D$18)</f>
        <v>62</v>
      </c>
      <c r="H9383" t="str">
        <f>_xlfn.XLOOKUP($A9383,customer!$A$2:$A$978,customer!$B$2:$B$978)</f>
        <v>Lolly Bleiman</v>
      </c>
    </row>
    <row r="9384" spans="1:8" x14ac:dyDescent="0.2">
      <c r="A9384" t="s">
        <v>3533</v>
      </c>
      <c r="B9384" t="s">
        <v>3922</v>
      </c>
      <c r="C9384" s="1">
        <v>44750</v>
      </c>
      <c r="D9384" s="1">
        <v>44908</v>
      </c>
      <c r="E9384">
        <f t="shared" si="146"/>
        <v>5</v>
      </c>
      <c r="F9384" t="str">
        <f>_xlfn.XLOOKUP(data!$B9384,campaign!$A$2:$A$18,campaign!$B$2:$B$18)</f>
        <v>HandsetWebCapable</v>
      </c>
      <c r="G9384">
        <f>_xlfn.XLOOKUP($F9384,campaign!$B$2:$B$18,campaign!$D$2:$D$18)</f>
        <v>62</v>
      </c>
      <c r="H9384" t="str">
        <f>_xlfn.XLOOKUP($A9384,customer!$A$2:$A$978,customer!$B$2:$B$978)</f>
        <v>Lolly Bleiman</v>
      </c>
    </row>
    <row r="9385" spans="1:8" x14ac:dyDescent="0.2">
      <c r="A9385" t="s">
        <v>3533</v>
      </c>
      <c r="B9385" t="s">
        <v>3922</v>
      </c>
      <c r="C9385" s="1">
        <v>44750</v>
      </c>
      <c r="D9385" s="1">
        <v>44942</v>
      </c>
      <c r="E9385">
        <f t="shared" si="146"/>
        <v>6</v>
      </c>
      <c r="F9385" t="str">
        <f>_xlfn.XLOOKUP(data!$B9385,campaign!$A$2:$A$18,campaign!$B$2:$B$18)</f>
        <v>HandsetWebCapable</v>
      </c>
      <c r="G9385">
        <f>_xlfn.XLOOKUP($F9385,campaign!$B$2:$B$18,campaign!$D$2:$D$18)</f>
        <v>62</v>
      </c>
      <c r="H9385" t="str">
        <f>_xlfn.XLOOKUP($A9385,customer!$A$2:$A$978,customer!$B$2:$B$978)</f>
        <v>Lolly Bleiman</v>
      </c>
    </row>
    <row r="9386" spans="1:8" x14ac:dyDescent="0.2">
      <c r="A9386" t="s">
        <v>3533</v>
      </c>
      <c r="B9386" t="s">
        <v>3922</v>
      </c>
      <c r="C9386" s="1">
        <v>44750</v>
      </c>
      <c r="D9386" s="1">
        <v>44967</v>
      </c>
      <c r="E9386">
        <f t="shared" si="146"/>
        <v>7</v>
      </c>
      <c r="F9386" t="str">
        <f>_xlfn.XLOOKUP(data!$B9386,campaign!$A$2:$A$18,campaign!$B$2:$B$18)</f>
        <v>HandsetWebCapable</v>
      </c>
      <c r="G9386">
        <f>_xlfn.XLOOKUP($F9386,campaign!$B$2:$B$18,campaign!$D$2:$D$18)</f>
        <v>62</v>
      </c>
      <c r="H9386" t="str">
        <f>_xlfn.XLOOKUP($A9386,customer!$A$2:$A$978,customer!$B$2:$B$978)</f>
        <v>Lolly Bleiman</v>
      </c>
    </row>
    <row r="9387" spans="1:8" x14ac:dyDescent="0.2">
      <c r="A9387" t="s">
        <v>3533</v>
      </c>
      <c r="B9387" t="s">
        <v>3922</v>
      </c>
      <c r="C9387" s="1">
        <v>44750</v>
      </c>
      <c r="D9387" s="1">
        <v>45064</v>
      </c>
      <c r="E9387">
        <f t="shared" si="146"/>
        <v>10</v>
      </c>
      <c r="F9387" t="str">
        <f>_xlfn.XLOOKUP(data!$B9387,campaign!$A$2:$A$18,campaign!$B$2:$B$18)</f>
        <v>HandsetWebCapable</v>
      </c>
      <c r="G9387">
        <f>_xlfn.XLOOKUP($F9387,campaign!$B$2:$B$18,campaign!$D$2:$D$18)</f>
        <v>62</v>
      </c>
      <c r="H9387" t="str">
        <f>_xlfn.XLOOKUP($A9387,customer!$A$2:$A$978,customer!$B$2:$B$978)</f>
        <v>Lolly Bleiman</v>
      </c>
    </row>
    <row r="9388" spans="1:8" x14ac:dyDescent="0.2">
      <c r="A9388" t="s">
        <v>3533</v>
      </c>
      <c r="B9388" t="s">
        <v>3926</v>
      </c>
      <c r="C9388" s="1">
        <v>44839</v>
      </c>
      <c r="D9388" s="1">
        <v>44839</v>
      </c>
      <c r="E9388">
        <f t="shared" si="146"/>
        <v>0</v>
      </c>
      <c r="F9388" t="str">
        <f>_xlfn.XLOOKUP(data!$B9388,campaign!$A$2:$A$18,campaign!$B$2:$B$18)</f>
        <v>BuysViaMailOrder</v>
      </c>
      <c r="G9388">
        <f>_xlfn.XLOOKUP($F9388,campaign!$B$2:$B$18,campaign!$D$2:$D$18)</f>
        <v>25</v>
      </c>
      <c r="H9388" t="str">
        <f>_xlfn.XLOOKUP($A9388,customer!$A$2:$A$978,customer!$B$2:$B$978)</f>
        <v>Lolly Bleiman</v>
      </c>
    </row>
    <row r="9389" spans="1:8" x14ac:dyDescent="0.2">
      <c r="A9389" t="s">
        <v>3533</v>
      </c>
      <c r="B9389" t="s">
        <v>3926</v>
      </c>
      <c r="C9389" s="1">
        <v>44839</v>
      </c>
      <c r="D9389" s="1">
        <v>44874</v>
      </c>
      <c r="E9389">
        <f t="shared" si="146"/>
        <v>1</v>
      </c>
      <c r="F9389" t="str">
        <f>_xlfn.XLOOKUP(data!$B9389,campaign!$A$2:$A$18,campaign!$B$2:$B$18)</f>
        <v>BuysViaMailOrder</v>
      </c>
      <c r="G9389">
        <f>_xlfn.XLOOKUP($F9389,campaign!$B$2:$B$18,campaign!$D$2:$D$18)</f>
        <v>25</v>
      </c>
      <c r="H9389" t="str">
        <f>_xlfn.XLOOKUP($A9389,customer!$A$2:$A$978,customer!$B$2:$B$978)</f>
        <v>Lolly Bleiman</v>
      </c>
    </row>
    <row r="9390" spans="1:8" x14ac:dyDescent="0.2">
      <c r="A9390" t="s">
        <v>3533</v>
      </c>
      <c r="B9390" t="s">
        <v>3926</v>
      </c>
      <c r="C9390" s="1">
        <v>44839</v>
      </c>
      <c r="D9390" s="1">
        <v>44915</v>
      </c>
      <c r="E9390">
        <f t="shared" si="146"/>
        <v>2</v>
      </c>
      <c r="F9390" t="str">
        <f>_xlfn.XLOOKUP(data!$B9390,campaign!$A$2:$A$18,campaign!$B$2:$B$18)</f>
        <v>BuysViaMailOrder</v>
      </c>
      <c r="G9390">
        <f>_xlfn.XLOOKUP($F9390,campaign!$B$2:$B$18,campaign!$D$2:$D$18)</f>
        <v>25</v>
      </c>
      <c r="H9390" t="str">
        <f>_xlfn.XLOOKUP($A9390,customer!$A$2:$A$978,customer!$B$2:$B$978)</f>
        <v>Lolly Bleiman</v>
      </c>
    </row>
    <row r="9391" spans="1:8" x14ac:dyDescent="0.2">
      <c r="A9391" t="s">
        <v>3533</v>
      </c>
      <c r="B9391" t="s">
        <v>3926</v>
      </c>
      <c r="C9391" s="1">
        <v>44839</v>
      </c>
      <c r="D9391" s="1">
        <v>44932</v>
      </c>
      <c r="E9391">
        <f t="shared" si="146"/>
        <v>3</v>
      </c>
      <c r="F9391" t="str">
        <f>_xlfn.XLOOKUP(data!$B9391,campaign!$A$2:$A$18,campaign!$B$2:$B$18)</f>
        <v>BuysViaMailOrder</v>
      </c>
      <c r="G9391">
        <f>_xlfn.XLOOKUP($F9391,campaign!$B$2:$B$18,campaign!$D$2:$D$18)</f>
        <v>25</v>
      </c>
      <c r="H9391" t="str">
        <f>_xlfn.XLOOKUP($A9391,customer!$A$2:$A$978,customer!$B$2:$B$978)</f>
        <v>Lolly Bleiman</v>
      </c>
    </row>
    <row r="9392" spans="1:8" x14ac:dyDescent="0.2">
      <c r="A9392" t="s">
        <v>3533</v>
      </c>
      <c r="B9392" t="s">
        <v>3926</v>
      </c>
      <c r="C9392" s="1">
        <v>44839</v>
      </c>
      <c r="D9392" s="1">
        <v>44966</v>
      </c>
      <c r="E9392">
        <f t="shared" si="146"/>
        <v>4</v>
      </c>
      <c r="F9392" t="str">
        <f>_xlfn.XLOOKUP(data!$B9392,campaign!$A$2:$A$18,campaign!$B$2:$B$18)</f>
        <v>BuysViaMailOrder</v>
      </c>
      <c r="G9392">
        <f>_xlfn.XLOOKUP($F9392,campaign!$B$2:$B$18,campaign!$D$2:$D$18)</f>
        <v>25</v>
      </c>
      <c r="H9392" t="str">
        <f>_xlfn.XLOOKUP($A9392,customer!$A$2:$A$978,customer!$B$2:$B$978)</f>
        <v>Lolly Bleiman</v>
      </c>
    </row>
    <row r="9393" spans="1:8" x14ac:dyDescent="0.2">
      <c r="A9393" t="s">
        <v>3533</v>
      </c>
      <c r="B9393" t="s">
        <v>3926</v>
      </c>
      <c r="C9393" s="1">
        <v>44839</v>
      </c>
      <c r="D9393" s="1">
        <v>44990</v>
      </c>
      <c r="E9393">
        <f t="shared" si="146"/>
        <v>5</v>
      </c>
      <c r="F9393" t="str">
        <f>_xlfn.XLOOKUP(data!$B9393,campaign!$A$2:$A$18,campaign!$B$2:$B$18)</f>
        <v>BuysViaMailOrder</v>
      </c>
      <c r="G9393">
        <f>_xlfn.XLOOKUP($F9393,campaign!$B$2:$B$18,campaign!$D$2:$D$18)</f>
        <v>25</v>
      </c>
      <c r="H9393" t="str">
        <f>_xlfn.XLOOKUP($A9393,customer!$A$2:$A$978,customer!$B$2:$B$978)</f>
        <v>Lolly Bleiman</v>
      </c>
    </row>
    <row r="9394" spans="1:8" x14ac:dyDescent="0.2">
      <c r="A9394" t="s">
        <v>3533</v>
      </c>
      <c r="B9394" t="s">
        <v>3926</v>
      </c>
      <c r="C9394" s="1">
        <v>44839</v>
      </c>
      <c r="D9394" s="1">
        <v>45031</v>
      </c>
      <c r="E9394">
        <f t="shared" si="146"/>
        <v>6</v>
      </c>
      <c r="F9394" t="str">
        <f>_xlfn.XLOOKUP(data!$B9394,campaign!$A$2:$A$18,campaign!$B$2:$B$18)</f>
        <v>BuysViaMailOrder</v>
      </c>
      <c r="G9394">
        <f>_xlfn.XLOOKUP($F9394,campaign!$B$2:$B$18,campaign!$D$2:$D$18)</f>
        <v>25</v>
      </c>
      <c r="H9394" t="str">
        <f>_xlfn.XLOOKUP($A9394,customer!$A$2:$A$978,customer!$B$2:$B$978)</f>
        <v>Lolly Bleiman</v>
      </c>
    </row>
    <row r="9395" spans="1:8" x14ac:dyDescent="0.2">
      <c r="A9395" t="s">
        <v>3533</v>
      </c>
      <c r="B9395" t="s">
        <v>3926</v>
      </c>
      <c r="C9395" s="1">
        <v>44839</v>
      </c>
      <c r="D9395" s="1">
        <v>45054</v>
      </c>
      <c r="E9395">
        <f t="shared" si="146"/>
        <v>7</v>
      </c>
      <c r="F9395" t="str">
        <f>_xlfn.XLOOKUP(data!$B9395,campaign!$A$2:$A$18,campaign!$B$2:$B$18)</f>
        <v>BuysViaMailOrder</v>
      </c>
      <c r="G9395">
        <f>_xlfn.XLOOKUP($F9395,campaign!$B$2:$B$18,campaign!$D$2:$D$18)</f>
        <v>25</v>
      </c>
      <c r="H9395" t="str">
        <f>_xlfn.XLOOKUP($A9395,customer!$A$2:$A$978,customer!$B$2:$B$978)</f>
        <v>Lolly Bleiman</v>
      </c>
    </row>
    <row r="9396" spans="1:8" x14ac:dyDescent="0.2">
      <c r="A9396" t="s">
        <v>3534</v>
      </c>
      <c r="B9396" t="s">
        <v>3949</v>
      </c>
      <c r="C9396" s="1">
        <v>44751</v>
      </c>
      <c r="D9396" s="1">
        <v>44751</v>
      </c>
      <c r="E9396">
        <f t="shared" si="146"/>
        <v>0</v>
      </c>
      <c r="F9396" t="str">
        <f>_xlfn.XLOOKUP(data!$B9396,campaign!$A$2:$A$18,campaign!$B$2:$B$18)</f>
        <v>NewCellphoneUser</v>
      </c>
      <c r="G9396">
        <f>_xlfn.XLOOKUP($F9396,campaign!$B$2:$B$18,campaign!$D$2:$D$18)</f>
        <v>25</v>
      </c>
      <c r="H9396" t="str">
        <f>_xlfn.XLOOKUP($A9396,customer!$A$2:$A$978,customer!$B$2:$B$978)</f>
        <v>Gennie Grady</v>
      </c>
    </row>
    <row r="9397" spans="1:8" x14ac:dyDescent="0.2">
      <c r="A9397" t="s">
        <v>3534</v>
      </c>
      <c r="B9397" t="s">
        <v>3949</v>
      </c>
      <c r="C9397" s="1">
        <v>44751</v>
      </c>
      <c r="D9397" s="1">
        <v>44791</v>
      </c>
      <c r="E9397">
        <f t="shared" si="146"/>
        <v>1</v>
      </c>
      <c r="F9397" t="str">
        <f>_xlfn.XLOOKUP(data!$B9397,campaign!$A$2:$A$18,campaign!$B$2:$B$18)</f>
        <v>NewCellphoneUser</v>
      </c>
      <c r="G9397">
        <f>_xlfn.XLOOKUP($F9397,campaign!$B$2:$B$18,campaign!$D$2:$D$18)</f>
        <v>25</v>
      </c>
      <c r="H9397" t="str">
        <f>_xlfn.XLOOKUP($A9397,customer!$A$2:$A$978,customer!$B$2:$B$978)</f>
        <v>Gennie Grady</v>
      </c>
    </row>
    <row r="9398" spans="1:8" x14ac:dyDescent="0.2">
      <c r="A9398" t="s">
        <v>3534</v>
      </c>
      <c r="B9398" t="s">
        <v>3949</v>
      </c>
      <c r="C9398" s="1">
        <v>44751</v>
      </c>
      <c r="D9398" s="1">
        <v>44820</v>
      </c>
      <c r="E9398">
        <f t="shared" si="146"/>
        <v>2</v>
      </c>
      <c r="F9398" t="str">
        <f>_xlfn.XLOOKUP(data!$B9398,campaign!$A$2:$A$18,campaign!$B$2:$B$18)</f>
        <v>NewCellphoneUser</v>
      </c>
      <c r="G9398">
        <f>_xlfn.XLOOKUP($F9398,campaign!$B$2:$B$18,campaign!$D$2:$D$18)</f>
        <v>25</v>
      </c>
      <c r="H9398" t="str">
        <f>_xlfn.XLOOKUP($A9398,customer!$A$2:$A$978,customer!$B$2:$B$978)</f>
        <v>Gennie Grady</v>
      </c>
    </row>
    <row r="9399" spans="1:8" x14ac:dyDescent="0.2">
      <c r="A9399" t="s">
        <v>3534</v>
      </c>
      <c r="B9399" t="s">
        <v>3949</v>
      </c>
      <c r="C9399" s="1">
        <v>44751</v>
      </c>
      <c r="D9399" s="1">
        <v>44853</v>
      </c>
      <c r="E9399">
        <f t="shared" si="146"/>
        <v>3</v>
      </c>
      <c r="F9399" t="str">
        <f>_xlfn.XLOOKUP(data!$B9399,campaign!$A$2:$A$18,campaign!$B$2:$B$18)</f>
        <v>NewCellphoneUser</v>
      </c>
      <c r="G9399">
        <f>_xlfn.XLOOKUP($F9399,campaign!$B$2:$B$18,campaign!$D$2:$D$18)</f>
        <v>25</v>
      </c>
      <c r="H9399" t="str">
        <f>_xlfn.XLOOKUP($A9399,customer!$A$2:$A$978,customer!$B$2:$B$978)</f>
        <v>Gennie Grady</v>
      </c>
    </row>
    <row r="9400" spans="1:8" x14ac:dyDescent="0.2">
      <c r="A9400" t="s">
        <v>3534</v>
      </c>
      <c r="B9400" t="s">
        <v>3949</v>
      </c>
      <c r="C9400" s="1">
        <v>44751</v>
      </c>
      <c r="D9400" s="1">
        <v>44888</v>
      </c>
      <c r="E9400">
        <f t="shared" si="146"/>
        <v>4</v>
      </c>
      <c r="F9400" t="str">
        <f>_xlfn.XLOOKUP(data!$B9400,campaign!$A$2:$A$18,campaign!$B$2:$B$18)</f>
        <v>NewCellphoneUser</v>
      </c>
      <c r="G9400">
        <f>_xlfn.XLOOKUP($F9400,campaign!$B$2:$B$18,campaign!$D$2:$D$18)</f>
        <v>25</v>
      </c>
      <c r="H9400" t="str">
        <f>_xlfn.XLOOKUP($A9400,customer!$A$2:$A$978,customer!$B$2:$B$978)</f>
        <v>Gennie Grady</v>
      </c>
    </row>
    <row r="9401" spans="1:8" x14ac:dyDescent="0.2">
      <c r="A9401" t="s">
        <v>3534</v>
      </c>
      <c r="B9401" t="s">
        <v>3949</v>
      </c>
      <c r="C9401" s="1">
        <v>44751</v>
      </c>
      <c r="D9401" s="1">
        <v>44912</v>
      </c>
      <c r="E9401">
        <f t="shared" si="146"/>
        <v>5</v>
      </c>
      <c r="F9401" t="str">
        <f>_xlfn.XLOOKUP(data!$B9401,campaign!$A$2:$A$18,campaign!$B$2:$B$18)</f>
        <v>NewCellphoneUser</v>
      </c>
      <c r="G9401">
        <f>_xlfn.XLOOKUP($F9401,campaign!$B$2:$B$18,campaign!$D$2:$D$18)</f>
        <v>25</v>
      </c>
      <c r="H9401" t="str">
        <f>_xlfn.XLOOKUP($A9401,customer!$A$2:$A$978,customer!$B$2:$B$978)</f>
        <v>Gennie Grady</v>
      </c>
    </row>
    <row r="9402" spans="1:8" x14ac:dyDescent="0.2">
      <c r="A9402" t="s">
        <v>3534</v>
      </c>
      <c r="B9402" t="s">
        <v>3949</v>
      </c>
      <c r="C9402" s="1">
        <v>44751</v>
      </c>
      <c r="D9402" s="1">
        <v>44947</v>
      </c>
      <c r="E9402">
        <f t="shared" si="146"/>
        <v>6</v>
      </c>
      <c r="F9402" t="str">
        <f>_xlfn.XLOOKUP(data!$B9402,campaign!$A$2:$A$18,campaign!$B$2:$B$18)</f>
        <v>NewCellphoneUser</v>
      </c>
      <c r="G9402">
        <f>_xlfn.XLOOKUP($F9402,campaign!$B$2:$B$18,campaign!$D$2:$D$18)</f>
        <v>25</v>
      </c>
      <c r="H9402" t="str">
        <f>_xlfn.XLOOKUP($A9402,customer!$A$2:$A$978,customer!$B$2:$B$978)</f>
        <v>Gennie Grady</v>
      </c>
    </row>
    <row r="9403" spans="1:8" x14ac:dyDescent="0.2">
      <c r="A9403" t="s">
        <v>3534</v>
      </c>
      <c r="B9403" t="s">
        <v>3949</v>
      </c>
      <c r="C9403" s="1">
        <v>44751</v>
      </c>
      <c r="D9403" s="1">
        <v>44971</v>
      </c>
      <c r="E9403">
        <f t="shared" si="146"/>
        <v>7</v>
      </c>
      <c r="F9403" t="str">
        <f>_xlfn.XLOOKUP(data!$B9403,campaign!$A$2:$A$18,campaign!$B$2:$B$18)</f>
        <v>NewCellphoneUser</v>
      </c>
      <c r="G9403">
        <f>_xlfn.XLOOKUP($F9403,campaign!$B$2:$B$18,campaign!$D$2:$D$18)</f>
        <v>25</v>
      </c>
      <c r="H9403" t="str">
        <f>_xlfn.XLOOKUP($A9403,customer!$A$2:$A$978,customer!$B$2:$B$978)</f>
        <v>Gennie Grady</v>
      </c>
    </row>
    <row r="9404" spans="1:8" x14ac:dyDescent="0.2">
      <c r="A9404" t="s">
        <v>3534</v>
      </c>
      <c r="B9404" t="s">
        <v>3949</v>
      </c>
      <c r="C9404" s="1">
        <v>44751</v>
      </c>
      <c r="D9404" s="1">
        <v>44998</v>
      </c>
      <c r="E9404">
        <f t="shared" si="146"/>
        <v>8</v>
      </c>
      <c r="F9404" t="str">
        <f>_xlfn.XLOOKUP(data!$B9404,campaign!$A$2:$A$18,campaign!$B$2:$B$18)</f>
        <v>NewCellphoneUser</v>
      </c>
      <c r="G9404">
        <f>_xlfn.XLOOKUP($F9404,campaign!$B$2:$B$18,campaign!$D$2:$D$18)</f>
        <v>25</v>
      </c>
      <c r="H9404" t="str">
        <f>_xlfn.XLOOKUP($A9404,customer!$A$2:$A$978,customer!$B$2:$B$978)</f>
        <v>Gennie Grady</v>
      </c>
    </row>
    <row r="9405" spans="1:8" x14ac:dyDescent="0.2">
      <c r="A9405" t="s">
        <v>3534</v>
      </c>
      <c r="B9405" t="s">
        <v>3949</v>
      </c>
      <c r="C9405" s="1">
        <v>44751</v>
      </c>
      <c r="D9405" s="1">
        <v>45065</v>
      </c>
      <c r="E9405">
        <f t="shared" si="146"/>
        <v>10</v>
      </c>
      <c r="F9405" t="str">
        <f>_xlfn.XLOOKUP(data!$B9405,campaign!$A$2:$A$18,campaign!$B$2:$B$18)</f>
        <v>NewCellphoneUser</v>
      </c>
      <c r="G9405">
        <f>_xlfn.XLOOKUP($F9405,campaign!$B$2:$B$18,campaign!$D$2:$D$18)</f>
        <v>25</v>
      </c>
      <c r="H9405" t="str">
        <f>_xlfn.XLOOKUP($A9405,customer!$A$2:$A$978,customer!$B$2:$B$978)</f>
        <v>Gennie Grady</v>
      </c>
    </row>
    <row r="9406" spans="1:8" x14ac:dyDescent="0.2">
      <c r="A9406" t="s">
        <v>3534</v>
      </c>
      <c r="B9406" t="s">
        <v>3920</v>
      </c>
      <c r="C9406" s="1">
        <v>44927</v>
      </c>
      <c r="D9406" s="1">
        <v>44927</v>
      </c>
      <c r="E9406">
        <f t="shared" si="146"/>
        <v>0</v>
      </c>
      <c r="F9406" t="str">
        <f>_xlfn.XLOOKUP(data!$B9406,campaign!$A$2:$A$18,campaign!$B$2:$B$18)</f>
        <v>ChildrenInHH</v>
      </c>
      <c r="G9406">
        <f>_xlfn.XLOOKUP($F9406,campaign!$B$2:$B$18,campaign!$D$2:$D$18)</f>
        <v>10</v>
      </c>
      <c r="H9406" t="str">
        <f>_xlfn.XLOOKUP($A9406,customer!$A$2:$A$978,customer!$B$2:$B$978)</f>
        <v>Gennie Grady</v>
      </c>
    </row>
    <row r="9407" spans="1:8" x14ac:dyDescent="0.2">
      <c r="A9407" t="s">
        <v>3534</v>
      </c>
      <c r="B9407" t="s">
        <v>3920</v>
      </c>
      <c r="C9407" s="1">
        <v>44927</v>
      </c>
      <c r="D9407" s="1">
        <v>44963</v>
      </c>
      <c r="E9407">
        <f t="shared" si="146"/>
        <v>1</v>
      </c>
      <c r="F9407" t="str">
        <f>_xlfn.XLOOKUP(data!$B9407,campaign!$A$2:$A$18,campaign!$B$2:$B$18)</f>
        <v>ChildrenInHH</v>
      </c>
      <c r="G9407">
        <f>_xlfn.XLOOKUP($F9407,campaign!$B$2:$B$18,campaign!$D$2:$D$18)</f>
        <v>10</v>
      </c>
      <c r="H9407" t="str">
        <f>_xlfn.XLOOKUP($A9407,customer!$A$2:$A$978,customer!$B$2:$B$978)</f>
        <v>Gennie Grady</v>
      </c>
    </row>
    <row r="9408" spans="1:8" x14ac:dyDescent="0.2">
      <c r="A9408" t="s">
        <v>3534</v>
      </c>
      <c r="B9408" t="s">
        <v>3920</v>
      </c>
      <c r="C9408" s="1">
        <v>44927</v>
      </c>
      <c r="D9408" s="1">
        <v>44989</v>
      </c>
      <c r="E9408">
        <f t="shared" si="146"/>
        <v>2</v>
      </c>
      <c r="F9408" t="str">
        <f>_xlfn.XLOOKUP(data!$B9408,campaign!$A$2:$A$18,campaign!$B$2:$B$18)</f>
        <v>ChildrenInHH</v>
      </c>
      <c r="G9408">
        <f>_xlfn.XLOOKUP($F9408,campaign!$B$2:$B$18,campaign!$D$2:$D$18)</f>
        <v>10</v>
      </c>
      <c r="H9408" t="str">
        <f>_xlfn.XLOOKUP($A9408,customer!$A$2:$A$978,customer!$B$2:$B$978)</f>
        <v>Gennie Grady</v>
      </c>
    </row>
    <row r="9409" spans="1:8" x14ac:dyDescent="0.2">
      <c r="A9409" t="s">
        <v>3534</v>
      </c>
      <c r="B9409" t="s">
        <v>3920</v>
      </c>
      <c r="C9409" s="1">
        <v>44927</v>
      </c>
      <c r="D9409" s="1">
        <v>45024</v>
      </c>
      <c r="E9409">
        <f t="shared" si="146"/>
        <v>3</v>
      </c>
      <c r="F9409" t="str">
        <f>_xlfn.XLOOKUP(data!$B9409,campaign!$A$2:$A$18,campaign!$B$2:$B$18)</f>
        <v>ChildrenInHH</v>
      </c>
      <c r="G9409">
        <f>_xlfn.XLOOKUP($F9409,campaign!$B$2:$B$18,campaign!$D$2:$D$18)</f>
        <v>10</v>
      </c>
      <c r="H9409" t="str">
        <f>_xlfn.XLOOKUP($A9409,customer!$A$2:$A$978,customer!$B$2:$B$978)</f>
        <v>Gennie Grady</v>
      </c>
    </row>
    <row r="9410" spans="1:8" x14ac:dyDescent="0.2">
      <c r="A9410" t="s">
        <v>3534</v>
      </c>
      <c r="B9410" t="s">
        <v>3920</v>
      </c>
      <c r="C9410" s="1">
        <v>44927</v>
      </c>
      <c r="D9410" s="1">
        <v>45051</v>
      </c>
      <c r="E9410">
        <f t="shared" si="146"/>
        <v>4</v>
      </c>
      <c r="F9410" t="str">
        <f>_xlfn.XLOOKUP(data!$B9410,campaign!$A$2:$A$18,campaign!$B$2:$B$18)</f>
        <v>ChildrenInHH</v>
      </c>
      <c r="G9410">
        <f>_xlfn.XLOOKUP($F9410,campaign!$B$2:$B$18,campaign!$D$2:$D$18)</f>
        <v>10</v>
      </c>
      <c r="H9410" t="str">
        <f>_xlfn.XLOOKUP($A9410,customer!$A$2:$A$978,customer!$B$2:$B$978)</f>
        <v>Gennie Grady</v>
      </c>
    </row>
    <row r="9411" spans="1:8" x14ac:dyDescent="0.2">
      <c r="A9411" t="s">
        <v>3535</v>
      </c>
      <c r="B9411" t="s">
        <v>3922</v>
      </c>
      <c r="C9411" s="1">
        <v>44834</v>
      </c>
      <c r="D9411" s="1">
        <v>44834</v>
      </c>
      <c r="E9411">
        <f t="shared" ref="E9411:E9474" si="147">DATEDIF(C9411,D9411,"M")</f>
        <v>0</v>
      </c>
      <c r="F9411" t="str">
        <f>_xlfn.XLOOKUP(data!$B9411,campaign!$A$2:$A$18,campaign!$B$2:$B$18)</f>
        <v>HandsetWebCapable</v>
      </c>
      <c r="G9411">
        <f>_xlfn.XLOOKUP($F9411,campaign!$B$2:$B$18,campaign!$D$2:$D$18)</f>
        <v>62</v>
      </c>
      <c r="H9411" t="str">
        <f>_xlfn.XLOOKUP($A9411,customer!$A$2:$A$978,customer!$B$2:$B$978)</f>
        <v>Sallie Hallgath</v>
      </c>
    </row>
    <row r="9412" spans="1:8" x14ac:dyDescent="0.2">
      <c r="A9412" t="s">
        <v>3535</v>
      </c>
      <c r="B9412" t="s">
        <v>3922</v>
      </c>
      <c r="C9412" s="1">
        <v>44834</v>
      </c>
      <c r="D9412" s="1">
        <v>44879</v>
      </c>
      <c r="E9412">
        <f t="shared" si="147"/>
        <v>1</v>
      </c>
      <c r="F9412" t="str">
        <f>_xlfn.XLOOKUP(data!$B9412,campaign!$A$2:$A$18,campaign!$B$2:$B$18)</f>
        <v>HandsetWebCapable</v>
      </c>
      <c r="G9412">
        <f>_xlfn.XLOOKUP($F9412,campaign!$B$2:$B$18,campaign!$D$2:$D$18)</f>
        <v>62</v>
      </c>
      <c r="H9412" t="str">
        <f>_xlfn.XLOOKUP($A9412,customer!$A$2:$A$978,customer!$B$2:$B$978)</f>
        <v>Sallie Hallgath</v>
      </c>
    </row>
    <row r="9413" spans="1:8" x14ac:dyDescent="0.2">
      <c r="A9413" t="s">
        <v>3535</v>
      </c>
      <c r="B9413" t="s">
        <v>3922</v>
      </c>
      <c r="C9413" s="1">
        <v>44834</v>
      </c>
      <c r="D9413" s="1">
        <v>44901</v>
      </c>
      <c r="E9413">
        <f t="shared" si="147"/>
        <v>2</v>
      </c>
      <c r="F9413" t="str">
        <f>_xlfn.XLOOKUP(data!$B9413,campaign!$A$2:$A$18,campaign!$B$2:$B$18)</f>
        <v>HandsetWebCapable</v>
      </c>
      <c r="G9413">
        <f>_xlfn.XLOOKUP($F9413,campaign!$B$2:$B$18,campaign!$D$2:$D$18)</f>
        <v>62</v>
      </c>
      <c r="H9413" t="str">
        <f>_xlfn.XLOOKUP($A9413,customer!$A$2:$A$978,customer!$B$2:$B$978)</f>
        <v>Sallie Hallgath</v>
      </c>
    </row>
    <row r="9414" spans="1:8" x14ac:dyDescent="0.2">
      <c r="A9414" t="s">
        <v>3535</v>
      </c>
      <c r="B9414" t="s">
        <v>3922</v>
      </c>
      <c r="C9414" s="1">
        <v>44834</v>
      </c>
      <c r="D9414" s="1">
        <v>44936</v>
      </c>
      <c r="E9414">
        <f t="shared" si="147"/>
        <v>3</v>
      </c>
      <c r="F9414" t="str">
        <f>_xlfn.XLOOKUP(data!$B9414,campaign!$A$2:$A$18,campaign!$B$2:$B$18)</f>
        <v>HandsetWebCapable</v>
      </c>
      <c r="G9414">
        <f>_xlfn.XLOOKUP($F9414,campaign!$B$2:$B$18,campaign!$D$2:$D$18)</f>
        <v>62</v>
      </c>
      <c r="H9414" t="str">
        <f>_xlfn.XLOOKUP($A9414,customer!$A$2:$A$978,customer!$B$2:$B$978)</f>
        <v>Sallie Hallgath</v>
      </c>
    </row>
    <row r="9415" spans="1:8" x14ac:dyDescent="0.2">
      <c r="A9415" t="s">
        <v>3535</v>
      </c>
      <c r="B9415" t="s">
        <v>3922</v>
      </c>
      <c r="C9415" s="1">
        <v>44834</v>
      </c>
      <c r="D9415" s="1">
        <v>44963</v>
      </c>
      <c r="E9415">
        <f t="shared" si="147"/>
        <v>4</v>
      </c>
      <c r="F9415" t="str">
        <f>_xlfn.XLOOKUP(data!$B9415,campaign!$A$2:$A$18,campaign!$B$2:$B$18)</f>
        <v>HandsetWebCapable</v>
      </c>
      <c r="G9415">
        <f>_xlfn.XLOOKUP($F9415,campaign!$B$2:$B$18,campaign!$D$2:$D$18)</f>
        <v>62</v>
      </c>
      <c r="H9415" t="str">
        <f>_xlfn.XLOOKUP($A9415,customer!$A$2:$A$978,customer!$B$2:$B$978)</f>
        <v>Sallie Hallgath</v>
      </c>
    </row>
    <row r="9416" spans="1:8" x14ac:dyDescent="0.2">
      <c r="A9416" t="s">
        <v>3535</v>
      </c>
      <c r="B9416" t="s">
        <v>3922</v>
      </c>
      <c r="C9416" s="1">
        <v>44834</v>
      </c>
      <c r="D9416" s="1">
        <v>44999</v>
      </c>
      <c r="E9416">
        <f t="shared" si="147"/>
        <v>5</v>
      </c>
      <c r="F9416" t="str">
        <f>_xlfn.XLOOKUP(data!$B9416,campaign!$A$2:$A$18,campaign!$B$2:$B$18)</f>
        <v>HandsetWebCapable</v>
      </c>
      <c r="G9416">
        <f>_xlfn.XLOOKUP($F9416,campaign!$B$2:$B$18,campaign!$D$2:$D$18)</f>
        <v>62</v>
      </c>
      <c r="H9416" t="str">
        <f>_xlfn.XLOOKUP($A9416,customer!$A$2:$A$978,customer!$B$2:$B$978)</f>
        <v>Sallie Hallgath</v>
      </c>
    </row>
    <row r="9417" spans="1:8" x14ac:dyDescent="0.2">
      <c r="A9417" t="s">
        <v>3535</v>
      </c>
      <c r="B9417" t="s">
        <v>3922</v>
      </c>
      <c r="C9417" s="1">
        <v>44834</v>
      </c>
      <c r="D9417" s="1">
        <v>45027</v>
      </c>
      <c r="E9417">
        <f t="shared" si="147"/>
        <v>6</v>
      </c>
      <c r="F9417" t="str">
        <f>_xlfn.XLOOKUP(data!$B9417,campaign!$A$2:$A$18,campaign!$B$2:$B$18)</f>
        <v>HandsetWebCapable</v>
      </c>
      <c r="G9417">
        <f>_xlfn.XLOOKUP($F9417,campaign!$B$2:$B$18,campaign!$D$2:$D$18)</f>
        <v>62</v>
      </c>
      <c r="H9417" t="str">
        <f>_xlfn.XLOOKUP($A9417,customer!$A$2:$A$978,customer!$B$2:$B$978)</f>
        <v>Sallie Hallgath</v>
      </c>
    </row>
    <row r="9418" spans="1:8" x14ac:dyDescent="0.2">
      <c r="A9418" t="s">
        <v>3535</v>
      </c>
      <c r="B9418" t="s">
        <v>3922</v>
      </c>
      <c r="C9418" s="1">
        <v>44834</v>
      </c>
      <c r="D9418" s="1">
        <v>45047</v>
      </c>
      <c r="E9418">
        <f t="shared" si="147"/>
        <v>7</v>
      </c>
      <c r="F9418" t="str">
        <f>_xlfn.XLOOKUP(data!$B9418,campaign!$A$2:$A$18,campaign!$B$2:$B$18)</f>
        <v>HandsetWebCapable</v>
      </c>
      <c r="G9418">
        <f>_xlfn.XLOOKUP($F9418,campaign!$B$2:$B$18,campaign!$D$2:$D$18)</f>
        <v>62</v>
      </c>
      <c r="H9418" t="str">
        <f>_xlfn.XLOOKUP($A9418,customer!$A$2:$A$978,customer!$B$2:$B$978)</f>
        <v>Sallie Hallgath</v>
      </c>
    </row>
    <row r="9419" spans="1:8" x14ac:dyDescent="0.2">
      <c r="A9419" t="s">
        <v>3535</v>
      </c>
      <c r="B9419" t="s">
        <v>3947</v>
      </c>
      <c r="C9419" s="1">
        <v>44909</v>
      </c>
      <c r="D9419" s="1">
        <v>44909</v>
      </c>
      <c r="E9419">
        <f t="shared" si="147"/>
        <v>0</v>
      </c>
      <c r="F9419" t="str">
        <f>_xlfn.XLOOKUP(data!$B9419,campaign!$A$2:$A$18,campaign!$B$2:$B$18)</f>
        <v>OwnsComputer</v>
      </c>
      <c r="G9419">
        <f>_xlfn.XLOOKUP($F9419,campaign!$B$2:$B$18,campaign!$D$2:$D$18)</f>
        <v>62</v>
      </c>
      <c r="H9419" t="str">
        <f>_xlfn.XLOOKUP($A9419,customer!$A$2:$A$978,customer!$B$2:$B$978)</f>
        <v>Sallie Hallgath</v>
      </c>
    </row>
    <row r="9420" spans="1:8" x14ac:dyDescent="0.2">
      <c r="A9420" t="s">
        <v>3535</v>
      </c>
      <c r="B9420" t="s">
        <v>3947</v>
      </c>
      <c r="C9420" s="1">
        <v>44909</v>
      </c>
      <c r="D9420" s="1">
        <v>44946</v>
      </c>
      <c r="E9420">
        <f t="shared" si="147"/>
        <v>1</v>
      </c>
      <c r="F9420" t="str">
        <f>_xlfn.XLOOKUP(data!$B9420,campaign!$A$2:$A$18,campaign!$B$2:$B$18)</f>
        <v>OwnsComputer</v>
      </c>
      <c r="G9420">
        <f>_xlfn.XLOOKUP($F9420,campaign!$B$2:$B$18,campaign!$D$2:$D$18)</f>
        <v>62</v>
      </c>
      <c r="H9420" t="str">
        <f>_xlfn.XLOOKUP($A9420,customer!$A$2:$A$978,customer!$B$2:$B$978)</f>
        <v>Sallie Hallgath</v>
      </c>
    </row>
    <row r="9421" spans="1:8" x14ac:dyDescent="0.2">
      <c r="A9421" t="s">
        <v>3535</v>
      </c>
      <c r="B9421" t="s">
        <v>3947</v>
      </c>
      <c r="C9421" s="1">
        <v>44909</v>
      </c>
      <c r="D9421" s="1">
        <v>44972</v>
      </c>
      <c r="E9421">
        <f t="shared" si="147"/>
        <v>2</v>
      </c>
      <c r="F9421" t="str">
        <f>_xlfn.XLOOKUP(data!$B9421,campaign!$A$2:$A$18,campaign!$B$2:$B$18)</f>
        <v>OwnsComputer</v>
      </c>
      <c r="G9421">
        <f>_xlfn.XLOOKUP($F9421,campaign!$B$2:$B$18,campaign!$D$2:$D$18)</f>
        <v>62</v>
      </c>
      <c r="H9421" t="str">
        <f>_xlfn.XLOOKUP($A9421,customer!$A$2:$A$978,customer!$B$2:$B$978)</f>
        <v>Sallie Hallgath</v>
      </c>
    </row>
    <row r="9422" spans="1:8" x14ac:dyDescent="0.2">
      <c r="A9422" t="s">
        <v>3535</v>
      </c>
      <c r="B9422" t="s">
        <v>3947</v>
      </c>
      <c r="C9422" s="1">
        <v>44909</v>
      </c>
      <c r="D9422" s="1">
        <v>45006</v>
      </c>
      <c r="E9422">
        <f t="shared" si="147"/>
        <v>3</v>
      </c>
      <c r="F9422" t="str">
        <f>_xlfn.XLOOKUP(data!$B9422,campaign!$A$2:$A$18,campaign!$B$2:$B$18)</f>
        <v>OwnsComputer</v>
      </c>
      <c r="G9422">
        <f>_xlfn.XLOOKUP($F9422,campaign!$B$2:$B$18,campaign!$D$2:$D$18)</f>
        <v>62</v>
      </c>
      <c r="H9422" t="str">
        <f>_xlfn.XLOOKUP($A9422,customer!$A$2:$A$978,customer!$B$2:$B$978)</f>
        <v>Sallie Hallgath</v>
      </c>
    </row>
    <row r="9423" spans="1:8" x14ac:dyDescent="0.2">
      <c r="A9423" t="s">
        <v>3535</v>
      </c>
      <c r="B9423" t="s">
        <v>3947</v>
      </c>
      <c r="C9423" s="1">
        <v>44909</v>
      </c>
      <c r="D9423" s="1">
        <v>45042</v>
      </c>
      <c r="E9423">
        <f t="shared" si="147"/>
        <v>4</v>
      </c>
      <c r="F9423" t="str">
        <f>_xlfn.XLOOKUP(data!$B9423,campaign!$A$2:$A$18,campaign!$B$2:$B$18)</f>
        <v>OwnsComputer</v>
      </c>
      <c r="G9423">
        <f>_xlfn.XLOOKUP($F9423,campaign!$B$2:$B$18,campaign!$D$2:$D$18)</f>
        <v>62</v>
      </c>
      <c r="H9423" t="str">
        <f>_xlfn.XLOOKUP($A9423,customer!$A$2:$A$978,customer!$B$2:$B$978)</f>
        <v>Sallie Hallgath</v>
      </c>
    </row>
    <row r="9424" spans="1:8" x14ac:dyDescent="0.2">
      <c r="A9424" t="s">
        <v>3535</v>
      </c>
      <c r="B9424" t="s">
        <v>3947</v>
      </c>
      <c r="C9424" s="1">
        <v>44909</v>
      </c>
      <c r="D9424" s="1">
        <v>45074</v>
      </c>
      <c r="E9424">
        <f t="shared" si="147"/>
        <v>5</v>
      </c>
      <c r="F9424" t="str">
        <f>_xlfn.XLOOKUP(data!$B9424,campaign!$A$2:$A$18,campaign!$B$2:$B$18)</f>
        <v>OwnsComputer</v>
      </c>
      <c r="G9424">
        <f>_xlfn.XLOOKUP($F9424,campaign!$B$2:$B$18,campaign!$D$2:$D$18)</f>
        <v>62</v>
      </c>
      <c r="H9424" t="str">
        <f>_xlfn.XLOOKUP($A9424,customer!$A$2:$A$978,customer!$B$2:$B$978)</f>
        <v>Sallie Hallgath</v>
      </c>
    </row>
    <row r="9425" spans="1:8" x14ac:dyDescent="0.2">
      <c r="A9425" t="s">
        <v>3536</v>
      </c>
      <c r="B9425" t="s">
        <v>3951</v>
      </c>
      <c r="C9425" s="1">
        <v>44586</v>
      </c>
      <c r="D9425" s="1">
        <v>44586</v>
      </c>
      <c r="E9425">
        <f t="shared" si="147"/>
        <v>0</v>
      </c>
      <c r="F9425" t="str">
        <f>_xlfn.XLOOKUP(data!$B9425,campaign!$A$2:$A$18,campaign!$B$2:$B$18)</f>
        <v>OwnsMotorcycle</v>
      </c>
      <c r="G9425">
        <f>_xlfn.XLOOKUP($F9425,campaign!$B$2:$B$18,campaign!$D$2:$D$18)</f>
        <v>14</v>
      </c>
      <c r="H9425" t="str">
        <f>_xlfn.XLOOKUP($A9425,customer!$A$2:$A$978,customer!$B$2:$B$978)</f>
        <v>Ethelin Mark</v>
      </c>
    </row>
    <row r="9426" spans="1:8" x14ac:dyDescent="0.2">
      <c r="A9426" t="s">
        <v>3536</v>
      </c>
      <c r="B9426" t="s">
        <v>3951</v>
      </c>
      <c r="C9426" s="1">
        <v>44586</v>
      </c>
      <c r="D9426" s="1">
        <v>44620</v>
      </c>
      <c r="E9426">
        <f t="shared" si="147"/>
        <v>1</v>
      </c>
      <c r="F9426" t="str">
        <f>_xlfn.XLOOKUP(data!$B9426,campaign!$A$2:$A$18,campaign!$B$2:$B$18)</f>
        <v>OwnsMotorcycle</v>
      </c>
      <c r="G9426">
        <f>_xlfn.XLOOKUP($F9426,campaign!$B$2:$B$18,campaign!$D$2:$D$18)</f>
        <v>14</v>
      </c>
      <c r="H9426" t="str">
        <f>_xlfn.XLOOKUP($A9426,customer!$A$2:$A$978,customer!$B$2:$B$978)</f>
        <v>Ethelin Mark</v>
      </c>
    </row>
    <row r="9427" spans="1:8" x14ac:dyDescent="0.2">
      <c r="A9427" t="s">
        <v>3536</v>
      </c>
      <c r="B9427" t="s">
        <v>3951</v>
      </c>
      <c r="C9427" s="1">
        <v>44586</v>
      </c>
      <c r="D9427" s="1">
        <v>44622</v>
      </c>
      <c r="E9427">
        <f t="shared" si="147"/>
        <v>1</v>
      </c>
      <c r="F9427" t="str">
        <f>_xlfn.XLOOKUP(data!$B9427,campaign!$A$2:$A$18,campaign!$B$2:$B$18)</f>
        <v>OwnsMotorcycle</v>
      </c>
      <c r="G9427">
        <f>_xlfn.XLOOKUP($F9427,campaign!$B$2:$B$18,campaign!$D$2:$D$18)</f>
        <v>14</v>
      </c>
      <c r="H9427" t="str">
        <f>_xlfn.XLOOKUP($A9427,customer!$A$2:$A$978,customer!$B$2:$B$978)</f>
        <v>Ethelin Mark</v>
      </c>
    </row>
    <row r="9428" spans="1:8" x14ac:dyDescent="0.2">
      <c r="A9428" t="s">
        <v>3536</v>
      </c>
      <c r="B9428" t="s">
        <v>3951</v>
      </c>
      <c r="C9428" s="1">
        <v>44586</v>
      </c>
      <c r="D9428" s="1">
        <v>44709</v>
      </c>
      <c r="E9428">
        <f t="shared" si="147"/>
        <v>4</v>
      </c>
      <c r="F9428" t="str">
        <f>_xlfn.XLOOKUP(data!$B9428,campaign!$A$2:$A$18,campaign!$B$2:$B$18)</f>
        <v>OwnsMotorcycle</v>
      </c>
      <c r="G9428">
        <f>_xlfn.XLOOKUP($F9428,campaign!$B$2:$B$18,campaign!$D$2:$D$18)</f>
        <v>14</v>
      </c>
      <c r="H9428" t="str">
        <f>_xlfn.XLOOKUP($A9428,customer!$A$2:$A$978,customer!$B$2:$B$978)</f>
        <v>Ethelin Mark</v>
      </c>
    </row>
    <row r="9429" spans="1:8" x14ac:dyDescent="0.2">
      <c r="A9429" t="s">
        <v>3536</v>
      </c>
      <c r="B9429" t="s">
        <v>3951</v>
      </c>
      <c r="C9429" s="1">
        <v>44586</v>
      </c>
      <c r="D9429" s="1">
        <v>44742</v>
      </c>
      <c r="E9429">
        <f t="shared" si="147"/>
        <v>5</v>
      </c>
      <c r="F9429" t="str">
        <f>_xlfn.XLOOKUP(data!$B9429,campaign!$A$2:$A$18,campaign!$B$2:$B$18)</f>
        <v>OwnsMotorcycle</v>
      </c>
      <c r="G9429">
        <f>_xlfn.XLOOKUP($F9429,campaign!$B$2:$B$18,campaign!$D$2:$D$18)</f>
        <v>14</v>
      </c>
      <c r="H9429" t="str">
        <f>_xlfn.XLOOKUP($A9429,customer!$A$2:$A$978,customer!$B$2:$B$978)</f>
        <v>Ethelin Mark</v>
      </c>
    </row>
    <row r="9430" spans="1:8" x14ac:dyDescent="0.2">
      <c r="A9430" t="s">
        <v>3536</v>
      </c>
      <c r="B9430" t="s">
        <v>3951</v>
      </c>
      <c r="C9430" s="1">
        <v>44586</v>
      </c>
      <c r="D9430" s="1">
        <v>44749</v>
      </c>
      <c r="E9430">
        <f t="shared" si="147"/>
        <v>5</v>
      </c>
      <c r="F9430" t="str">
        <f>_xlfn.XLOOKUP(data!$B9430,campaign!$A$2:$A$18,campaign!$B$2:$B$18)</f>
        <v>OwnsMotorcycle</v>
      </c>
      <c r="G9430">
        <f>_xlfn.XLOOKUP($F9430,campaign!$B$2:$B$18,campaign!$D$2:$D$18)</f>
        <v>14</v>
      </c>
      <c r="H9430" t="str">
        <f>_xlfn.XLOOKUP($A9430,customer!$A$2:$A$978,customer!$B$2:$B$978)</f>
        <v>Ethelin Mark</v>
      </c>
    </row>
    <row r="9431" spans="1:8" x14ac:dyDescent="0.2">
      <c r="A9431" t="s">
        <v>3536</v>
      </c>
      <c r="B9431" t="s">
        <v>3951</v>
      </c>
      <c r="C9431" s="1">
        <v>44586</v>
      </c>
      <c r="D9431" s="1">
        <v>44799</v>
      </c>
      <c r="E9431">
        <f t="shared" si="147"/>
        <v>7</v>
      </c>
      <c r="F9431" t="str">
        <f>_xlfn.XLOOKUP(data!$B9431,campaign!$A$2:$A$18,campaign!$B$2:$B$18)</f>
        <v>OwnsMotorcycle</v>
      </c>
      <c r="G9431">
        <f>_xlfn.XLOOKUP($F9431,campaign!$B$2:$B$18,campaign!$D$2:$D$18)</f>
        <v>14</v>
      </c>
      <c r="H9431" t="str">
        <f>_xlfn.XLOOKUP($A9431,customer!$A$2:$A$978,customer!$B$2:$B$978)</f>
        <v>Ethelin Mark</v>
      </c>
    </row>
    <row r="9432" spans="1:8" x14ac:dyDescent="0.2">
      <c r="A9432" t="s">
        <v>3536</v>
      </c>
      <c r="B9432" t="s">
        <v>3951</v>
      </c>
      <c r="C9432" s="1">
        <v>44586</v>
      </c>
      <c r="D9432" s="1">
        <v>44870</v>
      </c>
      <c r="E9432">
        <f t="shared" si="147"/>
        <v>9</v>
      </c>
      <c r="F9432" t="str">
        <f>_xlfn.XLOOKUP(data!$B9432,campaign!$A$2:$A$18,campaign!$B$2:$B$18)</f>
        <v>OwnsMotorcycle</v>
      </c>
      <c r="G9432">
        <f>_xlfn.XLOOKUP($F9432,campaign!$B$2:$B$18,campaign!$D$2:$D$18)</f>
        <v>14</v>
      </c>
      <c r="H9432" t="str">
        <f>_xlfn.XLOOKUP($A9432,customer!$A$2:$A$978,customer!$B$2:$B$978)</f>
        <v>Ethelin Mark</v>
      </c>
    </row>
    <row r="9433" spans="1:8" x14ac:dyDescent="0.2">
      <c r="A9433" t="s">
        <v>3536</v>
      </c>
      <c r="B9433" t="s">
        <v>3951</v>
      </c>
      <c r="C9433" s="1">
        <v>44586</v>
      </c>
      <c r="D9433" s="1">
        <v>44925</v>
      </c>
      <c r="E9433">
        <f t="shared" si="147"/>
        <v>11</v>
      </c>
      <c r="F9433" t="str">
        <f>_xlfn.XLOOKUP(data!$B9433,campaign!$A$2:$A$18,campaign!$B$2:$B$18)</f>
        <v>OwnsMotorcycle</v>
      </c>
      <c r="G9433">
        <f>_xlfn.XLOOKUP($F9433,campaign!$B$2:$B$18,campaign!$D$2:$D$18)</f>
        <v>14</v>
      </c>
      <c r="H9433" t="str">
        <f>_xlfn.XLOOKUP($A9433,customer!$A$2:$A$978,customer!$B$2:$B$978)</f>
        <v>Ethelin Mark</v>
      </c>
    </row>
    <row r="9434" spans="1:8" x14ac:dyDescent="0.2">
      <c r="A9434" t="s">
        <v>3536</v>
      </c>
      <c r="B9434" t="s">
        <v>3951</v>
      </c>
      <c r="C9434" s="1">
        <v>44586</v>
      </c>
      <c r="D9434" s="1">
        <v>45023</v>
      </c>
      <c r="E9434">
        <f t="shared" si="147"/>
        <v>14</v>
      </c>
      <c r="F9434" t="str">
        <f>_xlfn.XLOOKUP(data!$B9434,campaign!$A$2:$A$18,campaign!$B$2:$B$18)</f>
        <v>OwnsMotorcycle</v>
      </c>
      <c r="G9434">
        <f>_xlfn.XLOOKUP($F9434,campaign!$B$2:$B$18,campaign!$D$2:$D$18)</f>
        <v>14</v>
      </c>
      <c r="H9434" t="str">
        <f>_xlfn.XLOOKUP($A9434,customer!$A$2:$A$978,customer!$B$2:$B$978)</f>
        <v>Ethelin Mark</v>
      </c>
    </row>
    <row r="9435" spans="1:8" x14ac:dyDescent="0.2">
      <c r="A9435" t="s">
        <v>3536</v>
      </c>
      <c r="B9435" t="s">
        <v>3951</v>
      </c>
      <c r="C9435" s="1">
        <v>44586</v>
      </c>
      <c r="D9435" s="1">
        <v>45054</v>
      </c>
      <c r="E9435">
        <f t="shared" si="147"/>
        <v>15</v>
      </c>
      <c r="F9435" t="str">
        <f>_xlfn.XLOOKUP(data!$B9435,campaign!$A$2:$A$18,campaign!$B$2:$B$18)</f>
        <v>OwnsMotorcycle</v>
      </c>
      <c r="G9435">
        <f>_xlfn.XLOOKUP($F9435,campaign!$B$2:$B$18,campaign!$D$2:$D$18)</f>
        <v>14</v>
      </c>
      <c r="H9435" t="str">
        <f>_xlfn.XLOOKUP($A9435,customer!$A$2:$A$978,customer!$B$2:$B$978)</f>
        <v>Ethelin Mark</v>
      </c>
    </row>
    <row r="9436" spans="1:8" x14ac:dyDescent="0.2">
      <c r="A9436" t="s">
        <v>3536</v>
      </c>
      <c r="B9436" t="s">
        <v>3929</v>
      </c>
      <c r="C9436" s="1">
        <v>44858</v>
      </c>
      <c r="D9436" s="1">
        <v>44858</v>
      </c>
      <c r="E9436">
        <f t="shared" si="147"/>
        <v>0</v>
      </c>
      <c r="F9436" t="str">
        <f>_xlfn.XLOOKUP(data!$B9436,campaign!$A$2:$A$18,campaign!$B$2:$B$18)</f>
        <v>NonUSTravel</v>
      </c>
      <c r="G9436">
        <f>_xlfn.XLOOKUP($F9436,campaign!$B$2:$B$18,campaign!$D$2:$D$18)</f>
        <v>66</v>
      </c>
      <c r="H9436" t="str">
        <f>_xlfn.XLOOKUP($A9436,customer!$A$2:$A$978,customer!$B$2:$B$978)</f>
        <v>Ethelin Mark</v>
      </c>
    </row>
    <row r="9437" spans="1:8" x14ac:dyDescent="0.2">
      <c r="A9437" t="s">
        <v>3536</v>
      </c>
      <c r="B9437" t="s">
        <v>3929</v>
      </c>
      <c r="C9437" s="1">
        <v>44858</v>
      </c>
      <c r="D9437" s="1">
        <v>44894</v>
      </c>
      <c r="E9437">
        <f t="shared" si="147"/>
        <v>1</v>
      </c>
      <c r="F9437" t="str">
        <f>_xlfn.XLOOKUP(data!$B9437,campaign!$A$2:$A$18,campaign!$B$2:$B$18)</f>
        <v>NonUSTravel</v>
      </c>
      <c r="G9437">
        <f>_xlfn.XLOOKUP($F9437,campaign!$B$2:$B$18,campaign!$D$2:$D$18)</f>
        <v>66</v>
      </c>
      <c r="H9437" t="str">
        <f>_xlfn.XLOOKUP($A9437,customer!$A$2:$A$978,customer!$B$2:$B$978)</f>
        <v>Ethelin Mark</v>
      </c>
    </row>
    <row r="9438" spans="1:8" x14ac:dyDescent="0.2">
      <c r="A9438" t="s">
        <v>3536</v>
      </c>
      <c r="B9438" t="s">
        <v>3929</v>
      </c>
      <c r="C9438" s="1">
        <v>44858</v>
      </c>
      <c r="D9438" s="1">
        <v>44924</v>
      </c>
      <c r="E9438">
        <f t="shared" si="147"/>
        <v>2</v>
      </c>
      <c r="F9438" t="str">
        <f>_xlfn.XLOOKUP(data!$B9438,campaign!$A$2:$A$18,campaign!$B$2:$B$18)</f>
        <v>NonUSTravel</v>
      </c>
      <c r="G9438">
        <f>_xlfn.XLOOKUP($F9438,campaign!$B$2:$B$18,campaign!$D$2:$D$18)</f>
        <v>66</v>
      </c>
      <c r="H9438" t="str">
        <f>_xlfn.XLOOKUP($A9438,customer!$A$2:$A$978,customer!$B$2:$B$978)</f>
        <v>Ethelin Mark</v>
      </c>
    </row>
    <row r="9439" spans="1:8" x14ac:dyDescent="0.2">
      <c r="A9439" t="s">
        <v>3536</v>
      </c>
      <c r="B9439" t="s">
        <v>3929</v>
      </c>
      <c r="C9439" s="1">
        <v>44858</v>
      </c>
      <c r="D9439" s="1">
        <v>44929</v>
      </c>
      <c r="E9439">
        <f t="shared" si="147"/>
        <v>2</v>
      </c>
      <c r="F9439" t="str">
        <f>_xlfn.XLOOKUP(data!$B9439,campaign!$A$2:$A$18,campaign!$B$2:$B$18)</f>
        <v>NonUSTravel</v>
      </c>
      <c r="G9439">
        <f>_xlfn.XLOOKUP($F9439,campaign!$B$2:$B$18,campaign!$D$2:$D$18)</f>
        <v>66</v>
      </c>
      <c r="H9439" t="str">
        <f>_xlfn.XLOOKUP($A9439,customer!$A$2:$A$978,customer!$B$2:$B$978)</f>
        <v>Ethelin Mark</v>
      </c>
    </row>
    <row r="9440" spans="1:8" x14ac:dyDescent="0.2">
      <c r="A9440" t="s">
        <v>3536</v>
      </c>
      <c r="B9440" t="s">
        <v>3929</v>
      </c>
      <c r="C9440" s="1">
        <v>44858</v>
      </c>
      <c r="D9440" s="1">
        <v>44982</v>
      </c>
      <c r="E9440">
        <f t="shared" si="147"/>
        <v>4</v>
      </c>
      <c r="F9440" t="str">
        <f>_xlfn.XLOOKUP(data!$B9440,campaign!$A$2:$A$18,campaign!$B$2:$B$18)</f>
        <v>NonUSTravel</v>
      </c>
      <c r="G9440">
        <f>_xlfn.XLOOKUP($F9440,campaign!$B$2:$B$18,campaign!$D$2:$D$18)</f>
        <v>66</v>
      </c>
      <c r="H9440" t="str">
        <f>_xlfn.XLOOKUP($A9440,customer!$A$2:$A$978,customer!$B$2:$B$978)</f>
        <v>Ethelin Mark</v>
      </c>
    </row>
    <row r="9441" spans="1:8" x14ac:dyDescent="0.2">
      <c r="A9441" t="s">
        <v>3536</v>
      </c>
      <c r="B9441" t="s">
        <v>3929</v>
      </c>
      <c r="C9441" s="1">
        <v>44858</v>
      </c>
      <c r="D9441" s="1">
        <v>44990</v>
      </c>
      <c r="E9441">
        <f t="shared" si="147"/>
        <v>4</v>
      </c>
      <c r="F9441" t="str">
        <f>_xlfn.XLOOKUP(data!$B9441,campaign!$A$2:$A$18,campaign!$B$2:$B$18)</f>
        <v>NonUSTravel</v>
      </c>
      <c r="G9441">
        <f>_xlfn.XLOOKUP($F9441,campaign!$B$2:$B$18,campaign!$D$2:$D$18)</f>
        <v>66</v>
      </c>
      <c r="H9441" t="str">
        <f>_xlfn.XLOOKUP($A9441,customer!$A$2:$A$978,customer!$B$2:$B$978)</f>
        <v>Ethelin Mark</v>
      </c>
    </row>
    <row r="9442" spans="1:8" x14ac:dyDescent="0.2">
      <c r="A9442" t="s">
        <v>3536</v>
      </c>
      <c r="B9442" t="s">
        <v>3929</v>
      </c>
      <c r="C9442" s="1">
        <v>44858</v>
      </c>
      <c r="D9442" s="1">
        <v>45044</v>
      </c>
      <c r="E9442">
        <f t="shared" si="147"/>
        <v>6</v>
      </c>
      <c r="F9442" t="str">
        <f>_xlfn.XLOOKUP(data!$B9442,campaign!$A$2:$A$18,campaign!$B$2:$B$18)</f>
        <v>NonUSTravel</v>
      </c>
      <c r="G9442">
        <f>_xlfn.XLOOKUP($F9442,campaign!$B$2:$B$18,campaign!$D$2:$D$18)</f>
        <v>66</v>
      </c>
      <c r="H9442" t="str">
        <f>_xlfn.XLOOKUP($A9442,customer!$A$2:$A$978,customer!$B$2:$B$978)</f>
        <v>Ethelin Mark</v>
      </c>
    </row>
    <row r="9443" spans="1:8" x14ac:dyDescent="0.2">
      <c r="A9443" t="s">
        <v>3536</v>
      </c>
      <c r="B9443" t="s">
        <v>3929</v>
      </c>
      <c r="C9443" s="1">
        <v>44858</v>
      </c>
      <c r="D9443" s="1">
        <v>45077</v>
      </c>
      <c r="E9443">
        <f t="shared" si="147"/>
        <v>7</v>
      </c>
      <c r="F9443" t="str">
        <f>_xlfn.XLOOKUP(data!$B9443,campaign!$A$2:$A$18,campaign!$B$2:$B$18)</f>
        <v>NonUSTravel</v>
      </c>
      <c r="G9443">
        <f>_xlfn.XLOOKUP($F9443,campaign!$B$2:$B$18,campaign!$D$2:$D$18)</f>
        <v>66</v>
      </c>
      <c r="H9443" t="str">
        <f>_xlfn.XLOOKUP($A9443,customer!$A$2:$A$978,customer!$B$2:$B$978)</f>
        <v>Ethelin Mark</v>
      </c>
    </row>
    <row r="9444" spans="1:8" x14ac:dyDescent="0.2">
      <c r="A9444" t="s">
        <v>3536</v>
      </c>
      <c r="B9444" t="s">
        <v>3929</v>
      </c>
      <c r="C9444" s="1">
        <v>44858</v>
      </c>
      <c r="D9444" s="1">
        <v>45078</v>
      </c>
      <c r="E9444">
        <f t="shared" si="147"/>
        <v>7</v>
      </c>
      <c r="F9444" t="str">
        <f>_xlfn.XLOOKUP(data!$B9444,campaign!$A$2:$A$18,campaign!$B$2:$B$18)</f>
        <v>NonUSTravel</v>
      </c>
      <c r="G9444">
        <f>_xlfn.XLOOKUP($F9444,campaign!$B$2:$B$18,campaign!$D$2:$D$18)</f>
        <v>66</v>
      </c>
      <c r="H9444" t="str">
        <f>_xlfn.XLOOKUP($A9444,customer!$A$2:$A$978,customer!$B$2:$B$978)</f>
        <v>Ethelin Mark</v>
      </c>
    </row>
    <row r="9445" spans="1:8" x14ac:dyDescent="0.2">
      <c r="A9445" t="s">
        <v>3537</v>
      </c>
      <c r="B9445" t="s">
        <v>3929</v>
      </c>
      <c r="C9445" s="1">
        <v>44723</v>
      </c>
      <c r="D9445" s="1">
        <v>44723</v>
      </c>
      <c r="E9445">
        <f t="shared" si="147"/>
        <v>0</v>
      </c>
      <c r="F9445" t="str">
        <f>_xlfn.XLOOKUP(data!$B9445,campaign!$A$2:$A$18,campaign!$B$2:$B$18)</f>
        <v>NonUSTravel</v>
      </c>
      <c r="G9445">
        <f>_xlfn.XLOOKUP($F9445,campaign!$B$2:$B$18,campaign!$D$2:$D$18)</f>
        <v>66</v>
      </c>
      <c r="H9445" t="str">
        <f>_xlfn.XLOOKUP($A9445,customer!$A$2:$A$978,customer!$B$2:$B$978)</f>
        <v>Kial Mangon</v>
      </c>
    </row>
    <row r="9446" spans="1:8" x14ac:dyDescent="0.2">
      <c r="A9446" t="s">
        <v>3537</v>
      </c>
      <c r="B9446" t="s">
        <v>3929</v>
      </c>
      <c r="C9446" s="1">
        <v>44723</v>
      </c>
      <c r="D9446" s="1">
        <v>44762</v>
      </c>
      <c r="E9446">
        <f t="shared" si="147"/>
        <v>1</v>
      </c>
      <c r="F9446" t="str">
        <f>_xlfn.XLOOKUP(data!$B9446,campaign!$A$2:$A$18,campaign!$B$2:$B$18)</f>
        <v>NonUSTravel</v>
      </c>
      <c r="G9446">
        <f>_xlfn.XLOOKUP($F9446,campaign!$B$2:$B$18,campaign!$D$2:$D$18)</f>
        <v>66</v>
      </c>
      <c r="H9446" t="str">
        <f>_xlfn.XLOOKUP($A9446,customer!$A$2:$A$978,customer!$B$2:$B$978)</f>
        <v>Kial Mangon</v>
      </c>
    </row>
    <row r="9447" spans="1:8" x14ac:dyDescent="0.2">
      <c r="A9447" t="s">
        <v>3537</v>
      </c>
      <c r="B9447" t="s">
        <v>3929</v>
      </c>
      <c r="C9447" s="1">
        <v>44723</v>
      </c>
      <c r="D9447" s="1">
        <v>44788</v>
      </c>
      <c r="E9447">
        <f t="shared" si="147"/>
        <v>2</v>
      </c>
      <c r="F9447" t="str">
        <f>_xlfn.XLOOKUP(data!$B9447,campaign!$A$2:$A$18,campaign!$B$2:$B$18)</f>
        <v>NonUSTravel</v>
      </c>
      <c r="G9447">
        <f>_xlfn.XLOOKUP($F9447,campaign!$B$2:$B$18,campaign!$D$2:$D$18)</f>
        <v>66</v>
      </c>
      <c r="H9447" t="str">
        <f>_xlfn.XLOOKUP($A9447,customer!$A$2:$A$978,customer!$B$2:$B$978)</f>
        <v>Kial Mangon</v>
      </c>
    </row>
    <row r="9448" spans="1:8" x14ac:dyDescent="0.2">
      <c r="A9448" t="s">
        <v>3537</v>
      </c>
      <c r="B9448" t="s">
        <v>3929</v>
      </c>
      <c r="C9448" s="1">
        <v>44723</v>
      </c>
      <c r="D9448" s="1">
        <v>44819</v>
      </c>
      <c r="E9448">
        <f t="shared" si="147"/>
        <v>3</v>
      </c>
      <c r="F9448" t="str">
        <f>_xlfn.XLOOKUP(data!$B9448,campaign!$A$2:$A$18,campaign!$B$2:$B$18)</f>
        <v>NonUSTravel</v>
      </c>
      <c r="G9448">
        <f>_xlfn.XLOOKUP($F9448,campaign!$B$2:$B$18,campaign!$D$2:$D$18)</f>
        <v>66</v>
      </c>
      <c r="H9448" t="str">
        <f>_xlfn.XLOOKUP($A9448,customer!$A$2:$A$978,customer!$B$2:$B$978)</f>
        <v>Kial Mangon</v>
      </c>
    </row>
    <row r="9449" spans="1:8" x14ac:dyDescent="0.2">
      <c r="A9449" t="s">
        <v>3537</v>
      </c>
      <c r="B9449" t="s">
        <v>3929</v>
      </c>
      <c r="C9449" s="1">
        <v>44723</v>
      </c>
      <c r="D9449" s="1">
        <v>44854</v>
      </c>
      <c r="E9449">
        <f t="shared" si="147"/>
        <v>4</v>
      </c>
      <c r="F9449" t="str">
        <f>_xlfn.XLOOKUP(data!$B9449,campaign!$A$2:$A$18,campaign!$B$2:$B$18)</f>
        <v>NonUSTravel</v>
      </c>
      <c r="G9449">
        <f>_xlfn.XLOOKUP($F9449,campaign!$B$2:$B$18,campaign!$D$2:$D$18)</f>
        <v>66</v>
      </c>
      <c r="H9449" t="str">
        <f>_xlfn.XLOOKUP($A9449,customer!$A$2:$A$978,customer!$B$2:$B$978)</f>
        <v>Kial Mangon</v>
      </c>
    </row>
    <row r="9450" spans="1:8" x14ac:dyDescent="0.2">
      <c r="A9450" t="s">
        <v>3537</v>
      </c>
      <c r="B9450" t="s">
        <v>3929</v>
      </c>
      <c r="C9450" s="1">
        <v>44723</v>
      </c>
      <c r="D9450" s="1">
        <v>44888</v>
      </c>
      <c r="E9450">
        <f t="shared" si="147"/>
        <v>5</v>
      </c>
      <c r="F9450" t="str">
        <f>_xlfn.XLOOKUP(data!$B9450,campaign!$A$2:$A$18,campaign!$B$2:$B$18)</f>
        <v>NonUSTravel</v>
      </c>
      <c r="G9450">
        <f>_xlfn.XLOOKUP($F9450,campaign!$B$2:$B$18,campaign!$D$2:$D$18)</f>
        <v>66</v>
      </c>
      <c r="H9450" t="str">
        <f>_xlfn.XLOOKUP($A9450,customer!$A$2:$A$978,customer!$B$2:$B$978)</f>
        <v>Kial Mangon</v>
      </c>
    </row>
    <row r="9451" spans="1:8" x14ac:dyDescent="0.2">
      <c r="A9451" t="s">
        <v>3537</v>
      </c>
      <c r="B9451" t="s">
        <v>3929</v>
      </c>
      <c r="C9451" s="1">
        <v>44723</v>
      </c>
      <c r="D9451" s="1">
        <v>44946</v>
      </c>
      <c r="E9451">
        <f t="shared" si="147"/>
        <v>7</v>
      </c>
      <c r="F9451" t="str">
        <f>_xlfn.XLOOKUP(data!$B9451,campaign!$A$2:$A$18,campaign!$B$2:$B$18)</f>
        <v>NonUSTravel</v>
      </c>
      <c r="G9451">
        <f>_xlfn.XLOOKUP($F9451,campaign!$B$2:$B$18,campaign!$D$2:$D$18)</f>
        <v>66</v>
      </c>
      <c r="H9451" t="str">
        <f>_xlfn.XLOOKUP($A9451,customer!$A$2:$A$978,customer!$B$2:$B$978)</f>
        <v>Kial Mangon</v>
      </c>
    </row>
    <row r="9452" spans="1:8" x14ac:dyDescent="0.2">
      <c r="A9452" t="s">
        <v>3537</v>
      </c>
      <c r="B9452" t="s">
        <v>3929</v>
      </c>
      <c r="C9452" s="1">
        <v>44723</v>
      </c>
      <c r="D9452" s="1">
        <v>44996</v>
      </c>
      <c r="E9452">
        <f t="shared" si="147"/>
        <v>9</v>
      </c>
      <c r="F9452" t="str">
        <f>_xlfn.XLOOKUP(data!$B9452,campaign!$A$2:$A$18,campaign!$B$2:$B$18)</f>
        <v>NonUSTravel</v>
      </c>
      <c r="G9452">
        <f>_xlfn.XLOOKUP($F9452,campaign!$B$2:$B$18,campaign!$D$2:$D$18)</f>
        <v>66</v>
      </c>
      <c r="H9452" t="str">
        <f>_xlfn.XLOOKUP($A9452,customer!$A$2:$A$978,customer!$B$2:$B$978)</f>
        <v>Kial Mangon</v>
      </c>
    </row>
    <row r="9453" spans="1:8" x14ac:dyDescent="0.2">
      <c r="A9453" t="s">
        <v>3537</v>
      </c>
      <c r="B9453" t="s">
        <v>3929</v>
      </c>
      <c r="C9453" s="1">
        <v>44723</v>
      </c>
      <c r="D9453" s="1">
        <v>45060</v>
      </c>
      <c r="E9453">
        <f t="shared" si="147"/>
        <v>11</v>
      </c>
      <c r="F9453" t="str">
        <f>_xlfn.XLOOKUP(data!$B9453,campaign!$A$2:$A$18,campaign!$B$2:$B$18)</f>
        <v>NonUSTravel</v>
      </c>
      <c r="G9453">
        <f>_xlfn.XLOOKUP($F9453,campaign!$B$2:$B$18,campaign!$D$2:$D$18)</f>
        <v>66</v>
      </c>
      <c r="H9453" t="str">
        <f>_xlfn.XLOOKUP($A9453,customer!$A$2:$A$978,customer!$B$2:$B$978)</f>
        <v>Kial Mangon</v>
      </c>
    </row>
    <row r="9454" spans="1:8" x14ac:dyDescent="0.2">
      <c r="A9454" t="s">
        <v>3537</v>
      </c>
      <c r="B9454" t="s">
        <v>3926</v>
      </c>
      <c r="C9454" s="1">
        <v>44884</v>
      </c>
      <c r="D9454" s="1">
        <v>44884</v>
      </c>
      <c r="E9454">
        <f t="shared" si="147"/>
        <v>0</v>
      </c>
      <c r="F9454" t="str">
        <f>_xlfn.XLOOKUP(data!$B9454,campaign!$A$2:$A$18,campaign!$B$2:$B$18)</f>
        <v>BuysViaMailOrder</v>
      </c>
      <c r="G9454">
        <f>_xlfn.XLOOKUP($F9454,campaign!$B$2:$B$18,campaign!$D$2:$D$18)</f>
        <v>25</v>
      </c>
      <c r="H9454" t="str">
        <f>_xlfn.XLOOKUP($A9454,customer!$A$2:$A$978,customer!$B$2:$B$978)</f>
        <v>Kial Mangon</v>
      </c>
    </row>
    <row r="9455" spans="1:8" x14ac:dyDescent="0.2">
      <c r="A9455" t="s">
        <v>3537</v>
      </c>
      <c r="B9455" t="s">
        <v>3926</v>
      </c>
      <c r="C9455" s="1">
        <v>44884</v>
      </c>
      <c r="D9455" s="1">
        <v>44926</v>
      </c>
      <c r="E9455">
        <f t="shared" si="147"/>
        <v>1</v>
      </c>
      <c r="F9455" t="str">
        <f>_xlfn.XLOOKUP(data!$B9455,campaign!$A$2:$A$18,campaign!$B$2:$B$18)</f>
        <v>BuysViaMailOrder</v>
      </c>
      <c r="G9455">
        <f>_xlfn.XLOOKUP($F9455,campaign!$B$2:$B$18,campaign!$D$2:$D$18)</f>
        <v>25</v>
      </c>
      <c r="H9455" t="str">
        <f>_xlfn.XLOOKUP($A9455,customer!$A$2:$A$978,customer!$B$2:$B$978)</f>
        <v>Kial Mangon</v>
      </c>
    </row>
    <row r="9456" spans="1:8" x14ac:dyDescent="0.2">
      <c r="A9456" t="s">
        <v>3537</v>
      </c>
      <c r="B9456" t="s">
        <v>3926</v>
      </c>
      <c r="C9456" s="1">
        <v>44884</v>
      </c>
      <c r="D9456" s="1">
        <v>44952</v>
      </c>
      <c r="E9456">
        <f t="shared" si="147"/>
        <v>2</v>
      </c>
      <c r="F9456" t="str">
        <f>_xlfn.XLOOKUP(data!$B9456,campaign!$A$2:$A$18,campaign!$B$2:$B$18)</f>
        <v>BuysViaMailOrder</v>
      </c>
      <c r="G9456">
        <f>_xlfn.XLOOKUP($F9456,campaign!$B$2:$B$18,campaign!$D$2:$D$18)</f>
        <v>25</v>
      </c>
      <c r="H9456" t="str">
        <f>_xlfn.XLOOKUP($A9456,customer!$A$2:$A$978,customer!$B$2:$B$978)</f>
        <v>Kial Mangon</v>
      </c>
    </row>
    <row r="9457" spans="1:8" x14ac:dyDescent="0.2">
      <c r="A9457" t="s">
        <v>3537</v>
      </c>
      <c r="B9457" t="s">
        <v>3926</v>
      </c>
      <c r="C9457" s="1">
        <v>44884</v>
      </c>
      <c r="D9457" s="1">
        <v>44959</v>
      </c>
      <c r="E9457">
        <f t="shared" si="147"/>
        <v>2</v>
      </c>
      <c r="F9457" t="str">
        <f>_xlfn.XLOOKUP(data!$B9457,campaign!$A$2:$A$18,campaign!$B$2:$B$18)</f>
        <v>BuysViaMailOrder</v>
      </c>
      <c r="G9457">
        <f>_xlfn.XLOOKUP($F9457,campaign!$B$2:$B$18,campaign!$D$2:$D$18)</f>
        <v>25</v>
      </c>
      <c r="H9457" t="str">
        <f>_xlfn.XLOOKUP($A9457,customer!$A$2:$A$978,customer!$B$2:$B$978)</f>
        <v>Kial Mangon</v>
      </c>
    </row>
    <row r="9458" spans="1:8" x14ac:dyDescent="0.2">
      <c r="A9458" t="s">
        <v>3537</v>
      </c>
      <c r="B9458" t="s">
        <v>3926</v>
      </c>
      <c r="C9458" s="1">
        <v>44884</v>
      </c>
      <c r="D9458" s="1">
        <v>45016</v>
      </c>
      <c r="E9458">
        <f t="shared" si="147"/>
        <v>4</v>
      </c>
      <c r="F9458" t="str">
        <f>_xlfn.XLOOKUP(data!$B9458,campaign!$A$2:$A$18,campaign!$B$2:$B$18)</f>
        <v>BuysViaMailOrder</v>
      </c>
      <c r="G9458">
        <f>_xlfn.XLOOKUP($F9458,campaign!$B$2:$B$18,campaign!$D$2:$D$18)</f>
        <v>25</v>
      </c>
      <c r="H9458" t="str">
        <f>_xlfn.XLOOKUP($A9458,customer!$A$2:$A$978,customer!$B$2:$B$978)</f>
        <v>Kial Mangon</v>
      </c>
    </row>
    <row r="9459" spans="1:8" x14ac:dyDescent="0.2">
      <c r="A9459" t="s">
        <v>3537</v>
      </c>
      <c r="B9459" t="s">
        <v>3926</v>
      </c>
      <c r="C9459" s="1">
        <v>44884</v>
      </c>
      <c r="D9459" s="1">
        <v>45043</v>
      </c>
      <c r="E9459">
        <f t="shared" si="147"/>
        <v>5</v>
      </c>
      <c r="F9459" t="str">
        <f>_xlfn.XLOOKUP(data!$B9459,campaign!$A$2:$A$18,campaign!$B$2:$B$18)</f>
        <v>BuysViaMailOrder</v>
      </c>
      <c r="G9459">
        <f>_xlfn.XLOOKUP($F9459,campaign!$B$2:$B$18,campaign!$D$2:$D$18)</f>
        <v>25</v>
      </c>
      <c r="H9459" t="str">
        <f>_xlfn.XLOOKUP($A9459,customer!$A$2:$A$978,customer!$B$2:$B$978)</f>
        <v>Kial Mangon</v>
      </c>
    </row>
    <row r="9460" spans="1:8" x14ac:dyDescent="0.2">
      <c r="A9460" t="s">
        <v>3537</v>
      </c>
      <c r="B9460" t="s">
        <v>3926</v>
      </c>
      <c r="C9460" s="1">
        <v>44884</v>
      </c>
      <c r="D9460" s="1">
        <v>45066</v>
      </c>
      <c r="E9460">
        <f t="shared" si="147"/>
        <v>6</v>
      </c>
      <c r="F9460" t="str">
        <f>_xlfn.XLOOKUP(data!$B9460,campaign!$A$2:$A$18,campaign!$B$2:$B$18)</f>
        <v>BuysViaMailOrder</v>
      </c>
      <c r="G9460">
        <f>_xlfn.XLOOKUP($F9460,campaign!$B$2:$B$18,campaign!$D$2:$D$18)</f>
        <v>25</v>
      </c>
      <c r="H9460" t="str">
        <f>_xlfn.XLOOKUP($A9460,customer!$A$2:$A$978,customer!$B$2:$B$978)</f>
        <v>Kial Mangon</v>
      </c>
    </row>
    <row r="9461" spans="1:8" x14ac:dyDescent="0.2">
      <c r="A9461" t="s">
        <v>3537</v>
      </c>
      <c r="B9461" t="s">
        <v>3926</v>
      </c>
      <c r="C9461" s="1">
        <v>44884</v>
      </c>
      <c r="D9461" s="1">
        <v>45078</v>
      </c>
      <c r="E9461">
        <f t="shared" si="147"/>
        <v>6</v>
      </c>
      <c r="F9461" t="str">
        <f>_xlfn.XLOOKUP(data!$B9461,campaign!$A$2:$A$18,campaign!$B$2:$B$18)</f>
        <v>BuysViaMailOrder</v>
      </c>
      <c r="G9461">
        <f>_xlfn.XLOOKUP($F9461,campaign!$B$2:$B$18,campaign!$D$2:$D$18)</f>
        <v>25</v>
      </c>
      <c r="H9461" t="str">
        <f>_xlfn.XLOOKUP($A9461,customer!$A$2:$A$978,customer!$B$2:$B$978)</f>
        <v>Kial Mangon</v>
      </c>
    </row>
    <row r="9462" spans="1:8" x14ac:dyDescent="0.2">
      <c r="A9462" t="s">
        <v>3538</v>
      </c>
      <c r="B9462" t="s">
        <v>3924</v>
      </c>
      <c r="C9462" s="1">
        <v>44701</v>
      </c>
      <c r="D9462" s="1">
        <v>44701</v>
      </c>
      <c r="E9462">
        <f t="shared" si="147"/>
        <v>0</v>
      </c>
      <c r="F9462" t="str">
        <f>_xlfn.XLOOKUP(data!$B9462,campaign!$A$2:$A$18,campaign!$B$2:$B$18)</f>
        <v>RVOwner</v>
      </c>
      <c r="G9462">
        <f>_xlfn.XLOOKUP($F9462,campaign!$B$2:$B$18,campaign!$D$2:$D$18)</f>
        <v>22</v>
      </c>
      <c r="H9462" t="str">
        <f>_xlfn.XLOOKUP($A9462,customer!$A$2:$A$978,customer!$B$2:$B$978)</f>
        <v>Beulah Applegarth</v>
      </c>
    </row>
    <row r="9463" spans="1:8" x14ac:dyDescent="0.2">
      <c r="A9463" t="s">
        <v>3538</v>
      </c>
      <c r="B9463" t="s">
        <v>3924</v>
      </c>
      <c r="C9463" s="1">
        <v>44701</v>
      </c>
      <c r="D9463" s="1">
        <v>44802</v>
      </c>
      <c r="E9463">
        <f t="shared" si="147"/>
        <v>3</v>
      </c>
      <c r="F9463" t="str">
        <f>_xlfn.XLOOKUP(data!$B9463,campaign!$A$2:$A$18,campaign!$B$2:$B$18)</f>
        <v>RVOwner</v>
      </c>
      <c r="G9463">
        <f>_xlfn.XLOOKUP($F9463,campaign!$B$2:$B$18,campaign!$D$2:$D$18)</f>
        <v>22</v>
      </c>
      <c r="H9463" t="str">
        <f>_xlfn.XLOOKUP($A9463,customer!$A$2:$A$978,customer!$B$2:$B$978)</f>
        <v>Beulah Applegarth</v>
      </c>
    </row>
    <row r="9464" spans="1:8" x14ac:dyDescent="0.2">
      <c r="A9464" t="s">
        <v>3538</v>
      </c>
      <c r="B9464" t="s">
        <v>3924</v>
      </c>
      <c r="C9464" s="1">
        <v>44701</v>
      </c>
      <c r="D9464" s="1">
        <v>44826</v>
      </c>
      <c r="E9464">
        <f t="shared" si="147"/>
        <v>4</v>
      </c>
      <c r="F9464" t="str">
        <f>_xlfn.XLOOKUP(data!$B9464,campaign!$A$2:$A$18,campaign!$B$2:$B$18)</f>
        <v>RVOwner</v>
      </c>
      <c r="G9464">
        <f>_xlfn.XLOOKUP($F9464,campaign!$B$2:$B$18,campaign!$D$2:$D$18)</f>
        <v>22</v>
      </c>
      <c r="H9464" t="str">
        <f>_xlfn.XLOOKUP($A9464,customer!$A$2:$A$978,customer!$B$2:$B$978)</f>
        <v>Beulah Applegarth</v>
      </c>
    </row>
    <row r="9465" spans="1:8" x14ac:dyDescent="0.2">
      <c r="A9465" t="s">
        <v>3538</v>
      </c>
      <c r="B9465" t="s">
        <v>3924</v>
      </c>
      <c r="C9465" s="1">
        <v>44701</v>
      </c>
      <c r="D9465" s="1">
        <v>44854</v>
      </c>
      <c r="E9465">
        <f t="shared" si="147"/>
        <v>5</v>
      </c>
      <c r="F9465" t="str">
        <f>_xlfn.XLOOKUP(data!$B9465,campaign!$A$2:$A$18,campaign!$B$2:$B$18)</f>
        <v>RVOwner</v>
      </c>
      <c r="G9465">
        <f>_xlfn.XLOOKUP($F9465,campaign!$B$2:$B$18,campaign!$D$2:$D$18)</f>
        <v>22</v>
      </c>
      <c r="H9465" t="str">
        <f>_xlfn.XLOOKUP($A9465,customer!$A$2:$A$978,customer!$B$2:$B$978)</f>
        <v>Beulah Applegarth</v>
      </c>
    </row>
    <row r="9466" spans="1:8" x14ac:dyDescent="0.2">
      <c r="A9466" t="s">
        <v>3538</v>
      </c>
      <c r="B9466" t="s">
        <v>3924</v>
      </c>
      <c r="C9466" s="1">
        <v>44701</v>
      </c>
      <c r="D9466" s="1">
        <v>44868</v>
      </c>
      <c r="E9466">
        <f t="shared" si="147"/>
        <v>5</v>
      </c>
      <c r="F9466" t="str">
        <f>_xlfn.XLOOKUP(data!$B9466,campaign!$A$2:$A$18,campaign!$B$2:$B$18)</f>
        <v>RVOwner</v>
      </c>
      <c r="G9466">
        <f>_xlfn.XLOOKUP($F9466,campaign!$B$2:$B$18,campaign!$D$2:$D$18)</f>
        <v>22</v>
      </c>
      <c r="H9466" t="str">
        <f>_xlfn.XLOOKUP($A9466,customer!$A$2:$A$978,customer!$B$2:$B$978)</f>
        <v>Beulah Applegarth</v>
      </c>
    </row>
    <row r="9467" spans="1:8" x14ac:dyDescent="0.2">
      <c r="A9467" t="s">
        <v>3538</v>
      </c>
      <c r="B9467" t="s">
        <v>3924</v>
      </c>
      <c r="C9467" s="1">
        <v>44701</v>
      </c>
      <c r="D9467" s="1">
        <v>44919</v>
      </c>
      <c r="E9467">
        <f t="shared" si="147"/>
        <v>7</v>
      </c>
      <c r="F9467" t="str">
        <f>_xlfn.XLOOKUP(data!$B9467,campaign!$A$2:$A$18,campaign!$B$2:$B$18)</f>
        <v>RVOwner</v>
      </c>
      <c r="G9467">
        <f>_xlfn.XLOOKUP($F9467,campaign!$B$2:$B$18,campaign!$D$2:$D$18)</f>
        <v>22</v>
      </c>
      <c r="H9467" t="str">
        <f>_xlfn.XLOOKUP($A9467,customer!$A$2:$A$978,customer!$B$2:$B$978)</f>
        <v>Beulah Applegarth</v>
      </c>
    </row>
    <row r="9468" spans="1:8" x14ac:dyDescent="0.2">
      <c r="A9468" t="s">
        <v>3538</v>
      </c>
      <c r="B9468" t="s">
        <v>3924</v>
      </c>
      <c r="C9468" s="1">
        <v>44701</v>
      </c>
      <c r="D9468" s="1">
        <v>44948</v>
      </c>
      <c r="E9468">
        <f t="shared" si="147"/>
        <v>8</v>
      </c>
      <c r="F9468" t="str">
        <f>_xlfn.XLOOKUP(data!$B9468,campaign!$A$2:$A$18,campaign!$B$2:$B$18)</f>
        <v>RVOwner</v>
      </c>
      <c r="G9468">
        <f>_xlfn.XLOOKUP($F9468,campaign!$B$2:$B$18,campaign!$D$2:$D$18)</f>
        <v>22</v>
      </c>
      <c r="H9468" t="str">
        <f>_xlfn.XLOOKUP($A9468,customer!$A$2:$A$978,customer!$B$2:$B$978)</f>
        <v>Beulah Applegarth</v>
      </c>
    </row>
    <row r="9469" spans="1:8" x14ac:dyDescent="0.2">
      <c r="A9469" t="s">
        <v>3538</v>
      </c>
      <c r="B9469" t="s">
        <v>3924</v>
      </c>
      <c r="C9469" s="1">
        <v>44701</v>
      </c>
      <c r="D9469" s="1">
        <v>44987</v>
      </c>
      <c r="E9469">
        <f t="shared" si="147"/>
        <v>9</v>
      </c>
      <c r="F9469" t="str">
        <f>_xlfn.XLOOKUP(data!$B9469,campaign!$A$2:$A$18,campaign!$B$2:$B$18)</f>
        <v>RVOwner</v>
      </c>
      <c r="G9469">
        <f>_xlfn.XLOOKUP($F9469,campaign!$B$2:$B$18,campaign!$D$2:$D$18)</f>
        <v>22</v>
      </c>
      <c r="H9469" t="str">
        <f>_xlfn.XLOOKUP($A9469,customer!$A$2:$A$978,customer!$B$2:$B$978)</f>
        <v>Beulah Applegarth</v>
      </c>
    </row>
    <row r="9470" spans="1:8" x14ac:dyDescent="0.2">
      <c r="A9470" t="s">
        <v>3538</v>
      </c>
      <c r="B9470" t="s">
        <v>3924</v>
      </c>
      <c r="C9470" s="1">
        <v>44701</v>
      </c>
      <c r="D9470" s="1">
        <v>45041</v>
      </c>
      <c r="E9470">
        <f t="shared" si="147"/>
        <v>11</v>
      </c>
      <c r="F9470" t="str">
        <f>_xlfn.XLOOKUP(data!$B9470,campaign!$A$2:$A$18,campaign!$B$2:$B$18)</f>
        <v>RVOwner</v>
      </c>
      <c r="G9470">
        <f>_xlfn.XLOOKUP($F9470,campaign!$B$2:$B$18,campaign!$D$2:$D$18)</f>
        <v>22</v>
      </c>
      <c r="H9470" t="str">
        <f>_xlfn.XLOOKUP($A9470,customer!$A$2:$A$978,customer!$B$2:$B$978)</f>
        <v>Beulah Applegarth</v>
      </c>
    </row>
    <row r="9471" spans="1:8" x14ac:dyDescent="0.2">
      <c r="A9471" t="s">
        <v>3538</v>
      </c>
      <c r="B9471" t="s">
        <v>3950</v>
      </c>
      <c r="C9471" s="1">
        <v>44720</v>
      </c>
      <c r="D9471" s="1">
        <v>44720</v>
      </c>
      <c r="E9471">
        <f t="shared" si="147"/>
        <v>0</v>
      </c>
      <c r="F9471" t="str">
        <f>_xlfn.XLOOKUP(data!$B9471,campaign!$A$2:$A$18,campaign!$B$2:$B$18)</f>
        <v>NotNewCellphoneUser</v>
      </c>
      <c r="G9471">
        <f>_xlfn.XLOOKUP($F9471,campaign!$B$2:$B$18,campaign!$D$2:$D$18)</f>
        <v>28</v>
      </c>
      <c r="H9471" t="str">
        <f>_xlfn.XLOOKUP($A9471,customer!$A$2:$A$978,customer!$B$2:$B$978)</f>
        <v>Beulah Applegarth</v>
      </c>
    </row>
    <row r="9472" spans="1:8" x14ac:dyDescent="0.2">
      <c r="A9472" t="s">
        <v>3538</v>
      </c>
      <c r="B9472" t="s">
        <v>3950</v>
      </c>
      <c r="C9472" s="1">
        <v>44720</v>
      </c>
      <c r="D9472" s="1">
        <v>44750</v>
      </c>
      <c r="E9472">
        <f t="shared" si="147"/>
        <v>1</v>
      </c>
      <c r="F9472" t="str">
        <f>_xlfn.XLOOKUP(data!$B9472,campaign!$A$2:$A$18,campaign!$B$2:$B$18)</f>
        <v>NotNewCellphoneUser</v>
      </c>
      <c r="G9472">
        <f>_xlfn.XLOOKUP($F9472,campaign!$B$2:$B$18,campaign!$D$2:$D$18)</f>
        <v>28</v>
      </c>
      <c r="H9472" t="str">
        <f>_xlfn.XLOOKUP($A9472,customer!$A$2:$A$978,customer!$B$2:$B$978)</f>
        <v>Beulah Applegarth</v>
      </c>
    </row>
    <row r="9473" spans="1:8" x14ac:dyDescent="0.2">
      <c r="A9473" t="s">
        <v>3538</v>
      </c>
      <c r="B9473" t="s">
        <v>3950</v>
      </c>
      <c r="C9473" s="1">
        <v>44720</v>
      </c>
      <c r="D9473" s="1">
        <v>44787</v>
      </c>
      <c r="E9473">
        <f t="shared" si="147"/>
        <v>2</v>
      </c>
      <c r="F9473" t="str">
        <f>_xlfn.XLOOKUP(data!$B9473,campaign!$A$2:$A$18,campaign!$B$2:$B$18)</f>
        <v>NotNewCellphoneUser</v>
      </c>
      <c r="G9473">
        <f>_xlfn.XLOOKUP($F9473,campaign!$B$2:$B$18,campaign!$D$2:$D$18)</f>
        <v>28</v>
      </c>
      <c r="H9473" t="str">
        <f>_xlfn.XLOOKUP($A9473,customer!$A$2:$A$978,customer!$B$2:$B$978)</f>
        <v>Beulah Applegarth</v>
      </c>
    </row>
    <row r="9474" spans="1:8" x14ac:dyDescent="0.2">
      <c r="A9474" t="s">
        <v>3538</v>
      </c>
      <c r="B9474" t="s">
        <v>3950</v>
      </c>
      <c r="C9474" s="1">
        <v>44720</v>
      </c>
      <c r="D9474" s="1">
        <v>44814</v>
      </c>
      <c r="E9474">
        <f t="shared" si="147"/>
        <v>3</v>
      </c>
      <c r="F9474" t="str">
        <f>_xlfn.XLOOKUP(data!$B9474,campaign!$A$2:$A$18,campaign!$B$2:$B$18)</f>
        <v>NotNewCellphoneUser</v>
      </c>
      <c r="G9474">
        <f>_xlfn.XLOOKUP($F9474,campaign!$B$2:$B$18,campaign!$D$2:$D$18)</f>
        <v>28</v>
      </c>
      <c r="H9474" t="str">
        <f>_xlfn.XLOOKUP($A9474,customer!$A$2:$A$978,customer!$B$2:$B$978)</f>
        <v>Beulah Applegarth</v>
      </c>
    </row>
    <row r="9475" spans="1:8" x14ac:dyDescent="0.2">
      <c r="A9475" t="s">
        <v>3538</v>
      </c>
      <c r="B9475" t="s">
        <v>3950</v>
      </c>
      <c r="C9475" s="1">
        <v>44720</v>
      </c>
      <c r="D9475" s="1">
        <v>44853</v>
      </c>
      <c r="E9475">
        <f t="shared" ref="E9475:E9538" si="148">DATEDIF(C9475,D9475,"M")</f>
        <v>4</v>
      </c>
      <c r="F9475" t="str">
        <f>_xlfn.XLOOKUP(data!$B9475,campaign!$A$2:$A$18,campaign!$B$2:$B$18)</f>
        <v>NotNewCellphoneUser</v>
      </c>
      <c r="G9475">
        <f>_xlfn.XLOOKUP($F9475,campaign!$B$2:$B$18,campaign!$D$2:$D$18)</f>
        <v>28</v>
      </c>
      <c r="H9475" t="str">
        <f>_xlfn.XLOOKUP($A9475,customer!$A$2:$A$978,customer!$B$2:$B$978)</f>
        <v>Beulah Applegarth</v>
      </c>
    </row>
    <row r="9476" spans="1:8" x14ac:dyDescent="0.2">
      <c r="A9476" t="s">
        <v>3538</v>
      </c>
      <c r="B9476" t="s">
        <v>3950</v>
      </c>
      <c r="C9476" s="1">
        <v>44720</v>
      </c>
      <c r="D9476" s="1">
        <v>44883</v>
      </c>
      <c r="E9476">
        <f t="shared" si="148"/>
        <v>5</v>
      </c>
      <c r="F9476" t="str">
        <f>_xlfn.XLOOKUP(data!$B9476,campaign!$A$2:$A$18,campaign!$B$2:$B$18)</f>
        <v>NotNewCellphoneUser</v>
      </c>
      <c r="G9476">
        <f>_xlfn.XLOOKUP($F9476,campaign!$B$2:$B$18,campaign!$D$2:$D$18)</f>
        <v>28</v>
      </c>
      <c r="H9476" t="str">
        <f>_xlfn.XLOOKUP($A9476,customer!$A$2:$A$978,customer!$B$2:$B$978)</f>
        <v>Beulah Applegarth</v>
      </c>
    </row>
    <row r="9477" spans="1:8" x14ac:dyDescent="0.2">
      <c r="A9477" t="s">
        <v>3538</v>
      </c>
      <c r="B9477" t="s">
        <v>3950</v>
      </c>
      <c r="C9477" s="1">
        <v>44720</v>
      </c>
      <c r="D9477" s="1">
        <v>44907</v>
      </c>
      <c r="E9477">
        <f t="shared" si="148"/>
        <v>6</v>
      </c>
      <c r="F9477" t="str">
        <f>_xlfn.XLOOKUP(data!$B9477,campaign!$A$2:$A$18,campaign!$B$2:$B$18)</f>
        <v>NotNewCellphoneUser</v>
      </c>
      <c r="G9477">
        <f>_xlfn.XLOOKUP($F9477,campaign!$B$2:$B$18,campaign!$D$2:$D$18)</f>
        <v>28</v>
      </c>
      <c r="H9477" t="str">
        <f>_xlfn.XLOOKUP($A9477,customer!$A$2:$A$978,customer!$B$2:$B$978)</f>
        <v>Beulah Applegarth</v>
      </c>
    </row>
    <row r="9478" spans="1:8" x14ac:dyDescent="0.2">
      <c r="A9478" t="s">
        <v>3538</v>
      </c>
      <c r="B9478" t="s">
        <v>3950</v>
      </c>
      <c r="C9478" s="1">
        <v>44720</v>
      </c>
      <c r="D9478" s="1">
        <v>44946</v>
      </c>
      <c r="E9478">
        <f t="shared" si="148"/>
        <v>7</v>
      </c>
      <c r="F9478" t="str">
        <f>_xlfn.XLOOKUP(data!$B9478,campaign!$A$2:$A$18,campaign!$B$2:$B$18)</f>
        <v>NotNewCellphoneUser</v>
      </c>
      <c r="G9478">
        <f>_xlfn.XLOOKUP($F9478,campaign!$B$2:$B$18,campaign!$D$2:$D$18)</f>
        <v>28</v>
      </c>
      <c r="H9478" t="str">
        <f>_xlfn.XLOOKUP($A9478,customer!$A$2:$A$978,customer!$B$2:$B$978)</f>
        <v>Beulah Applegarth</v>
      </c>
    </row>
    <row r="9479" spans="1:8" x14ac:dyDescent="0.2">
      <c r="A9479" t="s">
        <v>3538</v>
      </c>
      <c r="B9479" t="s">
        <v>3950</v>
      </c>
      <c r="C9479" s="1">
        <v>44720</v>
      </c>
      <c r="D9479" s="1">
        <v>44971</v>
      </c>
      <c r="E9479">
        <f t="shared" si="148"/>
        <v>8</v>
      </c>
      <c r="F9479" t="str">
        <f>_xlfn.XLOOKUP(data!$B9479,campaign!$A$2:$A$18,campaign!$B$2:$B$18)</f>
        <v>NotNewCellphoneUser</v>
      </c>
      <c r="G9479">
        <f>_xlfn.XLOOKUP($F9479,campaign!$B$2:$B$18,campaign!$D$2:$D$18)</f>
        <v>28</v>
      </c>
      <c r="H9479" t="str">
        <f>_xlfn.XLOOKUP($A9479,customer!$A$2:$A$978,customer!$B$2:$B$978)</f>
        <v>Beulah Applegarth</v>
      </c>
    </row>
    <row r="9480" spans="1:8" x14ac:dyDescent="0.2">
      <c r="A9480" t="s">
        <v>3538</v>
      </c>
      <c r="B9480" t="s">
        <v>3950</v>
      </c>
      <c r="C9480" s="1">
        <v>44720</v>
      </c>
      <c r="D9480" s="1">
        <v>45002</v>
      </c>
      <c r="E9480">
        <f t="shared" si="148"/>
        <v>9</v>
      </c>
      <c r="F9480" t="str">
        <f>_xlfn.XLOOKUP(data!$B9480,campaign!$A$2:$A$18,campaign!$B$2:$B$18)</f>
        <v>NotNewCellphoneUser</v>
      </c>
      <c r="G9480">
        <f>_xlfn.XLOOKUP($F9480,campaign!$B$2:$B$18,campaign!$D$2:$D$18)</f>
        <v>28</v>
      </c>
      <c r="H9480" t="str">
        <f>_xlfn.XLOOKUP($A9480,customer!$A$2:$A$978,customer!$B$2:$B$978)</f>
        <v>Beulah Applegarth</v>
      </c>
    </row>
    <row r="9481" spans="1:8" x14ac:dyDescent="0.2">
      <c r="A9481" t="s">
        <v>3538</v>
      </c>
      <c r="B9481" t="s">
        <v>3950</v>
      </c>
      <c r="C9481" s="1">
        <v>44720</v>
      </c>
      <c r="D9481" s="1">
        <v>45036</v>
      </c>
      <c r="E9481">
        <f t="shared" si="148"/>
        <v>10</v>
      </c>
      <c r="F9481" t="str">
        <f>_xlfn.XLOOKUP(data!$B9481,campaign!$A$2:$A$18,campaign!$B$2:$B$18)</f>
        <v>NotNewCellphoneUser</v>
      </c>
      <c r="G9481">
        <f>_xlfn.XLOOKUP($F9481,campaign!$B$2:$B$18,campaign!$D$2:$D$18)</f>
        <v>28</v>
      </c>
      <c r="H9481" t="str">
        <f>_xlfn.XLOOKUP($A9481,customer!$A$2:$A$978,customer!$B$2:$B$978)</f>
        <v>Beulah Applegarth</v>
      </c>
    </row>
    <row r="9482" spans="1:8" x14ac:dyDescent="0.2">
      <c r="A9482" t="s">
        <v>3539</v>
      </c>
      <c r="B9482" t="s">
        <v>3950</v>
      </c>
      <c r="C9482" s="1">
        <v>44602</v>
      </c>
      <c r="D9482" s="1">
        <v>44602</v>
      </c>
      <c r="E9482">
        <f t="shared" si="148"/>
        <v>0</v>
      </c>
      <c r="F9482" t="str">
        <f>_xlfn.XLOOKUP(data!$B9482,campaign!$A$2:$A$18,campaign!$B$2:$B$18)</f>
        <v>NotNewCellphoneUser</v>
      </c>
      <c r="G9482">
        <f>_xlfn.XLOOKUP($F9482,campaign!$B$2:$B$18,campaign!$D$2:$D$18)</f>
        <v>28</v>
      </c>
      <c r="H9482" t="str">
        <f>_xlfn.XLOOKUP($A9482,customer!$A$2:$A$978,customer!$B$2:$B$978)</f>
        <v>Katine Bravington</v>
      </c>
    </row>
    <row r="9483" spans="1:8" x14ac:dyDescent="0.2">
      <c r="A9483" t="s">
        <v>3539</v>
      </c>
      <c r="B9483" t="s">
        <v>3950</v>
      </c>
      <c r="C9483" s="1">
        <v>44602</v>
      </c>
      <c r="D9483" s="1">
        <v>44643</v>
      </c>
      <c r="E9483">
        <f t="shared" si="148"/>
        <v>1</v>
      </c>
      <c r="F9483" t="str">
        <f>_xlfn.XLOOKUP(data!$B9483,campaign!$A$2:$A$18,campaign!$B$2:$B$18)</f>
        <v>NotNewCellphoneUser</v>
      </c>
      <c r="G9483">
        <f>_xlfn.XLOOKUP($F9483,campaign!$B$2:$B$18,campaign!$D$2:$D$18)</f>
        <v>28</v>
      </c>
      <c r="H9483" t="str">
        <f>_xlfn.XLOOKUP($A9483,customer!$A$2:$A$978,customer!$B$2:$B$978)</f>
        <v>Katine Bravington</v>
      </c>
    </row>
    <row r="9484" spans="1:8" x14ac:dyDescent="0.2">
      <c r="A9484" t="s">
        <v>3539</v>
      </c>
      <c r="B9484" t="s">
        <v>3950</v>
      </c>
      <c r="C9484" s="1">
        <v>44602</v>
      </c>
      <c r="D9484" s="1">
        <v>44701</v>
      </c>
      <c r="E9484">
        <f t="shared" si="148"/>
        <v>3</v>
      </c>
      <c r="F9484" t="str">
        <f>_xlfn.XLOOKUP(data!$B9484,campaign!$A$2:$A$18,campaign!$B$2:$B$18)</f>
        <v>NotNewCellphoneUser</v>
      </c>
      <c r="G9484">
        <f>_xlfn.XLOOKUP($F9484,campaign!$B$2:$B$18,campaign!$D$2:$D$18)</f>
        <v>28</v>
      </c>
      <c r="H9484" t="str">
        <f>_xlfn.XLOOKUP($A9484,customer!$A$2:$A$978,customer!$B$2:$B$978)</f>
        <v>Katine Bravington</v>
      </c>
    </row>
    <row r="9485" spans="1:8" x14ac:dyDescent="0.2">
      <c r="A9485" t="s">
        <v>3539</v>
      </c>
      <c r="B9485" t="s">
        <v>3950</v>
      </c>
      <c r="C9485" s="1">
        <v>44602</v>
      </c>
      <c r="D9485" s="1">
        <v>44759</v>
      </c>
      <c r="E9485">
        <f t="shared" si="148"/>
        <v>5</v>
      </c>
      <c r="F9485" t="str">
        <f>_xlfn.XLOOKUP(data!$B9485,campaign!$A$2:$A$18,campaign!$B$2:$B$18)</f>
        <v>NotNewCellphoneUser</v>
      </c>
      <c r="G9485">
        <f>_xlfn.XLOOKUP($F9485,campaign!$B$2:$B$18,campaign!$D$2:$D$18)</f>
        <v>28</v>
      </c>
      <c r="H9485" t="str">
        <f>_xlfn.XLOOKUP($A9485,customer!$A$2:$A$978,customer!$B$2:$B$978)</f>
        <v>Katine Bravington</v>
      </c>
    </row>
    <row r="9486" spans="1:8" x14ac:dyDescent="0.2">
      <c r="A9486" t="s">
        <v>3539</v>
      </c>
      <c r="B9486" t="s">
        <v>3950</v>
      </c>
      <c r="C9486" s="1">
        <v>44602</v>
      </c>
      <c r="D9486" s="1">
        <v>44798</v>
      </c>
      <c r="E9486">
        <f t="shared" si="148"/>
        <v>6</v>
      </c>
      <c r="F9486" t="str">
        <f>_xlfn.XLOOKUP(data!$B9486,campaign!$A$2:$A$18,campaign!$B$2:$B$18)</f>
        <v>NotNewCellphoneUser</v>
      </c>
      <c r="G9486">
        <f>_xlfn.XLOOKUP($F9486,campaign!$B$2:$B$18,campaign!$D$2:$D$18)</f>
        <v>28</v>
      </c>
      <c r="H9486" t="str">
        <f>_xlfn.XLOOKUP($A9486,customer!$A$2:$A$978,customer!$B$2:$B$978)</f>
        <v>Katine Bravington</v>
      </c>
    </row>
    <row r="9487" spans="1:8" x14ac:dyDescent="0.2">
      <c r="A9487" t="s">
        <v>3539</v>
      </c>
      <c r="B9487" t="s">
        <v>3950</v>
      </c>
      <c r="C9487" s="1">
        <v>44602</v>
      </c>
      <c r="D9487" s="1">
        <v>44816</v>
      </c>
      <c r="E9487">
        <f t="shared" si="148"/>
        <v>7</v>
      </c>
      <c r="F9487" t="str">
        <f>_xlfn.XLOOKUP(data!$B9487,campaign!$A$2:$A$18,campaign!$B$2:$B$18)</f>
        <v>NotNewCellphoneUser</v>
      </c>
      <c r="G9487">
        <f>_xlfn.XLOOKUP($F9487,campaign!$B$2:$B$18,campaign!$D$2:$D$18)</f>
        <v>28</v>
      </c>
      <c r="H9487" t="str">
        <f>_xlfn.XLOOKUP($A9487,customer!$A$2:$A$978,customer!$B$2:$B$978)</f>
        <v>Katine Bravington</v>
      </c>
    </row>
    <row r="9488" spans="1:8" x14ac:dyDescent="0.2">
      <c r="A9488" t="s">
        <v>3539</v>
      </c>
      <c r="B9488" t="s">
        <v>3950</v>
      </c>
      <c r="C9488" s="1">
        <v>44602</v>
      </c>
      <c r="D9488" s="1">
        <v>44846</v>
      </c>
      <c r="E9488">
        <f t="shared" si="148"/>
        <v>8</v>
      </c>
      <c r="F9488" t="str">
        <f>_xlfn.XLOOKUP(data!$B9488,campaign!$A$2:$A$18,campaign!$B$2:$B$18)</f>
        <v>NotNewCellphoneUser</v>
      </c>
      <c r="G9488">
        <f>_xlfn.XLOOKUP($F9488,campaign!$B$2:$B$18,campaign!$D$2:$D$18)</f>
        <v>28</v>
      </c>
      <c r="H9488" t="str">
        <f>_xlfn.XLOOKUP($A9488,customer!$A$2:$A$978,customer!$B$2:$B$978)</f>
        <v>Katine Bravington</v>
      </c>
    </row>
    <row r="9489" spans="1:8" x14ac:dyDescent="0.2">
      <c r="A9489" t="s">
        <v>3539</v>
      </c>
      <c r="B9489" t="s">
        <v>3950</v>
      </c>
      <c r="C9489" s="1">
        <v>44602</v>
      </c>
      <c r="D9489" s="1">
        <v>44878</v>
      </c>
      <c r="E9489">
        <f t="shared" si="148"/>
        <v>9</v>
      </c>
      <c r="F9489" t="str">
        <f>_xlfn.XLOOKUP(data!$B9489,campaign!$A$2:$A$18,campaign!$B$2:$B$18)</f>
        <v>NotNewCellphoneUser</v>
      </c>
      <c r="G9489">
        <f>_xlfn.XLOOKUP($F9489,campaign!$B$2:$B$18,campaign!$D$2:$D$18)</f>
        <v>28</v>
      </c>
      <c r="H9489" t="str">
        <f>_xlfn.XLOOKUP($A9489,customer!$A$2:$A$978,customer!$B$2:$B$978)</f>
        <v>Katine Bravington</v>
      </c>
    </row>
    <row r="9490" spans="1:8" x14ac:dyDescent="0.2">
      <c r="A9490" t="s">
        <v>3539</v>
      </c>
      <c r="B9490" t="s">
        <v>3950</v>
      </c>
      <c r="C9490" s="1">
        <v>44602</v>
      </c>
      <c r="D9490" s="1">
        <v>44918</v>
      </c>
      <c r="E9490">
        <f t="shared" si="148"/>
        <v>10</v>
      </c>
      <c r="F9490" t="str">
        <f>_xlfn.XLOOKUP(data!$B9490,campaign!$A$2:$A$18,campaign!$B$2:$B$18)</f>
        <v>NotNewCellphoneUser</v>
      </c>
      <c r="G9490">
        <f>_xlfn.XLOOKUP($F9490,campaign!$B$2:$B$18,campaign!$D$2:$D$18)</f>
        <v>28</v>
      </c>
      <c r="H9490" t="str">
        <f>_xlfn.XLOOKUP($A9490,customer!$A$2:$A$978,customer!$B$2:$B$978)</f>
        <v>Katine Bravington</v>
      </c>
    </row>
    <row r="9491" spans="1:8" x14ac:dyDescent="0.2">
      <c r="A9491" t="s">
        <v>3539</v>
      </c>
      <c r="B9491" t="s">
        <v>3950</v>
      </c>
      <c r="C9491" s="1">
        <v>44602</v>
      </c>
      <c r="D9491" s="1">
        <v>44944</v>
      </c>
      <c r="E9491">
        <f t="shared" si="148"/>
        <v>11</v>
      </c>
      <c r="F9491" t="str">
        <f>_xlfn.XLOOKUP(data!$B9491,campaign!$A$2:$A$18,campaign!$B$2:$B$18)</f>
        <v>NotNewCellphoneUser</v>
      </c>
      <c r="G9491">
        <f>_xlfn.XLOOKUP($F9491,campaign!$B$2:$B$18,campaign!$D$2:$D$18)</f>
        <v>28</v>
      </c>
      <c r="H9491" t="str">
        <f>_xlfn.XLOOKUP($A9491,customer!$A$2:$A$978,customer!$B$2:$B$978)</f>
        <v>Katine Bravington</v>
      </c>
    </row>
    <row r="9492" spans="1:8" x14ac:dyDescent="0.2">
      <c r="A9492" t="s">
        <v>3539</v>
      </c>
      <c r="B9492" t="s">
        <v>3950</v>
      </c>
      <c r="C9492" s="1">
        <v>44602</v>
      </c>
      <c r="D9492" s="1">
        <v>44977</v>
      </c>
      <c r="E9492">
        <f t="shared" si="148"/>
        <v>12</v>
      </c>
      <c r="F9492" t="str">
        <f>_xlfn.XLOOKUP(data!$B9492,campaign!$A$2:$A$18,campaign!$B$2:$B$18)</f>
        <v>NotNewCellphoneUser</v>
      </c>
      <c r="G9492">
        <f>_xlfn.XLOOKUP($F9492,campaign!$B$2:$B$18,campaign!$D$2:$D$18)</f>
        <v>28</v>
      </c>
      <c r="H9492" t="str">
        <f>_xlfn.XLOOKUP($A9492,customer!$A$2:$A$978,customer!$B$2:$B$978)</f>
        <v>Katine Bravington</v>
      </c>
    </row>
    <row r="9493" spans="1:8" x14ac:dyDescent="0.2">
      <c r="A9493" t="s">
        <v>3539</v>
      </c>
      <c r="B9493" t="s">
        <v>3950</v>
      </c>
      <c r="C9493" s="1">
        <v>44602</v>
      </c>
      <c r="D9493" s="1">
        <v>44998</v>
      </c>
      <c r="E9493">
        <f t="shared" si="148"/>
        <v>13</v>
      </c>
      <c r="F9493" t="str">
        <f>_xlfn.XLOOKUP(data!$B9493,campaign!$A$2:$A$18,campaign!$B$2:$B$18)</f>
        <v>NotNewCellphoneUser</v>
      </c>
      <c r="G9493">
        <f>_xlfn.XLOOKUP($F9493,campaign!$B$2:$B$18,campaign!$D$2:$D$18)</f>
        <v>28</v>
      </c>
      <c r="H9493" t="str">
        <f>_xlfn.XLOOKUP($A9493,customer!$A$2:$A$978,customer!$B$2:$B$978)</f>
        <v>Katine Bravington</v>
      </c>
    </row>
    <row r="9494" spans="1:8" x14ac:dyDescent="0.2">
      <c r="A9494" t="s">
        <v>3539</v>
      </c>
      <c r="B9494" t="s">
        <v>3950</v>
      </c>
      <c r="C9494" s="1">
        <v>44602</v>
      </c>
      <c r="D9494" s="1">
        <v>45036</v>
      </c>
      <c r="E9494">
        <f t="shared" si="148"/>
        <v>14</v>
      </c>
      <c r="F9494" t="str">
        <f>_xlfn.XLOOKUP(data!$B9494,campaign!$A$2:$A$18,campaign!$B$2:$B$18)</f>
        <v>NotNewCellphoneUser</v>
      </c>
      <c r="G9494">
        <f>_xlfn.XLOOKUP($F9494,campaign!$B$2:$B$18,campaign!$D$2:$D$18)</f>
        <v>28</v>
      </c>
      <c r="H9494" t="str">
        <f>_xlfn.XLOOKUP($A9494,customer!$A$2:$A$978,customer!$B$2:$B$978)</f>
        <v>Katine Bravington</v>
      </c>
    </row>
    <row r="9495" spans="1:8" x14ac:dyDescent="0.2">
      <c r="A9495" t="s">
        <v>3539</v>
      </c>
      <c r="B9495" t="s">
        <v>3950</v>
      </c>
      <c r="C9495" s="1">
        <v>44602</v>
      </c>
      <c r="D9495" s="1">
        <v>45063</v>
      </c>
      <c r="E9495">
        <f t="shared" si="148"/>
        <v>15</v>
      </c>
      <c r="F9495" t="str">
        <f>_xlfn.XLOOKUP(data!$B9495,campaign!$A$2:$A$18,campaign!$B$2:$B$18)</f>
        <v>NotNewCellphoneUser</v>
      </c>
      <c r="G9495">
        <f>_xlfn.XLOOKUP($F9495,campaign!$B$2:$B$18,campaign!$D$2:$D$18)</f>
        <v>28</v>
      </c>
      <c r="H9495" t="str">
        <f>_xlfn.XLOOKUP($A9495,customer!$A$2:$A$978,customer!$B$2:$B$978)</f>
        <v>Katine Bravington</v>
      </c>
    </row>
    <row r="9496" spans="1:8" x14ac:dyDescent="0.2">
      <c r="A9496" t="s">
        <v>3539</v>
      </c>
      <c r="B9496" t="s">
        <v>3929</v>
      </c>
      <c r="C9496" s="1">
        <v>44621</v>
      </c>
      <c r="D9496" s="1">
        <v>44621</v>
      </c>
      <c r="E9496">
        <f t="shared" si="148"/>
        <v>0</v>
      </c>
      <c r="F9496" t="str">
        <f>_xlfn.XLOOKUP(data!$B9496,campaign!$A$2:$A$18,campaign!$B$2:$B$18)</f>
        <v>NonUSTravel</v>
      </c>
      <c r="G9496">
        <f>_xlfn.XLOOKUP($F9496,campaign!$B$2:$B$18,campaign!$D$2:$D$18)</f>
        <v>66</v>
      </c>
      <c r="H9496" t="str">
        <f>_xlfn.XLOOKUP($A9496,customer!$A$2:$A$978,customer!$B$2:$B$978)</f>
        <v>Katine Bravington</v>
      </c>
    </row>
    <row r="9497" spans="1:8" x14ac:dyDescent="0.2">
      <c r="A9497" t="s">
        <v>3539</v>
      </c>
      <c r="B9497" t="s">
        <v>3929</v>
      </c>
      <c r="C9497" s="1">
        <v>44621</v>
      </c>
      <c r="D9497" s="1">
        <v>44654</v>
      </c>
      <c r="E9497">
        <f t="shared" si="148"/>
        <v>1</v>
      </c>
      <c r="F9497" t="str">
        <f>_xlfn.XLOOKUP(data!$B9497,campaign!$A$2:$A$18,campaign!$B$2:$B$18)</f>
        <v>NonUSTravel</v>
      </c>
      <c r="G9497">
        <f>_xlfn.XLOOKUP($F9497,campaign!$B$2:$B$18,campaign!$D$2:$D$18)</f>
        <v>66</v>
      </c>
      <c r="H9497" t="str">
        <f>_xlfn.XLOOKUP($A9497,customer!$A$2:$A$978,customer!$B$2:$B$978)</f>
        <v>Katine Bravington</v>
      </c>
    </row>
    <row r="9498" spans="1:8" x14ac:dyDescent="0.2">
      <c r="A9498" t="s">
        <v>3539</v>
      </c>
      <c r="B9498" t="s">
        <v>3929</v>
      </c>
      <c r="C9498" s="1">
        <v>44621</v>
      </c>
      <c r="D9498" s="1">
        <v>44687</v>
      </c>
      <c r="E9498">
        <f t="shared" si="148"/>
        <v>2</v>
      </c>
      <c r="F9498" t="str">
        <f>_xlfn.XLOOKUP(data!$B9498,campaign!$A$2:$A$18,campaign!$B$2:$B$18)</f>
        <v>NonUSTravel</v>
      </c>
      <c r="G9498">
        <f>_xlfn.XLOOKUP($F9498,campaign!$B$2:$B$18,campaign!$D$2:$D$18)</f>
        <v>66</v>
      </c>
      <c r="H9498" t="str">
        <f>_xlfn.XLOOKUP($A9498,customer!$A$2:$A$978,customer!$B$2:$B$978)</f>
        <v>Katine Bravington</v>
      </c>
    </row>
    <row r="9499" spans="1:8" x14ac:dyDescent="0.2">
      <c r="A9499" t="s">
        <v>3539</v>
      </c>
      <c r="B9499" t="s">
        <v>3929</v>
      </c>
      <c r="C9499" s="1">
        <v>44621</v>
      </c>
      <c r="D9499" s="1">
        <v>44721</v>
      </c>
      <c r="E9499">
        <f t="shared" si="148"/>
        <v>3</v>
      </c>
      <c r="F9499" t="str">
        <f>_xlfn.XLOOKUP(data!$B9499,campaign!$A$2:$A$18,campaign!$B$2:$B$18)</f>
        <v>NonUSTravel</v>
      </c>
      <c r="G9499">
        <f>_xlfn.XLOOKUP($F9499,campaign!$B$2:$B$18,campaign!$D$2:$D$18)</f>
        <v>66</v>
      </c>
      <c r="H9499" t="str">
        <f>_xlfn.XLOOKUP($A9499,customer!$A$2:$A$978,customer!$B$2:$B$978)</f>
        <v>Katine Bravington</v>
      </c>
    </row>
    <row r="9500" spans="1:8" x14ac:dyDescent="0.2">
      <c r="A9500" t="s">
        <v>3539</v>
      </c>
      <c r="B9500" t="s">
        <v>3929</v>
      </c>
      <c r="C9500" s="1">
        <v>44621</v>
      </c>
      <c r="D9500" s="1">
        <v>44744</v>
      </c>
      <c r="E9500">
        <f t="shared" si="148"/>
        <v>4</v>
      </c>
      <c r="F9500" t="str">
        <f>_xlfn.XLOOKUP(data!$B9500,campaign!$A$2:$A$18,campaign!$B$2:$B$18)</f>
        <v>NonUSTravel</v>
      </c>
      <c r="G9500">
        <f>_xlfn.XLOOKUP($F9500,campaign!$B$2:$B$18,campaign!$D$2:$D$18)</f>
        <v>66</v>
      </c>
      <c r="H9500" t="str">
        <f>_xlfn.XLOOKUP($A9500,customer!$A$2:$A$978,customer!$B$2:$B$978)</f>
        <v>Katine Bravington</v>
      </c>
    </row>
    <row r="9501" spans="1:8" x14ac:dyDescent="0.2">
      <c r="A9501" t="s">
        <v>3539</v>
      </c>
      <c r="B9501" t="s">
        <v>3929</v>
      </c>
      <c r="C9501" s="1">
        <v>44621</v>
      </c>
      <c r="D9501" s="1">
        <v>44774</v>
      </c>
      <c r="E9501">
        <f t="shared" si="148"/>
        <v>5</v>
      </c>
      <c r="F9501" t="str">
        <f>_xlfn.XLOOKUP(data!$B9501,campaign!$A$2:$A$18,campaign!$B$2:$B$18)</f>
        <v>NonUSTravel</v>
      </c>
      <c r="G9501">
        <f>_xlfn.XLOOKUP($F9501,campaign!$B$2:$B$18,campaign!$D$2:$D$18)</f>
        <v>66</v>
      </c>
      <c r="H9501" t="str">
        <f>_xlfn.XLOOKUP($A9501,customer!$A$2:$A$978,customer!$B$2:$B$978)</f>
        <v>Katine Bravington</v>
      </c>
    </row>
    <row r="9502" spans="1:8" x14ac:dyDescent="0.2">
      <c r="A9502" t="s">
        <v>3539</v>
      </c>
      <c r="B9502" t="s">
        <v>3929</v>
      </c>
      <c r="C9502" s="1">
        <v>44621</v>
      </c>
      <c r="D9502" s="1">
        <v>44809</v>
      </c>
      <c r="E9502">
        <f t="shared" si="148"/>
        <v>6</v>
      </c>
      <c r="F9502" t="str">
        <f>_xlfn.XLOOKUP(data!$B9502,campaign!$A$2:$A$18,campaign!$B$2:$B$18)</f>
        <v>NonUSTravel</v>
      </c>
      <c r="G9502">
        <f>_xlfn.XLOOKUP($F9502,campaign!$B$2:$B$18,campaign!$D$2:$D$18)</f>
        <v>66</v>
      </c>
      <c r="H9502" t="str">
        <f>_xlfn.XLOOKUP($A9502,customer!$A$2:$A$978,customer!$B$2:$B$978)</f>
        <v>Katine Bravington</v>
      </c>
    </row>
    <row r="9503" spans="1:8" x14ac:dyDescent="0.2">
      <c r="A9503" t="s">
        <v>3539</v>
      </c>
      <c r="B9503" t="s">
        <v>3929</v>
      </c>
      <c r="C9503" s="1">
        <v>44621</v>
      </c>
      <c r="D9503" s="1">
        <v>44842</v>
      </c>
      <c r="E9503">
        <f t="shared" si="148"/>
        <v>7</v>
      </c>
      <c r="F9503" t="str">
        <f>_xlfn.XLOOKUP(data!$B9503,campaign!$A$2:$A$18,campaign!$B$2:$B$18)</f>
        <v>NonUSTravel</v>
      </c>
      <c r="G9503">
        <f>_xlfn.XLOOKUP($F9503,campaign!$B$2:$B$18,campaign!$D$2:$D$18)</f>
        <v>66</v>
      </c>
      <c r="H9503" t="str">
        <f>_xlfn.XLOOKUP($A9503,customer!$A$2:$A$978,customer!$B$2:$B$978)</f>
        <v>Katine Bravington</v>
      </c>
    </row>
    <row r="9504" spans="1:8" x14ac:dyDescent="0.2">
      <c r="A9504" t="s">
        <v>3539</v>
      </c>
      <c r="B9504" t="s">
        <v>3929</v>
      </c>
      <c r="C9504" s="1">
        <v>44621</v>
      </c>
      <c r="D9504" s="1">
        <v>44906</v>
      </c>
      <c r="E9504">
        <f t="shared" si="148"/>
        <v>9</v>
      </c>
      <c r="F9504" t="str">
        <f>_xlfn.XLOOKUP(data!$B9504,campaign!$A$2:$A$18,campaign!$B$2:$B$18)</f>
        <v>NonUSTravel</v>
      </c>
      <c r="G9504">
        <f>_xlfn.XLOOKUP($F9504,campaign!$B$2:$B$18,campaign!$D$2:$D$18)</f>
        <v>66</v>
      </c>
      <c r="H9504" t="str">
        <f>_xlfn.XLOOKUP($A9504,customer!$A$2:$A$978,customer!$B$2:$B$978)</f>
        <v>Katine Bravington</v>
      </c>
    </row>
    <row r="9505" spans="1:8" x14ac:dyDescent="0.2">
      <c r="A9505" t="s">
        <v>3539</v>
      </c>
      <c r="B9505" t="s">
        <v>3929</v>
      </c>
      <c r="C9505" s="1">
        <v>44621</v>
      </c>
      <c r="D9505" s="1">
        <v>44930</v>
      </c>
      <c r="E9505">
        <f t="shared" si="148"/>
        <v>10</v>
      </c>
      <c r="F9505" t="str">
        <f>_xlfn.XLOOKUP(data!$B9505,campaign!$A$2:$A$18,campaign!$B$2:$B$18)</f>
        <v>NonUSTravel</v>
      </c>
      <c r="G9505">
        <f>_xlfn.XLOOKUP($F9505,campaign!$B$2:$B$18,campaign!$D$2:$D$18)</f>
        <v>66</v>
      </c>
      <c r="H9505" t="str">
        <f>_xlfn.XLOOKUP($A9505,customer!$A$2:$A$978,customer!$B$2:$B$978)</f>
        <v>Katine Bravington</v>
      </c>
    </row>
    <row r="9506" spans="1:8" x14ac:dyDescent="0.2">
      <c r="A9506" t="s">
        <v>3539</v>
      </c>
      <c r="B9506" t="s">
        <v>3929</v>
      </c>
      <c r="C9506" s="1">
        <v>44621</v>
      </c>
      <c r="D9506" s="1">
        <v>44973</v>
      </c>
      <c r="E9506">
        <f t="shared" si="148"/>
        <v>11</v>
      </c>
      <c r="F9506" t="str">
        <f>_xlfn.XLOOKUP(data!$B9506,campaign!$A$2:$A$18,campaign!$B$2:$B$18)</f>
        <v>NonUSTravel</v>
      </c>
      <c r="G9506">
        <f>_xlfn.XLOOKUP($F9506,campaign!$B$2:$B$18,campaign!$D$2:$D$18)</f>
        <v>66</v>
      </c>
      <c r="H9506" t="str">
        <f>_xlfn.XLOOKUP($A9506,customer!$A$2:$A$978,customer!$B$2:$B$978)</f>
        <v>Katine Bravington</v>
      </c>
    </row>
    <row r="9507" spans="1:8" x14ac:dyDescent="0.2">
      <c r="A9507" t="s">
        <v>3539</v>
      </c>
      <c r="B9507" t="s">
        <v>3929</v>
      </c>
      <c r="C9507" s="1">
        <v>44621</v>
      </c>
      <c r="D9507" s="1">
        <v>45030</v>
      </c>
      <c r="E9507">
        <f t="shared" si="148"/>
        <v>13</v>
      </c>
      <c r="F9507" t="str">
        <f>_xlfn.XLOOKUP(data!$B9507,campaign!$A$2:$A$18,campaign!$B$2:$B$18)</f>
        <v>NonUSTravel</v>
      </c>
      <c r="G9507">
        <f>_xlfn.XLOOKUP($F9507,campaign!$B$2:$B$18,campaign!$D$2:$D$18)</f>
        <v>66</v>
      </c>
      <c r="H9507" t="str">
        <f>_xlfn.XLOOKUP($A9507,customer!$A$2:$A$978,customer!$B$2:$B$978)</f>
        <v>Katine Bravington</v>
      </c>
    </row>
    <row r="9508" spans="1:8" x14ac:dyDescent="0.2">
      <c r="A9508" t="s">
        <v>3539</v>
      </c>
      <c r="B9508" t="s">
        <v>3929</v>
      </c>
      <c r="C9508" s="1">
        <v>44621</v>
      </c>
      <c r="D9508" s="1">
        <v>45055</v>
      </c>
      <c r="E9508">
        <f t="shared" si="148"/>
        <v>14</v>
      </c>
      <c r="F9508" t="str">
        <f>_xlfn.XLOOKUP(data!$B9508,campaign!$A$2:$A$18,campaign!$B$2:$B$18)</f>
        <v>NonUSTravel</v>
      </c>
      <c r="G9508">
        <f>_xlfn.XLOOKUP($F9508,campaign!$B$2:$B$18,campaign!$D$2:$D$18)</f>
        <v>66</v>
      </c>
      <c r="H9508" t="str">
        <f>_xlfn.XLOOKUP($A9508,customer!$A$2:$A$978,customer!$B$2:$B$978)</f>
        <v>Katine Bravington</v>
      </c>
    </row>
    <row r="9509" spans="1:8" x14ac:dyDescent="0.2">
      <c r="A9509" t="s">
        <v>3540</v>
      </c>
      <c r="B9509" t="s">
        <v>3951</v>
      </c>
      <c r="C9509" s="1">
        <v>44847</v>
      </c>
      <c r="D9509" s="1">
        <v>44847</v>
      </c>
      <c r="E9509">
        <f t="shared" si="148"/>
        <v>0</v>
      </c>
      <c r="F9509" t="str">
        <f>_xlfn.XLOOKUP(data!$B9509,campaign!$A$2:$A$18,campaign!$B$2:$B$18)</f>
        <v>OwnsMotorcycle</v>
      </c>
      <c r="G9509">
        <f>_xlfn.XLOOKUP($F9509,campaign!$B$2:$B$18,campaign!$D$2:$D$18)</f>
        <v>14</v>
      </c>
      <c r="H9509" t="str">
        <f>_xlfn.XLOOKUP($A9509,customer!$A$2:$A$978,customer!$B$2:$B$978)</f>
        <v>Carl Sleney</v>
      </c>
    </row>
    <row r="9510" spans="1:8" x14ac:dyDescent="0.2">
      <c r="A9510" t="s">
        <v>3540</v>
      </c>
      <c r="B9510" t="s">
        <v>3951</v>
      </c>
      <c r="C9510" s="1">
        <v>44847</v>
      </c>
      <c r="D9510" s="1">
        <v>44889</v>
      </c>
      <c r="E9510">
        <f t="shared" si="148"/>
        <v>1</v>
      </c>
      <c r="F9510" t="str">
        <f>_xlfn.XLOOKUP(data!$B9510,campaign!$A$2:$A$18,campaign!$B$2:$B$18)</f>
        <v>OwnsMotorcycle</v>
      </c>
      <c r="G9510">
        <f>_xlfn.XLOOKUP($F9510,campaign!$B$2:$B$18,campaign!$D$2:$D$18)</f>
        <v>14</v>
      </c>
      <c r="H9510" t="str">
        <f>_xlfn.XLOOKUP($A9510,customer!$A$2:$A$978,customer!$B$2:$B$978)</f>
        <v>Carl Sleney</v>
      </c>
    </row>
    <row r="9511" spans="1:8" x14ac:dyDescent="0.2">
      <c r="A9511" t="s">
        <v>3540</v>
      </c>
      <c r="B9511" t="s">
        <v>3951</v>
      </c>
      <c r="C9511" s="1">
        <v>44847</v>
      </c>
      <c r="D9511" s="1">
        <v>44912</v>
      </c>
      <c r="E9511">
        <f t="shared" si="148"/>
        <v>2</v>
      </c>
      <c r="F9511" t="str">
        <f>_xlfn.XLOOKUP(data!$B9511,campaign!$A$2:$A$18,campaign!$B$2:$B$18)</f>
        <v>OwnsMotorcycle</v>
      </c>
      <c r="G9511">
        <f>_xlfn.XLOOKUP($F9511,campaign!$B$2:$B$18,campaign!$D$2:$D$18)</f>
        <v>14</v>
      </c>
      <c r="H9511" t="str">
        <f>_xlfn.XLOOKUP($A9511,customer!$A$2:$A$978,customer!$B$2:$B$978)</f>
        <v>Carl Sleney</v>
      </c>
    </row>
    <row r="9512" spans="1:8" x14ac:dyDescent="0.2">
      <c r="A9512" t="s">
        <v>3540</v>
      </c>
      <c r="B9512" t="s">
        <v>3951</v>
      </c>
      <c r="C9512" s="1">
        <v>44847</v>
      </c>
      <c r="D9512" s="1">
        <v>44973</v>
      </c>
      <c r="E9512">
        <f t="shared" si="148"/>
        <v>4</v>
      </c>
      <c r="F9512" t="str">
        <f>_xlfn.XLOOKUP(data!$B9512,campaign!$A$2:$A$18,campaign!$B$2:$B$18)</f>
        <v>OwnsMotorcycle</v>
      </c>
      <c r="G9512">
        <f>_xlfn.XLOOKUP($F9512,campaign!$B$2:$B$18,campaign!$D$2:$D$18)</f>
        <v>14</v>
      </c>
      <c r="H9512" t="str">
        <f>_xlfn.XLOOKUP($A9512,customer!$A$2:$A$978,customer!$B$2:$B$978)</f>
        <v>Carl Sleney</v>
      </c>
    </row>
    <row r="9513" spans="1:8" x14ac:dyDescent="0.2">
      <c r="A9513" t="s">
        <v>3540</v>
      </c>
      <c r="B9513" t="s">
        <v>3951</v>
      </c>
      <c r="C9513" s="1">
        <v>44847</v>
      </c>
      <c r="D9513" s="1">
        <v>45012</v>
      </c>
      <c r="E9513">
        <f t="shared" si="148"/>
        <v>5</v>
      </c>
      <c r="F9513" t="str">
        <f>_xlfn.XLOOKUP(data!$B9513,campaign!$A$2:$A$18,campaign!$B$2:$B$18)</f>
        <v>OwnsMotorcycle</v>
      </c>
      <c r="G9513">
        <f>_xlfn.XLOOKUP($F9513,campaign!$B$2:$B$18,campaign!$D$2:$D$18)</f>
        <v>14</v>
      </c>
      <c r="H9513" t="str">
        <f>_xlfn.XLOOKUP($A9513,customer!$A$2:$A$978,customer!$B$2:$B$978)</f>
        <v>Carl Sleney</v>
      </c>
    </row>
    <row r="9514" spans="1:8" x14ac:dyDescent="0.2">
      <c r="A9514" t="s">
        <v>3540</v>
      </c>
      <c r="B9514" t="s">
        <v>3951</v>
      </c>
      <c r="C9514" s="1">
        <v>44847</v>
      </c>
      <c r="D9514" s="1">
        <v>45034</v>
      </c>
      <c r="E9514">
        <f t="shared" si="148"/>
        <v>6</v>
      </c>
      <c r="F9514" t="str">
        <f>_xlfn.XLOOKUP(data!$B9514,campaign!$A$2:$A$18,campaign!$B$2:$B$18)</f>
        <v>OwnsMotorcycle</v>
      </c>
      <c r="G9514">
        <f>_xlfn.XLOOKUP($F9514,campaign!$B$2:$B$18,campaign!$D$2:$D$18)</f>
        <v>14</v>
      </c>
      <c r="H9514" t="str">
        <f>_xlfn.XLOOKUP($A9514,customer!$A$2:$A$978,customer!$B$2:$B$978)</f>
        <v>Carl Sleney</v>
      </c>
    </row>
    <row r="9515" spans="1:8" x14ac:dyDescent="0.2">
      <c r="A9515" t="s">
        <v>3540</v>
      </c>
      <c r="B9515" t="s">
        <v>3951</v>
      </c>
      <c r="C9515" s="1">
        <v>44847</v>
      </c>
      <c r="D9515" s="1">
        <v>45070</v>
      </c>
      <c r="E9515">
        <f t="shared" si="148"/>
        <v>7</v>
      </c>
      <c r="F9515" t="str">
        <f>_xlfn.XLOOKUP(data!$B9515,campaign!$A$2:$A$18,campaign!$B$2:$B$18)</f>
        <v>OwnsMotorcycle</v>
      </c>
      <c r="G9515">
        <f>_xlfn.XLOOKUP($F9515,campaign!$B$2:$B$18,campaign!$D$2:$D$18)</f>
        <v>14</v>
      </c>
      <c r="H9515" t="str">
        <f>_xlfn.XLOOKUP($A9515,customer!$A$2:$A$978,customer!$B$2:$B$978)</f>
        <v>Carl Sleney</v>
      </c>
    </row>
    <row r="9516" spans="1:8" x14ac:dyDescent="0.2">
      <c r="A9516" t="s">
        <v>3540</v>
      </c>
      <c r="B9516" t="s">
        <v>3920</v>
      </c>
      <c r="C9516" s="1">
        <v>44984</v>
      </c>
      <c r="D9516" s="1">
        <v>44984</v>
      </c>
      <c r="E9516">
        <f t="shared" si="148"/>
        <v>0</v>
      </c>
      <c r="F9516" t="str">
        <f>_xlfn.XLOOKUP(data!$B9516,campaign!$A$2:$A$18,campaign!$B$2:$B$18)</f>
        <v>ChildrenInHH</v>
      </c>
      <c r="G9516">
        <f>_xlfn.XLOOKUP($F9516,campaign!$B$2:$B$18,campaign!$D$2:$D$18)</f>
        <v>10</v>
      </c>
      <c r="H9516" t="str">
        <f>_xlfn.XLOOKUP($A9516,customer!$A$2:$A$978,customer!$B$2:$B$978)</f>
        <v>Carl Sleney</v>
      </c>
    </row>
    <row r="9517" spans="1:8" x14ac:dyDescent="0.2">
      <c r="A9517" t="s">
        <v>3540</v>
      </c>
      <c r="B9517" t="s">
        <v>3920</v>
      </c>
      <c r="C9517" s="1">
        <v>44984</v>
      </c>
      <c r="D9517" s="1">
        <v>45045</v>
      </c>
      <c r="E9517">
        <f t="shared" si="148"/>
        <v>2</v>
      </c>
      <c r="F9517" t="str">
        <f>_xlfn.XLOOKUP(data!$B9517,campaign!$A$2:$A$18,campaign!$B$2:$B$18)</f>
        <v>ChildrenInHH</v>
      </c>
      <c r="G9517">
        <f>_xlfn.XLOOKUP($F9517,campaign!$B$2:$B$18,campaign!$D$2:$D$18)</f>
        <v>10</v>
      </c>
      <c r="H9517" t="str">
        <f>_xlfn.XLOOKUP($A9517,customer!$A$2:$A$978,customer!$B$2:$B$978)</f>
        <v>Carl Sleney</v>
      </c>
    </row>
    <row r="9518" spans="1:8" x14ac:dyDescent="0.2">
      <c r="A9518" t="s">
        <v>3540</v>
      </c>
      <c r="B9518" t="s">
        <v>3920</v>
      </c>
      <c r="C9518" s="1">
        <v>44984</v>
      </c>
      <c r="D9518" s="1">
        <v>45058</v>
      </c>
      <c r="E9518">
        <f t="shared" si="148"/>
        <v>2</v>
      </c>
      <c r="F9518" t="str">
        <f>_xlfn.XLOOKUP(data!$B9518,campaign!$A$2:$A$18,campaign!$B$2:$B$18)</f>
        <v>ChildrenInHH</v>
      </c>
      <c r="G9518">
        <f>_xlfn.XLOOKUP($F9518,campaign!$B$2:$B$18,campaign!$D$2:$D$18)</f>
        <v>10</v>
      </c>
      <c r="H9518" t="str">
        <f>_xlfn.XLOOKUP($A9518,customer!$A$2:$A$978,customer!$B$2:$B$978)</f>
        <v>Carl Sleney</v>
      </c>
    </row>
    <row r="9519" spans="1:8" x14ac:dyDescent="0.2">
      <c r="A9519" t="s">
        <v>3540</v>
      </c>
      <c r="B9519" t="s">
        <v>3920</v>
      </c>
      <c r="C9519" s="1">
        <v>44984</v>
      </c>
      <c r="D9519" s="1">
        <v>45088</v>
      </c>
      <c r="E9519">
        <f t="shared" si="148"/>
        <v>3</v>
      </c>
      <c r="F9519" t="str">
        <f>_xlfn.XLOOKUP(data!$B9519,campaign!$A$2:$A$18,campaign!$B$2:$B$18)</f>
        <v>ChildrenInHH</v>
      </c>
      <c r="G9519">
        <f>_xlfn.XLOOKUP($F9519,campaign!$B$2:$B$18,campaign!$D$2:$D$18)</f>
        <v>10</v>
      </c>
      <c r="H9519" t="str">
        <f>_xlfn.XLOOKUP($A9519,customer!$A$2:$A$978,customer!$B$2:$B$978)</f>
        <v>Carl Sleney</v>
      </c>
    </row>
    <row r="9520" spans="1:8" x14ac:dyDescent="0.2">
      <c r="A9520" t="s">
        <v>3541</v>
      </c>
      <c r="B9520" t="s">
        <v>3952</v>
      </c>
      <c r="C9520" s="1">
        <v>44844</v>
      </c>
      <c r="D9520" s="1">
        <v>44844</v>
      </c>
      <c r="E9520">
        <f t="shared" si="148"/>
        <v>0</v>
      </c>
      <c r="F9520" t="str">
        <f>_xlfn.XLOOKUP(data!$B9520,campaign!$A$2:$A$18,campaign!$B$2:$B$18)</f>
        <v>MadeCallToRetentionTeam</v>
      </c>
      <c r="G9520">
        <f>_xlfn.XLOOKUP($F9520,campaign!$B$2:$B$18,campaign!$D$2:$D$18)</f>
        <v>16</v>
      </c>
      <c r="H9520" t="str">
        <f>_xlfn.XLOOKUP($A9520,customer!$A$2:$A$978,customer!$B$2:$B$978)</f>
        <v>Franni O'Loughnan</v>
      </c>
    </row>
    <row r="9521" spans="1:8" x14ac:dyDescent="0.2">
      <c r="A9521" t="s">
        <v>3541</v>
      </c>
      <c r="B9521" t="s">
        <v>3952</v>
      </c>
      <c r="C9521" s="1">
        <v>44844</v>
      </c>
      <c r="D9521" s="1">
        <v>44879</v>
      </c>
      <c r="E9521">
        <f t="shared" si="148"/>
        <v>1</v>
      </c>
      <c r="F9521" t="str">
        <f>_xlfn.XLOOKUP(data!$B9521,campaign!$A$2:$A$18,campaign!$B$2:$B$18)</f>
        <v>MadeCallToRetentionTeam</v>
      </c>
      <c r="G9521">
        <f>_xlfn.XLOOKUP($F9521,campaign!$B$2:$B$18,campaign!$D$2:$D$18)</f>
        <v>16</v>
      </c>
      <c r="H9521" t="str">
        <f>_xlfn.XLOOKUP($A9521,customer!$A$2:$A$978,customer!$B$2:$B$978)</f>
        <v>Franni O'Loughnan</v>
      </c>
    </row>
    <row r="9522" spans="1:8" x14ac:dyDescent="0.2">
      <c r="A9522" t="s">
        <v>3541</v>
      </c>
      <c r="B9522" t="s">
        <v>3952</v>
      </c>
      <c r="C9522" s="1">
        <v>44844</v>
      </c>
      <c r="D9522" s="1">
        <v>44916</v>
      </c>
      <c r="E9522">
        <f t="shared" si="148"/>
        <v>2</v>
      </c>
      <c r="F9522" t="str">
        <f>_xlfn.XLOOKUP(data!$B9522,campaign!$A$2:$A$18,campaign!$B$2:$B$18)</f>
        <v>MadeCallToRetentionTeam</v>
      </c>
      <c r="G9522">
        <f>_xlfn.XLOOKUP($F9522,campaign!$B$2:$B$18,campaign!$D$2:$D$18)</f>
        <v>16</v>
      </c>
      <c r="H9522" t="str">
        <f>_xlfn.XLOOKUP($A9522,customer!$A$2:$A$978,customer!$B$2:$B$978)</f>
        <v>Franni O'Loughnan</v>
      </c>
    </row>
    <row r="9523" spans="1:8" x14ac:dyDescent="0.2">
      <c r="A9523" t="s">
        <v>3541</v>
      </c>
      <c r="B9523" t="s">
        <v>3952</v>
      </c>
      <c r="C9523" s="1">
        <v>44844</v>
      </c>
      <c r="D9523" s="1">
        <v>44944</v>
      </c>
      <c r="E9523">
        <f t="shared" si="148"/>
        <v>3</v>
      </c>
      <c r="F9523" t="str">
        <f>_xlfn.XLOOKUP(data!$B9523,campaign!$A$2:$A$18,campaign!$B$2:$B$18)</f>
        <v>MadeCallToRetentionTeam</v>
      </c>
      <c r="G9523">
        <f>_xlfn.XLOOKUP($F9523,campaign!$B$2:$B$18,campaign!$D$2:$D$18)</f>
        <v>16</v>
      </c>
      <c r="H9523" t="str">
        <f>_xlfn.XLOOKUP($A9523,customer!$A$2:$A$978,customer!$B$2:$B$978)</f>
        <v>Franni O'Loughnan</v>
      </c>
    </row>
    <row r="9524" spans="1:8" x14ac:dyDescent="0.2">
      <c r="A9524" t="s">
        <v>3541</v>
      </c>
      <c r="B9524" t="s">
        <v>3952</v>
      </c>
      <c r="C9524" s="1">
        <v>44844</v>
      </c>
      <c r="D9524" s="1">
        <v>44979</v>
      </c>
      <c r="E9524">
        <f t="shared" si="148"/>
        <v>4</v>
      </c>
      <c r="F9524" t="str">
        <f>_xlfn.XLOOKUP(data!$B9524,campaign!$A$2:$A$18,campaign!$B$2:$B$18)</f>
        <v>MadeCallToRetentionTeam</v>
      </c>
      <c r="G9524">
        <f>_xlfn.XLOOKUP($F9524,campaign!$B$2:$B$18,campaign!$D$2:$D$18)</f>
        <v>16</v>
      </c>
      <c r="H9524" t="str">
        <f>_xlfn.XLOOKUP($A9524,customer!$A$2:$A$978,customer!$B$2:$B$978)</f>
        <v>Franni O'Loughnan</v>
      </c>
    </row>
    <row r="9525" spans="1:8" x14ac:dyDescent="0.2">
      <c r="A9525" t="s">
        <v>3541</v>
      </c>
      <c r="B9525" t="s">
        <v>3952</v>
      </c>
      <c r="C9525" s="1">
        <v>44844</v>
      </c>
      <c r="D9525" s="1">
        <v>44998</v>
      </c>
      <c r="E9525">
        <f t="shared" si="148"/>
        <v>5</v>
      </c>
      <c r="F9525" t="str">
        <f>_xlfn.XLOOKUP(data!$B9525,campaign!$A$2:$A$18,campaign!$B$2:$B$18)</f>
        <v>MadeCallToRetentionTeam</v>
      </c>
      <c r="G9525">
        <f>_xlfn.XLOOKUP($F9525,campaign!$B$2:$B$18,campaign!$D$2:$D$18)</f>
        <v>16</v>
      </c>
      <c r="H9525" t="str">
        <f>_xlfn.XLOOKUP($A9525,customer!$A$2:$A$978,customer!$B$2:$B$978)</f>
        <v>Franni O'Loughnan</v>
      </c>
    </row>
    <row r="9526" spans="1:8" x14ac:dyDescent="0.2">
      <c r="A9526" t="s">
        <v>3541</v>
      </c>
      <c r="B9526" t="s">
        <v>3952</v>
      </c>
      <c r="C9526" s="1">
        <v>44844</v>
      </c>
      <c r="D9526" s="1">
        <v>45028</v>
      </c>
      <c r="E9526">
        <f t="shared" si="148"/>
        <v>6</v>
      </c>
      <c r="F9526" t="str">
        <f>_xlfn.XLOOKUP(data!$B9526,campaign!$A$2:$A$18,campaign!$B$2:$B$18)</f>
        <v>MadeCallToRetentionTeam</v>
      </c>
      <c r="G9526">
        <f>_xlfn.XLOOKUP($F9526,campaign!$B$2:$B$18,campaign!$D$2:$D$18)</f>
        <v>16</v>
      </c>
      <c r="H9526" t="str">
        <f>_xlfn.XLOOKUP($A9526,customer!$A$2:$A$978,customer!$B$2:$B$978)</f>
        <v>Franni O'Loughnan</v>
      </c>
    </row>
    <row r="9527" spans="1:8" x14ac:dyDescent="0.2">
      <c r="A9527" t="s">
        <v>3541</v>
      </c>
      <c r="B9527" t="s">
        <v>3952</v>
      </c>
      <c r="C9527" s="1">
        <v>44844</v>
      </c>
      <c r="D9527" s="1">
        <v>45069</v>
      </c>
      <c r="E9527">
        <f t="shared" si="148"/>
        <v>7</v>
      </c>
      <c r="F9527" t="str">
        <f>_xlfn.XLOOKUP(data!$B9527,campaign!$A$2:$A$18,campaign!$B$2:$B$18)</f>
        <v>MadeCallToRetentionTeam</v>
      </c>
      <c r="G9527">
        <f>_xlfn.XLOOKUP($F9527,campaign!$B$2:$B$18,campaign!$D$2:$D$18)</f>
        <v>16</v>
      </c>
      <c r="H9527" t="str">
        <f>_xlfn.XLOOKUP($A9527,customer!$A$2:$A$978,customer!$B$2:$B$978)</f>
        <v>Franni O'Loughnan</v>
      </c>
    </row>
    <row r="9528" spans="1:8" x14ac:dyDescent="0.2">
      <c r="A9528" t="s">
        <v>3542</v>
      </c>
      <c r="B9528" t="s">
        <v>3929</v>
      </c>
      <c r="C9528" s="1">
        <v>44994</v>
      </c>
      <c r="D9528" s="1">
        <v>44994</v>
      </c>
      <c r="E9528">
        <f t="shared" si="148"/>
        <v>0</v>
      </c>
      <c r="F9528" t="str">
        <f>_xlfn.XLOOKUP(data!$B9528,campaign!$A$2:$A$18,campaign!$B$2:$B$18)</f>
        <v>NonUSTravel</v>
      </c>
      <c r="G9528">
        <f>_xlfn.XLOOKUP($F9528,campaign!$B$2:$B$18,campaign!$D$2:$D$18)</f>
        <v>66</v>
      </c>
      <c r="H9528" t="str">
        <f>_xlfn.XLOOKUP($A9528,customer!$A$2:$A$978,customer!$B$2:$B$978)</f>
        <v>Nowell Bryden</v>
      </c>
    </row>
    <row r="9529" spans="1:8" x14ac:dyDescent="0.2">
      <c r="A9529" t="s">
        <v>3542</v>
      </c>
      <c r="B9529" t="s">
        <v>3929</v>
      </c>
      <c r="C9529" s="1">
        <v>44994</v>
      </c>
      <c r="D9529" s="1">
        <v>45027</v>
      </c>
      <c r="E9529">
        <f t="shared" si="148"/>
        <v>1</v>
      </c>
      <c r="F9529" t="str">
        <f>_xlfn.XLOOKUP(data!$B9529,campaign!$A$2:$A$18,campaign!$B$2:$B$18)</f>
        <v>NonUSTravel</v>
      </c>
      <c r="G9529">
        <f>_xlfn.XLOOKUP($F9529,campaign!$B$2:$B$18,campaign!$D$2:$D$18)</f>
        <v>66</v>
      </c>
      <c r="H9529" t="str">
        <f>_xlfn.XLOOKUP($A9529,customer!$A$2:$A$978,customer!$B$2:$B$978)</f>
        <v>Nowell Bryden</v>
      </c>
    </row>
    <row r="9530" spans="1:8" x14ac:dyDescent="0.2">
      <c r="A9530" t="s">
        <v>3542</v>
      </c>
      <c r="B9530" t="s">
        <v>3929</v>
      </c>
      <c r="C9530" s="1">
        <v>44994</v>
      </c>
      <c r="D9530" s="1">
        <v>45068</v>
      </c>
      <c r="E9530">
        <f t="shared" si="148"/>
        <v>2</v>
      </c>
      <c r="F9530" t="str">
        <f>_xlfn.XLOOKUP(data!$B9530,campaign!$A$2:$A$18,campaign!$B$2:$B$18)</f>
        <v>NonUSTravel</v>
      </c>
      <c r="G9530">
        <f>_xlfn.XLOOKUP($F9530,campaign!$B$2:$B$18,campaign!$D$2:$D$18)</f>
        <v>66</v>
      </c>
      <c r="H9530" t="str">
        <f>_xlfn.XLOOKUP($A9530,customer!$A$2:$A$978,customer!$B$2:$B$978)</f>
        <v>Nowell Bryden</v>
      </c>
    </row>
    <row r="9531" spans="1:8" x14ac:dyDescent="0.2">
      <c r="A9531" t="s">
        <v>3542</v>
      </c>
      <c r="B9531" t="s">
        <v>3920</v>
      </c>
      <c r="C9531" s="1">
        <v>45017</v>
      </c>
      <c r="D9531" s="1">
        <v>45017</v>
      </c>
      <c r="E9531">
        <f t="shared" si="148"/>
        <v>0</v>
      </c>
      <c r="F9531" t="str">
        <f>_xlfn.XLOOKUP(data!$B9531,campaign!$A$2:$A$18,campaign!$B$2:$B$18)</f>
        <v>ChildrenInHH</v>
      </c>
      <c r="G9531">
        <f>_xlfn.XLOOKUP($F9531,campaign!$B$2:$B$18,campaign!$D$2:$D$18)</f>
        <v>10</v>
      </c>
      <c r="H9531" t="str">
        <f>_xlfn.XLOOKUP($A9531,customer!$A$2:$A$978,customer!$B$2:$B$978)</f>
        <v>Nowell Bryden</v>
      </c>
    </row>
    <row r="9532" spans="1:8" x14ac:dyDescent="0.2">
      <c r="A9532" t="s">
        <v>3542</v>
      </c>
      <c r="B9532" t="s">
        <v>3920</v>
      </c>
      <c r="C9532" s="1">
        <v>45017</v>
      </c>
      <c r="D9532" s="1">
        <v>45055</v>
      </c>
      <c r="E9532">
        <f t="shared" si="148"/>
        <v>1</v>
      </c>
      <c r="F9532" t="str">
        <f>_xlfn.XLOOKUP(data!$B9532,campaign!$A$2:$A$18,campaign!$B$2:$B$18)</f>
        <v>ChildrenInHH</v>
      </c>
      <c r="G9532">
        <f>_xlfn.XLOOKUP($F9532,campaign!$B$2:$B$18,campaign!$D$2:$D$18)</f>
        <v>10</v>
      </c>
      <c r="H9532" t="str">
        <f>_xlfn.XLOOKUP($A9532,customer!$A$2:$A$978,customer!$B$2:$B$978)</f>
        <v>Nowell Bryden</v>
      </c>
    </row>
    <row r="9533" spans="1:8" x14ac:dyDescent="0.2">
      <c r="A9533" t="s">
        <v>3543</v>
      </c>
      <c r="B9533" t="s">
        <v>3926</v>
      </c>
      <c r="C9533" s="1">
        <v>44660</v>
      </c>
      <c r="D9533" s="1">
        <v>44660</v>
      </c>
      <c r="E9533">
        <f t="shared" si="148"/>
        <v>0</v>
      </c>
      <c r="F9533" t="str">
        <f>_xlfn.XLOOKUP(data!$B9533,campaign!$A$2:$A$18,campaign!$B$2:$B$18)</f>
        <v>BuysViaMailOrder</v>
      </c>
      <c r="G9533">
        <f>_xlfn.XLOOKUP($F9533,campaign!$B$2:$B$18,campaign!$D$2:$D$18)</f>
        <v>25</v>
      </c>
      <c r="H9533" t="str">
        <f>_xlfn.XLOOKUP($A9533,customer!$A$2:$A$978,customer!$B$2:$B$978)</f>
        <v>Magdaia Burch</v>
      </c>
    </row>
    <row r="9534" spans="1:8" x14ac:dyDescent="0.2">
      <c r="A9534" t="s">
        <v>3543</v>
      </c>
      <c r="B9534" t="s">
        <v>3926</v>
      </c>
      <c r="C9534" s="1">
        <v>44660</v>
      </c>
      <c r="D9534" s="1">
        <v>44730</v>
      </c>
      <c r="E9534">
        <f t="shared" si="148"/>
        <v>2</v>
      </c>
      <c r="F9534" t="str">
        <f>_xlfn.XLOOKUP(data!$B9534,campaign!$A$2:$A$18,campaign!$B$2:$B$18)</f>
        <v>BuysViaMailOrder</v>
      </c>
      <c r="G9534">
        <f>_xlfn.XLOOKUP($F9534,campaign!$B$2:$B$18,campaign!$D$2:$D$18)</f>
        <v>25</v>
      </c>
      <c r="H9534" t="str">
        <f>_xlfn.XLOOKUP($A9534,customer!$A$2:$A$978,customer!$B$2:$B$978)</f>
        <v>Magdaia Burch</v>
      </c>
    </row>
    <row r="9535" spans="1:8" x14ac:dyDescent="0.2">
      <c r="A9535" t="s">
        <v>3543</v>
      </c>
      <c r="B9535" t="s">
        <v>3926</v>
      </c>
      <c r="C9535" s="1">
        <v>44660</v>
      </c>
      <c r="D9535" s="1">
        <v>44765</v>
      </c>
      <c r="E9535">
        <f t="shared" si="148"/>
        <v>3</v>
      </c>
      <c r="F9535" t="str">
        <f>_xlfn.XLOOKUP(data!$B9535,campaign!$A$2:$A$18,campaign!$B$2:$B$18)</f>
        <v>BuysViaMailOrder</v>
      </c>
      <c r="G9535">
        <f>_xlfn.XLOOKUP($F9535,campaign!$B$2:$B$18,campaign!$D$2:$D$18)</f>
        <v>25</v>
      </c>
      <c r="H9535" t="str">
        <f>_xlfn.XLOOKUP($A9535,customer!$A$2:$A$978,customer!$B$2:$B$978)</f>
        <v>Magdaia Burch</v>
      </c>
    </row>
    <row r="9536" spans="1:8" x14ac:dyDescent="0.2">
      <c r="A9536" t="s">
        <v>3543</v>
      </c>
      <c r="B9536" t="s">
        <v>3926</v>
      </c>
      <c r="C9536" s="1">
        <v>44660</v>
      </c>
      <c r="D9536" s="1">
        <v>44789</v>
      </c>
      <c r="E9536">
        <f t="shared" si="148"/>
        <v>4</v>
      </c>
      <c r="F9536" t="str">
        <f>_xlfn.XLOOKUP(data!$B9536,campaign!$A$2:$A$18,campaign!$B$2:$B$18)</f>
        <v>BuysViaMailOrder</v>
      </c>
      <c r="G9536">
        <f>_xlfn.XLOOKUP($F9536,campaign!$B$2:$B$18,campaign!$D$2:$D$18)</f>
        <v>25</v>
      </c>
      <c r="H9536" t="str">
        <f>_xlfn.XLOOKUP($A9536,customer!$A$2:$A$978,customer!$B$2:$B$978)</f>
        <v>Magdaia Burch</v>
      </c>
    </row>
    <row r="9537" spans="1:8" x14ac:dyDescent="0.2">
      <c r="A9537" t="s">
        <v>3543</v>
      </c>
      <c r="B9537" t="s">
        <v>3926</v>
      </c>
      <c r="C9537" s="1">
        <v>44660</v>
      </c>
      <c r="D9537" s="1">
        <v>44817</v>
      </c>
      <c r="E9537">
        <f t="shared" si="148"/>
        <v>5</v>
      </c>
      <c r="F9537" t="str">
        <f>_xlfn.XLOOKUP(data!$B9537,campaign!$A$2:$A$18,campaign!$B$2:$B$18)</f>
        <v>BuysViaMailOrder</v>
      </c>
      <c r="G9537">
        <f>_xlfn.XLOOKUP($F9537,campaign!$B$2:$B$18,campaign!$D$2:$D$18)</f>
        <v>25</v>
      </c>
      <c r="H9537" t="str">
        <f>_xlfn.XLOOKUP($A9537,customer!$A$2:$A$978,customer!$B$2:$B$978)</f>
        <v>Magdaia Burch</v>
      </c>
    </row>
    <row r="9538" spans="1:8" x14ac:dyDescent="0.2">
      <c r="A9538" t="s">
        <v>3543</v>
      </c>
      <c r="B9538" t="s">
        <v>3926</v>
      </c>
      <c r="C9538" s="1">
        <v>44660</v>
      </c>
      <c r="D9538" s="1">
        <v>44844</v>
      </c>
      <c r="E9538">
        <f t="shared" si="148"/>
        <v>6</v>
      </c>
      <c r="F9538" t="str">
        <f>_xlfn.XLOOKUP(data!$B9538,campaign!$A$2:$A$18,campaign!$B$2:$B$18)</f>
        <v>BuysViaMailOrder</v>
      </c>
      <c r="G9538">
        <f>_xlfn.XLOOKUP($F9538,campaign!$B$2:$B$18,campaign!$D$2:$D$18)</f>
        <v>25</v>
      </c>
      <c r="H9538" t="str">
        <f>_xlfn.XLOOKUP($A9538,customer!$A$2:$A$978,customer!$B$2:$B$978)</f>
        <v>Magdaia Burch</v>
      </c>
    </row>
    <row r="9539" spans="1:8" x14ac:dyDescent="0.2">
      <c r="A9539" t="s">
        <v>3543</v>
      </c>
      <c r="B9539" t="s">
        <v>3926</v>
      </c>
      <c r="C9539" s="1">
        <v>44660</v>
      </c>
      <c r="D9539" s="1">
        <v>44885</v>
      </c>
      <c r="E9539">
        <f t="shared" ref="E9539:E9602" si="149">DATEDIF(C9539,D9539,"M")</f>
        <v>7</v>
      </c>
      <c r="F9539" t="str">
        <f>_xlfn.XLOOKUP(data!$B9539,campaign!$A$2:$A$18,campaign!$B$2:$B$18)</f>
        <v>BuysViaMailOrder</v>
      </c>
      <c r="G9539">
        <f>_xlfn.XLOOKUP($F9539,campaign!$B$2:$B$18,campaign!$D$2:$D$18)</f>
        <v>25</v>
      </c>
      <c r="H9539" t="str">
        <f>_xlfn.XLOOKUP($A9539,customer!$A$2:$A$978,customer!$B$2:$B$978)</f>
        <v>Magdaia Burch</v>
      </c>
    </row>
    <row r="9540" spans="1:8" x14ac:dyDescent="0.2">
      <c r="A9540" t="s">
        <v>3543</v>
      </c>
      <c r="B9540" t="s">
        <v>3926</v>
      </c>
      <c r="C9540" s="1">
        <v>44660</v>
      </c>
      <c r="D9540" s="1">
        <v>44935</v>
      </c>
      <c r="E9540">
        <f t="shared" si="149"/>
        <v>9</v>
      </c>
      <c r="F9540" t="str">
        <f>_xlfn.XLOOKUP(data!$B9540,campaign!$A$2:$A$18,campaign!$B$2:$B$18)</f>
        <v>BuysViaMailOrder</v>
      </c>
      <c r="G9540">
        <f>_xlfn.XLOOKUP($F9540,campaign!$B$2:$B$18,campaign!$D$2:$D$18)</f>
        <v>25</v>
      </c>
      <c r="H9540" t="str">
        <f>_xlfn.XLOOKUP($A9540,customer!$A$2:$A$978,customer!$B$2:$B$978)</f>
        <v>Magdaia Burch</v>
      </c>
    </row>
    <row r="9541" spans="1:8" x14ac:dyDescent="0.2">
      <c r="A9541" t="s">
        <v>3543</v>
      </c>
      <c r="B9541" t="s">
        <v>3926</v>
      </c>
      <c r="C9541" s="1">
        <v>44660</v>
      </c>
      <c r="D9541" s="1">
        <v>44979</v>
      </c>
      <c r="E9541">
        <f t="shared" si="149"/>
        <v>10</v>
      </c>
      <c r="F9541" t="str">
        <f>_xlfn.XLOOKUP(data!$B9541,campaign!$A$2:$A$18,campaign!$B$2:$B$18)</f>
        <v>BuysViaMailOrder</v>
      </c>
      <c r="G9541">
        <f>_xlfn.XLOOKUP($F9541,campaign!$B$2:$B$18,campaign!$D$2:$D$18)</f>
        <v>25</v>
      </c>
      <c r="H9541" t="str">
        <f>_xlfn.XLOOKUP($A9541,customer!$A$2:$A$978,customer!$B$2:$B$978)</f>
        <v>Magdaia Burch</v>
      </c>
    </row>
    <row r="9542" spans="1:8" x14ac:dyDescent="0.2">
      <c r="A9542" t="s">
        <v>3543</v>
      </c>
      <c r="B9542" t="s">
        <v>3926</v>
      </c>
      <c r="C9542" s="1">
        <v>44660</v>
      </c>
      <c r="D9542" s="1">
        <v>44994</v>
      </c>
      <c r="E9542">
        <f t="shared" si="149"/>
        <v>11</v>
      </c>
      <c r="F9542" t="str">
        <f>_xlfn.XLOOKUP(data!$B9542,campaign!$A$2:$A$18,campaign!$B$2:$B$18)</f>
        <v>BuysViaMailOrder</v>
      </c>
      <c r="G9542">
        <f>_xlfn.XLOOKUP($F9542,campaign!$B$2:$B$18,campaign!$D$2:$D$18)</f>
        <v>25</v>
      </c>
      <c r="H9542" t="str">
        <f>_xlfn.XLOOKUP($A9542,customer!$A$2:$A$978,customer!$B$2:$B$978)</f>
        <v>Magdaia Burch</v>
      </c>
    </row>
    <row r="9543" spans="1:8" x14ac:dyDescent="0.2">
      <c r="A9543" t="s">
        <v>3543</v>
      </c>
      <c r="B9543" t="s">
        <v>3926</v>
      </c>
      <c r="C9543" s="1">
        <v>44660</v>
      </c>
      <c r="D9543" s="1">
        <v>45030</v>
      </c>
      <c r="E9543">
        <f t="shared" si="149"/>
        <v>12</v>
      </c>
      <c r="F9543" t="str">
        <f>_xlfn.XLOOKUP(data!$B9543,campaign!$A$2:$A$18,campaign!$B$2:$B$18)</f>
        <v>BuysViaMailOrder</v>
      </c>
      <c r="G9543">
        <f>_xlfn.XLOOKUP($F9543,campaign!$B$2:$B$18,campaign!$D$2:$D$18)</f>
        <v>25</v>
      </c>
      <c r="H9543" t="str">
        <f>_xlfn.XLOOKUP($A9543,customer!$A$2:$A$978,customer!$B$2:$B$978)</f>
        <v>Magdaia Burch</v>
      </c>
    </row>
    <row r="9544" spans="1:8" x14ac:dyDescent="0.2">
      <c r="A9544" t="s">
        <v>3543</v>
      </c>
      <c r="B9544" t="s">
        <v>3926</v>
      </c>
      <c r="C9544" s="1">
        <v>44660</v>
      </c>
      <c r="D9544" s="1">
        <v>45070</v>
      </c>
      <c r="E9544">
        <f t="shared" si="149"/>
        <v>13</v>
      </c>
      <c r="F9544" t="str">
        <f>_xlfn.XLOOKUP(data!$B9544,campaign!$A$2:$A$18,campaign!$B$2:$B$18)</f>
        <v>BuysViaMailOrder</v>
      </c>
      <c r="G9544">
        <f>_xlfn.XLOOKUP($F9544,campaign!$B$2:$B$18,campaign!$D$2:$D$18)</f>
        <v>25</v>
      </c>
      <c r="H9544" t="str">
        <f>_xlfn.XLOOKUP($A9544,customer!$A$2:$A$978,customer!$B$2:$B$978)</f>
        <v>Magdaia Burch</v>
      </c>
    </row>
    <row r="9545" spans="1:8" x14ac:dyDescent="0.2">
      <c r="A9545" t="s">
        <v>3543</v>
      </c>
      <c r="B9545" t="s">
        <v>3920</v>
      </c>
      <c r="C9545" s="1">
        <v>44908</v>
      </c>
      <c r="D9545" s="1">
        <v>44908</v>
      </c>
      <c r="E9545">
        <f t="shared" si="149"/>
        <v>0</v>
      </c>
      <c r="F9545" t="str">
        <f>_xlfn.XLOOKUP(data!$B9545,campaign!$A$2:$A$18,campaign!$B$2:$B$18)</f>
        <v>ChildrenInHH</v>
      </c>
      <c r="G9545">
        <f>_xlfn.XLOOKUP($F9545,campaign!$B$2:$B$18,campaign!$D$2:$D$18)</f>
        <v>10</v>
      </c>
      <c r="H9545" t="str">
        <f>_xlfn.XLOOKUP($A9545,customer!$A$2:$A$978,customer!$B$2:$B$978)</f>
        <v>Magdaia Burch</v>
      </c>
    </row>
    <row r="9546" spans="1:8" x14ac:dyDescent="0.2">
      <c r="A9546" t="s">
        <v>3543</v>
      </c>
      <c r="B9546" t="s">
        <v>3920</v>
      </c>
      <c r="C9546" s="1">
        <v>44908</v>
      </c>
      <c r="D9546" s="1">
        <v>44942</v>
      </c>
      <c r="E9546">
        <f t="shared" si="149"/>
        <v>1</v>
      </c>
      <c r="F9546" t="str">
        <f>_xlfn.XLOOKUP(data!$B9546,campaign!$A$2:$A$18,campaign!$B$2:$B$18)</f>
        <v>ChildrenInHH</v>
      </c>
      <c r="G9546">
        <f>_xlfn.XLOOKUP($F9546,campaign!$B$2:$B$18,campaign!$D$2:$D$18)</f>
        <v>10</v>
      </c>
      <c r="H9546" t="str">
        <f>_xlfn.XLOOKUP($A9546,customer!$A$2:$A$978,customer!$B$2:$B$978)</f>
        <v>Magdaia Burch</v>
      </c>
    </row>
    <row r="9547" spans="1:8" x14ac:dyDescent="0.2">
      <c r="A9547" t="s">
        <v>3543</v>
      </c>
      <c r="B9547" t="s">
        <v>3920</v>
      </c>
      <c r="C9547" s="1">
        <v>44908</v>
      </c>
      <c r="D9547" s="1">
        <v>44981</v>
      </c>
      <c r="E9547">
        <f t="shared" si="149"/>
        <v>2</v>
      </c>
      <c r="F9547" t="str">
        <f>_xlfn.XLOOKUP(data!$B9547,campaign!$A$2:$A$18,campaign!$B$2:$B$18)</f>
        <v>ChildrenInHH</v>
      </c>
      <c r="G9547">
        <f>_xlfn.XLOOKUP($F9547,campaign!$B$2:$B$18,campaign!$D$2:$D$18)</f>
        <v>10</v>
      </c>
      <c r="H9547" t="str">
        <f>_xlfn.XLOOKUP($A9547,customer!$A$2:$A$978,customer!$B$2:$B$978)</f>
        <v>Magdaia Burch</v>
      </c>
    </row>
    <row r="9548" spans="1:8" x14ac:dyDescent="0.2">
      <c r="A9548" t="s">
        <v>3543</v>
      </c>
      <c r="B9548" t="s">
        <v>3920</v>
      </c>
      <c r="C9548" s="1">
        <v>44908</v>
      </c>
      <c r="D9548" s="1">
        <v>45007</v>
      </c>
      <c r="E9548">
        <f t="shared" si="149"/>
        <v>3</v>
      </c>
      <c r="F9548" t="str">
        <f>_xlfn.XLOOKUP(data!$B9548,campaign!$A$2:$A$18,campaign!$B$2:$B$18)</f>
        <v>ChildrenInHH</v>
      </c>
      <c r="G9548">
        <f>_xlfn.XLOOKUP($F9548,campaign!$B$2:$B$18,campaign!$D$2:$D$18)</f>
        <v>10</v>
      </c>
      <c r="H9548" t="str">
        <f>_xlfn.XLOOKUP($A9548,customer!$A$2:$A$978,customer!$B$2:$B$978)</f>
        <v>Magdaia Burch</v>
      </c>
    </row>
    <row r="9549" spans="1:8" x14ac:dyDescent="0.2">
      <c r="A9549" t="s">
        <v>3543</v>
      </c>
      <c r="B9549" t="s">
        <v>3920</v>
      </c>
      <c r="C9549" s="1">
        <v>44908</v>
      </c>
      <c r="D9549" s="1">
        <v>45033</v>
      </c>
      <c r="E9549">
        <f t="shared" si="149"/>
        <v>4</v>
      </c>
      <c r="F9549" t="str">
        <f>_xlfn.XLOOKUP(data!$B9549,campaign!$A$2:$A$18,campaign!$B$2:$B$18)</f>
        <v>ChildrenInHH</v>
      </c>
      <c r="G9549">
        <f>_xlfn.XLOOKUP($F9549,campaign!$B$2:$B$18,campaign!$D$2:$D$18)</f>
        <v>10</v>
      </c>
      <c r="H9549" t="str">
        <f>_xlfn.XLOOKUP($A9549,customer!$A$2:$A$978,customer!$B$2:$B$978)</f>
        <v>Magdaia Burch</v>
      </c>
    </row>
    <row r="9550" spans="1:8" x14ac:dyDescent="0.2">
      <c r="A9550" t="s">
        <v>3544</v>
      </c>
      <c r="B9550" t="s">
        <v>3924</v>
      </c>
      <c r="C9550" s="1">
        <v>44763</v>
      </c>
      <c r="D9550" s="1">
        <v>44763</v>
      </c>
      <c r="E9550">
        <f t="shared" si="149"/>
        <v>0</v>
      </c>
      <c r="F9550" t="str">
        <f>_xlfn.XLOOKUP(data!$B9550,campaign!$A$2:$A$18,campaign!$B$2:$B$18)</f>
        <v>RVOwner</v>
      </c>
      <c r="G9550">
        <f>_xlfn.XLOOKUP($F9550,campaign!$B$2:$B$18,campaign!$D$2:$D$18)</f>
        <v>22</v>
      </c>
      <c r="H9550" t="str">
        <f>_xlfn.XLOOKUP($A9550,customer!$A$2:$A$978,customer!$B$2:$B$978)</f>
        <v>Woody Bateson</v>
      </c>
    </row>
    <row r="9551" spans="1:8" x14ac:dyDescent="0.2">
      <c r="A9551" t="s">
        <v>3544</v>
      </c>
      <c r="B9551" t="s">
        <v>3924</v>
      </c>
      <c r="C9551" s="1">
        <v>44763</v>
      </c>
      <c r="D9551" s="1">
        <v>44808</v>
      </c>
      <c r="E9551">
        <f t="shared" si="149"/>
        <v>1</v>
      </c>
      <c r="F9551" t="str">
        <f>_xlfn.XLOOKUP(data!$B9551,campaign!$A$2:$A$18,campaign!$B$2:$B$18)</f>
        <v>RVOwner</v>
      </c>
      <c r="G9551">
        <f>_xlfn.XLOOKUP($F9551,campaign!$B$2:$B$18,campaign!$D$2:$D$18)</f>
        <v>22</v>
      </c>
      <c r="H9551" t="str">
        <f>_xlfn.XLOOKUP($A9551,customer!$A$2:$A$978,customer!$B$2:$B$978)</f>
        <v>Woody Bateson</v>
      </c>
    </row>
    <row r="9552" spans="1:8" x14ac:dyDescent="0.2">
      <c r="A9552" t="s">
        <v>3544</v>
      </c>
      <c r="B9552" t="s">
        <v>3924</v>
      </c>
      <c r="C9552" s="1">
        <v>44763</v>
      </c>
      <c r="D9552" s="1">
        <v>44838</v>
      </c>
      <c r="E9552">
        <f t="shared" si="149"/>
        <v>2</v>
      </c>
      <c r="F9552" t="str">
        <f>_xlfn.XLOOKUP(data!$B9552,campaign!$A$2:$A$18,campaign!$B$2:$B$18)</f>
        <v>RVOwner</v>
      </c>
      <c r="G9552">
        <f>_xlfn.XLOOKUP($F9552,campaign!$B$2:$B$18,campaign!$D$2:$D$18)</f>
        <v>22</v>
      </c>
      <c r="H9552" t="str">
        <f>_xlfn.XLOOKUP($A9552,customer!$A$2:$A$978,customer!$B$2:$B$978)</f>
        <v>Woody Bateson</v>
      </c>
    </row>
    <row r="9553" spans="1:8" x14ac:dyDescent="0.2">
      <c r="A9553" t="s">
        <v>3544</v>
      </c>
      <c r="B9553" t="s">
        <v>3924</v>
      </c>
      <c r="C9553" s="1">
        <v>44763</v>
      </c>
      <c r="D9553" s="1">
        <v>44866</v>
      </c>
      <c r="E9553">
        <f t="shared" si="149"/>
        <v>3</v>
      </c>
      <c r="F9553" t="str">
        <f>_xlfn.XLOOKUP(data!$B9553,campaign!$A$2:$A$18,campaign!$B$2:$B$18)</f>
        <v>RVOwner</v>
      </c>
      <c r="G9553">
        <f>_xlfn.XLOOKUP($F9553,campaign!$B$2:$B$18,campaign!$D$2:$D$18)</f>
        <v>22</v>
      </c>
      <c r="H9553" t="str">
        <f>_xlfn.XLOOKUP($A9553,customer!$A$2:$A$978,customer!$B$2:$B$978)</f>
        <v>Woody Bateson</v>
      </c>
    </row>
    <row r="9554" spans="1:8" x14ac:dyDescent="0.2">
      <c r="A9554" t="s">
        <v>3544</v>
      </c>
      <c r="B9554" t="s">
        <v>3924</v>
      </c>
      <c r="C9554" s="1">
        <v>44763</v>
      </c>
      <c r="D9554" s="1">
        <v>44916</v>
      </c>
      <c r="E9554">
        <f t="shared" si="149"/>
        <v>5</v>
      </c>
      <c r="F9554" t="str">
        <f>_xlfn.XLOOKUP(data!$B9554,campaign!$A$2:$A$18,campaign!$B$2:$B$18)</f>
        <v>RVOwner</v>
      </c>
      <c r="G9554">
        <f>_xlfn.XLOOKUP($F9554,campaign!$B$2:$B$18,campaign!$D$2:$D$18)</f>
        <v>22</v>
      </c>
      <c r="H9554" t="str">
        <f>_xlfn.XLOOKUP($A9554,customer!$A$2:$A$978,customer!$B$2:$B$978)</f>
        <v>Woody Bateson</v>
      </c>
    </row>
    <row r="9555" spans="1:8" x14ac:dyDescent="0.2">
      <c r="A9555" t="s">
        <v>3544</v>
      </c>
      <c r="B9555" t="s">
        <v>3924</v>
      </c>
      <c r="C9555" s="1">
        <v>44763</v>
      </c>
      <c r="D9555" s="1">
        <v>44980</v>
      </c>
      <c r="E9555">
        <f t="shared" si="149"/>
        <v>7</v>
      </c>
      <c r="F9555" t="str">
        <f>_xlfn.XLOOKUP(data!$B9555,campaign!$A$2:$A$18,campaign!$B$2:$B$18)</f>
        <v>RVOwner</v>
      </c>
      <c r="G9555">
        <f>_xlfn.XLOOKUP($F9555,campaign!$B$2:$B$18,campaign!$D$2:$D$18)</f>
        <v>22</v>
      </c>
      <c r="H9555" t="str">
        <f>_xlfn.XLOOKUP($A9555,customer!$A$2:$A$978,customer!$B$2:$B$978)</f>
        <v>Woody Bateson</v>
      </c>
    </row>
    <row r="9556" spans="1:8" x14ac:dyDescent="0.2">
      <c r="A9556" t="s">
        <v>3544</v>
      </c>
      <c r="B9556" t="s">
        <v>3924</v>
      </c>
      <c r="C9556" s="1">
        <v>44763</v>
      </c>
      <c r="D9556" s="1">
        <v>44988</v>
      </c>
      <c r="E9556">
        <f t="shared" si="149"/>
        <v>7</v>
      </c>
      <c r="F9556" t="str">
        <f>_xlfn.XLOOKUP(data!$B9556,campaign!$A$2:$A$18,campaign!$B$2:$B$18)</f>
        <v>RVOwner</v>
      </c>
      <c r="G9556">
        <f>_xlfn.XLOOKUP($F9556,campaign!$B$2:$B$18,campaign!$D$2:$D$18)</f>
        <v>22</v>
      </c>
      <c r="H9556" t="str">
        <f>_xlfn.XLOOKUP($A9556,customer!$A$2:$A$978,customer!$B$2:$B$978)</f>
        <v>Woody Bateson</v>
      </c>
    </row>
    <row r="9557" spans="1:8" x14ac:dyDescent="0.2">
      <c r="A9557" t="s">
        <v>3544</v>
      </c>
      <c r="B9557" t="s">
        <v>3924</v>
      </c>
      <c r="C9557" s="1">
        <v>44763</v>
      </c>
      <c r="D9557" s="1">
        <v>45019</v>
      </c>
      <c r="E9557">
        <f t="shared" si="149"/>
        <v>8</v>
      </c>
      <c r="F9557" t="str">
        <f>_xlfn.XLOOKUP(data!$B9557,campaign!$A$2:$A$18,campaign!$B$2:$B$18)</f>
        <v>RVOwner</v>
      </c>
      <c r="G9557">
        <f>_xlfn.XLOOKUP($F9557,campaign!$B$2:$B$18,campaign!$D$2:$D$18)</f>
        <v>22</v>
      </c>
      <c r="H9557" t="str">
        <f>_xlfn.XLOOKUP($A9557,customer!$A$2:$A$978,customer!$B$2:$B$978)</f>
        <v>Woody Bateson</v>
      </c>
    </row>
    <row r="9558" spans="1:8" x14ac:dyDescent="0.2">
      <c r="A9558" t="s">
        <v>3544</v>
      </c>
      <c r="B9558" t="s">
        <v>3924</v>
      </c>
      <c r="C9558" s="1">
        <v>44763</v>
      </c>
      <c r="D9558" s="1">
        <v>45047</v>
      </c>
      <c r="E9558">
        <f t="shared" si="149"/>
        <v>9</v>
      </c>
      <c r="F9558" t="str">
        <f>_xlfn.XLOOKUP(data!$B9558,campaign!$A$2:$A$18,campaign!$B$2:$B$18)</f>
        <v>RVOwner</v>
      </c>
      <c r="G9558">
        <f>_xlfn.XLOOKUP($F9558,campaign!$B$2:$B$18,campaign!$D$2:$D$18)</f>
        <v>22</v>
      </c>
      <c r="H9558" t="str">
        <f>_xlfn.XLOOKUP($A9558,customer!$A$2:$A$978,customer!$B$2:$B$978)</f>
        <v>Woody Bateson</v>
      </c>
    </row>
    <row r="9559" spans="1:8" x14ac:dyDescent="0.2">
      <c r="A9559" t="s">
        <v>3544</v>
      </c>
      <c r="B9559" t="s">
        <v>3951</v>
      </c>
      <c r="C9559" s="1">
        <v>45019</v>
      </c>
      <c r="D9559" s="1">
        <v>45019</v>
      </c>
      <c r="E9559">
        <f t="shared" si="149"/>
        <v>0</v>
      </c>
      <c r="F9559" t="str">
        <f>_xlfn.XLOOKUP(data!$B9559,campaign!$A$2:$A$18,campaign!$B$2:$B$18)</f>
        <v>OwnsMotorcycle</v>
      </c>
      <c r="G9559">
        <f>_xlfn.XLOOKUP($F9559,campaign!$B$2:$B$18,campaign!$D$2:$D$18)</f>
        <v>14</v>
      </c>
      <c r="H9559" t="str">
        <f>_xlfn.XLOOKUP($A9559,customer!$A$2:$A$978,customer!$B$2:$B$978)</f>
        <v>Woody Bateson</v>
      </c>
    </row>
    <row r="9560" spans="1:8" x14ac:dyDescent="0.2">
      <c r="A9560" t="s">
        <v>3544</v>
      </c>
      <c r="B9560" t="s">
        <v>3951</v>
      </c>
      <c r="C9560" s="1">
        <v>45019</v>
      </c>
      <c r="D9560" s="1">
        <v>45052</v>
      </c>
      <c r="E9560">
        <f t="shared" si="149"/>
        <v>1</v>
      </c>
      <c r="F9560" t="str">
        <f>_xlfn.XLOOKUP(data!$B9560,campaign!$A$2:$A$18,campaign!$B$2:$B$18)</f>
        <v>OwnsMotorcycle</v>
      </c>
      <c r="G9560">
        <f>_xlfn.XLOOKUP($F9560,campaign!$B$2:$B$18,campaign!$D$2:$D$18)</f>
        <v>14</v>
      </c>
      <c r="H9560" t="str">
        <f>_xlfn.XLOOKUP($A9560,customer!$A$2:$A$978,customer!$B$2:$B$978)</f>
        <v>Woody Bateson</v>
      </c>
    </row>
    <row r="9561" spans="1:8" x14ac:dyDescent="0.2">
      <c r="A9561" t="s">
        <v>3545</v>
      </c>
      <c r="B9561" t="s">
        <v>3927</v>
      </c>
      <c r="C9561" s="1">
        <v>44973</v>
      </c>
      <c r="D9561" s="1">
        <v>44973</v>
      </c>
      <c r="E9561">
        <f t="shared" si="149"/>
        <v>0</v>
      </c>
      <c r="F9561" t="str">
        <f>_xlfn.XLOOKUP(data!$B9561,campaign!$A$2:$A$18,campaign!$B$2:$B$18)</f>
        <v>RespondsToMailOffers</v>
      </c>
      <c r="G9561">
        <f>_xlfn.XLOOKUP($F9561,campaign!$B$2:$B$18,campaign!$D$2:$D$18)</f>
        <v>27</v>
      </c>
      <c r="H9561" t="str">
        <f>_xlfn.XLOOKUP($A9561,customer!$A$2:$A$978,customer!$B$2:$B$978)</f>
        <v>Gui Henden</v>
      </c>
    </row>
    <row r="9562" spans="1:8" x14ac:dyDescent="0.2">
      <c r="A9562" t="s">
        <v>3545</v>
      </c>
      <c r="B9562" t="s">
        <v>3927</v>
      </c>
      <c r="C9562" s="1">
        <v>44973</v>
      </c>
      <c r="D9562" s="1">
        <v>45009</v>
      </c>
      <c r="E9562">
        <f t="shared" si="149"/>
        <v>1</v>
      </c>
      <c r="F9562" t="str">
        <f>_xlfn.XLOOKUP(data!$B9562,campaign!$A$2:$A$18,campaign!$B$2:$B$18)</f>
        <v>RespondsToMailOffers</v>
      </c>
      <c r="G9562">
        <f>_xlfn.XLOOKUP($F9562,campaign!$B$2:$B$18,campaign!$D$2:$D$18)</f>
        <v>27</v>
      </c>
      <c r="H9562" t="str">
        <f>_xlfn.XLOOKUP($A9562,customer!$A$2:$A$978,customer!$B$2:$B$978)</f>
        <v>Gui Henden</v>
      </c>
    </row>
    <row r="9563" spans="1:8" x14ac:dyDescent="0.2">
      <c r="A9563" t="s">
        <v>3545</v>
      </c>
      <c r="B9563" t="s">
        <v>3927</v>
      </c>
      <c r="C9563" s="1">
        <v>44973</v>
      </c>
      <c r="D9563" s="1">
        <v>45041</v>
      </c>
      <c r="E9563">
        <f t="shared" si="149"/>
        <v>2</v>
      </c>
      <c r="F9563" t="str">
        <f>_xlfn.XLOOKUP(data!$B9563,campaign!$A$2:$A$18,campaign!$B$2:$B$18)</f>
        <v>RespondsToMailOffers</v>
      </c>
      <c r="G9563">
        <f>_xlfn.XLOOKUP($F9563,campaign!$B$2:$B$18,campaign!$D$2:$D$18)</f>
        <v>27</v>
      </c>
      <c r="H9563" t="str">
        <f>_xlfn.XLOOKUP($A9563,customer!$A$2:$A$978,customer!$B$2:$B$978)</f>
        <v>Gui Henden</v>
      </c>
    </row>
    <row r="9564" spans="1:8" x14ac:dyDescent="0.2">
      <c r="A9564" t="s">
        <v>3545</v>
      </c>
      <c r="B9564" t="s">
        <v>3927</v>
      </c>
      <c r="C9564" s="1">
        <v>44973</v>
      </c>
      <c r="D9564" s="1">
        <v>45074</v>
      </c>
      <c r="E9564">
        <f t="shared" si="149"/>
        <v>3</v>
      </c>
      <c r="F9564" t="str">
        <f>_xlfn.XLOOKUP(data!$B9564,campaign!$A$2:$A$18,campaign!$B$2:$B$18)</f>
        <v>RespondsToMailOffers</v>
      </c>
      <c r="G9564">
        <f>_xlfn.XLOOKUP($F9564,campaign!$B$2:$B$18,campaign!$D$2:$D$18)</f>
        <v>27</v>
      </c>
      <c r="H9564" t="str">
        <f>_xlfn.XLOOKUP($A9564,customer!$A$2:$A$978,customer!$B$2:$B$978)</f>
        <v>Gui Henden</v>
      </c>
    </row>
    <row r="9565" spans="1:8" x14ac:dyDescent="0.2">
      <c r="A9565" t="s">
        <v>3546</v>
      </c>
      <c r="B9565" t="s">
        <v>3928</v>
      </c>
      <c r="C9565" s="1">
        <v>44637</v>
      </c>
      <c r="D9565" s="1">
        <v>44637</v>
      </c>
      <c r="E9565">
        <f t="shared" si="149"/>
        <v>0</v>
      </c>
      <c r="F9565" t="str">
        <f>_xlfn.XLOOKUP(data!$B9565,campaign!$A$2:$A$18,campaign!$B$2:$B$18)</f>
        <v>OptOutMailings</v>
      </c>
      <c r="G9565">
        <f>_xlfn.XLOOKUP($F9565,campaign!$B$2:$B$18,campaign!$D$2:$D$18)</f>
        <v>75</v>
      </c>
      <c r="H9565" t="str">
        <f>_xlfn.XLOOKUP($A9565,customer!$A$2:$A$978,customer!$B$2:$B$978)</f>
        <v>Derwin Jorcke</v>
      </c>
    </row>
    <row r="9566" spans="1:8" x14ac:dyDescent="0.2">
      <c r="A9566" t="s">
        <v>3546</v>
      </c>
      <c r="B9566" t="s">
        <v>3928</v>
      </c>
      <c r="C9566" s="1">
        <v>44637</v>
      </c>
      <c r="D9566" s="1">
        <v>44675</v>
      </c>
      <c r="E9566">
        <f t="shared" si="149"/>
        <v>1</v>
      </c>
      <c r="F9566" t="str">
        <f>_xlfn.XLOOKUP(data!$B9566,campaign!$A$2:$A$18,campaign!$B$2:$B$18)</f>
        <v>OptOutMailings</v>
      </c>
      <c r="G9566">
        <f>_xlfn.XLOOKUP($F9566,campaign!$B$2:$B$18,campaign!$D$2:$D$18)</f>
        <v>75</v>
      </c>
      <c r="H9566" t="str">
        <f>_xlfn.XLOOKUP($A9566,customer!$A$2:$A$978,customer!$B$2:$B$978)</f>
        <v>Derwin Jorcke</v>
      </c>
    </row>
    <row r="9567" spans="1:8" x14ac:dyDescent="0.2">
      <c r="A9567" t="s">
        <v>3546</v>
      </c>
      <c r="B9567" t="s">
        <v>3928</v>
      </c>
      <c r="C9567" s="1">
        <v>44637</v>
      </c>
      <c r="D9567" s="1">
        <v>44699</v>
      </c>
      <c r="E9567">
        <f t="shared" si="149"/>
        <v>2</v>
      </c>
      <c r="F9567" t="str">
        <f>_xlfn.XLOOKUP(data!$B9567,campaign!$A$2:$A$18,campaign!$B$2:$B$18)</f>
        <v>OptOutMailings</v>
      </c>
      <c r="G9567">
        <f>_xlfn.XLOOKUP($F9567,campaign!$B$2:$B$18,campaign!$D$2:$D$18)</f>
        <v>75</v>
      </c>
      <c r="H9567" t="str">
        <f>_xlfn.XLOOKUP($A9567,customer!$A$2:$A$978,customer!$B$2:$B$978)</f>
        <v>Derwin Jorcke</v>
      </c>
    </row>
    <row r="9568" spans="1:8" x14ac:dyDescent="0.2">
      <c r="A9568" t="s">
        <v>3546</v>
      </c>
      <c r="B9568" t="s">
        <v>3928</v>
      </c>
      <c r="C9568" s="1">
        <v>44637</v>
      </c>
      <c r="D9568" s="1">
        <v>44738</v>
      </c>
      <c r="E9568">
        <f t="shared" si="149"/>
        <v>3</v>
      </c>
      <c r="F9568" t="str">
        <f>_xlfn.XLOOKUP(data!$B9568,campaign!$A$2:$A$18,campaign!$B$2:$B$18)</f>
        <v>OptOutMailings</v>
      </c>
      <c r="G9568">
        <f>_xlfn.XLOOKUP($F9568,campaign!$B$2:$B$18,campaign!$D$2:$D$18)</f>
        <v>75</v>
      </c>
      <c r="H9568" t="str">
        <f>_xlfn.XLOOKUP($A9568,customer!$A$2:$A$978,customer!$B$2:$B$978)</f>
        <v>Derwin Jorcke</v>
      </c>
    </row>
    <row r="9569" spans="1:8" x14ac:dyDescent="0.2">
      <c r="A9569" t="s">
        <v>3546</v>
      </c>
      <c r="B9569" t="s">
        <v>3928</v>
      </c>
      <c r="C9569" s="1">
        <v>44637</v>
      </c>
      <c r="D9569" s="1">
        <v>44769</v>
      </c>
      <c r="E9569">
        <f t="shared" si="149"/>
        <v>4</v>
      </c>
      <c r="F9569" t="str">
        <f>_xlfn.XLOOKUP(data!$B9569,campaign!$A$2:$A$18,campaign!$B$2:$B$18)</f>
        <v>OptOutMailings</v>
      </c>
      <c r="G9569">
        <f>_xlfn.XLOOKUP($F9569,campaign!$B$2:$B$18,campaign!$D$2:$D$18)</f>
        <v>75</v>
      </c>
      <c r="H9569" t="str">
        <f>_xlfn.XLOOKUP($A9569,customer!$A$2:$A$978,customer!$B$2:$B$978)</f>
        <v>Derwin Jorcke</v>
      </c>
    </row>
    <row r="9570" spans="1:8" x14ac:dyDescent="0.2">
      <c r="A9570" t="s">
        <v>3546</v>
      </c>
      <c r="B9570" t="s">
        <v>3928</v>
      </c>
      <c r="C9570" s="1">
        <v>44637</v>
      </c>
      <c r="D9570" s="1">
        <v>44804</v>
      </c>
      <c r="E9570">
        <f t="shared" si="149"/>
        <v>5</v>
      </c>
      <c r="F9570" t="str">
        <f>_xlfn.XLOOKUP(data!$B9570,campaign!$A$2:$A$18,campaign!$B$2:$B$18)</f>
        <v>OptOutMailings</v>
      </c>
      <c r="G9570">
        <f>_xlfn.XLOOKUP($F9570,campaign!$B$2:$B$18,campaign!$D$2:$D$18)</f>
        <v>75</v>
      </c>
      <c r="H9570" t="str">
        <f>_xlfn.XLOOKUP($A9570,customer!$A$2:$A$978,customer!$B$2:$B$978)</f>
        <v>Derwin Jorcke</v>
      </c>
    </row>
    <row r="9571" spans="1:8" x14ac:dyDescent="0.2">
      <c r="A9571" t="s">
        <v>3546</v>
      </c>
      <c r="B9571" t="s">
        <v>3928</v>
      </c>
      <c r="C9571" s="1">
        <v>44637</v>
      </c>
      <c r="D9571" s="1">
        <v>44824</v>
      </c>
      <c r="E9571">
        <f t="shared" si="149"/>
        <v>6</v>
      </c>
      <c r="F9571" t="str">
        <f>_xlfn.XLOOKUP(data!$B9571,campaign!$A$2:$A$18,campaign!$B$2:$B$18)</f>
        <v>OptOutMailings</v>
      </c>
      <c r="G9571">
        <f>_xlfn.XLOOKUP($F9571,campaign!$B$2:$B$18,campaign!$D$2:$D$18)</f>
        <v>75</v>
      </c>
      <c r="H9571" t="str">
        <f>_xlfn.XLOOKUP($A9571,customer!$A$2:$A$978,customer!$B$2:$B$978)</f>
        <v>Derwin Jorcke</v>
      </c>
    </row>
    <row r="9572" spans="1:8" x14ac:dyDescent="0.2">
      <c r="A9572" t="s">
        <v>3546</v>
      </c>
      <c r="B9572" t="s">
        <v>3928</v>
      </c>
      <c r="C9572" s="1">
        <v>44637</v>
      </c>
      <c r="D9572" s="1">
        <v>44852</v>
      </c>
      <c r="E9572">
        <f t="shared" si="149"/>
        <v>7</v>
      </c>
      <c r="F9572" t="str">
        <f>_xlfn.XLOOKUP(data!$B9572,campaign!$A$2:$A$18,campaign!$B$2:$B$18)</f>
        <v>OptOutMailings</v>
      </c>
      <c r="G9572">
        <f>_xlfn.XLOOKUP($F9572,campaign!$B$2:$B$18,campaign!$D$2:$D$18)</f>
        <v>75</v>
      </c>
      <c r="H9572" t="str">
        <f>_xlfn.XLOOKUP($A9572,customer!$A$2:$A$978,customer!$B$2:$B$978)</f>
        <v>Derwin Jorcke</v>
      </c>
    </row>
    <row r="9573" spans="1:8" x14ac:dyDescent="0.2">
      <c r="A9573" t="s">
        <v>3546</v>
      </c>
      <c r="B9573" t="s">
        <v>3928</v>
      </c>
      <c r="C9573" s="1">
        <v>44637</v>
      </c>
      <c r="D9573" s="1">
        <v>44866</v>
      </c>
      <c r="E9573">
        <f t="shared" si="149"/>
        <v>7</v>
      </c>
      <c r="F9573" t="str">
        <f>_xlfn.XLOOKUP(data!$B9573,campaign!$A$2:$A$18,campaign!$B$2:$B$18)</f>
        <v>OptOutMailings</v>
      </c>
      <c r="G9573">
        <f>_xlfn.XLOOKUP($F9573,campaign!$B$2:$B$18,campaign!$D$2:$D$18)</f>
        <v>75</v>
      </c>
      <c r="H9573" t="str">
        <f>_xlfn.XLOOKUP($A9573,customer!$A$2:$A$978,customer!$B$2:$B$978)</f>
        <v>Derwin Jorcke</v>
      </c>
    </row>
    <row r="9574" spans="1:8" x14ac:dyDescent="0.2">
      <c r="A9574" t="s">
        <v>3546</v>
      </c>
      <c r="B9574" t="s">
        <v>3928</v>
      </c>
      <c r="C9574" s="1">
        <v>44637</v>
      </c>
      <c r="D9574" s="1">
        <v>44917</v>
      </c>
      <c r="E9574">
        <f t="shared" si="149"/>
        <v>9</v>
      </c>
      <c r="F9574" t="str">
        <f>_xlfn.XLOOKUP(data!$B9574,campaign!$A$2:$A$18,campaign!$B$2:$B$18)</f>
        <v>OptOutMailings</v>
      </c>
      <c r="G9574">
        <f>_xlfn.XLOOKUP($F9574,campaign!$B$2:$B$18,campaign!$D$2:$D$18)</f>
        <v>75</v>
      </c>
      <c r="H9574" t="str">
        <f>_xlfn.XLOOKUP($A9574,customer!$A$2:$A$978,customer!$B$2:$B$978)</f>
        <v>Derwin Jorcke</v>
      </c>
    </row>
    <row r="9575" spans="1:8" x14ac:dyDescent="0.2">
      <c r="A9575" t="s">
        <v>3546</v>
      </c>
      <c r="B9575" t="s">
        <v>3928</v>
      </c>
      <c r="C9575" s="1">
        <v>44637</v>
      </c>
      <c r="D9575" s="1">
        <v>44976</v>
      </c>
      <c r="E9575">
        <f t="shared" si="149"/>
        <v>11</v>
      </c>
      <c r="F9575" t="str">
        <f>_xlfn.XLOOKUP(data!$B9575,campaign!$A$2:$A$18,campaign!$B$2:$B$18)</f>
        <v>OptOutMailings</v>
      </c>
      <c r="G9575">
        <f>_xlfn.XLOOKUP($F9575,campaign!$B$2:$B$18,campaign!$D$2:$D$18)</f>
        <v>75</v>
      </c>
      <c r="H9575" t="str">
        <f>_xlfn.XLOOKUP($A9575,customer!$A$2:$A$978,customer!$B$2:$B$978)</f>
        <v>Derwin Jorcke</v>
      </c>
    </row>
    <row r="9576" spans="1:8" x14ac:dyDescent="0.2">
      <c r="A9576" t="s">
        <v>3546</v>
      </c>
      <c r="B9576" t="s">
        <v>3928</v>
      </c>
      <c r="C9576" s="1">
        <v>44637</v>
      </c>
      <c r="D9576" s="1">
        <v>45013</v>
      </c>
      <c r="E9576">
        <f t="shared" si="149"/>
        <v>12</v>
      </c>
      <c r="F9576" t="str">
        <f>_xlfn.XLOOKUP(data!$B9576,campaign!$A$2:$A$18,campaign!$B$2:$B$18)</f>
        <v>OptOutMailings</v>
      </c>
      <c r="G9576">
        <f>_xlfn.XLOOKUP($F9576,campaign!$B$2:$B$18,campaign!$D$2:$D$18)</f>
        <v>75</v>
      </c>
      <c r="H9576" t="str">
        <f>_xlfn.XLOOKUP($A9576,customer!$A$2:$A$978,customer!$B$2:$B$978)</f>
        <v>Derwin Jorcke</v>
      </c>
    </row>
    <row r="9577" spans="1:8" x14ac:dyDescent="0.2">
      <c r="A9577" t="s">
        <v>3546</v>
      </c>
      <c r="B9577" t="s">
        <v>3928</v>
      </c>
      <c r="C9577" s="1">
        <v>44637</v>
      </c>
      <c r="D9577" s="1">
        <v>45046</v>
      </c>
      <c r="E9577">
        <f t="shared" si="149"/>
        <v>13</v>
      </c>
      <c r="F9577" t="str">
        <f>_xlfn.XLOOKUP(data!$B9577,campaign!$A$2:$A$18,campaign!$B$2:$B$18)</f>
        <v>OptOutMailings</v>
      </c>
      <c r="G9577">
        <f>_xlfn.XLOOKUP($F9577,campaign!$B$2:$B$18,campaign!$D$2:$D$18)</f>
        <v>75</v>
      </c>
      <c r="H9577" t="str">
        <f>_xlfn.XLOOKUP($A9577,customer!$A$2:$A$978,customer!$B$2:$B$978)</f>
        <v>Derwin Jorcke</v>
      </c>
    </row>
    <row r="9578" spans="1:8" x14ac:dyDescent="0.2">
      <c r="A9578" t="s">
        <v>3546</v>
      </c>
      <c r="B9578" t="s">
        <v>3928</v>
      </c>
      <c r="C9578" s="1">
        <v>44637</v>
      </c>
      <c r="D9578" s="1">
        <v>45074</v>
      </c>
      <c r="E9578">
        <f t="shared" si="149"/>
        <v>14</v>
      </c>
      <c r="F9578" t="str">
        <f>_xlfn.XLOOKUP(data!$B9578,campaign!$A$2:$A$18,campaign!$B$2:$B$18)</f>
        <v>OptOutMailings</v>
      </c>
      <c r="G9578">
        <f>_xlfn.XLOOKUP($F9578,campaign!$B$2:$B$18,campaign!$D$2:$D$18)</f>
        <v>75</v>
      </c>
      <c r="H9578" t="str">
        <f>_xlfn.XLOOKUP($A9578,customer!$A$2:$A$978,customer!$B$2:$B$978)</f>
        <v>Derwin Jorcke</v>
      </c>
    </row>
    <row r="9579" spans="1:8" x14ac:dyDescent="0.2">
      <c r="A9579" t="s">
        <v>3546</v>
      </c>
      <c r="B9579" t="s">
        <v>3952</v>
      </c>
      <c r="C9579" s="1">
        <v>44672</v>
      </c>
      <c r="D9579" s="1">
        <v>44672</v>
      </c>
      <c r="E9579">
        <f t="shared" si="149"/>
        <v>0</v>
      </c>
      <c r="F9579" t="str">
        <f>_xlfn.XLOOKUP(data!$B9579,campaign!$A$2:$A$18,campaign!$B$2:$B$18)</f>
        <v>MadeCallToRetentionTeam</v>
      </c>
      <c r="G9579">
        <f>_xlfn.XLOOKUP($F9579,campaign!$B$2:$B$18,campaign!$D$2:$D$18)</f>
        <v>16</v>
      </c>
      <c r="H9579" t="str">
        <f>_xlfn.XLOOKUP($A9579,customer!$A$2:$A$978,customer!$B$2:$B$978)</f>
        <v>Derwin Jorcke</v>
      </c>
    </row>
    <row r="9580" spans="1:8" x14ac:dyDescent="0.2">
      <c r="A9580" t="s">
        <v>3546</v>
      </c>
      <c r="B9580" t="s">
        <v>3952</v>
      </c>
      <c r="C9580" s="1">
        <v>44672</v>
      </c>
      <c r="D9580" s="1">
        <v>44712</v>
      </c>
      <c r="E9580">
        <f t="shared" si="149"/>
        <v>1</v>
      </c>
      <c r="F9580" t="str">
        <f>_xlfn.XLOOKUP(data!$B9580,campaign!$A$2:$A$18,campaign!$B$2:$B$18)</f>
        <v>MadeCallToRetentionTeam</v>
      </c>
      <c r="G9580">
        <f>_xlfn.XLOOKUP($F9580,campaign!$B$2:$B$18,campaign!$D$2:$D$18)</f>
        <v>16</v>
      </c>
      <c r="H9580" t="str">
        <f>_xlfn.XLOOKUP($A9580,customer!$A$2:$A$978,customer!$B$2:$B$978)</f>
        <v>Derwin Jorcke</v>
      </c>
    </row>
    <row r="9581" spans="1:8" x14ac:dyDescent="0.2">
      <c r="A9581" t="s">
        <v>3546</v>
      </c>
      <c r="B9581" t="s">
        <v>3952</v>
      </c>
      <c r="C9581" s="1">
        <v>44672</v>
      </c>
      <c r="D9581" s="1">
        <v>44739</v>
      </c>
      <c r="E9581">
        <f t="shared" si="149"/>
        <v>2</v>
      </c>
      <c r="F9581" t="str">
        <f>_xlfn.XLOOKUP(data!$B9581,campaign!$A$2:$A$18,campaign!$B$2:$B$18)</f>
        <v>MadeCallToRetentionTeam</v>
      </c>
      <c r="G9581">
        <f>_xlfn.XLOOKUP($F9581,campaign!$B$2:$B$18,campaign!$D$2:$D$18)</f>
        <v>16</v>
      </c>
      <c r="H9581" t="str">
        <f>_xlfn.XLOOKUP($A9581,customer!$A$2:$A$978,customer!$B$2:$B$978)</f>
        <v>Derwin Jorcke</v>
      </c>
    </row>
    <row r="9582" spans="1:8" x14ac:dyDescent="0.2">
      <c r="A9582" t="s">
        <v>3546</v>
      </c>
      <c r="B9582" t="s">
        <v>3952</v>
      </c>
      <c r="C9582" s="1">
        <v>44672</v>
      </c>
      <c r="D9582" s="1">
        <v>44744</v>
      </c>
      <c r="E9582">
        <f t="shared" si="149"/>
        <v>2</v>
      </c>
      <c r="F9582" t="str">
        <f>_xlfn.XLOOKUP(data!$B9582,campaign!$A$2:$A$18,campaign!$B$2:$B$18)</f>
        <v>MadeCallToRetentionTeam</v>
      </c>
      <c r="G9582">
        <f>_xlfn.XLOOKUP($F9582,campaign!$B$2:$B$18,campaign!$D$2:$D$18)</f>
        <v>16</v>
      </c>
      <c r="H9582" t="str">
        <f>_xlfn.XLOOKUP($A9582,customer!$A$2:$A$978,customer!$B$2:$B$978)</f>
        <v>Derwin Jorcke</v>
      </c>
    </row>
    <row r="9583" spans="1:8" x14ac:dyDescent="0.2">
      <c r="A9583" t="s">
        <v>3546</v>
      </c>
      <c r="B9583" t="s">
        <v>3952</v>
      </c>
      <c r="C9583" s="1">
        <v>44672</v>
      </c>
      <c r="D9583" s="1">
        <v>44796</v>
      </c>
      <c r="E9583">
        <f t="shared" si="149"/>
        <v>4</v>
      </c>
      <c r="F9583" t="str">
        <f>_xlfn.XLOOKUP(data!$B9583,campaign!$A$2:$A$18,campaign!$B$2:$B$18)</f>
        <v>MadeCallToRetentionTeam</v>
      </c>
      <c r="G9583">
        <f>_xlfn.XLOOKUP($F9583,campaign!$B$2:$B$18,campaign!$D$2:$D$18)</f>
        <v>16</v>
      </c>
      <c r="H9583" t="str">
        <f>_xlfn.XLOOKUP($A9583,customer!$A$2:$A$978,customer!$B$2:$B$978)</f>
        <v>Derwin Jorcke</v>
      </c>
    </row>
    <row r="9584" spans="1:8" x14ac:dyDescent="0.2">
      <c r="A9584" t="s">
        <v>3546</v>
      </c>
      <c r="B9584" t="s">
        <v>3952</v>
      </c>
      <c r="C9584" s="1">
        <v>44672</v>
      </c>
      <c r="D9584" s="1">
        <v>44831</v>
      </c>
      <c r="E9584">
        <f t="shared" si="149"/>
        <v>5</v>
      </c>
      <c r="F9584" t="str">
        <f>_xlfn.XLOOKUP(data!$B9584,campaign!$A$2:$A$18,campaign!$B$2:$B$18)</f>
        <v>MadeCallToRetentionTeam</v>
      </c>
      <c r="G9584">
        <f>_xlfn.XLOOKUP($F9584,campaign!$B$2:$B$18,campaign!$D$2:$D$18)</f>
        <v>16</v>
      </c>
      <c r="H9584" t="str">
        <f>_xlfn.XLOOKUP($A9584,customer!$A$2:$A$978,customer!$B$2:$B$978)</f>
        <v>Derwin Jorcke</v>
      </c>
    </row>
    <row r="9585" spans="1:8" x14ac:dyDescent="0.2">
      <c r="A9585" t="s">
        <v>3546</v>
      </c>
      <c r="B9585" t="s">
        <v>3952</v>
      </c>
      <c r="C9585" s="1">
        <v>44672</v>
      </c>
      <c r="D9585" s="1">
        <v>44838</v>
      </c>
      <c r="E9585">
        <f t="shared" si="149"/>
        <v>5</v>
      </c>
      <c r="F9585" t="str">
        <f>_xlfn.XLOOKUP(data!$B9585,campaign!$A$2:$A$18,campaign!$B$2:$B$18)</f>
        <v>MadeCallToRetentionTeam</v>
      </c>
      <c r="G9585">
        <f>_xlfn.XLOOKUP($F9585,campaign!$B$2:$B$18,campaign!$D$2:$D$18)</f>
        <v>16</v>
      </c>
      <c r="H9585" t="str">
        <f>_xlfn.XLOOKUP($A9585,customer!$A$2:$A$978,customer!$B$2:$B$978)</f>
        <v>Derwin Jorcke</v>
      </c>
    </row>
    <row r="9586" spans="1:8" x14ac:dyDescent="0.2">
      <c r="A9586" t="s">
        <v>3546</v>
      </c>
      <c r="B9586" t="s">
        <v>3952</v>
      </c>
      <c r="C9586" s="1">
        <v>44672</v>
      </c>
      <c r="D9586" s="1">
        <v>44868</v>
      </c>
      <c r="E9586">
        <f t="shared" si="149"/>
        <v>6</v>
      </c>
      <c r="F9586" t="str">
        <f>_xlfn.XLOOKUP(data!$B9586,campaign!$A$2:$A$18,campaign!$B$2:$B$18)</f>
        <v>MadeCallToRetentionTeam</v>
      </c>
      <c r="G9586">
        <f>_xlfn.XLOOKUP($F9586,campaign!$B$2:$B$18,campaign!$D$2:$D$18)</f>
        <v>16</v>
      </c>
      <c r="H9586" t="str">
        <f>_xlfn.XLOOKUP($A9586,customer!$A$2:$A$978,customer!$B$2:$B$978)</f>
        <v>Derwin Jorcke</v>
      </c>
    </row>
    <row r="9587" spans="1:8" x14ac:dyDescent="0.2">
      <c r="A9587" t="s">
        <v>3546</v>
      </c>
      <c r="B9587" t="s">
        <v>3952</v>
      </c>
      <c r="C9587" s="1">
        <v>44672</v>
      </c>
      <c r="D9587" s="1">
        <v>44921</v>
      </c>
      <c r="E9587">
        <f t="shared" si="149"/>
        <v>8</v>
      </c>
      <c r="F9587" t="str">
        <f>_xlfn.XLOOKUP(data!$B9587,campaign!$A$2:$A$18,campaign!$B$2:$B$18)</f>
        <v>MadeCallToRetentionTeam</v>
      </c>
      <c r="G9587">
        <f>_xlfn.XLOOKUP($F9587,campaign!$B$2:$B$18,campaign!$D$2:$D$18)</f>
        <v>16</v>
      </c>
      <c r="H9587" t="str">
        <f>_xlfn.XLOOKUP($A9587,customer!$A$2:$A$978,customer!$B$2:$B$978)</f>
        <v>Derwin Jorcke</v>
      </c>
    </row>
    <row r="9588" spans="1:8" x14ac:dyDescent="0.2">
      <c r="A9588" t="s">
        <v>3546</v>
      </c>
      <c r="B9588" t="s">
        <v>3952</v>
      </c>
      <c r="C9588" s="1">
        <v>44672</v>
      </c>
      <c r="D9588" s="1">
        <v>44927</v>
      </c>
      <c r="E9588">
        <f t="shared" si="149"/>
        <v>8</v>
      </c>
      <c r="F9588" t="str">
        <f>_xlfn.XLOOKUP(data!$B9588,campaign!$A$2:$A$18,campaign!$B$2:$B$18)</f>
        <v>MadeCallToRetentionTeam</v>
      </c>
      <c r="G9588">
        <f>_xlfn.XLOOKUP($F9588,campaign!$B$2:$B$18,campaign!$D$2:$D$18)</f>
        <v>16</v>
      </c>
      <c r="H9588" t="str">
        <f>_xlfn.XLOOKUP($A9588,customer!$A$2:$A$978,customer!$B$2:$B$978)</f>
        <v>Derwin Jorcke</v>
      </c>
    </row>
    <row r="9589" spans="1:8" x14ac:dyDescent="0.2">
      <c r="A9589" t="s">
        <v>3546</v>
      </c>
      <c r="B9589" t="s">
        <v>3952</v>
      </c>
      <c r="C9589" s="1">
        <v>44672</v>
      </c>
      <c r="D9589" s="1">
        <v>44962</v>
      </c>
      <c r="E9589">
        <f t="shared" si="149"/>
        <v>9</v>
      </c>
      <c r="F9589" t="str">
        <f>_xlfn.XLOOKUP(data!$B9589,campaign!$A$2:$A$18,campaign!$B$2:$B$18)</f>
        <v>MadeCallToRetentionTeam</v>
      </c>
      <c r="G9589">
        <f>_xlfn.XLOOKUP($F9589,campaign!$B$2:$B$18,campaign!$D$2:$D$18)</f>
        <v>16</v>
      </c>
      <c r="H9589" t="str">
        <f>_xlfn.XLOOKUP($A9589,customer!$A$2:$A$978,customer!$B$2:$B$978)</f>
        <v>Derwin Jorcke</v>
      </c>
    </row>
    <row r="9590" spans="1:8" x14ac:dyDescent="0.2">
      <c r="A9590" t="s">
        <v>3546</v>
      </c>
      <c r="B9590" t="s">
        <v>3952</v>
      </c>
      <c r="C9590" s="1">
        <v>44672</v>
      </c>
      <c r="D9590" s="1">
        <v>44991</v>
      </c>
      <c r="E9590">
        <f t="shared" si="149"/>
        <v>10</v>
      </c>
      <c r="F9590" t="str">
        <f>_xlfn.XLOOKUP(data!$B9590,campaign!$A$2:$A$18,campaign!$B$2:$B$18)</f>
        <v>MadeCallToRetentionTeam</v>
      </c>
      <c r="G9590">
        <f>_xlfn.XLOOKUP($F9590,campaign!$B$2:$B$18,campaign!$D$2:$D$18)</f>
        <v>16</v>
      </c>
      <c r="H9590" t="str">
        <f>_xlfn.XLOOKUP($A9590,customer!$A$2:$A$978,customer!$B$2:$B$978)</f>
        <v>Derwin Jorcke</v>
      </c>
    </row>
    <row r="9591" spans="1:8" x14ac:dyDescent="0.2">
      <c r="A9591" t="s">
        <v>3546</v>
      </c>
      <c r="B9591" t="s">
        <v>3952</v>
      </c>
      <c r="C9591" s="1">
        <v>44672</v>
      </c>
      <c r="D9591" s="1">
        <v>45069</v>
      </c>
      <c r="E9591">
        <f t="shared" si="149"/>
        <v>13</v>
      </c>
      <c r="F9591" t="str">
        <f>_xlfn.XLOOKUP(data!$B9591,campaign!$A$2:$A$18,campaign!$B$2:$B$18)</f>
        <v>MadeCallToRetentionTeam</v>
      </c>
      <c r="G9591">
        <f>_xlfn.XLOOKUP($F9591,campaign!$B$2:$B$18,campaign!$D$2:$D$18)</f>
        <v>16</v>
      </c>
      <c r="H9591" t="str">
        <f>_xlfn.XLOOKUP($A9591,customer!$A$2:$A$978,customer!$B$2:$B$978)</f>
        <v>Derwin Jorcke</v>
      </c>
    </row>
    <row r="9592" spans="1:8" x14ac:dyDescent="0.2">
      <c r="A9592" t="s">
        <v>3547</v>
      </c>
      <c r="B9592" t="s">
        <v>3921</v>
      </c>
      <c r="C9592" s="1">
        <v>44604</v>
      </c>
      <c r="D9592" s="1">
        <v>44604</v>
      </c>
      <c r="E9592">
        <f t="shared" si="149"/>
        <v>0</v>
      </c>
      <c r="F9592" t="str">
        <f>_xlfn.XLOOKUP(data!$B9592,campaign!$A$2:$A$18,campaign!$B$2:$B$18)</f>
        <v>HandsetRefurbished</v>
      </c>
      <c r="G9592">
        <f>_xlfn.XLOOKUP($F9592,campaign!$B$2:$B$18,campaign!$D$2:$D$18)</f>
        <v>26</v>
      </c>
      <c r="H9592" t="str">
        <f>_xlfn.XLOOKUP($A9592,customer!$A$2:$A$978,customer!$B$2:$B$978)</f>
        <v>Robers Martinon</v>
      </c>
    </row>
    <row r="9593" spans="1:8" x14ac:dyDescent="0.2">
      <c r="A9593" t="s">
        <v>3547</v>
      </c>
      <c r="B9593" t="s">
        <v>3921</v>
      </c>
      <c r="C9593" s="1">
        <v>44604</v>
      </c>
      <c r="D9593" s="1">
        <v>44643</v>
      </c>
      <c r="E9593">
        <f t="shared" si="149"/>
        <v>1</v>
      </c>
      <c r="F9593" t="str">
        <f>_xlfn.XLOOKUP(data!$B9593,campaign!$A$2:$A$18,campaign!$B$2:$B$18)</f>
        <v>HandsetRefurbished</v>
      </c>
      <c r="G9593">
        <f>_xlfn.XLOOKUP($F9593,campaign!$B$2:$B$18,campaign!$D$2:$D$18)</f>
        <v>26</v>
      </c>
      <c r="H9593" t="str">
        <f>_xlfn.XLOOKUP($A9593,customer!$A$2:$A$978,customer!$B$2:$B$978)</f>
        <v>Robers Martinon</v>
      </c>
    </row>
    <row r="9594" spans="1:8" x14ac:dyDescent="0.2">
      <c r="A9594" t="s">
        <v>3547</v>
      </c>
      <c r="B9594" t="s">
        <v>3921</v>
      </c>
      <c r="C9594" s="1">
        <v>44604</v>
      </c>
      <c r="D9594" s="1">
        <v>44673</v>
      </c>
      <c r="E9594">
        <f t="shared" si="149"/>
        <v>2</v>
      </c>
      <c r="F9594" t="str">
        <f>_xlfn.XLOOKUP(data!$B9594,campaign!$A$2:$A$18,campaign!$B$2:$B$18)</f>
        <v>HandsetRefurbished</v>
      </c>
      <c r="G9594">
        <f>_xlfn.XLOOKUP($F9594,campaign!$B$2:$B$18,campaign!$D$2:$D$18)</f>
        <v>26</v>
      </c>
      <c r="H9594" t="str">
        <f>_xlfn.XLOOKUP($A9594,customer!$A$2:$A$978,customer!$B$2:$B$978)</f>
        <v>Robers Martinon</v>
      </c>
    </row>
    <row r="9595" spans="1:8" x14ac:dyDescent="0.2">
      <c r="A9595" t="s">
        <v>3547</v>
      </c>
      <c r="B9595" t="s">
        <v>3921</v>
      </c>
      <c r="C9595" s="1">
        <v>44604</v>
      </c>
      <c r="D9595" s="1">
        <v>44707</v>
      </c>
      <c r="E9595">
        <f t="shared" si="149"/>
        <v>3</v>
      </c>
      <c r="F9595" t="str">
        <f>_xlfn.XLOOKUP(data!$B9595,campaign!$A$2:$A$18,campaign!$B$2:$B$18)</f>
        <v>HandsetRefurbished</v>
      </c>
      <c r="G9595">
        <f>_xlfn.XLOOKUP($F9595,campaign!$B$2:$B$18,campaign!$D$2:$D$18)</f>
        <v>26</v>
      </c>
      <c r="H9595" t="str">
        <f>_xlfn.XLOOKUP($A9595,customer!$A$2:$A$978,customer!$B$2:$B$978)</f>
        <v>Robers Martinon</v>
      </c>
    </row>
    <row r="9596" spans="1:8" x14ac:dyDescent="0.2">
      <c r="A9596" t="s">
        <v>3547</v>
      </c>
      <c r="B9596" t="s">
        <v>3921</v>
      </c>
      <c r="C9596" s="1">
        <v>44604</v>
      </c>
      <c r="D9596" s="1">
        <v>44732</v>
      </c>
      <c r="E9596">
        <f t="shared" si="149"/>
        <v>4</v>
      </c>
      <c r="F9596" t="str">
        <f>_xlfn.XLOOKUP(data!$B9596,campaign!$A$2:$A$18,campaign!$B$2:$B$18)</f>
        <v>HandsetRefurbished</v>
      </c>
      <c r="G9596">
        <f>_xlfn.XLOOKUP($F9596,campaign!$B$2:$B$18,campaign!$D$2:$D$18)</f>
        <v>26</v>
      </c>
      <c r="H9596" t="str">
        <f>_xlfn.XLOOKUP($A9596,customer!$A$2:$A$978,customer!$B$2:$B$978)</f>
        <v>Robers Martinon</v>
      </c>
    </row>
    <row r="9597" spans="1:8" x14ac:dyDescent="0.2">
      <c r="A9597" t="s">
        <v>3547</v>
      </c>
      <c r="B9597" t="s">
        <v>3921</v>
      </c>
      <c r="C9597" s="1">
        <v>44604</v>
      </c>
      <c r="D9597" s="1">
        <v>44762</v>
      </c>
      <c r="E9597">
        <f t="shared" si="149"/>
        <v>5</v>
      </c>
      <c r="F9597" t="str">
        <f>_xlfn.XLOOKUP(data!$B9597,campaign!$A$2:$A$18,campaign!$B$2:$B$18)</f>
        <v>HandsetRefurbished</v>
      </c>
      <c r="G9597">
        <f>_xlfn.XLOOKUP($F9597,campaign!$B$2:$B$18,campaign!$D$2:$D$18)</f>
        <v>26</v>
      </c>
      <c r="H9597" t="str">
        <f>_xlfn.XLOOKUP($A9597,customer!$A$2:$A$978,customer!$B$2:$B$978)</f>
        <v>Robers Martinon</v>
      </c>
    </row>
    <row r="9598" spans="1:8" x14ac:dyDescent="0.2">
      <c r="A9598" t="s">
        <v>3547</v>
      </c>
      <c r="B9598" t="s">
        <v>3921</v>
      </c>
      <c r="C9598" s="1">
        <v>44604</v>
      </c>
      <c r="D9598" s="1">
        <v>44788</v>
      </c>
      <c r="E9598">
        <f t="shared" si="149"/>
        <v>6</v>
      </c>
      <c r="F9598" t="str">
        <f>_xlfn.XLOOKUP(data!$B9598,campaign!$A$2:$A$18,campaign!$B$2:$B$18)</f>
        <v>HandsetRefurbished</v>
      </c>
      <c r="G9598">
        <f>_xlfn.XLOOKUP($F9598,campaign!$B$2:$B$18,campaign!$D$2:$D$18)</f>
        <v>26</v>
      </c>
      <c r="H9598" t="str">
        <f>_xlfn.XLOOKUP($A9598,customer!$A$2:$A$978,customer!$B$2:$B$978)</f>
        <v>Robers Martinon</v>
      </c>
    </row>
    <row r="9599" spans="1:8" x14ac:dyDescent="0.2">
      <c r="A9599" t="s">
        <v>3547</v>
      </c>
      <c r="B9599" t="s">
        <v>3921</v>
      </c>
      <c r="C9599" s="1">
        <v>44604</v>
      </c>
      <c r="D9599" s="1">
        <v>44828</v>
      </c>
      <c r="E9599">
        <f t="shared" si="149"/>
        <v>7</v>
      </c>
      <c r="F9599" t="str">
        <f>_xlfn.XLOOKUP(data!$B9599,campaign!$A$2:$A$18,campaign!$B$2:$B$18)</f>
        <v>HandsetRefurbished</v>
      </c>
      <c r="G9599">
        <f>_xlfn.XLOOKUP($F9599,campaign!$B$2:$B$18,campaign!$D$2:$D$18)</f>
        <v>26</v>
      </c>
      <c r="H9599" t="str">
        <f>_xlfn.XLOOKUP($A9599,customer!$A$2:$A$978,customer!$B$2:$B$978)</f>
        <v>Robers Martinon</v>
      </c>
    </row>
    <row r="9600" spans="1:8" x14ac:dyDescent="0.2">
      <c r="A9600" t="s">
        <v>3547</v>
      </c>
      <c r="B9600" t="s">
        <v>3921</v>
      </c>
      <c r="C9600" s="1">
        <v>44604</v>
      </c>
      <c r="D9600" s="1">
        <v>44846</v>
      </c>
      <c r="E9600">
        <f t="shared" si="149"/>
        <v>8</v>
      </c>
      <c r="F9600" t="str">
        <f>_xlfn.XLOOKUP(data!$B9600,campaign!$A$2:$A$18,campaign!$B$2:$B$18)</f>
        <v>HandsetRefurbished</v>
      </c>
      <c r="G9600">
        <f>_xlfn.XLOOKUP($F9600,campaign!$B$2:$B$18,campaign!$D$2:$D$18)</f>
        <v>26</v>
      </c>
      <c r="H9600" t="str">
        <f>_xlfn.XLOOKUP($A9600,customer!$A$2:$A$978,customer!$B$2:$B$978)</f>
        <v>Robers Martinon</v>
      </c>
    </row>
    <row r="9601" spans="1:8" x14ac:dyDescent="0.2">
      <c r="A9601" t="s">
        <v>3547</v>
      </c>
      <c r="B9601" t="s">
        <v>3921</v>
      </c>
      <c r="C9601" s="1">
        <v>44604</v>
      </c>
      <c r="D9601" s="1">
        <v>44910</v>
      </c>
      <c r="E9601">
        <f t="shared" si="149"/>
        <v>10</v>
      </c>
      <c r="F9601" t="str">
        <f>_xlfn.XLOOKUP(data!$B9601,campaign!$A$2:$A$18,campaign!$B$2:$B$18)</f>
        <v>HandsetRefurbished</v>
      </c>
      <c r="G9601">
        <f>_xlfn.XLOOKUP($F9601,campaign!$B$2:$B$18,campaign!$D$2:$D$18)</f>
        <v>26</v>
      </c>
      <c r="H9601" t="str">
        <f>_xlfn.XLOOKUP($A9601,customer!$A$2:$A$978,customer!$B$2:$B$978)</f>
        <v>Robers Martinon</v>
      </c>
    </row>
    <row r="9602" spans="1:8" x14ac:dyDescent="0.2">
      <c r="A9602" t="s">
        <v>3547</v>
      </c>
      <c r="B9602" t="s">
        <v>3921</v>
      </c>
      <c r="C9602" s="1">
        <v>44604</v>
      </c>
      <c r="D9602" s="1">
        <v>44941</v>
      </c>
      <c r="E9602">
        <f t="shared" si="149"/>
        <v>11</v>
      </c>
      <c r="F9602" t="str">
        <f>_xlfn.XLOOKUP(data!$B9602,campaign!$A$2:$A$18,campaign!$B$2:$B$18)</f>
        <v>HandsetRefurbished</v>
      </c>
      <c r="G9602">
        <f>_xlfn.XLOOKUP($F9602,campaign!$B$2:$B$18,campaign!$D$2:$D$18)</f>
        <v>26</v>
      </c>
      <c r="H9602" t="str">
        <f>_xlfn.XLOOKUP($A9602,customer!$A$2:$A$978,customer!$B$2:$B$978)</f>
        <v>Robers Martinon</v>
      </c>
    </row>
    <row r="9603" spans="1:8" x14ac:dyDescent="0.2">
      <c r="A9603" t="s">
        <v>3547</v>
      </c>
      <c r="B9603" t="s">
        <v>3921</v>
      </c>
      <c r="C9603" s="1">
        <v>44604</v>
      </c>
      <c r="D9603" s="1">
        <v>44983</v>
      </c>
      <c r="E9603">
        <f t="shared" ref="E9603:E9666" si="150">DATEDIF(C9603,D9603,"M")</f>
        <v>12</v>
      </c>
      <c r="F9603" t="str">
        <f>_xlfn.XLOOKUP(data!$B9603,campaign!$A$2:$A$18,campaign!$B$2:$B$18)</f>
        <v>HandsetRefurbished</v>
      </c>
      <c r="G9603">
        <f>_xlfn.XLOOKUP($F9603,campaign!$B$2:$B$18,campaign!$D$2:$D$18)</f>
        <v>26</v>
      </c>
      <c r="H9603" t="str">
        <f>_xlfn.XLOOKUP($A9603,customer!$A$2:$A$978,customer!$B$2:$B$978)</f>
        <v>Robers Martinon</v>
      </c>
    </row>
    <row r="9604" spans="1:8" x14ac:dyDescent="0.2">
      <c r="A9604" t="s">
        <v>3547</v>
      </c>
      <c r="B9604" t="s">
        <v>3921</v>
      </c>
      <c r="C9604" s="1">
        <v>44604</v>
      </c>
      <c r="D9604" s="1">
        <v>45072</v>
      </c>
      <c r="E9604">
        <f t="shared" si="150"/>
        <v>15</v>
      </c>
      <c r="F9604" t="str">
        <f>_xlfn.XLOOKUP(data!$B9604,campaign!$A$2:$A$18,campaign!$B$2:$B$18)</f>
        <v>HandsetRefurbished</v>
      </c>
      <c r="G9604">
        <f>_xlfn.XLOOKUP($F9604,campaign!$B$2:$B$18,campaign!$D$2:$D$18)</f>
        <v>26</v>
      </c>
      <c r="H9604" t="str">
        <f>_xlfn.XLOOKUP($A9604,customer!$A$2:$A$978,customer!$B$2:$B$978)</f>
        <v>Robers Martinon</v>
      </c>
    </row>
    <row r="9605" spans="1:8" x14ac:dyDescent="0.2">
      <c r="A9605" t="s">
        <v>3547</v>
      </c>
      <c r="B9605" t="s">
        <v>3948</v>
      </c>
      <c r="C9605" s="1">
        <v>44799</v>
      </c>
      <c r="D9605" s="1">
        <v>44799</v>
      </c>
      <c r="E9605">
        <f t="shared" si="150"/>
        <v>0</v>
      </c>
      <c r="F9605" t="str">
        <f>_xlfn.XLOOKUP(data!$B9605,campaign!$A$2:$A$18,campaign!$B$2:$B$18)</f>
        <v>HasCreditCard</v>
      </c>
      <c r="G9605">
        <f>_xlfn.XLOOKUP($F9605,campaign!$B$2:$B$18,campaign!$D$2:$D$18)</f>
        <v>65</v>
      </c>
      <c r="H9605" t="str">
        <f>_xlfn.XLOOKUP($A9605,customer!$A$2:$A$978,customer!$B$2:$B$978)</f>
        <v>Robers Martinon</v>
      </c>
    </row>
    <row r="9606" spans="1:8" x14ac:dyDescent="0.2">
      <c r="A9606" t="s">
        <v>3547</v>
      </c>
      <c r="B9606" t="s">
        <v>3948</v>
      </c>
      <c r="C9606" s="1">
        <v>44799</v>
      </c>
      <c r="D9606" s="1">
        <v>44838</v>
      </c>
      <c r="E9606">
        <f t="shared" si="150"/>
        <v>1</v>
      </c>
      <c r="F9606" t="str">
        <f>_xlfn.XLOOKUP(data!$B9606,campaign!$A$2:$A$18,campaign!$B$2:$B$18)</f>
        <v>HasCreditCard</v>
      </c>
      <c r="G9606">
        <f>_xlfn.XLOOKUP($F9606,campaign!$B$2:$B$18,campaign!$D$2:$D$18)</f>
        <v>65</v>
      </c>
      <c r="H9606" t="str">
        <f>_xlfn.XLOOKUP($A9606,customer!$A$2:$A$978,customer!$B$2:$B$978)</f>
        <v>Robers Martinon</v>
      </c>
    </row>
    <row r="9607" spans="1:8" x14ac:dyDescent="0.2">
      <c r="A9607" t="s">
        <v>3547</v>
      </c>
      <c r="B9607" t="s">
        <v>3948</v>
      </c>
      <c r="C9607" s="1">
        <v>44799</v>
      </c>
      <c r="D9607" s="1">
        <v>44895</v>
      </c>
      <c r="E9607">
        <f t="shared" si="150"/>
        <v>3</v>
      </c>
      <c r="F9607" t="str">
        <f>_xlfn.XLOOKUP(data!$B9607,campaign!$A$2:$A$18,campaign!$B$2:$B$18)</f>
        <v>HasCreditCard</v>
      </c>
      <c r="G9607">
        <f>_xlfn.XLOOKUP($F9607,campaign!$B$2:$B$18,campaign!$D$2:$D$18)</f>
        <v>65</v>
      </c>
      <c r="H9607" t="str">
        <f>_xlfn.XLOOKUP($A9607,customer!$A$2:$A$978,customer!$B$2:$B$978)</f>
        <v>Robers Martinon</v>
      </c>
    </row>
    <row r="9608" spans="1:8" x14ac:dyDescent="0.2">
      <c r="A9608" t="s">
        <v>3547</v>
      </c>
      <c r="B9608" t="s">
        <v>3948</v>
      </c>
      <c r="C9608" s="1">
        <v>44799</v>
      </c>
      <c r="D9608" s="1">
        <v>44921</v>
      </c>
      <c r="E9608">
        <f t="shared" si="150"/>
        <v>4</v>
      </c>
      <c r="F9608" t="str">
        <f>_xlfn.XLOOKUP(data!$B9608,campaign!$A$2:$A$18,campaign!$B$2:$B$18)</f>
        <v>HasCreditCard</v>
      </c>
      <c r="G9608">
        <f>_xlfn.XLOOKUP($F9608,campaign!$B$2:$B$18,campaign!$D$2:$D$18)</f>
        <v>65</v>
      </c>
      <c r="H9608" t="str">
        <f>_xlfn.XLOOKUP($A9608,customer!$A$2:$A$978,customer!$B$2:$B$978)</f>
        <v>Robers Martinon</v>
      </c>
    </row>
    <row r="9609" spans="1:8" x14ac:dyDescent="0.2">
      <c r="A9609" t="s">
        <v>3547</v>
      </c>
      <c r="B9609" t="s">
        <v>3948</v>
      </c>
      <c r="C9609" s="1">
        <v>44799</v>
      </c>
      <c r="D9609" s="1">
        <v>44934</v>
      </c>
      <c r="E9609">
        <f t="shared" si="150"/>
        <v>4</v>
      </c>
      <c r="F9609" t="str">
        <f>_xlfn.XLOOKUP(data!$B9609,campaign!$A$2:$A$18,campaign!$B$2:$B$18)</f>
        <v>HasCreditCard</v>
      </c>
      <c r="G9609">
        <f>_xlfn.XLOOKUP($F9609,campaign!$B$2:$B$18,campaign!$D$2:$D$18)</f>
        <v>65</v>
      </c>
      <c r="H9609" t="str">
        <f>_xlfn.XLOOKUP($A9609,customer!$A$2:$A$978,customer!$B$2:$B$978)</f>
        <v>Robers Martinon</v>
      </c>
    </row>
    <row r="9610" spans="1:8" x14ac:dyDescent="0.2">
      <c r="A9610" t="s">
        <v>3547</v>
      </c>
      <c r="B9610" t="s">
        <v>3948</v>
      </c>
      <c r="C9610" s="1">
        <v>44799</v>
      </c>
      <c r="D9610" s="1">
        <v>44965</v>
      </c>
      <c r="E9610">
        <f t="shared" si="150"/>
        <v>5</v>
      </c>
      <c r="F9610" t="str">
        <f>_xlfn.XLOOKUP(data!$B9610,campaign!$A$2:$A$18,campaign!$B$2:$B$18)</f>
        <v>HasCreditCard</v>
      </c>
      <c r="G9610">
        <f>_xlfn.XLOOKUP($F9610,campaign!$B$2:$B$18,campaign!$D$2:$D$18)</f>
        <v>65</v>
      </c>
      <c r="H9610" t="str">
        <f>_xlfn.XLOOKUP($A9610,customer!$A$2:$A$978,customer!$B$2:$B$978)</f>
        <v>Robers Martinon</v>
      </c>
    </row>
    <row r="9611" spans="1:8" x14ac:dyDescent="0.2">
      <c r="A9611" t="s">
        <v>3547</v>
      </c>
      <c r="B9611" t="s">
        <v>3948</v>
      </c>
      <c r="C9611" s="1">
        <v>44799</v>
      </c>
      <c r="D9611" s="1">
        <v>44986</v>
      </c>
      <c r="E9611">
        <f t="shared" si="150"/>
        <v>6</v>
      </c>
      <c r="F9611" t="str">
        <f>_xlfn.XLOOKUP(data!$B9611,campaign!$A$2:$A$18,campaign!$B$2:$B$18)</f>
        <v>HasCreditCard</v>
      </c>
      <c r="G9611">
        <f>_xlfn.XLOOKUP($F9611,campaign!$B$2:$B$18,campaign!$D$2:$D$18)</f>
        <v>65</v>
      </c>
      <c r="H9611" t="str">
        <f>_xlfn.XLOOKUP($A9611,customer!$A$2:$A$978,customer!$B$2:$B$978)</f>
        <v>Robers Martinon</v>
      </c>
    </row>
    <row r="9612" spans="1:8" x14ac:dyDescent="0.2">
      <c r="A9612" t="s">
        <v>3547</v>
      </c>
      <c r="B9612" t="s">
        <v>3948</v>
      </c>
      <c r="C9612" s="1">
        <v>44799</v>
      </c>
      <c r="D9612" s="1">
        <v>45024</v>
      </c>
      <c r="E9612">
        <f t="shared" si="150"/>
        <v>7</v>
      </c>
      <c r="F9612" t="str">
        <f>_xlfn.XLOOKUP(data!$B9612,campaign!$A$2:$A$18,campaign!$B$2:$B$18)</f>
        <v>HasCreditCard</v>
      </c>
      <c r="G9612">
        <f>_xlfn.XLOOKUP($F9612,campaign!$B$2:$B$18,campaign!$D$2:$D$18)</f>
        <v>65</v>
      </c>
      <c r="H9612" t="str">
        <f>_xlfn.XLOOKUP($A9612,customer!$A$2:$A$978,customer!$B$2:$B$978)</f>
        <v>Robers Martinon</v>
      </c>
    </row>
    <row r="9613" spans="1:8" x14ac:dyDescent="0.2">
      <c r="A9613" t="s">
        <v>3547</v>
      </c>
      <c r="B9613" t="s">
        <v>3948</v>
      </c>
      <c r="C9613" s="1">
        <v>44799</v>
      </c>
      <c r="D9613" s="1">
        <v>45078</v>
      </c>
      <c r="E9613">
        <f t="shared" si="150"/>
        <v>9</v>
      </c>
      <c r="F9613" t="str">
        <f>_xlfn.XLOOKUP(data!$B9613,campaign!$A$2:$A$18,campaign!$B$2:$B$18)</f>
        <v>HasCreditCard</v>
      </c>
      <c r="G9613">
        <f>_xlfn.XLOOKUP($F9613,campaign!$B$2:$B$18,campaign!$D$2:$D$18)</f>
        <v>65</v>
      </c>
      <c r="H9613" t="str">
        <f>_xlfn.XLOOKUP($A9613,customer!$A$2:$A$978,customer!$B$2:$B$978)</f>
        <v>Robers Martinon</v>
      </c>
    </row>
    <row r="9614" spans="1:8" x14ac:dyDescent="0.2">
      <c r="A9614" t="s">
        <v>3548</v>
      </c>
      <c r="B9614" t="s">
        <v>3922</v>
      </c>
      <c r="C9614" s="1">
        <v>44725</v>
      </c>
      <c r="D9614" s="1">
        <v>44725</v>
      </c>
      <c r="E9614">
        <f t="shared" si="150"/>
        <v>0</v>
      </c>
      <c r="F9614" t="str">
        <f>_xlfn.XLOOKUP(data!$B9614,campaign!$A$2:$A$18,campaign!$B$2:$B$18)</f>
        <v>HandsetWebCapable</v>
      </c>
      <c r="G9614">
        <f>_xlfn.XLOOKUP($F9614,campaign!$B$2:$B$18,campaign!$D$2:$D$18)</f>
        <v>62</v>
      </c>
      <c r="H9614" t="str">
        <f>_xlfn.XLOOKUP($A9614,customer!$A$2:$A$978,customer!$B$2:$B$978)</f>
        <v>Abbott Salazar</v>
      </c>
    </row>
    <row r="9615" spans="1:8" x14ac:dyDescent="0.2">
      <c r="A9615" t="s">
        <v>3548</v>
      </c>
      <c r="B9615" t="s">
        <v>3922</v>
      </c>
      <c r="C9615" s="1">
        <v>44725</v>
      </c>
      <c r="D9615" s="1">
        <v>44757</v>
      </c>
      <c r="E9615">
        <f t="shared" si="150"/>
        <v>1</v>
      </c>
      <c r="F9615" t="str">
        <f>_xlfn.XLOOKUP(data!$B9615,campaign!$A$2:$A$18,campaign!$B$2:$B$18)</f>
        <v>HandsetWebCapable</v>
      </c>
      <c r="G9615">
        <f>_xlfn.XLOOKUP($F9615,campaign!$B$2:$B$18,campaign!$D$2:$D$18)</f>
        <v>62</v>
      </c>
      <c r="H9615" t="str">
        <f>_xlfn.XLOOKUP($A9615,customer!$A$2:$A$978,customer!$B$2:$B$978)</f>
        <v>Abbott Salazar</v>
      </c>
    </row>
    <row r="9616" spans="1:8" x14ac:dyDescent="0.2">
      <c r="A9616" t="s">
        <v>3548</v>
      </c>
      <c r="B9616" t="s">
        <v>3922</v>
      </c>
      <c r="C9616" s="1">
        <v>44725</v>
      </c>
      <c r="D9616" s="1">
        <v>44825</v>
      </c>
      <c r="E9616">
        <f t="shared" si="150"/>
        <v>3</v>
      </c>
      <c r="F9616" t="str">
        <f>_xlfn.XLOOKUP(data!$B9616,campaign!$A$2:$A$18,campaign!$B$2:$B$18)</f>
        <v>HandsetWebCapable</v>
      </c>
      <c r="G9616">
        <f>_xlfn.XLOOKUP($F9616,campaign!$B$2:$B$18,campaign!$D$2:$D$18)</f>
        <v>62</v>
      </c>
      <c r="H9616" t="str">
        <f>_xlfn.XLOOKUP($A9616,customer!$A$2:$A$978,customer!$B$2:$B$978)</f>
        <v>Abbott Salazar</v>
      </c>
    </row>
    <row r="9617" spans="1:8" x14ac:dyDescent="0.2">
      <c r="A9617" t="s">
        <v>3548</v>
      </c>
      <c r="B9617" t="s">
        <v>3922</v>
      </c>
      <c r="C9617" s="1">
        <v>44725</v>
      </c>
      <c r="D9617" s="1">
        <v>44848</v>
      </c>
      <c r="E9617">
        <f t="shared" si="150"/>
        <v>4</v>
      </c>
      <c r="F9617" t="str">
        <f>_xlfn.XLOOKUP(data!$B9617,campaign!$A$2:$A$18,campaign!$B$2:$B$18)</f>
        <v>HandsetWebCapable</v>
      </c>
      <c r="G9617">
        <f>_xlfn.XLOOKUP($F9617,campaign!$B$2:$B$18,campaign!$D$2:$D$18)</f>
        <v>62</v>
      </c>
      <c r="H9617" t="str">
        <f>_xlfn.XLOOKUP($A9617,customer!$A$2:$A$978,customer!$B$2:$B$978)</f>
        <v>Abbott Salazar</v>
      </c>
    </row>
    <row r="9618" spans="1:8" x14ac:dyDescent="0.2">
      <c r="A9618" t="s">
        <v>3548</v>
      </c>
      <c r="B9618" t="s">
        <v>3922</v>
      </c>
      <c r="C9618" s="1">
        <v>44725</v>
      </c>
      <c r="D9618" s="1">
        <v>44893</v>
      </c>
      <c r="E9618">
        <f t="shared" si="150"/>
        <v>5</v>
      </c>
      <c r="F9618" t="str">
        <f>_xlfn.XLOOKUP(data!$B9618,campaign!$A$2:$A$18,campaign!$B$2:$B$18)</f>
        <v>HandsetWebCapable</v>
      </c>
      <c r="G9618">
        <f>_xlfn.XLOOKUP($F9618,campaign!$B$2:$B$18,campaign!$D$2:$D$18)</f>
        <v>62</v>
      </c>
      <c r="H9618" t="str">
        <f>_xlfn.XLOOKUP($A9618,customer!$A$2:$A$978,customer!$B$2:$B$978)</f>
        <v>Abbott Salazar</v>
      </c>
    </row>
    <row r="9619" spans="1:8" x14ac:dyDescent="0.2">
      <c r="A9619" t="s">
        <v>3548</v>
      </c>
      <c r="B9619" t="s">
        <v>3922</v>
      </c>
      <c r="C9619" s="1">
        <v>44725</v>
      </c>
      <c r="D9619" s="1">
        <v>44917</v>
      </c>
      <c r="E9619">
        <f t="shared" si="150"/>
        <v>6</v>
      </c>
      <c r="F9619" t="str">
        <f>_xlfn.XLOOKUP(data!$B9619,campaign!$A$2:$A$18,campaign!$B$2:$B$18)</f>
        <v>HandsetWebCapable</v>
      </c>
      <c r="G9619">
        <f>_xlfn.XLOOKUP($F9619,campaign!$B$2:$B$18,campaign!$D$2:$D$18)</f>
        <v>62</v>
      </c>
      <c r="H9619" t="str">
        <f>_xlfn.XLOOKUP($A9619,customer!$A$2:$A$978,customer!$B$2:$B$978)</f>
        <v>Abbott Salazar</v>
      </c>
    </row>
    <row r="9620" spans="1:8" x14ac:dyDescent="0.2">
      <c r="A9620" t="s">
        <v>3548</v>
      </c>
      <c r="B9620" t="s">
        <v>3922</v>
      </c>
      <c r="C9620" s="1">
        <v>44725</v>
      </c>
      <c r="D9620" s="1">
        <v>44980</v>
      </c>
      <c r="E9620">
        <f t="shared" si="150"/>
        <v>8</v>
      </c>
      <c r="F9620" t="str">
        <f>_xlfn.XLOOKUP(data!$B9620,campaign!$A$2:$A$18,campaign!$B$2:$B$18)</f>
        <v>HandsetWebCapable</v>
      </c>
      <c r="G9620">
        <f>_xlfn.XLOOKUP($F9620,campaign!$B$2:$B$18,campaign!$D$2:$D$18)</f>
        <v>62</v>
      </c>
      <c r="H9620" t="str">
        <f>_xlfn.XLOOKUP($A9620,customer!$A$2:$A$978,customer!$B$2:$B$978)</f>
        <v>Abbott Salazar</v>
      </c>
    </row>
    <row r="9621" spans="1:8" x14ac:dyDescent="0.2">
      <c r="A9621" t="s">
        <v>3548</v>
      </c>
      <c r="B9621" t="s">
        <v>3922</v>
      </c>
      <c r="C9621" s="1">
        <v>44725</v>
      </c>
      <c r="D9621" s="1">
        <v>45005</v>
      </c>
      <c r="E9621">
        <f t="shared" si="150"/>
        <v>9</v>
      </c>
      <c r="F9621" t="str">
        <f>_xlfn.XLOOKUP(data!$B9621,campaign!$A$2:$A$18,campaign!$B$2:$B$18)</f>
        <v>HandsetWebCapable</v>
      </c>
      <c r="G9621">
        <f>_xlfn.XLOOKUP($F9621,campaign!$B$2:$B$18,campaign!$D$2:$D$18)</f>
        <v>62</v>
      </c>
      <c r="H9621" t="str">
        <f>_xlfn.XLOOKUP($A9621,customer!$A$2:$A$978,customer!$B$2:$B$978)</f>
        <v>Abbott Salazar</v>
      </c>
    </row>
    <row r="9622" spans="1:8" x14ac:dyDescent="0.2">
      <c r="A9622" t="s">
        <v>3548</v>
      </c>
      <c r="B9622" t="s">
        <v>3922</v>
      </c>
      <c r="C9622" s="1">
        <v>44725</v>
      </c>
      <c r="D9622" s="1">
        <v>45034</v>
      </c>
      <c r="E9622">
        <f t="shared" si="150"/>
        <v>10</v>
      </c>
      <c r="F9622" t="str">
        <f>_xlfn.XLOOKUP(data!$B9622,campaign!$A$2:$A$18,campaign!$B$2:$B$18)</f>
        <v>HandsetWebCapable</v>
      </c>
      <c r="G9622">
        <f>_xlfn.XLOOKUP($F9622,campaign!$B$2:$B$18,campaign!$D$2:$D$18)</f>
        <v>62</v>
      </c>
      <c r="H9622" t="str">
        <f>_xlfn.XLOOKUP($A9622,customer!$A$2:$A$978,customer!$B$2:$B$978)</f>
        <v>Abbott Salazar</v>
      </c>
    </row>
    <row r="9623" spans="1:8" x14ac:dyDescent="0.2">
      <c r="A9623" t="s">
        <v>3548</v>
      </c>
      <c r="B9623" t="s">
        <v>3922</v>
      </c>
      <c r="C9623" s="1">
        <v>44725</v>
      </c>
      <c r="D9623" s="1">
        <v>45070</v>
      </c>
      <c r="E9623">
        <f t="shared" si="150"/>
        <v>11</v>
      </c>
      <c r="F9623" t="str">
        <f>_xlfn.XLOOKUP(data!$B9623,campaign!$A$2:$A$18,campaign!$B$2:$B$18)</f>
        <v>HandsetWebCapable</v>
      </c>
      <c r="G9623">
        <f>_xlfn.XLOOKUP($F9623,campaign!$B$2:$B$18,campaign!$D$2:$D$18)</f>
        <v>62</v>
      </c>
      <c r="H9623" t="str">
        <f>_xlfn.XLOOKUP($A9623,customer!$A$2:$A$978,customer!$B$2:$B$978)</f>
        <v>Abbott Salazar</v>
      </c>
    </row>
    <row r="9624" spans="1:8" x14ac:dyDescent="0.2">
      <c r="A9624" t="s">
        <v>3548</v>
      </c>
      <c r="B9624" t="s">
        <v>3949</v>
      </c>
      <c r="C9624" s="1">
        <v>45009</v>
      </c>
      <c r="D9624" s="1">
        <v>45009</v>
      </c>
      <c r="E9624">
        <f t="shared" si="150"/>
        <v>0</v>
      </c>
      <c r="F9624" t="str">
        <f>_xlfn.XLOOKUP(data!$B9624,campaign!$A$2:$A$18,campaign!$B$2:$B$18)</f>
        <v>NewCellphoneUser</v>
      </c>
      <c r="G9624">
        <f>_xlfn.XLOOKUP($F9624,campaign!$B$2:$B$18,campaign!$D$2:$D$18)</f>
        <v>25</v>
      </c>
      <c r="H9624" t="str">
        <f>_xlfn.XLOOKUP($A9624,customer!$A$2:$A$978,customer!$B$2:$B$978)</f>
        <v>Abbott Salazar</v>
      </c>
    </row>
    <row r="9625" spans="1:8" x14ac:dyDescent="0.2">
      <c r="A9625" t="s">
        <v>3548</v>
      </c>
      <c r="B9625" t="s">
        <v>3949</v>
      </c>
      <c r="C9625" s="1">
        <v>45009</v>
      </c>
      <c r="D9625" s="1">
        <v>45042</v>
      </c>
      <c r="E9625">
        <f t="shared" si="150"/>
        <v>1</v>
      </c>
      <c r="F9625" t="str">
        <f>_xlfn.XLOOKUP(data!$B9625,campaign!$A$2:$A$18,campaign!$B$2:$B$18)</f>
        <v>NewCellphoneUser</v>
      </c>
      <c r="G9625">
        <f>_xlfn.XLOOKUP($F9625,campaign!$B$2:$B$18,campaign!$D$2:$D$18)</f>
        <v>25</v>
      </c>
      <c r="H9625" t="str">
        <f>_xlfn.XLOOKUP($A9625,customer!$A$2:$A$978,customer!$B$2:$B$978)</f>
        <v>Abbott Salazar</v>
      </c>
    </row>
    <row r="9626" spans="1:8" x14ac:dyDescent="0.2">
      <c r="A9626" t="s">
        <v>3548</v>
      </c>
      <c r="B9626" t="s">
        <v>3949</v>
      </c>
      <c r="C9626" s="1">
        <v>45009</v>
      </c>
      <c r="D9626" s="1">
        <v>45055</v>
      </c>
      <c r="E9626">
        <f t="shared" si="150"/>
        <v>1</v>
      </c>
      <c r="F9626" t="str">
        <f>_xlfn.XLOOKUP(data!$B9626,campaign!$A$2:$A$18,campaign!$B$2:$B$18)</f>
        <v>NewCellphoneUser</v>
      </c>
      <c r="G9626">
        <f>_xlfn.XLOOKUP($F9626,campaign!$B$2:$B$18,campaign!$D$2:$D$18)</f>
        <v>25</v>
      </c>
      <c r="H9626" t="str">
        <f>_xlfn.XLOOKUP($A9626,customer!$A$2:$A$978,customer!$B$2:$B$978)</f>
        <v>Abbott Salazar</v>
      </c>
    </row>
    <row r="9627" spans="1:8" x14ac:dyDescent="0.2">
      <c r="A9627" t="s">
        <v>3548</v>
      </c>
      <c r="B9627" t="s">
        <v>3949</v>
      </c>
      <c r="C9627" s="1">
        <v>45009</v>
      </c>
      <c r="D9627" s="1">
        <v>45079</v>
      </c>
      <c r="E9627">
        <f t="shared" si="150"/>
        <v>2</v>
      </c>
      <c r="F9627" t="str">
        <f>_xlfn.XLOOKUP(data!$B9627,campaign!$A$2:$A$18,campaign!$B$2:$B$18)</f>
        <v>NewCellphoneUser</v>
      </c>
      <c r="G9627">
        <f>_xlfn.XLOOKUP($F9627,campaign!$B$2:$B$18,campaign!$D$2:$D$18)</f>
        <v>25</v>
      </c>
      <c r="H9627" t="str">
        <f>_xlfn.XLOOKUP($A9627,customer!$A$2:$A$978,customer!$B$2:$B$978)</f>
        <v>Abbott Salazar</v>
      </c>
    </row>
    <row r="9628" spans="1:8" x14ac:dyDescent="0.2">
      <c r="A9628" t="s">
        <v>3549</v>
      </c>
      <c r="B9628" t="s">
        <v>3948</v>
      </c>
      <c r="C9628" s="1">
        <v>44563</v>
      </c>
      <c r="D9628" s="1">
        <v>44563</v>
      </c>
      <c r="E9628">
        <f t="shared" si="150"/>
        <v>0</v>
      </c>
      <c r="F9628" t="str">
        <f>_xlfn.XLOOKUP(data!$B9628,campaign!$A$2:$A$18,campaign!$B$2:$B$18)</f>
        <v>HasCreditCard</v>
      </c>
      <c r="G9628">
        <f>_xlfn.XLOOKUP($F9628,campaign!$B$2:$B$18,campaign!$D$2:$D$18)</f>
        <v>65</v>
      </c>
      <c r="H9628" t="str">
        <f>_xlfn.XLOOKUP($A9628,customer!$A$2:$A$978,customer!$B$2:$B$978)</f>
        <v>Trumaine Knappett</v>
      </c>
    </row>
    <row r="9629" spans="1:8" x14ac:dyDescent="0.2">
      <c r="A9629" t="s">
        <v>3549</v>
      </c>
      <c r="B9629" t="s">
        <v>3948</v>
      </c>
      <c r="C9629" s="1">
        <v>44563</v>
      </c>
      <c r="D9629" s="1">
        <v>44625</v>
      </c>
      <c r="E9629">
        <f t="shared" si="150"/>
        <v>2</v>
      </c>
      <c r="F9629" t="str">
        <f>_xlfn.XLOOKUP(data!$B9629,campaign!$A$2:$A$18,campaign!$B$2:$B$18)</f>
        <v>HasCreditCard</v>
      </c>
      <c r="G9629">
        <f>_xlfn.XLOOKUP($F9629,campaign!$B$2:$B$18,campaign!$D$2:$D$18)</f>
        <v>65</v>
      </c>
      <c r="H9629" t="str">
        <f>_xlfn.XLOOKUP($A9629,customer!$A$2:$A$978,customer!$B$2:$B$978)</f>
        <v>Trumaine Knappett</v>
      </c>
    </row>
    <row r="9630" spans="1:8" x14ac:dyDescent="0.2">
      <c r="A9630" t="s">
        <v>3549</v>
      </c>
      <c r="B9630" t="s">
        <v>3948</v>
      </c>
      <c r="C9630" s="1">
        <v>44563</v>
      </c>
      <c r="D9630" s="1">
        <v>44662</v>
      </c>
      <c r="E9630">
        <f t="shared" si="150"/>
        <v>3</v>
      </c>
      <c r="F9630" t="str">
        <f>_xlfn.XLOOKUP(data!$B9630,campaign!$A$2:$A$18,campaign!$B$2:$B$18)</f>
        <v>HasCreditCard</v>
      </c>
      <c r="G9630">
        <f>_xlfn.XLOOKUP($F9630,campaign!$B$2:$B$18,campaign!$D$2:$D$18)</f>
        <v>65</v>
      </c>
      <c r="H9630" t="str">
        <f>_xlfn.XLOOKUP($A9630,customer!$A$2:$A$978,customer!$B$2:$B$978)</f>
        <v>Trumaine Knappett</v>
      </c>
    </row>
    <row r="9631" spans="1:8" x14ac:dyDescent="0.2">
      <c r="A9631" t="s">
        <v>3549</v>
      </c>
      <c r="B9631" t="s">
        <v>3948</v>
      </c>
      <c r="C9631" s="1">
        <v>44563</v>
      </c>
      <c r="D9631" s="1">
        <v>44693</v>
      </c>
      <c r="E9631">
        <f t="shared" si="150"/>
        <v>4</v>
      </c>
      <c r="F9631" t="str">
        <f>_xlfn.XLOOKUP(data!$B9631,campaign!$A$2:$A$18,campaign!$B$2:$B$18)</f>
        <v>HasCreditCard</v>
      </c>
      <c r="G9631">
        <f>_xlfn.XLOOKUP($F9631,campaign!$B$2:$B$18,campaign!$D$2:$D$18)</f>
        <v>65</v>
      </c>
      <c r="H9631" t="str">
        <f>_xlfn.XLOOKUP($A9631,customer!$A$2:$A$978,customer!$B$2:$B$978)</f>
        <v>Trumaine Knappett</v>
      </c>
    </row>
    <row r="9632" spans="1:8" x14ac:dyDescent="0.2">
      <c r="A9632" t="s">
        <v>3549</v>
      </c>
      <c r="B9632" t="s">
        <v>3948</v>
      </c>
      <c r="C9632" s="1">
        <v>44563</v>
      </c>
      <c r="D9632" s="1">
        <v>44721</v>
      </c>
      <c r="E9632">
        <f t="shared" si="150"/>
        <v>5</v>
      </c>
      <c r="F9632" t="str">
        <f>_xlfn.XLOOKUP(data!$B9632,campaign!$A$2:$A$18,campaign!$B$2:$B$18)</f>
        <v>HasCreditCard</v>
      </c>
      <c r="G9632">
        <f>_xlfn.XLOOKUP($F9632,campaign!$B$2:$B$18,campaign!$D$2:$D$18)</f>
        <v>65</v>
      </c>
      <c r="H9632" t="str">
        <f>_xlfn.XLOOKUP($A9632,customer!$A$2:$A$978,customer!$B$2:$B$978)</f>
        <v>Trumaine Knappett</v>
      </c>
    </row>
    <row r="9633" spans="1:8" x14ac:dyDescent="0.2">
      <c r="A9633" t="s">
        <v>3549</v>
      </c>
      <c r="B9633" t="s">
        <v>3948</v>
      </c>
      <c r="C9633" s="1">
        <v>44563</v>
      </c>
      <c r="D9633" s="1">
        <v>44744</v>
      </c>
      <c r="E9633">
        <f t="shared" si="150"/>
        <v>6</v>
      </c>
      <c r="F9633" t="str">
        <f>_xlfn.XLOOKUP(data!$B9633,campaign!$A$2:$A$18,campaign!$B$2:$B$18)</f>
        <v>HasCreditCard</v>
      </c>
      <c r="G9633">
        <f>_xlfn.XLOOKUP($F9633,campaign!$B$2:$B$18,campaign!$D$2:$D$18)</f>
        <v>65</v>
      </c>
      <c r="H9633" t="str">
        <f>_xlfn.XLOOKUP($A9633,customer!$A$2:$A$978,customer!$B$2:$B$978)</f>
        <v>Trumaine Knappett</v>
      </c>
    </row>
    <row r="9634" spans="1:8" x14ac:dyDescent="0.2">
      <c r="A9634" t="s">
        <v>3549</v>
      </c>
      <c r="B9634" t="s">
        <v>3948</v>
      </c>
      <c r="C9634" s="1">
        <v>44563</v>
      </c>
      <c r="D9634" s="1">
        <v>44777</v>
      </c>
      <c r="E9634">
        <f t="shared" si="150"/>
        <v>7</v>
      </c>
      <c r="F9634" t="str">
        <f>_xlfn.XLOOKUP(data!$B9634,campaign!$A$2:$A$18,campaign!$B$2:$B$18)</f>
        <v>HasCreditCard</v>
      </c>
      <c r="G9634">
        <f>_xlfn.XLOOKUP($F9634,campaign!$B$2:$B$18,campaign!$D$2:$D$18)</f>
        <v>65</v>
      </c>
      <c r="H9634" t="str">
        <f>_xlfn.XLOOKUP($A9634,customer!$A$2:$A$978,customer!$B$2:$B$978)</f>
        <v>Trumaine Knappett</v>
      </c>
    </row>
    <row r="9635" spans="1:8" x14ac:dyDescent="0.2">
      <c r="A9635" t="s">
        <v>3549</v>
      </c>
      <c r="B9635" t="s">
        <v>3948</v>
      </c>
      <c r="C9635" s="1">
        <v>44563</v>
      </c>
      <c r="D9635" s="1">
        <v>44812</v>
      </c>
      <c r="E9635">
        <f t="shared" si="150"/>
        <v>8</v>
      </c>
      <c r="F9635" t="str">
        <f>_xlfn.XLOOKUP(data!$B9635,campaign!$A$2:$A$18,campaign!$B$2:$B$18)</f>
        <v>HasCreditCard</v>
      </c>
      <c r="G9635">
        <f>_xlfn.XLOOKUP($F9635,campaign!$B$2:$B$18,campaign!$D$2:$D$18)</f>
        <v>65</v>
      </c>
      <c r="H9635" t="str">
        <f>_xlfn.XLOOKUP($A9635,customer!$A$2:$A$978,customer!$B$2:$B$978)</f>
        <v>Trumaine Knappett</v>
      </c>
    </row>
    <row r="9636" spans="1:8" x14ac:dyDescent="0.2">
      <c r="A9636" t="s">
        <v>3549</v>
      </c>
      <c r="B9636" t="s">
        <v>3948</v>
      </c>
      <c r="C9636" s="1">
        <v>44563</v>
      </c>
      <c r="D9636" s="1">
        <v>44844</v>
      </c>
      <c r="E9636">
        <f t="shared" si="150"/>
        <v>9</v>
      </c>
      <c r="F9636" t="str">
        <f>_xlfn.XLOOKUP(data!$B9636,campaign!$A$2:$A$18,campaign!$B$2:$B$18)</f>
        <v>HasCreditCard</v>
      </c>
      <c r="G9636">
        <f>_xlfn.XLOOKUP($F9636,campaign!$B$2:$B$18,campaign!$D$2:$D$18)</f>
        <v>65</v>
      </c>
      <c r="H9636" t="str">
        <f>_xlfn.XLOOKUP($A9636,customer!$A$2:$A$978,customer!$B$2:$B$978)</f>
        <v>Trumaine Knappett</v>
      </c>
    </row>
    <row r="9637" spans="1:8" x14ac:dyDescent="0.2">
      <c r="A9637" t="s">
        <v>3549</v>
      </c>
      <c r="B9637" t="s">
        <v>3948</v>
      </c>
      <c r="C9637" s="1">
        <v>44563</v>
      </c>
      <c r="D9637" s="1">
        <v>44897</v>
      </c>
      <c r="E9637">
        <f t="shared" si="150"/>
        <v>11</v>
      </c>
      <c r="F9637" t="str">
        <f>_xlfn.XLOOKUP(data!$B9637,campaign!$A$2:$A$18,campaign!$B$2:$B$18)</f>
        <v>HasCreditCard</v>
      </c>
      <c r="G9637">
        <f>_xlfn.XLOOKUP($F9637,campaign!$B$2:$B$18,campaign!$D$2:$D$18)</f>
        <v>65</v>
      </c>
      <c r="H9637" t="str">
        <f>_xlfn.XLOOKUP($A9637,customer!$A$2:$A$978,customer!$B$2:$B$978)</f>
        <v>Trumaine Knappett</v>
      </c>
    </row>
    <row r="9638" spans="1:8" x14ac:dyDescent="0.2">
      <c r="A9638" t="s">
        <v>3549</v>
      </c>
      <c r="B9638" t="s">
        <v>3948</v>
      </c>
      <c r="C9638" s="1">
        <v>44563</v>
      </c>
      <c r="D9638" s="1">
        <v>44941</v>
      </c>
      <c r="E9638">
        <f t="shared" si="150"/>
        <v>12</v>
      </c>
      <c r="F9638" t="str">
        <f>_xlfn.XLOOKUP(data!$B9638,campaign!$A$2:$A$18,campaign!$B$2:$B$18)</f>
        <v>HasCreditCard</v>
      </c>
      <c r="G9638">
        <f>_xlfn.XLOOKUP($F9638,campaign!$B$2:$B$18,campaign!$D$2:$D$18)</f>
        <v>65</v>
      </c>
      <c r="H9638" t="str">
        <f>_xlfn.XLOOKUP($A9638,customer!$A$2:$A$978,customer!$B$2:$B$978)</f>
        <v>Trumaine Knappett</v>
      </c>
    </row>
    <row r="9639" spans="1:8" x14ac:dyDescent="0.2">
      <c r="A9639" t="s">
        <v>3549</v>
      </c>
      <c r="B9639" t="s">
        <v>3948</v>
      </c>
      <c r="C9639" s="1">
        <v>44563</v>
      </c>
      <c r="D9639" s="1">
        <v>44960</v>
      </c>
      <c r="E9639">
        <f t="shared" si="150"/>
        <v>13</v>
      </c>
      <c r="F9639" t="str">
        <f>_xlfn.XLOOKUP(data!$B9639,campaign!$A$2:$A$18,campaign!$B$2:$B$18)</f>
        <v>HasCreditCard</v>
      </c>
      <c r="G9639">
        <f>_xlfn.XLOOKUP($F9639,campaign!$B$2:$B$18,campaign!$D$2:$D$18)</f>
        <v>65</v>
      </c>
      <c r="H9639" t="str">
        <f>_xlfn.XLOOKUP($A9639,customer!$A$2:$A$978,customer!$B$2:$B$978)</f>
        <v>Trumaine Knappett</v>
      </c>
    </row>
    <row r="9640" spans="1:8" x14ac:dyDescent="0.2">
      <c r="A9640" t="s">
        <v>3549</v>
      </c>
      <c r="B9640" t="s">
        <v>3948</v>
      </c>
      <c r="C9640" s="1">
        <v>44563</v>
      </c>
      <c r="D9640" s="1">
        <v>45032</v>
      </c>
      <c r="E9640">
        <f t="shared" si="150"/>
        <v>15</v>
      </c>
      <c r="F9640" t="str">
        <f>_xlfn.XLOOKUP(data!$B9640,campaign!$A$2:$A$18,campaign!$B$2:$B$18)</f>
        <v>HasCreditCard</v>
      </c>
      <c r="G9640">
        <f>_xlfn.XLOOKUP($F9640,campaign!$B$2:$B$18,campaign!$D$2:$D$18)</f>
        <v>65</v>
      </c>
      <c r="H9640" t="str">
        <f>_xlfn.XLOOKUP($A9640,customer!$A$2:$A$978,customer!$B$2:$B$978)</f>
        <v>Trumaine Knappett</v>
      </c>
    </row>
    <row r="9641" spans="1:8" x14ac:dyDescent="0.2">
      <c r="A9641" t="s">
        <v>3549</v>
      </c>
      <c r="B9641" t="s">
        <v>3948</v>
      </c>
      <c r="C9641" s="1">
        <v>44563</v>
      </c>
      <c r="D9641" s="1">
        <v>45063</v>
      </c>
      <c r="E9641">
        <f t="shared" si="150"/>
        <v>16</v>
      </c>
      <c r="F9641" t="str">
        <f>_xlfn.XLOOKUP(data!$B9641,campaign!$A$2:$A$18,campaign!$B$2:$B$18)</f>
        <v>HasCreditCard</v>
      </c>
      <c r="G9641">
        <f>_xlfn.XLOOKUP($F9641,campaign!$B$2:$B$18,campaign!$D$2:$D$18)</f>
        <v>65</v>
      </c>
      <c r="H9641" t="str">
        <f>_xlfn.XLOOKUP($A9641,customer!$A$2:$A$978,customer!$B$2:$B$978)</f>
        <v>Trumaine Knappett</v>
      </c>
    </row>
    <row r="9642" spans="1:8" x14ac:dyDescent="0.2">
      <c r="A9642" t="s">
        <v>3549</v>
      </c>
      <c r="B9642" t="s">
        <v>3950</v>
      </c>
      <c r="C9642" s="1">
        <v>44734</v>
      </c>
      <c r="D9642" s="1">
        <v>44734</v>
      </c>
      <c r="E9642">
        <f t="shared" si="150"/>
        <v>0</v>
      </c>
      <c r="F9642" t="str">
        <f>_xlfn.XLOOKUP(data!$B9642,campaign!$A$2:$A$18,campaign!$B$2:$B$18)</f>
        <v>NotNewCellphoneUser</v>
      </c>
      <c r="G9642">
        <f>_xlfn.XLOOKUP($F9642,campaign!$B$2:$B$18,campaign!$D$2:$D$18)</f>
        <v>28</v>
      </c>
      <c r="H9642" t="str">
        <f>_xlfn.XLOOKUP($A9642,customer!$A$2:$A$978,customer!$B$2:$B$978)</f>
        <v>Trumaine Knappett</v>
      </c>
    </row>
    <row r="9643" spans="1:8" x14ac:dyDescent="0.2">
      <c r="A9643" t="s">
        <v>3549</v>
      </c>
      <c r="B9643" t="s">
        <v>3950</v>
      </c>
      <c r="C9643" s="1">
        <v>44734</v>
      </c>
      <c r="D9643" s="1">
        <v>44766</v>
      </c>
      <c r="E9643">
        <f t="shared" si="150"/>
        <v>1</v>
      </c>
      <c r="F9643" t="str">
        <f>_xlfn.XLOOKUP(data!$B9643,campaign!$A$2:$A$18,campaign!$B$2:$B$18)</f>
        <v>NotNewCellphoneUser</v>
      </c>
      <c r="G9643">
        <f>_xlfn.XLOOKUP($F9643,campaign!$B$2:$B$18,campaign!$D$2:$D$18)</f>
        <v>28</v>
      </c>
      <c r="H9643" t="str">
        <f>_xlfn.XLOOKUP($A9643,customer!$A$2:$A$978,customer!$B$2:$B$978)</f>
        <v>Trumaine Knappett</v>
      </c>
    </row>
    <row r="9644" spans="1:8" x14ac:dyDescent="0.2">
      <c r="A9644" t="s">
        <v>3549</v>
      </c>
      <c r="B9644" t="s">
        <v>3950</v>
      </c>
      <c r="C9644" s="1">
        <v>44734</v>
      </c>
      <c r="D9644" s="1">
        <v>44795</v>
      </c>
      <c r="E9644">
        <f t="shared" si="150"/>
        <v>2</v>
      </c>
      <c r="F9644" t="str">
        <f>_xlfn.XLOOKUP(data!$B9644,campaign!$A$2:$A$18,campaign!$B$2:$B$18)</f>
        <v>NotNewCellphoneUser</v>
      </c>
      <c r="G9644">
        <f>_xlfn.XLOOKUP($F9644,campaign!$B$2:$B$18,campaign!$D$2:$D$18)</f>
        <v>28</v>
      </c>
      <c r="H9644" t="str">
        <f>_xlfn.XLOOKUP($A9644,customer!$A$2:$A$978,customer!$B$2:$B$978)</f>
        <v>Trumaine Knappett</v>
      </c>
    </row>
    <row r="9645" spans="1:8" x14ac:dyDescent="0.2">
      <c r="A9645" t="s">
        <v>3549</v>
      </c>
      <c r="B9645" t="s">
        <v>3950</v>
      </c>
      <c r="C9645" s="1">
        <v>44734</v>
      </c>
      <c r="D9645" s="1">
        <v>44805</v>
      </c>
      <c r="E9645">
        <f t="shared" si="150"/>
        <v>2</v>
      </c>
      <c r="F9645" t="str">
        <f>_xlfn.XLOOKUP(data!$B9645,campaign!$A$2:$A$18,campaign!$B$2:$B$18)</f>
        <v>NotNewCellphoneUser</v>
      </c>
      <c r="G9645">
        <f>_xlfn.XLOOKUP($F9645,campaign!$B$2:$B$18,campaign!$D$2:$D$18)</f>
        <v>28</v>
      </c>
      <c r="H9645" t="str">
        <f>_xlfn.XLOOKUP($A9645,customer!$A$2:$A$978,customer!$B$2:$B$978)</f>
        <v>Trumaine Knappett</v>
      </c>
    </row>
    <row r="9646" spans="1:8" x14ac:dyDescent="0.2">
      <c r="A9646" t="s">
        <v>3549</v>
      </c>
      <c r="B9646" t="s">
        <v>3950</v>
      </c>
      <c r="C9646" s="1">
        <v>44734</v>
      </c>
      <c r="D9646" s="1">
        <v>44864</v>
      </c>
      <c r="E9646">
        <f t="shared" si="150"/>
        <v>4</v>
      </c>
      <c r="F9646" t="str">
        <f>_xlfn.XLOOKUP(data!$B9646,campaign!$A$2:$A$18,campaign!$B$2:$B$18)</f>
        <v>NotNewCellphoneUser</v>
      </c>
      <c r="G9646">
        <f>_xlfn.XLOOKUP($F9646,campaign!$B$2:$B$18,campaign!$D$2:$D$18)</f>
        <v>28</v>
      </c>
      <c r="H9646" t="str">
        <f>_xlfn.XLOOKUP($A9646,customer!$A$2:$A$978,customer!$B$2:$B$978)</f>
        <v>Trumaine Knappett</v>
      </c>
    </row>
    <row r="9647" spans="1:8" x14ac:dyDescent="0.2">
      <c r="A9647" t="s">
        <v>3549</v>
      </c>
      <c r="B9647" t="s">
        <v>3950</v>
      </c>
      <c r="C9647" s="1">
        <v>44734</v>
      </c>
      <c r="D9647" s="1">
        <v>44871</v>
      </c>
      <c r="E9647">
        <f t="shared" si="150"/>
        <v>4</v>
      </c>
      <c r="F9647" t="str">
        <f>_xlfn.XLOOKUP(data!$B9647,campaign!$A$2:$A$18,campaign!$B$2:$B$18)</f>
        <v>NotNewCellphoneUser</v>
      </c>
      <c r="G9647">
        <f>_xlfn.XLOOKUP($F9647,campaign!$B$2:$B$18,campaign!$D$2:$D$18)</f>
        <v>28</v>
      </c>
      <c r="H9647" t="str">
        <f>_xlfn.XLOOKUP($A9647,customer!$A$2:$A$978,customer!$B$2:$B$978)</f>
        <v>Trumaine Knappett</v>
      </c>
    </row>
    <row r="9648" spans="1:8" x14ac:dyDescent="0.2">
      <c r="A9648" t="s">
        <v>3549</v>
      </c>
      <c r="B9648" t="s">
        <v>3950</v>
      </c>
      <c r="C9648" s="1">
        <v>44734</v>
      </c>
      <c r="D9648" s="1">
        <v>44917</v>
      </c>
      <c r="E9648">
        <f t="shared" si="150"/>
        <v>6</v>
      </c>
      <c r="F9648" t="str">
        <f>_xlfn.XLOOKUP(data!$B9648,campaign!$A$2:$A$18,campaign!$B$2:$B$18)</f>
        <v>NotNewCellphoneUser</v>
      </c>
      <c r="G9648">
        <f>_xlfn.XLOOKUP($F9648,campaign!$B$2:$B$18,campaign!$D$2:$D$18)</f>
        <v>28</v>
      </c>
      <c r="H9648" t="str">
        <f>_xlfn.XLOOKUP($A9648,customer!$A$2:$A$978,customer!$B$2:$B$978)</f>
        <v>Trumaine Knappett</v>
      </c>
    </row>
    <row r="9649" spans="1:8" x14ac:dyDescent="0.2">
      <c r="A9649" t="s">
        <v>3549</v>
      </c>
      <c r="B9649" t="s">
        <v>3950</v>
      </c>
      <c r="C9649" s="1">
        <v>44734</v>
      </c>
      <c r="D9649" s="1">
        <v>44931</v>
      </c>
      <c r="E9649">
        <f t="shared" si="150"/>
        <v>6</v>
      </c>
      <c r="F9649" t="str">
        <f>_xlfn.XLOOKUP(data!$B9649,campaign!$A$2:$A$18,campaign!$B$2:$B$18)</f>
        <v>NotNewCellphoneUser</v>
      </c>
      <c r="G9649">
        <f>_xlfn.XLOOKUP($F9649,campaign!$B$2:$B$18,campaign!$D$2:$D$18)</f>
        <v>28</v>
      </c>
      <c r="H9649" t="str">
        <f>_xlfn.XLOOKUP($A9649,customer!$A$2:$A$978,customer!$B$2:$B$978)</f>
        <v>Trumaine Knappett</v>
      </c>
    </row>
    <row r="9650" spans="1:8" x14ac:dyDescent="0.2">
      <c r="A9650" t="s">
        <v>3549</v>
      </c>
      <c r="B9650" t="s">
        <v>3950</v>
      </c>
      <c r="C9650" s="1">
        <v>44734</v>
      </c>
      <c r="D9650" s="1">
        <v>44961</v>
      </c>
      <c r="E9650">
        <f t="shared" si="150"/>
        <v>7</v>
      </c>
      <c r="F9650" t="str">
        <f>_xlfn.XLOOKUP(data!$B9650,campaign!$A$2:$A$18,campaign!$B$2:$B$18)</f>
        <v>NotNewCellphoneUser</v>
      </c>
      <c r="G9650">
        <f>_xlfn.XLOOKUP($F9650,campaign!$B$2:$B$18,campaign!$D$2:$D$18)</f>
        <v>28</v>
      </c>
      <c r="H9650" t="str">
        <f>_xlfn.XLOOKUP($A9650,customer!$A$2:$A$978,customer!$B$2:$B$978)</f>
        <v>Trumaine Knappett</v>
      </c>
    </row>
    <row r="9651" spans="1:8" x14ac:dyDescent="0.2">
      <c r="A9651" t="s">
        <v>3549</v>
      </c>
      <c r="B9651" t="s">
        <v>3950</v>
      </c>
      <c r="C9651" s="1">
        <v>44734</v>
      </c>
      <c r="D9651" s="1">
        <v>44988</v>
      </c>
      <c r="E9651">
        <f t="shared" si="150"/>
        <v>8</v>
      </c>
      <c r="F9651" t="str">
        <f>_xlfn.XLOOKUP(data!$B9651,campaign!$A$2:$A$18,campaign!$B$2:$B$18)</f>
        <v>NotNewCellphoneUser</v>
      </c>
      <c r="G9651">
        <f>_xlfn.XLOOKUP($F9651,campaign!$B$2:$B$18,campaign!$D$2:$D$18)</f>
        <v>28</v>
      </c>
      <c r="H9651" t="str">
        <f>_xlfn.XLOOKUP($A9651,customer!$A$2:$A$978,customer!$B$2:$B$978)</f>
        <v>Trumaine Knappett</v>
      </c>
    </row>
    <row r="9652" spans="1:8" x14ac:dyDescent="0.2">
      <c r="A9652" t="s">
        <v>3549</v>
      </c>
      <c r="B9652" t="s">
        <v>3950</v>
      </c>
      <c r="C9652" s="1">
        <v>44734</v>
      </c>
      <c r="D9652" s="1">
        <v>45044</v>
      </c>
      <c r="E9652">
        <f t="shared" si="150"/>
        <v>10</v>
      </c>
      <c r="F9652" t="str">
        <f>_xlfn.XLOOKUP(data!$B9652,campaign!$A$2:$A$18,campaign!$B$2:$B$18)</f>
        <v>NotNewCellphoneUser</v>
      </c>
      <c r="G9652">
        <f>_xlfn.XLOOKUP($F9652,campaign!$B$2:$B$18,campaign!$D$2:$D$18)</f>
        <v>28</v>
      </c>
      <c r="H9652" t="str">
        <f>_xlfn.XLOOKUP($A9652,customer!$A$2:$A$978,customer!$B$2:$B$978)</f>
        <v>Trumaine Knappett</v>
      </c>
    </row>
    <row r="9653" spans="1:8" x14ac:dyDescent="0.2">
      <c r="A9653" t="s">
        <v>3549</v>
      </c>
      <c r="B9653" t="s">
        <v>3950</v>
      </c>
      <c r="C9653" s="1">
        <v>44734</v>
      </c>
      <c r="D9653" s="1">
        <v>45050</v>
      </c>
      <c r="E9653">
        <f t="shared" si="150"/>
        <v>10</v>
      </c>
      <c r="F9653" t="str">
        <f>_xlfn.XLOOKUP(data!$B9653,campaign!$A$2:$A$18,campaign!$B$2:$B$18)</f>
        <v>NotNewCellphoneUser</v>
      </c>
      <c r="G9653">
        <f>_xlfn.XLOOKUP($F9653,campaign!$B$2:$B$18,campaign!$D$2:$D$18)</f>
        <v>28</v>
      </c>
      <c r="H9653" t="str">
        <f>_xlfn.XLOOKUP($A9653,customer!$A$2:$A$978,customer!$B$2:$B$978)</f>
        <v>Trumaine Knappett</v>
      </c>
    </row>
    <row r="9654" spans="1:8" x14ac:dyDescent="0.2">
      <c r="A9654" t="s">
        <v>3549</v>
      </c>
      <c r="B9654" t="s">
        <v>3950</v>
      </c>
      <c r="C9654" s="1">
        <v>44734</v>
      </c>
      <c r="D9654" s="1">
        <v>45080</v>
      </c>
      <c r="E9654">
        <f t="shared" si="150"/>
        <v>11</v>
      </c>
      <c r="F9654" t="str">
        <f>_xlfn.XLOOKUP(data!$B9654,campaign!$A$2:$A$18,campaign!$B$2:$B$18)</f>
        <v>NotNewCellphoneUser</v>
      </c>
      <c r="G9654">
        <f>_xlfn.XLOOKUP($F9654,campaign!$B$2:$B$18,campaign!$D$2:$D$18)</f>
        <v>28</v>
      </c>
      <c r="H9654" t="str">
        <f>_xlfn.XLOOKUP($A9654,customer!$A$2:$A$978,customer!$B$2:$B$978)</f>
        <v>Trumaine Knappett</v>
      </c>
    </row>
    <row r="9655" spans="1:8" x14ac:dyDescent="0.2">
      <c r="A9655" t="s">
        <v>3550</v>
      </c>
      <c r="B9655" t="s">
        <v>3952</v>
      </c>
      <c r="C9655" s="1">
        <v>44830</v>
      </c>
      <c r="D9655" s="1">
        <v>44830</v>
      </c>
      <c r="E9655">
        <f t="shared" si="150"/>
        <v>0</v>
      </c>
      <c r="F9655" t="str">
        <f>_xlfn.XLOOKUP(data!$B9655,campaign!$A$2:$A$18,campaign!$B$2:$B$18)</f>
        <v>MadeCallToRetentionTeam</v>
      </c>
      <c r="G9655">
        <f>_xlfn.XLOOKUP($F9655,campaign!$B$2:$B$18,campaign!$D$2:$D$18)</f>
        <v>16</v>
      </c>
      <c r="H9655" t="str">
        <f>_xlfn.XLOOKUP($A9655,customer!$A$2:$A$978,customer!$B$2:$B$978)</f>
        <v>Inessa Murphy</v>
      </c>
    </row>
    <row r="9656" spans="1:8" x14ac:dyDescent="0.2">
      <c r="A9656" t="s">
        <v>3550</v>
      </c>
      <c r="B9656" t="s">
        <v>3952</v>
      </c>
      <c r="C9656" s="1">
        <v>44830</v>
      </c>
      <c r="D9656" s="1">
        <v>44864</v>
      </c>
      <c r="E9656">
        <f t="shared" si="150"/>
        <v>1</v>
      </c>
      <c r="F9656" t="str">
        <f>_xlfn.XLOOKUP(data!$B9656,campaign!$A$2:$A$18,campaign!$B$2:$B$18)</f>
        <v>MadeCallToRetentionTeam</v>
      </c>
      <c r="G9656">
        <f>_xlfn.XLOOKUP($F9656,campaign!$B$2:$B$18,campaign!$D$2:$D$18)</f>
        <v>16</v>
      </c>
      <c r="H9656" t="str">
        <f>_xlfn.XLOOKUP($A9656,customer!$A$2:$A$978,customer!$B$2:$B$978)</f>
        <v>Inessa Murphy</v>
      </c>
    </row>
    <row r="9657" spans="1:8" x14ac:dyDescent="0.2">
      <c r="A9657" t="s">
        <v>3550</v>
      </c>
      <c r="B9657" t="s">
        <v>3952</v>
      </c>
      <c r="C9657" s="1">
        <v>44830</v>
      </c>
      <c r="D9657" s="1">
        <v>44897</v>
      </c>
      <c r="E9657">
        <f t="shared" si="150"/>
        <v>2</v>
      </c>
      <c r="F9657" t="str">
        <f>_xlfn.XLOOKUP(data!$B9657,campaign!$A$2:$A$18,campaign!$B$2:$B$18)</f>
        <v>MadeCallToRetentionTeam</v>
      </c>
      <c r="G9657">
        <f>_xlfn.XLOOKUP($F9657,campaign!$B$2:$B$18,campaign!$D$2:$D$18)</f>
        <v>16</v>
      </c>
      <c r="H9657" t="str">
        <f>_xlfn.XLOOKUP($A9657,customer!$A$2:$A$978,customer!$B$2:$B$978)</f>
        <v>Inessa Murphy</v>
      </c>
    </row>
    <row r="9658" spans="1:8" x14ac:dyDescent="0.2">
      <c r="A9658" t="s">
        <v>3550</v>
      </c>
      <c r="B9658" t="s">
        <v>3952</v>
      </c>
      <c r="C9658" s="1">
        <v>44830</v>
      </c>
      <c r="D9658" s="1">
        <v>44932</v>
      </c>
      <c r="E9658">
        <f t="shared" si="150"/>
        <v>3</v>
      </c>
      <c r="F9658" t="str">
        <f>_xlfn.XLOOKUP(data!$B9658,campaign!$A$2:$A$18,campaign!$B$2:$B$18)</f>
        <v>MadeCallToRetentionTeam</v>
      </c>
      <c r="G9658">
        <f>_xlfn.XLOOKUP($F9658,campaign!$B$2:$B$18,campaign!$D$2:$D$18)</f>
        <v>16</v>
      </c>
      <c r="H9658" t="str">
        <f>_xlfn.XLOOKUP($A9658,customer!$A$2:$A$978,customer!$B$2:$B$978)</f>
        <v>Inessa Murphy</v>
      </c>
    </row>
    <row r="9659" spans="1:8" x14ac:dyDescent="0.2">
      <c r="A9659" t="s">
        <v>3550</v>
      </c>
      <c r="B9659" t="s">
        <v>3952</v>
      </c>
      <c r="C9659" s="1">
        <v>44830</v>
      </c>
      <c r="D9659" s="1">
        <v>45014</v>
      </c>
      <c r="E9659">
        <f t="shared" si="150"/>
        <v>6</v>
      </c>
      <c r="F9659" t="str">
        <f>_xlfn.XLOOKUP(data!$B9659,campaign!$A$2:$A$18,campaign!$B$2:$B$18)</f>
        <v>MadeCallToRetentionTeam</v>
      </c>
      <c r="G9659">
        <f>_xlfn.XLOOKUP($F9659,campaign!$B$2:$B$18,campaign!$D$2:$D$18)</f>
        <v>16</v>
      </c>
      <c r="H9659" t="str">
        <f>_xlfn.XLOOKUP($A9659,customer!$A$2:$A$978,customer!$B$2:$B$978)</f>
        <v>Inessa Murphy</v>
      </c>
    </row>
    <row r="9660" spans="1:8" x14ac:dyDescent="0.2">
      <c r="A9660" t="s">
        <v>3550</v>
      </c>
      <c r="B9660" t="s">
        <v>3952</v>
      </c>
      <c r="C9660" s="1">
        <v>44830</v>
      </c>
      <c r="D9660" s="1">
        <v>45019</v>
      </c>
      <c r="E9660">
        <f t="shared" si="150"/>
        <v>6</v>
      </c>
      <c r="F9660" t="str">
        <f>_xlfn.XLOOKUP(data!$B9660,campaign!$A$2:$A$18,campaign!$B$2:$B$18)</f>
        <v>MadeCallToRetentionTeam</v>
      </c>
      <c r="G9660">
        <f>_xlfn.XLOOKUP($F9660,campaign!$B$2:$B$18,campaign!$D$2:$D$18)</f>
        <v>16</v>
      </c>
      <c r="H9660" t="str">
        <f>_xlfn.XLOOKUP($A9660,customer!$A$2:$A$978,customer!$B$2:$B$978)</f>
        <v>Inessa Murphy</v>
      </c>
    </row>
    <row r="9661" spans="1:8" x14ac:dyDescent="0.2">
      <c r="A9661" t="s">
        <v>3550</v>
      </c>
      <c r="B9661" t="s">
        <v>3952</v>
      </c>
      <c r="C9661" s="1">
        <v>44830</v>
      </c>
      <c r="D9661" s="1">
        <v>45079</v>
      </c>
      <c r="E9661">
        <f t="shared" si="150"/>
        <v>8</v>
      </c>
      <c r="F9661" t="str">
        <f>_xlfn.XLOOKUP(data!$B9661,campaign!$A$2:$A$18,campaign!$B$2:$B$18)</f>
        <v>MadeCallToRetentionTeam</v>
      </c>
      <c r="G9661">
        <f>_xlfn.XLOOKUP($F9661,campaign!$B$2:$B$18,campaign!$D$2:$D$18)</f>
        <v>16</v>
      </c>
      <c r="H9661" t="str">
        <f>_xlfn.XLOOKUP($A9661,customer!$A$2:$A$978,customer!$B$2:$B$978)</f>
        <v>Inessa Murphy</v>
      </c>
    </row>
    <row r="9662" spans="1:8" x14ac:dyDescent="0.2">
      <c r="A9662" t="s">
        <v>3550</v>
      </c>
      <c r="B9662" t="s">
        <v>3948</v>
      </c>
      <c r="C9662" s="1">
        <v>45006</v>
      </c>
      <c r="D9662" s="1">
        <v>45006</v>
      </c>
      <c r="E9662">
        <f t="shared" si="150"/>
        <v>0</v>
      </c>
      <c r="F9662" t="str">
        <f>_xlfn.XLOOKUP(data!$B9662,campaign!$A$2:$A$18,campaign!$B$2:$B$18)</f>
        <v>HasCreditCard</v>
      </c>
      <c r="G9662">
        <f>_xlfn.XLOOKUP($F9662,campaign!$B$2:$B$18,campaign!$D$2:$D$18)</f>
        <v>65</v>
      </c>
      <c r="H9662" t="str">
        <f>_xlfn.XLOOKUP($A9662,customer!$A$2:$A$978,customer!$B$2:$B$978)</f>
        <v>Inessa Murphy</v>
      </c>
    </row>
    <row r="9663" spans="1:8" x14ac:dyDescent="0.2">
      <c r="A9663" t="s">
        <v>3550</v>
      </c>
      <c r="B9663" t="s">
        <v>3948</v>
      </c>
      <c r="C9663" s="1">
        <v>45006</v>
      </c>
      <c r="D9663" s="1">
        <v>45040</v>
      </c>
      <c r="E9663">
        <f t="shared" si="150"/>
        <v>1</v>
      </c>
      <c r="F9663" t="str">
        <f>_xlfn.XLOOKUP(data!$B9663,campaign!$A$2:$A$18,campaign!$B$2:$B$18)</f>
        <v>HasCreditCard</v>
      </c>
      <c r="G9663">
        <f>_xlfn.XLOOKUP($F9663,campaign!$B$2:$B$18,campaign!$D$2:$D$18)</f>
        <v>65</v>
      </c>
      <c r="H9663" t="str">
        <f>_xlfn.XLOOKUP($A9663,customer!$A$2:$A$978,customer!$B$2:$B$978)</f>
        <v>Inessa Murphy</v>
      </c>
    </row>
    <row r="9664" spans="1:8" x14ac:dyDescent="0.2">
      <c r="A9664" t="s">
        <v>3550</v>
      </c>
      <c r="B9664" t="s">
        <v>3948</v>
      </c>
      <c r="C9664" s="1">
        <v>45006</v>
      </c>
      <c r="D9664" s="1">
        <v>45076</v>
      </c>
      <c r="E9664">
        <f t="shared" si="150"/>
        <v>2</v>
      </c>
      <c r="F9664" t="str">
        <f>_xlfn.XLOOKUP(data!$B9664,campaign!$A$2:$A$18,campaign!$B$2:$B$18)</f>
        <v>HasCreditCard</v>
      </c>
      <c r="G9664">
        <f>_xlfn.XLOOKUP($F9664,campaign!$B$2:$B$18,campaign!$D$2:$D$18)</f>
        <v>65</v>
      </c>
      <c r="H9664" t="str">
        <f>_xlfn.XLOOKUP($A9664,customer!$A$2:$A$978,customer!$B$2:$B$978)</f>
        <v>Inessa Murphy</v>
      </c>
    </row>
    <row r="9665" spans="1:8" x14ac:dyDescent="0.2">
      <c r="A9665" t="s">
        <v>3550</v>
      </c>
      <c r="B9665" t="s">
        <v>3948</v>
      </c>
      <c r="C9665" s="1">
        <v>45006</v>
      </c>
      <c r="D9665" s="1">
        <v>45082</v>
      </c>
      <c r="E9665">
        <f t="shared" si="150"/>
        <v>2</v>
      </c>
      <c r="F9665" t="str">
        <f>_xlfn.XLOOKUP(data!$B9665,campaign!$A$2:$A$18,campaign!$B$2:$B$18)</f>
        <v>HasCreditCard</v>
      </c>
      <c r="G9665">
        <f>_xlfn.XLOOKUP($F9665,campaign!$B$2:$B$18,campaign!$D$2:$D$18)</f>
        <v>65</v>
      </c>
      <c r="H9665" t="str">
        <f>_xlfn.XLOOKUP($A9665,customer!$A$2:$A$978,customer!$B$2:$B$978)</f>
        <v>Inessa Murphy</v>
      </c>
    </row>
    <row r="9666" spans="1:8" x14ac:dyDescent="0.2">
      <c r="A9666" t="s">
        <v>3551</v>
      </c>
      <c r="B9666" t="s">
        <v>3928</v>
      </c>
      <c r="C9666" s="1">
        <v>44990</v>
      </c>
      <c r="D9666" s="1">
        <v>44990</v>
      </c>
      <c r="E9666">
        <f t="shared" si="150"/>
        <v>0</v>
      </c>
      <c r="F9666" t="str">
        <f>_xlfn.XLOOKUP(data!$B9666,campaign!$A$2:$A$18,campaign!$B$2:$B$18)</f>
        <v>OptOutMailings</v>
      </c>
      <c r="G9666">
        <f>_xlfn.XLOOKUP($F9666,campaign!$B$2:$B$18,campaign!$D$2:$D$18)</f>
        <v>75</v>
      </c>
      <c r="H9666" t="str">
        <f>_xlfn.XLOOKUP($A9666,customer!$A$2:$A$978,customer!$B$2:$B$978)</f>
        <v>Chantalle Villa</v>
      </c>
    </row>
    <row r="9667" spans="1:8" x14ac:dyDescent="0.2">
      <c r="A9667" t="s">
        <v>3551</v>
      </c>
      <c r="B9667" t="s">
        <v>3928</v>
      </c>
      <c r="C9667" s="1">
        <v>44990</v>
      </c>
      <c r="D9667" s="1">
        <v>45025</v>
      </c>
      <c r="E9667">
        <f t="shared" ref="E9667:E9730" si="151">DATEDIF(C9667,D9667,"M")</f>
        <v>1</v>
      </c>
      <c r="F9667" t="str">
        <f>_xlfn.XLOOKUP(data!$B9667,campaign!$A$2:$A$18,campaign!$B$2:$B$18)</f>
        <v>OptOutMailings</v>
      </c>
      <c r="G9667">
        <f>_xlfn.XLOOKUP($F9667,campaign!$B$2:$B$18,campaign!$D$2:$D$18)</f>
        <v>75</v>
      </c>
      <c r="H9667" t="str">
        <f>_xlfn.XLOOKUP($A9667,customer!$A$2:$A$978,customer!$B$2:$B$978)</f>
        <v>Chantalle Villa</v>
      </c>
    </row>
    <row r="9668" spans="1:8" x14ac:dyDescent="0.2">
      <c r="A9668" t="s">
        <v>3551</v>
      </c>
      <c r="B9668" t="s">
        <v>3928</v>
      </c>
      <c r="C9668" s="1">
        <v>44990</v>
      </c>
      <c r="D9668" s="1">
        <v>45065</v>
      </c>
      <c r="E9668">
        <f t="shared" si="151"/>
        <v>2</v>
      </c>
      <c r="F9668" t="str">
        <f>_xlfn.XLOOKUP(data!$B9668,campaign!$A$2:$A$18,campaign!$B$2:$B$18)</f>
        <v>OptOutMailings</v>
      </c>
      <c r="G9668">
        <f>_xlfn.XLOOKUP($F9668,campaign!$B$2:$B$18,campaign!$D$2:$D$18)</f>
        <v>75</v>
      </c>
      <c r="H9668" t="str">
        <f>_xlfn.XLOOKUP($A9668,customer!$A$2:$A$978,customer!$B$2:$B$978)</f>
        <v>Chantalle Villa</v>
      </c>
    </row>
    <row r="9669" spans="1:8" x14ac:dyDescent="0.2">
      <c r="A9669" t="s">
        <v>3551</v>
      </c>
      <c r="B9669" t="s">
        <v>3926</v>
      </c>
      <c r="C9669" s="1">
        <v>45038</v>
      </c>
      <c r="D9669" s="1">
        <v>45038</v>
      </c>
      <c r="E9669">
        <f t="shared" si="151"/>
        <v>0</v>
      </c>
      <c r="F9669" t="str">
        <f>_xlfn.XLOOKUP(data!$B9669,campaign!$A$2:$A$18,campaign!$B$2:$B$18)</f>
        <v>BuysViaMailOrder</v>
      </c>
      <c r="G9669">
        <f>_xlfn.XLOOKUP($F9669,campaign!$B$2:$B$18,campaign!$D$2:$D$18)</f>
        <v>25</v>
      </c>
      <c r="H9669" t="str">
        <f>_xlfn.XLOOKUP($A9669,customer!$A$2:$A$978,customer!$B$2:$B$978)</f>
        <v>Chantalle Villa</v>
      </c>
    </row>
    <row r="9670" spans="1:8" x14ac:dyDescent="0.2">
      <c r="A9670" t="s">
        <v>3551</v>
      </c>
      <c r="B9670" t="s">
        <v>3926</v>
      </c>
      <c r="C9670" s="1">
        <v>45038</v>
      </c>
      <c r="D9670" s="1">
        <v>45070</v>
      </c>
      <c r="E9670">
        <f t="shared" si="151"/>
        <v>1</v>
      </c>
      <c r="F9670" t="str">
        <f>_xlfn.XLOOKUP(data!$B9670,campaign!$A$2:$A$18,campaign!$B$2:$B$18)</f>
        <v>BuysViaMailOrder</v>
      </c>
      <c r="G9670">
        <f>_xlfn.XLOOKUP($F9670,campaign!$B$2:$B$18,campaign!$D$2:$D$18)</f>
        <v>25</v>
      </c>
      <c r="H9670" t="str">
        <f>_xlfn.XLOOKUP($A9670,customer!$A$2:$A$978,customer!$B$2:$B$978)</f>
        <v>Chantalle Villa</v>
      </c>
    </row>
    <row r="9671" spans="1:8" x14ac:dyDescent="0.2">
      <c r="A9671" t="s">
        <v>3551</v>
      </c>
      <c r="B9671" t="s">
        <v>3926</v>
      </c>
      <c r="C9671" s="1">
        <v>45038</v>
      </c>
      <c r="D9671" s="1">
        <v>45081</v>
      </c>
      <c r="E9671">
        <f t="shared" si="151"/>
        <v>1</v>
      </c>
      <c r="F9671" t="str">
        <f>_xlfn.XLOOKUP(data!$B9671,campaign!$A$2:$A$18,campaign!$B$2:$B$18)</f>
        <v>BuysViaMailOrder</v>
      </c>
      <c r="G9671">
        <f>_xlfn.XLOOKUP($F9671,campaign!$B$2:$B$18,campaign!$D$2:$D$18)</f>
        <v>25</v>
      </c>
      <c r="H9671" t="str">
        <f>_xlfn.XLOOKUP($A9671,customer!$A$2:$A$978,customer!$B$2:$B$978)</f>
        <v>Chantalle Villa</v>
      </c>
    </row>
    <row r="9672" spans="1:8" x14ac:dyDescent="0.2">
      <c r="A9672" t="s">
        <v>3552</v>
      </c>
      <c r="B9672" t="s">
        <v>3920</v>
      </c>
      <c r="C9672" s="1">
        <v>44861</v>
      </c>
      <c r="D9672" s="1">
        <v>44861</v>
      </c>
      <c r="E9672">
        <f t="shared" si="151"/>
        <v>0</v>
      </c>
      <c r="F9672" t="str">
        <f>_xlfn.XLOOKUP(data!$B9672,campaign!$A$2:$A$18,campaign!$B$2:$B$18)</f>
        <v>ChildrenInHH</v>
      </c>
      <c r="G9672">
        <f>_xlfn.XLOOKUP($F9672,campaign!$B$2:$B$18,campaign!$D$2:$D$18)</f>
        <v>10</v>
      </c>
      <c r="H9672" t="str">
        <f>_xlfn.XLOOKUP($A9672,customer!$A$2:$A$978,customer!$B$2:$B$978)</f>
        <v>Vanda Pirnie</v>
      </c>
    </row>
    <row r="9673" spans="1:8" x14ac:dyDescent="0.2">
      <c r="A9673" t="s">
        <v>3552</v>
      </c>
      <c r="B9673" t="s">
        <v>3920</v>
      </c>
      <c r="C9673" s="1">
        <v>44861</v>
      </c>
      <c r="D9673" s="1">
        <v>44902</v>
      </c>
      <c r="E9673">
        <f t="shared" si="151"/>
        <v>1</v>
      </c>
      <c r="F9673" t="str">
        <f>_xlfn.XLOOKUP(data!$B9673,campaign!$A$2:$A$18,campaign!$B$2:$B$18)</f>
        <v>ChildrenInHH</v>
      </c>
      <c r="G9673">
        <f>_xlfn.XLOOKUP($F9673,campaign!$B$2:$B$18,campaign!$D$2:$D$18)</f>
        <v>10</v>
      </c>
      <c r="H9673" t="str">
        <f>_xlfn.XLOOKUP($A9673,customer!$A$2:$A$978,customer!$B$2:$B$978)</f>
        <v>Vanda Pirnie</v>
      </c>
    </row>
    <row r="9674" spans="1:8" x14ac:dyDescent="0.2">
      <c r="A9674" t="s">
        <v>3552</v>
      </c>
      <c r="B9674" t="s">
        <v>3920</v>
      </c>
      <c r="C9674" s="1">
        <v>44861</v>
      </c>
      <c r="D9674" s="1">
        <v>44931</v>
      </c>
      <c r="E9674">
        <f t="shared" si="151"/>
        <v>2</v>
      </c>
      <c r="F9674" t="str">
        <f>_xlfn.XLOOKUP(data!$B9674,campaign!$A$2:$A$18,campaign!$B$2:$B$18)</f>
        <v>ChildrenInHH</v>
      </c>
      <c r="G9674">
        <f>_xlfn.XLOOKUP($F9674,campaign!$B$2:$B$18,campaign!$D$2:$D$18)</f>
        <v>10</v>
      </c>
      <c r="H9674" t="str">
        <f>_xlfn.XLOOKUP($A9674,customer!$A$2:$A$978,customer!$B$2:$B$978)</f>
        <v>Vanda Pirnie</v>
      </c>
    </row>
    <row r="9675" spans="1:8" x14ac:dyDescent="0.2">
      <c r="A9675" t="s">
        <v>3552</v>
      </c>
      <c r="B9675" t="s">
        <v>3920</v>
      </c>
      <c r="C9675" s="1">
        <v>44861</v>
      </c>
      <c r="D9675" s="1">
        <v>44965</v>
      </c>
      <c r="E9675">
        <f t="shared" si="151"/>
        <v>3</v>
      </c>
      <c r="F9675" t="str">
        <f>_xlfn.XLOOKUP(data!$B9675,campaign!$A$2:$A$18,campaign!$B$2:$B$18)</f>
        <v>ChildrenInHH</v>
      </c>
      <c r="G9675">
        <f>_xlfn.XLOOKUP($F9675,campaign!$B$2:$B$18,campaign!$D$2:$D$18)</f>
        <v>10</v>
      </c>
      <c r="H9675" t="str">
        <f>_xlfn.XLOOKUP($A9675,customer!$A$2:$A$978,customer!$B$2:$B$978)</f>
        <v>Vanda Pirnie</v>
      </c>
    </row>
    <row r="9676" spans="1:8" x14ac:dyDescent="0.2">
      <c r="A9676" t="s">
        <v>3552</v>
      </c>
      <c r="B9676" t="s">
        <v>3920</v>
      </c>
      <c r="C9676" s="1">
        <v>44861</v>
      </c>
      <c r="D9676" s="1">
        <v>45012</v>
      </c>
      <c r="E9676">
        <f t="shared" si="151"/>
        <v>5</v>
      </c>
      <c r="F9676" t="str">
        <f>_xlfn.XLOOKUP(data!$B9676,campaign!$A$2:$A$18,campaign!$B$2:$B$18)</f>
        <v>ChildrenInHH</v>
      </c>
      <c r="G9676">
        <f>_xlfn.XLOOKUP($F9676,campaign!$B$2:$B$18,campaign!$D$2:$D$18)</f>
        <v>10</v>
      </c>
      <c r="H9676" t="str">
        <f>_xlfn.XLOOKUP($A9676,customer!$A$2:$A$978,customer!$B$2:$B$978)</f>
        <v>Vanda Pirnie</v>
      </c>
    </row>
    <row r="9677" spans="1:8" x14ac:dyDescent="0.2">
      <c r="A9677" t="s">
        <v>3552</v>
      </c>
      <c r="B9677" t="s">
        <v>3920</v>
      </c>
      <c r="C9677" s="1">
        <v>44861</v>
      </c>
      <c r="D9677" s="1">
        <v>45019</v>
      </c>
      <c r="E9677">
        <f t="shared" si="151"/>
        <v>5</v>
      </c>
      <c r="F9677" t="str">
        <f>_xlfn.XLOOKUP(data!$B9677,campaign!$A$2:$A$18,campaign!$B$2:$B$18)</f>
        <v>ChildrenInHH</v>
      </c>
      <c r="G9677">
        <f>_xlfn.XLOOKUP($F9677,campaign!$B$2:$B$18,campaign!$D$2:$D$18)</f>
        <v>10</v>
      </c>
      <c r="H9677" t="str">
        <f>_xlfn.XLOOKUP($A9677,customer!$A$2:$A$978,customer!$B$2:$B$978)</f>
        <v>Vanda Pirnie</v>
      </c>
    </row>
    <row r="9678" spans="1:8" x14ac:dyDescent="0.2">
      <c r="A9678" t="s">
        <v>3552</v>
      </c>
      <c r="B9678" t="s">
        <v>3920</v>
      </c>
      <c r="C9678" s="1">
        <v>44861</v>
      </c>
      <c r="D9678" s="1">
        <v>45075</v>
      </c>
      <c r="E9678">
        <f t="shared" si="151"/>
        <v>7</v>
      </c>
      <c r="F9678" t="str">
        <f>_xlfn.XLOOKUP(data!$B9678,campaign!$A$2:$A$18,campaign!$B$2:$B$18)</f>
        <v>ChildrenInHH</v>
      </c>
      <c r="G9678">
        <f>_xlfn.XLOOKUP($F9678,campaign!$B$2:$B$18,campaign!$D$2:$D$18)</f>
        <v>10</v>
      </c>
      <c r="H9678" t="str">
        <f>_xlfn.XLOOKUP($A9678,customer!$A$2:$A$978,customer!$B$2:$B$978)</f>
        <v>Vanda Pirnie</v>
      </c>
    </row>
    <row r="9679" spans="1:8" x14ac:dyDescent="0.2">
      <c r="A9679" t="s">
        <v>3552</v>
      </c>
      <c r="B9679" t="s">
        <v>3920</v>
      </c>
      <c r="C9679" s="1">
        <v>44861</v>
      </c>
      <c r="D9679" s="1">
        <v>45083</v>
      </c>
      <c r="E9679">
        <f t="shared" si="151"/>
        <v>7</v>
      </c>
      <c r="F9679" t="str">
        <f>_xlfn.XLOOKUP(data!$B9679,campaign!$A$2:$A$18,campaign!$B$2:$B$18)</f>
        <v>ChildrenInHH</v>
      </c>
      <c r="G9679">
        <f>_xlfn.XLOOKUP($F9679,campaign!$B$2:$B$18,campaign!$D$2:$D$18)</f>
        <v>10</v>
      </c>
      <c r="H9679" t="str">
        <f>_xlfn.XLOOKUP($A9679,customer!$A$2:$A$978,customer!$B$2:$B$978)</f>
        <v>Vanda Pirnie</v>
      </c>
    </row>
    <row r="9680" spans="1:8" x14ac:dyDescent="0.2">
      <c r="A9680" t="s">
        <v>3553</v>
      </c>
      <c r="B9680" t="s">
        <v>3925</v>
      </c>
      <c r="C9680" s="1">
        <v>44699</v>
      </c>
      <c r="D9680" s="1">
        <v>44699</v>
      </c>
      <c r="E9680">
        <f t="shared" si="151"/>
        <v>0</v>
      </c>
      <c r="F9680" t="str">
        <f>_xlfn.XLOOKUP(data!$B9680,campaign!$A$2:$A$18,campaign!$B$2:$B$18)</f>
        <v>Homeownership</v>
      </c>
      <c r="G9680">
        <f>_xlfn.XLOOKUP($F9680,campaign!$B$2:$B$18,campaign!$D$2:$D$18)</f>
        <v>13</v>
      </c>
      <c r="H9680" t="str">
        <f>_xlfn.XLOOKUP($A9680,customer!$A$2:$A$978,customer!$B$2:$B$978)</f>
        <v>Fredrick Gillitt</v>
      </c>
    </row>
    <row r="9681" spans="1:8" x14ac:dyDescent="0.2">
      <c r="A9681" t="s">
        <v>3553</v>
      </c>
      <c r="B9681" t="s">
        <v>3925</v>
      </c>
      <c r="C9681" s="1">
        <v>44699</v>
      </c>
      <c r="D9681" s="1">
        <v>44760</v>
      </c>
      <c r="E9681">
        <f t="shared" si="151"/>
        <v>2</v>
      </c>
      <c r="F9681" t="str">
        <f>_xlfn.XLOOKUP(data!$B9681,campaign!$A$2:$A$18,campaign!$B$2:$B$18)</f>
        <v>Homeownership</v>
      </c>
      <c r="G9681">
        <f>_xlfn.XLOOKUP($F9681,campaign!$B$2:$B$18,campaign!$D$2:$D$18)</f>
        <v>13</v>
      </c>
      <c r="H9681" t="str">
        <f>_xlfn.XLOOKUP($A9681,customer!$A$2:$A$978,customer!$B$2:$B$978)</f>
        <v>Fredrick Gillitt</v>
      </c>
    </row>
    <row r="9682" spans="1:8" x14ac:dyDescent="0.2">
      <c r="A9682" t="s">
        <v>3553</v>
      </c>
      <c r="B9682" t="s">
        <v>3925</v>
      </c>
      <c r="C9682" s="1">
        <v>44699</v>
      </c>
      <c r="D9682" s="1">
        <v>44800</v>
      </c>
      <c r="E9682">
        <f t="shared" si="151"/>
        <v>3</v>
      </c>
      <c r="F9682" t="str">
        <f>_xlfn.XLOOKUP(data!$B9682,campaign!$A$2:$A$18,campaign!$B$2:$B$18)</f>
        <v>Homeownership</v>
      </c>
      <c r="G9682">
        <f>_xlfn.XLOOKUP($F9682,campaign!$B$2:$B$18,campaign!$D$2:$D$18)</f>
        <v>13</v>
      </c>
      <c r="H9682" t="str">
        <f>_xlfn.XLOOKUP($A9682,customer!$A$2:$A$978,customer!$B$2:$B$978)</f>
        <v>Fredrick Gillitt</v>
      </c>
    </row>
    <row r="9683" spans="1:8" x14ac:dyDescent="0.2">
      <c r="A9683" t="s">
        <v>3553</v>
      </c>
      <c r="B9683" t="s">
        <v>3925</v>
      </c>
      <c r="C9683" s="1">
        <v>44699</v>
      </c>
      <c r="D9683" s="1">
        <v>44806</v>
      </c>
      <c r="E9683">
        <f t="shared" si="151"/>
        <v>3</v>
      </c>
      <c r="F9683" t="str">
        <f>_xlfn.XLOOKUP(data!$B9683,campaign!$A$2:$A$18,campaign!$B$2:$B$18)</f>
        <v>Homeownership</v>
      </c>
      <c r="G9683">
        <f>_xlfn.XLOOKUP($F9683,campaign!$B$2:$B$18,campaign!$D$2:$D$18)</f>
        <v>13</v>
      </c>
      <c r="H9683" t="str">
        <f>_xlfn.XLOOKUP($A9683,customer!$A$2:$A$978,customer!$B$2:$B$978)</f>
        <v>Fredrick Gillitt</v>
      </c>
    </row>
    <row r="9684" spans="1:8" x14ac:dyDescent="0.2">
      <c r="A9684" t="s">
        <v>3553</v>
      </c>
      <c r="B9684" t="s">
        <v>3925</v>
      </c>
      <c r="C9684" s="1">
        <v>44699</v>
      </c>
      <c r="D9684" s="1">
        <v>44854</v>
      </c>
      <c r="E9684">
        <f t="shared" si="151"/>
        <v>5</v>
      </c>
      <c r="F9684" t="str">
        <f>_xlfn.XLOOKUP(data!$B9684,campaign!$A$2:$A$18,campaign!$B$2:$B$18)</f>
        <v>Homeownership</v>
      </c>
      <c r="G9684">
        <f>_xlfn.XLOOKUP($F9684,campaign!$B$2:$B$18,campaign!$D$2:$D$18)</f>
        <v>13</v>
      </c>
      <c r="H9684" t="str">
        <f>_xlfn.XLOOKUP($A9684,customer!$A$2:$A$978,customer!$B$2:$B$978)</f>
        <v>Fredrick Gillitt</v>
      </c>
    </row>
    <row r="9685" spans="1:8" x14ac:dyDescent="0.2">
      <c r="A9685" t="s">
        <v>3553</v>
      </c>
      <c r="B9685" t="s">
        <v>3925</v>
      </c>
      <c r="C9685" s="1">
        <v>44699</v>
      </c>
      <c r="D9685" s="1">
        <v>44883</v>
      </c>
      <c r="E9685">
        <f t="shared" si="151"/>
        <v>6</v>
      </c>
      <c r="F9685" t="str">
        <f>_xlfn.XLOOKUP(data!$B9685,campaign!$A$2:$A$18,campaign!$B$2:$B$18)</f>
        <v>Homeownership</v>
      </c>
      <c r="G9685">
        <f>_xlfn.XLOOKUP($F9685,campaign!$B$2:$B$18,campaign!$D$2:$D$18)</f>
        <v>13</v>
      </c>
      <c r="H9685" t="str">
        <f>_xlfn.XLOOKUP($A9685,customer!$A$2:$A$978,customer!$B$2:$B$978)</f>
        <v>Fredrick Gillitt</v>
      </c>
    </row>
    <row r="9686" spans="1:8" x14ac:dyDescent="0.2">
      <c r="A9686" t="s">
        <v>3553</v>
      </c>
      <c r="B9686" t="s">
        <v>3925</v>
      </c>
      <c r="C9686" s="1">
        <v>44699</v>
      </c>
      <c r="D9686" s="1">
        <v>44958</v>
      </c>
      <c r="E9686">
        <f t="shared" si="151"/>
        <v>8</v>
      </c>
      <c r="F9686" t="str">
        <f>_xlfn.XLOOKUP(data!$B9686,campaign!$A$2:$A$18,campaign!$B$2:$B$18)</f>
        <v>Homeownership</v>
      </c>
      <c r="G9686">
        <f>_xlfn.XLOOKUP($F9686,campaign!$B$2:$B$18,campaign!$D$2:$D$18)</f>
        <v>13</v>
      </c>
      <c r="H9686" t="str">
        <f>_xlfn.XLOOKUP($A9686,customer!$A$2:$A$978,customer!$B$2:$B$978)</f>
        <v>Fredrick Gillitt</v>
      </c>
    </row>
    <row r="9687" spans="1:8" x14ac:dyDescent="0.2">
      <c r="A9687" t="s">
        <v>3553</v>
      </c>
      <c r="B9687" t="s">
        <v>3925</v>
      </c>
      <c r="C9687" s="1">
        <v>44699</v>
      </c>
      <c r="D9687" s="1">
        <v>44986</v>
      </c>
      <c r="E9687">
        <f t="shared" si="151"/>
        <v>9</v>
      </c>
      <c r="F9687" t="str">
        <f>_xlfn.XLOOKUP(data!$B9687,campaign!$A$2:$A$18,campaign!$B$2:$B$18)</f>
        <v>Homeownership</v>
      </c>
      <c r="G9687">
        <f>_xlfn.XLOOKUP($F9687,campaign!$B$2:$B$18,campaign!$D$2:$D$18)</f>
        <v>13</v>
      </c>
      <c r="H9687" t="str">
        <f>_xlfn.XLOOKUP($A9687,customer!$A$2:$A$978,customer!$B$2:$B$978)</f>
        <v>Fredrick Gillitt</v>
      </c>
    </row>
    <row r="9688" spans="1:8" x14ac:dyDescent="0.2">
      <c r="A9688" t="s">
        <v>3553</v>
      </c>
      <c r="B9688" t="s">
        <v>3925</v>
      </c>
      <c r="C9688" s="1">
        <v>44699</v>
      </c>
      <c r="D9688" s="1">
        <v>45036</v>
      </c>
      <c r="E9688">
        <f t="shared" si="151"/>
        <v>11</v>
      </c>
      <c r="F9688" t="str">
        <f>_xlfn.XLOOKUP(data!$B9688,campaign!$A$2:$A$18,campaign!$B$2:$B$18)</f>
        <v>Homeownership</v>
      </c>
      <c r="G9688">
        <f>_xlfn.XLOOKUP($F9688,campaign!$B$2:$B$18,campaign!$D$2:$D$18)</f>
        <v>13</v>
      </c>
      <c r="H9688" t="str">
        <f>_xlfn.XLOOKUP($A9688,customer!$A$2:$A$978,customer!$B$2:$B$978)</f>
        <v>Fredrick Gillitt</v>
      </c>
    </row>
    <row r="9689" spans="1:8" x14ac:dyDescent="0.2">
      <c r="A9689" t="s">
        <v>3553</v>
      </c>
      <c r="B9689" t="s">
        <v>3925</v>
      </c>
      <c r="C9689" s="1">
        <v>44699</v>
      </c>
      <c r="D9689" s="1">
        <v>45070</v>
      </c>
      <c r="E9689">
        <f t="shared" si="151"/>
        <v>12</v>
      </c>
      <c r="F9689" t="str">
        <f>_xlfn.XLOOKUP(data!$B9689,campaign!$A$2:$A$18,campaign!$B$2:$B$18)</f>
        <v>Homeownership</v>
      </c>
      <c r="G9689">
        <f>_xlfn.XLOOKUP($F9689,campaign!$B$2:$B$18,campaign!$D$2:$D$18)</f>
        <v>13</v>
      </c>
      <c r="H9689" t="str">
        <f>_xlfn.XLOOKUP($A9689,customer!$A$2:$A$978,customer!$B$2:$B$978)</f>
        <v>Fredrick Gillitt</v>
      </c>
    </row>
    <row r="9690" spans="1:8" x14ac:dyDescent="0.2">
      <c r="A9690" t="s">
        <v>3553</v>
      </c>
      <c r="B9690" t="s">
        <v>3928</v>
      </c>
      <c r="C9690" s="1">
        <v>44725</v>
      </c>
      <c r="D9690" s="1">
        <v>44725</v>
      </c>
      <c r="E9690">
        <f t="shared" si="151"/>
        <v>0</v>
      </c>
      <c r="F9690" t="str">
        <f>_xlfn.XLOOKUP(data!$B9690,campaign!$A$2:$A$18,campaign!$B$2:$B$18)</f>
        <v>OptOutMailings</v>
      </c>
      <c r="G9690">
        <f>_xlfn.XLOOKUP($F9690,campaign!$B$2:$B$18,campaign!$D$2:$D$18)</f>
        <v>75</v>
      </c>
      <c r="H9690" t="str">
        <f>_xlfn.XLOOKUP($A9690,customer!$A$2:$A$978,customer!$B$2:$B$978)</f>
        <v>Fredrick Gillitt</v>
      </c>
    </row>
    <row r="9691" spans="1:8" x14ac:dyDescent="0.2">
      <c r="A9691" t="s">
        <v>3553</v>
      </c>
      <c r="B9691" t="s">
        <v>3928</v>
      </c>
      <c r="C9691" s="1">
        <v>44725</v>
      </c>
      <c r="D9691" s="1">
        <v>44801</v>
      </c>
      <c r="E9691">
        <f t="shared" si="151"/>
        <v>2</v>
      </c>
      <c r="F9691" t="str">
        <f>_xlfn.XLOOKUP(data!$B9691,campaign!$A$2:$A$18,campaign!$B$2:$B$18)</f>
        <v>OptOutMailings</v>
      </c>
      <c r="G9691">
        <f>_xlfn.XLOOKUP($F9691,campaign!$B$2:$B$18,campaign!$D$2:$D$18)</f>
        <v>75</v>
      </c>
      <c r="H9691" t="str">
        <f>_xlfn.XLOOKUP($A9691,customer!$A$2:$A$978,customer!$B$2:$B$978)</f>
        <v>Fredrick Gillitt</v>
      </c>
    </row>
    <row r="9692" spans="1:8" x14ac:dyDescent="0.2">
      <c r="A9692" t="s">
        <v>3553</v>
      </c>
      <c r="B9692" t="s">
        <v>3928</v>
      </c>
      <c r="C9692" s="1">
        <v>44725</v>
      </c>
      <c r="D9692" s="1">
        <v>44828</v>
      </c>
      <c r="E9692">
        <f t="shared" si="151"/>
        <v>3</v>
      </c>
      <c r="F9692" t="str">
        <f>_xlfn.XLOOKUP(data!$B9692,campaign!$A$2:$A$18,campaign!$B$2:$B$18)</f>
        <v>OptOutMailings</v>
      </c>
      <c r="G9692">
        <f>_xlfn.XLOOKUP($F9692,campaign!$B$2:$B$18,campaign!$D$2:$D$18)</f>
        <v>75</v>
      </c>
      <c r="H9692" t="str">
        <f>_xlfn.XLOOKUP($A9692,customer!$A$2:$A$978,customer!$B$2:$B$978)</f>
        <v>Fredrick Gillitt</v>
      </c>
    </row>
    <row r="9693" spans="1:8" x14ac:dyDescent="0.2">
      <c r="A9693" t="s">
        <v>3553</v>
      </c>
      <c r="B9693" t="s">
        <v>3928</v>
      </c>
      <c r="C9693" s="1">
        <v>44725</v>
      </c>
      <c r="D9693" s="1">
        <v>44860</v>
      </c>
      <c r="E9693">
        <f t="shared" si="151"/>
        <v>4</v>
      </c>
      <c r="F9693" t="str">
        <f>_xlfn.XLOOKUP(data!$B9693,campaign!$A$2:$A$18,campaign!$B$2:$B$18)</f>
        <v>OptOutMailings</v>
      </c>
      <c r="G9693">
        <f>_xlfn.XLOOKUP($F9693,campaign!$B$2:$B$18,campaign!$D$2:$D$18)</f>
        <v>75</v>
      </c>
      <c r="H9693" t="str">
        <f>_xlfn.XLOOKUP($A9693,customer!$A$2:$A$978,customer!$B$2:$B$978)</f>
        <v>Fredrick Gillitt</v>
      </c>
    </row>
    <row r="9694" spans="1:8" x14ac:dyDescent="0.2">
      <c r="A9694" t="s">
        <v>3553</v>
      </c>
      <c r="B9694" t="s">
        <v>3928</v>
      </c>
      <c r="C9694" s="1">
        <v>44725</v>
      </c>
      <c r="D9694" s="1">
        <v>44891</v>
      </c>
      <c r="E9694">
        <f t="shared" si="151"/>
        <v>5</v>
      </c>
      <c r="F9694" t="str">
        <f>_xlfn.XLOOKUP(data!$B9694,campaign!$A$2:$A$18,campaign!$B$2:$B$18)</f>
        <v>OptOutMailings</v>
      </c>
      <c r="G9694">
        <f>_xlfn.XLOOKUP($F9694,campaign!$B$2:$B$18,campaign!$D$2:$D$18)</f>
        <v>75</v>
      </c>
      <c r="H9694" t="str">
        <f>_xlfn.XLOOKUP($A9694,customer!$A$2:$A$978,customer!$B$2:$B$978)</f>
        <v>Fredrick Gillitt</v>
      </c>
    </row>
    <row r="9695" spans="1:8" x14ac:dyDescent="0.2">
      <c r="A9695" t="s">
        <v>3553</v>
      </c>
      <c r="B9695" t="s">
        <v>3928</v>
      </c>
      <c r="C9695" s="1">
        <v>44725</v>
      </c>
      <c r="D9695" s="1">
        <v>45004</v>
      </c>
      <c r="E9695">
        <f t="shared" si="151"/>
        <v>9</v>
      </c>
      <c r="F9695" t="str">
        <f>_xlfn.XLOOKUP(data!$B9695,campaign!$A$2:$A$18,campaign!$B$2:$B$18)</f>
        <v>OptOutMailings</v>
      </c>
      <c r="G9695">
        <f>_xlfn.XLOOKUP($F9695,campaign!$B$2:$B$18,campaign!$D$2:$D$18)</f>
        <v>75</v>
      </c>
      <c r="H9695" t="str">
        <f>_xlfn.XLOOKUP($A9695,customer!$A$2:$A$978,customer!$B$2:$B$978)</f>
        <v>Fredrick Gillitt</v>
      </c>
    </row>
    <row r="9696" spans="1:8" x14ac:dyDescent="0.2">
      <c r="A9696" t="s">
        <v>3553</v>
      </c>
      <c r="B9696" t="s">
        <v>3928</v>
      </c>
      <c r="C9696" s="1">
        <v>44725</v>
      </c>
      <c r="D9696" s="1">
        <v>45034</v>
      </c>
      <c r="E9696">
        <f t="shared" si="151"/>
        <v>10</v>
      </c>
      <c r="F9696" t="str">
        <f>_xlfn.XLOOKUP(data!$B9696,campaign!$A$2:$A$18,campaign!$B$2:$B$18)</f>
        <v>OptOutMailings</v>
      </c>
      <c r="G9696">
        <f>_xlfn.XLOOKUP($F9696,campaign!$B$2:$B$18,campaign!$D$2:$D$18)</f>
        <v>75</v>
      </c>
      <c r="H9696" t="str">
        <f>_xlfn.XLOOKUP($A9696,customer!$A$2:$A$978,customer!$B$2:$B$978)</f>
        <v>Fredrick Gillitt</v>
      </c>
    </row>
    <row r="9697" spans="1:8" x14ac:dyDescent="0.2">
      <c r="A9697" t="s">
        <v>3553</v>
      </c>
      <c r="B9697" t="s">
        <v>3928</v>
      </c>
      <c r="C9697" s="1">
        <v>44725</v>
      </c>
      <c r="D9697" s="1">
        <v>45072</v>
      </c>
      <c r="E9697">
        <f t="shared" si="151"/>
        <v>11</v>
      </c>
      <c r="F9697" t="str">
        <f>_xlfn.XLOOKUP(data!$B9697,campaign!$A$2:$A$18,campaign!$B$2:$B$18)</f>
        <v>OptOutMailings</v>
      </c>
      <c r="G9697">
        <f>_xlfn.XLOOKUP($F9697,campaign!$B$2:$B$18,campaign!$D$2:$D$18)</f>
        <v>75</v>
      </c>
      <c r="H9697" t="str">
        <f>_xlfn.XLOOKUP($A9697,customer!$A$2:$A$978,customer!$B$2:$B$978)</f>
        <v>Fredrick Gillitt</v>
      </c>
    </row>
    <row r="9698" spans="1:8" x14ac:dyDescent="0.2">
      <c r="A9698" t="s">
        <v>3554</v>
      </c>
      <c r="B9698" t="s">
        <v>3949</v>
      </c>
      <c r="C9698" s="1">
        <v>44592</v>
      </c>
      <c r="D9698" s="1">
        <v>44592</v>
      </c>
      <c r="E9698">
        <f t="shared" si="151"/>
        <v>0</v>
      </c>
      <c r="F9698" t="str">
        <f>_xlfn.XLOOKUP(data!$B9698,campaign!$A$2:$A$18,campaign!$B$2:$B$18)</f>
        <v>NewCellphoneUser</v>
      </c>
      <c r="G9698">
        <f>_xlfn.XLOOKUP($F9698,campaign!$B$2:$B$18,campaign!$D$2:$D$18)</f>
        <v>25</v>
      </c>
      <c r="H9698" t="str">
        <f>_xlfn.XLOOKUP($A9698,customer!$A$2:$A$978,customer!$B$2:$B$978)</f>
        <v>Wallas Harcarse</v>
      </c>
    </row>
    <row r="9699" spans="1:8" x14ac:dyDescent="0.2">
      <c r="A9699" t="s">
        <v>3554</v>
      </c>
      <c r="B9699" t="s">
        <v>3949</v>
      </c>
      <c r="C9699" s="1">
        <v>44592</v>
      </c>
      <c r="D9699" s="1">
        <v>44621</v>
      </c>
      <c r="E9699">
        <f t="shared" si="151"/>
        <v>1</v>
      </c>
      <c r="F9699" t="str">
        <f>_xlfn.XLOOKUP(data!$B9699,campaign!$A$2:$A$18,campaign!$B$2:$B$18)</f>
        <v>NewCellphoneUser</v>
      </c>
      <c r="G9699">
        <f>_xlfn.XLOOKUP($F9699,campaign!$B$2:$B$18,campaign!$D$2:$D$18)</f>
        <v>25</v>
      </c>
      <c r="H9699" t="str">
        <f>_xlfn.XLOOKUP($A9699,customer!$A$2:$A$978,customer!$B$2:$B$978)</f>
        <v>Wallas Harcarse</v>
      </c>
    </row>
    <row r="9700" spans="1:8" x14ac:dyDescent="0.2">
      <c r="A9700" t="s">
        <v>3554</v>
      </c>
      <c r="B9700" t="s">
        <v>3949</v>
      </c>
      <c r="C9700" s="1">
        <v>44592</v>
      </c>
      <c r="D9700" s="1">
        <v>44659</v>
      </c>
      <c r="E9700">
        <f t="shared" si="151"/>
        <v>2</v>
      </c>
      <c r="F9700" t="str">
        <f>_xlfn.XLOOKUP(data!$B9700,campaign!$A$2:$A$18,campaign!$B$2:$B$18)</f>
        <v>NewCellphoneUser</v>
      </c>
      <c r="G9700">
        <f>_xlfn.XLOOKUP($F9700,campaign!$B$2:$B$18,campaign!$D$2:$D$18)</f>
        <v>25</v>
      </c>
      <c r="H9700" t="str">
        <f>_xlfn.XLOOKUP($A9700,customer!$A$2:$A$978,customer!$B$2:$B$978)</f>
        <v>Wallas Harcarse</v>
      </c>
    </row>
    <row r="9701" spans="1:8" x14ac:dyDescent="0.2">
      <c r="A9701" t="s">
        <v>3554</v>
      </c>
      <c r="B9701" t="s">
        <v>3949</v>
      </c>
      <c r="C9701" s="1">
        <v>44592</v>
      </c>
      <c r="D9701" s="1">
        <v>44712</v>
      </c>
      <c r="E9701">
        <f t="shared" si="151"/>
        <v>4</v>
      </c>
      <c r="F9701" t="str">
        <f>_xlfn.XLOOKUP(data!$B9701,campaign!$A$2:$A$18,campaign!$B$2:$B$18)</f>
        <v>NewCellphoneUser</v>
      </c>
      <c r="G9701">
        <f>_xlfn.XLOOKUP($F9701,campaign!$B$2:$B$18,campaign!$D$2:$D$18)</f>
        <v>25</v>
      </c>
      <c r="H9701" t="str">
        <f>_xlfn.XLOOKUP($A9701,customer!$A$2:$A$978,customer!$B$2:$B$978)</f>
        <v>Wallas Harcarse</v>
      </c>
    </row>
    <row r="9702" spans="1:8" x14ac:dyDescent="0.2">
      <c r="A9702" t="s">
        <v>3554</v>
      </c>
      <c r="B9702" t="s">
        <v>3949</v>
      </c>
      <c r="C9702" s="1">
        <v>44592</v>
      </c>
      <c r="D9702" s="1">
        <v>44774</v>
      </c>
      <c r="E9702">
        <f t="shared" si="151"/>
        <v>6</v>
      </c>
      <c r="F9702" t="str">
        <f>_xlfn.XLOOKUP(data!$B9702,campaign!$A$2:$A$18,campaign!$B$2:$B$18)</f>
        <v>NewCellphoneUser</v>
      </c>
      <c r="G9702">
        <f>_xlfn.XLOOKUP($F9702,campaign!$B$2:$B$18,campaign!$D$2:$D$18)</f>
        <v>25</v>
      </c>
      <c r="H9702" t="str">
        <f>_xlfn.XLOOKUP($A9702,customer!$A$2:$A$978,customer!$B$2:$B$978)</f>
        <v>Wallas Harcarse</v>
      </c>
    </row>
    <row r="9703" spans="1:8" x14ac:dyDescent="0.2">
      <c r="A9703" t="s">
        <v>3554</v>
      </c>
      <c r="B9703" t="s">
        <v>3949</v>
      </c>
      <c r="C9703" s="1">
        <v>44592</v>
      </c>
      <c r="D9703" s="1">
        <v>44838</v>
      </c>
      <c r="E9703">
        <f t="shared" si="151"/>
        <v>8</v>
      </c>
      <c r="F9703" t="str">
        <f>_xlfn.XLOOKUP(data!$B9703,campaign!$A$2:$A$18,campaign!$B$2:$B$18)</f>
        <v>NewCellphoneUser</v>
      </c>
      <c r="G9703">
        <f>_xlfn.XLOOKUP($F9703,campaign!$B$2:$B$18,campaign!$D$2:$D$18)</f>
        <v>25</v>
      </c>
      <c r="H9703" t="str">
        <f>_xlfn.XLOOKUP($A9703,customer!$A$2:$A$978,customer!$B$2:$B$978)</f>
        <v>Wallas Harcarse</v>
      </c>
    </row>
    <row r="9704" spans="1:8" x14ac:dyDescent="0.2">
      <c r="A9704" t="s">
        <v>3554</v>
      </c>
      <c r="B9704" t="s">
        <v>3949</v>
      </c>
      <c r="C9704" s="1">
        <v>44592</v>
      </c>
      <c r="D9704" s="1">
        <v>44927</v>
      </c>
      <c r="E9704">
        <f t="shared" si="151"/>
        <v>11</v>
      </c>
      <c r="F9704" t="str">
        <f>_xlfn.XLOOKUP(data!$B9704,campaign!$A$2:$A$18,campaign!$B$2:$B$18)</f>
        <v>NewCellphoneUser</v>
      </c>
      <c r="G9704">
        <f>_xlfn.XLOOKUP($F9704,campaign!$B$2:$B$18,campaign!$D$2:$D$18)</f>
        <v>25</v>
      </c>
      <c r="H9704" t="str">
        <f>_xlfn.XLOOKUP($A9704,customer!$A$2:$A$978,customer!$B$2:$B$978)</f>
        <v>Wallas Harcarse</v>
      </c>
    </row>
    <row r="9705" spans="1:8" x14ac:dyDescent="0.2">
      <c r="A9705" t="s">
        <v>3554</v>
      </c>
      <c r="B9705" t="s">
        <v>3949</v>
      </c>
      <c r="C9705" s="1">
        <v>44592</v>
      </c>
      <c r="D9705" s="1">
        <v>44967</v>
      </c>
      <c r="E9705">
        <f t="shared" si="151"/>
        <v>12</v>
      </c>
      <c r="F9705" t="str">
        <f>_xlfn.XLOOKUP(data!$B9705,campaign!$A$2:$A$18,campaign!$B$2:$B$18)</f>
        <v>NewCellphoneUser</v>
      </c>
      <c r="G9705">
        <f>_xlfn.XLOOKUP($F9705,campaign!$B$2:$B$18,campaign!$D$2:$D$18)</f>
        <v>25</v>
      </c>
      <c r="H9705" t="str">
        <f>_xlfn.XLOOKUP($A9705,customer!$A$2:$A$978,customer!$B$2:$B$978)</f>
        <v>Wallas Harcarse</v>
      </c>
    </row>
    <row r="9706" spans="1:8" x14ac:dyDescent="0.2">
      <c r="A9706" t="s">
        <v>3554</v>
      </c>
      <c r="B9706" t="s">
        <v>3949</v>
      </c>
      <c r="C9706" s="1">
        <v>44592</v>
      </c>
      <c r="D9706" s="1">
        <v>45029</v>
      </c>
      <c r="E9706">
        <f t="shared" si="151"/>
        <v>14</v>
      </c>
      <c r="F9706" t="str">
        <f>_xlfn.XLOOKUP(data!$B9706,campaign!$A$2:$A$18,campaign!$B$2:$B$18)</f>
        <v>NewCellphoneUser</v>
      </c>
      <c r="G9706">
        <f>_xlfn.XLOOKUP($F9706,campaign!$B$2:$B$18,campaign!$D$2:$D$18)</f>
        <v>25</v>
      </c>
      <c r="H9706" t="str">
        <f>_xlfn.XLOOKUP($A9706,customer!$A$2:$A$978,customer!$B$2:$B$978)</f>
        <v>Wallas Harcarse</v>
      </c>
    </row>
    <row r="9707" spans="1:8" x14ac:dyDescent="0.2">
      <c r="A9707" t="s">
        <v>3554</v>
      </c>
      <c r="B9707" t="s">
        <v>3929</v>
      </c>
      <c r="C9707" s="1">
        <v>44863</v>
      </c>
      <c r="D9707" s="1">
        <v>44863</v>
      </c>
      <c r="E9707">
        <f t="shared" si="151"/>
        <v>0</v>
      </c>
      <c r="F9707" t="str">
        <f>_xlfn.XLOOKUP(data!$B9707,campaign!$A$2:$A$18,campaign!$B$2:$B$18)</f>
        <v>NonUSTravel</v>
      </c>
      <c r="G9707">
        <f>_xlfn.XLOOKUP($F9707,campaign!$B$2:$B$18,campaign!$D$2:$D$18)</f>
        <v>66</v>
      </c>
      <c r="H9707" t="str">
        <f>_xlfn.XLOOKUP($A9707,customer!$A$2:$A$978,customer!$B$2:$B$978)</f>
        <v>Wallas Harcarse</v>
      </c>
    </row>
    <row r="9708" spans="1:8" x14ac:dyDescent="0.2">
      <c r="A9708" t="s">
        <v>3554</v>
      </c>
      <c r="B9708" t="s">
        <v>3929</v>
      </c>
      <c r="C9708" s="1">
        <v>44863</v>
      </c>
      <c r="D9708" s="1">
        <v>44899</v>
      </c>
      <c r="E9708">
        <f t="shared" si="151"/>
        <v>1</v>
      </c>
      <c r="F9708" t="str">
        <f>_xlfn.XLOOKUP(data!$B9708,campaign!$A$2:$A$18,campaign!$B$2:$B$18)</f>
        <v>NonUSTravel</v>
      </c>
      <c r="G9708">
        <f>_xlfn.XLOOKUP($F9708,campaign!$B$2:$B$18,campaign!$D$2:$D$18)</f>
        <v>66</v>
      </c>
      <c r="H9708" t="str">
        <f>_xlfn.XLOOKUP($A9708,customer!$A$2:$A$978,customer!$B$2:$B$978)</f>
        <v>Wallas Harcarse</v>
      </c>
    </row>
    <row r="9709" spans="1:8" x14ac:dyDescent="0.2">
      <c r="A9709" t="s">
        <v>3554</v>
      </c>
      <c r="B9709" t="s">
        <v>3929</v>
      </c>
      <c r="C9709" s="1">
        <v>44863</v>
      </c>
      <c r="D9709" s="1">
        <v>44927</v>
      </c>
      <c r="E9709">
        <f t="shared" si="151"/>
        <v>2</v>
      </c>
      <c r="F9709" t="str">
        <f>_xlfn.XLOOKUP(data!$B9709,campaign!$A$2:$A$18,campaign!$B$2:$B$18)</f>
        <v>NonUSTravel</v>
      </c>
      <c r="G9709">
        <f>_xlfn.XLOOKUP($F9709,campaign!$B$2:$B$18,campaign!$D$2:$D$18)</f>
        <v>66</v>
      </c>
      <c r="H9709" t="str">
        <f>_xlfn.XLOOKUP($A9709,customer!$A$2:$A$978,customer!$B$2:$B$978)</f>
        <v>Wallas Harcarse</v>
      </c>
    </row>
    <row r="9710" spans="1:8" x14ac:dyDescent="0.2">
      <c r="A9710" t="s">
        <v>3554</v>
      </c>
      <c r="B9710" t="s">
        <v>3929</v>
      </c>
      <c r="C9710" s="1">
        <v>44863</v>
      </c>
      <c r="D9710" s="1">
        <v>44970</v>
      </c>
      <c r="E9710">
        <f t="shared" si="151"/>
        <v>3</v>
      </c>
      <c r="F9710" t="str">
        <f>_xlfn.XLOOKUP(data!$B9710,campaign!$A$2:$A$18,campaign!$B$2:$B$18)</f>
        <v>NonUSTravel</v>
      </c>
      <c r="G9710">
        <f>_xlfn.XLOOKUP($F9710,campaign!$B$2:$B$18,campaign!$D$2:$D$18)</f>
        <v>66</v>
      </c>
      <c r="H9710" t="str">
        <f>_xlfn.XLOOKUP($A9710,customer!$A$2:$A$978,customer!$B$2:$B$978)</f>
        <v>Wallas Harcarse</v>
      </c>
    </row>
    <row r="9711" spans="1:8" x14ac:dyDescent="0.2">
      <c r="A9711" t="s">
        <v>3554</v>
      </c>
      <c r="B9711" t="s">
        <v>3929</v>
      </c>
      <c r="C9711" s="1">
        <v>44863</v>
      </c>
      <c r="D9711" s="1">
        <v>44991</v>
      </c>
      <c r="E9711">
        <f t="shared" si="151"/>
        <v>4</v>
      </c>
      <c r="F9711" t="str">
        <f>_xlfn.XLOOKUP(data!$B9711,campaign!$A$2:$A$18,campaign!$B$2:$B$18)</f>
        <v>NonUSTravel</v>
      </c>
      <c r="G9711">
        <f>_xlfn.XLOOKUP($F9711,campaign!$B$2:$B$18,campaign!$D$2:$D$18)</f>
        <v>66</v>
      </c>
      <c r="H9711" t="str">
        <f>_xlfn.XLOOKUP($A9711,customer!$A$2:$A$978,customer!$B$2:$B$978)</f>
        <v>Wallas Harcarse</v>
      </c>
    </row>
    <row r="9712" spans="1:8" x14ac:dyDescent="0.2">
      <c r="A9712" t="s">
        <v>3554</v>
      </c>
      <c r="B9712" t="s">
        <v>3929</v>
      </c>
      <c r="C9712" s="1">
        <v>44863</v>
      </c>
      <c r="D9712" s="1">
        <v>45046</v>
      </c>
      <c r="E9712">
        <f t="shared" si="151"/>
        <v>6</v>
      </c>
      <c r="F9712" t="str">
        <f>_xlfn.XLOOKUP(data!$B9712,campaign!$A$2:$A$18,campaign!$B$2:$B$18)</f>
        <v>NonUSTravel</v>
      </c>
      <c r="G9712">
        <f>_xlfn.XLOOKUP($F9712,campaign!$B$2:$B$18,campaign!$D$2:$D$18)</f>
        <v>66</v>
      </c>
      <c r="H9712" t="str">
        <f>_xlfn.XLOOKUP($A9712,customer!$A$2:$A$978,customer!$B$2:$B$978)</f>
        <v>Wallas Harcarse</v>
      </c>
    </row>
    <row r="9713" spans="1:8" x14ac:dyDescent="0.2">
      <c r="A9713" t="s">
        <v>3554</v>
      </c>
      <c r="B9713" t="s">
        <v>3929</v>
      </c>
      <c r="C9713" s="1">
        <v>44863</v>
      </c>
      <c r="D9713" s="1">
        <v>45058</v>
      </c>
      <c r="E9713">
        <f t="shared" si="151"/>
        <v>6</v>
      </c>
      <c r="F9713" t="str">
        <f>_xlfn.XLOOKUP(data!$B9713,campaign!$A$2:$A$18,campaign!$B$2:$B$18)</f>
        <v>NonUSTravel</v>
      </c>
      <c r="G9713">
        <f>_xlfn.XLOOKUP($F9713,campaign!$B$2:$B$18,campaign!$D$2:$D$18)</f>
        <v>66</v>
      </c>
      <c r="H9713" t="str">
        <f>_xlfn.XLOOKUP($A9713,customer!$A$2:$A$978,customer!$B$2:$B$978)</f>
        <v>Wallas Harcarse</v>
      </c>
    </row>
    <row r="9714" spans="1:8" x14ac:dyDescent="0.2">
      <c r="A9714" t="s">
        <v>3554</v>
      </c>
      <c r="B9714" t="s">
        <v>3929</v>
      </c>
      <c r="C9714" s="1">
        <v>44863</v>
      </c>
      <c r="D9714" s="1">
        <v>45089</v>
      </c>
      <c r="E9714">
        <f t="shared" si="151"/>
        <v>7</v>
      </c>
      <c r="F9714" t="str">
        <f>_xlfn.XLOOKUP(data!$B9714,campaign!$A$2:$A$18,campaign!$B$2:$B$18)</f>
        <v>NonUSTravel</v>
      </c>
      <c r="G9714">
        <f>_xlfn.XLOOKUP($F9714,campaign!$B$2:$B$18,campaign!$D$2:$D$18)</f>
        <v>66</v>
      </c>
      <c r="H9714" t="str">
        <f>_xlfn.XLOOKUP($A9714,customer!$A$2:$A$978,customer!$B$2:$B$978)</f>
        <v>Wallas Harcarse</v>
      </c>
    </row>
    <row r="9715" spans="1:8" x14ac:dyDescent="0.2">
      <c r="A9715" t="s">
        <v>3555</v>
      </c>
      <c r="B9715" t="s">
        <v>3926</v>
      </c>
      <c r="C9715" s="1">
        <v>44575</v>
      </c>
      <c r="D9715" s="1">
        <v>44575</v>
      </c>
      <c r="E9715">
        <f t="shared" si="151"/>
        <v>0</v>
      </c>
      <c r="F9715" t="str">
        <f>_xlfn.XLOOKUP(data!$B9715,campaign!$A$2:$A$18,campaign!$B$2:$B$18)</f>
        <v>BuysViaMailOrder</v>
      </c>
      <c r="G9715">
        <f>_xlfn.XLOOKUP($F9715,campaign!$B$2:$B$18,campaign!$D$2:$D$18)</f>
        <v>25</v>
      </c>
      <c r="H9715" t="str">
        <f>_xlfn.XLOOKUP($A9715,customer!$A$2:$A$978,customer!$B$2:$B$978)</f>
        <v>Nikki Durtnel</v>
      </c>
    </row>
    <row r="9716" spans="1:8" x14ac:dyDescent="0.2">
      <c r="A9716" t="s">
        <v>3555</v>
      </c>
      <c r="B9716" t="s">
        <v>3926</v>
      </c>
      <c r="C9716" s="1">
        <v>44575</v>
      </c>
      <c r="D9716" s="1">
        <v>44608</v>
      </c>
      <c r="E9716">
        <f t="shared" si="151"/>
        <v>1</v>
      </c>
      <c r="F9716" t="str">
        <f>_xlfn.XLOOKUP(data!$B9716,campaign!$A$2:$A$18,campaign!$B$2:$B$18)</f>
        <v>BuysViaMailOrder</v>
      </c>
      <c r="G9716">
        <f>_xlfn.XLOOKUP($F9716,campaign!$B$2:$B$18,campaign!$D$2:$D$18)</f>
        <v>25</v>
      </c>
      <c r="H9716" t="str">
        <f>_xlfn.XLOOKUP($A9716,customer!$A$2:$A$978,customer!$B$2:$B$978)</f>
        <v>Nikki Durtnel</v>
      </c>
    </row>
    <row r="9717" spans="1:8" x14ac:dyDescent="0.2">
      <c r="A9717" t="s">
        <v>3555</v>
      </c>
      <c r="B9717" t="s">
        <v>3926</v>
      </c>
      <c r="C9717" s="1">
        <v>44575</v>
      </c>
      <c r="D9717" s="1">
        <v>44645</v>
      </c>
      <c r="E9717">
        <f t="shared" si="151"/>
        <v>2</v>
      </c>
      <c r="F9717" t="str">
        <f>_xlfn.XLOOKUP(data!$B9717,campaign!$A$2:$A$18,campaign!$B$2:$B$18)</f>
        <v>BuysViaMailOrder</v>
      </c>
      <c r="G9717">
        <f>_xlfn.XLOOKUP($F9717,campaign!$B$2:$B$18,campaign!$D$2:$D$18)</f>
        <v>25</v>
      </c>
      <c r="H9717" t="str">
        <f>_xlfn.XLOOKUP($A9717,customer!$A$2:$A$978,customer!$B$2:$B$978)</f>
        <v>Nikki Durtnel</v>
      </c>
    </row>
    <row r="9718" spans="1:8" x14ac:dyDescent="0.2">
      <c r="A9718" t="s">
        <v>3555</v>
      </c>
      <c r="B9718" t="s">
        <v>3926</v>
      </c>
      <c r="C9718" s="1">
        <v>44575</v>
      </c>
      <c r="D9718" s="1">
        <v>44757</v>
      </c>
      <c r="E9718">
        <f t="shared" si="151"/>
        <v>6</v>
      </c>
      <c r="F9718" t="str">
        <f>_xlfn.XLOOKUP(data!$B9718,campaign!$A$2:$A$18,campaign!$B$2:$B$18)</f>
        <v>BuysViaMailOrder</v>
      </c>
      <c r="G9718">
        <f>_xlfn.XLOOKUP($F9718,campaign!$B$2:$B$18,campaign!$D$2:$D$18)</f>
        <v>25</v>
      </c>
      <c r="H9718" t="str">
        <f>_xlfn.XLOOKUP($A9718,customer!$A$2:$A$978,customer!$B$2:$B$978)</f>
        <v>Nikki Durtnel</v>
      </c>
    </row>
    <row r="9719" spans="1:8" x14ac:dyDescent="0.2">
      <c r="A9719" t="s">
        <v>3555</v>
      </c>
      <c r="B9719" t="s">
        <v>3926</v>
      </c>
      <c r="C9719" s="1">
        <v>44575</v>
      </c>
      <c r="D9719" s="1">
        <v>44800</v>
      </c>
      <c r="E9719">
        <f t="shared" si="151"/>
        <v>7</v>
      </c>
      <c r="F9719" t="str">
        <f>_xlfn.XLOOKUP(data!$B9719,campaign!$A$2:$A$18,campaign!$B$2:$B$18)</f>
        <v>BuysViaMailOrder</v>
      </c>
      <c r="G9719">
        <f>_xlfn.XLOOKUP($F9719,campaign!$B$2:$B$18,campaign!$D$2:$D$18)</f>
        <v>25</v>
      </c>
      <c r="H9719" t="str">
        <f>_xlfn.XLOOKUP($A9719,customer!$A$2:$A$978,customer!$B$2:$B$978)</f>
        <v>Nikki Durtnel</v>
      </c>
    </row>
    <row r="9720" spans="1:8" x14ac:dyDescent="0.2">
      <c r="A9720" t="s">
        <v>3555</v>
      </c>
      <c r="B9720" t="s">
        <v>3926</v>
      </c>
      <c r="C9720" s="1">
        <v>44575</v>
      </c>
      <c r="D9720" s="1">
        <v>44828</v>
      </c>
      <c r="E9720">
        <f t="shared" si="151"/>
        <v>8</v>
      </c>
      <c r="F9720" t="str">
        <f>_xlfn.XLOOKUP(data!$B9720,campaign!$A$2:$A$18,campaign!$B$2:$B$18)</f>
        <v>BuysViaMailOrder</v>
      </c>
      <c r="G9720">
        <f>_xlfn.XLOOKUP($F9720,campaign!$B$2:$B$18,campaign!$D$2:$D$18)</f>
        <v>25</v>
      </c>
      <c r="H9720" t="str">
        <f>_xlfn.XLOOKUP($A9720,customer!$A$2:$A$978,customer!$B$2:$B$978)</f>
        <v>Nikki Durtnel</v>
      </c>
    </row>
    <row r="9721" spans="1:8" x14ac:dyDescent="0.2">
      <c r="A9721" t="s">
        <v>3555</v>
      </c>
      <c r="B9721" t="s">
        <v>3926</v>
      </c>
      <c r="C9721" s="1">
        <v>44575</v>
      </c>
      <c r="D9721" s="1">
        <v>44861</v>
      </c>
      <c r="E9721">
        <f t="shared" si="151"/>
        <v>9</v>
      </c>
      <c r="F9721" t="str">
        <f>_xlfn.XLOOKUP(data!$B9721,campaign!$A$2:$A$18,campaign!$B$2:$B$18)</f>
        <v>BuysViaMailOrder</v>
      </c>
      <c r="G9721">
        <f>_xlfn.XLOOKUP($F9721,campaign!$B$2:$B$18,campaign!$D$2:$D$18)</f>
        <v>25</v>
      </c>
      <c r="H9721" t="str">
        <f>_xlfn.XLOOKUP($A9721,customer!$A$2:$A$978,customer!$B$2:$B$978)</f>
        <v>Nikki Durtnel</v>
      </c>
    </row>
    <row r="9722" spans="1:8" x14ac:dyDescent="0.2">
      <c r="A9722" t="s">
        <v>3555</v>
      </c>
      <c r="B9722" t="s">
        <v>3926</v>
      </c>
      <c r="C9722" s="1">
        <v>44575</v>
      </c>
      <c r="D9722" s="1">
        <v>44881</v>
      </c>
      <c r="E9722">
        <f t="shared" si="151"/>
        <v>10</v>
      </c>
      <c r="F9722" t="str">
        <f>_xlfn.XLOOKUP(data!$B9722,campaign!$A$2:$A$18,campaign!$B$2:$B$18)</f>
        <v>BuysViaMailOrder</v>
      </c>
      <c r="G9722">
        <f>_xlfn.XLOOKUP($F9722,campaign!$B$2:$B$18,campaign!$D$2:$D$18)</f>
        <v>25</v>
      </c>
      <c r="H9722" t="str">
        <f>_xlfn.XLOOKUP($A9722,customer!$A$2:$A$978,customer!$B$2:$B$978)</f>
        <v>Nikki Durtnel</v>
      </c>
    </row>
    <row r="9723" spans="1:8" x14ac:dyDescent="0.2">
      <c r="A9723" t="s">
        <v>3555</v>
      </c>
      <c r="B9723" t="s">
        <v>3926</v>
      </c>
      <c r="C9723" s="1">
        <v>44575</v>
      </c>
      <c r="D9723" s="1">
        <v>44913</v>
      </c>
      <c r="E9723">
        <f t="shared" si="151"/>
        <v>11</v>
      </c>
      <c r="F9723" t="str">
        <f>_xlfn.XLOOKUP(data!$B9723,campaign!$A$2:$A$18,campaign!$B$2:$B$18)</f>
        <v>BuysViaMailOrder</v>
      </c>
      <c r="G9723">
        <f>_xlfn.XLOOKUP($F9723,campaign!$B$2:$B$18,campaign!$D$2:$D$18)</f>
        <v>25</v>
      </c>
      <c r="H9723" t="str">
        <f>_xlfn.XLOOKUP($A9723,customer!$A$2:$A$978,customer!$B$2:$B$978)</f>
        <v>Nikki Durtnel</v>
      </c>
    </row>
    <row r="9724" spans="1:8" x14ac:dyDescent="0.2">
      <c r="A9724" t="s">
        <v>3555</v>
      </c>
      <c r="B9724" t="s">
        <v>3926</v>
      </c>
      <c r="C9724" s="1">
        <v>44575</v>
      </c>
      <c r="D9724" s="1">
        <v>44950</v>
      </c>
      <c r="E9724">
        <f t="shared" si="151"/>
        <v>12</v>
      </c>
      <c r="F9724" t="str">
        <f>_xlfn.XLOOKUP(data!$B9724,campaign!$A$2:$A$18,campaign!$B$2:$B$18)</f>
        <v>BuysViaMailOrder</v>
      </c>
      <c r="G9724">
        <f>_xlfn.XLOOKUP($F9724,campaign!$B$2:$B$18,campaign!$D$2:$D$18)</f>
        <v>25</v>
      </c>
      <c r="H9724" t="str">
        <f>_xlfn.XLOOKUP($A9724,customer!$A$2:$A$978,customer!$B$2:$B$978)</f>
        <v>Nikki Durtnel</v>
      </c>
    </row>
    <row r="9725" spans="1:8" x14ac:dyDescent="0.2">
      <c r="A9725" t="s">
        <v>3555</v>
      </c>
      <c r="B9725" t="s">
        <v>3926</v>
      </c>
      <c r="C9725" s="1">
        <v>44575</v>
      </c>
      <c r="D9725" s="1">
        <v>44975</v>
      </c>
      <c r="E9725">
        <f t="shared" si="151"/>
        <v>13</v>
      </c>
      <c r="F9725" t="str">
        <f>_xlfn.XLOOKUP(data!$B9725,campaign!$A$2:$A$18,campaign!$B$2:$B$18)</f>
        <v>BuysViaMailOrder</v>
      </c>
      <c r="G9725">
        <f>_xlfn.XLOOKUP($F9725,campaign!$B$2:$B$18,campaign!$D$2:$D$18)</f>
        <v>25</v>
      </c>
      <c r="H9725" t="str">
        <f>_xlfn.XLOOKUP($A9725,customer!$A$2:$A$978,customer!$B$2:$B$978)</f>
        <v>Nikki Durtnel</v>
      </c>
    </row>
    <row r="9726" spans="1:8" x14ac:dyDescent="0.2">
      <c r="A9726" t="s">
        <v>3555</v>
      </c>
      <c r="B9726" t="s">
        <v>3953</v>
      </c>
      <c r="C9726" s="1">
        <v>44823</v>
      </c>
      <c r="D9726" s="1">
        <v>44823</v>
      </c>
      <c r="E9726">
        <f t="shared" si="151"/>
        <v>0</v>
      </c>
      <c r="F9726" t="str">
        <f>_xlfn.XLOOKUP(data!$B9726,campaign!$A$2:$A$18,campaign!$B$2:$B$18)</f>
        <v>MaritalStatus</v>
      </c>
      <c r="G9726">
        <f>_xlfn.XLOOKUP($F9726,campaign!$B$2:$B$18,campaign!$D$2:$D$18)</f>
        <v>29</v>
      </c>
      <c r="H9726" t="str">
        <f>_xlfn.XLOOKUP($A9726,customer!$A$2:$A$978,customer!$B$2:$B$978)</f>
        <v>Nikki Durtnel</v>
      </c>
    </row>
    <row r="9727" spans="1:8" x14ac:dyDescent="0.2">
      <c r="A9727" t="s">
        <v>3555</v>
      </c>
      <c r="B9727" t="s">
        <v>3953</v>
      </c>
      <c r="C9727" s="1">
        <v>44823</v>
      </c>
      <c r="D9727" s="1">
        <v>44884</v>
      </c>
      <c r="E9727">
        <f t="shared" si="151"/>
        <v>2</v>
      </c>
      <c r="F9727" t="str">
        <f>_xlfn.XLOOKUP(data!$B9727,campaign!$A$2:$A$18,campaign!$B$2:$B$18)</f>
        <v>MaritalStatus</v>
      </c>
      <c r="G9727">
        <f>_xlfn.XLOOKUP($F9727,campaign!$B$2:$B$18,campaign!$D$2:$D$18)</f>
        <v>29</v>
      </c>
      <c r="H9727" t="str">
        <f>_xlfn.XLOOKUP($A9727,customer!$A$2:$A$978,customer!$B$2:$B$978)</f>
        <v>Nikki Durtnel</v>
      </c>
    </row>
    <row r="9728" spans="1:8" x14ac:dyDescent="0.2">
      <c r="A9728" t="s">
        <v>3555</v>
      </c>
      <c r="B9728" t="s">
        <v>3953</v>
      </c>
      <c r="C9728" s="1">
        <v>44823</v>
      </c>
      <c r="D9728" s="1">
        <v>44899</v>
      </c>
      <c r="E9728">
        <f t="shared" si="151"/>
        <v>2</v>
      </c>
      <c r="F9728" t="str">
        <f>_xlfn.XLOOKUP(data!$B9728,campaign!$A$2:$A$18,campaign!$B$2:$B$18)</f>
        <v>MaritalStatus</v>
      </c>
      <c r="G9728">
        <f>_xlfn.XLOOKUP($F9728,campaign!$B$2:$B$18,campaign!$D$2:$D$18)</f>
        <v>29</v>
      </c>
      <c r="H9728" t="str">
        <f>_xlfn.XLOOKUP($A9728,customer!$A$2:$A$978,customer!$B$2:$B$978)</f>
        <v>Nikki Durtnel</v>
      </c>
    </row>
    <row r="9729" spans="1:8" x14ac:dyDescent="0.2">
      <c r="A9729" t="s">
        <v>3555</v>
      </c>
      <c r="B9729" t="s">
        <v>3953</v>
      </c>
      <c r="C9729" s="1">
        <v>44823</v>
      </c>
      <c r="D9729" s="1">
        <v>44952</v>
      </c>
      <c r="E9729">
        <f t="shared" si="151"/>
        <v>4</v>
      </c>
      <c r="F9729" t="str">
        <f>_xlfn.XLOOKUP(data!$B9729,campaign!$A$2:$A$18,campaign!$B$2:$B$18)</f>
        <v>MaritalStatus</v>
      </c>
      <c r="G9729">
        <f>_xlfn.XLOOKUP($F9729,campaign!$B$2:$B$18,campaign!$D$2:$D$18)</f>
        <v>29</v>
      </c>
      <c r="H9729" t="str">
        <f>_xlfn.XLOOKUP($A9729,customer!$A$2:$A$978,customer!$B$2:$B$978)</f>
        <v>Nikki Durtnel</v>
      </c>
    </row>
    <row r="9730" spans="1:8" x14ac:dyDescent="0.2">
      <c r="A9730" t="s">
        <v>3555</v>
      </c>
      <c r="B9730" t="s">
        <v>3953</v>
      </c>
      <c r="C9730" s="1">
        <v>44823</v>
      </c>
      <c r="D9730" s="1">
        <v>44977</v>
      </c>
      <c r="E9730">
        <f t="shared" si="151"/>
        <v>5</v>
      </c>
      <c r="F9730" t="str">
        <f>_xlfn.XLOOKUP(data!$B9730,campaign!$A$2:$A$18,campaign!$B$2:$B$18)</f>
        <v>MaritalStatus</v>
      </c>
      <c r="G9730">
        <f>_xlfn.XLOOKUP($F9730,campaign!$B$2:$B$18,campaign!$D$2:$D$18)</f>
        <v>29</v>
      </c>
      <c r="H9730" t="str">
        <f>_xlfn.XLOOKUP($A9730,customer!$A$2:$A$978,customer!$B$2:$B$978)</f>
        <v>Nikki Durtnel</v>
      </c>
    </row>
    <row r="9731" spans="1:8" x14ac:dyDescent="0.2">
      <c r="A9731" t="s">
        <v>3555</v>
      </c>
      <c r="B9731" t="s">
        <v>3953</v>
      </c>
      <c r="C9731" s="1">
        <v>44823</v>
      </c>
      <c r="D9731" s="1">
        <v>45006</v>
      </c>
      <c r="E9731">
        <f t="shared" ref="E9731:E9794" si="152">DATEDIF(C9731,D9731,"M")</f>
        <v>6</v>
      </c>
      <c r="F9731" t="str">
        <f>_xlfn.XLOOKUP(data!$B9731,campaign!$A$2:$A$18,campaign!$B$2:$B$18)</f>
        <v>MaritalStatus</v>
      </c>
      <c r="G9731">
        <f>_xlfn.XLOOKUP($F9731,campaign!$B$2:$B$18,campaign!$D$2:$D$18)</f>
        <v>29</v>
      </c>
      <c r="H9731" t="str">
        <f>_xlfn.XLOOKUP($A9731,customer!$A$2:$A$978,customer!$B$2:$B$978)</f>
        <v>Nikki Durtnel</v>
      </c>
    </row>
    <row r="9732" spans="1:8" x14ac:dyDescent="0.2">
      <c r="A9732" t="s">
        <v>3555</v>
      </c>
      <c r="B9732" t="s">
        <v>3953</v>
      </c>
      <c r="C9732" s="1">
        <v>44823</v>
      </c>
      <c r="D9732" s="1">
        <v>45067</v>
      </c>
      <c r="E9732">
        <f t="shared" si="152"/>
        <v>8</v>
      </c>
      <c r="F9732" t="str">
        <f>_xlfn.XLOOKUP(data!$B9732,campaign!$A$2:$A$18,campaign!$B$2:$B$18)</f>
        <v>MaritalStatus</v>
      </c>
      <c r="G9732">
        <f>_xlfn.XLOOKUP($F9732,campaign!$B$2:$B$18,campaign!$D$2:$D$18)</f>
        <v>29</v>
      </c>
      <c r="H9732" t="str">
        <f>_xlfn.XLOOKUP($A9732,customer!$A$2:$A$978,customer!$B$2:$B$978)</f>
        <v>Nikki Durtnel</v>
      </c>
    </row>
    <row r="9733" spans="1:8" x14ac:dyDescent="0.2">
      <c r="A9733" t="s">
        <v>3556</v>
      </c>
      <c r="B9733" t="s">
        <v>3926</v>
      </c>
      <c r="C9733" s="1">
        <v>44584</v>
      </c>
      <c r="D9733" s="1">
        <v>44584</v>
      </c>
      <c r="E9733">
        <f t="shared" si="152"/>
        <v>0</v>
      </c>
      <c r="F9733" t="str">
        <f>_xlfn.XLOOKUP(data!$B9733,campaign!$A$2:$A$18,campaign!$B$2:$B$18)</f>
        <v>BuysViaMailOrder</v>
      </c>
      <c r="G9733">
        <f>_xlfn.XLOOKUP($F9733,campaign!$B$2:$B$18,campaign!$D$2:$D$18)</f>
        <v>25</v>
      </c>
      <c r="H9733" t="str">
        <f>_xlfn.XLOOKUP($A9733,customer!$A$2:$A$978,customer!$B$2:$B$978)</f>
        <v>Alfie Gatman</v>
      </c>
    </row>
    <row r="9734" spans="1:8" x14ac:dyDescent="0.2">
      <c r="A9734" t="s">
        <v>3556</v>
      </c>
      <c r="B9734" t="s">
        <v>3926</v>
      </c>
      <c r="C9734" s="1">
        <v>44584</v>
      </c>
      <c r="D9734" s="1">
        <v>44622</v>
      </c>
      <c r="E9734">
        <f t="shared" si="152"/>
        <v>1</v>
      </c>
      <c r="F9734" t="str">
        <f>_xlfn.XLOOKUP(data!$B9734,campaign!$A$2:$A$18,campaign!$B$2:$B$18)</f>
        <v>BuysViaMailOrder</v>
      </c>
      <c r="G9734">
        <f>_xlfn.XLOOKUP($F9734,campaign!$B$2:$B$18,campaign!$D$2:$D$18)</f>
        <v>25</v>
      </c>
      <c r="H9734" t="str">
        <f>_xlfn.XLOOKUP($A9734,customer!$A$2:$A$978,customer!$B$2:$B$978)</f>
        <v>Alfie Gatman</v>
      </c>
    </row>
    <row r="9735" spans="1:8" x14ac:dyDescent="0.2">
      <c r="A9735" t="s">
        <v>3556</v>
      </c>
      <c r="B9735" t="s">
        <v>3926</v>
      </c>
      <c r="C9735" s="1">
        <v>44584</v>
      </c>
      <c r="D9735" s="1">
        <v>44658</v>
      </c>
      <c r="E9735">
        <f t="shared" si="152"/>
        <v>2</v>
      </c>
      <c r="F9735" t="str">
        <f>_xlfn.XLOOKUP(data!$B9735,campaign!$A$2:$A$18,campaign!$B$2:$B$18)</f>
        <v>BuysViaMailOrder</v>
      </c>
      <c r="G9735">
        <f>_xlfn.XLOOKUP($F9735,campaign!$B$2:$B$18,campaign!$D$2:$D$18)</f>
        <v>25</v>
      </c>
      <c r="H9735" t="str">
        <f>_xlfn.XLOOKUP($A9735,customer!$A$2:$A$978,customer!$B$2:$B$978)</f>
        <v>Alfie Gatman</v>
      </c>
    </row>
    <row r="9736" spans="1:8" x14ac:dyDescent="0.2">
      <c r="A9736" t="s">
        <v>3556</v>
      </c>
      <c r="B9736" t="s">
        <v>3926</v>
      </c>
      <c r="C9736" s="1">
        <v>44584</v>
      </c>
      <c r="D9736" s="1">
        <v>44738</v>
      </c>
      <c r="E9736">
        <f t="shared" si="152"/>
        <v>5</v>
      </c>
      <c r="F9736" t="str">
        <f>_xlfn.XLOOKUP(data!$B9736,campaign!$A$2:$A$18,campaign!$B$2:$B$18)</f>
        <v>BuysViaMailOrder</v>
      </c>
      <c r="G9736">
        <f>_xlfn.XLOOKUP($F9736,campaign!$B$2:$B$18,campaign!$D$2:$D$18)</f>
        <v>25</v>
      </c>
      <c r="H9736" t="str">
        <f>_xlfn.XLOOKUP($A9736,customer!$A$2:$A$978,customer!$B$2:$B$978)</f>
        <v>Alfie Gatman</v>
      </c>
    </row>
    <row r="9737" spans="1:8" x14ac:dyDescent="0.2">
      <c r="A9737" t="s">
        <v>3556</v>
      </c>
      <c r="B9737" t="s">
        <v>3926</v>
      </c>
      <c r="C9737" s="1">
        <v>44584</v>
      </c>
      <c r="D9737" s="1">
        <v>44802</v>
      </c>
      <c r="E9737">
        <f t="shared" si="152"/>
        <v>7</v>
      </c>
      <c r="F9737" t="str">
        <f>_xlfn.XLOOKUP(data!$B9737,campaign!$A$2:$A$18,campaign!$B$2:$B$18)</f>
        <v>BuysViaMailOrder</v>
      </c>
      <c r="G9737">
        <f>_xlfn.XLOOKUP($F9737,campaign!$B$2:$B$18,campaign!$D$2:$D$18)</f>
        <v>25</v>
      </c>
      <c r="H9737" t="str">
        <f>_xlfn.XLOOKUP($A9737,customer!$A$2:$A$978,customer!$B$2:$B$978)</f>
        <v>Alfie Gatman</v>
      </c>
    </row>
    <row r="9738" spans="1:8" x14ac:dyDescent="0.2">
      <c r="A9738" t="s">
        <v>3556</v>
      </c>
      <c r="B9738" t="s">
        <v>3926</v>
      </c>
      <c r="C9738" s="1">
        <v>44584</v>
      </c>
      <c r="D9738" s="1">
        <v>44831</v>
      </c>
      <c r="E9738">
        <f t="shared" si="152"/>
        <v>8</v>
      </c>
      <c r="F9738" t="str">
        <f>_xlfn.XLOOKUP(data!$B9738,campaign!$A$2:$A$18,campaign!$B$2:$B$18)</f>
        <v>BuysViaMailOrder</v>
      </c>
      <c r="G9738">
        <f>_xlfn.XLOOKUP($F9738,campaign!$B$2:$B$18,campaign!$D$2:$D$18)</f>
        <v>25</v>
      </c>
      <c r="H9738" t="str">
        <f>_xlfn.XLOOKUP($A9738,customer!$A$2:$A$978,customer!$B$2:$B$978)</f>
        <v>Alfie Gatman</v>
      </c>
    </row>
    <row r="9739" spans="1:8" x14ac:dyDescent="0.2">
      <c r="A9739" t="s">
        <v>3556</v>
      </c>
      <c r="B9739" t="s">
        <v>3926</v>
      </c>
      <c r="C9739" s="1">
        <v>44584</v>
      </c>
      <c r="D9739" s="1">
        <v>44864</v>
      </c>
      <c r="E9739">
        <f t="shared" si="152"/>
        <v>9</v>
      </c>
      <c r="F9739" t="str">
        <f>_xlfn.XLOOKUP(data!$B9739,campaign!$A$2:$A$18,campaign!$B$2:$B$18)</f>
        <v>BuysViaMailOrder</v>
      </c>
      <c r="G9739">
        <f>_xlfn.XLOOKUP($F9739,campaign!$B$2:$B$18,campaign!$D$2:$D$18)</f>
        <v>25</v>
      </c>
      <c r="H9739" t="str">
        <f>_xlfn.XLOOKUP($A9739,customer!$A$2:$A$978,customer!$B$2:$B$978)</f>
        <v>Alfie Gatman</v>
      </c>
    </row>
    <row r="9740" spans="1:8" x14ac:dyDescent="0.2">
      <c r="A9740" t="s">
        <v>3556</v>
      </c>
      <c r="B9740" t="s">
        <v>3926</v>
      </c>
      <c r="C9740" s="1">
        <v>44584</v>
      </c>
      <c r="D9740" s="1">
        <v>44889</v>
      </c>
      <c r="E9740">
        <f t="shared" si="152"/>
        <v>10</v>
      </c>
      <c r="F9740" t="str">
        <f>_xlfn.XLOOKUP(data!$B9740,campaign!$A$2:$A$18,campaign!$B$2:$B$18)</f>
        <v>BuysViaMailOrder</v>
      </c>
      <c r="G9740">
        <f>_xlfn.XLOOKUP($F9740,campaign!$B$2:$B$18,campaign!$D$2:$D$18)</f>
        <v>25</v>
      </c>
      <c r="H9740" t="str">
        <f>_xlfn.XLOOKUP($A9740,customer!$A$2:$A$978,customer!$B$2:$B$978)</f>
        <v>Alfie Gatman</v>
      </c>
    </row>
    <row r="9741" spans="1:8" x14ac:dyDescent="0.2">
      <c r="A9741" t="s">
        <v>3556</v>
      </c>
      <c r="B9741" t="s">
        <v>3926</v>
      </c>
      <c r="C9741" s="1">
        <v>44584</v>
      </c>
      <c r="D9741" s="1">
        <v>44959</v>
      </c>
      <c r="E9741">
        <f t="shared" si="152"/>
        <v>12</v>
      </c>
      <c r="F9741" t="str">
        <f>_xlfn.XLOOKUP(data!$B9741,campaign!$A$2:$A$18,campaign!$B$2:$B$18)</f>
        <v>BuysViaMailOrder</v>
      </c>
      <c r="G9741">
        <f>_xlfn.XLOOKUP($F9741,campaign!$B$2:$B$18,campaign!$D$2:$D$18)</f>
        <v>25</v>
      </c>
      <c r="H9741" t="str">
        <f>_xlfn.XLOOKUP($A9741,customer!$A$2:$A$978,customer!$B$2:$B$978)</f>
        <v>Alfie Gatman</v>
      </c>
    </row>
    <row r="9742" spans="1:8" x14ac:dyDescent="0.2">
      <c r="A9742" t="s">
        <v>3556</v>
      </c>
      <c r="B9742" t="s">
        <v>3926</v>
      </c>
      <c r="C9742" s="1">
        <v>44584</v>
      </c>
      <c r="D9742" s="1">
        <v>44991</v>
      </c>
      <c r="E9742">
        <f t="shared" si="152"/>
        <v>13</v>
      </c>
      <c r="F9742" t="str">
        <f>_xlfn.XLOOKUP(data!$B9742,campaign!$A$2:$A$18,campaign!$B$2:$B$18)</f>
        <v>BuysViaMailOrder</v>
      </c>
      <c r="G9742">
        <f>_xlfn.XLOOKUP($F9742,campaign!$B$2:$B$18,campaign!$D$2:$D$18)</f>
        <v>25</v>
      </c>
      <c r="H9742" t="str">
        <f>_xlfn.XLOOKUP($A9742,customer!$A$2:$A$978,customer!$B$2:$B$978)</f>
        <v>Alfie Gatman</v>
      </c>
    </row>
    <row r="9743" spans="1:8" x14ac:dyDescent="0.2">
      <c r="A9743" t="s">
        <v>3556</v>
      </c>
      <c r="B9743" t="s">
        <v>3926</v>
      </c>
      <c r="C9743" s="1">
        <v>44584</v>
      </c>
      <c r="D9743" s="1">
        <v>45045</v>
      </c>
      <c r="E9743">
        <f t="shared" si="152"/>
        <v>15</v>
      </c>
      <c r="F9743" t="str">
        <f>_xlfn.XLOOKUP(data!$B9743,campaign!$A$2:$A$18,campaign!$B$2:$B$18)</f>
        <v>BuysViaMailOrder</v>
      </c>
      <c r="G9743">
        <f>_xlfn.XLOOKUP($F9743,campaign!$B$2:$B$18,campaign!$D$2:$D$18)</f>
        <v>25</v>
      </c>
      <c r="H9743" t="str">
        <f>_xlfn.XLOOKUP($A9743,customer!$A$2:$A$978,customer!$B$2:$B$978)</f>
        <v>Alfie Gatman</v>
      </c>
    </row>
    <row r="9744" spans="1:8" x14ac:dyDescent="0.2">
      <c r="A9744" t="s">
        <v>3556</v>
      </c>
      <c r="B9744" t="s">
        <v>3926</v>
      </c>
      <c r="C9744" s="1">
        <v>44584</v>
      </c>
      <c r="D9744" s="1">
        <v>45075</v>
      </c>
      <c r="E9744">
        <f t="shared" si="152"/>
        <v>16</v>
      </c>
      <c r="F9744" t="str">
        <f>_xlfn.XLOOKUP(data!$B9744,campaign!$A$2:$A$18,campaign!$B$2:$B$18)</f>
        <v>BuysViaMailOrder</v>
      </c>
      <c r="G9744">
        <f>_xlfn.XLOOKUP($F9744,campaign!$B$2:$B$18,campaign!$D$2:$D$18)</f>
        <v>25</v>
      </c>
      <c r="H9744" t="str">
        <f>_xlfn.XLOOKUP($A9744,customer!$A$2:$A$978,customer!$B$2:$B$978)</f>
        <v>Alfie Gatman</v>
      </c>
    </row>
    <row r="9745" spans="1:8" x14ac:dyDescent="0.2">
      <c r="A9745" t="s">
        <v>3557</v>
      </c>
      <c r="B9745" t="s">
        <v>3922</v>
      </c>
      <c r="C9745" s="1">
        <v>44899</v>
      </c>
      <c r="D9745" s="1">
        <v>44899</v>
      </c>
      <c r="E9745">
        <f t="shared" si="152"/>
        <v>0</v>
      </c>
      <c r="F9745" t="str">
        <f>_xlfn.XLOOKUP(data!$B9745,campaign!$A$2:$A$18,campaign!$B$2:$B$18)</f>
        <v>HandsetWebCapable</v>
      </c>
      <c r="G9745">
        <f>_xlfn.XLOOKUP($F9745,campaign!$B$2:$B$18,campaign!$D$2:$D$18)</f>
        <v>62</v>
      </c>
      <c r="H9745" t="str">
        <f>_xlfn.XLOOKUP($A9745,customer!$A$2:$A$978,customer!$B$2:$B$978)</f>
        <v>Gabriella Stannion</v>
      </c>
    </row>
    <row r="9746" spans="1:8" x14ac:dyDescent="0.2">
      <c r="A9746" t="s">
        <v>3557</v>
      </c>
      <c r="B9746" t="s">
        <v>3922</v>
      </c>
      <c r="C9746" s="1">
        <v>44899</v>
      </c>
      <c r="D9746" s="1">
        <v>44971</v>
      </c>
      <c r="E9746">
        <f t="shared" si="152"/>
        <v>2</v>
      </c>
      <c r="F9746" t="str">
        <f>_xlfn.XLOOKUP(data!$B9746,campaign!$A$2:$A$18,campaign!$B$2:$B$18)</f>
        <v>HandsetWebCapable</v>
      </c>
      <c r="G9746">
        <f>_xlfn.XLOOKUP($F9746,campaign!$B$2:$B$18,campaign!$D$2:$D$18)</f>
        <v>62</v>
      </c>
      <c r="H9746" t="str">
        <f>_xlfn.XLOOKUP($A9746,customer!$A$2:$A$978,customer!$B$2:$B$978)</f>
        <v>Gabriella Stannion</v>
      </c>
    </row>
    <row r="9747" spans="1:8" x14ac:dyDescent="0.2">
      <c r="A9747" t="s">
        <v>3557</v>
      </c>
      <c r="B9747" t="s">
        <v>3922</v>
      </c>
      <c r="C9747" s="1">
        <v>44899</v>
      </c>
      <c r="D9747" s="1">
        <v>44995</v>
      </c>
      <c r="E9747">
        <f t="shared" si="152"/>
        <v>3</v>
      </c>
      <c r="F9747" t="str">
        <f>_xlfn.XLOOKUP(data!$B9747,campaign!$A$2:$A$18,campaign!$B$2:$B$18)</f>
        <v>HandsetWebCapable</v>
      </c>
      <c r="G9747">
        <f>_xlfn.XLOOKUP($F9747,campaign!$B$2:$B$18,campaign!$D$2:$D$18)</f>
        <v>62</v>
      </c>
      <c r="H9747" t="str">
        <f>_xlfn.XLOOKUP($A9747,customer!$A$2:$A$978,customer!$B$2:$B$978)</f>
        <v>Gabriella Stannion</v>
      </c>
    </row>
    <row r="9748" spans="1:8" x14ac:dyDescent="0.2">
      <c r="A9748" t="s">
        <v>3557</v>
      </c>
      <c r="B9748" t="s">
        <v>3922</v>
      </c>
      <c r="C9748" s="1">
        <v>44899</v>
      </c>
      <c r="D9748" s="1">
        <v>45028</v>
      </c>
      <c r="E9748">
        <f t="shared" si="152"/>
        <v>4</v>
      </c>
      <c r="F9748" t="str">
        <f>_xlfn.XLOOKUP(data!$B9748,campaign!$A$2:$A$18,campaign!$B$2:$B$18)</f>
        <v>HandsetWebCapable</v>
      </c>
      <c r="G9748">
        <f>_xlfn.XLOOKUP($F9748,campaign!$B$2:$B$18,campaign!$D$2:$D$18)</f>
        <v>62</v>
      </c>
      <c r="H9748" t="str">
        <f>_xlfn.XLOOKUP($A9748,customer!$A$2:$A$978,customer!$B$2:$B$978)</f>
        <v>Gabriella Stannion</v>
      </c>
    </row>
    <row r="9749" spans="1:8" x14ac:dyDescent="0.2">
      <c r="A9749" t="s">
        <v>3557</v>
      </c>
      <c r="B9749" t="s">
        <v>3922</v>
      </c>
      <c r="C9749" s="1">
        <v>44899</v>
      </c>
      <c r="D9749" s="1">
        <v>45060</v>
      </c>
      <c r="E9749">
        <f t="shared" si="152"/>
        <v>5</v>
      </c>
      <c r="F9749" t="str">
        <f>_xlfn.XLOOKUP(data!$B9749,campaign!$A$2:$A$18,campaign!$B$2:$B$18)</f>
        <v>HandsetWebCapable</v>
      </c>
      <c r="G9749">
        <f>_xlfn.XLOOKUP($F9749,campaign!$B$2:$B$18,campaign!$D$2:$D$18)</f>
        <v>62</v>
      </c>
      <c r="H9749" t="str">
        <f>_xlfn.XLOOKUP($A9749,customer!$A$2:$A$978,customer!$B$2:$B$978)</f>
        <v>Gabriella Stannion</v>
      </c>
    </row>
    <row r="9750" spans="1:8" x14ac:dyDescent="0.2">
      <c r="A9750" t="s">
        <v>3557</v>
      </c>
      <c r="B9750" t="s">
        <v>3929</v>
      </c>
      <c r="C9750" s="1">
        <v>44945</v>
      </c>
      <c r="D9750" s="1">
        <v>44945</v>
      </c>
      <c r="E9750">
        <f t="shared" si="152"/>
        <v>0</v>
      </c>
      <c r="F9750" t="str">
        <f>_xlfn.XLOOKUP(data!$B9750,campaign!$A$2:$A$18,campaign!$B$2:$B$18)</f>
        <v>NonUSTravel</v>
      </c>
      <c r="G9750">
        <f>_xlfn.XLOOKUP($F9750,campaign!$B$2:$B$18,campaign!$D$2:$D$18)</f>
        <v>66</v>
      </c>
      <c r="H9750" t="str">
        <f>_xlfn.XLOOKUP($A9750,customer!$A$2:$A$978,customer!$B$2:$B$978)</f>
        <v>Gabriella Stannion</v>
      </c>
    </row>
    <row r="9751" spans="1:8" x14ac:dyDescent="0.2">
      <c r="A9751" t="s">
        <v>3557</v>
      </c>
      <c r="B9751" t="s">
        <v>3929</v>
      </c>
      <c r="C9751" s="1">
        <v>44945</v>
      </c>
      <c r="D9751" s="1">
        <v>44983</v>
      </c>
      <c r="E9751">
        <f t="shared" si="152"/>
        <v>1</v>
      </c>
      <c r="F9751" t="str">
        <f>_xlfn.XLOOKUP(data!$B9751,campaign!$A$2:$A$18,campaign!$B$2:$B$18)</f>
        <v>NonUSTravel</v>
      </c>
      <c r="G9751">
        <f>_xlfn.XLOOKUP($F9751,campaign!$B$2:$B$18,campaign!$D$2:$D$18)</f>
        <v>66</v>
      </c>
      <c r="H9751" t="str">
        <f>_xlfn.XLOOKUP($A9751,customer!$A$2:$A$978,customer!$B$2:$B$978)</f>
        <v>Gabriella Stannion</v>
      </c>
    </row>
    <row r="9752" spans="1:8" x14ac:dyDescent="0.2">
      <c r="A9752" t="s">
        <v>3557</v>
      </c>
      <c r="B9752" t="s">
        <v>3929</v>
      </c>
      <c r="C9752" s="1">
        <v>44945</v>
      </c>
      <c r="D9752" s="1">
        <v>44988</v>
      </c>
      <c r="E9752">
        <f t="shared" si="152"/>
        <v>1</v>
      </c>
      <c r="F9752" t="str">
        <f>_xlfn.XLOOKUP(data!$B9752,campaign!$A$2:$A$18,campaign!$B$2:$B$18)</f>
        <v>NonUSTravel</v>
      </c>
      <c r="G9752">
        <f>_xlfn.XLOOKUP($F9752,campaign!$B$2:$B$18,campaign!$D$2:$D$18)</f>
        <v>66</v>
      </c>
      <c r="H9752" t="str">
        <f>_xlfn.XLOOKUP($A9752,customer!$A$2:$A$978,customer!$B$2:$B$978)</f>
        <v>Gabriella Stannion</v>
      </c>
    </row>
    <row r="9753" spans="1:8" x14ac:dyDescent="0.2">
      <c r="A9753" t="s">
        <v>3557</v>
      </c>
      <c r="B9753" t="s">
        <v>3929</v>
      </c>
      <c r="C9753" s="1">
        <v>44945</v>
      </c>
      <c r="D9753" s="1">
        <v>45018</v>
      </c>
      <c r="E9753">
        <f t="shared" si="152"/>
        <v>2</v>
      </c>
      <c r="F9753" t="str">
        <f>_xlfn.XLOOKUP(data!$B9753,campaign!$A$2:$A$18,campaign!$B$2:$B$18)</f>
        <v>NonUSTravel</v>
      </c>
      <c r="G9753">
        <f>_xlfn.XLOOKUP($F9753,campaign!$B$2:$B$18,campaign!$D$2:$D$18)</f>
        <v>66</v>
      </c>
      <c r="H9753" t="str">
        <f>_xlfn.XLOOKUP($A9753,customer!$A$2:$A$978,customer!$B$2:$B$978)</f>
        <v>Gabriella Stannion</v>
      </c>
    </row>
    <row r="9754" spans="1:8" x14ac:dyDescent="0.2">
      <c r="A9754" t="s">
        <v>3557</v>
      </c>
      <c r="B9754" t="s">
        <v>3929</v>
      </c>
      <c r="C9754" s="1">
        <v>44945</v>
      </c>
      <c r="D9754" s="1">
        <v>45050</v>
      </c>
      <c r="E9754">
        <f t="shared" si="152"/>
        <v>3</v>
      </c>
      <c r="F9754" t="str">
        <f>_xlfn.XLOOKUP(data!$B9754,campaign!$A$2:$A$18,campaign!$B$2:$B$18)</f>
        <v>NonUSTravel</v>
      </c>
      <c r="G9754">
        <f>_xlfn.XLOOKUP($F9754,campaign!$B$2:$B$18,campaign!$D$2:$D$18)</f>
        <v>66</v>
      </c>
      <c r="H9754" t="str">
        <f>_xlfn.XLOOKUP($A9754,customer!$A$2:$A$978,customer!$B$2:$B$978)</f>
        <v>Gabriella Stannion</v>
      </c>
    </row>
    <row r="9755" spans="1:8" x14ac:dyDescent="0.2">
      <c r="A9755" t="s">
        <v>3558</v>
      </c>
      <c r="B9755" t="s">
        <v>3924</v>
      </c>
      <c r="C9755" s="1">
        <v>44839</v>
      </c>
      <c r="D9755" s="1">
        <v>44839</v>
      </c>
      <c r="E9755">
        <f t="shared" si="152"/>
        <v>0</v>
      </c>
      <c r="F9755" t="str">
        <f>_xlfn.XLOOKUP(data!$B9755,campaign!$A$2:$A$18,campaign!$B$2:$B$18)</f>
        <v>RVOwner</v>
      </c>
      <c r="G9755">
        <f>_xlfn.XLOOKUP($F9755,campaign!$B$2:$B$18,campaign!$D$2:$D$18)</f>
        <v>22</v>
      </c>
      <c r="H9755" t="str">
        <f>_xlfn.XLOOKUP($A9755,customer!$A$2:$A$978,customer!$B$2:$B$978)</f>
        <v>Lottie Tease</v>
      </c>
    </row>
    <row r="9756" spans="1:8" x14ac:dyDescent="0.2">
      <c r="A9756" t="s">
        <v>3558</v>
      </c>
      <c r="B9756" t="s">
        <v>3924</v>
      </c>
      <c r="C9756" s="1">
        <v>44839</v>
      </c>
      <c r="D9756" s="1">
        <v>44877</v>
      </c>
      <c r="E9756">
        <f t="shared" si="152"/>
        <v>1</v>
      </c>
      <c r="F9756" t="str">
        <f>_xlfn.XLOOKUP(data!$B9756,campaign!$A$2:$A$18,campaign!$B$2:$B$18)</f>
        <v>RVOwner</v>
      </c>
      <c r="G9756">
        <f>_xlfn.XLOOKUP($F9756,campaign!$B$2:$B$18,campaign!$D$2:$D$18)</f>
        <v>22</v>
      </c>
      <c r="H9756" t="str">
        <f>_xlfn.XLOOKUP($A9756,customer!$A$2:$A$978,customer!$B$2:$B$978)</f>
        <v>Lottie Tease</v>
      </c>
    </row>
    <row r="9757" spans="1:8" x14ac:dyDescent="0.2">
      <c r="A9757" t="s">
        <v>3558</v>
      </c>
      <c r="B9757" t="s">
        <v>3924</v>
      </c>
      <c r="C9757" s="1">
        <v>44839</v>
      </c>
      <c r="D9757" s="1">
        <v>44907</v>
      </c>
      <c r="E9757">
        <f t="shared" si="152"/>
        <v>2</v>
      </c>
      <c r="F9757" t="str">
        <f>_xlfn.XLOOKUP(data!$B9757,campaign!$A$2:$A$18,campaign!$B$2:$B$18)</f>
        <v>RVOwner</v>
      </c>
      <c r="G9757">
        <f>_xlfn.XLOOKUP($F9757,campaign!$B$2:$B$18,campaign!$D$2:$D$18)</f>
        <v>22</v>
      </c>
      <c r="H9757" t="str">
        <f>_xlfn.XLOOKUP($A9757,customer!$A$2:$A$978,customer!$B$2:$B$978)</f>
        <v>Lottie Tease</v>
      </c>
    </row>
    <row r="9758" spans="1:8" x14ac:dyDescent="0.2">
      <c r="A9758" t="s">
        <v>3558</v>
      </c>
      <c r="B9758" t="s">
        <v>3924</v>
      </c>
      <c r="C9758" s="1">
        <v>44839</v>
      </c>
      <c r="D9758" s="1">
        <v>44938</v>
      </c>
      <c r="E9758">
        <f t="shared" si="152"/>
        <v>3</v>
      </c>
      <c r="F9758" t="str">
        <f>_xlfn.XLOOKUP(data!$B9758,campaign!$A$2:$A$18,campaign!$B$2:$B$18)</f>
        <v>RVOwner</v>
      </c>
      <c r="G9758">
        <f>_xlfn.XLOOKUP($F9758,campaign!$B$2:$B$18,campaign!$D$2:$D$18)</f>
        <v>22</v>
      </c>
      <c r="H9758" t="str">
        <f>_xlfn.XLOOKUP($A9758,customer!$A$2:$A$978,customer!$B$2:$B$978)</f>
        <v>Lottie Tease</v>
      </c>
    </row>
    <row r="9759" spans="1:8" x14ac:dyDescent="0.2">
      <c r="A9759" t="s">
        <v>3558</v>
      </c>
      <c r="B9759" t="s">
        <v>3924</v>
      </c>
      <c r="C9759" s="1">
        <v>44839</v>
      </c>
      <c r="D9759" s="1">
        <v>44965</v>
      </c>
      <c r="E9759">
        <f t="shared" si="152"/>
        <v>4</v>
      </c>
      <c r="F9759" t="str">
        <f>_xlfn.XLOOKUP(data!$B9759,campaign!$A$2:$A$18,campaign!$B$2:$B$18)</f>
        <v>RVOwner</v>
      </c>
      <c r="G9759">
        <f>_xlfn.XLOOKUP($F9759,campaign!$B$2:$B$18,campaign!$D$2:$D$18)</f>
        <v>22</v>
      </c>
      <c r="H9759" t="str">
        <f>_xlfn.XLOOKUP($A9759,customer!$A$2:$A$978,customer!$B$2:$B$978)</f>
        <v>Lottie Tease</v>
      </c>
    </row>
    <row r="9760" spans="1:8" x14ac:dyDescent="0.2">
      <c r="A9760" t="s">
        <v>3558</v>
      </c>
      <c r="B9760" t="s">
        <v>3924</v>
      </c>
      <c r="C9760" s="1">
        <v>44839</v>
      </c>
      <c r="D9760" s="1">
        <v>45001</v>
      </c>
      <c r="E9760">
        <f t="shared" si="152"/>
        <v>5</v>
      </c>
      <c r="F9760" t="str">
        <f>_xlfn.XLOOKUP(data!$B9760,campaign!$A$2:$A$18,campaign!$B$2:$B$18)</f>
        <v>RVOwner</v>
      </c>
      <c r="G9760">
        <f>_xlfn.XLOOKUP($F9760,campaign!$B$2:$B$18,campaign!$D$2:$D$18)</f>
        <v>22</v>
      </c>
      <c r="H9760" t="str">
        <f>_xlfn.XLOOKUP($A9760,customer!$A$2:$A$978,customer!$B$2:$B$978)</f>
        <v>Lottie Tease</v>
      </c>
    </row>
    <row r="9761" spans="1:8" x14ac:dyDescent="0.2">
      <c r="A9761" t="s">
        <v>3558</v>
      </c>
      <c r="B9761" t="s">
        <v>3924</v>
      </c>
      <c r="C9761" s="1">
        <v>44839</v>
      </c>
      <c r="D9761" s="1">
        <v>45027</v>
      </c>
      <c r="E9761">
        <f t="shared" si="152"/>
        <v>6</v>
      </c>
      <c r="F9761" t="str">
        <f>_xlfn.XLOOKUP(data!$B9761,campaign!$A$2:$A$18,campaign!$B$2:$B$18)</f>
        <v>RVOwner</v>
      </c>
      <c r="G9761">
        <f>_xlfn.XLOOKUP($F9761,campaign!$B$2:$B$18,campaign!$D$2:$D$18)</f>
        <v>22</v>
      </c>
      <c r="H9761" t="str">
        <f>_xlfn.XLOOKUP($A9761,customer!$A$2:$A$978,customer!$B$2:$B$978)</f>
        <v>Lottie Tease</v>
      </c>
    </row>
    <row r="9762" spans="1:8" x14ac:dyDescent="0.2">
      <c r="A9762" t="s">
        <v>3558</v>
      </c>
      <c r="B9762" t="s">
        <v>3924</v>
      </c>
      <c r="C9762" s="1">
        <v>44839</v>
      </c>
      <c r="D9762" s="1">
        <v>45065</v>
      </c>
      <c r="E9762">
        <f t="shared" si="152"/>
        <v>7</v>
      </c>
      <c r="F9762" t="str">
        <f>_xlfn.XLOOKUP(data!$B9762,campaign!$A$2:$A$18,campaign!$B$2:$B$18)</f>
        <v>RVOwner</v>
      </c>
      <c r="G9762">
        <f>_xlfn.XLOOKUP($F9762,campaign!$B$2:$B$18,campaign!$D$2:$D$18)</f>
        <v>22</v>
      </c>
      <c r="H9762" t="str">
        <f>_xlfn.XLOOKUP($A9762,customer!$A$2:$A$978,customer!$B$2:$B$978)</f>
        <v>Lottie Tease</v>
      </c>
    </row>
    <row r="9763" spans="1:8" x14ac:dyDescent="0.2">
      <c r="A9763" t="s">
        <v>3558</v>
      </c>
      <c r="B9763" t="s">
        <v>3928</v>
      </c>
      <c r="C9763" s="1">
        <v>44894</v>
      </c>
      <c r="D9763" s="1">
        <v>44894</v>
      </c>
      <c r="E9763">
        <f t="shared" si="152"/>
        <v>0</v>
      </c>
      <c r="F9763" t="str">
        <f>_xlfn.XLOOKUP(data!$B9763,campaign!$A$2:$A$18,campaign!$B$2:$B$18)</f>
        <v>OptOutMailings</v>
      </c>
      <c r="G9763">
        <f>_xlfn.XLOOKUP($F9763,campaign!$B$2:$B$18,campaign!$D$2:$D$18)</f>
        <v>75</v>
      </c>
      <c r="H9763" t="str">
        <f>_xlfn.XLOOKUP($A9763,customer!$A$2:$A$978,customer!$B$2:$B$978)</f>
        <v>Lottie Tease</v>
      </c>
    </row>
    <row r="9764" spans="1:8" x14ac:dyDescent="0.2">
      <c r="A9764" t="s">
        <v>3558</v>
      </c>
      <c r="B9764" t="s">
        <v>3928</v>
      </c>
      <c r="C9764" s="1">
        <v>44894</v>
      </c>
      <c r="D9764" s="1">
        <v>44928</v>
      </c>
      <c r="E9764">
        <f t="shared" si="152"/>
        <v>1</v>
      </c>
      <c r="F9764" t="str">
        <f>_xlfn.XLOOKUP(data!$B9764,campaign!$A$2:$A$18,campaign!$B$2:$B$18)</f>
        <v>OptOutMailings</v>
      </c>
      <c r="G9764">
        <f>_xlfn.XLOOKUP($F9764,campaign!$B$2:$B$18,campaign!$D$2:$D$18)</f>
        <v>75</v>
      </c>
      <c r="H9764" t="str">
        <f>_xlfn.XLOOKUP($A9764,customer!$A$2:$A$978,customer!$B$2:$B$978)</f>
        <v>Lottie Tease</v>
      </c>
    </row>
    <row r="9765" spans="1:8" x14ac:dyDescent="0.2">
      <c r="A9765" t="s">
        <v>3558</v>
      </c>
      <c r="B9765" t="s">
        <v>3928</v>
      </c>
      <c r="C9765" s="1">
        <v>44894</v>
      </c>
      <c r="D9765" s="1">
        <v>44965</v>
      </c>
      <c r="E9765">
        <f t="shared" si="152"/>
        <v>2</v>
      </c>
      <c r="F9765" t="str">
        <f>_xlfn.XLOOKUP(data!$B9765,campaign!$A$2:$A$18,campaign!$B$2:$B$18)</f>
        <v>OptOutMailings</v>
      </c>
      <c r="G9765">
        <f>_xlfn.XLOOKUP($F9765,campaign!$B$2:$B$18,campaign!$D$2:$D$18)</f>
        <v>75</v>
      </c>
      <c r="H9765" t="str">
        <f>_xlfn.XLOOKUP($A9765,customer!$A$2:$A$978,customer!$B$2:$B$978)</f>
        <v>Lottie Tease</v>
      </c>
    </row>
    <row r="9766" spans="1:8" x14ac:dyDescent="0.2">
      <c r="A9766" t="s">
        <v>3558</v>
      </c>
      <c r="B9766" t="s">
        <v>3928</v>
      </c>
      <c r="C9766" s="1">
        <v>44894</v>
      </c>
      <c r="D9766" s="1">
        <v>44990</v>
      </c>
      <c r="E9766">
        <f t="shared" si="152"/>
        <v>3</v>
      </c>
      <c r="F9766" t="str">
        <f>_xlfn.XLOOKUP(data!$B9766,campaign!$A$2:$A$18,campaign!$B$2:$B$18)</f>
        <v>OptOutMailings</v>
      </c>
      <c r="G9766">
        <f>_xlfn.XLOOKUP($F9766,campaign!$B$2:$B$18,campaign!$D$2:$D$18)</f>
        <v>75</v>
      </c>
      <c r="H9766" t="str">
        <f>_xlfn.XLOOKUP($A9766,customer!$A$2:$A$978,customer!$B$2:$B$978)</f>
        <v>Lottie Tease</v>
      </c>
    </row>
    <row r="9767" spans="1:8" x14ac:dyDescent="0.2">
      <c r="A9767" t="s">
        <v>3558</v>
      </c>
      <c r="B9767" t="s">
        <v>3928</v>
      </c>
      <c r="C9767" s="1">
        <v>44894</v>
      </c>
      <c r="D9767" s="1">
        <v>45026</v>
      </c>
      <c r="E9767">
        <f t="shared" si="152"/>
        <v>4</v>
      </c>
      <c r="F9767" t="str">
        <f>_xlfn.XLOOKUP(data!$B9767,campaign!$A$2:$A$18,campaign!$B$2:$B$18)</f>
        <v>OptOutMailings</v>
      </c>
      <c r="G9767">
        <f>_xlfn.XLOOKUP($F9767,campaign!$B$2:$B$18,campaign!$D$2:$D$18)</f>
        <v>75</v>
      </c>
      <c r="H9767" t="str">
        <f>_xlfn.XLOOKUP($A9767,customer!$A$2:$A$978,customer!$B$2:$B$978)</f>
        <v>Lottie Tease</v>
      </c>
    </row>
    <row r="9768" spans="1:8" x14ac:dyDescent="0.2">
      <c r="A9768" t="s">
        <v>3558</v>
      </c>
      <c r="B9768" t="s">
        <v>3928</v>
      </c>
      <c r="C9768" s="1">
        <v>44894</v>
      </c>
      <c r="D9768" s="1">
        <v>45054</v>
      </c>
      <c r="E9768">
        <f t="shared" si="152"/>
        <v>5</v>
      </c>
      <c r="F9768" t="str">
        <f>_xlfn.XLOOKUP(data!$B9768,campaign!$A$2:$A$18,campaign!$B$2:$B$18)</f>
        <v>OptOutMailings</v>
      </c>
      <c r="G9768">
        <f>_xlfn.XLOOKUP($F9768,campaign!$B$2:$B$18,campaign!$D$2:$D$18)</f>
        <v>75</v>
      </c>
      <c r="H9768" t="str">
        <f>_xlfn.XLOOKUP($A9768,customer!$A$2:$A$978,customer!$B$2:$B$978)</f>
        <v>Lottie Tease</v>
      </c>
    </row>
    <row r="9769" spans="1:8" x14ac:dyDescent="0.2">
      <c r="A9769" t="s">
        <v>3559</v>
      </c>
      <c r="B9769" t="s">
        <v>3924</v>
      </c>
      <c r="C9769" s="1">
        <v>44660</v>
      </c>
      <c r="D9769" s="1">
        <v>44660</v>
      </c>
      <c r="E9769">
        <f t="shared" si="152"/>
        <v>0</v>
      </c>
      <c r="F9769" t="str">
        <f>_xlfn.XLOOKUP(data!$B9769,campaign!$A$2:$A$18,campaign!$B$2:$B$18)</f>
        <v>RVOwner</v>
      </c>
      <c r="G9769">
        <f>_xlfn.XLOOKUP($F9769,campaign!$B$2:$B$18,campaign!$D$2:$D$18)</f>
        <v>22</v>
      </c>
      <c r="H9769" t="str">
        <f>_xlfn.XLOOKUP($A9769,customer!$A$2:$A$978,customer!$B$2:$B$978)</f>
        <v>Brittan Fowlston</v>
      </c>
    </row>
    <row r="9770" spans="1:8" x14ac:dyDescent="0.2">
      <c r="A9770" t="s">
        <v>3559</v>
      </c>
      <c r="B9770" t="s">
        <v>3924</v>
      </c>
      <c r="C9770" s="1">
        <v>44660</v>
      </c>
      <c r="D9770" s="1">
        <v>44695</v>
      </c>
      <c r="E9770">
        <f t="shared" si="152"/>
        <v>1</v>
      </c>
      <c r="F9770" t="str">
        <f>_xlfn.XLOOKUP(data!$B9770,campaign!$A$2:$A$18,campaign!$B$2:$B$18)</f>
        <v>RVOwner</v>
      </c>
      <c r="G9770">
        <f>_xlfn.XLOOKUP($F9770,campaign!$B$2:$B$18,campaign!$D$2:$D$18)</f>
        <v>22</v>
      </c>
      <c r="H9770" t="str">
        <f>_xlfn.XLOOKUP($A9770,customer!$A$2:$A$978,customer!$B$2:$B$978)</f>
        <v>Brittan Fowlston</v>
      </c>
    </row>
    <row r="9771" spans="1:8" x14ac:dyDescent="0.2">
      <c r="A9771" t="s">
        <v>3559</v>
      </c>
      <c r="B9771" t="s">
        <v>3924</v>
      </c>
      <c r="C9771" s="1">
        <v>44660</v>
      </c>
      <c r="D9771" s="1">
        <v>44721</v>
      </c>
      <c r="E9771">
        <f t="shared" si="152"/>
        <v>2</v>
      </c>
      <c r="F9771" t="str">
        <f>_xlfn.XLOOKUP(data!$B9771,campaign!$A$2:$A$18,campaign!$B$2:$B$18)</f>
        <v>RVOwner</v>
      </c>
      <c r="G9771">
        <f>_xlfn.XLOOKUP($F9771,campaign!$B$2:$B$18,campaign!$D$2:$D$18)</f>
        <v>22</v>
      </c>
      <c r="H9771" t="str">
        <f>_xlfn.XLOOKUP($A9771,customer!$A$2:$A$978,customer!$B$2:$B$978)</f>
        <v>Brittan Fowlston</v>
      </c>
    </row>
    <row r="9772" spans="1:8" x14ac:dyDescent="0.2">
      <c r="A9772" t="s">
        <v>3559</v>
      </c>
      <c r="B9772" t="s">
        <v>3924</v>
      </c>
      <c r="C9772" s="1">
        <v>44660</v>
      </c>
      <c r="D9772" s="1">
        <v>44764</v>
      </c>
      <c r="E9772">
        <f t="shared" si="152"/>
        <v>3</v>
      </c>
      <c r="F9772" t="str">
        <f>_xlfn.XLOOKUP(data!$B9772,campaign!$A$2:$A$18,campaign!$B$2:$B$18)</f>
        <v>RVOwner</v>
      </c>
      <c r="G9772">
        <f>_xlfn.XLOOKUP($F9772,campaign!$B$2:$B$18,campaign!$D$2:$D$18)</f>
        <v>22</v>
      </c>
      <c r="H9772" t="str">
        <f>_xlfn.XLOOKUP($A9772,customer!$A$2:$A$978,customer!$B$2:$B$978)</f>
        <v>Brittan Fowlston</v>
      </c>
    </row>
    <row r="9773" spans="1:8" x14ac:dyDescent="0.2">
      <c r="A9773" t="s">
        <v>3559</v>
      </c>
      <c r="B9773" t="s">
        <v>3924</v>
      </c>
      <c r="C9773" s="1">
        <v>44660</v>
      </c>
      <c r="D9773" s="1">
        <v>44793</v>
      </c>
      <c r="E9773">
        <f t="shared" si="152"/>
        <v>4</v>
      </c>
      <c r="F9773" t="str">
        <f>_xlfn.XLOOKUP(data!$B9773,campaign!$A$2:$A$18,campaign!$B$2:$B$18)</f>
        <v>RVOwner</v>
      </c>
      <c r="G9773">
        <f>_xlfn.XLOOKUP($F9773,campaign!$B$2:$B$18,campaign!$D$2:$D$18)</f>
        <v>22</v>
      </c>
      <c r="H9773" t="str">
        <f>_xlfn.XLOOKUP($A9773,customer!$A$2:$A$978,customer!$B$2:$B$978)</f>
        <v>Brittan Fowlston</v>
      </c>
    </row>
    <row r="9774" spans="1:8" x14ac:dyDescent="0.2">
      <c r="A9774" t="s">
        <v>3559</v>
      </c>
      <c r="B9774" t="s">
        <v>3924</v>
      </c>
      <c r="C9774" s="1">
        <v>44660</v>
      </c>
      <c r="D9774" s="1">
        <v>44816</v>
      </c>
      <c r="E9774">
        <f t="shared" si="152"/>
        <v>5</v>
      </c>
      <c r="F9774" t="str">
        <f>_xlfn.XLOOKUP(data!$B9774,campaign!$A$2:$A$18,campaign!$B$2:$B$18)</f>
        <v>RVOwner</v>
      </c>
      <c r="G9774">
        <f>_xlfn.XLOOKUP($F9774,campaign!$B$2:$B$18,campaign!$D$2:$D$18)</f>
        <v>22</v>
      </c>
      <c r="H9774" t="str">
        <f>_xlfn.XLOOKUP($A9774,customer!$A$2:$A$978,customer!$B$2:$B$978)</f>
        <v>Brittan Fowlston</v>
      </c>
    </row>
    <row r="9775" spans="1:8" x14ac:dyDescent="0.2">
      <c r="A9775" t="s">
        <v>3559</v>
      </c>
      <c r="B9775" t="s">
        <v>3924</v>
      </c>
      <c r="C9775" s="1">
        <v>44660</v>
      </c>
      <c r="D9775" s="1">
        <v>44858</v>
      </c>
      <c r="E9775">
        <f t="shared" si="152"/>
        <v>6</v>
      </c>
      <c r="F9775" t="str">
        <f>_xlfn.XLOOKUP(data!$B9775,campaign!$A$2:$A$18,campaign!$B$2:$B$18)</f>
        <v>RVOwner</v>
      </c>
      <c r="G9775">
        <f>_xlfn.XLOOKUP($F9775,campaign!$B$2:$B$18,campaign!$D$2:$D$18)</f>
        <v>22</v>
      </c>
      <c r="H9775" t="str">
        <f>_xlfn.XLOOKUP($A9775,customer!$A$2:$A$978,customer!$B$2:$B$978)</f>
        <v>Brittan Fowlston</v>
      </c>
    </row>
    <row r="9776" spans="1:8" x14ac:dyDescent="0.2">
      <c r="A9776" t="s">
        <v>3559</v>
      </c>
      <c r="B9776" t="s">
        <v>3924</v>
      </c>
      <c r="C9776" s="1">
        <v>44660</v>
      </c>
      <c r="D9776" s="1">
        <v>44881</v>
      </c>
      <c r="E9776">
        <f t="shared" si="152"/>
        <v>7</v>
      </c>
      <c r="F9776" t="str">
        <f>_xlfn.XLOOKUP(data!$B9776,campaign!$A$2:$A$18,campaign!$B$2:$B$18)</f>
        <v>RVOwner</v>
      </c>
      <c r="G9776">
        <f>_xlfn.XLOOKUP($F9776,campaign!$B$2:$B$18,campaign!$D$2:$D$18)</f>
        <v>22</v>
      </c>
      <c r="H9776" t="str">
        <f>_xlfn.XLOOKUP($A9776,customer!$A$2:$A$978,customer!$B$2:$B$978)</f>
        <v>Brittan Fowlston</v>
      </c>
    </row>
    <row r="9777" spans="1:8" x14ac:dyDescent="0.2">
      <c r="A9777" t="s">
        <v>3559</v>
      </c>
      <c r="B9777" t="s">
        <v>3924</v>
      </c>
      <c r="C9777" s="1">
        <v>44660</v>
      </c>
      <c r="D9777" s="1">
        <v>44913</v>
      </c>
      <c r="E9777">
        <f t="shared" si="152"/>
        <v>8</v>
      </c>
      <c r="F9777" t="str">
        <f>_xlfn.XLOOKUP(data!$B9777,campaign!$A$2:$A$18,campaign!$B$2:$B$18)</f>
        <v>RVOwner</v>
      </c>
      <c r="G9777">
        <f>_xlfn.XLOOKUP($F9777,campaign!$B$2:$B$18,campaign!$D$2:$D$18)</f>
        <v>22</v>
      </c>
      <c r="H9777" t="str">
        <f>_xlfn.XLOOKUP($A9777,customer!$A$2:$A$978,customer!$B$2:$B$978)</f>
        <v>Brittan Fowlston</v>
      </c>
    </row>
    <row r="9778" spans="1:8" x14ac:dyDescent="0.2">
      <c r="A9778" t="s">
        <v>3559</v>
      </c>
      <c r="B9778" t="s">
        <v>3924</v>
      </c>
      <c r="C9778" s="1">
        <v>44660</v>
      </c>
      <c r="D9778" s="1">
        <v>44942</v>
      </c>
      <c r="E9778">
        <f t="shared" si="152"/>
        <v>9</v>
      </c>
      <c r="F9778" t="str">
        <f>_xlfn.XLOOKUP(data!$B9778,campaign!$A$2:$A$18,campaign!$B$2:$B$18)</f>
        <v>RVOwner</v>
      </c>
      <c r="G9778">
        <f>_xlfn.XLOOKUP($F9778,campaign!$B$2:$B$18,campaign!$D$2:$D$18)</f>
        <v>22</v>
      </c>
      <c r="H9778" t="str">
        <f>_xlfn.XLOOKUP($A9778,customer!$A$2:$A$978,customer!$B$2:$B$978)</f>
        <v>Brittan Fowlston</v>
      </c>
    </row>
    <row r="9779" spans="1:8" x14ac:dyDescent="0.2">
      <c r="A9779" t="s">
        <v>3559</v>
      </c>
      <c r="B9779" t="s">
        <v>3924</v>
      </c>
      <c r="C9779" s="1">
        <v>44660</v>
      </c>
      <c r="D9779" s="1">
        <v>44971</v>
      </c>
      <c r="E9779">
        <f t="shared" si="152"/>
        <v>10</v>
      </c>
      <c r="F9779" t="str">
        <f>_xlfn.XLOOKUP(data!$B9779,campaign!$A$2:$A$18,campaign!$B$2:$B$18)</f>
        <v>RVOwner</v>
      </c>
      <c r="G9779">
        <f>_xlfn.XLOOKUP($F9779,campaign!$B$2:$B$18,campaign!$D$2:$D$18)</f>
        <v>22</v>
      </c>
      <c r="H9779" t="str">
        <f>_xlfn.XLOOKUP($A9779,customer!$A$2:$A$978,customer!$B$2:$B$978)</f>
        <v>Brittan Fowlston</v>
      </c>
    </row>
    <row r="9780" spans="1:8" x14ac:dyDescent="0.2">
      <c r="A9780" t="s">
        <v>3559</v>
      </c>
      <c r="B9780" t="s">
        <v>3924</v>
      </c>
      <c r="C9780" s="1">
        <v>44660</v>
      </c>
      <c r="D9780" s="1">
        <v>44995</v>
      </c>
      <c r="E9780">
        <f t="shared" si="152"/>
        <v>11</v>
      </c>
      <c r="F9780" t="str">
        <f>_xlfn.XLOOKUP(data!$B9780,campaign!$A$2:$A$18,campaign!$B$2:$B$18)</f>
        <v>RVOwner</v>
      </c>
      <c r="G9780">
        <f>_xlfn.XLOOKUP($F9780,campaign!$B$2:$B$18,campaign!$D$2:$D$18)</f>
        <v>22</v>
      </c>
      <c r="H9780" t="str">
        <f>_xlfn.XLOOKUP($A9780,customer!$A$2:$A$978,customer!$B$2:$B$978)</f>
        <v>Brittan Fowlston</v>
      </c>
    </row>
    <row r="9781" spans="1:8" x14ac:dyDescent="0.2">
      <c r="A9781" t="s">
        <v>3559</v>
      </c>
      <c r="B9781" t="s">
        <v>3924</v>
      </c>
      <c r="C9781" s="1">
        <v>44660</v>
      </c>
      <c r="D9781" s="1">
        <v>45039</v>
      </c>
      <c r="E9781">
        <f t="shared" si="152"/>
        <v>12</v>
      </c>
      <c r="F9781" t="str">
        <f>_xlfn.XLOOKUP(data!$B9781,campaign!$A$2:$A$18,campaign!$B$2:$B$18)</f>
        <v>RVOwner</v>
      </c>
      <c r="G9781">
        <f>_xlfn.XLOOKUP($F9781,campaign!$B$2:$B$18,campaign!$D$2:$D$18)</f>
        <v>22</v>
      </c>
      <c r="H9781" t="str">
        <f>_xlfn.XLOOKUP($A9781,customer!$A$2:$A$978,customer!$B$2:$B$978)</f>
        <v>Brittan Fowlston</v>
      </c>
    </row>
    <row r="9782" spans="1:8" x14ac:dyDescent="0.2">
      <c r="A9782" t="s">
        <v>3559</v>
      </c>
      <c r="B9782" t="s">
        <v>3924</v>
      </c>
      <c r="C9782" s="1">
        <v>44660</v>
      </c>
      <c r="D9782" s="1">
        <v>45060</v>
      </c>
      <c r="E9782">
        <f t="shared" si="152"/>
        <v>13</v>
      </c>
      <c r="F9782" t="str">
        <f>_xlfn.XLOOKUP(data!$B9782,campaign!$A$2:$A$18,campaign!$B$2:$B$18)</f>
        <v>RVOwner</v>
      </c>
      <c r="G9782">
        <f>_xlfn.XLOOKUP($F9782,campaign!$B$2:$B$18,campaign!$D$2:$D$18)</f>
        <v>22</v>
      </c>
      <c r="H9782" t="str">
        <f>_xlfn.XLOOKUP($A9782,customer!$A$2:$A$978,customer!$B$2:$B$978)</f>
        <v>Brittan Fowlston</v>
      </c>
    </row>
    <row r="9783" spans="1:8" x14ac:dyDescent="0.2">
      <c r="A9783" t="s">
        <v>3560</v>
      </c>
      <c r="B9783" t="s">
        <v>3923</v>
      </c>
      <c r="C9783" s="1">
        <v>44608</v>
      </c>
      <c r="D9783" s="1">
        <v>44608</v>
      </c>
      <c r="E9783">
        <f t="shared" si="152"/>
        <v>0</v>
      </c>
      <c r="F9783" t="str">
        <f>_xlfn.XLOOKUP(data!$B9783,campaign!$A$2:$A$18,campaign!$B$2:$B$18)</f>
        <v>TruckOwner</v>
      </c>
      <c r="G9783">
        <f>_xlfn.XLOOKUP($F9783,campaign!$B$2:$B$18,campaign!$D$2:$D$18)</f>
        <v>26</v>
      </c>
      <c r="H9783" t="str">
        <f>_xlfn.XLOOKUP($A9783,customer!$A$2:$A$978,customer!$B$2:$B$978)</f>
        <v>Caprice Pyecroft</v>
      </c>
    </row>
    <row r="9784" spans="1:8" x14ac:dyDescent="0.2">
      <c r="A9784" t="s">
        <v>3560</v>
      </c>
      <c r="B9784" t="s">
        <v>3923</v>
      </c>
      <c r="C9784" s="1">
        <v>44608</v>
      </c>
      <c r="D9784" s="1">
        <v>44645</v>
      </c>
      <c r="E9784">
        <f t="shared" si="152"/>
        <v>1</v>
      </c>
      <c r="F9784" t="str">
        <f>_xlfn.XLOOKUP(data!$B9784,campaign!$A$2:$A$18,campaign!$B$2:$B$18)</f>
        <v>TruckOwner</v>
      </c>
      <c r="G9784">
        <f>_xlfn.XLOOKUP($F9784,campaign!$B$2:$B$18,campaign!$D$2:$D$18)</f>
        <v>26</v>
      </c>
      <c r="H9784" t="str">
        <f>_xlfn.XLOOKUP($A9784,customer!$A$2:$A$978,customer!$B$2:$B$978)</f>
        <v>Caprice Pyecroft</v>
      </c>
    </row>
    <row r="9785" spans="1:8" x14ac:dyDescent="0.2">
      <c r="A9785" t="s">
        <v>3560</v>
      </c>
      <c r="B9785" t="s">
        <v>3923</v>
      </c>
      <c r="C9785" s="1">
        <v>44608</v>
      </c>
      <c r="D9785" s="1">
        <v>44682</v>
      </c>
      <c r="E9785">
        <f t="shared" si="152"/>
        <v>2</v>
      </c>
      <c r="F9785" t="str">
        <f>_xlfn.XLOOKUP(data!$B9785,campaign!$A$2:$A$18,campaign!$B$2:$B$18)</f>
        <v>TruckOwner</v>
      </c>
      <c r="G9785">
        <f>_xlfn.XLOOKUP($F9785,campaign!$B$2:$B$18,campaign!$D$2:$D$18)</f>
        <v>26</v>
      </c>
      <c r="H9785" t="str">
        <f>_xlfn.XLOOKUP($A9785,customer!$A$2:$A$978,customer!$B$2:$B$978)</f>
        <v>Caprice Pyecroft</v>
      </c>
    </row>
    <row r="9786" spans="1:8" x14ac:dyDescent="0.2">
      <c r="A9786" t="s">
        <v>3560</v>
      </c>
      <c r="B9786" t="s">
        <v>3923</v>
      </c>
      <c r="C9786" s="1">
        <v>44608</v>
      </c>
      <c r="D9786" s="1">
        <v>44739</v>
      </c>
      <c r="E9786">
        <f t="shared" si="152"/>
        <v>4</v>
      </c>
      <c r="F9786" t="str">
        <f>_xlfn.XLOOKUP(data!$B9786,campaign!$A$2:$A$18,campaign!$B$2:$B$18)</f>
        <v>TruckOwner</v>
      </c>
      <c r="G9786">
        <f>_xlfn.XLOOKUP($F9786,campaign!$B$2:$B$18,campaign!$D$2:$D$18)</f>
        <v>26</v>
      </c>
      <c r="H9786" t="str">
        <f>_xlfn.XLOOKUP($A9786,customer!$A$2:$A$978,customer!$B$2:$B$978)</f>
        <v>Caprice Pyecroft</v>
      </c>
    </row>
    <row r="9787" spans="1:8" x14ac:dyDescent="0.2">
      <c r="A9787" t="s">
        <v>3560</v>
      </c>
      <c r="B9787" t="s">
        <v>3923</v>
      </c>
      <c r="C9787" s="1">
        <v>44608</v>
      </c>
      <c r="D9787" s="1">
        <v>44762</v>
      </c>
      <c r="E9787">
        <f t="shared" si="152"/>
        <v>5</v>
      </c>
      <c r="F9787" t="str">
        <f>_xlfn.XLOOKUP(data!$B9787,campaign!$A$2:$A$18,campaign!$B$2:$B$18)</f>
        <v>TruckOwner</v>
      </c>
      <c r="G9787">
        <f>_xlfn.XLOOKUP($F9787,campaign!$B$2:$B$18,campaign!$D$2:$D$18)</f>
        <v>26</v>
      </c>
      <c r="H9787" t="str">
        <f>_xlfn.XLOOKUP($A9787,customer!$A$2:$A$978,customer!$B$2:$B$978)</f>
        <v>Caprice Pyecroft</v>
      </c>
    </row>
    <row r="9788" spans="1:8" x14ac:dyDescent="0.2">
      <c r="A9788" t="s">
        <v>3560</v>
      </c>
      <c r="B9788" t="s">
        <v>3923</v>
      </c>
      <c r="C9788" s="1">
        <v>44608</v>
      </c>
      <c r="D9788" s="1">
        <v>44798</v>
      </c>
      <c r="E9788">
        <f t="shared" si="152"/>
        <v>6</v>
      </c>
      <c r="F9788" t="str">
        <f>_xlfn.XLOOKUP(data!$B9788,campaign!$A$2:$A$18,campaign!$B$2:$B$18)</f>
        <v>TruckOwner</v>
      </c>
      <c r="G9788">
        <f>_xlfn.XLOOKUP($F9788,campaign!$B$2:$B$18,campaign!$D$2:$D$18)</f>
        <v>26</v>
      </c>
      <c r="H9788" t="str">
        <f>_xlfn.XLOOKUP($A9788,customer!$A$2:$A$978,customer!$B$2:$B$978)</f>
        <v>Caprice Pyecroft</v>
      </c>
    </row>
    <row r="9789" spans="1:8" x14ac:dyDescent="0.2">
      <c r="A9789" t="s">
        <v>3560</v>
      </c>
      <c r="B9789" t="s">
        <v>3923</v>
      </c>
      <c r="C9789" s="1">
        <v>44608</v>
      </c>
      <c r="D9789" s="1">
        <v>44857</v>
      </c>
      <c r="E9789">
        <f t="shared" si="152"/>
        <v>8</v>
      </c>
      <c r="F9789" t="str">
        <f>_xlfn.XLOOKUP(data!$B9789,campaign!$A$2:$A$18,campaign!$B$2:$B$18)</f>
        <v>TruckOwner</v>
      </c>
      <c r="G9789">
        <f>_xlfn.XLOOKUP($F9789,campaign!$B$2:$B$18,campaign!$D$2:$D$18)</f>
        <v>26</v>
      </c>
      <c r="H9789" t="str">
        <f>_xlfn.XLOOKUP($A9789,customer!$A$2:$A$978,customer!$B$2:$B$978)</f>
        <v>Caprice Pyecroft</v>
      </c>
    </row>
    <row r="9790" spans="1:8" x14ac:dyDescent="0.2">
      <c r="A9790" t="s">
        <v>3560</v>
      </c>
      <c r="B9790" t="s">
        <v>3923</v>
      </c>
      <c r="C9790" s="1">
        <v>44608</v>
      </c>
      <c r="D9790" s="1">
        <v>44895</v>
      </c>
      <c r="E9790">
        <f t="shared" si="152"/>
        <v>9</v>
      </c>
      <c r="F9790" t="str">
        <f>_xlfn.XLOOKUP(data!$B9790,campaign!$A$2:$A$18,campaign!$B$2:$B$18)</f>
        <v>TruckOwner</v>
      </c>
      <c r="G9790">
        <f>_xlfn.XLOOKUP($F9790,campaign!$B$2:$B$18,campaign!$D$2:$D$18)</f>
        <v>26</v>
      </c>
      <c r="H9790" t="str">
        <f>_xlfn.XLOOKUP($A9790,customer!$A$2:$A$978,customer!$B$2:$B$978)</f>
        <v>Caprice Pyecroft</v>
      </c>
    </row>
    <row r="9791" spans="1:8" x14ac:dyDescent="0.2">
      <c r="A9791" t="s">
        <v>3560</v>
      </c>
      <c r="B9791" t="s">
        <v>3923</v>
      </c>
      <c r="C9791" s="1">
        <v>44608</v>
      </c>
      <c r="D9791" s="1">
        <v>44916</v>
      </c>
      <c r="E9791">
        <f t="shared" si="152"/>
        <v>10</v>
      </c>
      <c r="F9791" t="str">
        <f>_xlfn.XLOOKUP(data!$B9791,campaign!$A$2:$A$18,campaign!$B$2:$B$18)</f>
        <v>TruckOwner</v>
      </c>
      <c r="G9791">
        <f>_xlfn.XLOOKUP($F9791,campaign!$B$2:$B$18,campaign!$D$2:$D$18)</f>
        <v>26</v>
      </c>
      <c r="H9791" t="str">
        <f>_xlfn.XLOOKUP($A9791,customer!$A$2:$A$978,customer!$B$2:$B$978)</f>
        <v>Caprice Pyecroft</v>
      </c>
    </row>
    <row r="9792" spans="1:8" x14ac:dyDescent="0.2">
      <c r="A9792" t="s">
        <v>3560</v>
      </c>
      <c r="B9792" t="s">
        <v>3923</v>
      </c>
      <c r="C9792" s="1">
        <v>44608</v>
      </c>
      <c r="D9792" s="1">
        <v>45014</v>
      </c>
      <c r="E9792">
        <f t="shared" si="152"/>
        <v>13</v>
      </c>
      <c r="F9792" t="str">
        <f>_xlfn.XLOOKUP(data!$B9792,campaign!$A$2:$A$18,campaign!$B$2:$B$18)</f>
        <v>TruckOwner</v>
      </c>
      <c r="G9792">
        <f>_xlfn.XLOOKUP($F9792,campaign!$B$2:$B$18,campaign!$D$2:$D$18)</f>
        <v>26</v>
      </c>
      <c r="H9792" t="str">
        <f>_xlfn.XLOOKUP($A9792,customer!$A$2:$A$978,customer!$B$2:$B$978)</f>
        <v>Caprice Pyecroft</v>
      </c>
    </row>
    <row r="9793" spans="1:8" x14ac:dyDescent="0.2">
      <c r="A9793" t="s">
        <v>3560</v>
      </c>
      <c r="B9793" t="s">
        <v>3923</v>
      </c>
      <c r="C9793" s="1">
        <v>44608</v>
      </c>
      <c r="D9793" s="1">
        <v>45077</v>
      </c>
      <c r="E9793">
        <f t="shared" si="152"/>
        <v>15</v>
      </c>
      <c r="F9793" t="str">
        <f>_xlfn.XLOOKUP(data!$B9793,campaign!$A$2:$A$18,campaign!$B$2:$B$18)</f>
        <v>TruckOwner</v>
      </c>
      <c r="G9793">
        <f>_xlfn.XLOOKUP($F9793,campaign!$B$2:$B$18,campaign!$D$2:$D$18)</f>
        <v>26</v>
      </c>
      <c r="H9793" t="str">
        <f>_xlfn.XLOOKUP($A9793,customer!$A$2:$A$978,customer!$B$2:$B$978)</f>
        <v>Caprice Pyecroft</v>
      </c>
    </row>
    <row r="9794" spans="1:8" x14ac:dyDescent="0.2">
      <c r="A9794" t="s">
        <v>3560</v>
      </c>
      <c r="B9794" t="s">
        <v>3950</v>
      </c>
      <c r="C9794" s="1">
        <v>44942</v>
      </c>
      <c r="D9794" s="1">
        <v>44942</v>
      </c>
      <c r="E9794">
        <f t="shared" si="152"/>
        <v>0</v>
      </c>
      <c r="F9794" t="str">
        <f>_xlfn.XLOOKUP(data!$B9794,campaign!$A$2:$A$18,campaign!$B$2:$B$18)</f>
        <v>NotNewCellphoneUser</v>
      </c>
      <c r="G9794">
        <f>_xlfn.XLOOKUP($F9794,campaign!$B$2:$B$18,campaign!$D$2:$D$18)</f>
        <v>28</v>
      </c>
      <c r="H9794" t="str">
        <f>_xlfn.XLOOKUP($A9794,customer!$A$2:$A$978,customer!$B$2:$B$978)</f>
        <v>Caprice Pyecroft</v>
      </c>
    </row>
    <row r="9795" spans="1:8" x14ac:dyDescent="0.2">
      <c r="A9795" t="s">
        <v>3560</v>
      </c>
      <c r="B9795" t="s">
        <v>3950</v>
      </c>
      <c r="C9795" s="1">
        <v>44942</v>
      </c>
      <c r="D9795" s="1">
        <v>44975</v>
      </c>
      <c r="E9795">
        <f t="shared" ref="E9795:E9858" si="153">DATEDIF(C9795,D9795,"M")</f>
        <v>1</v>
      </c>
      <c r="F9795" t="str">
        <f>_xlfn.XLOOKUP(data!$B9795,campaign!$A$2:$A$18,campaign!$B$2:$B$18)</f>
        <v>NotNewCellphoneUser</v>
      </c>
      <c r="G9795">
        <f>_xlfn.XLOOKUP($F9795,campaign!$B$2:$B$18,campaign!$D$2:$D$18)</f>
        <v>28</v>
      </c>
      <c r="H9795" t="str">
        <f>_xlfn.XLOOKUP($A9795,customer!$A$2:$A$978,customer!$B$2:$B$978)</f>
        <v>Caprice Pyecroft</v>
      </c>
    </row>
    <row r="9796" spans="1:8" x14ac:dyDescent="0.2">
      <c r="A9796" t="s">
        <v>3560</v>
      </c>
      <c r="B9796" t="s">
        <v>3950</v>
      </c>
      <c r="C9796" s="1">
        <v>44942</v>
      </c>
      <c r="D9796" s="1">
        <v>45004</v>
      </c>
      <c r="E9796">
        <f t="shared" si="153"/>
        <v>2</v>
      </c>
      <c r="F9796" t="str">
        <f>_xlfn.XLOOKUP(data!$B9796,campaign!$A$2:$A$18,campaign!$B$2:$B$18)</f>
        <v>NotNewCellphoneUser</v>
      </c>
      <c r="G9796">
        <f>_xlfn.XLOOKUP($F9796,campaign!$B$2:$B$18,campaign!$D$2:$D$18)</f>
        <v>28</v>
      </c>
      <c r="H9796" t="str">
        <f>_xlfn.XLOOKUP($A9796,customer!$A$2:$A$978,customer!$B$2:$B$978)</f>
        <v>Caprice Pyecroft</v>
      </c>
    </row>
    <row r="9797" spans="1:8" x14ac:dyDescent="0.2">
      <c r="A9797" t="s">
        <v>3560</v>
      </c>
      <c r="B9797" t="s">
        <v>3950</v>
      </c>
      <c r="C9797" s="1">
        <v>44942</v>
      </c>
      <c r="D9797" s="1">
        <v>45041</v>
      </c>
      <c r="E9797">
        <f t="shared" si="153"/>
        <v>3</v>
      </c>
      <c r="F9797" t="str">
        <f>_xlfn.XLOOKUP(data!$B9797,campaign!$A$2:$A$18,campaign!$B$2:$B$18)</f>
        <v>NotNewCellphoneUser</v>
      </c>
      <c r="G9797">
        <f>_xlfn.XLOOKUP($F9797,campaign!$B$2:$B$18,campaign!$D$2:$D$18)</f>
        <v>28</v>
      </c>
      <c r="H9797" t="str">
        <f>_xlfn.XLOOKUP($A9797,customer!$A$2:$A$978,customer!$B$2:$B$978)</f>
        <v>Caprice Pyecroft</v>
      </c>
    </row>
    <row r="9798" spans="1:8" x14ac:dyDescent="0.2">
      <c r="A9798" t="s">
        <v>3560</v>
      </c>
      <c r="B9798" t="s">
        <v>3950</v>
      </c>
      <c r="C9798" s="1">
        <v>44942</v>
      </c>
      <c r="D9798" s="1">
        <v>45047</v>
      </c>
      <c r="E9798">
        <f t="shared" si="153"/>
        <v>3</v>
      </c>
      <c r="F9798" t="str">
        <f>_xlfn.XLOOKUP(data!$B9798,campaign!$A$2:$A$18,campaign!$B$2:$B$18)</f>
        <v>NotNewCellphoneUser</v>
      </c>
      <c r="G9798">
        <f>_xlfn.XLOOKUP($F9798,campaign!$B$2:$B$18,campaign!$D$2:$D$18)</f>
        <v>28</v>
      </c>
      <c r="H9798" t="str">
        <f>_xlfn.XLOOKUP($A9798,customer!$A$2:$A$978,customer!$B$2:$B$978)</f>
        <v>Caprice Pyecroft</v>
      </c>
    </row>
    <row r="9799" spans="1:8" x14ac:dyDescent="0.2">
      <c r="A9799" t="s">
        <v>3561</v>
      </c>
      <c r="B9799" t="s">
        <v>3920</v>
      </c>
      <c r="C9799" s="1">
        <v>44833</v>
      </c>
      <c r="D9799" s="1">
        <v>44833</v>
      </c>
      <c r="E9799">
        <f t="shared" si="153"/>
        <v>0</v>
      </c>
      <c r="F9799" t="str">
        <f>_xlfn.XLOOKUP(data!$B9799,campaign!$A$2:$A$18,campaign!$B$2:$B$18)</f>
        <v>ChildrenInHH</v>
      </c>
      <c r="G9799">
        <f>_xlfn.XLOOKUP($F9799,campaign!$B$2:$B$18,campaign!$D$2:$D$18)</f>
        <v>10</v>
      </c>
      <c r="H9799" t="str">
        <f>_xlfn.XLOOKUP($A9799,customer!$A$2:$A$978,customer!$B$2:$B$978)</f>
        <v>Casey Dorrian</v>
      </c>
    </row>
    <row r="9800" spans="1:8" x14ac:dyDescent="0.2">
      <c r="A9800" t="s">
        <v>3561</v>
      </c>
      <c r="B9800" t="s">
        <v>3920</v>
      </c>
      <c r="C9800" s="1">
        <v>44833</v>
      </c>
      <c r="D9800" s="1">
        <v>44895</v>
      </c>
      <c r="E9800">
        <f t="shared" si="153"/>
        <v>2</v>
      </c>
      <c r="F9800" t="str">
        <f>_xlfn.XLOOKUP(data!$B9800,campaign!$A$2:$A$18,campaign!$B$2:$B$18)</f>
        <v>ChildrenInHH</v>
      </c>
      <c r="G9800">
        <f>_xlfn.XLOOKUP($F9800,campaign!$B$2:$B$18,campaign!$D$2:$D$18)</f>
        <v>10</v>
      </c>
      <c r="H9800" t="str">
        <f>_xlfn.XLOOKUP($A9800,customer!$A$2:$A$978,customer!$B$2:$B$978)</f>
        <v>Casey Dorrian</v>
      </c>
    </row>
    <row r="9801" spans="1:8" x14ac:dyDescent="0.2">
      <c r="A9801" t="s">
        <v>3561</v>
      </c>
      <c r="B9801" t="s">
        <v>3920</v>
      </c>
      <c r="C9801" s="1">
        <v>44833</v>
      </c>
      <c r="D9801" s="1">
        <v>44901</v>
      </c>
      <c r="E9801">
        <f t="shared" si="153"/>
        <v>2</v>
      </c>
      <c r="F9801" t="str">
        <f>_xlfn.XLOOKUP(data!$B9801,campaign!$A$2:$A$18,campaign!$B$2:$B$18)</f>
        <v>ChildrenInHH</v>
      </c>
      <c r="G9801">
        <f>_xlfn.XLOOKUP($F9801,campaign!$B$2:$B$18,campaign!$D$2:$D$18)</f>
        <v>10</v>
      </c>
      <c r="H9801" t="str">
        <f>_xlfn.XLOOKUP($A9801,customer!$A$2:$A$978,customer!$B$2:$B$978)</f>
        <v>Casey Dorrian</v>
      </c>
    </row>
    <row r="9802" spans="1:8" x14ac:dyDescent="0.2">
      <c r="A9802" t="s">
        <v>3561</v>
      </c>
      <c r="B9802" t="s">
        <v>3920</v>
      </c>
      <c r="C9802" s="1">
        <v>44833</v>
      </c>
      <c r="D9802" s="1">
        <v>44932</v>
      </c>
      <c r="E9802">
        <f t="shared" si="153"/>
        <v>3</v>
      </c>
      <c r="F9802" t="str">
        <f>_xlfn.XLOOKUP(data!$B9802,campaign!$A$2:$A$18,campaign!$B$2:$B$18)</f>
        <v>ChildrenInHH</v>
      </c>
      <c r="G9802">
        <f>_xlfn.XLOOKUP($F9802,campaign!$B$2:$B$18,campaign!$D$2:$D$18)</f>
        <v>10</v>
      </c>
      <c r="H9802" t="str">
        <f>_xlfn.XLOOKUP($A9802,customer!$A$2:$A$978,customer!$B$2:$B$978)</f>
        <v>Casey Dorrian</v>
      </c>
    </row>
    <row r="9803" spans="1:8" x14ac:dyDescent="0.2">
      <c r="A9803" t="s">
        <v>3561</v>
      </c>
      <c r="B9803" t="s">
        <v>3920</v>
      </c>
      <c r="C9803" s="1">
        <v>44833</v>
      </c>
      <c r="D9803" s="1">
        <v>44964</v>
      </c>
      <c r="E9803">
        <f t="shared" si="153"/>
        <v>4</v>
      </c>
      <c r="F9803" t="str">
        <f>_xlfn.XLOOKUP(data!$B9803,campaign!$A$2:$A$18,campaign!$B$2:$B$18)</f>
        <v>ChildrenInHH</v>
      </c>
      <c r="G9803">
        <f>_xlfn.XLOOKUP($F9803,campaign!$B$2:$B$18,campaign!$D$2:$D$18)</f>
        <v>10</v>
      </c>
      <c r="H9803" t="str">
        <f>_xlfn.XLOOKUP($A9803,customer!$A$2:$A$978,customer!$B$2:$B$978)</f>
        <v>Casey Dorrian</v>
      </c>
    </row>
    <row r="9804" spans="1:8" x14ac:dyDescent="0.2">
      <c r="A9804" t="s">
        <v>3561</v>
      </c>
      <c r="B9804" t="s">
        <v>3920</v>
      </c>
      <c r="C9804" s="1">
        <v>44833</v>
      </c>
      <c r="D9804" s="1">
        <v>44989</v>
      </c>
      <c r="E9804">
        <f t="shared" si="153"/>
        <v>5</v>
      </c>
      <c r="F9804" t="str">
        <f>_xlfn.XLOOKUP(data!$B9804,campaign!$A$2:$A$18,campaign!$B$2:$B$18)</f>
        <v>ChildrenInHH</v>
      </c>
      <c r="G9804">
        <f>_xlfn.XLOOKUP($F9804,campaign!$B$2:$B$18,campaign!$D$2:$D$18)</f>
        <v>10</v>
      </c>
      <c r="H9804" t="str">
        <f>_xlfn.XLOOKUP($A9804,customer!$A$2:$A$978,customer!$B$2:$B$978)</f>
        <v>Casey Dorrian</v>
      </c>
    </row>
    <row r="9805" spans="1:8" x14ac:dyDescent="0.2">
      <c r="A9805" t="s">
        <v>3561</v>
      </c>
      <c r="B9805" t="s">
        <v>3920</v>
      </c>
      <c r="C9805" s="1">
        <v>44833</v>
      </c>
      <c r="D9805" s="1">
        <v>45024</v>
      </c>
      <c r="E9805">
        <f t="shared" si="153"/>
        <v>6</v>
      </c>
      <c r="F9805" t="str">
        <f>_xlfn.XLOOKUP(data!$B9805,campaign!$A$2:$A$18,campaign!$B$2:$B$18)</f>
        <v>ChildrenInHH</v>
      </c>
      <c r="G9805">
        <f>_xlfn.XLOOKUP($F9805,campaign!$B$2:$B$18,campaign!$D$2:$D$18)</f>
        <v>10</v>
      </c>
      <c r="H9805" t="str">
        <f>_xlfn.XLOOKUP($A9805,customer!$A$2:$A$978,customer!$B$2:$B$978)</f>
        <v>Casey Dorrian</v>
      </c>
    </row>
    <row r="9806" spans="1:8" x14ac:dyDescent="0.2">
      <c r="A9806" t="s">
        <v>3561</v>
      </c>
      <c r="B9806" t="s">
        <v>3920</v>
      </c>
      <c r="C9806" s="1">
        <v>44833</v>
      </c>
      <c r="D9806" s="1">
        <v>45057</v>
      </c>
      <c r="E9806">
        <f t="shared" si="153"/>
        <v>7</v>
      </c>
      <c r="F9806" t="str">
        <f>_xlfn.XLOOKUP(data!$B9806,campaign!$A$2:$A$18,campaign!$B$2:$B$18)</f>
        <v>ChildrenInHH</v>
      </c>
      <c r="G9806">
        <f>_xlfn.XLOOKUP($F9806,campaign!$B$2:$B$18,campaign!$D$2:$D$18)</f>
        <v>10</v>
      </c>
      <c r="H9806" t="str">
        <f>_xlfn.XLOOKUP($A9806,customer!$A$2:$A$978,customer!$B$2:$B$978)</f>
        <v>Casey Dorrian</v>
      </c>
    </row>
    <row r="9807" spans="1:8" x14ac:dyDescent="0.2">
      <c r="A9807" t="s">
        <v>3561</v>
      </c>
      <c r="B9807" t="s">
        <v>3920</v>
      </c>
      <c r="C9807" s="1">
        <v>44833</v>
      </c>
      <c r="D9807" s="1">
        <v>45080</v>
      </c>
      <c r="E9807">
        <f t="shared" si="153"/>
        <v>8</v>
      </c>
      <c r="F9807" t="str">
        <f>_xlfn.XLOOKUP(data!$B9807,campaign!$A$2:$A$18,campaign!$B$2:$B$18)</f>
        <v>ChildrenInHH</v>
      </c>
      <c r="G9807">
        <f>_xlfn.XLOOKUP($F9807,campaign!$B$2:$B$18,campaign!$D$2:$D$18)</f>
        <v>10</v>
      </c>
      <c r="H9807" t="str">
        <f>_xlfn.XLOOKUP($A9807,customer!$A$2:$A$978,customer!$B$2:$B$978)</f>
        <v>Casey Dorrian</v>
      </c>
    </row>
    <row r="9808" spans="1:8" x14ac:dyDescent="0.2">
      <c r="A9808" t="s">
        <v>3562</v>
      </c>
      <c r="B9808" t="s">
        <v>3950</v>
      </c>
      <c r="C9808" s="1">
        <v>44918</v>
      </c>
      <c r="D9808" s="1">
        <v>44918</v>
      </c>
      <c r="E9808">
        <f t="shared" si="153"/>
        <v>0</v>
      </c>
      <c r="F9808" t="str">
        <f>_xlfn.XLOOKUP(data!$B9808,campaign!$A$2:$A$18,campaign!$B$2:$B$18)</f>
        <v>NotNewCellphoneUser</v>
      </c>
      <c r="G9808">
        <f>_xlfn.XLOOKUP($F9808,campaign!$B$2:$B$18,campaign!$D$2:$D$18)</f>
        <v>28</v>
      </c>
      <c r="H9808" t="str">
        <f>_xlfn.XLOOKUP($A9808,customer!$A$2:$A$978,customer!$B$2:$B$978)</f>
        <v>Hyman Gawke</v>
      </c>
    </row>
    <row r="9809" spans="1:8" x14ac:dyDescent="0.2">
      <c r="A9809" t="s">
        <v>3562</v>
      </c>
      <c r="B9809" t="s">
        <v>3950</v>
      </c>
      <c r="C9809" s="1">
        <v>44918</v>
      </c>
      <c r="D9809" s="1">
        <v>44952</v>
      </c>
      <c r="E9809">
        <f t="shared" si="153"/>
        <v>1</v>
      </c>
      <c r="F9809" t="str">
        <f>_xlfn.XLOOKUP(data!$B9809,campaign!$A$2:$A$18,campaign!$B$2:$B$18)</f>
        <v>NotNewCellphoneUser</v>
      </c>
      <c r="G9809">
        <f>_xlfn.XLOOKUP($F9809,campaign!$B$2:$B$18,campaign!$D$2:$D$18)</f>
        <v>28</v>
      </c>
      <c r="H9809" t="str">
        <f>_xlfn.XLOOKUP($A9809,customer!$A$2:$A$978,customer!$B$2:$B$978)</f>
        <v>Hyman Gawke</v>
      </c>
    </row>
    <row r="9810" spans="1:8" x14ac:dyDescent="0.2">
      <c r="A9810" t="s">
        <v>3562</v>
      </c>
      <c r="B9810" t="s">
        <v>3950</v>
      </c>
      <c r="C9810" s="1">
        <v>44918</v>
      </c>
      <c r="D9810" s="1">
        <v>44959</v>
      </c>
      <c r="E9810">
        <f t="shared" si="153"/>
        <v>1</v>
      </c>
      <c r="F9810" t="str">
        <f>_xlfn.XLOOKUP(data!$B9810,campaign!$A$2:$A$18,campaign!$B$2:$B$18)</f>
        <v>NotNewCellphoneUser</v>
      </c>
      <c r="G9810">
        <f>_xlfn.XLOOKUP($F9810,campaign!$B$2:$B$18,campaign!$D$2:$D$18)</f>
        <v>28</v>
      </c>
      <c r="H9810" t="str">
        <f>_xlfn.XLOOKUP($A9810,customer!$A$2:$A$978,customer!$B$2:$B$978)</f>
        <v>Hyman Gawke</v>
      </c>
    </row>
    <row r="9811" spans="1:8" x14ac:dyDescent="0.2">
      <c r="A9811" t="s">
        <v>3562</v>
      </c>
      <c r="B9811" t="s">
        <v>3950</v>
      </c>
      <c r="C9811" s="1">
        <v>44918</v>
      </c>
      <c r="D9811" s="1">
        <v>45009</v>
      </c>
      <c r="E9811">
        <f t="shared" si="153"/>
        <v>3</v>
      </c>
      <c r="F9811" t="str">
        <f>_xlfn.XLOOKUP(data!$B9811,campaign!$A$2:$A$18,campaign!$B$2:$B$18)</f>
        <v>NotNewCellphoneUser</v>
      </c>
      <c r="G9811">
        <f>_xlfn.XLOOKUP($F9811,campaign!$B$2:$B$18,campaign!$D$2:$D$18)</f>
        <v>28</v>
      </c>
      <c r="H9811" t="str">
        <f>_xlfn.XLOOKUP($A9811,customer!$A$2:$A$978,customer!$B$2:$B$978)</f>
        <v>Hyman Gawke</v>
      </c>
    </row>
    <row r="9812" spans="1:8" x14ac:dyDescent="0.2">
      <c r="A9812" t="s">
        <v>3562</v>
      </c>
      <c r="B9812" t="s">
        <v>3950</v>
      </c>
      <c r="C9812" s="1">
        <v>44918</v>
      </c>
      <c r="D9812" s="1">
        <v>45045</v>
      </c>
      <c r="E9812">
        <f t="shared" si="153"/>
        <v>4</v>
      </c>
      <c r="F9812" t="str">
        <f>_xlfn.XLOOKUP(data!$B9812,campaign!$A$2:$A$18,campaign!$B$2:$B$18)</f>
        <v>NotNewCellphoneUser</v>
      </c>
      <c r="G9812">
        <f>_xlfn.XLOOKUP($F9812,campaign!$B$2:$B$18,campaign!$D$2:$D$18)</f>
        <v>28</v>
      </c>
      <c r="H9812" t="str">
        <f>_xlfn.XLOOKUP($A9812,customer!$A$2:$A$978,customer!$B$2:$B$978)</f>
        <v>Hyman Gawke</v>
      </c>
    </row>
    <row r="9813" spans="1:8" x14ac:dyDescent="0.2">
      <c r="A9813" t="s">
        <v>3562</v>
      </c>
      <c r="B9813" t="s">
        <v>3950</v>
      </c>
      <c r="C9813" s="1">
        <v>44918</v>
      </c>
      <c r="D9813" s="1">
        <v>45071</v>
      </c>
      <c r="E9813">
        <f t="shared" si="153"/>
        <v>5</v>
      </c>
      <c r="F9813" t="str">
        <f>_xlfn.XLOOKUP(data!$B9813,campaign!$A$2:$A$18,campaign!$B$2:$B$18)</f>
        <v>NotNewCellphoneUser</v>
      </c>
      <c r="G9813">
        <f>_xlfn.XLOOKUP($F9813,campaign!$B$2:$B$18,campaign!$D$2:$D$18)</f>
        <v>28</v>
      </c>
      <c r="H9813" t="str">
        <f>_xlfn.XLOOKUP($A9813,customer!$A$2:$A$978,customer!$B$2:$B$978)</f>
        <v>Hyman Gawke</v>
      </c>
    </row>
    <row r="9814" spans="1:8" x14ac:dyDescent="0.2">
      <c r="A9814" t="s">
        <v>3562</v>
      </c>
      <c r="B9814" t="s">
        <v>3950</v>
      </c>
      <c r="C9814" s="1">
        <v>44918</v>
      </c>
      <c r="D9814" s="1">
        <v>45084</v>
      </c>
      <c r="E9814">
        <f t="shared" si="153"/>
        <v>5</v>
      </c>
      <c r="F9814" t="str">
        <f>_xlfn.XLOOKUP(data!$B9814,campaign!$A$2:$A$18,campaign!$B$2:$B$18)</f>
        <v>NotNewCellphoneUser</v>
      </c>
      <c r="G9814">
        <f>_xlfn.XLOOKUP($F9814,campaign!$B$2:$B$18,campaign!$D$2:$D$18)</f>
        <v>28</v>
      </c>
      <c r="H9814" t="str">
        <f>_xlfn.XLOOKUP($A9814,customer!$A$2:$A$978,customer!$B$2:$B$978)</f>
        <v>Hyman Gawke</v>
      </c>
    </row>
    <row r="9815" spans="1:8" x14ac:dyDescent="0.2">
      <c r="A9815" t="s">
        <v>3562</v>
      </c>
      <c r="B9815" t="s">
        <v>3951</v>
      </c>
      <c r="C9815" s="1">
        <v>44961</v>
      </c>
      <c r="D9815" s="1">
        <v>44961</v>
      </c>
      <c r="E9815">
        <f t="shared" si="153"/>
        <v>0</v>
      </c>
      <c r="F9815" t="str">
        <f>_xlfn.XLOOKUP(data!$B9815,campaign!$A$2:$A$18,campaign!$B$2:$B$18)</f>
        <v>OwnsMotorcycle</v>
      </c>
      <c r="G9815">
        <f>_xlfn.XLOOKUP($F9815,campaign!$B$2:$B$18,campaign!$D$2:$D$18)</f>
        <v>14</v>
      </c>
      <c r="H9815" t="str">
        <f>_xlfn.XLOOKUP($A9815,customer!$A$2:$A$978,customer!$B$2:$B$978)</f>
        <v>Hyman Gawke</v>
      </c>
    </row>
    <row r="9816" spans="1:8" x14ac:dyDescent="0.2">
      <c r="A9816" t="s">
        <v>3562</v>
      </c>
      <c r="B9816" t="s">
        <v>3951</v>
      </c>
      <c r="C9816" s="1">
        <v>44961</v>
      </c>
      <c r="D9816" s="1">
        <v>45001</v>
      </c>
      <c r="E9816">
        <f t="shared" si="153"/>
        <v>1</v>
      </c>
      <c r="F9816" t="str">
        <f>_xlfn.XLOOKUP(data!$B9816,campaign!$A$2:$A$18,campaign!$B$2:$B$18)</f>
        <v>OwnsMotorcycle</v>
      </c>
      <c r="G9816">
        <f>_xlfn.XLOOKUP($F9816,campaign!$B$2:$B$18,campaign!$D$2:$D$18)</f>
        <v>14</v>
      </c>
      <c r="H9816" t="str">
        <f>_xlfn.XLOOKUP($A9816,customer!$A$2:$A$978,customer!$B$2:$B$978)</f>
        <v>Hyman Gawke</v>
      </c>
    </row>
    <row r="9817" spans="1:8" x14ac:dyDescent="0.2">
      <c r="A9817" t="s">
        <v>3562</v>
      </c>
      <c r="B9817" t="s">
        <v>3951</v>
      </c>
      <c r="C9817" s="1">
        <v>44961</v>
      </c>
      <c r="D9817" s="1">
        <v>45034</v>
      </c>
      <c r="E9817">
        <f t="shared" si="153"/>
        <v>2</v>
      </c>
      <c r="F9817" t="str">
        <f>_xlfn.XLOOKUP(data!$B9817,campaign!$A$2:$A$18,campaign!$B$2:$B$18)</f>
        <v>OwnsMotorcycle</v>
      </c>
      <c r="G9817">
        <f>_xlfn.XLOOKUP($F9817,campaign!$B$2:$B$18,campaign!$D$2:$D$18)</f>
        <v>14</v>
      </c>
      <c r="H9817" t="str">
        <f>_xlfn.XLOOKUP($A9817,customer!$A$2:$A$978,customer!$B$2:$B$978)</f>
        <v>Hyman Gawke</v>
      </c>
    </row>
    <row r="9818" spans="1:8" x14ac:dyDescent="0.2">
      <c r="A9818" t="s">
        <v>3562</v>
      </c>
      <c r="B9818" t="s">
        <v>3951</v>
      </c>
      <c r="C9818" s="1">
        <v>44961</v>
      </c>
      <c r="D9818" s="1">
        <v>45053</v>
      </c>
      <c r="E9818">
        <f t="shared" si="153"/>
        <v>3</v>
      </c>
      <c r="F9818" t="str">
        <f>_xlfn.XLOOKUP(data!$B9818,campaign!$A$2:$A$18,campaign!$B$2:$B$18)</f>
        <v>OwnsMotorcycle</v>
      </c>
      <c r="G9818">
        <f>_xlfn.XLOOKUP($F9818,campaign!$B$2:$B$18,campaign!$D$2:$D$18)</f>
        <v>14</v>
      </c>
      <c r="H9818" t="str">
        <f>_xlfn.XLOOKUP($A9818,customer!$A$2:$A$978,customer!$B$2:$B$978)</f>
        <v>Hyman Gawke</v>
      </c>
    </row>
    <row r="9819" spans="1:8" x14ac:dyDescent="0.2">
      <c r="A9819" t="s">
        <v>3563</v>
      </c>
      <c r="B9819" t="s">
        <v>3925</v>
      </c>
      <c r="C9819" s="1">
        <v>44808</v>
      </c>
      <c r="D9819" s="1">
        <v>44808</v>
      </c>
      <c r="E9819">
        <f t="shared" si="153"/>
        <v>0</v>
      </c>
      <c r="F9819" t="str">
        <f>_xlfn.XLOOKUP(data!$B9819,campaign!$A$2:$A$18,campaign!$B$2:$B$18)</f>
        <v>Homeownership</v>
      </c>
      <c r="G9819">
        <f>_xlfn.XLOOKUP($F9819,campaign!$B$2:$B$18,campaign!$D$2:$D$18)</f>
        <v>13</v>
      </c>
      <c r="H9819" t="str">
        <f>_xlfn.XLOOKUP($A9819,customer!$A$2:$A$978,customer!$B$2:$B$978)</f>
        <v>Charita Prisk</v>
      </c>
    </row>
    <row r="9820" spans="1:8" x14ac:dyDescent="0.2">
      <c r="A9820" t="s">
        <v>3563</v>
      </c>
      <c r="B9820" t="s">
        <v>3925</v>
      </c>
      <c r="C9820" s="1">
        <v>44808</v>
      </c>
      <c r="D9820" s="1">
        <v>44841</v>
      </c>
      <c r="E9820">
        <f t="shared" si="153"/>
        <v>1</v>
      </c>
      <c r="F9820" t="str">
        <f>_xlfn.XLOOKUP(data!$B9820,campaign!$A$2:$A$18,campaign!$B$2:$B$18)</f>
        <v>Homeownership</v>
      </c>
      <c r="G9820">
        <f>_xlfn.XLOOKUP($F9820,campaign!$B$2:$B$18,campaign!$D$2:$D$18)</f>
        <v>13</v>
      </c>
      <c r="H9820" t="str">
        <f>_xlfn.XLOOKUP($A9820,customer!$A$2:$A$978,customer!$B$2:$B$978)</f>
        <v>Charita Prisk</v>
      </c>
    </row>
    <row r="9821" spans="1:8" x14ac:dyDescent="0.2">
      <c r="A9821" t="s">
        <v>3563</v>
      </c>
      <c r="B9821" t="s">
        <v>3925</v>
      </c>
      <c r="C9821" s="1">
        <v>44808</v>
      </c>
      <c r="D9821" s="1">
        <v>44870</v>
      </c>
      <c r="E9821">
        <f t="shared" si="153"/>
        <v>2</v>
      </c>
      <c r="F9821" t="str">
        <f>_xlfn.XLOOKUP(data!$B9821,campaign!$A$2:$A$18,campaign!$B$2:$B$18)</f>
        <v>Homeownership</v>
      </c>
      <c r="G9821">
        <f>_xlfn.XLOOKUP($F9821,campaign!$B$2:$B$18,campaign!$D$2:$D$18)</f>
        <v>13</v>
      </c>
      <c r="H9821" t="str">
        <f>_xlfn.XLOOKUP($A9821,customer!$A$2:$A$978,customer!$B$2:$B$978)</f>
        <v>Charita Prisk</v>
      </c>
    </row>
    <row r="9822" spans="1:8" x14ac:dyDescent="0.2">
      <c r="A9822" t="s">
        <v>3563</v>
      </c>
      <c r="B9822" t="s">
        <v>3925</v>
      </c>
      <c r="C9822" s="1">
        <v>44808</v>
      </c>
      <c r="D9822" s="1">
        <v>44906</v>
      </c>
      <c r="E9822">
        <f t="shared" si="153"/>
        <v>3</v>
      </c>
      <c r="F9822" t="str">
        <f>_xlfn.XLOOKUP(data!$B9822,campaign!$A$2:$A$18,campaign!$B$2:$B$18)</f>
        <v>Homeownership</v>
      </c>
      <c r="G9822">
        <f>_xlfn.XLOOKUP($F9822,campaign!$B$2:$B$18,campaign!$D$2:$D$18)</f>
        <v>13</v>
      </c>
      <c r="H9822" t="str">
        <f>_xlfn.XLOOKUP($A9822,customer!$A$2:$A$978,customer!$B$2:$B$978)</f>
        <v>Charita Prisk</v>
      </c>
    </row>
    <row r="9823" spans="1:8" x14ac:dyDescent="0.2">
      <c r="A9823" t="s">
        <v>3563</v>
      </c>
      <c r="B9823" t="s">
        <v>3925</v>
      </c>
      <c r="C9823" s="1">
        <v>44808</v>
      </c>
      <c r="D9823" s="1">
        <v>44938</v>
      </c>
      <c r="E9823">
        <f t="shared" si="153"/>
        <v>4</v>
      </c>
      <c r="F9823" t="str">
        <f>_xlfn.XLOOKUP(data!$B9823,campaign!$A$2:$A$18,campaign!$B$2:$B$18)</f>
        <v>Homeownership</v>
      </c>
      <c r="G9823">
        <f>_xlfn.XLOOKUP($F9823,campaign!$B$2:$B$18,campaign!$D$2:$D$18)</f>
        <v>13</v>
      </c>
      <c r="H9823" t="str">
        <f>_xlfn.XLOOKUP($A9823,customer!$A$2:$A$978,customer!$B$2:$B$978)</f>
        <v>Charita Prisk</v>
      </c>
    </row>
    <row r="9824" spans="1:8" x14ac:dyDescent="0.2">
      <c r="A9824" t="s">
        <v>3563</v>
      </c>
      <c r="B9824" t="s">
        <v>3925</v>
      </c>
      <c r="C9824" s="1">
        <v>44808</v>
      </c>
      <c r="D9824" s="1">
        <v>44971</v>
      </c>
      <c r="E9824">
        <f t="shared" si="153"/>
        <v>5</v>
      </c>
      <c r="F9824" t="str">
        <f>_xlfn.XLOOKUP(data!$B9824,campaign!$A$2:$A$18,campaign!$B$2:$B$18)</f>
        <v>Homeownership</v>
      </c>
      <c r="G9824">
        <f>_xlfn.XLOOKUP($F9824,campaign!$B$2:$B$18,campaign!$D$2:$D$18)</f>
        <v>13</v>
      </c>
      <c r="H9824" t="str">
        <f>_xlfn.XLOOKUP($A9824,customer!$A$2:$A$978,customer!$B$2:$B$978)</f>
        <v>Charita Prisk</v>
      </c>
    </row>
    <row r="9825" spans="1:8" x14ac:dyDescent="0.2">
      <c r="A9825" t="s">
        <v>3563</v>
      </c>
      <c r="B9825" t="s">
        <v>3925</v>
      </c>
      <c r="C9825" s="1">
        <v>44808</v>
      </c>
      <c r="D9825" s="1">
        <v>45025</v>
      </c>
      <c r="E9825">
        <f t="shared" si="153"/>
        <v>7</v>
      </c>
      <c r="F9825" t="str">
        <f>_xlfn.XLOOKUP(data!$B9825,campaign!$A$2:$A$18,campaign!$B$2:$B$18)</f>
        <v>Homeownership</v>
      </c>
      <c r="G9825">
        <f>_xlfn.XLOOKUP($F9825,campaign!$B$2:$B$18,campaign!$D$2:$D$18)</f>
        <v>13</v>
      </c>
      <c r="H9825" t="str">
        <f>_xlfn.XLOOKUP($A9825,customer!$A$2:$A$978,customer!$B$2:$B$978)</f>
        <v>Charita Prisk</v>
      </c>
    </row>
    <row r="9826" spans="1:8" x14ac:dyDescent="0.2">
      <c r="A9826" t="s">
        <v>3563</v>
      </c>
      <c r="B9826" t="s">
        <v>3925</v>
      </c>
      <c r="C9826" s="1">
        <v>44808</v>
      </c>
      <c r="D9826" s="1">
        <v>45064</v>
      </c>
      <c r="E9826">
        <f t="shared" si="153"/>
        <v>8</v>
      </c>
      <c r="F9826" t="str">
        <f>_xlfn.XLOOKUP(data!$B9826,campaign!$A$2:$A$18,campaign!$B$2:$B$18)</f>
        <v>Homeownership</v>
      </c>
      <c r="G9826">
        <f>_xlfn.XLOOKUP($F9826,campaign!$B$2:$B$18,campaign!$D$2:$D$18)</f>
        <v>13</v>
      </c>
      <c r="H9826" t="str">
        <f>_xlfn.XLOOKUP($A9826,customer!$A$2:$A$978,customer!$B$2:$B$978)</f>
        <v>Charita Prisk</v>
      </c>
    </row>
    <row r="9827" spans="1:8" x14ac:dyDescent="0.2">
      <c r="A9827" t="s">
        <v>3563</v>
      </c>
      <c r="B9827" t="s">
        <v>3952</v>
      </c>
      <c r="C9827" s="1">
        <v>45023</v>
      </c>
      <c r="D9827" s="1">
        <v>45023</v>
      </c>
      <c r="E9827">
        <f t="shared" si="153"/>
        <v>0</v>
      </c>
      <c r="F9827" t="str">
        <f>_xlfn.XLOOKUP(data!$B9827,campaign!$A$2:$A$18,campaign!$B$2:$B$18)</f>
        <v>MadeCallToRetentionTeam</v>
      </c>
      <c r="G9827">
        <f>_xlfn.XLOOKUP($F9827,campaign!$B$2:$B$18,campaign!$D$2:$D$18)</f>
        <v>16</v>
      </c>
      <c r="H9827" t="str">
        <f>_xlfn.XLOOKUP($A9827,customer!$A$2:$A$978,customer!$B$2:$B$978)</f>
        <v>Charita Prisk</v>
      </c>
    </row>
    <row r="9828" spans="1:8" x14ac:dyDescent="0.2">
      <c r="A9828" t="s">
        <v>3563</v>
      </c>
      <c r="B9828" t="s">
        <v>3952</v>
      </c>
      <c r="C9828" s="1">
        <v>45023</v>
      </c>
      <c r="D9828" s="1">
        <v>45065</v>
      </c>
      <c r="E9828">
        <f t="shared" si="153"/>
        <v>1</v>
      </c>
      <c r="F9828" t="str">
        <f>_xlfn.XLOOKUP(data!$B9828,campaign!$A$2:$A$18,campaign!$B$2:$B$18)</f>
        <v>MadeCallToRetentionTeam</v>
      </c>
      <c r="G9828">
        <f>_xlfn.XLOOKUP($F9828,campaign!$B$2:$B$18,campaign!$D$2:$D$18)</f>
        <v>16</v>
      </c>
      <c r="H9828" t="str">
        <f>_xlfn.XLOOKUP($A9828,customer!$A$2:$A$978,customer!$B$2:$B$978)</f>
        <v>Charita Prisk</v>
      </c>
    </row>
    <row r="9829" spans="1:8" x14ac:dyDescent="0.2">
      <c r="A9829" t="s">
        <v>3564</v>
      </c>
      <c r="B9829" t="s">
        <v>3952</v>
      </c>
      <c r="C9829" s="1">
        <v>44731</v>
      </c>
      <c r="D9829" s="1">
        <v>44731</v>
      </c>
      <c r="E9829">
        <f t="shared" si="153"/>
        <v>0</v>
      </c>
      <c r="F9829" t="str">
        <f>_xlfn.XLOOKUP(data!$B9829,campaign!$A$2:$A$18,campaign!$B$2:$B$18)</f>
        <v>MadeCallToRetentionTeam</v>
      </c>
      <c r="G9829">
        <f>_xlfn.XLOOKUP($F9829,campaign!$B$2:$B$18,campaign!$D$2:$D$18)</f>
        <v>16</v>
      </c>
      <c r="H9829" t="str">
        <f>_xlfn.XLOOKUP($A9829,customer!$A$2:$A$978,customer!$B$2:$B$978)</f>
        <v>Garv Fowls</v>
      </c>
    </row>
    <row r="9830" spans="1:8" x14ac:dyDescent="0.2">
      <c r="A9830" t="s">
        <v>3564</v>
      </c>
      <c r="B9830" t="s">
        <v>3952</v>
      </c>
      <c r="C9830" s="1">
        <v>44731</v>
      </c>
      <c r="D9830" s="1">
        <v>44802</v>
      </c>
      <c r="E9830">
        <f t="shared" si="153"/>
        <v>2</v>
      </c>
      <c r="F9830" t="str">
        <f>_xlfn.XLOOKUP(data!$B9830,campaign!$A$2:$A$18,campaign!$B$2:$B$18)</f>
        <v>MadeCallToRetentionTeam</v>
      </c>
      <c r="G9830">
        <f>_xlfn.XLOOKUP($F9830,campaign!$B$2:$B$18,campaign!$D$2:$D$18)</f>
        <v>16</v>
      </c>
      <c r="H9830" t="str">
        <f>_xlfn.XLOOKUP($A9830,customer!$A$2:$A$978,customer!$B$2:$B$978)</f>
        <v>Garv Fowls</v>
      </c>
    </row>
    <row r="9831" spans="1:8" x14ac:dyDescent="0.2">
      <c r="A9831" t="s">
        <v>3564</v>
      </c>
      <c r="B9831" t="s">
        <v>3952</v>
      </c>
      <c r="C9831" s="1">
        <v>44731</v>
      </c>
      <c r="D9831" s="1">
        <v>44857</v>
      </c>
      <c r="E9831">
        <f t="shared" si="153"/>
        <v>4</v>
      </c>
      <c r="F9831" t="str">
        <f>_xlfn.XLOOKUP(data!$B9831,campaign!$A$2:$A$18,campaign!$B$2:$B$18)</f>
        <v>MadeCallToRetentionTeam</v>
      </c>
      <c r="G9831">
        <f>_xlfn.XLOOKUP($F9831,campaign!$B$2:$B$18,campaign!$D$2:$D$18)</f>
        <v>16</v>
      </c>
      <c r="H9831" t="str">
        <f>_xlfn.XLOOKUP($A9831,customer!$A$2:$A$978,customer!$B$2:$B$978)</f>
        <v>Garv Fowls</v>
      </c>
    </row>
    <row r="9832" spans="1:8" x14ac:dyDescent="0.2">
      <c r="A9832" t="s">
        <v>3564</v>
      </c>
      <c r="B9832" t="s">
        <v>3952</v>
      </c>
      <c r="C9832" s="1">
        <v>44731</v>
      </c>
      <c r="D9832" s="1">
        <v>44867</v>
      </c>
      <c r="E9832">
        <f t="shared" si="153"/>
        <v>4</v>
      </c>
      <c r="F9832" t="str">
        <f>_xlfn.XLOOKUP(data!$B9832,campaign!$A$2:$A$18,campaign!$B$2:$B$18)</f>
        <v>MadeCallToRetentionTeam</v>
      </c>
      <c r="G9832">
        <f>_xlfn.XLOOKUP($F9832,campaign!$B$2:$B$18,campaign!$D$2:$D$18)</f>
        <v>16</v>
      </c>
      <c r="H9832" t="str">
        <f>_xlfn.XLOOKUP($A9832,customer!$A$2:$A$978,customer!$B$2:$B$978)</f>
        <v>Garv Fowls</v>
      </c>
    </row>
    <row r="9833" spans="1:8" x14ac:dyDescent="0.2">
      <c r="A9833" t="s">
        <v>3564</v>
      </c>
      <c r="B9833" t="s">
        <v>3952</v>
      </c>
      <c r="C9833" s="1">
        <v>44731</v>
      </c>
      <c r="D9833" s="1">
        <v>44916</v>
      </c>
      <c r="E9833">
        <f t="shared" si="153"/>
        <v>6</v>
      </c>
      <c r="F9833" t="str">
        <f>_xlfn.XLOOKUP(data!$B9833,campaign!$A$2:$A$18,campaign!$B$2:$B$18)</f>
        <v>MadeCallToRetentionTeam</v>
      </c>
      <c r="G9833">
        <f>_xlfn.XLOOKUP($F9833,campaign!$B$2:$B$18,campaign!$D$2:$D$18)</f>
        <v>16</v>
      </c>
      <c r="H9833" t="str">
        <f>_xlfn.XLOOKUP($A9833,customer!$A$2:$A$978,customer!$B$2:$B$978)</f>
        <v>Garv Fowls</v>
      </c>
    </row>
    <row r="9834" spans="1:8" x14ac:dyDescent="0.2">
      <c r="A9834" t="s">
        <v>3564</v>
      </c>
      <c r="B9834" t="s">
        <v>3952</v>
      </c>
      <c r="C9834" s="1">
        <v>44731</v>
      </c>
      <c r="D9834" s="1">
        <v>44928</v>
      </c>
      <c r="E9834">
        <f t="shared" si="153"/>
        <v>6</v>
      </c>
      <c r="F9834" t="str">
        <f>_xlfn.XLOOKUP(data!$B9834,campaign!$A$2:$A$18,campaign!$B$2:$B$18)</f>
        <v>MadeCallToRetentionTeam</v>
      </c>
      <c r="G9834">
        <f>_xlfn.XLOOKUP($F9834,campaign!$B$2:$B$18,campaign!$D$2:$D$18)</f>
        <v>16</v>
      </c>
      <c r="H9834" t="str">
        <f>_xlfn.XLOOKUP($A9834,customer!$A$2:$A$978,customer!$B$2:$B$978)</f>
        <v>Garv Fowls</v>
      </c>
    </row>
    <row r="9835" spans="1:8" x14ac:dyDescent="0.2">
      <c r="A9835" t="s">
        <v>3564</v>
      </c>
      <c r="B9835" t="s">
        <v>3952</v>
      </c>
      <c r="C9835" s="1">
        <v>44731</v>
      </c>
      <c r="D9835" s="1">
        <v>44958</v>
      </c>
      <c r="E9835">
        <f t="shared" si="153"/>
        <v>7</v>
      </c>
      <c r="F9835" t="str">
        <f>_xlfn.XLOOKUP(data!$B9835,campaign!$A$2:$A$18,campaign!$B$2:$B$18)</f>
        <v>MadeCallToRetentionTeam</v>
      </c>
      <c r="G9835">
        <f>_xlfn.XLOOKUP($F9835,campaign!$B$2:$B$18,campaign!$D$2:$D$18)</f>
        <v>16</v>
      </c>
      <c r="H9835" t="str">
        <f>_xlfn.XLOOKUP($A9835,customer!$A$2:$A$978,customer!$B$2:$B$978)</f>
        <v>Garv Fowls</v>
      </c>
    </row>
    <row r="9836" spans="1:8" x14ac:dyDescent="0.2">
      <c r="A9836" t="s">
        <v>3564</v>
      </c>
      <c r="B9836" t="s">
        <v>3952</v>
      </c>
      <c r="C9836" s="1">
        <v>44731</v>
      </c>
      <c r="D9836" s="1">
        <v>44986</v>
      </c>
      <c r="E9836">
        <f t="shared" si="153"/>
        <v>8</v>
      </c>
      <c r="F9836" t="str">
        <f>_xlfn.XLOOKUP(data!$B9836,campaign!$A$2:$A$18,campaign!$B$2:$B$18)</f>
        <v>MadeCallToRetentionTeam</v>
      </c>
      <c r="G9836">
        <f>_xlfn.XLOOKUP($F9836,campaign!$B$2:$B$18,campaign!$D$2:$D$18)</f>
        <v>16</v>
      </c>
      <c r="H9836" t="str">
        <f>_xlfn.XLOOKUP($A9836,customer!$A$2:$A$978,customer!$B$2:$B$978)</f>
        <v>Garv Fowls</v>
      </c>
    </row>
    <row r="9837" spans="1:8" x14ac:dyDescent="0.2">
      <c r="A9837" t="s">
        <v>3564</v>
      </c>
      <c r="B9837" t="s">
        <v>3952</v>
      </c>
      <c r="C9837" s="1">
        <v>44731</v>
      </c>
      <c r="D9837" s="1">
        <v>45047</v>
      </c>
      <c r="E9837">
        <f t="shared" si="153"/>
        <v>10</v>
      </c>
      <c r="F9837" t="str">
        <f>_xlfn.XLOOKUP(data!$B9837,campaign!$A$2:$A$18,campaign!$B$2:$B$18)</f>
        <v>MadeCallToRetentionTeam</v>
      </c>
      <c r="G9837">
        <f>_xlfn.XLOOKUP($F9837,campaign!$B$2:$B$18,campaign!$D$2:$D$18)</f>
        <v>16</v>
      </c>
      <c r="H9837" t="str">
        <f>_xlfn.XLOOKUP($A9837,customer!$A$2:$A$978,customer!$B$2:$B$978)</f>
        <v>Garv Fowls</v>
      </c>
    </row>
    <row r="9838" spans="1:8" x14ac:dyDescent="0.2">
      <c r="A9838" t="s">
        <v>3564</v>
      </c>
      <c r="B9838" t="s">
        <v>3948</v>
      </c>
      <c r="C9838" s="1">
        <v>45028</v>
      </c>
      <c r="D9838" s="1">
        <v>45028</v>
      </c>
      <c r="E9838">
        <f t="shared" si="153"/>
        <v>0</v>
      </c>
      <c r="F9838" t="str">
        <f>_xlfn.XLOOKUP(data!$B9838,campaign!$A$2:$A$18,campaign!$B$2:$B$18)</f>
        <v>HasCreditCard</v>
      </c>
      <c r="G9838">
        <f>_xlfn.XLOOKUP($F9838,campaign!$B$2:$B$18,campaign!$D$2:$D$18)</f>
        <v>65</v>
      </c>
      <c r="H9838" t="str">
        <f>_xlfn.XLOOKUP($A9838,customer!$A$2:$A$978,customer!$B$2:$B$978)</f>
        <v>Garv Fowls</v>
      </c>
    </row>
    <row r="9839" spans="1:8" x14ac:dyDescent="0.2">
      <c r="A9839" t="s">
        <v>3564</v>
      </c>
      <c r="B9839" t="s">
        <v>3948</v>
      </c>
      <c r="C9839" s="1">
        <v>45028</v>
      </c>
      <c r="D9839" s="1">
        <v>45059</v>
      </c>
      <c r="E9839">
        <f t="shared" si="153"/>
        <v>1</v>
      </c>
      <c r="F9839" t="str">
        <f>_xlfn.XLOOKUP(data!$B9839,campaign!$A$2:$A$18,campaign!$B$2:$B$18)</f>
        <v>HasCreditCard</v>
      </c>
      <c r="G9839">
        <f>_xlfn.XLOOKUP($F9839,campaign!$B$2:$B$18,campaign!$D$2:$D$18)</f>
        <v>65</v>
      </c>
      <c r="H9839" t="str">
        <f>_xlfn.XLOOKUP($A9839,customer!$A$2:$A$978,customer!$B$2:$B$978)</f>
        <v>Garv Fowls</v>
      </c>
    </row>
    <row r="9840" spans="1:8" x14ac:dyDescent="0.2">
      <c r="A9840" t="s">
        <v>3565</v>
      </c>
      <c r="B9840" t="s">
        <v>3924</v>
      </c>
      <c r="C9840" s="1">
        <v>44686</v>
      </c>
      <c r="D9840" s="1">
        <v>44686</v>
      </c>
      <c r="E9840">
        <f t="shared" si="153"/>
        <v>0</v>
      </c>
      <c r="F9840" t="str">
        <f>_xlfn.XLOOKUP(data!$B9840,campaign!$A$2:$A$18,campaign!$B$2:$B$18)</f>
        <v>RVOwner</v>
      </c>
      <c r="G9840">
        <f>_xlfn.XLOOKUP($F9840,campaign!$B$2:$B$18,campaign!$D$2:$D$18)</f>
        <v>22</v>
      </c>
      <c r="H9840" t="str">
        <f>_xlfn.XLOOKUP($A9840,customer!$A$2:$A$978,customer!$B$2:$B$978)</f>
        <v>Henriette Olek</v>
      </c>
    </row>
    <row r="9841" spans="1:8" x14ac:dyDescent="0.2">
      <c r="A9841" t="s">
        <v>3565</v>
      </c>
      <c r="B9841" t="s">
        <v>3924</v>
      </c>
      <c r="C9841" s="1">
        <v>44686</v>
      </c>
      <c r="D9841" s="1">
        <v>44724</v>
      </c>
      <c r="E9841">
        <f t="shared" si="153"/>
        <v>1</v>
      </c>
      <c r="F9841" t="str">
        <f>_xlfn.XLOOKUP(data!$B9841,campaign!$A$2:$A$18,campaign!$B$2:$B$18)</f>
        <v>RVOwner</v>
      </c>
      <c r="G9841">
        <f>_xlfn.XLOOKUP($F9841,campaign!$B$2:$B$18,campaign!$D$2:$D$18)</f>
        <v>22</v>
      </c>
      <c r="H9841" t="str">
        <f>_xlfn.XLOOKUP($A9841,customer!$A$2:$A$978,customer!$B$2:$B$978)</f>
        <v>Henriette Olek</v>
      </c>
    </row>
    <row r="9842" spans="1:8" x14ac:dyDescent="0.2">
      <c r="A9842" t="s">
        <v>3565</v>
      </c>
      <c r="B9842" t="s">
        <v>3924</v>
      </c>
      <c r="C9842" s="1">
        <v>44686</v>
      </c>
      <c r="D9842" s="1">
        <v>44759</v>
      </c>
      <c r="E9842">
        <f t="shared" si="153"/>
        <v>2</v>
      </c>
      <c r="F9842" t="str">
        <f>_xlfn.XLOOKUP(data!$B9842,campaign!$A$2:$A$18,campaign!$B$2:$B$18)</f>
        <v>RVOwner</v>
      </c>
      <c r="G9842">
        <f>_xlfn.XLOOKUP($F9842,campaign!$B$2:$B$18,campaign!$D$2:$D$18)</f>
        <v>22</v>
      </c>
      <c r="H9842" t="str">
        <f>_xlfn.XLOOKUP($A9842,customer!$A$2:$A$978,customer!$B$2:$B$978)</f>
        <v>Henriette Olek</v>
      </c>
    </row>
    <row r="9843" spans="1:8" x14ac:dyDescent="0.2">
      <c r="A9843" t="s">
        <v>3565</v>
      </c>
      <c r="B9843" t="s">
        <v>3924</v>
      </c>
      <c r="C9843" s="1">
        <v>44686</v>
      </c>
      <c r="D9843" s="1">
        <v>44784</v>
      </c>
      <c r="E9843">
        <f t="shared" si="153"/>
        <v>3</v>
      </c>
      <c r="F9843" t="str">
        <f>_xlfn.XLOOKUP(data!$B9843,campaign!$A$2:$A$18,campaign!$B$2:$B$18)</f>
        <v>RVOwner</v>
      </c>
      <c r="G9843">
        <f>_xlfn.XLOOKUP($F9843,campaign!$B$2:$B$18,campaign!$D$2:$D$18)</f>
        <v>22</v>
      </c>
      <c r="H9843" t="str">
        <f>_xlfn.XLOOKUP($A9843,customer!$A$2:$A$978,customer!$B$2:$B$978)</f>
        <v>Henriette Olek</v>
      </c>
    </row>
    <row r="9844" spans="1:8" x14ac:dyDescent="0.2">
      <c r="A9844" t="s">
        <v>3565</v>
      </c>
      <c r="B9844" t="s">
        <v>3924</v>
      </c>
      <c r="C9844" s="1">
        <v>44686</v>
      </c>
      <c r="D9844" s="1">
        <v>44813</v>
      </c>
      <c r="E9844">
        <f t="shared" si="153"/>
        <v>4</v>
      </c>
      <c r="F9844" t="str">
        <f>_xlfn.XLOOKUP(data!$B9844,campaign!$A$2:$A$18,campaign!$B$2:$B$18)</f>
        <v>RVOwner</v>
      </c>
      <c r="G9844">
        <f>_xlfn.XLOOKUP($F9844,campaign!$B$2:$B$18,campaign!$D$2:$D$18)</f>
        <v>22</v>
      </c>
      <c r="H9844" t="str">
        <f>_xlfn.XLOOKUP($A9844,customer!$A$2:$A$978,customer!$B$2:$B$978)</f>
        <v>Henriette Olek</v>
      </c>
    </row>
    <row r="9845" spans="1:8" x14ac:dyDescent="0.2">
      <c r="A9845" t="s">
        <v>3565</v>
      </c>
      <c r="B9845" t="s">
        <v>3924</v>
      </c>
      <c r="C9845" s="1">
        <v>44686</v>
      </c>
      <c r="D9845" s="1">
        <v>44852</v>
      </c>
      <c r="E9845">
        <f t="shared" si="153"/>
        <v>5</v>
      </c>
      <c r="F9845" t="str">
        <f>_xlfn.XLOOKUP(data!$B9845,campaign!$A$2:$A$18,campaign!$B$2:$B$18)</f>
        <v>RVOwner</v>
      </c>
      <c r="G9845">
        <f>_xlfn.XLOOKUP($F9845,campaign!$B$2:$B$18,campaign!$D$2:$D$18)</f>
        <v>22</v>
      </c>
      <c r="H9845" t="str">
        <f>_xlfn.XLOOKUP($A9845,customer!$A$2:$A$978,customer!$B$2:$B$978)</f>
        <v>Henriette Olek</v>
      </c>
    </row>
    <row r="9846" spans="1:8" x14ac:dyDescent="0.2">
      <c r="A9846" t="s">
        <v>3565</v>
      </c>
      <c r="B9846" t="s">
        <v>3924</v>
      </c>
      <c r="C9846" s="1">
        <v>44686</v>
      </c>
      <c r="D9846" s="1">
        <v>44875</v>
      </c>
      <c r="E9846">
        <f t="shared" si="153"/>
        <v>6</v>
      </c>
      <c r="F9846" t="str">
        <f>_xlfn.XLOOKUP(data!$B9846,campaign!$A$2:$A$18,campaign!$B$2:$B$18)</f>
        <v>RVOwner</v>
      </c>
      <c r="G9846">
        <f>_xlfn.XLOOKUP($F9846,campaign!$B$2:$B$18,campaign!$D$2:$D$18)</f>
        <v>22</v>
      </c>
      <c r="H9846" t="str">
        <f>_xlfn.XLOOKUP($A9846,customer!$A$2:$A$978,customer!$B$2:$B$978)</f>
        <v>Henriette Olek</v>
      </c>
    </row>
    <row r="9847" spans="1:8" x14ac:dyDescent="0.2">
      <c r="A9847" t="s">
        <v>3565</v>
      </c>
      <c r="B9847" t="s">
        <v>3924</v>
      </c>
      <c r="C9847" s="1">
        <v>44686</v>
      </c>
      <c r="D9847" s="1">
        <v>44909</v>
      </c>
      <c r="E9847">
        <f t="shared" si="153"/>
        <v>7</v>
      </c>
      <c r="F9847" t="str">
        <f>_xlfn.XLOOKUP(data!$B9847,campaign!$A$2:$A$18,campaign!$B$2:$B$18)</f>
        <v>RVOwner</v>
      </c>
      <c r="G9847">
        <f>_xlfn.XLOOKUP($F9847,campaign!$B$2:$B$18,campaign!$D$2:$D$18)</f>
        <v>22</v>
      </c>
      <c r="H9847" t="str">
        <f>_xlfn.XLOOKUP($A9847,customer!$A$2:$A$978,customer!$B$2:$B$978)</f>
        <v>Henriette Olek</v>
      </c>
    </row>
    <row r="9848" spans="1:8" x14ac:dyDescent="0.2">
      <c r="A9848" t="s">
        <v>3565</v>
      </c>
      <c r="B9848" t="s">
        <v>3924</v>
      </c>
      <c r="C9848" s="1">
        <v>44686</v>
      </c>
      <c r="D9848" s="1">
        <v>44974</v>
      </c>
      <c r="E9848">
        <f t="shared" si="153"/>
        <v>9</v>
      </c>
      <c r="F9848" t="str">
        <f>_xlfn.XLOOKUP(data!$B9848,campaign!$A$2:$A$18,campaign!$B$2:$B$18)</f>
        <v>RVOwner</v>
      </c>
      <c r="G9848">
        <f>_xlfn.XLOOKUP($F9848,campaign!$B$2:$B$18,campaign!$D$2:$D$18)</f>
        <v>22</v>
      </c>
      <c r="H9848" t="str">
        <f>_xlfn.XLOOKUP($A9848,customer!$A$2:$A$978,customer!$B$2:$B$978)</f>
        <v>Henriette Olek</v>
      </c>
    </row>
    <row r="9849" spans="1:8" x14ac:dyDescent="0.2">
      <c r="A9849" t="s">
        <v>3565</v>
      </c>
      <c r="B9849" t="s">
        <v>3924</v>
      </c>
      <c r="C9849" s="1">
        <v>44686</v>
      </c>
      <c r="D9849" s="1">
        <v>44999</v>
      </c>
      <c r="E9849">
        <f t="shared" si="153"/>
        <v>10</v>
      </c>
      <c r="F9849" t="str">
        <f>_xlfn.XLOOKUP(data!$B9849,campaign!$A$2:$A$18,campaign!$B$2:$B$18)</f>
        <v>RVOwner</v>
      </c>
      <c r="G9849">
        <f>_xlfn.XLOOKUP($F9849,campaign!$B$2:$B$18,campaign!$D$2:$D$18)</f>
        <v>22</v>
      </c>
      <c r="H9849" t="str">
        <f>_xlfn.XLOOKUP($A9849,customer!$A$2:$A$978,customer!$B$2:$B$978)</f>
        <v>Henriette Olek</v>
      </c>
    </row>
    <row r="9850" spans="1:8" x14ac:dyDescent="0.2">
      <c r="A9850" t="s">
        <v>3565</v>
      </c>
      <c r="B9850" t="s">
        <v>3924</v>
      </c>
      <c r="C9850" s="1">
        <v>44686</v>
      </c>
      <c r="D9850" s="1">
        <v>45029</v>
      </c>
      <c r="E9850">
        <f t="shared" si="153"/>
        <v>11</v>
      </c>
      <c r="F9850" t="str">
        <f>_xlfn.XLOOKUP(data!$B9850,campaign!$A$2:$A$18,campaign!$B$2:$B$18)</f>
        <v>RVOwner</v>
      </c>
      <c r="G9850">
        <f>_xlfn.XLOOKUP($F9850,campaign!$B$2:$B$18,campaign!$D$2:$D$18)</f>
        <v>22</v>
      </c>
      <c r="H9850" t="str">
        <f>_xlfn.XLOOKUP($A9850,customer!$A$2:$A$978,customer!$B$2:$B$978)</f>
        <v>Henriette Olek</v>
      </c>
    </row>
    <row r="9851" spans="1:8" x14ac:dyDescent="0.2">
      <c r="A9851" t="s">
        <v>3565</v>
      </c>
      <c r="B9851" t="s">
        <v>3924</v>
      </c>
      <c r="C9851" s="1">
        <v>44686</v>
      </c>
      <c r="D9851" s="1">
        <v>45059</v>
      </c>
      <c r="E9851">
        <f t="shared" si="153"/>
        <v>12</v>
      </c>
      <c r="F9851" t="str">
        <f>_xlfn.XLOOKUP(data!$B9851,campaign!$A$2:$A$18,campaign!$B$2:$B$18)</f>
        <v>RVOwner</v>
      </c>
      <c r="G9851">
        <f>_xlfn.XLOOKUP($F9851,campaign!$B$2:$B$18,campaign!$D$2:$D$18)</f>
        <v>22</v>
      </c>
      <c r="H9851" t="str">
        <f>_xlfn.XLOOKUP($A9851,customer!$A$2:$A$978,customer!$B$2:$B$978)</f>
        <v>Henriette Olek</v>
      </c>
    </row>
    <row r="9852" spans="1:8" x14ac:dyDescent="0.2">
      <c r="A9852" t="s">
        <v>3565</v>
      </c>
      <c r="B9852" t="s">
        <v>3953</v>
      </c>
      <c r="C9852" s="1">
        <v>45039</v>
      </c>
      <c r="D9852" s="1">
        <v>45039</v>
      </c>
      <c r="E9852">
        <f t="shared" si="153"/>
        <v>0</v>
      </c>
      <c r="F9852" t="str">
        <f>_xlfn.XLOOKUP(data!$B9852,campaign!$A$2:$A$18,campaign!$B$2:$B$18)</f>
        <v>MaritalStatus</v>
      </c>
      <c r="G9852">
        <f>_xlfn.XLOOKUP($F9852,campaign!$B$2:$B$18,campaign!$D$2:$D$18)</f>
        <v>29</v>
      </c>
      <c r="H9852" t="str">
        <f>_xlfn.XLOOKUP($A9852,customer!$A$2:$A$978,customer!$B$2:$B$978)</f>
        <v>Henriette Olek</v>
      </c>
    </row>
    <row r="9853" spans="1:8" x14ac:dyDescent="0.2">
      <c r="A9853" t="s">
        <v>3565</v>
      </c>
      <c r="B9853" t="s">
        <v>3953</v>
      </c>
      <c r="C9853" s="1">
        <v>45039</v>
      </c>
      <c r="D9853" s="1">
        <v>45076</v>
      </c>
      <c r="E9853">
        <f t="shared" si="153"/>
        <v>1</v>
      </c>
      <c r="F9853" t="str">
        <f>_xlfn.XLOOKUP(data!$B9853,campaign!$A$2:$A$18,campaign!$B$2:$B$18)</f>
        <v>MaritalStatus</v>
      </c>
      <c r="G9853">
        <f>_xlfn.XLOOKUP($F9853,campaign!$B$2:$B$18,campaign!$D$2:$D$18)</f>
        <v>29</v>
      </c>
      <c r="H9853" t="str">
        <f>_xlfn.XLOOKUP($A9853,customer!$A$2:$A$978,customer!$B$2:$B$978)</f>
        <v>Henriette Olek</v>
      </c>
    </row>
    <row r="9854" spans="1:8" x14ac:dyDescent="0.2">
      <c r="A9854" t="s">
        <v>3565</v>
      </c>
      <c r="B9854" t="s">
        <v>3953</v>
      </c>
      <c r="C9854" s="1">
        <v>45039</v>
      </c>
      <c r="D9854" s="1">
        <v>45081</v>
      </c>
      <c r="E9854">
        <f t="shared" si="153"/>
        <v>1</v>
      </c>
      <c r="F9854" t="str">
        <f>_xlfn.XLOOKUP(data!$B9854,campaign!$A$2:$A$18,campaign!$B$2:$B$18)</f>
        <v>MaritalStatus</v>
      </c>
      <c r="G9854">
        <f>_xlfn.XLOOKUP($F9854,campaign!$B$2:$B$18,campaign!$D$2:$D$18)</f>
        <v>29</v>
      </c>
      <c r="H9854" t="str">
        <f>_xlfn.XLOOKUP($A9854,customer!$A$2:$A$978,customer!$B$2:$B$978)</f>
        <v>Henriette Olek</v>
      </c>
    </row>
    <row r="9855" spans="1:8" x14ac:dyDescent="0.2">
      <c r="A9855" t="s">
        <v>3566</v>
      </c>
      <c r="B9855" t="s">
        <v>3923</v>
      </c>
      <c r="C9855" s="1">
        <v>44716</v>
      </c>
      <c r="D9855" s="1">
        <v>44716</v>
      </c>
      <c r="E9855">
        <f t="shared" si="153"/>
        <v>0</v>
      </c>
      <c r="F9855" t="str">
        <f>_xlfn.XLOOKUP(data!$B9855,campaign!$A$2:$A$18,campaign!$B$2:$B$18)</f>
        <v>TruckOwner</v>
      </c>
      <c r="G9855">
        <f>_xlfn.XLOOKUP($F9855,campaign!$B$2:$B$18,campaign!$D$2:$D$18)</f>
        <v>26</v>
      </c>
      <c r="H9855" t="str">
        <f>_xlfn.XLOOKUP($A9855,customer!$A$2:$A$978,customer!$B$2:$B$978)</f>
        <v>Bettine Kitchener</v>
      </c>
    </row>
    <row r="9856" spans="1:8" x14ac:dyDescent="0.2">
      <c r="A9856" t="s">
        <v>3566</v>
      </c>
      <c r="B9856" t="s">
        <v>3923</v>
      </c>
      <c r="C9856" s="1">
        <v>44716</v>
      </c>
      <c r="D9856" s="1">
        <v>44757</v>
      </c>
      <c r="E9856">
        <f t="shared" si="153"/>
        <v>1</v>
      </c>
      <c r="F9856" t="str">
        <f>_xlfn.XLOOKUP(data!$B9856,campaign!$A$2:$A$18,campaign!$B$2:$B$18)</f>
        <v>TruckOwner</v>
      </c>
      <c r="G9856">
        <f>_xlfn.XLOOKUP($F9856,campaign!$B$2:$B$18,campaign!$D$2:$D$18)</f>
        <v>26</v>
      </c>
      <c r="H9856" t="str">
        <f>_xlfn.XLOOKUP($A9856,customer!$A$2:$A$978,customer!$B$2:$B$978)</f>
        <v>Bettine Kitchener</v>
      </c>
    </row>
    <row r="9857" spans="1:8" x14ac:dyDescent="0.2">
      <c r="A9857" t="s">
        <v>3566</v>
      </c>
      <c r="B9857" t="s">
        <v>3923</v>
      </c>
      <c r="C9857" s="1">
        <v>44716</v>
      </c>
      <c r="D9857" s="1">
        <v>44789</v>
      </c>
      <c r="E9857">
        <f t="shared" si="153"/>
        <v>2</v>
      </c>
      <c r="F9857" t="str">
        <f>_xlfn.XLOOKUP(data!$B9857,campaign!$A$2:$A$18,campaign!$B$2:$B$18)</f>
        <v>TruckOwner</v>
      </c>
      <c r="G9857">
        <f>_xlfn.XLOOKUP($F9857,campaign!$B$2:$B$18,campaign!$D$2:$D$18)</f>
        <v>26</v>
      </c>
      <c r="H9857" t="str">
        <f>_xlfn.XLOOKUP($A9857,customer!$A$2:$A$978,customer!$B$2:$B$978)</f>
        <v>Bettine Kitchener</v>
      </c>
    </row>
    <row r="9858" spans="1:8" x14ac:dyDescent="0.2">
      <c r="A9858" t="s">
        <v>3566</v>
      </c>
      <c r="B9858" t="s">
        <v>3923</v>
      </c>
      <c r="C9858" s="1">
        <v>44716</v>
      </c>
      <c r="D9858" s="1">
        <v>44846</v>
      </c>
      <c r="E9858">
        <f t="shared" si="153"/>
        <v>4</v>
      </c>
      <c r="F9858" t="str">
        <f>_xlfn.XLOOKUP(data!$B9858,campaign!$A$2:$A$18,campaign!$B$2:$B$18)</f>
        <v>TruckOwner</v>
      </c>
      <c r="G9858">
        <f>_xlfn.XLOOKUP($F9858,campaign!$B$2:$B$18,campaign!$D$2:$D$18)</f>
        <v>26</v>
      </c>
      <c r="H9858" t="str">
        <f>_xlfn.XLOOKUP($A9858,customer!$A$2:$A$978,customer!$B$2:$B$978)</f>
        <v>Bettine Kitchener</v>
      </c>
    </row>
    <row r="9859" spans="1:8" x14ac:dyDescent="0.2">
      <c r="A9859" t="s">
        <v>3566</v>
      </c>
      <c r="B9859" t="s">
        <v>3923</v>
      </c>
      <c r="C9859" s="1">
        <v>44716</v>
      </c>
      <c r="D9859" s="1">
        <v>44880</v>
      </c>
      <c r="E9859">
        <f t="shared" ref="E9859:E9922" si="154">DATEDIF(C9859,D9859,"M")</f>
        <v>5</v>
      </c>
      <c r="F9859" t="str">
        <f>_xlfn.XLOOKUP(data!$B9859,campaign!$A$2:$A$18,campaign!$B$2:$B$18)</f>
        <v>TruckOwner</v>
      </c>
      <c r="G9859">
        <f>_xlfn.XLOOKUP($F9859,campaign!$B$2:$B$18,campaign!$D$2:$D$18)</f>
        <v>26</v>
      </c>
      <c r="H9859" t="str">
        <f>_xlfn.XLOOKUP($A9859,customer!$A$2:$A$978,customer!$B$2:$B$978)</f>
        <v>Bettine Kitchener</v>
      </c>
    </row>
    <row r="9860" spans="1:8" x14ac:dyDescent="0.2">
      <c r="A9860" t="s">
        <v>3566</v>
      </c>
      <c r="B9860" t="s">
        <v>3923</v>
      </c>
      <c r="C9860" s="1">
        <v>44716</v>
      </c>
      <c r="D9860" s="1">
        <v>44930</v>
      </c>
      <c r="E9860">
        <f t="shared" si="154"/>
        <v>7</v>
      </c>
      <c r="F9860" t="str">
        <f>_xlfn.XLOOKUP(data!$B9860,campaign!$A$2:$A$18,campaign!$B$2:$B$18)</f>
        <v>TruckOwner</v>
      </c>
      <c r="G9860">
        <f>_xlfn.XLOOKUP($F9860,campaign!$B$2:$B$18,campaign!$D$2:$D$18)</f>
        <v>26</v>
      </c>
      <c r="H9860" t="str">
        <f>_xlfn.XLOOKUP($A9860,customer!$A$2:$A$978,customer!$B$2:$B$978)</f>
        <v>Bettine Kitchener</v>
      </c>
    </row>
    <row r="9861" spans="1:8" x14ac:dyDescent="0.2">
      <c r="A9861" t="s">
        <v>3566</v>
      </c>
      <c r="B9861" t="s">
        <v>3923</v>
      </c>
      <c r="C9861" s="1">
        <v>44716</v>
      </c>
      <c r="D9861" s="1">
        <v>44974</v>
      </c>
      <c r="E9861">
        <f t="shared" si="154"/>
        <v>8</v>
      </c>
      <c r="F9861" t="str">
        <f>_xlfn.XLOOKUP(data!$B9861,campaign!$A$2:$A$18,campaign!$B$2:$B$18)</f>
        <v>TruckOwner</v>
      </c>
      <c r="G9861">
        <f>_xlfn.XLOOKUP($F9861,campaign!$B$2:$B$18,campaign!$D$2:$D$18)</f>
        <v>26</v>
      </c>
      <c r="H9861" t="str">
        <f>_xlfn.XLOOKUP($A9861,customer!$A$2:$A$978,customer!$B$2:$B$978)</f>
        <v>Bettine Kitchener</v>
      </c>
    </row>
    <row r="9862" spans="1:8" x14ac:dyDescent="0.2">
      <c r="A9862" t="s">
        <v>3566</v>
      </c>
      <c r="B9862" t="s">
        <v>3923</v>
      </c>
      <c r="C9862" s="1">
        <v>44716</v>
      </c>
      <c r="D9862" s="1">
        <v>44993</v>
      </c>
      <c r="E9862">
        <f t="shared" si="154"/>
        <v>9</v>
      </c>
      <c r="F9862" t="str">
        <f>_xlfn.XLOOKUP(data!$B9862,campaign!$A$2:$A$18,campaign!$B$2:$B$18)</f>
        <v>TruckOwner</v>
      </c>
      <c r="G9862">
        <f>_xlfn.XLOOKUP($F9862,campaign!$B$2:$B$18,campaign!$D$2:$D$18)</f>
        <v>26</v>
      </c>
      <c r="H9862" t="str">
        <f>_xlfn.XLOOKUP($A9862,customer!$A$2:$A$978,customer!$B$2:$B$978)</f>
        <v>Bettine Kitchener</v>
      </c>
    </row>
    <row r="9863" spans="1:8" x14ac:dyDescent="0.2">
      <c r="A9863" t="s">
        <v>3566</v>
      </c>
      <c r="B9863" t="s">
        <v>3923</v>
      </c>
      <c r="C9863" s="1">
        <v>44716</v>
      </c>
      <c r="D9863" s="1">
        <v>45028</v>
      </c>
      <c r="E9863">
        <f t="shared" si="154"/>
        <v>10</v>
      </c>
      <c r="F9863" t="str">
        <f>_xlfn.XLOOKUP(data!$B9863,campaign!$A$2:$A$18,campaign!$B$2:$B$18)</f>
        <v>TruckOwner</v>
      </c>
      <c r="G9863">
        <f>_xlfn.XLOOKUP($F9863,campaign!$B$2:$B$18,campaign!$D$2:$D$18)</f>
        <v>26</v>
      </c>
      <c r="H9863" t="str">
        <f>_xlfn.XLOOKUP($A9863,customer!$A$2:$A$978,customer!$B$2:$B$978)</f>
        <v>Bettine Kitchener</v>
      </c>
    </row>
    <row r="9864" spans="1:8" x14ac:dyDescent="0.2">
      <c r="A9864" t="s">
        <v>3566</v>
      </c>
      <c r="B9864" t="s">
        <v>3923</v>
      </c>
      <c r="C9864" s="1">
        <v>44716</v>
      </c>
      <c r="D9864" s="1">
        <v>45065</v>
      </c>
      <c r="E9864">
        <f t="shared" si="154"/>
        <v>11</v>
      </c>
      <c r="F9864" t="str">
        <f>_xlfn.XLOOKUP(data!$B9864,campaign!$A$2:$A$18,campaign!$B$2:$B$18)</f>
        <v>TruckOwner</v>
      </c>
      <c r="G9864">
        <f>_xlfn.XLOOKUP($F9864,campaign!$B$2:$B$18,campaign!$D$2:$D$18)</f>
        <v>26</v>
      </c>
      <c r="H9864" t="str">
        <f>_xlfn.XLOOKUP($A9864,customer!$A$2:$A$978,customer!$B$2:$B$978)</f>
        <v>Bettine Kitchener</v>
      </c>
    </row>
    <row r="9865" spans="1:8" x14ac:dyDescent="0.2">
      <c r="A9865" t="s">
        <v>3566</v>
      </c>
      <c r="B9865" t="s">
        <v>3950</v>
      </c>
      <c r="C9865" s="1">
        <v>44900</v>
      </c>
      <c r="D9865" s="1">
        <v>44900</v>
      </c>
      <c r="E9865">
        <f t="shared" si="154"/>
        <v>0</v>
      </c>
      <c r="F9865" t="str">
        <f>_xlfn.XLOOKUP(data!$B9865,campaign!$A$2:$A$18,campaign!$B$2:$B$18)</f>
        <v>NotNewCellphoneUser</v>
      </c>
      <c r="G9865">
        <f>_xlfn.XLOOKUP($F9865,campaign!$B$2:$B$18,campaign!$D$2:$D$18)</f>
        <v>28</v>
      </c>
      <c r="H9865" t="str">
        <f>_xlfn.XLOOKUP($A9865,customer!$A$2:$A$978,customer!$B$2:$B$978)</f>
        <v>Bettine Kitchener</v>
      </c>
    </row>
    <row r="9866" spans="1:8" x14ac:dyDescent="0.2">
      <c r="A9866" t="s">
        <v>3566</v>
      </c>
      <c r="B9866" t="s">
        <v>3950</v>
      </c>
      <c r="C9866" s="1">
        <v>44900</v>
      </c>
      <c r="D9866" s="1">
        <v>44945</v>
      </c>
      <c r="E9866">
        <f t="shared" si="154"/>
        <v>1</v>
      </c>
      <c r="F9866" t="str">
        <f>_xlfn.XLOOKUP(data!$B9866,campaign!$A$2:$A$18,campaign!$B$2:$B$18)</f>
        <v>NotNewCellphoneUser</v>
      </c>
      <c r="G9866">
        <f>_xlfn.XLOOKUP($F9866,campaign!$B$2:$B$18,campaign!$D$2:$D$18)</f>
        <v>28</v>
      </c>
      <c r="H9866" t="str">
        <f>_xlfn.XLOOKUP($A9866,customer!$A$2:$A$978,customer!$B$2:$B$978)</f>
        <v>Bettine Kitchener</v>
      </c>
    </row>
    <row r="9867" spans="1:8" x14ac:dyDescent="0.2">
      <c r="A9867" t="s">
        <v>3566</v>
      </c>
      <c r="B9867" t="s">
        <v>3950</v>
      </c>
      <c r="C9867" s="1">
        <v>44900</v>
      </c>
      <c r="D9867" s="1">
        <v>44973</v>
      </c>
      <c r="E9867">
        <f t="shared" si="154"/>
        <v>2</v>
      </c>
      <c r="F9867" t="str">
        <f>_xlfn.XLOOKUP(data!$B9867,campaign!$A$2:$A$18,campaign!$B$2:$B$18)</f>
        <v>NotNewCellphoneUser</v>
      </c>
      <c r="G9867">
        <f>_xlfn.XLOOKUP($F9867,campaign!$B$2:$B$18,campaign!$D$2:$D$18)</f>
        <v>28</v>
      </c>
      <c r="H9867" t="str">
        <f>_xlfn.XLOOKUP($A9867,customer!$A$2:$A$978,customer!$B$2:$B$978)</f>
        <v>Bettine Kitchener</v>
      </c>
    </row>
    <row r="9868" spans="1:8" x14ac:dyDescent="0.2">
      <c r="A9868" t="s">
        <v>3566</v>
      </c>
      <c r="B9868" t="s">
        <v>3950</v>
      </c>
      <c r="C9868" s="1">
        <v>44900</v>
      </c>
      <c r="D9868" s="1">
        <v>45005</v>
      </c>
      <c r="E9868">
        <f t="shared" si="154"/>
        <v>3</v>
      </c>
      <c r="F9868" t="str">
        <f>_xlfn.XLOOKUP(data!$B9868,campaign!$A$2:$A$18,campaign!$B$2:$B$18)</f>
        <v>NotNewCellphoneUser</v>
      </c>
      <c r="G9868">
        <f>_xlfn.XLOOKUP($F9868,campaign!$B$2:$B$18,campaign!$D$2:$D$18)</f>
        <v>28</v>
      </c>
      <c r="H9868" t="str">
        <f>_xlfn.XLOOKUP($A9868,customer!$A$2:$A$978,customer!$B$2:$B$978)</f>
        <v>Bettine Kitchener</v>
      </c>
    </row>
    <row r="9869" spans="1:8" x14ac:dyDescent="0.2">
      <c r="A9869" t="s">
        <v>3566</v>
      </c>
      <c r="B9869" t="s">
        <v>3950</v>
      </c>
      <c r="C9869" s="1">
        <v>44900</v>
      </c>
      <c r="D9869" s="1">
        <v>45063</v>
      </c>
      <c r="E9869">
        <f t="shared" si="154"/>
        <v>5</v>
      </c>
      <c r="F9869" t="str">
        <f>_xlfn.XLOOKUP(data!$B9869,campaign!$A$2:$A$18,campaign!$B$2:$B$18)</f>
        <v>NotNewCellphoneUser</v>
      </c>
      <c r="G9869">
        <f>_xlfn.XLOOKUP($F9869,campaign!$B$2:$B$18,campaign!$D$2:$D$18)</f>
        <v>28</v>
      </c>
      <c r="H9869" t="str">
        <f>_xlfn.XLOOKUP($A9869,customer!$A$2:$A$978,customer!$B$2:$B$978)</f>
        <v>Bettine Kitchener</v>
      </c>
    </row>
    <row r="9870" spans="1:8" x14ac:dyDescent="0.2">
      <c r="A9870" t="s">
        <v>3567</v>
      </c>
      <c r="B9870" t="s">
        <v>3920</v>
      </c>
      <c r="C9870" s="1">
        <v>44867</v>
      </c>
      <c r="D9870" s="1">
        <v>44867</v>
      </c>
      <c r="E9870">
        <f t="shared" si="154"/>
        <v>0</v>
      </c>
      <c r="F9870" t="str">
        <f>_xlfn.XLOOKUP(data!$B9870,campaign!$A$2:$A$18,campaign!$B$2:$B$18)</f>
        <v>ChildrenInHH</v>
      </c>
      <c r="G9870">
        <f>_xlfn.XLOOKUP($F9870,campaign!$B$2:$B$18,campaign!$D$2:$D$18)</f>
        <v>10</v>
      </c>
      <c r="H9870" t="str">
        <f>_xlfn.XLOOKUP($A9870,customer!$A$2:$A$978,customer!$B$2:$B$978)</f>
        <v>Teresina Jerzycowski</v>
      </c>
    </row>
    <row r="9871" spans="1:8" x14ac:dyDescent="0.2">
      <c r="A9871" t="s">
        <v>3567</v>
      </c>
      <c r="B9871" t="s">
        <v>3920</v>
      </c>
      <c r="C9871" s="1">
        <v>44867</v>
      </c>
      <c r="D9871" s="1">
        <v>44908</v>
      </c>
      <c r="E9871">
        <f t="shared" si="154"/>
        <v>1</v>
      </c>
      <c r="F9871" t="str">
        <f>_xlfn.XLOOKUP(data!$B9871,campaign!$A$2:$A$18,campaign!$B$2:$B$18)</f>
        <v>ChildrenInHH</v>
      </c>
      <c r="G9871">
        <f>_xlfn.XLOOKUP($F9871,campaign!$B$2:$B$18,campaign!$D$2:$D$18)</f>
        <v>10</v>
      </c>
      <c r="H9871" t="str">
        <f>_xlfn.XLOOKUP($A9871,customer!$A$2:$A$978,customer!$B$2:$B$978)</f>
        <v>Teresina Jerzycowski</v>
      </c>
    </row>
    <row r="9872" spans="1:8" x14ac:dyDescent="0.2">
      <c r="A9872" t="s">
        <v>3567</v>
      </c>
      <c r="B9872" t="s">
        <v>3920</v>
      </c>
      <c r="C9872" s="1">
        <v>44867</v>
      </c>
      <c r="D9872" s="1">
        <v>44937</v>
      </c>
      <c r="E9872">
        <f t="shared" si="154"/>
        <v>2</v>
      </c>
      <c r="F9872" t="str">
        <f>_xlfn.XLOOKUP(data!$B9872,campaign!$A$2:$A$18,campaign!$B$2:$B$18)</f>
        <v>ChildrenInHH</v>
      </c>
      <c r="G9872">
        <f>_xlfn.XLOOKUP($F9872,campaign!$B$2:$B$18,campaign!$D$2:$D$18)</f>
        <v>10</v>
      </c>
      <c r="H9872" t="str">
        <f>_xlfn.XLOOKUP($A9872,customer!$A$2:$A$978,customer!$B$2:$B$978)</f>
        <v>Teresina Jerzycowski</v>
      </c>
    </row>
    <row r="9873" spans="1:8" x14ac:dyDescent="0.2">
      <c r="A9873" t="s">
        <v>3567</v>
      </c>
      <c r="B9873" t="s">
        <v>3920</v>
      </c>
      <c r="C9873" s="1">
        <v>44867</v>
      </c>
      <c r="D9873" s="1">
        <v>44971</v>
      </c>
      <c r="E9873">
        <f t="shared" si="154"/>
        <v>3</v>
      </c>
      <c r="F9873" t="str">
        <f>_xlfn.XLOOKUP(data!$B9873,campaign!$A$2:$A$18,campaign!$B$2:$B$18)</f>
        <v>ChildrenInHH</v>
      </c>
      <c r="G9873">
        <f>_xlfn.XLOOKUP($F9873,campaign!$B$2:$B$18,campaign!$D$2:$D$18)</f>
        <v>10</v>
      </c>
      <c r="H9873" t="str">
        <f>_xlfn.XLOOKUP($A9873,customer!$A$2:$A$978,customer!$B$2:$B$978)</f>
        <v>Teresina Jerzycowski</v>
      </c>
    </row>
    <row r="9874" spans="1:8" x14ac:dyDescent="0.2">
      <c r="A9874" t="s">
        <v>3567</v>
      </c>
      <c r="B9874" t="s">
        <v>3920</v>
      </c>
      <c r="C9874" s="1">
        <v>44867</v>
      </c>
      <c r="D9874" s="1">
        <v>44999</v>
      </c>
      <c r="E9874">
        <f t="shared" si="154"/>
        <v>4</v>
      </c>
      <c r="F9874" t="str">
        <f>_xlfn.XLOOKUP(data!$B9874,campaign!$A$2:$A$18,campaign!$B$2:$B$18)</f>
        <v>ChildrenInHH</v>
      </c>
      <c r="G9874">
        <f>_xlfn.XLOOKUP($F9874,campaign!$B$2:$B$18,campaign!$D$2:$D$18)</f>
        <v>10</v>
      </c>
      <c r="H9874" t="str">
        <f>_xlfn.XLOOKUP($A9874,customer!$A$2:$A$978,customer!$B$2:$B$978)</f>
        <v>Teresina Jerzycowski</v>
      </c>
    </row>
    <row r="9875" spans="1:8" x14ac:dyDescent="0.2">
      <c r="A9875" t="s">
        <v>3567</v>
      </c>
      <c r="B9875" t="s">
        <v>3920</v>
      </c>
      <c r="C9875" s="1">
        <v>44867</v>
      </c>
      <c r="D9875" s="1">
        <v>45026</v>
      </c>
      <c r="E9875">
        <f t="shared" si="154"/>
        <v>5</v>
      </c>
      <c r="F9875" t="str">
        <f>_xlfn.XLOOKUP(data!$B9875,campaign!$A$2:$A$18,campaign!$B$2:$B$18)</f>
        <v>ChildrenInHH</v>
      </c>
      <c r="G9875">
        <f>_xlfn.XLOOKUP($F9875,campaign!$B$2:$B$18,campaign!$D$2:$D$18)</f>
        <v>10</v>
      </c>
      <c r="H9875" t="str">
        <f>_xlfn.XLOOKUP($A9875,customer!$A$2:$A$978,customer!$B$2:$B$978)</f>
        <v>Teresina Jerzycowski</v>
      </c>
    </row>
    <row r="9876" spans="1:8" x14ac:dyDescent="0.2">
      <c r="A9876" t="s">
        <v>3567</v>
      </c>
      <c r="B9876" t="s">
        <v>3920</v>
      </c>
      <c r="C9876" s="1">
        <v>44867</v>
      </c>
      <c r="D9876" s="1">
        <v>45057</v>
      </c>
      <c r="E9876">
        <f t="shared" si="154"/>
        <v>6</v>
      </c>
      <c r="F9876" t="str">
        <f>_xlfn.XLOOKUP(data!$B9876,campaign!$A$2:$A$18,campaign!$B$2:$B$18)</f>
        <v>ChildrenInHH</v>
      </c>
      <c r="G9876">
        <f>_xlfn.XLOOKUP($F9876,campaign!$B$2:$B$18,campaign!$D$2:$D$18)</f>
        <v>10</v>
      </c>
      <c r="H9876" t="str">
        <f>_xlfn.XLOOKUP($A9876,customer!$A$2:$A$978,customer!$B$2:$B$978)</f>
        <v>Teresina Jerzycowski</v>
      </c>
    </row>
    <row r="9877" spans="1:8" x14ac:dyDescent="0.2">
      <c r="A9877" t="s">
        <v>3567</v>
      </c>
      <c r="B9877" t="s">
        <v>3924</v>
      </c>
      <c r="C9877" s="1">
        <v>45027</v>
      </c>
      <c r="D9877" s="1">
        <v>45027</v>
      </c>
      <c r="E9877">
        <f t="shared" si="154"/>
        <v>0</v>
      </c>
      <c r="F9877" t="str">
        <f>_xlfn.XLOOKUP(data!$B9877,campaign!$A$2:$A$18,campaign!$B$2:$B$18)</f>
        <v>RVOwner</v>
      </c>
      <c r="G9877">
        <f>_xlfn.XLOOKUP($F9877,campaign!$B$2:$B$18,campaign!$D$2:$D$18)</f>
        <v>22</v>
      </c>
      <c r="H9877" t="str">
        <f>_xlfn.XLOOKUP($A9877,customer!$A$2:$A$978,customer!$B$2:$B$978)</f>
        <v>Teresina Jerzycowski</v>
      </c>
    </row>
    <row r="9878" spans="1:8" x14ac:dyDescent="0.2">
      <c r="A9878" t="s">
        <v>3567</v>
      </c>
      <c r="B9878" t="s">
        <v>3924</v>
      </c>
      <c r="C9878" s="1">
        <v>45027</v>
      </c>
      <c r="D9878" s="1">
        <v>45062</v>
      </c>
      <c r="E9878">
        <f t="shared" si="154"/>
        <v>1</v>
      </c>
      <c r="F9878" t="str">
        <f>_xlfn.XLOOKUP(data!$B9878,campaign!$A$2:$A$18,campaign!$B$2:$B$18)</f>
        <v>RVOwner</v>
      </c>
      <c r="G9878">
        <f>_xlfn.XLOOKUP($F9878,campaign!$B$2:$B$18,campaign!$D$2:$D$18)</f>
        <v>22</v>
      </c>
      <c r="H9878" t="str">
        <f>_xlfn.XLOOKUP($A9878,customer!$A$2:$A$978,customer!$B$2:$B$978)</f>
        <v>Teresina Jerzycowski</v>
      </c>
    </row>
    <row r="9879" spans="1:8" x14ac:dyDescent="0.2">
      <c r="A9879" t="s">
        <v>3568</v>
      </c>
      <c r="B9879" t="s">
        <v>3922</v>
      </c>
      <c r="C9879" s="1">
        <v>44658</v>
      </c>
      <c r="D9879" s="1">
        <v>44658</v>
      </c>
      <c r="E9879">
        <f t="shared" si="154"/>
        <v>0</v>
      </c>
      <c r="F9879" t="str">
        <f>_xlfn.XLOOKUP(data!$B9879,campaign!$A$2:$A$18,campaign!$B$2:$B$18)</f>
        <v>HandsetWebCapable</v>
      </c>
      <c r="G9879">
        <f>_xlfn.XLOOKUP($F9879,campaign!$B$2:$B$18,campaign!$D$2:$D$18)</f>
        <v>62</v>
      </c>
      <c r="H9879" t="str">
        <f>_xlfn.XLOOKUP($A9879,customer!$A$2:$A$978,customer!$B$2:$B$978)</f>
        <v>Toby Mockett</v>
      </c>
    </row>
    <row r="9880" spans="1:8" x14ac:dyDescent="0.2">
      <c r="A9880" t="s">
        <v>3568</v>
      </c>
      <c r="B9880" t="s">
        <v>3922</v>
      </c>
      <c r="C9880" s="1">
        <v>44658</v>
      </c>
      <c r="D9880" s="1">
        <v>44697</v>
      </c>
      <c r="E9880">
        <f t="shared" si="154"/>
        <v>1</v>
      </c>
      <c r="F9880" t="str">
        <f>_xlfn.XLOOKUP(data!$B9880,campaign!$A$2:$A$18,campaign!$B$2:$B$18)</f>
        <v>HandsetWebCapable</v>
      </c>
      <c r="G9880">
        <f>_xlfn.XLOOKUP($F9880,campaign!$B$2:$B$18,campaign!$D$2:$D$18)</f>
        <v>62</v>
      </c>
      <c r="H9880" t="str">
        <f>_xlfn.XLOOKUP($A9880,customer!$A$2:$A$978,customer!$B$2:$B$978)</f>
        <v>Toby Mockett</v>
      </c>
    </row>
    <row r="9881" spans="1:8" x14ac:dyDescent="0.2">
      <c r="A9881" t="s">
        <v>3568</v>
      </c>
      <c r="B9881" t="s">
        <v>3922</v>
      </c>
      <c r="C9881" s="1">
        <v>44658</v>
      </c>
      <c r="D9881" s="1">
        <v>44727</v>
      </c>
      <c r="E9881">
        <f t="shared" si="154"/>
        <v>2</v>
      </c>
      <c r="F9881" t="str">
        <f>_xlfn.XLOOKUP(data!$B9881,campaign!$A$2:$A$18,campaign!$B$2:$B$18)</f>
        <v>HandsetWebCapable</v>
      </c>
      <c r="G9881">
        <f>_xlfn.XLOOKUP($F9881,campaign!$B$2:$B$18,campaign!$D$2:$D$18)</f>
        <v>62</v>
      </c>
      <c r="H9881" t="str">
        <f>_xlfn.XLOOKUP($A9881,customer!$A$2:$A$978,customer!$B$2:$B$978)</f>
        <v>Toby Mockett</v>
      </c>
    </row>
    <row r="9882" spans="1:8" x14ac:dyDescent="0.2">
      <c r="A9882" t="s">
        <v>3568</v>
      </c>
      <c r="B9882" t="s">
        <v>3922</v>
      </c>
      <c r="C9882" s="1">
        <v>44658</v>
      </c>
      <c r="D9882" s="1">
        <v>44790</v>
      </c>
      <c r="E9882">
        <f t="shared" si="154"/>
        <v>4</v>
      </c>
      <c r="F9882" t="str">
        <f>_xlfn.XLOOKUP(data!$B9882,campaign!$A$2:$A$18,campaign!$B$2:$B$18)</f>
        <v>HandsetWebCapable</v>
      </c>
      <c r="G9882">
        <f>_xlfn.XLOOKUP($F9882,campaign!$B$2:$B$18,campaign!$D$2:$D$18)</f>
        <v>62</v>
      </c>
      <c r="H9882" t="str">
        <f>_xlfn.XLOOKUP($A9882,customer!$A$2:$A$978,customer!$B$2:$B$978)</f>
        <v>Toby Mockett</v>
      </c>
    </row>
    <row r="9883" spans="1:8" x14ac:dyDescent="0.2">
      <c r="A9883" t="s">
        <v>3568</v>
      </c>
      <c r="B9883" t="s">
        <v>3922</v>
      </c>
      <c r="C9883" s="1">
        <v>44658</v>
      </c>
      <c r="D9883" s="1">
        <v>44852</v>
      </c>
      <c r="E9883">
        <f t="shared" si="154"/>
        <v>6</v>
      </c>
      <c r="F9883" t="str">
        <f>_xlfn.XLOOKUP(data!$B9883,campaign!$A$2:$A$18,campaign!$B$2:$B$18)</f>
        <v>HandsetWebCapable</v>
      </c>
      <c r="G9883">
        <f>_xlfn.XLOOKUP($F9883,campaign!$B$2:$B$18,campaign!$D$2:$D$18)</f>
        <v>62</v>
      </c>
      <c r="H9883" t="str">
        <f>_xlfn.XLOOKUP($A9883,customer!$A$2:$A$978,customer!$B$2:$B$978)</f>
        <v>Toby Mockett</v>
      </c>
    </row>
    <row r="9884" spans="1:8" x14ac:dyDescent="0.2">
      <c r="A9884" t="s">
        <v>3568</v>
      </c>
      <c r="B9884" t="s">
        <v>3922</v>
      </c>
      <c r="C9884" s="1">
        <v>44658</v>
      </c>
      <c r="D9884" s="1">
        <v>44887</v>
      </c>
      <c r="E9884">
        <f t="shared" si="154"/>
        <v>7</v>
      </c>
      <c r="F9884" t="str">
        <f>_xlfn.XLOOKUP(data!$B9884,campaign!$A$2:$A$18,campaign!$B$2:$B$18)</f>
        <v>HandsetWebCapable</v>
      </c>
      <c r="G9884">
        <f>_xlfn.XLOOKUP($F9884,campaign!$B$2:$B$18,campaign!$D$2:$D$18)</f>
        <v>62</v>
      </c>
      <c r="H9884" t="str">
        <f>_xlfn.XLOOKUP($A9884,customer!$A$2:$A$978,customer!$B$2:$B$978)</f>
        <v>Toby Mockett</v>
      </c>
    </row>
    <row r="9885" spans="1:8" x14ac:dyDescent="0.2">
      <c r="A9885" t="s">
        <v>3568</v>
      </c>
      <c r="B9885" t="s">
        <v>3922</v>
      </c>
      <c r="C9885" s="1">
        <v>44658</v>
      </c>
      <c r="D9885" s="1">
        <v>44912</v>
      </c>
      <c r="E9885">
        <f t="shared" si="154"/>
        <v>8</v>
      </c>
      <c r="F9885" t="str">
        <f>_xlfn.XLOOKUP(data!$B9885,campaign!$A$2:$A$18,campaign!$B$2:$B$18)</f>
        <v>HandsetWebCapable</v>
      </c>
      <c r="G9885">
        <f>_xlfn.XLOOKUP($F9885,campaign!$B$2:$B$18,campaign!$D$2:$D$18)</f>
        <v>62</v>
      </c>
      <c r="H9885" t="str">
        <f>_xlfn.XLOOKUP($A9885,customer!$A$2:$A$978,customer!$B$2:$B$978)</f>
        <v>Toby Mockett</v>
      </c>
    </row>
    <row r="9886" spans="1:8" x14ac:dyDescent="0.2">
      <c r="A9886" t="s">
        <v>3568</v>
      </c>
      <c r="B9886" t="s">
        <v>3922</v>
      </c>
      <c r="C9886" s="1">
        <v>44658</v>
      </c>
      <c r="D9886" s="1">
        <v>44966</v>
      </c>
      <c r="E9886">
        <f t="shared" si="154"/>
        <v>10</v>
      </c>
      <c r="F9886" t="str">
        <f>_xlfn.XLOOKUP(data!$B9886,campaign!$A$2:$A$18,campaign!$B$2:$B$18)</f>
        <v>HandsetWebCapable</v>
      </c>
      <c r="G9886">
        <f>_xlfn.XLOOKUP($F9886,campaign!$B$2:$B$18,campaign!$D$2:$D$18)</f>
        <v>62</v>
      </c>
      <c r="H9886" t="str">
        <f>_xlfn.XLOOKUP($A9886,customer!$A$2:$A$978,customer!$B$2:$B$978)</f>
        <v>Toby Mockett</v>
      </c>
    </row>
    <row r="9887" spans="1:8" x14ac:dyDescent="0.2">
      <c r="A9887" t="s">
        <v>3568</v>
      </c>
      <c r="B9887" t="s">
        <v>3922</v>
      </c>
      <c r="C9887" s="1">
        <v>44658</v>
      </c>
      <c r="D9887" s="1">
        <v>44997</v>
      </c>
      <c r="E9887">
        <f t="shared" si="154"/>
        <v>11</v>
      </c>
      <c r="F9887" t="str">
        <f>_xlfn.XLOOKUP(data!$B9887,campaign!$A$2:$A$18,campaign!$B$2:$B$18)</f>
        <v>HandsetWebCapable</v>
      </c>
      <c r="G9887">
        <f>_xlfn.XLOOKUP($F9887,campaign!$B$2:$B$18,campaign!$D$2:$D$18)</f>
        <v>62</v>
      </c>
      <c r="H9887" t="str">
        <f>_xlfn.XLOOKUP($A9887,customer!$A$2:$A$978,customer!$B$2:$B$978)</f>
        <v>Toby Mockett</v>
      </c>
    </row>
    <row r="9888" spans="1:8" x14ac:dyDescent="0.2">
      <c r="A9888" t="s">
        <v>3568</v>
      </c>
      <c r="B9888" t="s">
        <v>3922</v>
      </c>
      <c r="C9888" s="1">
        <v>44658</v>
      </c>
      <c r="D9888" s="1">
        <v>45030</v>
      </c>
      <c r="E9888">
        <f t="shared" si="154"/>
        <v>12</v>
      </c>
      <c r="F9888" t="str">
        <f>_xlfn.XLOOKUP(data!$B9888,campaign!$A$2:$A$18,campaign!$B$2:$B$18)</f>
        <v>HandsetWebCapable</v>
      </c>
      <c r="G9888">
        <f>_xlfn.XLOOKUP($F9888,campaign!$B$2:$B$18,campaign!$D$2:$D$18)</f>
        <v>62</v>
      </c>
      <c r="H9888" t="str">
        <f>_xlfn.XLOOKUP($A9888,customer!$A$2:$A$978,customer!$B$2:$B$978)</f>
        <v>Toby Mockett</v>
      </c>
    </row>
    <row r="9889" spans="1:8" x14ac:dyDescent="0.2">
      <c r="A9889" t="s">
        <v>3568</v>
      </c>
      <c r="B9889" t="s">
        <v>3922</v>
      </c>
      <c r="C9889" s="1">
        <v>44658</v>
      </c>
      <c r="D9889" s="1">
        <v>45053</v>
      </c>
      <c r="E9889">
        <f t="shared" si="154"/>
        <v>13</v>
      </c>
      <c r="F9889" t="str">
        <f>_xlfn.XLOOKUP(data!$B9889,campaign!$A$2:$A$18,campaign!$B$2:$B$18)</f>
        <v>HandsetWebCapable</v>
      </c>
      <c r="G9889">
        <f>_xlfn.XLOOKUP($F9889,campaign!$B$2:$B$18,campaign!$D$2:$D$18)</f>
        <v>62</v>
      </c>
      <c r="H9889" t="str">
        <f>_xlfn.XLOOKUP($A9889,customer!$A$2:$A$978,customer!$B$2:$B$978)</f>
        <v>Toby Mockett</v>
      </c>
    </row>
    <row r="9890" spans="1:8" x14ac:dyDescent="0.2">
      <c r="A9890" t="s">
        <v>3568</v>
      </c>
      <c r="B9890" t="s">
        <v>3952</v>
      </c>
      <c r="C9890" s="1">
        <v>44943</v>
      </c>
      <c r="D9890" s="1">
        <v>44943</v>
      </c>
      <c r="E9890">
        <f t="shared" si="154"/>
        <v>0</v>
      </c>
      <c r="F9890" t="str">
        <f>_xlfn.XLOOKUP(data!$B9890,campaign!$A$2:$A$18,campaign!$B$2:$B$18)</f>
        <v>MadeCallToRetentionTeam</v>
      </c>
      <c r="G9890">
        <f>_xlfn.XLOOKUP($F9890,campaign!$B$2:$B$18,campaign!$D$2:$D$18)</f>
        <v>16</v>
      </c>
      <c r="H9890" t="str">
        <f>_xlfn.XLOOKUP($A9890,customer!$A$2:$A$978,customer!$B$2:$B$978)</f>
        <v>Toby Mockett</v>
      </c>
    </row>
    <row r="9891" spans="1:8" x14ac:dyDescent="0.2">
      <c r="A9891" t="s">
        <v>3568</v>
      </c>
      <c r="B9891" t="s">
        <v>3952</v>
      </c>
      <c r="C9891" s="1">
        <v>44943</v>
      </c>
      <c r="D9891" s="1">
        <v>44985</v>
      </c>
      <c r="E9891">
        <f t="shared" si="154"/>
        <v>1</v>
      </c>
      <c r="F9891" t="str">
        <f>_xlfn.XLOOKUP(data!$B9891,campaign!$A$2:$A$18,campaign!$B$2:$B$18)</f>
        <v>MadeCallToRetentionTeam</v>
      </c>
      <c r="G9891">
        <f>_xlfn.XLOOKUP($F9891,campaign!$B$2:$B$18,campaign!$D$2:$D$18)</f>
        <v>16</v>
      </c>
      <c r="H9891" t="str">
        <f>_xlfn.XLOOKUP($A9891,customer!$A$2:$A$978,customer!$B$2:$B$978)</f>
        <v>Toby Mockett</v>
      </c>
    </row>
    <row r="9892" spans="1:8" x14ac:dyDescent="0.2">
      <c r="A9892" t="s">
        <v>3568</v>
      </c>
      <c r="B9892" t="s">
        <v>3952</v>
      </c>
      <c r="C9892" s="1">
        <v>44943</v>
      </c>
      <c r="D9892" s="1">
        <v>44987</v>
      </c>
      <c r="E9892">
        <f t="shared" si="154"/>
        <v>1</v>
      </c>
      <c r="F9892" t="str">
        <f>_xlfn.XLOOKUP(data!$B9892,campaign!$A$2:$A$18,campaign!$B$2:$B$18)</f>
        <v>MadeCallToRetentionTeam</v>
      </c>
      <c r="G9892">
        <f>_xlfn.XLOOKUP($F9892,campaign!$B$2:$B$18,campaign!$D$2:$D$18)</f>
        <v>16</v>
      </c>
      <c r="H9892" t="str">
        <f>_xlfn.XLOOKUP($A9892,customer!$A$2:$A$978,customer!$B$2:$B$978)</f>
        <v>Toby Mockett</v>
      </c>
    </row>
    <row r="9893" spans="1:8" x14ac:dyDescent="0.2">
      <c r="A9893" t="s">
        <v>3568</v>
      </c>
      <c r="B9893" t="s">
        <v>3952</v>
      </c>
      <c r="C9893" s="1">
        <v>44943</v>
      </c>
      <c r="D9893" s="1">
        <v>45035</v>
      </c>
      <c r="E9893">
        <f t="shared" si="154"/>
        <v>3</v>
      </c>
      <c r="F9893" t="str">
        <f>_xlfn.XLOOKUP(data!$B9893,campaign!$A$2:$A$18,campaign!$B$2:$B$18)</f>
        <v>MadeCallToRetentionTeam</v>
      </c>
      <c r="G9893">
        <f>_xlfn.XLOOKUP($F9893,campaign!$B$2:$B$18,campaign!$D$2:$D$18)</f>
        <v>16</v>
      </c>
      <c r="H9893" t="str">
        <f>_xlfn.XLOOKUP($A9893,customer!$A$2:$A$978,customer!$B$2:$B$978)</f>
        <v>Toby Mockett</v>
      </c>
    </row>
    <row r="9894" spans="1:8" x14ac:dyDescent="0.2">
      <c r="A9894" t="s">
        <v>3568</v>
      </c>
      <c r="B9894" t="s">
        <v>3952</v>
      </c>
      <c r="C9894" s="1">
        <v>44943</v>
      </c>
      <c r="D9894" s="1">
        <v>45075</v>
      </c>
      <c r="E9894">
        <f t="shared" si="154"/>
        <v>4</v>
      </c>
      <c r="F9894" t="str">
        <f>_xlfn.XLOOKUP(data!$B9894,campaign!$A$2:$A$18,campaign!$B$2:$B$18)</f>
        <v>MadeCallToRetentionTeam</v>
      </c>
      <c r="G9894">
        <f>_xlfn.XLOOKUP($F9894,campaign!$B$2:$B$18,campaign!$D$2:$D$18)</f>
        <v>16</v>
      </c>
      <c r="H9894" t="str">
        <f>_xlfn.XLOOKUP($A9894,customer!$A$2:$A$978,customer!$B$2:$B$978)</f>
        <v>Toby Mockett</v>
      </c>
    </row>
    <row r="9895" spans="1:8" x14ac:dyDescent="0.2">
      <c r="A9895" t="s">
        <v>3569</v>
      </c>
      <c r="B9895" t="s">
        <v>3948</v>
      </c>
      <c r="C9895" s="1">
        <v>44703</v>
      </c>
      <c r="D9895" s="1">
        <v>44703</v>
      </c>
      <c r="E9895">
        <f t="shared" si="154"/>
        <v>0</v>
      </c>
      <c r="F9895" t="str">
        <f>_xlfn.XLOOKUP(data!$B9895,campaign!$A$2:$A$18,campaign!$B$2:$B$18)</f>
        <v>HasCreditCard</v>
      </c>
      <c r="G9895">
        <f>_xlfn.XLOOKUP($F9895,campaign!$B$2:$B$18,campaign!$D$2:$D$18)</f>
        <v>65</v>
      </c>
      <c r="H9895" t="str">
        <f>_xlfn.XLOOKUP($A9895,customer!$A$2:$A$978,customer!$B$2:$B$978)</f>
        <v>Morgan Smith</v>
      </c>
    </row>
    <row r="9896" spans="1:8" x14ac:dyDescent="0.2">
      <c r="A9896" t="s">
        <v>3569</v>
      </c>
      <c r="B9896" t="s">
        <v>3948</v>
      </c>
      <c r="C9896" s="1">
        <v>44703</v>
      </c>
      <c r="D9896" s="1">
        <v>44737</v>
      </c>
      <c r="E9896">
        <f t="shared" si="154"/>
        <v>1</v>
      </c>
      <c r="F9896" t="str">
        <f>_xlfn.XLOOKUP(data!$B9896,campaign!$A$2:$A$18,campaign!$B$2:$B$18)</f>
        <v>HasCreditCard</v>
      </c>
      <c r="G9896">
        <f>_xlfn.XLOOKUP($F9896,campaign!$B$2:$B$18,campaign!$D$2:$D$18)</f>
        <v>65</v>
      </c>
      <c r="H9896" t="str">
        <f>_xlfn.XLOOKUP($A9896,customer!$A$2:$A$978,customer!$B$2:$B$978)</f>
        <v>Morgan Smith</v>
      </c>
    </row>
    <row r="9897" spans="1:8" x14ac:dyDescent="0.2">
      <c r="A9897" t="s">
        <v>3569</v>
      </c>
      <c r="B9897" t="s">
        <v>3948</v>
      </c>
      <c r="C9897" s="1">
        <v>44703</v>
      </c>
      <c r="D9897" s="1">
        <v>44773</v>
      </c>
      <c r="E9897">
        <f t="shared" si="154"/>
        <v>2</v>
      </c>
      <c r="F9897" t="str">
        <f>_xlfn.XLOOKUP(data!$B9897,campaign!$A$2:$A$18,campaign!$B$2:$B$18)</f>
        <v>HasCreditCard</v>
      </c>
      <c r="G9897">
        <f>_xlfn.XLOOKUP($F9897,campaign!$B$2:$B$18,campaign!$D$2:$D$18)</f>
        <v>65</v>
      </c>
      <c r="H9897" t="str">
        <f>_xlfn.XLOOKUP($A9897,customer!$A$2:$A$978,customer!$B$2:$B$978)</f>
        <v>Morgan Smith</v>
      </c>
    </row>
    <row r="9898" spans="1:8" x14ac:dyDescent="0.2">
      <c r="A9898" t="s">
        <v>3569</v>
      </c>
      <c r="B9898" t="s">
        <v>3948</v>
      </c>
      <c r="C9898" s="1">
        <v>44703</v>
      </c>
      <c r="D9898" s="1">
        <v>44795</v>
      </c>
      <c r="E9898">
        <f t="shared" si="154"/>
        <v>3</v>
      </c>
      <c r="F9898" t="str">
        <f>_xlfn.XLOOKUP(data!$B9898,campaign!$A$2:$A$18,campaign!$B$2:$B$18)</f>
        <v>HasCreditCard</v>
      </c>
      <c r="G9898">
        <f>_xlfn.XLOOKUP($F9898,campaign!$B$2:$B$18,campaign!$D$2:$D$18)</f>
        <v>65</v>
      </c>
      <c r="H9898" t="str">
        <f>_xlfn.XLOOKUP($A9898,customer!$A$2:$A$978,customer!$B$2:$B$978)</f>
        <v>Morgan Smith</v>
      </c>
    </row>
    <row r="9899" spans="1:8" x14ac:dyDescent="0.2">
      <c r="A9899" t="s">
        <v>3569</v>
      </c>
      <c r="B9899" t="s">
        <v>3948</v>
      </c>
      <c r="C9899" s="1">
        <v>44703</v>
      </c>
      <c r="D9899" s="1">
        <v>44831</v>
      </c>
      <c r="E9899">
        <f t="shared" si="154"/>
        <v>4</v>
      </c>
      <c r="F9899" t="str">
        <f>_xlfn.XLOOKUP(data!$B9899,campaign!$A$2:$A$18,campaign!$B$2:$B$18)</f>
        <v>HasCreditCard</v>
      </c>
      <c r="G9899">
        <f>_xlfn.XLOOKUP($F9899,campaign!$B$2:$B$18,campaign!$D$2:$D$18)</f>
        <v>65</v>
      </c>
      <c r="H9899" t="str">
        <f>_xlfn.XLOOKUP($A9899,customer!$A$2:$A$978,customer!$B$2:$B$978)</f>
        <v>Morgan Smith</v>
      </c>
    </row>
    <row r="9900" spans="1:8" x14ac:dyDescent="0.2">
      <c r="A9900" t="s">
        <v>3569</v>
      </c>
      <c r="B9900" t="s">
        <v>3948</v>
      </c>
      <c r="C9900" s="1">
        <v>44703</v>
      </c>
      <c r="D9900" s="1">
        <v>44890</v>
      </c>
      <c r="E9900">
        <f t="shared" si="154"/>
        <v>6</v>
      </c>
      <c r="F9900" t="str">
        <f>_xlfn.XLOOKUP(data!$B9900,campaign!$A$2:$A$18,campaign!$B$2:$B$18)</f>
        <v>HasCreditCard</v>
      </c>
      <c r="G9900">
        <f>_xlfn.XLOOKUP($F9900,campaign!$B$2:$B$18,campaign!$D$2:$D$18)</f>
        <v>65</v>
      </c>
      <c r="H9900" t="str">
        <f>_xlfn.XLOOKUP($A9900,customer!$A$2:$A$978,customer!$B$2:$B$978)</f>
        <v>Morgan Smith</v>
      </c>
    </row>
    <row r="9901" spans="1:8" x14ac:dyDescent="0.2">
      <c r="A9901" t="s">
        <v>3569</v>
      </c>
      <c r="B9901" t="s">
        <v>3948</v>
      </c>
      <c r="C9901" s="1">
        <v>44703</v>
      </c>
      <c r="D9901" s="1">
        <v>44921</v>
      </c>
      <c r="E9901">
        <f t="shared" si="154"/>
        <v>7</v>
      </c>
      <c r="F9901" t="str">
        <f>_xlfn.XLOOKUP(data!$B9901,campaign!$A$2:$A$18,campaign!$B$2:$B$18)</f>
        <v>HasCreditCard</v>
      </c>
      <c r="G9901">
        <f>_xlfn.XLOOKUP($F9901,campaign!$B$2:$B$18,campaign!$D$2:$D$18)</f>
        <v>65</v>
      </c>
      <c r="H9901" t="str">
        <f>_xlfn.XLOOKUP($A9901,customer!$A$2:$A$978,customer!$B$2:$B$978)</f>
        <v>Morgan Smith</v>
      </c>
    </row>
    <row r="9902" spans="1:8" x14ac:dyDescent="0.2">
      <c r="A9902" t="s">
        <v>3569</v>
      </c>
      <c r="B9902" t="s">
        <v>3948</v>
      </c>
      <c r="C9902" s="1">
        <v>44703</v>
      </c>
      <c r="D9902" s="1">
        <v>44957</v>
      </c>
      <c r="E9902">
        <f t="shared" si="154"/>
        <v>8</v>
      </c>
      <c r="F9902" t="str">
        <f>_xlfn.XLOOKUP(data!$B9902,campaign!$A$2:$A$18,campaign!$B$2:$B$18)</f>
        <v>HasCreditCard</v>
      </c>
      <c r="G9902">
        <f>_xlfn.XLOOKUP($F9902,campaign!$B$2:$B$18,campaign!$D$2:$D$18)</f>
        <v>65</v>
      </c>
      <c r="H9902" t="str">
        <f>_xlfn.XLOOKUP($A9902,customer!$A$2:$A$978,customer!$B$2:$B$978)</f>
        <v>Morgan Smith</v>
      </c>
    </row>
    <row r="9903" spans="1:8" x14ac:dyDescent="0.2">
      <c r="A9903" t="s">
        <v>3569</v>
      </c>
      <c r="B9903" t="s">
        <v>3948</v>
      </c>
      <c r="C9903" s="1">
        <v>44703</v>
      </c>
      <c r="D9903" s="1">
        <v>44979</v>
      </c>
      <c r="E9903">
        <f t="shared" si="154"/>
        <v>9</v>
      </c>
      <c r="F9903" t="str">
        <f>_xlfn.XLOOKUP(data!$B9903,campaign!$A$2:$A$18,campaign!$B$2:$B$18)</f>
        <v>HasCreditCard</v>
      </c>
      <c r="G9903">
        <f>_xlfn.XLOOKUP($F9903,campaign!$B$2:$B$18,campaign!$D$2:$D$18)</f>
        <v>65</v>
      </c>
      <c r="H9903" t="str">
        <f>_xlfn.XLOOKUP($A9903,customer!$A$2:$A$978,customer!$B$2:$B$978)</f>
        <v>Morgan Smith</v>
      </c>
    </row>
    <row r="9904" spans="1:8" x14ac:dyDescent="0.2">
      <c r="A9904" t="s">
        <v>3569</v>
      </c>
      <c r="B9904" t="s">
        <v>3948</v>
      </c>
      <c r="C9904" s="1">
        <v>44703</v>
      </c>
      <c r="D9904" s="1">
        <v>44988</v>
      </c>
      <c r="E9904">
        <f t="shared" si="154"/>
        <v>9</v>
      </c>
      <c r="F9904" t="str">
        <f>_xlfn.XLOOKUP(data!$B9904,campaign!$A$2:$A$18,campaign!$B$2:$B$18)</f>
        <v>HasCreditCard</v>
      </c>
      <c r="G9904">
        <f>_xlfn.XLOOKUP($F9904,campaign!$B$2:$B$18,campaign!$D$2:$D$18)</f>
        <v>65</v>
      </c>
      <c r="H9904" t="str">
        <f>_xlfn.XLOOKUP($A9904,customer!$A$2:$A$978,customer!$B$2:$B$978)</f>
        <v>Morgan Smith</v>
      </c>
    </row>
    <row r="9905" spans="1:8" x14ac:dyDescent="0.2">
      <c r="A9905" t="s">
        <v>3569</v>
      </c>
      <c r="B9905" t="s">
        <v>3948</v>
      </c>
      <c r="C9905" s="1">
        <v>44703</v>
      </c>
      <c r="D9905" s="1">
        <v>45017</v>
      </c>
      <c r="E9905">
        <f t="shared" si="154"/>
        <v>10</v>
      </c>
      <c r="F9905" t="str">
        <f>_xlfn.XLOOKUP(data!$B9905,campaign!$A$2:$A$18,campaign!$B$2:$B$18)</f>
        <v>HasCreditCard</v>
      </c>
      <c r="G9905">
        <f>_xlfn.XLOOKUP($F9905,campaign!$B$2:$B$18,campaign!$D$2:$D$18)</f>
        <v>65</v>
      </c>
      <c r="H9905" t="str">
        <f>_xlfn.XLOOKUP($A9905,customer!$A$2:$A$978,customer!$B$2:$B$978)</f>
        <v>Morgan Smith</v>
      </c>
    </row>
    <row r="9906" spans="1:8" x14ac:dyDescent="0.2">
      <c r="A9906" t="s">
        <v>3569</v>
      </c>
      <c r="B9906" t="s">
        <v>3948</v>
      </c>
      <c r="C9906" s="1">
        <v>44703</v>
      </c>
      <c r="D9906" s="1">
        <v>45072</v>
      </c>
      <c r="E9906">
        <f t="shared" si="154"/>
        <v>12</v>
      </c>
      <c r="F9906" t="str">
        <f>_xlfn.XLOOKUP(data!$B9906,campaign!$A$2:$A$18,campaign!$B$2:$B$18)</f>
        <v>HasCreditCard</v>
      </c>
      <c r="G9906">
        <f>_xlfn.XLOOKUP($F9906,campaign!$B$2:$B$18,campaign!$D$2:$D$18)</f>
        <v>65</v>
      </c>
      <c r="H9906" t="str">
        <f>_xlfn.XLOOKUP($A9906,customer!$A$2:$A$978,customer!$B$2:$B$978)</f>
        <v>Morgan Smith</v>
      </c>
    </row>
    <row r="9907" spans="1:8" x14ac:dyDescent="0.2">
      <c r="A9907" t="s">
        <v>3569</v>
      </c>
      <c r="B9907" t="s">
        <v>3953</v>
      </c>
      <c r="C9907" s="1">
        <v>44746</v>
      </c>
      <c r="D9907" s="1">
        <v>44746</v>
      </c>
      <c r="E9907">
        <f t="shared" si="154"/>
        <v>0</v>
      </c>
      <c r="F9907" t="str">
        <f>_xlfn.XLOOKUP(data!$B9907,campaign!$A$2:$A$18,campaign!$B$2:$B$18)</f>
        <v>MaritalStatus</v>
      </c>
      <c r="G9907">
        <f>_xlfn.XLOOKUP($F9907,campaign!$B$2:$B$18,campaign!$D$2:$D$18)</f>
        <v>29</v>
      </c>
      <c r="H9907" t="str">
        <f>_xlfn.XLOOKUP($A9907,customer!$A$2:$A$978,customer!$B$2:$B$978)</f>
        <v>Morgan Smith</v>
      </c>
    </row>
    <row r="9908" spans="1:8" x14ac:dyDescent="0.2">
      <c r="A9908" t="s">
        <v>3569</v>
      </c>
      <c r="B9908" t="s">
        <v>3953</v>
      </c>
      <c r="C9908" s="1">
        <v>44746</v>
      </c>
      <c r="D9908" s="1">
        <v>44777</v>
      </c>
      <c r="E9908">
        <f t="shared" si="154"/>
        <v>1</v>
      </c>
      <c r="F9908" t="str">
        <f>_xlfn.XLOOKUP(data!$B9908,campaign!$A$2:$A$18,campaign!$B$2:$B$18)</f>
        <v>MaritalStatus</v>
      </c>
      <c r="G9908">
        <f>_xlfn.XLOOKUP($F9908,campaign!$B$2:$B$18,campaign!$D$2:$D$18)</f>
        <v>29</v>
      </c>
      <c r="H9908" t="str">
        <f>_xlfn.XLOOKUP($A9908,customer!$A$2:$A$978,customer!$B$2:$B$978)</f>
        <v>Morgan Smith</v>
      </c>
    </row>
    <row r="9909" spans="1:8" x14ac:dyDescent="0.2">
      <c r="A9909" t="s">
        <v>3569</v>
      </c>
      <c r="B9909" t="s">
        <v>3953</v>
      </c>
      <c r="C9909" s="1">
        <v>44746</v>
      </c>
      <c r="D9909" s="1">
        <v>44850</v>
      </c>
      <c r="E9909">
        <f t="shared" si="154"/>
        <v>3</v>
      </c>
      <c r="F9909" t="str">
        <f>_xlfn.XLOOKUP(data!$B9909,campaign!$A$2:$A$18,campaign!$B$2:$B$18)</f>
        <v>MaritalStatus</v>
      </c>
      <c r="G9909">
        <f>_xlfn.XLOOKUP($F9909,campaign!$B$2:$B$18,campaign!$D$2:$D$18)</f>
        <v>29</v>
      </c>
      <c r="H9909" t="str">
        <f>_xlfn.XLOOKUP($A9909,customer!$A$2:$A$978,customer!$B$2:$B$978)</f>
        <v>Morgan Smith</v>
      </c>
    </row>
    <row r="9910" spans="1:8" x14ac:dyDescent="0.2">
      <c r="A9910" t="s">
        <v>3569</v>
      </c>
      <c r="B9910" t="s">
        <v>3953</v>
      </c>
      <c r="C9910" s="1">
        <v>44746</v>
      </c>
      <c r="D9910" s="1">
        <v>44873</v>
      </c>
      <c r="E9910">
        <f t="shared" si="154"/>
        <v>4</v>
      </c>
      <c r="F9910" t="str">
        <f>_xlfn.XLOOKUP(data!$B9910,campaign!$A$2:$A$18,campaign!$B$2:$B$18)</f>
        <v>MaritalStatus</v>
      </c>
      <c r="G9910">
        <f>_xlfn.XLOOKUP($F9910,campaign!$B$2:$B$18,campaign!$D$2:$D$18)</f>
        <v>29</v>
      </c>
      <c r="H9910" t="str">
        <f>_xlfn.XLOOKUP($A9910,customer!$A$2:$A$978,customer!$B$2:$B$978)</f>
        <v>Morgan Smith</v>
      </c>
    </row>
    <row r="9911" spans="1:8" x14ac:dyDescent="0.2">
      <c r="A9911" t="s">
        <v>3569</v>
      </c>
      <c r="B9911" t="s">
        <v>3953</v>
      </c>
      <c r="C9911" s="1">
        <v>44746</v>
      </c>
      <c r="D9911" s="1">
        <v>44935</v>
      </c>
      <c r="E9911">
        <f t="shared" si="154"/>
        <v>6</v>
      </c>
      <c r="F9911" t="str">
        <f>_xlfn.XLOOKUP(data!$B9911,campaign!$A$2:$A$18,campaign!$B$2:$B$18)</f>
        <v>MaritalStatus</v>
      </c>
      <c r="G9911">
        <f>_xlfn.XLOOKUP($F9911,campaign!$B$2:$B$18,campaign!$D$2:$D$18)</f>
        <v>29</v>
      </c>
      <c r="H9911" t="str">
        <f>_xlfn.XLOOKUP($A9911,customer!$A$2:$A$978,customer!$B$2:$B$978)</f>
        <v>Morgan Smith</v>
      </c>
    </row>
    <row r="9912" spans="1:8" x14ac:dyDescent="0.2">
      <c r="A9912" t="s">
        <v>3569</v>
      </c>
      <c r="B9912" t="s">
        <v>3953</v>
      </c>
      <c r="C9912" s="1">
        <v>44746</v>
      </c>
      <c r="D9912" s="1">
        <v>44973</v>
      </c>
      <c r="E9912">
        <f t="shared" si="154"/>
        <v>7</v>
      </c>
      <c r="F9912" t="str">
        <f>_xlfn.XLOOKUP(data!$B9912,campaign!$A$2:$A$18,campaign!$B$2:$B$18)</f>
        <v>MaritalStatus</v>
      </c>
      <c r="G9912">
        <f>_xlfn.XLOOKUP($F9912,campaign!$B$2:$B$18,campaign!$D$2:$D$18)</f>
        <v>29</v>
      </c>
      <c r="H9912" t="str">
        <f>_xlfn.XLOOKUP($A9912,customer!$A$2:$A$978,customer!$B$2:$B$978)</f>
        <v>Morgan Smith</v>
      </c>
    </row>
    <row r="9913" spans="1:8" x14ac:dyDescent="0.2">
      <c r="A9913" t="s">
        <v>3569</v>
      </c>
      <c r="B9913" t="s">
        <v>3953</v>
      </c>
      <c r="C9913" s="1">
        <v>44746</v>
      </c>
      <c r="D9913" s="1">
        <v>44994</v>
      </c>
      <c r="E9913">
        <f t="shared" si="154"/>
        <v>8</v>
      </c>
      <c r="F9913" t="str">
        <f>_xlfn.XLOOKUP(data!$B9913,campaign!$A$2:$A$18,campaign!$B$2:$B$18)</f>
        <v>MaritalStatus</v>
      </c>
      <c r="G9913">
        <f>_xlfn.XLOOKUP($F9913,campaign!$B$2:$B$18,campaign!$D$2:$D$18)</f>
        <v>29</v>
      </c>
      <c r="H9913" t="str">
        <f>_xlfn.XLOOKUP($A9913,customer!$A$2:$A$978,customer!$B$2:$B$978)</f>
        <v>Morgan Smith</v>
      </c>
    </row>
    <row r="9914" spans="1:8" x14ac:dyDescent="0.2">
      <c r="A9914" t="s">
        <v>3569</v>
      </c>
      <c r="B9914" t="s">
        <v>3953</v>
      </c>
      <c r="C9914" s="1">
        <v>44746</v>
      </c>
      <c r="D9914" s="1">
        <v>45030</v>
      </c>
      <c r="E9914">
        <f t="shared" si="154"/>
        <v>9</v>
      </c>
      <c r="F9914" t="str">
        <f>_xlfn.XLOOKUP(data!$B9914,campaign!$A$2:$A$18,campaign!$B$2:$B$18)</f>
        <v>MaritalStatus</v>
      </c>
      <c r="G9914">
        <f>_xlfn.XLOOKUP($F9914,campaign!$B$2:$B$18,campaign!$D$2:$D$18)</f>
        <v>29</v>
      </c>
      <c r="H9914" t="str">
        <f>_xlfn.XLOOKUP($A9914,customer!$A$2:$A$978,customer!$B$2:$B$978)</f>
        <v>Morgan Smith</v>
      </c>
    </row>
    <row r="9915" spans="1:8" x14ac:dyDescent="0.2">
      <c r="A9915" t="s">
        <v>3569</v>
      </c>
      <c r="B9915" t="s">
        <v>3953</v>
      </c>
      <c r="C9915" s="1">
        <v>44746</v>
      </c>
      <c r="D9915" s="1">
        <v>45053</v>
      </c>
      <c r="E9915">
        <f t="shared" si="154"/>
        <v>10</v>
      </c>
      <c r="F9915" t="str">
        <f>_xlfn.XLOOKUP(data!$B9915,campaign!$A$2:$A$18,campaign!$B$2:$B$18)</f>
        <v>MaritalStatus</v>
      </c>
      <c r="G9915">
        <f>_xlfn.XLOOKUP($F9915,campaign!$B$2:$B$18,campaign!$D$2:$D$18)</f>
        <v>29</v>
      </c>
      <c r="H9915" t="str">
        <f>_xlfn.XLOOKUP($A9915,customer!$A$2:$A$978,customer!$B$2:$B$978)</f>
        <v>Morgan Smith</v>
      </c>
    </row>
    <row r="9916" spans="1:8" x14ac:dyDescent="0.2">
      <c r="A9916" t="s">
        <v>3570</v>
      </c>
      <c r="B9916" t="s">
        <v>3925</v>
      </c>
      <c r="C9916" s="1">
        <v>44589</v>
      </c>
      <c r="D9916" s="1">
        <v>44589</v>
      </c>
      <c r="E9916">
        <f t="shared" si="154"/>
        <v>0</v>
      </c>
      <c r="F9916" t="str">
        <f>_xlfn.XLOOKUP(data!$B9916,campaign!$A$2:$A$18,campaign!$B$2:$B$18)</f>
        <v>Homeownership</v>
      </c>
      <c r="G9916">
        <f>_xlfn.XLOOKUP($F9916,campaign!$B$2:$B$18,campaign!$D$2:$D$18)</f>
        <v>13</v>
      </c>
      <c r="H9916" t="str">
        <f>_xlfn.XLOOKUP($A9916,customer!$A$2:$A$978,customer!$B$2:$B$978)</f>
        <v>Alma Copping</v>
      </c>
    </row>
    <row r="9917" spans="1:8" x14ac:dyDescent="0.2">
      <c r="A9917" t="s">
        <v>3570</v>
      </c>
      <c r="B9917" t="s">
        <v>3925</v>
      </c>
      <c r="C9917" s="1">
        <v>44589</v>
      </c>
      <c r="D9917" s="1">
        <v>44622</v>
      </c>
      <c r="E9917">
        <f t="shared" si="154"/>
        <v>1</v>
      </c>
      <c r="F9917" t="str">
        <f>_xlfn.XLOOKUP(data!$B9917,campaign!$A$2:$A$18,campaign!$B$2:$B$18)</f>
        <v>Homeownership</v>
      </c>
      <c r="G9917">
        <f>_xlfn.XLOOKUP($F9917,campaign!$B$2:$B$18,campaign!$D$2:$D$18)</f>
        <v>13</v>
      </c>
      <c r="H9917" t="str">
        <f>_xlfn.XLOOKUP($A9917,customer!$A$2:$A$978,customer!$B$2:$B$978)</f>
        <v>Alma Copping</v>
      </c>
    </row>
    <row r="9918" spans="1:8" x14ac:dyDescent="0.2">
      <c r="A9918" t="s">
        <v>3570</v>
      </c>
      <c r="B9918" t="s">
        <v>3925</v>
      </c>
      <c r="C9918" s="1">
        <v>44589</v>
      </c>
      <c r="D9918" s="1">
        <v>44679</v>
      </c>
      <c r="E9918">
        <f t="shared" si="154"/>
        <v>3</v>
      </c>
      <c r="F9918" t="str">
        <f>_xlfn.XLOOKUP(data!$B9918,campaign!$A$2:$A$18,campaign!$B$2:$B$18)</f>
        <v>Homeownership</v>
      </c>
      <c r="G9918">
        <f>_xlfn.XLOOKUP($F9918,campaign!$B$2:$B$18,campaign!$D$2:$D$18)</f>
        <v>13</v>
      </c>
      <c r="H9918" t="str">
        <f>_xlfn.XLOOKUP($A9918,customer!$A$2:$A$978,customer!$B$2:$B$978)</f>
        <v>Alma Copping</v>
      </c>
    </row>
    <row r="9919" spans="1:8" x14ac:dyDescent="0.2">
      <c r="A9919" t="s">
        <v>3570</v>
      </c>
      <c r="B9919" t="s">
        <v>3925</v>
      </c>
      <c r="C9919" s="1">
        <v>44589</v>
      </c>
      <c r="D9919" s="1">
        <v>44691</v>
      </c>
      <c r="E9919">
        <f t="shared" si="154"/>
        <v>3</v>
      </c>
      <c r="F9919" t="str">
        <f>_xlfn.XLOOKUP(data!$B9919,campaign!$A$2:$A$18,campaign!$B$2:$B$18)</f>
        <v>Homeownership</v>
      </c>
      <c r="G9919">
        <f>_xlfn.XLOOKUP($F9919,campaign!$B$2:$B$18,campaign!$D$2:$D$18)</f>
        <v>13</v>
      </c>
      <c r="H9919" t="str">
        <f>_xlfn.XLOOKUP($A9919,customer!$A$2:$A$978,customer!$B$2:$B$978)</f>
        <v>Alma Copping</v>
      </c>
    </row>
    <row r="9920" spans="1:8" x14ac:dyDescent="0.2">
      <c r="A9920" t="s">
        <v>3570</v>
      </c>
      <c r="B9920" t="s">
        <v>3925</v>
      </c>
      <c r="C9920" s="1">
        <v>44589</v>
      </c>
      <c r="D9920" s="1">
        <v>44716</v>
      </c>
      <c r="E9920">
        <f t="shared" si="154"/>
        <v>4</v>
      </c>
      <c r="F9920" t="str">
        <f>_xlfn.XLOOKUP(data!$B9920,campaign!$A$2:$A$18,campaign!$B$2:$B$18)</f>
        <v>Homeownership</v>
      </c>
      <c r="G9920">
        <f>_xlfn.XLOOKUP($F9920,campaign!$B$2:$B$18,campaign!$D$2:$D$18)</f>
        <v>13</v>
      </c>
      <c r="H9920" t="str">
        <f>_xlfn.XLOOKUP($A9920,customer!$A$2:$A$978,customer!$B$2:$B$978)</f>
        <v>Alma Copping</v>
      </c>
    </row>
    <row r="9921" spans="1:8" x14ac:dyDescent="0.2">
      <c r="A9921" t="s">
        <v>3570</v>
      </c>
      <c r="B9921" t="s">
        <v>3925</v>
      </c>
      <c r="C9921" s="1">
        <v>44589</v>
      </c>
      <c r="D9921" s="1">
        <v>44744</v>
      </c>
      <c r="E9921">
        <f t="shared" si="154"/>
        <v>5</v>
      </c>
      <c r="F9921" t="str">
        <f>_xlfn.XLOOKUP(data!$B9921,campaign!$A$2:$A$18,campaign!$B$2:$B$18)</f>
        <v>Homeownership</v>
      </c>
      <c r="G9921">
        <f>_xlfn.XLOOKUP($F9921,campaign!$B$2:$B$18,campaign!$D$2:$D$18)</f>
        <v>13</v>
      </c>
      <c r="H9921" t="str">
        <f>_xlfn.XLOOKUP($A9921,customer!$A$2:$A$978,customer!$B$2:$B$978)</f>
        <v>Alma Copping</v>
      </c>
    </row>
    <row r="9922" spans="1:8" x14ac:dyDescent="0.2">
      <c r="A9922" t="s">
        <v>3570</v>
      </c>
      <c r="B9922" t="s">
        <v>3925</v>
      </c>
      <c r="C9922" s="1">
        <v>44589</v>
      </c>
      <c r="D9922" s="1">
        <v>44780</v>
      </c>
      <c r="E9922">
        <f t="shared" si="154"/>
        <v>6</v>
      </c>
      <c r="F9922" t="str">
        <f>_xlfn.XLOOKUP(data!$B9922,campaign!$A$2:$A$18,campaign!$B$2:$B$18)</f>
        <v>Homeownership</v>
      </c>
      <c r="G9922">
        <f>_xlfn.XLOOKUP($F9922,campaign!$B$2:$B$18,campaign!$D$2:$D$18)</f>
        <v>13</v>
      </c>
      <c r="H9922" t="str">
        <f>_xlfn.XLOOKUP($A9922,customer!$A$2:$A$978,customer!$B$2:$B$978)</f>
        <v>Alma Copping</v>
      </c>
    </row>
    <row r="9923" spans="1:8" x14ac:dyDescent="0.2">
      <c r="A9923" t="s">
        <v>3570</v>
      </c>
      <c r="B9923" t="s">
        <v>3925</v>
      </c>
      <c r="C9923" s="1">
        <v>44589</v>
      </c>
      <c r="D9923" s="1">
        <v>44810</v>
      </c>
      <c r="E9923">
        <f t="shared" ref="E9923:E9986" si="155">DATEDIF(C9923,D9923,"M")</f>
        <v>7</v>
      </c>
      <c r="F9923" t="str">
        <f>_xlfn.XLOOKUP(data!$B9923,campaign!$A$2:$A$18,campaign!$B$2:$B$18)</f>
        <v>Homeownership</v>
      </c>
      <c r="G9923">
        <f>_xlfn.XLOOKUP($F9923,campaign!$B$2:$B$18,campaign!$D$2:$D$18)</f>
        <v>13</v>
      </c>
      <c r="H9923" t="str">
        <f>_xlfn.XLOOKUP($A9923,customer!$A$2:$A$978,customer!$B$2:$B$978)</f>
        <v>Alma Copping</v>
      </c>
    </row>
    <row r="9924" spans="1:8" x14ac:dyDescent="0.2">
      <c r="A9924" t="s">
        <v>3570</v>
      </c>
      <c r="B9924" t="s">
        <v>3925</v>
      </c>
      <c r="C9924" s="1">
        <v>44589</v>
      </c>
      <c r="D9924" s="1">
        <v>44835</v>
      </c>
      <c r="E9924">
        <f t="shared" si="155"/>
        <v>8</v>
      </c>
      <c r="F9924" t="str">
        <f>_xlfn.XLOOKUP(data!$B9924,campaign!$A$2:$A$18,campaign!$B$2:$B$18)</f>
        <v>Homeownership</v>
      </c>
      <c r="G9924">
        <f>_xlfn.XLOOKUP($F9924,campaign!$B$2:$B$18,campaign!$D$2:$D$18)</f>
        <v>13</v>
      </c>
      <c r="H9924" t="str">
        <f>_xlfn.XLOOKUP($A9924,customer!$A$2:$A$978,customer!$B$2:$B$978)</f>
        <v>Alma Copping</v>
      </c>
    </row>
    <row r="9925" spans="1:8" x14ac:dyDescent="0.2">
      <c r="A9925" t="s">
        <v>3570</v>
      </c>
      <c r="B9925" t="s">
        <v>3925</v>
      </c>
      <c r="C9925" s="1">
        <v>44589</v>
      </c>
      <c r="D9925" s="1">
        <v>44894</v>
      </c>
      <c r="E9925">
        <f t="shared" si="155"/>
        <v>10</v>
      </c>
      <c r="F9925" t="str">
        <f>_xlfn.XLOOKUP(data!$B9925,campaign!$A$2:$A$18,campaign!$B$2:$B$18)</f>
        <v>Homeownership</v>
      </c>
      <c r="G9925">
        <f>_xlfn.XLOOKUP($F9925,campaign!$B$2:$B$18,campaign!$D$2:$D$18)</f>
        <v>13</v>
      </c>
      <c r="H9925" t="str">
        <f>_xlfn.XLOOKUP($A9925,customer!$A$2:$A$978,customer!$B$2:$B$978)</f>
        <v>Alma Copping</v>
      </c>
    </row>
    <row r="9926" spans="1:8" x14ac:dyDescent="0.2">
      <c r="A9926" t="s">
        <v>3570</v>
      </c>
      <c r="B9926" t="s">
        <v>3925</v>
      </c>
      <c r="C9926" s="1">
        <v>44589</v>
      </c>
      <c r="D9926" s="1">
        <v>44923</v>
      </c>
      <c r="E9926">
        <f t="shared" si="155"/>
        <v>11</v>
      </c>
      <c r="F9926" t="str">
        <f>_xlfn.XLOOKUP(data!$B9926,campaign!$A$2:$A$18,campaign!$B$2:$B$18)</f>
        <v>Homeownership</v>
      </c>
      <c r="G9926">
        <f>_xlfn.XLOOKUP($F9926,campaign!$B$2:$B$18,campaign!$D$2:$D$18)</f>
        <v>13</v>
      </c>
      <c r="H9926" t="str">
        <f>_xlfn.XLOOKUP($A9926,customer!$A$2:$A$978,customer!$B$2:$B$978)</f>
        <v>Alma Copping</v>
      </c>
    </row>
    <row r="9927" spans="1:8" x14ac:dyDescent="0.2">
      <c r="A9927" t="s">
        <v>3570</v>
      </c>
      <c r="B9927" t="s">
        <v>3925</v>
      </c>
      <c r="C9927" s="1">
        <v>44589</v>
      </c>
      <c r="D9927" s="1">
        <v>44961</v>
      </c>
      <c r="E9927">
        <f t="shared" si="155"/>
        <v>12</v>
      </c>
      <c r="F9927" t="str">
        <f>_xlfn.XLOOKUP(data!$B9927,campaign!$A$2:$A$18,campaign!$B$2:$B$18)</f>
        <v>Homeownership</v>
      </c>
      <c r="G9927">
        <f>_xlfn.XLOOKUP($F9927,campaign!$B$2:$B$18,campaign!$D$2:$D$18)</f>
        <v>13</v>
      </c>
      <c r="H9927" t="str">
        <f>_xlfn.XLOOKUP($A9927,customer!$A$2:$A$978,customer!$B$2:$B$978)</f>
        <v>Alma Copping</v>
      </c>
    </row>
    <row r="9928" spans="1:8" x14ac:dyDescent="0.2">
      <c r="A9928" t="s">
        <v>3570</v>
      </c>
      <c r="B9928" t="s">
        <v>3925</v>
      </c>
      <c r="C9928" s="1">
        <v>44589</v>
      </c>
      <c r="D9928" s="1">
        <v>44993</v>
      </c>
      <c r="E9928">
        <f t="shared" si="155"/>
        <v>13</v>
      </c>
      <c r="F9928" t="str">
        <f>_xlfn.XLOOKUP(data!$B9928,campaign!$A$2:$A$18,campaign!$B$2:$B$18)</f>
        <v>Homeownership</v>
      </c>
      <c r="G9928">
        <f>_xlfn.XLOOKUP($F9928,campaign!$B$2:$B$18,campaign!$D$2:$D$18)</f>
        <v>13</v>
      </c>
      <c r="H9928" t="str">
        <f>_xlfn.XLOOKUP($A9928,customer!$A$2:$A$978,customer!$B$2:$B$978)</f>
        <v>Alma Copping</v>
      </c>
    </row>
    <row r="9929" spans="1:8" x14ac:dyDescent="0.2">
      <c r="A9929" t="s">
        <v>3570</v>
      </c>
      <c r="B9929" t="s">
        <v>3925</v>
      </c>
      <c r="C9929" s="1">
        <v>44589</v>
      </c>
      <c r="D9929" s="1">
        <v>45082</v>
      </c>
      <c r="E9929">
        <f t="shared" si="155"/>
        <v>16</v>
      </c>
      <c r="F9929" t="str">
        <f>_xlfn.XLOOKUP(data!$B9929,campaign!$A$2:$A$18,campaign!$B$2:$B$18)</f>
        <v>Homeownership</v>
      </c>
      <c r="G9929">
        <f>_xlfn.XLOOKUP($F9929,campaign!$B$2:$B$18,campaign!$D$2:$D$18)</f>
        <v>13</v>
      </c>
      <c r="H9929" t="str">
        <f>_xlfn.XLOOKUP($A9929,customer!$A$2:$A$978,customer!$B$2:$B$978)</f>
        <v>Alma Copping</v>
      </c>
    </row>
    <row r="9930" spans="1:8" x14ac:dyDescent="0.2">
      <c r="A9930" t="s">
        <v>3570</v>
      </c>
      <c r="B9930" t="s">
        <v>3920</v>
      </c>
      <c r="C9930" s="1">
        <v>44980</v>
      </c>
      <c r="D9930" s="1">
        <v>44980</v>
      </c>
      <c r="E9930">
        <f t="shared" si="155"/>
        <v>0</v>
      </c>
      <c r="F9930" t="str">
        <f>_xlfn.XLOOKUP(data!$B9930,campaign!$A$2:$A$18,campaign!$B$2:$B$18)</f>
        <v>ChildrenInHH</v>
      </c>
      <c r="G9930">
        <f>_xlfn.XLOOKUP($F9930,campaign!$B$2:$B$18,campaign!$D$2:$D$18)</f>
        <v>10</v>
      </c>
      <c r="H9930" t="str">
        <f>_xlfn.XLOOKUP($A9930,customer!$A$2:$A$978,customer!$B$2:$B$978)</f>
        <v>Alma Copping</v>
      </c>
    </row>
    <row r="9931" spans="1:8" x14ac:dyDescent="0.2">
      <c r="A9931" t="s">
        <v>3570</v>
      </c>
      <c r="B9931" t="s">
        <v>3920</v>
      </c>
      <c r="C9931" s="1">
        <v>44980</v>
      </c>
      <c r="D9931" s="1">
        <v>45012</v>
      </c>
      <c r="E9931">
        <f t="shared" si="155"/>
        <v>1</v>
      </c>
      <c r="F9931" t="str">
        <f>_xlfn.XLOOKUP(data!$B9931,campaign!$A$2:$A$18,campaign!$B$2:$B$18)</f>
        <v>ChildrenInHH</v>
      </c>
      <c r="G9931">
        <f>_xlfn.XLOOKUP($F9931,campaign!$B$2:$B$18,campaign!$D$2:$D$18)</f>
        <v>10</v>
      </c>
      <c r="H9931" t="str">
        <f>_xlfn.XLOOKUP($A9931,customer!$A$2:$A$978,customer!$B$2:$B$978)</f>
        <v>Alma Copping</v>
      </c>
    </row>
    <row r="9932" spans="1:8" x14ac:dyDescent="0.2">
      <c r="A9932" t="s">
        <v>3570</v>
      </c>
      <c r="B9932" t="s">
        <v>3920</v>
      </c>
      <c r="C9932" s="1">
        <v>44980</v>
      </c>
      <c r="D9932" s="1">
        <v>45043</v>
      </c>
      <c r="E9932">
        <f t="shared" si="155"/>
        <v>2</v>
      </c>
      <c r="F9932" t="str">
        <f>_xlfn.XLOOKUP(data!$B9932,campaign!$A$2:$A$18,campaign!$B$2:$B$18)</f>
        <v>ChildrenInHH</v>
      </c>
      <c r="G9932">
        <f>_xlfn.XLOOKUP($F9932,campaign!$B$2:$B$18,campaign!$D$2:$D$18)</f>
        <v>10</v>
      </c>
      <c r="H9932" t="str">
        <f>_xlfn.XLOOKUP($A9932,customer!$A$2:$A$978,customer!$B$2:$B$978)</f>
        <v>Alma Copping</v>
      </c>
    </row>
    <row r="9933" spans="1:8" x14ac:dyDescent="0.2">
      <c r="A9933" t="s">
        <v>3570</v>
      </c>
      <c r="B9933" t="s">
        <v>3920</v>
      </c>
      <c r="C9933" s="1">
        <v>44980</v>
      </c>
      <c r="D9933" s="1">
        <v>45054</v>
      </c>
      <c r="E9933">
        <f t="shared" si="155"/>
        <v>2</v>
      </c>
      <c r="F9933" t="str">
        <f>_xlfn.XLOOKUP(data!$B9933,campaign!$A$2:$A$18,campaign!$B$2:$B$18)</f>
        <v>ChildrenInHH</v>
      </c>
      <c r="G9933">
        <f>_xlfn.XLOOKUP($F9933,campaign!$B$2:$B$18,campaign!$D$2:$D$18)</f>
        <v>10</v>
      </c>
      <c r="H9933" t="str">
        <f>_xlfn.XLOOKUP($A9933,customer!$A$2:$A$978,customer!$B$2:$B$978)</f>
        <v>Alma Copping</v>
      </c>
    </row>
    <row r="9934" spans="1:8" x14ac:dyDescent="0.2">
      <c r="A9934" t="s">
        <v>3570</v>
      </c>
      <c r="B9934" t="s">
        <v>3920</v>
      </c>
      <c r="C9934" s="1">
        <v>44980</v>
      </c>
      <c r="D9934" s="1">
        <v>45081</v>
      </c>
      <c r="E9934">
        <f t="shared" si="155"/>
        <v>3</v>
      </c>
      <c r="F9934" t="str">
        <f>_xlfn.XLOOKUP(data!$B9934,campaign!$A$2:$A$18,campaign!$B$2:$B$18)</f>
        <v>ChildrenInHH</v>
      </c>
      <c r="G9934">
        <f>_xlfn.XLOOKUP($F9934,campaign!$B$2:$B$18,campaign!$D$2:$D$18)</f>
        <v>10</v>
      </c>
      <c r="H9934" t="str">
        <f>_xlfn.XLOOKUP($A9934,customer!$A$2:$A$978,customer!$B$2:$B$978)</f>
        <v>Alma Copping</v>
      </c>
    </row>
    <row r="9935" spans="1:8" x14ac:dyDescent="0.2">
      <c r="A9935" t="s">
        <v>3571</v>
      </c>
      <c r="B9935" t="s">
        <v>3923</v>
      </c>
      <c r="C9935" s="1">
        <v>44989</v>
      </c>
      <c r="D9935" s="1">
        <v>44989</v>
      </c>
      <c r="E9935">
        <f t="shared" si="155"/>
        <v>0</v>
      </c>
      <c r="F9935" t="str">
        <f>_xlfn.XLOOKUP(data!$B9935,campaign!$A$2:$A$18,campaign!$B$2:$B$18)</f>
        <v>TruckOwner</v>
      </c>
      <c r="G9935">
        <f>_xlfn.XLOOKUP($F9935,campaign!$B$2:$B$18,campaign!$D$2:$D$18)</f>
        <v>26</v>
      </c>
      <c r="H9935" t="str">
        <f>_xlfn.XLOOKUP($A9935,customer!$A$2:$A$978,customer!$B$2:$B$978)</f>
        <v>Orville Rankine</v>
      </c>
    </row>
    <row r="9936" spans="1:8" x14ac:dyDescent="0.2">
      <c r="A9936" t="s">
        <v>3571</v>
      </c>
      <c r="B9936" t="s">
        <v>3923</v>
      </c>
      <c r="C9936" s="1">
        <v>44989</v>
      </c>
      <c r="D9936" s="1">
        <v>45035</v>
      </c>
      <c r="E9936">
        <f t="shared" si="155"/>
        <v>1</v>
      </c>
      <c r="F9936" t="str">
        <f>_xlfn.XLOOKUP(data!$B9936,campaign!$A$2:$A$18,campaign!$B$2:$B$18)</f>
        <v>TruckOwner</v>
      </c>
      <c r="G9936">
        <f>_xlfn.XLOOKUP($F9936,campaign!$B$2:$B$18,campaign!$D$2:$D$18)</f>
        <v>26</v>
      </c>
      <c r="H9936" t="str">
        <f>_xlfn.XLOOKUP($A9936,customer!$A$2:$A$978,customer!$B$2:$B$978)</f>
        <v>Orville Rankine</v>
      </c>
    </row>
    <row r="9937" spans="1:8" x14ac:dyDescent="0.2">
      <c r="A9937" t="s">
        <v>3571</v>
      </c>
      <c r="B9937" t="s">
        <v>3923</v>
      </c>
      <c r="C9937" s="1">
        <v>44989</v>
      </c>
      <c r="D9937" s="1">
        <v>45050</v>
      </c>
      <c r="E9937">
        <f t="shared" si="155"/>
        <v>2</v>
      </c>
      <c r="F9937" t="str">
        <f>_xlfn.XLOOKUP(data!$B9937,campaign!$A$2:$A$18,campaign!$B$2:$B$18)</f>
        <v>TruckOwner</v>
      </c>
      <c r="G9937">
        <f>_xlfn.XLOOKUP($F9937,campaign!$B$2:$B$18,campaign!$D$2:$D$18)</f>
        <v>26</v>
      </c>
      <c r="H9937" t="str">
        <f>_xlfn.XLOOKUP($A9937,customer!$A$2:$A$978,customer!$B$2:$B$978)</f>
        <v>Orville Rankine</v>
      </c>
    </row>
    <row r="9938" spans="1:8" x14ac:dyDescent="0.2">
      <c r="A9938" t="s">
        <v>3571</v>
      </c>
      <c r="B9938" t="s">
        <v>3953</v>
      </c>
      <c r="C9938" s="1">
        <v>45045</v>
      </c>
      <c r="D9938" s="1">
        <v>45045</v>
      </c>
      <c r="E9938">
        <f t="shared" si="155"/>
        <v>0</v>
      </c>
      <c r="F9938" t="str">
        <f>_xlfn.XLOOKUP(data!$B9938,campaign!$A$2:$A$18,campaign!$B$2:$B$18)</f>
        <v>MaritalStatus</v>
      </c>
      <c r="G9938">
        <f>_xlfn.XLOOKUP($F9938,campaign!$B$2:$B$18,campaign!$D$2:$D$18)</f>
        <v>29</v>
      </c>
      <c r="H9938" t="str">
        <f>_xlfn.XLOOKUP($A9938,customer!$A$2:$A$978,customer!$B$2:$B$978)</f>
        <v>Orville Rankine</v>
      </c>
    </row>
    <row r="9939" spans="1:8" x14ac:dyDescent="0.2">
      <c r="A9939" t="s">
        <v>3571</v>
      </c>
      <c r="B9939" t="s">
        <v>3953</v>
      </c>
      <c r="C9939" s="1">
        <v>45045</v>
      </c>
      <c r="D9939" s="1">
        <v>45075</v>
      </c>
      <c r="E9939">
        <f t="shared" si="155"/>
        <v>1</v>
      </c>
      <c r="F9939" t="str">
        <f>_xlfn.XLOOKUP(data!$B9939,campaign!$A$2:$A$18,campaign!$B$2:$B$18)</f>
        <v>MaritalStatus</v>
      </c>
      <c r="G9939">
        <f>_xlfn.XLOOKUP($F9939,campaign!$B$2:$B$18,campaign!$D$2:$D$18)</f>
        <v>29</v>
      </c>
      <c r="H9939" t="str">
        <f>_xlfn.XLOOKUP($A9939,customer!$A$2:$A$978,customer!$B$2:$B$978)</f>
        <v>Orville Rankine</v>
      </c>
    </row>
    <row r="9940" spans="1:8" x14ac:dyDescent="0.2">
      <c r="A9940" t="s">
        <v>3571</v>
      </c>
      <c r="B9940" t="s">
        <v>3953</v>
      </c>
      <c r="C9940" s="1">
        <v>45045</v>
      </c>
      <c r="D9940" s="1">
        <v>45088</v>
      </c>
      <c r="E9940">
        <f t="shared" si="155"/>
        <v>1</v>
      </c>
      <c r="F9940" t="str">
        <f>_xlfn.XLOOKUP(data!$B9940,campaign!$A$2:$A$18,campaign!$B$2:$B$18)</f>
        <v>MaritalStatus</v>
      </c>
      <c r="G9940">
        <f>_xlfn.XLOOKUP($F9940,campaign!$B$2:$B$18,campaign!$D$2:$D$18)</f>
        <v>29</v>
      </c>
      <c r="H9940" t="str">
        <f>_xlfn.XLOOKUP($A9940,customer!$A$2:$A$978,customer!$B$2:$B$978)</f>
        <v>Orville Rankine</v>
      </c>
    </row>
    <row r="9941" spans="1:8" x14ac:dyDescent="0.2">
      <c r="A9941" t="s">
        <v>3572</v>
      </c>
      <c r="B9941" t="s">
        <v>3951</v>
      </c>
      <c r="C9941" s="1">
        <v>44573</v>
      </c>
      <c r="D9941" s="1">
        <v>44573</v>
      </c>
      <c r="E9941">
        <f t="shared" si="155"/>
        <v>0</v>
      </c>
      <c r="F9941" t="str">
        <f>_xlfn.XLOOKUP(data!$B9941,campaign!$A$2:$A$18,campaign!$B$2:$B$18)</f>
        <v>OwnsMotorcycle</v>
      </c>
      <c r="G9941">
        <f>_xlfn.XLOOKUP($F9941,campaign!$B$2:$B$18,campaign!$D$2:$D$18)</f>
        <v>14</v>
      </c>
      <c r="H9941" t="str">
        <f>_xlfn.XLOOKUP($A9941,customer!$A$2:$A$978,customer!$B$2:$B$978)</f>
        <v>Bay Chesswas</v>
      </c>
    </row>
    <row r="9942" spans="1:8" x14ac:dyDescent="0.2">
      <c r="A9942" t="s">
        <v>3572</v>
      </c>
      <c r="B9942" t="s">
        <v>3951</v>
      </c>
      <c r="C9942" s="1">
        <v>44573</v>
      </c>
      <c r="D9942" s="1">
        <v>44617</v>
      </c>
      <c r="E9942">
        <f t="shared" si="155"/>
        <v>1</v>
      </c>
      <c r="F9942" t="str">
        <f>_xlfn.XLOOKUP(data!$B9942,campaign!$A$2:$A$18,campaign!$B$2:$B$18)</f>
        <v>OwnsMotorcycle</v>
      </c>
      <c r="G9942">
        <f>_xlfn.XLOOKUP($F9942,campaign!$B$2:$B$18,campaign!$D$2:$D$18)</f>
        <v>14</v>
      </c>
      <c r="H9942" t="str">
        <f>_xlfn.XLOOKUP($A9942,customer!$A$2:$A$978,customer!$B$2:$B$978)</f>
        <v>Bay Chesswas</v>
      </c>
    </row>
    <row r="9943" spans="1:8" x14ac:dyDescent="0.2">
      <c r="A9943" t="s">
        <v>3572</v>
      </c>
      <c r="B9943" t="s">
        <v>3951</v>
      </c>
      <c r="C9943" s="1">
        <v>44573</v>
      </c>
      <c r="D9943" s="1">
        <v>44641</v>
      </c>
      <c r="E9943">
        <f t="shared" si="155"/>
        <v>2</v>
      </c>
      <c r="F9943" t="str">
        <f>_xlfn.XLOOKUP(data!$B9943,campaign!$A$2:$A$18,campaign!$B$2:$B$18)</f>
        <v>OwnsMotorcycle</v>
      </c>
      <c r="G9943">
        <f>_xlfn.XLOOKUP($F9943,campaign!$B$2:$B$18,campaign!$D$2:$D$18)</f>
        <v>14</v>
      </c>
      <c r="H9943" t="str">
        <f>_xlfn.XLOOKUP($A9943,customer!$A$2:$A$978,customer!$B$2:$B$978)</f>
        <v>Bay Chesswas</v>
      </c>
    </row>
    <row r="9944" spans="1:8" x14ac:dyDescent="0.2">
      <c r="A9944" t="s">
        <v>3572</v>
      </c>
      <c r="B9944" t="s">
        <v>3951</v>
      </c>
      <c r="C9944" s="1">
        <v>44573</v>
      </c>
      <c r="D9944" s="1">
        <v>44694</v>
      </c>
      <c r="E9944">
        <f t="shared" si="155"/>
        <v>4</v>
      </c>
      <c r="F9944" t="str">
        <f>_xlfn.XLOOKUP(data!$B9944,campaign!$A$2:$A$18,campaign!$B$2:$B$18)</f>
        <v>OwnsMotorcycle</v>
      </c>
      <c r="G9944">
        <f>_xlfn.XLOOKUP($F9944,campaign!$B$2:$B$18,campaign!$D$2:$D$18)</f>
        <v>14</v>
      </c>
      <c r="H9944" t="str">
        <f>_xlfn.XLOOKUP($A9944,customer!$A$2:$A$978,customer!$B$2:$B$978)</f>
        <v>Bay Chesswas</v>
      </c>
    </row>
    <row r="9945" spans="1:8" x14ac:dyDescent="0.2">
      <c r="A9945" t="s">
        <v>3572</v>
      </c>
      <c r="B9945" t="s">
        <v>3951</v>
      </c>
      <c r="C9945" s="1">
        <v>44573</v>
      </c>
      <c r="D9945" s="1">
        <v>44735</v>
      </c>
      <c r="E9945">
        <f t="shared" si="155"/>
        <v>5</v>
      </c>
      <c r="F9945" t="str">
        <f>_xlfn.XLOOKUP(data!$B9945,campaign!$A$2:$A$18,campaign!$B$2:$B$18)</f>
        <v>OwnsMotorcycle</v>
      </c>
      <c r="G9945">
        <f>_xlfn.XLOOKUP($F9945,campaign!$B$2:$B$18,campaign!$D$2:$D$18)</f>
        <v>14</v>
      </c>
      <c r="H9945" t="str">
        <f>_xlfn.XLOOKUP($A9945,customer!$A$2:$A$978,customer!$B$2:$B$978)</f>
        <v>Bay Chesswas</v>
      </c>
    </row>
    <row r="9946" spans="1:8" x14ac:dyDescent="0.2">
      <c r="A9946" t="s">
        <v>3572</v>
      </c>
      <c r="B9946" t="s">
        <v>3951</v>
      </c>
      <c r="C9946" s="1">
        <v>44573</v>
      </c>
      <c r="D9946" s="1">
        <v>44821</v>
      </c>
      <c r="E9946">
        <f t="shared" si="155"/>
        <v>8</v>
      </c>
      <c r="F9946" t="str">
        <f>_xlfn.XLOOKUP(data!$B9946,campaign!$A$2:$A$18,campaign!$B$2:$B$18)</f>
        <v>OwnsMotorcycle</v>
      </c>
      <c r="G9946">
        <f>_xlfn.XLOOKUP($F9946,campaign!$B$2:$B$18,campaign!$D$2:$D$18)</f>
        <v>14</v>
      </c>
      <c r="H9946" t="str">
        <f>_xlfn.XLOOKUP($A9946,customer!$A$2:$A$978,customer!$B$2:$B$978)</f>
        <v>Bay Chesswas</v>
      </c>
    </row>
    <row r="9947" spans="1:8" x14ac:dyDescent="0.2">
      <c r="A9947" t="s">
        <v>3572</v>
      </c>
      <c r="B9947" t="s">
        <v>3951</v>
      </c>
      <c r="C9947" s="1">
        <v>44573</v>
      </c>
      <c r="D9947" s="1">
        <v>44854</v>
      </c>
      <c r="E9947">
        <f t="shared" si="155"/>
        <v>9</v>
      </c>
      <c r="F9947" t="str">
        <f>_xlfn.XLOOKUP(data!$B9947,campaign!$A$2:$A$18,campaign!$B$2:$B$18)</f>
        <v>OwnsMotorcycle</v>
      </c>
      <c r="G9947">
        <f>_xlfn.XLOOKUP($F9947,campaign!$B$2:$B$18,campaign!$D$2:$D$18)</f>
        <v>14</v>
      </c>
      <c r="H9947" t="str">
        <f>_xlfn.XLOOKUP($A9947,customer!$A$2:$A$978,customer!$B$2:$B$978)</f>
        <v>Bay Chesswas</v>
      </c>
    </row>
    <row r="9948" spans="1:8" x14ac:dyDescent="0.2">
      <c r="A9948" t="s">
        <v>3572</v>
      </c>
      <c r="B9948" t="s">
        <v>3951</v>
      </c>
      <c r="C9948" s="1">
        <v>44573</v>
      </c>
      <c r="D9948" s="1">
        <v>44918</v>
      </c>
      <c r="E9948">
        <f t="shared" si="155"/>
        <v>11</v>
      </c>
      <c r="F9948" t="str">
        <f>_xlfn.XLOOKUP(data!$B9948,campaign!$A$2:$A$18,campaign!$B$2:$B$18)</f>
        <v>OwnsMotorcycle</v>
      </c>
      <c r="G9948">
        <f>_xlfn.XLOOKUP($F9948,campaign!$B$2:$B$18,campaign!$D$2:$D$18)</f>
        <v>14</v>
      </c>
      <c r="H9948" t="str">
        <f>_xlfn.XLOOKUP($A9948,customer!$A$2:$A$978,customer!$B$2:$B$978)</f>
        <v>Bay Chesswas</v>
      </c>
    </row>
    <row r="9949" spans="1:8" x14ac:dyDescent="0.2">
      <c r="A9949" t="s">
        <v>3572</v>
      </c>
      <c r="B9949" t="s">
        <v>3951</v>
      </c>
      <c r="C9949" s="1">
        <v>44573</v>
      </c>
      <c r="D9949" s="1">
        <v>44953</v>
      </c>
      <c r="E9949">
        <f t="shared" si="155"/>
        <v>12</v>
      </c>
      <c r="F9949" t="str">
        <f>_xlfn.XLOOKUP(data!$B9949,campaign!$A$2:$A$18,campaign!$B$2:$B$18)</f>
        <v>OwnsMotorcycle</v>
      </c>
      <c r="G9949">
        <f>_xlfn.XLOOKUP($F9949,campaign!$B$2:$B$18,campaign!$D$2:$D$18)</f>
        <v>14</v>
      </c>
      <c r="H9949" t="str">
        <f>_xlfn.XLOOKUP($A9949,customer!$A$2:$A$978,customer!$B$2:$B$978)</f>
        <v>Bay Chesswas</v>
      </c>
    </row>
    <row r="9950" spans="1:8" x14ac:dyDescent="0.2">
      <c r="A9950" t="s">
        <v>3572</v>
      </c>
      <c r="B9950" t="s">
        <v>3951</v>
      </c>
      <c r="C9950" s="1">
        <v>44573</v>
      </c>
      <c r="D9950" s="1">
        <v>44972</v>
      </c>
      <c r="E9950">
        <f t="shared" si="155"/>
        <v>13</v>
      </c>
      <c r="F9950" t="str">
        <f>_xlfn.XLOOKUP(data!$B9950,campaign!$A$2:$A$18,campaign!$B$2:$B$18)</f>
        <v>OwnsMotorcycle</v>
      </c>
      <c r="G9950">
        <f>_xlfn.XLOOKUP($F9950,campaign!$B$2:$B$18,campaign!$D$2:$D$18)</f>
        <v>14</v>
      </c>
      <c r="H9950" t="str">
        <f>_xlfn.XLOOKUP($A9950,customer!$A$2:$A$978,customer!$B$2:$B$978)</f>
        <v>Bay Chesswas</v>
      </c>
    </row>
    <row r="9951" spans="1:8" x14ac:dyDescent="0.2">
      <c r="A9951" t="s">
        <v>3572</v>
      </c>
      <c r="B9951" t="s">
        <v>3951</v>
      </c>
      <c r="C9951" s="1">
        <v>44573</v>
      </c>
      <c r="D9951" s="1">
        <v>45009</v>
      </c>
      <c r="E9951">
        <f t="shared" si="155"/>
        <v>14</v>
      </c>
      <c r="F9951" t="str">
        <f>_xlfn.XLOOKUP(data!$B9951,campaign!$A$2:$A$18,campaign!$B$2:$B$18)</f>
        <v>OwnsMotorcycle</v>
      </c>
      <c r="G9951">
        <f>_xlfn.XLOOKUP($F9951,campaign!$B$2:$B$18,campaign!$D$2:$D$18)</f>
        <v>14</v>
      </c>
      <c r="H9951" t="str">
        <f>_xlfn.XLOOKUP($A9951,customer!$A$2:$A$978,customer!$B$2:$B$978)</f>
        <v>Bay Chesswas</v>
      </c>
    </row>
    <row r="9952" spans="1:8" x14ac:dyDescent="0.2">
      <c r="A9952" t="s">
        <v>3572</v>
      </c>
      <c r="B9952" t="s">
        <v>3924</v>
      </c>
      <c r="C9952" s="1">
        <v>44978</v>
      </c>
      <c r="D9952" s="1">
        <v>44978</v>
      </c>
      <c r="E9952">
        <f t="shared" si="155"/>
        <v>0</v>
      </c>
      <c r="F9952" t="str">
        <f>_xlfn.XLOOKUP(data!$B9952,campaign!$A$2:$A$18,campaign!$B$2:$B$18)</f>
        <v>RVOwner</v>
      </c>
      <c r="G9952">
        <f>_xlfn.XLOOKUP($F9952,campaign!$B$2:$B$18,campaign!$D$2:$D$18)</f>
        <v>22</v>
      </c>
      <c r="H9952" t="str">
        <f>_xlfn.XLOOKUP($A9952,customer!$A$2:$A$978,customer!$B$2:$B$978)</f>
        <v>Bay Chesswas</v>
      </c>
    </row>
    <row r="9953" spans="1:8" x14ac:dyDescent="0.2">
      <c r="A9953" t="s">
        <v>3572</v>
      </c>
      <c r="B9953" t="s">
        <v>3924</v>
      </c>
      <c r="C9953" s="1">
        <v>44978</v>
      </c>
      <c r="D9953" s="1">
        <v>45009</v>
      </c>
      <c r="E9953">
        <f t="shared" si="155"/>
        <v>1</v>
      </c>
      <c r="F9953" t="str">
        <f>_xlfn.XLOOKUP(data!$B9953,campaign!$A$2:$A$18,campaign!$B$2:$B$18)</f>
        <v>RVOwner</v>
      </c>
      <c r="G9953">
        <f>_xlfn.XLOOKUP($F9953,campaign!$B$2:$B$18,campaign!$D$2:$D$18)</f>
        <v>22</v>
      </c>
      <c r="H9953" t="str">
        <f>_xlfn.XLOOKUP($A9953,customer!$A$2:$A$978,customer!$B$2:$B$978)</f>
        <v>Bay Chesswas</v>
      </c>
    </row>
    <row r="9954" spans="1:8" x14ac:dyDescent="0.2">
      <c r="A9954" t="s">
        <v>3572</v>
      </c>
      <c r="B9954" t="s">
        <v>3924</v>
      </c>
      <c r="C9954" s="1">
        <v>44978</v>
      </c>
      <c r="D9954" s="1">
        <v>45037</v>
      </c>
      <c r="E9954">
        <f t="shared" si="155"/>
        <v>2</v>
      </c>
      <c r="F9954" t="str">
        <f>_xlfn.XLOOKUP(data!$B9954,campaign!$A$2:$A$18,campaign!$B$2:$B$18)</f>
        <v>RVOwner</v>
      </c>
      <c r="G9954">
        <f>_xlfn.XLOOKUP($F9954,campaign!$B$2:$B$18,campaign!$D$2:$D$18)</f>
        <v>22</v>
      </c>
      <c r="H9954" t="str">
        <f>_xlfn.XLOOKUP($A9954,customer!$A$2:$A$978,customer!$B$2:$B$978)</f>
        <v>Bay Chesswas</v>
      </c>
    </row>
    <row r="9955" spans="1:8" x14ac:dyDescent="0.2">
      <c r="A9955" t="s">
        <v>3572</v>
      </c>
      <c r="B9955" t="s">
        <v>3924</v>
      </c>
      <c r="C9955" s="1">
        <v>44978</v>
      </c>
      <c r="D9955" s="1">
        <v>45077</v>
      </c>
      <c r="E9955">
        <f t="shared" si="155"/>
        <v>3</v>
      </c>
      <c r="F9955" t="str">
        <f>_xlfn.XLOOKUP(data!$B9955,campaign!$A$2:$A$18,campaign!$B$2:$B$18)</f>
        <v>RVOwner</v>
      </c>
      <c r="G9955">
        <f>_xlfn.XLOOKUP($F9955,campaign!$B$2:$B$18,campaign!$D$2:$D$18)</f>
        <v>22</v>
      </c>
      <c r="H9955" t="str">
        <f>_xlfn.XLOOKUP($A9955,customer!$A$2:$A$978,customer!$B$2:$B$978)</f>
        <v>Bay Chesswas</v>
      </c>
    </row>
    <row r="9956" spans="1:8" x14ac:dyDescent="0.2">
      <c r="A9956" t="s">
        <v>3572</v>
      </c>
      <c r="B9956" t="s">
        <v>3924</v>
      </c>
      <c r="C9956" s="1">
        <v>44978</v>
      </c>
      <c r="D9956" s="1">
        <v>45082</v>
      </c>
      <c r="E9956">
        <f t="shared" si="155"/>
        <v>3</v>
      </c>
      <c r="F9956" t="str">
        <f>_xlfn.XLOOKUP(data!$B9956,campaign!$A$2:$A$18,campaign!$B$2:$B$18)</f>
        <v>RVOwner</v>
      </c>
      <c r="G9956">
        <f>_xlfn.XLOOKUP($F9956,campaign!$B$2:$B$18,campaign!$D$2:$D$18)</f>
        <v>22</v>
      </c>
      <c r="H9956" t="str">
        <f>_xlfn.XLOOKUP($A9956,customer!$A$2:$A$978,customer!$B$2:$B$978)</f>
        <v>Bay Chesswas</v>
      </c>
    </row>
    <row r="9957" spans="1:8" x14ac:dyDescent="0.2">
      <c r="A9957" t="s">
        <v>3573</v>
      </c>
      <c r="B9957" t="s">
        <v>3924</v>
      </c>
      <c r="C9957" s="1">
        <v>44723</v>
      </c>
      <c r="D9957" s="1">
        <v>44723</v>
      </c>
      <c r="E9957">
        <f t="shared" si="155"/>
        <v>0</v>
      </c>
      <c r="F9957" t="str">
        <f>_xlfn.XLOOKUP(data!$B9957,campaign!$A$2:$A$18,campaign!$B$2:$B$18)</f>
        <v>RVOwner</v>
      </c>
      <c r="G9957">
        <f>_xlfn.XLOOKUP($F9957,campaign!$B$2:$B$18,campaign!$D$2:$D$18)</f>
        <v>22</v>
      </c>
      <c r="H9957" t="str">
        <f>_xlfn.XLOOKUP($A9957,customer!$A$2:$A$978,customer!$B$2:$B$978)</f>
        <v>Mikol Teasdale-Markie</v>
      </c>
    </row>
    <row r="9958" spans="1:8" x14ac:dyDescent="0.2">
      <c r="A9958" t="s">
        <v>3573</v>
      </c>
      <c r="B9958" t="s">
        <v>3924</v>
      </c>
      <c r="C9958" s="1">
        <v>44723</v>
      </c>
      <c r="D9958" s="1">
        <v>44756</v>
      </c>
      <c r="E9958">
        <f t="shared" si="155"/>
        <v>1</v>
      </c>
      <c r="F9958" t="str">
        <f>_xlfn.XLOOKUP(data!$B9958,campaign!$A$2:$A$18,campaign!$B$2:$B$18)</f>
        <v>RVOwner</v>
      </c>
      <c r="G9958">
        <f>_xlfn.XLOOKUP($F9958,campaign!$B$2:$B$18,campaign!$D$2:$D$18)</f>
        <v>22</v>
      </c>
      <c r="H9958" t="str">
        <f>_xlfn.XLOOKUP($A9958,customer!$A$2:$A$978,customer!$B$2:$B$978)</f>
        <v>Mikol Teasdale-Markie</v>
      </c>
    </row>
    <row r="9959" spans="1:8" x14ac:dyDescent="0.2">
      <c r="A9959" t="s">
        <v>3573</v>
      </c>
      <c r="B9959" t="s">
        <v>3924</v>
      </c>
      <c r="C9959" s="1">
        <v>44723</v>
      </c>
      <c r="D9959" s="1">
        <v>44792</v>
      </c>
      <c r="E9959">
        <f t="shared" si="155"/>
        <v>2</v>
      </c>
      <c r="F9959" t="str">
        <f>_xlfn.XLOOKUP(data!$B9959,campaign!$A$2:$A$18,campaign!$B$2:$B$18)</f>
        <v>RVOwner</v>
      </c>
      <c r="G9959">
        <f>_xlfn.XLOOKUP($F9959,campaign!$B$2:$B$18,campaign!$D$2:$D$18)</f>
        <v>22</v>
      </c>
      <c r="H9959" t="str">
        <f>_xlfn.XLOOKUP($A9959,customer!$A$2:$A$978,customer!$B$2:$B$978)</f>
        <v>Mikol Teasdale-Markie</v>
      </c>
    </row>
    <row r="9960" spans="1:8" x14ac:dyDescent="0.2">
      <c r="A9960" t="s">
        <v>3573</v>
      </c>
      <c r="B9960" t="s">
        <v>3924</v>
      </c>
      <c r="C9960" s="1">
        <v>44723</v>
      </c>
      <c r="D9960" s="1">
        <v>44827</v>
      </c>
      <c r="E9960">
        <f t="shared" si="155"/>
        <v>3</v>
      </c>
      <c r="F9960" t="str">
        <f>_xlfn.XLOOKUP(data!$B9960,campaign!$A$2:$A$18,campaign!$B$2:$B$18)</f>
        <v>RVOwner</v>
      </c>
      <c r="G9960">
        <f>_xlfn.XLOOKUP($F9960,campaign!$B$2:$B$18,campaign!$D$2:$D$18)</f>
        <v>22</v>
      </c>
      <c r="H9960" t="str">
        <f>_xlfn.XLOOKUP($A9960,customer!$A$2:$A$978,customer!$B$2:$B$978)</f>
        <v>Mikol Teasdale-Markie</v>
      </c>
    </row>
    <row r="9961" spans="1:8" x14ac:dyDescent="0.2">
      <c r="A9961" t="s">
        <v>3573</v>
      </c>
      <c r="B9961" t="s">
        <v>3924</v>
      </c>
      <c r="C9961" s="1">
        <v>44723</v>
      </c>
      <c r="D9961" s="1">
        <v>44860</v>
      </c>
      <c r="E9961">
        <f t="shared" si="155"/>
        <v>4</v>
      </c>
      <c r="F9961" t="str">
        <f>_xlfn.XLOOKUP(data!$B9961,campaign!$A$2:$A$18,campaign!$B$2:$B$18)</f>
        <v>RVOwner</v>
      </c>
      <c r="G9961">
        <f>_xlfn.XLOOKUP($F9961,campaign!$B$2:$B$18,campaign!$D$2:$D$18)</f>
        <v>22</v>
      </c>
      <c r="H9961" t="str">
        <f>_xlfn.XLOOKUP($A9961,customer!$A$2:$A$978,customer!$B$2:$B$978)</f>
        <v>Mikol Teasdale-Markie</v>
      </c>
    </row>
    <row r="9962" spans="1:8" x14ac:dyDescent="0.2">
      <c r="A9962" t="s">
        <v>3573</v>
      </c>
      <c r="B9962" t="s">
        <v>3924</v>
      </c>
      <c r="C9962" s="1">
        <v>44723</v>
      </c>
      <c r="D9962" s="1">
        <v>44880</v>
      </c>
      <c r="E9962">
        <f t="shared" si="155"/>
        <v>5</v>
      </c>
      <c r="F9962" t="str">
        <f>_xlfn.XLOOKUP(data!$B9962,campaign!$A$2:$A$18,campaign!$B$2:$B$18)</f>
        <v>RVOwner</v>
      </c>
      <c r="G9962">
        <f>_xlfn.XLOOKUP($F9962,campaign!$B$2:$B$18,campaign!$D$2:$D$18)</f>
        <v>22</v>
      </c>
      <c r="H9962" t="str">
        <f>_xlfn.XLOOKUP($A9962,customer!$A$2:$A$978,customer!$B$2:$B$978)</f>
        <v>Mikol Teasdale-Markie</v>
      </c>
    </row>
    <row r="9963" spans="1:8" x14ac:dyDescent="0.2">
      <c r="A9963" t="s">
        <v>3573</v>
      </c>
      <c r="B9963" t="s">
        <v>3924</v>
      </c>
      <c r="C9963" s="1">
        <v>44723</v>
      </c>
      <c r="D9963" s="1">
        <v>44948</v>
      </c>
      <c r="E9963">
        <f t="shared" si="155"/>
        <v>7</v>
      </c>
      <c r="F9963" t="str">
        <f>_xlfn.XLOOKUP(data!$B9963,campaign!$A$2:$A$18,campaign!$B$2:$B$18)</f>
        <v>RVOwner</v>
      </c>
      <c r="G9963">
        <f>_xlfn.XLOOKUP($F9963,campaign!$B$2:$B$18,campaign!$D$2:$D$18)</f>
        <v>22</v>
      </c>
      <c r="H9963" t="str">
        <f>_xlfn.XLOOKUP($A9963,customer!$A$2:$A$978,customer!$B$2:$B$978)</f>
        <v>Mikol Teasdale-Markie</v>
      </c>
    </row>
    <row r="9964" spans="1:8" x14ac:dyDescent="0.2">
      <c r="A9964" t="s">
        <v>3573</v>
      </c>
      <c r="B9964" t="s">
        <v>3924</v>
      </c>
      <c r="C9964" s="1">
        <v>44723</v>
      </c>
      <c r="D9964" s="1">
        <v>44978</v>
      </c>
      <c r="E9964">
        <f t="shared" si="155"/>
        <v>8</v>
      </c>
      <c r="F9964" t="str">
        <f>_xlfn.XLOOKUP(data!$B9964,campaign!$A$2:$A$18,campaign!$B$2:$B$18)</f>
        <v>RVOwner</v>
      </c>
      <c r="G9964">
        <f>_xlfn.XLOOKUP($F9964,campaign!$B$2:$B$18,campaign!$D$2:$D$18)</f>
        <v>22</v>
      </c>
      <c r="H9964" t="str">
        <f>_xlfn.XLOOKUP($A9964,customer!$A$2:$A$978,customer!$B$2:$B$978)</f>
        <v>Mikol Teasdale-Markie</v>
      </c>
    </row>
    <row r="9965" spans="1:8" x14ac:dyDescent="0.2">
      <c r="A9965" t="s">
        <v>3573</v>
      </c>
      <c r="B9965" t="s">
        <v>3924</v>
      </c>
      <c r="C9965" s="1">
        <v>44723</v>
      </c>
      <c r="D9965" s="1">
        <v>44996</v>
      </c>
      <c r="E9965">
        <f t="shared" si="155"/>
        <v>9</v>
      </c>
      <c r="F9965" t="str">
        <f>_xlfn.XLOOKUP(data!$B9965,campaign!$A$2:$A$18,campaign!$B$2:$B$18)</f>
        <v>RVOwner</v>
      </c>
      <c r="G9965">
        <f>_xlfn.XLOOKUP($F9965,campaign!$B$2:$B$18,campaign!$D$2:$D$18)</f>
        <v>22</v>
      </c>
      <c r="H9965" t="str">
        <f>_xlfn.XLOOKUP($A9965,customer!$A$2:$A$978,customer!$B$2:$B$978)</f>
        <v>Mikol Teasdale-Markie</v>
      </c>
    </row>
    <row r="9966" spans="1:8" x14ac:dyDescent="0.2">
      <c r="A9966" t="s">
        <v>3573</v>
      </c>
      <c r="B9966" t="s">
        <v>3924</v>
      </c>
      <c r="C9966" s="1">
        <v>44723</v>
      </c>
      <c r="D9966" s="1">
        <v>45037</v>
      </c>
      <c r="E9966">
        <f t="shared" si="155"/>
        <v>10</v>
      </c>
      <c r="F9966" t="str">
        <f>_xlfn.XLOOKUP(data!$B9966,campaign!$A$2:$A$18,campaign!$B$2:$B$18)</f>
        <v>RVOwner</v>
      </c>
      <c r="G9966">
        <f>_xlfn.XLOOKUP($F9966,campaign!$B$2:$B$18,campaign!$D$2:$D$18)</f>
        <v>22</v>
      </c>
      <c r="H9966" t="str">
        <f>_xlfn.XLOOKUP($A9966,customer!$A$2:$A$978,customer!$B$2:$B$978)</f>
        <v>Mikol Teasdale-Markie</v>
      </c>
    </row>
    <row r="9967" spans="1:8" x14ac:dyDescent="0.2">
      <c r="A9967" t="s">
        <v>3573</v>
      </c>
      <c r="B9967" t="s">
        <v>3924</v>
      </c>
      <c r="C9967" s="1">
        <v>44723</v>
      </c>
      <c r="D9967" s="1">
        <v>45067</v>
      </c>
      <c r="E9967">
        <f t="shared" si="155"/>
        <v>11</v>
      </c>
      <c r="F9967" t="str">
        <f>_xlfn.XLOOKUP(data!$B9967,campaign!$A$2:$A$18,campaign!$B$2:$B$18)</f>
        <v>RVOwner</v>
      </c>
      <c r="G9967">
        <f>_xlfn.XLOOKUP($F9967,campaign!$B$2:$B$18,campaign!$D$2:$D$18)</f>
        <v>22</v>
      </c>
      <c r="H9967" t="str">
        <f>_xlfn.XLOOKUP($A9967,customer!$A$2:$A$978,customer!$B$2:$B$978)</f>
        <v>Mikol Teasdale-Markie</v>
      </c>
    </row>
    <row r="9968" spans="1:8" x14ac:dyDescent="0.2">
      <c r="A9968" t="s">
        <v>3573</v>
      </c>
      <c r="B9968" t="s">
        <v>3953</v>
      </c>
      <c r="C9968" s="1">
        <v>44798</v>
      </c>
      <c r="D9968" s="1">
        <v>44798</v>
      </c>
      <c r="E9968">
        <f t="shared" si="155"/>
        <v>0</v>
      </c>
      <c r="F9968" t="str">
        <f>_xlfn.XLOOKUP(data!$B9968,campaign!$A$2:$A$18,campaign!$B$2:$B$18)</f>
        <v>MaritalStatus</v>
      </c>
      <c r="G9968">
        <f>_xlfn.XLOOKUP($F9968,campaign!$B$2:$B$18,campaign!$D$2:$D$18)</f>
        <v>29</v>
      </c>
      <c r="H9968" t="str">
        <f>_xlfn.XLOOKUP($A9968,customer!$A$2:$A$978,customer!$B$2:$B$978)</f>
        <v>Mikol Teasdale-Markie</v>
      </c>
    </row>
    <row r="9969" spans="1:8" x14ac:dyDescent="0.2">
      <c r="A9969" t="s">
        <v>3573</v>
      </c>
      <c r="B9969" t="s">
        <v>3953</v>
      </c>
      <c r="C9969" s="1">
        <v>44798</v>
      </c>
      <c r="D9969" s="1">
        <v>44831</v>
      </c>
      <c r="E9969">
        <f t="shared" si="155"/>
        <v>1</v>
      </c>
      <c r="F9969" t="str">
        <f>_xlfn.XLOOKUP(data!$B9969,campaign!$A$2:$A$18,campaign!$B$2:$B$18)</f>
        <v>MaritalStatus</v>
      </c>
      <c r="G9969">
        <f>_xlfn.XLOOKUP($F9969,campaign!$B$2:$B$18,campaign!$D$2:$D$18)</f>
        <v>29</v>
      </c>
      <c r="H9969" t="str">
        <f>_xlfn.XLOOKUP($A9969,customer!$A$2:$A$978,customer!$B$2:$B$978)</f>
        <v>Mikol Teasdale-Markie</v>
      </c>
    </row>
    <row r="9970" spans="1:8" x14ac:dyDescent="0.2">
      <c r="A9970" t="s">
        <v>3573</v>
      </c>
      <c r="B9970" t="s">
        <v>3953</v>
      </c>
      <c r="C9970" s="1">
        <v>44798</v>
      </c>
      <c r="D9970" s="1">
        <v>44839</v>
      </c>
      <c r="E9970">
        <f t="shared" si="155"/>
        <v>1</v>
      </c>
      <c r="F9970" t="str">
        <f>_xlfn.XLOOKUP(data!$B9970,campaign!$A$2:$A$18,campaign!$B$2:$B$18)</f>
        <v>MaritalStatus</v>
      </c>
      <c r="G9970">
        <f>_xlfn.XLOOKUP($F9970,campaign!$B$2:$B$18,campaign!$D$2:$D$18)</f>
        <v>29</v>
      </c>
      <c r="H9970" t="str">
        <f>_xlfn.XLOOKUP($A9970,customer!$A$2:$A$978,customer!$B$2:$B$978)</f>
        <v>Mikol Teasdale-Markie</v>
      </c>
    </row>
    <row r="9971" spans="1:8" x14ac:dyDescent="0.2">
      <c r="A9971" t="s">
        <v>3573</v>
      </c>
      <c r="B9971" t="s">
        <v>3953</v>
      </c>
      <c r="C9971" s="1">
        <v>44798</v>
      </c>
      <c r="D9971" s="1">
        <v>44867</v>
      </c>
      <c r="E9971">
        <f t="shared" si="155"/>
        <v>2</v>
      </c>
      <c r="F9971" t="str">
        <f>_xlfn.XLOOKUP(data!$B9971,campaign!$A$2:$A$18,campaign!$B$2:$B$18)</f>
        <v>MaritalStatus</v>
      </c>
      <c r="G9971">
        <f>_xlfn.XLOOKUP($F9971,campaign!$B$2:$B$18,campaign!$D$2:$D$18)</f>
        <v>29</v>
      </c>
      <c r="H9971" t="str">
        <f>_xlfn.XLOOKUP($A9971,customer!$A$2:$A$978,customer!$B$2:$B$978)</f>
        <v>Mikol Teasdale-Markie</v>
      </c>
    </row>
    <row r="9972" spans="1:8" x14ac:dyDescent="0.2">
      <c r="A9972" t="s">
        <v>3573</v>
      </c>
      <c r="B9972" t="s">
        <v>3953</v>
      </c>
      <c r="C9972" s="1">
        <v>44798</v>
      </c>
      <c r="D9972" s="1">
        <v>44905</v>
      </c>
      <c r="E9972">
        <f t="shared" si="155"/>
        <v>3</v>
      </c>
      <c r="F9972" t="str">
        <f>_xlfn.XLOOKUP(data!$B9972,campaign!$A$2:$A$18,campaign!$B$2:$B$18)</f>
        <v>MaritalStatus</v>
      </c>
      <c r="G9972">
        <f>_xlfn.XLOOKUP($F9972,campaign!$B$2:$B$18,campaign!$D$2:$D$18)</f>
        <v>29</v>
      </c>
      <c r="H9972" t="str">
        <f>_xlfn.XLOOKUP($A9972,customer!$A$2:$A$978,customer!$B$2:$B$978)</f>
        <v>Mikol Teasdale-Markie</v>
      </c>
    </row>
    <row r="9973" spans="1:8" x14ac:dyDescent="0.2">
      <c r="A9973" t="s">
        <v>3573</v>
      </c>
      <c r="B9973" t="s">
        <v>3953</v>
      </c>
      <c r="C9973" s="1">
        <v>44798</v>
      </c>
      <c r="D9973" s="1">
        <v>44931</v>
      </c>
      <c r="E9973">
        <f t="shared" si="155"/>
        <v>4</v>
      </c>
      <c r="F9973" t="str">
        <f>_xlfn.XLOOKUP(data!$B9973,campaign!$A$2:$A$18,campaign!$B$2:$B$18)</f>
        <v>MaritalStatus</v>
      </c>
      <c r="G9973">
        <f>_xlfn.XLOOKUP($F9973,campaign!$B$2:$B$18,campaign!$D$2:$D$18)</f>
        <v>29</v>
      </c>
      <c r="H9973" t="str">
        <f>_xlfn.XLOOKUP($A9973,customer!$A$2:$A$978,customer!$B$2:$B$978)</f>
        <v>Mikol Teasdale-Markie</v>
      </c>
    </row>
    <row r="9974" spans="1:8" x14ac:dyDescent="0.2">
      <c r="A9974" t="s">
        <v>3573</v>
      </c>
      <c r="B9974" t="s">
        <v>3953</v>
      </c>
      <c r="C9974" s="1">
        <v>44798</v>
      </c>
      <c r="D9974" s="1">
        <v>44960</v>
      </c>
      <c r="E9974">
        <f t="shared" si="155"/>
        <v>5</v>
      </c>
      <c r="F9974" t="str">
        <f>_xlfn.XLOOKUP(data!$B9974,campaign!$A$2:$A$18,campaign!$B$2:$B$18)</f>
        <v>MaritalStatus</v>
      </c>
      <c r="G9974">
        <f>_xlfn.XLOOKUP($F9974,campaign!$B$2:$B$18,campaign!$D$2:$D$18)</f>
        <v>29</v>
      </c>
      <c r="H9974" t="str">
        <f>_xlfn.XLOOKUP($A9974,customer!$A$2:$A$978,customer!$B$2:$B$978)</f>
        <v>Mikol Teasdale-Markie</v>
      </c>
    </row>
    <row r="9975" spans="1:8" x14ac:dyDescent="0.2">
      <c r="A9975" t="s">
        <v>3573</v>
      </c>
      <c r="B9975" t="s">
        <v>3953</v>
      </c>
      <c r="C9975" s="1">
        <v>44798</v>
      </c>
      <c r="D9975" s="1">
        <v>44995</v>
      </c>
      <c r="E9975">
        <f t="shared" si="155"/>
        <v>6</v>
      </c>
      <c r="F9975" t="str">
        <f>_xlfn.XLOOKUP(data!$B9975,campaign!$A$2:$A$18,campaign!$B$2:$B$18)</f>
        <v>MaritalStatus</v>
      </c>
      <c r="G9975">
        <f>_xlfn.XLOOKUP($F9975,campaign!$B$2:$B$18,campaign!$D$2:$D$18)</f>
        <v>29</v>
      </c>
      <c r="H9975" t="str">
        <f>_xlfn.XLOOKUP($A9975,customer!$A$2:$A$978,customer!$B$2:$B$978)</f>
        <v>Mikol Teasdale-Markie</v>
      </c>
    </row>
    <row r="9976" spans="1:8" x14ac:dyDescent="0.2">
      <c r="A9976" t="s">
        <v>3573</v>
      </c>
      <c r="B9976" t="s">
        <v>3953</v>
      </c>
      <c r="C9976" s="1">
        <v>44798</v>
      </c>
      <c r="D9976" s="1">
        <v>45041</v>
      </c>
      <c r="E9976">
        <f t="shared" si="155"/>
        <v>8</v>
      </c>
      <c r="F9976" t="str">
        <f>_xlfn.XLOOKUP(data!$B9976,campaign!$A$2:$A$18,campaign!$B$2:$B$18)</f>
        <v>MaritalStatus</v>
      </c>
      <c r="G9976">
        <f>_xlfn.XLOOKUP($F9976,campaign!$B$2:$B$18,campaign!$D$2:$D$18)</f>
        <v>29</v>
      </c>
      <c r="H9976" t="str">
        <f>_xlfn.XLOOKUP($A9976,customer!$A$2:$A$978,customer!$B$2:$B$978)</f>
        <v>Mikol Teasdale-Markie</v>
      </c>
    </row>
    <row r="9977" spans="1:8" x14ac:dyDescent="0.2">
      <c r="A9977" t="s">
        <v>3573</v>
      </c>
      <c r="B9977" t="s">
        <v>3953</v>
      </c>
      <c r="C9977" s="1">
        <v>44798</v>
      </c>
      <c r="D9977" s="1">
        <v>45077</v>
      </c>
      <c r="E9977">
        <f t="shared" si="155"/>
        <v>9</v>
      </c>
      <c r="F9977" t="str">
        <f>_xlfn.XLOOKUP(data!$B9977,campaign!$A$2:$A$18,campaign!$B$2:$B$18)</f>
        <v>MaritalStatus</v>
      </c>
      <c r="G9977">
        <f>_xlfn.XLOOKUP($F9977,campaign!$B$2:$B$18,campaign!$D$2:$D$18)</f>
        <v>29</v>
      </c>
      <c r="H9977" t="str">
        <f>_xlfn.XLOOKUP($A9977,customer!$A$2:$A$978,customer!$B$2:$B$978)</f>
        <v>Mikol Teasdale-Markie</v>
      </c>
    </row>
    <row r="9978" spans="1:8" x14ac:dyDescent="0.2">
      <c r="A9978" t="s">
        <v>3573</v>
      </c>
      <c r="B9978" t="s">
        <v>3953</v>
      </c>
      <c r="C9978" s="1">
        <v>44798</v>
      </c>
      <c r="D9978" s="1">
        <v>45084</v>
      </c>
      <c r="E9978">
        <f t="shared" si="155"/>
        <v>9</v>
      </c>
      <c r="F9978" t="str">
        <f>_xlfn.XLOOKUP(data!$B9978,campaign!$A$2:$A$18,campaign!$B$2:$B$18)</f>
        <v>MaritalStatus</v>
      </c>
      <c r="G9978">
        <f>_xlfn.XLOOKUP($F9978,campaign!$B$2:$B$18,campaign!$D$2:$D$18)</f>
        <v>29</v>
      </c>
      <c r="H9978" t="str">
        <f>_xlfn.XLOOKUP($A9978,customer!$A$2:$A$978,customer!$B$2:$B$978)</f>
        <v>Mikol Teasdale-Markie</v>
      </c>
    </row>
    <row r="9979" spans="1:8" x14ac:dyDescent="0.2">
      <c r="A9979" t="s">
        <v>3574</v>
      </c>
      <c r="B9979" t="s">
        <v>3924</v>
      </c>
      <c r="C9979" s="1">
        <v>44698</v>
      </c>
      <c r="D9979" s="1">
        <v>44698</v>
      </c>
      <c r="E9979">
        <f t="shared" si="155"/>
        <v>0</v>
      </c>
      <c r="F9979" t="str">
        <f>_xlfn.XLOOKUP(data!$B9979,campaign!$A$2:$A$18,campaign!$B$2:$B$18)</f>
        <v>RVOwner</v>
      </c>
      <c r="G9979">
        <f>_xlfn.XLOOKUP($F9979,campaign!$B$2:$B$18,campaign!$D$2:$D$18)</f>
        <v>22</v>
      </c>
      <c r="H9979" t="str">
        <f>_xlfn.XLOOKUP($A9979,customer!$A$2:$A$978,customer!$B$2:$B$978)</f>
        <v>Scotty Tume</v>
      </c>
    </row>
    <row r="9980" spans="1:8" x14ac:dyDescent="0.2">
      <c r="A9980" t="s">
        <v>3574</v>
      </c>
      <c r="B9980" t="s">
        <v>3924</v>
      </c>
      <c r="C9980" s="1">
        <v>44698</v>
      </c>
      <c r="D9980" s="1">
        <v>44730</v>
      </c>
      <c r="E9980">
        <f t="shared" si="155"/>
        <v>1</v>
      </c>
      <c r="F9980" t="str">
        <f>_xlfn.XLOOKUP(data!$B9980,campaign!$A$2:$A$18,campaign!$B$2:$B$18)</f>
        <v>RVOwner</v>
      </c>
      <c r="G9980">
        <f>_xlfn.XLOOKUP($F9980,campaign!$B$2:$B$18,campaign!$D$2:$D$18)</f>
        <v>22</v>
      </c>
      <c r="H9980" t="str">
        <f>_xlfn.XLOOKUP($A9980,customer!$A$2:$A$978,customer!$B$2:$B$978)</f>
        <v>Scotty Tume</v>
      </c>
    </row>
    <row r="9981" spans="1:8" x14ac:dyDescent="0.2">
      <c r="A9981" t="s">
        <v>3574</v>
      </c>
      <c r="B9981" t="s">
        <v>3924</v>
      </c>
      <c r="C9981" s="1">
        <v>44698</v>
      </c>
      <c r="D9981" s="1">
        <v>44763</v>
      </c>
      <c r="E9981">
        <f t="shared" si="155"/>
        <v>2</v>
      </c>
      <c r="F9981" t="str">
        <f>_xlfn.XLOOKUP(data!$B9981,campaign!$A$2:$A$18,campaign!$B$2:$B$18)</f>
        <v>RVOwner</v>
      </c>
      <c r="G9981">
        <f>_xlfn.XLOOKUP($F9981,campaign!$B$2:$B$18,campaign!$D$2:$D$18)</f>
        <v>22</v>
      </c>
      <c r="H9981" t="str">
        <f>_xlfn.XLOOKUP($A9981,customer!$A$2:$A$978,customer!$B$2:$B$978)</f>
        <v>Scotty Tume</v>
      </c>
    </row>
    <row r="9982" spans="1:8" x14ac:dyDescent="0.2">
      <c r="A9982" t="s">
        <v>3574</v>
      </c>
      <c r="B9982" t="s">
        <v>3924</v>
      </c>
      <c r="C9982" s="1">
        <v>44698</v>
      </c>
      <c r="D9982" s="1">
        <v>44895</v>
      </c>
      <c r="E9982">
        <f t="shared" si="155"/>
        <v>6</v>
      </c>
      <c r="F9982" t="str">
        <f>_xlfn.XLOOKUP(data!$B9982,campaign!$A$2:$A$18,campaign!$B$2:$B$18)</f>
        <v>RVOwner</v>
      </c>
      <c r="G9982">
        <f>_xlfn.XLOOKUP($F9982,campaign!$B$2:$B$18,campaign!$D$2:$D$18)</f>
        <v>22</v>
      </c>
      <c r="H9982" t="str">
        <f>_xlfn.XLOOKUP($A9982,customer!$A$2:$A$978,customer!$B$2:$B$978)</f>
        <v>Scotty Tume</v>
      </c>
    </row>
    <row r="9983" spans="1:8" x14ac:dyDescent="0.2">
      <c r="A9983" t="s">
        <v>3574</v>
      </c>
      <c r="B9983" t="s">
        <v>3924</v>
      </c>
      <c r="C9983" s="1">
        <v>44698</v>
      </c>
      <c r="D9983" s="1">
        <v>44924</v>
      </c>
      <c r="E9983">
        <f t="shared" si="155"/>
        <v>7</v>
      </c>
      <c r="F9983" t="str">
        <f>_xlfn.XLOOKUP(data!$B9983,campaign!$A$2:$A$18,campaign!$B$2:$B$18)</f>
        <v>RVOwner</v>
      </c>
      <c r="G9983">
        <f>_xlfn.XLOOKUP($F9983,campaign!$B$2:$B$18,campaign!$D$2:$D$18)</f>
        <v>22</v>
      </c>
      <c r="H9983" t="str">
        <f>_xlfn.XLOOKUP($A9983,customer!$A$2:$A$978,customer!$B$2:$B$978)</f>
        <v>Scotty Tume</v>
      </c>
    </row>
    <row r="9984" spans="1:8" x14ac:dyDescent="0.2">
      <c r="A9984" t="s">
        <v>3574</v>
      </c>
      <c r="B9984" t="s">
        <v>3924</v>
      </c>
      <c r="C9984" s="1">
        <v>44698</v>
      </c>
      <c r="D9984" s="1">
        <v>44956</v>
      </c>
      <c r="E9984">
        <f t="shared" si="155"/>
        <v>8</v>
      </c>
      <c r="F9984" t="str">
        <f>_xlfn.XLOOKUP(data!$B9984,campaign!$A$2:$A$18,campaign!$B$2:$B$18)</f>
        <v>RVOwner</v>
      </c>
      <c r="G9984">
        <f>_xlfn.XLOOKUP($F9984,campaign!$B$2:$B$18,campaign!$D$2:$D$18)</f>
        <v>22</v>
      </c>
      <c r="H9984" t="str">
        <f>_xlfn.XLOOKUP($A9984,customer!$A$2:$A$978,customer!$B$2:$B$978)</f>
        <v>Scotty Tume</v>
      </c>
    </row>
    <row r="9985" spans="1:8" x14ac:dyDescent="0.2">
      <c r="A9985" t="s">
        <v>3574</v>
      </c>
      <c r="B9985" t="s">
        <v>3924</v>
      </c>
      <c r="C9985" s="1">
        <v>44698</v>
      </c>
      <c r="D9985" s="1">
        <v>44958</v>
      </c>
      <c r="E9985">
        <f t="shared" si="155"/>
        <v>8</v>
      </c>
      <c r="F9985" t="str">
        <f>_xlfn.XLOOKUP(data!$B9985,campaign!$A$2:$A$18,campaign!$B$2:$B$18)</f>
        <v>RVOwner</v>
      </c>
      <c r="G9985">
        <f>_xlfn.XLOOKUP($F9985,campaign!$B$2:$B$18,campaign!$D$2:$D$18)</f>
        <v>22</v>
      </c>
      <c r="H9985" t="str">
        <f>_xlfn.XLOOKUP($A9985,customer!$A$2:$A$978,customer!$B$2:$B$978)</f>
        <v>Scotty Tume</v>
      </c>
    </row>
    <row r="9986" spans="1:8" x14ac:dyDescent="0.2">
      <c r="A9986" t="s">
        <v>3574</v>
      </c>
      <c r="B9986" t="s">
        <v>3924</v>
      </c>
      <c r="C9986" s="1">
        <v>44698</v>
      </c>
      <c r="D9986" s="1">
        <v>45006</v>
      </c>
      <c r="E9986">
        <f t="shared" si="155"/>
        <v>10</v>
      </c>
      <c r="F9986" t="str">
        <f>_xlfn.XLOOKUP(data!$B9986,campaign!$A$2:$A$18,campaign!$B$2:$B$18)</f>
        <v>RVOwner</v>
      </c>
      <c r="G9986">
        <f>_xlfn.XLOOKUP($F9986,campaign!$B$2:$B$18,campaign!$D$2:$D$18)</f>
        <v>22</v>
      </c>
      <c r="H9986" t="str">
        <f>_xlfn.XLOOKUP($A9986,customer!$A$2:$A$978,customer!$B$2:$B$978)</f>
        <v>Scotty Tume</v>
      </c>
    </row>
    <row r="9987" spans="1:8" x14ac:dyDescent="0.2">
      <c r="A9987" t="s">
        <v>3574</v>
      </c>
      <c r="B9987" t="s">
        <v>3924</v>
      </c>
      <c r="C9987" s="1">
        <v>44698</v>
      </c>
      <c r="D9987" s="1">
        <v>45071</v>
      </c>
      <c r="E9987">
        <f t="shared" ref="E9987:E10050" si="156">DATEDIF(C9987,D9987,"M")</f>
        <v>12</v>
      </c>
      <c r="F9987" t="str">
        <f>_xlfn.XLOOKUP(data!$B9987,campaign!$A$2:$A$18,campaign!$B$2:$B$18)</f>
        <v>RVOwner</v>
      </c>
      <c r="G9987">
        <f>_xlfn.XLOOKUP($F9987,campaign!$B$2:$B$18,campaign!$D$2:$D$18)</f>
        <v>22</v>
      </c>
      <c r="H9987" t="str">
        <f>_xlfn.XLOOKUP($A9987,customer!$A$2:$A$978,customer!$B$2:$B$978)</f>
        <v>Scotty Tume</v>
      </c>
    </row>
    <row r="9988" spans="1:8" x14ac:dyDescent="0.2">
      <c r="A9988" t="s">
        <v>3574</v>
      </c>
      <c r="B9988" t="s">
        <v>3922</v>
      </c>
      <c r="C9988" s="1">
        <v>44827</v>
      </c>
      <c r="D9988" s="1">
        <v>44827</v>
      </c>
      <c r="E9988">
        <f t="shared" si="156"/>
        <v>0</v>
      </c>
      <c r="F9988" t="str">
        <f>_xlfn.XLOOKUP(data!$B9988,campaign!$A$2:$A$18,campaign!$B$2:$B$18)</f>
        <v>HandsetWebCapable</v>
      </c>
      <c r="G9988">
        <f>_xlfn.XLOOKUP($F9988,campaign!$B$2:$B$18,campaign!$D$2:$D$18)</f>
        <v>62</v>
      </c>
      <c r="H9988" t="str">
        <f>_xlfn.XLOOKUP($A9988,customer!$A$2:$A$978,customer!$B$2:$B$978)</f>
        <v>Scotty Tume</v>
      </c>
    </row>
    <row r="9989" spans="1:8" x14ac:dyDescent="0.2">
      <c r="A9989" t="s">
        <v>3574</v>
      </c>
      <c r="B9989" t="s">
        <v>3922</v>
      </c>
      <c r="C9989" s="1">
        <v>44827</v>
      </c>
      <c r="D9989" s="1">
        <v>44860</v>
      </c>
      <c r="E9989">
        <f t="shared" si="156"/>
        <v>1</v>
      </c>
      <c r="F9989" t="str">
        <f>_xlfn.XLOOKUP(data!$B9989,campaign!$A$2:$A$18,campaign!$B$2:$B$18)</f>
        <v>HandsetWebCapable</v>
      </c>
      <c r="G9989">
        <f>_xlfn.XLOOKUP($F9989,campaign!$B$2:$B$18,campaign!$D$2:$D$18)</f>
        <v>62</v>
      </c>
      <c r="H9989" t="str">
        <f>_xlfn.XLOOKUP($A9989,customer!$A$2:$A$978,customer!$B$2:$B$978)</f>
        <v>Scotty Tume</v>
      </c>
    </row>
    <row r="9990" spans="1:8" x14ac:dyDescent="0.2">
      <c r="A9990" t="s">
        <v>3574</v>
      </c>
      <c r="B9990" t="s">
        <v>3922</v>
      </c>
      <c r="C9990" s="1">
        <v>44827</v>
      </c>
      <c r="D9990" s="1">
        <v>44870</v>
      </c>
      <c r="E9990">
        <f t="shared" si="156"/>
        <v>1</v>
      </c>
      <c r="F9990" t="str">
        <f>_xlfn.XLOOKUP(data!$B9990,campaign!$A$2:$A$18,campaign!$B$2:$B$18)</f>
        <v>HandsetWebCapable</v>
      </c>
      <c r="G9990">
        <f>_xlfn.XLOOKUP($F9990,campaign!$B$2:$B$18,campaign!$D$2:$D$18)</f>
        <v>62</v>
      </c>
      <c r="H9990" t="str">
        <f>_xlfn.XLOOKUP($A9990,customer!$A$2:$A$978,customer!$B$2:$B$978)</f>
        <v>Scotty Tume</v>
      </c>
    </row>
    <row r="9991" spans="1:8" x14ac:dyDescent="0.2">
      <c r="A9991" t="s">
        <v>3574</v>
      </c>
      <c r="B9991" t="s">
        <v>3922</v>
      </c>
      <c r="C9991" s="1">
        <v>44827</v>
      </c>
      <c r="D9991" s="1">
        <v>44899</v>
      </c>
      <c r="E9991">
        <f t="shared" si="156"/>
        <v>2</v>
      </c>
      <c r="F9991" t="str">
        <f>_xlfn.XLOOKUP(data!$B9991,campaign!$A$2:$A$18,campaign!$B$2:$B$18)</f>
        <v>HandsetWebCapable</v>
      </c>
      <c r="G9991">
        <f>_xlfn.XLOOKUP($F9991,campaign!$B$2:$B$18,campaign!$D$2:$D$18)</f>
        <v>62</v>
      </c>
      <c r="H9991" t="str">
        <f>_xlfn.XLOOKUP($A9991,customer!$A$2:$A$978,customer!$B$2:$B$978)</f>
        <v>Scotty Tume</v>
      </c>
    </row>
    <row r="9992" spans="1:8" x14ac:dyDescent="0.2">
      <c r="A9992" t="s">
        <v>3574</v>
      </c>
      <c r="B9992" t="s">
        <v>3922</v>
      </c>
      <c r="C9992" s="1">
        <v>44827</v>
      </c>
      <c r="D9992" s="1">
        <v>44956</v>
      </c>
      <c r="E9992">
        <f t="shared" si="156"/>
        <v>4</v>
      </c>
      <c r="F9992" t="str">
        <f>_xlfn.XLOOKUP(data!$B9992,campaign!$A$2:$A$18,campaign!$B$2:$B$18)</f>
        <v>HandsetWebCapable</v>
      </c>
      <c r="G9992">
        <f>_xlfn.XLOOKUP($F9992,campaign!$B$2:$B$18,campaign!$D$2:$D$18)</f>
        <v>62</v>
      </c>
      <c r="H9992" t="str">
        <f>_xlfn.XLOOKUP($A9992,customer!$A$2:$A$978,customer!$B$2:$B$978)</f>
        <v>Scotty Tume</v>
      </c>
    </row>
    <row r="9993" spans="1:8" x14ac:dyDescent="0.2">
      <c r="A9993" t="s">
        <v>3574</v>
      </c>
      <c r="B9993" t="s">
        <v>3922</v>
      </c>
      <c r="C9993" s="1">
        <v>44827</v>
      </c>
      <c r="D9993" s="1">
        <v>44984</v>
      </c>
      <c r="E9993">
        <f t="shared" si="156"/>
        <v>5</v>
      </c>
      <c r="F9993" t="str">
        <f>_xlfn.XLOOKUP(data!$B9993,campaign!$A$2:$A$18,campaign!$B$2:$B$18)</f>
        <v>HandsetWebCapable</v>
      </c>
      <c r="G9993">
        <f>_xlfn.XLOOKUP($F9993,campaign!$B$2:$B$18,campaign!$D$2:$D$18)</f>
        <v>62</v>
      </c>
      <c r="H9993" t="str">
        <f>_xlfn.XLOOKUP($A9993,customer!$A$2:$A$978,customer!$B$2:$B$978)</f>
        <v>Scotty Tume</v>
      </c>
    </row>
    <row r="9994" spans="1:8" x14ac:dyDescent="0.2">
      <c r="A9994" t="s">
        <v>3574</v>
      </c>
      <c r="B9994" t="s">
        <v>3922</v>
      </c>
      <c r="C9994" s="1">
        <v>44827</v>
      </c>
      <c r="D9994" s="1">
        <v>44994</v>
      </c>
      <c r="E9994">
        <f t="shared" si="156"/>
        <v>5</v>
      </c>
      <c r="F9994" t="str">
        <f>_xlfn.XLOOKUP(data!$B9994,campaign!$A$2:$A$18,campaign!$B$2:$B$18)</f>
        <v>HandsetWebCapable</v>
      </c>
      <c r="G9994">
        <f>_xlfn.XLOOKUP($F9994,campaign!$B$2:$B$18,campaign!$D$2:$D$18)</f>
        <v>62</v>
      </c>
      <c r="H9994" t="str">
        <f>_xlfn.XLOOKUP($A9994,customer!$A$2:$A$978,customer!$B$2:$B$978)</f>
        <v>Scotty Tume</v>
      </c>
    </row>
    <row r="9995" spans="1:8" x14ac:dyDescent="0.2">
      <c r="A9995" t="s">
        <v>3574</v>
      </c>
      <c r="B9995" t="s">
        <v>3922</v>
      </c>
      <c r="C9995" s="1">
        <v>44827</v>
      </c>
      <c r="D9995" s="1">
        <v>45053</v>
      </c>
      <c r="E9995">
        <f t="shared" si="156"/>
        <v>7</v>
      </c>
      <c r="F9995" t="str">
        <f>_xlfn.XLOOKUP(data!$B9995,campaign!$A$2:$A$18,campaign!$B$2:$B$18)</f>
        <v>HandsetWebCapable</v>
      </c>
      <c r="G9995">
        <f>_xlfn.XLOOKUP($F9995,campaign!$B$2:$B$18,campaign!$D$2:$D$18)</f>
        <v>62</v>
      </c>
      <c r="H9995" t="str">
        <f>_xlfn.XLOOKUP($A9995,customer!$A$2:$A$978,customer!$B$2:$B$978)</f>
        <v>Scotty Tume</v>
      </c>
    </row>
    <row r="9996" spans="1:8" x14ac:dyDescent="0.2">
      <c r="A9996" t="s">
        <v>3575</v>
      </c>
      <c r="B9996" t="s">
        <v>3921</v>
      </c>
      <c r="C9996" s="1">
        <v>44866</v>
      </c>
      <c r="D9996" s="1">
        <v>44866</v>
      </c>
      <c r="E9996">
        <f t="shared" si="156"/>
        <v>0</v>
      </c>
      <c r="F9996" t="str">
        <f>_xlfn.XLOOKUP(data!$B9996,campaign!$A$2:$A$18,campaign!$B$2:$B$18)</f>
        <v>HandsetRefurbished</v>
      </c>
      <c r="G9996">
        <f>_xlfn.XLOOKUP($F9996,campaign!$B$2:$B$18,campaign!$D$2:$D$18)</f>
        <v>26</v>
      </c>
      <c r="H9996" t="str">
        <f>_xlfn.XLOOKUP($A9996,customer!$A$2:$A$978,customer!$B$2:$B$978)</f>
        <v>Erv Pardey</v>
      </c>
    </row>
    <row r="9997" spans="1:8" x14ac:dyDescent="0.2">
      <c r="A9997" t="s">
        <v>3575</v>
      </c>
      <c r="B9997" t="s">
        <v>3921</v>
      </c>
      <c r="C9997" s="1">
        <v>44866</v>
      </c>
      <c r="D9997" s="1">
        <v>44899</v>
      </c>
      <c r="E9997">
        <f t="shared" si="156"/>
        <v>1</v>
      </c>
      <c r="F9997" t="str">
        <f>_xlfn.XLOOKUP(data!$B9997,campaign!$A$2:$A$18,campaign!$B$2:$B$18)</f>
        <v>HandsetRefurbished</v>
      </c>
      <c r="G9997">
        <f>_xlfn.XLOOKUP($F9997,campaign!$B$2:$B$18,campaign!$D$2:$D$18)</f>
        <v>26</v>
      </c>
      <c r="H9997" t="str">
        <f>_xlfn.XLOOKUP($A9997,customer!$A$2:$A$978,customer!$B$2:$B$978)</f>
        <v>Erv Pardey</v>
      </c>
    </row>
    <row r="9998" spans="1:8" x14ac:dyDescent="0.2">
      <c r="A9998" t="s">
        <v>3575</v>
      </c>
      <c r="B9998" t="s">
        <v>3921</v>
      </c>
      <c r="C9998" s="1">
        <v>44866</v>
      </c>
      <c r="D9998" s="1">
        <v>44940</v>
      </c>
      <c r="E9998">
        <f t="shared" si="156"/>
        <v>2</v>
      </c>
      <c r="F9998" t="str">
        <f>_xlfn.XLOOKUP(data!$B9998,campaign!$A$2:$A$18,campaign!$B$2:$B$18)</f>
        <v>HandsetRefurbished</v>
      </c>
      <c r="G9998">
        <f>_xlfn.XLOOKUP($F9998,campaign!$B$2:$B$18,campaign!$D$2:$D$18)</f>
        <v>26</v>
      </c>
      <c r="H9998" t="str">
        <f>_xlfn.XLOOKUP($A9998,customer!$A$2:$A$978,customer!$B$2:$B$978)</f>
        <v>Erv Pardey</v>
      </c>
    </row>
    <row r="9999" spans="1:8" x14ac:dyDescent="0.2">
      <c r="A9999" t="s">
        <v>3575</v>
      </c>
      <c r="B9999" t="s">
        <v>3921</v>
      </c>
      <c r="C9999" s="1">
        <v>44866</v>
      </c>
      <c r="D9999" s="1">
        <v>44966</v>
      </c>
      <c r="E9999">
        <f t="shared" si="156"/>
        <v>3</v>
      </c>
      <c r="F9999" t="str">
        <f>_xlfn.XLOOKUP(data!$B9999,campaign!$A$2:$A$18,campaign!$B$2:$B$18)</f>
        <v>HandsetRefurbished</v>
      </c>
      <c r="G9999">
        <f>_xlfn.XLOOKUP($F9999,campaign!$B$2:$B$18,campaign!$D$2:$D$18)</f>
        <v>26</v>
      </c>
      <c r="H9999" t="str">
        <f>_xlfn.XLOOKUP($A9999,customer!$A$2:$A$978,customer!$B$2:$B$978)</f>
        <v>Erv Pardey</v>
      </c>
    </row>
    <row r="10000" spans="1:8" x14ac:dyDescent="0.2">
      <c r="A10000" t="s">
        <v>3575</v>
      </c>
      <c r="B10000" t="s">
        <v>3921</v>
      </c>
      <c r="C10000" s="1">
        <v>44866</v>
      </c>
      <c r="D10000" s="1">
        <v>45000</v>
      </c>
      <c r="E10000">
        <f t="shared" si="156"/>
        <v>4</v>
      </c>
      <c r="F10000" t="str">
        <f>_xlfn.XLOOKUP(data!$B10000,campaign!$A$2:$A$18,campaign!$B$2:$B$18)</f>
        <v>HandsetRefurbished</v>
      </c>
      <c r="G10000">
        <f>_xlfn.XLOOKUP($F10000,campaign!$B$2:$B$18,campaign!$D$2:$D$18)</f>
        <v>26</v>
      </c>
      <c r="H10000" t="str">
        <f>_xlfn.XLOOKUP($A10000,customer!$A$2:$A$978,customer!$B$2:$B$978)</f>
        <v>Erv Pardey</v>
      </c>
    </row>
    <row r="10001" spans="1:8" x14ac:dyDescent="0.2">
      <c r="A10001" t="s">
        <v>3575</v>
      </c>
      <c r="B10001" t="s">
        <v>3921</v>
      </c>
      <c r="C10001" s="1">
        <v>44866</v>
      </c>
      <c r="D10001" s="1">
        <v>45028</v>
      </c>
      <c r="E10001">
        <f t="shared" si="156"/>
        <v>5</v>
      </c>
      <c r="F10001" t="str">
        <f>_xlfn.XLOOKUP(data!$B10001,campaign!$A$2:$A$18,campaign!$B$2:$B$18)</f>
        <v>HandsetRefurbished</v>
      </c>
      <c r="G10001">
        <f>_xlfn.XLOOKUP($F10001,campaign!$B$2:$B$18,campaign!$D$2:$D$18)</f>
        <v>26</v>
      </c>
      <c r="H10001" t="str">
        <f>_xlfn.XLOOKUP($A10001,customer!$A$2:$A$978,customer!$B$2:$B$978)</f>
        <v>Erv Pardey</v>
      </c>
    </row>
    <row r="10002" spans="1:8" x14ac:dyDescent="0.2">
      <c r="A10002" t="s">
        <v>3575</v>
      </c>
      <c r="B10002" t="s">
        <v>3921</v>
      </c>
      <c r="C10002" s="1">
        <v>44866</v>
      </c>
      <c r="D10002" s="1">
        <v>45062</v>
      </c>
      <c r="E10002">
        <f t="shared" si="156"/>
        <v>6</v>
      </c>
      <c r="F10002" t="str">
        <f>_xlfn.XLOOKUP(data!$B10002,campaign!$A$2:$A$18,campaign!$B$2:$B$18)</f>
        <v>HandsetRefurbished</v>
      </c>
      <c r="G10002">
        <f>_xlfn.XLOOKUP($F10002,campaign!$B$2:$B$18,campaign!$D$2:$D$18)</f>
        <v>26</v>
      </c>
      <c r="H10002" t="str">
        <f>_xlfn.XLOOKUP($A10002,customer!$A$2:$A$978,customer!$B$2:$B$978)</f>
        <v>Erv Pardey</v>
      </c>
    </row>
    <row r="10003" spans="1:8" x14ac:dyDescent="0.2">
      <c r="A10003" t="s">
        <v>3575</v>
      </c>
      <c r="B10003" t="s">
        <v>3947</v>
      </c>
      <c r="C10003" s="1">
        <v>44971</v>
      </c>
      <c r="D10003" s="1">
        <v>44971</v>
      </c>
      <c r="E10003">
        <f t="shared" si="156"/>
        <v>0</v>
      </c>
      <c r="F10003" t="str">
        <f>_xlfn.XLOOKUP(data!$B10003,campaign!$A$2:$A$18,campaign!$B$2:$B$18)</f>
        <v>OwnsComputer</v>
      </c>
      <c r="G10003">
        <f>_xlfn.XLOOKUP($F10003,campaign!$B$2:$B$18,campaign!$D$2:$D$18)</f>
        <v>62</v>
      </c>
      <c r="H10003" t="str">
        <f>_xlfn.XLOOKUP($A10003,customer!$A$2:$A$978,customer!$B$2:$B$978)</f>
        <v>Erv Pardey</v>
      </c>
    </row>
    <row r="10004" spans="1:8" x14ac:dyDescent="0.2">
      <c r="A10004" t="s">
        <v>3575</v>
      </c>
      <c r="B10004" t="s">
        <v>3947</v>
      </c>
      <c r="C10004" s="1">
        <v>44971</v>
      </c>
      <c r="D10004" s="1">
        <v>45001</v>
      </c>
      <c r="E10004">
        <f t="shared" si="156"/>
        <v>1</v>
      </c>
      <c r="F10004" t="str">
        <f>_xlfn.XLOOKUP(data!$B10004,campaign!$A$2:$A$18,campaign!$B$2:$B$18)</f>
        <v>OwnsComputer</v>
      </c>
      <c r="G10004">
        <f>_xlfn.XLOOKUP($F10004,campaign!$B$2:$B$18,campaign!$D$2:$D$18)</f>
        <v>62</v>
      </c>
      <c r="H10004" t="str">
        <f>_xlfn.XLOOKUP($A10004,customer!$A$2:$A$978,customer!$B$2:$B$978)</f>
        <v>Erv Pardey</v>
      </c>
    </row>
    <row r="10005" spans="1:8" x14ac:dyDescent="0.2">
      <c r="A10005" t="s">
        <v>3575</v>
      </c>
      <c r="B10005" t="s">
        <v>3947</v>
      </c>
      <c r="C10005" s="1">
        <v>44971</v>
      </c>
      <c r="D10005" s="1">
        <v>45034</v>
      </c>
      <c r="E10005">
        <f t="shared" si="156"/>
        <v>2</v>
      </c>
      <c r="F10005" t="str">
        <f>_xlfn.XLOOKUP(data!$B10005,campaign!$A$2:$A$18,campaign!$B$2:$B$18)</f>
        <v>OwnsComputer</v>
      </c>
      <c r="G10005">
        <f>_xlfn.XLOOKUP($F10005,campaign!$B$2:$B$18,campaign!$D$2:$D$18)</f>
        <v>62</v>
      </c>
      <c r="H10005" t="str">
        <f>_xlfn.XLOOKUP($A10005,customer!$A$2:$A$978,customer!$B$2:$B$978)</f>
        <v>Erv Pardey</v>
      </c>
    </row>
    <row r="10006" spans="1:8" x14ac:dyDescent="0.2">
      <c r="A10006" t="s">
        <v>3575</v>
      </c>
      <c r="B10006" t="s">
        <v>3947</v>
      </c>
      <c r="C10006" s="1">
        <v>44971</v>
      </c>
      <c r="D10006" s="1">
        <v>45064</v>
      </c>
      <c r="E10006">
        <f t="shared" si="156"/>
        <v>3</v>
      </c>
      <c r="F10006" t="str">
        <f>_xlfn.XLOOKUP(data!$B10006,campaign!$A$2:$A$18,campaign!$B$2:$B$18)</f>
        <v>OwnsComputer</v>
      </c>
      <c r="G10006">
        <f>_xlfn.XLOOKUP($F10006,campaign!$B$2:$B$18,campaign!$D$2:$D$18)</f>
        <v>62</v>
      </c>
      <c r="H10006" t="str">
        <f>_xlfn.XLOOKUP($A10006,customer!$A$2:$A$978,customer!$B$2:$B$978)</f>
        <v>Erv Pardey</v>
      </c>
    </row>
    <row r="10007" spans="1:8" x14ac:dyDescent="0.2">
      <c r="A10007" t="s">
        <v>3576</v>
      </c>
      <c r="B10007" t="s">
        <v>3929</v>
      </c>
      <c r="C10007" s="1">
        <v>44637</v>
      </c>
      <c r="D10007" s="1">
        <v>44637</v>
      </c>
      <c r="E10007">
        <f t="shared" si="156"/>
        <v>0</v>
      </c>
      <c r="F10007" t="str">
        <f>_xlfn.XLOOKUP(data!$B10007,campaign!$A$2:$A$18,campaign!$B$2:$B$18)</f>
        <v>NonUSTravel</v>
      </c>
      <c r="G10007">
        <f>_xlfn.XLOOKUP($F10007,campaign!$B$2:$B$18,campaign!$D$2:$D$18)</f>
        <v>66</v>
      </c>
      <c r="H10007" t="str">
        <f>_xlfn.XLOOKUP($A10007,customer!$A$2:$A$978,customer!$B$2:$B$978)</f>
        <v>Gordon Worgan</v>
      </c>
    </row>
    <row r="10008" spans="1:8" x14ac:dyDescent="0.2">
      <c r="A10008" t="s">
        <v>3576</v>
      </c>
      <c r="B10008" t="s">
        <v>3929</v>
      </c>
      <c r="C10008" s="1">
        <v>44637</v>
      </c>
      <c r="D10008" s="1">
        <v>44700</v>
      </c>
      <c r="E10008">
        <f t="shared" si="156"/>
        <v>2</v>
      </c>
      <c r="F10008" t="str">
        <f>_xlfn.XLOOKUP(data!$B10008,campaign!$A$2:$A$18,campaign!$B$2:$B$18)</f>
        <v>NonUSTravel</v>
      </c>
      <c r="G10008">
        <f>_xlfn.XLOOKUP($F10008,campaign!$B$2:$B$18,campaign!$D$2:$D$18)</f>
        <v>66</v>
      </c>
      <c r="H10008" t="str">
        <f>_xlfn.XLOOKUP($A10008,customer!$A$2:$A$978,customer!$B$2:$B$978)</f>
        <v>Gordon Worgan</v>
      </c>
    </row>
    <row r="10009" spans="1:8" x14ac:dyDescent="0.2">
      <c r="A10009" t="s">
        <v>3576</v>
      </c>
      <c r="B10009" t="s">
        <v>3929</v>
      </c>
      <c r="C10009" s="1">
        <v>44637</v>
      </c>
      <c r="D10009" s="1">
        <v>44735</v>
      </c>
      <c r="E10009">
        <f t="shared" si="156"/>
        <v>3</v>
      </c>
      <c r="F10009" t="str">
        <f>_xlfn.XLOOKUP(data!$B10009,campaign!$A$2:$A$18,campaign!$B$2:$B$18)</f>
        <v>NonUSTravel</v>
      </c>
      <c r="G10009">
        <f>_xlfn.XLOOKUP($F10009,campaign!$B$2:$B$18,campaign!$D$2:$D$18)</f>
        <v>66</v>
      </c>
      <c r="H10009" t="str">
        <f>_xlfn.XLOOKUP($A10009,customer!$A$2:$A$978,customer!$B$2:$B$978)</f>
        <v>Gordon Worgan</v>
      </c>
    </row>
    <row r="10010" spans="1:8" x14ac:dyDescent="0.2">
      <c r="A10010" t="s">
        <v>3576</v>
      </c>
      <c r="B10010" t="s">
        <v>3929</v>
      </c>
      <c r="C10010" s="1">
        <v>44637</v>
      </c>
      <c r="D10010" s="1">
        <v>44763</v>
      </c>
      <c r="E10010">
        <f t="shared" si="156"/>
        <v>4</v>
      </c>
      <c r="F10010" t="str">
        <f>_xlfn.XLOOKUP(data!$B10010,campaign!$A$2:$A$18,campaign!$B$2:$B$18)</f>
        <v>NonUSTravel</v>
      </c>
      <c r="G10010">
        <f>_xlfn.XLOOKUP($F10010,campaign!$B$2:$B$18,campaign!$D$2:$D$18)</f>
        <v>66</v>
      </c>
      <c r="H10010" t="str">
        <f>_xlfn.XLOOKUP($A10010,customer!$A$2:$A$978,customer!$B$2:$B$978)</f>
        <v>Gordon Worgan</v>
      </c>
    </row>
    <row r="10011" spans="1:8" x14ac:dyDescent="0.2">
      <c r="A10011" t="s">
        <v>3576</v>
      </c>
      <c r="B10011" t="s">
        <v>3929</v>
      </c>
      <c r="C10011" s="1">
        <v>44637</v>
      </c>
      <c r="D10011" s="1">
        <v>44834</v>
      </c>
      <c r="E10011">
        <f t="shared" si="156"/>
        <v>6</v>
      </c>
      <c r="F10011" t="str">
        <f>_xlfn.XLOOKUP(data!$B10011,campaign!$A$2:$A$18,campaign!$B$2:$B$18)</f>
        <v>NonUSTravel</v>
      </c>
      <c r="G10011">
        <f>_xlfn.XLOOKUP($F10011,campaign!$B$2:$B$18,campaign!$D$2:$D$18)</f>
        <v>66</v>
      </c>
      <c r="H10011" t="str">
        <f>_xlfn.XLOOKUP($A10011,customer!$A$2:$A$978,customer!$B$2:$B$978)</f>
        <v>Gordon Worgan</v>
      </c>
    </row>
    <row r="10012" spans="1:8" x14ac:dyDescent="0.2">
      <c r="A10012" t="s">
        <v>3576</v>
      </c>
      <c r="B10012" t="s">
        <v>3929</v>
      </c>
      <c r="C10012" s="1">
        <v>44637</v>
      </c>
      <c r="D10012" s="1">
        <v>44854</v>
      </c>
      <c r="E10012">
        <f t="shared" si="156"/>
        <v>7</v>
      </c>
      <c r="F10012" t="str">
        <f>_xlfn.XLOOKUP(data!$B10012,campaign!$A$2:$A$18,campaign!$B$2:$B$18)</f>
        <v>NonUSTravel</v>
      </c>
      <c r="G10012">
        <f>_xlfn.XLOOKUP($F10012,campaign!$B$2:$B$18,campaign!$D$2:$D$18)</f>
        <v>66</v>
      </c>
      <c r="H10012" t="str">
        <f>_xlfn.XLOOKUP($A10012,customer!$A$2:$A$978,customer!$B$2:$B$978)</f>
        <v>Gordon Worgan</v>
      </c>
    </row>
    <row r="10013" spans="1:8" x14ac:dyDescent="0.2">
      <c r="A10013" t="s">
        <v>3576</v>
      </c>
      <c r="B10013" t="s">
        <v>3929</v>
      </c>
      <c r="C10013" s="1">
        <v>44637</v>
      </c>
      <c r="D10013" s="1">
        <v>44866</v>
      </c>
      <c r="E10013">
        <f t="shared" si="156"/>
        <v>7</v>
      </c>
      <c r="F10013" t="str">
        <f>_xlfn.XLOOKUP(data!$B10013,campaign!$A$2:$A$18,campaign!$B$2:$B$18)</f>
        <v>NonUSTravel</v>
      </c>
      <c r="G10013">
        <f>_xlfn.XLOOKUP($F10013,campaign!$B$2:$B$18,campaign!$D$2:$D$18)</f>
        <v>66</v>
      </c>
      <c r="H10013" t="str">
        <f>_xlfn.XLOOKUP($A10013,customer!$A$2:$A$978,customer!$B$2:$B$978)</f>
        <v>Gordon Worgan</v>
      </c>
    </row>
    <row r="10014" spans="1:8" x14ac:dyDescent="0.2">
      <c r="A10014" t="s">
        <v>3576</v>
      </c>
      <c r="B10014" t="s">
        <v>3929</v>
      </c>
      <c r="C10014" s="1">
        <v>44637</v>
      </c>
      <c r="D10014" s="1">
        <v>44925</v>
      </c>
      <c r="E10014">
        <f t="shared" si="156"/>
        <v>9</v>
      </c>
      <c r="F10014" t="str">
        <f>_xlfn.XLOOKUP(data!$B10014,campaign!$A$2:$A$18,campaign!$B$2:$B$18)</f>
        <v>NonUSTravel</v>
      </c>
      <c r="G10014">
        <f>_xlfn.XLOOKUP($F10014,campaign!$B$2:$B$18,campaign!$D$2:$D$18)</f>
        <v>66</v>
      </c>
      <c r="H10014" t="str">
        <f>_xlfn.XLOOKUP($A10014,customer!$A$2:$A$978,customer!$B$2:$B$978)</f>
        <v>Gordon Worgan</v>
      </c>
    </row>
    <row r="10015" spans="1:8" x14ac:dyDescent="0.2">
      <c r="A10015" t="s">
        <v>3576</v>
      </c>
      <c r="B10015" t="s">
        <v>3929</v>
      </c>
      <c r="C10015" s="1">
        <v>44637</v>
      </c>
      <c r="D10015" s="1">
        <v>44976</v>
      </c>
      <c r="E10015">
        <f t="shared" si="156"/>
        <v>11</v>
      </c>
      <c r="F10015" t="str">
        <f>_xlfn.XLOOKUP(data!$B10015,campaign!$A$2:$A$18,campaign!$B$2:$B$18)</f>
        <v>NonUSTravel</v>
      </c>
      <c r="G10015">
        <f>_xlfn.XLOOKUP($F10015,campaign!$B$2:$B$18,campaign!$D$2:$D$18)</f>
        <v>66</v>
      </c>
      <c r="H10015" t="str">
        <f>_xlfn.XLOOKUP($A10015,customer!$A$2:$A$978,customer!$B$2:$B$978)</f>
        <v>Gordon Worgan</v>
      </c>
    </row>
    <row r="10016" spans="1:8" x14ac:dyDescent="0.2">
      <c r="A10016" t="s">
        <v>3576</v>
      </c>
      <c r="B10016" t="s">
        <v>3929</v>
      </c>
      <c r="C10016" s="1">
        <v>44637</v>
      </c>
      <c r="D10016" s="1">
        <v>45003</v>
      </c>
      <c r="E10016">
        <f t="shared" si="156"/>
        <v>12</v>
      </c>
      <c r="F10016" t="str">
        <f>_xlfn.XLOOKUP(data!$B10016,campaign!$A$2:$A$18,campaign!$B$2:$B$18)</f>
        <v>NonUSTravel</v>
      </c>
      <c r="G10016">
        <f>_xlfn.XLOOKUP($F10016,campaign!$B$2:$B$18,campaign!$D$2:$D$18)</f>
        <v>66</v>
      </c>
      <c r="H10016" t="str">
        <f>_xlfn.XLOOKUP($A10016,customer!$A$2:$A$978,customer!$B$2:$B$978)</f>
        <v>Gordon Worgan</v>
      </c>
    </row>
    <row r="10017" spans="1:8" x14ac:dyDescent="0.2">
      <c r="A10017" t="s">
        <v>3576</v>
      </c>
      <c r="B10017" t="s">
        <v>3929</v>
      </c>
      <c r="C10017" s="1">
        <v>44637</v>
      </c>
      <c r="D10017" s="1">
        <v>45036</v>
      </c>
      <c r="E10017">
        <f t="shared" si="156"/>
        <v>13</v>
      </c>
      <c r="F10017" t="str">
        <f>_xlfn.XLOOKUP(data!$B10017,campaign!$A$2:$A$18,campaign!$B$2:$B$18)</f>
        <v>NonUSTravel</v>
      </c>
      <c r="G10017">
        <f>_xlfn.XLOOKUP($F10017,campaign!$B$2:$B$18,campaign!$D$2:$D$18)</f>
        <v>66</v>
      </c>
      <c r="H10017" t="str">
        <f>_xlfn.XLOOKUP($A10017,customer!$A$2:$A$978,customer!$B$2:$B$978)</f>
        <v>Gordon Worgan</v>
      </c>
    </row>
    <row r="10018" spans="1:8" x14ac:dyDescent="0.2">
      <c r="A10018" t="s">
        <v>3576</v>
      </c>
      <c r="B10018" t="s">
        <v>3929</v>
      </c>
      <c r="C10018" s="1">
        <v>44637</v>
      </c>
      <c r="D10018" s="1">
        <v>45074</v>
      </c>
      <c r="E10018">
        <f t="shared" si="156"/>
        <v>14</v>
      </c>
      <c r="F10018" t="str">
        <f>_xlfn.XLOOKUP(data!$B10018,campaign!$A$2:$A$18,campaign!$B$2:$B$18)</f>
        <v>NonUSTravel</v>
      </c>
      <c r="G10018">
        <f>_xlfn.XLOOKUP($F10018,campaign!$B$2:$B$18,campaign!$D$2:$D$18)</f>
        <v>66</v>
      </c>
      <c r="H10018" t="str">
        <f>_xlfn.XLOOKUP($A10018,customer!$A$2:$A$978,customer!$B$2:$B$978)</f>
        <v>Gordon Worgan</v>
      </c>
    </row>
    <row r="10019" spans="1:8" x14ac:dyDescent="0.2">
      <c r="A10019" t="s">
        <v>3576</v>
      </c>
      <c r="B10019" t="s">
        <v>3926</v>
      </c>
      <c r="C10019" s="1">
        <v>44691</v>
      </c>
      <c r="D10019" s="1">
        <v>44691</v>
      </c>
      <c r="E10019">
        <f t="shared" si="156"/>
        <v>0</v>
      </c>
      <c r="F10019" t="str">
        <f>_xlfn.XLOOKUP(data!$B10019,campaign!$A$2:$A$18,campaign!$B$2:$B$18)</f>
        <v>BuysViaMailOrder</v>
      </c>
      <c r="G10019">
        <f>_xlfn.XLOOKUP($F10019,campaign!$B$2:$B$18,campaign!$D$2:$D$18)</f>
        <v>25</v>
      </c>
      <c r="H10019" t="str">
        <f>_xlfn.XLOOKUP($A10019,customer!$A$2:$A$978,customer!$B$2:$B$978)</f>
        <v>Gordon Worgan</v>
      </c>
    </row>
    <row r="10020" spans="1:8" x14ac:dyDescent="0.2">
      <c r="A10020" t="s">
        <v>3576</v>
      </c>
      <c r="B10020" t="s">
        <v>3926</v>
      </c>
      <c r="C10020" s="1">
        <v>44691</v>
      </c>
      <c r="D10020" s="1">
        <v>44785</v>
      </c>
      <c r="E10020">
        <f t="shared" si="156"/>
        <v>3</v>
      </c>
      <c r="F10020" t="str">
        <f>_xlfn.XLOOKUP(data!$B10020,campaign!$A$2:$A$18,campaign!$B$2:$B$18)</f>
        <v>BuysViaMailOrder</v>
      </c>
      <c r="G10020">
        <f>_xlfn.XLOOKUP($F10020,campaign!$B$2:$B$18,campaign!$D$2:$D$18)</f>
        <v>25</v>
      </c>
      <c r="H10020" t="str">
        <f>_xlfn.XLOOKUP($A10020,customer!$A$2:$A$978,customer!$B$2:$B$978)</f>
        <v>Gordon Worgan</v>
      </c>
    </row>
    <row r="10021" spans="1:8" x14ac:dyDescent="0.2">
      <c r="A10021" t="s">
        <v>3576</v>
      </c>
      <c r="B10021" t="s">
        <v>3926</v>
      </c>
      <c r="C10021" s="1">
        <v>44691</v>
      </c>
      <c r="D10021" s="1">
        <v>44818</v>
      </c>
      <c r="E10021">
        <f t="shared" si="156"/>
        <v>4</v>
      </c>
      <c r="F10021" t="str">
        <f>_xlfn.XLOOKUP(data!$B10021,campaign!$A$2:$A$18,campaign!$B$2:$B$18)</f>
        <v>BuysViaMailOrder</v>
      </c>
      <c r="G10021">
        <f>_xlfn.XLOOKUP($F10021,campaign!$B$2:$B$18,campaign!$D$2:$D$18)</f>
        <v>25</v>
      </c>
      <c r="H10021" t="str">
        <f>_xlfn.XLOOKUP($A10021,customer!$A$2:$A$978,customer!$B$2:$B$978)</f>
        <v>Gordon Worgan</v>
      </c>
    </row>
    <row r="10022" spans="1:8" x14ac:dyDescent="0.2">
      <c r="A10022" t="s">
        <v>3576</v>
      </c>
      <c r="B10022" t="s">
        <v>3926</v>
      </c>
      <c r="C10022" s="1">
        <v>44691</v>
      </c>
      <c r="D10022" s="1">
        <v>44857</v>
      </c>
      <c r="E10022">
        <f t="shared" si="156"/>
        <v>5</v>
      </c>
      <c r="F10022" t="str">
        <f>_xlfn.XLOOKUP(data!$B10022,campaign!$A$2:$A$18,campaign!$B$2:$B$18)</f>
        <v>BuysViaMailOrder</v>
      </c>
      <c r="G10022">
        <f>_xlfn.XLOOKUP($F10022,campaign!$B$2:$B$18,campaign!$D$2:$D$18)</f>
        <v>25</v>
      </c>
      <c r="H10022" t="str">
        <f>_xlfn.XLOOKUP($A10022,customer!$A$2:$A$978,customer!$B$2:$B$978)</f>
        <v>Gordon Worgan</v>
      </c>
    </row>
    <row r="10023" spans="1:8" x14ac:dyDescent="0.2">
      <c r="A10023" t="s">
        <v>3576</v>
      </c>
      <c r="B10023" t="s">
        <v>3926</v>
      </c>
      <c r="C10023" s="1">
        <v>44691</v>
      </c>
      <c r="D10023" s="1">
        <v>44888</v>
      </c>
      <c r="E10023">
        <f t="shared" si="156"/>
        <v>6</v>
      </c>
      <c r="F10023" t="str">
        <f>_xlfn.XLOOKUP(data!$B10023,campaign!$A$2:$A$18,campaign!$B$2:$B$18)</f>
        <v>BuysViaMailOrder</v>
      </c>
      <c r="G10023">
        <f>_xlfn.XLOOKUP($F10023,campaign!$B$2:$B$18,campaign!$D$2:$D$18)</f>
        <v>25</v>
      </c>
      <c r="H10023" t="str">
        <f>_xlfn.XLOOKUP($A10023,customer!$A$2:$A$978,customer!$B$2:$B$978)</f>
        <v>Gordon Worgan</v>
      </c>
    </row>
    <row r="10024" spans="1:8" x14ac:dyDescent="0.2">
      <c r="A10024" t="s">
        <v>3576</v>
      </c>
      <c r="B10024" t="s">
        <v>3926</v>
      </c>
      <c r="C10024" s="1">
        <v>44691</v>
      </c>
      <c r="D10024" s="1">
        <v>44912</v>
      </c>
      <c r="E10024">
        <f t="shared" si="156"/>
        <v>7</v>
      </c>
      <c r="F10024" t="str">
        <f>_xlfn.XLOOKUP(data!$B10024,campaign!$A$2:$A$18,campaign!$B$2:$B$18)</f>
        <v>BuysViaMailOrder</v>
      </c>
      <c r="G10024">
        <f>_xlfn.XLOOKUP($F10024,campaign!$B$2:$B$18,campaign!$D$2:$D$18)</f>
        <v>25</v>
      </c>
      <c r="H10024" t="str">
        <f>_xlfn.XLOOKUP($A10024,customer!$A$2:$A$978,customer!$B$2:$B$978)</f>
        <v>Gordon Worgan</v>
      </c>
    </row>
    <row r="10025" spans="1:8" x14ac:dyDescent="0.2">
      <c r="A10025" t="s">
        <v>3576</v>
      </c>
      <c r="B10025" t="s">
        <v>3926</v>
      </c>
      <c r="C10025" s="1">
        <v>44691</v>
      </c>
      <c r="D10025" s="1">
        <v>44940</v>
      </c>
      <c r="E10025">
        <f t="shared" si="156"/>
        <v>8</v>
      </c>
      <c r="F10025" t="str">
        <f>_xlfn.XLOOKUP(data!$B10025,campaign!$A$2:$A$18,campaign!$B$2:$B$18)</f>
        <v>BuysViaMailOrder</v>
      </c>
      <c r="G10025">
        <f>_xlfn.XLOOKUP($F10025,campaign!$B$2:$B$18,campaign!$D$2:$D$18)</f>
        <v>25</v>
      </c>
      <c r="H10025" t="str">
        <f>_xlfn.XLOOKUP($A10025,customer!$A$2:$A$978,customer!$B$2:$B$978)</f>
        <v>Gordon Worgan</v>
      </c>
    </row>
    <row r="10026" spans="1:8" x14ac:dyDescent="0.2">
      <c r="A10026" t="s">
        <v>3576</v>
      </c>
      <c r="B10026" t="s">
        <v>3926</v>
      </c>
      <c r="C10026" s="1">
        <v>44691</v>
      </c>
      <c r="D10026" s="1">
        <v>44978</v>
      </c>
      <c r="E10026">
        <f t="shared" si="156"/>
        <v>9</v>
      </c>
      <c r="F10026" t="str">
        <f>_xlfn.XLOOKUP(data!$B10026,campaign!$A$2:$A$18,campaign!$B$2:$B$18)</f>
        <v>BuysViaMailOrder</v>
      </c>
      <c r="G10026">
        <f>_xlfn.XLOOKUP($F10026,campaign!$B$2:$B$18,campaign!$D$2:$D$18)</f>
        <v>25</v>
      </c>
      <c r="H10026" t="str">
        <f>_xlfn.XLOOKUP($A10026,customer!$A$2:$A$978,customer!$B$2:$B$978)</f>
        <v>Gordon Worgan</v>
      </c>
    </row>
    <row r="10027" spans="1:8" x14ac:dyDescent="0.2">
      <c r="A10027" t="s">
        <v>3576</v>
      </c>
      <c r="B10027" t="s">
        <v>3926</v>
      </c>
      <c r="C10027" s="1">
        <v>44691</v>
      </c>
      <c r="D10027" s="1">
        <v>44995</v>
      </c>
      <c r="E10027">
        <f t="shared" si="156"/>
        <v>10</v>
      </c>
      <c r="F10027" t="str">
        <f>_xlfn.XLOOKUP(data!$B10027,campaign!$A$2:$A$18,campaign!$B$2:$B$18)</f>
        <v>BuysViaMailOrder</v>
      </c>
      <c r="G10027">
        <f>_xlfn.XLOOKUP($F10027,campaign!$B$2:$B$18,campaign!$D$2:$D$18)</f>
        <v>25</v>
      </c>
      <c r="H10027" t="str">
        <f>_xlfn.XLOOKUP($A10027,customer!$A$2:$A$978,customer!$B$2:$B$978)</f>
        <v>Gordon Worgan</v>
      </c>
    </row>
    <row r="10028" spans="1:8" x14ac:dyDescent="0.2">
      <c r="A10028" t="s">
        <v>3576</v>
      </c>
      <c r="B10028" t="s">
        <v>3926</v>
      </c>
      <c r="C10028" s="1">
        <v>44691</v>
      </c>
      <c r="D10028" s="1">
        <v>45057</v>
      </c>
      <c r="E10028">
        <f t="shared" si="156"/>
        <v>12</v>
      </c>
      <c r="F10028" t="str">
        <f>_xlfn.XLOOKUP(data!$B10028,campaign!$A$2:$A$18,campaign!$B$2:$B$18)</f>
        <v>BuysViaMailOrder</v>
      </c>
      <c r="G10028">
        <f>_xlfn.XLOOKUP($F10028,campaign!$B$2:$B$18,campaign!$D$2:$D$18)</f>
        <v>25</v>
      </c>
      <c r="H10028" t="str">
        <f>_xlfn.XLOOKUP($A10028,customer!$A$2:$A$978,customer!$B$2:$B$978)</f>
        <v>Gordon Worgan</v>
      </c>
    </row>
    <row r="10029" spans="1:8" x14ac:dyDescent="0.2">
      <c r="A10029" t="s">
        <v>3577</v>
      </c>
      <c r="B10029" t="s">
        <v>3952</v>
      </c>
      <c r="C10029" s="1">
        <v>44573</v>
      </c>
      <c r="D10029" s="1">
        <v>44573</v>
      </c>
      <c r="E10029">
        <f t="shared" si="156"/>
        <v>0</v>
      </c>
      <c r="F10029" t="str">
        <f>_xlfn.XLOOKUP(data!$B10029,campaign!$A$2:$A$18,campaign!$B$2:$B$18)</f>
        <v>MadeCallToRetentionTeam</v>
      </c>
      <c r="G10029">
        <f>_xlfn.XLOOKUP($F10029,campaign!$B$2:$B$18,campaign!$D$2:$D$18)</f>
        <v>16</v>
      </c>
      <c r="H10029" t="str">
        <f>_xlfn.XLOOKUP($A10029,customer!$A$2:$A$978,customer!$B$2:$B$978)</f>
        <v>Fraze Maestro</v>
      </c>
    </row>
    <row r="10030" spans="1:8" x14ac:dyDescent="0.2">
      <c r="A10030" t="s">
        <v>3577</v>
      </c>
      <c r="B10030" t="s">
        <v>3952</v>
      </c>
      <c r="C10030" s="1">
        <v>44573</v>
      </c>
      <c r="D10030" s="1">
        <v>44617</v>
      </c>
      <c r="E10030">
        <f t="shared" si="156"/>
        <v>1</v>
      </c>
      <c r="F10030" t="str">
        <f>_xlfn.XLOOKUP(data!$B10030,campaign!$A$2:$A$18,campaign!$B$2:$B$18)</f>
        <v>MadeCallToRetentionTeam</v>
      </c>
      <c r="G10030">
        <f>_xlfn.XLOOKUP($F10030,campaign!$B$2:$B$18,campaign!$D$2:$D$18)</f>
        <v>16</v>
      </c>
      <c r="H10030" t="str">
        <f>_xlfn.XLOOKUP($A10030,customer!$A$2:$A$978,customer!$B$2:$B$978)</f>
        <v>Fraze Maestro</v>
      </c>
    </row>
    <row r="10031" spans="1:8" x14ac:dyDescent="0.2">
      <c r="A10031" t="s">
        <v>3577</v>
      </c>
      <c r="B10031" t="s">
        <v>3952</v>
      </c>
      <c r="C10031" s="1">
        <v>44573</v>
      </c>
      <c r="D10031" s="1">
        <v>44700</v>
      </c>
      <c r="E10031">
        <f t="shared" si="156"/>
        <v>4</v>
      </c>
      <c r="F10031" t="str">
        <f>_xlfn.XLOOKUP(data!$B10031,campaign!$A$2:$A$18,campaign!$B$2:$B$18)</f>
        <v>MadeCallToRetentionTeam</v>
      </c>
      <c r="G10031">
        <f>_xlfn.XLOOKUP($F10031,campaign!$B$2:$B$18,campaign!$D$2:$D$18)</f>
        <v>16</v>
      </c>
      <c r="H10031" t="str">
        <f>_xlfn.XLOOKUP($A10031,customer!$A$2:$A$978,customer!$B$2:$B$978)</f>
        <v>Fraze Maestro</v>
      </c>
    </row>
    <row r="10032" spans="1:8" x14ac:dyDescent="0.2">
      <c r="A10032" t="s">
        <v>3577</v>
      </c>
      <c r="B10032" t="s">
        <v>3952</v>
      </c>
      <c r="C10032" s="1">
        <v>44573</v>
      </c>
      <c r="D10032" s="1">
        <v>44729</v>
      </c>
      <c r="E10032">
        <f t="shared" si="156"/>
        <v>5</v>
      </c>
      <c r="F10032" t="str">
        <f>_xlfn.XLOOKUP(data!$B10032,campaign!$A$2:$A$18,campaign!$B$2:$B$18)</f>
        <v>MadeCallToRetentionTeam</v>
      </c>
      <c r="G10032">
        <f>_xlfn.XLOOKUP($F10032,campaign!$B$2:$B$18,campaign!$D$2:$D$18)</f>
        <v>16</v>
      </c>
      <c r="H10032" t="str">
        <f>_xlfn.XLOOKUP($A10032,customer!$A$2:$A$978,customer!$B$2:$B$978)</f>
        <v>Fraze Maestro</v>
      </c>
    </row>
    <row r="10033" spans="1:8" x14ac:dyDescent="0.2">
      <c r="A10033" t="s">
        <v>3577</v>
      </c>
      <c r="B10033" t="s">
        <v>3952</v>
      </c>
      <c r="C10033" s="1">
        <v>44573</v>
      </c>
      <c r="D10033" s="1">
        <v>44759</v>
      </c>
      <c r="E10033">
        <f t="shared" si="156"/>
        <v>6</v>
      </c>
      <c r="F10033" t="str">
        <f>_xlfn.XLOOKUP(data!$B10033,campaign!$A$2:$A$18,campaign!$B$2:$B$18)</f>
        <v>MadeCallToRetentionTeam</v>
      </c>
      <c r="G10033">
        <f>_xlfn.XLOOKUP($F10033,campaign!$B$2:$B$18,campaign!$D$2:$D$18)</f>
        <v>16</v>
      </c>
      <c r="H10033" t="str">
        <f>_xlfn.XLOOKUP($A10033,customer!$A$2:$A$978,customer!$B$2:$B$978)</f>
        <v>Fraze Maestro</v>
      </c>
    </row>
    <row r="10034" spans="1:8" x14ac:dyDescent="0.2">
      <c r="A10034" t="s">
        <v>3577</v>
      </c>
      <c r="B10034" t="s">
        <v>3952</v>
      </c>
      <c r="C10034" s="1">
        <v>44573</v>
      </c>
      <c r="D10034" s="1">
        <v>44799</v>
      </c>
      <c r="E10034">
        <f t="shared" si="156"/>
        <v>7</v>
      </c>
      <c r="F10034" t="str">
        <f>_xlfn.XLOOKUP(data!$B10034,campaign!$A$2:$A$18,campaign!$B$2:$B$18)</f>
        <v>MadeCallToRetentionTeam</v>
      </c>
      <c r="G10034">
        <f>_xlfn.XLOOKUP($F10034,campaign!$B$2:$B$18,campaign!$D$2:$D$18)</f>
        <v>16</v>
      </c>
      <c r="H10034" t="str">
        <f>_xlfn.XLOOKUP($A10034,customer!$A$2:$A$978,customer!$B$2:$B$978)</f>
        <v>Fraze Maestro</v>
      </c>
    </row>
    <row r="10035" spans="1:8" x14ac:dyDescent="0.2">
      <c r="A10035" t="s">
        <v>3577</v>
      </c>
      <c r="B10035" t="s">
        <v>3952</v>
      </c>
      <c r="C10035" s="1">
        <v>44573</v>
      </c>
      <c r="D10035" s="1">
        <v>44852</v>
      </c>
      <c r="E10035">
        <f t="shared" si="156"/>
        <v>9</v>
      </c>
      <c r="F10035" t="str">
        <f>_xlfn.XLOOKUP(data!$B10035,campaign!$A$2:$A$18,campaign!$B$2:$B$18)</f>
        <v>MadeCallToRetentionTeam</v>
      </c>
      <c r="G10035">
        <f>_xlfn.XLOOKUP($F10035,campaign!$B$2:$B$18,campaign!$D$2:$D$18)</f>
        <v>16</v>
      </c>
      <c r="H10035" t="str">
        <f>_xlfn.XLOOKUP($A10035,customer!$A$2:$A$978,customer!$B$2:$B$978)</f>
        <v>Fraze Maestro</v>
      </c>
    </row>
    <row r="10036" spans="1:8" x14ac:dyDescent="0.2">
      <c r="A10036" t="s">
        <v>3577</v>
      </c>
      <c r="B10036" t="s">
        <v>3952</v>
      </c>
      <c r="C10036" s="1">
        <v>44573</v>
      </c>
      <c r="D10036" s="1">
        <v>44945</v>
      </c>
      <c r="E10036">
        <f t="shared" si="156"/>
        <v>12</v>
      </c>
      <c r="F10036" t="str">
        <f>_xlfn.XLOOKUP(data!$B10036,campaign!$A$2:$A$18,campaign!$B$2:$B$18)</f>
        <v>MadeCallToRetentionTeam</v>
      </c>
      <c r="G10036">
        <f>_xlfn.XLOOKUP($F10036,campaign!$B$2:$B$18,campaign!$D$2:$D$18)</f>
        <v>16</v>
      </c>
      <c r="H10036" t="str">
        <f>_xlfn.XLOOKUP($A10036,customer!$A$2:$A$978,customer!$B$2:$B$978)</f>
        <v>Fraze Maestro</v>
      </c>
    </row>
    <row r="10037" spans="1:8" x14ac:dyDescent="0.2">
      <c r="A10037" t="s">
        <v>3577</v>
      </c>
      <c r="B10037" t="s">
        <v>3952</v>
      </c>
      <c r="C10037" s="1">
        <v>44573</v>
      </c>
      <c r="D10037" s="1">
        <v>44984</v>
      </c>
      <c r="E10037">
        <f t="shared" si="156"/>
        <v>13</v>
      </c>
      <c r="F10037" t="str">
        <f>_xlfn.XLOOKUP(data!$B10037,campaign!$A$2:$A$18,campaign!$B$2:$B$18)</f>
        <v>MadeCallToRetentionTeam</v>
      </c>
      <c r="G10037">
        <f>_xlfn.XLOOKUP($F10037,campaign!$B$2:$B$18,campaign!$D$2:$D$18)</f>
        <v>16</v>
      </c>
      <c r="H10037" t="str">
        <f>_xlfn.XLOOKUP($A10037,customer!$A$2:$A$978,customer!$B$2:$B$978)</f>
        <v>Fraze Maestro</v>
      </c>
    </row>
    <row r="10038" spans="1:8" x14ac:dyDescent="0.2">
      <c r="A10038" t="s">
        <v>3577</v>
      </c>
      <c r="B10038" t="s">
        <v>3952</v>
      </c>
      <c r="C10038" s="1">
        <v>44573</v>
      </c>
      <c r="D10038" s="1">
        <v>44999</v>
      </c>
      <c r="E10038">
        <f t="shared" si="156"/>
        <v>14</v>
      </c>
      <c r="F10038" t="str">
        <f>_xlfn.XLOOKUP(data!$B10038,campaign!$A$2:$A$18,campaign!$B$2:$B$18)</f>
        <v>MadeCallToRetentionTeam</v>
      </c>
      <c r="G10038">
        <f>_xlfn.XLOOKUP($F10038,campaign!$B$2:$B$18,campaign!$D$2:$D$18)</f>
        <v>16</v>
      </c>
      <c r="H10038" t="str">
        <f>_xlfn.XLOOKUP($A10038,customer!$A$2:$A$978,customer!$B$2:$B$978)</f>
        <v>Fraze Maestro</v>
      </c>
    </row>
    <row r="10039" spans="1:8" x14ac:dyDescent="0.2">
      <c r="A10039" t="s">
        <v>3577</v>
      </c>
      <c r="B10039" t="s">
        <v>3952</v>
      </c>
      <c r="C10039" s="1">
        <v>44573</v>
      </c>
      <c r="D10039" s="1">
        <v>45029</v>
      </c>
      <c r="E10039">
        <f t="shared" si="156"/>
        <v>15</v>
      </c>
      <c r="F10039" t="str">
        <f>_xlfn.XLOOKUP(data!$B10039,campaign!$A$2:$A$18,campaign!$B$2:$B$18)</f>
        <v>MadeCallToRetentionTeam</v>
      </c>
      <c r="G10039">
        <f>_xlfn.XLOOKUP($F10039,campaign!$B$2:$B$18,campaign!$D$2:$D$18)</f>
        <v>16</v>
      </c>
      <c r="H10039" t="str">
        <f>_xlfn.XLOOKUP($A10039,customer!$A$2:$A$978,customer!$B$2:$B$978)</f>
        <v>Fraze Maestro</v>
      </c>
    </row>
    <row r="10040" spans="1:8" x14ac:dyDescent="0.2">
      <c r="A10040" t="s">
        <v>3577</v>
      </c>
      <c r="B10040" t="s">
        <v>3952</v>
      </c>
      <c r="C10040" s="1">
        <v>44573</v>
      </c>
      <c r="D10040" s="1">
        <v>45072</v>
      </c>
      <c r="E10040">
        <f t="shared" si="156"/>
        <v>16</v>
      </c>
      <c r="F10040" t="str">
        <f>_xlfn.XLOOKUP(data!$B10040,campaign!$A$2:$A$18,campaign!$B$2:$B$18)</f>
        <v>MadeCallToRetentionTeam</v>
      </c>
      <c r="G10040">
        <f>_xlfn.XLOOKUP($F10040,campaign!$B$2:$B$18,campaign!$D$2:$D$18)</f>
        <v>16</v>
      </c>
      <c r="H10040" t="str">
        <f>_xlfn.XLOOKUP($A10040,customer!$A$2:$A$978,customer!$B$2:$B$978)</f>
        <v>Fraze Maestro</v>
      </c>
    </row>
    <row r="10041" spans="1:8" x14ac:dyDescent="0.2">
      <c r="A10041" t="s">
        <v>3577</v>
      </c>
      <c r="B10041" t="s">
        <v>3923</v>
      </c>
      <c r="C10041" s="1">
        <v>44873</v>
      </c>
      <c r="D10041" s="1">
        <v>44873</v>
      </c>
      <c r="E10041">
        <f t="shared" si="156"/>
        <v>0</v>
      </c>
      <c r="F10041" t="str">
        <f>_xlfn.XLOOKUP(data!$B10041,campaign!$A$2:$A$18,campaign!$B$2:$B$18)</f>
        <v>TruckOwner</v>
      </c>
      <c r="G10041">
        <f>_xlfn.XLOOKUP($F10041,campaign!$B$2:$B$18,campaign!$D$2:$D$18)</f>
        <v>26</v>
      </c>
      <c r="H10041" t="str">
        <f>_xlfn.XLOOKUP($A10041,customer!$A$2:$A$978,customer!$B$2:$B$978)</f>
        <v>Fraze Maestro</v>
      </c>
    </row>
    <row r="10042" spans="1:8" x14ac:dyDescent="0.2">
      <c r="A10042" t="s">
        <v>3577</v>
      </c>
      <c r="B10042" t="s">
        <v>3923</v>
      </c>
      <c r="C10042" s="1">
        <v>44873</v>
      </c>
      <c r="D10042" s="1">
        <v>44909</v>
      </c>
      <c r="E10042">
        <f t="shared" si="156"/>
        <v>1</v>
      </c>
      <c r="F10042" t="str">
        <f>_xlfn.XLOOKUP(data!$B10042,campaign!$A$2:$A$18,campaign!$B$2:$B$18)</f>
        <v>TruckOwner</v>
      </c>
      <c r="G10042">
        <f>_xlfn.XLOOKUP($F10042,campaign!$B$2:$B$18,campaign!$D$2:$D$18)</f>
        <v>26</v>
      </c>
      <c r="H10042" t="str">
        <f>_xlfn.XLOOKUP($A10042,customer!$A$2:$A$978,customer!$B$2:$B$978)</f>
        <v>Fraze Maestro</v>
      </c>
    </row>
    <row r="10043" spans="1:8" x14ac:dyDescent="0.2">
      <c r="A10043" t="s">
        <v>3577</v>
      </c>
      <c r="B10043" t="s">
        <v>3923</v>
      </c>
      <c r="C10043" s="1">
        <v>44873</v>
      </c>
      <c r="D10043" s="1">
        <v>44939</v>
      </c>
      <c r="E10043">
        <f t="shared" si="156"/>
        <v>2</v>
      </c>
      <c r="F10043" t="str">
        <f>_xlfn.XLOOKUP(data!$B10043,campaign!$A$2:$A$18,campaign!$B$2:$B$18)</f>
        <v>TruckOwner</v>
      </c>
      <c r="G10043">
        <f>_xlfn.XLOOKUP($F10043,campaign!$B$2:$B$18,campaign!$D$2:$D$18)</f>
        <v>26</v>
      </c>
      <c r="H10043" t="str">
        <f>_xlfn.XLOOKUP($A10043,customer!$A$2:$A$978,customer!$B$2:$B$978)</f>
        <v>Fraze Maestro</v>
      </c>
    </row>
    <row r="10044" spans="1:8" x14ac:dyDescent="0.2">
      <c r="A10044" t="s">
        <v>3577</v>
      </c>
      <c r="B10044" t="s">
        <v>3923</v>
      </c>
      <c r="C10044" s="1">
        <v>44873</v>
      </c>
      <c r="D10044" s="1">
        <v>44978</v>
      </c>
      <c r="E10044">
        <f t="shared" si="156"/>
        <v>3</v>
      </c>
      <c r="F10044" t="str">
        <f>_xlfn.XLOOKUP(data!$B10044,campaign!$A$2:$A$18,campaign!$B$2:$B$18)</f>
        <v>TruckOwner</v>
      </c>
      <c r="G10044">
        <f>_xlfn.XLOOKUP($F10044,campaign!$B$2:$B$18,campaign!$D$2:$D$18)</f>
        <v>26</v>
      </c>
      <c r="H10044" t="str">
        <f>_xlfn.XLOOKUP($A10044,customer!$A$2:$A$978,customer!$B$2:$B$978)</f>
        <v>Fraze Maestro</v>
      </c>
    </row>
    <row r="10045" spans="1:8" x14ac:dyDescent="0.2">
      <c r="A10045" t="s">
        <v>3577</v>
      </c>
      <c r="B10045" t="s">
        <v>3923</v>
      </c>
      <c r="C10045" s="1">
        <v>44873</v>
      </c>
      <c r="D10045" s="1">
        <v>45006</v>
      </c>
      <c r="E10045">
        <f t="shared" si="156"/>
        <v>4</v>
      </c>
      <c r="F10045" t="str">
        <f>_xlfn.XLOOKUP(data!$B10045,campaign!$A$2:$A$18,campaign!$B$2:$B$18)</f>
        <v>TruckOwner</v>
      </c>
      <c r="G10045">
        <f>_xlfn.XLOOKUP($F10045,campaign!$B$2:$B$18,campaign!$D$2:$D$18)</f>
        <v>26</v>
      </c>
      <c r="H10045" t="str">
        <f>_xlfn.XLOOKUP($A10045,customer!$A$2:$A$978,customer!$B$2:$B$978)</f>
        <v>Fraze Maestro</v>
      </c>
    </row>
    <row r="10046" spans="1:8" x14ac:dyDescent="0.2">
      <c r="A10046" t="s">
        <v>3577</v>
      </c>
      <c r="B10046" t="s">
        <v>3923</v>
      </c>
      <c r="C10046" s="1">
        <v>44873</v>
      </c>
      <c r="D10046" s="1">
        <v>45037</v>
      </c>
      <c r="E10046">
        <f t="shared" si="156"/>
        <v>5</v>
      </c>
      <c r="F10046" t="str">
        <f>_xlfn.XLOOKUP(data!$B10046,campaign!$A$2:$A$18,campaign!$B$2:$B$18)</f>
        <v>TruckOwner</v>
      </c>
      <c r="G10046">
        <f>_xlfn.XLOOKUP($F10046,campaign!$B$2:$B$18,campaign!$D$2:$D$18)</f>
        <v>26</v>
      </c>
      <c r="H10046" t="str">
        <f>_xlfn.XLOOKUP($A10046,customer!$A$2:$A$978,customer!$B$2:$B$978)</f>
        <v>Fraze Maestro</v>
      </c>
    </row>
    <row r="10047" spans="1:8" x14ac:dyDescent="0.2">
      <c r="A10047" t="s">
        <v>3577</v>
      </c>
      <c r="B10047" t="s">
        <v>3923</v>
      </c>
      <c r="C10047" s="1">
        <v>44873</v>
      </c>
      <c r="D10047" s="1">
        <v>45065</v>
      </c>
      <c r="E10047">
        <f t="shared" si="156"/>
        <v>6</v>
      </c>
      <c r="F10047" t="str">
        <f>_xlfn.XLOOKUP(data!$B10047,campaign!$A$2:$A$18,campaign!$B$2:$B$18)</f>
        <v>TruckOwner</v>
      </c>
      <c r="G10047">
        <f>_xlfn.XLOOKUP($F10047,campaign!$B$2:$B$18,campaign!$D$2:$D$18)</f>
        <v>26</v>
      </c>
      <c r="H10047" t="str">
        <f>_xlfn.XLOOKUP($A10047,customer!$A$2:$A$978,customer!$B$2:$B$978)</f>
        <v>Fraze Maestro</v>
      </c>
    </row>
    <row r="10048" spans="1:8" x14ac:dyDescent="0.2">
      <c r="A10048" t="s">
        <v>3578</v>
      </c>
      <c r="B10048" t="s">
        <v>3925</v>
      </c>
      <c r="C10048" s="1">
        <v>44663</v>
      </c>
      <c r="D10048" s="1">
        <v>44663</v>
      </c>
      <c r="E10048">
        <f t="shared" si="156"/>
        <v>0</v>
      </c>
      <c r="F10048" t="str">
        <f>_xlfn.XLOOKUP(data!$B10048,campaign!$A$2:$A$18,campaign!$B$2:$B$18)</f>
        <v>Homeownership</v>
      </c>
      <c r="G10048">
        <f>_xlfn.XLOOKUP($F10048,campaign!$B$2:$B$18,campaign!$D$2:$D$18)</f>
        <v>13</v>
      </c>
      <c r="H10048" t="str">
        <f>_xlfn.XLOOKUP($A10048,customer!$A$2:$A$978,customer!$B$2:$B$978)</f>
        <v>Sherlocke McBean</v>
      </c>
    </row>
    <row r="10049" spans="1:8" x14ac:dyDescent="0.2">
      <c r="A10049" t="s">
        <v>3578</v>
      </c>
      <c r="B10049" t="s">
        <v>3925</v>
      </c>
      <c r="C10049" s="1">
        <v>44663</v>
      </c>
      <c r="D10049" s="1">
        <v>44729</v>
      </c>
      <c r="E10049">
        <f t="shared" si="156"/>
        <v>2</v>
      </c>
      <c r="F10049" t="str">
        <f>_xlfn.XLOOKUP(data!$B10049,campaign!$A$2:$A$18,campaign!$B$2:$B$18)</f>
        <v>Homeownership</v>
      </c>
      <c r="G10049">
        <f>_xlfn.XLOOKUP($F10049,campaign!$B$2:$B$18,campaign!$D$2:$D$18)</f>
        <v>13</v>
      </c>
      <c r="H10049" t="str">
        <f>_xlfn.XLOOKUP($A10049,customer!$A$2:$A$978,customer!$B$2:$B$978)</f>
        <v>Sherlocke McBean</v>
      </c>
    </row>
    <row r="10050" spans="1:8" x14ac:dyDescent="0.2">
      <c r="A10050" t="s">
        <v>3578</v>
      </c>
      <c r="B10050" t="s">
        <v>3925</v>
      </c>
      <c r="C10050" s="1">
        <v>44663</v>
      </c>
      <c r="D10050" s="1">
        <v>44768</v>
      </c>
      <c r="E10050">
        <f t="shared" si="156"/>
        <v>3</v>
      </c>
      <c r="F10050" t="str">
        <f>_xlfn.XLOOKUP(data!$B10050,campaign!$A$2:$A$18,campaign!$B$2:$B$18)</f>
        <v>Homeownership</v>
      </c>
      <c r="G10050">
        <f>_xlfn.XLOOKUP($F10050,campaign!$B$2:$B$18,campaign!$D$2:$D$18)</f>
        <v>13</v>
      </c>
      <c r="H10050" t="str">
        <f>_xlfn.XLOOKUP($A10050,customer!$A$2:$A$978,customer!$B$2:$B$978)</f>
        <v>Sherlocke McBean</v>
      </c>
    </row>
    <row r="10051" spans="1:8" x14ac:dyDescent="0.2">
      <c r="A10051" t="s">
        <v>3578</v>
      </c>
      <c r="B10051" t="s">
        <v>3925</v>
      </c>
      <c r="C10051" s="1">
        <v>44663</v>
      </c>
      <c r="D10051" s="1">
        <v>44786</v>
      </c>
      <c r="E10051">
        <f t="shared" ref="E10051:E10114" si="157">DATEDIF(C10051,D10051,"M")</f>
        <v>4</v>
      </c>
      <c r="F10051" t="str">
        <f>_xlfn.XLOOKUP(data!$B10051,campaign!$A$2:$A$18,campaign!$B$2:$B$18)</f>
        <v>Homeownership</v>
      </c>
      <c r="G10051">
        <f>_xlfn.XLOOKUP($F10051,campaign!$B$2:$B$18,campaign!$D$2:$D$18)</f>
        <v>13</v>
      </c>
      <c r="H10051" t="str">
        <f>_xlfn.XLOOKUP($A10051,customer!$A$2:$A$978,customer!$B$2:$B$978)</f>
        <v>Sherlocke McBean</v>
      </c>
    </row>
    <row r="10052" spans="1:8" x14ac:dyDescent="0.2">
      <c r="A10052" t="s">
        <v>3578</v>
      </c>
      <c r="B10052" t="s">
        <v>3925</v>
      </c>
      <c r="C10052" s="1">
        <v>44663</v>
      </c>
      <c r="D10052" s="1">
        <v>44831</v>
      </c>
      <c r="E10052">
        <f t="shared" si="157"/>
        <v>5</v>
      </c>
      <c r="F10052" t="str">
        <f>_xlfn.XLOOKUP(data!$B10052,campaign!$A$2:$A$18,campaign!$B$2:$B$18)</f>
        <v>Homeownership</v>
      </c>
      <c r="G10052">
        <f>_xlfn.XLOOKUP($F10052,campaign!$B$2:$B$18,campaign!$D$2:$D$18)</f>
        <v>13</v>
      </c>
      <c r="H10052" t="str">
        <f>_xlfn.XLOOKUP($A10052,customer!$A$2:$A$978,customer!$B$2:$B$978)</f>
        <v>Sherlocke McBean</v>
      </c>
    </row>
    <row r="10053" spans="1:8" x14ac:dyDescent="0.2">
      <c r="A10053" t="s">
        <v>3578</v>
      </c>
      <c r="B10053" t="s">
        <v>3925</v>
      </c>
      <c r="C10053" s="1">
        <v>44663</v>
      </c>
      <c r="D10053" s="1">
        <v>44887</v>
      </c>
      <c r="E10053">
        <f t="shared" si="157"/>
        <v>7</v>
      </c>
      <c r="F10053" t="str">
        <f>_xlfn.XLOOKUP(data!$B10053,campaign!$A$2:$A$18,campaign!$B$2:$B$18)</f>
        <v>Homeownership</v>
      </c>
      <c r="G10053">
        <f>_xlfn.XLOOKUP($F10053,campaign!$B$2:$B$18,campaign!$D$2:$D$18)</f>
        <v>13</v>
      </c>
      <c r="H10053" t="str">
        <f>_xlfn.XLOOKUP($A10053,customer!$A$2:$A$978,customer!$B$2:$B$978)</f>
        <v>Sherlocke McBean</v>
      </c>
    </row>
    <row r="10054" spans="1:8" x14ac:dyDescent="0.2">
      <c r="A10054" t="s">
        <v>3578</v>
      </c>
      <c r="B10054" t="s">
        <v>3925</v>
      </c>
      <c r="C10054" s="1">
        <v>44663</v>
      </c>
      <c r="D10054" s="1">
        <v>44908</v>
      </c>
      <c r="E10054">
        <f t="shared" si="157"/>
        <v>8</v>
      </c>
      <c r="F10054" t="str">
        <f>_xlfn.XLOOKUP(data!$B10054,campaign!$A$2:$A$18,campaign!$B$2:$B$18)</f>
        <v>Homeownership</v>
      </c>
      <c r="G10054">
        <f>_xlfn.XLOOKUP($F10054,campaign!$B$2:$B$18,campaign!$D$2:$D$18)</f>
        <v>13</v>
      </c>
      <c r="H10054" t="str">
        <f>_xlfn.XLOOKUP($A10054,customer!$A$2:$A$978,customer!$B$2:$B$978)</f>
        <v>Sherlocke McBean</v>
      </c>
    </row>
    <row r="10055" spans="1:8" x14ac:dyDescent="0.2">
      <c r="A10055" t="s">
        <v>3578</v>
      </c>
      <c r="B10055" t="s">
        <v>3925</v>
      </c>
      <c r="C10055" s="1">
        <v>44663</v>
      </c>
      <c r="D10055" s="1">
        <v>44943</v>
      </c>
      <c r="E10055">
        <f t="shared" si="157"/>
        <v>9</v>
      </c>
      <c r="F10055" t="str">
        <f>_xlfn.XLOOKUP(data!$B10055,campaign!$A$2:$A$18,campaign!$B$2:$B$18)</f>
        <v>Homeownership</v>
      </c>
      <c r="G10055">
        <f>_xlfn.XLOOKUP($F10055,campaign!$B$2:$B$18,campaign!$D$2:$D$18)</f>
        <v>13</v>
      </c>
      <c r="H10055" t="str">
        <f>_xlfn.XLOOKUP($A10055,customer!$A$2:$A$978,customer!$B$2:$B$978)</f>
        <v>Sherlocke McBean</v>
      </c>
    </row>
    <row r="10056" spans="1:8" x14ac:dyDescent="0.2">
      <c r="A10056" t="s">
        <v>3578</v>
      </c>
      <c r="B10056" t="s">
        <v>3925</v>
      </c>
      <c r="C10056" s="1">
        <v>44663</v>
      </c>
      <c r="D10056" s="1">
        <v>44982</v>
      </c>
      <c r="E10056">
        <f t="shared" si="157"/>
        <v>10</v>
      </c>
      <c r="F10056" t="str">
        <f>_xlfn.XLOOKUP(data!$B10056,campaign!$A$2:$A$18,campaign!$B$2:$B$18)</f>
        <v>Homeownership</v>
      </c>
      <c r="G10056">
        <f>_xlfn.XLOOKUP($F10056,campaign!$B$2:$B$18,campaign!$D$2:$D$18)</f>
        <v>13</v>
      </c>
      <c r="H10056" t="str">
        <f>_xlfn.XLOOKUP($A10056,customer!$A$2:$A$978,customer!$B$2:$B$978)</f>
        <v>Sherlocke McBean</v>
      </c>
    </row>
    <row r="10057" spans="1:8" x14ac:dyDescent="0.2">
      <c r="A10057" t="s">
        <v>3578</v>
      </c>
      <c r="B10057" t="s">
        <v>3925</v>
      </c>
      <c r="C10057" s="1">
        <v>44663</v>
      </c>
      <c r="D10057" s="1">
        <v>45040</v>
      </c>
      <c r="E10057">
        <f t="shared" si="157"/>
        <v>12</v>
      </c>
      <c r="F10057" t="str">
        <f>_xlfn.XLOOKUP(data!$B10057,campaign!$A$2:$A$18,campaign!$B$2:$B$18)</f>
        <v>Homeownership</v>
      </c>
      <c r="G10057">
        <f>_xlfn.XLOOKUP($F10057,campaign!$B$2:$B$18,campaign!$D$2:$D$18)</f>
        <v>13</v>
      </c>
      <c r="H10057" t="str">
        <f>_xlfn.XLOOKUP($A10057,customer!$A$2:$A$978,customer!$B$2:$B$978)</f>
        <v>Sherlocke McBean</v>
      </c>
    </row>
    <row r="10058" spans="1:8" x14ac:dyDescent="0.2">
      <c r="A10058" t="s">
        <v>3578</v>
      </c>
      <c r="B10058" t="s">
        <v>3925</v>
      </c>
      <c r="C10058" s="1">
        <v>44663</v>
      </c>
      <c r="D10058" s="1">
        <v>45067</v>
      </c>
      <c r="E10058">
        <f t="shared" si="157"/>
        <v>13</v>
      </c>
      <c r="F10058" t="str">
        <f>_xlfn.XLOOKUP(data!$B10058,campaign!$A$2:$A$18,campaign!$B$2:$B$18)</f>
        <v>Homeownership</v>
      </c>
      <c r="G10058">
        <f>_xlfn.XLOOKUP($F10058,campaign!$B$2:$B$18,campaign!$D$2:$D$18)</f>
        <v>13</v>
      </c>
      <c r="H10058" t="str">
        <f>_xlfn.XLOOKUP($A10058,customer!$A$2:$A$978,customer!$B$2:$B$978)</f>
        <v>Sherlocke McBean</v>
      </c>
    </row>
    <row r="10059" spans="1:8" x14ac:dyDescent="0.2">
      <c r="A10059" t="s">
        <v>3578</v>
      </c>
      <c r="B10059" t="s">
        <v>3949</v>
      </c>
      <c r="C10059" s="1">
        <v>44772</v>
      </c>
      <c r="D10059" s="1">
        <v>44772</v>
      </c>
      <c r="E10059">
        <f t="shared" si="157"/>
        <v>0</v>
      </c>
      <c r="F10059" t="str">
        <f>_xlfn.XLOOKUP(data!$B10059,campaign!$A$2:$A$18,campaign!$B$2:$B$18)</f>
        <v>NewCellphoneUser</v>
      </c>
      <c r="G10059">
        <f>_xlfn.XLOOKUP($F10059,campaign!$B$2:$B$18,campaign!$D$2:$D$18)</f>
        <v>25</v>
      </c>
      <c r="H10059" t="str">
        <f>_xlfn.XLOOKUP($A10059,customer!$A$2:$A$978,customer!$B$2:$B$978)</f>
        <v>Sherlocke McBean</v>
      </c>
    </row>
    <row r="10060" spans="1:8" x14ac:dyDescent="0.2">
      <c r="A10060" t="s">
        <v>3578</v>
      </c>
      <c r="B10060" t="s">
        <v>3949</v>
      </c>
      <c r="C10060" s="1">
        <v>44772</v>
      </c>
      <c r="D10060" s="1">
        <v>44803</v>
      </c>
      <c r="E10060">
        <f t="shared" si="157"/>
        <v>1</v>
      </c>
      <c r="F10060" t="str">
        <f>_xlfn.XLOOKUP(data!$B10060,campaign!$A$2:$A$18,campaign!$B$2:$B$18)</f>
        <v>NewCellphoneUser</v>
      </c>
      <c r="G10060">
        <f>_xlfn.XLOOKUP($F10060,campaign!$B$2:$B$18,campaign!$D$2:$D$18)</f>
        <v>25</v>
      </c>
      <c r="H10060" t="str">
        <f>_xlfn.XLOOKUP($A10060,customer!$A$2:$A$978,customer!$B$2:$B$978)</f>
        <v>Sherlocke McBean</v>
      </c>
    </row>
    <row r="10061" spans="1:8" x14ac:dyDescent="0.2">
      <c r="A10061" t="s">
        <v>3578</v>
      </c>
      <c r="B10061" t="s">
        <v>3949</v>
      </c>
      <c r="C10061" s="1">
        <v>44772</v>
      </c>
      <c r="D10061" s="1">
        <v>44811</v>
      </c>
      <c r="E10061">
        <f t="shared" si="157"/>
        <v>1</v>
      </c>
      <c r="F10061" t="str">
        <f>_xlfn.XLOOKUP(data!$B10061,campaign!$A$2:$A$18,campaign!$B$2:$B$18)</f>
        <v>NewCellphoneUser</v>
      </c>
      <c r="G10061">
        <f>_xlfn.XLOOKUP($F10061,campaign!$B$2:$B$18,campaign!$D$2:$D$18)</f>
        <v>25</v>
      </c>
      <c r="H10061" t="str">
        <f>_xlfn.XLOOKUP($A10061,customer!$A$2:$A$978,customer!$B$2:$B$978)</f>
        <v>Sherlocke McBean</v>
      </c>
    </row>
    <row r="10062" spans="1:8" x14ac:dyDescent="0.2">
      <c r="A10062" t="s">
        <v>3578</v>
      </c>
      <c r="B10062" t="s">
        <v>3949</v>
      </c>
      <c r="C10062" s="1">
        <v>44772</v>
      </c>
      <c r="D10062" s="1">
        <v>44876</v>
      </c>
      <c r="E10062">
        <f t="shared" si="157"/>
        <v>3</v>
      </c>
      <c r="F10062" t="str">
        <f>_xlfn.XLOOKUP(data!$B10062,campaign!$A$2:$A$18,campaign!$B$2:$B$18)</f>
        <v>NewCellphoneUser</v>
      </c>
      <c r="G10062">
        <f>_xlfn.XLOOKUP($F10062,campaign!$B$2:$B$18,campaign!$D$2:$D$18)</f>
        <v>25</v>
      </c>
      <c r="H10062" t="str">
        <f>_xlfn.XLOOKUP($A10062,customer!$A$2:$A$978,customer!$B$2:$B$978)</f>
        <v>Sherlocke McBean</v>
      </c>
    </row>
    <row r="10063" spans="1:8" x14ac:dyDescent="0.2">
      <c r="A10063" t="s">
        <v>3578</v>
      </c>
      <c r="B10063" t="s">
        <v>3949</v>
      </c>
      <c r="C10063" s="1">
        <v>44772</v>
      </c>
      <c r="D10063" s="1">
        <v>44901</v>
      </c>
      <c r="E10063">
        <f t="shared" si="157"/>
        <v>4</v>
      </c>
      <c r="F10063" t="str">
        <f>_xlfn.XLOOKUP(data!$B10063,campaign!$A$2:$A$18,campaign!$B$2:$B$18)</f>
        <v>NewCellphoneUser</v>
      </c>
      <c r="G10063">
        <f>_xlfn.XLOOKUP($F10063,campaign!$B$2:$B$18,campaign!$D$2:$D$18)</f>
        <v>25</v>
      </c>
      <c r="H10063" t="str">
        <f>_xlfn.XLOOKUP($A10063,customer!$A$2:$A$978,customer!$B$2:$B$978)</f>
        <v>Sherlocke McBean</v>
      </c>
    </row>
    <row r="10064" spans="1:8" x14ac:dyDescent="0.2">
      <c r="A10064" t="s">
        <v>3578</v>
      </c>
      <c r="B10064" t="s">
        <v>3949</v>
      </c>
      <c r="C10064" s="1">
        <v>44772</v>
      </c>
      <c r="D10064" s="1">
        <v>44928</v>
      </c>
      <c r="E10064">
        <f t="shared" si="157"/>
        <v>5</v>
      </c>
      <c r="F10064" t="str">
        <f>_xlfn.XLOOKUP(data!$B10064,campaign!$A$2:$A$18,campaign!$B$2:$B$18)</f>
        <v>NewCellphoneUser</v>
      </c>
      <c r="G10064">
        <f>_xlfn.XLOOKUP($F10064,campaign!$B$2:$B$18,campaign!$D$2:$D$18)</f>
        <v>25</v>
      </c>
      <c r="H10064" t="str">
        <f>_xlfn.XLOOKUP($A10064,customer!$A$2:$A$978,customer!$B$2:$B$978)</f>
        <v>Sherlocke McBean</v>
      </c>
    </row>
    <row r="10065" spans="1:8" x14ac:dyDescent="0.2">
      <c r="A10065" t="s">
        <v>3578</v>
      </c>
      <c r="B10065" t="s">
        <v>3949</v>
      </c>
      <c r="C10065" s="1">
        <v>44772</v>
      </c>
      <c r="D10065" s="1">
        <v>44959</v>
      </c>
      <c r="E10065">
        <f t="shared" si="157"/>
        <v>6</v>
      </c>
      <c r="F10065" t="str">
        <f>_xlfn.XLOOKUP(data!$B10065,campaign!$A$2:$A$18,campaign!$B$2:$B$18)</f>
        <v>NewCellphoneUser</v>
      </c>
      <c r="G10065">
        <f>_xlfn.XLOOKUP($F10065,campaign!$B$2:$B$18,campaign!$D$2:$D$18)</f>
        <v>25</v>
      </c>
      <c r="H10065" t="str">
        <f>_xlfn.XLOOKUP($A10065,customer!$A$2:$A$978,customer!$B$2:$B$978)</f>
        <v>Sherlocke McBean</v>
      </c>
    </row>
    <row r="10066" spans="1:8" x14ac:dyDescent="0.2">
      <c r="A10066" t="s">
        <v>3578</v>
      </c>
      <c r="B10066" t="s">
        <v>3949</v>
      </c>
      <c r="C10066" s="1">
        <v>44772</v>
      </c>
      <c r="D10066" s="1">
        <v>44995</v>
      </c>
      <c r="E10066">
        <f t="shared" si="157"/>
        <v>7</v>
      </c>
      <c r="F10066" t="str">
        <f>_xlfn.XLOOKUP(data!$B10066,campaign!$A$2:$A$18,campaign!$B$2:$B$18)</f>
        <v>NewCellphoneUser</v>
      </c>
      <c r="G10066">
        <f>_xlfn.XLOOKUP($F10066,campaign!$B$2:$B$18,campaign!$D$2:$D$18)</f>
        <v>25</v>
      </c>
      <c r="H10066" t="str">
        <f>_xlfn.XLOOKUP($A10066,customer!$A$2:$A$978,customer!$B$2:$B$978)</f>
        <v>Sherlocke McBean</v>
      </c>
    </row>
    <row r="10067" spans="1:8" x14ac:dyDescent="0.2">
      <c r="A10067" t="s">
        <v>3578</v>
      </c>
      <c r="B10067" t="s">
        <v>3949</v>
      </c>
      <c r="C10067" s="1">
        <v>44772</v>
      </c>
      <c r="D10067" s="1">
        <v>45021</v>
      </c>
      <c r="E10067">
        <f t="shared" si="157"/>
        <v>8</v>
      </c>
      <c r="F10067" t="str">
        <f>_xlfn.XLOOKUP(data!$B10067,campaign!$A$2:$A$18,campaign!$B$2:$B$18)</f>
        <v>NewCellphoneUser</v>
      </c>
      <c r="G10067">
        <f>_xlfn.XLOOKUP($F10067,campaign!$B$2:$B$18,campaign!$D$2:$D$18)</f>
        <v>25</v>
      </c>
      <c r="H10067" t="str">
        <f>_xlfn.XLOOKUP($A10067,customer!$A$2:$A$978,customer!$B$2:$B$978)</f>
        <v>Sherlocke McBean</v>
      </c>
    </row>
    <row r="10068" spans="1:8" x14ac:dyDescent="0.2">
      <c r="A10068" t="s">
        <v>3578</v>
      </c>
      <c r="B10068" t="s">
        <v>3949</v>
      </c>
      <c r="C10068" s="1">
        <v>44772</v>
      </c>
      <c r="D10068" s="1">
        <v>45048</v>
      </c>
      <c r="E10068">
        <f t="shared" si="157"/>
        <v>9</v>
      </c>
      <c r="F10068" t="str">
        <f>_xlfn.XLOOKUP(data!$B10068,campaign!$A$2:$A$18,campaign!$B$2:$B$18)</f>
        <v>NewCellphoneUser</v>
      </c>
      <c r="G10068">
        <f>_xlfn.XLOOKUP($F10068,campaign!$B$2:$B$18,campaign!$D$2:$D$18)</f>
        <v>25</v>
      </c>
      <c r="H10068" t="str">
        <f>_xlfn.XLOOKUP($A10068,customer!$A$2:$A$978,customer!$B$2:$B$978)</f>
        <v>Sherlocke McBean</v>
      </c>
    </row>
    <row r="10069" spans="1:8" x14ac:dyDescent="0.2">
      <c r="A10069" t="s">
        <v>3579</v>
      </c>
      <c r="B10069" t="s">
        <v>3922</v>
      </c>
      <c r="C10069" s="1">
        <v>44872</v>
      </c>
      <c r="D10069" s="1">
        <v>44872</v>
      </c>
      <c r="E10069">
        <f t="shared" si="157"/>
        <v>0</v>
      </c>
      <c r="F10069" t="str">
        <f>_xlfn.XLOOKUP(data!$B10069,campaign!$A$2:$A$18,campaign!$B$2:$B$18)</f>
        <v>HandsetWebCapable</v>
      </c>
      <c r="G10069">
        <f>_xlfn.XLOOKUP($F10069,campaign!$B$2:$B$18,campaign!$D$2:$D$18)</f>
        <v>62</v>
      </c>
      <c r="H10069" t="str">
        <f>_xlfn.XLOOKUP($A10069,customer!$A$2:$A$978,customer!$B$2:$B$978)</f>
        <v>Clarabelle Rugiero</v>
      </c>
    </row>
    <row r="10070" spans="1:8" x14ac:dyDescent="0.2">
      <c r="A10070" t="s">
        <v>3579</v>
      </c>
      <c r="B10070" t="s">
        <v>3922</v>
      </c>
      <c r="C10070" s="1">
        <v>44872</v>
      </c>
      <c r="D10070" s="1">
        <v>44914</v>
      </c>
      <c r="E10070">
        <f t="shared" si="157"/>
        <v>1</v>
      </c>
      <c r="F10070" t="str">
        <f>_xlfn.XLOOKUP(data!$B10070,campaign!$A$2:$A$18,campaign!$B$2:$B$18)</f>
        <v>HandsetWebCapable</v>
      </c>
      <c r="G10070">
        <f>_xlfn.XLOOKUP($F10070,campaign!$B$2:$B$18,campaign!$D$2:$D$18)</f>
        <v>62</v>
      </c>
      <c r="H10070" t="str">
        <f>_xlfn.XLOOKUP($A10070,customer!$A$2:$A$978,customer!$B$2:$B$978)</f>
        <v>Clarabelle Rugiero</v>
      </c>
    </row>
    <row r="10071" spans="1:8" x14ac:dyDescent="0.2">
      <c r="A10071" t="s">
        <v>3579</v>
      </c>
      <c r="B10071" t="s">
        <v>3922</v>
      </c>
      <c r="C10071" s="1">
        <v>44872</v>
      </c>
      <c r="D10071" s="1">
        <v>44944</v>
      </c>
      <c r="E10071">
        <f t="shared" si="157"/>
        <v>2</v>
      </c>
      <c r="F10071" t="str">
        <f>_xlfn.XLOOKUP(data!$B10071,campaign!$A$2:$A$18,campaign!$B$2:$B$18)</f>
        <v>HandsetWebCapable</v>
      </c>
      <c r="G10071">
        <f>_xlfn.XLOOKUP($F10071,campaign!$B$2:$B$18,campaign!$D$2:$D$18)</f>
        <v>62</v>
      </c>
      <c r="H10071" t="str">
        <f>_xlfn.XLOOKUP($A10071,customer!$A$2:$A$978,customer!$B$2:$B$978)</f>
        <v>Clarabelle Rugiero</v>
      </c>
    </row>
    <row r="10072" spans="1:8" x14ac:dyDescent="0.2">
      <c r="A10072" t="s">
        <v>3579</v>
      </c>
      <c r="B10072" t="s">
        <v>3922</v>
      </c>
      <c r="C10072" s="1">
        <v>44872</v>
      </c>
      <c r="D10072" s="1">
        <v>44979</v>
      </c>
      <c r="E10072">
        <f t="shared" si="157"/>
        <v>3</v>
      </c>
      <c r="F10072" t="str">
        <f>_xlfn.XLOOKUP(data!$B10072,campaign!$A$2:$A$18,campaign!$B$2:$B$18)</f>
        <v>HandsetWebCapable</v>
      </c>
      <c r="G10072">
        <f>_xlfn.XLOOKUP($F10072,campaign!$B$2:$B$18,campaign!$D$2:$D$18)</f>
        <v>62</v>
      </c>
      <c r="H10072" t="str">
        <f>_xlfn.XLOOKUP($A10072,customer!$A$2:$A$978,customer!$B$2:$B$978)</f>
        <v>Clarabelle Rugiero</v>
      </c>
    </row>
    <row r="10073" spans="1:8" x14ac:dyDescent="0.2">
      <c r="A10073" t="s">
        <v>3579</v>
      </c>
      <c r="B10073" t="s">
        <v>3922</v>
      </c>
      <c r="C10073" s="1">
        <v>44872</v>
      </c>
      <c r="D10073" s="1">
        <v>44996</v>
      </c>
      <c r="E10073">
        <f t="shared" si="157"/>
        <v>4</v>
      </c>
      <c r="F10073" t="str">
        <f>_xlfn.XLOOKUP(data!$B10073,campaign!$A$2:$A$18,campaign!$B$2:$B$18)</f>
        <v>HandsetWebCapable</v>
      </c>
      <c r="G10073">
        <f>_xlfn.XLOOKUP($F10073,campaign!$B$2:$B$18,campaign!$D$2:$D$18)</f>
        <v>62</v>
      </c>
      <c r="H10073" t="str">
        <f>_xlfn.XLOOKUP($A10073,customer!$A$2:$A$978,customer!$B$2:$B$978)</f>
        <v>Clarabelle Rugiero</v>
      </c>
    </row>
    <row r="10074" spans="1:8" x14ac:dyDescent="0.2">
      <c r="A10074" t="s">
        <v>3579</v>
      </c>
      <c r="B10074" t="s">
        <v>3922</v>
      </c>
      <c r="C10074" s="1">
        <v>44872</v>
      </c>
      <c r="D10074" s="1">
        <v>45033</v>
      </c>
      <c r="E10074">
        <f t="shared" si="157"/>
        <v>5</v>
      </c>
      <c r="F10074" t="str">
        <f>_xlfn.XLOOKUP(data!$B10074,campaign!$A$2:$A$18,campaign!$B$2:$B$18)</f>
        <v>HandsetWebCapable</v>
      </c>
      <c r="G10074">
        <f>_xlfn.XLOOKUP($F10074,campaign!$B$2:$B$18,campaign!$D$2:$D$18)</f>
        <v>62</v>
      </c>
      <c r="H10074" t="str">
        <f>_xlfn.XLOOKUP($A10074,customer!$A$2:$A$978,customer!$B$2:$B$978)</f>
        <v>Clarabelle Rugiero</v>
      </c>
    </row>
    <row r="10075" spans="1:8" x14ac:dyDescent="0.2">
      <c r="A10075" t="s">
        <v>3579</v>
      </c>
      <c r="B10075" t="s">
        <v>3922</v>
      </c>
      <c r="C10075" s="1">
        <v>44872</v>
      </c>
      <c r="D10075" s="1">
        <v>45063</v>
      </c>
      <c r="E10075">
        <f t="shared" si="157"/>
        <v>6</v>
      </c>
      <c r="F10075" t="str">
        <f>_xlfn.XLOOKUP(data!$B10075,campaign!$A$2:$A$18,campaign!$B$2:$B$18)</f>
        <v>HandsetWebCapable</v>
      </c>
      <c r="G10075">
        <f>_xlfn.XLOOKUP($F10075,campaign!$B$2:$B$18,campaign!$D$2:$D$18)</f>
        <v>62</v>
      </c>
      <c r="H10075" t="str">
        <f>_xlfn.XLOOKUP($A10075,customer!$A$2:$A$978,customer!$B$2:$B$978)</f>
        <v>Clarabelle Rugiero</v>
      </c>
    </row>
    <row r="10076" spans="1:8" x14ac:dyDescent="0.2">
      <c r="A10076" t="s">
        <v>3579</v>
      </c>
      <c r="B10076" t="s">
        <v>3949</v>
      </c>
      <c r="C10076" s="1">
        <v>44949</v>
      </c>
      <c r="D10076" s="1">
        <v>44949</v>
      </c>
      <c r="E10076">
        <f t="shared" si="157"/>
        <v>0</v>
      </c>
      <c r="F10076" t="str">
        <f>_xlfn.XLOOKUP(data!$B10076,campaign!$A$2:$A$18,campaign!$B$2:$B$18)</f>
        <v>NewCellphoneUser</v>
      </c>
      <c r="G10076">
        <f>_xlfn.XLOOKUP($F10076,campaign!$B$2:$B$18,campaign!$D$2:$D$18)</f>
        <v>25</v>
      </c>
      <c r="H10076" t="str">
        <f>_xlfn.XLOOKUP($A10076,customer!$A$2:$A$978,customer!$B$2:$B$978)</f>
        <v>Clarabelle Rugiero</v>
      </c>
    </row>
    <row r="10077" spans="1:8" x14ac:dyDescent="0.2">
      <c r="A10077" t="s">
        <v>3579</v>
      </c>
      <c r="B10077" t="s">
        <v>3949</v>
      </c>
      <c r="C10077" s="1">
        <v>44949</v>
      </c>
      <c r="D10077" s="1">
        <v>44981</v>
      </c>
      <c r="E10077">
        <f t="shared" si="157"/>
        <v>1</v>
      </c>
      <c r="F10077" t="str">
        <f>_xlfn.XLOOKUP(data!$B10077,campaign!$A$2:$A$18,campaign!$B$2:$B$18)</f>
        <v>NewCellphoneUser</v>
      </c>
      <c r="G10077">
        <f>_xlfn.XLOOKUP($F10077,campaign!$B$2:$B$18,campaign!$D$2:$D$18)</f>
        <v>25</v>
      </c>
      <c r="H10077" t="str">
        <f>_xlfn.XLOOKUP($A10077,customer!$A$2:$A$978,customer!$B$2:$B$978)</f>
        <v>Clarabelle Rugiero</v>
      </c>
    </row>
    <row r="10078" spans="1:8" x14ac:dyDescent="0.2">
      <c r="A10078" t="s">
        <v>3579</v>
      </c>
      <c r="B10078" t="s">
        <v>3949</v>
      </c>
      <c r="C10078" s="1">
        <v>44949</v>
      </c>
      <c r="D10078" s="1">
        <v>45009</v>
      </c>
      <c r="E10078">
        <f t="shared" si="157"/>
        <v>2</v>
      </c>
      <c r="F10078" t="str">
        <f>_xlfn.XLOOKUP(data!$B10078,campaign!$A$2:$A$18,campaign!$B$2:$B$18)</f>
        <v>NewCellphoneUser</v>
      </c>
      <c r="G10078">
        <f>_xlfn.XLOOKUP($F10078,campaign!$B$2:$B$18,campaign!$D$2:$D$18)</f>
        <v>25</v>
      </c>
      <c r="H10078" t="str">
        <f>_xlfn.XLOOKUP($A10078,customer!$A$2:$A$978,customer!$B$2:$B$978)</f>
        <v>Clarabelle Rugiero</v>
      </c>
    </row>
    <row r="10079" spans="1:8" x14ac:dyDescent="0.2">
      <c r="A10079" t="s">
        <v>3579</v>
      </c>
      <c r="B10079" t="s">
        <v>3949</v>
      </c>
      <c r="C10079" s="1">
        <v>44949</v>
      </c>
      <c r="D10079" s="1">
        <v>45044</v>
      </c>
      <c r="E10079">
        <f t="shared" si="157"/>
        <v>3</v>
      </c>
      <c r="F10079" t="str">
        <f>_xlfn.XLOOKUP(data!$B10079,campaign!$A$2:$A$18,campaign!$B$2:$B$18)</f>
        <v>NewCellphoneUser</v>
      </c>
      <c r="G10079">
        <f>_xlfn.XLOOKUP($F10079,campaign!$B$2:$B$18,campaign!$D$2:$D$18)</f>
        <v>25</v>
      </c>
      <c r="H10079" t="str">
        <f>_xlfn.XLOOKUP($A10079,customer!$A$2:$A$978,customer!$B$2:$B$978)</f>
        <v>Clarabelle Rugiero</v>
      </c>
    </row>
    <row r="10080" spans="1:8" x14ac:dyDescent="0.2">
      <c r="A10080" t="s">
        <v>3579</v>
      </c>
      <c r="B10080" t="s">
        <v>3949</v>
      </c>
      <c r="C10080" s="1">
        <v>44949</v>
      </c>
      <c r="D10080" s="1">
        <v>45051</v>
      </c>
      <c r="E10080">
        <f t="shared" si="157"/>
        <v>3</v>
      </c>
      <c r="F10080" t="str">
        <f>_xlfn.XLOOKUP(data!$B10080,campaign!$A$2:$A$18,campaign!$B$2:$B$18)</f>
        <v>NewCellphoneUser</v>
      </c>
      <c r="G10080">
        <f>_xlfn.XLOOKUP($F10080,campaign!$B$2:$B$18,campaign!$D$2:$D$18)</f>
        <v>25</v>
      </c>
      <c r="H10080" t="str">
        <f>_xlfn.XLOOKUP($A10080,customer!$A$2:$A$978,customer!$B$2:$B$978)</f>
        <v>Clarabelle Rugiero</v>
      </c>
    </row>
    <row r="10081" spans="1:8" x14ac:dyDescent="0.2">
      <c r="A10081" t="s">
        <v>3579</v>
      </c>
      <c r="B10081" t="s">
        <v>3949</v>
      </c>
      <c r="C10081" s="1">
        <v>44949</v>
      </c>
      <c r="D10081" s="1">
        <v>45084</v>
      </c>
      <c r="E10081">
        <f t="shared" si="157"/>
        <v>4</v>
      </c>
      <c r="F10081" t="str">
        <f>_xlfn.XLOOKUP(data!$B10081,campaign!$A$2:$A$18,campaign!$B$2:$B$18)</f>
        <v>NewCellphoneUser</v>
      </c>
      <c r="G10081">
        <f>_xlfn.XLOOKUP($F10081,campaign!$B$2:$B$18,campaign!$D$2:$D$18)</f>
        <v>25</v>
      </c>
      <c r="H10081" t="str">
        <f>_xlfn.XLOOKUP($A10081,customer!$A$2:$A$978,customer!$B$2:$B$978)</f>
        <v>Clarabelle Rugiero</v>
      </c>
    </row>
    <row r="10082" spans="1:8" x14ac:dyDescent="0.2">
      <c r="A10082" t="s">
        <v>3580</v>
      </c>
      <c r="B10082" t="s">
        <v>3923</v>
      </c>
      <c r="C10082" s="1">
        <v>44663</v>
      </c>
      <c r="D10082" s="1">
        <v>44663</v>
      </c>
      <c r="E10082">
        <f t="shared" si="157"/>
        <v>0</v>
      </c>
      <c r="F10082" t="str">
        <f>_xlfn.XLOOKUP(data!$B10082,campaign!$A$2:$A$18,campaign!$B$2:$B$18)</f>
        <v>TruckOwner</v>
      </c>
      <c r="G10082">
        <f>_xlfn.XLOOKUP($F10082,campaign!$B$2:$B$18,campaign!$D$2:$D$18)</f>
        <v>26</v>
      </c>
      <c r="H10082" t="str">
        <f>_xlfn.XLOOKUP($A10082,customer!$A$2:$A$978,customer!$B$2:$B$978)</f>
        <v>Celisse Idale</v>
      </c>
    </row>
    <row r="10083" spans="1:8" x14ac:dyDescent="0.2">
      <c r="A10083" t="s">
        <v>3580</v>
      </c>
      <c r="B10083" t="s">
        <v>3923</v>
      </c>
      <c r="C10083" s="1">
        <v>44663</v>
      </c>
      <c r="D10083" s="1">
        <v>44696</v>
      </c>
      <c r="E10083">
        <f t="shared" si="157"/>
        <v>1</v>
      </c>
      <c r="F10083" t="str">
        <f>_xlfn.XLOOKUP(data!$B10083,campaign!$A$2:$A$18,campaign!$B$2:$B$18)</f>
        <v>TruckOwner</v>
      </c>
      <c r="G10083">
        <f>_xlfn.XLOOKUP($F10083,campaign!$B$2:$B$18,campaign!$D$2:$D$18)</f>
        <v>26</v>
      </c>
      <c r="H10083" t="str">
        <f>_xlfn.XLOOKUP($A10083,customer!$A$2:$A$978,customer!$B$2:$B$978)</f>
        <v>Celisse Idale</v>
      </c>
    </row>
    <row r="10084" spans="1:8" x14ac:dyDescent="0.2">
      <c r="A10084" t="s">
        <v>3580</v>
      </c>
      <c r="B10084" t="s">
        <v>3923</v>
      </c>
      <c r="C10084" s="1">
        <v>44663</v>
      </c>
      <c r="D10084" s="1">
        <v>44788</v>
      </c>
      <c r="E10084">
        <f t="shared" si="157"/>
        <v>4</v>
      </c>
      <c r="F10084" t="str">
        <f>_xlfn.XLOOKUP(data!$B10084,campaign!$A$2:$A$18,campaign!$B$2:$B$18)</f>
        <v>TruckOwner</v>
      </c>
      <c r="G10084">
        <f>_xlfn.XLOOKUP($F10084,campaign!$B$2:$B$18,campaign!$D$2:$D$18)</f>
        <v>26</v>
      </c>
      <c r="H10084" t="str">
        <f>_xlfn.XLOOKUP($A10084,customer!$A$2:$A$978,customer!$B$2:$B$978)</f>
        <v>Celisse Idale</v>
      </c>
    </row>
    <row r="10085" spans="1:8" x14ac:dyDescent="0.2">
      <c r="A10085" t="s">
        <v>3580</v>
      </c>
      <c r="B10085" t="s">
        <v>3923</v>
      </c>
      <c r="C10085" s="1">
        <v>44663</v>
      </c>
      <c r="D10085" s="1">
        <v>44817</v>
      </c>
      <c r="E10085">
        <f t="shared" si="157"/>
        <v>5</v>
      </c>
      <c r="F10085" t="str">
        <f>_xlfn.XLOOKUP(data!$B10085,campaign!$A$2:$A$18,campaign!$B$2:$B$18)</f>
        <v>TruckOwner</v>
      </c>
      <c r="G10085">
        <f>_xlfn.XLOOKUP($F10085,campaign!$B$2:$B$18,campaign!$D$2:$D$18)</f>
        <v>26</v>
      </c>
      <c r="H10085" t="str">
        <f>_xlfn.XLOOKUP($A10085,customer!$A$2:$A$978,customer!$B$2:$B$978)</f>
        <v>Celisse Idale</v>
      </c>
    </row>
    <row r="10086" spans="1:8" x14ac:dyDescent="0.2">
      <c r="A10086" t="s">
        <v>3580</v>
      </c>
      <c r="B10086" t="s">
        <v>3923</v>
      </c>
      <c r="C10086" s="1">
        <v>44663</v>
      </c>
      <c r="D10086" s="1">
        <v>44975</v>
      </c>
      <c r="E10086">
        <f t="shared" si="157"/>
        <v>10</v>
      </c>
      <c r="F10086" t="str">
        <f>_xlfn.XLOOKUP(data!$B10086,campaign!$A$2:$A$18,campaign!$B$2:$B$18)</f>
        <v>TruckOwner</v>
      </c>
      <c r="G10086">
        <f>_xlfn.XLOOKUP($F10086,campaign!$B$2:$B$18,campaign!$D$2:$D$18)</f>
        <v>26</v>
      </c>
      <c r="H10086" t="str">
        <f>_xlfn.XLOOKUP($A10086,customer!$A$2:$A$978,customer!$B$2:$B$978)</f>
        <v>Celisse Idale</v>
      </c>
    </row>
    <row r="10087" spans="1:8" x14ac:dyDescent="0.2">
      <c r="A10087" t="s">
        <v>3580</v>
      </c>
      <c r="B10087" t="s">
        <v>3923</v>
      </c>
      <c r="C10087" s="1">
        <v>44663</v>
      </c>
      <c r="D10087" s="1">
        <v>45004</v>
      </c>
      <c r="E10087">
        <f t="shared" si="157"/>
        <v>11</v>
      </c>
      <c r="F10087" t="str">
        <f>_xlfn.XLOOKUP(data!$B10087,campaign!$A$2:$A$18,campaign!$B$2:$B$18)</f>
        <v>TruckOwner</v>
      </c>
      <c r="G10087">
        <f>_xlfn.XLOOKUP($F10087,campaign!$B$2:$B$18,campaign!$D$2:$D$18)</f>
        <v>26</v>
      </c>
      <c r="H10087" t="str">
        <f>_xlfn.XLOOKUP($A10087,customer!$A$2:$A$978,customer!$B$2:$B$978)</f>
        <v>Celisse Idale</v>
      </c>
    </row>
    <row r="10088" spans="1:8" x14ac:dyDescent="0.2">
      <c r="A10088" t="s">
        <v>3580</v>
      </c>
      <c r="B10088" t="s">
        <v>3923</v>
      </c>
      <c r="C10088" s="1">
        <v>44663</v>
      </c>
      <c r="D10088" s="1">
        <v>45034</v>
      </c>
      <c r="E10088">
        <f t="shared" si="157"/>
        <v>12</v>
      </c>
      <c r="F10088" t="str">
        <f>_xlfn.XLOOKUP(data!$B10088,campaign!$A$2:$A$18,campaign!$B$2:$B$18)</f>
        <v>TruckOwner</v>
      </c>
      <c r="G10088">
        <f>_xlfn.XLOOKUP($F10088,campaign!$B$2:$B$18,campaign!$D$2:$D$18)</f>
        <v>26</v>
      </c>
      <c r="H10088" t="str">
        <f>_xlfn.XLOOKUP($A10088,customer!$A$2:$A$978,customer!$B$2:$B$978)</f>
        <v>Celisse Idale</v>
      </c>
    </row>
    <row r="10089" spans="1:8" x14ac:dyDescent="0.2">
      <c r="A10089" t="s">
        <v>3580</v>
      </c>
      <c r="B10089" t="s">
        <v>3923</v>
      </c>
      <c r="C10089" s="1">
        <v>44663</v>
      </c>
      <c r="D10089" s="1">
        <v>45073</v>
      </c>
      <c r="E10089">
        <f t="shared" si="157"/>
        <v>13</v>
      </c>
      <c r="F10089" t="str">
        <f>_xlfn.XLOOKUP(data!$B10089,campaign!$A$2:$A$18,campaign!$B$2:$B$18)</f>
        <v>TruckOwner</v>
      </c>
      <c r="G10089">
        <f>_xlfn.XLOOKUP($F10089,campaign!$B$2:$B$18,campaign!$D$2:$D$18)</f>
        <v>26</v>
      </c>
      <c r="H10089" t="str">
        <f>_xlfn.XLOOKUP($A10089,customer!$A$2:$A$978,customer!$B$2:$B$978)</f>
        <v>Celisse Idale</v>
      </c>
    </row>
    <row r="10090" spans="1:8" x14ac:dyDescent="0.2">
      <c r="A10090" t="s">
        <v>3580</v>
      </c>
      <c r="B10090" t="s">
        <v>3922</v>
      </c>
      <c r="C10090" s="1">
        <v>44957</v>
      </c>
      <c r="D10090" s="1">
        <v>44957</v>
      </c>
      <c r="E10090">
        <f t="shared" si="157"/>
        <v>0</v>
      </c>
      <c r="F10090" t="str">
        <f>_xlfn.XLOOKUP(data!$B10090,campaign!$A$2:$A$18,campaign!$B$2:$B$18)</f>
        <v>HandsetWebCapable</v>
      </c>
      <c r="G10090">
        <f>_xlfn.XLOOKUP($F10090,campaign!$B$2:$B$18,campaign!$D$2:$D$18)</f>
        <v>62</v>
      </c>
      <c r="H10090" t="str">
        <f>_xlfn.XLOOKUP($A10090,customer!$A$2:$A$978,customer!$B$2:$B$978)</f>
        <v>Celisse Idale</v>
      </c>
    </row>
    <row r="10091" spans="1:8" x14ac:dyDescent="0.2">
      <c r="A10091" t="s">
        <v>3580</v>
      </c>
      <c r="B10091" t="s">
        <v>3922</v>
      </c>
      <c r="C10091" s="1">
        <v>44957</v>
      </c>
      <c r="D10091" s="1">
        <v>44992</v>
      </c>
      <c r="E10091">
        <f t="shared" si="157"/>
        <v>1</v>
      </c>
      <c r="F10091" t="str">
        <f>_xlfn.XLOOKUP(data!$B10091,campaign!$A$2:$A$18,campaign!$B$2:$B$18)</f>
        <v>HandsetWebCapable</v>
      </c>
      <c r="G10091">
        <f>_xlfn.XLOOKUP($F10091,campaign!$B$2:$B$18,campaign!$D$2:$D$18)</f>
        <v>62</v>
      </c>
      <c r="H10091" t="str">
        <f>_xlfn.XLOOKUP($A10091,customer!$A$2:$A$978,customer!$B$2:$B$978)</f>
        <v>Celisse Idale</v>
      </c>
    </row>
    <row r="10092" spans="1:8" x14ac:dyDescent="0.2">
      <c r="A10092" t="s">
        <v>3580</v>
      </c>
      <c r="B10092" t="s">
        <v>3922</v>
      </c>
      <c r="C10092" s="1">
        <v>44957</v>
      </c>
      <c r="D10092" s="1">
        <v>45024</v>
      </c>
      <c r="E10092">
        <f t="shared" si="157"/>
        <v>2</v>
      </c>
      <c r="F10092" t="str">
        <f>_xlfn.XLOOKUP(data!$B10092,campaign!$A$2:$A$18,campaign!$B$2:$B$18)</f>
        <v>HandsetWebCapable</v>
      </c>
      <c r="G10092">
        <f>_xlfn.XLOOKUP($F10092,campaign!$B$2:$B$18,campaign!$D$2:$D$18)</f>
        <v>62</v>
      </c>
      <c r="H10092" t="str">
        <f>_xlfn.XLOOKUP($A10092,customer!$A$2:$A$978,customer!$B$2:$B$978)</f>
        <v>Celisse Idale</v>
      </c>
    </row>
    <row r="10093" spans="1:8" x14ac:dyDescent="0.2">
      <c r="A10093" t="s">
        <v>3580</v>
      </c>
      <c r="B10093" t="s">
        <v>3922</v>
      </c>
      <c r="C10093" s="1">
        <v>44957</v>
      </c>
      <c r="D10093" s="1">
        <v>45060</v>
      </c>
      <c r="E10093">
        <f t="shared" si="157"/>
        <v>3</v>
      </c>
      <c r="F10093" t="str">
        <f>_xlfn.XLOOKUP(data!$B10093,campaign!$A$2:$A$18,campaign!$B$2:$B$18)</f>
        <v>HandsetWebCapable</v>
      </c>
      <c r="G10093">
        <f>_xlfn.XLOOKUP($F10093,campaign!$B$2:$B$18,campaign!$D$2:$D$18)</f>
        <v>62</v>
      </c>
      <c r="H10093" t="str">
        <f>_xlfn.XLOOKUP($A10093,customer!$A$2:$A$978,customer!$B$2:$B$978)</f>
        <v>Celisse Idale</v>
      </c>
    </row>
    <row r="10094" spans="1:8" x14ac:dyDescent="0.2">
      <c r="A10094" t="s">
        <v>3581</v>
      </c>
      <c r="B10094" t="s">
        <v>3952</v>
      </c>
      <c r="C10094" s="1">
        <v>44753</v>
      </c>
      <c r="D10094" s="1">
        <v>44753</v>
      </c>
      <c r="E10094">
        <f t="shared" si="157"/>
        <v>0</v>
      </c>
      <c r="F10094" t="str">
        <f>_xlfn.XLOOKUP(data!$B10094,campaign!$A$2:$A$18,campaign!$B$2:$B$18)</f>
        <v>MadeCallToRetentionTeam</v>
      </c>
      <c r="G10094">
        <f>_xlfn.XLOOKUP($F10094,campaign!$B$2:$B$18,campaign!$D$2:$D$18)</f>
        <v>16</v>
      </c>
      <c r="H10094" t="str">
        <f>_xlfn.XLOOKUP($A10094,customer!$A$2:$A$978,customer!$B$2:$B$978)</f>
        <v>Kareem Giblin</v>
      </c>
    </row>
    <row r="10095" spans="1:8" x14ac:dyDescent="0.2">
      <c r="A10095" t="s">
        <v>3581</v>
      </c>
      <c r="B10095" t="s">
        <v>3952</v>
      </c>
      <c r="C10095" s="1">
        <v>44753</v>
      </c>
      <c r="D10095" s="1">
        <v>44789</v>
      </c>
      <c r="E10095">
        <f t="shared" si="157"/>
        <v>1</v>
      </c>
      <c r="F10095" t="str">
        <f>_xlfn.XLOOKUP(data!$B10095,campaign!$A$2:$A$18,campaign!$B$2:$B$18)</f>
        <v>MadeCallToRetentionTeam</v>
      </c>
      <c r="G10095">
        <f>_xlfn.XLOOKUP($F10095,campaign!$B$2:$B$18,campaign!$D$2:$D$18)</f>
        <v>16</v>
      </c>
      <c r="H10095" t="str">
        <f>_xlfn.XLOOKUP($A10095,customer!$A$2:$A$978,customer!$B$2:$B$978)</f>
        <v>Kareem Giblin</v>
      </c>
    </row>
    <row r="10096" spans="1:8" x14ac:dyDescent="0.2">
      <c r="A10096" t="s">
        <v>3581</v>
      </c>
      <c r="B10096" t="s">
        <v>3952</v>
      </c>
      <c r="C10096" s="1">
        <v>44753</v>
      </c>
      <c r="D10096" s="1">
        <v>44829</v>
      </c>
      <c r="E10096">
        <f t="shared" si="157"/>
        <v>2</v>
      </c>
      <c r="F10096" t="str">
        <f>_xlfn.XLOOKUP(data!$B10096,campaign!$A$2:$A$18,campaign!$B$2:$B$18)</f>
        <v>MadeCallToRetentionTeam</v>
      </c>
      <c r="G10096">
        <f>_xlfn.XLOOKUP($F10096,campaign!$B$2:$B$18,campaign!$D$2:$D$18)</f>
        <v>16</v>
      </c>
      <c r="H10096" t="str">
        <f>_xlfn.XLOOKUP($A10096,customer!$A$2:$A$978,customer!$B$2:$B$978)</f>
        <v>Kareem Giblin</v>
      </c>
    </row>
    <row r="10097" spans="1:8" x14ac:dyDescent="0.2">
      <c r="A10097" t="s">
        <v>3581</v>
      </c>
      <c r="B10097" t="s">
        <v>3952</v>
      </c>
      <c r="C10097" s="1">
        <v>44753</v>
      </c>
      <c r="D10097" s="1">
        <v>44878</v>
      </c>
      <c r="E10097">
        <f t="shared" si="157"/>
        <v>4</v>
      </c>
      <c r="F10097" t="str">
        <f>_xlfn.XLOOKUP(data!$B10097,campaign!$A$2:$A$18,campaign!$B$2:$B$18)</f>
        <v>MadeCallToRetentionTeam</v>
      </c>
      <c r="G10097">
        <f>_xlfn.XLOOKUP($F10097,campaign!$B$2:$B$18,campaign!$D$2:$D$18)</f>
        <v>16</v>
      </c>
      <c r="H10097" t="str">
        <f>_xlfn.XLOOKUP($A10097,customer!$A$2:$A$978,customer!$B$2:$B$978)</f>
        <v>Kareem Giblin</v>
      </c>
    </row>
    <row r="10098" spans="1:8" x14ac:dyDescent="0.2">
      <c r="A10098" t="s">
        <v>3581</v>
      </c>
      <c r="B10098" t="s">
        <v>3952</v>
      </c>
      <c r="C10098" s="1">
        <v>44753</v>
      </c>
      <c r="D10098" s="1">
        <v>44906</v>
      </c>
      <c r="E10098">
        <f t="shared" si="157"/>
        <v>5</v>
      </c>
      <c r="F10098" t="str">
        <f>_xlfn.XLOOKUP(data!$B10098,campaign!$A$2:$A$18,campaign!$B$2:$B$18)</f>
        <v>MadeCallToRetentionTeam</v>
      </c>
      <c r="G10098">
        <f>_xlfn.XLOOKUP($F10098,campaign!$B$2:$B$18,campaign!$D$2:$D$18)</f>
        <v>16</v>
      </c>
      <c r="H10098" t="str">
        <f>_xlfn.XLOOKUP($A10098,customer!$A$2:$A$978,customer!$B$2:$B$978)</f>
        <v>Kareem Giblin</v>
      </c>
    </row>
    <row r="10099" spans="1:8" x14ac:dyDescent="0.2">
      <c r="A10099" t="s">
        <v>3581</v>
      </c>
      <c r="B10099" t="s">
        <v>3952</v>
      </c>
      <c r="C10099" s="1">
        <v>44753</v>
      </c>
      <c r="D10099" s="1">
        <v>44940</v>
      </c>
      <c r="E10099">
        <f t="shared" si="157"/>
        <v>6</v>
      </c>
      <c r="F10099" t="str">
        <f>_xlfn.XLOOKUP(data!$B10099,campaign!$A$2:$A$18,campaign!$B$2:$B$18)</f>
        <v>MadeCallToRetentionTeam</v>
      </c>
      <c r="G10099">
        <f>_xlfn.XLOOKUP($F10099,campaign!$B$2:$B$18,campaign!$D$2:$D$18)</f>
        <v>16</v>
      </c>
      <c r="H10099" t="str">
        <f>_xlfn.XLOOKUP($A10099,customer!$A$2:$A$978,customer!$B$2:$B$978)</f>
        <v>Kareem Giblin</v>
      </c>
    </row>
    <row r="10100" spans="1:8" x14ac:dyDescent="0.2">
      <c r="A10100" t="s">
        <v>3581</v>
      </c>
      <c r="B10100" t="s">
        <v>3952</v>
      </c>
      <c r="C10100" s="1">
        <v>44753</v>
      </c>
      <c r="D10100" s="1">
        <v>44997</v>
      </c>
      <c r="E10100">
        <f t="shared" si="157"/>
        <v>8</v>
      </c>
      <c r="F10100" t="str">
        <f>_xlfn.XLOOKUP(data!$B10100,campaign!$A$2:$A$18,campaign!$B$2:$B$18)</f>
        <v>MadeCallToRetentionTeam</v>
      </c>
      <c r="G10100">
        <f>_xlfn.XLOOKUP($F10100,campaign!$B$2:$B$18,campaign!$D$2:$D$18)</f>
        <v>16</v>
      </c>
      <c r="H10100" t="str">
        <f>_xlfn.XLOOKUP($A10100,customer!$A$2:$A$978,customer!$B$2:$B$978)</f>
        <v>Kareem Giblin</v>
      </c>
    </row>
    <row r="10101" spans="1:8" x14ac:dyDescent="0.2">
      <c r="A10101" t="s">
        <v>3581</v>
      </c>
      <c r="B10101" t="s">
        <v>3952</v>
      </c>
      <c r="C10101" s="1">
        <v>44753</v>
      </c>
      <c r="D10101" s="1">
        <v>45072</v>
      </c>
      <c r="E10101">
        <f t="shared" si="157"/>
        <v>10</v>
      </c>
      <c r="F10101" t="str">
        <f>_xlfn.XLOOKUP(data!$B10101,campaign!$A$2:$A$18,campaign!$B$2:$B$18)</f>
        <v>MadeCallToRetentionTeam</v>
      </c>
      <c r="G10101">
        <f>_xlfn.XLOOKUP($F10101,campaign!$B$2:$B$18,campaign!$D$2:$D$18)</f>
        <v>16</v>
      </c>
      <c r="H10101" t="str">
        <f>_xlfn.XLOOKUP($A10101,customer!$A$2:$A$978,customer!$B$2:$B$978)</f>
        <v>Kareem Giblin</v>
      </c>
    </row>
    <row r="10102" spans="1:8" x14ac:dyDescent="0.2">
      <c r="A10102" t="s">
        <v>3581</v>
      </c>
      <c r="B10102" t="s">
        <v>3951</v>
      </c>
      <c r="C10102" s="1">
        <v>44812</v>
      </c>
      <c r="D10102" s="1">
        <v>44812</v>
      </c>
      <c r="E10102">
        <f t="shared" si="157"/>
        <v>0</v>
      </c>
      <c r="F10102" t="str">
        <f>_xlfn.XLOOKUP(data!$B10102,campaign!$A$2:$A$18,campaign!$B$2:$B$18)</f>
        <v>OwnsMotorcycle</v>
      </c>
      <c r="G10102">
        <f>_xlfn.XLOOKUP($F10102,campaign!$B$2:$B$18,campaign!$D$2:$D$18)</f>
        <v>14</v>
      </c>
      <c r="H10102" t="str">
        <f>_xlfn.XLOOKUP($A10102,customer!$A$2:$A$978,customer!$B$2:$B$978)</f>
        <v>Kareem Giblin</v>
      </c>
    </row>
    <row r="10103" spans="1:8" x14ac:dyDescent="0.2">
      <c r="A10103" t="s">
        <v>3581</v>
      </c>
      <c r="B10103" t="s">
        <v>3951</v>
      </c>
      <c r="C10103" s="1">
        <v>44812</v>
      </c>
      <c r="D10103" s="1">
        <v>44846</v>
      </c>
      <c r="E10103">
        <f t="shared" si="157"/>
        <v>1</v>
      </c>
      <c r="F10103" t="str">
        <f>_xlfn.XLOOKUP(data!$B10103,campaign!$A$2:$A$18,campaign!$B$2:$B$18)</f>
        <v>OwnsMotorcycle</v>
      </c>
      <c r="G10103">
        <f>_xlfn.XLOOKUP($F10103,campaign!$B$2:$B$18,campaign!$D$2:$D$18)</f>
        <v>14</v>
      </c>
      <c r="H10103" t="str">
        <f>_xlfn.XLOOKUP($A10103,customer!$A$2:$A$978,customer!$B$2:$B$978)</f>
        <v>Kareem Giblin</v>
      </c>
    </row>
    <row r="10104" spans="1:8" x14ac:dyDescent="0.2">
      <c r="A10104" t="s">
        <v>3581</v>
      </c>
      <c r="B10104" t="s">
        <v>3951</v>
      </c>
      <c r="C10104" s="1">
        <v>44812</v>
      </c>
      <c r="D10104" s="1">
        <v>44874</v>
      </c>
      <c r="E10104">
        <f t="shared" si="157"/>
        <v>2</v>
      </c>
      <c r="F10104" t="str">
        <f>_xlfn.XLOOKUP(data!$B10104,campaign!$A$2:$A$18,campaign!$B$2:$B$18)</f>
        <v>OwnsMotorcycle</v>
      </c>
      <c r="G10104">
        <f>_xlfn.XLOOKUP($F10104,campaign!$B$2:$B$18,campaign!$D$2:$D$18)</f>
        <v>14</v>
      </c>
      <c r="H10104" t="str">
        <f>_xlfn.XLOOKUP($A10104,customer!$A$2:$A$978,customer!$B$2:$B$978)</f>
        <v>Kareem Giblin</v>
      </c>
    </row>
    <row r="10105" spans="1:8" x14ac:dyDescent="0.2">
      <c r="A10105" t="s">
        <v>3581</v>
      </c>
      <c r="B10105" t="s">
        <v>3951</v>
      </c>
      <c r="C10105" s="1">
        <v>44812</v>
      </c>
      <c r="D10105" s="1">
        <v>44905</v>
      </c>
      <c r="E10105">
        <f t="shared" si="157"/>
        <v>3</v>
      </c>
      <c r="F10105" t="str">
        <f>_xlfn.XLOOKUP(data!$B10105,campaign!$A$2:$A$18,campaign!$B$2:$B$18)</f>
        <v>OwnsMotorcycle</v>
      </c>
      <c r="G10105">
        <f>_xlfn.XLOOKUP($F10105,campaign!$B$2:$B$18,campaign!$D$2:$D$18)</f>
        <v>14</v>
      </c>
      <c r="H10105" t="str">
        <f>_xlfn.XLOOKUP($A10105,customer!$A$2:$A$978,customer!$B$2:$B$978)</f>
        <v>Kareem Giblin</v>
      </c>
    </row>
    <row r="10106" spans="1:8" x14ac:dyDescent="0.2">
      <c r="A10106" t="s">
        <v>3581</v>
      </c>
      <c r="B10106" t="s">
        <v>3951</v>
      </c>
      <c r="C10106" s="1">
        <v>44812</v>
      </c>
      <c r="D10106" s="1">
        <v>44935</v>
      </c>
      <c r="E10106">
        <f t="shared" si="157"/>
        <v>4</v>
      </c>
      <c r="F10106" t="str">
        <f>_xlfn.XLOOKUP(data!$B10106,campaign!$A$2:$A$18,campaign!$B$2:$B$18)</f>
        <v>OwnsMotorcycle</v>
      </c>
      <c r="G10106">
        <f>_xlfn.XLOOKUP($F10106,campaign!$B$2:$B$18,campaign!$D$2:$D$18)</f>
        <v>14</v>
      </c>
      <c r="H10106" t="str">
        <f>_xlfn.XLOOKUP($A10106,customer!$A$2:$A$978,customer!$B$2:$B$978)</f>
        <v>Kareem Giblin</v>
      </c>
    </row>
    <row r="10107" spans="1:8" x14ac:dyDescent="0.2">
      <c r="A10107" t="s">
        <v>3581</v>
      </c>
      <c r="B10107" t="s">
        <v>3951</v>
      </c>
      <c r="C10107" s="1">
        <v>44812</v>
      </c>
      <c r="D10107" s="1">
        <v>44973</v>
      </c>
      <c r="E10107">
        <f t="shared" si="157"/>
        <v>5</v>
      </c>
      <c r="F10107" t="str">
        <f>_xlfn.XLOOKUP(data!$B10107,campaign!$A$2:$A$18,campaign!$B$2:$B$18)</f>
        <v>OwnsMotorcycle</v>
      </c>
      <c r="G10107">
        <f>_xlfn.XLOOKUP($F10107,campaign!$B$2:$B$18,campaign!$D$2:$D$18)</f>
        <v>14</v>
      </c>
      <c r="H10107" t="str">
        <f>_xlfn.XLOOKUP($A10107,customer!$A$2:$A$978,customer!$B$2:$B$978)</f>
        <v>Kareem Giblin</v>
      </c>
    </row>
    <row r="10108" spans="1:8" x14ac:dyDescent="0.2">
      <c r="A10108" t="s">
        <v>3581</v>
      </c>
      <c r="B10108" t="s">
        <v>3951</v>
      </c>
      <c r="C10108" s="1">
        <v>44812</v>
      </c>
      <c r="D10108" s="1">
        <v>44995</v>
      </c>
      <c r="E10108">
        <f t="shared" si="157"/>
        <v>6</v>
      </c>
      <c r="F10108" t="str">
        <f>_xlfn.XLOOKUP(data!$B10108,campaign!$A$2:$A$18,campaign!$B$2:$B$18)</f>
        <v>OwnsMotorcycle</v>
      </c>
      <c r="G10108">
        <f>_xlfn.XLOOKUP($F10108,campaign!$B$2:$B$18,campaign!$D$2:$D$18)</f>
        <v>14</v>
      </c>
      <c r="H10108" t="str">
        <f>_xlfn.XLOOKUP($A10108,customer!$A$2:$A$978,customer!$B$2:$B$978)</f>
        <v>Kareem Giblin</v>
      </c>
    </row>
    <row r="10109" spans="1:8" x14ac:dyDescent="0.2">
      <c r="A10109" t="s">
        <v>3581</v>
      </c>
      <c r="B10109" t="s">
        <v>3951</v>
      </c>
      <c r="C10109" s="1">
        <v>44812</v>
      </c>
      <c r="D10109" s="1">
        <v>45036</v>
      </c>
      <c r="E10109">
        <f t="shared" si="157"/>
        <v>7</v>
      </c>
      <c r="F10109" t="str">
        <f>_xlfn.XLOOKUP(data!$B10109,campaign!$A$2:$A$18,campaign!$B$2:$B$18)</f>
        <v>OwnsMotorcycle</v>
      </c>
      <c r="G10109">
        <f>_xlfn.XLOOKUP($F10109,campaign!$B$2:$B$18,campaign!$D$2:$D$18)</f>
        <v>14</v>
      </c>
      <c r="H10109" t="str">
        <f>_xlfn.XLOOKUP($A10109,customer!$A$2:$A$978,customer!$B$2:$B$978)</f>
        <v>Kareem Giblin</v>
      </c>
    </row>
    <row r="10110" spans="1:8" x14ac:dyDescent="0.2">
      <c r="A10110" t="s">
        <v>3581</v>
      </c>
      <c r="B10110" t="s">
        <v>3951</v>
      </c>
      <c r="C10110" s="1">
        <v>44812</v>
      </c>
      <c r="D10110" s="1">
        <v>45067</v>
      </c>
      <c r="E10110">
        <f t="shared" si="157"/>
        <v>8</v>
      </c>
      <c r="F10110" t="str">
        <f>_xlfn.XLOOKUP(data!$B10110,campaign!$A$2:$A$18,campaign!$B$2:$B$18)</f>
        <v>OwnsMotorcycle</v>
      </c>
      <c r="G10110">
        <f>_xlfn.XLOOKUP($F10110,campaign!$B$2:$B$18,campaign!$D$2:$D$18)</f>
        <v>14</v>
      </c>
      <c r="H10110" t="str">
        <f>_xlfn.XLOOKUP($A10110,customer!$A$2:$A$978,customer!$B$2:$B$978)</f>
        <v>Kareem Giblin</v>
      </c>
    </row>
    <row r="10111" spans="1:8" x14ac:dyDescent="0.2">
      <c r="A10111" t="s">
        <v>3582</v>
      </c>
      <c r="B10111" t="s">
        <v>3920</v>
      </c>
      <c r="C10111" s="1">
        <v>44730</v>
      </c>
      <c r="D10111" s="1">
        <v>44730</v>
      </c>
      <c r="E10111">
        <f t="shared" si="157"/>
        <v>0</v>
      </c>
      <c r="F10111" t="str">
        <f>_xlfn.XLOOKUP(data!$B10111,campaign!$A$2:$A$18,campaign!$B$2:$B$18)</f>
        <v>ChildrenInHH</v>
      </c>
      <c r="G10111">
        <f>_xlfn.XLOOKUP($F10111,campaign!$B$2:$B$18,campaign!$D$2:$D$18)</f>
        <v>10</v>
      </c>
      <c r="H10111" t="str">
        <f>_xlfn.XLOOKUP($A10111,customer!$A$2:$A$978,customer!$B$2:$B$978)</f>
        <v>Diann Truter</v>
      </c>
    </row>
    <row r="10112" spans="1:8" x14ac:dyDescent="0.2">
      <c r="A10112" t="s">
        <v>3582</v>
      </c>
      <c r="B10112" t="s">
        <v>3920</v>
      </c>
      <c r="C10112" s="1">
        <v>44730</v>
      </c>
      <c r="D10112" s="1">
        <v>44773</v>
      </c>
      <c r="E10112">
        <f t="shared" si="157"/>
        <v>1</v>
      </c>
      <c r="F10112" t="str">
        <f>_xlfn.XLOOKUP(data!$B10112,campaign!$A$2:$A$18,campaign!$B$2:$B$18)</f>
        <v>ChildrenInHH</v>
      </c>
      <c r="G10112">
        <f>_xlfn.XLOOKUP($F10112,campaign!$B$2:$B$18,campaign!$D$2:$D$18)</f>
        <v>10</v>
      </c>
      <c r="H10112" t="str">
        <f>_xlfn.XLOOKUP($A10112,customer!$A$2:$A$978,customer!$B$2:$B$978)</f>
        <v>Diann Truter</v>
      </c>
    </row>
    <row r="10113" spans="1:8" x14ac:dyDescent="0.2">
      <c r="A10113" t="s">
        <v>3582</v>
      </c>
      <c r="B10113" t="s">
        <v>3920</v>
      </c>
      <c r="C10113" s="1">
        <v>44730</v>
      </c>
      <c r="D10113" s="1">
        <v>44803</v>
      </c>
      <c r="E10113">
        <f t="shared" si="157"/>
        <v>2</v>
      </c>
      <c r="F10113" t="str">
        <f>_xlfn.XLOOKUP(data!$B10113,campaign!$A$2:$A$18,campaign!$B$2:$B$18)</f>
        <v>ChildrenInHH</v>
      </c>
      <c r="G10113">
        <f>_xlfn.XLOOKUP($F10113,campaign!$B$2:$B$18,campaign!$D$2:$D$18)</f>
        <v>10</v>
      </c>
      <c r="H10113" t="str">
        <f>_xlfn.XLOOKUP($A10113,customer!$A$2:$A$978,customer!$B$2:$B$978)</f>
        <v>Diann Truter</v>
      </c>
    </row>
    <row r="10114" spans="1:8" x14ac:dyDescent="0.2">
      <c r="A10114" t="s">
        <v>3582</v>
      </c>
      <c r="B10114" t="s">
        <v>3920</v>
      </c>
      <c r="C10114" s="1">
        <v>44730</v>
      </c>
      <c r="D10114" s="1">
        <v>44859</v>
      </c>
      <c r="E10114">
        <f t="shared" si="157"/>
        <v>4</v>
      </c>
      <c r="F10114" t="str">
        <f>_xlfn.XLOOKUP(data!$B10114,campaign!$A$2:$A$18,campaign!$B$2:$B$18)</f>
        <v>ChildrenInHH</v>
      </c>
      <c r="G10114">
        <f>_xlfn.XLOOKUP($F10114,campaign!$B$2:$B$18,campaign!$D$2:$D$18)</f>
        <v>10</v>
      </c>
      <c r="H10114" t="str">
        <f>_xlfn.XLOOKUP($A10114,customer!$A$2:$A$978,customer!$B$2:$B$978)</f>
        <v>Diann Truter</v>
      </c>
    </row>
    <row r="10115" spans="1:8" x14ac:dyDescent="0.2">
      <c r="A10115" t="s">
        <v>3582</v>
      </c>
      <c r="B10115" t="s">
        <v>3920</v>
      </c>
      <c r="C10115" s="1">
        <v>44730</v>
      </c>
      <c r="D10115" s="1">
        <v>44889</v>
      </c>
      <c r="E10115">
        <f t="shared" ref="E10115:E10178" si="158">DATEDIF(C10115,D10115,"M")</f>
        <v>5</v>
      </c>
      <c r="F10115" t="str">
        <f>_xlfn.XLOOKUP(data!$B10115,campaign!$A$2:$A$18,campaign!$B$2:$B$18)</f>
        <v>ChildrenInHH</v>
      </c>
      <c r="G10115">
        <f>_xlfn.XLOOKUP($F10115,campaign!$B$2:$B$18,campaign!$D$2:$D$18)</f>
        <v>10</v>
      </c>
      <c r="H10115" t="str">
        <f>_xlfn.XLOOKUP($A10115,customer!$A$2:$A$978,customer!$B$2:$B$978)</f>
        <v>Diann Truter</v>
      </c>
    </row>
    <row r="10116" spans="1:8" x14ac:dyDescent="0.2">
      <c r="A10116" t="s">
        <v>3582</v>
      </c>
      <c r="B10116" t="s">
        <v>3920</v>
      </c>
      <c r="C10116" s="1">
        <v>44730</v>
      </c>
      <c r="D10116" s="1">
        <v>44945</v>
      </c>
      <c r="E10116">
        <f t="shared" si="158"/>
        <v>7</v>
      </c>
      <c r="F10116" t="str">
        <f>_xlfn.XLOOKUP(data!$B10116,campaign!$A$2:$A$18,campaign!$B$2:$B$18)</f>
        <v>ChildrenInHH</v>
      </c>
      <c r="G10116">
        <f>_xlfn.XLOOKUP($F10116,campaign!$B$2:$B$18,campaign!$D$2:$D$18)</f>
        <v>10</v>
      </c>
      <c r="H10116" t="str">
        <f>_xlfn.XLOOKUP($A10116,customer!$A$2:$A$978,customer!$B$2:$B$978)</f>
        <v>Diann Truter</v>
      </c>
    </row>
    <row r="10117" spans="1:8" x14ac:dyDescent="0.2">
      <c r="A10117" t="s">
        <v>3582</v>
      </c>
      <c r="B10117" t="s">
        <v>3920</v>
      </c>
      <c r="C10117" s="1">
        <v>44730</v>
      </c>
      <c r="D10117" s="1">
        <v>44980</v>
      </c>
      <c r="E10117">
        <f t="shared" si="158"/>
        <v>8</v>
      </c>
      <c r="F10117" t="str">
        <f>_xlfn.XLOOKUP(data!$B10117,campaign!$A$2:$A$18,campaign!$B$2:$B$18)</f>
        <v>ChildrenInHH</v>
      </c>
      <c r="G10117">
        <f>_xlfn.XLOOKUP($F10117,campaign!$B$2:$B$18,campaign!$D$2:$D$18)</f>
        <v>10</v>
      </c>
      <c r="H10117" t="str">
        <f>_xlfn.XLOOKUP($A10117,customer!$A$2:$A$978,customer!$B$2:$B$978)</f>
        <v>Diann Truter</v>
      </c>
    </row>
    <row r="10118" spans="1:8" x14ac:dyDescent="0.2">
      <c r="A10118" t="s">
        <v>3582</v>
      </c>
      <c r="B10118" t="s">
        <v>3920</v>
      </c>
      <c r="C10118" s="1">
        <v>44730</v>
      </c>
      <c r="D10118" s="1">
        <v>45010</v>
      </c>
      <c r="E10118">
        <f t="shared" si="158"/>
        <v>9</v>
      </c>
      <c r="F10118" t="str">
        <f>_xlfn.XLOOKUP(data!$B10118,campaign!$A$2:$A$18,campaign!$B$2:$B$18)</f>
        <v>ChildrenInHH</v>
      </c>
      <c r="G10118">
        <f>_xlfn.XLOOKUP($F10118,campaign!$B$2:$B$18,campaign!$D$2:$D$18)</f>
        <v>10</v>
      </c>
      <c r="H10118" t="str">
        <f>_xlfn.XLOOKUP($A10118,customer!$A$2:$A$978,customer!$B$2:$B$978)</f>
        <v>Diann Truter</v>
      </c>
    </row>
    <row r="10119" spans="1:8" x14ac:dyDescent="0.2">
      <c r="A10119" t="s">
        <v>3582</v>
      </c>
      <c r="B10119" t="s">
        <v>3920</v>
      </c>
      <c r="C10119" s="1">
        <v>44730</v>
      </c>
      <c r="D10119" s="1">
        <v>45037</v>
      </c>
      <c r="E10119">
        <f t="shared" si="158"/>
        <v>10</v>
      </c>
      <c r="F10119" t="str">
        <f>_xlfn.XLOOKUP(data!$B10119,campaign!$A$2:$A$18,campaign!$B$2:$B$18)</f>
        <v>ChildrenInHH</v>
      </c>
      <c r="G10119">
        <f>_xlfn.XLOOKUP($F10119,campaign!$B$2:$B$18,campaign!$D$2:$D$18)</f>
        <v>10</v>
      </c>
      <c r="H10119" t="str">
        <f>_xlfn.XLOOKUP($A10119,customer!$A$2:$A$978,customer!$B$2:$B$978)</f>
        <v>Diann Truter</v>
      </c>
    </row>
    <row r="10120" spans="1:8" x14ac:dyDescent="0.2">
      <c r="A10120" t="s">
        <v>3582</v>
      </c>
      <c r="B10120" t="s">
        <v>3920</v>
      </c>
      <c r="C10120" s="1">
        <v>44730</v>
      </c>
      <c r="D10120" s="1">
        <v>45074</v>
      </c>
      <c r="E10120">
        <f t="shared" si="158"/>
        <v>11</v>
      </c>
      <c r="F10120" t="str">
        <f>_xlfn.XLOOKUP(data!$B10120,campaign!$A$2:$A$18,campaign!$B$2:$B$18)</f>
        <v>ChildrenInHH</v>
      </c>
      <c r="G10120">
        <f>_xlfn.XLOOKUP($F10120,campaign!$B$2:$B$18,campaign!$D$2:$D$18)</f>
        <v>10</v>
      </c>
      <c r="H10120" t="str">
        <f>_xlfn.XLOOKUP($A10120,customer!$A$2:$A$978,customer!$B$2:$B$978)</f>
        <v>Diann Truter</v>
      </c>
    </row>
    <row r="10121" spans="1:8" x14ac:dyDescent="0.2">
      <c r="A10121" t="s">
        <v>3582</v>
      </c>
      <c r="B10121" t="s">
        <v>3949</v>
      </c>
      <c r="C10121" s="1">
        <v>44836</v>
      </c>
      <c r="D10121" s="1">
        <v>44836</v>
      </c>
      <c r="E10121">
        <f t="shared" si="158"/>
        <v>0</v>
      </c>
      <c r="F10121" t="str">
        <f>_xlfn.XLOOKUP(data!$B10121,campaign!$A$2:$A$18,campaign!$B$2:$B$18)</f>
        <v>NewCellphoneUser</v>
      </c>
      <c r="G10121">
        <f>_xlfn.XLOOKUP($F10121,campaign!$B$2:$B$18,campaign!$D$2:$D$18)</f>
        <v>25</v>
      </c>
      <c r="H10121" t="str">
        <f>_xlfn.XLOOKUP($A10121,customer!$A$2:$A$978,customer!$B$2:$B$978)</f>
        <v>Diann Truter</v>
      </c>
    </row>
    <row r="10122" spans="1:8" x14ac:dyDescent="0.2">
      <c r="A10122" t="s">
        <v>3582</v>
      </c>
      <c r="B10122" t="s">
        <v>3949</v>
      </c>
      <c r="C10122" s="1">
        <v>44836</v>
      </c>
      <c r="D10122" s="1">
        <v>44872</v>
      </c>
      <c r="E10122">
        <f t="shared" si="158"/>
        <v>1</v>
      </c>
      <c r="F10122" t="str">
        <f>_xlfn.XLOOKUP(data!$B10122,campaign!$A$2:$A$18,campaign!$B$2:$B$18)</f>
        <v>NewCellphoneUser</v>
      </c>
      <c r="G10122">
        <f>_xlfn.XLOOKUP($F10122,campaign!$B$2:$B$18,campaign!$D$2:$D$18)</f>
        <v>25</v>
      </c>
      <c r="H10122" t="str">
        <f>_xlfn.XLOOKUP($A10122,customer!$A$2:$A$978,customer!$B$2:$B$978)</f>
        <v>Diann Truter</v>
      </c>
    </row>
    <row r="10123" spans="1:8" x14ac:dyDescent="0.2">
      <c r="A10123" t="s">
        <v>3582</v>
      </c>
      <c r="B10123" t="s">
        <v>3949</v>
      </c>
      <c r="C10123" s="1">
        <v>44836</v>
      </c>
      <c r="D10123" s="1">
        <v>44907</v>
      </c>
      <c r="E10123">
        <f t="shared" si="158"/>
        <v>2</v>
      </c>
      <c r="F10123" t="str">
        <f>_xlfn.XLOOKUP(data!$B10123,campaign!$A$2:$A$18,campaign!$B$2:$B$18)</f>
        <v>NewCellphoneUser</v>
      </c>
      <c r="G10123">
        <f>_xlfn.XLOOKUP($F10123,campaign!$B$2:$B$18,campaign!$D$2:$D$18)</f>
        <v>25</v>
      </c>
      <c r="H10123" t="str">
        <f>_xlfn.XLOOKUP($A10123,customer!$A$2:$A$978,customer!$B$2:$B$978)</f>
        <v>Diann Truter</v>
      </c>
    </row>
    <row r="10124" spans="1:8" x14ac:dyDescent="0.2">
      <c r="A10124" t="s">
        <v>3582</v>
      </c>
      <c r="B10124" t="s">
        <v>3949</v>
      </c>
      <c r="C10124" s="1">
        <v>44836</v>
      </c>
      <c r="D10124" s="1">
        <v>44941</v>
      </c>
      <c r="E10124">
        <f t="shared" si="158"/>
        <v>3</v>
      </c>
      <c r="F10124" t="str">
        <f>_xlfn.XLOOKUP(data!$B10124,campaign!$A$2:$A$18,campaign!$B$2:$B$18)</f>
        <v>NewCellphoneUser</v>
      </c>
      <c r="G10124">
        <f>_xlfn.XLOOKUP($F10124,campaign!$B$2:$B$18,campaign!$D$2:$D$18)</f>
        <v>25</v>
      </c>
      <c r="H10124" t="str">
        <f>_xlfn.XLOOKUP($A10124,customer!$A$2:$A$978,customer!$B$2:$B$978)</f>
        <v>Diann Truter</v>
      </c>
    </row>
    <row r="10125" spans="1:8" x14ac:dyDescent="0.2">
      <c r="A10125" t="s">
        <v>3582</v>
      </c>
      <c r="B10125" t="s">
        <v>3949</v>
      </c>
      <c r="C10125" s="1">
        <v>44836</v>
      </c>
      <c r="D10125" s="1">
        <v>44960</v>
      </c>
      <c r="E10125">
        <f t="shared" si="158"/>
        <v>4</v>
      </c>
      <c r="F10125" t="str">
        <f>_xlfn.XLOOKUP(data!$B10125,campaign!$A$2:$A$18,campaign!$B$2:$B$18)</f>
        <v>NewCellphoneUser</v>
      </c>
      <c r="G10125">
        <f>_xlfn.XLOOKUP($F10125,campaign!$B$2:$B$18,campaign!$D$2:$D$18)</f>
        <v>25</v>
      </c>
      <c r="H10125" t="str">
        <f>_xlfn.XLOOKUP($A10125,customer!$A$2:$A$978,customer!$B$2:$B$978)</f>
        <v>Diann Truter</v>
      </c>
    </row>
    <row r="10126" spans="1:8" x14ac:dyDescent="0.2">
      <c r="A10126" t="s">
        <v>3582</v>
      </c>
      <c r="B10126" t="s">
        <v>3949</v>
      </c>
      <c r="C10126" s="1">
        <v>44836</v>
      </c>
      <c r="D10126" s="1">
        <v>45002</v>
      </c>
      <c r="E10126">
        <f t="shared" si="158"/>
        <v>5</v>
      </c>
      <c r="F10126" t="str">
        <f>_xlfn.XLOOKUP(data!$B10126,campaign!$A$2:$A$18,campaign!$B$2:$B$18)</f>
        <v>NewCellphoneUser</v>
      </c>
      <c r="G10126">
        <f>_xlfn.XLOOKUP($F10126,campaign!$B$2:$B$18,campaign!$D$2:$D$18)</f>
        <v>25</v>
      </c>
      <c r="H10126" t="str">
        <f>_xlfn.XLOOKUP($A10126,customer!$A$2:$A$978,customer!$B$2:$B$978)</f>
        <v>Diann Truter</v>
      </c>
    </row>
    <row r="10127" spans="1:8" x14ac:dyDescent="0.2">
      <c r="A10127" t="s">
        <v>3582</v>
      </c>
      <c r="B10127" t="s">
        <v>3949</v>
      </c>
      <c r="C10127" s="1">
        <v>44836</v>
      </c>
      <c r="D10127" s="1">
        <v>45023</v>
      </c>
      <c r="E10127">
        <f t="shared" si="158"/>
        <v>6</v>
      </c>
      <c r="F10127" t="str">
        <f>_xlfn.XLOOKUP(data!$B10127,campaign!$A$2:$A$18,campaign!$B$2:$B$18)</f>
        <v>NewCellphoneUser</v>
      </c>
      <c r="G10127">
        <f>_xlfn.XLOOKUP($F10127,campaign!$B$2:$B$18,campaign!$D$2:$D$18)</f>
        <v>25</v>
      </c>
      <c r="H10127" t="str">
        <f>_xlfn.XLOOKUP($A10127,customer!$A$2:$A$978,customer!$B$2:$B$978)</f>
        <v>Diann Truter</v>
      </c>
    </row>
    <row r="10128" spans="1:8" x14ac:dyDescent="0.2">
      <c r="A10128" t="s">
        <v>3582</v>
      </c>
      <c r="B10128" t="s">
        <v>3949</v>
      </c>
      <c r="C10128" s="1">
        <v>44836</v>
      </c>
      <c r="D10128" s="1">
        <v>45061</v>
      </c>
      <c r="E10128">
        <f t="shared" si="158"/>
        <v>7</v>
      </c>
      <c r="F10128" t="str">
        <f>_xlfn.XLOOKUP(data!$B10128,campaign!$A$2:$A$18,campaign!$B$2:$B$18)</f>
        <v>NewCellphoneUser</v>
      </c>
      <c r="G10128">
        <f>_xlfn.XLOOKUP($F10128,campaign!$B$2:$B$18,campaign!$D$2:$D$18)</f>
        <v>25</v>
      </c>
      <c r="H10128" t="str">
        <f>_xlfn.XLOOKUP($A10128,customer!$A$2:$A$978,customer!$B$2:$B$978)</f>
        <v>Diann Truter</v>
      </c>
    </row>
    <row r="10129" spans="1:8" x14ac:dyDescent="0.2">
      <c r="A10129" t="s">
        <v>3583</v>
      </c>
      <c r="B10129" t="s">
        <v>3951</v>
      </c>
      <c r="C10129" s="1">
        <v>44626</v>
      </c>
      <c r="D10129" s="1">
        <v>44626</v>
      </c>
      <c r="E10129">
        <f t="shared" si="158"/>
        <v>0</v>
      </c>
      <c r="F10129" t="str">
        <f>_xlfn.XLOOKUP(data!$B10129,campaign!$A$2:$A$18,campaign!$B$2:$B$18)</f>
        <v>OwnsMotorcycle</v>
      </c>
      <c r="G10129">
        <f>_xlfn.XLOOKUP($F10129,campaign!$B$2:$B$18,campaign!$D$2:$D$18)</f>
        <v>14</v>
      </c>
      <c r="H10129" t="str">
        <f>_xlfn.XLOOKUP($A10129,customer!$A$2:$A$978,customer!$B$2:$B$978)</f>
        <v>Tammi Wibberley</v>
      </c>
    </row>
    <row r="10130" spans="1:8" x14ac:dyDescent="0.2">
      <c r="A10130" t="s">
        <v>3583</v>
      </c>
      <c r="B10130" t="s">
        <v>3951</v>
      </c>
      <c r="C10130" s="1">
        <v>44626</v>
      </c>
      <c r="D10130" s="1">
        <v>44688</v>
      </c>
      <c r="E10130">
        <f t="shared" si="158"/>
        <v>2</v>
      </c>
      <c r="F10130" t="str">
        <f>_xlfn.XLOOKUP(data!$B10130,campaign!$A$2:$A$18,campaign!$B$2:$B$18)</f>
        <v>OwnsMotorcycle</v>
      </c>
      <c r="G10130">
        <f>_xlfn.XLOOKUP($F10130,campaign!$B$2:$B$18,campaign!$D$2:$D$18)</f>
        <v>14</v>
      </c>
      <c r="H10130" t="str">
        <f>_xlfn.XLOOKUP($A10130,customer!$A$2:$A$978,customer!$B$2:$B$978)</f>
        <v>Tammi Wibberley</v>
      </c>
    </row>
    <row r="10131" spans="1:8" x14ac:dyDescent="0.2">
      <c r="A10131" t="s">
        <v>3583</v>
      </c>
      <c r="B10131" t="s">
        <v>3951</v>
      </c>
      <c r="C10131" s="1">
        <v>44626</v>
      </c>
      <c r="D10131" s="1">
        <v>44751</v>
      </c>
      <c r="E10131">
        <f t="shared" si="158"/>
        <v>4</v>
      </c>
      <c r="F10131" t="str">
        <f>_xlfn.XLOOKUP(data!$B10131,campaign!$A$2:$A$18,campaign!$B$2:$B$18)</f>
        <v>OwnsMotorcycle</v>
      </c>
      <c r="G10131">
        <f>_xlfn.XLOOKUP($F10131,campaign!$B$2:$B$18,campaign!$D$2:$D$18)</f>
        <v>14</v>
      </c>
      <c r="H10131" t="str">
        <f>_xlfn.XLOOKUP($A10131,customer!$A$2:$A$978,customer!$B$2:$B$978)</f>
        <v>Tammi Wibberley</v>
      </c>
    </row>
    <row r="10132" spans="1:8" x14ac:dyDescent="0.2">
      <c r="A10132" t="s">
        <v>3583</v>
      </c>
      <c r="B10132" t="s">
        <v>3951</v>
      </c>
      <c r="C10132" s="1">
        <v>44626</v>
      </c>
      <c r="D10132" s="1">
        <v>44845</v>
      </c>
      <c r="E10132">
        <f t="shared" si="158"/>
        <v>7</v>
      </c>
      <c r="F10132" t="str">
        <f>_xlfn.XLOOKUP(data!$B10132,campaign!$A$2:$A$18,campaign!$B$2:$B$18)</f>
        <v>OwnsMotorcycle</v>
      </c>
      <c r="G10132">
        <f>_xlfn.XLOOKUP($F10132,campaign!$B$2:$B$18,campaign!$D$2:$D$18)</f>
        <v>14</v>
      </c>
      <c r="H10132" t="str">
        <f>_xlfn.XLOOKUP($A10132,customer!$A$2:$A$978,customer!$B$2:$B$978)</f>
        <v>Tammi Wibberley</v>
      </c>
    </row>
    <row r="10133" spans="1:8" x14ac:dyDescent="0.2">
      <c r="A10133" t="s">
        <v>3583</v>
      </c>
      <c r="B10133" t="s">
        <v>3951</v>
      </c>
      <c r="C10133" s="1">
        <v>44626</v>
      </c>
      <c r="D10133" s="1">
        <v>44913</v>
      </c>
      <c r="E10133">
        <f t="shared" si="158"/>
        <v>9</v>
      </c>
      <c r="F10133" t="str">
        <f>_xlfn.XLOOKUP(data!$B10133,campaign!$A$2:$A$18,campaign!$B$2:$B$18)</f>
        <v>OwnsMotorcycle</v>
      </c>
      <c r="G10133">
        <f>_xlfn.XLOOKUP($F10133,campaign!$B$2:$B$18,campaign!$D$2:$D$18)</f>
        <v>14</v>
      </c>
      <c r="H10133" t="str">
        <f>_xlfn.XLOOKUP($A10133,customer!$A$2:$A$978,customer!$B$2:$B$978)</f>
        <v>Tammi Wibberley</v>
      </c>
    </row>
    <row r="10134" spans="1:8" x14ac:dyDescent="0.2">
      <c r="A10134" t="s">
        <v>3583</v>
      </c>
      <c r="B10134" t="s">
        <v>3951</v>
      </c>
      <c r="C10134" s="1">
        <v>44626</v>
      </c>
      <c r="D10134" s="1">
        <v>44978</v>
      </c>
      <c r="E10134">
        <f t="shared" si="158"/>
        <v>11</v>
      </c>
      <c r="F10134" t="str">
        <f>_xlfn.XLOOKUP(data!$B10134,campaign!$A$2:$A$18,campaign!$B$2:$B$18)</f>
        <v>OwnsMotorcycle</v>
      </c>
      <c r="G10134">
        <f>_xlfn.XLOOKUP($F10134,campaign!$B$2:$B$18,campaign!$D$2:$D$18)</f>
        <v>14</v>
      </c>
      <c r="H10134" t="str">
        <f>_xlfn.XLOOKUP($A10134,customer!$A$2:$A$978,customer!$B$2:$B$978)</f>
        <v>Tammi Wibberley</v>
      </c>
    </row>
    <row r="10135" spans="1:8" x14ac:dyDescent="0.2">
      <c r="A10135" t="s">
        <v>3583</v>
      </c>
      <c r="B10135" t="s">
        <v>3951</v>
      </c>
      <c r="C10135" s="1">
        <v>44626</v>
      </c>
      <c r="D10135" s="1">
        <v>45026</v>
      </c>
      <c r="E10135">
        <f t="shared" si="158"/>
        <v>13</v>
      </c>
      <c r="F10135" t="str">
        <f>_xlfn.XLOOKUP(data!$B10135,campaign!$A$2:$A$18,campaign!$B$2:$B$18)</f>
        <v>OwnsMotorcycle</v>
      </c>
      <c r="G10135">
        <f>_xlfn.XLOOKUP($F10135,campaign!$B$2:$B$18,campaign!$D$2:$D$18)</f>
        <v>14</v>
      </c>
      <c r="H10135" t="str">
        <f>_xlfn.XLOOKUP($A10135,customer!$A$2:$A$978,customer!$B$2:$B$978)</f>
        <v>Tammi Wibberley</v>
      </c>
    </row>
    <row r="10136" spans="1:8" x14ac:dyDescent="0.2">
      <c r="A10136" t="s">
        <v>3583</v>
      </c>
      <c r="B10136" t="s">
        <v>3951</v>
      </c>
      <c r="C10136" s="1">
        <v>44626</v>
      </c>
      <c r="D10136" s="1">
        <v>45056</v>
      </c>
      <c r="E10136">
        <f t="shared" si="158"/>
        <v>14</v>
      </c>
      <c r="F10136" t="str">
        <f>_xlfn.XLOOKUP(data!$B10136,campaign!$A$2:$A$18,campaign!$B$2:$B$18)</f>
        <v>OwnsMotorcycle</v>
      </c>
      <c r="G10136">
        <f>_xlfn.XLOOKUP($F10136,campaign!$B$2:$B$18,campaign!$D$2:$D$18)</f>
        <v>14</v>
      </c>
      <c r="H10136" t="str">
        <f>_xlfn.XLOOKUP($A10136,customer!$A$2:$A$978,customer!$B$2:$B$978)</f>
        <v>Tammi Wibberley</v>
      </c>
    </row>
    <row r="10137" spans="1:8" x14ac:dyDescent="0.2">
      <c r="A10137" t="s">
        <v>3583</v>
      </c>
      <c r="B10137" t="s">
        <v>3920</v>
      </c>
      <c r="C10137" s="1">
        <v>44996</v>
      </c>
      <c r="D10137" s="1">
        <v>44996</v>
      </c>
      <c r="E10137">
        <f t="shared" si="158"/>
        <v>0</v>
      </c>
      <c r="F10137" t="str">
        <f>_xlfn.XLOOKUP(data!$B10137,campaign!$A$2:$A$18,campaign!$B$2:$B$18)</f>
        <v>ChildrenInHH</v>
      </c>
      <c r="G10137">
        <f>_xlfn.XLOOKUP($F10137,campaign!$B$2:$B$18,campaign!$D$2:$D$18)</f>
        <v>10</v>
      </c>
      <c r="H10137" t="str">
        <f>_xlfn.XLOOKUP($A10137,customer!$A$2:$A$978,customer!$B$2:$B$978)</f>
        <v>Tammi Wibberley</v>
      </c>
    </row>
    <row r="10138" spans="1:8" x14ac:dyDescent="0.2">
      <c r="A10138" t="s">
        <v>3583</v>
      </c>
      <c r="B10138" t="s">
        <v>3920</v>
      </c>
      <c r="C10138" s="1">
        <v>44996</v>
      </c>
      <c r="D10138" s="1">
        <v>45028</v>
      </c>
      <c r="E10138">
        <f t="shared" si="158"/>
        <v>1</v>
      </c>
      <c r="F10138" t="str">
        <f>_xlfn.XLOOKUP(data!$B10138,campaign!$A$2:$A$18,campaign!$B$2:$B$18)</f>
        <v>ChildrenInHH</v>
      </c>
      <c r="G10138">
        <f>_xlfn.XLOOKUP($F10138,campaign!$B$2:$B$18,campaign!$D$2:$D$18)</f>
        <v>10</v>
      </c>
      <c r="H10138" t="str">
        <f>_xlfn.XLOOKUP($A10138,customer!$A$2:$A$978,customer!$B$2:$B$978)</f>
        <v>Tammi Wibberley</v>
      </c>
    </row>
    <row r="10139" spans="1:8" x14ac:dyDescent="0.2">
      <c r="A10139" t="s">
        <v>3583</v>
      </c>
      <c r="B10139" t="s">
        <v>3920</v>
      </c>
      <c r="C10139" s="1">
        <v>44996</v>
      </c>
      <c r="D10139" s="1">
        <v>45072</v>
      </c>
      <c r="E10139">
        <f t="shared" si="158"/>
        <v>2</v>
      </c>
      <c r="F10139" t="str">
        <f>_xlfn.XLOOKUP(data!$B10139,campaign!$A$2:$A$18,campaign!$B$2:$B$18)</f>
        <v>ChildrenInHH</v>
      </c>
      <c r="G10139">
        <f>_xlfn.XLOOKUP($F10139,campaign!$B$2:$B$18,campaign!$D$2:$D$18)</f>
        <v>10</v>
      </c>
      <c r="H10139" t="str">
        <f>_xlfn.XLOOKUP($A10139,customer!$A$2:$A$978,customer!$B$2:$B$978)</f>
        <v>Tammi Wibberley</v>
      </c>
    </row>
    <row r="10140" spans="1:8" x14ac:dyDescent="0.2">
      <c r="A10140" t="s">
        <v>3584</v>
      </c>
      <c r="B10140" t="s">
        <v>3953</v>
      </c>
      <c r="C10140" s="1">
        <v>44873</v>
      </c>
      <c r="D10140" s="1">
        <v>44873</v>
      </c>
      <c r="E10140">
        <f t="shared" si="158"/>
        <v>0</v>
      </c>
      <c r="F10140" t="str">
        <f>_xlfn.XLOOKUP(data!$B10140,campaign!$A$2:$A$18,campaign!$B$2:$B$18)</f>
        <v>MaritalStatus</v>
      </c>
      <c r="G10140">
        <f>_xlfn.XLOOKUP($F10140,campaign!$B$2:$B$18,campaign!$D$2:$D$18)</f>
        <v>29</v>
      </c>
      <c r="H10140" t="str">
        <f>_xlfn.XLOOKUP($A10140,customer!$A$2:$A$978,customer!$B$2:$B$978)</f>
        <v>Pamelina Harbottle</v>
      </c>
    </row>
    <row r="10141" spans="1:8" x14ac:dyDescent="0.2">
      <c r="A10141" t="s">
        <v>3584</v>
      </c>
      <c r="B10141" t="s">
        <v>3953</v>
      </c>
      <c r="C10141" s="1">
        <v>44873</v>
      </c>
      <c r="D10141" s="1">
        <v>44914</v>
      </c>
      <c r="E10141">
        <f t="shared" si="158"/>
        <v>1</v>
      </c>
      <c r="F10141" t="str">
        <f>_xlfn.XLOOKUP(data!$B10141,campaign!$A$2:$A$18,campaign!$B$2:$B$18)</f>
        <v>MaritalStatus</v>
      </c>
      <c r="G10141">
        <f>_xlfn.XLOOKUP($F10141,campaign!$B$2:$B$18,campaign!$D$2:$D$18)</f>
        <v>29</v>
      </c>
      <c r="H10141" t="str">
        <f>_xlfn.XLOOKUP($A10141,customer!$A$2:$A$978,customer!$B$2:$B$978)</f>
        <v>Pamelina Harbottle</v>
      </c>
    </row>
    <row r="10142" spans="1:8" x14ac:dyDescent="0.2">
      <c r="A10142" t="s">
        <v>3584</v>
      </c>
      <c r="B10142" t="s">
        <v>3953</v>
      </c>
      <c r="C10142" s="1">
        <v>44873</v>
      </c>
      <c r="D10142" s="1">
        <v>44936</v>
      </c>
      <c r="E10142">
        <f t="shared" si="158"/>
        <v>2</v>
      </c>
      <c r="F10142" t="str">
        <f>_xlfn.XLOOKUP(data!$B10142,campaign!$A$2:$A$18,campaign!$B$2:$B$18)</f>
        <v>MaritalStatus</v>
      </c>
      <c r="G10142">
        <f>_xlfn.XLOOKUP($F10142,campaign!$B$2:$B$18,campaign!$D$2:$D$18)</f>
        <v>29</v>
      </c>
      <c r="H10142" t="str">
        <f>_xlfn.XLOOKUP($A10142,customer!$A$2:$A$978,customer!$B$2:$B$978)</f>
        <v>Pamelina Harbottle</v>
      </c>
    </row>
    <row r="10143" spans="1:8" x14ac:dyDescent="0.2">
      <c r="A10143" t="s">
        <v>3584</v>
      </c>
      <c r="B10143" t="s">
        <v>3953</v>
      </c>
      <c r="C10143" s="1">
        <v>44873</v>
      </c>
      <c r="D10143" s="1">
        <v>44967</v>
      </c>
      <c r="E10143">
        <f t="shared" si="158"/>
        <v>3</v>
      </c>
      <c r="F10143" t="str">
        <f>_xlfn.XLOOKUP(data!$B10143,campaign!$A$2:$A$18,campaign!$B$2:$B$18)</f>
        <v>MaritalStatus</v>
      </c>
      <c r="G10143">
        <f>_xlfn.XLOOKUP($F10143,campaign!$B$2:$B$18,campaign!$D$2:$D$18)</f>
        <v>29</v>
      </c>
      <c r="H10143" t="str">
        <f>_xlfn.XLOOKUP($A10143,customer!$A$2:$A$978,customer!$B$2:$B$978)</f>
        <v>Pamelina Harbottle</v>
      </c>
    </row>
    <row r="10144" spans="1:8" x14ac:dyDescent="0.2">
      <c r="A10144" t="s">
        <v>3584</v>
      </c>
      <c r="B10144" t="s">
        <v>3953</v>
      </c>
      <c r="C10144" s="1">
        <v>44873</v>
      </c>
      <c r="D10144" s="1">
        <v>45004</v>
      </c>
      <c r="E10144">
        <f t="shared" si="158"/>
        <v>4</v>
      </c>
      <c r="F10144" t="str">
        <f>_xlfn.XLOOKUP(data!$B10144,campaign!$A$2:$A$18,campaign!$B$2:$B$18)</f>
        <v>MaritalStatus</v>
      </c>
      <c r="G10144">
        <f>_xlfn.XLOOKUP($F10144,campaign!$B$2:$B$18,campaign!$D$2:$D$18)</f>
        <v>29</v>
      </c>
      <c r="H10144" t="str">
        <f>_xlfn.XLOOKUP($A10144,customer!$A$2:$A$978,customer!$B$2:$B$978)</f>
        <v>Pamelina Harbottle</v>
      </c>
    </row>
    <row r="10145" spans="1:8" x14ac:dyDescent="0.2">
      <c r="A10145" t="s">
        <v>3584</v>
      </c>
      <c r="B10145" t="s">
        <v>3953</v>
      </c>
      <c r="C10145" s="1">
        <v>44873</v>
      </c>
      <c r="D10145" s="1">
        <v>45038</v>
      </c>
      <c r="E10145">
        <f t="shared" si="158"/>
        <v>5</v>
      </c>
      <c r="F10145" t="str">
        <f>_xlfn.XLOOKUP(data!$B10145,campaign!$A$2:$A$18,campaign!$B$2:$B$18)</f>
        <v>MaritalStatus</v>
      </c>
      <c r="G10145">
        <f>_xlfn.XLOOKUP($F10145,campaign!$B$2:$B$18,campaign!$D$2:$D$18)</f>
        <v>29</v>
      </c>
      <c r="H10145" t="str">
        <f>_xlfn.XLOOKUP($A10145,customer!$A$2:$A$978,customer!$B$2:$B$978)</f>
        <v>Pamelina Harbottle</v>
      </c>
    </row>
    <row r="10146" spans="1:8" x14ac:dyDescent="0.2">
      <c r="A10146" t="s">
        <v>3584</v>
      </c>
      <c r="B10146" t="s">
        <v>3953</v>
      </c>
      <c r="C10146" s="1">
        <v>44873</v>
      </c>
      <c r="D10146" s="1">
        <v>45065</v>
      </c>
      <c r="E10146">
        <f t="shared" si="158"/>
        <v>6</v>
      </c>
      <c r="F10146" t="str">
        <f>_xlfn.XLOOKUP(data!$B10146,campaign!$A$2:$A$18,campaign!$B$2:$B$18)</f>
        <v>MaritalStatus</v>
      </c>
      <c r="G10146">
        <f>_xlfn.XLOOKUP($F10146,campaign!$B$2:$B$18,campaign!$D$2:$D$18)</f>
        <v>29</v>
      </c>
      <c r="H10146" t="str">
        <f>_xlfn.XLOOKUP($A10146,customer!$A$2:$A$978,customer!$B$2:$B$978)</f>
        <v>Pamelina Harbottle</v>
      </c>
    </row>
    <row r="10147" spans="1:8" x14ac:dyDescent="0.2">
      <c r="A10147" t="s">
        <v>3585</v>
      </c>
      <c r="B10147" t="s">
        <v>3928</v>
      </c>
      <c r="C10147" s="1">
        <v>44773</v>
      </c>
      <c r="D10147" s="1">
        <v>44773</v>
      </c>
      <c r="E10147">
        <f t="shared" si="158"/>
        <v>0</v>
      </c>
      <c r="F10147" t="str">
        <f>_xlfn.XLOOKUP(data!$B10147,campaign!$A$2:$A$18,campaign!$B$2:$B$18)</f>
        <v>OptOutMailings</v>
      </c>
      <c r="G10147">
        <f>_xlfn.XLOOKUP($F10147,campaign!$B$2:$B$18,campaign!$D$2:$D$18)</f>
        <v>75</v>
      </c>
      <c r="H10147" t="str">
        <f>_xlfn.XLOOKUP($A10147,customer!$A$2:$A$978,customer!$B$2:$B$978)</f>
        <v>Veda Culwen</v>
      </c>
    </row>
    <row r="10148" spans="1:8" x14ac:dyDescent="0.2">
      <c r="A10148" t="s">
        <v>3585</v>
      </c>
      <c r="B10148" t="s">
        <v>3928</v>
      </c>
      <c r="C10148" s="1">
        <v>44773</v>
      </c>
      <c r="D10148" s="1">
        <v>44809</v>
      </c>
      <c r="E10148">
        <f t="shared" si="158"/>
        <v>1</v>
      </c>
      <c r="F10148" t="str">
        <f>_xlfn.XLOOKUP(data!$B10148,campaign!$A$2:$A$18,campaign!$B$2:$B$18)</f>
        <v>OptOutMailings</v>
      </c>
      <c r="G10148">
        <f>_xlfn.XLOOKUP($F10148,campaign!$B$2:$B$18,campaign!$D$2:$D$18)</f>
        <v>75</v>
      </c>
      <c r="H10148" t="str">
        <f>_xlfn.XLOOKUP($A10148,customer!$A$2:$A$978,customer!$B$2:$B$978)</f>
        <v>Veda Culwen</v>
      </c>
    </row>
    <row r="10149" spans="1:8" x14ac:dyDescent="0.2">
      <c r="A10149" t="s">
        <v>3585</v>
      </c>
      <c r="B10149" t="s">
        <v>3928</v>
      </c>
      <c r="C10149" s="1">
        <v>44773</v>
      </c>
      <c r="D10149" s="1">
        <v>44840</v>
      </c>
      <c r="E10149">
        <f t="shared" si="158"/>
        <v>2</v>
      </c>
      <c r="F10149" t="str">
        <f>_xlfn.XLOOKUP(data!$B10149,campaign!$A$2:$A$18,campaign!$B$2:$B$18)</f>
        <v>OptOutMailings</v>
      </c>
      <c r="G10149">
        <f>_xlfn.XLOOKUP($F10149,campaign!$B$2:$B$18,campaign!$D$2:$D$18)</f>
        <v>75</v>
      </c>
      <c r="H10149" t="str">
        <f>_xlfn.XLOOKUP($A10149,customer!$A$2:$A$978,customer!$B$2:$B$978)</f>
        <v>Veda Culwen</v>
      </c>
    </row>
    <row r="10150" spans="1:8" x14ac:dyDescent="0.2">
      <c r="A10150" t="s">
        <v>3585</v>
      </c>
      <c r="B10150" t="s">
        <v>3928</v>
      </c>
      <c r="C10150" s="1">
        <v>44773</v>
      </c>
      <c r="D10150" s="1">
        <v>44876</v>
      </c>
      <c r="E10150">
        <f t="shared" si="158"/>
        <v>3</v>
      </c>
      <c r="F10150" t="str">
        <f>_xlfn.XLOOKUP(data!$B10150,campaign!$A$2:$A$18,campaign!$B$2:$B$18)</f>
        <v>OptOutMailings</v>
      </c>
      <c r="G10150">
        <f>_xlfn.XLOOKUP($F10150,campaign!$B$2:$B$18,campaign!$D$2:$D$18)</f>
        <v>75</v>
      </c>
      <c r="H10150" t="str">
        <f>_xlfn.XLOOKUP($A10150,customer!$A$2:$A$978,customer!$B$2:$B$978)</f>
        <v>Veda Culwen</v>
      </c>
    </row>
    <row r="10151" spans="1:8" x14ac:dyDescent="0.2">
      <c r="A10151" t="s">
        <v>3585</v>
      </c>
      <c r="B10151" t="s">
        <v>3928</v>
      </c>
      <c r="C10151" s="1">
        <v>44773</v>
      </c>
      <c r="D10151" s="1">
        <v>44898</v>
      </c>
      <c r="E10151">
        <f t="shared" si="158"/>
        <v>4</v>
      </c>
      <c r="F10151" t="str">
        <f>_xlfn.XLOOKUP(data!$B10151,campaign!$A$2:$A$18,campaign!$B$2:$B$18)</f>
        <v>OptOutMailings</v>
      </c>
      <c r="G10151">
        <f>_xlfn.XLOOKUP($F10151,campaign!$B$2:$B$18,campaign!$D$2:$D$18)</f>
        <v>75</v>
      </c>
      <c r="H10151" t="str">
        <f>_xlfn.XLOOKUP($A10151,customer!$A$2:$A$978,customer!$B$2:$B$978)</f>
        <v>Veda Culwen</v>
      </c>
    </row>
    <row r="10152" spans="1:8" x14ac:dyDescent="0.2">
      <c r="A10152" t="s">
        <v>3585</v>
      </c>
      <c r="B10152" t="s">
        <v>3928</v>
      </c>
      <c r="C10152" s="1">
        <v>44773</v>
      </c>
      <c r="D10152" s="1">
        <v>44927</v>
      </c>
      <c r="E10152">
        <f t="shared" si="158"/>
        <v>5</v>
      </c>
      <c r="F10152" t="str">
        <f>_xlfn.XLOOKUP(data!$B10152,campaign!$A$2:$A$18,campaign!$B$2:$B$18)</f>
        <v>OptOutMailings</v>
      </c>
      <c r="G10152">
        <f>_xlfn.XLOOKUP($F10152,campaign!$B$2:$B$18,campaign!$D$2:$D$18)</f>
        <v>75</v>
      </c>
      <c r="H10152" t="str">
        <f>_xlfn.XLOOKUP($A10152,customer!$A$2:$A$978,customer!$B$2:$B$978)</f>
        <v>Veda Culwen</v>
      </c>
    </row>
    <row r="10153" spans="1:8" x14ac:dyDescent="0.2">
      <c r="A10153" t="s">
        <v>3585</v>
      </c>
      <c r="B10153" t="s">
        <v>3928</v>
      </c>
      <c r="C10153" s="1">
        <v>44773</v>
      </c>
      <c r="D10153" s="1">
        <v>44998</v>
      </c>
      <c r="E10153">
        <f t="shared" si="158"/>
        <v>7</v>
      </c>
      <c r="F10153" t="str">
        <f>_xlfn.XLOOKUP(data!$B10153,campaign!$A$2:$A$18,campaign!$B$2:$B$18)</f>
        <v>OptOutMailings</v>
      </c>
      <c r="G10153">
        <f>_xlfn.XLOOKUP($F10153,campaign!$B$2:$B$18,campaign!$D$2:$D$18)</f>
        <v>75</v>
      </c>
      <c r="H10153" t="str">
        <f>_xlfn.XLOOKUP($A10153,customer!$A$2:$A$978,customer!$B$2:$B$978)</f>
        <v>Veda Culwen</v>
      </c>
    </row>
    <row r="10154" spans="1:8" x14ac:dyDescent="0.2">
      <c r="A10154" t="s">
        <v>3585</v>
      </c>
      <c r="B10154" t="s">
        <v>3928</v>
      </c>
      <c r="C10154" s="1">
        <v>44773</v>
      </c>
      <c r="D10154" s="1">
        <v>45018</v>
      </c>
      <c r="E10154">
        <f t="shared" si="158"/>
        <v>8</v>
      </c>
      <c r="F10154" t="str">
        <f>_xlfn.XLOOKUP(data!$B10154,campaign!$A$2:$A$18,campaign!$B$2:$B$18)</f>
        <v>OptOutMailings</v>
      </c>
      <c r="G10154">
        <f>_xlfn.XLOOKUP($F10154,campaign!$B$2:$B$18,campaign!$D$2:$D$18)</f>
        <v>75</v>
      </c>
      <c r="H10154" t="str">
        <f>_xlfn.XLOOKUP($A10154,customer!$A$2:$A$978,customer!$B$2:$B$978)</f>
        <v>Veda Culwen</v>
      </c>
    </row>
    <row r="10155" spans="1:8" x14ac:dyDescent="0.2">
      <c r="A10155" t="s">
        <v>3585</v>
      </c>
      <c r="B10155" t="s">
        <v>3928</v>
      </c>
      <c r="C10155" s="1">
        <v>44773</v>
      </c>
      <c r="D10155" s="1">
        <v>45058</v>
      </c>
      <c r="E10155">
        <f t="shared" si="158"/>
        <v>9</v>
      </c>
      <c r="F10155" t="str">
        <f>_xlfn.XLOOKUP(data!$B10155,campaign!$A$2:$A$18,campaign!$B$2:$B$18)</f>
        <v>OptOutMailings</v>
      </c>
      <c r="G10155">
        <f>_xlfn.XLOOKUP($F10155,campaign!$B$2:$B$18,campaign!$D$2:$D$18)</f>
        <v>75</v>
      </c>
      <c r="H10155" t="str">
        <f>_xlfn.XLOOKUP($A10155,customer!$A$2:$A$978,customer!$B$2:$B$978)</f>
        <v>Veda Culwen</v>
      </c>
    </row>
    <row r="10156" spans="1:8" x14ac:dyDescent="0.2">
      <c r="A10156" t="s">
        <v>3585</v>
      </c>
      <c r="B10156" t="s">
        <v>3951</v>
      </c>
      <c r="C10156" s="1">
        <v>44890</v>
      </c>
      <c r="D10156" s="1">
        <v>44890</v>
      </c>
      <c r="E10156">
        <f t="shared" si="158"/>
        <v>0</v>
      </c>
      <c r="F10156" t="str">
        <f>_xlfn.XLOOKUP(data!$B10156,campaign!$A$2:$A$18,campaign!$B$2:$B$18)</f>
        <v>OwnsMotorcycle</v>
      </c>
      <c r="G10156">
        <f>_xlfn.XLOOKUP($F10156,campaign!$B$2:$B$18,campaign!$D$2:$D$18)</f>
        <v>14</v>
      </c>
      <c r="H10156" t="str">
        <f>_xlfn.XLOOKUP($A10156,customer!$A$2:$A$978,customer!$B$2:$B$978)</f>
        <v>Veda Culwen</v>
      </c>
    </row>
    <row r="10157" spans="1:8" x14ac:dyDescent="0.2">
      <c r="A10157" t="s">
        <v>3585</v>
      </c>
      <c r="B10157" t="s">
        <v>3951</v>
      </c>
      <c r="C10157" s="1">
        <v>44890</v>
      </c>
      <c r="D10157" s="1">
        <v>44926</v>
      </c>
      <c r="E10157">
        <f t="shared" si="158"/>
        <v>1</v>
      </c>
      <c r="F10157" t="str">
        <f>_xlfn.XLOOKUP(data!$B10157,campaign!$A$2:$A$18,campaign!$B$2:$B$18)</f>
        <v>OwnsMotorcycle</v>
      </c>
      <c r="G10157">
        <f>_xlfn.XLOOKUP($F10157,campaign!$B$2:$B$18,campaign!$D$2:$D$18)</f>
        <v>14</v>
      </c>
      <c r="H10157" t="str">
        <f>_xlfn.XLOOKUP($A10157,customer!$A$2:$A$978,customer!$B$2:$B$978)</f>
        <v>Veda Culwen</v>
      </c>
    </row>
    <row r="10158" spans="1:8" x14ac:dyDescent="0.2">
      <c r="A10158" t="s">
        <v>3585</v>
      </c>
      <c r="B10158" t="s">
        <v>3951</v>
      </c>
      <c r="C10158" s="1">
        <v>44890</v>
      </c>
      <c r="D10158" s="1">
        <v>44952</v>
      </c>
      <c r="E10158">
        <f t="shared" si="158"/>
        <v>2</v>
      </c>
      <c r="F10158" t="str">
        <f>_xlfn.XLOOKUP(data!$B10158,campaign!$A$2:$A$18,campaign!$B$2:$B$18)</f>
        <v>OwnsMotorcycle</v>
      </c>
      <c r="G10158">
        <f>_xlfn.XLOOKUP($F10158,campaign!$B$2:$B$18,campaign!$D$2:$D$18)</f>
        <v>14</v>
      </c>
      <c r="H10158" t="str">
        <f>_xlfn.XLOOKUP($A10158,customer!$A$2:$A$978,customer!$B$2:$B$978)</f>
        <v>Veda Culwen</v>
      </c>
    </row>
    <row r="10159" spans="1:8" x14ac:dyDescent="0.2">
      <c r="A10159" t="s">
        <v>3585</v>
      </c>
      <c r="B10159" t="s">
        <v>3951</v>
      </c>
      <c r="C10159" s="1">
        <v>44890</v>
      </c>
      <c r="D10159" s="1">
        <v>44965</v>
      </c>
      <c r="E10159">
        <f t="shared" si="158"/>
        <v>2</v>
      </c>
      <c r="F10159" t="str">
        <f>_xlfn.XLOOKUP(data!$B10159,campaign!$A$2:$A$18,campaign!$B$2:$B$18)</f>
        <v>OwnsMotorcycle</v>
      </c>
      <c r="G10159">
        <f>_xlfn.XLOOKUP($F10159,campaign!$B$2:$B$18,campaign!$D$2:$D$18)</f>
        <v>14</v>
      </c>
      <c r="H10159" t="str">
        <f>_xlfn.XLOOKUP($A10159,customer!$A$2:$A$978,customer!$B$2:$B$978)</f>
        <v>Veda Culwen</v>
      </c>
    </row>
    <row r="10160" spans="1:8" x14ac:dyDescent="0.2">
      <c r="A10160" t="s">
        <v>3585</v>
      </c>
      <c r="B10160" t="s">
        <v>3951</v>
      </c>
      <c r="C10160" s="1">
        <v>44890</v>
      </c>
      <c r="D10160" s="1">
        <v>44995</v>
      </c>
      <c r="E10160">
        <f t="shared" si="158"/>
        <v>3</v>
      </c>
      <c r="F10160" t="str">
        <f>_xlfn.XLOOKUP(data!$B10160,campaign!$A$2:$A$18,campaign!$B$2:$B$18)</f>
        <v>OwnsMotorcycle</v>
      </c>
      <c r="G10160">
        <f>_xlfn.XLOOKUP($F10160,campaign!$B$2:$B$18,campaign!$D$2:$D$18)</f>
        <v>14</v>
      </c>
      <c r="H10160" t="str">
        <f>_xlfn.XLOOKUP($A10160,customer!$A$2:$A$978,customer!$B$2:$B$978)</f>
        <v>Veda Culwen</v>
      </c>
    </row>
    <row r="10161" spans="1:8" x14ac:dyDescent="0.2">
      <c r="A10161" t="s">
        <v>3585</v>
      </c>
      <c r="B10161" t="s">
        <v>3951</v>
      </c>
      <c r="C10161" s="1">
        <v>44890</v>
      </c>
      <c r="D10161" s="1">
        <v>45043</v>
      </c>
      <c r="E10161">
        <f t="shared" si="158"/>
        <v>5</v>
      </c>
      <c r="F10161" t="str">
        <f>_xlfn.XLOOKUP(data!$B10161,campaign!$A$2:$A$18,campaign!$B$2:$B$18)</f>
        <v>OwnsMotorcycle</v>
      </c>
      <c r="G10161">
        <f>_xlfn.XLOOKUP($F10161,campaign!$B$2:$B$18,campaign!$D$2:$D$18)</f>
        <v>14</v>
      </c>
      <c r="H10161" t="str">
        <f>_xlfn.XLOOKUP($A10161,customer!$A$2:$A$978,customer!$B$2:$B$978)</f>
        <v>Veda Culwen</v>
      </c>
    </row>
    <row r="10162" spans="1:8" x14ac:dyDescent="0.2">
      <c r="A10162" t="s">
        <v>3585</v>
      </c>
      <c r="B10162" t="s">
        <v>3951</v>
      </c>
      <c r="C10162" s="1">
        <v>44890</v>
      </c>
      <c r="D10162" s="1">
        <v>45052</v>
      </c>
      <c r="E10162">
        <f t="shared" si="158"/>
        <v>5</v>
      </c>
      <c r="F10162" t="str">
        <f>_xlfn.XLOOKUP(data!$B10162,campaign!$A$2:$A$18,campaign!$B$2:$B$18)</f>
        <v>OwnsMotorcycle</v>
      </c>
      <c r="G10162">
        <f>_xlfn.XLOOKUP($F10162,campaign!$B$2:$B$18,campaign!$D$2:$D$18)</f>
        <v>14</v>
      </c>
      <c r="H10162" t="str">
        <f>_xlfn.XLOOKUP($A10162,customer!$A$2:$A$978,customer!$B$2:$B$978)</f>
        <v>Veda Culwen</v>
      </c>
    </row>
    <row r="10163" spans="1:8" x14ac:dyDescent="0.2">
      <c r="A10163" t="s">
        <v>3585</v>
      </c>
      <c r="B10163" t="s">
        <v>3951</v>
      </c>
      <c r="C10163" s="1">
        <v>44890</v>
      </c>
      <c r="D10163" s="1">
        <v>45086</v>
      </c>
      <c r="E10163">
        <f t="shared" si="158"/>
        <v>6</v>
      </c>
      <c r="F10163" t="str">
        <f>_xlfn.XLOOKUP(data!$B10163,campaign!$A$2:$A$18,campaign!$B$2:$B$18)</f>
        <v>OwnsMotorcycle</v>
      </c>
      <c r="G10163">
        <f>_xlfn.XLOOKUP($F10163,campaign!$B$2:$B$18,campaign!$D$2:$D$18)</f>
        <v>14</v>
      </c>
      <c r="H10163" t="str">
        <f>_xlfn.XLOOKUP($A10163,customer!$A$2:$A$978,customer!$B$2:$B$978)</f>
        <v>Veda Culwen</v>
      </c>
    </row>
    <row r="10164" spans="1:8" x14ac:dyDescent="0.2">
      <c r="A10164" t="s">
        <v>3586</v>
      </c>
      <c r="B10164" t="s">
        <v>3924</v>
      </c>
      <c r="C10164" s="1">
        <v>44784</v>
      </c>
      <c r="D10164" s="1">
        <v>44784</v>
      </c>
      <c r="E10164">
        <f t="shared" si="158"/>
        <v>0</v>
      </c>
      <c r="F10164" t="str">
        <f>_xlfn.XLOOKUP(data!$B10164,campaign!$A$2:$A$18,campaign!$B$2:$B$18)</f>
        <v>RVOwner</v>
      </c>
      <c r="G10164">
        <f>_xlfn.XLOOKUP($F10164,campaign!$B$2:$B$18,campaign!$D$2:$D$18)</f>
        <v>22</v>
      </c>
      <c r="H10164" t="str">
        <f>_xlfn.XLOOKUP($A10164,customer!$A$2:$A$978,customer!$B$2:$B$978)</f>
        <v>Edouard Russam</v>
      </c>
    </row>
    <row r="10165" spans="1:8" x14ac:dyDescent="0.2">
      <c r="A10165" t="s">
        <v>3586</v>
      </c>
      <c r="B10165" t="s">
        <v>3924</v>
      </c>
      <c r="C10165" s="1">
        <v>44784</v>
      </c>
      <c r="D10165" s="1">
        <v>44822</v>
      </c>
      <c r="E10165">
        <f t="shared" si="158"/>
        <v>1</v>
      </c>
      <c r="F10165" t="str">
        <f>_xlfn.XLOOKUP(data!$B10165,campaign!$A$2:$A$18,campaign!$B$2:$B$18)</f>
        <v>RVOwner</v>
      </c>
      <c r="G10165">
        <f>_xlfn.XLOOKUP($F10165,campaign!$B$2:$B$18,campaign!$D$2:$D$18)</f>
        <v>22</v>
      </c>
      <c r="H10165" t="str">
        <f>_xlfn.XLOOKUP($A10165,customer!$A$2:$A$978,customer!$B$2:$B$978)</f>
        <v>Edouard Russam</v>
      </c>
    </row>
    <row r="10166" spans="1:8" x14ac:dyDescent="0.2">
      <c r="A10166" t="s">
        <v>3586</v>
      </c>
      <c r="B10166" t="s">
        <v>3924</v>
      </c>
      <c r="C10166" s="1">
        <v>44784</v>
      </c>
      <c r="D10166" s="1">
        <v>44850</v>
      </c>
      <c r="E10166">
        <f t="shared" si="158"/>
        <v>2</v>
      </c>
      <c r="F10166" t="str">
        <f>_xlfn.XLOOKUP(data!$B10166,campaign!$A$2:$A$18,campaign!$B$2:$B$18)</f>
        <v>RVOwner</v>
      </c>
      <c r="G10166">
        <f>_xlfn.XLOOKUP($F10166,campaign!$B$2:$B$18,campaign!$D$2:$D$18)</f>
        <v>22</v>
      </c>
      <c r="H10166" t="str">
        <f>_xlfn.XLOOKUP($A10166,customer!$A$2:$A$978,customer!$B$2:$B$978)</f>
        <v>Edouard Russam</v>
      </c>
    </row>
    <row r="10167" spans="1:8" x14ac:dyDescent="0.2">
      <c r="A10167" t="s">
        <v>3586</v>
      </c>
      <c r="B10167" t="s">
        <v>3924</v>
      </c>
      <c r="C10167" s="1">
        <v>44784</v>
      </c>
      <c r="D10167" s="1">
        <v>44890</v>
      </c>
      <c r="E10167">
        <f t="shared" si="158"/>
        <v>3</v>
      </c>
      <c r="F10167" t="str">
        <f>_xlfn.XLOOKUP(data!$B10167,campaign!$A$2:$A$18,campaign!$B$2:$B$18)</f>
        <v>RVOwner</v>
      </c>
      <c r="G10167">
        <f>_xlfn.XLOOKUP($F10167,campaign!$B$2:$B$18,campaign!$D$2:$D$18)</f>
        <v>22</v>
      </c>
      <c r="H10167" t="str">
        <f>_xlfn.XLOOKUP($A10167,customer!$A$2:$A$978,customer!$B$2:$B$978)</f>
        <v>Edouard Russam</v>
      </c>
    </row>
    <row r="10168" spans="1:8" x14ac:dyDescent="0.2">
      <c r="A10168" t="s">
        <v>3586</v>
      </c>
      <c r="B10168" t="s">
        <v>3924</v>
      </c>
      <c r="C10168" s="1">
        <v>44784</v>
      </c>
      <c r="D10168" s="1">
        <v>44952</v>
      </c>
      <c r="E10168">
        <f t="shared" si="158"/>
        <v>5</v>
      </c>
      <c r="F10168" t="str">
        <f>_xlfn.XLOOKUP(data!$B10168,campaign!$A$2:$A$18,campaign!$B$2:$B$18)</f>
        <v>RVOwner</v>
      </c>
      <c r="G10168">
        <f>_xlfn.XLOOKUP($F10168,campaign!$B$2:$B$18,campaign!$D$2:$D$18)</f>
        <v>22</v>
      </c>
      <c r="H10168" t="str">
        <f>_xlfn.XLOOKUP($A10168,customer!$A$2:$A$978,customer!$B$2:$B$978)</f>
        <v>Edouard Russam</v>
      </c>
    </row>
    <row r="10169" spans="1:8" x14ac:dyDescent="0.2">
      <c r="A10169" t="s">
        <v>3586</v>
      </c>
      <c r="B10169" t="s">
        <v>3924</v>
      </c>
      <c r="C10169" s="1">
        <v>44784</v>
      </c>
      <c r="D10169" s="1">
        <v>44971</v>
      </c>
      <c r="E10169">
        <f t="shared" si="158"/>
        <v>6</v>
      </c>
      <c r="F10169" t="str">
        <f>_xlfn.XLOOKUP(data!$B10169,campaign!$A$2:$A$18,campaign!$B$2:$B$18)</f>
        <v>RVOwner</v>
      </c>
      <c r="G10169">
        <f>_xlfn.XLOOKUP($F10169,campaign!$B$2:$B$18,campaign!$D$2:$D$18)</f>
        <v>22</v>
      </c>
      <c r="H10169" t="str">
        <f>_xlfn.XLOOKUP($A10169,customer!$A$2:$A$978,customer!$B$2:$B$978)</f>
        <v>Edouard Russam</v>
      </c>
    </row>
    <row r="10170" spans="1:8" x14ac:dyDescent="0.2">
      <c r="A10170" t="s">
        <v>3586</v>
      </c>
      <c r="B10170" t="s">
        <v>3924</v>
      </c>
      <c r="C10170" s="1">
        <v>44784</v>
      </c>
      <c r="D10170" s="1">
        <v>45000</v>
      </c>
      <c r="E10170">
        <f t="shared" si="158"/>
        <v>7</v>
      </c>
      <c r="F10170" t="str">
        <f>_xlfn.XLOOKUP(data!$B10170,campaign!$A$2:$A$18,campaign!$B$2:$B$18)</f>
        <v>RVOwner</v>
      </c>
      <c r="G10170">
        <f>_xlfn.XLOOKUP($F10170,campaign!$B$2:$B$18,campaign!$D$2:$D$18)</f>
        <v>22</v>
      </c>
      <c r="H10170" t="str">
        <f>_xlfn.XLOOKUP($A10170,customer!$A$2:$A$978,customer!$B$2:$B$978)</f>
        <v>Edouard Russam</v>
      </c>
    </row>
    <row r="10171" spans="1:8" x14ac:dyDescent="0.2">
      <c r="A10171" t="s">
        <v>3586</v>
      </c>
      <c r="B10171" t="s">
        <v>3924</v>
      </c>
      <c r="C10171" s="1">
        <v>44784</v>
      </c>
      <c r="D10171" s="1">
        <v>45029</v>
      </c>
      <c r="E10171">
        <f t="shared" si="158"/>
        <v>8</v>
      </c>
      <c r="F10171" t="str">
        <f>_xlfn.XLOOKUP(data!$B10171,campaign!$A$2:$A$18,campaign!$B$2:$B$18)</f>
        <v>RVOwner</v>
      </c>
      <c r="G10171">
        <f>_xlfn.XLOOKUP($F10171,campaign!$B$2:$B$18,campaign!$D$2:$D$18)</f>
        <v>22</v>
      </c>
      <c r="H10171" t="str">
        <f>_xlfn.XLOOKUP($A10171,customer!$A$2:$A$978,customer!$B$2:$B$978)</f>
        <v>Edouard Russam</v>
      </c>
    </row>
    <row r="10172" spans="1:8" x14ac:dyDescent="0.2">
      <c r="A10172" t="s">
        <v>3586</v>
      </c>
      <c r="B10172" t="s">
        <v>3950</v>
      </c>
      <c r="C10172" s="1">
        <v>44843</v>
      </c>
      <c r="D10172" s="1">
        <v>44843</v>
      </c>
      <c r="E10172">
        <f t="shared" si="158"/>
        <v>0</v>
      </c>
      <c r="F10172" t="str">
        <f>_xlfn.XLOOKUP(data!$B10172,campaign!$A$2:$A$18,campaign!$B$2:$B$18)</f>
        <v>NotNewCellphoneUser</v>
      </c>
      <c r="G10172">
        <f>_xlfn.XLOOKUP($F10172,campaign!$B$2:$B$18,campaign!$D$2:$D$18)</f>
        <v>28</v>
      </c>
      <c r="H10172" t="str">
        <f>_xlfn.XLOOKUP($A10172,customer!$A$2:$A$978,customer!$B$2:$B$978)</f>
        <v>Edouard Russam</v>
      </c>
    </row>
    <row r="10173" spans="1:8" x14ac:dyDescent="0.2">
      <c r="A10173" t="s">
        <v>3586</v>
      </c>
      <c r="B10173" t="s">
        <v>3950</v>
      </c>
      <c r="C10173" s="1">
        <v>44843</v>
      </c>
      <c r="D10173" s="1">
        <v>44883</v>
      </c>
      <c r="E10173">
        <f t="shared" si="158"/>
        <v>1</v>
      </c>
      <c r="F10173" t="str">
        <f>_xlfn.XLOOKUP(data!$B10173,campaign!$A$2:$A$18,campaign!$B$2:$B$18)</f>
        <v>NotNewCellphoneUser</v>
      </c>
      <c r="G10173">
        <f>_xlfn.XLOOKUP($F10173,campaign!$B$2:$B$18,campaign!$D$2:$D$18)</f>
        <v>28</v>
      </c>
      <c r="H10173" t="str">
        <f>_xlfn.XLOOKUP($A10173,customer!$A$2:$A$978,customer!$B$2:$B$978)</f>
        <v>Edouard Russam</v>
      </c>
    </row>
    <row r="10174" spans="1:8" x14ac:dyDescent="0.2">
      <c r="A10174" t="s">
        <v>3586</v>
      </c>
      <c r="B10174" t="s">
        <v>3950</v>
      </c>
      <c r="C10174" s="1">
        <v>44843</v>
      </c>
      <c r="D10174" s="1">
        <v>44948</v>
      </c>
      <c r="E10174">
        <f t="shared" si="158"/>
        <v>3</v>
      </c>
      <c r="F10174" t="str">
        <f>_xlfn.XLOOKUP(data!$B10174,campaign!$A$2:$A$18,campaign!$B$2:$B$18)</f>
        <v>NotNewCellphoneUser</v>
      </c>
      <c r="G10174">
        <f>_xlfn.XLOOKUP($F10174,campaign!$B$2:$B$18,campaign!$D$2:$D$18)</f>
        <v>28</v>
      </c>
      <c r="H10174" t="str">
        <f>_xlfn.XLOOKUP($A10174,customer!$A$2:$A$978,customer!$B$2:$B$978)</f>
        <v>Edouard Russam</v>
      </c>
    </row>
    <row r="10175" spans="1:8" x14ac:dyDescent="0.2">
      <c r="A10175" t="s">
        <v>3586</v>
      </c>
      <c r="B10175" t="s">
        <v>3950</v>
      </c>
      <c r="C10175" s="1">
        <v>44843</v>
      </c>
      <c r="D10175" s="1">
        <v>44971</v>
      </c>
      <c r="E10175">
        <f t="shared" si="158"/>
        <v>4</v>
      </c>
      <c r="F10175" t="str">
        <f>_xlfn.XLOOKUP(data!$B10175,campaign!$A$2:$A$18,campaign!$B$2:$B$18)</f>
        <v>NotNewCellphoneUser</v>
      </c>
      <c r="G10175">
        <f>_xlfn.XLOOKUP($F10175,campaign!$B$2:$B$18,campaign!$D$2:$D$18)</f>
        <v>28</v>
      </c>
      <c r="H10175" t="str">
        <f>_xlfn.XLOOKUP($A10175,customer!$A$2:$A$978,customer!$B$2:$B$978)</f>
        <v>Edouard Russam</v>
      </c>
    </row>
    <row r="10176" spans="1:8" x14ac:dyDescent="0.2">
      <c r="A10176" t="s">
        <v>3586</v>
      </c>
      <c r="B10176" t="s">
        <v>3950</v>
      </c>
      <c r="C10176" s="1">
        <v>44843</v>
      </c>
      <c r="D10176" s="1">
        <v>44994</v>
      </c>
      <c r="E10176">
        <f t="shared" si="158"/>
        <v>5</v>
      </c>
      <c r="F10176" t="str">
        <f>_xlfn.XLOOKUP(data!$B10176,campaign!$A$2:$A$18,campaign!$B$2:$B$18)</f>
        <v>NotNewCellphoneUser</v>
      </c>
      <c r="G10176">
        <f>_xlfn.XLOOKUP($F10176,campaign!$B$2:$B$18,campaign!$D$2:$D$18)</f>
        <v>28</v>
      </c>
      <c r="H10176" t="str">
        <f>_xlfn.XLOOKUP($A10176,customer!$A$2:$A$978,customer!$B$2:$B$978)</f>
        <v>Edouard Russam</v>
      </c>
    </row>
    <row r="10177" spans="1:8" x14ac:dyDescent="0.2">
      <c r="A10177" t="s">
        <v>3586</v>
      </c>
      <c r="B10177" t="s">
        <v>3950</v>
      </c>
      <c r="C10177" s="1">
        <v>44843</v>
      </c>
      <c r="D10177" s="1">
        <v>45025</v>
      </c>
      <c r="E10177">
        <f t="shared" si="158"/>
        <v>6</v>
      </c>
      <c r="F10177" t="str">
        <f>_xlfn.XLOOKUP(data!$B10177,campaign!$A$2:$A$18,campaign!$B$2:$B$18)</f>
        <v>NotNewCellphoneUser</v>
      </c>
      <c r="G10177">
        <f>_xlfn.XLOOKUP($F10177,campaign!$B$2:$B$18,campaign!$D$2:$D$18)</f>
        <v>28</v>
      </c>
      <c r="H10177" t="str">
        <f>_xlfn.XLOOKUP($A10177,customer!$A$2:$A$978,customer!$B$2:$B$978)</f>
        <v>Edouard Russam</v>
      </c>
    </row>
    <row r="10178" spans="1:8" x14ac:dyDescent="0.2">
      <c r="A10178" t="s">
        <v>3586</v>
      </c>
      <c r="B10178" t="s">
        <v>3950</v>
      </c>
      <c r="C10178" s="1">
        <v>44843</v>
      </c>
      <c r="D10178" s="1">
        <v>45070</v>
      </c>
      <c r="E10178">
        <f t="shared" si="158"/>
        <v>7</v>
      </c>
      <c r="F10178" t="str">
        <f>_xlfn.XLOOKUP(data!$B10178,campaign!$A$2:$A$18,campaign!$B$2:$B$18)</f>
        <v>NotNewCellphoneUser</v>
      </c>
      <c r="G10178">
        <f>_xlfn.XLOOKUP($F10178,campaign!$B$2:$B$18,campaign!$D$2:$D$18)</f>
        <v>28</v>
      </c>
      <c r="H10178" t="str">
        <f>_xlfn.XLOOKUP($A10178,customer!$A$2:$A$978,customer!$B$2:$B$978)</f>
        <v>Edouard Russam</v>
      </c>
    </row>
    <row r="10179" spans="1:8" x14ac:dyDescent="0.2">
      <c r="A10179" t="s">
        <v>3587</v>
      </c>
      <c r="B10179" t="s">
        <v>3953</v>
      </c>
      <c r="C10179" s="1">
        <v>44828</v>
      </c>
      <c r="D10179" s="1">
        <v>44828</v>
      </c>
      <c r="E10179">
        <f t="shared" ref="E10179:E10242" si="159">DATEDIF(C10179,D10179,"M")</f>
        <v>0</v>
      </c>
      <c r="F10179" t="str">
        <f>_xlfn.XLOOKUP(data!$B10179,campaign!$A$2:$A$18,campaign!$B$2:$B$18)</f>
        <v>MaritalStatus</v>
      </c>
      <c r="G10179">
        <f>_xlfn.XLOOKUP($F10179,campaign!$B$2:$B$18,campaign!$D$2:$D$18)</f>
        <v>29</v>
      </c>
      <c r="H10179" t="str">
        <f>_xlfn.XLOOKUP($A10179,customer!$A$2:$A$978,customer!$B$2:$B$978)</f>
        <v>Lorita Kordes</v>
      </c>
    </row>
    <row r="10180" spans="1:8" x14ac:dyDescent="0.2">
      <c r="A10180" t="s">
        <v>3587</v>
      </c>
      <c r="B10180" t="s">
        <v>3953</v>
      </c>
      <c r="C10180" s="1">
        <v>44828</v>
      </c>
      <c r="D10180" s="1">
        <v>44869</v>
      </c>
      <c r="E10180">
        <f t="shared" si="159"/>
        <v>1</v>
      </c>
      <c r="F10180" t="str">
        <f>_xlfn.XLOOKUP(data!$B10180,campaign!$A$2:$A$18,campaign!$B$2:$B$18)</f>
        <v>MaritalStatus</v>
      </c>
      <c r="G10180">
        <f>_xlfn.XLOOKUP($F10180,campaign!$B$2:$B$18,campaign!$D$2:$D$18)</f>
        <v>29</v>
      </c>
      <c r="H10180" t="str">
        <f>_xlfn.XLOOKUP($A10180,customer!$A$2:$A$978,customer!$B$2:$B$978)</f>
        <v>Lorita Kordes</v>
      </c>
    </row>
    <row r="10181" spans="1:8" x14ac:dyDescent="0.2">
      <c r="A10181" t="s">
        <v>3587</v>
      </c>
      <c r="B10181" t="s">
        <v>3953</v>
      </c>
      <c r="C10181" s="1">
        <v>44828</v>
      </c>
      <c r="D10181" s="1">
        <v>44896</v>
      </c>
      <c r="E10181">
        <f t="shared" si="159"/>
        <v>2</v>
      </c>
      <c r="F10181" t="str">
        <f>_xlfn.XLOOKUP(data!$B10181,campaign!$A$2:$A$18,campaign!$B$2:$B$18)</f>
        <v>MaritalStatus</v>
      </c>
      <c r="G10181">
        <f>_xlfn.XLOOKUP($F10181,campaign!$B$2:$B$18,campaign!$D$2:$D$18)</f>
        <v>29</v>
      </c>
      <c r="H10181" t="str">
        <f>_xlfn.XLOOKUP($A10181,customer!$A$2:$A$978,customer!$B$2:$B$978)</f>
        <v>Lorita Kordes</v>
      </c>
    </row>
    <row r="10182" spans="1:8" x14ac:dyDescent="0.2">
      <c r="A10182" t="s">
        <v>3587</v>
      </c>
      <c r="B10182" t="s">
        <v>3953</v>
      </c>
      <c r="C10182" s="1">
        <v>44828</v>
      </c>
      <c r="D10182" s="1">
        <v>44953</v>
      </c>
      <c r="E10182">
        <f t="shared" si="159"/>
        <v>4</v>
      </c>
      <c r="F10182" t="str">
        <f>_xlfn.XLOOKUP(data!$B10182,campaign!$A$2:$A$18,campaign!$B$2:$B$18)</f>
        <v>MaritalStatus</v>
      </c>
      <c r="G10182">
        <f>_xlfn.XLOOKUP($F10182,campaign!$B$2:$B$18,campaign!$D$2:$D$18)</f>
        <v>29</v>
      </c>
      <c r="H10182" t="str">
        <f>_xlfn.XLOOKUP($A10182,customer!$A$2:$A$978,customer!$B$2:$B$978)</f>
        <v>Lorita Kordes</v>
      </c>
    </row>
    <row r="10183" spans="1:8" x14ac:dyDescent="0.2">
      <c r="A10183" t="s">
        <v>3587</v>
      </c>
      <c r="B10183" t="s">
        <v>3953</v>
      </c>
      <c r="C10183" s="1">
        <v>44828</v>
      </c>
      <c r="D10183" s="1">
        <v>44958</v>
      </c>
      <c r="E10183">
        <f t="shared" si="159"/>
        <v>4</v>
      </c>
      <c r="F10183" t="str">
        <f>_xlfn.XLOOKUP(data!$B10183,campaign!$A$2:$A$18,campaign!$B$2:$B$18)</f>
        <v>MaritalStatus</v>
      </c>
      <c r="G10183">
        <f>_xlfn.XLOOKUP($F10183,campaign!$B$2:$B$18,campaign!$D$2:$D$18)</f>
        <v>29</v>
      </c>
      <c r="H10183" t="str">
        <f>_xlfn.XLOOKUP($A10183,customer!$A$2:$A$978,customer!$B$2:$B$978)</f>
        <v>Lorita Kordes</v>
      </c>
    </row>
    <row r="10184" spans="1:8" x14ac:dyDescent="0.2">
      <c r="A10184" t="s">
        <v>3587</v>
      </c>
      <c r="B10184" t="s">
        <v>3953</v>
      </c>
      <c r="C10184" s="1">
        <v>44828</v>
      </c>
      <c r="D10184" s="1">
        <v>45012</v>
      </c>
      <c r="E10184">
        <f t="shared" si="159"/>
        <v>6</v>
      </c>
      <c r="F10184" t="str">
        <f>_xlfn.XLOOKUP(data!$B10184,campaign!$A$2:$A$18,campaign!$B$2:$B$18)</f>
        <v>MaritalStatus</v>
      </c>
      <c r="G10184">
        <f>_xlfn.XLOOKUP($F10184,campaign!$B$2:$B$18,campaign!$D$2:$D$18)</f>
        <v>29</v>
      </c>
      <c r="H10184" t="str">
        <f>_xlfn.XLOOKUP($A10184,customer!$A$2:$A$978,customer!$B$2:$B$978)</f>
        <v>Lorita Kordes</v>
      </c>
    </row>
    <row r="10185" spans="1:8" x14ac:dyDescent="0.2">
      <c r="A10185" t="s">
        <v>3587</v>
      </c>
      <c r="B10185" t="s">
        <v>3953</v>
      </c>
      <c r="C10185" s="1">
        <v>44828</v>
      </c>
      <c r="D10185" s="1">
        <v>45041</v>
      </c>
      <c r="E10185">
        <f t="shared" si="159"/>
        <v>7</v>
      </c>
      <c r="F10185" t="str">
        <f>_xlfn.XLOOKUP(data!$B10185,campaign!$A$2:$A$18,campaign!$B$2:$B$18)</f>
        <v>MaritalStatus</v>
      </c>
      <c r="G10185">
        <f>_xlfn.XLOOKUP($F10185,campaign!$B$2:$B$18,campaign!$D$2:$D$18)</f>
        <v>29</v>
      </c>
      <c r="H10185" t="str">
        <f>_xlfn.XLOOKUP($A10185,customer!$A$2:$A$978,customer!$B$2:$B$978)</f>
        <v>Lorita Kordes</v>
      </c>
    </row>
    <row r="10186" spans="1:8" x14ac:dyDescent="0.2">
      <c r="A10186" t="s">
        <v>3587</v>
      </c>
      <c r="B10186" t="s">
        <v>3953</v>
      </c>
      <c r="C10186" s="1">
        <v>44828</v>
      </c>
      <c r="D10186" s="1">
        <v>45071</v>
      </c>
      <c r="E10186">
        <f t="shared" si="159"/>
        <v>8</v>
      </c>
      <c r="F10186" t="str">
        <f>_xlfn.XLOOKUP(data!$B10186,campaign!$A$2:$A$18,campaign!$B$2:$B$18)</f>
        <v>MaritalStatus</v>
      </c>
      <c r="G10186">
        <f>_xlfn.XLOOKUP($F10186,campaign!$B$2:$B$18,campaign!$D$2:$D$18)</f>
        <v>29</v>
      </c>
      <c r="H10186" t="str">
        <f>_xlfn.XLOOKUP($A10186,customer!$A$2:$A$978,customer!$B$2:$B$978)</f>
        <v>Lorita Kordes</v>
      </c>
    </row>
    <row r="10187" spans="1:8" x14ac:dyDescent="0.2">
      <c r="A10187" t="s">
        <v>3587</v>
      </c>
      <c r="B10187" t="s">
        <v>3953</v>
      </c>
      <c r="C10187" s="1">
        <v>44828</v>
      </c>
      <c r="D10187" s="1">
        <v>45085</v>
      </c>
      <c r="E10187">
        <f t="shared" si="159"/>
        <v>8</v>
      </c>
      <c r="F10187" t="str">
        <f>_xlfn.XLOOKUP(data!$B10187,campaign!$A$2:$A$18,campaign!$B$2:$B$18)</f>
        <v>MaritalStatus</v>
      </c>
      <c r="G10187">
        <f>_xlfn.XLOOKUP($F10187,campaign!$B$2:$B$18,campaign!$D$2:$D$18)</f>
        <v>29</v>
      </c>
      <c r="H10187" t="str">
        <f>_xlfn.XLOOKUP($A10187,customer!$A$2:$A$978,customer!$B$2:$B$978)</f>
        <v>Lorita Kordes</v>
      </c>
    </row>
    <row r="10188" spans="1:8" x14ac:dyDescent="0.2">
      <c r="A10188" t="s">
        <v>3587</v>
      </c>
      <c r="B10188" t="s">
        <v>3929</v>
      </c>
      <c r="C10188" s="1">
        <v>44910</v>
      </c>
      <c r="D10188" s="1">
        <v>44910</v>
      </c>
      <c r="E10188">
        <f t="shared" si="159"/>
        <v>0</v>
      </c>
      <c r="F10188" t="str">
        <f>_xlfn.XLOOKUP(data!$B10188,campaign!$A$2:$A$18,campaign!$B$2:$B$18)</f>
        <v>NonUSTravel</v>
      </c>
      <c r="G10188">
        <f>_xlfn.XLOOKUP($F10188,campaign!$B$2:$B$18,campaign!$D$2:$D$18)</f>
        <v>66</v>
      </c>
      <c r="H10188" t="str">
        <f>_xlfn.XLOOKUP($A10188,customer!$A$2:$A$978,customer!$B$2:$B$978)</f>
        <v>Lorita Kordes</v>
      </c>
    </row>
    <row r="10189" spans="1:8" x14ac:dyDescent="0.2">
      <c r="A10189" t="s">
        <v>3587</v>
      </c>
      <c r="B10189" t="s">
        <v>3929</v>
      </c>
      <c r="C10189" s="1">
        <v>44910</v>
      </c>
      <c r="D10189" s="1">
        <v>44952</v>
      </c>
      <c r="E10189">
        <f t="shared" si="159"/>
        <v>1</v>
      </c>
      <c r="F10189" t="str">
        <f>_xlfn.XLOOKUP(data!$B10189,campaign!$A$2:$A$18,campaign!$B$2:$B$18)</f>
        <v>NonUSTravel</v>
      </c>
      <c r="G10189">
        <f>_xlfn.XLOOKUP($F10189,campaign!$B$2:$B$18,campaign!$D$2:$D$18)</f>
        <v>66</v>
      </c>
      <c r="H10189" t="str">
        <f>_xlfn.XLOOKUP($A10189,customer!$A$2:$A$978,customer!$B$2:$B$978)</f>
        <v>Lorita Kordes</v>
      </c>
    </row>
    <row r="10190" spans="1:8" x14ac:dyDescent="0.2">
      <c r="A10190" t="s">
        <v>3587</v>
      </c>
      <c r="B10190" t="s">
        <v>3929</v>
      </c>
      <c r="C10190" s="1">
        <v>44910</v>
      </c>
      <c r="D10190" s="1">
        <v>44980</v>
      </c>
      <c r="E10190">
        <f t="shared" si="159"/>
        <v>2</v>
      </c>
      <c r="F10190" t="str">
        <f>_xlfn.XLOOKUP(data!$B10190,campaign!$A$2:$A$18,campaign!$B$2:$B$18)</f>
        <v>NonUSTravel</v>
      </c>
      <c r="G10190">
        <f>_xlfn.XLOOKUP($F10190,campaign!$B$2:$B$18,campaign!$D$2:$D$18)</f>
        <v>66</v>
      </c>
      <c r="H10190" t="str">
        <f>_xlfn.XLOOKUP($A10190,customer!$A$2:$A$978,customer!$B$2:$B$978)</f>
        <v>Lorita Kordes</v>
      </c>
    </row>
    <row r="10191" spans="1:8" x14ac:dyDescent="0.2">
      <c r="A10191" t="s">
        <v>3587</v>
      </c>
      <c r="B10191" t="s">
        <v>3929</v>
      </c>
      <c r="C10191" s="1">
        <v>44910</v>
      </c>
      <c r="D10191" s="1">
        <v>45008</v>
      </c>
      <c r="E10191">
        <f t="shared" si="159"/>
        <v>3</v>
      </c>
      <c r="F10191" t="str">
        <f>_xlfn.XLOOKUP(data!$B10191,campaign!$A$2:$A$18,campaign!$B$2:$B$18)</f>
        <v>NonUSTravel</v>
      </c>
      <c r="G10191">
        <f>_xlfn.XLOOKUP($F10191,campaign!$B$2:$B$18,campaign!$D$2:$D$18)</f>
        <v>66</v>
      </c>
      <c r="H10191" t="str">
        <f>_xlfn.XLOOKUP($A10191,customer!$A$2:$A$978,customer!$B$2:$B$978)</f>
        <v>Lorita Kordes</v>
      </c>
    </row>
    <row r="10192" spans="1:8" x14ac:dyDescent="0.2">
      <c r="A10192" t="s">
        <v>3587</v>
      </c>
      <c r="B10192" t="s">
        <v>3929</v>
      </c>
      <c r="C10192" s="1">
        <v>44910</v>
      </c>
      <c r="D10192" s="1">
        <v>45035</v>
      </c>
      <c r="E10192">
        <f t="shared" si="159"/>
        <v>4</v>
      </c>
      <c r="F10192" t="str">
        <f>_xlfn.XLOOKUP(data!$B10192,campaign!$A$2:$A$18,campaign!$B$2:$B$18)</f>
        <v>NonUSTravel</v>
      </c>
      <c r="G10192">
        <f>_xlfn.XLOOKUP($F10192,campaign!$B$2:$B$18,campaign!$D$2:$D$18)</f>
        <v>66</v>
      </c>
      <c r="H10192" t="str">
        <f>_xlfn.XLOOKUP($A10192,customer!$A$2:$A$978,customer!$B$2:$B$978)</f>
        <v>Lorita Kordes</v>
      </c>
    </row>
    <row r="10193" spans="1:8" x14ac:dyDescent="0.2">
      <c r="A10193" t="s">
        <v>3587</v>
      </c>
      <c r="B10193" t="s">
        <v>3929</v>
      </c>
      <c r="C10193" s="1">
        <v>44910</v>
      </c>
      <c r="D10193" s="1">
        <v>45065</v>
      </c>
      <c r="E10193">
        <f t="shared" si="159"/>
        <v>5</v>
      </c>
      <c r="F10193" t="str">
        <f>_xlfn.XLOOKUP(data!$B10193,campaign!$A$2:$A$18,campaign!$B$2:$B$18)</f>
        <v>NonUSTravel</v>
      </c>
      <c r="G10193">
        <f>_xlfn.XLOOKUP($F10193,campaign!$B$2:$B$18,campaign!$D$2:$D$18)</f>
        <v>66</v>
      </c>
      <c r="H10193" t="str">
        <f>_xlfn.XLOOKUP($A10193,customer!$A$2:$A$978,customer!$B$2:$B$978)</f>
        <v>Lorita Kordes</v>
      </c>
    </row>
    <row r="10194" spans="1:8" x14ac:dyDescent="0.2">
      <c r="A10194" t="s">
        <v>3588</v>
      </c>
      <c r="B10194" t="s">
        <v>3953</v>
      </c>
      <c r="C10194" s="1">
        <v>44868</v>
      </c>
      <c r="D10194" s="1">
        <v>44868</v>
      </c>
      <c r="E10194">
        <f t="shared" si="159"/>
        <v>0</v>
      </c>
      <c r="F10194" t="str">
        <f>_xlfn.XLOOKUP(data!$B10194,campaign!$A$2:$A$18,campaign!$B$2:$B$18)</f>
        <v>MaritalStatus</v>
      </c>
      <c r="G10194">
        <f>_xlfn.XLOOKUP($F10194,campaign!$B$2:$B$18,campaign!$D$2:$D$18)</f>
        <v>29</v>
      </c>
      <c r="H10194" t="str">
        <f>_xlfn.XLOOKUP($A10194,customer!$A$2:$A$978,customer!$B$2:$B$978)</f>
        <v>Brooks Haveline</v>
      </c>
    </row>
    <row r="10195" spans="1:8" x14ac:dyDescent="0.2">
      <c r="A10195" t="s">
        <v>3588</v>
      </c>
      <c r="B10195" t="s">
        <v>3953</v>
      </c>
      <c r="C10195" s="1">
        <v>44868</v>
      </c>
      <c r="D10195" s="1">
        <v>44900</v>
      </c>
      <c r="E10195">
        <f t="shared" si="159"/>
        <v>1</v>
      </c>
      <c r="F10195" t="str">
        <f>_xlfn.XLOOKUP(data!$B10195,campaign!$A$2:$A$18,campaign!$B$2:$B$18)</f>
        <v>MaritalStatus</v>
      </c>
      <c r="G10195">
        <f>_xlfn.XLOOKUP($F10195,campaign!$B$2:$B$18,campaign!$D$2:$D$18)</f>
        <v>29</v>
      </c>
      <c r="H10195" t="str">
        <f>_xlfn.XLOOKUP($A10195,customer!$A$2:$A$978,customer!$B$2:$B$978)</f>
        <v>Brooks Haveline</v>
      </c>
    </row>
    <row r="10196" spans="1:8" x14ac:dyDescent="0.2">
      <c r="A10196" t="s">
        <v>3588</v>
      </c>
      <c r="B10196" t="s">
        <v>3953</v>
      </c>
      <c r="C10196" s="1">
        <v>44868</v>
      </c>
      <c r="D10196" s="1">
        <v>44935</v>
      </c>
      <c r="E10196">
        <f t="shared" si="159"/>
        <v>2</v>
      </c>
      <c r="F10196" t="str">
        <f>_xlfn.XLOOKUP(data!$B10196,campaign!$A$2:$A$18,campaign!$B$2:$B$18)</f>
        <v>MaritalStatus</v>
      </c>
      <c r="G10196">
        <f>_xlfn.XLOOKUP($F10196,campaign!$B$2:$B$18,campaign!$D$2:$D$18)</f>
        <v>29</v>
      </c>
      <c r="H10196" t="str">
        <f>_xlfn.XLOOKUP($A10196,customer!$A$2:$A$978,customer!$B$2:$B$978)</f>
        <v>Brooks Haveline</v>
      </c>
    </row>
    <row r="10197" spans="1:8" x14ac:dyDescent="0.2">
      <c r="A10197" t="s">
        <v>3588</v>
      </c>
      <c r="B10197" t="s">
        <v>3953</v>
      </c>
      <c r="C10197" s="1">
        <v>44868</v>
      </c>
      <c r="D10197" s="1">
        <v>44973</v>
      </c>
      <c r="E10197">
        <f t="shared" si="159"/>
        <v>3</v>
      </c>
      <c r="F10197" t="str">
        <f>_xlfn.XLOOKUP(data!$B10197,campaign!$A$2:$A$18,campaign!$B$2:$B$18)</f>
        <v>MaritalStatus</v>
      </c>
      <c r="G10197">
        <f>_xlfn.XLOOKUP($F10197,campaign!$B$2:$B$18,campaign!$D$2:$D$18)</f>
        <v>29</v>
      </c>
      <c r="H10197" t="str">
        <f>_xlfn.XLOOKUP($A10197,customer!$A$2:$A$978,customer!$B$2:$B$978)</f>
        <v>Brooks Haveline</v>
      </c>
    </row>
    <row r="10198" spans="1:8" x14ac:dyDescent="0.2">
      <c r="A10198" t="s">
        <v>3588</v>
      </c>
      <c r="B10198" t="s">
        <v>3953</v>
      </c>
      <c r="C10198" s="1">
        <v>44868</v>
      </c>
      <c r="D10198" s="1">
        <v>45001</v>
      </c>
      <c r="E10198">
        <f t="shared" si="159"/>
        <v>4</v>
      </c>
      <c r="F10198" t="str">
        <f>_xlfn.XLOOKUP(data!$B10198,campaign!$A$2:$A$18,campaign!$B$2:$B$18)</f>
        <v>MaritalStatus</v>
      </c>
      <c r="G10198">
        <f>_xlfn.XLOOKUP($F10198,campaign!$B$2:$B$18,campaign!$D$2:$D$18)</f>
        <v>29</v>
      </c>
      <c r="H10198" t="str">
        <f>_xlfn.XLOOKUP($A10198,customer!$A$2:$A$978,customer!$B$2:$B$978)</f>
        <v>Brooks Haveline</v>
      </c>
    </row>
    <row r="10199" spans="1:8" x14ac:dyDescent="0.2">
      <c r="A10199" t="s">
        <v>3588</v>
      </c>
      <c r="B10199" t="s">
        <v>3953</v>
      </c>
      <c r="C10199" s="1">
        <v>44868</v>
      </c>
      <c r="D10199" s="1">
        <v>45026</v>
      </c>
      <c r="E10199">
        <f t="shared" si="159"/>
        <v>5</v>
      </c>
      <c r="F10199" t="str">
        <f>_xlfn.XLOOKUP(data!$B10199,campaign!$A$2:$A$18,campaign!$B$2:$B$18)</f>
        <v>MaritalStatus</v>
      </c>
      <c r="G10199">
        <f>_xlfn.XLOOKUP($F10199,campaign!$B$2:$B$18,campaign!$D$2:$D$18)</f>
        <v>29</v>
      </c>
      <c r="H10199" t="str">
        <f>_xlfn.XLOOKUP($A10199,customer!$A$2:$A$978,customer!$B$2:$B$978)</f>
        <v>Brooks Haveline</v>
      </c>
    </row>
    <row r="10200" spans="1:8" x14ac:dyDescent="0.2">
      <c r="A10200" t="s">
        <v>3588</v>
      </c>
      <c r="B10200" t="s">
        <v>3953</v>
      </c>
      <c r="C10200" s="1">
        <v>44868</v>
      </c>
      <c r="D10200" s="1">
        <v>45049</v>
      </c>
      <c r="E10200">
        <f t="shared" si="159"/>
        <v>6</v>
      </c>
      <c r="F10200" t="str">
        <f>_xlfn.XLOOKUP(data!$B10200,campaign!$A$2:$A$18,campaign!$B$2:$B$18)</f>
        <v>MaritalStatus</v>
      </c>
      <c r="G10200">
        <f>_xlfn.XLOOKUP($F10200,campaign!$B$2:$B$18,campaign!$D$2:$D$18)</f>
        <v>29</v>
      </c>
      <c r="H10200" t="str">
        <f>_xlfn.XLOOKUP($A10200,customer!$A$2:$A$978,customer!$B$2:$B$978)</f>
        <v>Brooks Haveline</v>
      </c>
    </row>
    <row r="10201" spans="1:8" x14ac:dyDescent="0.2">
      <c r="A10201" t="s">
        <v>3588</v>
      </c>
      <c r="B10201" t="s">
        <v>3951</v>
      </c>
      <c r="C10201" s="1">
        <v>44909</v>
      </c>
      <c r="D10201" s="1">
        <v>44909</v>
      </c>
      <c r="E10201">
        <f t="shared" si="159"/>
        <v>0</v>
      </c>
      <c r="F10201" t="str">
        <f>_xlfn.XLOOKUP(data!$B10201,campaign!$A$2:$A$18,campaign!$B$2:$B$18)</f>
        <v>OwnsMotorcycle</v>
      </c>
      <c r="G10201">
        <f>_xlfn.XLOOKUP($F10201,campaign!$B$2:$B$18,campaign!$D$2:$D$18)</f>
        <v>14</v>
      </c>
      <c r="H10201" t="str">
        <f>_xlfn.XLOOKUP($A10201,customer!$A$2:$A$978,customer!$B$2:$B$978)</f>
        <v>Brooks Haveline</v>
      </c>
    </row>
    <row r="10202" spans="1:8" x14ac:dyDescent="0.2">
      <c r="A10202" t="s">
        <v>3588</v>
      </c>
      <c r="B10202" t="s">
        <v>3951</v>
      </c>
      <c r="C10202" s="1">
        <v>44909</v>
      </c>
      <c r="D10202" s="1">
        <v>44953</v>
      </c>
      <c r="E10202">
        <f t="shared" si="159"/>
        <v>1</v>
      </c>
      <c r="F10202" t="str">
        <f>_xlfn.XLOOKUP(data!$B10202,campaign!$A$2:$A$18,campaign!$B$2:$B$18)</f>
        <v>OwnsMotorcycle</v>
      </c>
      <c r="G10202">
        <f>_xlfn.XLOOKUP($F10202,campaign!$B$2:$B$18,campaign!$D$2:$D$18)</f>
        <v>14</v>
      </c>
      <c r="H10202" t="str">
        <f>_xlfn.XLOOKUP($A10202,customer!$A$2:$A$978,customer!$B$2:$B$978)</f>
        <v>Brooks Haveline</v>
      </c>
    </row>
    <row r="10203" spans="1:8" x14ac:dyDescent="0.2">
      <c r="A10203" t="s">
        <v>3588</v>
      </c>
      <c r="B10203" t="s">
        <v>3951</v>
      </c>
      <c r="C10203" s="1">
        <v>44909</v>
      </c>
      <c r="D10203" s="1">
        <v>44982</v>
      </c>
      <c r="E10203">
        <f t="shared" si="159"/>
        <v>2</v>
      </c>
      <c r="F10203" t="str">
        <f>_xlfn.XLOOKUP(data!$B10203,campaign!$A$2:$A$18,campaign!$B$2:$B$18)</f>
        <v>OwnsMotorcycle</v>
      </c>
      <c r="G10203">
        <f>_xlfn.XLOOKUP($F10203,campaign!$B$2:$B$18,campaign!$D$2:$D$18)</f>
        <v>14</v>
      </c>
      <c r="H10203" t="str">
        <f>_xlfn.XLOOKUP($A10203,customer!$A$2:$A$978,customer!$B$2:$B$978)</f>
        <v>Brooks Haveline</v>
      </c>
    </row>
    <row r="10204" spans="1:8" x14ac:dyDescent="0.2">
      <c r="A10204" t="s">
        <v>3588</v>
      </c>
      <c r="B10204" t="s">
        <v>3951</v>
      </c>
      <c r="C10204" s="1">
        <v>44909</v>
      </c>
      <c r="D10204" s="1">
        <v>45008</v>
      </c>
      <c r="E10204">
        <f t="shared" si="159"/>
        <v>3</v>
      </c>
      <c r="F10204" t="str">
        <f>_xlfn.XLOOKUP(data!$B10204,campaign!$A$2:$A$18,campaign!$B$2:$B$18)</f>
        <v>OwnsMotorcycle</v>
      </c>
      <c r="G10204">
        <f>_xlfn.XLOOKUP($F10204,campaign!$B$2:$B$18,campaign!$D$2:$D$18)</f>
        <v>14</v>
      </c>
      <c r="H10204" t="str">
        <f>_xlfn.XLOOKUP($A10204,customer!$A$2:$A$978,customer!$B$2:$B$978)</f>
        <v>Brooks Haveline</v>
      </c>
    </row>
    <row r="10205" spans="1:8" x14ac:dyDescent="0.2">
      <c r="A10205" t="s">
        <v>3588</v>
      </c>
      <c r="B10205" t="s">
        <v>3951</v>
      </c>
      <c r="C10205" s="1">
        <v>44909</v>
      </c>
      <c r="D10205" s="1">
        <v>45031</v>
      </c>
      <c r="E10205">
        <f t="shared" si="159"/>
        <v>4</v>
      </c>
      <c r="F10205" t="str">
        <f>_xlfn.XLOOKUP(data!$B10205,campaign!$A$2:$A$18,campaign!$B$2:$B$18)</f>
        <v>OwnsMotorcycle</v>
      </c>
      <c r="G10205">
        <f>_xlfn.XLOOKUP($F10205,campaign!$B$2:$B$18,campaign!$D$2:$D$18)</f>
        <v>14</v>
      </c>
      <c r="H10205" t="str">
        <f>_xlfn.XLOOKUP($A10205,customer!$A$2:$A$978,customer!$B$2:$B$978)</f>
        <v>Brooks Haveline</v>
      </c>
    </row>
    <row r="10206" spans="1:8" x14ac:dyDescent="0.2">
      <c r="A10206" t="s">
        <v>3588</v>
      </c>
      <c r="B10206" t="s">
        <v>3951</v>
      </c>
      <c r="C10206" s="1">
        <v>44909</v>
      </c>
      <c r="D10206" s="1">
        <v>45071</v>
      </c>
      <c r="E10206">
        <f t="shared" si="159"/>
        <v>5</v>
      </c>
      <c r="F10206" t="str">
        <f>_xlfn.XLOOKUP(data!$B10206,campaign!$A$2:$A$18,campaign!$B$2:$B$18)</f>
        <v>OwnsMotorcycle</v>
      </c>
      <c r="G10206">
        <f>_xlfn.XLOOKUP($F10206,campaign!$B$2:$B$18,campaign!$D$2:$D$18)</f>
        <v>14</v>
      </c>
      <c r="H10206" t="str">
        <f>_xlfn.XLOOKUP($A10206,customer!$A$2:$A$978,customer!$B$2:$B$978)</f>
        <v>Brooks Haveline</v>
      </c>
    </row>
    <row r="10207" spans="1:8" x14ac:dyDescent="0.2">
      <c r="A10207" t="s">
        <v>3589</v>
      </c>
      <c r="B10207" t="s">
        <v>3950</v>
      </c>
      <c r="C10207" s="1">
        <v>44600</v>
      </c>
      <c r="D10207" s="1">
        <v>44600</v>
      </c>
      <c r="E10207">
        <f t="shared" si="159"/>
        <v>0</v>
      </c>
      <c r="F10207" t="str">
        <f>_xlfn.XLOOKUP(data!$B10207,campaign!$A$2:$A$18,campaign!$B$2:$B$18)</f>
        <v>NotNewCellphoneUser</v>
      </c>
      <c r="G10207">
        <f>_xlfn.XLOOKUP($F10207,campaign!$B$2:$B$18,campaign!$D$2:$D$18)</f>
        <v>28</v>
      </c>
      <c r="H10207" t="str">
        <f>_xlfn.XLOOKUP($A10207,customer!$A$2:$A$978,customer!$B$2:$B$978)</f>
        <v>Davey Kliement</v>
      </c>
    </row>
    <row r="10208" spans="1:8" x14ac:dyDescent="0.2">
      <c r="A10208" t="s">
        <v>3589</v>
      </c>
      <c r="B10208" t="s">
        <v>3950</v>
      </c>
      <c r="C10208" s="1">
        <v>44600</v>
      </c>
      <c r="D10208" s="1">
        <v>44632</v>
      </c>
      <c r="E10208">
        <f t="shared" si="159"/>
        <v>1</v>
      </c>
      <c r="F10208" t="str">
        <f>_xlfn.XLOOKUP(data!$B10208,campaign!$A$2:$A$18,campaign!$B$2:$B$18)</f>
        <v>NotNewCellphoneUser</v>
      </c>
      <c r="G10208">
        <f>_xlfn.XLOOKUP($F10208,campaign!$B$2:$B$18,campaign!$D$2:$D$18)</f>
        <v>28</v>
      </c>
      <c r="H10208" t="str">
        <f>_xlfn.XLOOKUP($A10208,customer!$A$2:$A$978,customer!$B$2:$B$978)</f>
        <v>Davey Kliement</v>
      </c>
    </row>
    <row r="10209" spans="1:8" x14ac:dyDescent="0.2">
      <c r="A10209" t="s">
        <v>3589</v>
      </c>
      <c r="B10209" t="s">
        <v>3950</v>
      </c>
      <c r="C10209" s="1">
        <v>44600</v>
      </c>
      <c r="D10209" s="1">
        <v>44672</v>
      </c>
      <c r="E10209">
        <f t="shared" si="159"/>
        <v>2</v>
      </c>
      <c r="F10209" t="str">
        <f>_xlfn.XLOOKUP(data!$B10209,campaign!$A$2:$A$18,campaign!$B$2:$B$18)</f>
        <v>NotNewCellphoneUser</v>
      </c>
      <c r="G10209">
        <f>_xlfn.XLOOKUP($F10209,campaign!$B$2:$B$18,campaign!$D$2:$D$18)</f>
        <v>28</v>
      </c>
      <c r="H10209" t="str">
        <f>_xlfn.XLOOKUP($A10209,customer!$A$2:$A$978,customer!$B$2:$B$978)</f>
        <v>Davey Kliement</v>
      </c>
    </row>
    <row r="10210" spans="1:8" x14ac:dyDescent="0.2">
      <c r="A10210" t="s">
        <v>3589</v>
      </c>
      <c r="B10210" t="s">
        <v>3950</v>
      </c>
      <c r="C10210" s="1">
        <v>44600</v>
      </c>
      <c r="D10210" s="1">
        <v>44724</v>
      </c>
      <c r="E10210">
        <f t="shared" si="159"/>
        <v>4</v>
      </c>
      <c r="F10210" t="str">
        <f>_xlfn.XLOOKUP(data!$B10210,campaign!$A$2:$A$18,campaign!$B$2:$B$18)</f>
        <v>NotNewCellphoneUser</v>
      </c>
      <c r="G10210">
        <f>_xlfn.XLOOKUP($F10210,campaign!$B$2:$B$18,campaign!$D$2:$D$18)</f>
        <v>28</v>
      </c>
      <c r="H10210" t="str">
        <f>_xlfn.XLOOKUP($A10210,customer!$A$2:$A$978,customer!$B$2:$B$978)</f>
        <v>Davey Kliement</v>
      </c>
    </row>
    <row r="10211" spans="1:8" x14ac:dyDescent="0.2">
      <c r="A10211" t="s">
        <v>3589</v>
      </c>
      <c r="B10211" t="s">
        <v>3950</v>
      </c>
      <c r="C10211" s="1">
        <v>44600</v>
      </c>
      <c r="D10211" s="1">
        <v>44750</v>
      </c>
      <c r="E10211">
        <f t="shared" si="159"/>
        <v>5</v>
      </c>
      <c r="F10211" t="str">
        <f>_xlfn.XLOOKUP(data!$B10211,campaign!$A$2:$A$18,campaign!$B$2:$B$18)</f>
        <v>NotNewCellphoneUser</v>
      </c>
      <c r="G10211">
        <f>_xlfn.XLOOKUP($F10211,campaign!$B$2:$B$18,campaign!$D$2:$D$18)</f>
        <v>28</v>
      </c>
      <c r="H10211" t="str">
        <f>_xlfn.XLOOKUP($A10211,customer!$A$2:$A$978,customer!$B$2:$B$978)</f>
        <v>Davey Kliement</v>
      </c>
    </row>
    <row r="10212" spans="1:8" x14ac:dyDescent="0.2">
      <c r="A10212" t="s">
        <v>3589</v>
      </c>
      <c r="B10212" t="s">
        <v>3950</v>
      </c>
      <c r="C10212" s="1">
        <v>44600</v>
      </c>
      <c r="D10212" s="1">
        <v>44792</v>
      </c>
      <c r="E10212">
        <f t="shared" si="159"/>
        <v>6</v>
      </c>
      <c r="F10212" t="str">
        <f>_xlfn.XLOOKUP(data!$B10212,campaign!$A$2:$A$18,campaign!$B$2:$B$18)</f>
        <v>NotNewCellphoneUser</v>
      </c>
      <c r="G10212">
        <f>_xlfn.XLOOKUP($F10212,campaign!$B$2:$B$18,campaign!$D$2:$D$18)</f>
        <v>28</v>
      </c>
      <c r="H10212" t="str">
        <f>_xlfn.XLOOKUP($A10212,customer!$A$2:$A$978,customer!$B$2:$B$978)</f>
        <v>Davey Kliement</v>
      </c>
    </row>
    <row r="10213" spans="1:8" x14ac:dyDescent="0.2">
      <c r="A10213" t="s">
        <v>3589</v>
      </c>
      <c r="B10213" t="s">
        <v>3950</v>
      </c>
      <c r="C10213" s="1">
        <v>44600</v>
      </c>
      <c r="D10213" s="1">
        <v>44813</v>
      </c>
      <c r="E10213">
        <f t="shared" si="159"/>
        <v>7</v>
      </c>
      <c r="F10213" t="str">
        <f>_xlfn.XLOOKUP(data!$B10213,campaign!$A$2:$A$18,campaign!$B$2:$B$18)</f>
        <v>NotNewCellphoneUser</v>
      </c>
      <c r="G10213">
        <f>_xlfn.XLOOKUP($F10213,campaign!$B$2:$B$18,campaign!$D$2:$D$18)</f>
        <v>28</v>
      </c>
      <c r="H10213" t="str">
        <f>_xlfn.XLOOKUP($A10213,customer!$A$2:$A$978,customer!$B$2:$B$978)</f>
        <v>Davey Kliement</v>
      </c>
    </row>
    <row r="10214" spans="1:8" x14ac:dyDescent="0.2">
      <c r="A10214" t="s">
        <v>3589</v>
      </c>
      <c r="B10214" t="s">
        <v>3950</v>
      </c>
      <c r="C10214" s="1">
        <v>44600</v>
      </c>
      <c r="D10214" s="1">
        <v>44849</v>
      </c>
      <c r="E10214">
        <f t="shared" si="159"/>
        <v>8</v>
      </c>
      <c r="F10214" t="str">
        <f>_xlfn.XLOOKUP(data!$B10214,campaign!$A$2:$A$18,campaign!$B$2:$B$18)</f>
        <v>NotNewCellphoneUser</v>
      </c>
      <c r="G10214">
        <f>_xlfn.XLOOKUP($F10214,campaign!$B$2:$B$18,campaign!$D$2:$D$18)</f>
        <v>28</v>
      </c>
      <c r="H10214" t="str">
        <f>_xlfn.XLOOKUP($A10214,customer!$A$2:$A$978,customer!$B$2:$B$978)</f>
        <v>Davey Kliement</v>
      </c>
    </row>
    <row r="10215" spans="1:8" x14ac:dyDescent="0.2">
      <c r="A10215" t="s">
        <v>3589</v>
      </c>
      <c r="B10215" t="s">
        <v>3950</v>
      </c>
      <c r="C10215" s="1">
        <v>44600</v>
      </c>
      <c r="D10215" s="1">
        <v>44887</v>
      </c>
      <c r="E10215">
        <f t="shared" si="159"/>
        <v>9</v>
      </c>
      <c r="F10215" t="str">
        <f>_xlfn.XLOOKUP(data!$B10215,campaign!$A$2:$A$18,campaign!$B$2:$B$18)</f>
        <v>NotNewCellphoneUser</v>
      </c>
      <c r="G10215">
        <f>_xlfn.XLOOKUP($F10215,campaign!$B$2:$B$18,campaign!$D$2:$D$18)</f>
        <v>28</v>
      </c>
      <c r="H10215" t="str">
        <f>_xlfn.XLOOKUP($A10215,customer!$A$2:$A$978,customer!$B$2:$B$978)</f>
        <v>Davey Kliement</v>
      </c>
    </row>
    <row r="10216" spans="1:8" x14ac:dyDescent="0.2">
      <c r="A10216" t="s">
        <v>3589</v>
      </c>
      <c r="B10216" t="s">
        <v>3950</v>
      </c>
      <c r="C10216" s="1">
        <v>44600</v>
      </c>
      <c r="D10216" s="1">
        <v>44906</v>
      </c>
      <c r="E10216">
        <f t="shared" si="159"/>
        <v>10</v>
      </c>
      <c r="F10216" t="str">
        <f>_xlfn.XLOOKUP(data!$B10216,campaign!$A$2:$A$18,campaign!$B$2:$B$18)</f>
        <v>NotNewCellphoneUser</v>
      </c>
      <c r="G10216">
        <f>_xlfn.XLOOKUP($F10216,campaign!$B$2:$B$18,campaign!$D$2:$D$18)</f>
        <v>28</v>
      </c>
      <c r="H10216" t="str">
        <f>_xlfn.XLOOKUP($A10216,customer!$A$2:$A$978,customer!$B$2:$B$978)</f>
        <v>Davey Kliement</v>
      </c>
    </row>
    <row r="10217" spans="1:8" x14ac:dyDescent="0.2">
      <c r="A10217" t="s">
        <v>3589</v>
      </c>
      <c r="B10217" t="s">
        <v>3950</v>
      </c>
      <c r="C10217" s="1">
        <v>44600</v>
      </c>
      <c r="D10217" s="1">
        <v>45031</v>
      </c>
      <c r="E10217">
        <f t="shared" si="159"/>
        <v>14</v>
      </c>
      <c r="F10217" t="str">
        <f>_xlfn.XLOOKUP(data!$B10217,campaign!$A$2:$A$18,campaign!$B$2:$B$18)</f>
        <v>NotNewCellphoneUser</v>
      </c>
      <c r="G10217">
        <f>_xlfn.XLOOKUP($F10217,campaign!$B$2:$B$18,campaign!$D$2:$D$18)</f>
        <v>28</v>
      </c>
      <c r="H10217" t="str">
        <f>_xlfn.XLOOKUP($A10217,customer!$A$2:$A$978,customer!$B$2:$B$978)</f>
        <v>Davey Kliement</v>
      </c>
    </row>
    <row r="10218" spans="1:8" x14ac:dyDescent="0.2">
      <c r="A10218" t="s">
        <v>3589</v>
      </c>
      <c r="B10218" t="s">
        <v>3950</v>
      </c>
      <c r="C10218" s="1">
        <v>44600</v>
      </c>
      <c r="D10218" s="1">
        <v>45066</v>
      </c>
      <c r="E10218">
        <f t="shared" si="159"/>
        <v>15</v>
      </c>
      <c r="F10218" t="str">
        <f>_xlfn.XLOOKUP(data!$B10218,campaign!$A$2:$A$18,campaign!$B$2:$B$18)</f>
        <v>NotNewCellphoneUser</v>
      </c>
      <c r="G10218">
        <f>_xlfn.XLOOKUP($F10218,campaign!$B$2:$B$18,campaign!$D$2:$D$18)</f>
        <v>28</v>
      </c>
      <c r="H10218" t="str">
        <f>_xlfn.XLOOKUP($A10218,customer!$A$2:$A$978,customer!$B$2:$B$978)</f>
        <v>Davey Kliement</v>
      </c>
    </row>
    <row r="10219" spans="1:8" x14ac:dyDescent="0.2">
      <c r="A10219" t="s">
        <v>3589</v>
      </c>
      <c r="B10219" t="s">
        <v>3953</v>
      </c>
      <c r="C10219" s="1">
        <v>44751</v>
      </c>
      <c r="D10219" s="1">
        <v>44751</v>
      </c>
      <c r="E10219">
        <f t="shared" si="159"/>
        <v>0</v>
      </c>
      <c r="F10219" t="str">
        <f>_xlfn.XLOOKUP(data!$B10219,campaign!$A$2:$A$18,campaign!$B$2:$B$18)</f>
        <v>MaritalStatus</v>
      </c>
      <c r="G10219">
        <f>_xlfn.XLOOKUP($F10219,campaign!$B$2:$B$18,campaign!$D$2:$D$18)</f>
        <v>29</v>
      </c>
      <c r="H10219" t="str">
        <f>_xlfn.XLOOKUP($A10219,customer!$A$2:$A$978,customer!$B$2:$B$978)</f>
        <v>Davey Kliement</v>
      </c>
    </row>
    <row r="10220" spans="1:8" x14ac:dyDescent="0.2">
      <c r="A10220" t="s">
        <v>3589</v>
      </c>
      <c r="B10220" t="s">
        <v>3953</v>
      </c>
      <c r="C10220" s="1">
        <v>44751</v>
      </c>
      <c r="D10220" s="1">
        <v>44785</v>
      </c>
      <c r="E10220">
        <f t="shared" si="159"/>
        <v>1</v>
      </c>
      <c r="F10220" t="str">
        <f>_xlfn.XLOOKUP(data!$B10220,campaign!$A$2:$A$18,campaign!$B$2:$B$18)</f>
        <v>MaritalStatus</v>
      </c>
      <c r="G10220">
        <f>_xlfn.XLOOKUP($F10220,campaign!$B$2:$B$18,campaign!$D$2:$D$18)</f>
        <v>29</v>
      </c>
      <c r="H10220" t="str">
        <f>_xlfn.XLOOKUP($A10220,customer!$A$2:$A$978,customer!$B$2:$B$978)</f>
        <v>Davey Kliement</v>
      </c>
    </row>
    <row r="10221" spans="1:8" x14ac:dyDescent="0.2">
      <c r="A10221" t="s">
        <v>3589</v>
      </c>
      <c r="B10221" t="s">
        <v>3953</v>
      </c>
      <c r="C10221" s="1">
        <v>44751</v>
      </c>
      <c r="D10221" s="1">
        <v>44818</v>
      </c>
      <c r="E10221">
        <f t="shared" si="159"/>
        <v>2</v>
      </c>
      <c r="F10221" t="str">
        <f>_xlfn.XLOOKUP(data!$B10221,campaign!$A$2:$A$18,campaign!$B$2:$B$18)</f>
        <v>MaritalStatus</v>
      </c>
      <c r="G10221">
        <f>_xlfn.XLOOKUP($F10221,campaign!$B$2:$B$18,campaign!$D$2:$D$18)</f>
        <v>29</v>
      </c>
      <c r="H10221" t="str">
        <f>_xlfn.XLOOKUP($A10221,customer!$A$2:$A$978,customer!$B$2:$B$978)</f>
        <v>Davey Kliement</v>
      </c>
    </row>
    <row r="10222" spans="1:8" x14ac:dyDescent="0.2">
      <c r="A10222" t="s">
        <v>3589</v>
      </c>
      <c r="B10222" t="s">
        <v>3953</v>
      </c>
      <c r="C10222" s="1">
        <v>44751</v>
      </c>
      <c r="D10222" s="1">
        <v>44853</v>
      </c>
      <c r="E10222">
        <f t="shared" si="159"/>
        <v>3</v>
      </c>
      <c r="F10222" t="str">
        <f>_xlfn.XLOOKUP(data!$B10222,campaign!$A$2:$A$18,campaign!$B$2:$B$18)</f>
        <v>MaritalStatus</v>
      </c>
      <c r="G10222">
        <f>_xlfn.XLOOKUP($F10222,campaign!$B$2:$B$18,campaign!$D$2:$D$18)</f>
        <v>29</v>
      </c>
      <c r="H10222" t="str">
        <f>_xlfn.XLOOKUP($A10222,customer!$A$2:$A$978,customer!$B$2:$B$978)</f>
        <v>Davey Kliement</v>
      </c>
    </row>
    <row r="10223" spans="1:8" x14ac:dyDescent="0.2">
      <c r="A10223" t="s">
        <v>3589</v>
      </c>
      <c r="B10223" t="s">
        <v>3953</v>
      </c>
      <c r="C10223" s="1">
        <v>44751</v>
      </c>
      <c r="D10223" s="1">
        <v>44881</v>
      </c>
      <c r="E10223">
        <f t="shared" si="159"/>
        <v>4</v>
      </c>
      <c r="F10223" t="str">
        <f>_xlfn.XLOOKUP(data!$B10223,campaign!$A$2:$A$18,campaign!$B$2:$B$18)</f>
        <v>MaritalStatus</v>
      </c>
      <c r="G10223">
        <f>_xlfn.XLOOKUP($F10223,campaign!$B$2:$B$18,campaign!$D$2:$D$18)</f>
        <v>29</v>
      </c>
      <c r="H10223" t="str">
        <f>_xlfn.XLOOKUP($A10223,customer!$A$2:$A$978,customer!$B$2:$B$978)</f>
        <v>Davey Kliement</v>
      </c>
    </row>
    <row r="10224" spans="1:8" x14ac:dyDescent="0.2">
      <c r="A10224" t="s">
        <v>3589</v>
      </c>
      <c r="B10224" t="s">
        <v>3953</v>
      </c>
      <c r="C10224" s="1">
        <v>44751</v>
      </c>
      <c r="D10224" s="1">
        <v>44943</v>
      </c>
      <c r="E10224">
        <f t="shared" si="159"/>
        <v>6</v>
      </c>
      <c r="F10224" t="str">
        <f>_xlfn.XLOOKUP(data!$B10224,campaign!$A$2:$A$18,campaign!$B$2:$B$18)</f>
        <v>MaritalStatus</v>
      </c>
      <c r="G10224">
        <f>_xlfn.XLOOKUP($F10224,campaign!$B$2:$B$18,campaign!$D$2:$D$18)</f>
        <v>29</v>
      </c>
      <c r="H10224" t="str">
        <f>_xlfn.XLOOKUP($A10224,customer!$A$2:$A$978,customer!$B$2:$B$978)</f>
        <v>Davey Kliement</v>
      </c>
    </row>
    <row r="10225" spans="1:8" x14ac:dyDescent="0.2">
      <c r="A10225" t="s">
        <v>3589</v>
      </c>
      <c r="B10225" t="s">
        <v>3953</v>
      </c>
      <c r="C10225" s="1">
        <v>44751</v>
      </c>
      <c r="D10225" s="1">
        <v>45008</v>
      </c>
      <c r="E10225">
        <f t="shared" si="159"/>
        <v>8</v>
      </c>
      <c r="F10225" t="str">
        <f>_xlfn.XLOOKUP(data!$B10225,campaign!$A$2:$A$18,campaign!$B$2:$B$18)</f>
        <v>MaritalStatus</v>
      </c>
      <c r="G10225">
        <f>_xlfn.XLOOKUP($F10225,campaign!$B$2:$B$18,campaign!$D$2:$D$18)</f>
        <v>29</v>
      </c>
      <c r="H10225" t="str">
        <f>_xlfn.XLOOKUP($A10225,customer!$A$2:$A$978,customer!$B$2:$B$978)</f>
        <v>Davey Kliement</v>
      </c>
    </row>
    <row r="10226" spans="1:8" x14ac:dyDescent="0.2">
      <c r="A10226" t="s">
        <v>3589</v>
      </c>
      <c r="B10226" t="s">
        <v>3953</v>
      </c>
      <c r="C10226" s="1">
        <v>44751</v>
      </c>
      <c r="D10226" s="1">
        <v>45032</v>
      </c>
      <c r="E10226">
        <f t="shared" si="159"/>
        <v>9</v>
      </c>
      <c r="F10226" t="str">
        <f>_xlfn.XLOOKUP(data!$B10226,campaign!$A$2:$A$18,campaign!$B$2:$B$18)</f>
        <v>MaritalStatus</v>
      </c>
      <c r="G10226">
        <f>_xlfn.XLOOKUP($F10226,campaign!$B$2:$B$18,campaign!$D$2:$D$18)</f>
        <v>29</v>
      </c>
      <c r="H10226" t="str">
        <f>_xlfn.XLOOKUP($A10226,customer!$A$2:$A$978,customer!$B$2:$B$978)</f>
        <v>Davey Kliement</v>
      </c>
    </row>
    <row r="10227" spans="1:8" x14ac:dyDescent="0.2">
      <c r="A10227" t="s">
        <v>3589</v>
      </c>
      <c r="B10227" t="s">
        <v>3953</v>
      </c>
      <c r="C10227" s="1">
        <v>44751</v>
      </c>
      <c r="D10227" s="1">
        <v>45057</v>
      </c>
      <c r="E10227">
        <f t="shared" si="159"/>
        <v>10</v>
      </c>
      <c r="F10227" t="str">
        <f>_xlfn.XLOOKUP(data!$B10227,campaign!$A$2:$A$18,campaign!$B$2:$B$18)</f>
        <v>MaritalStatus</v>
      </c>
      <c r="G10227">
        <f>_xlfn.XLOOKUP($F10227,campaign!$B$2:$B$18,campaign!$D$2:$D$18)</f>
        <v>29</v>
      </c>
      <c r="H10227" t="str">
        <f>_xlfn.XLOOKUP($A10227,customer!$A$2:$A$978,customer!$B$2:$B$978)</f>
        <v>Davey Kliement</v>
      </c>
    </row>
    <row r="10228" spans="1:8" x14ac:dyDescent="0.2">
      <c r="A10228" t="s">
        <v>3590</v>
      </c>
      <c r="B10228" t="s">
        <v>3952</v>
      </c>
      <c r="C10228" s="1">
        <v>44624</v>
      </c>
      <c r="D10228" s="1">
        <v>44624</v>
      </c>
      <c r="E10228">
        <f t="shared" si="159"/>
        <v>0</v>
      </c>
      <c r="F10228" t="str">
        <f>_xlfn.XLOOKUP(data!$B10228,campaign!$A$2:$A$18,campaign!$B$2:$B$18)</f>
        <v>MadeCallToRetentionTeam</v>
      </c>
      <c r="G10228">
        <f>_xlfn.XLOOKUP($F10228,campaign!$B$2:$B$18,campaign!$D$2:$D$18)</f>
        <v>16</v>
      </c>
      <c r="H10228" t="str">
        <f>_xlfn.XLOOKUP($A10228,customer!$A$2:$A$978,customer!$B$2:$B$978)</f>
        <v>Rance Maywood</v>
      </c>
    </row>
    <row r="10229" spans="1:8" x14ac:dyDescent="0.2">
      <c r="A10229" t="s">
        <v>3590</v>
      </c>
      <c r="B10229" t="s">
        <v>3952</v>
      </c>
      <c r="C10229" s="1">
        <v>44624</v>
      </c>
      <c r="D10229" s="1">
        <v>44669</v>
      </c>
      <c r="E10229">
        <f t="shared" si="159"/>
        <v>1</v>
      </c>
      <c r="F10229" t="str">
        <f>_xlfn.XLOOKUP(data!$B10229,campaign!$A$2:$A$18,campaign!$B$2:$B$18)</f>
        <v>MadeCallToRetentionTeam</v>
      </c>
      <c r="G10229">
        <f>_xlfn.XLOOKUP($F10229,campaign!$B$2:$B$18,campaign!$D$2:$D$18)</f>
        <v>16</v>
      </c>
      <c r="H10229" t="str">
        <f>_xlfn.XLOOKUP($A10229,customer!$A$2:$A$978,customer!$B$2:$B$978)</f>
        <v>Rance Maywood</v>
      </c>
    </row>
    <row r="10230" spans="1:8" x14ac:dyDescent="0.2">
      <c r="A10230" t="s">
        <v>3590</v>
      </c>
      <c r="B10230" t="s">
        <v>3952</v>
      </c>
      <c r="C10230" s="1">
        <v>44624</v>
      </c>
      <c r="D10230" s="1">
        <v>44685</v>
      </c>
      <c r="E10230">
        <f t="shared" si="159"/>
        <v>2</v>
      </c>
      <c r="F10230" t="str">
        <f>_xlfn.XLOOKUP(data!$B10230,campaign!$A$2:$A$18,campaign!$B$2:$B$18)</f>
        <v>MadeCallToRetentionTeam</v>
      </c>
      <c r="G10230">
        <f>_xlfn.XLOOKUP($F10230,campaign!$B$2:$B$18,campaign!$D$2:$D$18)</f>
        <v>16</v>
      </c>
      <c r="H10230" t="str">
        <f>_xlfn.XLOOKUP($A10230,customer!$A$2:$A$978,customer!$B$2:$B$978)</f>
        <v>Rance Maywood</v>
      </c>
    </row>
    <row r="10231" spans="1:8" x14ac:dyDescent="0.2">
      <c r="A10231" t="s">
        <v>3590</v>
      </c>
      <c r="B10231" t="s">
        <v>3952</v>
      </c>
      <c r="C10231" s="1">
        <v>44624</v>
      </c>
      <c r="D10231" s="1">
        <v>44756</v>
      </c>
      <c r="E10231">
        <f t="shared" si="159"/>
        <v>4</v>
      </c>
      <c r="F10231" t="str">
        <f>_xlfn.XLOOKUP(data!$B10231,campaign!$A$2:$A$18,campaign!$B$2:$B$18)</f>
        <v>MadeCallToRetentionTeam</v>
      </c>
      <c r="G10231">
        <f>_xlfn.XLOOKUP($F10231,campaign!$B$2:$B$18,campaign!$D$2:$D$18)</f>
        <v>16</v>
      </c>
      <c r="H10231" t="str">
        <f>_xlfn.XLOOKUP($A10231,customer!$A$2:$A$978,customer!$B$2:$B$978)</f>
        <v>Rance Maywood</v>
      </c>
    </row>
    <row r="10232" spans="1:8" x14ac:dyDescent="0.2">
      <c r="A10232" t="s">
        <v>3590</v>
      </c>
      <c r="B10232" t="s">
        <v>3952</v>
      </c>
      <c r="C10232" s="1">
        <v>44624</v>
      </c>
      <c r="D10232" s="1">
        <v>44870</v>
      </c>
      <c r="E10232">
        <f t="shared" si="159"/>
        <v>8</v>
      </c>
      <c r="F10232" t="str">
        <f>_xlfn.XLOOKUP(data!$B10232,campaign!$A$2:$A$18,campaign!$B$2:$B$18)</f>
        <v>MadeCallToRetentionTeam</v>
      </c>
      <c r="G10232">
        <f>_xlfn.XLOOKUP($F10232,campaign!$B$2:$B$18,campaign!$D$2:$D$18)</f>
        <v>16</v>
      </c>
      <c r="H10232" t="str">
        <f>_xlfn.XLOOKUP($A10232,customer!$A$2:$A$978,customer!$B$2:$B$978)</f>
        <v>Rance Maywood</v>
      </c>
    </row>
    <row r="10233" spans="1:8" x14ac:dyDescent="0.2">
      <c r="A10233" t="s">
        <v>3590</v>
      </c>
      <c r="B10233" t="s">
        <v>3949</v>
      </c>
      <c r="C10233" s="1">
        <v>44679</v>
      </c>
      <c r="D10233" s="1">
        <v>44679</v>
      </c>
      <c r="E10233">
        <f t="shared" si="159"/>
        <v>0</v>
      </c>
      <c r="F10233" t="str">
        <f>_xlfn.XLOOKUP(data!$B10233,campaign!$A$2:$A$18,campaign!$B$2:$B$18)</f>
        <v>NewCellphoneUser</v>
      </c>
      <c r="G10233">
        <f>_xlfn.XLOOKUP($F10233,campaign!$B$2:$B$18,campaign!$D$2:$D$18)</f>
        <v>25</v>
      </c>
      <c r="H10233" t="str">
        <f>_xlfn.XLOOKUP($A10233,customer!$A$2:$A$978,customer!$B$2:$B$978)</f>
        <v>Rance Maywood</v>
      </c>
    </row>
    <row r="10234" spans="1:8" x14ac:dyDescent="0.2">
      <c r="A10234" t="s">
        <v>3590</v>
      </c>
      <c r="B10234" t="s">
        <v>3949</v>
      </c>
      <c r="C10234" s="1">
        <v>44679</v>
      </c>
      <c r="D10234" s="1">
        <v>44718</v>
      </c>
      <c r="E10234">
        <f t="shared" si="159"/>
        <v>1</v>
      </c>
      <c r="F10234" t="str">
        <f>_xlfn.XLOOKUP(data!$B10234,campaign!$A$2:$A$18,campaign!$B$2:$B$18)</f>
        <v>NewCellphoneUser</v>
      </c>
      <c r="G10234">
        <f>_xlfn.XLOOKUP($F10234,campaign!$B$2:$B$18,campaign!$D$2:$D$18)</f>
        <v>25</v>
      </c>
      <c r="H10234" t="str">
        <f>_xlfn.XLOOKUP($A10234,customer!$A$2:$A$978,customer!$B$2:$B$978)</f>
        <v>Rance Maywood</v>
      </c>
    </row>
    <row r="10235" spans="1:8" x14ac:dyDescent="0.2">
      <c r="A10235" t="s">
        <v>3590</v>
      </c>
      <c r="B10235" t="s">
        <v>3949</v>
      </c>
      <c r="C10235" s="1">
        <v>44679</v>
      </c>
      <c r="D10235" s="1">
        <v>44770</v>
      </c>
      <c r="E10235">
        <f t="shared" si="159"/>
        <v>3</v>
      </c>
      <c r="F10235" t="str">
        <f>_xlfn.XLOOKUP(data!$B10235,campaign!$A$2:$A$18,campaign!$B$2:$B$18)</f>
        <v>NewCellphoneUser</v>
      </c>
      <c r="G10235">
        <f>_xlfn.XLOOKUP($F10235,campaign!$B$2:$B$18,campaign!$D$2:$D$18)</f>
        <v>25</v>
      </c>
      <c r="H10235" t="str">
        <f>_xlfn.XLOOKUP($A10235,customer!$A$2:$A$978,customer!$B$2:$B$978)</f>
        <v>Rance Maywood</v>
      </c>
    </row>
    <row r="10236" spans="1:8" x14ac:dyDescent="0.2">
      <c r="A10236" t="s">
        <v>3590</v>
      </c>
      <c r="B10236" t="s">
        <v>3949</v>
      </c>
      <c r="C10236" s="1">
        <v>44679</v>
      </c>
      <c r="D10236" s="1">
        <v>44846</v>
      </c>
      <c r="E10236">
        <f t="shared" si="159"/>
        <v>5</v>
      </c>
      <c r="F10236" t="str">
        <f>_xlfn.XLOOKUP(data!$B10236,campaign!$A$2:$A$18,campaign!$B$2:$B$18)</f>
        <v>NewCellphoneUser</v>
      </c>
      <c r="G10236">
        <f>_xlfn.XLOOKUP($F10236,campaign!$B$2:$B$18,campaign!$D$2:$D$18)</f>
        <v>25</v>
      </c>
      <c r="H10236" t="str">
        <f>_xlfn.XLOOKUP($A10236,customer!$A$2:$A$978,customer!$B$2:$B$978)</f>
        <v>Rance Maywood</v>
      </c>
    </row>
    <row r="10237" spans="1:8" x14ac:dyDescent="0.2">
      <c r="A10237" t="s">
        <v>3590</v>
      </c>
      <c r="B10237" t="s">
        <v>3949</v>
      </c>
      <c r="C10237" s="1">
        <v>44679</v>
      </c>
      <c r="D10237" s="1">
        <v>44871</v>
      </c>
      <c r="E10237">
        <f t="shared" si="159"/>
        <v>6</v>
      </c>
      <c r="F10237" t="str">
        <f>_xlfn.XLOOKUP(data!$B10237,campaign!$A$2:$A$18,campaign!$B$2:$B$18)</f>
        <v>NewCellphoneUser</v>
      </c>
      <c r="G10237">
        <f>_xlfn.XLOOKUP($F10237,campaign!$B$2:$B$18,campaign!$D$2:$D$18)</f>
        <v>25</v>
      </c>
      <c r="H10237" t="str">
        <f>_xlfn.XLOOKUP($A10237,customer!$A$2:$A$978,customer!$B$2:$B$978)</f>
        <v>Rance Maywood</v>
      </c>
    </row>
    <row r="10238" spans="1:8" x14ac:dyDescent="0.2">
      <c r="A10238" t="s">
        <v>3590</v>
      </c>
      <c r="B10238" t="s">
        <v>3949</v>
      </c>
      <c r="C10238" s="1">
        <v>44679</v>
      </c>
      <c r="D10238" s="1">
        <v>44905</v>
      </c>
      <c r="E10238">
        <f t="shared" si="159"/>
        <v>7</v>
      </c>
      <c r="F10238" t="str">
        <f>_xlfn.XLOOKUP(data!$B10238,campaign!$A$2:$A$18,campaign!$B$2:$B$18)</f>
        <v>NewCellphoneUser</v>
      </c>
      <c r="G10238">
        <f>_xlfn.XLOOKUP($F10238,campaign!$B$2:$B$18,campaign!$D$2:$D$18)</f>
        <v>25</v>
      </c>
      <c r="H10238" t="str">
        <f>_xlfn.XLOOKUP($A10238,customer!$A$2:$A$978,customer!$B$2:$B$978)</f>
        <v>Rance Maywood</v>
      </c>
    </row>
    <row r="10239" spans="1:8" x14ac:dyDescent="0.2">
      <c r="A10239" t="s">
        <v>3590</v>
      </c>
      <c r="B10239" t="s">
        <v>3949</v>
      </c>
      <c r="C10239" s="1">
        <v>44679</v>
      </c>
      <c r="D10239" s="1">
        <v>44932</v>
      </c>
      <c r="E10239">
        <f t="shared" si="159"/>
        <v>8</v>
      </c>
      <c r="F10239" t="str">
        <f>_xlfn.XLOOKUP(data!$B10239,campaign!$A$2:$A$18,campaign!$B$2:$B$18)</f>
        <v>NewCellphoneUser</v>
      </c>
      <c r="G10239">
        <f>_xlfn.XLOOKUP($F10239,campaign!$B$2:$B$18,campaign!$D$2:$D$18)</f>
        <v>25</v>
      </c>
      <c r="H10239" t="str">
        <f>_xlfn.XLOOKUP($A10239,customer!$A$2:$A$978,customer!$B$2:$B$978)</f>
        <v>Rance Maywood</v>
      </c>
    </row>
    <row r="10240" spans="1:8" x14ac:dyDescent="0.2">
      <c r="A10240" t="s">
        <v>3590</v>
      </c>
      <c r="B10240" t="s">
        <v>3949</v>
      </c>
      <c r="C10240" s="1">
        <v>44679</v>
      </c>
      <c r="D10240" s="1">
        <v>44958</v>
      </c>
      <c r="E10240">
        <f t="shared" si="159"/>
        <v>9</v>
      </c>
      <c r="F10240" t="str">
        <f>_xlfn.XLOOKUP(data!$B10240,campaign!$A$2:$A$18,campaign!$B$2:$B$18)</f>
        <v>NewCellphoneUser</v>
      </c>
      <c r="G10240">
        <f>_xlfn.XLOOKUP($F10240,campaign!$B$2:$B$18,campaign!$D$2:$D$18)</f>
        <v>25</v>
      </c>
      <c r="H10240" t="str">
        <f>_xlfn.XLOOKUP($A10240,customer!$A$2:$A$978,customer!$B$2:$B$978)</f>
        <v>Rance Maywood</v>
      </c>
    </row>
    <row r="10241" spans="1:8" x14ac:dyDescent="0.2">
      <c r="A10241" t="s">
        <v>3590</v>
      </c>
      <c r="B10241" t="s">
        <v>3949</v>
      </c>
      <c r="C10241" s="1">
        <v>44679</v>
      </c>
      <c r="D10241" s="1">
        <v>44995</v>
      </c>
      <c r="E10241">
        <f t="shared" si="159"/>
        <v>10</v>
      </c>
      <c r="F10241" t="str">
        <f>_xlfn.XLOOKUP(data!$B10241,campaign!$A$2:$A$18,campaign!$B$2:$B$18)</f>
        <v>NewCellphoneUser</v>
      </c>
      <c r="G10241">
        <f>_xlfn.XLOOKUP($F10241,campaign!$B$2:$B$18,campaign!$D$2:$D$18)</f>
        <v>25</v>
      </c>
      <c r="H10241" t="str">
        <f>_xlfn.XLOOKUP($A10241,customer!$A$2:$A$978,customer!$B$2:$B$978)</f>
        <v>Rance Maywood</v>
      </c>
    </row>
    <row r="10242" spans="1:8" x14ac:dyDescent="0.2">
      <c r="A10242" t="s">
        <v>3590</v>
      </c>
      <c r="B10242" t="s">
        <v>3949</v>
      </c>
      <c r="C10242" s="1">
        <v>44679</v>
      </c>
      <c r="D10242" s="1">
        <v>45044</v>
      </c>
      <c r="E10242">
        <f t="shared" si="159"/>
        <v>12</v>
      </c>
      <c r="F10242" t="str">
        <f>_xlfn.XLOOKUP(data!$B10242,campaign!$A$2:$A$18,campaign!$B$2:$B$18)</f>
        <v>NewCellphoneUser</v>
      </c>
      <c r="G10242">
        <f>_xlfn.XLOOKUP($F10242,campaign!$B$2:$B$18,campaign!$D$2:$D$18)</f>
        <v>25</v>
      </c>
      <c r="H10242" t="str">
        <f>_xlfn.XLOOKUP($A10242,customer!$A$2:$A$978,customer!$B$2:$B$978)</f>
        <v>Rance Maywood</v>
      </c>
    </row>
    <row r="10243" spans="1:8" x14ac:dyDescent="0.2">
      <c r="A10243" t="s">
        <v>3590</v>
      </c>
      <c r="B10243" t="s">
        <v>3949</v>
      </c>
      <c r="C10243" s="1">
        <v>44679</v>
      </c>
      <c r="D10243" s="1">
        <v>45052</v>
      </c>
      <c r="E10243">
        <f t="shared" ref="E10243:E10306" si="160">DATEDIF(C10243,D10243,"M")</f>
        <v>12</v>
      </c>
      <c r="F10243" t="str">
        <f>_xlfn.XLOOKUP(data!$B10243,campaign!$A$2:$A$18,campaign!$B$2:$B$18)</f>
        <v>NewCellphoneUser</v>
      </c>
      <c r="G10243">
        <f>_xlfn.XLOOKUP($F10243,campaign!$B$2:$B$18,campaign!$D$2:$D$18)</f>
        <v>25</v>
      </c>
      <c r="H10243" t="str">
        <f>_xlfn.XLOOKUP($A10243,customer!$A$2:$A$978,customer!$B$2:$B$978)</f>
        <v>Rance Maywood</v>
      </c>
    </row>
    <row r="10244" spans="1:8" x14ac:dyDescent="0.2">
      <c r="A10244" t="s">
        <v>3590</v>
      </c>
      <c r="B10244" t="s">
        <v>3949</v>
      </c>
      <c r="C10244" s="1">
        <v>44679</v>
      </c>
      <c r="D10244" s="1">
        <v>45082</v>
      </c>
      <c r="E10244">
        <f t="shared" si="160"/>
        <v>13</v>
      </c>
      <c r="F10244" t="str">
        <f>_xlfn.XLOOKUP(data!$B10244,campaign!$A$2:$A$18,campaign!$B$2:$B$18)</f>
        <v>NewCellphoneUser</v>
      </c>
      <c r="G10244">
        <f>_xlfn.XLOOKUP($F10244,campaign!$B$2:$B$18,campaign!$D$2:$D$18)</f>
        <v>25</v>
      </c>
      <c r="H10244" t="str">
        <f>_xlfn.XLOOKUP($A10244,customer!$A$2:$A$978,customer!$B$2:$B$978)</f>
        <v>Rance Maywood</v>
      </c>
    </row>
    <row r="10245" spans="1:8" x14ac:dyDescent="0.2">
      <c r="A10245" t="s">
        <v>3591</v>
      </c>
      <c r="B10245" t="s">
        <v>3921</v>
      </c>
      <c r="C10245" s="1">
        <v>44991</v>
      </c>
      <c r="D10245" s="1">
        <v>44991</v>
      </c>
      <c r="E10245">
        <f t="shared" si="160"/>
        <v>0</v>
      </c>
      <c r="F10245" t="str">
        <f>_xlfn.XLOOKUP(data!$B10245,campaign!$A$2:$A$18,campaign!$B$2:$B$18)</f>
        <v>HandsetRefurbished</v>
      </c>
      <c r="G10245">
        <f>_xlfn.XLOOKUP($F10245,campaign!$B$2:$B$18,campaign!$D$2:$D$18)</f>
        <v>26</v>
      </c>
      <c r="H10245" t="str">
        <f>_xlfn.XLOOKUP($A10245,customer!$A$2:$A$978,customer!$B$2:$B$978)</f>
        <v>Benedetta Moogan</v>
      </c>
    </row>
    <row r="10246" spans="1:8" x14ac:dyDescent="0.2">
      <c r="A10246" t="s">
        <v>3591</v>
      </c>
      <c r="B10246" t="s">
        <v>3921</v>
      </c>
      <c r="C10246" s="1">
        <v>44991</v>
      </c>
      <c r="D10246" s="1">
        <v>45037</v>
      </c>
      <c r="E10246">
        <f t="shared" si="160"/>
        <v>1</v>
      </c>
      <c r="F10246" t="str">
        <f>_xlfn.XLOOKUP(data!$B10246,campaign!$A$2:$A$18,campaign!$B$2:$B$18)</f>
        <v>HandsetRefurbished</v>
      </c>
      <c r="G10246">
        <f>_xlfn.XLOOKUP($F10246,campaign!$B$2:$B$18,campaign!$D$2:$D$18)</f>
        <v>26</v>
      </c>
      <c r="H10246" t="str">
        <f>_xlfn.XLOOKUP($A10246,customer!$A$2:$A$978,customer!$B$2:$B$978)</f>
        <v>Benedetta Moogan</v>
      </c>
    </row>
    <row r="10247" spans="1:8" x14ac:dyDescent="0.2">
      <c r="A10247" t="s">
        <v>3591</v>
      </c>
      <c r="B10247" t="s">
        <v>3921</v>
      </c>
      <c r="C10247" s="1">
        <v>44991</v>
      </c>
      <c r="D10247" s="1">
        <v>45054</v>
      </c>
      <c r="E10247">
        <f t="shared" si="160"/>
        <v>2</v>
      </c>
      <c r="F10247" t="str">
        <f>_xlfn.XLOOKUP(data!$B10247,campaign!$A$2:$A$18,campaign!$B$2:$B$18)</f>
        <v>HandsetRefurbished</v>
      </c>
      <c r="G10247">
        <f>_xlfn.XLOOKUP($F10247,campaign!$B$2:$B$18,campaign!$D$2:$D$18)</f>
        <v>26</v>
      </c>
      <c r="H10247" t="str">
        <f>_xlfn.XLOOKUP($A10247,customer!$A$2:$A$978,customer!$B$2:$B$978)</f>
        <v>Benedetta Moogan</v>
      </c>
    </row>
    <row r="10248" spans="1:8" x14ac:dyDescent="0.2">
      <c r="A10248" t="s">
        <v>3592</v>
      </c>
      <c r="B10248" t="s">
        <v>3949</v>
      </c>
      <c r="C10248" s="1">
        <v>44700</v>
      </c>
      <c r="D10248" s="1">
        <v>44700</v>
      </c>
      <c r="E10248">
        <f t="shared" si="160"/>
        <v>0</v>
      </c>
      <c r="F10248" t="str">
        <f>_xlfn.XLOOKUP(data!$B10248,campaign!$A$2:$A$18,campaign!$B$2:$B$18)</f>
        <v>NewCellphoneUser</v>
      </c>
      <c r="G10248">
        <f>_xlfn.XLOOKUP($F10248,campaign!$B$2:$B$18,campaign!$D$2:$D$18)</f>
        <v>25</v>
      </c>
      <c r="H10248" t="str">
        <f>_xlfn.XLOOKUP($A10248,customer!$A$2:$A$978,customer!$B$2:$B$978)</f>
        <v>Rivalee Souter</v>
      </c>
    </row>
    <row r="10249" spans="1:8" x14ac:dyDescent="0.2">
      <c r="A10249" t="s">
        <v>3592</v>
      </c>
      <c r="B10249" t="s">
        <v>3949</v>
      </c>
      <c r="C10249" s="1">
        <v>44700</v>
      </c>
      <c r="D10249" s="1">
        <v>44737</v>
      </c>
      <c r="E10249">
        <f t="shared" si="160"/>
        <v>1</v>
      </c>
      <c r="F10249" t="str">
        <f>_xlfn.XLOOKUP(data!$B10249,campaign!$A$2:$A$18,campaign!$B$2:$B$18)</f>
        <v>NewCellphoneUser</v>
      </c>
      <c r="G10249">
        <f>_xlfn.XLOOKUP($F10249,campaign!$B$2:$B$18,campaign!$D$2:$D$18)</f>
        <v>25</v>
      </c>
      <c r="H10249" t="str">
        <f>_xlfn.XLOOKUP($A10249,customer!$A$2:$A$978,customer!$B$2:$B$978)</f>
        <v>Rivalee Souter</v>
      </c>
    </row>
    <row r="10250" spans="1:8" x14ac:dyDescent="0.2">
      <c r="A10250" t="s">
        <v>3592</v>
      </c>
      <c r="B10250" t="s">
        <v>3949</v>
      </c>
      <c r="C10250" s="1">
        <v>44700</v>
      </c>
      <c r="D10250" s="1">
        <v>44768</v>
      </c>
      <c r="E10250">
        <f t="shared" si="160"/>
        <v>2</v>
      </c>
      <c r="F10250" t="str">
        <f>_xlfn.XLOOKUP(data!$B10250,campaign!$A$2:$A$18,campaign!$B$2:$B$18)</f>
        <v>NewCellphoneUser</v>
      </c>
      <c r="G10250">
        <f>_xlfn.XLOOKUP($F10250,campaign!$B$2:$B$18,campaign!$D$2:$D$18)</f>
        <v>25</v>
      </c>
      <c r="H10250" t="str">
        <f>_xlfn.XLOOKUP($A10250,customer!$A$2:$A$978,customer!$B$2:$B$978)</f>
        <v>Rivalee Souter</v>
      </c>
    </row>
    <row r="10251" spans="1:8" x14ac:dyDescent="0.2">
      <c r="A10251" t="s">
        <v>3592</v>
      </c>
      <c r="B10251" t="s">
        <v>3949</v>
      </c>
      <c r="C10251" s="1">
        <v>44700</v>
      </c>
      <c r="D10251" s="1">
        <v>44793</v>
      </c>
      <c r="E10251">
        <f t="shared" si="160"/>
        <v>3</v>
      </c>
      <c r="F10251" t="str">
        <f>_xlfn.XLOOKUP(data!$B10251,campaign!$A$2:$A$18,campaign!$B$2:$B$18)</f>
        <v>NewCellphoneUser</v>
      </c>
      <c r="G10251">
        <f>_xlfn.XLOOKUP($F10251,campaign!$B$2:$B$18,campaign!$D$2:$D$18)</f>
        <v>25</v>
      </c>
      <c r="H10251" t="str">
        <f>_xlfn.XLOOKUP($A10251,customer!$A$2:$A$978,customer!$B$2:$B$978)</f>
        <v>Rivalee Souter</v>
      </c>
    </row>
    <row r="10252" spans="1:8" x14ac:dyDescent="0.2">
      <c r="A10252" t="s">
        <v>3592</v>
      </c>
      <c r="B10252" t="s">
        <v>3949</v>
      </c>
      <c r="C10252" s="1">
        <v>44700</v>
      </c>
      <c r="D10252" s="1">
        <v>44824</v>
      </c>
      <c r="E10252">
        <f t="shared" si="160"/>
        <v>4</v>
      </c>
      <c r="F10252" t="str">
        <f>_xlfn.XLOOKUP(data!$B10252,campaign!$A$2:$A$18,campaign!$B$2:$B$18)</f>
        <v>NewCellphoneUser</v>
      </c>
      <c r="G10252">
        <f>_xlfn.XLOOKUP($F10252,campaign!$B$2:$B$18,campaign!$D$2:$D$18)</f>
        <v>25</v>
      </c>
      <c r="H10252" t="str">
        <f>_xlfn.XLOOKUP($A10252,customer!$A$2:$A$978,customer!$B$2:$B$978)</f>
        <v>Rivalee Souter</v>
      </c>
    </row>
    <row r="10253" spans="1:8" x14ac:dyDescent="0.2">
      <c r="A10253" t="s">
        <v>3592</v>
      </c>
      <c r="B10253" t="s">
        <v>3949</v>
      </c>
      <c r="C10253" s="1">
        <v>44700</v>
      </c>
      <c r="D10253" s="1">
        <v>44888</v>
      </c>
      <c r="E10253">
        <f t="shared" si="160"/>
        <v>6</v>
      </c>
      <c r="F10253" t="str">
        <f>_xlfn.XLOOKUP(data!$B10253,campaign!$A$2:$A$18,campaign!$B$2:$B$18)</f>
        <v>NewCellphoneUser</v>
      </c>
      <c r="G10253">
        <f>_xlfn.XLOOKUP($F10253,campaign!$B$2:$B$18,campaign!$D$2:$D$18)</f>
        <v>25</v>
      </c>
      <c r="H10253" t="str">
        <f>_xlfn.XLOOKUP($A10253,customer!$A$2:$A$978,customer!$B$2:$B$978)</f>
        <v>Rivalee Souter</v>
      </c>
    </row>
    <row r="10254" spans="1:8" x14ac:dyDescent="0.2">
      <c r="A10254" t="s">
        <v>3592</v>
      </c>
      <c r="B10254" t="s">
        <v>3949</v>
      </c>
      <c r="C10254" s="1">
        <v>44700</v>
      </c>
      <c r="D10254" s="1">
        <v>44923</v>
      </c>
      <c r="E10254">
        <f t="shared" si="160"/>
        <v>7</v>
      </c>
      <c r="F10254" t="str">
        <f>_xlfn.XLOOKUP(data!$B10254,campaign!$A$2:$A$18,campaign!$B$2:$B$18)</f>
        <v>NewCellphoneUser</v>
      </c>
      <c r="G10254">
        <f>_xlfn.XLOOKUP($F10254,campaign!$B$2:$B$18,campaign!$D$2:$D$18)</f>
        <v>25</v>
      </c>
      <c r="H10254" t="str">
        <f>_xlfn.XLOOKUP($A10254,customer!$A$2:$A$978,customer!$B$2:$B$978)</f>
        <v>Rivalee Souter</v>
      </c>
    </row>
    <row r="10255" spans="1:8" x14ac:dyDescent="0.2">
      <c r="A10255" t="s">
        <v>3592</v>
      </c>
      <c r="B10255" t="s">
        <v>3949</v>
      </c>
      <c r="C10255" s="1">
        <v>44700</v>
      </c>
      <c r="D10255" s="1">
        <v>44948</v>
      </c>
      <c r="E10255">
        <f t="shared" si="160"/>
        <v>8</v>
      </c>
      <c r="F10255" t="str">
        <f>_xlfn.XLOOKUP(data!$B10255,campaign!$A$2:$A$18,campaign!$B$2:$B$18)</f>
        <v>NewCellphoneUser</v>
      </c>
      <c r="G10255">
        <f>_xlfn.XLOOKUP($F10255,campaign!$B$2:$B$18,campaign!$D$2:$D$18)</f>
        <v>25</v>
      </c>
      <c r="H10255" t="str">
        <f>_xlfn.XLOOKUP($A10255,customer!$A$2:$A$978,customer!$B$2:$B$978)</f>
        <v>Rivalee Souter</v>
      </c>
    </row>
    <row r="10256" spans="1:8" x14ac:dyDescent="0.2">
      <c r="A10256" t="s">
        <v>3592</v>
      </c>
      <c r="B10256" t="s">
        <v>3949</v>
      </c>
      <c r="C10256" s="1">
        <v>44700</v>
      </c>
      <c r="D10256" s="1">
        <v>44984</v>
      </c>
      <c r="E10256">
        <f t="shared" si="160"/>
        <v>9</v>
      </c>
      <c r="F10256" t="str">
        <f>_xlfn.XLOOKUP(data!$B10256,campaign!$A$2:$A$18,campaign!$B$2:$B$18)</f>
        <v>NewCellphoneUser</v>
      </c>
      <c r="G10256">
        <f>_xlfn.XLOOKUP($F10256,campaign!$B$2:$B$18,campaign!$D$2:$D$18)</f>
        <v>25</v>
      </c>
      <c r="H10256" t="str">
        <f>_xlfn.XLOOKUP($A10256,customer!$A$2:$A$978,customer!$B$2:$B$978)</f>
        <v>Rivalee Souter</v>
      </c>
    </row>
    <row r="10257" spans="1:8" x14ac:dyDescent="0.2">
      <c r="A10257" t="s">
        <v>3592</v>
      </c>
      <c r="B10257" t="s">
        <v>3949</v>
      </c>
      <c r="C10257" s="1">
        <v>44700</v>
      </c>
      <c r="D10257" s="1">
        <v>44989</v>
      </c>
      <c r="E10257">
        <f t="shared" si="160"/>
        <v>9</v>
      </c>
      <c r="F10257" t="str">
        <f>_xlfn.XLOOKUP(data!$B10257,campaign!$A$2:$A$18,campaign!$B$2:$B$18)</f>
        <v>NewCellphoneUser</v>
      </c>
      <c r="G10257">
        <f>_xlfn.XLOOKUP($F10257,campaign!$B$2:$B$18,campaign!$D$2:$D$18)</f>
        <v>25</v>
      </c>
      <c r="H10257" t="str">
        <f>_xlfn.XLOOKUP($A10257,customer!$A$2:$A$978,customer!$B$2:$B$978)</f>
        <v>Rivalee Souter</v>
      </c>
    </row>
    <row r="10258" spans="1:8" x14ac:dyDescent="0.2">
      <c r="A10258" t="s">
        <v>3592</v>
      </c>
      <c r="B10258" t="s">
        <v>3949</v>
      </c>
      <c r="C10258" s="1">
        <v>44700</v>
      </c>
      <c r="D10258" s="1">
        <v>45035</v>
      </c>
      <c r="E10258">
        <f t="shared" si="160"/>
        <v>11</v>
      </c>
      <c r="F10258" t="str">
        <f>_xlfn.XLOOKUP(data!$B10258,campaign!$A$2:$A$18,campaign!$B$2:$B$18)</f>
        <v>NewCellphoneUser</v>
      </c>
      <c r="G10258">
        <f>_xlfn.XLOOKUP($F10258,campaign!$B$2:$B$18,campaign!$D$2:$D$18)</f>
        <v>25</v>
      </c>
      <c r="H10258" t="str">
        <f>_xlfn.XLOOKUP($A10258,customer!$A$2:$A$978,customer!$B$2:$B$978)</f>
        <v>Rivalee Souter</v>
      </c>
    </row>
    <row r="10259" spans="1:8" x14ac:dyDescent="0.2">
      <c r="A10259" t="s">
        <v>3592</v>
      </c>
      <c r="B10259" t="s">
        <v>3949</v>
      </c>
      <c r="C10259" s="1">
        <v>44700</v>
      </c>
      <c r="D10259" s="1">
        <v>45069</v>
      </c>
      <c r="E10259">
        <f t="shared" si="160"/>
        <v>12</v>
      </c>
      <c r="F10259" t="str">
        <f>_xlfn.XLOOKUP(data!$B10259,campaign!$A$2:$A$18,campaign!$B$2:$B$18)</f>
        <v>NewCellphoneUser</v>
      </c>
      <c r="G10259">
        <f>_xlfn.XLOOKUP($F10259,campaign!$B$2:$B$18,campaign!$D$2:$D$18)</f>
        <v>25</v>
      </c>
      <c r="H10259" t="str">
        <f>_xlfn.XLOOKUP($A10259,customer!$A$2:$A$978,customer!$B$2:$B$978)</f>
        <v>Rivalee Souter</v>
      </c>
    </row>
    <row r="10260" spans="1:8" x14ac:dyDescent="0.2">
      <c r="A10260" t="s">
        <v>3592</v>
      </c>
      <c r="B10260" t="s">
        <v>3922</v>
      </c>
      <c r="C10260" s="1">
        <v>44927</v>
      </c>
      <c r="D10260" s="1">
        <v>44927</v>
      </c>
      <c r="E10260">
        <f t="shared" si="160"/>
        <v>0</v>
      </c>
      <c r="F10260" t="str">
        <f>_xlfn.XLOOKUP(data!$B10260,campaign!$A$2:$A$18,campaign!$B$2:$B$18)</f>
        <v>HandsetWebCapable</v>
      </c>
      <c r="G10260">
        <f>_xlfn.XLOOKUP($F10260,campaign!$B$2:$B$18,campaign!$D$2:$D$18)</f>
        <v>62</v>
      </c>
      <c r="H10260" t="str">
        <f>_xlfn.XLOOKUP($A10260,customer!$A$2:$A$978,customer!$B$2:$B$978)</f>
        <v>Rivalee Souter</v>
      </c>
    </row>
    <row r="10261" spans="1:8" x14ac:dyDescent="0.2">
      <c r="A10261" t="s">
        <v>3592</v>
      </c>
      <c r="B10261" t="s">
        <v>3922</v>
      </c>
      <c r="C10261" s="1">
        <v>44927</v>
      </c>
      <c r="D10261" s="1">
        <v>44993</v>
      </c>
      <c r="E10261">
        <f t="shared" si="160"/>
        <v>2</v>
      </c>
      <c r="F10261" t="str">
        <f>_xlfn.XLOOKUP(data!$B10261,campaign!$A$2:$A$18,campaign!$B$2:$B$18)</f>
        <v>HandsetWebCapable</v>
      </c>
      <c r="G10261">
        <f>_xlfn.XLOOKUP($F10261,campaign!$B$2:$B$18,campaign!$D$2:$D$18)</f>
        <v>62</v>
      </c>
      <c r="H10261" t="str">
        <f>_xlfn.XLOOKUP($A10261,customer!$A$2:$A$978,customer!$B$2:$B$978)</f>
        <v>Rivalee Souter</v>
      </c>
    </row>
    <row r="10262" spans="1:8" x14ac:dyDescent="0.2">
      <c r="A10262" t="s">
        <v>3592</v>
      </c>
      <c r="B10262" t="s">
        <v>3922</v>
      </c>
      <c r="C10262" s="1">
        <v>44927</v>
      </c>
      <c r="D10262" s="1">
        <v>45027</v>
      </c>
      <c r="E10262">
        <f t="shared" si="160"/>
        <v>3</v>
      </c>
      <c r="F10262" t="str">
        <f>_xlfn.XLOOKUP(data!$B10262,campaign!$A$2:$A$18,campaign!$B$2:$B$18)</f>
        <v>HandsetWebCapable</v>
      </c>
      <c r="G10262">
        <f>_xlfn.XLOOKUP($F10262,campaign!$B$2:$B$18,campaign!$D$2:$D$18)</f>
        <v>62</v>
      </c>
      <c r="H10262" t="str">
        <f>_xlfn.XLOOKUP($A10262,customer!$A$2:$A$978,customer!$B$2:$B$978)</f>
        <v>Rivalee Souter</v>
      </c>
    </row>
    <row r="10263" spans="1:8" x14ac:dyDescent="0.2">
      <c r="A10263" t="s">
        <v>3592</v>
      </c>
      <c r="B10263" t="s">
        <v>3922</v>
      </c>
      <c r="C10263" s="1">
        <v>44927</v>
      </c>
      <c r="D10263" s="1">
        <v>45058</v>
      </c>
      <c r="E10263">
        <f t="shared" si="160"/>
        <v>4</v>
      </c>
      <c r="F10263" t="str">
        <f>_xlfn.XLOOKUP(data!$B10263,campaign!$A$2:$A$18,campaign!$B$2:$B$18)</f>
        <v>HandsetWebCapable</v>
      </c>
      <c r="G10263">
        <f>_xlfn.XLOOKUP($F10263,campaign!$B$2:$B$18,campaign!$D$2:$D$18)</f>
        <v>62</v>
      </c>
      <c r="H10263" t="str">
        <f>_xlfn.XLOOKUP($A10263,customer!$A$2:$A$978,customer!$B$2:$B$978)</f>
        <v>Rivalee Souter</v>
      </c>
    </row>
    <row r="10264" spans="1:8" x14ac:dyDescent="0.2">
      <c r="A10264" t="s">
        <v>3593</v>
      </c>
      <c r="B10264" t="s">
        <v>3949</v>
      </c>
      <c r="C10264" s="1">
        <v>44998</v>
      </c>
      <c r="D10264" s="1">
        <v>44998</v>
      </c>
      <c r="E10264">
        <f t="shared" si="160"/>
        <v>0</v>
      </c>
      <c r="F10264" t="str">
        <f>_xlfn.XLOOKUP(data!$B10264,campaign!$A$2:$A$18,campaign!$B$2:$B$18)</f>
        <v>NewCellphoneUser</v>
      </c>
      <c r="G10264">
        <f>_xlfn.XLOOKUP($F10264,campaign!$B$2:$B$18,campaign!$D$2:$D$18)</f>
        <v>25</v>
      </c>
      <c r="H10264" t="str">
        <f>_xlfn.XLOOKUP($A10264,customer!$A$2:$A$978,customer!$B$2:$B$978)</f>
        <v>Coleman Donaghy</v>
      </c>
    </row>
    <row r="10265" spans="1:8" x14ac:dyDescent="0.2">
      <c r="A10265" t="s">
        <v>3593</v>
      </c>
      <c r="B10265" t="s">
        <v>3949</v>
      </c>
      <c r="C10265" s="1">
        <v>44998</v>
      </c>
      <c r="D10265" s="1">
        <v>45043</v>
      </c>
      <c r="E10265">
        <f t="shared" si="160"/>
        <v>1</v>
      </c>
      <c r="F10265" t="str">
        <f>_xlfn.XLOOKUP(data!$B10265,campaign!$A$2:$A$18,campaign!$B$2:$B$18)</f>
        <v>NewCellphoneUser</v>
      </c>
      <c r="G10265">
        <f>_xlfn.XLOOKUP($F10265,campaign!$B$2:$B$18,campaign!$D$2:$D$18)</f>
        <v>25</v>
      </c>
      <c r="H10265" t="str">
        <f>_xlfn.XLOOKUP($A10265,customer!$A$2:$A$978,customer!$B$2:$B$978)</f>
        <v>Coleman Donaghy</v>
      </c>
    </row>
    <row r="10266" spans="1:8" x14ac:dyDescent="0.2">
      <c r="A10266" t="s">
        <v>3593</v>
      </c>
      <c r="B10266" t="s">
        <v>3949</v>
      </c>
      <c r="C10266" s="1">
        <v>44998</v>
      </c>
      <c r="D10266" s="1">
        <v>45066</v>
      </c>
      <c r="E10266">
        <f t="shared" si="160"/>
        <v>2</v>
      </c>
      <c r="F10266" t="str">
        <f>_xlfn.XLOOKUP(data!$B10266,campaign!$A$2:$A$18,campaign!$B$2:$B$18)</f>
        <v>NewCellphoneUser</v>
      </c>
      <c r="G10266">
        <f>_xlfn.XLOOKUP($F10266,campaign!$B$2:$B$18,campaign!$D$2:$D$18)</f>
        <v>25</v>
      </c>
      <c r="H10266" t="str">
        <f>_xlfn.XLOOKUP($A10266,customer!$A$2:$A$978,customer!$B$2:$B$978)</f>
        <v>Coleman Donaghy</v>
      </c>
    </row>
    <row r="10267" spans="1:8" x14ac:dyDescent="0.2">
      <c r="A10267" t="s">
        <v>3593</v>
      </c>
      <c r="B10267" t="s">
        <v>3920</v>
      </c>
      <c r="C10267" s="1">
        <v>45017</v>
      </c>
      <c r="D10267" s="1">
        <v>45017</v>
      </c>
      <c r="E10267">
        <f t="shared" si="160"/>
        <v>0</v>
      </c>
      <c r="F10267" t="str">
        <f>_xlfn.XLOOKUP(data!$B10267,campaign!$A$2:$A$18,campaign!$B$2:$B$18)</f>
        <v>ChildrenInHH</v>
      </c>
      <c r="G10267">
        <f>_xlfn.XLOOKUP($F10267,campaign!$B$2:$B$18,campaign!$D$2:$D$18)</f>
        <v>10</v>
      </c>
      <c r="H10267" t="str">
        <f>_xlfn.XLOOKUP($A10267,customer!$A$2:$A$978,customer!$B$2:$B$978)</f>
        <v>Coleman Donaghy</v>
      </c>
    </row>
    <row r="10268" spans="1:8" x14ac:dyDescent="0.2">
      <c r="A10268" t="s">
        <v>3593</v>
      </c>
      <c r="B10268" t="s">
        <v>3920</v>
      </c>
      <c r="C10268" s="1">
        <v>45017</v>
      </c>
      <c r="D10268" s="1">
        <v>45050</v>
      </c>
      <c r="E10268">
        <f t="shared" si="160"/>
        <v>1</v>
      </c>
      <c r="F10268" t="str">
        <f>_xlfn.XLOOKUP(data!$B10268,campaign!$A$2:$A$18,campaign!$B$2:$B$18)</f>
        <v>ChildrenInHH</v>
      </c>
      <c r="G10268">
        <f>_xlfn.XLOOKUP($F10268,campaign!$B$2:$B$18,campaign!$D$2:$D$18)</f>
        <v>10</v>
      </c>
      <c r="H10268" t="str">
        <f>_xlfn.XLOOKUP($A10268,customer!$A$2:$A$978,customer!$B$2:$B$978)</f>
        <v>Coleman Donaghy</v>
      </c>
    </row>
    <row r="10269" spans="1:8" x14ac:dyDescent="0.2">
      <c r="A10269" t="s">
        <v>3594</v>
      </c>
      <c r="B10269" t="s">
        <v>3949</v>
      </c>
      <c r="C10269" s="1">
        <v>44910</v>
      </c>
      <c r="D10269" s="1">
        <v>44910</v>
      </c>
      <c r="E10269">
        <f t="shared" si="160"/>
        <v>0</v>
      </c>
      <c r="F10269" t="str">
        <f>_xlfn.XLOOKUP(data!$B10269,campaign!$A$2:$A$18,campaign!$B$2:$B$18)</f>
        <v>NewCellphoneUser</v>
      </c>
      <c r="G10269">
        <f>_xlfn.XLOOKUP($F10269,campaign!$B$2:$B$18,campaign!$D$2:$D$18)</f>
        <v>25</v>
      </c>
      <c r="H10269" t="str">
        <f>_xlfn.XLOOKUP($A10269,customer!$A$2:$A$978,customer!$B$2:$B$978)</f>
        <v>Georgeanne Potapczuk</v>
      </c>
    </row>
    <row r="10270" spans="1:8" x14ac:dyDescent="0.2">
      <c r="A10270" t="s">
        <v>3594</v>
      </c>
      <c r="B10270" t="s">
        <v>3949</v>
      </c>
      <c r="C10270" s="1">
        <v>44910</v>
      </c>
      <c r="D10270" s="1">
        <v>44948</v>
      </c>
      <c r="E10270">
        <f t="shared" si="160"/>
        <v>1</v>
      </c>
      <c r="F10270" t="str">
        <f>_xlfn.XLOOKUP(data!$B10270,campaign!$A$2:$A$18,campaign!$B$2:$B$18)</f>
        <v>NewCellphoneUser</v>
      </c>
      <c r="G10270">
        <f>_xlfn.XLOOKUP($F10270,campaign!$B$2:$B$18,campaign!$D$2:$D$18)</f>
        <v>25</v>
      </c>
      <c r="H10270" t="str">
        <f>_xlfn.XLOOKUP($A10270,customer!$A$2:$A$978,customer!$B$2:$B$978)</f>
        <v>Georgeanne Potapczuk</v>
      </c>
    </row>
    <row r="10271" spans="1:8" x14ac:dyDescent="0.2">
      <c r="A10271" t="s">
        <v>3594</v>
      </c>
      <c r="B10271" t="s">
        <v>3949</v>
      </c>
      <c r="C10271" s="1">
        <v>44910</v>
      </c>
      <c r="D10271" s="1">
        <v>44978</v>
      </c>
      <c r="E10271">
        <f t="shared" si="160"/>
        <v>2</v>
      </c>
      <c r="F10271" t="str">
        <f>_xlfn.XLOOKUP(data!$B10271,campaign!$A$2:$A$18,campaign!$B$2:$B$18)</f>
        <v>NewCellphoneUser</v>
      </c>
      <c r="G10271">
        <f>_xlfn.XLOOKUP($F10271,campaign!$B$2:$B$18,campaign!$D$2:$D$18)</f>
        <v>25</v>
      </c>
      <c r="H10271" t="str">
        <f>_xlfn.XLOOKUP($A10271,customer!$A$2:$A$978,customer!$B$2:$B$978)</f>
        <v>Georgeanne Potapczuk</v>
      </c>
    </row>
    <row r="10272" spans="1:8" x14ac:dyDescent="0.2">
      <c r="A10272" t="s">
        <v>3594</v>
      </c>
      <c r="B10272" t="s">
        <v>3949</v>
      </c>
      <c r="C10272" s="1">
        <v>44910</v>
      </c>
      <c r="D10272" s="1">
        <v>45000</v>
      </c>
      <c r="E10272">
        <f t="shared" si="160"/>
        <v>3</v>
      </c>
      <c r="F10272" t="str">
        <f>_xlfn.XLOOKUP(data!$B10272,campaign!$A$2:$A$18,campaign!$B$2:$B$18)</f>
        <v>NewCellphoneUser</v>
      </c>
      <c r="G10272">
        <f>_xlfn.XLOOKUP($F10272,campaign!$B$2:$B$18,campaign!$D$2:$D$18)</f>
        <v>25</v>
      </c>
      <c r="H10272" t="str">
        <f>_xlfn.XLOOKUP($A10272,customer!$A$2:$A$978,customer!$B$2:$B$978)</f>
        <v>Georgeanne Potapczuk</v>
      </c>
    </row>
    <row r="10273" spans="1:8" x14ac:dyDescent="0.2">
      <c r="A10273" t="s">
        <v>3594</v>
      </c>
      <c r="B10273" t="s">
        <v>3949</v>
      </c>
      <c r="C10273" s="1">
        <v>44910</v>
      </c>
      <c r="D10273" s="1">
        <v>45032</v>
      </c>
      <c r="E10273">
        <f t="shared" si="160"/>
        <v>4</v>
      </c>
      <c r="F10273" t="str">
        <f>_xlfn.XLOOKUP(data!$B10273,campaign!$A$2:$A$18,campaign!$B$2:$B$18)</f>
        <v>NewCellphoneUser</v>
      </c>
      <c r="G10273">
        <f>_xlfn.XLOOKUP($F10273,campaign!$B$2:$B$18,campaign!$D$2:$D$18)</f>
        <v>25</v>
      </c>
      <c r="H10273" t="str">
        <f>_xlfn.XLOOKUP($A10273,customer!$A$2:$A$978,customer!$B$2:$B$978)</f>
        <v>Georgeanne Potapczuk</v>
      </c>
    </row>
    <row r="10274" spans="1:8" x14ac:dyDescent="0.2">
      <c r="A10274" t="s">
        <v>3594</v>
      </c>
      <c r="B10274" t="s">
        <v>3949</v>
      </c>
      <c r="C10274" s="1">
        <v>44910</v>
      </c>
      <c r="D10274" s="1">
        <v>45069</v>
      </c>
      <c r="E10274">
        <f t="shared" si="160"/>
        <v>5</v>
      </c>
      <c r="F10274" t="str">
        <f>_xlfn.XLOOKUP(data!$B10274,campaign!$A$2:$A$18,campaign!$B$2:$B$18)</f>
        <v>NewCellphoneUser</v>
      </c>
      <c r="G10274">
        <f>_xlfn.XLOOKUP($F10274,campaign!$B$2:$B$18,campaign!$D$2:$D$18)</f>
        <v>25</v>
      </c>
      <c r="H10274" t="str">
        <f>_xlfn.XLOOKUP($A10274,customer!$A$2:$A$978,customer!$B$2:$B$978)</f>
        <v>Georgeanne Potapczuk</v>
      </c>
    </row>
    <row r="10275" spans="1:8" x14ac:dyDescent="0.2">
      <c r="A10275" t="s">
        <v>3594</v>
      </c>
      <c r="B10275" t="s">
        <v>3927</v>
      </c>
      <c r="C10275" s="1">
        <v>44998</v>
      </c>
      <c r="D10275" s="1">
        <v>44998</v>
      </c>
      <c r="E10275">
        <f t="shared" si="160"/>
        <v>0</v>
      </c>
      <c r="F10275" t="str">
        <f>_xlfn.XLOOKUP(data!$B10275,campaign!$A$2:$A$18,campaign!$B$2:$B$18)</f>
        <v>RespondsToMailOffers</v>
      </c>
      <c r="G10275">
        <f>_xlfn.XLOOKUP($F10275,campaign!$B$2:$B$18,campaign!$D$2:$D$18)</f>
        <v>27</v>
      </c>
      <c r="H10275" t="str">
        <f>_xlfn.XLOOKUP($A10275,customer!$A$2:$A$978,customer!$B$2:$B$978)</f>
        <v>Georgeanne Potapczuk</v>
      </c>
    </row>
    <row r="10276" spans="1:8" x14ac:dyDescent="0.2">
      <c r="A10276" t="s">
        <v>3594</v>
      </c>
      <c r="B10276" t="s">
        <v>3927</v>
      </c>
      <c r="C10276" s="1">
        <v>44998</v>
      </c>
      <c r="D10276" s="1">
        <v>45036</v>
      </c>
      <c r="E10276">
        <f t="shared" si="160"/>
        <v>1</v>
      </c>
      <c r="F10276" t="str">
        <f>_xlfn.XLOOKUP(data!$B10276,campaign!$A$2:$A$18,campaign!$B$2:$B$18)</f>
        <v>RespondsToMailOffers</v>
      </c>
      <c r="G10276">
        <f>_xlfn.XLOOKUP($F10276,campaign!$B$2:$B$18,campaign!$D$2:$D$18)</f>
        <v>27</v>
      </c>
      <c r="H10276" t="str">
        <f>_xlfn.XLOOKUP($A10276,customer!$A$2:$A$978,customer!$B$2:$B$978)</f>
        <v>Georgeanne Potapczuk</v>
      </c>
    </row>
    <row r="10277" spans="1:8" x14ac:dyDescent="0.2">
      <c r="A10277" t="s">
        <v>3594</v>
      </c>
      <c r="B10277" t="s">
        <v>3927</v>
      </c>
      <c r="C10277" s="1">
        <v>44998</v>
      </c>
      <c r="D10277" s="1">
        <v>45060</v>
      </c>
      <c r="E10277">
        <f t="shared" si="160"/>
        <v>2</v>
      </c>
      <c r="F10277" t="str">
        <f>_xlfn.XLOOKUP(data!$B10277,campaign!$A$2:$A$18,campaign!$B$2:$B$18)</f>
        <v>RespondsToMailOffers</v>
      </c>
      <c r="G10277">
        <f>_xlfn.XLOOKUP($F10277,campaign!$B$2:$B$18,campaign!$D$2:$D$18)</f>
        <v>27</v>
      </c>
      <c r="H10277" t="str">
        <f>_xlfn.XLOOKUP($A10277,customer!$A$2:$A$978,customer!$B$2:$B$978)</f>
        <v>Georgeanne Potapczuk</v>
      </c>
    </row>
    <row r="10278" spans="1:8" x14ac:dyDescent="0.2">
      <c r="A10278" t="s">
        <v>3595</v>
      </c>
      <c r="B10278" t="s">
        <v>3951</v>
      </c>
      <c r="C10278" s="1">
        <v>44791</v>
      </c>
      <c r="D10278" s="1">
        <v>44791</v>
      </c>
      <c r="E10278">
        <f t="shared" si="160"/>
        <v>0</v>
      </c>
      <c r="F10278" t="str">
        <f>_xlfn.XLOOKUP(data!$B10278,campaign!$A$2:$A$18,campaign!$B$2:$B$18)</f>
        <v>OwnsMotorcycle</v>
      </c>
      <c r="G10278">
        <f>_xlfn.XLOOKUP($F10278,campaign!$B$2:$B$18,campaign!$D$2:$D$18)</f>
        <v>14</v>
      </c>
      <c r="H10278" t="str">
        <f>_xlfn.XLOOKUP($A10278,customer!$A$2:$A$978,customer!$B$2:$B$978)</f>
        <v>Consalve Edmeads</v>
      </c>
    </row>
    <row r="10279" spans="1:8" x14ac:dyDescent="0.2">
      <c r="A10279" t="s">
        <v>3595</v>
      </c>
      <c r="B10279" t="s">
        <v>3951</v>
      </c>
      <c r="C10279" s="1">
        <v>44791</v>
      </c>
      <c r="D10279" s="1">
        <v>44854</v>
      </c>
      <c r="E10279">
        <f t="shared" si="160"/>
        <v>2</v>
      </c>
      <c r="F10279" t="str">
        <f>_xlfn.XLOOKUP(data!$B10279,campaign!$A$2:$A$18,campaign!$B$2:$B$18)</f>
        <v>OwnsMotorcycle</v>
      </c>
      <c r="G10279">
        <f>_xlfn.XLOOKUP($F10279,campaign!$B$2:$B$18,campaign!$D$2:$D$18)</f>
        <v>14</v>
      </c>
      <c r="H10279" t="str">
        <f>_xlfn.XLOOKUP($A10279,customer!$A$2:$A$978,customer!$B$2:$B$978)</f>
        <v>Consalve Edmeads</v>
      </c>
    </row>
    <row r="10280" spans="1:8" x14ac:dyDescent="0.2">
      <c r="A10280" t="s">
        <v>3595</v>
      </c>
      <c r="B10280" t="s">
        <v>3951</v>
      </c>
      <c r="C10280" s="1">
        <v>44791</v>
      </c>
      <c r="D10280" s="1">
        <v>44889</v>
      </c>
      <c r="E10280">
        <f t="shared" si="160"/>
        <v>3</v>
      </c>
      <c r="F10280" t="str">
        <f>_xlfn.XLOOKUP(data!$B10280,campaign!$A$2:$A$18,campaign!$B$2:$B$18)</f>
        <v>OwnsMotorcycle</v>
      </c>
      <c r="G10280">
        <f>_xlfn.XLOOKUP($F10280,campaign!$B$2:$B$18,campaign!$D$2:$D$18)</f>
        <v>14</v>
      </c>
      <c r="H10280" t="str">
        <f>_xlfn.XLOOKUP($A10280,customer!$A$2:$A$978,customer!$B$2:$B$978)</f>
        <v>Consalve Edmeads</v>
      </c>
    </row>
    <row r="10281" spans="1:8" x14ac:dyDescent="0.2">
      <c r="A10281" t="s">
        <v>3595</v>
      </c>
      <c r="B10281" t="s">
        <v>3951</v>
      </c>
      <c r="C10281" s="1">
        <v>44791</v>
      </c>
      <c r="D10281" s="1">
        <v>44914</v>
      </c>
      <c r="E10281">
        <f t="shared" si="160"/>
        <v>4</v>
      </c>
      <c r="F10281" t="str">
        <f>_xlfn.XLOOKUP(data!$B10281,campaign!$A$2:$A$18,campaign!$B$2:$B$18)</f>
        <v>OwnsMotorcycle</v>
      </c>
      <c r="G10281">
        <f>_xlfn.XLOOKUP($F10281,campaign!$B$2:$B$18,campaign!$D$2:$D$18)</f>
        <v>14</v>
      </c>
      <c r="H10281" t="str">
        <f>_xlfn.XLOOKUP($A10281,customer!$A$2:$A$978,customer!$B$2:$B$978)</f>
        <v>Consalve Edmeads</v>
      </c>
    </row>
    <row r="10282" spans="1:8" x14ac:dyDescent="0.2">
      <c r="A10282" t="s">
        <v>3595</v>
      </c>
      <c r="B10282" t="s">
        <v>3951</v>
      </c>
      <c r="C10282" s="1">
        <v>44791</v>
      </c>
      <c r="D10282" s="1">
        <v>44927</v>
      </c>
      <c r="E10282">
        <f t="shared" si="160"/>
        <v>4</v>
      </c>
      <c r="F10282" t="str">
        <f>_xlfn.XLOOKUP(data!$B10282,campaign!$A$2:$A$18,campaign!$B$2:$B$18)</f>
        <v>OwnsMotorcycle</v>
      </c>
      <c r="G10282">
        <f>_xlfn.XLOOKUP($F10282,campaign!$B$2:$B$18,campaign!$D$2:$D$18)</f>
        <v>14</v>
      </c>
      <c r="H10282" t="str">
        <f>_xlfn.XLOOKUP($A10282,customer!$A$2:$A$978,customer!$B$2:$B$978)</f>
        <v>Consalve Edmeads</v>
      </c>
    </row>
    <row r="10283" spans="1:8" x14ac:dyDescent="0.2">
      <c r="A10283" t="s">
        <v>3595</v>
      </c>
      <c r="B10283" t="s">
        <v>3951</v>
      </c>
      <c r="C10283" s="1">
        <v>44791</v>
      </c>
      <c r="D10283" s="1">
        <v>44983</v>
      </c>
      <c r="E10283">
        <f t="shared" si="160"/>
        <v>6</v>
      </c>
      <c r="F10283" t="str">
        <f>_xlfn.XLOOKUP(data!$B10283,campaign!$A$2:$A$18,campaign!$B$2:$B$18)</f>
        <v>OwnsMotorcycle</v>
      </c>
      <c r="G10283">
        <f>_xlfn.XLOOKUP($F10283,campaign!$B$2:$B$18,campaign!$D$2:$D$18)</f>
        <v>14</v>
      </c>
      <c r="H10283" t="str">
        <f>_xlfn.XLOOKUP($A10283,customer!$A$2:$A$978,customer!$B$2:$B$978)</f>
        <v>Consalve Edmeads</v>
      </c>
    </row>
    <row r="10284" spans="1:8" x14ac:dyDescent="0.2">
      <c r="A10284" t="s">
        <v>3595</v>
      </c>
      <c r="B10284" t="s">
        <v>3951</v>
      </c>
      <c r="C10284" s="1">
        <v>44791</v>
      </c>
      <c r="D10284" s="1">
        <v>45006</v>
      </c>
      <c r="E10284">
        <f t="shared" si="160"/>
        <v>7</v>
      </c>
      <c r="F10284" t="str">
        <f>_xlfn.XLOOKUP(data!$B10284,campaign!$A$2:$A$18,campaign!$B$2:$B$18)</f>
        <v>OwnsMotorcycle</v>
      </c>
      <c r="G10284">
        <f>_xlfn.XLOOKUP($F10284,campaign!$B$2:$B$18,campaign!$D$2:$D$18)</f>
        <v>14</v>
      </c>
      <c r="H10284" t="str">
        <f>_xlfn.XLOOKUP($A10284,customer!$A$2:$A$978,customer!$B$2:$B$978)</f>
        <v>Consalve Edmeads</v>
      </c>
    </row>
    <row r="10285" spans="1:8" x14ac:dyDescent="0.2">
      <c r="A10285" t="s">
        <v>3595</v>
      </c>
      <c r="B10285" t="s">
        <v>3951</v>
      </c>
      <c r="C10285" s="1">
        <v>44791</v>
      </c>
      <c r="D10285" s="1">
        <v>45037</v>
      </c>
      <c r="E10285">
        <f t="shared" si="160"/>
        <v>8</v>
      </c>
      <c r="F10285" t="str">
        <f>_xlfn.XLOOKUP(data!$B10285,campaign!$A$2:$A$18,campaign!$B$2:$B$18)</f>
        <v>OwnsMotorcycle</v>
      </c>
      <c r="G10285">
        <f>_xlfn.XLOOKUP($F10285,campaign!$B$2:$B$18,campaign!$D$2:$D$18)</f>
        <v>14</v>
      </c>
      <c r="H10285" t="str">
        <f>_xlfn.XLOOKUP($A10285,customer!$A$2:$A$978,customer!$B$2:$B$978)</f>
        <v>Consalve Edmeads</v>
      </c>
    </row>
    <row r="10286" spans="1:8" x14ac:dyDescent="0.2">
      <c r="A10286" t="s">
        <v>3595</v>
      </c>
      <c r="B10286" t="s">
        <v>3951</v>
      </c>
      <c r="C10286" s="1">
        <v>44791</v>
      </c>
      <c r="D10286" s="1">
        <v>45048</v>
      </c>
      <c r="E10286">
        <f t="shared" si="160"/>
        <v>8</v>
      </c>
      <c r="F10286" t="str">
        <f>_xlfn.XLOOKUP(data!$B10286,campaign!$A$2:$A$18,campaign!$B$2:$B$18)</f>
        <v>OwnsMotorcycle</v>
      </c>
      <c r="G10286">
        <f>_xlfn.XLOOKUP($F10286,campaign!$B$2:$B$18,campaign!$D$2:$D$18)</f>
        <v>14</v>
      </c>
      <c r="H10286" t="str">
        <f>_xlfn.XLOOKUP($A10286,customer!$A$2:$A$978,customer!$B$2:$B$978)</f>
        <v>Consalve Edmeads</v>
      </c>
    </row>
    <row r="10287" spans="1:8" x14ac:dyDescent="0.2">
      <c r="A10287" t="s">
        <v>3595</v>
      </c>
      <c r="B10287" t="s">
        <v>3929</v>
      </c>
      <c r="C10287" s="1">
        <v>44939</v>
      </c>
      <c r="D10287" s="1">
        <v>44939</v>
      </c>
      <c r="E10287">
        <f t="shared" si="160"/>
        <v>0</v>
      </c>
      <c r="F10287" t="str">
        <f>_xlfn.XLOOKUP(data!$B10287,campaign!$A$2:$A$18,campaign!$B$2:$B$18)</f>
        <v>NonUSTravel</v>
      </c>
      <c r="G10287">
        <f>_xlfn.XLOOKUP($F10287,campaign!$B$2:$B$18,campaign!$D$2:$D$18)</f>
        <v>66</v>
      </c>
      <c r="H10287" t="str">
        <f>_xlfn.XLOOKUP($A10287,customer!$A$2:$A$978,customer!$B$2:$B$978)</f>
        <v>Consalve Edmeads</v>
      </c>
    </row>
    <row r="10288" spans="1:8" x14ac:dyDescent="0.2">
      <c r="A10288" t="s">
        <v>3595</v>
      </c>
      <c r="B10288" t="s">
        <v>3929</v>
      </c>
      <c r="C10288" s="1">
        <v>44939</v>
      </c>
      <c r="D10288" s="1">
        <v>44970</v>
      </c>
      <c r="E10288">
        <f t="shared" si="160"/>
        <v>1</v>
      </c>
      <c r="F10288" t="str">
        <f>_xlfn.XLOOKUP(data!$B10288,campaign!$A$2:$A$18,campaign!$B$2:$B$18)</f>
        <v>NonUSTravel</v>
      </c>
      <c r="G10288">
        <f>_xlfn.XLOOKUP($F10288,campaign!$B$2:$B$18,campaign!$D$2:$D$18)</f>
        <v>66</v>
      </c>
      <c r="H10288" t="str">
        <f>_xlfn.XLOOKUP($A10288,customer!$A$2:$A$978,customer!$B$2:$B$978)</f>
        <v>Consalve Edmeads</v>
      </c>
    </row>
    <row r="10289" spans="1:8" x14ac:dyDescent="0.2">
      <c r="A10289" t="s">
        <v>3595</v>
      </c>
      <c r="B10289" t="s">
        <v>3929</v>
      </c>
      <c r="C10289" s="1">
        <v>44939</v>
      </c>
      <c r="D10289" s="1">
        <v>45003</v>
      </c>
      <c r="E10289">
        <f t="shared" si="160"/>
        <v>2</v>
      </c>
      <c r="F10289" t="str">
        <f>_xlfn.XLOOKUP(data!$B10289,campaign!$A$2:$A$18,campaign!$B$2:$B$18)</f>
        <v>NonUSTravel</v>
      </c>
      <c r="G10289">
        <f>_xlfn.XLOOKUP($F10289,campaign!$B$2:$B$18,campaign!$D$2:$D$18)</f>
        <v>66</v>
      </c>
      <c r="H10289" t="str">
        <f>_xlfn.XLOOKUP($A10289,customer!$A$2:$A$978,customer!$B$2:$B$978)</f>
        <v>Consalve Edmeads</v>
      </c>
    </row>
    <row r="10290" spans="1:8" x14ac:dyDescent="0.2">
      <c r="A10290" t="s">
        <v>3595</v>
      </c>
      <c r="B10290" t="s">
        <v>3929</v>
      </c>
      <c r="C10290" s="1">
        <v>44939</v>
      </c>
      <c r="D10290" s="1">
        <v>45030</v>
      </c>
      <c r="E10290">
        <f t="shared" si="160"/>
        <v>3</v>
      </c>
      <c r="F10290" t="str">
        <f>_xlfn.XLOOKUP(data!$B10290,campaign!$A$2:$A$18,campaign!$B$2:$B$18)</f>
        <v>NonUSTravel</v>
      </c>
      <c r="G10290">
        <f>_xlfn.XLOOKUP($F10290,campaign!$B$2:$B$18,campaign!$D$2:$D$18)</f>
        <v>66</v>
      </c>
      <c r="H10290" t="str">
        <f>_xlfn.XLOOKUP($A10290,customer!$A$2:$A$978,customer!$B$2:$B$978)</f>
        <v>Consalve Edmeads</v>
      </c>
    </row>
    <row r="10291" spans="1:8" x14ac:dyDescent="0.2">
      <c r="A10291" t="s">
        <v>3595</v>
      </c>
      <c r="B10291" t="s">
        <v>3929</v>
      </c>
      <c r="C10291" s="1">
        <v>44939</v>
      </c>
      <c r="D10291" s="1">
        <v>45069</v>
      </c>
      <c r="E10291">
        <f t="shared" si="160"/>
        <v>4</v>
      </c>
      <c r="F10291" t="str">
        <f>_xlfn.XLOOKUP(data!$B10291,campaign!$A$2:$A$18,campaign!$B$2:$B$18)</f>
        <v>NonUSTravel</v>
      </c>
      <c r="G10291">
        <f>_xlfn.XLOOKUP($F10291,campaign!$B$2:$B$18,campaign!$D$2:$D$18)</f>
        <v>66</v>
      </c>
      <c r="H10291" t="str">
        <f>_xlfn.XLOOKUP($A10291,customer!$A$2:$A$978,customer!$B$2:$B$978)</f>
        <v>Consalve Edmeads</v>
      </c>
    </row>
    <row r="10292" spans="1:8" x14ac:dyDescent="0.2">
      <c r="A10292" t="s">
        <v>3596</v>
      </c>
      <c r="B10292" t="s">
        <v>3953</v>
      </c>
      <c r="C10292" s="1">
        <v>44788</v>
      </c>
      <c r="D10292" s="1">
        <v>44788</v>
      </c>
      <c r="E10292">
        <f t="shared" si="160"/>
        <v>0</v>
      </c>
      <c r="F10292" t="str">
        <f>_xlfn.XLOOKUP(data!$B10292,campaign!$A$2:$A$18,campaign!$B$2:$B$18)</f>
        <v>MaritalStatus</v>
      </c>
      <c r="G10292">
        <f>_xlfn.XLOOKUP($F10292,campaign!$B$2:$B$18,campaign!$D$2:$D$18)</f>
        <v>29</v>
      </c>
      <c r="H10292" t="str">
        <f>_xlfn.XLOOKUP($A10292,customer!$A$2:$A$978,customer!$B$2:$B$978)</f>
        <v>Kimbra Beddoe</v>
      </c>
    </row>
    <row r="10293" spans="1:8" x14ac:dyDescent="0.2">
      <c r="A10293" t="s">
        <v>3596</v>
      </c>
      <c r="B10293" t="s">
        <v>3953</v>
      </c>
      <c r="C10293" s="1">
        <v>44788</v>
      </c>
      <c r="D10293" s="1">
        <v>44829</v>
      </c>
      <c r="E10293">
        <f t="shared" si="160"/>
        <v>1</v>
      </c>
      <c r="F10293" t="str">
        <f>_xlfn.XLOOKUP(data!$B10293,campaign!$A$2:$A$18,campaign!$B$2:$B$18)</f>
        <v>MaritalStatus</v>
      </c>
      <c r="G10293">
        <f>_xlfn.XLOOKUP($F10293,campaign!$B$2:$B$18,campaign!$D$2:$D$18)</f>
        <v>29</v>
      </c>
      <c r="H10293" t="str">
        <f>_xlfn.XLOOKUP($A10293,customer!$A$2:$A$978,customer!$B$2:$B$978)</f>
        <v>Kimbra Beddoe</v>
      </c>
    </row>
    <row r="10294" spans="1:8" x14ac:dyDescent="0.2">
      <c r="A10294" t="s">
        <v>3596</v>
      </c>
      <c r="B10294" t="s">
        <v>3953</v>
      </c>
      <c r="C10294" s="1">
        <v>44788</v>
      </c>
      <c r="D10294" s="1">
        <v>44849</v>
      </c>
      <c r="E10294">
        <f t="shared" si="160"/>
        <v>2</v>
      </c>
      <c r="F10294" t="str">
        <f>_xlfn.XLOOKUP(data!$B10294,campaign!$A$2:$A$18,campaign!$B$2:$B$18)</f>
        <v>MaritalStatus</v>
      </c>
      <c r="G10294">
        <f>_xlfn.XLOOKUP($F10294,campaign!$B$2:$B$18,campaign!$D$2:$D$18)</f>
        <v>29</v>
      </c>
      <c r="H10294" t="str">
        <f>_xlfn.XLOOKUP($A10294,customer!$A$2:$A$978,customer!$B$2:$B$978)</f>
        <v>Kimbra Beddoe</v>
      </c>
    </row>
    <row r="10295" spans="1:8" x14ac:dyDescent="0.2">
      <c r="A10295" t="s">
        <v>3596</v>
      </c>
      <c r="B10295" t="s">
        <v>3953</v>
      </c>
      <c r="C10295" s="1">
        <v>44788</v>
      </c>
      <c r="D10295" s="1">
        <v>44889</v>
      </c>
      <c r="E10295">
        <f t="shared" si="160"/>
        <v>3</v>
      </c>
      <c r="F10295" t="str">
        <f>_xlfn.XLOOKUP(data!$B10295,campaign!$A$2:$A$18,campaign!$B$2:$B$18)</f>
        <v>MaritalStatus</v>
      </c>
      <c r="G10295">
        <f>_xlfn.XLOOKUP($F10295,campaign!$B$2:$B$18,campaign!$D$2:$D$18)</f>
        <v>29</v>
      </c>
      <c r="H10295" t="str">
        <f>_xlfn.XLOOKUP($A10295,customer!$A$2:$A$978,customer!$B$2:$B$978)</f>
        <v>Kimbra Beddoe</v>
      </c>
    </row>
    <row r="10296" spans="1:8" x14ac:dyDescent="0.2">
      <c r="A10296" t="s">
        <v>3596</v>
      </c>
      <c r="B10296" t="s">
        <v>3953</v>
      </c>
      <c r="C10296" s="1">
        <v>44788</v>
      </c>
      <c r="D10296" s="1">
        <v>44921</v>
      </c>
      <c r="E10296">
        <f t="shared" si="160"/>
        <v>4</v>
      </c>
      <c r="F10296" t="str">
        <f>_xlfn.XLOOKUP(data!$B10296,campaign!$A$2:$A$18,campaign!$B$2:$B$18)</f>
        <v>MaritalStatus</v>
      </c>
      <c r="G10296">
        <f>_xlfn.XLOOKUP($F10296,campaign!$B$2:$B$18,campaign!$D$2:$D$18)</f>
        <v>29</v>
      </c>
      <c r="H10296" t="str">
        <f>_xlfn.XLOOKUP($A10296,customer!$A$2:$A$978,customer!$B$2:$B$978)</f>
        <v>Kimbra Beddoe</v>
      </c>
    </row>
    <row r="10297" spans="1:8" x14ac:dyDescent="0.2">
      <c r="A10297" t="s">
        <v>3596</v>
      </c>
      <c r="B10297" t="s">
        <v>3953</v>
      </c>
      <c r="C10297" s="1">
        <v>44788</v>
      </c>
      <c r="D10297" s="1">
        <v>44953</v>
      </c>
      <c r="E10297">
        <f t="shared" si="160"/>
        <v>5</v>
      </c>
      <c r="F10297" t="str">
        <f>_xlfn.XLOOKUP(data!$B10297,campaign!$A$2:$A$18,campaign!$B$2:$B$18)</f>
        <v>MaritalStatus</v>
      </c>
      <c r="G10297">
        <f>_xlfn.XLOOKUP($F10297,campaign!$B$2:$B$18,campaign!$D$2:$D$18)</f>
        <v>29</v>
      </c>
      <c r="H10297" t="str">
        <f>_xlfn.XLOOKUP($A10297,customer!$A$2:$A$978,customer!$B$2:$B$978)</f>
        <v>Kimbra Beddoe</v>
      </c>
    </row>
    <row r="10298" spans="1:8" x14ac:dyDescent="0.2">
      <c r="A10298" t="s">
        <v>3596</v>
      </c>
      <c r="B10298" t="s">
        <v>3953</v>
      </c>
      <c r="C10298" s="1">
        <v>44788</v>
      </c>
      <c r="D10298" s="1">
        <v>44977</v>
      </c>
      <c r="E10298">
        <f t="shared" si="160"/>
        <v>6</v>
      </c>
      <c r="F10298" t="str">
        <f>_xlfn.XLOOKUP(data!$B10298,campaign!$A$2:$A$18,campaign!$B$2:$B$18)</f>
        <v>MaritalStatus</v>
      </c>
      <c r="G10298">
        <f>_xlfn.XLOOKUP($F10298,campaign!$B$2:$B$18,campaign!$D$2:$D$18)</f>
        <v>29</v>
      </c>
      <c r="H10298" t="str">
        <f>_xlfn.XLOOKUP($A10298,customer!$A$2:$A$978,customer!$B$2:$B$978)</f>
        <v>Kimbra Beddoe</v>
      </c>
    </row>
    <row r="10299" spans="1:8" x14ac:dyDescent="0.2">
      <c r="A10299" t="s">
        <v>3596</v>
      </c>
      <c r="B10299" t="s">
        <v>3953</v>
      </c>
      <c r="C10299" s="1">
        <v>44788</v>
      </c>
      <c r="D10299" s="1">
        <v>45009</v>
      </c>
      <c r="E10299">
        <f t="shared" si="160"/>
        <v>7</v>
      </c>
      <c r="F10299" t="str">
        <f>_xlfn.XLOOKUP(data!$B10299,campaign!$A$2:$A$18,campaign!$B$2:$B$18)</f>
        <v>MaritalStatus</v>
      </c>
      <c r="G10299">
        <f>_xlfn.XLOOKUP($F10299,campaign!$B$2:$B$18,campaign!$D$2:$D$18)</f>
        <v>29</v>
      </c>
      <c r="H10299" t="str">
        <f>_xlfn.XLOOKUP($A10299,customer!$A$2:$A$978,customer!$B$2:$B$978)</f>
        <v>Kimbra Beddoe</v>
      </c>
    </row>
    <row r="10300" spans="1:8" x14ac:dyDescent="0.2">
      <c r="A10300" t="s">
        <v>3596</v>
      </c>
      <c r="B10300" t="s">
        <v>3953</v>
      </c>
      <c r="C10300" s="1">
        <v>44788</v>
      </c>
      <c r="D10300" s="1">
        <v>45064</v>
      </c>
      <c r="E10300">
        <f t="shared" si="160"/>
        <v>9</v>
      </c>
      <c r="F10300" t="str">
        <f>_xlfn.XLOOKUP(data!$B10300,campaign!$A$2:$A$18,campaign!$B$2:$B$18)</f>
        <v>MaritalStatus</v>
      </c>
      <c r="G10300">
        <f>_xlfn.XLOOKUP($F10300,campaign!$B$2:$B$18,campaign!$D$2:$D$18)</f>
        <v>29</v>
      </c>
      <c r="H10300" t="str">
        <f>_xlfn.XLOOKUP($A10300,customer!$A$2:$A$978,customer!$B$2:$B$978)</f>
        <v>Kimbra Beddoe</v>
      </c>
    </row>
    <row r="10301" spans="1:8" x14ac:dyDescent="0.2">
      <c r="A10301" t="s">
        <v>3596</v>
      </c>
      <c r="B10301" t="s">
        <v>3947</v>
      </c>
      <c r="C10301" s="1">
        <v>44967</v>
      </c>
      <c r="D10301" s="1">
        <v>44967</v>
      </c>
      <c r="E10301">
        <f t="shared" si="160"/>
        <v>0</v>
      </c>
      <c r="F10301" t="str">
        <f>_xlfn.XLOOKUP(data!$B10301,campaign!$A$2:$A$18,campaign!$B$2:$B$18)</f>
        <v>OwnsComputer</v>
      </c>
      <c r="G10301">
        <f>_xlfn.XLOOKUP($F10301,campaign!$B$2:$B$18,campaign!$D$2:$D$18)</f>
        <v>62</v>
      </c>
      <c r="H10301" t="str">
        <f>_xlfn.XLOOKUP($A10301,customer!$A$2:$A$978,customer!$B$2:$B$978)</f>
        <v>Kimbra Beddoe</v>
      </c>
    </row>
    <row r="10302" spans="1:8" x14ac:dyDescent="0.2">
      <c r="A10302" t="s">
        <v>3596</v>
      </c>
      <c r="B10302" t="s">
        <v>3947</v>
      </c>
      <c r="C10302" s="1">
        <v>44967</v>
      </c>
      <c r="D10302" s="1">
        <v>45003</v>
      </c>
      <c r="E10302">
        <f t="shared" si="160"/>
        <v>1</v>
      </c>
      <c r="F10302" t="str">
        <f>_xlfn.XLOOKUP(data!$B10302,campaign!$A$2:$A$18,campaign!$B$2:$B$18)</f>
        <v>OwnsComputer</v>
      </c>
      <c r="G10302">
        <f>_xlfn.XLOOKUP($F10302,campaign!$B$2:$B$18,campaign!$D$2:$D$18)</f>
        <v>62</v>
      </c>
      <c r="H10302" t="str">
        <f>_xlfn.XLOOKUP($A10302,customer!$A$2:$A$978,customer!$B$2:$B$978)</f>
        <v>Kimbra Beddoe</v>
      </c>
    </row>
    <row r="10303" spans="1:8" x14ac:dyDescent="0.2">
      <c r="A10303" t="s">
        <v>3596</v>
      </c>
      <c r="B10303" t="s">
        <v>3947</v>
      </c>
      <c r="C10303" s="1">
        <v>44967</v>
      </c>
      <c r="D10303" s="1">
        <v>45034</v>
      </c>
      <c r="E10303">
        <f t="shared" si="160"/>
        <v>2</v>
      </c>
      <c r="F10303" t="str">
        <f>_xlfn.XLOOKUP(data!$B10303,campaign!$A$2:$A$18,campaign!$B$2:$B$18)</f>
        <v>OwnsComputer</v>
      </c>
      <c r="G10303">
        <f>_xlfn.XLOOKUP($F10303,campaign!$B$2:$B$18,campaign!$D$2:$D$18)</f>
        <v>62</v>
      </c>
      <c r="H10303" t="str">
        <f>_xlfn.XLOOKUP($A10303,customer!$A$2:$A$978,customer!$B$2:$B$978)</f>
        <v>Kimbra Beddoe</v>
      </c>
    </row>
    <row r="10304" spans="1:8" x14ac:dyDescent="0.2">
      <c r="A10304" t="s">
        <v>3596</v>
      </c>
      <c r="B10304" t="s">
        <v>3947</v>
      </c>
      <c r="C10304" s="1">
        <v>44967</v>
      </c>
      <c r="D10304" s="1">
        <v>45061</v>
      </c>
      <c r="E10304">
        <f t="shared" si="160"/>
        <v>3</v>
      </c>
      <c r="F10304" t="str">
        <f>_xlfn.XLOOKUP(data!$B10304,campaign!$A$2:$A$18,campaign!$B$2:$B$18)</f>
        <v>OwnsComputer</v>
      </c>
      <c r="G10304">
        <f>_xlfn.XLOOKUP($F10304,campaign!$B$2:$B$18,campaign!$D$2:$D$18)</f>
        <v>62</v>
      </c>
      <c r="H10304" t="str">
        <f>_xlfn.XLOOKUP($A10304,customer!$A$2:$A$978,customer!$B$2:$B$978)</f>
        <v>Kimbra Beddoe</v>
      </c>
    </row>
    <row r="10305" spans="1:8" x14ac:dyDescent="0.2">
      <c r="A10305" t="s">
        <v>3597</v>
      </c>
      <c r="B10305" t="s">
        <v>3950</v>
      </c>
      <c r="C10305" s="1">
        <v>44661</v>
      </c>
      <c r="D10305" s="1">
        <v>44661</v>
      </c>
      <c r="E10305">
        <f t="shared" si="160"/>
        <v>0</v>
      </c>
      <c r="F10305" t="str">
        <f>_xlfn.XLOOKUP(data!$B10305,campaign!$A$2:$A$18,campaign!$B$2:$B$18)</f>
        <v>NotNewCellphoneUser</v>
      </c>
      <c r="G10305">
        <f>_xlfn.XLOOKUP($F10305,campaign!$B$2:$B$18,campaign!$D$2:$D$18)</f>
        <v>28</v>
      </c>
      <c r="H10305" t="str">
        <f>_xlfn.XLOOKUP($A10305,customer!$A$2:$A$978,customer!$B$2:$B$978)</f>
        <v>Caldwell Buzzing</v>
      </c>
    </row>
    <row r="10306" spans="1:8" x14ac:dyDescent="0.2">
      <c r="A10306" t="s">
        <v>3597</v>
      </c>
      <c r="B10306" t="s">
        <v>3950</v>
      </c>
      <c r="C10306" s="1">
        <v>44661</v>
      </c>
      <c r="D10306" s="1">
        <v>44697</v>
      </c>
      <c r="E10306">
        <f t="shared" si="160"/>
        <v>1</v>
      </c>
      <c r="F10306" t="str">
        <f>_xlfn.XLOOKUP(data!$B10306,campaign!$A$2:$A$18,campaign!$B$2:$B$18)</f>
        <v>NotNewCellphoneUser</v>
      </c>
      <c r="G10306">
        <f>_xlfn.XLOOKUP($F10306,campaign!$B$2:$B$18,campaign!$D$2:$D$18)</f>
        <v>28</v>
      </c>
      <c r="H10306" t="str">
        <f>_xlfn.XLOOKUP($A10306,customer!$A$2:$A$978,customer!$B$2:$B$978)</f>
        <v>Caldwell Buzzing</v>
      </c>
    </row>
    <row r="10307" spans="1:8" x14ac:dyDescent="0.2">
      <c r="A10307" t="s">
        <v>3597</v>
      </c>
      <c r="B10307" t="s">
        <v>3950</v>
      </c>
      <c r="C10307" s="1">
        <v>44661</v>
      </c>
      <c r="D10307" s="1">
        <v>44732</v>
      </c>
      <c r="E10307">
        <f t="shared" ref="E10307:E10370" si="161">DATEDIF(C10307,D10307,"M")</f>
        <v>2</v>
      </c>
      <c r="F10307" t="str">
        <f>_xlfn.XLOOKUP(data!$B10307,campaign!$A$2:$A$18,campaign!$B$2:$B$18)</f>
        <v>NotNewCellphoneUser</v>
      </c>
      <c r="G10307">
        <f>_xlfn.XLOOKUP($F10307,campaign!$B$2:$B$18,campaign!$D$2:$D$18)</f>
        <v>28</v>
      </c>
      <c r="H10307" t="str">
        <f>_xlfn.XLOOKUP($A10307,customer!$A$2:$A$978,customer!$B$2:$B$978)</f>
        <v>Caldwell Buzzing</v>
      </c>
    </row>
    <row r="10308" spans="1:8" x14ac:dyDescent="0.2">
      <c r="A10308" t="s">
        <v>3597</v>
      </c>
      <c r="B10308" t="s">
        <v>3950</v>
      </c>
      <c r="C10308" s="1">
        <v>44661</v>
      </c>
      <c r="D10308" s="1">
        <v>44786</v>
      </c>
      <c r="E10308">
        <f t="shared" si="161"/>
        <v>4</v>
      </c>
      <c r="F10308" t="str">
        <f>_xlfn.XLOOKUP(data!$B10308,campaign!$A$2:$A$18,campaign!$B$2:$B$18)</f>
        <v>NotNewCellphoneUser</v>
      </c>
      <c r="G10308">
        <f>_xlfn.XLOOKUP($F10308,campaign!$B$2:$B$18,campaign!$D$2:$D$18)</f>
        <v>28</v>
      </c>
      <c r="H10308" t="str">
        <f>_xlfn.XLOOKUP($A10308,customer!$A$2:$A$978,customer!$B$2:$B$978)</f>
        <v>Caldwell Buzzing</v>
      </c>
    </row>
    <row r="10309" spans="1:8" x14ac:dyDescent="0.2">
      <c r="A10309" t="s">
        <v>3597</v>
      </c>
      <c r="B10309" t="s">
        <v>3950</v>
      </c>
      <c r="C10309" s="1">
        <v>44661</v>
      </c>
      <c r="D10309" s="1">
        <v>44819</v>
      </c>
      <c r="E10309">
        <f t="shared" si="161"/>
        <v>5</v>
      </c>
      <c r="F10309" t="str">
        <f>_xlfn.XLOOKUP(data!$B10309,campaign!$A$2:$A$18,campaign!$B$2:$B$18)</f>
        <v>NotNewCellphoneUser</v>
      </c>
      <c r="G10309">
        <f>_xlfn.XLOOKUP($F10309,campaign!$B$2:$B$18,campaign!$D$2:$D$18)</f>
        <v>28</v>
      </c>
      <c r="H10309" t="str">
        <f>_xlfn.XLOOKUP($A10309,customer!$A$2:$A$978,customer!$B$2:$B$978)</f>
        <v>Caldwell Buzzing</v>
      </c>
    </row>
    <row r="10310" spans="1:8" x14ac:dyDescent="0.2">
      <c r="A10310" t="s">
        <v>3597</v>
      </c>
      <c r="B10310" t="s">
        <v>3950</v>
      </c>
      <c r="C10310" s="1">
        <v>44661</v>
      </c>
      <c r="D10310" s="1">
        <v>44844</v>
      </c>
      <c r="E10310">
        <f t="shared" si="161"/>
        <v>6</v>
      </c>
      <c r="F10310" t="str">
        <f>_xlfn.XLOOKUP(data!$B10310,campaign!$A$2:$A$18,campaign!$B$2:$B$18)</f>
        <v>NotNewCellphoneUser</v>
      </c>
      <c r="G10310">
        <f>_xlfn.XLOOKUP($F10310,campaign!$B$2:$B$18,campaign!$D$2:$D$18)</f>
        <v>28</v>
      </c>
      <c r="H10310" t="str">
        <f>_xlfn.XLOOKUP($A10310,customer!$A$2:$A$978,customer!$B$2:$B$978)</f>
        <v>Caldwell Buzzing</v>
      </c>
    </row>
    <row r="10311" spans="1:8" x14ac:dyDescent="0.2">
      <c r="A10311" t="s">
        <v>3597</v>
      </c>
      <c r="B10311" t="s">
        <v>3950</v>
      </c>
      <c r="C10311" s="1">
        <v>44661</v>
      </c>
      <c r="D10311" s="1">
        <v>44882</v>
      </c>
      <c r="E10311">
        <f t="shared" si="161"/>
        <v>7</v>
      </c>
      <c r="F10311" t="str">
        <f>_xlfn.XLOOKUP(data!$B10311,campaign!$A$2:$A$18,campaign!$B$2:$B$18)</f>
        <v>NotNewCellphoneUser</v>
      </c>
      <c r="G10311">
        <f>_xlfn.XLOOKUP($F10311,campaign!$B$2:$B$18,campaign!$D$2:$D$18)</f>
        <v>28</v>
      </c>
      <c r="H10311" t="str">
        <f>_xlfn.XLOOKUP($A10311,customer!$A$2:$A$978,customer!$B$2:$B$978)</f>
        <v>Caldwell Buzzing</v>
      </c>
    </row>
    <row r="10312" spans="1:8" x14ac:dyDescent="0.2">
      <c r="A10312" t="s">
        <v>3597</v>
      </c>
      <c r="B10312" t="s">
        <v>3950</v>
      </c>
      <c r="C10312" s="1">
        <v>44661</v>
      </c>
      <c r="D10312" s="1">
        <v>44908</v>
      </c>
      <c r="E10312">
        <f t="shared" si="161"/>
        <v>8</v>
      </c>
      <c r="F10312" t="str">
        <f>_xlfn.XLOOKUP(data!$B10312,campaign!$A$2:$A$18,campaign!$B$2:$B$18)</f>
        <v>NotNewCellphoneUser</v>
      </c>
      <c r="G10312">
        <f>_xlfn.XLOOKUP($F10312,campaign!$B$2:$B$18,campaign!$D$2:$D$18)</f>
        <v>28</v>
      </c>
      <c r="H10312" t="str">
        <f>_xlfn.XLOOKUP($A10312,customer!$A$2:$A$978,customer!$B$2:$B$978)</f>
        <v>Caldwell Buzzing</v>
      </c>
    </row>
    <row r="10313" spans="1:8" x14ac:dyDescent="0.2">
      <c r="A10313" t="s">
        <v>3597</v>
      </c>
      <c r="B10313" t="s">
        <v>3950</v>
      </c>
      <c r="C10313" s="1">
        <v>44661</v>
      </c>
      <c r="D10313" s="1">
        <v>44941</v>
      </c>
      <c r="E10313">
        <f t="shared" si="161"/>
        <v>9</v>
      </c>
      <c r="F10313" t="str">
        <f>_xlfn.XLOOKUP(data!$B10313,campaign!$A$2:$A$18,campaign!$B$2:$B$18)</f>
        <v>NotNewCellphoneUser</v>
      </c>
      <c r="G10313">
        <f>_xlfn.XLOOKUP($F10313,campaign!$B$2:$B$18,campaign!$D$2:$D$18)</f>
        <v>28</v>
      </c>
      <c r="H10313" t="str">
        <f>_xlfn.XLOOKUP($A10313,customer!$A$2:$A$978,customer!$B$2:$B$978)</f>
        <v>Caldwell Buzzing</v>
      </c>
    </row>
    <row r="10314" spans="1:8" x14ac:dyDescent="0.2">
      <c r="A10314" t="s">
        <v>3597</v>
      </c>
      <c r="B10314" t="s">
        <v>3950</v>
      </c>
      <c r="C10314" s="1">
        <v>44661</v>
      </c>
      <c r="D10314" s="1">
        <v>44970</v>
      </c>
      <c r="E10314">
        <f t="shared" si="161"/>
        <v>10</v>
      </c>
      <c r="F10314" t="str">
        <f>_xlfn.XLOOKUP(data!$B10314,campaign!$A$2:$A$18,campaign!$B$2:$B$18)</f>
        <v>NotNewCellphoneUser</v>
      </c>
      <c r="G10314">
        <f>_xlfn.XLOOKUP($F10314,campaign!$B$2:$B$18,campaign!$D$2:$D$18)</f>
        <v>28</v>
      </c>
      <c r="H10314" t="str">
        <f>_xlfn.XLOOKUP($A10314,customer!$A$2:$A$978,customer!$B$2:$B$978)</f>
        <v>Caldwell Buzzing</v>
      </c>
    </row>
    <row r="10315" spans="1:8" x14ac:dyDescent="0.2">
      <c r="A10315" t="s">
        <v>3597</v>
      </c>
      <c r="B10315" t="s">
        <v>3950</v>
      </c>
      <c r="C10315" s="1">
        <v>44661</v>
      </c>
      <c r="D10315" s="1">
        <v>45007</v>
      </c>
      <c r="E10315">
        <f t="shared" si="161"/>
        <v>11</v>
      </c>
      <c r="F10315" t="str">
        <f>_xlfn.XLOOKUP(data!$B10315,campaign!$A$2:$A$18,campaign!$B$2:$B$18)</f>
        <v>NotNewCellphoneUser</v>
      </c>
      <c r="G10315">
        <f>_xlfn.XLOOKUP($F10315,campaign!$B$2:$B$18,campaign!$D$2:$D$18)</f>
        <v>28</v>
      </c>
      <c r="H10315" t="str">
        <f>_xlfn.XLOOKUP($A10315,customer!$A$2:$A$978,customer!$B$2:$B$978)</f>
        <v>Caldwell Buzzing</v>
      </c>
    </row>
    <row r="10316" spans="1:8" x14ac:dyDescent="0.2">
      <c r="A10316" t="s">
        <v>3597</v>
      </c>
      <c r="B10316" t="s">
        <v>3950</v>
      </c>
      <c r="C10316" s="1">
        <v>44661</v>
      </c>
      <c r="D10316" s="1">
        <v>45034</v>
      </c>
      <c r="E10316">
        <f t="shared" si="161"/>
        <v>12</v>
      </c>
      <c r="F10316" t="str">
        <f>_xlfn.XLOOKUP(data!$B10316,campaign!$A$2:$A$18,campaign!$B$2:$B$18)</f>
        <v>NotNewCellphoneUser</v>
      </c>
      <c r="G10316">
        <f>_xlfn.XLOOKUP($F10316,campaign!$B$2:$B$18,campaign!$D$2:$D$18)</f>
        <v>28</v>
      </c>
      <c r="H10316" t="str">
        <f>_xlfn.XLOOKUP($A10316,customer!$A$2:$A$978,customer!$B$2:$B$978)</f>
        <v>Caldwell Buzzing</v>
      </c>
    </row>
    <row r="10317" spans="1:8" x14ac:dyDescent="0.2">
      <c r="A10317" t="s">
        <v>3597</v>
      </c>
      <c r="B10317" t="s">
        <v>3950</v>
      </c>
      <c r="C10317" s="1">
        <v>44661</v>
      </c>
      <c r="D10317" s="1">
        <v>45068</v>
      </c>
      <c r="E10317">
        <f t="shared" si="161"/>
        <v>13</v>
      </c>
      <c r="F10317" t="str">
        <f>_xlfn.XLOOKUP(data!$B10317,campaign!$A$2:$A$18,campaign!$B$2:$B$18)</f>
        <v>NotNewCellphoneUser</v>
      </c>
      <c r="G10317">
        <f>_xlfn.XLOOKUP($F10317,campaign!$B$2:$B$18,campaign!$D$2:$D$18)</f>
        <v>28</v>
      </c>
      <c r="H10317" t="str">
        <f>_xlfn.XLOOKUP($A10317,customer!$A$2:$A$978,customer!$B$2:$B$978)</f>
        <v>Caldwell Buzzing</v>
      </c>
    </row>
    <row r="10318" spans="1:8" x14ac:dyDescent="0.2">
      <c r="A10318" t="s">
        <v>3597</v>
      </c>
      <c r="B10318" t="s">
        <v>3925</v>
      </c>
      <c r="C10318" s="1">
        <v>44885</v>
      </c>
      <c r="D10318" s="1">
        <v>44885</v>
      </c>
      <c r="E10318">
        <f t="shared" si="161"/>
        <v>0</v>
      </c>
      <c r="F10318" t="str">
        <f>_xlfn.XLOOKUP(data!$B10318,campaign!$A$2:$A$18,campaign!$B$2:$B$18)</f>
        <v>Homeownership</v>
      </c>
      <c r="G10318">
        <f>_xlfn.XLOOKUP($F10318,campaign!$B$2:$B$18,campaign!$D$2:$D$18)</f>
        <v>13</v>
      </c>
      <c r="H10318" t="str">
        <f>_xlfn.XLOOKUP($A10318,customer!$A$2:$A$978,customer!$B$2:$B$978)</f>
        <v>Caldwell Buzzing</v>
      </c>
    </row>
    <row r="10319" spans="1:8" x14ac:dyDescent="0.2">
      <c r="A10319" t="s">
        <v>3597</v>
      </c>
      <c r="B10319" t="s">
        <v>3925</v>
      </c>
      <c r="C10319" s="1">
        <v>44885</v>
      </c>
      <c r="D10319" s="1">
        <v>44922</v>
      </c>
      <c r="E10319">
        <f t="shared" si="161"/>
        <v>1</v>
      </c>
      <c r="F10319" t="str">
        <f>_xlfn.XLOOKUP(data!$B10319,campaign!$A$2:$A$18,campaign!$B$2:$B$18)</f>
        <v>Homeownership</v>
      </c>
      <c r="G10319">
        <f>_xlfn.XLOOKUP($F10319,campaign!$B$2:$B$18,campaign!$D$2:$D$18)</f>
        <v>13</v>
      </c>
      <c r="H10319" t="str">
        <f>_xlfn.XLOOKUP($A10319,customer!$A$2:$A$978,customer!$B$2:$B$978)</f>
        <v>Caldwell Buzzing</v>
      </c>
    </row>
    <row r="10320" spans="1:8" x14ac:dyDescent="0.2">
      <c r="A10320" t="s">
        <v>3597</v>
      </c>
      <c r="B10320" t="s">
        <v>3925</v>
      </c>
      <c r="C10320" s="1">
        <v>44885</v>
      </c>
      <c r="D10320" s="1">
        <v>44927</v>
      </c>
      <c r="E10320">
        <f t="shared" si="161"/>
        <v>1</v>
      </c>
      <c r="F10320" t="str">
        <f>_xlfn.XLOOKUP(data!$B10320,campaign!$A$2:$A$18,campaign!$B$2:$B$18)</f>
        <v>Homeownership</v>
      </c>
      <c r="G10320">
        <f>_xlfn.XLOOKUP($F10320,campaign!$B$2:$B$18,campaign!$D$2:$D$18)</f>
        <v>13</v>
      </c>
      <c r="H10320" t="str">
        <f>_xlfn.XLOOKUP($A10320,customer!$A$2:$A$978,customer!$B$2:$B$978)</f>
        <v>Caldwell Buzzing</v>
      </c>
    </row>
    <row r="10321" spans="1:8" x14ac:dyDescent="0.2">
      <c r="A10321" t="s">
        <v>3597</v>
      </c>
      <c r="B10321" t="s">
        <v>3925</v>
      </c>
      <c r="C10321" s="1">
        <v>44885</v>
      </c>
      <c r="D10321" s="1">
        <v>44978</v>
      </c>
      <c r="E10321">
        <f t="shared" si="161"/>
        <v>3</v>
      </c>
      <c r="F10321" t="str">
        <f>_xlfn.XLOOKUP(data!$B10321,campaign!$A$2:$A$18,campaign!$B$2:$B$18)</f>
        <v>Homeownership</v>
      </c>
      <c r="G10321">
        <f>_xlfn.XLOOKUP($F10321,campaign!$B$2:$B$18,campaign!$D$2:$D$18)</f>
        <v>13</v>
      </c>
      <c r="H10321" t="str">
        <f>_xlfn.XLOOKUP($A10321,customer!$A$2:$A$978,customer!$B$2:$B$978)</f>
        <v>Caldwell Buzzing</v>
      </c>
    </row>
    <row r="10322" spans="1:8" x14ac:dyDescent="0.2">
      <c r="A10322" t="s">
        <v>3597</v>
      </c>
      <c r="B10322" t="s">
        <v>3925</v>
      </c>
      <c r="C10322" s="1">
        <v>44885</v>
      </c>
      <c r="D10322" s="1">
        <v>45006</v>
      </c>
      <c r="E10322">
        <f t="shared" si="161"/>
        <v>4</v>
      </c>
      <c r="F10322" t="str">
        <f>_xlfn.XLOOKUP(data!$B10322,campaign!$A$2:$A$18,campaign!$B$2:$B$18)</f>
        <v>Homeownership</v>
      </c>
      <c r="G10322">
        <f>_xlfn.XLOOKUP($F10322,campaign!$B$2:$B$18,campaign!$D$2:$D$18)</f>
        <v>13</v>
      </c>
      <c r="H10322" t="str">
        <f>_xlfn.XLOOKUP($A10322,customer!$A$2:$A$978,customer!$B$2:$B$978)</f>
        <v>Caldwell Buzzing</v>
      </c>
    </row>
    <row r="10323" spans="1:8" x14ac:dyDescent="0.2">
      <c r="A10323" t="s">
        <v>3597</v>
      </c>
      <c r="B10323" t="s">
        <v>3925</v>
      </c>
      <c r="C10323" s="1">
        <v>44885</v>
      </c>
      <c r="D10323" s="1">
        <v>45037</v>
      </c>
      <c r="E10323">
        <f t="shared" si="161"/>
        <v>5</v>
      </c>
      <c r="F10323" t="str">
        <f>_xlfn.XLOOKUP(data!$B10323,campaign!$A$2:$A$18,campaign!$B$2:$B$18)</f>
        <v>Homeownership</v>
      </c>
      <c r="G10323">
        <f>_xlfn.XLOOKUP($F10323,campaign!$B$2:$B$18,campaign!$D$2:$D$18)</f>
        <v>13</v>
      </c>
      <c r="H10323" t="str">
        <f>_xlfn.XLOOKUP($A10323,customer!$A$2:$A$978,customer!$B$2:$B$978)</f>
        <v>Caldwell Buzzing</v>
      </c>
    </row>
    <row r="10324" spans="1:8" x14ac:dyDescent="0.2">
      <c r="A10324" t="s">
        <v>3597</v>
      </c>
      <c r="B10324" t="s">
        <v>3925</v>
      </c>
      <c r="C10324" s="1">
        <v>44885</v>
      </c>
      <c r="D10324" s="1">
        <v>45069</v>
      </c>
      <c r="E10324">
        <f t="shared" si="161"/>
        <v>6</v>
      </c>
      <c r="F10324" t="str">
        <f>_xlfn.XLOOKUP(data!$B10324,campaign!$A$2:$A$18,campaign!$B$2:$B$18)</f>
        <v>Homeownership</v>
      </c>
      <c r="G10324">
        <f>_xlfn.XLOOKUP($F10324,campaign!$B$2:$B$18,campaign!$D$2:$D$18)</f>
        <v>13</v>
      </c>
      <c r="H10324" t="str">
        <f>_xlfn.XLOOKUP($A10324,customer!$A$2:$A$978,customer!$B$2:$B$978)</f>
        <v>Caldwell Buzzing</v>
      </c>
    </row>
    <row r="10325" spans="1:8" x14ac:dyDescent="0.2">
      <c r="A10325" t="s">
        <v>3597</v>
      </c>
      <c r="B10325" t="s">
        <v>3925</v>
      </c>
      <c r="C10325" s="1">
        <v>44885</v>
      </c>
      <c r="D10325" s="1">
        <v>45081</v>
      </c>
      <c r="E10325">
        <f t="shared" si="161"/>
        <v>6</v>
      </c>
      <c r="F10325" t="str">
        <f>_xlfn.XLOOKUP(data!$B10325,campaign!$A$2:$A$18,campaign!$B$2:$B$18)</f>
        <v>Homeownership</v>
      </c>
      <c r="G10325">
        <f>_xlfn.XLOOKUP($F10325,campaign!$B$2:$B$18,campaign!$D$2:$D$18)</f>
        <v>13</v>
      </c>
      <c r="H10325" t="str">
        <f>_xlfn.XLOOKUP($A10325,customer!$A$2:$A$978,customer!$B$2:$B$978)</f>
        <v>Caldwell Buzzing</v>
      </c>
    </row>
    <row r="10326" spans="1:8" x14ac:dyDescent="0.2">
      <c r="A10326" t="s">
        <v>3598</v>
      </c>
      <c r="B10326" t="s">
        <v>3953</v>
      </c>
      <c r="C10326" s="1">
        <v>45022</v>
      </c>
      <c r="D10326" s="1">
        <v>45022</v>
      </c>
      <c r="E10326">
        <f t="shared" si="161"/>
        <v>0</v>
      </c>
      <c r="F10326" t="str">
        <f>_xlfn.XLOOKUP(data!$B10326,campaign!$A$2:$A$18,campaign!$B$2:$B$18)</f>
        <v>MaritalStatus</v>
      </c>
      <c r="G10326">
        <f>_xlfn.XLOOKUP($F10326,campaign!$B$2:$B$18,campaign!$D$2:$D$18)</f>
        <v>29</v>
      </c>
      <c r="H10326" t="str">
        <f>_xlfn.XLOOKUP($A10326,customer!$A$2:$A$978,customer!$B$2:$B$978)</f>
        <v>Arvin Hyndson</v>
      </c>
    </row>
    <row r="10327" spans="1:8" x14ac:dyDescent="0.2">
      <c r="A10327" t="s">
        <v>3598</v>
      </c>
      <c r="B10327" t="s">
        <v>3953</v>
      </c>
      <c r="C10327" s="1">
        <v>45022</v>
      </c>
      <c r="D10327" s="1">
        <v>45063</v>
      </c>
      <c r="E10327">
        <f t="shared" si="161"/>
        <v>1</v>
      </c>
      <c r="F10327" t="str">
        <f>_xlfn.XLOOKUP(data!$B10327,campaign!$A$2:$A$18,campaign!$B$2:$B$18)</f>
        <v>MaritalStatus</v>
      </c>
      <c r="G10327">
        <f>_xlfn.XLOOKUP($F10327,campaign!$B$2:$B$18,campaign!$D$2:$D$18)</f>
        <v>29</v>
      </c>
      <c r="H10327" t="str">
        <f>_xlfn.XLOOKUP($A10327,customer!$A$2:$A$978,customer!$B$2:$B$978)</f>
        <v>Arvin Hyndson</v>
      </c>
    </row>
    <row r="10328" spans="1:8" x14ac:dyDescent="0.2">
      <c r="A10328" t="s">
        <v>3599</v>
      </c>
      <c r="B10328" t="s">
        <v>3950</v>
      </c>
      <c r="C10328" s="1">
        <v>44831</v>
      </c>
      <c r="D10328" s="1">
        <v>44831</v>
      </c>
      <c r="E10328">
        <f t="shared" si="161"/>
        <v>0</v>
      </c>
      <c r="F10328" t="str">
        <f>_xlfn.XLOOKUP(data!$B10328,campaign!$A$2:$A$18,campaign!$B$2:$B$18)</f>
        <v>NotNewCellphoneUser</v>
      </c>
      <c r="G10328">
        <f>_xlfn.XLOOKUP($F10328,campaign!$B$2:$B$18,campaign!$D$2:$D$18)</f>
        <v>28</v>
      </c>
      <c r="H10328" t="str">
        <f>_xlfn.XLOOKUP($A10328,customer!$A$2:$A$978,customer!$B$2:$B$978)</f>
        <v>Nanny Trask</v>
      </c>
    </row>
    <row r="10329" spans="1:8" x14ac:dyDescent="0.2">
      <c r="A10329" t="s">
        <v>3599</v>
      </c>
      <c r="B10329" t="s">
        <v>3950</v>
      </c>
      <c r="C10329" s="1">
        <v>44831</v>
      </c>
      <c r="D10329" s="1">
        <v>44864</v>
      </c>
      <c r="E10329">
        <f t="shared" si="161"/>
        <v>1</v>
      </c>
      <c r="F10329" t="str">
        <f>_xlfn.XLOOKUP(data!$B10329,campaign!$A$2:$A$18,campaign!$B$2:$B$18)</f>
        <v>NotNewCellphoneUser</v>
      </c>
      <c r="G10329">
        <f>_xlfn.XLOOKUP($F10329,campaign!$B$2:$B$18,campaign!$D$2:$D$18)</f>
        <v>28</v>
      </c>
      <c r="H10329" t="str">
        <f>_xlfn.XLOOKUP($A10329,customer!$A$2:$A$978,customer!$B$2:$B$978)</f>
        <v>Nanny Trask</v>
      </c>
    </row>
    <row r="10330" spans="1:8" x14ac:dyDescent="0.2">
      <c r="A10330" t="s">
        <v>3599</v>
      </c>
      <c r="B10330" t="s">
        <v>3950</v>
      </c>
      <c r="C10330" s="1">
        <v>44831</v>
      </c>
      <c r="D10330" s="1">
        <v>44869</v>
      </c>
      <c r="E10330">
        <f t="shared" si="161"/>
        <v>1</v>
      </c>
      <c r="F10330" t="str">
        <f>_xlfn.XLOOKUP(data!$B10330,campaign!$A$2:$A$18,campaign!$B$2:$B$18)</f>
        <v>NotNewCellphoneUser</v>
      </c>
      <c r="G10330">
        <f>_xlfn.XLOOKUP($F10330,campaign!$B$2:$B$18,campaign!$D$2:$D$18)</f>
        <v>28</v>
      </c>
      <c r="H10330" t="str">
        <f>_xlfn.XLOOKUP($A10330,customer!$A$2:$A$978,customer!$B$2:$B$978)</f>
        <v>Nanny Trask</v>
      </c>
    </row>
    <row r="10331" spans="1:8" x14ac:dyDescent="0.2">
      <c r="A10331" t="s">
        <v>3599</v>
      </c>
      <c r="B10331" t="s">
        <v>3950</v>
      </c>
      <c r="C10331" s="1">
        <v>44831</v>
      </c>
      <c r="D10331" s="1">
        <v>44905</v>
      </c>
      <c r="E10331">
        <f t="shared" si="161"/>
        <v>2</v>
      </c>
      <c r="F10331" t="str">
        <f>_xlfn.XLOOKUP(data!$B10331,campaign!$A$2:$A$18,campaign!$B$2:$B$18)</f>
        <v>NotNewCellphoneUser</v>
      </c>
      <c r="G10331">
        <f>_xlfn.XLOOKUP($F10331,campaign!$B$2:$B$18,campaign!$D$2:$D$18)</f>
        <v>28</v>
      </c>
      <c r="H10331" t="str">
        <f>_xlfn.XLOOKUP($A10331,customer!$A$2:$A$978,customer!$B$2:$B$978)</f>
        <v>Nanny Trask</v>
      </c>
    </row>
    <row r="10332" spans="1:8" x14ac:dyDescent="0.2">
      <c r="A10332" t="s">
        <v>3599</v>
      </c>
      <c r="B10332" t="s">
        <v>3950</v>
      </c>
      <c r="C10332" s="1">
        <v>44831</v>
      </c>
      <c r="D10332" s="1">
        <v>44929</v>
      </c>
      <c r="E10332">
        <f t="shared" si="161"/>
        <v>3</v>
      </c>
      <c r="F10332" t="str">
        <f>_xlfn.XLOOKUP(data!$B10332,campaign!$A$2:$A$18,campaign!$B$2:$B$18)</f>
        <v>NotNewCellphoneUser</v>
      </c>
      <c r="G10332">
        <f>_xlfn.XLOOKUP($F10332,campaign!$B$2:$B$18,campaign!$D$2:$D$18)</f>
        <v>28</v>
      </c>
      <c r="H10332" t="str">
        <f>_xlfn.XLOOKUP($A10332,customer!$A$2:$A$978,customer!$B$2:$B$978)</f>
        <v>Nanny Trask</v>
      </c>
    </row>
    <row r="10333" spans="1:8" x14ac:dyDescent="0.2">
      <c r="A10333" t="s">
        <v>3599</v>
      </c>
      <c r="B10333" t="s">
        <v>3950</v>
      </c>
      <c r="C10333" s="1">
        <v>44831</v>
      </c>
      <c r="D10333" s="1">
        <v>44967</v>
      </c>
      <c r="E10333">
        <f t="shared" si="161"/>
        <v>4</v>
      </c>
      <c r="F10333" t="str">
        <f>_xlfn.XLOOKUP(data!$B10333,campaign!$A$2:$A$18,campaign!$B$2:$B$18)</f>
        <v>NotNewCellphoneUser</v>
      </c>
      <c r="G10333">
        <f>_xlfn.XLOOKUP($F10333,campaign!$B$2:$B$18,campaign!$D$2:$D$18)</f>
        <v>28</v>
      </c>
      <c r="H10333" t="str">
        <f>_xlfn.XLOOKUP($A10333,customer!$A$2:$A$978,customer!$B$2:$B$978)</f>
        <v>Nanny Trask</v>
      </c>
    </row>
    <row r="10334" spans="1:8" x14ac:dyDescent="0.2">
      <c r="A10334" t="s">
        <v>3599</v>
      </c>
      <c r="B10334" t="s">
        <v>3950</v>
      </c>
      <c r="C10334" s="1">
        <v>44831</v>
      </c>
      <c r="D10334" s="1">
        <v>44997</v>
      </c>
      <c r="E10334">
        <f t="shared" si="161"/>
        <v>5</v>
      </c>
      <c r="F10334" t="str">
        <f>_xlfn.XLOOKUP(data!$B10334,campaign!$A$2:$A$18,campaign!$B$2:$B$18)</f>
        <v>NotNewCellphoneUser</v>
      </c>
      <c r="G10334">
        <f>_xlfn.XLOOKUP($F10334,campaign!$B$2:$B$18,campaign!$D$2:$D$18)</f>
        <v>28</v>
      </c>
      <c r="H10334" t="str">
        <f>_xlfn.XLOOKUP($A10334,customer!$A$2:$A$978,customer!$B$2:$B$978)</f>
        <v>Nanny Trask</v>
      </c>
    </row>
    <row r="10335" spans="1:8" x14ac:dyDescent="0.2">
      <c r="A10335" t="s">
        <v>3599</v>
      </c>
      <c r="B10335" t="s">
        <v>3950</v>
      </c>
      <c r="C10335" s="1">
        <v>44831</v>
      </c>
      <c r="D10335" s="1">
        <v>45043</v>
      </c>
      <c r="E10335">
        <f t="shared" si="161"/>
        <v>7</v>
      </c>
      <c r="F10335" t="str">
        <f>_xlfn.XLOOKUP(data!$B10335,campaign!$A$2:$A$18,campaign!$B$2:$B$18)</f>
        <v>NotNewCellphoneUser</v>
      </c>
      <c r="G10335">
        <f>_xlfn.XLOOKUP($F10335,campaign!$B$2:$B$18,campaign!$D$2:$D$18)</f>
        <v>28</v>
      </c>
      <c r="H10335" t="str">
        <f>_xlfn.XLOOKUP($A10335,customer!$A$2:$A$978,customer!$B$2:$B$978)</f>
        <v>Nanny Trask</v>
      </c>
    </row>
    <row r="10336" spans="1:8" x14ac:dyDescent="0.2">
      <c r="A10336" t="s">
        <v>3599</v>
      </c>
      <c r="B10336" t="s">
        <v>3950</v>
      </c>
      <c r="C10336" s="1">
        <v>44831</v>
      </c>
      <c r="D10336" s="1">
        <v>45075</v>
      </c>
      <c r="E10336">
        <f t="shared" si="161"/>
        <v>8</v>
      </c>
      <c r="F10336" t="str">
        <f>_xlfn.XLOOKUP(data!$B10336,campaign!$A$2:$A$18,campaign!$B$2:$B$18)</f>
        <v>NotNewCellphoneUser</v>
      </c>
      <c r="G10336">
        <f>_xlfn.XLOOKUP($F10336,campaign!$B$2:$B$18,campaign!$D$2:$D$18)</f>
        <v>28</v>
      </c>
      <c r="H10336" t="str">
        <f>_xlfn.XLOOKUP($A10336,customer!$A$2:$A$978,customer!$B$2:$B$978)</f>
        <v>Nanny Trask</v>
      </c>
    </row>
    <row r="10337" spans="1:8" x14ac:dyDescent="0.2">
      <c r="A10337" t="s">
        <v>3599</v>
      </c>
      <c r="B10337" t="s">
        <v>3950</v>
      </c>
      <c r="C10337" s="1">
        <v>44831</v>
      </c>
      <c r="D10337" s="1">
        <v>45088</v>
      </c>
      <c r="E10337">
        <f t="shared" si="161"/>
        <v>8</v>
      </c>
      <c r="F10337" t="str">
        <f>_xlfn.XLOOKUP(data!$B10337,campaign!$A$2:$A$18,campaign!$B$2:$B$18)</f>
        <v>NotNewCellphoneUser</v>
      </c>
      <c r="G10337">
        <f>_xlfn.XLOOKUP($F10337,campaign!$B$2:$B$18,campaign!$D$2:$D$18)</f>
        <v>28</v>
      </c>
      <c r="H10337" t="str">
        <f>_xlfn.XLOOKUP($A10337,customer!$A$2:$A$978,customer!$B$2:$B$978)</f>
        <v>Nanny Trask</v>
      </c>
    </row>
    <row r="10338" spans="1:8" x14ac:dyDescent="0.2">
      <c r="A10338" t="s">
        <v>3599</v>
      </c>
      <c r="B10338" t="s">
        <v>3920</v>
      </c>
      <c r="C10338" s="1">
        <v>44892</v>
      </c>
      <c r="D10338" s="1">
        <v>44892</v>
      </c>
      <c r="E10338">
        <f t="shared" si="161"/>
        <v>0</v>
      </c>
      <c r="F10338" t="str">
        <f>_xlfn.XLOOKUP(data!$B10338,campaign!$A$2:$A$18,campaign!$B$2:$B$18)</f>
        <v>ChildrenInHH</v>
      </c>
      <c r="G10338">
        <f>_xlfn.XLOOKUP($F10338,campaign!$B$2:$B$18,campaign!$D$2:$D$18)</f>
        <v>10</v>
      </c>
      <c r="H10338" t="str">
        <f>_xlfn.XLOOKUP($A10338,customer!$A$2:$A$978,customer!$B$2:$B$978)</f>
        <v>Nanny Trask</v>
      </c>
    </row>
    <row r="10339" spans="1:8" x14ac:dyDescent="0.2">
      <c r="A10339" t="s">
        <v>3599</v>
      </c>
      <c r="B10339" t="s">
        <v>3920</v>
      </c>
      <c r="C10339" s="1">
        <v>44892</v>
      </c>
      <c r="D10339" s="1">
        <v>44923</v>
      </c>
      <c r="E10339">
        <f t="shared" si="161"/>
        <v>1</v>
      </c>
      <c r="F10339" t="str">
        <f>_xlfn.XLOOKUP(data!$B10339,campaign!$A$2:$A$18,campaign!$B$2:$B$18)</f>
        <v>ChildrenInHH</v>
      </c>
      <c r="G10339">
        <f>_xlfn.XLOOKUP($F10339,campaign!$B$2:$B$18,campaign!$D$2:$D$18)</f>
        <v>10</v>
      </c>
      <c r="H10339" t="str">
        <f>_xlfn.XLOOKUP($A10339,customer!$A$2:$A$978,customer!$B$2:$B$978)</f>
        <v>Nanny Trask</v>
      </c>
    </row>
    <row r="10340" spans="1:8" x14ac:dyDescent="0.2">
      <c r="A10340" t="s">
        <v>3599</v>
      </c>
      <c r="B10340" t="s">
        <v>3920</v>
      </c>
      <c r="C10340" s="1">
        <v>44892</v>
      </c>
      <c r="D10340" s="1">
        <v>44957</v>
      </c>
      <c r="E10340">
        <f t="shared" si="161"/>
        <v>2</v>
      </c>
      <c r="F10340" t="str">
        <f>_xlfn.XLOOKUP(data!$B10340,campaign!$A$2:$A$18,campaign!$B$2:$B$18)</f>
        <v>ChildrenInHH</v>
      </c>
      <c r="G10340">
        <f>_xlfn.XLOOKUP($F10340,campaign!$B$2:$B$18,campaign!$D$2:$D$18)</f>
        <v>10</v>
      </c>
      <c r="H10340" t="str">
        <f>_xlfn.XLOOKUP($A10340,customer!$A$2:$A$978,customer!$B$2:$B$978)</f>
        <v>Nanny Trask</v>
      </c>
    </row>
    <row r="10341" spans="1:8" x14ac:dyDescent="0.2">
      <c r="A10341" t="s">
        <v>3599</v>
      </c>
      <c r="B10341" t="s">
        <v>3920</v>
      </c>
      <c r="C10341" s="1">
        <v>44892</v>
      </c>
      <c r="D10341" s="1">
        <v>44964</v>
      </c>
      <c r="E10341">
        <f t="shared" si="161"/>
        <v>2</v>
      </c>
      <c r="F10341" t="str">
        <f>_xlfn.XLOOKUP(data!$B10341,campaign!$A$2:$A$18,campaign!$B$2:$B$18)</f>
        <v>ChildrenInHH</v>
      </c>
      <c r="G10341">
        <f>_xlfn.XLOOKUP($F10341,campaign!$B$2:$B$18,campaign!$D$2:$D$18)</f>
        <v>10</v>
      </c>
      <c r="H10341" t="str">
        <f>_xlfn.XLOOKUP($A10341,customer!$A$2:$A$978,customer!$B$2:$B$978)</f>
        <v>Nanny Trask</v>
      </c>
    </row>
    <row r="10342" spans="1:8" x14ac:dyDescent="0.2">
      <c r="A10342" t="s">
        <v>3599</v>
      </c>
      <c r="B10342" t="s">
        <v>3920</v>
      </c>
      <c r="C10342" s="1">
        <v>44892</v>
      </c>
      <c r="D10342" s="1">
        <v>44989</v>
      </c>
      <c r="E10342">
        <f t="shared" si="161"/>
        <v>3</v>
      </c>
      <c r="F10342" t="str">
        <f>_xlfn.XLOOKUP(data!$B10342,campaign!$A$2:$A$18,campaign!$B$2:$B$18)</f>
        <v>ChildrenInHH</v>
      </c>
      <c r="G10342">
        <f>_xlfn.XLOOKUP($F10342,campaign!$B$2:$B$18,campaign!$D$2:$D$18)</f>
        <v>10</v>
      </c>
      <c r="H10342" t="str">
        <f>_xlfn.XLOOKUP($A10342,customer!$A$2:$A$978,customer!$B$2:$B$978)</f>
        <v>Nanny Trask</v>
      </c>
    </row>
    <row r="10343" spans="1:8" x14ac:dyDescent="0.2">
      <c r="A10343" t="s">
        <v>3599</v>
      </c>
      <c r="B10343" t="s">
        <v>3920</v>
      </c>
      <c r="C10343" s="1">
        <v>44892</v>
      </c>
      <c r="D10343" s="1">
        <v>45044</v>
      </c>
      <c r="E10343">
        <f t="shared" si="161"/>
        <v>5</v>
      </c>
      <c r="F10343" t="str">
        <f>_xlfn.XLOOKUP(data!$B10343,campaign!$A$2:$A$18,campaign!$B$2:$B$18)</f>
        <v>ChildrenInHH</v>
      </c>
      <c r="G10343">
        <f>_xlfn.XLOOKUP($F10343,campaign!$B$2:$B$18,campaign!$D$2:$D$18)</f>
        <v>10</v>
      </c>
      <c r="H10343" t="str">
        <f>_xlfn.XLOOKUP($A10343,customer!$A$2:$A$978,customer!$B$2:$B$978)</f>
        <v>Nanny Trask</v>
      </c>
    </row>
    <row r="10344" spans="1:8" x14ac:dyDescent="0.2">
      <c r="A10344" t="s">
        <v>3599</v>
      </c>
      <c r="B10344" t="s">
        <v>3920</v>
      </c>
      <c r="C10344" s="1">
        <v>44892</v>
      </c>
      <c r="D10344" s="1">
        <v>45056</v>
      </c>
      <c r="E10344">
        <f t="shared" si="161"/>
        <v>5</v>
      </c>
      <c r="F10344" t="str">
        <f>_xlfn.XLOOKUP(data!$B10344,campaign!$A$2:$A$18,campaign!$B$2:$B$18)</f>
        <v>ChildrenInHH</v>
      </c>
      <c r="G10344">
        <f>_xlfn.XLOOKUP($F10344,campaign!$B$2:$B$18,campaign!$D$2:$D$18)</f>
        <v>10</v>
      </c>
      <c r="H10344" t="str">
        <f>_xlfn.XLOOKUP($A10344,customer!$A$2:$A$978,customer!$B$2:$B$978)</f>
        <v>Nanny Trask</v>
      </c>
    </row>
    <row r="10345" spans="1:8" x14ac:dyDescent="0.2">
      <c r="A10345" t="s">
        <v>3599</v>
      </c>
      <c r="B10345" t="s">
        <v>3920</v>
      </c>
      <c r="C10345" s="1">
        <v>44892</v>
      </c>
      <c r="D10345" s="1">
        <v>45079</v>
      </c>
      <c r="E10345">
        <f t="shared" si="161"/>
        <v>6</v>
      </c>
      <c r="F10345" t="str">
        <f>_xlfn.XLOOKUP(data!$B10345,campaign!$A$2:$A$18,campaign!$B$2:$B$18)</f>
        <v>ChildrenInHH</v>
      </c>
      <c r="G10345">
        <f>_xlfn.XLOOKUP($F10345,campaign!$B$2:$B$18,campaign!$D$2:$D$18)</f>
        <v>10</v>
      </c>
      <c r="H10345" t="str">
        <f>_xlfn.XLOOKUP($A10345,customer!$A$2:$A$978,customer!$B$2:$B$978)</f>
        <v>Nanny Trask</v>
      </c>
    </row>
    <row r="10346" spans="1:8" x14ac:dyDescent="0.2">
      <c r="A10346" t="s">
        <v>3600</v>
      </c>
      <c r="B10346" t="s">
        <v>3927</v>
      </c>
      <c r="C10346" s="1">
        <v>44894</v>
      </c>
      <c r="D10346" s="1">
        <v>44894</v>
      </c>
      <c r="E10346">
        <f t="shared" si="161"/>
        <v>0</v>
      </c>
      <c r="F10346" t="str">
        <f>_xlfn.XLOOKUP(data!$B10346,campaign!$A$2:$A$18,campaign!$B$2:$B$18)</f>
        <v>RespondsToMailOffers</v>
      </c>
      <c r="G10346">
        <f>_xlfn.XLOOKUP($F10346,campaign!$B$2:$B$18,campaign!$D$2:$D$18)</f>
        <v>27</v>
      </c>
      <c r="H10346" t="str">
        <f>_xlfn.XLOOKUP($A10346,customer!$A$2:$A$978,customer!$B$2:$B$978)</f>
        <v>Lief Cordner</v>
      </c>
    </row>
    <row r="10347" spans="1:8" x14ac:dyDescent="0.2">
      <c r="A10347" t="s">
        <v>3600</v>
      </c>
      <c r="B10347" t="s">
        <v>3927</v>
      </c>
      <c r="C10347" s="1">
        <v>44894</v>
      </c>
      <c r="D10347" s="1">
        <v>44932</v>
      </c>
      <c r="E10347">
        <f t="shared" si="161"/>
        <v>1</v>
      </c>
      <c r="F10347" t="str">
        <f>_xlfn.XLOOKUP(data!$B10347,campaign!$A$2:$A$18,campaign!$B$2:$B$18)</f>
        <v>RespondsToMailOffers</v>
      </c>
      <c r="G10347">
        <f>_xlfn.XLOOKUP($F10347,campaign!$B$2:$B$18,campaign!$D$2:$D$18)</f>
        <v>27</v>
      </c>
      <c r="H10347" t="str">
        <f>_xlfn.XLOOKUP($A10347,customer!$A$2:$A$978,customer!$B$2:$B$978)</f>
        <v>Lief Cordner</v>
      </c>
    </row>
    <row r="10348" spans="1:8" x14ac:dyDescent="0.2">
      <c r="A10348" t="s">
        <v>3600</v>
      </c>
      <c r="B10348" t="s">
        <v>3927</v>
      </c>
      <c r="C10348" s="1">
        <v>44894</v>
      </c>
      <c r="D10348" s="1">
        <v>44967</v>
      </c>
      <c r="E10348">
        <f t="shared" si="161"/>
        <v>2</v>
      </c>
      <c r="F10348" t="str">
        <f>_xlfn.XLOOKUP(data!$B10348,campaign!$A$2:$A$18,campaign!$B$2:$B$18)</f>
        <v>RespondsToMailOffers</v>
      </c>
      <c r="G10348">
        <f>_xlfn.XLOOKUP($F10348,campaign!$B$2:$B$18,campaign!$D$2:$D$18)</f>
        <v>27</v>
      </c>
      <c r="H10348" t="str">
        <f>_xlfn.XLOOKUP($A10348,customer!$A$2:$A$978,customer!$B$2:$B$978)</f>
        <v>Lief Cordner</v>
      </c>
    </row>
    <row r="10349" spans="1:8" x14ac:dyDescent="0.2">
      <c r="A10349" t="s">
        <v>3600</v>
      </c>
      <c r="B10349" t="s">
        <v>3927</v>
      </c>
      <c r="C10349" s="1">
        <v>44894</v>
      </c>
      <c r="D10349" s="1">
        <v>44994</v>
      </c>
      <c r="E10349">
        <f t="shared" si="161"/>
        <v>3</v>
      </c>
      <c r="F10349" t="str">
        <f>_xlfn.XLOOKUP(data!$B10349,campaign!$A$2:$A$18,campaign!$B$2:$B$18)</f>
        <v>RespondsToMailOffers</v>
      </c>
      <c r="G10349">
        <f>_xlfn.XLOOKUP($F10349,campaign!$B$2:$B$18,campaign!$D$2:$D$18)</f>
        <v>27</v>
      </c>
      <c r="H10349" t="str">
        <f>_xlfn.XLOOKUP($A10349,customer!$A$2:$A$978,customer!$B$2:$B$978)</f>
        <v>Lief Cordner</v>
      </c>
    </row>
    <row r="10350" spans="1:8" x14ac:dyDescent="0.2">
      <c r="A10350" t="s">
        <v>3600</v>
      </c>
      <c r="B10350" t="s">
        <v>3927</v>
      </c>
      <c r="C10350" s="1">
        <v>44894</v>
      </c>
      <c r="D10350" s="1">
        <v>45024</v>
      </c>
      <c r="E10350">
        <f t="shared" si="161"/>
        <v>4</v>
      </c>
      <c r="F10350" t="str">
        <f>_xlfn.XLOOKUP(data!$B10350,campaign!$A$2:$A$18,campaign!$B$2:$B$18)</f>
        <v>RespondsToMailOffers</v>
      </c>
      <c r="G10350">
        <f>_xlfn.XLOOKUP($F10350,campaign!$B$2:$B$18,campaign!$D$2:$D$18)</f>
        <v>27</v>
      </c>
      <c r="H10350" t="str">
        <f>_xlfn.XLOOKUP($A10350,customer!$A$2:$A$978,customer!$B$2:$B$978)</f>
        <v>Lief Cordner</v>
      </c>
    </row>
    <row r="10351" spans="1:8" x14ac:dyDescent="0.2">
      <c r="A10351" t="s">
        <v>3600</v>
      </c>
      <c r="B10351" t="s">
        <v>3927</v>
      </c>
      <c r="C10351" s="1">
        <v>44894</v>
      </c>
      <c r="D10351" s="1">
        <v>45076</v>
      </c>
      <c r="E10351">
        <f t="shared" si="161"/>
        <v>6</v>
      </c>
      <c r="F10351" t="str">
        <f>_xlfn.XLOOKUP(data!$B10351,campaign!$A$2:$A$18,campaign!$B$2:$B$18)</f>
        <v>RespondsToMailOffers</v>
      </c>
      <c r="G10351">
        <f>_xlfn.XLOOKUP($F10351,campaign!$B$2:$B$18,campaign!$D$2:$D$18)</f>
        <v>27</v>
      </c>
      <c r="H10351" t="str">
        <f>_xlfn.XLOOKUP($A10351,customer!$A$2:$A$978,customer!$B$2:$B$978)</f>
        <v>Lief Cordner</v>
      </c>
    </row>
    <row r="10352" spans="1:8" x14ac:dyDescent="0.2">
      <c r="A10352" t="s">
        <v>3600</v>
      </c>
      <c r="B10352" t="s">
        <v>3927</v>
      </c>
      <c r="C10352" s="1">
        <v>44894</v>
      </c>
      <c r="D10352" s="1">
        <v>45089</v>
      </c>
      <c r="E10352">
        <f t="shared" si="161"/>
        <v>6</v>
      </c>
      <c r="F10352" t="str">
        <f>_xlfn.XLOOKUP(data!$B10352,campaign!$A$2:$A$18,campaign!$B$2:$B$18)</f>
        <v>RespondsToMailOffers</v>
      </c>
      <c r="G10352">
        <f>_xlfn.XLOOKUP($F10352,campaign!$B$2:$B$18,campaign!$D$2:$D$18)</f>
        <v>27</v>
      </c>
      <c r="H10352" t="str">
        <f>_xlfn.XLOOKUP($A10352,customer!$A$2:$A$978,customer!$B$2:$B$978)</f>
        <v>Lief Cordner</v>
      </c>
    </row>
    <row r="10353" spans="1:8" x14ac:dyDescent="0.2">
      <c r="A10353" t="s">
        <v>3600</v>
      </c>
      <c r="B10353" t="s">
        <v>3920</v>
      </c>
      <c r="C10353" s="1">
        <v>45003</v>
      </c>
      <c r="D10353" s="1">
        <v>45003</v>
      </c>
      <c r="E10353">
        <f t="shared" si="161"/>
        <v>0</v>
      </c>
      <c r="F10353" t="str">
        <f>_xlfn.XLOOKUP(data!$B10353,campaign!$A$2:$A$18,campaign!$B$2:$B$18)</f>
        <v>ChildrenInHH</v>
      </c>
      <c r="G10353">
        <f>_xlfn.XLOOKUP($F10353,campaign!$B$2:$B$18,campaign!$D$2:$D$18)</f>
        <v>10</v>
      </c>
      <c r="H10353" t="str">
        <f>_xlfn.XLOOKUP($A10353,customer!$A$2:$A$978,customer!$B$2:$B$978)</f>
        <v>Lief Cordner</v>
      </c>
    </row>
    <row r="10354" spans="1:8" x14ac:dyDescent="0.2">
      <c r="A10354" t="s">
        <v>3600</v>
      </c>
      <c r="B10354" t="s">
        <v>3920</v>
      </c>
      <c r="C10354" s="1">
        <v>45003</v>
      </c>
      <c r="D10354" s="1">
        <v>45042</v>
      </c>
      <c r="E10354">
        <f t="shared" si="161"/>
        <v>1</v>
      </c>
      <c r="F10354" t="str">
        <f>_xlfn.XLOOKUP(data!$B10354,campaign!$A$2:$A$18,campaign!$B$2:$B$18)</f>
        <v>ChildrenInHH</v>
      </c>
      <c r="G10354">
        <f>_xlfn.XLOOKUP($F10354,campaign!$B$2:$B$18,campaign!$D$2:$D$18)</f>
        <v>10</v>
      </c>
      <c r="H10354" t="str">
        <f>_xlfn.XLOOKUP($A10354,customer!$A$2:$A$978,customer!$B$2:$B$978)</f>
        <v>Lief Cordner</v>
      </c>
    </row>
    <row r="10355" spans="1:8" x14ac:dyDescent="0.2">
      <c r="A10355" t="s">
        <v>3600</v>
      </c>
      <c r="B10355" t="s">
        <v>3920</v>
      </c>
      <c r="C10355" s="1">
        <v>45003</v>
      </c>
      <c r="D10355" s="1">
        <v>45049</v>
      </c>
      <c r="E10355">
        <f t="shared" si="161"/>
        <v>1</v>
      </c>
      <c r="F10355" t="str">
        <f>_xlfn.XLOOKUP(data!$B10355,campaign!$A$2:$A$18,campaign!$B$2:$B$18)</f>
        <v>ChildrenInHH</v>
      </c>
      <c r="G10355">
        <f>_xlfn.XLOOKUP($F10355,campaign!$B$2:$B$18,campaign!$D$2:$D$18)</f>
        <v>10</v>
      </c>
      <c r="H10355" t="str">
        <f>_xlfn.XLOOKUP($A10355,customer!$A$2:$A$978,customer!$B$2:$B$978)</f>
        <v>Lief Cordner</v>
      </c>
    </row>
    <row r="10356" spans="1:8" x14ac:dyDescent="0.2">
      <c r="A10356" t="s">
        <v>3600</v>
      </c>
      <c r="B10356" t="s">
        <v>3920</v>
      </c>
      <c r="C10356" s="1">
        <v>45003</v>
      </c>
      <c r="D10356" s="1">
        <v>45078</v>
      </c>
      <c r="E10356">
        <f t="shared" si="161"/>
        <v>2</v>
      </c>
      <c r="F10356" t="str">
        <f>_xlfn.XLOOKUP(data!$B10356,campaign!$A$2:$A$18,campaign!$B$2:$B$18)</f>
        <v>ChildrenInHH</v>
      </c>
      <c r="G10356">
        <f>_xlfn.XLOOKUP($F10356,campaign!$B$2:$B$18,campaign!$D$2:$D$18)</f>
        <v>10</v>
      </c>
      <c r="H10356" t="str">
        <f>_xlfn.XLOOKUP($A10356,customer!$A$2:$A$978,customer!$B$2:$B$978)</f>
        <v>Lief Cordner</v>
      </c>
    </row>
    <row r="10357" spans="1:8" x14ac:dyDescent="0.2">
      <c r="A10357" t="s">
        <v>3601</v>
      </c>
      <c r="B10357" t="s">
        <v>3925</v>
      </c>
      <c r="C10357" s="1">
        <v>44714</v>
      </c>
      <c r="D10357" s="1">
        <v>44714</v>
      </c>
      <c r="E10357">
        <f t="shared" si="161"/>
        <v>0</v>
      </c>
      <c r="F10357" t="str">
        <f>_xlfn.XLOOKUP(data!$B10357,campaign!$A$2:$A$18,campaign!$B$2:$B$18)</f>
        <v>Homeownership</v>
      </c>
      <c r="G10357">
        <f>_xlfn.XLOOKUP($F10357,campaign!$B$2:$B$18,campaign!$D$2:$D$18)</f>
        <v>13</v>
      </c>
      <c r="H10357" t="str">
        <f>_xlfn.XLOOKUP($A10357,customer!$A$2:$A$978,customer!$B$2:$B$978)</f>
        <v>Anabella Whittlesey</v>
      </c>
    </row>
    <row r="10358" spans="1:8" x14ac:dyDescent="0.2">
      <c r="A10358" t="s">
        <v>3601</v>
      </c>
      <c r="B10358" t="s">
        <v>3925</v>
      </c>
      <c r="C10358" s="1">
        <v>44714</v>
      </c>
      <c r="D10358" s="1">
        <v>44752</v>
      </c>
      <c r="E10358">
        <f t="shared" si="161"/>
        <v>1</v>
      </c>
      <c r="F10358" t="str">
        <f>_xlfn.XLOOKUP(data!$B10358,campaign!$A$2:$A$18,campaign!$B$2:$B$18)</f>
        <v>Homeownership</v>
      </c>
      <c r="G10358">
        <f>_xlfn.XLOOKUP($F10358,campaign!$B$2:$B$18,campaign!$D$2:$D$18)</f>
        <v>13</v>
      </c>
      <c r="H10358" t="str">
        <f>_xlfn.XLOOKUP($A10358,customer!$A$2:$A$978,customer!$B$2:$B$978)</f>
        <v>Anabella Whittlesey</v>
      </c>
    </row>
    <row r="10359" spans="1:8" x14ac:dyDescent="0.2">
      <c r="A10359" t="s">
        <v>3601</v>
      </c>
      <c r="B10359" t="s">
        <v>3925</v>
      </c>
      <c r="C10359" s="1">
        <v>44714</v>
      </c>
      <c r="D10359" s="1">
        <v>44837</v>
      </c>
      <c r="E10359">
        <f t="shared" si="161"/>
        <v>4</v>
      </c>
      <c r="F10359" t="str">
        <f>_xlfn.XLOOKUP(data!$B10359,campaign!$A$2:$A$18,campaign!$B$2:$B$18)</f>
        <v>Homeownership</v>
      </c>
      <c r="G10359">
        <f>_xlfn.XLOOKUP($F10359,campaign!$B$2:$B$18,campaign!$D$2:$D$18)</f>
        <v>13</v>
      </c>
      <c r="H10359" t="str">
        <f>_xlfn.XLOOKUP($A10359,customer!$A$2:$A$978,customer!$B$2:$B$978)</f>
        <v>Anabella Whittlesey</v>
      </c>
    </row>
    <row r="10360" spans="1:8" x14ac:dyDescent="0.2">
      <c r="A10360" t="s">
        <v>3601</v>
      </c>
      <c r="B10360" t="s">
        <v>3925</v>
      </c>
      <c r="C10360" s="1">
        <v>44714</v>
      </c>
      <c r="D10360" s="1">
        <v>44880</v>
      </c>
      <c r="E10360">
        <f t="shared" si="161"/>
        <v>5</v>
      </c>
      <c r="F10360" t="str">
        <f>_xlfn.XLOOKUP(data!$B10360,campaign!$A$2:$A$18,campaign!$B$2:$B$18)</f>
        <v>Homeownership</v>
      </c>
      <c r="G10360">
        <f>_xlfn.XLOOKUP($F10360,campaign!$B$2:$B$18,campaign!$D$2:$D$18)</f>
        <v>13</v>
      </c>
      <c r="H10360" t="str">
        <f>_xlfn.XLOOKUP($A10360,customer!$A$2:$A$978,customer!$B$2:$B$978)</f>
        <v>Anabella Whittlesey</v>
      </c>
    </row>
    <row r="10361" spans="1:8" x14ac:dyDescent="0.2">
      <c r="A10361" t="s">
        <v>3601</v>
      </c>
      <c r="B10361" t="s">
        <v>3925</v>
      </c>
      <c r="C10361" s="1">
        <v>44714</v>
      </c>
      <c r="D10361" s="1">
        <v>44939</v>
      </c>
      <c r="E10361">
        <f t="shared" si="161"/>
        <v>7</v>
      </c>
      <c r="F10361" t="str">
        <f>_xlfn.XLOOKUP(data!$B10361,campaign!$A$2:$A$18,campaign!$B$2:$B$18)</f>
        <v>Homeownership</v>
      </c>
      <c r="G10361">
        <f>_xlfn.XLOOKUP($F10361,campaign!$B$2:$B$18,campaign!$D$2:$D$18)</f>
        <v>13</v>
      </c>
      <c r="H10361" t="str">
        <f>_xlfn.XLOOKUP($A10361,customer!$A$2:$A$978,customer!$B$2:$B$978)</f>
        <v>Anabella Whittlesey</v>
      </c>
    </row>
    <row r="10362" spans="1:8" x14ac:dyDescent="0.2">
      <c r="A10362" t="s">
        <v>3601</v>
      </c>
      <c r="B10362" t="s">
        <v>3925</v>
      </c>
      <c r="C10362" s="1">
        <v>44714</v>
      </c>
      <c r="D10362" s="1">
        <v>44965</v>
      </c>
      <c r="E10362">
        <f t="shared" si="161"/>
        <v>8</v>
      </c>
      <c r="F10362" t="str">
        <f>_xlfn.XLOOKUP(data!$B10362,campaign!$A$2:$A$18,campaign!$B$2:$B$18)</f>
        <v>Homeownership</v>
      </c>
      <c r="G10362">
        <f>_xlfn.XLOOKUP($F10362,campaign!$B$2:$B$18,campaign!$D$2:$D$18)</f>
        <v>13</v>
      </c>
      <c r="H10362" t="str">
        <f>_xlfn.XLOOKUP($A10362,customer!$A$2:$A$978,customer!$B$2:$B$978)</f>
        <v>Anabella Whittlesey</v>
      </c>
    </row>
    <row r="10363" spans="1:8" x14ac:dyDescent="0.2">
      <c r="A10363" t="s">
        <v>3601</v>
      </c>
      <c r="B10363" t="s">
        <v>3925</v>
      </c>
      <c r="C10363" s="1">
        <v>44714</v>
      </c>
      <c r="D10363" s="1">
        <v>44995</v>
      </c>
      <c r="E10363">
        <f t="shared" si="161"/>
        <v>9</v>
      </c>
      <c r="F10363" t="str">
        <f>_xlfn.XLOOKUP(data!$B10363,campaign!$A$2:$A$18,campaign!$B$2:$B$18)</f>
        <v>Homeownership</v>
      </c>
      <c r="G10363">
        <f>_xlfn.XLOOKUP($F10363,campaign!$B$2:$B$18,campaign!$D$2:$D$18)</f>
        <v>13</v>
      </c>
      <c r="H10363" t="str">
        <f>_xlfn.XLOOKUP($A10363,customer!$A$2:$A$978,customer!$B$2:$B$978)</f>
        <v>Anabella Whittlesey</v>
      </c>
    </row>
    <row r="10364" spans="1:8" x14ac:dyDescent="0.2">
      <c r="A10364" t="s">
        <v>3601</v>
      </c>
      <c r="B10364" t="s">
        <v>3925</v>
      </c>
      <c r="C10364" s="1">
        <v>44714</v>
      </c>
      <c r="D10364" s="1">
        <v>45022</v>
      </c>
      <c r="E10364">
        <f t="shared" si="161"/>
        <v>10</v>
      </c>
      <c r="F10364" t="str">
        <f>_xlfn.XLOOKUP(data!$B10364,campaign!$A$2:$A$18,campaign!$B$2:$B$18)</f>
        <v>Homeownership</v>
      </c>
      <c r="G10364">
        <f>_xlfn.XLOOKUP($F10364,campaign!$B$2:$B$18,campaign!$D$2:$D$18)</f>
        <v>13</v>
      </c>
      <c r="H10364" t="str">
        <f>_xlfn.XLOOKUP($A10364,customer!$A$2:$A$978,customer!$B$2:$B$978)</f>
        <v>Anabella Whittlesey</v>
      </c>
    </row>
    <row r="10365" spans="1:8" x14ac:dyDescent="0.2">
      <c r="A10365" t="s">
        <v>3601</v>
      </c>
      <c r="B10365" t="s">
        <v>3925</v>
      </c>
      <c r="C10365" s="1">
        <v>44714</v>
      </c>
      <c r="D10365" s="1">
        <v>45059</v>
      </c>
      <c r="E10365">
        <f t="shared" si="161"/>
        <v>11</v>
      </c>
      <c r="F10365" t="str">
        <f>_xlfn.XLOOKUP(data!$B10365,campaign!$A$2:$A$18,campaign!$B$2:$B$18)</f>
        <v>Homeownership</v>
      </c>
      <c r="G10365">
        <f>_xlfn.XLOOKUP($F10365,campaign!$B$2:$B$18,campaign!$D$2:$D$18)</f>
        <v>13</v>
      </c>
      <c r="H10365" t="str">
        <f>_xlfn.XLOOKUP($A10365,customer!$A$2:$A$978,customer!$B$2:$B$978)</f>
        <v>Anabella Whittlesey</v>
      </c>
    </row>
    <row r="10366" spans="1:8" x14ac:dyDescent="0.2">
      <c r="A10366" t="s">
        <v>3601</v>
      </c>
      <c r="B10366" t="s">
        <v>3927</v>
      </c>
      <c r="C10366" s="1">
        <v>44968</v>
      </c>
      <c r="D10366" s="1">
        <v>44968</v>
      </c>
      <c r="E10366">
        <f t="shared" si="161"/>
        <v>0</v>
      </c>
      <c r="F10366" t="str">
        <f>_xlfn.XLOOKUP(data!$B10366,campaign!$A$2:$A$18,campaign!$B$2:$B$18)</f>
        <v>RespondsToMailOffers</v>
      </c>
      <c r="G10366">
        <f>_xlfn.XLOOKUP($F10366,campaign!$B$2:$B$18,campaign!$D$2:$D$18)</f>
        <v>27</v>
      </c>
      <c r="H10366" t="str">
        <f>_xlfn.XLOOKUP($A10366,customer!$A$2:$A$978,customer!$B$2:$B$978)</f>
        <v>Anabella Whittlesey</v>
      </c>
    </row>
    <row r="10367" spans="1:8" x14ac:dyDescent="0.2">
      <c r="A10367" t="s">
        <v>3601</v>
      </c>
      <c r="B10367" t="s">
        <v>3927</v>
      </c>
      <c r="C10367" s="1">
        <v>44968</v>
      </c>
      <c r="D10367" s="1">
        <v>44996</v>
      </c>
      <c r="E10367">
        <f t="shared" si="161"/>
        <v>1</v>
      </c>
      <c r="F10367" t="str">
        <f>_xlfn.XLOOKUP(data!$B10367,campaign!$A$2:$A$18,campaign!$B$2:$B$18)</f>
        <v>RespondsToMailOffers</v>
      </c>
      <c r="G10367">
        <f>_xlfn.XLOOKUP($F10367,campaign!$B$2:$B$18,campaign!$D$2:$D$18)</f>
        <v>27</v>
      </c>
      <c r="H10367" t="str">
        <f>_xlfn.XLOOKUP($A10367,customer!$A$2:$A$978,customer!$B$2:$B$978)</f>
        <v>Anabella Whittlesey</v>
      </c>
    </row>
    <row r="10368" spans="1:8" x14ac:dyDescent="0.2">
      <c r="A10368" t="s">
        <v>3601</v>
      </c>
      <c r="B10368" t="s">
        <v>3927</v>
      </c>
      <c r="C10368" s="1">
        <v>44968</v>
      </c>
      <c r="D10368" s="1">
        <v>45033</v>
      </c>
      <c r="E10368">
        <f t="shared" si="161"/>
        <v>2</v>
      </c>
      <c r="F10368" t="str">
        <f>_xlfn.XLOOKUP(data!$B10368,campaign!$A$2:$A$18,campaign!$B$2:$B$18)</f>
        <v>RespondsToMailOffers</v>
      </c>
      <c r="G10368">
        <f>_xlfn.XLOOKUP($F10368,campaign!$B$2:$B$18,campaign!$D$2:$D$18)</f>
        <v>27</v>
      </c>
      <c r="H10368" t="str">
        <f>_xlfn.XLOOKUP($A10368,customer!$A$2:$A$978,customer!$B$2:$B$978)</f>
        <v>Anabella Whittlesey</v>
      </c>
    </row>
    <row r="10369" spans="1:8" x14ac:dyDescent="0.2">
      <c r="A10369" t="s">
        <v>3601</v>
      </c>
      <c r="B10369" t="s">
        <v>3927</v>
      </c>
      <c r="C10369" s="1">
        <v>44968</v>
      </c>
      <c r="D10369" s="1">
        <v>45059</v>
      </c>
      <c r="E10369">
        <f t="shared" si="161"/>
        <v>3</v>
      </c>
      <c r="F10369" t="str">
        <f>_xlfn.XLOOKUP(data!$B10369,campaign!$A$2:$A$18,campaign!$B$2:$B$18)</f>
        <v>RespondsToMailOffers</v>
      </c>
      <c r="G10369">
        <f>_xlfn.XLOOKUP($F10369,campaign!$B$2:$B$18,campaign!$D$2:$D$18)</f>
        <v>27</v>
      </c>
      <c r="H10369" t="str">
        <f>_xlfn.XLOOKUP($A10369,customer!$A$2:$A$978,customer!$B$2:$B$978)</f>
        <v>Anabella Whittlesey</v>
      </c>
    </row>
    <row r="10370" spans="1:8" x14ac:dyDescent="0.2">
      <c r="A10370" t="s">
        <v>3602</v>
      </c>
      <c r="B10370" t="s">
        <v>3921</v>
      </c>
      <c r="C10370" s="1">
        <v>44615</v>
      </c>
      <c r="D10370" s="1">
        <v>44615</v>
      </c>
      <c r="E10370">
        <f t="shared" si="161"/>
        <v>0</v>
      </c>
      <c r="F10370" t="str">
        <f>_xlfn.XLOOKUP(data!$B10370,campaign!$A$2:$A$18,campaign!$B$2:$B$18)</f>
        <v>HandsetRefurbished</v>
      </c>
      <c r="G10370">
        <f>_xlfn.XLOOKUP($F10370,campaign!$B$2:$B$18,campaign!$D$2:$D$18)</f>
        <v>26</v>
      </c>
      <c r="H10370" t="str">
        <f>_xlfn.XLOOKUP($A10370,customer!$A$2:$A$978,customer!$B$2:$B$978)</f>
        <v>Jonas Gumbley</v>
      </c>
    </row>
    <row r="10371" spans="1:8" x14ac:dyDescent="0.2">
      <c r="A10371" t="s">
        <v>3602</v>
      </c>
      <c r="B10371" t="s">
        <v>3921</v>
      </c>
      <c r="C10371" s="1">
        <v>44615</v>
      </c>
      <c r="D10371" s="1">
        <v>44646</v>
      </c>
      <c r="E10371">
        <f t="shared" ref="E10371:E10434" si="162">DATEDIF(C10371,D10371,"M")</f>
        <v>1</v>
      </c>
      <c r="F10371" t="str">
        <f>_xlfn.XLOOKUP(data!$B10371,campaign!$A$2:$A$18,campaign!$B$2:$B$18)</f>
        <v>HandsetRefurbished</v>
      </c>
      <c r="G10371">
        <f>_xlfn.XLOOKUP($F10371,campaign!$B$2:$B$18,campaign!$D$2:$D$18)</f>
        <v>26</v>
      </c>
      <c r="H10371" t="str">
        <f>_xlfn.XLOOKUP($A10371,customer!$A$2:$A$978,customer!$B$2:$B$978)</f>
        <v>Jonas Gumbley</v>
      </c>
    </row>
    <row r="10372" spans="1:8" x14ac:dyDescent="0.2">
      <c r="A10372" t="s">
        <v>3602</v>
      </c>
      <c r="B10372" t="s">
        <v>3921</v>
      </c>
      <c r="C10372" s="1">
        <v>44615</v>
      </c>
      <c r="D10372" s="1">
        <v>44656</v>
      </c>
      <c r="E10372">
        <f t="shared" si="162"/>
        <v>1</v>
      </c>
      <c r="F10372" t="str">
        <f>_xlfn.XLOOKUP(data!$B10372,campaign!$A$2:$A$18,campaign!$B$2:$B$18)</f>
        <v>HandsetRefurbished</v>
      </c>
      <c r="G10372">
        <f>_xlfn.XLOOKUP($F10372,campaign!$B$2:$B$18,campaign!$D$2:$D$18)</f>
        <v>26</v>
      </c>
      <c r="H10372" t="str">
        <f>_xlfn.XLOOKUP($A10372,customer!$A$2:$A$978,customer!$B$2:$B$978)</f>
        <v>Jonas Gumbley</v>
      </c>
    </row>
    <row r="10373" spans="1:8" x14ac:dyDescent="0.2">
      <c r="A10373" t="s">
        <v>3602</v>
      </c>
      <c r="B10373" t="s">
        <v>3921</v>
      </c>
      <c r="C10373" s="1">
        <v>44615</v>
      </c>
      <c r="D10373" s="1">
        <v>44766</v>
      </c>
      <c r="E10373">
        <f t="shared" si="162"/>
        <v>5</v>
      </c>
      <c r="F10373" t="str">
        <f>_xlfn.XLOOKUP(data!$B10373,campaign!$A$2:$A$18,campaign!$B$2:$B$18)</f>
        <v>HandsetRefurbished</v>
      </c>
      <c r="G10373">
        <f>_xlfn.XLOOKUP($F10373,campaign!$B$2:$B$18,campaign!$D$2:$D$18)</f>
        <v>26</v>
      </c>
      <c r="H10373" t="str">
        <f>_xlfn.XLOOKUP($A10373,customer!$A$2:$A$978,customer!$B$2:$B$978)</f>
        <v>Jonas Gumbley</v>
      </c>
    </row>
    <row r="10374" spans="1:8" x14ac:dyDescent="0.2">
      <c r="A10374" t="s">
        <v>3602</v>
      </c>
      <c r="B10374" t="s">
        <v>3921</v>
      </c>
      <c r="C10374" s="1">
        <v>44615</v>
      </c>
      <c r="D10374" s="1">
        <v>44775</v>
      </c>
      <c r="E10374">
        <f t="shared" si="162"/>
        <v>5</v>
      </c>
      <c r="F10374" t="str">
        <f>_xlfn.XLOOKUP(data!$B10374,campaign!$A$2:$A$18,campaign!$B$2:$B$18)</f>
        <v>HandsetRefurbished</v>
      </c>
      <c r="G10374">
        <f>_xlfn.XLOOKUP($F10374,campaign!$B$2:$B$18,campaign!$D$2:$D$18)</f>
        <v>26</v>
      </c>
      <c r="H10374" t="str">
        <f>_xlfn.XLOOKUP($A10374,customer!$A$2:$A$978,customer!$B$2:$B$978)</f>
        <v>Jonas Gumbley</v>
      </c>
    </row>
    <row r="10375" spans="1:8" x14ac:dyDescent="0.2">
      <c r="A10375" t="s">
        <v>3602</v>
      </c>
      <c r="B10375" t="s">
        <v>3921</v>
      </c>
      <c r="C10375" s="1">
        <v>44615</v>
      </c>
      <c r="D10375" s="1">
        <v>44831</v>
      </c>
      <c r="E10375">
        <f t="shared" si="162"/>
        <v>7</v>
      </c>
      <c r="F10375" t="str">
        <f>_xlfn.XLOOKUP(data!$B10375,campaign!$A$2:$A$18,campaign!$B$2:$B$18)</f>
        <v>HandsetRefurbished</v>
      </c>
      <c r="G10375">
        <f>_xlfn.XLOOKUP($F10375,campaign!$B$2:$B$18,campaign!$D$2:$D$18)</f>
        <v>26</v>
      </c>
      <c r="H10375" t="str">
        <f>_xlfn.XLOOKUP($A10375,customer!$A$2:$A$978,customer!$B$2:$B$978)</f>
        <v>Jonas Gumbley</v>
      </c>
    </row>
    <row r="10376" spans="1:8" x14ac:dyDescent="0.2">
      <c r="A10376" t="s">
        <v>3602</v>
      </c>
      <c r="B10376" t="s">
        <v>3921</v>
      </c>
      <c r="C10376" s="1">
        <v>44615</v>
      </c>
      <c r="D10376" s="1">
        <v>44835</v>
      </c>
      <c r="E10376">
        <f t="shared" si="162"/>
        <v>7</v>
      </c>
      <c r="F10376" t="str">
        <f>_xlfn.XLOOKUP(data!$B10376,campaign!$A$2:$A$18,campaign!$B$2:$B$18)</f>
        <v>HandsetRefurbished</v>
      </c>
      <c r="G10376">
        <f>_xlfn.XLOOKUP($F10376,campaign!$B$2:$B$18,campaign!$D$2:$D$18)</f>
        <v>26</v>
      </c>
      <c r="H10376" t="str">
        <f>_xlfn.XLOOKUP($A10376,customer!$A$2:$A$978,customer!$B$2:$B$978)</f>
        <v>Jonas Gumbley</v>
      </c>
    </row>
    <row r="10377" spans="1:8" x14ac:dyDescent="0.2">
      <c r="A10377" t="s">
        <v>3602</v>
      </c>
      <c r="B10377" t="s">
        <v>3921</v>
      </c>
      <c r="C10377" s="1">
        <v>44615</v>
      </c>
      <c r="D10377" s="1">
        <v>44894</v>
      </c>
      <c r="E10377">
        <f t="shared" si="162"/>
        <v>9</v>
      </c>
      <c r="F10377" t="str">
        <f>_xlfn.XLOOKUP(data!$B10377,campaign!$A$2:$A$18,campaign!$B$2:$B$18)</f>
        <v>HandsetRefurbished</v>
      </c>
      <c r="G10377">
        <f>_xlfn.XLOOKUP($F10377,campaign!$B$2:$B$18,campaign!$D$2:$D$18)</f>
        <v>26</v>
      </c>
      <c r="H10377" t="str">
        <f>_xlfn.XLOOKUP($A10377,customer!$A$2:$A$978,customer!$B$2:$B$978)</f>
        <v>Jonas Gumbley</v>
      </c>
    </row>
    <row r="10378" spans="1:8" x14ac:dyDescent="0.2">
      <c r="A10378" t="s">
        <v>3602</v>
      </c>
      <c r="B10378" t="s">
        <v>3921</v>
      </c>
      <c r="C10378" s="1">
        <v>44615</v>
      </c>
      <c r="D10378" s="1">
        <v>44924</v>
      </c>
      <c r="E10378">
        <f t="shared" si="162"/>
        <v>10</v>
      </c>
      <c r="F10378" t="str">
        <f>_xlfn.XLOOKUP(data!$B10378,campaign!$A$2:$A$18,campaign!$B$2:$B$18)</f>
        <v>HandsetRefurbished</v>
      </c>
      <c r="G10378">
        <f>_xlfn.XLOOKUP($F10378,campaign!$B$2:$B$18,campaign!$D$2:$D$18)</f>
        <v>26</v>
      </c>
      <c r="H10378" t="str">
        <f>_xlfn.XLOOKUP($A10378,customer!$A$2:$A$978,customer!$B$2:$B$978)</f>
        <v>Jonas Gumbley</v>
      </c>
    </row>
    <row r="10379" spans="1:8" x14ac:dyDescent="0.2">
      <c r="A10379" t="s">
        <v>3602</v>
      </c>
      <c r="B10379" t="s">
        <v>3921</v>
      </c>
      <c r="C10379" s="1">
        <v>44615</v>
      </c>
      <c r="D10379" s="1">
        <v>44954</v>
      </c>
      <c r="E10379">
        <f t="shared" si="162"/>
        <v>11</v>
      </c>
      <c r="F10379" t="str">
        <f>_xlfn.XLOOKUP(data!$B10379,campaign!$A$2:$A$18,campaign!$B$2:$B$18)</f>
        <v>HandsetRefurbished</v>
      </c>
      <c r="G10379">
        <f>_xlfn.XLOOKUP($F10379,campaign!$B$2:$B$18,campaign!$D$2:$D$18)</f>
        <v>26</v>
      </c>
      <c r="H10379" t="str">
        <f>_xlfn.XLOOKUP($A10379,customer!$A$2:$A$978,customer!$B$2:$B$978)</f>
        <v>Jonas Gumbley</v>
      </c>
    </row>
    <row r="10380" spans="1:8" x14ac:dyDescent="0.2">
      <c r="A10380" t="s">
        <v>3602</v>
      </c>
      <c r="B10380" t="s">
        <v>3921</v>
      </c>
      <c r="C10380" s="1">
        <v>44615</v>
      </c>
      <c r="D10380" s="1">
        <v>44961</v>
      </c>
      <c r="E10380">
        <f t="shared" si="162"/>
        <v>11</v>
      </c>
      <c r="F10380" t="str">
        <f>_xlfn.XLOOKUP(data!$B10380,campaign!$A$2:$A$18,campaign!$B$2:$B$18)</f>
        <v>HandsetRefurbished</v>
      </c>
      <c r="G10380">
        <f>_xlfn.XLOOKUP($F10380,campaign!$B$2:$B$18,campaign!$D$2:$D$18)</f>
        <v>26</v>
      </c>
      <c r="H10380" t="str">
        <f>_xlfn.XLOOKUP($A10380,customer!$A$2:$A$978,customer!$B$2:$B$978)</f>
        <v>Jonas Gumbley</v>
      </c>
    </row>
    <row r="10381" spans="1:8" x14ac:dyDescent="0.2">
      <c r="A10381" t="s">
        <v>3602</v>
      </c>
      <c r="B10381" t="s">
        <v>3921</v>
      </c>
      <c r="C10381" s="1">
        <v>44615</v>
      </c>
      <c r="D10381" s="1">
        <v>44994</v>
      </c>
      <c r="E10381">
        <f t="shared" si="162"/>
        <v>12</v>
      </c>
      <c r="F10381" t="str">
        <f>_xlfn.XLOOKUP(data!$B10381,campaign!$A$2:$A$18,campaign!$B$2:$B$18)</f>
        <v>HandsetRefurbished</v>
      </c>
      <c r="G10381">
        <f>_xlfn.XLOOKUP($F10381,campaign!$B$2:$B$18,campaign!$D$2:$D$18)</f>
        <v>26</v>
      </c>
      <c r="H10381" t="str">
        <f>_xlfn.XLOOKUP($A10381,customer!$A$2:$A$978,customer!$B$2:$B$978)</f>
        <v>Jonas Gumbley</v>
      </c>
    </row>
    <row r="10382" spans="1:8" x14ac:dyDescent="0.2">
      <c r="A10382" t="s">
        <v>3602</v>
      </c>
      <c r="B10382" t="s">
        <v>3921</v>
      </c>
      <c r="C10382" s="1">
        <v>44615</v>
      </c>
      <c r="D10382" s="1">
        <v>45069</v>
      </c>
      <c r="E10382">
        <f t="shared" si="162"/>
        <v>15</v>
      </c>
      <c r="F10382" t="str">
        <f>_xlfn.XLOOKUP(data!$B10382,campaign!$A$2:$A$18,campaign!$B$2:$B$18)</f>
        <v>HandsetRefurbished</v>
      </c>
      <c r="G10382">
        <f>_xlfn.XLOOKUP($F10382,campaign!$B$2:$B$18,campaign!$D$2:$D$18)</f>
        <v>26</v>
      </c>
      <c r="H10382" t="str">
        <f>_xlfn.XLOOKUP($A10382,customer!$A$2:$A$978,customer!$B$2:$B$978)</f>
        <v>Jonas Gumbley</v>
      </c>
    </row>
    <row r="10383" spans="1:8" x14ac:dyDescent="0.2">
      <c r="A10383" t="s">
        <v>3602</v>
      </c>
      <c r="B10383" t="s">
        <v>3925</v>
      </c>
      <c r="C10383" s="1">
        <v>45036</v>
      </c>
      <c r="D10383" s="1">
        <v>45036</v>
      </c>
      <c r="E10383">
        <f t="shared" si="162"/>
        <v>0</v>
      </c>
      <c r="F10383" t="str">
        <f>_xlfn.XLOOKUP(data!$B10383,campaign!$A$2:$A$18,campaign!$B$2:$B$18)</f>
        <v>Homeownership</v>
      </c>
      <c r="G10383">
        <f>_xlfn.XLOOKUP($F10383,campaign!$B$2:$B$18,campaign!$D$2:$D$18)</f>
        <v>13</v>
      </c>
      <c r="H10383" t="str">
        <f>_xlfn.XLOOKUP($A10383,customer!$A$2:$A$978,customer!$B$2:$B$978)</f>
        <v>Jonas Gumbley</v>
      </c>
    </row>
    <row r="10384" spans="1:8" x14ac:dyDescent="0.2">
      <c r="A10384" t="s">
        <v>3602</v>
      </c>
      <c r="B10384" t="s">
        <v>3925</v>
      </c>
      <c r="C10384" s="1">
        <v>45036</v>
      </c>
      <c r="D10384" s="1">
        <v>45069</v>
      </c>
      <c r="E10384">
        <f t="shared" si="162"/>
        <v>1</v>
      </c>
      <c r="F10384" t="str">
        <f>_xlfn.XLOOKUP(data!$B10384,campaign!$A$2:$A$18,campaign!$B$2:$B$18)</f>
        <v>Homeownership</v>
      </c>
      <c r="G10384">
        <f>_xlfn.XLOOKUP($F10384,campaign!$B$2:$B$18,campaign!$D$2:$D$18)</f>
        <v>13</v>
      </c>
      <c r="H10384" t="str">
        <f>_xlfn.XLOOKUP($A10384,customer!$A$2:$A$978,customer!$B$2:$B$978)</f>
        <v>Jonas Gumbley</v>
      </c>
    </row>
    <row r="10385" spans="1:8" x14ac:dyDescent="0.2">
      <c r="A10385" t="s">
        <v>3602</v>
      </c>
      <c r="B10385" t="s">
        <v>3925</v>
      </c>
      <c r="C10385" s="1">
        <v>45036</v>
      </c>
      <c r="D10385" s="1">
        <v>45081</v>
      </c>
      <c r="E10385">
        <f t="shared" si="162"/>
        <v>1</v>
      </c>
      <c r="F10385" t="str">
        <f>_xlfn.XLOOKUP(data!$B10385,campaign!$A$2:$A$18,campaign!$B$2:$B$18)</f>
        <v>Homeownership</v>
      </c>
      <c r="G10385">
        <f>_xlfn.XLOOKUP($F10385,campaign!$B$2:$B$18,campaign!$D$2:$D$18)</f>
        <v>13</v>
      </c>
      <c r="H10385" t="str">
        <f>_xlfn.XLOOKUP($A10385,customer!$A$2:$A$978,customer!$B$2:$B$978)</f>
        <v>Jonas Gumbley</v>
      </c>
    </row>
    <row r="10386" spans="1:8" x14ac:dyDescent="0.2">
      <c r="A10386" t="s">
        <v>3603</v>
      </c>
      <c r="B10386" t="s">
        <v>3949</v>
      </c>
      <c r="C10386" s="1">
        <v>44597</v>
      </c>
      <c r="D10386" s="1">
        <v>44597</v>
      </c>
      <c r="E10386">
        <f t="shared" si="162"/>
        <v>0</v>
      </c>
      <c r="F10386" t="str">
        <f>_xlfn.XLOOKUP(data!$B10386,campaign!$A$2:$A$18,campaign!$B$2:$B$18)</f>
        <v>NewCellphoneUser</v>
      </c>
      <c r="G10386">
        <f>_xlfn.XLOOKUP($F10386,campaign!$B$2:$B$18,campaign!$D$2:$D$18)</f>
        <v>25</v>
      </c>
      <c r="H10386" t="str">
        <f>_xlfn.XLOOKUP($A10386,customer!$A$2:$A$978,customer!$B$2:$B$978)</f>
        <v>Mic Belton</v>
      </c>
    </row>
    <row r="10387" spans="1:8" x14ac:dyDescent="0.2">
      <c r="A10387" t="s">
        <v>3603</v>
      </c>
      <c r="B10387" t="s">
        <v>3949</v>
      </c>
      <c r="C10387" s="1">
        <v>44597</v>
      </c>
      <c r="D10387" s="1">
        <v>44633</v>
      </c>
      <c r="E10387">
        <f t="shared" si="162"/>
        <v>1</v>
      </c>
      <c r="F10387" t="str">
        <f>_xlfn.XLOOKUP(data!$B10387,campaign!$A$2:$A$18,campaign!$B$2:$B$18)</f>
        <v>NewCellphoneUser</v>
      </c>
      <c r="G10387">
        <f>_xlfn.XLOOKUP($F10387,campaign!$B$2:$B$18,campaign!$D$2:$D$18)</f>
        <v>25</v>
      </c>
      <c r="H10387" t="str">
        <f>_xlfn.XLOOKUP($A10387,customer!$A$2:$A$978,customer!$B$2:$B$978)</f>
        <v>Mic Belton</v>
      </c>
    </row>
    <row r="10388" spans="1:8" x14ac:dyDescent="0.2">
      <c r="A10388" t="s">
        <v>3603</v>
      </c>
      <c r="B10388" t="s">
        <v>3949</v>
      </c>
      <c r="C10388" s="1">
        <v>44597</v>
      </c>
      <c r="D10388" s="1">
        <v>44662</v>
      </c>
      <c r="E10388">
        <f t="shared" si="162"/>
        <v>2</v>
      </c>
      <c r="F10388" t="str">
        <f>_xlfn.XLOOKUP(data!$B10388,campaign!$A$2:$A$18,campaign!$B$2:$B$18)</f>
        <v>NewCellphoneUser</v>
      </c>
      <c r="G10388">
        <f>_xlfn.XLOOKUP($F10388,campaign!$B$2:$B$18,campaign!$D$2:$D$18)</f>
        <v>25</v>
      </c>
      <c r="H10388" t="str">
        <f>_xlfn.XLOOKUP($A10388,customer!$A$2:$A$978,customer!$B$2:$B$978)</f>
        <v>Mic Belton</v>
      </c>
    </row>
    <row r="10389" spans="1:8" x14ac:dyDescent="0.2">
      <c r="A10389" t="s">
        <v>3603</v>
      </c>
      <c r="B10389" t="s">
        <v>3949</v>
      </c>
      <c r="C10389" s="1">
        <v>44597</v>
      </c>
      <c r="D10389" s="1">
        <v>44691</v>
      </c>
      <c r="E10389">
        <f t="shared" si="162"/>
        <v>3</v>
      </c>
      <c r="F10389" t="str">
        <f>_xlfn.XLOOKUP(data!$B10389,campaign!$A$2:$A$18,campaign!$B$2:$B$18)</f>
        <v>NewCellphoneUser</v>
      </c>
      <c r="G10389">
        <f>_xlfn.XLOOKUP($F10389,campaign!$B$2:$B$18,campaign!$D$2:$D$18)</f>
        <v>25</v>
      </c>
      <c r="H10389" t="str">
        <f>_xlfn.XLOOKUP($A10389,customer!$A$2:$A$978,customer!$B$2:$B$978)</f>
        <v>Mic Belton</v>
      </c>
    </row>
    <row r="10390" spans="1:8" x14ac:dyDescent="0.2">
      <c r="A10390" t="s">
        <v>3603</v>
      </c>
      <c r="B10390" t="s">
        <v>3949</v>
      </c>
      <c r="C10390" s="1">
        <v>44597</v>
      </c>
      <c r="D10390" s="1">
        <v>44719</v>
      </c>
      <c r="E10390">
        <f t="shared" si="162"/>
        <v>4</v>
      </c>
      <c r="F10390" t="str">
        <f>_xlfn.XLOOKUP(data!$B10390,campaign!$A$2:$A$18,campaign!$B$2:$B$18)</f>
        <v>NewCellphoneUser</v>
      </c>
      <c r="G10390">
        <f>_xlfn.XLOOKUP($F10390,campaign!$B$2:$B$18,campaign!$D$2:$D$18)</f>
        <v>25</v>
      </c>
      <c r="H10390" t="str">
        <f>_xlfn.XLOOKUP($A10390,customer!$A$2:$A$978,customer!$B$2:$B$978)</f>
        <v>Mic Belton</v>
      </c>
    </row>
    <row r="10391" spans="1:8" x14ac:dyDescent="0.2">
      <c r="A10391" t="s">
        <v>3603</v>
      </c>
      <c r="B10391" t="s">
        <v>3949</v>
      </c>
      <c r="C10391" s="1">
        <v>44597</v>
      </c>
      <c r="D10391" s="1">
        <v>44759</v>
      </c>
      <c r="E10391">
        <f t="shared" si="162"/>
        <v>5</v>
      </c>
      <c r="F10391" t="str">
        <f>_xlfn.XLOOKUP(data!$B10391,campaign!$A$2:$A$18,campaign!$B$2:$B$18)</f>
        <v>NewCellphoneUser</v>
      </c>
      <c r="G10391">
        <f>_xlfn.XLOOKUP($F10391,campaign!$B$2:$B$18,campaign!$D$2:$D$18)</f>
        <v>25</v>
      </c>
      <c r="H10391" t="str">
        <f>_xlfn.XLOOKUP($A10391,customer!$A$2:$A$978,customer!$B$2:$B$978)</f>
        <v>Mic Belton</v>
      </c>
    </row>
    <row r="10392" spans="1:8" x14ac:dyDescent="0.2">
      <c r="A10392" t="s">
        <v>3603</v>
      </c>
      <c r="B10392" t="s">
        <v>3949</v>
      </c>
      <c r="C10392" s="1">
        <v>44597</v>
      </c>
      <c r="D10392" s="1">
        <v>44821</v>
      </c>
      <c r="E10392">
        <f t="shared" si="162"/>
        <v>7</v>
      </c>
      <c r="F10392" t="str">
        <f>_xlfn.XLOOKUP(data!$B10392,campaign!$A$2:$A$18,campaign!$B$2:$B$18)</f>
        <v>NewCellphoneUser</v>
      </c>
      <c r="G10392">
        <f>_xlfn.XLOOKUP($F10392,campaign!$B$2:$B$18,campaign!$D$2:$D$18)</f>
        <v>25</v>
      </c>
      <c r="H10392" t="str">
        <f>_xlfn.XLOOKUP($A10392,customer!$A$2:$A$978,customer!$B$2:$B$978)</f>
        <v>Mic Belton</v>
      </c>
    </row>
    <row r="10393" spans="1:8" x14ac:dyDescent="0.2">
      <c r="A10393" t="s">
        <v>3603</v>
      </c>
      <c r="B10393" t="s">
        <v>3949</v>
      </c>
      <c r="C10393" s="1">
        <v>44597</v>
      </c>
      <c r="D10393" s="1">
        <v>44846</v>
      </c>
      <c r="E10393">
        <f t="shared" si="162"/>
        <v>8</v>
      </c>
      <c r="F10393" t="str">
        <f>_xlfn.XLOOKUP(data!$B10393,campaign!$A$2:$A$18,campaign!$B$2:$B$18)</f>
        <v>NewCellphoneUser</v>
      </c>
      <c r="G10393">
        <f>_xlfn.XLOOKUP($F10393,campaign!$B$2:$B$18,campaign!$D$2:$D$18)</f>
        <v>25</v>
      </c>
      <c r="H10393" t="str">
        <f>_xlfn.XLOOKUP($A10393,customer!$A$2:$A$978,customer!$B$2:$B$978)</f>
        <v>Mic Belton</v>
      </c>
    </row>
    <row r="10394" spans="1:8" x14ac:dyDescent="0.2">
      <c r="A10394" t="s">
        <v>3603</v>
      </c>
      <c r="B10394" t="s">
        <v>3949</v>
      </c>
      <c r="C10394" s="1">
        <v>44597</v>
      </c>
      <c r="D10394" s="1">
        <v>44871</v>
      </c>
      <c r="E10394">
        <f t="shared" si="162"/>
        <v>9</v>
      </c>
      <c r="F10394" t="str">
        <f>_xlfn.XLOOKUP(data!$B10394,campaign!$A$2:$A$18,campaign!$B$2:$B$18)</f>
        <v>NewCellphoneUser</v>
      </c>
      <c r="G10394">
        <f>_xlfn.XLOOKUP($F10394,campaign!$B$2:$B$18,campaign!$D$2:$D$18)</f>
        <v>25</v>
      </c>
      <c r="H10394" t="str">
        <f>_xlfn.XLOOKUP($A10394,customer!$A$2:$A$978,customer!$B$2:$B$978)</f>
        <v>Mic Belton</v>
      </c>
    </row>
    <row r="10395" spans="1:8" x14ac:dyDescent="0.2">
      <c r="A10395" t="s">
        <v>3603</v>
      </c>
      <c r="B10395" t="s">
        <v>3949</v>
      </c>
      <c r="C10395" s="1">
        <v>44597</v>
      </c>
      <c r="D10395" s="1">
        <v>44907</v>
      </c>
      <c r="E10395">
        <f t="shared" si="162"/>
        <v>10</v>
      </c>
      <c r="F10395" t="str">
        <f>_xlfn.XLOOKUP(data!$B10395,campaign!$A$2:$A$18,campaign!$B$2:$B$18)</f>
        <v>NewCellphoneUser</v>
      </c>
      <c r="G10395">
        <f>_xlfn.XLOOKUP($F10395,campaign!$B$2:$B$18,campaign!$D$2:$D$18)</f>
        <v>25</v>
      </c>
      <c r="H10395" t="str">
        <f>_xlfn.XLOOKUP($A10395,customer!$A$2:$A$978,customer!$B$2:$B$978)</f>
        <v>Mic Belton</v>
      </c>
    </row>
    <row r="10396" spans="1:8" x14ac:dyDescent="0.2">
      <c r="A10396" t="s">
        <v>3603</v>
      </c>
      <c r="B10396" t="s">
        <v>3949</v>
      </c>
      <c r="C10396" s="1">
        <v>44597</v>
      </c>
      <c r="D10396" s="1">
        <v>44936</v>
      </c>
      <c r="E10396">
        <f t="shared" si="162"/>
        <v>11</v>
      </c>
      <c r="F10396" t="str">
        <f>_xlfn.XLOOKUP(data!$B10396,campaign!$A$2:$A$18,campaign!$B$2:$B$18)</f>
        <v>NewCellphoneUser</v>
      </c>
      <c r="G10396">
        <f>_xlfn.XLOOKUP($F10396,campaign!$B$2:$B$18,campaign!$D$2:$D$18)</f>
        <v>25</v>
      </c>
      <c r="H10396" t="str">
        <f>_xlfn.XLOOKUP($A10396,customer!$A$2:$A$978,customer!$B$2:$B$978)</f>
        <v>Mic Belton</v>
      </c>
    </row>
    <row r="10397" spans="1:8" x14ac:dyDescent="0.2">
      <c r="A10397" t="s">
        <v>3603</v>
      </c>
      <c r="B10397" t="s">
        <v>3949</v>
      </c>
      <c r="C10397" s="1">
        <v>44597</v>
      </c>
      <c r="D10397" s="1">
        <v>44973</v>
      </c>
      <c r="E10397">
        <f t="shared" si="162"/>
        <v>12</v>
      </c>
      <c r="F10397" t="str">
        <f>_xlfn.XLOOKUP(data!$B10397,campaign!$A$2:$A$18,campaign!$B$2:$B$18)</f>
        <v>NewCellphoneUser</v>
      </c>
      <c r="G10397">
        <f>_xlfn.XLOOKUP($F10397,campaign!$B$2:$B$18,campaign!$D$2:$D$18)</f>
        <v>25</v>
      </c>
      <c r="H10397" t="str">
        <f>_xlfn.XLOOKUP($A10397,customer!$A$2:$A$978,customer!$B$2:$B$978)</f>
        <v>Mic Belton</v>
      </c>
    </row>
    <row r="10398" spans="1:8" x14ac:dyDescent="0.2">
      <c r="A10398" t="s">
        <v>3603</v>
      </c>
      <c r="B10398" t="s">
        <v>3949</v>
      </c>
      <c r="C10398" s="1">
        <v>44597</v>
      </c>
      <c r="D10398" s="1">
        <v>45031</v>
      </c>
      <c r="E10398">
        <f t="shared" si="162"/>
        <v>14</v>
      </c>
      <c r="F10398" t="str">
        <f>_xlfn.XLOOKUP(data!$B10398,campaign!$A$2:$A$18,campaign!$B$2:$B$18)</f>
        <v>NewCellphoneUser</v>
      </c>
      <c r="G10398">
        <f>_xlfn.XLOOKUP($F10398,campaign!$B$2:$B$18,campaign!$D$2:$D$18)</f>
        <v>25</v>
      </c>
      <c r="H10398" t="str">
        <f>_xlfn.XLOOKUP($A10398,customer!$A$2:$A$978,customer!$B$2:$B$978)</f>
        <v>Mic Belton</v>
      </c>
    </row>
    <row r="10399" spans="1:8" x14ac:dyDescent="0.2">
      <c r="A10399" t="s">
        <v>3603</v>
      </c>
      <c r="B10399" t="s">
        <v>3949</v>
      </c>
      <c r="C10399" s="1">
        <v>44597</v>
      </c>
      <c r="D10399" s="1">
        <v>45061</v>
      </c>
      <c r="E10399">
        <f t="shared" si="162"/>
        <v>15</v>
      </c>
      <c r="F10399" t="str">
        <f>_xlfn.XLOOKUP(data!$B10399,campaign!$A$2:$A$18,campaign!$B$2:$B$18)</f>
        <v>NewCellphoneUser</v>
      </c>
      <c r="G10399">
        <f>_xlfn.XLOOKUP($F10399,campaign!$B$2:$B$18,campaign!$D$2:$D$18)</f>
        <v>25</v>
      </c>
      <c r="H10399" t="str">
        <f>_xlfn.XLOOKUP($A10399,customer!$A$2:$A$978,customer!$B$2:$B$978)</f>
        <v>Mic Belton</v>
      </c>
    </row>
    <row r="10400" spans="1:8" x14ac:dyDescent="0.2">
      <c r="A10400" t="s">
        <v>3603</v>
      </c>
      <c r="B10400" t="s">
        <v>3947</v>
      </c>
      <c r="C10400" s="1">
        <v>44852</v>
      </c>
      <c r="D10400" s="1">
        <v>44852</v>
      </c>
      <c r="E10400">
        <f t="shared" si="162"/>
        <v>0</v>
      </c>
      <c r="F10400" t="str">
        <f>_xlfn.XLOOKUP(data!$B10400,campaign!$A$2:$A$18,campaign!$B$2:$B$18)</f>
        <v>OwnsComputer</v>
      </c>
      <c r="G10400">
        <f>_xlfn.XLOOKUP($F10400,campaign!$B$2:$B$18,campaign!$D$2:$D$18)</f>
        <v>62</v>
      </c>
      <c r="H10400" t="str">
        <f>_xlfn.XLOOKUP($A10400,customer!$A$2:$A$978,customer!$B$2:$B$978)</f>
        <v>Mic Belton</v>
      </c>
    </row>
    <row r="10401" spans="1:8" x14ac:dyDescent="0.2">
      <c r="A10401" t="s">
        <v>3603</v>
      </c>
      <c r="B10401" t="s">
        <v>3947</v>
      </c>
      <c r="C10401" s="1">
        <v>44852</v>
      </c>
      <c r="D10401" s="1">
        <v>44892</v>
      </c>
      <c r="E10401">
        <f t="shared" si="162"/>
        <v>1</v>
      </c>
      <c r="F10401" t="str">
        <f>_xlfn.XLOOKUP(data!$B10401,campaign!$A$2:$A$18,campaign!$B$2:$B$18)</f>
        <v>OwnsComputer</v>
      </c>
      <c r="G10401">
        <f>_xlfn.XLOOKUP($F10401,campaign!$B$2:$B$18,campaign!$D$2:$D$18)</f>
        <v>62</v>
      </c>
      <c r="H10401" t="str">
        <f>_xlfn.XLOOKUP($A10401,customer!$A$2:$A$978,customer!$B$2:$B$978)</f>
        <v>Mic Belton</v>
      </c>
    </row>
    <row r="10402" spans="1:8" x14ac:dyDescent="0.2">
      <c r="A10402" t="s">
        <v>3603</v>
      </c>
      <c r="B10402" t="s">
        <v>3947</v>
      </c>
      <c r="C10402" s="1">
        <v>44852</v>
      </c>
      <c r="D10402" s="1">
        <v>44913</v>
      </c>
      <c r="E10402">
        <f t="shared" si="162"/>
        <v>2</v>
      </c>
      <c r="F10402" t="str">
        <f>_xlfn.XLOOKUP(data!$B10402,campaign!$A$2:$A$18,campaign!$B$2:$B$18)</f>
        <v>OwnsComputer</v>
      </c>
      <c r="G10402">
        <f>_xlfn.XLOOKUP($F10402,campaign!$B$2:$B$18,campaign!$D$2:$D$18)</f>
        <v>62</v>
      </c>
      <c r="H10402" t="str">
        <f>_xlfn.XLOOKUP($A10402,customer!$A$2:$A$978,customer!$B$2:$B$978)</f>
        <v>Mic Belton</v>
      </c>
    </row>
    <row r="10403" spans="1:8" x14ac:dyDescent="0.2">
      <c r="A10403" t="s">
        <v>3603</v>
      </c>
      <c r="B10403" t="s">
        <v>3947</v>
      </c>
      <c r="C10403" s="1">
        <v>44852</v>
      </c>
      <c r="D10403" s="1">
        <v>44946</v>
      </c>
      <c r="E10403">
        <f t="shared" si="162"/>
        <v>3</v>
      </c>
      <c r="F10403" t="str">
        <f>_xlfn.XLOOKUP(data!$B10403,campaign!$A$2:$A$18,campaign!$B$2:$B$18)</f>
        <v>OwnsComputer</v>
      </c>
      <c r="G10403">
        <f>_xlfn.XLOOKUP($F10403,campaign!$B$2:$B$18,campaign!$D$2:$D$18)</f>
        <v>62</v>
      </c>
      <c r="H10403" t="str">
        <f>_xlfn.XLOOKUP($A10403,customer!$A$2:$A$978,customer!$B$2:$B$978)</f>
        <v>Mic Belton</v>
      </c>
    </row>
    <row r="10404" spans="1:8" x14ac:dyDescent="0.2">
      <c r="A10404" t="s">
        <v>3603</v>
      </c>
      <c r="B10404" t="s">
        <v>3947</v>
      </c>
      <c r="C10404" s="1">
        <v>44852</v>
      </c>
      <c r="D10404" s="1">
        <v>44959</v>
      </c>
      <c r="E10404">
        <f t="shared" si="162"/>
        <v>3</v>
      </c>
      <c r="F10404" t="str">
        <f>_xlfn.XLOOKUP(data!$B10404,campaign!$A$2:$A$18,campaign!$B$2:$B$18)</f>
        <v>OwnsComputer</v>
      </c>
      <c r="G10404">
        <f>_xlfn.XLOOKUP($F10404,campaign!$B$2:$B$18,campaign!$D$2:$D$18)</f>
        <v>62</v>
      </c>
      <c r="H10404" t="str">
        <f>_xlfn.XLOOKUP($A10404,customer!$A$2:$A$978,customer!$B$2:$B$978)</f>
        <v>Mic Belton</v>
      </c>
    </row>
    <row r="10405" spans="1:8" x14ac:dyDescent="0.2">
      <c r="A10405" t="s">
        <v>3603</v>
      </c>
      <c r="B10405" t="s">
        <v>3947</v>
      </c>
      <c r="C10405" s="1">
        <v>44852</v>
      </c>
      <c r="D10405" s="1">
        <v>45007</v>
      </c>
      <c r="E10405">
        <f t="shared" si="162"/>
        <v>5</v>
      </c>
      <c r="F10405" t="str">
        <f>_xlfn.XLOOKUP(data!$B10405,campaign!$A$2:$A$18,campaign!$B$2:$B$18)</f>
        <v>OwnsComputer</v>
      </c>
      <c r="G10405">
        <f>_xlfn.XLOOKUP($F10405,campaign!$B$2:$B$18,campaign!$D$2:$D$18)</f>
        <v>62</v>
      </c>
      <c r="H10405" t="str">
        <f>_xlfn.XLOOKUP($A10405,customer!$A$2:$A$978,customer!$B$2:$B$978)</f>
        <v>Mic Belton</v>
      </c>
    </row>
    <row r="10406" spans="1:8" x14ac:dyDescent="0.2">
      <c r="A10406" t="s">
        <v>3603</v>
      </c>
      <c r="B10406" t="s">
        <v>3947</v>
      </c>
      <c r="C10406" s="1">
        <v>44852</v>
      </c>
      <c r="D10406" s="1">
        <v>45034</v>
      </c>
      <c r="E10406">
        <f t="shared" si="162"/>
        <v>6</v>
      </c>
      <c r="F10406" t="str">
        <f>_xlfn.XLOOKUP(data!$B10406,campaign!$A$2:$A$18,campaign!$B$2:$B$18)</f>
        <v>OwnsComputer</v>
      </c>
      <c r="G10406">
        <f>_xlfn.XLOOKUP($F10406,campaign!$B$2:$B$18,campaign!$D$2:$D$18)</f>
        <v>62</v>
      </c>
      <c r="H10406" t="str">
        <f>_xlfn.XLOOKUP($A10406,customer!$A$2:$A$978,customer!$B$2:$B$978)</f>
        <v>Mic Belton</v>
      </c>
    </row>
    <row r="10407" spans="1:8" x14ac:dyDescent="0.2">
      <c r="A10407" t="s">
        <v>3603</v>
      </c>
      <c r="B10407" t="s">
        <v>3947</v>
      </c>
      <c r="C10407" s="1">
        <v>44852</v>
      </c>
      <c r="D10407" s="1">
        <v>45068</v>
      </c>
      <c r="E10407">
        <f t="shared" si="162"/>
        <v>7</v>
      </c>
      <c r="F10407" t="str">
        <f>_xlfn.XLOOKUP(data!$B10407,campaign!$A$2:$A$18,campaign!$B$2:$B$18)</f>
        <v>OwnsComputer</v>
      </c>
      <c r="G10407">
        <f>_xlfn.XLOOKUP($F10407,campaign!$B$2:$B$18,campaign!$D$2:$D$18)</f>
        <v>62</v>
      </c>
      <c r="H10407" t="str">
        <f>_xlfn.XLOOKUP($A10407,customer!$A$2:$A$978,customer!$B$2:$B$978)</f>
        <v>Mic Belton</v>
      </c>
    </row>
    <row r="10408" spans="1:8" x14ac:dyDescent="0.2">
      <c r="A10408" t="s">
        <v>3603</v>
      </c>
      <c r="B10408" t="s">
        <v>3947</v>
      </c>
      <c r="C10408" s="1">
        <v>44852</v>
      </c>
      <c r="D10408" s="1">
        <v>45078</v>
      </c>
      <c r="E10408">
        <f t="shared" si="162"/>
        <v>7</v>
      </c>
      <c r="F10408" t="str">
        <f>_xlfn.XLOOKUP(data!$B10408,campaign!$A$2:$A$18,campaign!$B$2:$B$18)</f>
        <v>OwnsComputer</v>
      </c>
      <c r="G10408">
        <f>_xlfn.XLOOKUP($F10408,campaign!$B$2:$B$18,campaign!$D$2:$D$18)</f>
        <v>62</v>
      </c>
      <c r="H10408" t="str">
        <f>_xlfn.XLOOKUP($A10408,customer!$A$2:$A$978,customer!$B$2:$B$978)</f>
        <v>Mic Belton</v>
      </c>
    </row>
    <row r="10409" spans="1:8" x14ac:dyDescent="0.2">
      <c r="A10409" t="s">
        <v>3604</v>
      </c>
      <c r="B10409" t="s">
        <v>3926</v>
      </c>
      <c r="C10409" s="1">
        <v>44608</v>
      </c>
      <c r="D10409" s="1">
        <v>44608</v>
      </c>
      <c r="E10409">
        <f t="shared" si="162"/>
        <v>0</v>
      </c>
      <c r="F10409" t="str">
        <f>_xlfn.XLOOKUP(data!$B10409,campaign!$A$2:$A$18,campaign!$B$2:$B$18)</f>
        <v>BuysViaMailOrder</v>
      </c>
      <c r="G10409">
        <f>_xlfn.XLOOKUP($F10409,campaign!$B$2:$B$18,campaign!$D$2:$D$18)</f>
        <v>25</v>
      </c>
      <c r="H10409" t="str">
        <f>_xlfn.XLOOKUP($A10409,customer!$A$2:$A$978,customer!$B$2:$B$978)</f>
        <v>Russ Halson</v>
      </c>
    </row>
    <row r="10410" spans="1:8" x14ac:dyDescent="0.2">
      <c r="A10410" t="s">
        <v>3604</v>
      </c>
      <c r="B10410" t="s">
        <v>3926</v>
      </c>
      <c r="C10410" s="1">
        <v>44608</v>
      </c>
      <c r="D10410" s="1">
        <v>44643</v>
      </c>
      <c r="E10410">
        <f t="shared" si="162"/>
        <v>1</v>
      </c>
      <c r="F10410" t="str">
        <f>_xlfn.XLOOKUP(data!$B10410,campaign!$A$2:$A$18,campaign!$B$2:$B$18)</f>
        <v>BuysViaMailOrder</v>
      </c>
      <c r="G10410">
        <f>_xlfn.XLOOKUP($F10410,campaign!$B$2:$B$18,campaign!$D$2:$D$18)</f>
        <v>25</v>
      </c>
      <c r="H10410" t="str">
        <f>_xlfn.XLOOKUP($A10410,customer!$A$2:$A$978,customer!$B$2:$B$978)</f>
        <v>Russ Halson</v>
      </c>
    </row>
    <row r="10411" spans="1:8" x14ac:dyDescent="0.2">
      <c r="A10411" t="s">
        <v>3604</v>
      </c>
      <c r="B10411" t="s">
        <v>3926</v>
      </c>
      <c r="C10411" s="1">
        <v>44608</v>
      </c>
      <c r="D10411" s="1">
        <v>44674</v>
      </c>
      <c r="E10411">
        <f t="shared" si="162"/>
        <v>2</v>
      </c>
      <c r="F10411" t="str">
        <f>_xlfn.XLOOKUP(data!$B10411,campaign!$A$2:$A$18,campaign!$B$2:$B$18)</f>
        <v>BuysViaMailOrder</v>
      </c>
      <c r="G10411">
        <f>_xlfn.XLOOKUP($F10411,campaign!$B$2:$B$18,campaign!$D$2:$D$18)</f>
        <v>25</v>
      </c>
      <c r="H10411" t="str">
        <f>_xlfn.XLOOKUP($A10411,customer!$A$2:$A$978,customer!$B$2:$B$978)</f>
        <v>Russ Halson</v>
      </c>
    </row>
    <row r="10412" spans="1:8" x14ac:dyDescent="0.2">
      <c r="A10412" t="s">
        <v>3604</v>
      </c>
      <c r="B10412" t="s">
        <v>3926</v>
      </c>
      <c r="C10412" s="1">
        <v>44608</v>
      </c>
      <c r="D10412" s="1">
        <v>44829</v>
      </c>
      <c r="E10412">
        <f t="shared" si="162"/>
        <v>7</v>
      </c>
      <c r="F10412" t="str">
        <f>_xlfn.XLOOKUP(data!$B10412,campaign!$A$2:$A$18,campaign!$B$2:$B$18)</f>
        <v>BuysViaMailOrder</v>
      </c>
      <c r="G10412">
        <f>_xlfn.XLOOKUP($F10412,campaign!$B$2:$B$18,campaign!$D$2:$D$18)</f>
        <v>25</v>
      </c>
      <c r="H10412" t="str">
        <f>_xlfn.XLOOKUP($A10412,customer!$A$2:$A$978,customer!$B$2:$B$978)</f>
        <v>Russ Halson</v>
      </c>
    </row>
    <row r="10413" spans="1:8" x14ac:dyDescent="0.2">
      <c r="A10413" t="s">
        <v>3604</v>
      </c>
      <c r="B10413" t="s">
        <v>3926</v>
      </c>
      <c r="C10413" s="1">
        <v>44608</v>
      </c>
      <c r="D10413" s="1">
        <v>44924</v>
      </c>
      <c r="E10413">
        <f t="shared" si="162"/>
        <v>10</v>
      </c>
      <c r="F10413" t="str">
        <f>_xlfn.XLOOKUP(data!$B10413,campaign!$A$2:$A$18,campaign!$B$2:$B$18)</f>
        <v>BuysViaMailOrder</v>
      </c>
      <c r="G10413">
        <f>_xlfn.XLOOKUP($F10413,campaign!$B$2:$B$18,campaign!$D$2:$D$18)</f>
        <v>25</v>
      </c>
      <c r="H10413" t="str">
        <f>_xlfn.XLOOKUP($A10413,customer!$A$2:$A$978,customer!$B$2:$B$978)</f>
        <v>Russ Halson</v>
      </c>
    </row>
    <row r="10414" spans="1:8" x14ac:dyDescent="0.2">
      <c r="A10414" t="s">
        <v>3604</v>
      </c>
      <c r="B10414" t="s">
        <v>3926</v>
      </c>
      <c r="C10414" s="1">
        <v>44608</v>
      </c>
      <c r="D10414" s="1">
        <v>44977</v>
      </c>
      <c r="E10414">
        <f t="shared" si="162"/>
        <v>12</v>
      </c>
      <c r="F10414" t="str">
        <f>_xlfn.XLOOKUP(data!$B10414,campaign!$A$2:$A$18,campaign!$B$2:$B$18)</f>
        <v>BuysViaMailOrder</v>
      </c>
      <c r="G10414">
        <f>_xlfn.XLOOKUP($F10414,campaign!$B$2:$B$18,campaign!$D$2:$D$18)</f>
        <v>25</v>
      </c>
      <c r="H10414" t="str">
        <f>_xlfn.XLOOKUP($A10414,customer!$A$2:$A$978,customer!$B$2:$B$978)</f>
        <v>Russ Halson</v>
      </c>
    </row>
    <row r="10415" spans="1:8" x14ac:dyDescent="0.2">
      <c r="A10415" t="s">
        <v>3604</v>
      </c>
      <c r="B10415" t="s">
        <v>3926</v>
      </c>
      <c r="C10415" s="1">
        <v>44608</v>
      </c>
      <c r="D10415" s="1">
        <v>45032</v>
      </c>
      <c r="E10415">
        <f t="shared" si="162"/>
        <v>14</v>
      </c>
      <c r="F10415" t="str">
        <f>_xlfn.XLOOKUP(data!$B10415,campaign!$A$2:$A$18,campaign!$B$2:$B$18)</f>
        <v>BuysViaMailOrder</v>
      </c>
      <c r="G10415">
        <f>_xlfn.XLOOKUP($F10415,campaign!$B$2:$B$18,campaign!$D$2:$D$18)</f>
        <v>25</v>
      </c>
      <c r="H10415" t="str">
        <f>_xlfn.XLOOKUP($A10415,customer!$A$2:$A$978,customer!$B$2:$B$978)</f>
        <v>Russ Halson</v>
      </c>
    </row>
    <row r="10416" spans="1:8" x14ac:dyDescent="0.2">
      <c r="A10416" t="s">
        <v>3604</v>
      </c>
      <c r="B10416" t="s">
        <v>3926</v>
      </c>
      <c r="C10416" s="1">
        <v>44608</v>
      </c>
      <c r="D10416" s="1">
        <v>45074</v>
      </c>
      <c r="E10416">
        <f t="shared" si="162"/>
        <v>15</v>
      </c>
      <c r="F10416" t="str">
        <f>_xlfn.XLOOKUP(data!$B10416,campaign!$A$2:$A$18,campaign!$B$2:$B$18)</f>
        <v>BuysViaMailOrder</v>
      </c>
      <c r="G10416">
        <f>_xlfn.XLOOKUP($F10416,campaign!$B$2:$B$18,campaign!$D$2:$D$18)</f>
        <v>25</v>
      </c>
      <c r="H10416" t="str">
        <f>_xlfn.XLOOKUP($A10416,customer!$A$2:$A$978,customer!$B$2:$B$978)</f>
        <v>Russ Halson</v>
      </c>
    </row>
    <row r="10417" spans="1:8" x14ac:dyDescent="0.2">
      <c r="A10417" t="s">
        <v>3604</v>
      </c>
      <c r="B10417" t="s">
        <v>3948</v>
      </c>
      <c r="C10417" s="1">
        <v>44837</v>
      </c>
      <c r="D10417" s="1">
        <v>44837</v>
      </c>
      <c r="E10417">
        <f t="shared" si="162"/>
        <v>0</v>
      </c>
      <c r="F10417" t="str">
        <f>_xlfn.XLOOKUP(data!$B10417,campaign!$A$2:$A$18,campaign!$B$2:$B$18)</f>
        <v>HasCreditCard</v>
      </c>
      <c r="G10417">
        <f>_xlfn.XLOOKUP($F10417,campaign!$B$2:$B$18,campaign!$D$2:$D$18)</f>
        <v>65</v>
      </c>
      <c r="H10417" t="str">
        <f>_xlfn.XLOOKUP($A10417,customer!$A$2:$A$978,customer!$B$2:$B$978)</f>
        <v>Russ Halson</v>
      </c>
    </row>
    <row r="10418" spans="1:8" x14ac:dyDescent="0.2">
      <c r="A10418" t="s">
        <v>3604</v>
      </c>
      <c r="B10418" t="s">
        <v>3948</v>
      </c>
      <c r="C10418" s="1">
        <v>44837</v>
      </c>
      <c r="D10418" s="1">
        <v>44880</v>
      </c>
      <c r="E10418">
        <f t="shared" si="162"/>
        <v>1</v>
      </c>
      <c r="F10418" t="str">
        <f>_xlfn.XLOOKUP(data!$B10418,campaign!$A$2:$A$18,campaign!$B$2:$B$18)</f>
        <v>HasCreditCard</v>
      </c>
      <c r="G10418">
        <f>_xlfn.XLOOKUP($F10418,campaign!$B$2:$B$18,campaign!$D$2:$D$18)</f>
        <v>65</v>
      </c>
      <c r="H10418" t="str">
        <f>_xlfn.XLOOKUP($A10418,customer!$A$2:$A$978,customer!$B$2:$B$978)</f>
        <v>Russ Halson</v>
      </c>
    </row>
    <row r="10419" spans="1:8" x14ac:dyDescent="0.2">
      <c r="A10419" t="s">
        <v>3604</v>
      </c>
      <c r="B10419" t="s">
        <v>3948</v>
      </c>
      <c r="C10419" s="1">
        <v>44837</v>
      </c>
      <c r="D10419" s="1">
        <v>44905</v>
      </c>
      <c r="E10419">
        <f t="shared" si="162"/>
        <v>2</v>
      </c>
      <c r="F10419" t="str">
        <f>_xlfn.XLOOKUP(data!$B10419,campaign!$A$2:$A$18,campaign!$B$2:$B$18)</f>
        <v>HasCreditCard</v>
      </c>
      <c r="G10419">
        <f>_xlfn.XLOOKUP($F10419,campaign!$B$2:$B$18,campaign!$D$2:$D$18)</f>
        <v>65</v>
      </c>
      <c r="H10419" t="str">
        <f>_xlfn.XLOOKUP($A10419,customer!$A$2:$A$978,customer!$B$2:$B$978)</f>
        <v>Russ Halson</v>
      </c>
    </row>
    <row r="10420" spans="1:8" x14ac:dyDescent="0.2">
      <c r="A10420" t="s">
        <v>3604</v>
      </c>
      <c r="B10420" t="s">
        <v>3948</v>
      </c>
      <c r="C10420" s="1">
        <v>44837</v>
      </c>
      <c r="D10420" s="1">
        <v>44994</v>
      </c>
      <c r="E10420">
        <f t="shared" si="162"/>
        <v>5</v>
      </c>
      <c r="F10420" t="str">
        <f>_xlfn.XLOOKUP(data!$B10420,campaign!$A$2:$A$18,campaign!$B$2:$B$18)</f>
        <v>HasCreditCard</v>
      </c>
      <c r="G10420">
        <f>_xlfn.XLOOKUP($F10420,campaign!$B$2:$B$18,campaign!$D$2:$D$18)</f>
        <v>65</v>
      </c>
      <c r="H10420" t="str">
        <f>_xlfn.XLOOKUP($A10420,customer!$A$2:$A$978,customer!$B$2:$B$978)</f>
        <v>Russ Halson</v>
      </c>
    </row>
    <row r="10421" spans="1:8" x14ac:dyDescent="0.2">
      <c r="A10421" t="s">
        <v>3604</v>
      </c>
      <c r="B10421" t="s">
        <v>3948</v>
      </c>
      <c r="C10421" s="1">
        <v>44837</v>
      </c>
      <c r="D10421" s="1">
        <v>45021</v>
      </c>
      <c r="E10421">
        <f t="shared" si="162"/>
        <v>6</v>
      </c>
      <c r="F10421" t="str">
        <f>_xlfn.XLOOKUP(data!$B10421,campaign!$A$2:$A$18,campaign!$B$2:$B$18)</f>
        <v>HasCreditCard</v>
      </c>
      <c r="G10421">
        <f>_xlfn.XLOOKUP($F10421,campaign!$B$2:$B$18,campaign!$D$2:$D$18)</f>
        <v>65</v>
      </c>
      <c r="H10421" t="str">
        <f>_xlfn.XLOOKUP($A10421,customer!$A$2:$A$978,customer!$B$2:$B$978)</f>
        <v>Russ Halson</v>
      </c>
    </row>
    <row r="10422" spans="1:8" x14ac:dyDescent="0.2">
      <c r="A10422" t="s">
        <v>3605</v>
      </c>
      <c r="B10422" t="s">
        <v>3920</v>
      </c>
      <c r="C10422" s="1">
        <v>44741</v>
      </c>
      <c r="D10422" s="1">
        <v>44741</v>
      </c>
      <c r="E10422">
        <f t="shared" si="162"/>
        <v>0</v>
      </c>
      <c r="F10422" t="str">
        <f>_xlfn.XLOOKUP(data!$B10422,campaign!$A$2:$A$18,campaign!$B$2:$B$18)</f>
        <v>ChildrenInHH</v>
      </c>
      <c r="G10422">
        <f>_xlfn.XLOOKUP($F10422,campaign!$B$2:$B$18,campaign!$D$2:$D$18)</f>
        <v>10</v>
      </c>
      <c r="H10422" t="str">
        <f>_xlfn.XLOOKUP($A10422,customer!$A$2:$A$978,customer!$B$2:$B$978)</f>
        <v>Lauree Collisson</v>
      </c>
    </row>
    <row r="10423" spans="1:8" x14ac:dyDescent="0.2">
      <c r="A10423" t="s">
        <v>3605</v>
      </c>
      <c r="B10423" t="s">
        <v>3920</v>
      </c>
      <c r="C10423" s="1">
        <v>44741</v>
      </c>
      <c r="D10423" s="1">
        <v>44772</v>
      </c>
      <c r="E10423">
        <f t="shared" si="162"/>
        <v>1</v>
      </c>
      <c r="F10423" t="str">
        <f>_xlfn.XLOOKUP(data!$B10423,campaign!$A$2:$A$18,campaign!$B$2:$B$18)</f>
        <v>ChildrenInHH</v>
      </c>
      <c r="G10423">
        <f>_xlfn.XLOOKUP($F10423,campaign!$B$2:$B$18,campaign!$D$2:$D$18)</f>
        <v>10</v>
      </c>
      <c r="H10423" t="str">
        <f>_xlfn.XLOOKUP($A10423,customer!$A$2:$A$978,customer!$B$2:$B$978)</f>
        <v>Lauree Collisson</v>
      </c>
    </row>
    <row r="10424" spans="1:8" x14ac:dyDescent="0.2">
      <c r="A10424" t="s">
        <v>3605</v>
      </c>
      <c r="B10424" t="s">
        <v>3920</v>
      </c>
      <c r="C10424" s="1">
        <v>44741</v>
      </c>
      <c r="D10424" s="1">
        <v>44782</v>
      </c>
      <c r="E10424">
        <f t="shared" si="162"/>
        <v>1</v>
      </c>
      <c r="F10424" t="str">
        <f>_xlfn.XLOOKUP(data!$B10424,campaign!$A$2:$A$18,campaign!$B$2:$B$18)</f>
        <v>ChildrenInHH</v>
      </c>
      <c r="G10424">
        <f>_xlfn.XLOOKUP($F10424,campaign!$B$2:$B$18,campaign!$D$2:$D$18)</f>
        <v>10</v>
      </c>
      <c r="H10424" t="str">
        <f>_xlfn.XLOOKUP($A10424,customer!$A$2:$A$978,customer!$B$2:$B$978)</f>
        <v>Lauree Collisson</v>
      </c>
    </row>
    <row r="10425" spans="1:8" x14ac:dyDescent="0.2">
      <c r="A10425" t="s">
        <v>3605</v>
      </c>
      <c r="B10425" t="s">
        <v>3920</v>
      </c>
      <c r="C10425" s="1">
        <v>44741</v>
      </c>
      <c r="D10425" s="1">
        <v>44815</v>
      </c>
      <c r="E10425">
        <f t="shared" si="162"/>
        <v>2</v>
      </c>
      <c r="F10425" t="str">
        <f>_xlfn.XLOOKUP(data!$B10425,campaign!$A$2:$A$18,campaign!$B$2:$B$18)</f>
        <v>ChildrenInHH</v>
      </c>
      <c r="G10425">
        <f>_xlfn.XLOOKUP($F10425,campaign!$B$2:$B$18,campaign!$D$2:$D$18)</f>
        <v>10</v>
      </c>
      <c r="H10425" t="str">
        <f>_xlfn.XLOOKUP($A10425,customer!$A$2:$A$978,customer!$B$2:$B$978)</f>
        <v>Lauree Collisson</v>
      </c>
    </row>
    <row r="10426" spans="1:8" x14ac:dyDescent="0.2">
      <c r="A10426" t="s">
        <v>3605</v>
      </c>
      <c r="B10426" t="s">
        <v>3920</v>
      </c>
      <c r="C10426" s="1">
        <v>44741</v>
      </c>
      <c r="D10426" s="1">
        <v>44838</v>
      </c>
      <c r="E10426">
        <f t="shared" si="162"/>
        <v>3</v>
      </c>
      <c r="F10426" t="str">
        <f>_xlfn.XLOOKUP(data!$B10426,campaign!$A$2:$A$18,campaign!$B$2:$B$18)</f>
        <v>ChildrenInHH</v>
      </c>
      <c r="G10426">
        <f>_xlfn.XLOOKUP($F10426,campaign!$B$2:$B$18,campaign!$D$2:$D$18)</f>
        <v>10</v>
      </c>
      <c r="H10426" t="str">
        <f>_xlfn.XLOOKUP($A10426,customer!$A$2:$A$978,customer!$B$2:$B$978)</f>
        <v>Lauree Collisson</v>
      </c>
    </row>
    <row r="10427" spans="1:8" x14ac:dyDescent="0.2">
      <c r="A10427" t="s">
        <v>3605</v>
      </c>
      <c r="B10427" t="s">
        <v>3920</v>
      </c>
      <c r="C10427" s="1">
        <v>44741</v>
      </c>
      <c r="D10427" s="1">
        <v>44871</v>
      </c>
      <c r="E10427">
        <f t="shared" si="162"/>
        <v>4</v>
      </c>
      <c r="F10427" t="str">
        <f>_xlfn.XLOOKUP(data!$B10427,campaign!$A$2:$A$18,campaign!$B$2:$B$18)</f>
        <v>ChildrenInHH</v>
      </c>
      <c r="G10427">
        <f>_xlfn.XLOOKUP($F10427,campaign!$B$2:$B$18,campaign!$D$2:$D$18)</f>
        <v>10</v>
      </c>
      <c r="H10427" t="str">
        <f>_xlfn.XLOOKUP($A10427,customer!$A$2:$A$978,customer!$B$2:$B$978)</f>
        <v>Lauree Collisson</v>
      </c>
    </row>
    <row r="10428" spans="1:8" x14ac:dyDescent="0.2">
      <c r="A10428" t="s">
        <v>3605</v>
      </c>
      <c r="B10428" t="s">
        <v>3920</v>
      </c>
      <c r="C10428" s="1">
        <v>44741</v>
      </c>
      <c r="D10428" s="1">
        <v>44903</v>
      </c>
      <c r="E10428">
        <f t="shared" si="162"/>
        <v>5</v>
      </c>
      <c r="F10428" t="str">
        <f>_xlfn.XLOOKUP(data!$B10428,campaign!$A$2:$A$18,campaign!$B$2:$B$18)</f>
        <v>ChildrenInHH</v>
      </c>
      <c r="G10428">
        <f>_xlfn.XLOOKUP($F10428,campaign!$B$2:$B$18,campaign!$D$2:$D$18)</f>
        <v>10</v>
      </c>
      <c r="H10428" t="str">
        <f>_xlfn.XLOOKUP($A10428,customer!$A$2:$A$978,customer!$B$2:$B$978)</f>
        <v>Lauree Collisson</v>
      </c>
    </row>
    <row r="10429" spans="1:8" x14ac:dyDescent="0.2">
      <c r="A10429" t="s">
        <v>3605</v>
      </c>
      <c r="B10429" t="s">
        <v>3920</v>
      </c>
      <c r="C10429" s="1">
        <v>44741</v>
      </c>
      <c r="D10429" s="1">
        <v>44938</v>
      </c>
      <c r="E10429">
        <f t="shared" si="162"/>
        <v>6</v>
      </c>
      <c r="F10429" t="str">
        <f>_xlfn.XLOOKUP(data!$B10429,campaign!$A$2:$A$18,campaign!$B$2:$B$18)</f>
        <v>ChildrenInHH</v>
      </c>
      <c r="G10429">
        <f>_xlfn.XLOOKUP($F10429,campaign!$B$2:$B$18,campaign!$D$2:$D$18)</f>
        <v>10</v>
      </c>
      <c r="H10429" t="str">
        <f>_xlfn.XLOOKUP($A10429,customer!$A$2:$A$978,customer!$B$2:$B$978)</f>
        <v>Lauree Collisson</v>
      </c>
    </row>
    <row r="10430" spans="1:8" x14ac:dyDescent="0.2">
      <c r="A10430" t="s">
        <v>3605</v>
      </c>
      <c r="B10430" t="s">
        <v>3920</v>
      </c>
      <c r="C10430" s="1">
        <v>44741</v>
      </c>
      <c r="D10430" s="1">
        <v>44968</v>
      </c>
      <c r="E10430">
        <f t="shared" si="162"/>
        <v>7</v>
      </c>
      <c r="F10430" t="str">
        <f>_xlfn.XLOOKUP(data!$B10430,campaign!$A$2:$A$18,campaign!$B$2:$B$18)</f>
        <v>ChildrenInHH</v>
      </c>
      <c r="G10430">
        <f>_xlfn.XLOOKUP($F10430,campaign!$B$2:$B$18,campaign!$D$2:$D$18)</f>
        <v>10</v>
      </c>
      <c r="H10430" t="str">
        <f>_xlfn.XLOOKUP($A10430,customer!$A$2:$A$978,customer!$B$2:$B$978)</f>
        <v>Lauree Collisson</v>
      </c>
    </row>
    <row r="10431" spans="1:8" x14ac:dyDescent="0.2">
      <c r="A10431" t="s">
        <v>3605</v>
      </c>
      <c r="B10431" t="s">
        <v>3920</v>
      </c>
      <c r="C10431" s="1">
        <v>44741</v>
      </c>
      <c r="D10431" s="1">
        <v>44992</v>
      </c>
      <c r="E10431">
        <f t="shared" si="162"/>
        <v>8</v>
      </c>
      <c r="F10431" t="str">
        <f>_xlfn.XLOOKUP(data!$B10431,campaign!$A$2:$A$18,campaign!$B$2:$B$18)</f>
        <v>ChildrenInHH</v>
      </c>
      <c r="G10431">
        <f>_xlfn.XLOOKUP($F10431,campaign!$B$2:$B$18,campaign!$D$2:$D$18)</f>
        <v>10</v>
      </c>
      <c r="H10431" t="str">
        <f>_xlfn.XLOOKUP($A10431,customer!$A$2:$A$978,customer!$B$2:$B$978)</f>
        <v>Lauree Collisson</v>
      </c>
    </row>
    <row r="10432" spans="1:8" x14ac:dyDescent="0.2">
      <c r="A10432" t="s">
        <v>3605</v>
      </c>
      <c r="B10432" t="s">
        <v>3920</v>
      </c>
      <c r="C10432" s="1">
        <v>44741</v>
      </c>
      <c r="D10432" s="1">
        <v>45017</v>
      </c>
      <c r="E10432">
        <f t="shared" si="162"/>
        <v>9</v>
      </c>
      <c r="F10432" t="str">
        <f>_xlfn.XLOOKUP(data!$B10432,campaign!$A$2:$A$18,campaign!$B$2:$B$18)</f>
        <v>ChildrenInHH</v>
      </c>
      <c r="G10432">
        <f>_xlfn.XLOOKUP($F10432,campaign!$B$2:$B$18,campaign!$D$2:$D$18)</f>
        <v>10</v>
      </c>
      <c r="H10432" t="str">
        <f>_xlfn.XLOOKUP($A10432,customer!$A$2:$A$978,customer!$B$2:$B$978)</f>
        <v>Lauree Collisson</v>
      </c>
    </row>
    <row r="10433" spans="1:8" x14ac:dyDescent="0.2">
      <c r="A10433" t="s">
        <v>3605</v>
      </c>
      <c r="B10433" t="s">
        <v>3920</v>
      </c>
      <c r="C10433" s="1">
        <v>44741</v>
      </c>
      <c r="D10433" s="1">
        <v>45054</v>
      </c>
      <c r="E10433">
        <f t="shared" si="162"/>
        <v>10</v>
      </c>
      <c r="F10433" t="str">
        <f>_xlfn.XLOOKUP(data!$B10433,campaign!$A$2:$A$18,campaign!$B$2:$B$18)</f>
        <v>ChildrenInHH</v>
      </c>
      <c r="G10433">
        <f>_xlfn.XLOOKUP($F10433,campaign!$B$2:$B$18,campaign!$D$2:$D$18)</f>
        <v>10</v>
      </c>
      <c r="H10433" t="str">
        <f>_xlfn.XLOOKUP($A10433,customer!$A$2:$A$978,customer!$B$2:$B$978)</f>
        <v>Lauree Collisson</v>
      </c>
    </row>
    <row r="10434" spans="1:8" x14ac:dyDescent="0.2">
      <c r="A10434" t="s">
        <v>3605</v>
      </c>
      <c r="B10434" t="s">
        <v>3928</v>
      </c>
      <c r="C10434" s="1">
        <v>44857</v>
      </c>
      <c r="D10434" s="1">
        <v>44857</v>
      </c>
      <c r="E10434">
        <f t="shared" si="162"/>
        <v>0</v>
      </c>
      <c r="F10434" t="str">
        <f>_xlfn.XLOOKUP(data!$B10434,campaign!$A$2:$A$18,campaign!$B$2:$B$18)</f>
        <v>OptOutMailings</v>
      </c>
      <c r="G10434">
        <f>_xlfn.XLOOKUP($F10434,campaign!$B$2:$B$18,campaign!$D$2:$D$18)</f>
        <v>75</v>
      </c>
      <c r="H10434" t="str">
        <f>_xlfn.XLOOKUP($A10434,customer!$A$2:$A$978,customer!$B$2:$B$978)</f>
        <v>Lauree Collisson</v>
      </c>
    </row>
    <row r="10435" spans="1:8" x14ac:dyDescent="0.2">
      <c r="A10435" t="s">
        <v>3605</v>
      </c>
      <c r="B10435" t="s">
        <v>3928</v>
      </c>
      <c r="C10435" s="1">
        <v>44857</v>
      </c>
      <c r="D10435" s="1">
        <v>44889</v>
      </c>
      <c r="E10435">
        <f t="shared" ref="E10435:E10498" si="163">DATEDIF(C10435,D10435,"M")</f>
        <v>1</v>
      </c>
      <c r="F10435" t="str">
        <f>_xlfn.XLOOKUP(data!$B10435,campaign!$A$2:$A$18,campaign!$B$2:$B$18)</f>
        <v>OptOutMailings</v>
      </c>
      <c r="G10435">
        <f>_xlfn.XLOOKUP($F10435,campaign!$B$2:$B$18,campaign!$D$2:$D$18)</f>
        <v>75</v>
      </c>
      <c r="H10435" t="str">
        <f>_xlfn.XLOOKUP($A10435,customer!$A$2:$A$978,customer!$B$2:$B$978)</f>
        <v>Lauree Collisson</v>
      </c>
    </row>
    <row r="10436" spans="1:8" x14ac:dyDescent="0.2">
      <c r="A10436" t="s">
        <v>3605</v>
      </c>
      <c r="B10436" t="s">
        <v>3928</v>
      </c>
      <c r="C10436" s="1">
        <v>44857</v>
      </c>
      <c r="D10436" s="1">
        <v>44918</v>
      </c>
      <c r="E10436">
        <f t="shared" si="163"/>
        <v>2</v>
      </c>
      <c r="F10436" t="str">
        <f>_xlfn.XLOOKUP(data!$B10436,campaign!$A$2:$A$18,campaign!$B$2:$B$18)</f>
        <v>OptOutMailings</v>
      </c>
      <c r="G10436">
        <f>_xlfn.XLOOKUP($F10436,campaign!$B$2:$B$18,campaign!$D$2:$D$18)</f>
        <v>75</v>
      </c>
      <c r="H10436" t="str">
        <f>_xlfn.XLOOKUP($A10436,customer!$A$2:$A$978,customer!$B$2:$B$978)</f>
        <v>Lauree Collisson</v>
      </c>
    </row>
    <row r="10437" spans="1:8" x14ac:dyDescent="0.2">
      <c r="A10437" t="s">
        <v>3605</v>
      </c>
      <c r="B10437" t="s">
        <v>3928</v>
      </c>
      <c r="C10437" s="1">
        <v>44857</v>
      </c>
      <c r="D10437" s="1">
        <v>44955</v>
      </c>
      <c r="E10437">
        <f t="shared" si="163"/>
        <v>3</v>
      </c>
      <c r="F10437" t="str">
        <f>_xlfn.XLOOKUP(data!$B10437,campaign!$A$2:$A$18,campaign!$B$2:$B$18)</f>
        <v>OptOutMailings</v>
      </c>
      <c r="G10437">
        <f>_xlfn.XLOOKUP($F10437,campaign!$B$2:$B$18,campaign!$D$2:$D$18)</f>
        <v>75</v>
      </c>
      <c r="H10437" t="str">
        <f>_xlfn.XLOOKUP($A10437,customer!$A$2:$A$978,customer!$B$2:$B$978)</f>
        <v>Lauree Collisson</v>
      </c>
    </row>
    <row r="10438" spans="1:8" x14ac:dyDescent="0.2">
      <c r="A10438" t="s">
        <v>3605</v>
      </c>
      <c r="B10438" t="s">
        <v>3928</v>
      </c>
      <c r="C10438" s="1">
        <v>44857</v>
      </c>
      <c r="D10438" s="1">
        <v>44982</v>
      </c>
      <c r="E10438">
        <f t="shared" si="163"/>
        <v>4</v>
      </c>
      <c r="F10438" t="str">
        <f>_xlfn.XLOOKUP(data!$B10438,campaign!$A$2:$A$18,campaign!$B$2:$B$18)</f>
        <v>OptOutMailings</v>
      </c>
      <c r="G10438">
        <f>_xlfn.XLOOKUP($F10438,campaign!$B$2:$B$18,campaign!$D$2:$D$18)</f>
        <v>75</v>
      </c>
      <c r="H10438" t="str">
        <f>_xlfn.XLOOKUP($A10438,customer!$A$2:$A$978,customer!$B$2:$B$978)</f>
        <v>Lauree Collisson</v>
      </c>
    </row>
    <row r="10439" spans="1:8" x14ac:dyDescent="0.2">
      <c r="A10439" t="s">
        <v>3605</v>
      </c>
      <c r="B10439" t="s">
        <v>3928</v>
      </c>
      <c r="C10439" s="1">
        <v>44857</v>
      </c>
      <c r="D10439" s="1">
        <v>44993</v>
      </c>
      <c r="E10439">
        <f t="shared" si="163"/>
        <v>4</v>
      </c>
      <c r="F10439" t="str">
        <f>_xlfn.XLOOKUP(data!$B10439,campaign!$A$2:$A$18,campaign!$B$2:$B$18)</f>
        <v>OptOutMailings</v>
      </c>
      <c r="G10439">
        <f>_xlfn.XLOOKUP($F10439,campaign!$B$2:$B$18,campaign!$D$2:$D$18)</f>
        <v>75</v>
      </c>
      <c r="H10439" t="str">
        <f>_xlfn.XLOOKUP($A10439,customer!$A$2:$A$978,customer!$B$2:$B$978)</f>
        <v>Lauree Collisson</v>
      </c>
    </row>
    <row r="10440" spans="1:8" x14ac:dyDescent="0.2">
      <c r="A10440" t="s">
        <v>3605</v>
      </c>
      <c r="B10440" t="s">
        <v>3928</v>
      </c>
      <c r="C10440" s="1">
        <v>44857</v>
      </c>
      <c r="D10440" s="1">
        <v>45021</v>
      </c>
      <c r="E10440">
        <f t="shared" si="163"/>
        <v>5</v>
      </c>
      <c r="F10440" t="str">
        <f>_xlfn.XLOOKUP(data!$B10440,campaign!$A$2:$A$18,campaign!$B$2:$B$18)</f>
        <v>OptOutMailings</v>
      </c>
      <c r="G10440">
        <f>_xlfn.XLOOKUP($F10440,campaign!$B$2:$B$18,campaign!$D$2:$D$18)</f>
        <v>75</v>
      </c>
      <c r="H10440" t="str">
        <f>_xlfn.XLOOKUP($A10440,customer!$A$2:$A$978,customer!$B$2:$B$978)</f>
        <v>Lauree Collisson</v>
      </c>
    </row>
    <row r="10441" spans="1:8" x14ac:dyDescent="0.2">
      <c r="A10441" t="s">
        <v>3605</v>
      </c>
      <c r="B10441" t="s">
        <v>3928</v>
      </c>
      <c r="C10441" s="1">
        <v>44857</v>
      </c>
      <c r="D10441" s="1">
        <v>45049</v>
      </c>
      <c r="E10441">
        <f t="shared" si="163"/>
        <v>6</v>
      </c>
      <c r="F10441" t="str">
        <f>_xlfn.XLOOKUP(data!$B10441,campaign!$A$2:$A$18,campaign!$B$2:$B$18)</f>
        <v>OptOutMailings</v>
      </c>
      <c r="G10441">
        <f>_xlfn.XLOOKUP($F10441,campaign!$B$2:$B$18,campaign!$D$2:$D$18)</f>
        <v>75</v>
      </c>
      <c r="H10441" t="str">
        <f>_xlfn.XLOOKUP($A10441,customer!$A$2:$A$978,customer!$B$2:$B$978)</f>
        <v>Lauree Collisson</v>
      </c>
    </row>
    <row r="10442" spans="1:8" x14ac:dyDescent="0.2">
      <c r="A10442" t="s">
        <v>3605</v>
      </c>
      <c r="B10442" t="s">
        <v>3928</v>
      </c>
      <c r="C10442" s="1">
        <v>44857</v>
      </c>
      <c r="D10442" s="1">
        <v>45081</v>
      </c>
      <c r="E10442">
        <f t="shared" si="163"/>
        <v>7</v>
      </c>
      <c r="F10442" t="str">
        <f>_xlfn.XLOOKUP(data!$B10442,campaign!$A$2:$A$18,campaign!$B$2:$B$18)</f>
        <v>OptOutMailings</v>
      </c>
      <c r="G10442">
        <f>_xlfn.XLOOKUP($F10442,campaign!$B$2:$B$18,campaign!$D$2:$D$18)</f>
        <v>75</v>
      </c>
      <c r="H10442" t="str">
        <f>_xlfn.XLOOKUP($A10442,customer!$A$2:$A$978,customer!$B$2:$B$978)</f>
        <v>Lauree Collisson</v>
      </c>
    </row>
    <row r="10443" spans="1:8" x14ac:dyDescent="0.2">
      <c r="A10443" t="s">
        <v>3606</v>
      </c>
      <c r="B10443" t="s">
        <v>3952</v>
      </c>
      <c r="C10443" s="1">
        <v>44649</v>
      </c>
      <c r="D10443" s="1">
        <v>44649</v>
      </c>
      <c r="E10443">
        <f t="shared" si="163"/>
        <v>0</v>
      </c>
      <c r="F10443" t="str">
        <f>_xlfn.XLOOKUP(data!$B10443,campaign!$A$2:$A$18,campaign!$B$2:$B$18)</f>
        <v>MadeCallToRetentionTeam</v>
      </c>
      <c r="G10443">
        <f>_xlfn.XLOOKUP($F10443,campaign!$B$2:$B$18,campaign!$D$2:$D$18)</f>
        <v>16</v>
      </c>
      <c r="H10443" t="str">
        <f>_xlfn.XLOOKUP($A10443,customer!$A$2:$A$978,customer!$B$2:$B$978)</f>
        <v>Ezri Wayt</v>
      </c>
    </row>
    <row r="10444" spans="1:8" x14ac:dyDescent="0.2">
      <c r="A10444" t="s">
        <v>3606</v>
      </c>
      <c r="B10444" t="s">
        <v>3952</v>
      </c>
      <c r="C10444" s="1">
        <v>44649</v>
      </c>
      <c r="D10444" s="1">
        <v>44681</v>
      </c>
      <c r="E10444">
        <f t="shared" si="163"/>
        <v>1</v>
      </c>
      <c r="F10444" t="str">
        <f>_xlfn.XLOOKUP(data!$B10444,campaign!$A$2:$A$18,campaign!$B$2:$B$18)</f>
        <v>MadeCallToRetentionTeam</v>
      </c>
      <c r="G10444">
        <f>_xlfn.XLOOKUP($F10444,campaign!$B$2:$B$18,campaign!$D$2:$D$18)</f>
        <v>16</v>
      </c>
      <c r="H10444" t="str">
        <f>_xlfn.XLOOKUP($A10444,customer!$A$2:$A$978,customer!$B$2:$B$978)</f>
        <v>Ezri Wayt</v>
      </c>
    </row>
    <row r="10445" spans="1:8" x14ac:dyDescent="0.2">
      <c r="A10445" t="s">
        <v>3606</v>
      </c>
      <c r="B10445" t="s">
        <v>3952</v>
      </c>
      <c r="C10445" s="1">
        <v>44649</v>
      </c>
      <c r="D10445" s="1">
        <v>44682</v>
      </c>
      <c r="E10445">
        <f t="shared" si="163"/>
        <v>1</v>
      </c>
      <c r="F10445" t="str">
        <f>_xlfn.XLOOKUP(data!$B10445,campaign!$A$2:$A$18,campaign!$B$2:$B$18)</f>
        <v>MadeCallToRetentionTeam</v>
      </c>
      <c r="G10445">
        <f>_xlfn.XLOOKUP($F10445,campaign!$B$2:$B$18,campaign!$D$2:$D$18)</f>
        <v>16</v>
      </c>
      <c r="H10445" t="str">
        <f>_xlfn.XLOOKUP($A10445,customer!$A$2:$A$978,customer!$B$2:$B$978)</f>
        <v>Ezri Wayt</v>
      </c>
    </row>
    <row r="10446" spans="1:8" x14ac:dyDescent="0.2">
      <c r="A10446" t="s">
        <v>3606</v>
      </c>
      <c r="B10446" t="s">
        <v>3952</v>
      </c>
      <c r="C10446" s="1">
        <v>44649</v>
      </c>
      <c r="D10446" s="1">
        <v>44714</v>
      </c>
      <c r="E10446">
        <f t="shared" si="163"/>
        <v>2</v>
      </c>
      <c r="F10446" t="str">
        <f>_xlfn.XLOOKUP(data!$B10446,campaign!$A$2:$A$18,campaign!$B$2:$B$18)</f>
        <v>MadeCallToRetentionTeam</v>
      </c>
      <c r="G10446">
        <f>_xlfn.XLOOKUP($F10446,campaign!$B$2:$B$18,campaign!$D$2:$D$18)</f>
        <v>16</v>
      </c>
      <c r="H10446" t="str">
        <f>_xlfn.XLOOKUP($A10446,customer!$A$2:$A$978,customer!$B$2:$B$978)</f>
        <v>Ezri Wayt</v>
      </c>
    </row>
    <row r="10447" spans="1:8" x14ac:dyDescent="0.2">
      <c r="A10447" t="s">
        <v>3606</v>
      </c>
      <c r="B10447" t="s">
        <v>3952</v>
      </c>
      <c r="C10447" s="1">
        <v>44649</v>
      </c>
      <c r="D10447" s="1">
        <v>44773</v>
      </c>
      <c r="E10447">
        <f t="shared" si="163"/>
        <v>4</v>
      </c>
      <c r="F10447" t="str">
        <f>_xlfn.XLOOKUP(data!$B10447,campaign!$A$2:$A$18,campaign!$B$2:$B$18)</f>
        <v>MadeCallToRetentionTeam</v>
      </c>
      <c r="G10447">
        <f>_xlfn.XLOOKUP($F10447,campaign!$B$2:$B$18,campaign!$D$2:$D$18)</f>
        <v>16</v>
      </c>
      <c r="H10447" t="str">
        <f>_xlfn.XLOOKUP($A10447,customer!$A$2:$A$978,customer!$B$2:$B$978)</f>
        <v>Ezri Wayt</v>
      </c>
    </row>
    <row r="10448" spans="1:8" x14ac:dyDescent="0.2">
      <c r="A10448" t="s">
        <v>3606</v>
      </c>
      <c r="B10448" t="s">
        <v>3952</v>
      </c>
      <c r="C10448" s="1">
        <v>44649</v>
      </c>
      <c r="D10448" s="1">
        <v>44803</v>
      </c>
      <c r="E10448">
        <f t="shared" si="163"/>
        <v>5</v>
      </c>
      <c r="F10448" t="str">
        <f>_xlfn.XLOOKUP(data!$B10448,campaign!$A$2:$A$18,campaign!$B$2:$B$18)</f>
        <v>MadeCallToRetentionTeam</v>
      </c>
      <c r="G10448">
        <f>_xlfn.XLOOKUP($F10448,campaign!$B$2:$B$18,campaign!$D$2:$D$18)</f>
        <v>16</v>
      </c>
      <c r="H10448" t="str">
        <f>_xlfn.XLOOKUP($A10448,customer!$A$2:$A$978,customer!$B$2:$B$978)</f>
        <v>Ezri Wayt</v>
      </c>
    </row>
    <row r="10449" spans="1:8" x14ac:dyDescent="0.2">
      <c r="A10449" t="s">
        <v>3606</v>
      </c>
      <c r="B10449" t="s">
        <v>3952</v>
      </c>
      <c r="C10449" s="1">
        <v>44649</v>
      </c>
      <c r="D10449" s="1">
        <v>44809</v>
      </c>
      <c r="E10449">
        <f t="shared" si="163"/>
        <v>5</v>
      </c>
      <c r="F10449" t="str">
        <f>_xlfn.XLOOKUP(data!$B10449,campaign!$A$2:$A$18,campaign!$B$2:$B$18)</f>
        <v>MadeCallToRetentionTeam</v>
      </c>
      <c r="G10449">
        <f>_xlfn.XLOOKUP($F10449,campaign!$B$2:$B$18,campaign!$D$2:$D$18)</f>
        <v>16</v>
      </c>
      <c r="H10449" t="str">
        <f>_xlfn.XLOOKUP($A10449,customer!$A$2:$A$978,customer!$B$2:$B$978)</f>
        <v>Ezri Wayt</v>
      </c>
    </row>
    <row r="10450" spans="1:8" x14ac:dyDescent="0.2">
      <c r="A10450" t="s">
        <v>3606</v>
      </c>
      <c r="B10450" t="s">
        <v>3952</v>
      </c>
      <c r="C10450" s="1">
        <v>44649</v>
      </c>
      <c r="D10450" s="1">
        <v>44837</v>
      </c>
      <c r="E10450">
        <f t="shared" si="163"/>
        <v>6</v>
      </c>
      <c r="F10450" t="str">
        <f>_xlfn.XLOOKUP(data!$B10450,campaign!$A$2:$A$18,campaign!$B$2:$B$18)</f>
        <v>MadeCallToRetentionTeam</v>
      </c>
      <c r="G10450">
        <f>_xlfn.XLOOKUP($F10450,campaign!$B$2:$B$18,campaign!$D$2:$D$18)</f>
        <v>16</v>
      </c>
      <c r="H10450" t="str">
        <f>_xlfn.XLOOKUP($A10450,customer!$A$2:$A$978,customer!$B$2:$B$978)</f>
        <v>Ezri Wayt</v>
      </c>
    </row>
    <row r="10451" spans="1:8" x14ac:dyDescent="0.2">
      <c r="A10451" t="s">
        <v>3606</v>
      </c>
      <c r="B10451" t="s">
        <v>3952</v>
      </c>
      <c r="C10451" s="1">
        <v>44649</v>
      </c>
      <c r="D10451" s="1">
        <v>44871</v>
      </c>
      <c r="E10451">
        <f t="shared" si="163"/>
        <v>7</v>
      </c>
      <c r="F10451" t="str">
        <f>_xlfn.XLOOKUP(data!$B10451,campaign!$A$2:$A$18,campaign!$B$2:$B$18)</f>
        <v>MadeCallToRetentionTeam</v>
      </c>
      <c r="G10451">
        <f>_xlfn.XLOOKUP($F10451,campaign!$B$2:$B$18,campaign!$D$2:$D$18)</f>
        <v>16</v>
      </c>
      <c r="H10451" t="str">
        <f>_xlfn.XLOOKUP($A10451,customer!$A$2:$A$978,customer!$B$2:$B$978)</f>
        <v>Ezri Wayt</v>
      </c>
    </row>
    <row r="10452" spans="1:8" x14ac:dyDescent="0.2">
      <c r="A10452" t="s">
        <v>3606</v>
      </c>
      <c r="B10452" t="s">
        <v>3952</v>
      </c>
      <c r="C10452" s="1">
        <v>44649</v>
      </c>
      <c r="D10452" s="1">
        <v>44995</v>
      </c>
      <c r="E10452">
        <f t="shared" si="163"/>
        <v>11</v>
      </c>
      <c r="F10452" t="str">
        <f>_xlfn.XLOOKUP(data!$B10452,campaign!$A$2:$A$18,campaign!$B$2:$B$18)</f>
        <v>MadeCallToRetentionTeam</v>
      </c>
      <c r="G10452">
        <f>_xlfn.XLOOKUP($F10452,campaign!$B$2:$B$18,campaign!$D$2:$D$18)</f>
        <v>16</v>
      </c>
      <c r="H10452" t="str">
        <f>_xlfn.XLOOKUP($A10452,customer!$A$2:$A$978,customer!$B$2:$B$978)</f>
        <v>Ezri Wayt</v>
      </c>
    </row>
    <row r="10453" spans="1:8" x14ac:dyDescent="0.2">
      <c r="A10453" t="s">
        <v>3606</v>
      </c>
      <c r="B10453" t="s">
        <v>3952</v>
      </c>
      <c r="C10453" s="1">
        <v>44649</v>
      </c>
      <c r="D10453" s="1">
        <v>45027</v>
      </c>
      <c r="E10453">
        <f t="shared" si="163"/>
        <v>12</v>
      </c>
      <c r="F10453" t="str">
        <f>_xlfn.XLOOKUP(data!$B10453,campaign!$A$2:$A$18,campaign!$B$2:$B$18)</f>
        <v>MadeCallToRetentionTeam</v>
      </c>
      <c r="G10453">
        <f>_xlfn.XLOOKUP($F10453,campaign!$B$2:$B$18,campaign!$D$2:$D$18)</f>
        <v>16</v>
      </c>
      <c r="H10453" t="str">
        <f>_xlfn.XLOOKUP($A10453,customer!$A$2:$A$978,customer!$B$2:$B$978)</f>
        <v>Ezri Wayt</v>
      </c>
    </row>
    <row r="10454" spans="1:8" x14ac:dyDescent="0.2">
      <c r="A10454" t="s">
        <v>3606</v>
      </c>
      <c r="B10454" t="s">
        <v>3952</v>
      </c>
      <c r="C10454" s="1">
        <v>44649</v>
      </c>
      <c r="D10454" s="1">
        <v>45080</v>
      </c>
      <c r="E10454">
        <f t="shared" si="163"/>
        <v>14</v>
      </c>
      <c r="F10454" t="str">
        <f>_xlfn.XLOOKUP(data!$B10454,campaign!$A$2:$A$18,campaign!$B$2:$B$18)</f>
        <v>MadeCallToRetentionTeam</v>
      </c>
      <c r="G10454">
        <f>_xlfn.XLOOKUP($F10454,campaign!$B$2:$B$18,campaign!$D$2:$D$18)</f>
        <v>16</v>
      </c>
      <c r="H10454" t="str">
        <f>_xlfn.XLOOKUP($A10454,customer!$A$2:$A$978,customer!$B$2:$B$978)</f>
        <v>Ezri Wayt</v>
      </c>
    </row>
    <row r="10455" spans="1:8" x14ac:dyDescent="0.2">
      <c r="A10455" t="s">
        <v>3606</v>
      </c>
      <c r="B10455" t="s">
        <v>3923</v>
      </c>
      <c r="C10455" s="1">
        <v>44967</v>
      </c>
      <c r="D10455" s="1">
        <v>44967</v>
      </c>
      <c r="E10455">
        <f t="shared" si="163"/>
        <v>0</v>
      </c>
      <c r="F10455" t="str">
        <f>_xlfn.XLOOKUP(data!$B10455,campaign!$A$2:$A$18,campaign!$B$2:$B$18)</f>
        <v>TruckOwner</v>
      </c>
      <c r="G10455">
        <f>_xlfn.XLOOKUP($F10455,campaign!$B$2:$B$18,campaign!$D$2:$D$18)</f>
        <v>26</v>
      </c>
      <c r="H10455" t="str">
        <f>_xlfn.XLOOKUP($A10455,customer!$A$2:$A$978,customer!$B$2:$B$978)</f>
        <v>Ezri Wayt</v>
      </c>
    </row>
    <row r="10456" spans="1:8" x14ac:dyDescent="0.2">
      <c r="A10456" t="s">
        <v>3606</v>
      </c>
      <c r="B10456" t="s">
        <v>3923</v>
      </c>
      <c r="C10456" s="1">
        <v>44967</v>
      </c>
      <c r="D10456" s="1">
        <v>45004</v>
      </c>
      <c r="E10456">
        <f t="shared" si="163"/>
        <v>1</v>
      </c>
      <c r="F10456" t="str">
        <f>_xlfn.XLOOKUP(data!$B10456,campaign!$A$2:$A$18,campaign!$B$2:$B$18)</f>
        <v>TruckOwner</v>
      </c>
      <c r="G10456">
        <f>_xlfn.XLOOKUP($F10456,campaign!$B$2:$B$18,campaign!$D$2:$D$18)</f>
        <v>26</v>
      </c>
      <c r="H10456" t="str">
        <f>_xlfn.XLOOKUP($A10456,customer!$A$2:$A$978,customer!$B$2:$B$978)</f>
        <v>Ezri Wayt</v>
      </c>
    </row>
    <row r="10457" spans="1:8" x14ac:dyDescent="0.2">
      <c r="A10457" t="s">
        <v>3606</v>
      </c>
      <c r="B10457" t="s">
        <v>3923</v>
      </c>
      <c r="C10457" s="1">
        <v>44967</v>
      </c>
      <c r="D10457" s="1">
        <v>45034</v>
      </c>
      <c r="E10457">
        <f t="shared" si="163"/>
        <v>2</v>
      </c>
      <c r="F10457" t="str">
        <f>_xlfn.XLOOKUP(data!$B10457,campaign!$A$2:$A$18,campaign!$B$2:$B$18)</f>
        <v>TruckOwner</v>
      </c>
      <c r="G10457">
        <f>_xlfn.XLOOKUP($F10457,campaign!$B$2:$B$18,campaign!$D$2:$D$18)</f>
        <v>26</v>
      </c>
      <c r="H10457" t="str">
        <f>_xlfn.XLOOKUP($A10457,customer!$A$2:$A$978,customer!$B$2:$B$978)</f>
        <v>Ezri Wayt</v>
      </c>
    </row>
    <row r="10458" spans="1:8" x14ac:dyDescent="0.2">
      <c r="A10458" t="s">
        <v>3606</v>
      </c>
      <c r="B10458" t="s">
        <v>3923</v>
      </c>
      <c r="C10458" s="1">
        <v>44967</v>
      </c>
      <c r="D10458" s="1">
        <v>45059</v>
      </c>
      <c r="E10458">
        <f t="shared" si="163"/>
        <v>3</v>
      </c>
      <c r="F10458" t="str">
        <f>_xlfn.XLOOKUP(data!$B10458,campaign!$A$2:$A$18,campaign!$B$2:$B$18)</f>
        <v>TruckOwner</v>
      </c>
      <c r="G10458">
        <f>_xlfn.XLOOKUP($F10458,campaign!$B$2:$B$18,campaign!$D$2:$D$18)</f>
        <v>26</v>
      </c>
      <c r="H10458" t="str">
        <f>_xlfn.XLOOKUP($A10458,customer!$A$2:$A$978,customer!$B$2:$B$978)</f>
        <v>Ezri Wayt</v>
      </c>
    </row>
    <row r="10459" spans="1:8" x14ac:dyDescent="0.2">
      <c r="A10459" t="s">
        <v>3607</v>
      </c>
      <c r="B10459" t="s">
        <v>3923</v>
      </c>
      <c r="C10459" s="1">
        <v>44691</v>
      </c>
      <c r="D10459" s="1">
        <v>44691</v>
      </c>
      <c r="E10459">
        <f t="shared" si="163"/>
        <v>0</v>
      </c>
      <c r="F10459" t="str">
        <f>_xlfn.XLOOKUP(data!$B10459,campaign!$A$2:$A$18,campaign!$B$2:$B$18)</f>
        <v>TruckOwner</v>
      </c>
      <c r="G10459">
        <f>_xlfn.XLOOKUP($F10459,campaign!$B$2:$B$18,campaign!$D$2:$D$18)</f>
        <v>26</v>
      </c>
      <c r="H10459" t="str">
        <f>_xlfn.XLOOKUP($A10459,customer!$A$2:$A$978,customer!$B$2:$B$978)</f>
        <v>Jaquelyn McFarlane</v>
      </c>
    </row>
    <row r="10460" spans="1:8" x14ac:dyDescent="0.2">
      <c r="A10460" t="s">
        <v>3607</v>
      </c>
      <c r="B10460" t="s">
        <v>3923</v>
      </c>
      <c r="C10460" s="1">
        <v>44691</v>
      </c>
      <c r="D10460" s="1">
        <v>44728</v>
      </c>
      <c r="E10460">
        <f t="shared" si="163"/>
        <v>1</v>
      </c>
      <c r="F10460" t="str">
        <f>_xlfn.XLOOKUP(data!$B10460,campaign!$A$2:$A$18,campaign!$B$2:$B$18)</f>
        <v>TruckOwner</v>
      </c>
      <c r="G10460">
        <f>_xlfn.XLOOKUP($F10460,campaign!$B$2:$B$18,campaign!$D$2:$D$18)</f>
        <v>26</v>
      </c>
      <c r="H10460" t="str">
        <f>_xlfn.XLOOKUP($A10460,customer!$A$2:$A$978,customer!$B$2:$B$978)</f>
        <v>Jaquelyn McFarlane</v>
      </c>
    </row>
    <row r="10461" spans="1:8" x14ac:dyDescent="0.2">
      <c r="A10461" t="s">
        <v>3607</v>
      </c>
      <c r="B10461" t="s">
        <v>3923</v>
      </c>
      <c r="C10461" s="1">
        <v>44691</v>
      </c>
      <c r="D10461" s="1">
        <v>44765</v>
      </c>
      <c r="E10461">
        <f t="shared" si="163"/>
        <v>2</v>
      </c>
      <c r="F10461" t="str">
        <f>_xlfn.XLOOKUP(data!$B10461,campaign!$A$2:$A$18,campaign!$B$2:$B$18)</f>
        <v>TruckOwner</v>
      </c>
      <c r="G10461">
        <f>_xlfn.XLOOKUP($F10461,campaign!$B$2:$B$18,campaign!$D$2:$D$18)</f>
        <v>26</v>
      </c>
      <c r="H10461" t="str">
        <f>_xlfn.XLOOKUP($A10461,customer!$A$2:$A$978,customer!$B$2:$B$978)</f>
        <v>Jaquelyn McFarlane</v>
      </c>
    </row>
    <row r="10462" spans="1:8" x14ac:dyDescent="0.2">
      <c r="A10462" t="s">
        <v>3607</v>
      </c>
      <c r="B10462" t="s">
        <v>3923</v>
      </c>
      <c r="C10462" s="1">
        <v>44691</v>
      </c>
      <c r="D10462" s="1">
        <v>44783</v>
      </c>
      <c r="E10462">
        <f t="shared" si="163"/>
        <v>3</v>
      </c>
      <c r="F10462" t="str">
        <f>_xlfn.XLOOKUP(data!$B10462,campaign!$A$2:$A$18,campaign!$B$2:$B$18)</f>
        <v>TruckOwner</v>
      </c>
      <c r="G10462">
        <f>_xlfn.XLOOKUP($F10462,campaign!$B$2:$B$18,campaign!$D$2:$D$18)</f>
        <v>26</v>
      </c>
      <c r="H10462" t="str">
        <f>_xlfn.XLOOKUP($A10462,customer!$A$2:$A$978,customer!$B$2:$B$978)</f>
        <v>Jaquelyn McFarlane</v>
      </c>
    </row>
    <row r="10463" spans="1:8" x14ac:dyDescent="0.2">
      <c r="A10463" t="s">
        <v>3607</v>
      </c>
      <c r="B10463" t="s">
        <v>3923</v>
      </c>
      <c r="C10463" s="1">
        <v>44691</v>
      </c>
      <c r="D10463" s="1">
        <v>44823</v>
      </c>
      <c r="E10463">
        <f t="shared" si="163"/>
        <v>4</v>
      </c>
      <c r="F10463" t="str">
        <f>_xlfn.XLOOKUP(data!$B10463,campaign!$A$2:$A$18,campaign!$B$2:$B$18)</f>
        <v>TruckOwner</v>
      </c>
      <c r="G10463">
        <f>_xlfn.XLOOKUP($F10463,campaign!$B$2:$B$18,campaign!$D$2:$D$18)</f>
        <v>26</v>
      </c>
      <c r="H10463" t="str">
        <f>_xlfn.XLOOKUP($A10463,customer!$A$2:$A$978,customer!$B$2:$B$978)</f>
        <v>Jaquelyn McFarlane</v>
      </c>
    </row>
    <row r="10464" spans="1:8" x14ac:dyDescent="0.2">
      <c r="A10464" t="s">
        <v>3607</v>
      </c>
      <c r="B10464" t="s">
        <v>3923</v>
      </c>
      <c r="C10464" s="1">
        <v>44691</v>
      </c>
      <c r="D10464" s="1">
        <v>44854</v>
      </c>
      <c r="E10464">
        <f t="shared" si="163"/>
        <v>5</v>
      </c>
      <c r="F10464" t="str">
        <f>_xlfn.XLOOKUP(data!$B10464,campaign!$A$2:$A$18,campaign!$B$2:$B$18)</f>
        <v>TruckOwner</v>
      </c>
      <c r="G10464">
        <f>_xlfn.XLOOKUP($F10464,campaign!$B$2:$B$18,campaign!$D$2:$D$18)</f>
        <v>26</v>
      </c>
      <c r="H10464" t="str">
        <f>_xlfn.XLOOKUP($A10464,customer!$A$2:$A$978,customer!$B$2:$B$978)</f>
        <v>Jaquelyn McFarlane</v>
      </c>
    </row>
    <row r="10465" spans="1:8" x14ac:dyDescent="0.2">
      <c r="A10465" t="s">
        <v>3607</v>
      </c>
      <c r="B10465" t="s">
        <v>3923</v>
      </c>
      <c r="C10465" s="1">
        <v>44691</v>
      </c>
      <c r="D10465" s="1">
        <v>44890</v>
      </c>
      <c r="E10465">
        <f t="shared" si="163"/>
        <v>6</v>
      </c>
      <c r="F10465" t="str">
        <f>_xlfn.XLOOKUP(data!$B10465,campaign!$A$2:$A$18,campaign!$B$2:$B$18)</f>
        <v>TruckOwner</v>
      </c>
      <c r="G10465">
        <f>_xlfn.XLOOKUP($F10465,campaign!$B$2:$B$18,campaign!$D$2:$D$18)</f>
        <v>26</v>
      </c>
      <c r="H10465" t="str">
        <f>_xlfn.XLOOKUP($A10465,customer!$A$2:$A$978,customer!$B$2:$B$978)</f>
        <v>Jaquelyn McFarlane</v>
      </c>
    </row>
    <row r="10466" spans="1:8" x14ac:dyDescent="0.2">
      <c r="A10466" t="s">
        <v>3607</v>
      </c>
      <c r="B10466" t="s">
        <v>3923</v>
      </c>
      <c r="C10466" s="1">
        <v>44691</v>
      </c>
      <c r="D10466" s="1">
        <v>44910</v>
      </c>
      <c r="E10466">
        <f t="shared" si="163"/>
        <v>7</v>
      </c>
      <c r="F10466" t="str">
        <f>_xlfn.XLOOKUP(data!$B10466,campaign!$A$2:$A$18,campaign!$B$2:$B$18)</f>
        <v>TruckOwner</v>
      </c>
      <c r="G10466">
        <f>_xlfn.XLOOKUP($F10466,campaign!$B$2:$B$18,campaign!$D$2:$D$18)</f>
        <v>26</v>
      </c>
      <c r="H10466" t="str">
        <f>_xlfn.XLOOKUP($A10466,customer!$A$2:$A$978,customer!$B$2:$B$978)</f>
        <v>Jaquelyn McFarlane</v>
      </c>
    </row>
    <row r="10467" spans="1:8" x14ac:dyDescent="0.2">
      <c r="A10467" t="s">
        <v>3607</v>
      </c>
      <c r="B10467" t="s">
        <v>3923</v>
      </c>
      <c r="C10467" s="1">
        <v>44691</v>
      </c>
      <c r="D10467" s="1">
        <v>44950</v>
      </c>
      <c r="E10467">
        <f t="shared" si="163"/>
        <v>8</v>
      </c>
      <c r="F10467" t="str">
        <f>_xlfn.XLOOKUP(data!$B10467,campaign!$A$2:$A$18,campaign!$B$2:$B$18)</f>
        <v>TruckOwner</v>
      </c>
      <c r="G10467">
        <f>_xlfn.XLOOKUP($F10467,campaign!$B$2:$B$18,campaign!$D$2:$D$18)</f>
        <v>26</v>
      </c>
      <c r="H10467" t="str">
        <f>_xlfn.XLOOKUP($A10467,customer!$A$2:$A$978,customer!$B$2:$B$978)</f>
        <v>Jaquelyn McFarlane</v>
      </c>
    </row>
    <row r="10468" spans="1:8" x14ac:dyDescent="0.2">
      <c r="A10468" t="s">
        <v>3607</v>
      </c>
      <c r="B10468" t="s">
        <v>3923</v>
      </c>
      <c r="C10468" s="1">
        <v>44691</v>
      </c>
      <c r="D10468" s="1">
        <v>45008</v>
      </c>
      <c r="E10468">
        <f t="shared" si="163"/>
        <v>10</v>
      </c>
      <c r="F10468" t="str">
        <f>_xlfn.XLOOKUP(data!$B10468,campaign!$A$2:$A$18,campaign!$B$2:$B$18)</f>
        <v>TruckOwner</v>
      </c>
      <c r="G10468">
        <f>_xlfn.XLOOKUP($F10468,campaign!$B$2:$B$18,campaign!$D$2:$D$18)</f>
        <v>26</v>
      </c>
      <c r="H10468" t="str">
        <f>_xlfn.XLOOKUP($A10468,customer!$A$2:$A$978,customer!$B$2:$B$978)</f>
        <v>Jaquelyn McFarlane</v>
      </c>
    </row>
    <row r="10469" spans="1:8" x14ac:dyDescent="0.2">
      <c r="A10469" t="s">
        <v>3607</v>
      </c>
      <c r="B10469" t="s">
        <v>3923</v>
      </c>
      <c r="C10469" s="1">
        <v>44691</v>
      </c>
      <c r="D10469" s="1">
        <v>45029</v>
      </c>
      <c r="E10469">
        <f t="shared" si="163"/>
        <v>11</v>
      </c>
      <c r="F10469" t="str">
        <f>_xlfn.XLOOKUP(data!$B10469,campaign!$A$2:$A$18,campaign!$B$2:$B$18)</f>
        <v>TruckOwner</v>
      </c>
      <c r="G10469">
        <f>_xlfn.XLOOKUP($F10469,campaign!$B$2:$B$18,campaign!$D$2:$D$18)</f>
        <v>26</v>
      </c>
      <c r="H10469" t="str">
        <f>_xlfn.XLOOKUP($A10469,customer!$A$2:$A$978,customer!$B$2:$B$978)</f>
        <v>Jaquelyn McFarlane</v>
      </c>
    </row>
    <row r="10470" spans="1:8" x14ac:dyDescent="0.2">
      <c r="A10470" t="s">
        <v>3607</v>
      </c>
      <c r="B10470" t="s">
        <v>3923</v>
      </c>
      <c r="C10470" s="1">
        <v>44691</v>
      </c>
      <c r="D10470" s="1">
        <v>45058</v>
      </c>
      <c r="E10470">
        <f t="shared" si="163"/>
        <v>12</v>
      </c>
      <c r="F10470" t="str">
        <f>_xlfn.XLOOKUP(data!$B10470,campaign!$A$2:$A$18,campaign!$B$2:$B$18)</f>
        <v>TruckOwner</v>
      </c>
      <c r="G10470">
        <f>_xlfn.XLOOKUP($F10470,campaign!$B$2:$B$18,campaign!$D$2:$D$18)</f>
        <v>26</v>
      </c>
      <c r="H10470" t="str">
        <f>_xlfn.XLOOKUP($A10470,customer!$A$2:$A$978,customer!$B$2:$B$978)</f>
        <v>Jaquelyn McFarlane</v>
      </c>
    </row>
    <row r="10471" spans="1:8" x14ac:dyDescent="0.2">
      <c r="A10471" t="s">
        <v>3607</v>
      </c>
      <c r="B10471" t="s">
        <v>3924</v>
      </c>
      <c r="C10471" s="1">
        <v>44789</v>
      </c>
      <c r="D10471" s="1">
        <v>44789</v>
      </c>
      <c r="E10471">
        <f t="shared" si="163"/>
        <v>0</v>
      </c>
      <c r="F10471" t="str">
        <f>_xlfn.XLOOKUP(data!$B10471,campaign!$A$2:$A$18,campaign!$B$2:$B$18)</f>
        <v>RVOwner</v>
      </c>
      <c r="G10471">
        <f>_xlfn.XLOOKUP($F10471,campaign!$B$2:$B$18,campaign!$D$2:$D$18)</f>
        <v>22</v>
      </c>
      <c r="H10471" t="str">
        <f>_xlfn.XLOOKUP($A10471,customer!$A$2:$A$978,customer!$B$2:$B$978)</f>
        <v>Jaquelyn McFarlane</v>
      </c>
    </row>
    <row r="10472" spans="1:8" x14ac:dyDescent="0.2">
      <c r="A10472" t="s">
        <v>3607</v>
      </c>
      <c r="B10472" t="s">
        <v>3924</v>
      </c>
      <c r="C10472" s="1">
        <v>44789</v>
      </c>
      <c r="D10472" s="1">
        <v>44821</v>
      </c>
      <c r="E10472">
        <f t="shared" si="163"/>
        <v>1</v>
      </c>
      <c r="F10472" t="str">
        <f>_xlfn.XLOOKUP(data!$B10472,campaign!$A$2:$A$18,campaign!$B$2:$B$18)</f>
        <v>RVOwner</v>
      </c>
      <c r="G10472">
        <f>_xlfn.XLOOKUP($F10472,campaign!$B$2:$B$18,campaign!$D$2:$D$18)</f>
        <v>22</v>
      </c>
      <c r="H10472" t="str">
        <f>_xlfn.XLOOKUP($A10472,customer!$A$2:$A$978,customer!$B$2:$B$978)</f>
        <v>Jaquelyn McFarlane</v>
      </c>
    </row>
    <row r="10473" spans="1:8" x14ac:dyDescent="0.2">
      <c r="A10473" t="s">
        <v>3607</v>
      </c>
      <c r="B10473" t="s">
        <v>3924</v>
      </c>
      <c r="C10473" s="1">
        <v>44789</v>
      </c>
      <c r="D10473" s="1">
        <v>44859</v>
      </c>
      <c r="E10473">
        <f t="shared" si="163"/>
        <v>2</v>
      </c>
      <c r="F10473" t="str">
        <f>_xlfn.XLOOKUP(data!$B10473,campaign!$A$2:$A$18,campaign!$B$2:$B$18)</f>
        <v>RVOwner</v>
      </c>
      <c r="G10473">
        <f>_xlfn.XLOOKUP($F10473,campaign!$B$2:$B$18,campaign!$D$2:$D$18)</f>
        <v>22</v>
      </c>
      <c r="H10473" t="str">
        <f>_xlfn.XLOOKUP($A10473,customer!$A$2:$A$978,customer!$B$2:$B$978)</f>
        <v>Jaquelyn McFarlane</v>
      </c>
    </row>
    <row r="10474" spans="1:8" x14ac:dyDescent="0.2">
      <c r="A10474" t="s">
        <v>3607</v>
      </c>
      <c r="B10474" t="s">
        <v>3924</v>
      </c>
      <c r="C10474" s="1">
        <v>44789</v>
      </c>
      <c r="D10474" s="1">
        <v>44884</v>
      </c>
      <c r="E10474">
        <f t="shared" si="163"/>
        <v>3</v>
      </c>
      <c r="F10474" t="str">
        <f>_xlfn.XLOOKUP(data!$B10474,campaign!$A$2:$A$18,campaign!$B$2:$B$18)</f>
        <v>RVOwner</v>
      </c>
      <c r="G10474">
        <f>_xlfn.XLOOKUP($F10474,campaign!$B$2:$B$18,campaign!$D$2:$D$18)</f>
        <v>22</v>
      </c>
      <c r="H10474" t="str">
        <f>_xlfn.XLOOKUP($A10474,customer!$A$2:$A$978,customer!$B$2:$B$978)</f>
        <v>Jaquelyn McFarlane</v>
      </c>
    </row>
    <row r="10475" spans="1:8" x14ac:dyDescent="0.2">
      <c r="A10475" t="s">
        <v>3607</v>
      </c>
      <c r="B10475" t="s">
        <v>3924</v>
      </c>
      <c r="C10475" s="1">
        <v>44789</v>
      </c>
      <c r="D10475" s="1">
        <v>44913</v>
      </c>
      <c r="E10475">
        <f t="shared" si="163"/>
        <v>4</v>
      </c>
      <c r="F10475" t="str">
        <f>_xlfn.XLOOKUP(data!$B10475,campaign!$A$2:$A$18,campaign!$B$2:$B$18)</f>
        <v>RVOwner</v>
      </c>
      <c r="G10475">
        <f>_xlfn.XLOOKUP($F10475,campaign!$B$2:$B$18,campaign!$D$2:$D$18)</f>
        <v>22</v>
      </c>
      <c r="H10475" t="str">
        <f>_xlfn.XLOOKUP($A10475,customer!$A$2:$A$978,customer!$B$2:$B$978)</f>
        <v>Jaquelyn McFarlane</v>
      </c>
    </row>
    <row r="10476" spans="1:8" x14ac:dyDescent="0.2">
      <c r="A10476" t="s">
        <v>3607</v>
      </c>
      <c r="B10476" t="s">
        <v>3924</v>
      </c>
      <c r="C10476" s="1">
        <v>44789</v>
      </c>
      <c r="D10476" s="1">
        <v>44942</v>
      </c>
      <c r="E10476">
        <f t="shared" si="163"/>
        <v>5</v>
      </c>
      <c r="F10476" t="str">
        <f>_xlfn.XLOOKUP(data!$B10476,campaign!$A$2:$A$18,campaign!$B$2:$B$18)</f>
        <v>RVOwner</v>
      </c>
      <c r="G10476">
        <f>_xlfn.XLOOKUP($F10476,campaign!$B$2:$B$18,campaign!$D$2:$D$18)</f>
        <v>22</v>
      </c>
      <c r="H10476" t="str">
        <f>_xlfn.XLOOKUP($A10476,customer!$A$2:$A$978,customer!$B$2:$B$978)</f>
        <v>Jaquelyn McFarlane</v>
      </c>
    </row>
    <row r="10477" spans="1:8" x14ac:dyDescent="0.2">
      <c r="A10477" t="s">
        <v>3607</v>
      </c>
      <c r="B10477" t="s">
        <v>3924</v>
      </c>
      <c r="C10477" s="1">
        <v>44789</v>
      </c>
      <c r="D10477" s="1">
        <v>44984</v>
      </c>
      <c r="E10477">
        <f t="shared" si="163"/>
        <v>6</v>
      </c>
      <c r="F10477" t="str">
        <f>_xlfn.XLOOKUP(data!$B10477,campaign!$A$2:$A$18,campaign!$B$2:$B$18)</f>
        <v>RVOwner</v>
      </c>
      <c r="G10477">
        <f>_xlfn.XLOOKUP($F10477,campaign!$B$2:$B$18,campaign!$D$2:$D$18)</f>
        <v>22</v>
      </c>
      <c r="H10477" t="str">
        <f>_xlfn.XLOOKUP($A10477,customer!$A$2:$A$978,customer!$B$2:$B$978)</f>
        <v>Jaquelyn McFarlane</v>
      </c>
    </row>
    <row r="10478" spans="1:8" x14ac:dyDescent="0.2">
      <c r="A10478" t="s">
        <v>3607</v>
      </c>
      <c r="B10478" t="s">
        <v>3924</v>
      </c>
      <c r="C10478" s="1">
        <v>44789</v>
      </c>
      <c r="D10478" s="1">
        <v>45005</v>
      </c>
      <c r="E10478">
        <f t="shared" si="163"/>
        <v>7</v>
      </c>
      <c r="F10478" t="str">
        <f>_xlfn.XLOOKUP(data!$B10478,campaign!$A$2:$A$18,campaign!$B$2:$B$18)</f>
        <v>RVOwner</v>
      </c>
      <c r="G10478">
        <f>_xlfn.XLOOKUP($F10478,campaign!$B$2:$B$18,campaign!$D$2:$D$18)</f>
        <v>22</v>
      </c>
      <c r="H10478" t="str">
        <f>_xlfn.XLOOKUP($A10478,customer!$A$2:$A$978,customer!$B$2:$B$978)</f>
        <v>Jaquelyn McFarlane</v>
      </c>
    </row>
    <row r="10479" spans="1:8" x14ac:dyDescent="0.2">
      <c r="A10479" t="s">
        <v>3607</v>
      </c>
      <c r="B10479" t="s">
        <v>3924</v>
      </c>
      <c r="C10479" s="1">
        <v>44789</v>
      </c>
      <c r="D10479" s="1">
        <v>45044</v>
      </c>
      <c r="E10479">
        <f t="shared" si="163"/>
        <v>8</v>
      </c>
      <c r="F10479" t="str">
        <f>_xlfn.XLOOKUP(data!$B10479,campaign!$A$2:$A$18,campaign!$B$2:$B$18)</f>
        <v>RVOwner</v>
      </c>
      <c r="G10479">
        <f>_xlfn.XLOOKUP($F10479,campaign!$B$2:$B$18,campaign!$D$2:$D$18)</f>
        <v>22</v>
      </c>
      <c r="H10479" t="str">
        <f>_xlfn.XLOOKUP($A10479,customer!$A$2:$A$978,customer!$B$2:$B$978)</f>
        <v>Jaquelyn McFarlane</v>
      </c>
    </row>
    <row r="10480" spans="1:8" x14ac:dyDescent="0.2">
      <c r="A10480" t="s">
        <v>3607</v>
      </c>
      <c r="B10480" t="s">
        <v>3924</v>
      </c>
      <c r="C10480" s="1">
        <v>44789</v>
      </c>
      <c r="D10480" s="1">
        <v>45062</v>
      </c>
      <c r="E10480">
        <f t="shared" si="163"/>
        <v>9</v>
      </c>
      <c r="F10480" t="str">
        <f>_xlfn.XLOOKUP(data!$B10480,campaign!$A$2:$A$18,campaign!$B$2:$B$18)</f>
        <v>RVOwner</v>
      </c>
      <c r="G10480">
        <f>_xlfn.XLOOKUP($F10480,campaign!$B$2:$B$18,campaign!$D$2:$D$18)</f>
        <v>22</v>
      </c>
      <c r="H10480" t="str">
        <f>_xlfn.XLOOKUP($A10480,customer!$A$2:$A$978,customer!$B$2:$B$978)</f>
        <v>Jaquelyn McFarlane</v>
      </c>
    </row>
    <row r="10481" spans="1:8" x14ac:dyDescent="0.2">
      <c r="A10481" t="s">
        <v>3608</v>
      </c>
      <c r="B10481" t="s">
        <v>3928</v>
      </c>
      <c r="C10481" s="1">
        <v>44581</v>
      </c>
      <c r="D10481" s="1">
        <v>44581</v>
      </c>
      <c r="E10481">
        <f t="shared" si="163"/>
        <v>0</v>
      </c>
      <c r="F10481" t="str">
        <f>_xlfn.XLOOKUP(data!$B10481,campaign!$A$2:$A$18,campaign!$B$2:$B$18)</f>
        <v>OptOutMailings</v>
      </c>
      <c r="G10481">
        <f>_xlfn.XLOOKUP($F10481,campaign!$B$2:$B$18,campaign!$D$2:$D$18)</f>
        <v>75</v>
      </c>
      <c r="H10481" t="str">
        <f>_xlfn.XLOOKUP($A10481,customer!$A$2:$A$978,customer!$B$2:$B$978)</f>
        <v>Genevieve Simonetto</v>
      </c>
    </row>
    <row r="10482" spans="1:8" x14ac:dyDescent="0.2">
      <c r="A10482" t="s">
        <v>3608</v>
      </c>
      <c r="B10482" t="s">
        <v>3928</v>
      </c>
      <c r="C10482" s="1">
        <v>44581</v>
      </c>
      <c r="D10482" s="1">
        <v>44616</v>
      </c>
      <c r="E10482">
        <f t="shared" si="163"/>
        <v>1</v>
      </c>
      <c r="F10482" t="str">
        <f>_xlfn.XLOOKUP(data!$B10482,campaign!$A$2:$A$18,campaign!$B$2:$B$18)</f>
        <v>OptOutMailings</v>
      </c>
      <c r="G10482">
        <f>_xlfn.XLOOKUP($F10482,campaign!$B$2:$B$18,campaign!$D$2:$D$18)</f>
        <v>75</v>
      </c>
      <c r="H10482" t="str">
        <f>_xlfn.XLOOKUP($A10482,customer!$A$2:$A$978,customer!$B$2:$B$978)</f>
        <v>Genevieve Simonetto</v>
      </c>
    </row>
    <row r="10483" spans="1:8" x14ac:dyDescent="0.2">
      <c r="A10483" t="s">
        <v>3608</v>
      </c>
      <c r="B10483" t="s">
        <v>3928</v>
      </c>
      <c r="C10483" s="1">
        <v>44581</v>
      </c>
      <c r="D10483" s="1">
        <v>44640</v>
      </c>
      <c r="E10483">
        <f t="shared" si="163"/>
        <v>2</v>
      </c>
      <c r="F10483" t="str">
        <f>_xlfn.XLOOKUP(data!$B10483,campaign!$A$2:$A$18,campaign!$B$2:$B$18)</f>
        <v>OptOutMailings</v>
      </c>
      <c r="G10483">
        <f>_xlfn.XLOOKUP($F10483,campaign!$B$2:$B$18,campaign!$D$2:$D$18)</f>
        <v>75</v>
      </c>
      <c r="H10483" t="str">
        <f>_xlfn.XLOOKUP($A10483,customer!$A$2:$A$978,customer!$B$2:$B$978)</f>
        <v>Genevieve Simonetto</v>
      </c>
    </row>
    <row r="10484" spans="1:8" x14ac:dyDescent="0.2">
      <c r="A10484" t="s">
        <v>3608</v>
      </c>
      <c r="B10484" t="s">
        <v>3928</v>
      </c>
      <c r="C10484" s="1">
        <v>44581</v>
      </c>
      <c r="D10484" s="1">
        <v>44681</v>
      </c>
      <c r="E10484">
        <f t="shared" si="163"/>
        <v>3</v>
      </c>
      <c r="F10484" t="str">
        <f>_xlfn.XLOOKUP(data!$B10484,campaign!$A$2:$A$18,campaign!$B$2:$B$18)</f>
        <v>OptOutMailings</v>
      </c>
      <c r="G10484">
        <f>_xlfn.XLOOKUP($F10484,campaign!$B$2:$B$18,campaign!$D$2:$D$18)</f>
        <v>75</v>
      </c>
      <c r="H10484" t="str">
        <f>_xlfn.XLOOKUP($A10484,customer!$A$2:$A$978,customer!$B$2:$B$978)</f>
        <v>Genevieve Simonetto</v>
      </c>
    </row>
    <row r="10485" spans="1:8" x14ac:dyDescent="0.2">
      <c r="A10485" t="s">
        <v>3608</v>
      </c>
      <c r="B10485" t="s">
        <v>3928</v>
      </c>
      <c r="C10485" s="1">
        <v>44581</v>
      </c>
      <c r="D10485" s="1">
        <v>44711</v>
      </c>
      <c r="E10485">
        <f t="shared" si="163"/>
        <v>4</v>
      </c>
      <c r="F10485" t="str">
        <f>_xlfn.XLOOKUP(data!$B10485,campaign!$A$2:$A$18,campaign!$B$2:$B$18)</f>
        <v>OptOutMailings</v>
      </c>
      <c r="G10485">
        <f>_xlfn.XLOOKUP($F10485,campaign!$B$2:$B$18,campaign!$D$2:$D$18)</f>
        <v>75</v>
      </c>
      <c r="H10485" t="str">
        <f>_xlfn.XLOOKUP($A10485,customer!$A$2:$A$978,customer!$B$2:$B$978)</f>
        <v>Genevieve Simonetto</v>
      </c>
    </row>
    <row r="10486" spans="1:8" x14ac:dyDescent="0.2">
      <c r="A10486" t="s">
        <v>3608</v>
      </c>
      <c r="B10486" t="s">
        <v>3928</v>
      </c>
      <c r="C10486" s="1">
        <v>44581</v>
      </c>
      <c r="D10486" s="1">
        <v>44738</v>
      </c>
      <c r="E10486">
        <f t="shared" si="163"/>
        <v>5</v>
      </c>
      <c r="F10486" t="str">
        <f>_xlfn.XLOOKUP(data!$B10486,campaign!$A$2:$A$18,campaign!$B$2:$B$18)</f>
        <v>OptOutMailings</v>
      </c>
      <c r="G10486">
        <f>_xlfn.XLOOKUP($F10486,campaign!$B$2:$B$18,campaign!$D$2:$D$18)</f>
        <v>75</v>
      </c>
      <c r="H10486" t="str">
        <f>_xlfn.XLOOKUP($A10486,customer!$A$2:$A$978,customer!$B$2:$B$978)</f>
        <v>Genevieve Simonetto</v>
      </c>
    </row>
    <row r="10487" spans="1:8" x14ac:dyDescent="0.2">
      <c r="A10487" t="s">
        <v>3608</v>
      </c>
      <c r="B10487" t="s">
        <v>3928</v>
      </c>
      <c r="C10487" s="1">
        <v>44581</v>
      </c>
      <c r="D10487" s="1">
        <v>44767</v>
      </c>
      <c r="E10487">
        <f t="shared" si="163"/>
        <v>6</v>
      </c>
      <c r="F10487" t="str">
        <f>_xlfn.XLOOKUP(data!$B10487,campaign!$A$2:$A$18,campaign!$B$2:$B$18)</f>
        <v>OptOutMailings</v>
      </c>
      <c r="G10487">
        <f>_xlfn.XLOOKUP($F10487,campaign!$B$2:$B$18,campaign!$D$2:$D$18)</f>
        <v>75</v>
      </c>
      <c r="H10487" t="str">
        <f>_xlfn.XLOOKUP($A10487,customer!$A$2:$A$978,customer!$B$2:$B$978)</f>
        <v>Genevieve Simonetto</v>
      </c>
    </row>
    <row r="10488" spans="1:8" x14ac:dyDescent="0.2">
      <c r="A10488" t="s">
        <v>3608</v>
      </c>
      <c r="B10488" t="s">
        <v>3928</v>
      </c>
      <c r="C10488" s="1">
        <v>44581</v>
      </c>
      <c r="D10488" s="1">
        <v>44777</v>
      </c>
      <c r="E10488">
        <f t="shared" si="163"/>
        <v>6</v>
      </c>
      <c r="F10488" t="str">
        <f>_xlfn.XLOOKUP(data!$B10488,campaign!$A$2:$A$18,campaign!$B$2:$B$18)</f>
        <v>OptOutMailings</v>
      </c>
      <c r="G10488">
        <f>_xlfn.XLOOKUP($F10488,campaign!$B$2:$B$18,campaign!$D$2:$D$18)</f>
        <v>75</v>
      </c>
      <c r="H10488" t="str">
        <f>_xlfn.XLOOKUP($A10488,customer!$A$2:$A$978,customer!$B$2:$B$978)</f>
        <v>Genevieve Simonetto</v>
      </c>
    </row>
    <row r="10489" spans="1:8" x14ac:dyDescent="0.2">
      <c r="A10489" t="s">
        <v>3608</v>
      </c>
      <c r="B10489" t="s">
        <v>3928</v>
      </c>
      <c r="C10489" s="1">
        <v>44581</v>
      </c>
      <c r="D10489" s="1">
        <v>44828</v>
      </c>
      <c r="E10489">
        <f t="shared" si="163"/>
        <v>8</v>
      </c>
      <c r="F10489" t="str">
        <f>_xlfn.XLOOKUP(data!$B10489,campaign!$A$2:$A$18,campaign!$B$2:$B$18)</f>
        <v>OptOutMailings</v>
      </c>
      <c r="G10489">
        <f>_xlfn.XLOOKUP($F10489,campaign!$B$2:$B$18,campaign!$D$2:$D$18)</f>
        <v>75</v>
      </c>
      <c r="H10489" t="str">
        <f>_xlfn.XLOOKUP($A10489,customer!$A$2:$A$978,customer!$B$2:$B$978)</f>
        <v>Genevieve Simonetto</v>
      </c>
    </row>
    <row r="10490" spans="1:8" x14ac:dyDescent="0.2">
      <c r="A10490" t="s">
        <v>3608</v>
      </c>
      <c r="B10490" t="s">
        <v>3928</v>
      </c>
      <c r="C10490" s="1">
        <v>44581</v>
      </c>
      <c r="D10490" s="1">
        <v>44865</v>
      </c>
      <c r="E10490">
        <f t="shared" si="163"/>
        <v>9</v>
      </c>
      <c r="F10490" t="str">
        <f>_xlfn.XLOOKUP(data!$B10490,campaign!$A$2:$A$18,campaign!$B$2:$B$18)</f>
        <v>OptOutMailings</v>
      </c>
      <c r="G10490">
        <f>_xlfn.XLOOKUP($F10490,campaign!$B$2:$B$18,campaign!$D$2:$D$18)</f>
        <v>75</v>
      </c>
      <c r="H10490" t="str">
        <f>_xlfn.XLOOKUP($A10490,customer!$A$2:$A$978,customer!$B$2:$B$978)</f>
        <v>Genevieve Simonetto</v>
      </c>
    </row>
    <row r="10491" spans="1:8" x14ac:dyDescent="0.2">
      <c r="A10491" t="s">
        <v>3608</v>
      </c>
      <c r="B10491" t="s">
        <v>3928</v>
      </c>
      <c r="C10491" s="1">
        <v>44581</v>
      </c>
      <c r="D10491" s="1">
        <v>44886</v>
      </c>
      <c r="E10491">
        <f t="shared" si="163"/>
        <v>10</v>
      </c>
      <c r="F10491" t="str">
        <f>_xlfn.XLOOKUP(data!$B10491,campaign!$A$2:$A$18,campaign!$B$2:$B$18)</f>
        <v>OptOutMailings</v>
      </c>
      <c r="G10491">
        <f>_xlfn.XLOOKUP($F10491,campaign!$B$2:$B$18,campaign!$D$2:$D$18)</f>
        <v>75</v>
      </c>
      <c r="H10491" t="str">
        <f>_xlfn.XLOOKUP($A10491,customer!$A$2:$A$978,customer!$B$2:$B$978)</f>
        <v>Genevieve Simonetto</v>
      </c>
    </row>
    <row r="10492" spans="1:8" x14ac:dyDescent="0.2">
      <c r="A10492" t="s">
        <v>3608</v>
      </c>
      <c r="B10492" t="s">
        <v>3928</v>
      </c>
      <c r="C10492" s="1">
        <v>44581</v>
      </c>
      <c r="D10492" s="1">
        <v>44921</v>
      </c>
      <c r="E10492">
        <f t="shared" si="163"/>
        <v>11</v>
      </c>
      <c r="F10492" t="str">
        <f>_xlfn.XLOOKUP(data!$B10492,campaign!$A$2:$A$18,campaign!$B$2:$B$18)</f>
        <v>OptOutMailings</v>
      </c>
      <c r="G10492">
        <f>_xlfn.XLOOKUP($F10492,campaign!$B$2:$B$18,campaign!$D$2:$D$18)</f>
        <v>75</v>
      </c>
      <c r="H10492" t="str">
        <f>_xlfn.XLOOKUP($A10492,customer!$A$2:$A$978,customer!$B$2:$B$978)</f>
        <v>Genevieve Simonetto</v>
      </c>
    </row>
    <row r="10493" spans="1:8" x14ac:dyDescent="0.2">
      <c r="A10493" t="s">
        <v>3608</v>
      </c>
      <c r="B10493" t="s">
        <v>3928</v>
      </c>
      <c r="C10493" s="1">
        <v>44581</v>
      </c>
      <c r="D10493" s="1">
        <v>44930</v>
      </c>
      <c r="E10493">
        <f t="shared" si="163"/>
        <v>11</v>
      </c>
      <c r="F10493" t="str">
        <f>_xlfn.XLOOKUP(data!$B10493,campaign!$A$2:$A$18,campaign!$B$2:$B$18)</f>
        <v>OptOutMailings</v>
      </c>
      <c r="G10493">
        <f>_xlfn.XLOOKUP($F10493,campaign!$B$2:$B$18,campaign!$D$2:$D$18)</f>
        <v>75</v>
      </c>
      <c r="H10493" t="str">
        <f>_xlfn.XLOOKUP($A10493,customer!$A$2:$A$978,customer!$B$2:$B$978)</f>
        <v>Genevieve Simonetto</v>
      </c>
    </row>
    <row r="10494" spans="1:8" x14ac:dyDescent="0.2">
      <c r="A10494" t="s">
        <v>3608</v>
      </c>
      <c r="B10494" t="s">
        <v>3928</v>
      </c>
      <c r="C10494" s="1">
        <v>44581</v>
      </c>
      <c r="D10494" s="1">
        <v>44977</v>
      </c>
      <c r="E10494">
        <f t="shared" si="163"/>
        <v>13</v>
      </c>
      <c r="F10494" t="str">
        <f>_xlfn.XLOOKUP(data!$B10494,campaign!$A$2:$A$18,campaign!$B$2:$B$18)</f>
        <v>OptOutMailings</v>
      </c>
      <c r="G10494">
        <f>_xlfn.XLOOKUP($F10494,campaign!$B$2:$B$18,campaign!$D$2:$D$18)</f>
        <v>75</v>
      </c>
      <c r="H10494" t="str">
        <f>_xlfn.XLOOKUP($A10494,customer!$A$2:$A$978,customer!$B$2:$B$978)</f>
        <v>Genevieve Simonetto</v>
      </c>
    </row>
    <row r="10495" spans="1:8" x14ac:dyDescent="0.2">
      <c r="A10495" t="s">
        <v>3608</v>
      </c>
      <c r="B10495" t="s">
        <v>3928</v>
      </c>
      <c r="C10495" s="1">
        <v>44581</v>
      </c>
      <c r="D10495" s="1">
        <v>45005</v>
      </c>
      <c r="E10495">
        <f t="shared" si="163"/>
        <v>14</v>
      </c>
      <c r="F10495" t="str">
        <f>_xlfn.XLOOKUP(data!$B10495,campaign!$A$2:$A$18,campaign!$B$2:$B$18)</f>
        <v>OptOutMailings</v>
      </c>
      <c r="G10495">
        <f>_xlfn.XLOOKUP($F10495,campaign!$B$2:$B$18,campaign!$D$2:$D$18)</f>
        <v>75</v>
      </c>
      <c r="H10495" t="str">
        <f>_xlfn.XLOOKUP($A10495,customer!$A$2:$A$978,customer!$B$2:$B$978)</f>
        <v>Genevieve Simonetto</v>
      </c>
    </row>
    <row r="10496" spans="1:8" x14ac:dyDescent="0.2">
      <c r="A10496" t="s">
        <v>3608</v>
      </c>
      <c r="B10496" t="s">
        <v>3928</v>
      </c>
      <c r="C10496" s="1">
        <v>44581</v>
      </c>
      <c r="D10496" s="1">
        <v>45050</v>
      </c>
      <c r="E10496">
        <f t="shared" si="163"/>
        <v>15</v>
      </c>
      <c r="F10496" t="str">
        <f>_xlfn.XLOOKUP(data!$B10496,campaign!$A$2:$A$18,campaign!$B$2:$B$18)</f>
        <v>OptOutMailings</v>
      </c>
      <c r="G10496">
        <f>_xlfn.XLOOKUP($F10496,campaign!$B$2:$B$18,campaign!$D$2:$D$18)</f>
        <v>75</v>
      </c>
      <c r="H10496" t="str">
        <f>_xlfn.XLOOKUP($A10496,customer!$A$2:$A$978,customer!$B$2:$B$978)</f>
        <v>Genevieve Simonetto</v>
      </c>
    </row>
    <row r="10497" spans="1:8" x14ac:dyDescent="0.2">
      <c r="A10497" t="s">
        <v>3608</v>
      </c>
      <c r="B10497" t="s">
        <v>3928</v>
      </c>
      <c r="C10497" s="1">
        <v>44581</v>
      </c>
      <c r="D10497" s="1">
        <v>45080</v>
      </c>
      <c r="E10497">
        <f t="shared" si="163"/>
        <v>16</v>
      </c>
      <c r="F10497" t="str">
        <f>_xlfn.XLOOKUP(data!$B10497,campaign!$A$2:$A$18,campaign!$B$2:$B$18)</f>
        <v>OptOutMailings</v>
      </c>
      <c r="G10497">
        <f>_xlfn.XLOOKUP($F10497,campaign!$B$2:$B$18,campaign!$D$2:$D$18)</f>
        <v>75</v>
      </c>
      <c r="H10497" t="str">
        <f>_xlfn.XLOOKUP($A10497,customer!$A$2:$A$978,customer!$B$2:$B$978)</f>
        <v>Genevieve Simonetto</v>
      </c>
    </row>
    <row r="10498" spans="1:8" x14ac:dyDescent="0.2">
      <c r="A10498" t="s">
        <v>3608</v>
      </c>
      <c r="B10498" t="s">
        <v>3926</v>
      </c>
      <c r="C10498" s="1">
        <v>45020</v>
      </c>
      <c r="D10498" s="1">
        <v>45020</v>
      </c>
      <c r="E10498">
        <f t="shared" si="163"/>
        <v>0</v>
      </c>
      <c r="F10498" t="str">
        <f>_xlfn.XLOOKUP(data!$B10498,campaign!$A$2:$A$18,campaign!$B$2:$B$18)</f>
        <v>BuysViaMailOrder</v>
      </c>
      <c r="G10498">
        <f>_xlfn.XLOOKUP($F10498,campaign!$B$2:$B$18,campaign!$D$2:$D$18)</f>
        <v>25</v>
      </c>
      <c r="H10498" t="str">
        <f>_xlfn.XLOOKUP($A10498,customer!$A$2:$A$978,customer!$B$2:$B$978)</f>
        <v>Genevieve Simonetto</v>
      </c>
    </row>
    <row r="10499" spans="1:8" x14ac:dyDescent="0.2">
      <c r="A10499" t="s">
        <v>3608</v>
      </c>
      <c r="B10499" t="s">
        <v>3926</v>
      </c>
      <c r="C10499" s="1">
        <v>45020</v>
      </c>
      <c r="D10499" s="1">
        <v>45056</v>
      </c>
      <c r="E10499">
        <f t="shared" ref="E10499:E10562" si="164">DATEDIF(C10499,D10499,"M")</f>
        <v>1</v>
      </c>
      <c r="F10499" t="str">
        <f>_xlfn.XLOOKUP(data!$B10499,campaign!$A$2:$A$18,campaign!$B$2:$B$18)</f>
        <v>BuysViaMailOrder</v>
      </c>
      <c r="G10499">
        <f>_xlfn.XLOOKUP($F10499,campaign!$B$2:$B$18,campaign!$D$2:$D$18)</f>
        <v>25</v>
      </c>
      <c r="H10499" t="str">
        <f>_xlfn.XLOOKUP($A10499,customer!$A$2:$A$978,customer!$B$2:$B$978)</f>
        <v>Genevieve Simonetto</v>
      </c>
    </row>
    <row r="10500" spans="1:8" x14ac:dyDescent="0.2">
      <c r="A10500" t="s">
        <v>3609</v>
      </c>
      <c r="B10500" t="s">
        <v>3928</v>
      </c>
      <c r="C10500" s="1">
        <v>44796</v>
      </c>
      <c r="D10500" s="1">
        <v>44796</v>
      </c>
      <c r="E10500">
        <f t="shared" si="164"/>
        <v>0</v>
      </c>
      <c r="F10500" t="str">
        <f>_xlfn.XLOOKUP(data!$B10500,campaign!$A$2:$A$18,campaign!$B$2:$B$18)</f>
        <v>OptOutMailings</v>
      </c>
      <c r="G10500">
        <f>_xlfn.XLOOKUP($F10500,campaign!$B$2:$B$18,campaign!$D$2:$D$18)</f>
        <v>75</v>
      </c>
      <c r="H10500" t="str">
        <f>_xlfn.XLOOKUP($A10500,customer!$A$2:$A$978,customer!$B$2:$B$978)</f>
        <v>Aline Le Barr</v>
      </c>
    </row>
    <row r="10501" spans="1:8" x14ac:dyDescent="0.2">
      <c r="A10501" t="s">
        <v>3609</v>
      </c>
      <c r="B10501" t="s">
        <v>3928</v>
      </c>
      <c r="C10501" s="1">
        <v>44796</v>
      </c>
      <c r="D10501" s="1">
        <v>44861</v>
      </c>
      <c r="E10501">
        <f t="shared" si="164"/>
        <v>2</v>
      </c>
      <c r="F10501" t="str">
        <f>_xlfn.XLOOKUP(data!$B10501,campaign!$A$2:$A$18,campaign!$B$2:$B$18)</f>
        <v>OptOutMailings</v>
      </c>
      <c r="G10501">
        <f>_xlfn.XLOOKUP($F10501,campaign!$B$2:$B$18,campaign!$D$2:$D$18)</f>
        <v>75</v>
      </c>
      <c r="H10501" t="str">
        <f>_xlfn.XLOOKUP($A10501,customer!$A$2:$A$978,customer!$B$2:$B$978)</f>
        <v>Aline Le Barr</v>
      </c>
    </row>
    <row r="10502" spans="1:8" x14ac:dyDescent="0.2">
      <c r="A10502" t="s">
        <v>3609</v>
      </c>
      <c r="B10502" t="s">
        <v>3928</v>
      </c>
      <c r="C10502" s="1">
        <v>44796</v>
      </c>
      <c r="D10502" s="1">
        <v>44890</v>
      </c>
      <c r="E10502">
        <f t="shared" si="164"/>
        <v>3</v>
      </c>
      <c r="F10502" t="str">
        <f>_xlfn.XLOOKUP(data!$B10502,campaign!$A$2:$A$18,campaign!$B$2:$B$18)</f>
        <v>OptOutMailings</v>
      </c>
      <c r="G10502">
        <f>_xlfn.XLOOKUP($F10502,campaign!$B$2:$B$18,campaign!$D$2:$D$18)</f>
        <v>75</v>
      </c>
      <c r="H10502" t="str">
        <f>_xlfn.XLOOKUP($A10502,customer!$A$2:$A$978,customer!$B$2:$B$978)</f>
        <v>Aline Le Barr</v>
      </c>
    </row>
    <row r="10503" spans="1:8" x14ac:dyDescent="0.2">
      <c r="A10503" t="s">
        <v>3609</v>
      </c>
      <c r="B10503" t="s">
        <v>3928</v>
      </c>
      <c r="C10503" s="1">
        <v>44796</v>
      </c>
      <c r="D10503" s="1">
        <v>44921</v>
      </c>
      <c r="E10503">
        <f t="shared" si="164"/>
        <v>4</v>
      </c>
      <c r="F10503" t="str">
        <f>_xlfn.XLOOKUP(data!$B10503,campaign!$A$2:$A$18,campaign!$B$2:$B$18)</f>
        <v>OptOutMailings</v>
      </c>
      <c r="G10503">
        <f>_xlfn.XLOOKUP($F10503,campaign!$B$2:$B$18,campaign!$D$2:$D$18)</f>
        <v>75</v>
      </c>
      <c r="H10503" t="str">
        <f>_xlfn.XLOOKUP($A10503,customer!$A$2:$A$978,customer!$B$2:$B$978)</f>
        <v>Aline Le Barr</v>
      </c>
    </row>
    <row r="10504" spans="1:8" x14ac:dyDescent="0.2">
      <c r="A10504" t="s">
        <v>3609</v>
      </c>
      <c r="B10504" t="s">
        <v>3928</v>
      </c>
      <c r="C10504" s="1">
        <v>44796</v>
      </c>
      <c r="D10504" s="1">
        <v>44929</v>
      </c>
      <c r="E10504">
        <f t="shared" si="164"/>
        <v>4</v>
      </c>
      <c r="F10504" t="str">
        <f>_xlfn.XLOOKUP(data!$B10504,campaign!$A$2:$A$18,campaign!$B$2:$B$18)</f>
        <v>OptOutMailings</v>
      </c>
      <c r="G10504">
        <f>_xlfn.XLOOKUP($F10504,campaign!$B$2:$B$18,campaign!$D$2:$D$18)</f>
        <v>75</v>
      </c>
      <c r="H10504" t="str">
        <f>_xlfn.XLOOKUP($A10504,customer!$A$2:$A$978,customer!$B$2:$B$978)</f>
        <v>Aline Le Barr</v>
      </c>
    </row>
    <row r="10505" spans="1:8" x14ac:dyDescent="0.2">
      <c r="A10505" t="s">
        <v>3609</v>
      </c>
      <c r="B10505" t="s">
        <v>3928</v>
      </c>
      <c r="C10505" s="1">
        <v>44796</v>
      </c>
      <c r="D10505" s="1">
        <v>45021</v>
      </c>
      <c r="E10505">
        <f t="shared" si="164"/>
        <v>7</v>
      </c>
      <c r="F10505" t="str">
        <f>_xlfn.XLOOKUP(data!$B10505,campaign!$A$2:$A$18,campaign!$B$2:$B$18)</f>
        <v>OptOutMailings</v>
      </c>
      <c r="G10505">
        <f>_xlfn.XLOOKUP($F10505,campaign!$B$2:$B$18,campaign!$D$2:$D$18)</f>
        <v>75</v>
      </c>
      <c r="H10505" t="str">
        <f>_xlfn.XLOOKUP($A10505,customer!$A$2:$A$978,customer!$B$2:$B$978)</f>
        <v>Aline Le Barr</v>
      </c>
    </row>
    <row r="10506" spans="1:8" x14ac:dyDescent="0.2">
      <c r="A10506" t="s">
        <v>3609</v>
      </c>
      <c r="B10506" t="s">
        <v>3928</v>
      </c>
      <c r="C10506" s="1">
        <v>44796</v>
      </c>
      <c r="D10506" s="1">
        <v>45071</v>
      </c>
      <c r="E10506">
        <f t="shared" si="164"/>
        <v>9</v>
      </c>
      <c r="F10506" t="str">
        <f>_xlfn.XLOOKUP(data!$B10506,campaign!$A$2:$A$18,campaign!$B$2:$B$18)</f>
        <v>OptOutMailings</v>
      </c>
      <c r="G10506">
        <f>_xlfn.XLOOKUP($F10506,campaign!$B$2:$B$18,campaign!$D$2:$D$18)</f>
        <v>75</v>
      </c>
      <c r="H10506" t="str">
        <f>_xlfn.XLOOKUP($A10506,customer!$A$2:$A$978,customer!$B$2:$B$978)</f>
        <v>Aline Le Barr</v>
      </c>
    </row>
    <row r="10507" spans="1:8" x14ac:dyDescent="0.2">
      <c r="A10507" t="s">
        <v>3609</v>
      </c>
      <c r="B10507" t="s">
        <v>3928</v>
      </c>
      <c r="C10507" s="1">
        <v>44796</v>
      </c>
      <c r="D10507" s="1">
        <v>45082</v>
      </c>
      <c r="E10507">
        <f t="shared" si="164"/>
        <v>9</v>
      </c>
      <c r="F10507" t="str">
        <f>_xlfn.XLOOKUP(data!$B10507,campaign!$A$2:$A$18,campaign!$B$2:$B$18)</f>
        <v>OptOutMailings</v>
      </c>
      <c r="G10507">
        <f>_xlfn.XLOOKUP($F10507,campaign!$B$2:$B$18,campaign!$D$2:$D$18)</f>
        <v>75</v>
      </c>
      <c r="H10507" t="str">
        <f>_xlfn.XLOOKUP($A10507,customer!$A$2:$A$978,customer!$B$2:$B$978)</f>
        <v>Aline Le Barr</v>
      </c>
    </row>
    <row r="10508" spans="1:8" x14ac:dyDescent="0.2">
      <c r="A10508" t="s">
        <v>3609</v>
      </c>
      <c r="B10508" t="s">
        <v>3921</v>
      </c>
      <c r="C10508" s="1">
        <v>44924</v>
      </c>
      <c r="D10508" s="1">
        <v>44924</v>
      </c>
      <c r="E10508">
        <f t="shared" si="164"/>
        <v>0</v>
      </c>
      <c r="F10508" t="str">
        <f>_xlfn.XLOOKUP(data!$B10508,campaign!$A$2:$A$18,campaign!$B$2:$B$18)</f>
        <v>HandsetRefurbished</v>
      </c>
      <c r="G10508">
        <f>_xlfn.XLOOKUP($F10508,campaign!$B$2:$B$18,campaign!$D$2:$D$18)</f>
        <v>26</v>
      </c>
      <c r="H10508" t="str">
        <f>_xlfn.XLOOKUP($A10508,customer!$A$2:$A$978,customer!$B$2:$B$978)</f>
        <v>Aline Le Barr</v>
      </c>
    </row>
    <row r="10509" spans="1:8" x14ac:dyDescent="0.2">
      <c r="A10509" t="s">
        <v>3609</v>
      </c>
      <c r="B10509" t="s">
        <v>3921</v>
      </c>
      <c r="C10509" s="1">
        <v>44924</v>
      </c>
      <c r="D10509" s="1">
        <v>44965</v>
      </c>
      <c r="E10509">
        <f t="shared" si="164"/>
        <v>1</v>
      </c>
      <c r="F10509" t="str">
        <f>_xlfn.XLOOKUP(data!$B10509,campaign!$A$2:$A$18,campaign!$B$2:$B$18)</f>
        <v>HandsetRefurbished</v>
      </c>
      <c r="G10509">
        <f>_xlfn.XLOOKUP($F10509,campaign!$B$2:$B$18,campaign!$D$2:$D$18)</f>
        <v>26</v>
      </c>
      <c r="H10509" t="str">
        <f>_xlfn.XLOOKUP($A10509,customer!$A$2:$A$978,customer!$B$2:$B$978)</f>
        <v>Aline Le Barr</v>
      </c>
    </row>
    <row r="10510" spans="1:8" x14ac:dyDescent="0.2">
      <c r="A10510" t="s">
        <v>3609</v>
      </c>
      <c r="B10510" t="s">
        <v>3921</v>
      </c>
      <c r="C10510" s="1">
        <v>44924</v>
      </c>
      <c r="D10510" s="1">
        <v>44991</v>
      </c>
      <c r="E10510">
        <f t="shared" si="164"/>
        <v>2</v>
      </c>
      <c r="F10510" t="str">
        <f>_xlfn.XLOOKUP(data!$B10510,campaign!$A$2:$A$18,campaign!$B$2:$B$18)</f>
        <v>HandsetRefurbished</v>
      </c>
      <c r="G10510">
        <f>_xlfn.XLOOKUP($F10510,campaign!$B$2:$B$18,campaign!$D$2:$D$18)</f>
        <v>26</v>
      </c>
      <c r="H10510" t="str">
        <f>_xlfn.XLOOKUP($A10510,customer!$A$2:$A$978,customer!$B$2:$B$978)</f>
        <v>Aline Le Barr</v>
      </c>
    </row>
    <row r="10511" spans="1:8" x14ac:dyDescent="0.2">
      <c r="A10511" t="s">
        <v>3609</v>
      </c>
      <c r="B10511" t="s">
        <v>3921</v>
      </c>
      <c r="C10511" s="1">
        <v>44924</v>
      </c>
      <c r="D10511" s="1">
        <v>45017</v>
      </c>
      <c r="E10511">
        <f t="shared" si="164"/>
        <v>3</v>
      </c>
      <c r="F10511" t="str">
        <f>_xlfn.XLOOKUP(data!$B10511,campaign!$A$2:$A$18,campaign!$B$2:$B$18)</f>
        <v>HandsetRefurbished</v>
      </c>
      <c r="G10511">
        <f>_xlfn.XLOOKUP($F10511,campaign!$B$2:$B$18,campaign!$D$2:$D$18)</f>
        <v>26</v>
      </c>
      <c r="H10511" t="str">
        <f>_xlfn.XLOOKUP($A10511,customer!$A$2:$A$978,customer!$B$2:$B$978)</f>
        <v>Aline Le Barr</v>
      </c>
    </row>
    <row r="10512" spans="1:8" x14ac:dyDescent="0.2">
      <c r="A10512" t="s">
        <v>3609</v>
      </c>
      <c r="B10512" t="s">
        <v>3921</v>
      </c>
      <c r="C10512" s="1">
        <v>44924</v>
      </c>
      <c r="D10512" s="1">
        <v>45060</v>
      </c>
      <c r="E10512">
        <f t="shared" si="164"/>
        <v>4</v>
      </c>
      <c r="F10512" t="str">
        <f>_xlfn.XLOOKUP(data!$B10512,campaign!$A$2:$A$18,campaign!$B$2:$B$18)</f>
        <v>HandsetRefurbished</v>
      </c>
      <c r="G10512">
        <f>_xlfn.XLOOKUP($F10512,campaign!$B$2:$B$18,campaign!$D$2:$D$18)</f>
        <v>26</v>
      </c>
      <c r="H10512" t="str">
        <f>_xlfn.XLOOKUP($A10512,customer!$A$2:$A$978,customer!$B$2:$B$978)</f>
        <v>Aline Le Barr</v>
      </c>
    </row>
    <row r="10513" spans="1:8" x14ac:dyDescent="0.2">
      <c r="A10513" t="s">
        <v>3609</v>
      </c>
      <c r="B10513" t="s">
        <v>3921</v>
      </c>
      <c r="C10513" s="1">
        <v>44924</v>
      </c>
      <c r="D10513" s="1">
        <v>45088</v>
      </c>
      <c r="E10513">
        <f t="shared" si="164"/>
        <v>5</v>
      </c>
      <c r="F10513" t="str">
        <f>_xlfn.XLOOKUP(data!$B10513,campaign!$A$2:$A$18,campaign!$B$2:$B$18)</f>
        <v>HandsetRefurbished</v>
      </c>
      <c r="G10513">
        <f>_xlfn.XLOOKUP($F10513,campaign!$B$2:$B$18,campaign!$D$2:$D$18)</f>
        <v>26</v>
      </c>
      <c r="H10513" t="str">
        <f>_xlfn.XLOOKUP($A10513,customer!$A$2:$A$978,customer!$B$2:$B$978)</f>
        <v>Aline Le Barr</v>
      </c>
    </row>
    <row r="10514" spans="1:8" x14ac:dyDescent="0.2">
      <c r="A10514" t="s">
        <v>3610</v>
      </c>
      <c r="B10514" t="s">
        <v>3924</v>
      </c>
      <c r="C10514" s="1">
        <v>44683</v>
      </c>
      <c r="D10514" s="1">
        <v>44683</v>
      </c>
      <c r="E10514">
        <f t="shared" si="164"/>
        <v>0</v>
      </c>
      <c r="F10514" t="str">
        <f>_xlfn.XLOOKUP(data!$B10514,campaign!$A$2:$A$18,campaign!$B$2:$B$18)</f>
        <v>RVOwner</v>
      </c>
      <c r="G10514">
        <f>_xlfn.XLOOKUP($F10514,campaign!$B$2:$B$18,campaign!$D$2:$D$18)</f>
        <v>22</v>
      </c>
      <c r="H10514" t="str">
        <f>_xlfn.XLOOKUP($A10514,customer!$A$2:$A$978,customer!$B$2:$B$978)</f>
        <v>Halli Wixey</v>
      </c>
    </row>
    <row r="10515" spans="1:8" x14ac:dyDescent="0.2">
      <c r="A10515" t="s">
        <v>3610</v>
      </c>
      <c r="B10515" t="s">
        <v>3924</v>
      </c>
      <c r="C10515" s="1">
        <v>44683</v>
      </c>
      <c r="D10515" s="1">
        <v>44722</v>
      </c>
      <c r="E10515">
        <f t="shared" si="164"/>
        <v>1</v>
      </c>
      <c r="F10515" t="str">
        <f>_xlfn.XLOOKUP(data!$B10515,campaign!$A$2:$A$18,campaign!$B$2:$B$18)</f>
        <v>RVOwner</v>
      </c>
      <c r="G10515">
        <f>_xlfn.XLOOKUP($F10515,campaign!$B$2:$B$18,campaign!$D$2:$D$18)</f>
        <v>22</v>
      </c>
      <c r="H10515" t="str">
        <f>_xlfn.XLOOKUP($A10515,customer!$A$2:$A$978,customer!$B$2:$B$978)</f>
        <v>Halli Wixey</v>
      </c>
    </row>
    <row r="10516" spans="1:8" x14ac:dyDescent="0.2">
      <c r="A10516" t="s">
        <v>3610</v>
      </c>
      <c r="B10516" t="s">
        <v>3924</v>
      </c>
      <c r="C10516" s="1">
        <v>44683</v>
      </c>
      <c r="D10516" s="1">
        <v>44756</v>
      </c>
      <c r="E10516">
        <f t="shared" si="164"/>
        <v>2</v>
      </c>
      <c r="F10516" t="str">
        <f>_xlfn.XLOOKUP(data!$B10516,campaign!$A$2:$A$18,campaign!$B$2:$B$18)</f>
        <v>RVOwner</v>
      </c>
      <c r="G10516">
        <f>_xlfn.XLOOKUP($F10516,campaign!$B$2:$B$18,campaign!$D$2:$D$18)</f>
        <v>22</v>
      </c>
      <c r="H10516" t="str">
        <f>_xlfn.XLOOKUP($A10516,customer!$A$2:$A$978,customer!$B$2:$B$978)</f>
        <v>Halli Wixey</v>
      </c>
    </row>
    <row r="10517" spans="1:8" x14ac:dyDescent="0.2">
      <c r="A10517" t="s">
        <v>3610</v>
      </c>
      <c r="B10517" t="s">
        <v>3924</v>
      </c>
      <c r="C10517" s="1">
        <v>44683</v>
      </c>
      <c r="D10517" s="1">
        <v>44782</v>
      </c>
      <c r="E10517">
        <f t="shared" si="164"/>
        <v>3</v>
      </c>
      <c r="F10517" t="str">
        <f>_xlfn.XLOOKUP(data!$B10517,campaign!$A$2:$A$18,campaign!$B$2:$B$18)</f>
        <v>RVOwner</v>
      </c>
      <c r="G10517">
        <f>_xlfn.XLOOKUP($F10517,campaign!$B$2:$B$18,campaign!$D$2:$D$18)</f>
        <v>22</v>
      </c>
      <c r="H10517" t="str">
        <f>_xlfn.XLOOKUP($A10517,customer!$A$2:$A$978,customer!$B$2:$B$978)</f>
        <v>Halli Wixey</v>
      </c>
    </row>
    <row r="10518" spans="1:8" x14ac:dyDescent="0.2">
      <c r="A10518" t="s">
        <v>3610</v>
      </c>
      <c r="B10518" t="s">
        <v>3924</v>
      </c>
      <c r="C10518" s="1">
        <v>44683</v>
      </c>
      <c r="D10518" s="1">
        <v>44837</v>
      </c>
      <c r="E10518">
        <f t="shared" si="164"/>
        <v>5</v>
      </c>
      <c r="F10518" t="str">
        <f>_xlfn.XLOOKUP(data!$B10518,campaign!$A$2:$A$18,campaign!$B$2:$B$18)</f>
        <v>RVOwner</v>
      </c>
      <c r="G10518">
        <f>_xlfn.XLOOKUP($F10518,campaign!$B$2:$B$18,campaign!$D$2:$D$18)</f>
        <v>22</v>
      </c>
      <c r="H10518" t="str">
        <f>_xlfn.XLOOKUP($A10518,customer!$A$2:$A$978,customer!$B$2:$B$978)</f>
        <v>Halli Wixey</v>
      </c>
    </row>
    <row r="10519" spans="1:8" x14ac:dyDescent="0.2">
      <c r="A10519" t="s">
        <v>3610</v>
      </c>
      <c r="B10519" t="s">
        <v>3924</v>
      </c>
      <c r="C10519" s="1">
        <v>44683</v>
      </c>
      <c r="D10519" s="1">
        <v>44877</v>
      </c>
      <c r="E10519">
        <f t="shared" si="164"/>
        <v>6</v>
      </c>
      <c r="F10519" t="str">
        <f>_xlfn.XLOOKUP(data!$B10519,campaign!$A$2:$A$18,campaign!$B$2:$B$18)</f>
        <v>RVOwner</v>
      </c>
      <c r="G10519">
        <f>_xlfn.XLOOKUP($F10519,campaign!$B$2:$B$18,campaign!$D$2:$D$18)</f>
        <v>22</v>
      </c>
      <c r="H10519" t="str">
        <f>_xlfn.XLOOKUP($A10519,customer!$A$2:$A$978,customer!$B$2:$B$978)</f>
        <v>Halli Wixey</v>
      </c>
    </row>
    <row r="10520" spans="1:8" x14ac:dyDescent="0.2">
      <c r="A10520" t="s">
        <v>3610</v>
      </c>
      <c r="B10520" t="s">
        <v>3924</v>
      </c>
      <c r="C10520" s="1">
        <v>44683</v>
      </c>
      <c r="D10520" s="1">
        <v>44902</v>
      </c>
      <c r="E10520">
        <f t="shared" si="164"/>
        <v>7</v>
      </c>
      <c r="F10520" t="str">
        <f>_xlfn.XLOOKUP(data!$B10520,campaign!$A$2:$A$18,campaign!$B$2:$B$18)</f>
        <v>RVOwner</v>
      </c>
      <c r="G10520">
        <f>_xlfn.XLOOKUP($F10520,campaign!$B$2:$B$18,campaign!$D$2:$D$18)</f>
        <v>22</v>
      </c>
      <c r="H10520" t="str">
        <f>_xlfn.XLOOKUP($A10520,customer!$A$2:$A$978,customer!$B$2:$B$978)</f>
        <v>Halli Wixey</v>
      </c>
    </row>
    <row r="10521" spans="1:8" x14ac:dyDescent="0.2">
      <c r="A10521" t="s">
        <v>3610</v>
      </c>
      <c r="B10521" t="s">
        <v>3924</v>
      </c>
      <c r="C10521" s="1">
        <v>44683</v>
      </c>
      <c r="D10521" s="1">
        <v>44940</v>
      </c>
      <c r="E10521">
        <f t="shared" si="164"/>
        <v>8</v>
      </c>
      <c r="F10521" t="str">
        <f>_xlfn.XLOOKUP(data!$B10521,campaign!$A$2:$A$18,campaign!$B$2:$B$18)</f>
        <v>RVOwner</v>
      </c>
      <c r="G10521">
        <f>_xlfn.XLOOKUP($F10521,campaign!$B$2:$B$18,campaign!$D$2:$D$18)</f>
        <v>22</v>
      </c>
      <c r="H10521" t="str">
        <f>_xlfn.XLOOKUP($A10521,customer!$A$2:$A$978,customer!$B$2:$B$978)</f>
        <v>Halli Wixey</v>
      </c>
    </row>
    <row r="10522" spans="1:8" x14ac:dyDescent="0.2">
      <c r="A10522" t="s">
        <v>3610</v>
      </c>
      <c r="B10522" t="s">
        <v>3924</v>
      </c>
      <c r="C10522" s="1">
        <v>44683</v>
      </c>
      <c r="D10522" s="1">
        <v>44973</v>
      </c>
      <c r="E10522">
        <f t="shared" si="164"/>
        <v>9</v>
      </c>
      <c r="F10522" t="str">
        <f>_xlfn.XLOOKUP(data!$B10522,campaign!$A$2:$A$18,campaign!$B$2:$B$18)</f>
        <v>RVOwner</v>
      </c>
      <c r="G10522">
        <f>_xlfn.XLOOKUP($F10522,campaign!$B$2:$B$18,campaign!$D$2:$D$18)</f>
        <v>22</v>
      </c>
      <c r="H10522" t="str">
        <f>_xlfn.XLOOKUP($A10522,customer!$A$2:$A$978,customer!$B$2:$B$978)</f>
        <v>Halli Wixey</v>
      </c>
    </row>
    <row r="10523" spans="1:8" x14ac:dyDescent="0.2">
      <c r="A10523" t="s">
        <v>3610</v>
      </c>
      <c r="B10523" t="s">
        <v>3924</v>
      </c>
      <c r="C10523" s="1">
        <v>44683</v>
      </c>
      <c r="D10523" s="1">
        <v>44997</v>
      </c>
      <c r="E10523">
        <f t="shared" si="164"/>
        <v>10</v>
      </c>
      <c r="F10523" t="str">
        <f>_xlfn.XLOOKUP(data!$B10523,campaign!$A$2:$A$18,campaign!$B$2:$B$18)</f>
        <v>RVOwner</v>
      </c>
      <c r="G10523">
        <f>_xlfn.XLOOKUP($F10523,campaign!$B$2:$B$18,campaign!$D$2:$D$18)</f>
        <v>22</v>
      </c>
      <c r="H10523" t="str">
        <f>_xlfn.XLOOKUP($A10523,customer!$A$2:$A$978,customer!$B$2:$B$978)</f>
        <v>Halli Wixey</v>
      </c>
    </row>
    <row r="10524" spans="1:8" x14ac:dyDescent="0.2">
      <c r="A10524" t="s">
        <v>3610</v>
      </c>
      <c r="B10524" t="s">
        <v>3924</v>
      </c>
      <c r="C10524" s="1">
        <v>44683</v>
      </c>
      <c r="D10524" s="1">
        <v>45030</v>
      </c>
      <c r="E10524">
        <f t="shared" si="164"/>
        <v>11</v>
      </c>
      <c r="F10524" t="str">
        <f>_xlfn.XLOOKUP(data!$B10524,campaign!$A$2:$A$18,campaign!$B$2:$B$18)</f>
        <v>RVOwner</v>
      </c>
      <c r="G10524">
        <f>_xlfn.XLOOKUP($F10524,campaign!$B$2:$B$18,campaign!$D$2:$D$18)</f>
        <v>22</v>
      </c>
      <c r="H10524" t="str">
        <f>_xlfn.XLOOKUP($A10524,customer!$A$2:$A$978,customer!$B$2:$B$978)</f>
        <v>Halli Wixey</v>
      </c>
    </row>
    <row r="10525" spans="1:8" x14ac:dyDescent="0.2">
      <c r="A10525" t="s">
        <v>3610</v>
      </c>
      <c r="B10525" t="s">
        <v>3924</v>
      </c>
      <c r="C10525" s="1">
        <v>44683</v>
      </c>
      <c r="D10525" s="1">
        <v>45054</v>
      </c>
      <c r="E10525">
        <f t="shared" si="164"/>
        <v>12</v>
      </c>
      <c r="F10525" t="str">
        <f>_xlfn.XLOOKUP(data!$B10525,campaign!$A$2:$A$18,campaign!$B$2:$B$18)</f>
        <v>RVOwner</v>
      </c>
      <c r="G10525">
        <f>_xlfn.XLOOKUP($F10525,campaign!$B$2:$B$18,campaign!$D$2:$D$18)</f>
        <v>22</v>
      </c>
      <c r="H10525" t="str">
        <f>_xlfn.XLOOKUP($A10525,customer!$A$2:$A$978,customer!$B$2:$B$978)</f>
        <v>Halli Wixey</v>
      </c>
    </row>
    <row r="10526" spans="1:8" x14ac:dyDescent="0.2">
      <c r="A10526" t="s">
        <v>3610</v>
      </c>
      <c r="B10526" t="s">
        <v>3949</v>
      </c>
      <c r="C10526" s="1">
        <v>44884</v>
      </c>
      <c r="D10526" s="1">
        <v>44884</v>
      </c>
      <c r="E10526">
        <f t="shared" si="164"/>
        <v>0</v>
      </c>
      <c r="F10526" t="str">
        <f>_xlfn.XLOOKUP(data!$B10526,campaign!$A$2:$A$18,campaign!$B$2:$B$18)</f>
        <v>NewCellphoneUser</v>
      </c>
      <c r="G10526">
        <f>_xlfn.XLOOKUP($F10526,campaign!$B$2:$B$18,campaign!$D$2:$D$18)</f>
        <v>25</v>
      </c>
      <c r="H10526" t="str">
        <f>_xlfn.XLOOKUP($A10526,customer!$A$2:$A$978,customer!$B$2:$B$978)</f>
        <v>Halli Wixey</v>
      </c>
    </row>
    <row r="10527" spans="1:8" x14ac:dyDescent="0.2">
      <c r="A10527" t="s">
        <v>3610</v>
      </c>
      <c r="B10527" t="s">
        <v>3949</v>
      </c>
      <c r="C10527" s="1">
        <v>44884</v>
      </c>
      <c r="D10527" s="1">
        <v>44921</v>
      </c>
      <c r="E10527">
        <f t="shared" si="164"/>
        <v>1</v>
      </c>
      <c r="F10527" t="str">
        <f>_xlfn.XLOOKUP(data!$B10527,campaign!$A$2:$A$18,campaign!$B$2:$B$18)</f>
        <v>NewCellphoneUser</v>
      </c>
      <c r="G10527">
        <f>_xlfn.XLOOKUP($F10527,campaign!$B$2:$B$18,campaign!$D$2:$D$18)</f>
        <v>25</v>
      </c>
      <c r="H10527" t="str">
        <f>_xlfn.XLOOKUP($A10527,customer!$A$2:$A$978,customer!$B$2:$B$978)</f>
        <v>Halli Wixey</v>
      </c>
    </row>
    <row r="10528" spans="1:8" x14ac:dyDescent="0.2">
      <c r="A10528" t="s">
        <v>3610</v>
      </c>
      <c r="B10528" t="s">
        <v>3949</v>
      </c>
      <c r="C10528" s="1">
        <v>44884</v>
      </c>
      <c r="D10528" s="1">
        <v>44951</v>
      </c>
      <c r="E10528">
        <f t="shared" si="164"/>
        <v>2</v>
      </c>
      <c r="F10528" t="str">
        <f>_xlfn.XLOOKUP(data!$B10528,campaign!$A$2:$A$18,campaign!$B$2:$B$18)</f>
        <v>NewCellphoneUser</v>
      </c>
      <c r="G10528">
        <f>_xlfn.XLOOKUP($F10528,campaign!$B$2:$B$18,campaign!$D$2:$D$18)</f>
        <v>25</v>
      </c>
      <c r="H10528" t="str">
        <f>_xlfn.XLOOKUP($A10528,customer!$A$2:$A$978,customer!$B$2:$B$978)</f>
        <v>Halli Wixey</v>
      </c>
    </row>
    <row r="10529" spans="1:8" x14ac:dyDescent="0.2">
      <c r="A10529" t="s">
        <v>3610</v>
      </c>
      <c r="B10529" t="s">
        <v>3949</v>
      </c>
      <c r="C10529" s="1">
        <v>44884</v>
      </c>
      <c r="D10529" s="1">
        <v>44977</v>
      </c>
      <c r="E10529">
        <f t="shared" si="164"/>
        <v>3</v>
      </c>
      <c r="F10529" t="str">
        <f>_xlfn.XLOOKUP(data!$B10529,campaign!$A$2:$A$18,campaign!$B$2:$B$18)</f>
        <v>NewCellphoneUser</v>
      </c>
      <c r="G10529">
        <f>_xlfn.XLOOKUP($F10529,campaign!$B$2:$B$18,campaign!$D$2:$D$18)</f>
        <v>25</v>
      </c>
      <c r="H10529" t="str">
        <f>_xlfn.XLOOKUP($A10529,customer!$A$2:$A$978,customer!$B$2:$B$978)</f>
        <v>Halli Wixey</v>
      </c>
    </row>
    <row r="10530" spans="1:8" x14ac:dyDescent="0.2">
      <c r="A10530" t="s">
        <v>3610</v>
      </c>
      <c r="B10530" t="s">
        <v>3949</v>
      </c>
      <c r="C10530" s="1">
        <v>44884</v>
      </c>
      <c r="D10530" s="1">
        <v>45011</v>
      </c>
      <c r="E10530">
        <f t="shared" si="164"/>
        <v>4</v>
      </c>
      <c r="F10530" t="str">
        <f>_xlfn.XLOOKUP(data!$B10530,campaign!$A$2:$A$18,campaign!$B$2:$B$18)</f>
        <v>NewCellphoneUser</v>
      </c>
      <c r="G10530">
        <f>_xlfn.XLOOKUP($F10530,campaign!$B$2:$B$18,campaign!$D$2:$D$18)</f>
        <v>25</v>
      </c>
      <c r="H10530" t="str">
        <f>_xlfn.XLOOKUP($A10530,customer!$A$2:$A$978,customer!$B$2:$B$978)</f>
        <v>Halli Wixey</v>
      </c>
    </row>
    <row r="10531" spans="1:8" x14ac:dyDescent="0.2">
      <c r="A10531" t="s">
        <v>3610</v>
      </c>
      <c r="B10531" t="s">
        <v>3949</v>
      </c>
      <c r="C10531" s="1">
        <v>44884</v>
      </c>
      <c r="D10531" s="1">
        <v>45040</v>
      </c>
      <c r="E10531">
        <f t="shared" si="164"/>
        <v>5</v>
      </c>
      <c r="F10531" t="str">
        <f>_xlfn.XLOOKUP(data!$B10531,campaign!$A$2:$A$18,campaign!$B$2:$B$18)</f>
        <v>NewCellphoneUser</v>
      </c>
      <c r="G10531">
        <f>_xlfn.XLOOKUP($F10531,campaign!$B$2:$B$18,campaign!$D$2:$D$18)</f>
        <v>25</v>
      </c>
      <c r="H10531" t="str">
        <f>_xlfn.XLOOKUP($A10531,customer!$A$2:$A$978,customer!$B$2:$B$978)</f>
        <v>Halli Wixey</v>
      </c>
    </row>
    <row r="10532" spans="1:8" x14ac:dyDescent="0.2">
      <c r="A10532" t="s">
        <v>3610</v>
      </c>
      <c r="B10532" t="s">
        <v>3949</v>
      </c>
      <c r="C10532" s="1">
        <v>44884</v>
      </c>
      <c r="D10532" s="1">
        <v>45079</v>
      </c>
      <c r="E10532">
        <f t="shared" si="164"/>
        <v>6</v>
      </c>
      <c r="F10532" t="str">
        <f>_xlfn.XLOOKUP(data!$B10532,campaign!$A$2:$A$18,campaign!$B$2:$B$18)</f>
        <v>NewCellphoneUser</v>
      </c>
      <c r="G10532">
        <f>_xlfn.XLOOKUP($F10532,campaign!$B$2:$B$18,campaign!$D$2:$D$18)</f>
        <v>25</v>
      </c>
      <c r="H10532" t="str">
        <f>_xlfn.XLOOKUP($A10532,customer!$A$2:$A$978,customer!$B$2:$B$978)</f>
        <v>Halli Wixey</v>
      </c>
    </row>
    <row r="10533" spans="1:8" x14ac:dyDescent="0.2">
      <c r="A10533" t="s">
        <v>3611</v>
      </c>
      <c r="B10533" t="s">
        <v>3921</v>
      </c>
      <c r="C10533" s="1">
        <v>44782</v>
      </c>
      <c r="D10533" s="1">
        <v>44782</v>
      </c>
      <c r="E10533">
        <f t="shared" si="164"/>
        <v>0</v>
      </c>
      <c r="F10533" t="str">
        <f>_xlfn.XLOOKUP(data!$B10533,campaign!$A$2:$A$18,campaign!$B$2:$B$18)</f>
        <v>HandsetRefurbished</v>
      </c>
      <c r="G10533">
        <f>_xlfn.XLOOKUP($F10533,campaign!$B$2:$B$18,campaign!$D$2:$D$18)</f>
        <v>26</v>
      </c>
      <c r="H10533" t="str">
        <f>_xlfn.XLOOKUP($A10533,customer!$A$2:$A$978,customer!$B$2:$B$978)</f>
        <v>Sybil Tribbeck</v>
      </c>
    </row>
    <row r="10534" spans="1:8" x14ac:dyDescent="0.2">
      <c r="A10534" t="s">
        <v>3611</v>
      </c>
      <c r="B10534" t="s">
        <v>3921</v>
      </c>
      <c r="C10534" s="1">
        <v>44782</v>
      </c>
      <c r="D10534" s="1">
        <v>44815</v>
      </c>
      <c r="E10534">
        <f t="shared" si="164"/>
        <v>1</v>
      </c>
      <c r="F10534" t="str">
        <f>_xlfn.XLOOKUP(data!$B10534,campaign!$A$2:$A$18,campaign!$B$2:$B$18)</f>
        <v>HandsetRefurbished</v>
      </c>
      <c r="G10534">
        <f>_xlfn.XLOOKUP($F10534,campaign!$B$2:$B$18,campaign!$D$2:$D$18)</f>
        <v>26</v>
      </c>
      <c r="H10534" t="str">
        <f>_xlfn.XLOOKUP($A10534,customer!$A$2:$A$978,customer!$B$2:$B$978)</f>
        <v>Sybil Tribbeck</v>
      </c>
    </row>
    <row r="10535" spans="1:8" x14ac:dyDescent="0.2">
      <c r="A10535" t="s">
        <v>3611</v>
      </c>
      <c r="B10535" t="s">
        <v>3921</v>
      </c>
      <c r="C10535" s="1">
        <v>44782</v>
      </c>
      <c r="D10535" s="1">
        <v>44853</v>
      </c>
      <c r="E10535">
        <f t="shared" si="164"/>
        <v>2</v>
      </c>
      <c r="F10535" t="str">
        <f>_xlfn.XLOOKUP(data!$B10535,campaign!$A$2:$A$18,campaign!$B$2:$B$18)</f>
        <v>HandsetRefurbished</v>
      </c>
      <c r="G10535">
        <f>_xlfn.XLOOKUP($F10535,campaign!$B$2:$B$18,campaign!$D$2:$D$18)</f>
        <v>26</v>
      </c>
      <c r="H10535" t="str">
        <f>_xlfn.XLOOKUP($A10535,customer!$A$2:$A$978,customer!$B$2:$B$978)</f>
        <v>Sybil Tribbeck</v>
      </c>
    </row>
    <row r="10536" spans="1:8" x14ac:dyDescent="0.2">
      <c r="A10536" t="s">
        <v>3611</v>
      </c>
      <c r="B10536" t="s">
        <v>3921</v>
      </c>
      <c r="C10536" s="1">
        <v>44782</v>
      </c>
      <c r="D10536" s="1">
        <v>44912</v>
      </c>
      <c r="E10536">
        <f t="shared" si="164"/>
        <v>4</v>
      </c>
      <c r="F10536" t="str">
        <f>_xlfn.XLOOKUP(data!$B10536,campaign!$A$2:$A$18,campaign!$B$2:$B$18)</f>
        <v>HandsetRefurbished</v>
      </c>
      <c r="G10536">
        <f>_xlfn.XLOOKUP($F10536,campaign!$B$2:$B$18,campaign!$D$2:$D$18)</f>
        <v>26</v>
      </c>
      <c r="H10536" t="str">
        <f>_xlfn.XLOOKUP($A10536,customer!$A$2:$A$978,customer!$B$2:$B$978)</f>
        <v>Sybil Tribbeck</v>
      </c>
    </row>
    <row r="10537" spans="1:8" x14ac:dyDescent="0.2">
      <c r="A10537" t="s">
        <v>3611</v>
      </c>
      <c r="B10537" t="s">
        <v>3921</v>
      </c>
      <c r="C10537" s="1">
        <v>44782</v>
      </c>
      <c r="D10537" s="1">
        <v>44945</v>
      </c>
      <c r="E10537">
        <f t="shared" si="164"/>
        <v>5</v>
      </c>
      <c r="F10537" t="str">
        <f>_xlfn.XLOOKUP(data!$B10537,campaign!$A$2:$A$18,campaign!$B$2:$B$18)</f>
        <v>HandsetRefurbished</v>
      </c>
      <c r="G10537">
        <f>_xlfn.XLOOKUP($F10537,campaign!$B$2:$B$18,campaign!$D$2:$D$18)</f>
        <v>26</v>
      </c>
      <c r="H10537" t="str">
        <f>_xlfn.XLOOKUP($A10537,customer!$A$2:$A$978,customer!$B$2:$B$978)</f>
        <v>Sybil Tribbeck</v>
      </c>
    </row>
    <row r="10538" spans="1:8" x14ac:dyDescent="0.2">
      <c r="A10538" t="s">
        <v>3611</v>
      </c>
      <c r="B10538" t="s">
        <v>3921</v>
      </c>
      <c r="C10538" s="1">
        <v>44782</v>
      </c>
      <c r="D10538" s="1">
        <v>44978</v>
      </c>
      <c r="E10538">
        <f t="shared" si="164"/>
        <v>6</v>
      </c>
      <c r="F10538" t="str">
        <f>_xlfn.XLOOKUP(data!$B10538,campaign!$A$2:$A$18,campaign!$B$2:$B$18)</f>
        <v>HandsetRefurbished</v>
      </c>
      <c r="G10538">
        <f>_xlfn.XLOOKUP($F10538,campaign!$B$2:$B$18,campaign!$D$2:$D$18)</f>
        <v>26</v>
      </c>
      <c r="H10538" t="str">
        <f>_xlfn.XLOOKUP($A10538,customer!$A$2:$A$978,customer!$B$2:$B$978)</f>
        <v>Sybil Tribbeck</v>
      </c>
    </row>
    <row r="10539" spans="1:8" x14ac:dyDescent="0.2">
      <c r="A10539" t="s">
        <v>3611</v>
      </c>
      <c r="B10539" t="s">
        <v>3921</v>
      </c>
      <c r="C10539" s="1">
        <v>44782</v>
      </c>
      <c r="D10539" s="1">
        <v>44994</v>
      </c>
      <c r="E10539">
        <f t="shared" si="164"/>
        <v>7</v>
      </c>
      <c r="F10539" t="str">
        <f>_xlfn.XLOOKUP(data!$B10539,campaign!$A$2:$A$18,campaign!$B$2:$B$18)</f>
        <v>HandsetRefurbished</v>
      </c>
      <c r="G10539">
        <f>_xlfn.XLOOKUP($F10539,campaign!$B$2:$B$18,campaign!$D$2:$D$18)</f>
        <v>26</v>
      </c>
      <c r="H10539" t="str">
        <f>_xlfn.XLOOKUP($A10539,customer!$A$2:$A$978,customer!$B$2:$B$978)</f>
        <v>Sybil Tribbeck</v>
      </c>
    </row>
    <row r="10540" spans="1:8" x14ac:dyDescent="0.2">
      <c r="A10540" t="s">
        <v>3611</v>
      </c>
      <c r="B10540" t="s">
        <v>3921</v>
      </c>
      <c r="C10540" s="1">
        <v>44782</v>
      </c>
      <c r="D10540" s="1">
        <v>45030</v>
      </c>
      <c r="E10540">
        <f t="shared" si="164"/>
        <v>8</v>
      </c>
      <c r="F10540" t="str">
        <f>_xlfn.XLOOKUP(data!$B10540,campaign!$A$2:$A$18,campaign!$B$2:$B$18)</f>
        <v>HandsetRefurbished</v>
      </c>
      <c r="G10540">
        <f>_xlfn.XLOOKUP($F10540,campaign!$B$2:$B$18,campaign!$D$2:$D$18)</f>
        <v>26</v>
      </c>
      <c r="H10540" t="str">
        <f>_xlfn.XLOOKUP($A10540,customer!$A$2:$A$978,customer!$B$2:$B$978)</f>
        <v>Sybil Tribbeck</v>
      </c>
    </row>
    <row r="10541" spans="1:8" x14ac:dyDescent="0.2">
      <c r="A10541" t="s">
        <v>3611</v>
      </c>
      <c r="B10541" t="s">
        <v>3921</v>
      </c>
      <c r="C10541" s="1">
        <v>44782</v>
      </c>
      <c r="D10541" s="1">
        <v>45061</v>
      </c>
      <c r="E10541">
        <f t="shared" si="164"/>
        <v>9</v>
      </c>
      <c r="F10541" t="str">
        <f>_xlfn.XLOOKUP(data!$B10541,campaign!$A$2:$A$18,campaign!$B$2:$B$18)</f>
        <v>HandsetRefurbished</v>
      </c>
      <c r="G10541">
        <f>_xlfn.XLOOKUP($F10541,campaign!$B$2:$B$18,campaign!$D$2:$D$18)</f>
        <v>26</v>
      </c>
      <c r="H10541" t="str">
        <f>_xlfn.XLOOKUP($A10541,customer!$A$2:$A$978,customer!$B$2:$B$978)</f>
        <v>Sybil Tribbeck</v>
      </c>
    </row>
    <row r="10542" spans="1:8" x14ac:dyDescent="0.2">
      <c r="A10542" t="s">
        <v>3611</v>
      </c>
      <c r="B10542" t="s">
        <v>3927</v>
      </c>
      <c r="C10542" s="1">
        <v>44981</v>
      </c>
      <c r="D10542" s="1">
        <v>44981</v>
      </c>
      <c r="E10542">
        <f t="shared" si="164"/>
        <v>0</v>
      </c>
      <c r="F10542" t="str">
        <f>_xlfn.XLOOKUP(data!$B10542,campaign!$A$2:$A$18,campaign!$B$2:$B$18)</f>
        <v>RespondsToMailOffers</v>
      </c>
      <c r="G10542">
        <f>_xlfn.XLOOKUP($F10542,campaign!$B$2:$B$18,campaign!$D$2:$D$18)</f>
        <v>27</v>
      </c>
      <c r="H10542" t="str">
        <f>_xlfn.XLOOKUP($A10542,customer!$A$2:$A$978,customer!$B$2:$B$978)</f>
        <v>Sybil Tribbeck</v>
      </c>
    </row>
    <row r="10543" spans="1:8" x14ac:dyDescent="0.2">
      <c r="A10543" t="s">
        <v>3611</v>
      </c>
      <c r="B10543" t="s">
        <v>3927</v>
      </c>
      <c r="C10543" s="1">
        <v>44981</v>
      </c>
      <c r="D10543" s="1">
        <v>45016</v>
      </c>
      <c r="E10543">
        <f t="shared" si="164"/>
        <v>1</v>
      </c>
      <c r="F10543" t="str">
        <f>_xlfn.XLOOKUP(data!$B10543,campaign!$A$2:$A$18,campaign!$B$2:$B$18)</f>
        <v>RespondsToMailOffers</v>
      </c>
      <c r="G10543">
        <f>_xlfn.XLOOKUP($F10543,campaign!$B$2:$B$18,campaign!$D$2:$D$18)</f>
        <v>27</v>
      </c>
      <c r="H10543" t="str">
        <f>_xlfn.XLOOKUP($A10543,customer!$A$2:$A$978,customer!$B$2:$B$978)</f>
        <v>Sybil Tribbeck</v>
      </c>
    </row>
    <row r="10544" spans="1:8" x14ac:dyDescent="0.2">
      <c r="A10544" t="s">
        <v>3611</v>
      </c>
      <c r="B10544" t="s">
        <v>3927</v>
      </c>
      <c r="C10544" s="1">
        <v>44981</v>
      </c>
      <c r="D10544" s="1">
        <v>45023</v>
      </c>
      <c r="E10544">
        <f t="shared" si="164"/>
        <v>1</v>
      </c>
      <c r="F10544" t="str">
        <f>_xlfn.XLOOKUP(data!$B10544,campaign!$A$2:$A$18,campaign!$B$2:$B$18)</f>
        <v>RespondsToMailOffers</v>
      </c>
      <c r="G10544">
        <f>_xlfn.XLOOKUP($F10544,campaign!$B$2:$B$18,campaign!$D$2:$D$18)</f>
        <v>27</v>
      </c>
      <c r="H10544" t="str">
        <f>_xlfn.XLOOKUP($A10544,customer!$A$2:$A$978,customer!$B$2:$B$978)</f>
        <v>Sybil Tribbeck</v>
      </c>
    </row>
    <row r="10545" spans="1:8" x14ac:dyDescent="0.2">
      <c r="A10545" t="s">
        <v>3611</v>
      </c>
      <c r="B10545" t="s">
        <v>3927</v>
      </c>
      <c r="C10545" s="1">
        <v>44981</v>
      </c>
      <c r="D10545" s="1">
        <v>45050</v>
      </c>
      <c r="E10545">
        <f t="shared" si="164"/>
        <v>2</v>
      </c>
      <c r="F10545" t="str">
        <f>_xlfn.XLOOKUP(data!$B10545,campaign!$A$2:$A$18,campaign!$B$2:$B$18)</f>
        <v>RespondsToMailOffers</v>
      </c>
      <c r="G10545">
        <f>_xlfn.XLOOKUP($F10545,campaign!$B$2:$B$18,campaign!$D$2:$D$18)</f>
        <v>27</v>
      </c>
      <c r="H10545" t="str">
        <f>_xlfn.XLOOKUP($A10545,customer!$A$2:$A$978,customer!$B$2:$B$978)</f>
        <v>Sybil Tribbeck</v>
      </c>
    </row>
    <row r="10546" spans="1:8" x14ac:dyDescent="0.2">
      <c r="A10546" t="s">
        <v>3611</v>
      </c>
      <c r="B10546" t="s">
        <v>3927</v>
      </c>
      <c r="C10546" s="1">
        <v>44981</v>
      </c>
      <c r="D10546" s="1">
        <v>45078</v>
      </c>
      <c r="E10546">
        <f t="shared" si="164"/>
        <v>3</v>
      </c>
      <c r="F10546" t="str">
        <f>_xlfn.XLOOKUP(data!$B10546,campaign!$A$2:$A$18,campaign!$B$2:$B$18)</f>
        <v>RespondsToMailOffers</v>
      </c>
      <c r="G10546">
        <f>_xlfn.XLOOKUP($F10546,campaign!$B$2:$B$18,campaign!$D$2:$D$18)</f>
        <v>27</v>
      </c>
      <c r="H10546" t="str">
        <f>_xlfn.XLOOKUP($A10546,customer!$A$2:$A$978,customer!$B$2:$B$978)</f>
        <v>Sybil Tribbeck</v>
      </c>
    </row>
    <row r="10547" spans="1:8" x14ac:dyDescent="0.2">
      <c r="A10547" t="s">
        <v>3612</v>
      </c>
      <c r="B10547" t="s">
        <v>3947</v>
      </c>
      <c r="C10547" s="1">
        <v>44623</v>
      </c>
      <c r="D10547" s="1">
        <v>44623</v>
      </c>
      <c r="E10547">
        <f t="shared" si="164"/>
        <v>0</v>
      </c>
      <c r="F10547" t="str">
        <f>_xlfn.XLOOKUP(data!$B10547,campaign!$A$2:$A$18,campaign!$B$2:$B$18)</f>
        <v>OwnsComputer</v>
      </c>
      <c r="G10547">
        <f>_xlfn.XLOOKUP($F10547,campaign!$B$2:$B$18,campaign!$D$2:$D$18)</f>
        <v>62</v>
      </c>
      <c r="H10547" t="str">
        <f>_xlfn.XLOOKUP($A10547,customer!$A$2:$A$978,customer!$B$2:$B$978)</f>
        <v>Cointon Goodson</v>
      </c>
    </row>
    <row r="10548" spans="1:8" x14ac:dyDescent="0.2">
      <c r="A10548" t="s">
        <v>3612</v>
      </c>
      <c r="B10548" t="s">
        <v>3947</v>
      </c>
      <c r="C10548" s="1">
        <v>44623</v>
      </c>
      <c r="D10548" s="1">
        <v>44665</v>
      </c>
      <c r="E10548">
        <f t="shared" si="164"/>
        <v>1</v>
      </c>
      <c r="F10548" t="str">
        <f>_xlfn.XLOOKUP(data!$B10548,campaign!$A$2:$A$18,campaign!$B$2:$B$18)</f>
        <v>OwnsComputer</v>
      </c>
      <c r="G10548">
        <f>_xlfn.XLOOKUP($F10548,campaign!$B$2:$B$18,campaign!$D$2:$D$18)</f>
        <v>62</v>
      </c>
      <c r="H10548" t="str">
        <f>_xlfn.XLOOKUP($A10548,customer!$A$2:$A$978,customer!$B$2:$B$978)</f>
        <v>Cointon Goodson</v>
      </c>
    </row>
    <row r="10549" spans="1:8" x14ac:dyDescent="0.2">
      <c r="A10549" t="s">
        <v>3612</v>
      </c>
      <c r="B10549" t="s">
        <v>3947</v>
      </c>
      <c r="C10549" s="1">
        <v>44623</v>
      </c>
      <c r="D10549" s="1">
        <v>44694</v>
      </c>
      <c r="E10549">
        <f t="shared" si="164"/>
        <v>2</v>
      </c>
      <c r="F10549" t="str">
        <f>_xlfn.XLOOKUP(data!$B10549,campaign!$A$2:$A$18,campaign!$B$2:$B$18)</f>
        <v>OwnsComputer</v>
      </c>
      <c r="G10549">
        <f>_xlfn.XLOOKUP($F10549,campaign!$B$2:$B$18,campaign!$D$2:$D$18)</f>
        <v>62</v>
      </c>
      <c r="H10549" t="str">
        <f>_xlfn.XLOOKUP($A10549,customer!$A$2:$A$978,customer!$B$2:$B$978)</f>
        <v>Cointon Goodson</v>
      </c>
    </row>
    <row r="10550" spans="1:8" x14ac:dyDescent="0.2">
      <c r="A10550" t="s">
        <v>3612</v>
      </c>
      <c r="B10550" t="s">
        <v>3947</v>
      </c>
      <c r="C10550" s="1">
        <v>44623</v>
      </c>
      <c r="D10550" s="1">
        <v>44719</v>
      </c>
      <c r="E10550">
        <f t="shared" si="164"/>
        <v>3</v>
      </c>
      <c r="F10550" t="str">
        <f>_xlfn.XLOOKUP(data!$B10550,campaign!$A$2:$A$18,campaign!$B$2:$B$18)</f>
        <v>OwnsComputer</v>
      </c>
      <c r="G10550">
        <f>_xlfn.XLOOKUP($F10550,campaign!$B$2:$B$18,campaign!$D$2:$D$18)</f>
        <v>62</v>
      </c>
      <c r="H10550" t="str">
        <f>_xlfn.XLOOKUP($A10550,customer!$A$2:$A$978,customer!$B$2:$B$978)</f>
        <v>Cointon Goodson</v>
      </c>
    </row>
    <row r="10551" spans="1:8" x14ac:dyDescent="0.2">
      <c r="A10551" t="s">
        <v>3612</v>
      </c>
      <c r="B10551" t="s">
        <v>3947</v>
      </c>
      <c r="C10551" s="1">
        <v>44623</v>
      </c>
      <c r="D10551" s="1">
        <v>44747</v>
      </c>
      <c r="E10551">
        <f t="shared" si="164"/>
        <v>4</v>
      </c>
      <c r="F10551" t="str">
        <f>_xlfn.XLOOKUP(data!$B10551,campaign!$A$2:$A$18,campaign!$B$2:$B$18)</f>
        <v>OwnsComputer</v>
      </c>
      <c r="G10551">
        <f>_xlfn.XLOOKUP($F10551,campaign!$B$2:$B$18,campaign!$D$2:$D$18)</f>
        <v>62</v>
      </c>
      <c r="H10551" t="str">
        <f>_xlfn.XLOOKUP($A10551,customer!$A$2:$A$978,customer!$B$2:$B$978)</f>
        <v>Cointon Goodson</v>
      </c>
    </row>
    <row r="10552" spans="1:8" x14ac:dyDescent="0.2">
      <c r="A10552" t="s">
        <v>3612</v>
      </c>
      <c r="B10552" t="s">
        <v>3947</v>
      </c>
      <c r="C10552" s="1">
        <v>44623</v>
      </c>
      <c r="D10552" s="1">
        <v>44780</v>
      </c>
      <c r="E10552">
        <f t="shared" si="164"/>
        <v>5</v>
      </c>
      <c r="F10552" t="str">
        <f>_xlfn.XLOOKUP(data!$B10552,campaign!$A$2:$A$18,campaign!$B$2:$B$18)</f>
        <v>OwnsComputer</v>
      </c>
      <c r="G10552">
        <f>_xlfn.XLOOKUP($F10552,campaign!$B$2:$B$18,campaign!$D$2:$D$18)</f>
        <v>62</v>
      </c>
      <c r="H10552" t="str">
        <f>_xlfn.XLOOKUP($A10552,customer!$A$2:$A$978,customer!$B$2:$B$978)</f>
        <v>Cointon Goodson</v>
      </c>
    </row>
    <row r="10553" spans="1:8" x14ac:dyDescent="0.2">
      <c r="A10553" t="s">
        <v>3612</v>
      </c>
      <c r="B10553" t="s">
        <v>3947</v>
      </c>
      <c r="C10553" s="1">
        <v>44623</v>
      </c>
      <c r="D10553" s="1">
        <v>44822</v>
      </c>
      <c r="E10553">
        <f t="shared" si="164"/>
        <v>6</v>
      </c>
      <c r="F10553" t="str">
        <f>_xlfn.XLOOKUP(data!$B10553,campaign!$A$2:$A$18,campaign!$B$2:$B$18)</f>
        <v>OwnsComputer</v>
      </c>
      <c r="G10553">
        <f>_xlfn.XLOOKUP($F10553,campaign!$B$2:$B$18,campaign!$D$2:$D$18)</f>
        <v>62</v>
      </c>
      <c r="H10553" t="str">
        <f>_xlfn.XLOOKUP($A10553,customer!$A$2:$A$978,customer!$B$2:$B$978)</f>
        <v>Cointon Goodson</v>
      </c>
    </row>
    <row r="10554" spans="1:8" x14ac:dyDescent="0.2">
      <c r="A10554" t="s">
        <v>3612</v>
      </c>
      <c r="B10554" t="s">
        <v>3947</v>
      </c>
      <c r="C10554" s="1">
        <v>44623</v>
      </c>
      <c r="D10554" s="1">
        <v>44849</v>
      </c>
      <c r="E10554">
        <f t="shared" si="164"/>
        <v>7</v>
      </c>
      <c r="F10554" t="str">
        <f>_xlfn.XLOOKUP(data!$B10554,campaign!$A$2:$A$18,campaign!$B$2:$B$18)</f>
        <v>OwnsComputer</v>
      </c>
      <c r="G10554">
        <f>_xlfn.XLOOKUP($F10554,campaign!$B$2:$B$18,campaign!$D$2:$D$18)</f>
        <v>62</v>
      </c>
      <c r="H10554" t="str">
        <f>_xlfn.XLOOKUP($A10554,customer!$A$2:$A$978,customer!$B$2:$B$978)</f>
        <v>Cointon Goodson</v>
      </c>
    </row>
    <row r="10555" spans="1:8" x14ac:dyDescent="0.2">
      <c r="A10555" t="s">
        <v>3612</v>
      </c>
      <c r="B10555" t="s">
        <v>3947</v>
      </c>
      <c r="C10555" s="1">
        <v>44623</v>
      </c>
      <c r="D10555" s="1">
        <v>44883</v>
      </c>
      <c r="E10555">
        <f t="shared" si="164"/>
        <v>8</v>
      </c>
      <c r="F10555" t="str">
        <f>_xlfn.XLOOKUP(data!$B10555,campaign!$A$2:$A$18,campaign!$B$2:$B$18)</f>
        <v>OwnsComputer</v>
      </c>
      <c r="G10555">
        <f>_xlfn.XLOOKUP($F10555,campaign!$B$2:$B$18,campaign!$D$2:$D$18)</f>
        <v>62</v>
      </c>
      <c r="H10555" t="str">
        <f>_xlfn.XLOOKUP($A10555,customer!$A$2:$A$978,customer!$B$2:$B$978)</f>
        <v>Cointon Goodson</v>
      </c>
    </row>
    <row r="10556" spans="1:8" x14ac:dyDescent="0.2">
      <c r="A10556" t="s">
        <v>3612</v>
      </c>
      <c r="B10556" t="s">
        <v>3947</v>
      </c>
      <c r="C10556" s="1">
        <v>44623</v>
      </c>
      <c r="D10556" s="1">
        <v>44902</v>
      </c>
      <c r="E10556">
        <f t="shared" si="164"/>
        <v>9</v>
      </c>
      <c r="F10556" t="str">
        <f>_xlfn.XLOOKUP(data!$B10556,campaign!$A$2:$A$18,campaign!$B$2:$B$18)</f>
        <v>OwnsComputer</v>
      </c>
      <c r="G10556">
        <f>_xlfn.XLOOKUP($F10556,campaign!$B$2:$B$18,campaign!$D$2:$D$18)</f>
        <v>62</v>
      </c>
      <c r="H10556" t="str">
        <f>_xlfn.XLOOKUP($A10556,customer!$A$2:$A$978,customer!$B$2:$B$978)</f>
        <v>Cointon Goodson</v>
      </c>
    </row>
    <row r="10557" spans="1:8" x14ac:dyDescent="0.2">
      <c r="A10557" t="s">
        <v>3612</v>
      </c>
      <c r="B10557" t="s">
        <v>3947</v>
      </c>
      <c r="C10557" s="1">
        <v>44623</v>
      </c>
      <c r="D10557" s="1">
        <v>44934</v>
      </c>
      <c r="E10557">
        <f t="shared" si="164"/>
        <v>10</v>
      </c>
      <c r="F10557" t="str">
        <f>_xlfn.XLOOKUP(data!$B10557,campaign!$A$2:$A$18,campaign!$B$2:$B$18)</f>
        <v>OwnsComputer</v>
      </c>
      <c r="G10557">
        <f>_xlfn.XLOOKUP($F10557,campaign!$B$2:$B$18,campaign!$D$2:$D$18)</f>
        <v>62</v>
      </c>
      <c r="H10557" t="str">
        <f>_xlfn.XLOOKUP($A10557,customer!$A$2:$A$978,customer!$B$2:$B$978)</f>
        <v>Cointon Goodson</v>
      </c>
    </row>
    <row r="10558" spans="1:8" x14ac:dyDescent="0.2">
      <c r="A10558" t="s">
        <v>3612</v>
      </c>
      <c r="B10558" t="s">
        <v>3947</v>
      </c>
      <c r="C10558" s="1">
        <v>44623</v>
      </c>
      <c r="D10558" s="1">
        <v>44963</v>
      </c>
      <c r="E10558">
        <f t="shared" si="164"/>
        <v>11</v>
      </c>
      <c r="F10558" t="str">
        <f>_xlfn.XLOOKUP(data!$B10558,campaign!$A$2:$A$18,campaign!$B$2:$B$18)</f>
        <v>OwnsComputer</v>
      </c>
      <c r="G10558">
        <f>_xlfn.XLOOKUP($F10558,campaign!$B$2:$B$18,campaign!$D$2:$D$18)</f>
        <v>62</v>
      </c>
      <c r="H10558" t="str">
        <f>_xlfn.XLOOKUP($A10558,customer!$A$2:$A$978,customer!$B$2:$B$978)</f>
        <v>Cointon Goodson</v>
      </c>
    </row>
    <row r="10559" spans="1:8" x14ac:dyDescent="0.2">
      <c r="A10559" t="s">
        <v>3612</v>
      </c>
      <c r="B10559" t="s">
        <v>3947</v>
      </c>
      <c r="C10559" s="1">
        <v>44623</v>
      </c>
      <c r="D10559" s="1">
        <v>44993</v>
      </c>
      <c r="E10559">
        <f t="shared" si="164"/>
        <v>12</v>
      </c>
      <c r="F10559" t="str">
        <f>_xlfn.XLOOKUP(data!$B10559,campaign!$A$2:$A$18,campaign!$B$2:$B$18)</f>
        <v>OwnsComputer</v>
      </c>
      <c r="G10559">
        <f>_xlfn.XLOOKUP($F10559,campaign!$B$2:$B$18,campaign!$D$2:$D$18)</f>
        <v>62</v>
      </c>
      <c r="H10559" t="str">
        <f>_xlfn.XLOOKUP($A10559,customer!$A$2:$A$978,customer!$B$2:$B$978)</f>
        <v>Cointon Goodson</v>
      </c>
    </row>
    <row r="10560" spans="1:8" x14ac:dyDescent="0.2">
      <c r="A10560" t="s">
        <v>3612</v>
      </c>
      <c r="B10560" t="s">
        <v>3947</v>
      </c>
      <c r="C10560" s="1">
        <v>44623</v>
      </c>
      <c r="D10560" s="1">
        <v>45031</v>
      </c>
      <c r="E10560">
        <f t="shared" si="164"/>
        <v>13</v>
      </c>
      <c r="F10560" t="str">
        <f>_xlfn.XLOOKUP(data!$B10560,campaign!$A$2:$A$18,campaign!$B$2:$B$18)</f>
        <v>OwnsComputer</v>
      </c>
      <c r="G10560">
        <f>_xlfn.XLOOKUP($F10560,campaign!$B$2:$B$18,campaign!$D$2:$D$18)</f>
        <v>62</v>
      </c>
      <c r="H10560" t="str">
        <f>_xlfn.XLOOKUP($A10560,customer!$A$2:$A$978,customer!$B$2:$B$978)</f>
        <v>Cointon Goodson</v>
      </c>
    </row>
    <row r="10561" spans="1:8" x14ac:dyDescent="0.2">
      <c r="A10561" t="s">
        <v>3612</v>
      </c>
      <c r="B10561" t="s">
        <v>3947</v>
      </c>
      <c r="C10561" s="1">
        <v>44623</v>
      </c>
      <c r="D10561" s="1">
        <v>45062</v>
      </c>
      <c r="E10561">
        <f t="shared" si="164"/>
        <v>14</v>
      </c>
      <c r="F10561" t="str">
        <f>_xlfn.XLOOKUP(data!$B10561,campaign!$A$2:$A$18,campaign!$B$2:$B$18)</f>
        <v>OwnsComputer</v>
      </c>
      <c r="G10561">
        <f>_xlfn.XLOOKUP($F10561,campaign!$B$2:$B$18,campaign!$D$2:$D$18)</f>
        <v>62</v>
      </c>
      <c r="H10561" t="str">
        <f>_xlfn.XLOOKUP($A10561,customer!$A$2:$A$978,customer!$B$2:$B$978)</f>
        <v>Cointon Goodson</v>
      </c>
    </row>
    <row r="10562" spans="1:8" x14ac:dyDescent="0.2">
      <c r="A10562" t="s">
        <v>3613</v>
      </c>
      <c r="B10562" t="s">
        <v>3929</v>
      </c>
      <c r="C10562" s="1">
        <v>44686</v>
      </c>
      <c r="D10562" s="1">
        <v>44686</v>
      </c>
      <c r="E10562">
        <f t="shared" si="164"/>
        <v>0</v>
      </c>
      <c r="F10562" t="str">
        <f>_xlfn.XLOOKUP(data!$B10562,campaign!$A$2:$A$18,campaign!$B$2:$B$18)</f>
        <v>NonUSTravel</v>
      </c>
      <c r="G10562">
        <f>_xlfn.XLOOKUP($F10562,campaign!$B$2:$B$18,campaign!$D$2:$D$18)</f>
        <v>66</v>
      </c>
      <c r="H10562" t="str">
        <f>_xlfn.XLOOKUP($A10562,customer!$A$2:$A$978,customer!$B$2:$B$978)</f>
        <v>Lou Pyper</v>
      </c>
    </row>
    <row r="10563" spans="1:8" x14ac:dyDescent="0.2">
      <c r="A10563" t="s">
        <v>3613</v>
      </c>
      <c r="B10563" t="s">
        <v>3929</v>
      </c>
      <c r="C10563" s="1">
        <v>44686</v>
      </c>
      <c r="D10563" s="1">
        <v>44748</v>
      </c>
      <c r="E10563">
        <f t="shared" ref="E10563:E10626" si="165">DATEDIF(C10563,D10563,"M")</f>
        <v>2</v>
      </c>
      <c r="F10563" t="str">
        <f>_xlfn.XLOOKUP(data!$B10563,campaign!$A$2:$A$18,campaign!$B$2:$B$18)</f>
        <v>NonUSTravel</v>
      </c>
      <c r="G10563">
        <f>_xlfn.XLOOKUP($F10563,campaign!$B$2:$B$18,campaign!$D$2:$D$18)</f>
        <v>66</v>
      </c>
      <c r="H10563" t="str">
        <f>_xlfn.XLOOKUP($A10563,customer!$A$2:$A$978,customer!$B$2:$B$978)</f>
        <v>Lou Pyper</v>
      </c>
    </row>
    <row r="10564" spans="1:8" x14ac:dyDescent="0.2">
      <c r="A10564" t="s">
        <v>3613</v>
      </c>
      <c r="B10564" t="s">
        <v>3929</v>
      </c>
      <c r="C10564" s="1">
        <v>44686</v>
      </c>
      <c r="D10564" s="1">
        <v>44788</v>
      </c>
      <c r="E10564">
        <f t="shared" si="165"/>
        <v>3</v>
      </c>
      <c r="F10564" t="str">
        <f>_xlfn.XLOOKUP(data!$B10564,campaign!$A$2:$A$18,campaign!$B$2:$B$18)</f>
        <v>NonUSTravel</v>
      </c>
      <c r="G10564">
        <f>_xlfn.XLOOKUP($F10564,campaign!$B$2:$B$18,campaign!$D$2:$D$18)</f>
        <v>66</v>
      </c>
      <c r="H10564" t="str">
        <f>_xlfn.XLOOKUP($A10564,customer!$A$2:$A$978,customer!$B$2:$B$978)</f>
        <v>Lou Pyper</v>
      </c>
    </row>
    <row r="10565" spans="1:8" x14ac:dyDescent="0.2">
      <c r="A10565" t="s">
        <v>3613</v>
      </c>
      <c r="B10565" t="s">
        <v>3929</v>
      </c>
      <c r="C10565" s="1">
        <v>44686</v>
      </c>
      <c r="D10565" s="1">
        <v>44811</v>
      </c>
      <c r="E10565">
        <f t="shared" si="165"/>
        <v>4</v>
      </c>
      <c r="F10565" t="str">
        <f>_xlfn.XLOOKUP(data!$B10565,campaign!$A$2:$A$18,campaign!$B$2:$B$18)</f>
        <v>NonUSTravel</v>
      </c>
      <c r="G10565">
        <f>_xlfn.XLOOKUP($F10565,campaign!$B$2:$B$18,campaign!$D$2:$D$18)</f>
        <v>66</v>
      </c>
      <c r="H10565" t="str">
        <f>_xlfn.XLOOKUP($A10565,customer!$A$2:$A$978,customer!$B$2:$B$978)</f>
        <v>Lou Pyper</v>
      </c>
    </row>
    <row r="10566" spans="1:8" x14ac:dyDescent="0.2">
      <c r="A10566" t="s">
        <v>3613</v>
      </c>
      <c r="B10566" t="s">
        <v>3929</v>
      </c>
      <c r="C10566" s="1">
        <v>44686</v>
      </c>
      <c r="D10566" s="1">
        <v>44843</v>
      </c>
      <c r="E10566">
        <f t="shared" si="165"/>
        <v>5</v>
      </c>
      <c r="F10566" t="str">
        <f>_xlfn.XLOOKUP(data!$B10566,campaign!$A$2:$A$18,campaign!$B$2:$B$18)</f>
        <v>NonUSTravel</v>
      </c>
      <c r="G10566">
        <f>_xlfn.XLOOKUP($F10566,campaign!$B$2:$B$18,campaign!$D$2:$D$18)</f>
        <v>66</v>
      </c>
      <c r="H10566" t="str">
        <f>_xlfn.XLOOKUP($A10566,customer!$A$2:$A$978,customer!$B$2:$B$978)</f>
        <v>Lou Pyper</v>
      </c>
    </row>
    <row r="10567" spans="1:8" x14ac:dyDescent="0.2">
      <c r="A10567" t="s">
        <v>3613</v>
      </c>
      <c r="B10567" t="s">
        <v>3929</v>
      </c>
      <c r="C10567" s="1">
        <v>44686</v>
      </c>
      <c r="D10567" s="1">
        <v>44871</v>
      </c>
      <c r="E10567">
        <f t="shared" si="165"/>
        <v>6</v>
      </c>
      <c r="F10567" t="str">
        <f>_xlfn.XLOOKUP(data!$B10567,campaign!$A$2:$A$18,campaign!$B$2:$B$18)</f>
        <v>NonUSTravel</v>
      </c>
      <c r="G10567">
        <f>_xlfn.XLOOKUP($F10567,campaign!$B$2:$B$18,campaign!$D$2:$D$18)</f>
        <v>66</v>
      </c>
      <c r="H10567" t="str">
        <f>_xlfn.XLOOKUP($A10567,customer!$A$2:$A$978,customer!$B$2:$B$978)</f>
        <v>Lou Pyper</v>
      </c>
    </row>
    <row r="10568" spans="1:8" x14ac:dyDescent="0.2">
      <c r="A10568" t="s">
        <v>3613</v>
      </c>
      <c r="B10568" t="s">
        <v>3929</v>
      </c>
      <c r="C10568" s="1">
        <v>44686</v>
      </c>
      <c r="D10568" s="1">
        <v>44906</v>
      </c>
      <c r="E10568">
        <f t="shared" si="165"/>
        <v>7</v>
      </c>
      <c r="F10568" t="str">
        <f>_xlfn.XLOOKUP(data!$B10568,campaign!$A$2:$A$18,campaign!$B$2:$B$18)</f>
        <v>NonUSTravel</v>
      </c>
      <c r="G10568">
        <f>_xlfn.XLOOKUP($F10568,campaign!$B$2:$B$18,campaign!$D$2:$D$18)</f>
        <v>66</v>
      </c>
      <c r="H10568" t="str">
        <f>_xlfn.XLOOKUP($A10568,customer!$A$2:$A$978,customer!$B$2:$B$978)</f>
        <v>Lou Pyper</v>
      </c>
    </row>
    <row r="10569" spans="1:8" x14ac:dyDescent="0.2">
      <c r="A10569" t="s">
        <v>3613</v>
      </c>
      <c r="B10569" t="s">
        <v>3929</v>
      </c>
      <c r="C10569" s="1">
        <v>44686</v>
      </c>
      <c r="D10569" s="1">
        <v>44935</v>
      </c>
      <c r="E10569">
        <f t="shared" si="165"/>
        <v>8</v>
      </c>
      <c r="F10569" t="str">
        <f>_xlfn.XLOOKUP(data!$B10569,campaign!$A$2:$A$18,campaign!$B$2:$B$18)</f>
        <v>NonUSTravel</v>
      </c>
      <c r="G10569">
        <f>_xlfn.XLOOKUP($F10569,campaign!$B$2:$B$18,campaign!$D$2:$D$18)</f>
        <v>66</v>
      </c>
      <c r="H10569" t="str">
        <f>_xlfn.XLOOKUP($A10569,customer!$A$2:$A$978,customer!$B$2:$B$978)</f>
        <v>Lou Pyper</v>
      </c>
    </row>
    <row r="10570" spans="1:8" x14ac:dyDescent="0.2">
      <c r="A10570" t="s">
        <v>3613</v>
      </c>
      <c r="B10570" t="s">
        <v>3929</v>
      </c>
      <c r="C10570" s="1">
        <v>44686</v>
      </c>
      <c r="D10570" s="1">
        <v>44963</v>
      </c>
      <c r="E10570">
        <f t="shared" si="165"/>
        <v>9</v>
      </c>
      <c r="F10570" t="str">
        <f>_xlfn.XLOOKUP(data!$B10570,campaign!$A$2:$A$18,campaign!$B$2:$B$18)</f>
        <v>NonUSTravel</v>
      </c>
      <c r="G10570">
        <f>_xlfn.XLOOKUP($F10570,campaign!$B$2:$B$18,campaign!$D$2:$D$18)</f>
        <v>66</v>
      </c>
      <c r="H10570" t="str">
        <f>_xlfn.XLOOKUP($A10570,customer!$A$2:$A$978,customer!$B$2:$B$978)</f>
        <v>Lou Pyper</v>
      </c>
    </row>
    <row r="10571" spans="1:8" x14ac:dyDescent="0.2">
      <c r="A10571" t="s">
        <v>3613</v>
      </c>
      <c r="B10571" t="s">
        <v>3929</v>
      </c>
      <c r="C10571" s="1">
        <v>44686</v>
      </c>
      <c r="D10571" s="1">
        <v>44997</v>
      </c>
      <c r="E10571">
        <f t="shared" si="165"/>
        <v>10</v>
      </c>
      <c r="F10571" t="str">
        <f>_xlfn.XLOOKUP(data!$B10571,campaign!$A$2:$A$18,campaign!$B$2:$B$18)</f>
        <v>NonUSTravel</v>
      </c>
      <c r="G10571">
        <f>_xlfn.XLOOKUP($F10571,campaign!$B$2:$B$18,campaign!$D$2:$D$18)</f>
        <v>66</v>
      </c>
      <c r="H10571" t="str">
        <f>_xlfn.XLOOKUP($A10571,customer!$A$2:$A$978,customer!$B$2:$B$978)</f>
        <v>Lou Pyper</v>
      </c>
    </row>
    <row r="10572" spans="1:8" x14ac:dyDescent="0.2">
      <c r="A10572" t="s">
        <v>3613</v>
      </c>
      <c r="B10572" t="s">
        <v>3929</v>
      </c>
      <c r="C10572" s="1">
        <v>44686</v>
      </c>
      <c r="D10572" s="1">
        <v>45027</v>
      </c>
      <c r="E10572">
        <f t="shared" si="165"/>
        <v>11</v>
      </c>
      <c r="F10572" t="str">
        <f>_xlfn.XLOOKUP(data!$B10572,campaign!$A$2:$A$18,campaign!$B$2:$B$18)</f>
        <v>NonUSTravel</v>
      </c>
      <c r="G10572">
        <f>_xlfn.XLOOKUP($F10572,campaign!$B$2:$B$18,campaign!$D$2:$D$18)</f>
        <v>66</v>
      </c>
      <c r="H10572" t="str">
        <f>_xlfn.XLOOKUP($A10572,customer!$A$2:$A$978,customer!$B$2:$B$978)</f>
        <v>Lou Pyper</v>
      </c>
    </row>
    <row r="10573" spans="1:8" x14ac:dyDescent="0.2">
      <c r="A10573" t="s">
        <v>3613</v>
      </c>
      <c r="B10573" t="s">
        <v>3929</v>
      </c>
      <c r="C10573" s="1">
        <v>44686</v>
      </c>
      <c r="D10573" s="1">
        <v>45053</v>
      </c>
      <c r="E10573">
        <f t="shared" si="165"/>
        <v>12</v>
      </c>
      <c r="F10573" t="str">
        <f>_xlfn.XLOOKUP(data!$B10573,campaign!$A$2:$A$18,campaign!$B$2:$B$18)</f>
        <v>NonUSTravel</v>
      </c>
      <c r="G10573">
        <f>_xlfn.XLOOKUP($F10573,campaign!$B$2:$B$18,campaign!$D$2:$D$18)</f>
        <v>66</v>
      </c>
      <c r="H10573" t="str">
        <f>_xlfn.XLOOKUP($A10573,customer!$A$2:$A$978,customer!$B$2:$B$978)</f>
        <v>Lou Pyper</v>
      </c>
    </row>
    <row r="10574" spans="1:8" x14ac:dyDescent="0.2">
      <c r="A10574" t="s">
        <v>3613</v>
      </c>
      <c r="B10574" t="s">
        <v>3950</v>
      </c>
      <c r="C10574" s="1">
        <v>45008</v>
      </c>
      <c r="D10574" s="1">
        <v>45008</v>
      </c>
      <c r="E10574">
        <f t="shared" si="165"/>
        <v>0</v>
      </c>
      <c r="F10574" t="str">
        <f>_xlfn.XLOOKUP(data!$B10574,campaign!$A$2:$A$18,campaign!$B$2:$B$18)</f>
        <v>NotNewCellphoneUser</v>
      </c>
      <c r="G10574">
        <f>_xlfn.XLOOKUP($F10574,campaign!$B$2:$B$18,campaign!$D$2:$D$18)</f>
        <v>28</v>
      </c>
      <c r="H10574" t="str">
        <f>_xlfn.XLOOKUP($A10574,customer!$A$2:$A$978,customer!$B$2:$B$978)</f>
        <v>Lou Pyper</v>
      </c>
    </row>
    <row r="10575" spans="1:8" x14ac:dyDescent="0.2">
      <c r="A10575" t="s">
        <v>3613</v>
      </c>
      <c r="B10575" t="s">
        <v>3950</v>
      </c>
      <c r="C10575" s="1">
        <v>45008</v>
      </c>
      <c r="D10575" s="1">
        <v>45046</v>
      </c>
      <c r="E10575">
        <f t="shared" si="165"/>
        <v>1</v>
      </c>
      <c r="F10575" t="str">
        <f>_xlfn.XLOOKUP(data!$B10575,campaign!$A$2:$A$18,campaign!$B$2:$B$18)</f>
        <v>NotNewCellphoneUser</v>
      </c>
      <c r="G10575">
        <f>_xlfn.XLOOKUP($F10575,campaign!$B$2:$B$18,campaign!$D$2:$D$18)</f>
        <v>28</v>
      </c>
      <c r="H10575" t="str">
        <f>_xlfn.XLOOKUP($A10575,customer!$A$2:$A$978,customer!$B$2:$B$978)</f>
        <v>Lou Pyper</v>
      </c>
    </row>
    <row r="10576" spans="1:8" x14ac:dyDescent="0.2">
      <c r="A10576" t="s">
        <v>3613</v>
      </c>
      <c r="B10576" t="s">
        <v>3950</v>
      </c>
      <c r="C10576" s="1">
        <v>45008</v>
      </c>
      <c r="D10576" s="1">
        <v>45049</v>
      </c>
      <c r="E10576">
        <f t="shared" si="165"/>
        <v>1</v>
      </c>
      <c r="F10576" t="str">
        <f>_xlfn.XLOOKUP(data!$B10576,campaign!$A$2:$A$18,campaign!$B$2:$B$18)</f>
        <v>NotNewCellphoneUser</v>
      </c>
      <c r="G10576">
        <f>_xlfn.XLOOKUP($F10576,campaign!$B$2:$B$18,campaign!$D$2:$D$18)</f>
        <v>28</v>
      </c>
      <c r="H10576" t="str">
        <f>_xlfn.XLOOKUP($A10576,customer!$A$2:$A$978,customer!$B$2:$B$978)</f>
        <v>Lou Pyper</v>
      </c>
    </row>
    <row r="10577" spans="1:8" x14ac:dyDescent="0.2">
      <c r="A10577" t="s">
        <v>3613</v>
      </c>
      <c r="B10577" t="s">
        <v>3950</v>
      </c>
      <c r="C10577" s="1">
        <v>45008</v>
      </c>
      <c r="D10577" s="1">
        <v>45082</v>
      </c>
      <c r="E10577">
        <f t="shared" si="165"/>
        <v>2</v>
      </c>
      <c r="F10577" t="str">
        <f>_xlfn.XLOOKUP(data!$B10577,campaign!$A$2:$A$18,campaign!$B$2:$B$18)</f>
        <v>NotNewCellphoneUser</v>
      </c>
      <c r="G10577">
        <f>_xlfn.XLOOKUP($F10577,campaign!$B$2:$B$18,campaign!$D$2:$D$18)</f>
        <v>28</v>
      </c>
      <c r="H10577" t="str">
        <f>_xlfn.XLOOKUP($A10577,customer!$A$2:$A$978,customer!$B$2:$B$978)</f>
        <v>Lou Pyper</v>
      </c>
    </row>
    <row r="10578" spans="1:8" x14ac:dyDescent="0.2">
      <c r="A10578" t="s">
        <v>3614</v>
      </c>
      <c r="B10578" t="s">
        <v>3950</v>
      </c>
      <c r="C10578" s="1">
        <v>44758</v>
      </c>
      <c r="D10578" s="1">
        <v>44758</v>
      </c>
      <c r="E10578">
        <f t="shared" si="165"/>
        <v>0</v>
      </c>
      <c r="F10578" t="str">
        <f>_xlfn.XLOOKUP(data!$B10578,campaign!$A$2:$A$18,campaign!$B$2:$B$18)</f>
        <v>NotNewCellphoneUser</v>
      </c>
      <c r="G10578">
        <f>_xlfn.XLOOKUP($F10578,campaign!$B$2:$B$18,campaign!$D$2:$D$18)</f>
        <v>28</v>
      </c>
      <c r="H10578" t="str">
        <f>_xlfn.XLOOKUP($A10578,customer!$A$2:$A$978,customer!$B$2:$B$978)</f>
        <v>Lucias McCreery</v>
      </c>
    </row>
    <row r="10579" spans="1:8" x14ac:dyDescent="0.2">
      <c r="A10579" t="s">
        <v>3614</v>
      </c>
      <c r="B10579" t="s">
        <v>3950</v>
      </c>
      <c r="C10579" s="1">
        <v>44758</v>
      </c>
      <c r="D10579" s="1">
        <v>44797</v>
      </c>
      <c r="E10579">
        <f t="shared" si="165"/>
        <v>1</v>
      </c>
      <c r="F10579" t="str">
        <f>_xlfn.XLOOKUP(data!$B10579,campaign!$A$2:$A$18,campaign!$B$2:$B$18)</f>
        <v>NotNewCellphoneUser</v>
      </c>
      <c r="G10579">
        <f>_xlfn.XLOOKUP($F10579,campaign!$B$2:$B$18,campaign!$D$2:$D$18)</f>
        <v>28</v>
      </c>
      <c r="H10579" t="str">
        <f>_xlfn.XLOOKUP($A10579,customer!$A$2:$A$978,customer!$B$2:$B$978)</f>
        <v>Lucias McCreery</v>
      </c>
    </row>
    <row r="10580" spans="1:8" x14ac:dyDescent="0.2">
      <c r="A10580" t="s">
        <v>3614</v>
      </c>
      <c r="B10580" t="s">
        <v>3950</v>
      </c>
      <c r="C10580" s="1">
        <v>44758</v>
      </c>
      <c r="D10580" s="1">
        <v>44829</v>
      </c>
      <c r="E10580">
        <f t="shared" si="165"/>
        <v>2</v>
      </c>
      <c r="F10580" t="str">
        <f>_xlfn.XLOOKUP(data!$B10580,campaign!$A$2:$A$18,campaign!$B$2:$B$18)</f>
        <v>NotNewCellphoneUser</v>
      </c>
      <c r="G10580">
        <f>_xlfn.XLOOKUP($F10580,campaign!$B$2:$B$18,campaign!$D$2:$D$18)</f>
        <v>28</v>
      </c>
      <c r="H10580" t="str">
        <f>_xlfn.XLOOKUP($A10580,customer!$A$2:$A$978,customer!$B$2:$B$978)</f>
        <v>Lucias McCreery</v>
      </c>
    </row>
    <row r="10581" spans="1:8" x14ac:dyDescent="0.2">
      <c r="A10581" t="s">
        <v>3614</v>
      </c>
      <c r="B10581" t="s">
        <v>3950</v>
      </c>
      <c r="C10581" s="1">
        <v>44758</v>
      </c>
      <c r="D10581" s="1">
        <v>44857</v>
      </c>
      <c r="E10581">
        <f t="shared" si="165"/>
        <v>3</v>
      </c>
      <c r="F10581" t="str">
        <f>_xlfn.XLOOKUP(data!$B10581,campaign!$A$2:$A$18,campaign!$B$2:$B$18)</f>
        <v>NotNewCellphoneUser</v>
      </c>
      <c r="G10581">
        <f>_xlfn.XLOOKUP($F10581,campaign!$B$2:$B$18,campaign!$D$2:$D$18)</f>
        <v>28</v>
      </c>
      <c r="H10581" t="str">
        <f>_xlfn.XLOOKUP($A10581,customer!$A$2:$A$978,customer!$B$2:$B$978)</f>
        <v>Lucias McCreery</v>
      </c>
    </row>
    <row r="10582" spans="1:8" x14ac:dyDescent="0.2">
      <c r="A10582" t="s">
        <v>3614</v>
      </c>
      <c r="B10582" t="s">
        <v>3950</v>
      </c>
      <c r="C10582" s="1">
        <v>44758</v>
      </c>
      <c r="D10582" s="1">
        <v>44881</v>
      </c>
      <c r="E10582">
        <f t="shared" si="165"/>
        <v>4</v>
      </c>
      <c r="F10582" t="str">
        <f>_xlfn.XLOOKUP(data!$B10582,campaign!$A$2:$A$18,campaign!$B$2:$B$18)</f>
        <v>NotNewCellphoneUser</v>
      </c>
      <c r="G10582">
        <f>_xlfn.XLOOKUP($F10582,campaign!$B$2:$B$18,campaign!$D$2:$D$18)</f>
        <v>28</v>
      </c>
      <c r="H10582" t="str">
        <f>_xlfn.XLOOKUP($A10582,customer!$A$2:$A$978,customer!$B$2:$B$978)</f>
        <v>Lucias McCreery</v>
      </c>
    </row>
    <row r="10583" spans="1:8" x14ac:dyDescent="0.2">
      <c r="A10583" t="s">
        <v>3614</v>
      </c>
      <c r="B10583" t="s">
        <v>3950</v>
      </c>
      <c r="C10583" s="1">
        <v>44758</v>
      </c>
      <c r="D10583" s="1">
        <v>44926</v>
      </c>
      <c r="E10583">
        <f t="shared" si="165"/>
        <v>5</v>
      </c>
      <c r="F10583" t="str">
        <f>_xlfn.XLOOKUP(data!$B10583,campaign!$A$2:$A$18,campaign!$B$2:$B$18)</f>
        <v>NotNewCellphoneUser</v>
      </c>
      <c r="G10583">
        <f>_xlfn.XLOOKUP($F10583,campaign!$B$2:$B$18,campaign!$D$2:$D$18)</f>
        <v>28</v>
      </c>
      <c r="H10583" t="str">
        <f>_xlfn.XLOOKUP($A10583,customer!$A$2:$A$978,customer!$B$2:$B$978)</f>
        <v>Lucias McCreery</v>
      </c>
    </row>
    <row r="10584" spans="1:8" x14ac:dyDescent="0.2">
      <c r="A10584" t="s">
        <v>3614</v>
      </c>
      <c r="B10584" t="s">
        <v>3950</v>
      </c>
      <c r="C10584" s="1">
        <v>44758</v>
      </c>
      <c r="D10584" s="1">
        <v>44955</v>
      </c>
      <c r="E10584">
        <f t="shared" si="165"/>
        <v>6</v>
      </c>
      <c r="F10584" t="str">
        <f>_xlfn.XLOOKUP(data!$B10584,campaign!$A$2:$A$18,campaign!$B$2:$B$18)</f>
        <v>NotNewCellphoneUser</v>
      </c>
      <c r="G10584">
        <f>_xlfn.XLOOKUP($F10584,campaign!$B$2:$B$18,campaign!$D$2:$D$18)</f>
        <v>28</v>
      </c>
      <c r="H10584" t="str">
        <f>_xlfn.XLOOKUP($A10584,customer!$A$2:$A$978,customer!$B$2:$B$978)</f>
        <v>Lucias McCreery</v>
      </c>
    </row>
    <row r="10585" spans="1:8" x14ac:dyDescent="0.2">
      <c r="A10585" t="s">
        <v>3614</v>
      </c>
      <c r="B10585" t="s">
        <v>3950</v>
      </c>
      <c r="C10585" s="1">
        <v>44758</v>
      </c>
      <c r="D10585" s="1">
        <v>44980</v>
      </c>
      <c r="E10585">
        <f t="shared" si="165"/>
        <v>7</v>
      </c>
      <c r="F10585" t="str">
        <f>_xlfn.XLOOKUP(data!$B10585,campaign!$A$2:$A$18,campaign!$B$2:$B$18)</f>
        <v>NotNewCellphoneUser</v>
      </c>
      <c r="G10585">
        <f>_xlfn.XLOOKUP($F10585,campaign!$B$2:$B$18,campaign!$D$2:$D$18)</f>
        <v>28</v>
      </c>
      <c r="H10585" t="str">
        <f>_xlfn.XLOOKUP($A10585,customer!$A$2:$A$978,customer!$B$2:$B$978)</f>
        <v>Lucias McCreery</v>
      </c>
    </row>
    <row r="10586" spans="1:8" x14ac:dyDescent="0.2">
      <c r="A10586" t="s">
        <v>3614</v>
      </c>
      <c r="B10586" t="s">
        <v>3950</v>
      </c>
      <c r="C10586" s="1">
        <v>44758</v>
      </c>
      <c r="D10586" s="1">
        <v>45013</v>
      </c>
      <c r="E10586">
        <f t="shared" si="165"/>
        <v>8</v>
      </c>
      <c r="F10586" t="str">
        <f>_xlfn.XLOOKUP(data!$B10586,campaign!$A$2:$A$18,campaign!$B$2:$B$18)</f>
        <v>NotNewCellphoneUser</v>
      </c>
      <c r="G10586">
        <f>_xlfn.XLOOKUP($F10586,campaign!$B$2:$B$18,campaign!$D$2:$D$18)</f>
        <v>28</v>
      </c>
      <c r="H10586" t="str">
        <f>_xlfn.XLOOKUP($A10586,customer!$A$2:$A$978,customer!$B$2:$B$978)</f>
        <v>Lucias McCreery</v>
      </c>
    </row>
    <row r="10587" spans="1:8" x14ac:dyDescent="0.2">
      <c r="A10587" t="s">
        <v>3614</v>
      </c>
      <c r="B10587" t="s">
        <v>3950</v>
      </c>
      <c r="C10587" s="1">
        <v>44758</v>
      </c>
      <c r="D10587" s="1">
        <v>45032</v>
      </c>
      <c r="E10587">
        <f t="shared" si="165"/>
        <v>9</v>
      </c>
      <c r="F10587" t="str">
        <f>_xlfn.XLOOKUP(data!$B10587,campaign!$A$2:$A$18,campaign!$B$2:$B$18)</f>
        <v>NotNewCellphoneUser</v>
      </c>
      <c r="G10587">
        <f>_xlfn.XLOOKUP($F10587,campaign!$B$2:$B$18,campaign!$D$2:$D$18)</f>
        <v>28</v>
      </c>
      <c r="H10587" t="str">
        <f>_xlfn.XLOOKUP($A10587,customer!$A$2:$A$978,customer!$B$2:$B$978)</f>
        <v>Lucias McCreery</v>
      </c>
    </row>
    <row r="10588" spans="1:8" x14ac:dyDescent="0.2">
      <c r="A10588" t="s">
        <v>3614</v>
      </c>
      <c r="B10588" t="s">
        <v>3950</v>
      </c>
      <c r="C10588" s="1">
        <v>44758</v>
      </c>
      <c r="D10588" s="1">
        <v>45062</v>
      </c>
      <c r="E10588">
        <f t="shared" si="165"/>
        <v>10</v>
      </c>
      <c r="F10588" t="str">
        <f>_xlfn.XLOOKUP(data!$B10588,campaign!$A$2:$A$18,campaign!$B$2:$B$18)</f>
        <v>NotNewCellphoneUser</v>
      </c>
      <c r="G10588">
        <f>_xlfn.XLOOKUP($F10588,campaign!$B$2:$B$18,campaign!$D$2:$D$18)</f>
        <v>28</v>
      </c>
      <c r="H10588" t="str">
        <f>_xlfn.XLOOKUP($A10588,customer!$A$2:$A$978,customer!$B$2:$B$978)</f>
        <v>Lucias McCreery</v>
      </c>
    </row>
    <row r="10589" spans="1:8" x14ac:dyDescent="0.2">
      <c r="A10589" t="s">
        <v>3614</v>
      </c>
      <c r="B10589" t="s">
        <v>3924</v>
      </c>
      <c r="C10589" s="1">
        <v>44900</v>
      </c>
      <c r="D10589" s="1">
        <v>44900</v>
      </c>
      <c r="E10589">
        <f t="shared" si="165"/>
        <v>0</v>
      </c>
      <c r="F10589" t="str">
        <f>_xlfn.XLOOKUP(data!$B10589,campaign!$A$2:$A$18,campaign!$B$2:$B$18)</f>
        <v>RVOwner</v>
      </c>
      <c r="G10589">
        <f>_xlfn.XLOOKUP($F10589,campaign!$B$2:$B$18,campaign!$D$2:$D$18)</f>
        <v>22</v>
      </c>
      <c r="H10589" t="str">
        <f>_xlfn.XLOOKUP($A10589,customer!$A$2:$A$978,customer!$B$2:$B$978)</f>
        <v>Lucias McCreery</v>
      </c>
    </row>
    <row r="10590" spans="1:8" x14ac:dyDescent="0.2">
      <c r="A10590" t="s">
        <v>3614</v>
      </c>
      <c r="B10590" t="s">
        <v>3924</v>
      </c>
      <c r="C10590" s="1">
        <v>44900</v>
      </c>
      <c r="D10590" s="1">
        <v>44940</v>
      </c>
      <c r="E10590">
        <f t="shared" si="165"/>
        <v>1</v>
      </c>
      <c r="F10590" t="str">
        <f>_xlfn.XLOOKUP(data!$B10590,campaign!$A$2:$A$18,campaign!$B$2:$B$18)</f>
        <v>RVOwner</v>
      </c>
      <c r="G10590">
        <f>_xlfn.XLOOKUP($F10590,campaign!$B$2:$B$18,campaign!$D$2:$D$18)</f>
        <v>22</v>
      </c>
      <c r="H10590" t="str">
        <f>_xlfn.XLOOKUP($A10590,customer!$A$2:$A$978,customer!$B$2:$B$978)</f>
        <v>Lucias McCreery</v>
      </c>
    </row>
    <row r="10591" spans="1:8" x14ac:dyDescent="0.2">
      <c r="A10591" t="s">
        <v>3614</v>
      </c>
      <c r="B10591" t="s">
        <v>3924</v>
      </c>
      <c r="C10591" s="1">
        <v>44900</v>
      </c>
      <c r="D10591" s="1">
        <v>44976</v>
      </c>
      <c r="E10591">
        <f t="shared" si="165"/>
        <v>2</v>
      </c>
      <c r="F10591" t="str">
        <f>_xlfn.XLOOKUP(data!$B10591,campaign!$A$2:$A$18,campaign!$B$2:$B$18)</f>
        <v>RVOwner</v>
      </c>
      <c r="G10591">
        <f>_xlfn.XLOOKUP($F10591,campaign!$B$2:$B$18,campaign!$D$2:$D$18)</f>
        <v>22</v>
      </c>
      <c r="H10591" t="str">
        <f>_xlfn.XLOOKUP($A10591,customer!$A$2:$A$978,customer!$B$2:$B$978)</f>
        <v>Lucias McCreery</v>
      </c>
    </row>
    <row r="10592" spans="1:8" x14ac:dyDescent="0.2">
      <c r="A10592" t="s">
        <v>3614</v>
      </c>
      <c r="B10592" t="s">
        <v>3924</v>
      </c>
      <c r="C10592" s="1">
        <v>44900</v>
      </c>
      <c r="D10592" s="1">
        <v>44992</v>
      </c>
      <c r="E10592">
        <f t="shared" si="165"/>
        <v>3</v>
      </c>
      <c r="F10592" t="str">
        <f>_xlfn.XLOOKUP(data!$B10592,campaign!$A$2:$A$18,campaign!$B$2:$B$18)</f>
        <v>RVOwner</v>
      </c>
      <c r="G10592">
        <f>_xlfn.XLOOKUP($F10592,campaign!$B$2:$B$18,campaign!$D$2:$D$18)</f>
        <v>22</v>
      </c>
      <c r="H10592" t="str">
        <f>_xlfn.XLOOKUP($A10592,customer!$A$2:$A$978,customer!$B$2:$B$978)</f>
        <v>Lucias McCreery</v>
      </c>
    </row>
    <row r="10593" spans="1:8" x14ac:dyDescent="0.2">
      <c r="A10593" t="s">
        <v>3614</v>
      </c>
      <c r="B10593" t="s">
        <v>3924</v>
      </c>
      <c r="C10593" s="1">
        <v>44900</v>
      </c>
      <c r="D10593" s="1">
        <v>45022</v>
      </c>
      <c r="E10593">
        <f t="shared" si="165"/>
        <v>4</v>
      </c>
      <c r="F10593" t="str">
        <f>_xlfn.XLOOKUP(data!$B10593,campaign!$A$2:$A$18,campaign!$B$2:$B$18)</f>
        <v>RVOwner</v>
      </c>
      <c r="G10593">
        <f>_xlfn.XLOOKUP($F10593,campaign!$B$2:$B$18,campaign!$D$2:$D$18)</f>
        <v>22</v>
      </c>
      <c r="H10593" t="str">
        <f>_xlfn.XLOOKUP($A10593,customer!$A$2:$A$978,customer!$B$2:$B$978)</f>
        <v>Lucias McCreery</v>
      </c>
    </row>
    <row r="10594" spans="1:8" x14ac:dyDescent="0.2">
      <c r="A10594" t="s">
        <v>3614</v>
      </c>
      <c r="B10594" t="s">
        <v>3924</v>
      </c>
      <c r="C10594" s="1">
        <v>44900</v>
      </c>
      <c r="D10594" s="1">
        <v>45052</v>
      </c>
      <c r="E10594">
        <f t="shared" si="165"/>
        <v>5</v>
      </c>
      <c r="F10594" t="str">
        <f>_xlfn.XLOOKUP(data!$B10594,campaign!$A$2:$A$18,campaign!$B$2:$B$18)</f>
        <v>RVOwner</v>
      </c>
      <c r="G10594">
        <f>_xlfn.XLOOKUP($F10594,campaign!$B$2:$B$18,campaign!$D$2:$D$18)</f>
        <v>22</v>
      </c>
      <c r="H10594" t="str">
        <f>_xlfn.XLOOKUP($A10594,customer!$A$2:$A$978,customer!$B$2:$B$978)</f>
        <v>Lucias McCreery</v>
      </c>
    </row>
    <row r="10595" spans="1:8" x14ac:dyDescent="0.2">
      <c r="A10595" t="s">
        <v>3615</v>
      </c>
      <c r="B10595" t="s">
        <v>3953</v>
      </c>
      <c r="C10595" s="1">
        <v>44773</v>
      </c>
      <c r="D10595" s="1">
        <v>44773</v>
      </c>
      <c r="E10595">
        <f t="shared" si="165"/>
        <v>0</v>
      </c>
      <c r="F10595" t="str">
        <f>_xlfn.XLOOKUP(data!$B10595,campaign!$A$2:$A$18,campaign!$B$2:$B$18)</f>
        <v>MaritalStatus</v>
      </c>
      <c r="G10595">
        <f>_xlfn.XLOOKUP($F10595,campaign!$B$2:$B$18,campaign!$D$2:$D$18)</f>
        <v>29</v>
      </c>
      <c r="H10595" t="str">
        <f>_xlfn.XLOOKUP($A10595,customer!$A$2:$A$978,customer!$B$2:$B$978)</f>
        <v>Ethe Giffaut</v>
      </c>
    </row>
    <row r="10596" spans="1:8" x14ac:dyDescent="0.2">
      <c r="A10596" t="s">
        <v>3615</v>
      </c>
      <c r="B10596" t="s">
        <v>3953</v>
      </c>
      <c r="C10596" s="1">
        <v>44773</v>
      </c>
      <c r="D10596" s="1">
        <v>44814</v>
      </c>
      <c r="E10596">
        <f t="shared" si="165"/>
        <v>1</v>
      </c>
      <c r="F10596" t="str">
        <f>_xlfn.XLOOKUP(data!$B10596,campaign!$A$2:$A$18,campaign!$B$2:$B$18)</f>
        <v>MaritalStatus</v>
      </c>
      <c r="G10596">
        <f>_xlfn.XLOOKUP($F10596,campaign!$B$2:$B$18,campaign!$D$2:$D$18)</f>
        <v>29</v>
      </c>
      <c r="H10596" t="str">
        <f>_xlfn.XLOOKUP($A10596,customer!$A$2:$A$978,customer!$B$2:$B$978)</f>
        <v>Ethe Giffaut</v>
      </c>
    </row>
    <row r="10597" spans="1:8" x14ac:dyDescent="0.2">
      <c r="A10597" t="s">
        <v>3615</v>
      </c>
      <c r="B10597" t="s">
        <v>3953</v>
      </c>
      <c r="C10597" s="1">
        <v>44773</v>
      </c>
      <c r="D10597" s="1">
        <v>44837</v>
      </c>
      <c r="E10597">
        <f t="shared" si="165"/>
        <v>2</v>
      </c>
      <c r="F10597" t="str">
        <f>_xlfn.XLOOKUP(data!$B10597,campaign!$A$2:$A$18,campaign!$B$2:$B$18)</f>
        <v>MaritalStatus</v>
      </c>
      <c r="G10597">
        <f>_xlfn.XLOOKUP($F10597,campaign!$B$2:$B$18,campaign!$D$2:$D$18)</f>
        <v>29</v>
      </c>
      <c r="H10597" t="str">
        <f>_xlfn.XLOOKUP($A10597,customer!$A$2:$A$978,customer!$B$2:$B$978)</f>
        <v>Ethe Giffaut</v>
      </c>
    </row>
    <row r="10598" spans="1:8" x14ac:dyDescent="0.2">
      <c r="A10598" t="s">
        <v>3615</v>
      </c>
      <c r="B10598" t="s">
        <v>3953</v>
      </c>
      <c r="C10598" s="1">
        <v>44773</v>
      </c>
      <c r="D10598" s="1">
        <v>44871</v>
      </c>
      <c r="E10598">
        <f t="shared" si="165"/>
        <v>3</v>
      </c>
      <c r="F10598" t="str">
        <f>_xlfn.XLOOKUP(data!$B10598,campaign!$A$2:$A$18,campaign!$B$2:$B$18)</f>
        <v>MaritalStatus</v>
      </c>
      <c r="G10598">
        <f>_xlfn.XLOOKUP($F10598,campaign!$B$2:$B$18,campaign!$D$2:$D$18)</f>
        <v>29</v>
      </c>
      <c r="H10598" t="str">
        <f>_xlfn.XLOOKUP($A10598,customer!$A$2:$A$978,customer!$B$2:$B$978)</f>
        <v>Ethe Giffaut</v>
      </c>
    </row>
    <row r="10599" spans="1:8" x14ac:dyDescent="0.2">
      <c r="A10599" t="s">
        <v>3615</v>
      </c>
      <c r="B10599" t="s">
        <v>3953</v>
      </c>
      <c r="C10599" s="1">
        <v>44773</v>
      </c>
      <c r="D10599" s="1">
        <v>44957</v>
      </c>
      <c r="E10599">
        <f t="shared" si="165"/>
        <v>6</v>
      </c>
      <c r="F10599" t="str">
        <f>_xlfn.XLOOKUP(data!$B10599,campaign!$A$2:$A$18,campaign!$B$2:$B$18)</f>
        <v>MaritalStatus</v>
      </c>
      <c r="G10599">
        <f>_xlfn.XLOOKUP($F10599,campaign!$B$2:$B$18,campaign!$D$2:$D$18)</f>
        <v>29</v>
      </c>
      <c r="H10599" t="str">
        <f>_xlfn.XLOOKUP($A10599,customer!$A$2:$A$978,customer!$B$2:$B$978)</f>
        <v>Ethe Giffaut</v>
      </c>
    </row>
    <row r="10600" spans="1:8" x14ac:dyDescent="0.2">
      <c r="A10600" t="s">
        <v>3615</v>
      </c>
      <c r="B10600" t="s">
        <v>3953</v>
      </c>
      <c r="C10600" s="1">
        <v>44773</v>
      </c>
      <c r="D10600" s="1">
        <v>44970</v>
      </c>
      <c r="E10600">
        <f t="shared" si="165"/>
        <v>6</v>
      </c>
      <c r="F10600" t="str">
        <f>_xlfn.XLOOKUP(data!$B10600,campaign!$A$2:$A$18,campaign!$B$2:$B$18)</f>
        <v>MaritalStatus</v>
      </c>
      <c r="G10600">
        <f>_xlfn.XLOOKUP($F10600,campaign!$B$2:$B$18,campaign!$D$2:$D$18)</f>
        <v>29</v>
      </c>
      <c r="H10600" t="str">
        <f>_xlfn.XLOOKUP($A10600,customer!$A$2:$A$978,customer!$B$2:$B$978)</f>
        <v>Ethe Giffaut</v>
      </c>
    </row>
    <row r="10601" spans="1:8" x14ac:dyDescent="0.2">
      <c r="A10601" t="s">
        <v>3615</v>
      </c>
      <c r="B10601" t="s">
        <v>3953</v>
      </c>
      <c r="C10601" s="1">
        <v>44773</v>
      </c>
      <c r="D10601" s="1">
        <v>45056</v>
      </c>
      <c r="E10601">
        <f t="shared" si="165"/>
        <v>9</v>
      </c>
      <c r="F10601" t="str">
        <f>_xlfn.XLOOKUP(data!$B10601,campaign!$A$2:$A$18,campaign!$B$2:$B$18)</f>
        <v>MaritalStatus</v>
      </c>
      <c r="G10601">
        <f>_xlfn.XLOOKUP($F10601,campaign!$B$2:$B$18,campaign!$D$2:$D$18)</f>
        <v>29</v>
      </c>
      <c r="H10601" t="str">
        <f>_xlfn.XLOOKUP($A10601,customer!$A$2:$A$978,customer!$B$2:$B$978)</f>
        <v>Ethe Giffaut</v>
      </c>
    </row>
    <row r="10602" spans="1:8" x14ac:dyDescent="0.2">
      <c r="A10602" t="s">
        <v>3616</v>
      </c>
      <c r="B10602" t="s">
        <v>3953</v>
      </c>
      <c r="C10602" s="1">
        <v>44845</v>
      </c>
      <c r="D10602" s="1">
        <v>44845</v>
      </c>
      <c r="E10602">
        <f t="shared" si="165"/>
        <v>0</v>
      </c>
      <c r="F10602" t="str">
        <f>_xlfn.XLOOKUP(data!$B10602,campaign!$A$2:$A$18,campaign!$B$2:$B$18)</f>
        <v>MaritalStatus</v>
      </c>
      <c r="G10602">
        <f>_xlfn.XLOOKUP($F10602,campaign!$B$2:$B$18,campaign!$D$2:$D$18)</f>
        <v>29</v>
      </c>
      <c r="H10602" t="str">
        <f>_xlfn.XLOOKUP($A10602,customer!$A$2:$A$978,customer!$B$2:$B$978)</f>
        <v>Curtis Schwandner</v>
      </c>
    </row>
    <row r="10603" spans="1:8" x14ac:dyDescent="0.2">
      <c r="A10603" t="s">
        <v>3616</v>
      </c>
      <c r="B10603" t="s">
        <v>3953</v>
      </c>
      <c r="C10603" s="1">
        <v>44845</v>
      </c>
      <c r="D10603" s="1">
        <v>44884</v>
      </c>
      <c r="E10603">
        <f t="shared" si="165"/>
        <v>1</v>
      </c>
      <c r="F10603" t="str">
        <f>_xlfn.XLOOKUP(data!$B10603,campaign!$A$2:$A$18,campaign!$B$2:$B$18)</f>
        <v>MaritalStatus</v>
      </c>
      <c r="G10603">
        <f>_xlfn.XLOOKUP($F10603,campaign!$B$2:$B$18,campaign!$D$2:$D$18)</f>
        <v>29</v>
      </c>
      <c r="H10603" t="str">
        <f>_xlfn.XLOOKUP($A10603,customer!$A$2:$A$978,customer!$B$2:$B$978)</f>
        <v>Curtis Schwandner</v>
      </c>
    </row>
    <row r="10604" spans="1:8" x14ac:dyDescent="0.2">
      <c r="A10604" t="s">
        <v>3616</v>
      </c>
      <c r="B10604" t="s">
        <v>3953</v>
      </c>
      <c r="C10604" s="1">
        <v>44845</v>
      </c>
      <c r="D10604" s="1">
        <v>44914</v>
      </c>
      <c r="E10604">
        <f t="shared" si="165"/>
        <v>2</v>
      </c>
      <c r="F10604" t="str">
        <f>_xlfn.XLOOKUP(data!$B10604,campaign!$A$2:$A$18,campaign!$B$2:$B$18)</f>
        <v>MaritalStatus</v>
      </c>
      <c r="G10604">
        <f>_xlfn.XLOOKUP($F10604,campaign!$B$2:$B$18,campaign!$D$2:$D$18)</f>
        <v>29</v>
      </c>
      <c r="H10604" t="str">
        <f>_xlfn.XLOOKUP($A10604,customer!$A$2:$A$978,customer!$B$2:$B$978)</f>
        <v>Curtis Schwandner</v>
      </c>
    </row>
    <row r="10605" spans="1:8" x14ac:dyDescent="0.2">
      <c r="A10605" t="s">
        <v>3616</v>
      </c>
      <c r="B10605" t="s">
        <v>3953</v>
      </c>
      <c r="C10605" s="1">
        <v>44845</v>
      </c>
      <c r="D10605" s="1">
        <v>44941</v>
      </c>
      <c r="E10605">
        <f t="shared" si="165"/>
        <v>3</v>
      </c>
      <c r="F10605" t="str">
        <f>_xlfn.XLOOKUP(data!$B10605,campaign!$A$2:$A$18,campaign!$B$2:$B$18)</f>
        <v>MaritalStatus</v>
      </c>
      <c r="G10605">
        <f>_xlfn.XLOOKUP($F10605,campaign!$B$2:$B$18,campaign!$D$2:$D$18)</f>
        <v>29</v>
      </c>
      <c r="H10605" t="str">
        <f>_xlfn.XLOOKUP($A10605,customer!$A$2:$A$978,customer!$B$2:$B$978)</f>
        <v>Curtis Schwandner</v>
      </c>
    </row>
    <row r="10606" spans="1:8" x14ac:dyDescent="0.2">
      <c r="A10606" t="s">
        <v>3616</v>
      </c>
      <c r="B10606" t="s">
        <v>3953</v>
      </c>
      <c r="C10606" s="1">
        <v>44845</v>
      </c>
      <c r="D10606" s="1">
        <v>44970</v>
      </c>
      <c r="E10606">
        <f t="shared" si="165"/>
        <v>4</v>
      </c>
      <c r="F10606" t="str">
        <f>_xlfn.XLOOKUP(data!$B10606,campaign!$A$2:$A$18,campaign!$B$2:$B$18)</f>
        <v>MaritalStatus</v>
      </c>
      <c r="G10606">
        <f>_xlfn.XLOOKUP($F10606,campaign!$B$2:$B$18,campaign!$D$2:$D$18)</f>
        <v>29</v>
      </c>
      <c r="H10606" t="str">
        <f>_xlfn.XLOOKUP($A10606,customer!$A$2:$A$978,customer!$B$2:$B$978)</f>
        <v>Curtis Schwandner</v>
      </c>
    </row>
    <row r="10607" spans="1:8" x14ac:dyDescent="0.2">
      <c r="A10607" t="s">
        <v>3616</v>
      </c>
      <c r="B10607" t="s">
        <v>3953</v>
      </c>
      <c r="C10607" s="1">
        <v>44845</v>
      </c>
      <c r="D10607" s="1">
        <v>45002</v>
      </c>
      <c r="E10607">
        <f t="shared" si="165"/>
        <v>5</v>
      </c>
      <c r="F10607" t="str">
        <f>_xlfn.XLOOKUP(data!$B10607,campaign!$A$2:$A$18,campaign!$B$2:$B$18)</f>
        <v>MaritalStatus</v>
      </c>
      <c r="G10607">
        <f>_xlfn.XLOOKUP($F10607,campaign!$B$2:$B$18,campaign!$D$2:$D$18)</f>
        <v>29</v>
      </c>
      <c r="H10607" t="str">
        <f>_xlfn.XLOOKUP($A10607,customer!$A$2:$A$978,customer!$B$2:$B$978)</f>
        <v>Curtis Schwandner</v>
      </c>
    </row>
    <row r="10608" spans="1:8" x14ac:dyDescent="0.2">
      <c r="A10608" t="s">
        <v>3616</v>
      </c>
      <c r="B10608" t="s">
        <v>3953</v>
      </c>
      <c r="C10608" s="1">
        <v>44845</v>
      </c>
      <c r="D10608" s="1">
        <v>45031</v>
      </c>
      <c r="E10608">
        <f t="shared" si="165"/>
        <v>6</v>
      </c>
      <c r="F10608" t="str">
        <f>_xlfn.XLOOKUP(data!$B10608,campaign!$A$2:$A$18,campaign!$B$2:$B$18)</f>
        <v>MaritalStatus</v>
      </c>
      <c r="G10608">
        <f>_xlfn.XLOOKUP($F10608,campaign!$B$2:$B$18,campaign!$D$2:$D$18)</f>
        <v>29</v>
      </c>
      <c r="H10608" t="str">
        <f>_xlfn.XLOOKUP($A10608,customer!$A$2:$A$978,customer!$B$2:$B$978)</f>
        <v>Curtis Schwandner</v>
      </c>
    </row>
    <row r="10609" spans="1:8" x14ac:dyDescent="0.2">
      <c r="A10609" t="s">
        <v>3616</v>
      </c>
      <c r="B10609" t="s">
        <v>3951</v>
      </c>
      <c r="C10609" s="1">
        <v>44958</v>
      </c>
      <c r="D10609" s="1">
        <v>44958</v>
      </c>
      <c r="E10609">
        <f t="shared" si="165"/>
        <v>0</v>
      </c>
      <c r="F10609" t="str">
        <f>_xlfn.XLOOKUP(data!$B10609,campaign!$A$2:$A$18,campaign!$B$2:$B$18)</f>
        <v>OwnsMotorcycle</v>
      </c>
      <c r="G10609">
        <f>_xlfn.XLOOKUP($F10609,campaign!$B$2:$B$18,campaign!$D$2:$D$18)</f>
        <v>14</v>
      </c>
      <c r="H10609" t="str">
        <f>_xlfn.XLOOKUP($A10609,customer!$A$2:$A$978,customer!$B$2:$B$978)</f>
        <v>Curtis Schwandner</v>
      </c>
    </row>
    <row r="10610" spans="1:8" x14ac:dyDescent="0.2">
      <c r="A10610" t="s">
        <v>3616</v>
      </c>
      <c r="B10610" t="s">
        <v>3951</v>
      </c>
      <c r="C10610" s="1">
        <v>44958</v>
      </c>
      <c r="D10610" s="1">
        <v>44990</v>
      </c>
      <c r="E10610">
        <f t="shared" si="165"/>
        <v>1</v>
      </c>
      <c r="F10610" t="str">
        <f>_xlfn.XLOOKUP(data!$B10610,campaign!$A$2:$A$18,campaign!$B$2:$B$18)</f>
        <v>OwnsMotorcycle</v>
      </c>
      <c r="G10610">
        <f>_xlfn.XLOOKUP($F10610,campaign!$B$2:$B$18,campaign!$D$2:$D$18)</f>
        <v>14</v>
      </c>
      <c r="H10610" t="str">
        <f>_xlfn.XLOOKUP($A10610,customer!$A$2:$A$978,customer!$B$2:$B$978)</f>
        <v>Curtis Schwandner</v>
      </c>
    </row>
    <row r="10611" spans="1:8" x14ac:dyDescent="0.2">
      <c r="A10611" t="s">
        <v>3616</v>
      </c>
      <c r="B10611" t="s">
        <v>3951</v>
      </c>
      <c r="C10611" s="1">
        <v>44958</v>
      </c>
      <c r="D10611" s="1">
        <v>45032</v>
      </c>
      <c r="E10611">
        <f t="shared" si="165"/>
        <v>2</v>
      </c>
      <c r="F10611" t="str">
        <f>_xlfn.XLOOKUP(data!$B10611,campaign!$A$2:$A$18,campaign!$B$2:$B$18)</f>
        <v>OwnsMotorcycle</v>
      </c>
      <c r="G10611">
        <f>_xlfn.XLOOKUP($F10611,campaign!$B$2:$B$18,campaign!$D$2:$D$18)</f>
        <v>14</v>
      </c>
      <c r="H10611" t="str">
        <f>_xlfn.XLOOKUP($A10611,customer!$A$2:$A$978,customer!$B$2:$B$978)</f>
        <v>Curtis Schwandner</v>
      </c>
    </row>
    <row r="10612" spans="1:8" x14ac:dyDescent="0.2">
      <c r="A10612" t="s">
        <v>3616</v>
      </c>
      <c r="B10612" t="s">
        <v>3951</v>
      </c>
      <c r="C10612" s="1">
        <v>44958</v>
      </c>
      <c r="D10612" s="1">
        <v>45056</v>
      </c>
      <c r="E10612">
        <f t="shared" si="165"/>
        <v>3</v>
      </c>
      <c r="F10612" t="str">
        <f>_xlfn.XLOOKUP(data!$B10612,campaign!$A$2:$A$18,campaign!$B$2:$B$18)</f>
        <v>OwnsMotorcycle</v>
      </c>
      <c r="G10612">
        <f>_xlfn.XLOOKUP($F10612,campaign!$B$2:$B$18,campaign!$D$2:$D$18)</f>
        <v>14</v>
      </c>
      <c r="H10612" t="str">
        <f>_xlfn.XLOOKUP($A10612,customer!$A$2:$A$978,customer!$B$2:$B$978)</f>
        <v>Curtis Schwandner</v>
      </c>
    </row>
    <row r="10613" spans="1:8" x14ac:dyDescent="0.2">
      <c r="A10613" t="s">
        <v>3617</v>
      </c>
      <c r="B10613" t="s">
        <v>3922</v>
      </c>
      <c r="C10613" s="1">
        <v>44883</v>
      </c>
      <c r="D10613" s="1">
        <v>44883</v>
      </c>
      <c r="E10613">
        <f t="shared" si="165"/>
        <v>0</v>
      </c>
      <c r="F10613" t="str">
        <f>_xlfn.XLOOKUP(data!$B10613,campaign!$A$2:$A$18,campaign!$B$2:$B$18)</f>
        <v>HandsetWebCapable</v>
      </c>
      <c r="G10613">
        <f>_xlfn.XLOOKUP($F10613,campaign!$B$2:$B$18,campaign!$D$2:$D$18)</f>
        <v>62</v>
      </c>
      <c r="H10613" t="str">
        <f>_xlfn.XLOOKUP($A10613,customer!$A$2:$A$978,customer!$B$2:$B$978)</f>
        <v>Reed Glasscock</v>
      </c>
    </row>
    <row r="10614" spans="1:8" x14ac:dyDescent="0.2">
      <c r="A10614" t="s">
        <v>3617</v>
      </c>
      <c r="B10614" t="s">
        <v>3922</v>
      </c>
      <c r="C10614" s="1">
        <v>44883</v>
      </c>
      <c r="D10614" s="1">
        <v>44919</v>
      </c>
      <c r="E10614">
        <f t="shared" si="165"/>
        <v>1</v>
      </c>
      <c r="F10614" t="str">
        <f>_xlfn.XLOOKUP(data!$B10614,campaign!$A$2:$A$18,campaign!$B$2:$B$18)</f>
        <v>HandsetWebCapable</v>
      </c>
      <c r="G10614">
        <f>_xlfn.XLOOKUP($F10614,campaign!$B$2:$B$18,campaign!$D$2:$D$18)</f>
        <v>62</v>
      </c>
      <c r="H10614" t="str">
        <f>_xlfn.XLOOKUP($A10614,customer!$A$2:$A$978,customer!$B$2:$B$978)</f>
        <v>Reed Glasscock</v>
      </c>
    </row>
    <row r="10615" spans="1:8" x14ac:dyDescent="0.2">
      <c r="A10615" t="s">
        <v>3617</v>
      </c>
      <c r="B10615" t="s">
        <v>3922</v>
      </c>
      <c r="C10615" s="1">
        <v>44883</v>
      </c>
      <c r="D10615" s="1">
        <v>44927</v>
      </c>
      <c r="E10615">
        <f t="shared" si="165"/>
        <v>1</v>
      </c>
      <c r="F10615" t="str">
        <f>_xlfn.XLOOKUP(data!$B10615,campaign!$A$2:$A$18,campaign!$B$2:$B$18)</f>
        <v>HandsetWebCapable</v>
      </c>
      <c r="G10615">
        <f>_xlfn.XLOOKUP($F10615,campaign!$B$2:$B$18,campaign!$D$2:$D$18)</f>
        <v>62</v>
      </c>
      <c r="H10615" t="str">
        <f>_xlfn.XLOOKUP($A10615,customer!$A$2:$A$978,customer!$B$2:$B$978)</f>
        <v>Reed Glasscock</v>
      </c>
    </row>
    <row r="10616" spans="1:8" x14ac:dyDescent="0.2">
      <c r="A10616" t="s">
        <v>3617</v>
      </c>
      <c r="B10616" t="s">
        <v>3922</v>
      </c>
      <c r="C10616" s="1">
        <v>44883</v>
      </c>
      <c r="D10616" s="1">
        <v>44983</v>
      </c>
      <c r="E10616">
        <f t="shared" si="165"/>
        <v>3</v>
      </c>
      <c r="F10616" t="str">
        <f>_xlfn.XLOOKUP(data!$B10616,campaign!$A$2:$A$18,campaign!$B$2:$B$18)</f>
        <v>HandsetWebCapable</v>
      </c>
      <c r="G10616">
        <f>_xlfn.XLOOKUP($F10616,campaign!$B$2:$B$18,campaign!$D$2:$D$18)</f>
        <v>62</v>
      </c>
      <c r="H10616" t="str">
        <f>_xlfn.XLOOKUP($A10616,customer!$A$2:$A$978,customer!$B$2:$B$978)</f>
        <v>Reed Glasscock</v>
      </c>
    </row>
    <row r="10617" spans="1:8" x14ac:dyDescent="0.2">
      <c r="A10617" t="s">
        <v>3617</v>
      </c>
      <c r="B10617" t="s">
        <v>3922</v>
      </c>
      <c r="C10617" s="1">
        <v>44883</v>
      </c>
      <c r="D10617" s="1">
        <v>45011</v>
      </c>
      <c r="E10617">
        <f t="shared" si="165"/>
        <v>4</v>
      </c>
      <c r="F10617" t="str">
        <f>_xlfn.XLOOKUP(data!$B10617,campaign!$A$2:$A$18,campaign!$B$2:$B$18)</f>
        <v>HandsetWebCapable</v>
      </c>
      <c r="G10617">
        <f>_xlfn.XLOOKUP($F10617,campaign!$B$2:$B$18,campaign!$D$2:$D$18)</f>
        <v>62</v>
      </c>
      <c r="H10617" t="str">
        <f>_xlfn.XLOOKUP($A10617,customer!$A$2:$A$978,customer!$B$2:$B$978)</f>
        <v>Reed Glasscock</v>
      </c>
    </row>
    <row r="10618" spans="1:8" x14ac:dyDescent="0.2">
      <c r="A10618" t="s">
        <v>3617</v>
      </c>
      <c r="B10618" t="s">
        <v>3922</v>
      </c>
      <c r="C10618" s="1">
        <v>44883</v>
      </c>
      <c r="D10618" s="1">
        <v>45039</v>
      </c>
      <c r="E10618">
        <f t="shared" si="165"/>
        <v>5</v>
      </c>
      <c r="F10618" t="str">
        <f>_xlfn.XLOOKUP(data!$B10618,campaign!$A$2:$A$18,campaign!$B$2:$B$18)</f>
        <v>HandsetWebCapable</v>
      </c>
      <c r="G10618">
        <f>_xlfn.XLOOKUP($F10618,campaign!$B$2:$B$18,campaign!$D$2:$D$18)</f>
        <v>62</v>
      </c>
      <c r="H10618" t="str">
        <f>_xlfn.XLOOKUP($A10618,customer!$A$2:$A$978,customer!$B$2:$B$978)</f>
        <v>Reed Glasscock</v>
      </c>
    </row>
    <row r="10619" spans="1:8" x14ac:dyDescent="0.2">
      <c r="A10619" t="s">
        <v>3617</v>
      </c>
      <c r="B10619" t="s">
        <v>3948</v>
      </c>
      <c r="C10619" s="1">
        <v>45017</v>
      </c>
      <c r="D10619" s="1">
        <v>45017</v>
      </c>
      <c r="E10619">
        <f t="shared" si="165"/>
        <v>0</v>
      </c>
      <c r="F10619" t="str">
        <f>_xlfn.XLOOKUP(data!$B10619,campaign!$A$2:$A$18,campaign!$B$2:$B$18)</f>
        <v>HasCreditCard</v>
      </c>
      <c r="G10619">
        <f>_xlfn.XLOOKUP($F10619,campaign!$B$2:$B$18,campaign!$D$2:$D$18)</f>
        <v>65</v>
      </c>
      <c r="H10619" t="str">
        <f>_xlfn.XLOOKUP($A10619,customer!$A$2:$A$978,customer!$B$2:$B$978)</f>
        <v>Reed Glasscock</v>
      </c>
    </row>
    <row r="10620" spans="1:8" x14ac:dyDescent="0.2">
      <c r="A10620" t="s">
        <v>3617</v>
      </c>
      <c r="B10620" t="s">
        <v>3948</v>
      </c>
      <c r="C10620" s="1">
        <v>45017</v>
      </c>
      <c r="D10620" s="1">
        <v>45059</v>
      </c>
      <c r="E10620">
        <f t="shared" si="165"/>
        <v>1</v>
      </c>
      <c r="F10620" t="str">
        <f>_xlfn.XLOOKUP(data!$B10620,campaign!$A$2:$A$18,campaign!$B$2:$B$18)</f>
        <v>HasCreditCard</v>
      </c>
      <c r="G10620">
        <f>_xlfn.XLOOKUP($F10620,campaign!$B$2:$B$18,campaign!$D$2:$D$18)</f>
        <v>65</v>
      </c>
      <c r="H10620" t="str">
        <f>_xlfn.XLOOKUP($A10620,customer!$A$2:$A$978,customer!$B$2:$B$978)</f>
        <v>Reed Glasscock</v>
      </c>
    </row>
    <row r="10621" spans="1:8" x14ac:dyDescent="0.2">
      <c r="A10621" t="s">
        <v>3618</v>
      </c>
      <c r="B10621" t="s">
        <v>3951</v>
      </c>
      <c r="C10621" s="1">
        <v>44693</v>
      </c>
      <c r="D10621" s="1">
        <v>44693</v>
      </c>
      <c r="E10621">
        <f t="shared" si="165"/>
        <v>0</v>
      </c>
      <c r="F10621" t="str">
        <f>_xlfn.XLOOKUP(data!$B10621,campaign!$A$2:$A$18,campaign!$B$2:$B$18)</f>
        <v>OwnsMotorcycle</v>
      </c>
      <c r="G10621">
        <f>_xlfn.XLOOKUP($F10621,campaign!$B$2:$B$18,campaign!$D$2:$D$18)</f>
        <v>14</v>
      </c>
      <c r="H10621" t="str">
        <f>_xlfn.XLOOKUP($A10621,customer!$A$2:$A$978,customer!$B$2:$B$978)</f>
        <v>Pauly Vannuccinii</v>
      </c>
    </row>
    <row r="10622" spans="1:8" x14ac:dyDescent="0.2">
      <c r="A10622" t="s">
        <v>3618</v>
      </c>
      <c r="B10622" t="s">
        <v>3951</v>
      </c>
      <c r="C10622" s="1">
        <v>44693</v>
      </c>
      <c r="D10622" s="1">
        <v>44735</v>
      </c>
      <c r="E10622">
        <f t="shared" si="165"/>
        <v>1</v>
      </c>
      <c r="F10622" t="str">
        <f>_xlfn.XLOOKUP(data!$B10622,campaign!$A$2:$A$18,campaign!$B$2:$B$18)</f>
        <v>OwnsMotorcycle</v>
      </c>
      <c r="G10622">
        <f>_xlfn.XLOOKUP($F10622,campaign!$B$2:$B$18,campaign!$D$2:$D$18)</f>
        <v>14</v>
      </c>
      <c r="H10622" t="str">
        <f>_xlfn.XLOOKUP($A10622,customer!$A$2:$A$978,customer!$B$2:$B$978)</f>
        <v>Pauly Vannuccinii</v>
      </c>
    </row>
    <row r="10623" spans="1:8" x14ac:dyDescent="0.2">
      <c r="A10623" t="s">
        <v>3618</v>
      </c>
      <c r="B10623" t="s">
        <v>3951</v>
      </c>
      <c r="C10623" s="1">
        <v>44693</v>
      </c>
      <c r="D10623" s="1">
        <v>44755</v>
      </c>
      <c r="E10623">
        <f t="shared" si="165"/>
        <v>2</v>
      </c>
      <c r="F10623" t="str">
        <f>_xlfn.XLOOKUP(data!$B10623,campaign!$A$2:$A$18,campaign!$B$2:$B$18)</f>
        <v>OwnsMotorcycle</v>
      </c>
      <c r="G10623">
        <f>_xlfn.XLOOKUP($F10623,campaign!$B$2:$B$18,campaign!$D$2:$D$18)</f>
        <v>14</v>
      </c>
      <c r="H10623" t="str">
        <f>_xlfn.XLOOKUP($A10623,customer!$A$2:$A$978,customer!$B$2:$B$978)</f>
        <v>Pauly Vannuccinii</v>
      </c>
    </row>
    <row r="10624" spans="1:8" x14ac:dyDescent="0.2">
      <c r="A10624" t="s">
        <v>3618</v>
      </c>
      <c r="B10624" t="s">
        <v>3951</v>
      </c>
      <c r="C10624" s="1">
        <v>44693</v>
      </c>
      <c r="D10624" s="1">
        <v>44830</v>
      </c>
      <c r="E10624">
        <f t="shared" si="165"/>
        <v>4</v>
      </c>
      <c r="F10624" t="str">
        <f>_xlfn.XLOOKUP(data!$B10624,campaign!$A$2:$A$18,campaign!$B$2:$B$18)</f>
        <v>OwnsMotorcycle</v>
      </c>
      <c r="G10624">
        <f>_xlfn.XLOOKUP($F10624,campaign!$B$2:$B$18,campaign!$D$2:$D$18)</f>
        <v>14</v>
      </c>
      <c r="H10624" t="str">
        <f>_xlfn.XLOOKUP($A10624,customer!$A$2:$A$978,customer!$B$2:$B$978)</f>
        <v>Pauly Vannuccinii</v>
      </c>
    </row>
    <row r="10625" spans="1:8" x14ac:dyDescent="0.2">
      <c r="A10625" t="s">
        <v>3618</v>
      </c>
      <c r="B10625" t="s">
        <v>3951</v>
      </c>
      <c r="C10625" s="1">
        <v>44693</v>
      </c>
      <c r="D10625" s="1">
        <v>44861</v>
      </c>
      <c r="E10625">
        <f t="shared" si="165"/>
        <v>5</v>
      </c>
      <c r="F10625" t="str">
        <f>_xlfn.XLOOKUP(data!$B10625,campaign!$A$2:$A$18,campaign!$B$2:$B$18)</f>
        <v>OwnsMotorcycle</v>
      </c>
      <c r="G10625">
        <f>_xlfn.XLOOKUP($F10625,campaign!$B$2:$B$18,campaign!$D$2:$D$18)</f>
        <v>14</v>
      </c>
      <c r="H10625" t="str">
        <f>_xlfn.XLOOKUP($A10625,customer!$A$2:$A$978,customer!$B$2:$B$978)</f>
        <v>Pauly Vannuccinii</v>
      </c>
    </row>
    <row r="10626" spans="1:8" x14ac:dyDescent="0.2">
      <c r="A10626" t="s">
        <v>3618</v>
      </c>
      <c r="B10626" t="s">
        <v>3951</v>
      </c>
      <c r="C10626" s="1">
        <v>44693</v>
      </c>
      <c r="D10626" s="1">
        <v>44889</v>
      </c>
      <c r="E10626">
        <f t="shared" si="165"/>
        <v>6</v>
      </c>
      <c r="F10626" t="str">
        <f>_xlfn.XLOOKUP(data!$B10626,campaign!$A$2:$A$18,campaign!$B$2:$B$18)</f>
        <v>OwnsMotorcycle</v>
      </c>
      <c r="G10626">
        <f>_xlfn.XLOOKUP($F10626,campaign!$B$2:$B$18,campaign!$D$2:$D$18)</f>
        <v>14</v>
      </c>
      <c r="H10626" t="str">
        <f>_xlfn.XLOOKUP($A10626,customer!$A$2:$A$978,customer!$B$2:$B$978)</f>
        <v>Pauly Vannuccinii</v>
      </c>
    </row>
    <row r="10627" spans="1:8" x14ac:dyDescent="0.2">
      <c r="A10627" t="s">
        <v>3618</v>
      </c>
      <c r="B10627" t="s">
        <v>3951</v>
      </c>
      <c r="C10627" s="1">
        <v>44693</v>
      </c>
      <c r="D10627" s="1">
        <v>45030</v>
      </c>
      <c r="E10627">
        <f t="shared" ref="E10627:E10690" si="166">DATEDIF(C10627,D10627,"M")</f>
        <v>11</v>
      </c>
      <c r="F10627" t="str">
        <f>_xlfn.XLOOKUP(data!$B10627,campaign!$A$2:$A$18,campaign!$B$2:$B$18)</f>
        <v>OwnsMotorcycle</v>
      </c>
      <c r="G10627">
        <f>_xlfn.XLOOKUP($F10627,campaign!$B$2:$B$18,campaign!$D$2:$D$18)</f>
        <v>14</v>
      </c>
      <c r="H10627" t="str">
        <f>_xlfn.XLOOKUP($A10627,customer!$A$2:$A$978,customer!$B$2:$B$978)</f>
        <v>Pauly Vannuccinii</v>
      </c>
    </row>
    <row r="10628" spans="1:8" x14ac:dyDescent="0.2">
      <c r="A10628" t="s">
        <v>3618</v>
      </c>
      <c r="B10628" t="s">
        <v>3951</v>
      </c>
      <c r="C10628" s="1">
        <v>44693</v>
      </c>
      <c r="D10628" s="1">
        <v>45068</v>
      </c>
      <c r="E10628">
        <f t="shared" si="166"/>
        <v>12</v>
      </c>
      <c r="F10628" t="str">
        <f>_xlfn.XLOOKUP(data!$B10628,campaign!$A$2:$A$18,campaign!$B$2:$B$18)</f>
        <v>OwnsMotorcycle</v>
      </c>
      <c r="G10628">
        <f>_xlfn.XLOOKUP($F10628,campaign!$B$2:$B$18,campaign!$D$2:$D$18)</f>
        <v>14</v>
      </c>
      <c r="H10628" t="str">
        <f>_xlfn.XLOOKUP($A10628,customer!$A$2:$A$978,customer!$B$2:$B$978)</f>
        <v>Pauly Vannuccinii</v>
      </c>
    </row>
    <row r="10629" spans="1:8" x14ac:dyDescent="0.2">
      <c r="A10629" t="s">
        <v>3618</v>
      </c>
      <c r="B10629" t="s">
        <v>3950</v>
      </c>
      <c r="C10629" s="1">
        <v>44978</v>
      </c>
      <c r="D10629" s="1">
        <v>44978</v>
      </c>
      <c r="E10629">
        <f t="shared" si="166"/>
        <v>0</v>
      </c>
      <c r="F10629" t="str">
        <f>_xlfn.XLOOKUP(data!$B10629,campaign!$A$2:$A$18,campaign!$B$2:$B$18)</f>
        <v>NotNewCellphoneUser</v>
      </c>
      <c r="G10629">
        <f>_xlfn.XLOOKUP($F10629,campaign!$B$2:$B$18,campaign!$D$2:$D$18)</f>
        <v>28</v>
      </c>
      <c r="H10629" t="str">
        <f>_xlfn.XLOOKUP($A10629,customer!$A$2:$A$978,customer!$B$2:$B$978)</f>
        <v>Pauly Vannuccinii</v>
      </c>
    </row>
    <row r="10630" spans="1:8" x14ac:dyDescent="0.2">
      <c r="A10630" t="s">
        <v>3618</v>
      </c>
      <c r="B10630" t="s">
        <v>3950</v>
      </c>
      <c r="C10630" s="1">
        <v>44978</v>
      </c>
      <c r="D10630" s="1">
        <v>45016</v>
      </c>
      <c r="E10630">
        <f t="shared" si="166"/>
        <v>1</v>
      </c>
      <c r="F10630" t="str">
        <f>_xlfn.XLOOKUP(data!$B10630,campaign!$A$2:$A$18,campaign!$B$2:$B$18)</f>
        <v>NotNewCellphoneUser</v>
      </c>
      <c r="G10630">
        <f>_xlfn.XLOOKUP($F10630,campaign!$B$2:$B$18,campaign!$D$2:$D$18)</f>
        <v>28</v>
      </c>
      <c r="H10630" t="str">
        <f>_xlfn.XLOOKUP($A10630,customer!$A$2:$A$978,customer!$B$2:$B$978)</f>
        <v>Pauly Vannuccinii</v>
      </c>
    </row>
    <row r="10631" spans="1:8" x14ac:dyDescent="0.2">
      <c r="A10631" t="s">
        <v>3618</v>
      </c>
      <c r="B10631" t="s">
        <v>3950</v>
      </c>
      <c r="C10631" s="1">
        <v>44978</v>
      </c>
      <c r="D10631" s="1">
        <v>45017</v>
      </c>
      <c r="E10631">
        <f t="shared" si="166"/>
        <v>1</v>
      </c>
      <c r="F10631" t="str">
        <f>_xlfn.XLOOKUP(data!$B10631,campaign!$A$2:$A$18,campaign!$B$2:$B$18)</f>
        <v>NotNewCellphoneUser</v>
      </c>
      <c r="G10631">
        <f>_xlfn.XLOOKUP($F10631,campaign!$B$2:$B$18,campaign!$D$2:$D$18)</f>
        <v>28</v>
      </c>
      <c r="H10631" t="str">
        <f>_xlfn.XLOOKUP($A10631,customer!$A$2:$A$978,customer!$B$2:$B$978)</f>
        <v>Pauly Vannuccinii</v>
      </c>
    </row>
    <row r="10632" spans="1:8" x14ac:dyDescent="0.2">
      <c r="A10632" t="s">
        <v>3618</v>
      </c>
      <c r="B10632" t="s">
        <v>3950</v>
      </c>
      <c r="C10632" s="1">
        <v>44978</v>
      </c>
      <c r="D10632" s="1">
        <v>45069</v>
      </c>
      <c r="E10632">
        <f t="shared" si="166"/>
        <v>3</v>
      </c>
      <c r="F10632" t="str">
        <f>_xlfn.XLOOKUP(data!$B10632,campaign!$A$2:$A$18,campaign!$B$2:$B$18)</f>
        <v>NotNewCellphoneUser</v>
      </c>
      <c r="G10632">
        <f>_xlfn.XLOOKUP($F10632,campaign!$B$2:$B$18,campaign!$D$2:$D$18)</f>
        <v>28</v>
      </c>
      <c r="H10632" t="str">
        <f>_xlfn.XLOOKUP($A10632,customer!$A$2:$A$978,customer!$B$2:$B$978)</f>
        <v>Pauly Vannuccinii</v>
      </c>
    </row>
    <row r="10633" spans="1:8" x14ac:dyDescent="0.2">
      <c r="A10633" t="s">
        <v>3618</v>
      </c>
      <c r="B10633" t="s">
        <v>3950</v>
      </c>
      <c r="C10633" s="1">
        <v>44978</v>
      </c>
      <c r="D10633" s="1">
        <v>45082</v>
      </c>
      <c r="E10633">
        <f t="shared" si="166"/>
        <v>3</v>
      </c>
      <c r="F10633" t="str">
        <f>_xlfn.XLOOKUP(data!$B10633,campaign!$A$2:$A$18,campaign!$B$2:$B$18)</f>
        <v>NotNewCellphoneUser</v>
      </c>
      <c r="G10633">
        <f>_xlfn.XLOOKUP($F10633,campaign!$B$2:$B$18,campaign!$D$2:$D$18)</f>
        <v>28</v>
      </c>
      <c r="H10633" t="str">
        <f>_xlfn.XLOOKUP($A10633,customer!$A$2:$A$978,customer!$B$2:$B$978)</f>
        <v>Pauly Vannuccinii</v>
      </c>
    </row>
    <row r="10634" spans="1:8" x14ac:dyDescent="0.2">
      <c r="A10634" t="s">
        <v>3619</v>
      </c>
      <c r="B10634" t="s">
        <v>3947</v>
      </c>
      <c r="C10634" s="1">
        <v>44905</v>
      </c>
      <c r="D10634" s="1">
        <v>44905</v>
      </c>
      <c r="E10634">
        <f t="shared" si="166"/>
        <v>0</v>
      </c>
      <c r="F10634" t="str">
        <f>_xlfn.XLOOKUP(data!$B10634,campaign!$A$2:$A$18,campaign!$B$2:$B$18)</f>
        <v>OwnsComputer</v>
      </c>
      <c r="G10634">
        <f>_xlfn.XLOOKUP($F10634,campaign!$B$2:$B$18,campaign!$D$2:$D$18)</f>
        <v>62</v>
      </c>
      <c r="H10634" t="str">
        <f>_xlfn.XLOOKUP($A10634,customer!$A$2:$A$978,customer!$B$2:$B$978)</f>
        <v>Zacharia Martusewicz</v>
      </c>
    </row>
    <row r="10635" spans="1:8" x14ac:dyDescent="0.2">
      <c r="A10635" t="s">
        <v>3619</v>
      </c>
      <c r="B10635" t="s">
        <v>3947</v>
      </c>
      <c r="C10635" s="1">
        <v>44905</v>
      </c>
      <c r="D10635" s="1">
        <v>44946</v>
      </c>
      <c r="E10635">
        <f t="shared" si="166"/>
        <v>1</v>
      </c>
      <c r="F10635" t="str">
        <f>_xlfn.XLOOKUP(data!$B10635,campaign!$A$2:$A$18,campaign!$B$2:$B$18)</f>
        <v>OwnsComputer</v>
      </c>
      <c r="G10635">
        <f>_xlfn.XLOOKUP($F10635,campaign!$B$2:$B$18,campaign!$D$2:$D$18)</f>
        <v>62</v>
      </c>
      <c r="H10635" t="str">
        <f>_xlfn.XLOOKUP($A10635,customer!$A$2:$A$978,customer!$B$2:$B$978)</f>
        <v>Zacharia Martusewicz</v>
      </c>
    </row>
    <row r="10636" spans="1:8" x14ac:dyDescent="0.2">
      <c r="A10636" t="s">
        <v>3619</v>
      </c>
      <c r="B10636" t="s">
        <v>3947</v>
      </c>
      <c r="C10636" s="1">
        <v>44905</v>
      </c>
      <c r="D10636" s="1">
        <v>44972</v>
      </c>
      <c r="E10636">
        <f t="shared" si="166"/>
        <v>2</v>
      </c>
      <c r="F10636" t="str">
        <f>_xlfn.XLOOKUP(data!$B10636,campaign!$A$2:$A$18,campaign!$B$2:$B$18)</f>
        <v>OwnsComputer</v>
      </c>
      <c r="G10636">
        <f>_xlfn.XLOOKUP($F10636,campaign!$B$2:$B$18,campaign!$D$2:$D$18)</f>
        <v>62</v>
      </c>
      <c r="H10636" t="str">
        <f>_xlfn.XLOOKUP($A10636,customer!$A$2:$A$978,customer!$B$2:$B$978)</f>
        <v>Zacharia Martusewicz</v>
      </c>
    </row>
    <row r="10637" spans="1:8" x14ac:dyDescent="0.2">
      <c r="A10637" t="s">
        <v>3619</v>
      </c>
      <c r="B10637" t="s">
        <v>3947</v>
      </c>
      <c r="C10637" s="1">
        <v>44905</v>
      </c>
      <c r="D10637" s="1">
        <v>44995</v>
      </c>
      <c r="E10637">
        <f t="shared" si="166"/>
        <v>3</v>
      </c>
      <c r="F10637" t="str">
        <f>_xlfn.XLOOKUP(data!$B10637,campaign!$A$2:$A$18,campaign!$B$2:$B$18)</f>
        <v>OwnsComputer</v>
      </c>
      <c r="G10637">
        <f>_xlfn.XLOOKUP($F10637,campaign!$B$2:$B$18,campaign!$D$2:$D$18)</f>
        <v>62</v>
      </c>
      <c r="H10637" t="str">
        <f>_xlfn.XLOOKUP($A10637,customer!$A$2:$A$978,customer!$B$2:$B$978)</f>
        <v>Zacharia Martusewicz</v>
      </c>
    </row>
    <row r="10638" spans="1:8" x14ac:dyDescent="0.2">
      <c r="A10638" t="s">
        <v>3619</v>
      </c>
      <c r="B10638" t="s">
        <v>3947</v>
      </c>
      <c r="C10638" s="1">
        <v>44905</v>
      </c>
      <c r="D10638" s="1">
        <v>45032</v>
      </c>
      <c r="E10638">
        <f t="shared" si="166"/>
        <v>4</v>
      </c>
      <c r="F10638" t="str">
        <f>_xlfn.XLOOKUP(data!$B10638,campaign!$A$2:$A$18,campaign!$B$2:$B$18)</f>
        <v>OwnsComputer</v>
      </c>
      <c r="G10638">
        <f>_xlfn.XLOOKUP($F10638,campaign!$B$2:$B$18,campaign!$D$2:$D$18)</f>
        <v>62</v>
      </c>
      <c r="H10638" t="str">
        <f>_xlfn.XLOOKUP($A10638,customer!$A$2:$A$978,customer!$B$2:$B$978)</f>
        <v>Zacharia Martusewicz</v>
      </c>
    </row>
    <row r="10639" spans="1:8" x14ac:dyDescent="0.2">
      <c r="A10639" t="s">
        <v>3619</v>
      </c>
      <c r="B10639" t="s">
        <v>3947</v>
      </c>
      <c r="C10639" s="1">
        <v>44905</v>
      </c>
      <c r="D10639" s="1">
        <v>45069</v>
      </c>
      <c r="E10639">
        <f t="shared" si="166"/>
        <v>5</v>
      </c>
      <c r="F10639" t="str">
        <f>_xlfn.XLOOKUP(data!$B10639,campaign!$A$2:$A$18,campaign!$B$2:$B$18)</f>
        <v>OwnsComputer</v>
      </c>
      <c r="G10639">
        <f>_xlfn.XLOOKUP($F10639,campaign!$B$2:$B$18,campaign!$D$2:$D$18)</f>
        <v>62</v>
      </c>
      <c r="H10639" t="str">
        <f>_xlfn.XLOOKUP($A10639,customer!$A$2:$A$978,customer!$B$2:$B$978)</f>
        <v>Zacharia Martusewicz</v>
      </c>
    </row>
    <row r="10640" spans="1:8" x14ac:dyDescent="0.2">
      <c r="A10640" t="s">
        <v>3619</v>
      </c>
      <c r="B10640" t="s">
        <v>3952</v>
      </c>
      <c r="C10640" s="1">
        <v>45000</v>
      </c>
      <c r="D10640" s="1">
        <v>45000</v>
      </c>
      <c r="E10640">
        <f t="shared" si="166"/>
        <v>0</v>
      </c>
      <c r="F10640" t="str">
        <f>_xlfn.XLOOKUP(data!$B10640,campaign!$A$2:$A$18,campaign!$B$2:$B$18)</f>
        <v>MadeCallToRetentionTeam</v>
      </c>
      <c r="G10640">
        <f>_xlfn.XLOOKUP($F10640,campaign!$B$2:$B$18,campaign!$D$2:$D$18)</f>
        <v>16</v>
      </c>
      <c r="H10640" t="str">
        <f>_xlfn.XLOOKUP($A10640,customer!$A$2:$A$978,customer!$B$2:$B$978)</f>
        <v>Zacharia Martusewicz</v>
      </c>
    </row>
    <row r="10641" spans="1:8" x14ac:dyDescent="0.2">
      <c r="A10641" t="s">
        <v>3619</v>
      </c>
      <c r="B10641" t="s">
        <v>3952</v>
      </c>
      <c r="C10641" s="1">
        <v>45000</v>
      </c>
      <c r="D10641" s="1">
        <v>45042</v>
      </c>
      <c r="E10641">
        <f t="shared" si="166"/>
        <v>1</v>
      </c>
      <c r="F10641" t="str">
        <f>_xlfn.XLOOKUP(data!$B10641,campaign!$A$2:$A$18,campaign!$B$2:$B$18)</f>
        <v>MadeCallToRetentionTeam</v>
      </c>
      <c r="G10641">
        <f>_xlfn.XLOOKUP($F10641,campaign!$B$2:$B$18,campaign!$D$2:$D$18)</f>
        <v>16</v>
      </c>
      <c r="H10641" t="str">
        <f>_xlfn.XLOOKUP($A10641,customer!$A$2:$A$978,customer!$B$2:$B$978)</f>
        <v>Zacharia Martusewicz</v>
      </c>
    </row>
    <row r="10642" spans="1:8" x14ac:dyDescent="0.2">
      <c r="A10642" t="s">
        <v>3619</v>
      </c>
      <c r="B10642" t="s">
        <v>3952</v>
      </c>
      <c r="C10642" s="1">
        <v>45000</v>
      </c>
      <c r="D10642" s="1">
        <v>45067</v>
      </c>
      <c r="E10642">
        <f t="shared" si="166"/>
        <v>2</v>
      </c>
      <c r="F10642" t="str">
        <f>_xlfn.XLOOKUP(data!$B10642,campaign!$A$2:$A$18,campaign!$B$2:$B$18)</f>
        <v>MadeCallToRetentionTeam</v>
      </c>
      <c r="G10642">
        <f>_xlfn.XLOOKUP($F10642,campaign!$B$2:$B$18,campaign!$D$2:$D$18)</f>
        <v>16</v>
      </c>
      <c r="H10642" t="str">
        <f>_xlfn.XLOOKUP($A10642,customer!$A$2:$A$978,customer!$B$2:$B$978)</f>
        <v>Zacharia Martusewicz</v>
      </c>
    </row>
    <row r="10643" spans="1:8" x14ac:dyDescent="0.2">
      <c r="A10643" t="s">
        <v>3620</v>
      </c>
      <c r="B10643" t="s">
        <v>3949</v>
      </c>
      <c r="C10643" s="1">
        <v>44574</v>
      </c>
      <c r="D10643" s="1">
        <v>44574</v>
      </c>
      <c r="E10643">
        <f t="shared" si="166"/>
        <v>0</v>
      </c>
      <c r="F10643" t="str">
        <f>_xlfn.XLOOKUP(data!$B10643,campaign!$A$2:$A$18,campaign!$B$2:$B$18)</f>
        <v>NewCellphoneUser</v>
      </c>
      <c r="G10643">
        <f>_xlfn.XLOOKUP($F10643,campaign!$B$2:$B$18,campaign!$D$2:$D$18)</f>
        <v>25</v>
      </c>
      <c r="H10643" t="str">
        <f>_xlfn.XLOOKUP($A10643,customer!$A$2:$A$978,customer!$B$2:$B$978)</f>
        <v>Edlin Parkes</v>
      </c>
    </row>
    <row r="10644" spans="1:8" x14ac:dyDescent="0.2">
      <c r="A10644" t="s">
        <v>3620</v>
      </c>
      <c r="B10644" t="s">
        <v>3949</v>
      </c>
      <c r="C10644" s="1">
        <v>44574</v>
      </c>
      <c r="D10644" s="1">
        <v>44605</v>
      </c>
      <c r="E10644">
        <f t="shared" si="166"/>
        <v>1</v>
      </c>
      <c r="F10644" t="str">
        <f>_xlfn.XLOOKUP(data!$B10644,campaign!$A$2:$A$18,campaign!$B$2:$B$18)</f>
        <v>NewCellphoneUser</v>
      </c>
      <c r="G10644">
        <f>_xlfn.XLOOKUP($F10644,campaign!$B$2:$B$18,campaign!$D$2:$D$18)</f>
        <v>25</v>
      </c>
      <c r="H10644" t="str">
        <f>_xlfn.XLOOKUP($A10644,customer!$A$2:$A$978,customer!$B$2:$B$978)</f>
        <v>Edlin Parkes</v>
      </c>
    </row>
    <row r="10645" spans="1:8" x14ac:dyDescent="0.2">
      <c r="A10645" t="s">
        <v>3620</v>
      </c>
      <c r="B10645" t="s">
        <v>3949</v>
      </c>
      <c r="C10645" s="1">
        <v>44574</v>
      </c>
      <c r="D10645" s="1">
        <v>44669</v>
      </c>
      <c r="E10645">
        <f t="shared" si="166"/>
        <v>3</v>
      </c>
      <c r="F10645" t="str">
        <f>_xlfn.XLOOKUP(data!$B10645,campaign!$A$2:$A$18,campaign!$B$2:$B$18)</f>
        <v>NewCellphoneUser</v>
      </c>
      <c r="G10645">
        <f>_xlfn.XLOOKUP($F10645,campaign!$B$2:$B$18,campaign!$D$2:$D$18)</f>
        <v>25</v>
      </c>
      <c r="H10645" t="str">
        <f>_xlfn.XLOOKUP($A10645,customer!$A$2:$A$978,customer!$B$2:$B$978)</f>
        <v>Edlin Parkes</v>
      </c>
    </row>
    <row r="10646" spans="1:8" x14ac:dyDescent="0.2">
      <c r="A10646" t="s">
        <v>3620</v>
      </c>
      <c r="B10646" t="s">
        <v>3949</v>
      </c>
      <c r="C10646" s="1">
        <v>44574</v>
      </c>
      <c r="D10646" s="1">
        <v>44707</v>
      </c>
      <c r="E10646">
        <f t="shared" si="166"/>
        <v>4</v>
      </c>
      <c r="F10646" t="str">
        <f>_xlfn.XLOOKUP(data!$B10646,campaign!$A$2:$A$18,campaign!$B$2:$B$18)</f>
        <v>NewCellphoneUser</v>
      </c>
      <c r="G10646">
        <f>_xlfn.XLOOKUP($F10646,campaign!$B$2:$B$18,campaign!$D$2:$D$18)</f>
        <v>25</v>
      </c>
      <c r="H10646" t="str">
        <f>_xlfn.XLOOKUP($A10646,customer!$A$2:$A$978,customer!$B$2:$B$978)</f>
        <v>Edlin Parkes</v>
      </c>
    </row>
    <row r="10647" spans="1:8" x14ac:dyDescent="0.2">
      <c r="A10647" t="s">
        <v>3620</v>
      </c>
      <c r="B10647" t="s">
        <v>3949</v>
      </c>
      <c r="C10647" s="1">
        <v>44574</v>
      </c>
      <c r="D10647" s="1">
        <v>44792</v>
      </c>
      <c r="E10647">
        <f t="shared" si="166"/>
        <v>7</v>
      </c>
      <c r="F10647" t="str">
        <f>_xlfn.XLOOKUP(data!$B10647,campaign!$A$2:$A$18,campaign!$B$2:$B$18)</f>
        <v>NewCellphoneUser</v>
      </c>
      <c r="G10647">
        <f>_xlfn.XLOOKUP($F10647,campaign!$B$2:$B$18,campaign!$D$2:$D$18)</f>
        <v>25</v>
      </c>
      <c r="H10647" t="str">
        <f>_xlfn.XLOOKUP($A10647,customer!$A$2:$A$978,customer!$B$2:$B$978)</f>
        <v>Edlin Parkes</v>
      </c>
    </row>
    <row r="10648" spans="1:8" x14ac:dyDescent="0.2">
      <c r="A10648" t="s">
        <v>3620</v>
      </c>
      <c r="B10648" t="s">
        <v>3949</v>
      </c>
      <c r="C10648" s="1">
        <v>44574</v>
      </c>
      <c r="D10648" s="1">
        <v>44818</v>
      </c>
      <c r="E10648">
        <f t="shared" si="166"/>
        <v>8</v>
      </c>
      <c r="F10648" t="str">
        <f>_xlfn.XLOOKUP(data!$B10648,campaign!$A$2:$A$18,campaign!$B$2:$B$18)</f>
        <v>NewCellphoneUser</v>
      </c>
      <c r="G10648">
        <f>_xlfn.XLOOKUP($F10648,campaign!$B$2:$B$18,campaign!$D$2:$D$18)</f>
        <v>25</v>
      </c>
      <c r="H10648" t="str">
        <f>_xlfn.XLOOKUP($A10648,customer!$A$2:$A$978,customer!$B$2:$B$978)</f>
        <v>Edlin Parkes</v>
      </c>
    </row>
    <row r="10649" spans="1:8" x14ac:dyDescent="0.2">
      <c r="A10649" t="s">
        <v>3620</v>
      </c>
      <c r="B10649" t="s">
        <v>3949</v>
      </c>
      <c r="C10649" s="1">
        <v>44574</v>
      </c>
      <c r="D10649" s="1">
        <v>44851</v>
      </c>
      <c r="E10649">
        <f t="shared" si="166"/>
        <v>9</v>
      </c>
      <c r="F10649" t="str">
        <f>_xlfn.XLOOKUP(data!$B10649,campaign!$A$2:$A$18,campaign!$B$2:$B$18)</f>
        <v>NewCellphoneUser</v>
      </c>
      <c r="G10649">
        <f>_xlfn.XLOOKUP($F10649,campaign!$B$2:$B$18,campaign!$D$2:$D$18)</f>
        <v>25</v>
      </c>
      <c r="H10649" t="str">
        <f>_xlfn.XLOOKUP($A10649,customer!$A$2:$A$978,customer!$B$2:$B$978)</f>
        <v>Edlin Parkes</v>
      </c>
    </row>
    <row r="10650" spans="1:8" x14ac:dyDescent="0.2">
      <c r="A10650" t="s">
        <v>3620</v>
      </c>
      <c r="B10650" t="s">
        <v>3949</v>
      </c>
      <c r="C10650" s="1">
        <v>44574</v>
      </c>
      <c r="D10650" s="1">
        <v>44888</v>
      </c>
      <c r="E10650">
        <f t="shared" si="166"/>
        <v>10</v>
      </c>
      <c r="F10650" t="str">
        <f>_xlfn.XLOOKUP(data!$B10650,campaign!$A$2:$A$18,campaign!$B$2:$B$18)</f>
        <v>NewCellphoneUser</v>
      </c>
      <c r="G10650">
        <f>_xlfn.XLOOKUP($F10650,campaign!$B$2:$B$18,campaign!$D$2:$D$18)</f>
        <v>25</v>
      </c>
      <c r="H10650" t="str">
        <f>_xlfn.XLOOKUP($A10650,customer!$A$2:$A$978,customer!$B$2:$B$978)</f>
        <v>Edlin Parkes</v>
      </c>
    </row>
    <row r="10651" spans="1:8" x14ac:dyDescent="0.2">
      <c r="A10651" t="s">
        <v>3620</v>
      </c>
      <c r="B10651" t="s">
        <v>3949</v>
      </c>
      <c r="C10651" s="1">
        <v>44574</v>
      </c>
      <c r="D10651" s="1">
        <v>44923</v>
      </c>
      <c r="E10651">
        <f t="shared" si="166"/>
        <v>11</v>
      </c>
      <c r="F10651" t="str">
        <f>_xlfn.XLOOKUP(data!$B10651,campaign!$A$2:$A$18,campaign!$B$2:$B$18)</f>
        <v>NewCellphoneUser</v>
      </c>
      <c r="G10651">
        <f>_xlfn.XLOOKUP($F10651,campaign!$B$2:$B$18,campaign!$D$2:$D$18)</f>
        <v>25</v>
      </c>
      <c r="H10651" t="str">
        <f>_xlfn.XLOOKUP($A10651,customer!$A$2:$A$978,customer!$B$2:$B$978)</f>
        <v>Edlin Parkes</v>
      </c>
    </row>
    <row r="10652" spans="1:8" x14ac:dyDescent="0.2">
      <c r="A10652" t="s">
        <v>3620</v>
      </c>
      <c r="B10652" t="s">
        <v>3949</v>
      </c>
      <c r="C10652" s="1">
        <v>44574</v>
      </c>
      <c r="D10652" s="1">
        <v>44942</v>
      </c>
      <c r="E10652">
        <f t="shared" si="166"/>
        <v>12</v>
      </c>
      <c r="F10652" t="str">
        <f>_xlfn.XLOOKUP(data!$B10652,campaign!$A$2:$A$18,campaign!$B$2:$B$18)</f>
        <v>NewCellphoneUser</v>
      </c>
      <c r="G10652">
        <f>_xlfn.XLOOKUP($F10652,campaign!$B$2:$B$18,campaign!$D$2:$D$18)</f>
        <v>25</v>
      </c>
      <c r="H10652" t="str">
        <f>_xlfn.XLOOKUP($A10652,customer!$A$2:$A$978,customer!$B$2:$B$978)</f>
        <v>Edlin Parkes</v>
      </c>
    </row>
    <row r="10653" spans="1:8" x14ac:dyDescent="0.2">
      <c r="A10653" t="s">
        <v>3620</v>
      </c>
      <c r="B10653" t="s">
        <v>3949</v>
      </c>
      <c r="C10653" s="1">
        <v>44574</v>
      </c>
      <c r="D10653" s="1">
        <v>44983</v>
      </c>
      <c r="E10653">
        <f t="shared" si="166"/>
        <v>13</v>
      </c>
      <c r="F10653" t="str">
        <f>_xlfn.XLOOKUP(data!$B10653,campaign!$A$2:$A$18,campaign!$B$2:$B$18)</f>
        <v>NewCellphoneUser</v>
      </c>
      <c r="G10653">
        <f>_xlfn.XLOOKUP($F10653,campaign!$B$2:$B$18,campaign!$D$2:$D$18)</f>
        <v>25</v>
      </c>
      <c r="H10653" t="str">
        <f>_xlfn.XLOOKUP($A10653,customer!$A$2:$A$978,customer!$B$2:$B$978)</f>
        <v>Edlin Parkes</v>
      </c>
    </row>
    <row r="10654" spans="1:8" x14ac:dyDescent="0.2">
      <c r="A10654" t="s">
        <v>3620</v>
      </c>
      <c r="B10654" t="s">
        <v>3951</v>
      </c>
      <c r="C10654" s="1">
        <v>44601</v>
      </c>
      <c r="D10654" s="1">
        <v>44601</v>
      </c>
      <c r="E10654">
        <f t="shared" si="166"/>
        <v>0</v>
      </c>
      <c r="F10654" t="str">
        <f>_xlfn.XLOOKUP(data!$B10654,campaign!$A$2:$A$18,campaign!$B$2:$B$18)</f>
        <v>OwnsMotorcycle</v>
      </c>
      <c r="G10654">
        <f>_xlfn.XLOOKUP($F10654,campaign!$B$2:$B$18,campaign!$D$2:$D$18)</f>
        <v>14</v>
      </c>
      <c r="H10654" t="str">
        <f>_xlfn.XLOOKUP($A10654,customer!$A$2:$A$978,customer!$B$2:$B$978)</f>
        <v>Edlin Parkes</v>
      </c>
    </row>
    <row r="10655" spans="1:8" x14ac:dyDescent="0.2">
      <c r="A10655" t="s">
        <v>3620</v>
      </c>
      <c r="B10655" t="s">
        <v>3951</v>
      </c>
      <c r="C10655" s="1">
        <v>44601</v>
      </c>
      <c r="D10655" s="1">
        <v>44641</v>
      </c>
      <c r="E10655">
        <f t="shared" si="166"/>
        <v>1</v>
      </c>
      <c r="F10655" t="str">
        <f>_xlfn.XLOOKUP(data!$B10655,campaign!$A$2:$A$18,campaign!$B$2:$B$18)</f>
        <v>OwnsMotorcycle</v>
      </c>
      <c r="G10655">
        <f>_xlfn.XLOOKUP($F10655,campaign!$B$2:$B$18,campaign!$D$2:$D$18)</f>
        <v>14</v>
      </c>
      <c r="H10655" t="str">
        <f>_xlfn.XLOOKUP($A10655,customer!$A$2:$A$978,customer!$B$2:$B$978)</f>
        <v>Edlin Parkes</v>
      </c>
    </row>
    <row r="10656" spans="1:8" x14ac:dyDescent="0.2">
      <c r="A10656" t="s">
        <v>3620</v>
      </c>
      <c r="B10656" t="s">
        <v>3951</v>
      </c>
      <c r="C10656" s="1">
        <v>44601</v>
      </c>
      <c r="D10656" s="1">
        <v>44669</v>
      </c>
      <c r="E10656">
        <f t="shared" si="166"/>
        <v>2</v>
      </c>
      <c r="F10656" t="str">
        <f>_xlfn.XLOOKUP(data!$B10656,campaign!$A$2:$A$18,campaign!$B$2:$B$18)</f>
        <v>OwnsMotorcycle</v>
      </c>
      <c r="G10656">
        <f>_xlfn.XLOOKUP($F10656,campaign!$B$2:$B$18,campaign!$D$2:$D$18)</f>
        <v>14</v>
      </c>
      <c r="H10656" t="str">
        <f>_xlfn.XLOOKUP($A10656,customer!$A$2:$A$978,customer!$B$2:$B$978)</f>
        <v>Edlin Parkes</v>
      </c>
    </row>
    <row r="10657" spans="1:8" x14ac:dyDescent="0.2">
      <c r="A10657" t="s">
        <v>3620</v>
      </c>
      <c r="B10657" t="s">
        <v>3951</v>
      </c>
      <c r="C10657" s="1">
        <v>44601</v>
      </c>
      <c r="D10657" s="1">
        <v>44703</v>
      </c>
      <c r="E10657">
        <f t="shared" si="166"/>
        <v>3</v>
      </c>
      <c r="F10657" t="str">
        <f>_xlfn.XLOOKUP(data!$B10657,campaign!$A$2:$A$18,campaign!$B$2:$B$18)</f>
        <v>OwnsMotorcycle</v>
      </c>
      <c r="G10657">
        <f>_xlfn.XLOOKUP($F10657,campaign!$B$2:$B$18,campaign!$D$2:$D$18)</f>
        <v>14</v>
      </c>
      <c r="H10657" t="str">
        <f>_xlfn.XLOOKUP($A10657,customer!$A$2:$A$978,customer!$B$2:$B$978)</f>
        <v>Edlin Parkes</v>
      </c>
    </row>
    <row r="10658" spans="1:8" x14ac:dyDescent="0.2">
      <c r="A10658" t="s">
        <v>3620</v>
      </c>
      <c r="B10658" t="s">
        <v>3951</v>
      </c>
      <c r="C10658" s="1">
        <v>44601</v>
      </c>
      <c r="D10658" s="1">
        <v>44725</v>
      </c>
      <c r="E10658">
        <f t="shared" si="166"/>
        <v>4</v>
      </c>
      <c r="F10658" t="str">
        <f>_xlfn.XLOOKUP(data!$B10658,campaign!$A$2:$A$18,campaign!$B$2:$B$18)</f>
        <v>OwnsMotorcycle</v>
      </c>
      <c r="G10658">
        <f>_xlfn.XLOOKUP($F10658,campaign!$B$2:$B$18,campaign!$D$2:$D$18)</f>
        <v>14</v>
      </c>
      <c r="H10658" t="str">
        <f>_xlfn.XLOOKUP($A10658,customer!$A$2:$A$978,customer!$B$2:$B$978)</f>
        <v>Edlin Parkes</v>
      </c>
    </row>
    <row r="10659" spans="1:8" x14ac:dyDescent="0.2">
      <c r="A10659" t="s">
        <v>3620</v>
      </c>
      <c r="B10659" t="s">
        <v>3951</v>
      </c>
      <c r="C10659" s="1">
        <v>44601</v>
      </c>
      <c r="D10659" s="1">
        <v>44758</v>
      </c>
      <c r="E10659">
        <f t="shared" si="166"/>
        <v>5</v>
      </c>
      <c r="F10659" t="str">
        <f>_xlfn.XLOOKUP(data!$B10659,campaign!$A$2:$A$18,campaign!$B$2:$B$18)</f>
        <v>OwnsMotorcycle</v>
      </c>
      <c r="G10659">
        <f>_xlfn.XLOOKUP($F10659,campaign!$B$2:$B$18,campaign!$D$2:$D$18)</f>
        <v>14</v>
      </c>
      <c r="H10659" t="str">
        <f>_xlfn.XLOOKUP($A10659,customer!$A$2:$A$978,customer!$B$2:$B$978)</f>
        <v>Edlin Parkes</v>
      </c>
    </row>
    <row r="10660" spans="1:8" x14ac:dyDescent="0.2">
      <c r="A10660" t="s">
        <v>3620</v>
      </c>
      <c r="B10660" t="s">
        <v>3951</v>
      </c>
      <c r="C10660" s="1">
        <v>44601</v>
      </c>
      <c r="D10660" s="1">
        <v>44826</v>
      </c>
      <c r="E10660">
        <f t="shared" si="166"/>
        <v>7</v>
      </c>
      <c r="F10660" t="str">
        <f>_xlfn.XLOOKUP(data!$B10660,campaign!$A$2:$A$18,campaign!$B$2:$B$18)</f>
        <v>OwnsMotorcycle</v>
      </c>
      <c r="G10660">
        <f>_xlfn.XLOOKUP($F10660,campaign!$B$2:$B$18,campaign!$D$2:$D$18)</f>
        <v>14</v>
      </c>
      <c r="H10660" t="str">
        <f>_xlfn.XLOOKUP($A10660,customer!$A$2:$A$978,customer!$B$2:$B$978)</f>
        <v>Edlin Parkes</v>
      </c>
    </row>
    <row r="10661" spans="1:8" x14ac:dyDescent="0.2">
      <c r="A10661" t="s">
        <v>3620</v>
      </c>
      <c r="B10661" t="s">
        <v>3951</v>
      </c>
      <c r="C10661" s="1">
        <v>44601</v>
      </c>
      <c r="D10661" s="1">
        <v>44847</v>
      </c>
      <c r="E10661">
        <f t="shared" si="166"/>
        <v>8</v>
      </c>
      <c r="F10661" t="str">
        <f>_xlfn.XLOOKUP(data!$B10661,campaign!$A$2:$A$18,campaign!$B$2:$B$18)</f>
        <v>OwnsMotorcycle</v>
      </c>
      <c r="G10661">
        <f>_xlfn.XLOOKUP($F10661,campaign!$B$2:$B$18,campaign!$D$2:$D$18)</f>
        <v>14</v>
      </c>
      <c r="H10661" t="str">
        <f>_xlfn.XLOOKUP($A10661,customer!$A$2:$A$978,customer!$B$2:$B$978)</f>
        <v>Edlin Parkes</v>
      </c>
    </row>
    <row r="10662" spans="1:8" x14ac:dyDescent="0.2">
      <c r="A10662" t="s">
        <v>3620</v>
      </c>
      <c r="B10662" t="s">
        <v>3951</v>
      </c>
      <c r="C10662" s="1">
        <v>44601</v>
      </c>
      <c r="D10662" s="1">
        <v>44916</v>
      </c>
      <c r="E10662">
        <f t="shared" si="166"/>
        <v>10</v>
      </c>
      <c r="F10662" t="str">
        <f>_xlfn.XLOOKUP(data!$B10662,campaign!$A$2:$A$18,campaign!$B$2:$B$18)</f>
        <v>OwnsMotorcycle</v>
      </c>
      <c r="G10662">
        <f>_xlfn.XLOOKUP($F10662,campaign!$B$2:$B$18,campaign!$D$2:$D$18)</f>
        <v>14</v>
      </c>
      <c r="H10662" t="str">
        <f>_xlfn.XLOOKUP($A10662,customer!$A$2:$A$978,customer!$B$2:$B$978)</f>
        <v>Edlin Parkes</v>
      </c>
    </row>
    <row r="10663" spans="1:8" x14ac:dyDescent="0.2">
      <c r="A10663" t="s">
        <v>3620</v>
      </c>
      <c r="B10663" t="s">
        <v>3951</v>
      </c>
      <c r="C10663" s="1">
        <v>44601</v>
      </c>
      <c r="D10663" s="1">
        <v>44975</v>
      </c>
      <c r="E10663">
        <f t="shared" si="166"/>
        <v>12</v>
      </c>
      <c r="F10663" t="str">
        <f>_xlfn.XLOOKUP(data!$B10663,campaign!$A$2:$A$18,campaign!$B$2:$B$18)</f>
        <v>OwnsMotorcycle</v>
      </c>
      <c r="G10663">
        <f>_xlfn.XLOOKUP($F10663,campaign!$B$2:$B$18,campaign!$D$2:$D$18)</f>
        <v>14</v>
      </c>
      <c r="H10663" t="str">
        <f>_xlfn.XLOOKUP($A10663,customer!$A$2:$A$978,customer!$B$2:$B$978)</f>
        <v>Edlin Parkes</v>
      </c>
    </row>
    <row r="10664" spans="1:8" x14ac:dyDescent="0.2">
      <c r="A10664" t="s">
        <v>3620</v>
      </c>
      <c r="B10664" t="s">
        <v>3951</v>
      </c>
      <c r="C10664" s="1">
        <v>44601</v>
      </c>
      <c r="D10664" s="1">
        <v>45006</v>
      </c>
      <c r="E10664">
        <f t="shared" si="166"/>
        <v>13</v>
      </c>
      <c r="F10664" t="str">
        <f>_xlfn.XLOOKUP(data!$B10664,campaign!$A$2:$A$18,campaign!$B$2:$B$18)</f>
        <v>OwnsMotorcycle</v>
      </c>
      <c r="G10664">
        <f>_xlfn.XLOOKUP($F10664,campaign!$B$2:$B$18,campaign!$D$2:$D$18)</f>
        <v>14</v>
      </c>
      <c r="H10664" t="str">
        <f>_xlfn.XLOOKUP($A10664,customer!$A$2:$A$978,customer!$B$2:$B$978)</f>
        <v>Edlin Parkes</v>
      </c>
    </row>
    <row r="10665" spans="1:8" x14ac:dyDescent="0.2">
      <c r="A10665" t="s">
        <v>3620</v>
      </c>
      <c r="B10665" t="s">
        <v>3951</v>
      </c>
      <c r="C10665" s="1">
        <v>44601</v>
      </c>
      <c r="D10665" s="1">
        <v>45033</v>
      </c>
      <c r="E10665">
        <f t="shared" si="166"/>
        <v>14</v>
      </c>
      <c r="F10665" t="str">
        <f>_xlfn.XLOOKUP(data!$B10665,campaign!$A$2:$A$18,campaign!$B$2:$B$18)</f>
        <v>OwnsMotorcycle</v>
      </c>
      <c r="G10665">
        <f>_xlfn.XLOOKUP($F10665,campaign!$B$2:$B$18,campaign!$D$2:$D$18)</f>
        <v>14</v>
      </c>
      <c r="H10665" t="str">
        <f>_xlfn.XLOOKUP($A10665,customer!$A$2:$A$978,customer!$B$2:$B$978)</f>
        <v>Edlin Parkes</v>
      </c>
    </row>
    <row r="10666" spans="1:8" x14ac:dyDescent="0.2">
      <c r="A10666" t="s">
        <v>3621</v>
      </c>
      <c r="B10666" t="s">
        <v>3951</v>
      </c>
      <c r="C10666" s="1">
        <v>44743</v>
      </c>
      <c r="D10666" s="1">
        <v>44743</v>
      </c>
      <c r="E10666">
        <f t="shared" si="166"/>
        <v>0</v>
      </c>
      <c r="F10666" t="str">
        <f>_xlfn.XLOOKUP(data!$B10666,campaign!$A$2:$A$18,campaign!$B$2:$B$18)</f>
        <v>OwnsMotorcycle</v>
      </c>
      <c r="G10666">
        <f>_xlfn.XLOOKUP($F10666,campaign!$B$2:$B$18,campaign!$D$2:$D$18)</f>
        <v>14</v>
      </c>
      <c r="H10666" t="str">
        <f>_xlfn.XLOOKUP($A10666,customer!$A$2:$A$978,customer!$B$2:$B$978)</f>
        <v>Mathe Saich</v>
      </c>
    </row>
    <row r="10667" spans="1:8" x14ac:dyDescent="0.2">
      <c r="A10667" t="s">
        <v>3621</v>
      </c>
      <c r="B10667" t="s">
        <v>3951</v>
      </c>
      <c r="C10667" s="1">
        <v>44743</v>
      </c>
      <c r="D10667" s="1">
        <v>44787</v>
      </c>
      <c r="E10667">
        <f t="shared" si="166"/>
        <v>1</v>
      </c>
      <c r="F10667" t="str">
        <f>_xlfn.XLOOKUP(data!$B10667,campaign!$A$2:$A$18,campaign!$B$2:$B$18)</f>
        <v>OwnsMotorcycle</v>
      </c>
      <c r="G10667">
        <f>_xlfn.XLOOKUP($F10667,campaign!$B$2:$B$18,campaign!$D$2:$D$18)</f>
        <v>14</v>
      </c>
      <c r="H10667" t="str">
        <f>_xlfn.XLOOKUP($A10667,customer!$A$2:$A$978,customer!$B$2:$B$978)</f>
        <v>Mathe Saich</v>
      </c>
    </row>
    <row r="10668" spans="1:8" x14ac:dyDescent="0.2">
      <c r="A10668" t="s">
        <v>3621</v>
      </c>
      <c r="B10668" t="s">
        <v>3951</v>
      </c>
      <c r="C10668" s="1">
        <v>44743</v>
      </c>
      <c r="D10668" s="1">
        <v>44809</v>
      </c>
      <c r="E10668">
        <f t="shared" si="166"/>
        <v>2</v>
      </c>
      <c r="F10668" t="str">
        <f>_xlfn.XLOOKUP(data!$B10668,campaign!$A$2:$A$18,campaign!$B$2:$B$18)</f>
        <v>OwnsMotorcycle</v>
      </c>
      <c r="G10668">
        <f>_xlfn.XLOOKUP($F10668,campaign!$B$2:$B$18,campaign!$D$2:$D$18)</f>
        <v>14</v>
      </c>
      <c r="H10668" t="str">
        <f>_xlfn.XLOOKUP($A10668,customer!$A$2:$A$978,customer!$B$2:$B$978)</f>
        <v>Mathe Saich</v>
      </c>
    </row>
    <row r="10669" spans="1:8" x14ac:dyDescent="0.2">
      <c r="A10669" t="s">
        <v>3621</v>
      </c>
      <c r="B10669" t="s">
        <v>3951</v>
      </c>
      <c r="C10669" s="1">
        <v>44743</v>
      </c>
      <c r="D10669" s="1">
        <v>44879</v>
      </c>
      <c r="E10669">
        <f t="shared" si="166"/>
        <v>4</v>
      </c>
      <c r="F10669" t="str">
        <f>_xlfn.XLOOKUP(data!$B10669,campaign!$A$2:$A$18,campaign!$B$2:$B$18)</f>
        <v>OwnsMotorcycle</v>
      </c>
      <c r="G10669">
        <f>_xlfn.XLOOKUP($F10669,campaign!$B$2:$B$18,campaign!$D$2:$D$18)</f>
        <v>14</v>
      </c>
      <c r="H10669" t="str">
        <f>_xlfn.XLOOKUP($A10669,customer!$A$2:$A$978,customer!$B$2:$B$978)</f>
        <v>Mathe Saich</v>
      </c>
    </row>
    <row r="10670" spans="1:8" x14ac:dyDescent="0.2">
      <c r="A10670" t="s">
        <v>3621</v>
      </c>
      <c r="B10670" t="s">
        <v>3951</v>
      </c>
      <c r="C10670" s="1">
        <v>44743</v>
      </c>
      <c r="D10670" s="1">
        <v>44897</v>
      </c>
      <c r="E10670">
        <f t="shared" si="166"/>
        <v>5</v>
      </c>
      <c r="F10670" t="str">
        <f>_xlfn.XLOOKUP(data!$B10670,campaign!$A$2:$A$18,campaign!$B$2:$B$18)</f>
        <v>OwnsMotorcycle</v>
      </c>
      <c r="G10670">
        <f>_xlfn.XLOOKUP($F10670,campaign!$B$2:$B$18,campaign!$D$2:$D$18)</f>
        <v>14</v>
      </c>
      <c r="H10670" t="str">
        <f>_xlfn.XLOOKUP($A10670,customer!$A$2:$A$978,customer!$B$2:$B$978)</f>
        <v>Mathe Saich</v>
      </c>
    </row>
    <row r="10671" spans="1:8" x14ac:dyDescent="0.2">
      <c r="A10671" t="s">
        <v>3621</v>
      </c>
      <c r="B10671" t="s">
        <v>3951</v>
      </c>
      <c r="C10671" s="1">
        <v>44743</v>
      </c>
      <c r="D10671" s="1">
        <v>44962</v>
      </c>
      <c r="E10671">
        <f t="shared" si="166"/>
        <v>7</v>
      </c>
      <c r="F10671" t="str">
        <f>_xlfn.XLOOKUP(data!$B10671,campaign!$A$2:$A$18,campaign!$B$2:$B$18)</f>
        <v>OwnsMotorcycle</v>
      </c>
      <c r="G10671">
        <f>_xlfn.XLOOKUP($F10671,campaign!$B$2:$B$18,campaign!$D$2:$D$18)</f>
        <v>14</v>
      </c>
      <c r="H10671" t="str">
        <f>_xlfn.XLOOKUP($A10671,customer!$A$2:$A$978,customer!$B$2:$B$978)</f>
        <v>Mathe Saich</v>
      </c>
    </row>
    <row r="10672" spans="1:8" x14ac:dyDescent="0.2">
      <c r="A10672" t="s">
        <v>3621</v>
      </c>
      <c r="B10672" t="s">
        <v>3951</v>
      </c>
      <c r="C10672" s="1">
        <v>44743</v>
      </c>
      <c r="D10672" s="1">
        <v>44989</v>
      </c>
      <c r="E10672">
        <f t="shared" si="166"/>
        <v>8</v>
      </c>
      <c r="F10672" t="str">
        <f>_xlfn.XLOOKUP(data!$B10672,campaign!$A$2:$A$18,campaign!$B$2:$B$18)</f>
        <v>OwnsMotorcycle</v>
      </c>
      <c r="G10672">
        <f>_xlfn.XLOOKUP($F10672,campaign!$B$2:$B$18,campaign!$D$2:$D$18)</f>
        <v>14</v>
      </c>
      <c r="H10672" t="str">
        <f>_xlfn.XLOOKUP($A10672,customer!$A$2:$A$978,customer!$B$2:$B$978)</f>
        <v>Mathe Saich</v>
      </c>
    </row>
    <row r="10673" spans="1:8" x14ac:dyDescent="0.2">
      <c r="A10673" t="s">
        <v>3621</v>
      </c>
      <c r="B10673" t="s">
        <v>3951</v>
      </c>
      <c r="C10673" s="1">
        <v>44743</v>
      </c>
      <c r="D10673" s="1">
        <v>45029</v>
      </c>
      <c r="E10673">
        <f t="shared" si="166"/>
        <v>9</v>
      </c>
      <c r="F10673" t="str">
        <f>_xlfn.XLOOKUP(data!$B10673,campaign!$A$2:$A$18,campaign!$B$2:$B$18)</f>
        <v>OwnsMotorcycle</v>
      </c>
      <c r="G10673">
        <f>_xlfn.XLOOKUP($F10673,campaign!$B$2:$B$18,campaign!$D$2:$D$18)</f>
        <v>14</v>
      </c>
      <c r="H10673" t="str">
        <f>_xlfn.XLOOKUP($A10673,customer!$A$2:$A$978,customer!$B$2:$B$978)</f>
        <v>Mathe Saich</v>
      </c>
    </row>
    <row r="10674" spans="1:8" x14ac:dyDescent="0.2">
      <c r="A10674" t="s">
        <v>3621</v>
      </c>
      <c r="B10674" t="s">
        <v>3951</v>
      </c>
      <c r="C10674" s="1">
        <v>44743</v>
      </c>
      <c r="D10674" s="1">
        <v>45060</v>
      </c>
      <c r="E10674">
        <f t="shared" si="166"/>
        <v>10</v>
      </c>
      <c r="F10674" t="str">
        <f>_xlfn.XLOOKUP(data!$B10674,campaign!$A$2:$A$18,campaign!$B$2:$B$18)</f>
        <v>OwnsMotorcycle</v>
      </c>
      <c r="G10674">
        <f>_xlfn.XLOOKUP($F10674,campaign!$B$2:$B$18,campaign!$D$2:$D$18)</f>
        <v>14</v>
      </c>
      <c r="H10674" t="str">
        <f>_xlfn.XLOOKUP($A10674,customer!$A$2:$A$978,customer!$B$2:$B$978)</f>
        <v>Mathe Saich</v>
      </c>
    </row>
    <row r="10675" spans="1:8" x14ac:dyDescent="0.2">
      <c r="A10675" t="s">
        <v>3621</v>
      </c>
      <c r="B10675" t="s">
        <v>3926</v>
      </c>
      <c r="C10675" s="1">
        <v>44895</v>
      </c>
      <c r="D10675" s="1">
        <v>44895</v>
      </c>
      <c r="E10675">
        <f t="shared" si="166"/>
        <v>0</v>
      </c>
      <c r="F10675" t="str">
        <f>_xlfn.XLOOKUP(data!$B10675,campaign!$A$2:$A$18,campaign!$B$2:$B$18)</f>
        <v>BuysViaMailOrder</v>
      </c>
      <c r="G10675">
        <f>_xlfn.XLOOKUP($F10675,campaign!$B$2:$B$18,campaign!$D$2:$D$18)</f>
        <v>25</v>
      </c>
      <c r="H10675" t="str">
        <f>_xlfn.XLOOKUP($A10675,customer!$A$2:$A$978,customer!$B$2:$B$978)</f>
        <v>Mathe Saich</v>
      </c>
    </row>
    <row r="10676" spans="1:8" x14ac:dyDescent="0.2">
      <c r="A10676" t="s">
        <v>3621</v>
      </c>
      <c r="B10676" t="s">
        <v>3926</v>
      </c>
      <c r="C10676" s="1">
        <v>44895</v>
      </c>
      <c r="D10676" s="1">
        <v>44938</v>
      </c>
      <c r="E10676">
        <f t="shared" si="166"/>
        <v>1</v>
      </c>
      <c r="F10676" t="str">
        <f>_xlfn.XLOOKUP(data!$B10676,campaign!$A$2:$A$18,campaign!$B$2:$B$18)</f>
        <v>BuysViaMailOrder</v>
      </c>
      <c r="G10676">
        <f>_xlfn.XLOOKUP($F10676,campaign!$B$2:$B$18,campaign!$D$2:$D$18)</f>
        <v>25</v>
      </c>
      <c r="H10676" t="str">
        <f>_xlfn.XLOOKUP($A10676,customer!$A$2:$A$978,customer!$B$2:$B$978)</f>
        <v>Mathe Saich</v>
      </c>
    </row>
    <row r="10677" spans="1:8" x14ac:dyDescent="0.2">
      <c r="A10677" t="s">
        <v>3621</v>
      </c>
      <c r="B10677" t="s">
        <v>3926</v>
      </c>
      <c r="C10677" s="1">
        <v>44895</v>
      </c>
      <c r="D10677" s="1">
        <v>44961</v>
      </c>
      <c r="E10677">
        <f t="shared" si="166"/>
        <v>2</v>
      </c>
      <c r="F10677" t="str">
        <f>_xlfn.XLOOKUP(data!$B10677,campaign!$A$2:$A$18,campaign!$B$2:$B$18)</f>
        <v>BuysViaMailOrder</v>
      </c>
      <c r="G10677">
        <f>_xlfn.XLOOKUP($F10677,campaign!$B$2:$B$18,campaign!$D$2:$D$18)</f>
        <v>25</v>
      </c>
      <c r="H10677" t="str">
        <f>_xlfn.XLOOKUP($A10677,customer!$A$2:$A$978,customer!$B$2:$B$978)</f>
        <v>Mathe Saich</v>
      </c>
    </row>
    <row r="10678" spans="1:8" x14ac:dyDescent="0.2">
      <c r="A10678" t="s">
        <v>3621</v>
      </c>
      <c r="B10678" t="s">
        <v>3926</v>
      </c>
      <c r="C10678" s="1">
        <v>44895</v>
      </c>
      <c r="D10678" s="1">
        <v>44992</v>
      </c>
      <c r="E10678">
        <f t="shared" si="166"/>
        <v>3</v>
      </c>
      <c r="F10678" t="str">
        <f>_xlfn.XLOOKUP(data!$B10678,campaign!$A$2:$A$18,campaign!$B$2:$B$18)</f>
        <v>BuysViaMailOrder</v>
      </c>
      <c r="G10678">
        <f>_xlfn.XLOOKUP($F10678,campaign!$B$2:$B$18,campaign!$D$2:$D$18)</f>
        <v>25</v>
      </c>
      <c r="H10678" t="str">
        <f>_xlfn.XLOOKUP($A10678,customer!$A$2:$A$978,customer!$B$2:$B$978)</f>
        <v>Mathe Saich</v>
      </c>
    </row>
    <row r="10679" spans="1:8" x14ac:dyDescent="0.2">
      <c r="A10679" t="s">
        <v>3621</v>
      </c>
      <c r="B10679" t="s">
        <v>3926</v>
      </c>
      <c r="C10679" s="1">
        <v>44895</v>
      </c>
      <c r="D10679" s="1">
        <v>45025</v>
      </c>
      <c r="E10679">
        <f t="shared" si="166"/>
        <v>4</v>
      </c>
      <c r="F10679" t="str">
        <f>_xlfn.XLOOKUP(data!$B10679,campaign!$A$2:$A$18,campaign!$B$2:$B$18)</f>
        <v>BuysViaMailOrder</v>
      </c>
      <c r="G10679">
        <f>_xlfn.XLOOKUP($F10679,campaign!$B$2:$B$18,campaign!$D$2:$D$18)</f>
        <v>25</v>
      </c>
      <c r="H10679" t="str">
        <f>_xlfn.XLOOKUP($A10679,customer!$A$2:$A$978,customer!$B$2:$B$978)</f>
        <v>Mathe Saich</v>
      </c>
    </row>
    <row r="10680" spans="1:8" x14ac:dyDescent="0.2">
      <c r="A10680" t="s">
        <v>3621</v>
      </c>
      <c r="B10680" t="s">
        <v>3926</v>
      </c>
      <c r="C10680" s="1">
        <v>44895</v>
      </c>
      <c r="D10680" s="1">
        <v>45055</v>
      </c>
      <c r="E10680">
        <f t="shared" si="166"/>
        <v>5</v>
      </c>
      <c r="F10680" t="str">
        <f>_xlfn.XLOOKUP(data!$B10680,campaign!$A$2:$A$18,campaign!$B$2:$B$18)</f>
        <v>BuysViaMailOrder</v>
      </c>
      <c r="G10680">
        <f>_xlfn.XLOOKUP($F10680,campaign!$B$2:$B$18,campaign!$D$2:$D$18)</f>
        <v>25</v>
      </c>
      <c r="H10680" t="str">
        <f>_xlfn.XLOOKUP($A10680,customer!$A$2:$A$978,customer!$B$2:$B$978)</f>
        <v>Mathe Saich</v>
      </c>
    </row>
    <row r="10681" spans="1:8" x14ac:dyDescent="0.2">
      <c r="A10681" t="s">
        <v>3622</v>
      </c>
      <c r="B10681" t="s">
        <v>3923</v>
      </c>
      <c r="C10681" s="1">
        <v>44715</v>
      </c>
      <c r="D10681" s="1">
        <v>44715</v>
      </c>
      <c r="E10681">
        <f t="shared" si="166"/>
        <v>0</v>
      </c>
      <c r="F10681" t="str">
        <f>_xlfn.XLOOKUP(data!$B10681,campaign!$A$2:$A$18,campaign!$B$2:$B$18)</f>
        <v>TruckOwner</v>
      </c>
      <c r="G10681">
        <f>_xlfn.XLOOKUP($F10681,campaign!$B$2:$B$18,campaign!$D$2:$D$18)</f>
        <v>26</v>
      </c>
      <c r="H10681" t="str">
        <f>_xlfn.XLOOKUP($A10681,customer!$A$2:$A$978,customer!$B$2:$B$978)</f>
        <v>Clark Joynt</v>
      </c>
    </row>
    <row r="10682" spans="1:8" x14ac:dyDescent="0.2">
      <c r="A10682" t="s">
        <v>3622</v>
      </c>
      <c r="B10682" t="s">
        <v>3923</v>
      </c>
      <c r="C10682" s="1">
        <v>44715</v>
      </c>
      <c r="D10682" s="1">
        <v>44753</v>
      </c>
      <c r="E10682">
        <f t="shared" si="166"/>
        <v>1</v>
      </c>
      <c r="F10682" t="str">
        <f>_xlfn.XLOOKUP(data!$B10682,campaign!$A$2:$A$18,campaign!$B$2:$B$18)</f>
        <v>TruckOwner</v>
      </c>
      <c r="G10682">
        <f>_xlfn.XLOOKUP($F10682,campaign!$B$2:$B$18,campaign!$D$2:$D$18)</f>
        <v>26</v>
      </c>
      <c r="H10682" t="str">
        <f>_xlfn.XLOOKUP($A10682,customer!$A$2:$A$978,customer!$B$2:$B$978)</f>
        <v>Clark Joynt</v>
      </c>
    </row>
    <row r="10683" spans="1:8" x14ac:dyDescent="0.2">
      <c r="A10683" t="s">
        <v>3622</v>
      </c>
      <c r="B10683" t="s">
        <v>3923</v>
      </c>
      <c r="C10683" s="1">
        <v>44715</v>
      </c>
      <c r="D10683" s="1">
        <v>44777</v>
      </c>
      <c r="E10683">
        <f t="shared" si="166"/>
        <v>2</v>
      </c>
      <c r="F10683" t="str">
        <f>_xlfn.XLOOKUP(data!$B10683,campaign!$A$2:$A$18,campaign!$B$2:$B$18)</f>
        <v>TruckOwner</v>
      </c>
      <c r="G10683">
        <f>_xlfn.XLOOKUP($F10683,campaign!$B$2:$B$18,campaign!$D$2:$D$18)</f>
        <v>26</v>
      </c>
      <c r="H10683" t="str">
        <f>_xlfn.XLOOKUP($A10683,customer!$A$2:$A$978,customer!$B$2:$B$978)</f>
        <v>Clark Joynt</v>
      </c>
    </row>
    <row r="10684" spans="1:8" x14ac:dyDescent="0.2">
      <c r="A10684" t="s">
        <v>3622</v>
      </c>
      <c r="B10684" t="s">
        <v>3923</v>
      </c>
      <c r="C10684" s="1">
        <v>44715</v>
      </c>
      <c r="D10684" s="1">
        <v>44811</v>
      </c>
      <c r="E10684">
        <f t="shared" si="166"/>
        <v>3</v>
      </c>
      <c r="F10684" t="str">
        <f>_xlfn.XLOOKUP(data!$B10684,campaign!$A$2:$A$18,campaign!$B$2:$B$18)</f>
        <v>TruckOwner</v>
      </c>
      <c r="G10684">
        <f>_xlfn.XLOOKUP($F10684,campaign!$B$2:$B$18,campaign!$D$2:$D$18)</f>
        <v>26</v>
      </c>
      <c r="H10684" t="str">
        <f>_xlfn.XLOOKUP($A10684,customer!$A$2:$A$978,customer!$B$2:$B$978)</f>
        <v>Clark Joynt</v>
      </c>
    </row>
    <row r="10685" spans="1:8" x14ac:dyDescent="0.2">
      <c r="A10685" t="s">
        <v>3622</v>
      </c>
      <c r="B10685" t="s">
        <v>3923</v>
      </c>
      <c r="C10685" s="1">
        <v>44715</v>
      </c>
      <c r="D10685" s="1">
        <v>44908</v>
      </c>
      <c r="E10685">
        <f t="shared" si="166"/>
        <v>6</v>
      </c>
      <c r="F10685" t="str">
        <f>_xlfn.XLOOKUP(data!$B10685,campaign!$A$2:$A$18,campaign!$B$2:$B$18)</f>
        <v>TruckOwner</v>
      </c>
      <c r="G10685">
        <f>_xlfn.XLOOKUP($F10685,campaign!$B$2:$B$18,campaign!$D$2:$D$18)</f>
        <v>26</v>
      </c>
      <c r="H10685" t="str">
        <f>_xlfn.XLOOKUP($A10685,customer!$A$2:$A$978,customer!$B$2:$B$978)</f>
        <v>Clark Joynt</v>
      </c>
    </row>
    <row r="10686" spans="1:8" x14ac:dyDescent="0.2">
      <c r="A10686" t="s">
        <v>3622</v>
      </c>
      <c r="B10686" t="s">
        <v>3923</v>
      </c>
      <c r="C10686" s="1">
        <v>44715</v>
      </c>
      <c r="D10686" s="1">
        <v>44933</v>
      </c>
      <c r="E10686">
        <f t="shared" si="166"/>
        <v>7</v>
      </c>
      <c r="F10686" t="str">
        <f>_xlfn.XLOOKUP(data!$B10686,campaign!$A$2:$A$18,campaign!$B$2:$B$18)</f>
        <v>TruckOwner</v>
      </c>
      <c r="G10686">
        <f>_xlfn.XLOOKUP($F10686,campaign!$B$2:$B$18,campaign!$D$2:$D$18)</f>
        <v>26</v>
      </c>
      <c r="H10686" t="str">
        <f>_xlfn.XLOOKUP($A10686,customer!$A$2:$A$978,customer!$B$2:$B$978)</f>
        <v>Clark Joynt</v>
      </c>
    </row>
    <row r="10687" spans="1:8" x14ac:dyDescent="0.2">
      <c r="A10687" t="s">
        <v>3622</v>
      </c>
      <c r="B10687" t="s">
        <v>3923</v>
      </c>
      <c r="C10687" s="1">
        <v>44715</v>
      </c>
      <c r="D10687" s="1">
        <v>44961</v>
      </c>
      <c r="E10687">
        <f t="shared" si="166"/>
        <v>8</v>
      </c>
      <c r="F10687" t="str">
        <f>_xlfn.XLOOKUP(data!$B10687,campaign!$A$2:$A$18,campaign!$B$2:$B$18)</f>
        <v>TruckOwner</v>
      </c>
      <c r="G10687">
        <f>_xlfn.XLOOKUP($F10687,campaign!$B$2:$B$18,campaign!$D$2:$D$18)</f>
        <v>26</v>
      </c>
      <c r="H10687" t="str">
        <f>_xlfn.XLOOKUP($A10687,customer!$A$2:$A$978,customer!$B$2:$B$978)</f>
        <v>Clark Joynt</v>
      </c>
    </row>
    <row r="10688" spans="1:8" x14ac:dyDescent="0.2">
      <c r="A10688" t="s">
        <v>3622</v>
      </c>
      <c r="B10688" t="s">
        <v>3923</v>
      </c>
      <c r="C10688" s="1">
        <v>44715</v>
      </c>
      <c r="D10688" s="1">
        <v>44994</v>
      </c>
      <c r="E10688">
        <f t="shared" si="166"/>
        <v>9</v>
      </c>
      <c r="F10688" t="str">
        <f>_xlfn.XLOOKUP(data!$B10688,campaign!$A$2:$A$18,campaign!$B$2:$B$18)</f>
        <v>TruckOwner</v>
      </c>
      <c r="G10688">
        <f>_xlfn.XLOOKUP($F10688,campaign!$B$2:$B$18,campaign!$D$2:$D$18)</f>
        <v>26</v>
      </c>
      <c r="H10688" t="str">
        <f>_xlfn.XLOOKUP($A10688,customer!$A$2:$A$978,customer!$B$2:$B$978)</f>
        <v>Clark Joynt</v>
      </c>
    </row>
    <row r="10689" spans="1:8" x14ac:dyDescent="0.2">
      <c r="A10689" t="s">
        <v>3622</v>
      </c>
      <c r="B10689" t="s">
        <v>3923</v>
      </c>
      <c r="C10689" s="1">
        <v>44715</v>
      </c>
      <c r="D10689" s="1">
        <v>45033</v>
      </c>
      <c r="E10689">
        <f t="shared" si="166"/>
        <v>10</v>
      </c>
      <c r="F10689" t="str">
        <f>_xlfn.XLOOKUP(data!$B10689,campaign!$A$2:$A$18,campaign!$B$2:$B$18)</f>
        <v>TruckOwner</v>
      </c>
      <c r="G10689">
        <f>_xlfn.XLOOKUP($F10689,campaign!$B$2:$B$18,campaign!$D$2:$D$18)</f>
        <v>26</v>
      </c>
      <c r="H10689" t="str">
        <f>_xlfn.XLOOKUP($A10689,customer!$A$2:$A$978,customer!$B$2:$B$978)</f>
        <v>Clark Joynt</v>
      </c>
    </row>
    <row r="10690" spans="1:8" x14ac:dyDescent="0.2">
      <c r="A10690" t="s">
        <v>3622</v>
      </c>
      <c r="B10690" t="s">
        <v>3923</v>
      </c>
      <c r="C10690" s="1">
        <v>44715</v>
      </c>
      <c r="D10690" s="1">
        <v>45058</v>
      </c>
      <c r="E10690">
        <f t="shared" si="166"/>
        <v>11</v>
      </c>
      <c r="F10690" t="str">
        <f>_xlfn.XLOOKUP(data!$B10690,campaign!$A$2:$A$18,campaign!$B$2:$B$18)</f>
        <v>TruckOwner</v>
      </c>
      <c r="G10690">
        <f>_xlfn.XLOOKUP($F10690,campaign!$B$2:$B$18,campaign!$D$2:$D$18)</f>
        <v>26</v>
      </c>
      <c r="H10690" t="str">
        <f>_xlfn.XLOOKUP($A10690,customer!$A$2:$A$978,customer!$B$2:$B$978)</f>
        <v>Clark Joynt</v>
      </c>
    </row>
    <row r="10691" spans="1:8" x14ac:dyDescent="0.2">
      <c r="A10691" t="s">
        <v>3622</v>
      </c>
      <c r="B10691" t="s">
        <v>3947</v>
      </c>
      <c r="C10691" s="1">
        <v>44892</v>
      </c>
      <c r="D10691" s="1">
        <v>44892</v>
      </c>
      <c r="E10691">
        <f t="shared" ref="E10691:E10754" si="167">DATEDIF(C10691,D10691,"M")</f>
        <v>0</v>
      </c>
      <c r="F10691" t="str">
        <f>_xlfn.XLOOKUP(data!$B10691,campaign!$A$2:$A$18,campaign!$B$2:$B$18)</f>
        <v>OwnsComputer</v>
      </c>
      <c r="G10691">
        <f>_xlfn.XLOOKUP($F10691,campaign!$B$2:$B$18,campaign!$D$2:$D$18)</f>
        <v>62</v>
      </c>
      <c r="H10691" t="str">
        <f>_xlfn.XLOOKUP($A10691,customer!$A$2:$A$978,customer!$B$2:$B$978)</f>
        <v>Clark Joynt</v>
      </c>
    </row>
    <row r="10692" spans="1:8" x14ac:dyDescent="0.2">
      <c r="A10692" t="s">
        <v>3622</v>
      </c>
      <c r="B10692" t="s">
        <v>3947</v>
      </c>
      <c r="C10692" s="1">
        <v>44892</v>
      </c>
      <c r="D10692" s="1">
        <v>44923</v>
      </c>
      <c r="E10692">
        <f t="shared" si="167"/>
        <v>1</v>
      </c>
      <c r="F10692" t="str">
        <f>_xlfn.XLOOKUP(data!$B10692,campaign!$A$2:$A$18,campaign!$B$2:$B$18)</f>
        <v>OwnsComputer</v>
      </c>
      <c r="G10692">
        <f>_xlfn.XLOOKUP($F10692,campaign!$B$2:$B$18,campaign!$D$2:$D$18)</f>
        <v>62</v>
      </c>
      <c r="H10692" t="str">
        <f>_xlfn.XLOOKUP($A10692,customer!$A$2:$A$978,customer!$B$2:$B$978)</f>
        <v>Clark Joynt</v>
      </c>
    </row>
    <row r="10693" spans="1:8" x14ac:dyDescent="0.2">
      <c r="A10693" t="s">
        <v>3622</v>
      </c>
      <c r="B10693" t="s">
        <v>3947</v>
      </c>
      <c r="C10693" s="1">
        <v>44892</v>
      </c>
      <c r="D10693" s="1">
        <v>44935</v>
      </c>
      <c r="E10693">
        <f t="shared" si="167"/>
        <v>1</v>
      </c>
      <c r="F10693" t="str">
        <f>_xlfn.XLOOKUP(data!$B10693,campaign!$A$2:$A$18,campaign!$B$2:$B$18)</f>
        <v>OwnsComputer</v>
      </c>
      <c r="G10693">
        <f>_xlfn.XLOOKUP($F10693,campaign!$B$2:$B$18,campaign!$D$2:$D$18)</f>
        <v>62</v>
      </c>
      <c r="H10693" t="str">
        <f>_xlfn.XLOOKUP($A10693,customer!$A$2:$A$978,customer!$B$2:$B$978)</f>
        <v>Clark Joynt</v>
      </c>
    </row>
    <row r="10694" spans="1:8" x14ac:dyDescent="0.2">
      <c r="A10694" t="s">
        <v>3622</v>
      </c>
      <c r="B10694" t="s">
        <v>3947</v>
      </c>
      <c r="C10694" s="1">
        <v>44892</v>
      </c>
      <c r="D10694" s="1">
        <v>44998</v>
      </c>
      <c r="E10694">
        <f t="shared" si="167"/>
        <v>3</v>
      </c>
      <c r="F10694" t="str">
        <f>_xlfn.XLOOKUP(data!$B10694,campaign!$A$2:$A$18,campaign!$B$2:$B$18)</f>
        <v>OwnsComputer</v>
      </c>
      <c r="G10694">
        <f>_xlfn.XLOOKUP($F10694,campaign!$B$2:$B$18,campaign!$D$2:$D$18)</f>
        <v>62</v>
      </c>
      <c r="H10694" t="str">
        <f>_xlfn.XLOOKUP($A10694,customer!$A$2:$A$978,customer!$B$2:$B$978)</f>
        <v>Clark Joynt</v>
      </c>
    </row>
    <row r="10695" spans="1:8" x14ac:dyDescent="0.2">
      <c r="A10695" t="s">
        <v>3622</v>
      </c>
      <c r="B10695" t="s">
        <v>3947</v>
      </c>
      <c r="C10695" s="1">
        <v>44892</v>
      </c>
      <c r="D10695" s="1">
        <v>45022</v>
      </c>
      <c r="E10695">
        <f t="shared" si="167"/>
        <v>4</v>
      </c>
      <c r="F10695" t="str">
        <f>_xlfn.XLOOKUP(data!$B10695,campaign!$A$2:$A$18,campaign!$B$2:$B$18)</f>
        <v>OwnsComputer</v>
      </c>
      <c r="G10695">
        <f>_xlfn.XLOOKUP($F10695,campaign!$B$2:$B$18,campaign!$D$2:$D$18)</f>
        <v>62</v>
      </c>
      <c r="H10695" t="str">
        <f>_xlfn.XLOOKUP($A10695,customer!$A$2:$A$978,customer!$B$2:$B$978)</f>
        <v>Clark Joynt</v>
      </c>
    </row>
    <row r="10696" spans="1:8" x14ac:dyDescent="0.2">
      <c r="A10696" t="s">
        <v>3622</v>
      </c>
      <c r="B10696" t="s">
        <v>3947</v>
      </c>
      <c r="C10696" s="1">
        <v>44892</v>
      </c>
      <c r="D10696" s="1">
        <v>45051</v>
      </c>
      <c r="E10696">
        <f t="shared" si="167"/>
        <v>5</v>
      </c>
      <c r="F10696" t="str">
        <f>_xlfn.XLOOKUP(data!$B10696,campaign!$A$2:$A$18,campaign!$B$2:$B$18)</f>
        <v>OwnsComputer</v>
      </c>
      <c r="G10696">
        <f>_xlfn.XLOOKUP($F10696,campaign!$B$2:$B$18,campaign!$D$2:$D$18)</f>
        <v>62</v>
      </c>
      <c r="H10696" t="str">
        <f>_xlfn.XLOOKUP($A10696,customer!$A$2:$A$978,customer!$B$2:$B$978)</f>
        <v>Clark Joynt</v>
      </c>
    </row>
    <row r="10697" spans="1:8" x14ac:dyDescent="0.2">
      <c r="A10697" t="s">
        <v>3622</v>
      </c>
      <c r="B10697" t="s">
        <v>3947</v>
      </c>
      <c r="C10697" s="1">
        <v>44892</v>
      </c>
      <c r="D10697" s="1">
        <v>45082</v>
      </c>
      <c r="E10697">
        <f t="shared" si="167"/>
        <v>6</v>
      </c>
      <c r="F10697" t="str">
        <f>_xlfn.XLOOKUP(data!$B10697,campaign!$A$2:$A$18,campaign!$B$2:$B$18)</f>
        <v>OwnsComputer</v>
      </c>
      <c r="G10697">
        <f>_xlfn.XLOOKUP($F10697,campaign!$B$2:$B$18,campaign!$D$2:$D$18)</f>
        <v>62</v>
      </c>
      <c r="H10697" t="str">
        <f>_xlfn.XLOOKUP($A10697,customer!$A$2:$A$978,customer!$B$2:$B$978)</f>
        <v>Clark Joynt</v>
      </c>
    </row>
    <row r="10698" spans="1:8" x14ac:dyDescent="0.2">
      <c r="A10698" t="s">
        <v>3623</v>
      </c>
      <c r="B10698" t="s">
        <v>3929</v>
      </c>
      <c r="C10698" s="1">
        <v>44940</v>
      </c>
      <c r="D10698" s="1">
        <v>44940</v>
      </c>
      <c r="E10698">
        <f t="shared" si="167"/>
        <v>0</v>
      </c>
      <c r="F10698" t="str">
        <f>_xlfn.XLOOKUP(data!$B10698,campaign!$A$2:$A$18,campaign!$B$2:$B$18)</f>
        <v>NonUSTravel</v>
      </c>
      <c r="G10698">
        <f>_xlfn.XLOOKUP($F10698,campaign!$B$2:$B$18,campaign!$D$2:$D$18)</f>
        <v>66</v>
      </c>
      <c r="H10698" t="str">
        <f>_xlfn.XLOOKUP($A10698,customer!$A$2:$A$978,customer!$B$2:$B$978)</f>
        <v>Zahara Sedgman</v>
      </c>
    </row>
    <row r="10699" spans="1:8" x14ac:dyDescent="0.2">
      <c r="A10699" t="s">
        <v>3623</v>
      </c>
      <c r="B10699" t="s">
        <v>3929</v>
      </c>
      <c r="C10699" s="1">
        <v>44940</v>
      </c>
      <c r="D10699" s="1">
        <v>44982</v>
      </c>
      <c r="E10699">
        <f t="shared" si="167"/>
        <v>1</v>
      </c>
      <c r="F10699" t="str">
        <f>_xlfn.XLOOKUP(data!$B10699,campaign!$A$2:$A$18,campaign!$B$2:$B$18)</f>
        <v>NonUSTravel</v>
      </c>
      <c r="G10699">
        <f>_xlfn.XLOOKUP($F10699,campaign!$B$2:$B$18,campaign!$D$2:$D$18)</f>
        <v>66</v>
      </c>
      <c r="H10699" t="str">
        <f>_xlfn.XLOOKUP($A10699,customer!$A$2:$A$978,customer!$B$2:$B$978)</f>
        <v>Zahara Sedgman</v>
      </c>
    </row>
    <row r="10700" spans="1:8" x14ac:dyDescent="0.2">
      <c r="A10700" t="s">
        <v>3623</v>
      </c>
      <c r="B10700" t="s">
        <v>3929</v>
      </c>
      <c r="C10700" s="1">
        <v>44940</v>
      </c>
      <c r="D10700" s="1">
        <v>44999</v>
      </c>
      <c r="E10700">
        <f t="shared" si="167"/>
        <v>2</v>
      </c>
      <c r="F10700" t="str">
        <f>_xlfn.XLOOKUP(data!$B10700,campaign!$A$2:$A$18,campaign!$B$2:$B$18)</f>
        <v>NonUSTravel</v>
      </c>
      <c r="G10700">
        <f>_xlfn.XLOOKUP($F10700,campaign!$B$2:$B$18,campaign!$D$2:$D$18)</f>
        <v>66</v>
      </c>
      <c r="H10700" t="str">
        <f>_xlfn.XLOOKUP($A10700,customer!$A$2:$A$978,customer!$B$2:$B$978)</f>
        <v>Zahara Sedgman</v>
      </c>
    </row>
    <row r="10701" spans="1:8" x14ac:dyDescent="0.2">
      <c r="A10701" t="s">
        <v>3623</v>
      </c>
      <c r="B10701" t="s">
        <v>3929</v>
      </c>
      <c r="C10701" s="1">
        <v>44940</v>
      </c>
      <c r="D10701" s="1">
        <v>45036</v>
      </c>
      <c r="E10701">
        <f t="shared" si="167"/>
        <v>3</v>
      </c>
      <c r="F10701" t="str">
        <f>_xlfn.XLOOKUP(data!$B10701,campaign!$A$2:$A$18,campaign!$B$2:$B$18)</f>
        <v>NonUSTravel</v>
      </c>
      <c r="G10701">
        <f>_xlfn.XLOOKUP($F10701,campaign!$B$2:$B$18,campaign!$D$2:$D$18)</f>
        <v>66</v>
      </c>
      <c r="H10701" t="str">
        <f>_xlfn.XLOOKUP($A10701,customer!$A$2:$A$978,customer!$B$2:$B$978)</f>
        <v>Zahara Sedgman</v>
      </c>
    </row>
    <row r="10702" spans="1:8" x14ac:dyDescent="0.2">
      <c r="A10702" t="s">
        <v>3623</v>
      </c>
      <c r="B10702" t="s">
        <v>3929</v>
      </c>
      <c r="C10702" s="1">
        <v>44940</v>
      </c>
      <c r="D10702" s="1">
        <v>45061</v>
      </c>
      <c r="E10702">
        <f t="shared" si="167"/>
        <v>4</v>
      </c>
      <c r="F10702" t="str">
        <f>_xlfn.XLOOKUP(data!$B10702,campaign!$A$2:$A$18,campaign!$B$2:$B$18)</f>
        <v>NonUSTravel</v>
      </c>
      <c r="G10702">
        <f>_xlfn.XLOOKUP($F10702,campaign!$B$2:$B$18,campaign!$D$2:$D$18)</f>
        <v>66</v>
      </c>
      <c r="H10702" t="str">
        <f>_xlfn.XLOOKUP($A10702,customer!$A$2:$A$978,customer!$B$2:$B$978)</f>
        <v>Zahara Sedgman</v>
      </c>
    </row>
    <row r="10703" spans="1:8" x14ac:dyDescent="0.2">
      <c r="A10703" t="s">
        <v>3623</v>
      </c>
      <c r="B10703" t="s">
        <v>3923</v>
      </c>
      <c r="C10703" s="1">
        <v>44964</v>
      </c>
      <c r="D10703" s="1">
        <v>44964</v>
      </c>
      <c r="E10703">
        <f t="shared" si="167"/>
        <v>0</v>
      </c>
      <c r="F10703" t="str">
        <f>_xlfn.XLOOKUP(data!$B10703,campaign!$A$2:$A$18,campaign!$B$2:$B$18)</f>
        <v>TruckOwner</v>
      </c>
      <c r="G10703">
        <f>_xlfn.XLOOKUP($F10703,campaign!$B$2:$B$18,campaign!$D$2:$D$18)</f>
        <v>26</v>
      </c>
      <c r="H10703" t="str">
        <f>_xlfn.XLOOKUP($A10703,customer!$A$2:$A$978,customer!$B$2:$B$978)</f>
        <v>Zahara Sedgman</v>
      </c>
    </row>
    <row r="10704" spans="1:8" x14ac:dyDescent="0.2">
      <c r="A10704" t="s">
        <v>3623</v>
      </c>
      <c r="B10704" t="s">
        <v>3923</v>
      </c>
      <c r="C10704" s="1">
        <v>44964</v>
      </c>
      <c r="D10704" s="1">
        <v>45004</v>
      </c>
      <c r="E10704">
        <f t="shared" si="167"/>
        <v>1</v>
      </c>
      <c r="F10704" t="str">
        <f>_xlfn.XLOOKUP(data!$B10704,campaign!$A$2:$A$18,campaign!$B$2:$B$18)</f>
        <v>TruckOwner</v>
      </c>
      <c r="G10704">
        <f>_xlfn.XLOOKUP($F10704,campaign!$B$2:$B$18,campaign!$D$2:$D$18)</f>
        <v>26</v>
      </c>
      <c r="H10704" t="str">
        <f>_xlfn.XLOOKUP($A10704,customer!$A$2:$A$978,customer!$B$2:$B$978)</f>
        <v>Zahara Sedgman</v>
      </c>
    </row>
    <row r="10705" spans="1:8" x14ac:dyDescent="0.2">
      <c r="A10705" t="s">
        <v>3623</v>
      </c>
      <c r="B10705" t="s">
        <v>3923</v>
      </c>
      <c r="C10705" s="1">
        <v>44964</v>
      </c>
      <c r="D10705" s="1">
        <v>45024</v>
      </c>
      <c r="E10705">
        <f t="shared" si="167"/>
        <v>2</v>
      </c>
      <c r="F10705" t="str">
        <f>_xlfn.XLOOKUP(data!$B10705,campaign!$A$2:$A$18,campaign!$B$2:$B$18)</f>
        <v>TruckOwner</v>
      </c>
      <c r="G10705">
        <f>_xlfn.XLOOKUP($F10705,campaign!$B$2:$B$18,campaign!$D$2:$D$18)</f>
        <v>26</v>
      </c>
      <c r="H10705" t="str">
        <f>_xlfn.XLOOKUP($A10705,customer!$A$2:$A$978,customer!$B$2:$B$978)</f>
        <v>Zahara Sedgman</v>
      </c>
    </row>
    <row r="10706" spans="1:8" x14ac:dyDescent="0.2">
      <c r="A10706" t="s">
        <v>3623</v>
      </c>
      <c r="B10706" t="s">
        <v>3923</v>
      </c>
      <c r="C10706" s="1">
        <v>44964</v>
      </c>
      <c r="D10706" s="1">
        <v>45066</v>
      </c>
      <c r="E10706">
        <f t="shared" si="167"/>
        <v>3</v>
      </c>
      <c r="F10706" t="str">
        <f>_xlfn.XLOOKUP(data!$B10706,campaign!$A$2:$A$18,campaign!$B$2:$B$18)</f>
        <v>TruckOwner</v>
      </c>
      <c r="G10706">
        <f>_xlfn.XLOOKUP($F10706,campaign!$B$2:$B$18,campaign!$D$2:$D$18)</f>
        <v>26</v>
      </c>
      <c r="H10706" t="str">
        <f>_xlfn.XLOOKUP($A10706,customer!$A$2:$A$978,customer!$B$2:$B$978)</f>
        <v>Zahara Sedgman</v>
      </c>
    </row>
    <row r="10707" spans="1:8" x14ac:dyDescent="0.2">
      <c r="A10707" t="s">
        <v>3624</v>
      </c>
      <c r="B10707" t="s">
        <v>3948</v>
      </c>
      <c r="C10707" s="1">
        <v>44739</v>
      </c>
      <c r="D10707" s="1">
        <v>44739</v>
      </c>
      <c r="E10707">
        <f t="shared" si="167"/>
        <v>0</v>
      </c>
      <c r="F10707" t="str">
        <f>_xlfn.XLOOKUP(data!$B10707,campaign!$A$2:$A$18,campaign!$B$2:$B$18)</f>
        <v>HasCreditCard</v>
      </c>
      <c r="G10707">
        <f>_xlfn.XLOOKUP($F10707,campaign!$B$2:$B$18,campaign!$D$2:$D$18)</f>
        <v>65</v>
      </c>
      <c r="H10707" t="str">
        <f>_xlfn.XLOOKUP($A10707,customer!$A$2:$A$978,customer!$B$2:$B$978)</f>
        <v>Isac Valsler</v>
      </c>
    </row>
    <row r="10708" spans="1:8" x14ac:dyDescent="0.2">
      <c r="A10708" t="s">
        <v>3624</v>
      </c>
      <c r="B10708" t="s">
        <v>3948</v>
      </c>
      <c r="C10708" s="1">
        <v>44739</v>
      </c>
      <c r="D10708" s="1">
        <v>44815</v>
      </c>
      <c r="E10708">
        <f t="shared" si="167"/>
        <v>2</v>
      </c>
      <c r="F10708" t="str">
        <f>_xlfn.XLOOKUP(data!$B10708,campaign!$A$2:$A$18,campaign!$B$2:$B$18)</f>
        <v>HasCreditCard</v>
      </c>
      <c r="G10708">
        <f>_xlfn.XLOOKUP($F10708,campaign!$B$2:$B$18,campaign!$D$2:$D$18)</f>
        <v>65</v>
      </c>
      <c r="H10708" t="str">
        <f>_xlfn.XLOOKUP($A10708,customer!$A$2:$A$978,customer!$B$2:$B$978)</f>
        <v>Isac Valsler</v>
      </c>
    </row>
    <row r="10709" spans="1:8" x14ac:dyDescent="0.2">
      <c r="A10709" t="s">
        <v>3624</v>
      </c>
      <c r="B10709" t="s">
        <v>3948</v>
      </c>
      <c r="C10709" s="1">
        <v>44739</v>
      </c>
      <c r="D10709" s="1">
        <v>44842</v>
      </c>
      <c r="E10709">
        <f t="shared" si="167"/>
        <v>3</v>
      </c>
      <c r="F10709" t="str">
        <f>_xlfn.XLOOKUP(data!$B10709,campaign!$A$2:$A$18,campaign!$B$2:$B$18)</f>
        <v>HasCreditCard</v>
      </c>
      <c r="G10709">
        <f>_xlfn.XLOOKUP($F10709,campaign!$B$2:$B$18,campaign!$D$2:$D$18)</f>
        <v>65</v>
      </c>
      <c r="H10709" t="str">
        <f>_xlfn.XLOOKUP($A10709,customer!$A$2:$A$978,customer!$B$2:$B$978)</f>
        <v>Isac Valsler</v>
      </c>
    </row>
    <row r="10710" spans="1:8" x14ac:dyDescent="0.2">
      <c r="A10710" t="s">
        <v>3624</v>
      </c>
      <c r="B10710" t="s">
        <v>3948</v>
      </c>
      <c r="C10710" s="1">
        <v>44739</v>
      </c>
      <c r="D10710" s="1">
        <v>44869</v>
      </c>
      <c r="E10710">
        <f t="shared" si="167"/>
        <v>4</v>
      </c>
      <c r="F10710" t="str">
        <f>_xlfn.XLOOKUP(data!$B10710,campaign!$A$2:$A$18,campaign!$B$2:$B$18)</f>
        <v>HasCreditCard</v>
      </c>
      <c r="G10710">
        <f>_xlfn.XLOOKUP($F10710,campaign!$B$2:$B$18,campaign!$D$2:$D$18)</f>
        <v>65</v>
      </c>
      <c r="H10710" t="str">
        <f>_xlfn.XLOOKUP($A10710,customer!$A$2:$A$978,customer!$B$2:$B$978)</f>
        <v>Isac Valsler</v>
      </c>
    </row>
    <row r="10711" spans="1:8" x14ac:dyDescent="0.2">
      <c r="A10711" t="s">
        <v>3624</v>
      </c>
      <c r="B10711" t="s">
        <v>3948</v>
      </c>
      <c r="C10711" s="1">
        <v>44739</v>
      </c>
      <c r="D10711" s="1">
        <v>44924</v>
      </c>
      <c r="E10711">
        <f t="shared" si="167"/>
        <v>6</v>
      </c>
      <c r="F10711" t="str">
        <f>_xlfn.XLOOKUP(data!$B10711,campaign!$A$2:$A$18,campaign!$B$2:$B$18)</f>
        <v>HasCreditCard</v>
      </c>
      <c r="G10711">
        <f>_xlfn.XLOOKUP($F10711,campaign!$B$2:$B$18,campaign!$D$2:$D$18)</f>
        <v>65</v>
      </c>
      <c r="H10711" t="str">
        <f>_xlfn.XLOOKUP($A10711,customer!$A$2:$A$978,customer!$B$2:$B$978)</f>
        <v>Isac Valsler</v>
      </c>
    </row>
    <row r="10712" spans="1:8" x14ac:dyDescent="0.2">
      <c r="A10712" t="s">
        <v>3624</v>
      </c>
      <c r="B10712" t="s">
        <v>3948</v>
      </c>
      <c r="C10712" s="1">
        <v>44739</v>
      </c>
      <c r="D10712" s="1">
        <v>45015</v>
      </c>
      <c r="E10712">
        <f t="shared" si="167"/>
        <v>9</v>
      </c>
      <c r="F10712" t="str">
        <f>_xlfn.XLOOKUP(data!$B10712,campaign!$A$2:$A$18,campaign!$B$2:$B$18)</f>
        <v>HasCreditCard</v>
      </c>
      <c r="G10712">
        <f>_xlfn.XLOOKUP($F10712,campaign!$B$2:$B$18,campaign!$D$2:$D$18)</f>
        <v>65</v>
      </c>
      <c r="H10712" t="str">
        <f>_xlfn.XLOOKUP($A10712,customer!$A$2:$A$978,customer!$B$2:$B$978)</f>
        <v>Isac Valsler</v>
      </c>
    </row>
    <row r="10713" spans="1:8" x14ac:dyDescent="0.2">
      <c r="A10713" t="s">
        <v>3624</v>
      </c>
      <c r="B10713" t="s">
        <v>3948</v>
      </c>
      <c r="C10713" s="1">
        <v>44739</v>
      </c>
      <c r="D10713" s="1">
        <v>45077</v>
      </c>
      <c r="E10713">
        <f t="shared" si="167"/>
        <v>11</v>
      </c>
      <c r="F10713" t="str">
        <f>_xlfn.XLOOKUP(data!$B10713,campaign!$A$2:$A$18,campaign!$B$2:$B$18)</f>
        <v>HasCreditCard</v>
      </c>
      <c r="G10713">
        <f>_xlfn.XLOOKUP($F10713,campaign!$B$2:$B$18,campaign!$D$2:$D$18)</f>
        <v>65</v>
      </c>
      <c r="H10713" t="str">
        <f>_xlfn.XLOOKUP($A10713,customer!$A$2:$A$978,customer!$B$2:$B$978)</f>
        <v>Isac Valsler</v>
      </c>
    </row>
    <row r="10714" spans="1:8" x14ac:dyDescent="0.2">
      <c r="A10714" t="s">
        <v>3624</v>
      </c>
      <c r="B10714" t="s">
        <v>3948</v>
      </c>
      <c r="C10714" s="1">
        <v>44739</v>
      </c>
      <c r="D10714" s="1">
        <v>45082</v>
      </c>
      <c r="E10714">
        <f t="shared" si="167"/>
        <v>11</v>
      </c>
      <c r="F10714" t="str">
        <f>_xlfn.XLOOKUP(data!$B10714,campaign!$A$2:$A$18,campaign!$B$2:$B$18)</f>
        <v>HasCreditCard</v>
      </c>
      <c r="G10714">
        <f>_xlfn.XLOOKUP($F10714,campaign!$B$2:$B$18,campaign!$D$2:$D$18)</f>
        <v>65</v>
      </c>
      <c r="H10714" t="str">
        <f>_xlfn.XLOOKUP($A10714,customer!$A$2:$A$978,customer!$B$2:$B$978)</f>
        <v>Isac Valsler</v>
      </c>
    </row>
    <row r="10715" spans="1:8" x14ac:dyDescent="0.2">
      <c r="A10715" t="s">
        <v>3624</v>
      </c>
      <c r="B10715" t="s">
        <v>3949</v>
      </c>
      <c r="C10715" s="1">
        <v>44863</v>
      </c>
      <c r="D10715" s="1">
        <v>44863</v>
      </c>
      <c r="E10715">
        <f t="shared" si="167"/>
        <v>0</v>
      </c>
      <c r="F10715" t="str">
        <f>_xlfn.XLOOKUP(data!$B10715,campaign!$A$2:$A$18,campaign!$B$2:$B$18)</f>
        <v>NewCellphoneUser</v>
      </c>
      <c r="G10715">
        <f>_xlfn.XLOOKUP($F10715,campaign!$B$2:$B$18,campaign!$D$2:$D$18)</f>
        <v>25</v>
      </c>
      <c r="H10715" t="str">
        <f>_xlfn.XLOOKUP($A10715,customer!$A$2:$A$978,customer!$B$2:$B$978)</f>
        <v>Isac Valsler</v>
      </c>
    </row>
    <row r="10716" spans="1:8" x14ac:dyDescent="0.2">
      <c r="A10716" t="s">
        <v>3624</v>
      </c>
      <c r="B10716" t="s">
        <v>3949</v>
      </c>
      <c r="C10716" s="1">
        <v>44863</v>
      </c>
      <c r="D10716" s="1">
        <v>44968</v>
      </c>
      <c r="E10716">
        <f t="shared" si="167"/>
        <v>3</v>
      </c>
      <c r="F10716" t="str">
        <f>_xlfn.XLOOKUP(data!$B10716,campaign!$A$2:$A$18,campaign!$B$2:$B$18)</f>
        <v>NewCellphoneUser</v>
      </c>
      <c r="G10716">
        <f>_xlfn.XLOOKUP($F10716,campaign!$B$2:$B$18,campaign!$D$2:$D$18)</f>
        <v>25</v>
      </c>
      <c r="H10716" t="str">
        <f>_xlfn.XLOOKUP($A10716,customer!$A$2:$A$978,customer!$B$2:$B$978)</f>
        <v>Isac Valsler</v>
      </c>
    </row>
    <row r="10717" spans="1:8" x14ac:dyDescent="0.2">
      <c r="A10717" t="s">
        <v>3624</v>
      </c>
      <c r="B10717" t="s">
        <v>3949</v>
      </c>
      <c r="C10717" s="1">
        <v>44863</v>
      </c>
      <c r="D10717" s="1">
        <v>44993</v>
      </c>
      <c r="E10717">
        <f t="shared" si="167"/>
        <v>4</v>
      </c>
      <c r="F10717" t="str">
        <f>_xlfn.XLOOKUP(data!$B10717,campaign!$A$2:$A$18,campaign!$B$2:$B$18)</f>
        <v>NewCellphoneUser</v>
      </c>
      <c r="G10717">
        <f>_xlfn.XLOOKUP($F10717,campaign!$B$2:$B$18,campaign!$D$2:$D$18)</f>
        <v>25</v>
      </c>
      <c r="H10717" t="str">
        <f>_xlfn.XLOOKUP($A10717,customer!$A$2:$A$978,customer!$B$2:$B$978)</f>
        <v>Isac Valsler</v>
      </c>
    </row>
    <row r="10718" spans="1:8" x14ac:dyDescent="0.2">
      <c r="A10718" t="s">
        <v>3624</v>
      </c>
      <c r="B10718" t="s">
        <v>3949</v>
      </c>
      <c r="C10718" s="1">
        <v>44863</v>
      </c>
      <c r="D10718" s="1">
        <v>45021</v>
      </c>
      <c r="E10718">
        <f t="shared" si="167"/>
        <v>5</v>
      </c>
      <c r="F10718" t="str">
        <f>_xlfn.XLOOKUP(data!$B10718,campaign!$A$2:$A$18,campaign!$B$2:$B$18)</f>
        <v>NewCellphoneUser</v>
      </c>
      <c r="G10718">
        <f>_xlfn.XLOOKUP($F10718,campaign!$B$2:$B$18,campaign!$D$2:$D$18)</f>
        <v>25</v>
      </c>
      <c r="H10718" t="str">
        <f>_xlfn.XLOOKUP($A10718,customer!$A$2:$A$978,customer!$B$2:$B$978)</f>
        <v>Isac Valsler</v>
      </c>
    </row>
    <row r="10719" spans="1:8" x14ac:dyDescent="0.2">
      <c r="A10719" t="s">
        <v>3624</v>
      </c>
      <c r="B10719" t="s">
        <v>3949</v>
      </c>
      <c r="C10719" s="1">
        <v>44863</v>
      </c>
      <c r="D10719" s="1">
        <v>45060</v>
      </c>
      <c r="E10719">
        <f t="shared" si="167"/>
        <v>6</v>
      </c>
      <c r="F10719" t="str">
        <f>_xlfn.XLOOKUP(data!$B10719,campaign!$A$2:$A$18,campaign!$B$2:$B$18)</f>
        <v>NewCellphoneUser</v>
      </c>
      <c r="G10719">
        <f>_xlfn.XLOOKUP($F10719,campaign!$B$2:$B$18,campaign!$D$2:$D$18)</f>
        <v>25</v>
      </c>
      <c r="H10719" t="str">
        <f>_xlfn.XLOOKUP($A10719,customer!$A$2:$A$978,customer!$B$2:$B$978)</f>
        <v>Isac Valsler</v>
      </c>
    </row>
    <row r="10720" spans="1:8" x14ac:dyDescent="0.2">
      <c r="A10720" t="s">
        <v>3624</v>
      </c>
      <c r="B10720" t="s">
        <v>3949</v>
      </c>
      <c r="C10720" s="1">
        <v>44863</v>
      </c>
      <c r="D10720" s="1">
        <v>45078</v>
      </c>
      <c r="E10720">
        <f t="shared" si="167"/>
        <v>7</v>
      </c>
      <c r="F10720" t="str">
        <f>_xlfn.XLOOKUP(data!$B10720,campaign!$A$2:$A$18,campaign!$B$2:$B$18)</f>
        <v>NewCellphoneUser</v>
      </c>
      <c r="G10720">
        <f>_xlfn.XLOOKUP($F10720,campaign!$B$2:$B$18,campaign!$D$2:$D$18)</f>
        <v>25</v>
      </c>
      <c r="H10720" t="str">
        <f>_xlfn.XLOOKUP($A10720,customer!$A$2:$A$978,customer!$B$2:$B$978)</f>
        <v>Isac Valsler</v>
      </c>
    </row>
    <row r="10721" spans="1:8" x14ac:dyDescent="0.2">
      <c r="A10721" t="s">
        <v>3625</v>
      </c>
      <c r="B10721" t="s">
        <v>3925</v>
      </c>
      <c r="C10721" s="1">
        <v>44711</v>
      </c>
      <c r="D10721" s="1">
        <v>44711</v>
      </c>
      <c r="E10721">
        <f t="shared" si="167"/>
        <v>0</v>
      </c>
      <c r="F10721" t="str">
        <f>_xlfn.XLOOKUP(data!$B10721,campaign!$A$2:$A$18,campaign!$B$2:$B$18)</f>
        <v>Homeownership</v>
      </c>
      <c r="G10721">
        <f>_xlfn.XLOOKUP($F10721,campaign!$B$2:$B$18,campaign!$D$2:$D$18)</f>
        <v>13</v>
      </c>
      <c r="H10721" t="str">
        <f>_xlfn.XLOOKUP($A10721,customer!$A$2:$A$978,customer!$B$2:$B$978)</f>
        <v>Templeton Davies</v>
      </c>
    </row>
    <row r="10722" spans="1:8" x14ac:dyDescent="0.2">
      <c r="A10722" t="s">
        <v>3625</v>
      </c>
      <c r="B10722" t="s">
        <v>3925</v>
      </c>
      <c r="C10722" s="1">
        <v>44711</v>
      </c>
      <c r="D10722" s="1">
        <v>44754</v>
      </c>
      <c r="E10722">
        <f t="shared" si="167"/>
        <v>1</v>
      </c>
      <c r="F10722" t="str">
        <f>_xlfn.XLOOKUP(data!$B10722,campaign!$A$2:$A$18,campaign!$B$2:$B$18)</f>
        <v>Homeownership</v>
      </c>
      <c r="G10722">
        <f>_xlfn.XLOOKUP($F10722,campaign!$B$2:$B$18,campaign!$D$2:$D$18)</f>
        <v>13</v>
      </c>
      <c r="H10722" t="str">
        <f>_xlfn.XLOOKUP($A10722,customer!$A$2:$A$978,customer!$B$2:$B$978)</f>
        <v>Templeton Davies</v>
      </c>
    </row>
    <row r="10723" spans="1:8" x14ac:dyDescent="0.2">
      <c r="A10723" t="s">
        <v>3625</v>
      </c>
      <c r="B10723" t="s">
        <v>3925</v>
      </c>
      <c r="C10723" s="1">
        <v>44711</v>
      </c>
      <c r="D10723" s="1">
        <v>44776</v>
      </c>
      <c r="E10723">
        <f t="shared" si="167"/>
        <v>2</v>
      </c>
      <c r="F10723" t="str">
        <f>_xlfn.XLOOKUP(data!$B10723,campaign!$A$2:$A$18,campaign!$B$2:$B$18)</f>
        <v>Homeownership</v>
      </c>
      <c r="G10723">
        <f>_xlfn.XLOOKUP($F10723,campaign!$B$2:$B$18,campaign!$D$2:$D$18)</f>
        <v>13</v>
      </c>
      <c r="H10723" t="str">
        <f>_xlfn.XLOOKUP($A10723,customer!$A$2:$A$978,customer!$B$2:$B$978)</f>
        <v>Templeton Davies</v>
      </c>
    </row>
    <row r="10724" spans="1:8" x14ac:dyDescent="0.2">
      <c r="A10724" t="s">
        <v>3625</v>
      </c>
      <c r="B10724" t="s">
        <v>3925</v>
      </c>
      <c r="C10724" s="1">
        <v>44711</v>
      </c>
      <c r="D10724" s="1">
        <v>44815</v>
      </c>
      <c r="E10724">
        <f t="shared" si="167"/>
        <v>3</v>
      </c>
      <c r="F10724" t="str">
        <f>_xlfn.XLOOKUP(data!$B10724,campaign!$A$2:$A$18,campaign!$B$2:$B$18)</f>
        <v>Homeownership</v>
      </c>
      <c r="G10724">
        <f>_xlfn.XLOOKUP($F10724,campaign!$B$2:$B$18,campaign!$D$2:$D$18)</f>
        <v>13</v>
      </c>
      <c r="H10724" t="str">
        <f>_xlfn.XLOOKUP($A10724,customer!$A$2:$A$978,customer!$B$2:$B$978)</f>
        <v>Templeton Davies</v>
      </c>
    </row>
    <row r="10725" spans="1:8" x14ac:dyDescent="0.2">
      <c r="A10725" t="s">
        <v>3625</v>
      </c>
      <c r="B10725" t="s">
        <v>3925</v>
      </c>
      <c r="C10725" s="1">
        <v>44711</v>
      </c>
      <c r="D10725" s="1">
        <v>44845</v>
      </c>
      <c r="E10725">
        <f t="shared" si="167"/>
        <v>4</v>
      </c>
      <c r="F10725" t="str">
        <f>_xlfn.XLOOKUP(data!$B10725,campaign!$A$2:$A$18,campaign!$B$2:$B$18)</f>
        <v>Homeownership</v>
      </c>
      <c r="G10725">
        <f>_xlfn.XLOOKUP($F10725,campaign!$B$2:$B$18,campaign!$D$2:$D$18)</f>
        <v>13</v>
      </c>
      <c r="H10725" t="str">
        <f>_xlfn.XLOOKUP($A10725,customer!$A$2:$A$978,customer!$B$2:$B$978)</f>
        <v>Templeton Davies</v>
      </c>
    </row>
    <row r="10726" spans="1:8" x14ac:dyDescent="0.2">
      <c r="A10726" t="s">
        <v>3625</v>
      </c>
      <c r="B10726" t="s">
        <v>3925</v>
      </c>
      <c r="C10726" s="1">
        <v>44711</v>
      </c>
      <c r="D10726" s="1">
        <v>44879</v>
      </c>
      <c r="E10726">
        <f t="shared" si="167"/>
        <v>5</v>
      </c>
      <c r="F10726" t="str">
        <f>_xlfn.XLOOKUP(data!$B10726,campaign!$A$2:$A$18,campaign!$B$2:$B$18)</f>
        <v>Homeownership</v>
      </c>
      <c r="G10726">
        <f>_xlfn.XLOOKUP($F10726,campaign!$B$2:$B$18,campaign!$D$2:$D$18)</f>
        <v>13</v>
      </c>
      <c r="H10726" t="str">
        <f>_xlfn.XLOOKUP($A10726,customer!$A$2:$A$978,customer!$B$2:$B$978)</f>
        <v>Templeton Davies</v>
      </c>
    </row>
    <row r="10727" spans="1:8" x14ac:dyDescent="0.2">
      <c r="A10727" t="s">
        <v>3625</v>
      </c>
      <c r="B10727" t="s">
        <v>3925</v>
      </c>
      <c r="C10727" s="1">
        <v>44711</v>
      </c>
      <c r="D10727" s="1">
        <v>44903</v>
      </c>
      <c r="E10727">
        <f t="shared" si="167"/>
        <v>6</v>
      </c>
      <c r="F10727" t="str">
        <f>_xlfn.XLOOKUP(data!$B10727,campaign!$A$2:$A$18,campaign!$B$2:$B$18)</f>
        <v>Homeownership</v>
      </c>
      <c r="G10727">
        <f>_xlfn.XLOOKUP($F10727,campaign!$B$2:$B$18,campaign!$D$2:$D$18)</f>
        <v>13</v>
      </c>
      <c r="H10727" t="str">
        <f>_xlfn.XLOOKUP($A10727,customer!$A$2:$A$978,customer!$B$2:$B$978)</f>
        <v>Templeton Davies</v>
      </c>
    </row>
    <row r="10728" spans="1:8" x14ac:dyDescent="0.2">
      <c r="A10728" t="s">
        <v>3625</v>
      </c>
      <c r="B10728" t="s">
        <v>3925</v>
      </c>
      <c r="C10728" s="1">
        <v>44711</v>
      </c>
      <c r="D10728" s="1">
        <v>44932</v>
      </c>
      <c r="E10728">
        <f t="shared" si="167"/>
        <v>7</v>
      </c>
      <c r="F10728" t="str">
        <f>_xlfn.XLOOKUP(data!$B10728,campaign!$A$2:$A$18,campaign!$B$2:$B$18)</f>
        <v>Homeownership</v>
      </c>
      <c r="G10728">
        <f>_xlfn.XLOOKUP($F10728,campaign!$B$2:$B$18,campaign!$D$2:$D$18)</f>
        <v>13</v>
      </c>
      <c r="H10728" t="str">
        <f>_xlfn.XLOOKUP($A10728,customer!$A$2:$A$978,customer!$B$2:$B$978)</f>
        <v>Templeton Davies</v>
      </c>
    </row>
    <row r="10729" spans="1:8" x14ac:dyDescent="0.2">
      <c r="A10729" t="s">
        <v>3625</v>
      </c>
      <c r="B10729" t="s">
        <v>3925</v>
      </c>
      <c r="C10729" s="1">
        <v>44711</v>
      </c>
      <c r="D10729" s="1">
        <v>44969</v>
      </c>
      <c r="E10729">
        <f t="shared" si="167"/>
        <v>8</v>
      </c>
      <c r="F10729" t="str">
        <f>_xlfn.XLOOKUP(data!$B10729,campaign!$A$2:$A$18,campaign!$B$2:$B$18)</f>
        <v>Homeownership</v>
      </c>
      <c r="G10729">
        <f>_xlfn.XLOOKUP($F10729,campaign!$B$2:$B$18,campaign!$D$2:$D$18)</f>
        <v>13</v>
      </c>
      <c r="H10729" t="str">
        <f>_xlfn.XLOOKUP($A10729,customer!$A$2:$A$978,customer!$B$2:$B$978)</f>
        <v>Templeton Davies</v>
      </c>
    </row>
    <row r="10730" spans="1:8" x14ac:dyDescent="0.2">
      <c r="A10730" t="s">
        <v>3625</v>
      </c>
      <c r="B10730" t="s">
        <v>3925</v>
      </c>
      <c r="C10730" s="1">
        <v>44711</v>
      </c>
      <c r="D10730" s="1">
        <v>44986</v>
      </c>
      <c r="E10730">
        <f t="shared" si="167"/>
        <v>9</v>
      </c>
      <c r="F10730" t="str">
        <f>_xlfn.XLOOKUP(data!$B10730,campaign!$A$2:$A$18,campaign!$B$2:$B$18)</f>
        <v>Homeownership</v>
      </c>
      <c r="G10730">
        <f>_xlfn.XLOOKUP($F10730,campaign!$B$2:$B$18,campaign!$D$2:$D$18)</f>
        <v>13</v>
      </c>
      <c r="H10730" t="str">
        <f>_xlfn.XLOOKUP($A10730,customer!$A$2:$A$978,customer!$B$2:$B$978)</f>
        <v>Templeton Davies</v>
      </c>
    </row>
    <row r="10731" spans="1:8" x14ac:dyDescent="0.2">
      <c r="A10731" t="s">
        <v>3625</v>
      </c>
      <c r="B10731" t="s">
        <v>3925</v>
      </c>
      <c r="C10731" s="1">
        <v>44711</v>
      </c>
      <c r="D10731" s="1">
        <v>45053</v>
      </c>
      <c r="E10731">
        <f t="shared" si="167"/>
        <v>11</v>
      </c>
      <c r="F10731" t="str">
        <f>_xlfn.XLOOKUP(data!$B10731,campaign!$A$2:$A$18,campaign!$B$2:$B$18)</f>
        <v>Homeownership</v>
      </c>
      <c r="G10731">
        <f>_xlfn.XLOOKUP($F10731,campaign!$B$2:$B$18,campaign!$D$2:$D$18)</f>
        <v>13</v>
      </c>
      <c r="H10731" t="str">
        <f>_xlfn.XLOOKUP($A10731,customer!$A$2:$A$978,customer!$B$2:$B$978)</f>
        <v>Templeton Davies</v>
      </c>
    </row>
    <row r="10732" spans="1:8" x14ac:dyDescent="0.2">
      <c r="A10732" t="s">
        <v>3626</v>
      </c>
      <c r="B10732" t="s">
        <v>3929</v>
      </c>
      <c r="C10732" s="1">
        <v>44576</v>
      </c>
      <c r="D10732" s="1">
        <v>44576</v>
      </c>
      <c r="E10732">
        <f t="shared" si="167"/>
        <v>0</v>
      </c>
      <c r="F10732" t="str">
        <f>_xlfn.XLOOKUP(data!$B10732,campaign!$A$2:$A$18,campaign!$B$2:$B$18)</f>
        <v>NonUSTravel</v>
      </c>
      <c r="G10732">
        <f>_xlfn.XLOOKUP($F10732,campaign!$B$2:$B$18,campaign!$D$2:$D$18)</f>
        <v>66</v>
      </c>
      <c r="H10732" t="str">
        <f>_xlfn.XLOOKUP($A10732,customer!$A$2:$A$978,customer!$B$2:$B$978)</f>
        <v>Adan Doghartie</v>
      </c>
    </row>
    <row r="10733" spans="1:8" x14ac:dyDescent="0.2">
      <c r="A10733" t="s">
        <v>3626</v>
      </c>
      <c r="B10733" t="s">
        <v>3929</v>
      </c>
      <c r="C10733" s="1">
        <v>44576</v>
      </c>
      <c r="D10733" s="1">
        <v>44617</v>
      </c>
      <c r="E10733">
        <f t="shared" si="167"/>
        <v>1</v>
      </c>
      <c r="F10733" t="str">
        <f>_xlfn.XLOOKUP(data!$B10733,campaign!$A$2:$A$18,campaign!$B$2:$B$18)</f>
        <v>NonUSTravel</v>
      </c>
      <c r="G10733">
        <f>_xlfn.XLOOKUP($F10733,campaign!$B$2:$B$18,campaign!$D$2:$D$18)</f>
        <v>66</v>
      </c>
      <c r="H10733" t="str">
        <f>_xlfn.XLOOKUP($A10733,customer!$A$2:$A$978,customer!$B$2:$B$978)</f>
        <v>Adan Doghartie</v>
      </c>
    </row>
    <row r="10734" spans="1:8" x14ac:dyDescent="0.2">
      <c r="A10734" t="s">
        <v>3626</v>
      </c>
      <c r="B10734" t="s">
        <v>3929</v>
      </c>
      <c r="C10734" s="1">
        <v>44576</v>
      </c>
      <c r="D10734" s="1">
        <v>44643</v>
      </c>
      <c r="E10734">
        <f t="shared" si="167"/>
        <v>2</v>
      </c>
      <c r="F10734" t="str">
        <f>_xlfn.XLOOKUP(data!$B10734,campaign!$A$2:$A$18,campaign!$B$2:$B$18)</f>
        <v>NonUSTravel</v>
      </c>
      <c r="G10734">
        <f>_xlfn.XLOOKUP($F10734,campaign!$B$2:$B$18,campaign!$D$2:$D$18)</f>
        <v>66</v>
      </c>
      <c r="H10734" t="str">
        <f>_xlfn.XLOOKUP($A10734,customer!$A$2:$A$978,customer!$B$2:$B$978)</f>
        <v>Adan Doghartie</v>
      </c>
    </row>
    <row r="10735" spans="1:8" x14ac:dyDescent="0.2">
      <c r="A10735" t="s">
        <v>3626</v>
      </c>
      <c r="B10735" t="s">
        <v>3929</v>
      </c>
      <c r="C10735" s="1">
        <v>44576</v>
      </c>
      <c r="D10735" s="1">
        <v>44676</v>
      </c>
      <c r="E10735">
        <f t="shared" si="167"/>
        <v>3</v>
      </c>
      <c r="F10735" t="str">
        <f>_xlfn.XLOOKUP(data!$B10735,campaign!$A$2:$A$18,campaign!$B$2:$B$18)</f>
        <v>NonUSTravel</v>
      </c>
      <c r="G10735">
        <f>_xlfn.XLOOKUP($F10735,campaign!$B$2:$B$18,campaign!$D$2:$D$18)</f>
        <v>66</v>
      </c>
      <c r="H10735" t="str">
        <f>_xlfn.XLOOKUP($A10735,customer!$A$2:$A$978,customer!$B$2:$B$978)</f>
        <v>Adan Doghartie</v>
      </c>
    </row>
    <row r="10736" spans="1:8" x14ac:dyDescent="0.2">
      <c r="A10736" t="s">
        <v>3626</v>
      </c>
      <c r="B10736" t="s">
        <v>3929</v>
      </c>
      <c r="C10736" s="1">
        <v>44576</v>
      </c>
      <c r="D10736" s="1">
        <v>44731</v>
      </c>
      <c r="E10736">
        <f t="shared" si="167"/>
        <v>5</v>
      </c>
      <c r="F10736" t="str">
        <f>_xlfn.XLOOKUP(data!$B10736,campaign!$A$2:$A$18,campaign!$B$2:$B$18)</f>
        <v>NonUSTravel</v>
      </c>
      <c r="G10736">
        <f>_xlfn.XLOOKUP($F10736,campaign!$B$2:$B$18,campaign!$D$2:$D$18)</f>
        <v>66</v>
      </c>
      <c r="H10736" t="str">
        <f>_xlfn.XLOOKUP($A10736,customer!$A$2:$A$978,customer!$B$2:$B$978)</f>
        <v>Adan Doghartie</v>
      </c>
    </row>
    <row r="10737" spans="1:8" x14ac:dyDescent="0.2">
      <c r="A10737" t="s">
        <v>3626</v>
      </c>
      <c r="B10737" t="s">
        <v>3929</v>
      </c>
      <c r="C10737" s="1">
        <v>44576</v>
      </c>
      <c r="D10737" s="1">
        <v>44789</v>
      </c>
      <c r="E10737">
        <f t="shared" si="167"/>
        <v>7</v>
      </c>
      <c r="F10737" t="str">
        <f>_xlfn.XLOOKUP(data!$B10737,campaign!$A$2:$A$18,campaign!$B$2:$B$18)</f>
        <v>NonUSTravel</v>
      </c>
      <c r="G10737">
        <f>_xlfn.XLOOKUP($F10737,campaign!$B$2:$B$18,campaign!$D$2:$D$18)</f>
        <v>66</v>
      </c>
      <c r="H10737" t="str">
        <f>_xlfn.XLOOKUP($A10737,customer!$A$2:$A$978,customer!$B$2:$B$978)</f>
        <v>Adan Doghartie</v>
      </c>
    </row>
    <row r="10738" spans="1:8" x14ac:dyDescent="0.2">
      <c r="A10738" t="s">
        <v>3626</v>
      </c>
      <c r="B10738" t="s">
        <v>3929</v>
      </c>
      <c r="C10738" s="1">
        <v>44576</v>
      </c>
      <c r="D10738" s="1">
        <v>44821</v>
      </c>
      <c r="E10738">
        <f t="shared" si="167"/>
        <v>8</v>
      </c>
      <c r="F10738" t="str">
        <f>_xlfn.XLOOKUP(data!$B10738,campaign!$A$2:$A$18,campaign!$B$2:$B$18)</f>
        <v>NonUSTravel</v>
      </c>
      <c r="G10738">
        <f>_xlfn.XLOOKUP($F10738,campaign!$B$2:$B$18,campaign!$D$2:$D$18)</f>
        <v>66</v>
      </c>
      <c r="H10738" t="str">
        <f>_xlfn.XLOOKUP($A10738,customer!$A$2:$A$978,customer!$B$2:$B$978)</f>
        <v>Adan Doghartie</v>
      </c>
    </row>
    <row r="10739" spans="1:8" x14ac:dyDescent="0.2">
      <c r="A10739" t="s">
        <v>3626</v>
      </c>
      <c r="B10739" t="s">
        <v>3929</v>
      </c>
      <c r="C10739" s="1">
        <v>44576</v>
      </c>
      <c r="D10739" s="1">
        <v>44864</v>
      </c>
      <c r="E10739">
        <f t="shared" si="167"/>
        <v>9</v>
      </c>
      <c r="F10739" t="str">
        <f>_xlfn.XLOOKUP(data!$B10739,campaign!$A$2:$A$18,campaign!$B$2:$B$18)</f>
        <v>NonUSTravel</v>
      </c>
      <c r="G10739">
        <f>_xlfn.XLOOKUP($F10739,campaign!$B$2:$B$18,campaign!$D$2:$D$18)</f>
        <v>66</v>
      </c>
      <c r="H10739" t="str">
        <f>_xlfn.XLOOKUP($A10739,customer!$A$2:$A$978,customer!$B$2:$B$978)</f>
        <v>Adan Doghartie</v>
      </c>
    </row>
    <row r="10740" spans="1:8" x14ac:dyDescent="0.2">
      <c r="A10740" t="s">
        <v>3626</v>
      </c>
      <c r="B10740" t="s">
        <v>3929</v>
      </c>
      <c r="C10740" s="1">
        <v>44576</v>
      </c>
      <c r="D10740" s="1">
        <v>44893</v>
      </c>
      <c r="E10740">
        <f t="shared" si="167"/>
        <v>10</v>
      </c>
      <c r="F10740" t="str">
        <f>_xlfn.XLOOKUP(data!$B10740,campaign!$A$2:$A$18,campaign!$B$2:$B$18)</f>
        <v>NonUSTravel</v>
      </c>
      <c r="G10740">
        <f>_xlfn.XLOOKUP($F10740,campaign!$B$2:$B$18,campaign!$D$2:$D$18)</f>
        <v>66</v>
      </c>
      <c r="H10740" t="str">
        <f>_xlfn.XLOOKUP($A10740,customer!$A$2:$A$978,customer!$B$2:$B$978)</f>
        <v>Adan Doghartie</v>
      </c>
    </row>
    <row r="10741" spans="1:8" x14ac:dyDescent="0.2">
      <c r="A10741" t="s">
        <v>3626</v>
      </c>
      <c r="B10741" t="s">
        <v>3929</v>
      </c>
      <c r="C10741" s="1">
        <v>44576</v>
      </c>
      <c r="D10741" s="1">
        <v>44920</v>
      </c>
      <c r="E10741">
        <f t="shared" si="167"/>
        <v>11</v>
      </c>
      <c r="F10741" t="str">
        <f>_xlfn.XLOOKUP(data!$B10741,campaign!$A$2:$A$18,campaign!$B$2:$B$18)</f>
        <v>NonUSTravel</v>
      </c>
      <c r="G10741">
        <f>_xlfn.XLOOKUP($F10741,campaign!$B$2:$B$18,campaign!$D$2:$D$18)</f>
        <v>66</v>
      </c>
      <c r="H10741" t="str">
        <f>_xlfn.XLOOKUP($A10741,customer!$A$2:$A$978,customer!$B$2:$B$978)</f>
        <v>Adan Doghartie</v>
      </c>
    </row>
    <row r="10742" spans="1:8" x14ac:dyDescent="0.2">
      <c r="A10742" t="s">
        <v>3626</v>
      </c>
      <c r="B10742" t="s">
        <v>3929</v>
      </c>
      <c r="C10742" s="1">
        <v>44576</v>
      </c>
      <c r="D10742" s="1">
        <v>44949</v>
      </c>
      <c r="E10742">
        <f t="shared" si="167"/>
        <v>12</v>
      </c>
      <c r="F10742" t="str">
        <f>_xlfn.XLOOKUP(data!$B10742,campaign!$A$2:$A$18,campaign!$B$2:$B$18)</f>
        <v>NonUSTravel</v>
      </c>
      <c r="G10742">
        <f>_xlfn.XLOOKUP($F10742,campaign!$B$2:$B$18,campaign!$D$2:$D$18)</f>
        <v>66</v>
      </c>
      <c r="H10742" t="str">
        <f>_xlfn.XLOOKUP($A10742,customer!$A$2:$A$978,customer!$B$2:$B$978)</f>
        <v>Adan Doghartie</v>
      </c>
    </row>
    <row r="10743" spans="1:8" x14ac:dyDescent="0.2">
      <c r="A10743" t="s">
        <v>3626</v>
      </c>
      <c r="B10743" t="s">
        <v>3929</v>
      </c>
      <c r="C10743" s="1">
        <v>44576</v>
      </c>
      <c r="D10743" s="1">
        <v>45008</v>
      </c>
      <c r="E10743">
        <f t="shared" si="167"/>
        <v>14</v>
      </c>
      <c r="F10743" t="str">
        <f>_xlfn.XLOOKUP(data!$B10743,campaign!$A$2:$A$18,campaign!$B$2:$B$18)</f>
        <v>NonUSTravel</v>
      </c>
      <c r="G10743">
        <f>_xlfn.XLOOKUP($F10743,campaign!$B$2:$B$18,campaign!$D$2:$D$18)</f>
        <v>66</v>
      </c>
      <c r="H10743" t="str">
        <f>_xlfn.XLOOKUP($A10743,customer!$A$2:$A$978,customer!$B$2:$B$978)</f>
        <v>Adan Doghartie</v>
      </c>
    </row>
    <row r="10744" spans="1:8" x14ac:dyDescent="0.2">
      <c r="A10744" t="s">
        <v>3626</v>
      </c>
      <c r="B10744" t="s">
        <v>3929</v>
      </c>
      <c r="C10744" s="1">
        <v>44576</v>
      </c>
      <c r="D10744" s="1">
        <v>45035</v>
      </c>
      <c r="E10744">
        <f t="shared" si="167"/>
        <v>15</v>
      </c>
      <c r="F10744" t="str">
        <f>_xlfn.XLOOKUP(data!$B10744,campaign!$A$2:$A$18,campaign!$B$2:$B$18)</f>
        <v>NonUSTravel</v>
      </c>
      <c r="G10744">
        <f>_xlfn.XLOOKUP($F10744,campaign!$B$2:$B$18,campaign!$D$2:$D$18)</f>
        <v>66</v>
      </c>
      <c r="H10744" t="str">
        <f>_xlfn.XLOOKUP($A10744,customer!$A$2:$A$978,customer!$B$2:$B$978)</f>
        <v>Adan Doghartie</v>
      </c>
    </row>
    <row r="10745" spans="1:8" x14ac:dyDescent="0.2">
      <c r="A10745" t="s">
        <v>3626</v>
      </c>
      <c r="B10745" t="s">
        <v>3921</v>
      </c>
      <c r="C10745" s="1">
        <v>44961</v>
      </c>
      <c r="D10745" s="1">
        <v>44961</v>
      </c>
      <c r="E10745">
        <f t="shared" si="167"/>
        <v>0</v>
      </c>
      <c r="F10745" t="str">
        <f>_xlfn.XLOOKUP(data!$B10745,campaign!$A$2:$A$18,campaign!$B$2:$B$18)</f>
        <v>HandsetRefurbished</v>
      </c>
      <c r="G10745">
        <f>_xlfn.XLOOKUP($F10745,campaign!$B$2:$B$18,campaign!$D$2:$D$18)</f>
        <v>26</v>
      </c>
      <c r="H10745" t="str">
        <f>_xlfn.XLOOKUP($A10745,customer!$A$2:$A$978,customer!$B$2:$B$978)</f>
        <v>Adan Doghartie</v>
      </c>
    </row>
    <row r="10746" spans="1:8" x14ac:dyDescent="0.2">
      <c r="A10746" t="s">
        <v>3626</v>
      </c>
      <c r="B10746" t="s">
        <v>3921</v>
      </c>
      <c r="C10746" s="1">
        <v>44961</v>
      </c>
      <c r="D10746" s="1">
        <v>45004</v>
      </c>
      <c r="E10746">
        <f t="shared" si="167"/>
        <v>1</v>
      </c>
      <c r="F10746" t="str">
        <f>_xlfn.XLOOKUP(data!$B10746,campaign!$A$2:$A$18,campaign!$B$2:$B$18)</f>
        <v>HandsetRefurbished</v>
      </c>
      <c r="G10746">
        <f>_xlfn.XLOOKUP($F10746,campaign!$B$2:$B$18,campaign!$D$2:$D$18)</f>
        <v>26</v>
      </c>
      <c r="H10746" t="str">
        <f>_xlfn.XLOOKUP($A10746,customer!$A$2:$A$978,customer!$B$2:$B$978)</f>
        <v>Adan Doghartie</v>
      </c>
    </row>
    <row r="10747" spans="1:8" x14ac:dyDescent="0.2">
      <c r="A10747" t="s">
        <v>3626</v>
      </c>
      <c r="B10747" t="s">
        <v>3921</v>
      </c>
      <c r="C10747" s="1">
        <v>44961</v>
      </c>
      <c r="D10747" s="1">
        <v>45032</v>
      </c>
      <c r="E10747">
        <f t="shared" si="167"/>
        <v>2</v>
      </c>
      <c r="F10747" t="str">
        <f>_xlfn.XLOOKUP(data!$B10747,campaign!$A$2:$A$18,campaign!$B$2:$B$18)</f>
        <v>HandsetRefurbished</v>
      </c>
      <c r="G10747">
        <f>_xlfn.XLOOKUP($F10747,campaign!$B$2:$B$18,campaign!$D$2:$D$18)</f>
        <v>26</v>
      </c>
      <c r="H10747" t="str">
        <f>_xlfn.XLOOKUP($A10747,customer!$A$2:$A$978,customer!$B$2:$B$978)</f>
        <v>Adan Doghartie</v>
      </c>
    </row>
    <row r="10748" spans="1:8" x14ac:dyDescent="0.2">
      <c r="A10748" t="s">
        <v>3626</v>
      </c>
      <c r="B10748" t="s">
        <v>3921</v>
      </c>
      <c r="C10748" s="1">
        <v>44961</v>
      </c>
      <c r="D10748" s="1">
        <v>45056</v>
      </c>
      <c r="E10748">
        <f t="shared" si="167"/>
        <v>3</v>
      </c>
      <c r="F10748" t="str">
        <f>_xlfn.XLOOKUP(data!$B10748,campaign!$A$2:$A$18,campaign!$B$2:$B$18)</f>
        <v>HandsetRefurbished</v>
      </c>
      <c r="G10748">
        <f>_xlfn.XLOOKUP($F10748,campaign!$B$2:$B$18,campaign!$D$2:$D$18)</f>
        <v>26</v>
      </c>
      <c r="H10748" t="str">
        <f>_xlfn.XLOOKUP($A10748,customer!$A$2:$A$978,customer!$B$2:$B$978)</f>
        <v>Adan Doghartie</v>
      </c>
    </row>
    <row r="10749" spans="1:8" x14ac:dyDescent="0.2">
      <c r="A10749" t="s">
        <v>3627</v>
      </c>
      <c r="B10749" t="s">
        <v>3920</v>
      </c>
      <c r="C10749" s="1">
        <v>44721</v>
      </c>
      <c r="D10749" s="1">
        <v>44721</v>
      </c>
      <c r="E10749">
        <f t="shared" si="167"/>
        <v>0</v>
      </c>
      <c r="F10749" t="str">
        <f>_xlfn.XLOOKUP(data!$B10749,campaign!$A$2:$A$18,campaign!$B$2:$B$18)</f>
        <v>ChildrenInHH</v>
      </c>
      <c r="G10749">
        <f>_xlfn.XLOOKUP($F10749,campaign!$B$2:$B$18,campaign!$D$2:$D$18)</f>
        <v>10</v>
      </c>
      <c r="H10749" t="str">
        <f>_xlfn.XLOOKUP($A10749,customer!$A$2:$A$978,customer!$B$2:$B$978)</f>
        <v>Tallulah Alekseev</v>
      </c>
    </row>
    <row r="10750" spans="1:8" x14ac:dyDescent="0.2">
      <c r="A10750" t="s">
        <v>3627</v>
      </c>
      <c r="B10750" t="s">
        <v>3920</v>
      </c>
      <c r="C10750" s="1">
        <v>44721</v>
      </c>
      <c r="D10750" s="1">
        <v>44759</v>
      </c>
      <c r="E10750">
        <f t="shared" si="167"/>
        <v>1</v>
      </c>
      <c r="F10750" t="str">
        <f>_xlfn.XLOOKUP(data!$B10750,campaign!$A$2:$A$18,campaign!$B$2:$B$18)</f>
        <v>ChildrenInHH</v>
      </c>
      <c r="G10750">
        <f>_xlfn.XLOOKUP($F10750,campaign!$B$2:$B$18,campaign!$D$2:$D$18)</f>
        <v>10</v>
      </c>
      <c r="H10750" t="str">
        <f>_xlfn.XLOOKUP($A10750,customer!$A$2:$A$978,customer!$B$2:$B$978)</f>
        <v>Tallulah Alekseev</v>
      </c>
    </row>
    <row r="10751" spans="1:8" x14ac:dyDescent="0.2">
      <c r="A10751" t="s">
        <v>3627</v>
      </c>
      <c r="B10751" t="s">
        <v>3920</v>
      </c>
      <c r="C10751" s="1">
        <v>44721</v>
      </c>
      <c r="D10751" s="1">
        <v>44797</v>
      </c>
      <c r="E10751">
        <f t="shared" si="167"/>
        <v>2</v>
      </c>
      <c r="F10751" t="str">
        <f>_xlfn.XLOOKUP(data!$B10751,campaign!$A$2:$A$18,campaign!$B$2:$B$18)</f>
        <v>ChildrenInHH</v>
      </c>
      <c r="G10751">
        <f>_xlfn.XLOOKUP($F10751,campaign!$B$2:$B$18,campaign!$D$2:$D$18)</f>
        <v>10</v>
      </c>
      <c r="H10751" t="str">
        <f>_xlfn.XLOOKUP($A10751,customer!$A$2:$A$978,customer!$B$2:$B$978)</f>
        <v>Tallulah Alekseev</v>
      </c>
    </row>
    <row r="10752" spans="1:8" x14ac:dyDescent="0.2">
      <c r="A10752" t="s">
        <v>3627</v>
      </c>
      <c r="B10752" t="s">
        <v>3920</v>
      </c>
      <c r="C10752" s="1">
        <v>44721</v>
      </c>
      <c r="D10752" s="1">
        <v>44826</v>
      </c>
      <c r="E10752">
        <f t="shared" si="167"/>
        <v>3</v>
      </c>
      <c r="F10752" t="str">
        <f>_xlfn.XLOOKUP(data!$B10752,campaign!$A$2:$A$18,campaign!$B$2:$B$18)</f>
        <v>ChildrenInHH</v>
      </c>
      <c r="G10752">
        <f>_xlfn.XLOOKUP($F10752,campaign!$B$2:$B$18,campaign!$D$2:$D$18)</f>
        <v>10</v>
      </c>
      <c r="H10752" t="str">
        <f>_xlfn.XLOOKUP($A10752,customer!$A$2:$A$978,customer!$B$2:$B$978)</f>
        <v>Tallulah Alekseev</v>
      </c>
    </row>
    <row r="10753" spans="1:8" x14ac:dyDescent="0.2">
      <c r="A10753" t="s">
        <v>3627</v>
      </c>
      <c r="B10753" t="s">
        <v>3920</v>
      </c>
      <c r="C10753" s="1">
        <v>44721</v>
      </c>
      <c r="D10753" s="1">
        <v>44874</v>
      </c>
      <c r="E10753">
        <f t="shared" si="167"/>
        <v>5</v>
      </c>
      <c r="F10753" t="str">
        <f>_xlfn.XLOOKUP(data!$B10753,campaign!$A$2:$A$18,campaign!$B$2:$B$18)</f>
        <v>ChildrenInHH</v>
      </c>
      <c r="G10753">
        <f>_xlfn.XLOOKUP($F10753,campaign!$B$2:$B$18,campaign!$D$2:$D$18)</f>
        <v>10</v>
      </c>
      <c r="H10753" t="str">
        <f>_xlfn.XLOOKUP($A10753,customer!$A$2:$A$978,customer!$B$2:$B$978)</f>
        <v>Tallulah Alekseev</v>
      </c>
    </row>
    <row r="10754" spans="1:8" x14ac:dyDescent="0.2">
      <c r="A10754" t="s">
        <v>3627</v>
      </c>
      <c r="B10754" t="s">
        <v>3920</v>
      </c>
      <c r="C10754" s="1">
        <v>44721</v>
      </c>
      <c r="D10754" s="1">
        <v>45033</v>
      </c>
      <c r="E10754">
        <f t="shared" si="167"/>
        <v>10</v>
      </c>
      <c r="F10754" t="str">
        <f>_xlfn.XLOOKUP(data!$B10754,campaign!$A$2:$A$18,campaign!$B$2:$B$18)</f>
        <v>ChildrenInHH</v>
      </c>
      <c r="G10754">
        <f>_xlfn.XLOOKUP($F10754,campaign!$B$2:$B$18,campaign!$D$2:$D$18)</f>
        <v>10</v>
      </c>
      <c r="H10754" t="str">
        <f>_xlfn.XLOOKUP($A10754,customer!$A$2:$A$978,customer!$B$2:$B$978)</f>
        <v>Tallulah Alekseev</v>
      </c>
    </row>
    <row r="10755" spans="1:8" x14ac:dyDescent="0.2">
      <c r="A10755" t="s">
        <v>3627</v>
      </c>
      <c r="B10755" t="s">
        <v>3920</v>
      </c>
      <c r="C10755" s="1">
        <v>44721</v>
      </c>
      <c r="D10755" s="1">
        <v>45064</v>
      </c>
      <c r="E10755">
        <f t="shared" ref="E10755:E10818" si="168">DATEDIF(C10755,D10755,"M")</f>
        <v>11</v>
      </c>
      <c r="F10755" t="str">
        <f>_xlfn.XLOOKUP(data!$B10755,campaign!$A$2:$A$18,campaign!$B$2:$B$18)</f>
        <v>ChildrenInHH</v>
      </c>
      <c r="G10755">
        <f>_xlfn.XLOOKUP($F10755,campaign!$B$2:$B$18,campaign!$D$2:$D$18)</f>
        <v>10</v>
      </c>
      <c r="H10755" t="str">
        <f>_xlfn.XLOOKUP($A10755,customer!$A$2:$A$978,customer!$B$2:$B$978)</f>
        <v>Tallulah Alekseev</v>
      </c>
    </row>
    <row r="10756" spans="1:8" x14ac:dyDescent="0.2">
      <c r="A10756" t="s">
        <v>3628</v>
      </c>
      <c r="B10756" t="s">
        <v>3947</v>
      </c>
      <c r="C10756" s="1">
        <v>44693</v>
      </c>
      <c r="D10756" s="1">
        <v>44693</v>
      </c>
      <c r="E10756">
        <f t="shared" si="168"/>
        <v>0</v>
      </c>
      <c r="F10756" t="str">
        <f>_xlfn.XLOOKUP(data!$B10756,campaign!$A$2:$A$18,campaign!$B$2:$B$18)</f>
        <v>OwnsComputer</v>
      </c>
      <c r="G10756">
        <f>_xlfn.XLOOKUP($F10756,campaign!$B$2:$B$18,campaign!$D$2:$D$18)</f>
        <v>62</v>
      </c>
      <c r="H10756" t="str">
        <f>_xlfn.XLOOKUP($A10756,customer!$A$2:$A$978,customer!$B$2:$B$978)</f>
        <v>Rance Persey</v>
      </c>
    </row>
    <row r="10757" spans="1:8" x14ac:dyDescent="0.2">
      <c r="A10757" t="s">
        <v>3628</v>
      </c>
      <c r="B10757" t="s">
        <v>3947</v>
      </c>
      <c r="C10757" s="1">
        <v>44693</v>
      </c>
      <c r="D10757" s="1">
        <v>44760</v>
      </c>
      <c r="E10757">
        <f t="shared" si="168"/>
        <v>2</v>
      </c>
      <c r="F10757" t="str">
        <f>_xlfn.XLOOKUP(data!$B10757,campaign!$A$2:$A$18,campaign!$B$2:$B$18)</f>
        <v>OwnsComputer</v>
      </c>
      <c r="G10757">
        <f>_xlfn.XLOOKUP($F10757,campaign!$B$2:$B$18,campaign!$D$2:$D$18)</f>
        <v>62</v>
      </c>
      <c r="H10757" t="str">
        <f>_xlfn.XLOOKUP($A10757,customer!$A$2:$A$978,customer!$B$2:$B$978)</f>
        <v>Rance Persey</v>
      </c>
    </row>
    <row r="10758" spans="1:8" x14ac:dyDescent="0.2">
      <c r="A10758" t="s">
        <v>3628</v>
      </c>
      <c r="B10758" t="s">
        <v>3947</v>
      </c>
      <c r="C10758" s="1">
        <v>44693</v>
      </c>
      <c r="D10758" s="1">
        <v>44794</v>
      </c>
      <c r="E10758">
        <f t="shared" si="168"/>
        <v>3</v>
      </c>
      <c r="F10758" t="str">
        <f>_xlfn.XLOOKUP(data!$B10758,campaign!$A$2:$A$18,campaign!$B$2:$B$18)</f>
        <v>OwnsComputer</v>
      </c>
      <c r="G10758">
        <f>_xlfn.XLOOKUP($F10758,campaign!$B$2:$B$18,campaign!$D$2:$D$18)</f>
        <v>62</v>
      </c>
      <c r="H10758" t="str">
        <f>_xlfn.XLOOKUP($A10758,customer!$A$2:$A$978,customer!$B$2:$B$978)</f>
        <v>Rance Persey</v>
      </c>
    </row>
    <row r="10759" spans="1:8" x14ac:dyDescent="0.2">
      <c r="A10759" t="s">
        <v>3628</v>
      </c>
      <c r="B10759" t="s">
        <v>3947</v>
      </c>
      <c r="C10759" s="1">
        <v>44693</v>
      </c>
      <c r="D10759" s="1">
        <v>44817</v>
      </c>
      <c r="E10759">
        <f t="shared" si="168"/>
        <v>4</v>
      </c>
      <c r="F10759" t="str">
        <f>_xlfn.XLOOKUP(data!$B10759,campaign!$A$2:$A$18,campaign!$B$2:$B$18)</f>
        <v>OwnsComputer</v>
      </c>
      <c r="G10759">
        <f>_xlfn.XLOOKUP($F10759,campaign!$B$2:$B$18,campaign!$D$2:$D$18)</f>
        <v>62</v>
      </c>
      <c r="H10759" t="str">
        <f>_xlfn.XLOOKUP($A10759,customer!$A$2:$A$978,customer!$B$2:$B$978)</f>
        <v>Rance Persey</v>
      </c>
    </row>
    <row r="10760" spans="1:8" x14ac:dyDescent="0.2">
      <c r="A10760" t="s">
        <v>3628</v>
      </c>
      <c r="B10760" t="s">
        <v>3947</v>
      </c>
      <c r="C10760" s="1">
        <v>44693</v>
      </c>
      <c r="D10760" s="1">
        <v>44860</v>
      </c>
      <c r="E10760">
        <f t="shared" si="168"/>
        <v>5</v>
      </c>
      <c r="F10760" t="str">
        <f>_xlfn.XLOOKUP(data!$B10760,campaign!$A$2:$A$18,campaign!$B$2:$B$18)</f>
        <v>OwnsComputer</v>
      </c>
      <c r="G10760">
        <f>_xlfn.XLOOKUP($F10760,campaign!$B$2:$B$18,campaign!$D$2:$D$18)</f>
        <v>62</v>
      </c>
      <c r="H10760" t="str">
        <f>_xlfn.XLOOKUP($A10760,customer!$A$2:$A$978,customer!$B$2:$B$978)</f>
        <v>Rance Persey</v>
      </c>
    </row>
    <row r="10761" spans="1:8" x14ac:dyDescent="0.2">
      <c r="A10761" t="s">
        <v>3628</v>
      </c>
      <c r="B10761" t="s">
        <v>3947</v>
      </c>
      <c r="C10761" s="1">
        <v>44693</v>
      </c>
      <c r="D10761" s="1">
        <v>44913</v>
      </c>
      <c r="E10761">
        <f t="shared" si="168"/>
        <v>7</v>
      </c>
      <c r="F10761" t="str">
        <f>_xlfn.XLOOKUP(data!$B10761,campaign!$A$2:$A$18,campaign!$B$2:$B$18)</f>
        <v>OwnsComputer</v>
      </c>
      <c r="G10761">
        <f>_xlfn.XLOOKUP($F10761,campaign!$B$2:$B$18,campaign!$D$2:$D$18)</f>
        <v>62</v>
      </c>
      <c r="H10761" t="str">
        <f>_xlfn.XLOOKUP($A10761,customer!$A$2:$A$978,customer!$B$2:$B$978)</f>
        <v>Rance Persey</v>
      </c>
    </row>
    <row r="10762" spans="1:8" x14ac:dyDescent="0.2">
      <c r="A10762" t="s">
        <v>3628</v>
      </c>
      <c r="B10762" t="s">
        <v>3947</v>
      </c>
      <c r="C10762" s="1">
        <v>44693</v>
      </c>
      <c r="D10762" s="1">
        <v>44943</v>
      </c>
      <c r="E10762">
        <f t="shared" si="168"/>
        <v>8</v>
      </c>
      <c r="F10762" t="str">
        <f>_xlfn.XLOOKUP(data!$B10762,campaign!$A$2:$A$18,campaign!$B$2:$B$18)</f>
        <v>OwnsComputer</v>
      </c>
      <c r="G10762">
        <f>_xlfn.XLOOKUP($F10762,campaign!$B$2:$B$18,campaign!$D$2:$D$18)</f>
        <v>62</v>
      </c>
      <c r="H10762" t="str">
        <f>_xlfn.XLOOKUP($A10762,customer!$A$2:$A$978,customer!$B$2:$B$978)</f>
        <v>Rance Persey</v>
      </c>
    </row>
    <row r="10763" spans="1:8" x14ac:dyDescent="0.2">
      <c r="A10763" t="s">
        <v>3628</v>
      </c>
      <c r="B10763" t="s">
        <v>3947</v>
      </c>
      <c r="C10763" s="1">
        <v>44693</v>
      </c>
      <c r="D10763" s="1">
        <v>44981</v>
      </c>
      <c r="E10763">
        <f t="shared" si="168"/>
        <v>9</v>
      </c>
      <c r="F10763" t="str">
        <f>_xlfn.XLOOKUP(data!$B10763,campaign!$A$2:$A$18,campaign!$B$2:$B$18)</f>
        <v>OwnsComputer</v>
      </c>
      <c r="G10763">
        <f>_xlfn.XLOOKUP($F10763,campaign!$B$2:$B$18,campaign!$D$2:$D$18)</f>
        <v>62</v>
      </c>
      <c r="H10763" t="str">
        <f>_xlfn.XLOOKUP($A10763,customer!$A$2:$A$978,customer!$B$2:$B$978)</f>
        <v>Rance Persey</v>
      </c>
    </row>
    <row r="10764" spans="1:8" x14ac:dyDescent="0.2">
      <c r="A10764" t="s">
        <v>3628</v>
      </c>
      <c r="B10764" t="s">
        <v>3947</v>
      </c>
      <c r="C10764" s="1">
        <v>44693</v>
      </c>
      <c r="D10764" s="1">
        <v>45007</v>
      </c>
      <c r="E10764">
        <f t="shared" si="168"/>
        <v>10</v>
      </c>
      <c r="F10764" t="str">
        <f>_xlfn.XLOOKUP(data!$B10764,campaign!$A$2:$A$18,campaign!$B$2:$B$18)</f>
        <v>OwnsComputer</v>
      </c>
      <c r="G10764">
        <f>_xlfn.XLOOKUP($F10764,campaign!$B$2:$B$18,campaign!$D$2:$D$18)</f>
        <v>62</v>
      </c>
      <c r="H10764" t="str">
        <f>_xlfn.XLOOKUP($A10764,customer!$A$2:$A$978,customer!$B$2:$B$978)</f>
        <v>Rance Persey</v>
      </c>
    </row>
    <row r="10765" spans="1:8" x14ac:dyDescent="0.2">
      <c r="A10765" t="s">
        <v>3628</v>
      </c>
      <c r="B10765" t="s">
        <v>3947</v>
      </c>
      <c r="C10765" s="1">
        <v>44693</v>
      </c>
      <c r="D10765" s="1">
        <v>45033</v>
      </c>
      <c r="E10765">
        <f t="shared" si="168"/>
        <v>11</v>
      </c>
      <c r="F10765" t="str">
        <f>_xlfn.XLOOKUP(data!$B10765,campaign!$A$2:$A$18,campaign!$B$2:$B$18)</f>
        <v>OwnsComputer</v>
      </c>
      <c r="G10765">
        <f>_xlfn.XLOOKUP($F10765,campaign!$B$2:$B$18,campaign!$D$2:$D$18)</f>
        <v>62</v>
      </c>
      <c r="H10765" t="str">
        <f>_xlfn.XLOOKUP($A10765,customer!$A$2:$A$978,customer!$B$2:$B$978)</f>
        <v>Rance Persey</v>
      </c>
    </row>
    <row r="10766" spans="1:8" x14ac:dyDescent="0.2">
      <c r="A10766" t="s">
        <v>3628</v>
      </c>
      <c r="B10766" t="s">
        <v>3947</v>
      </c>
      <c r="C10766" s="1">
        <v>44693</v>
      </c>
      <c r="D10766" s="1">
        <v>45065</v>
      </c>
      <c r="E10766">
        <f t="shared" si="168"/>
        <v>12</v>
      </c>
      <c r="F10766" t="str">
        <f>_xlfn.XLOOKUP(data!$B10766,campaign!$A$2:$A$18,campaign!$B$2:$B$18)</f>
        <v>OwnsComputer</v>
      </c>
      <c r="G10766">
        <f>_xlfn.XLOOKUP($F10766,campaign!$B$2:$B$18,campaign!$D$2:$D$18)</f>
        <v>62</v>
      </c>
      <c r="H10766" t="str">
        <f>_xlfn.XLOOKUP($A10766,customer!$A$2:$A$978,customer!$B$2:$B$978)</f>
        <v>Rance Persey</v>
      </c>
    </row>
    <row r="10767" spans="1:8" x14ac:dyDescent="0.2">
      <c r="A10767" t="s">
        <v>3628</v>
      </c>
      <c r="B10767" t="s">
        <v>3951</v>
      </c>
      <c r="C10767" s="1">
        <v>44996</v>
      </c>
      <c r="D10767" s="1">
        <v>44996</v>
      </c>
      <c r="E10767">
        <f t="shared" si="168"/>
        <v>0</v>
      </c>
      <c r="F10767" t="str">
        <f>_xlfn.XLOOKUP(data!$B10767,campaign!$A$2:$A$18,campaign!$B$2:$B$18)</f>
        <v>OwnsMotorcycle</v>
      </c>
      <c r="G10767">
        <f>_xlfn.XLOOKUP($F10767,campaign!$B$2:$B$18,campaign!$D$2:$D$18)</f>
        <v>14</v>
      </c>
      <c r="H10767" t="str">
        <f>_xlfn.XLOOKUP($A10767,customer!$A$2:$A$978,customer!$B$2:$B$978)</f>
        <v>Rance Persey</v>
      </c>
    </row>
    <row r="10768" spans="1:8" x14ac:dyDescent="0.2">
      <c r="A10768" t="s">
        <v>3628</v>
      </c>
      <c r="B10768" t="s">
        <v>3951</v>
      </c>
      <c r="C10768" s="1">
        <v>44996</v>
      </c>
      <c r="D10768" s="1">
        <v>45029</v>
      </c>
      <c r="E10768">
        <f t="shared" si="168"/>
        <v>1</v>
      </c>
      <c r="F10768" t="str">
        <f>_xlfn.XLOOKUP(data!$B10768,campaign!$A$2:$A$18,campaign!$B$2:$B$18)</f>
        <v>OwnsMotorcycle</v>
      </c>
      <c r="G10768">
        <f>_xlfn.XLOOKUP($F10768,campaign!$B$2:$B$18,campaign!$D$2:$D$18)</f>
        <v>14</v>
      </c>
      <c r="H10768" t="str">
        <f>_xlfn.XLOOKUP($A10768,customer!$A$2:$A$978,customer!$B$2:$B$978)</f>
        <v>Rance Persey</v>
      </c>
    </row>
    <row r="10769" spans="1:8" x14ac:dyDescent="0.2">
      <c r="A10769" t="s">
        <v>3628</v>
      </c>
      <c r="B10769" t="s">
        <v>3951</v>
      </c>
      <c r="C10769" s="1">
        <v>44996</v>
      </c>
      <c r="D10769" s="1">
        <v>45057</v>
      </c>
      <c r="E10769">
        <f t="shared" si="168"/>
        <v>2</v>
      </c>
      <c r="F10769" t="str">
        <f>_xlfn.XLOOKUP(data!$B10769,campaign!$A$2:$A$18,campaign!$B$2:$B$18)</f>
        <v>OwnsMotorcycle</v>
      </c>
      <c r="G10769">
        <f>_xlfn.XLOOKUP($F10769,campaign!$B$2:$B$18,campaign!$D$2:$D$18)</f>
        <v>14</v>
      </c>
      <c r="H10769" t="str">
        <f>_xlfn.XLOOKUP($A10769,customer!$A$2:$A$978,customer!$B$2:$B$978)</f>
        <v>Rance Persey</v>
      </c>
    </row>
    <row r="10770" spans="1:8" x14ac:dyDescent="0.2">
      <c r="A10770" t="s">
        <v>3629</v>
      </c>
      <c r="B10770" t="s">
        <v>3927</v>
      </c>
      <c r="C10770" s="1">
        <v>44812</v>
      </c>
      <c r="D10770" s="1">
        <v>44812</v>
      </c>
      <c r="E10770">
        <f t="shared" si="168"/>
        <v>0</v>
      </c>
      <c r="F10770" t="str">
        <f>_xlfn.XLOOKUP(data!$B10770,campaign!$A$2:$A$18,campaign!$B$2:$B$18)</f>
        <v>RespondsToMailOffers</v>
      </c>
      <c r="G10770">
        <f>_xlfn.XLOOKUP($F10770,campaign!$B$2:$B$18,campaign!$D$2:$D$18)</f>
        <v>27</v>
      </c>
      <c r="H10770" t="str">
        <f>_xlfn.XLOOKUP($A10770,customer!$A$2:$A$978,customer!$B$2:$B$978)</f>
        <v>Petunia Swinbourne</v>
      </c>
    </row>
    <row r="10771" spans="1:8" x14ac:dyDescent="0.2">
      <c r="A10771" t="s">
        <v>3629</v>
      </c>
      <c r="B10771" t="s">
        <v>3927</v>
      </c>
      <c r="C10771" s="1">
        <v>44812</v>
      </c>
      <c r="D10771" s="1">
        <v>44855</v>
      </c>
      <c r="E10771">
        <f t="shared" si="168"/>
        <v>1</v>
      </c>
      <c r="F10771" t="str">
        <f>_xlfn.XLOOKUP(data!$B10771,campaign!$A$2:$A$18,campaign!$B$2:$B$18)</f>
        <v>RespondsToMailOffers</v>
      </c>
      <c r="G10771">
        <f>_xlfn.XLOOKUP($F10771,campaign!$B$2:$B$18,campaign!$D$2:$D$18)</f>
        <v>27</v>
      </c>
      <c r="H10771" t="str">
        <f>_xlfn.XLOOKUP($A10771,customer!$A$2:$A$978,customer!$B$2:$B$978)</f>
        <v>Petunia Swinbourne</v>
      </c>
    </row>
    <row r="10772" spans="1:8" x14ac:dyDescent="0.2">
      <c r="A10772" t="s">
        <v>3629</v>
      </c>
      <c r="B10772" t="s">
        <v>3927</v>
      </c>
      <c r="C10772" s="1">
        <v>44812</v>
      </c>
      <c r="D10772" s="1">
        <v>44880</v>
      </c>
      <c r="E10772">
        <f t="shared" si="168"/>
        <v>2</v>
      </c>
      <c r="F10772" t="str">
        <f>_xlfn.XLOOKUP(data!$B10772,campaign!$A$2:$A$18,campaign!$B$2:$B$18)</f>
        <v>RespondsToMailOffers</v>
      </c>
      <c r="G10772">
        <f>_xlfn.XLOOKUP($F10772,campaign!$B$2:$B$18,campaign!$D$2:$D$18)</f>
        <v>27</v>
      </c>
      <c r="H10772" t="str">
        <f>_xlfn.XLOOKUP($A10772,customer!$A$2:$A$978,customer!$B$2:$B$978)</f>
        <v>Petunia Swinbourne</v>
      </c>
    </row>
    <row r="10773" spans="1:8" x14ac:dyDescent="0.2">
      <c r="A10773" t="s">
        <v>3629</v>
      </c>
      <c r="B10773" t="s">
        <v>3927</v>
      </c>
      <c r="C10773" s="1">
        <v>44812</v>
      </c>
      <c r="D10773" s="1">
        <v>44910</v>
      </c>
      <c r="E10773">
        <f t="shared" si="168"/>
        <v>3</v>
      </c>
      <c r="F10773" t="str">
        <f>_xlfn.XLOOKUP(data!$B10773,campaign!$A$2:$A$18,campaign!$B$2:$B$18)</f>
        <v>RespondsToMailOffers</v>
      </c>
      <c r="G10773">
        <f>_xlfn.XLOOKUP($F10773,campaign!$B$2:$B$18,campaign!$D$2:$D$18)</f>
        <v>27</v>
      </c>
      <c r="H10773" t="str">
        <f>_xlfn.XLOOKUP($A10773,customer!$A$2:$A$978,customer!$B$2:$B$978)</f>
        <v>Petunia Swinbourne</v>
      </c>
    </row>
    <row r="10774" spans="1:8" x14ac:dyDescent="0.2">
      <c r="A10774" t="s">
        <v>3629</v>
      </c>
      <c r="B10774" t="s">
        <v>3927</v>
      </c>
      <c r="C10774" s="1">
        <v>44812</v>
      </c>
      <c r="D10774" s="1">
        <v>44946</v>
      </c>
      <c r="E10774">
        <f t="shared" si="168"/>
        <v>4</v>
      </c>
      <c r="F10774" t="str">
        <f>_xlfn.XLOOKUP(data!$B10774,campaign!$A$2:$A$18,campaign!$B$2:$B$18)</f>
        <v>RespondsToMailOffers</v>
      </c>
      <c r="G10774">
        <f>_xlfn.XLOOKUP($F10774,campaign!$B$2:$B$18,campaign!$D$2:$D$18)</f>
        <v>27</v>
      </c>
      <c r="H10774" t="str">
        <f>_xlfn.XLOOKUP($A10774,customer!$A$2:$A$978,customer!$B$2:$B$978)</f>
        <v>Petunia Swinbourne</v>
      </c>
    </row>
    <row r="10775" spans="1:8" x14ac:dyDescent="0.2">
      <c r="A10775" t="s">
        <v>3629</v>
      </c>
      <c r="B10775" t="s">
        <v>3927</v>
      </c>
      <c r="C10775" s="1">
        <v>44812</v>
      </c>
      <c r="D10775" s="1">
        <v>44973</v>
      </c>
      <c r="E10775">
        <f t="shared" si="168"/>
        <v>5</v>
      </c>
      <c r="F10775" t="str">
        <f>_xlfn.XLOOKUP(data!$B10775,campaign!$A$2:$A$18,campaign!$B$2:$B$18)</f>
        <v>RespondsToMailOffers</v>
      </c>
      <c r="G10775">
        <f>_xlfn.XLOOKUP($F10775,campaign!$B$2:$B$18,campaign!$D$2:$D$18)</f>
        <v>27</v>
      </c>
      <c r="H10775" t="str">
        <f>_xlfn.XLOOKUP($A10775,customer!$A$2:$A$978,customer!$B$2:$B$978)</f>
        <v>Petunia Swinbourne</v>
      </c>
    </row>
    <row r="10776" spans="1:8" x14ac:dyDescent="0.2">
      <c r="A10776" t="s">
        <v>3629</v>
      </c>
      <c r="B10776" t="s">
        <v>3927</v>
      </c>
      <c r="C10776" s="1">
        <v>44812</v>
      </c>
      <c r="D10776" s="1">
        <v>45007</v>
      </c>
      <c r="E10776">
        <f t="shared" si="168"/>
        <v>6</v>
      </c>
      <c r="F10776" t="str">
        <f>_xlfn.XLOOKUP(data!$B10776,campaign!$A$2:$A$18,campaign!$B$2:$B$18)</f>
        <v>RespondsToMailOffers</v>
      </c>
      <c r="G10776">
        <f>_xlfn.XLOOKUP($F10776,campaign!$B$2:$B$18,campaign!$D$2:$D$18)</f>
        <v>27</v>
      </c>
      <c r="H10776" t="str">
        <f>_xlfn.XLOOKUP($A10776,customer!$A$2:$A$978,customer!$B$2:$B$978)</f>
        <v>Petunia Swinbourne</v>
      </c>
    </row>
    <row r="10777" spans="1:8" x14ac:dyDescent="0.2">
      <c r="A10777" t="s">
        <v>3629</v>
      </c>
      <c r="B10777" t="s">
        <v>3927</v>
      </c>
      <c r="C10777" s="1">
        <v>44812</v>
      </c>
      <c r="D10777" s="1">
        <v>45025</v>
      </c>
      <c r="E10777">
        <f t="shared" si="168"/>
        <v>7</v>
      </c>
      <c r="F10777" t="str">
        <f>_xlfn.XLOOKUP(data!$B10777,campaign!$A$2:$A$18,campaign!$B$2:$B$18)</f>
        <v>RespondsToMailOffers</v>
      </c>
      <c r="G10777">
        <f>_xlfn.XLOOKUP($F10777,campaign!$B$2:$B$18,campaign!$D$2:$D$18)</f>
        <v>27</v>
      </c>
      <c r="H10777" t="str">
        <f>_xlfn.XLOOKUP($A10777,customer!$A$2:$A$978,customer!$B$2:$B$978)</f>
        <v>Petunia Swinbourne</v>
      </c>
    </row>
    <row r="10778" spans="1:8" x14ac:dyDescent="0.2">
      <c r="A10778" t="s">
        <v>3629</v>
      </c>
      <c r="B10778" t="s">
        <v>3927</v>
      </c>
      <c r="C10778" s="1">
        <v>44812</v>
      </c>
      <c r="D10778" s="1">
        <v>45061</v>
      </c>
      <c r="E10778">
        <f t="shared" si="168"/>
        <v>8</v>
      </c>
      <c r="F10778" t="str">
        <f>_xlfn.XLOOKUP(data!$B10778,campaign!$A$2:$A$18,campaign!$B$2:$B$18)</f>
        <v>RespondsToMailOffers</v>
      </c>
      <c r="G10778">
        <f>_xlfn.XLOOKUP($F10778,campaign!$B$2:$B$18,campaign!$D$2:$D$18)</f>
        <v>27</v>
      </c>
      <c r="H10778" t="str">
        <f>_xlfn.XLOOKUP($A10778,customer!$A$2:$A$978,customer!$B$2:$B$978)</f>
        <v>Petunia Swinbourne</v>
      </c>
    </row>
    <row r="10779" spans="1:8" x14ac:dyDescent="0.2">
      <c r="A10779" t="s">
        <v>3629</v>
      </c>
      <c r="B10779" t="s">
        <v>3922</v>
      </c>
      <c r="C10779" s="1">
        <v>44840</v>
      </c>
      <c r="D10779" s="1">
        <v>44840</v>
      </c>
      <c r="E10779">
        <f t="shared" si="168"/>
        <v>0</v>
      </c>
      <c r="F10779" t="str">
        <f>_xlfn.XLOOKUP(data!$B10779,campaign!$A$2:$A$18,campaign!$B$2:$B$18)</f>
        <v>HandsetWebCapable</v>
      </c>
      <c r="G10779">
        <f>_xlfn.XLOOKUP($F10779,campaign!$B$2:$B$18,campaign!$D$2:$D$18)</f>
        <v>62</v>
      </c>
      <c r="H10779" t="str">
        <f>_xlfn.XLOOKUP($A10779,customer!$A$2:$A$978,customer!$B$2:$B$978)</f>
        <v>Petunia Swinbourne</v>
      </c>
    </row>
    <row r="10780" spans="1:8" x14ac:dyDescent="0.2">
      <c r="A10780" t="s">
        <v>3629</v>
      </c>
      <c r="B10780" t="s">
        <v>3922</v>
      </c>
      <c r="C10780" s="1">
        <v>44840</v>
      </c>
      <c r="D10780" s="1">
        <v>44876</v>
      </c>
      <c r="E10780">
        <f t="shared" si="168"/>
        <v>1</v>
      </c>
      <c r="F10780" t="str">
        <f>_xlfn.XLOOKUP(data!$B10780,campaign!$A$2:$A$18,campaign!$B$2:$B$18)</f>
        <v>HandsetWebCapable</v>
      </c>
      <c r="G10780">
        <f>_xlfn.XLOOKUP($F10780,campaign!$B$2:$B$18,campaign!$D$2:$D$18)</f>
        <v>62</v>
      </c>
      <c r="H10780" t="str">
        <f>_xlfn.XLOOKUP($A10780,customer!$A$2:$A$978,customer!$B$2:$B$978)</f>
        <v>Petunia Swinbourne</v>
      </c>
    </row>
    <row r="10781" spans="1:8" x14ac:dyDescent="0.2">
      <c r="A10781" t="s">
        <v>3629</v>
      </c>
      <c r="B10781" t="s">
        <v>3922</v>
      </c>
      <c r="C10781" s="1">
        <v>44840</v>
      </c>
      <c r="D10781" s="1">
        <v>44916</v>
      </c>
      <c r="E10781">
        <f t="shared" si="168"/>
        <v>2</v>
      </c>
      <c r="F10781" t="str">
        <f>_xlfn.XLOOKUP(data!$B10781,campaign!$A$2:$A$18,campaign!$B$2:$B$18)</f>
        <v>HandsetWebCapable</v>
      </c>
      <c r="G10781">
        <f>_xlfn.XLOOKUP($F10781,campaign!$B$2:$B$18,campaign!$D$2:$D$18)</f>
        <v>62</v>
      </c>
      <c r="H10781" t="str">
        <f>_xlfn.XLOOKUP($A10781,customer!$A$2:$A$978,customer!$B$2:$B$978)</f>
        <v>Petunia Swinbourne</v>
      </c>
    </row>
    <row r="10782" spans="1:8" x14ac:dyDescent="0.2">
      <c r="A10782" t="s">
        <v>3629</v>
      </c>
      <c r="B10782" t="s">
        <v>3922</v>
      </c>
      <c r="C10782" s="1">
        <v>44840</v>
      </c>
      <c r="D10782" s="1">
        <v>44936</v>
      </c>
      <c r="E10782">
        <f t="shared" si="168"/>
        <v>3</v>
      </c>
      <c r="F10782" t="str">
        <f>_xlfn.XLOOKUP(data!$B10782,campaign!$A$2:$A$18,campaign!$B$2:$B$18)</f>
        <v>HandsetWebCapable</v>
      </c>
      <c r="G10782">
        <f>_xlfn.XLOOKUP($F10782,campaign!$B$2:$B$18,campaign!$D$2:$D$18)</f>
        <v>62</v>
      </c>
      <c r="H10782" t="str">
        <f>_xlfn.XLOOKUP($A10782,customer!$A$2:$A$978,customer!$B$2:$B$978)</f>
        <v>Petunia Swinbourne</v>
      </c>
    </row>
    <row r="10783" spans="1:8" x14ac:dyDescent="0.2">
      <c r="A10783" t="s">
        <v>3629</v>
      </c>
      <c r="B10783" t="s">
        <v>3922</v>
      </c>
      <c r="C10783" s="1">
        <v>44840</v>
      </c>
      <c r="D10783" s="1">
        <v>44967</v>
      </c>
      <c r="E10783">
        <f t="shared" si="168"/>
        <v>4</v>
      </c>
      <c r="F10783" t="str">
        <f>_xlfn.XLOOKUP(data!$B10783,campaign!$A$2:$A$18,campaign!$B$2:$B$18)</f>
        <v>HandsetWebCapable</v>
      </c>
      <c r="G10783">
        <f>_xlfn.XLOOKUP($F10783,campaign!$B$2:$B$18,campaign!$D$2:$D$18)</f>
        <v>62</v>
      </c>
      <c r="H10783" t="str">
        <f>_xlfn.XLOOKUP($A10783,customer!$A$2:$A$978,customer!$B$2:$B$978)</f>
        <v>Petunia Swinbourne</v>
      </c>
    </row>
    <row r="10784" spans="1:8" x14ac:dyDescent="0.2">
      <c r="A10784" t="s">
        <v>3629</v>
      </c>
      <c r="B10784" t="s">
        <v>3922</v>
      </c>
      <c r="C10784" s="1">
        <v>44840</v>
      </c>
      <c r="D10784" s="1">
        <v>45031</v>
      </c>
      <c r="E10784">
        <f t="shared" si="168"/>
        <v>6</v>
      </c>
      <c r="F10784" t="str">
        <f>_xlfn.XLOOKUP(data!$B10784,campaign!$A$2:$A$18,campaign!$B$2:$B$18)</f>
        <v>HandsetWebCapable</v>
      </c>
      <c r="G10784">
        <f>_xlfn.XLOOKUP($F10784,campaign!$B$2:$B$18,campaign!$D$2:$D$18)</f>
        <v>62</v>
      </c>
      <c r="H10784" t="str">
        <f>_xlfn.XLOOKUP($A10784,customer!$A$2:$A$978,customer!$B$2:$B$978)</f>
        <v>Petunia Swinbourne</v>
      </c>
    </row>
    <row r="10785" spans="1:8" x14ac:dyDescent="0.2">
      <c r="A10785" t="s">
        <v>3629</v>
      </c>
      <c r="B10785" t="s">
        <v>3922</v>
      </c>
      <c r="C10785" s="1">
        <v>44840</v>
      </c>
      <c r="D10785" s="1">
        <v>45064</v>
      </c>
      <c r="E10785">
        <f t="shared" si="168"/>
        <v>7</v>
      </c>
      <c r="F10785" t="str">
        <f>_xlfn.XLOOKUP(data!$B10785,campaign!$A$2:$A$18,campaign!$B$2:$B$18)</f>
        <v>HandsetWebCapable</v>
      </c>
      <c r="G10785">
        <f>_xlfn.XLOOKUP($F10785,campaign!$B$2:$B$18,campaign!$D$2:$D$18)</f>
        <v>62</v>
      </c>
      <c r="H10785" t="str">
        <f>_xlfn.XLOOKUP($A10785,customer!$A$2:$A$978,customer!$B$2:$B$978)</f>
        <v>Petunia Swinbourne</v>
      </c>
    </row>
    <row r="10786" spans="1:8" x14ac:dyDescent="0.2">
      <c r="A10786" t="s">
        <v>3630</v>
      </c>
      <c r="B10786" t="s">
        <v>3920</v>
      </c>
      <c r="C10786" s="1">
        <v>44767</v>
      </c>
      <c r="D10786" s="1">
        <v>44767</v>
      </c>
      <c r="E10786">
        <f t="shared" si="168"/>
        <v>0</v>
      </c>
      <c r="F10786" t="str">
        <f>_xlfn.XLOOKUP(data!$B10786,campaign!$A$2:$A$18,campaign!$B$2:$B$18)</f>
        <v>ChildrenInHH</v>
      </c>
      <c r="G10786">
        <f>_xlfn.XLOOKUP($F10786,campaign!$B$2:$B$18,campaign!$D$2:$D$18)</f>
        <v>10</v>
      </c>
      <c r="H10786" t="str">
        <f>_xlfn.XLOOKUP($A10786,customer!$A$2:$A$978,customer!$B$2:$B$978)</f>
        <v>Glory Nutter</v>
      </c>
    </row>
    <row r="10787" spans="1:8" x14ac:dyDescent="0.2">
      <c r="A10787" t="s">
        <v>3630</v>
      </c>
      <c r="B10787" t="s">
        <v>3920</v>
      </c>
      <c r="C10787" s="1">
        <v>44767</v>
      </c>
      <c r="D10787" s="1">
        <v>44861</v>
      </c>
      <c r="E10787">
        <f t="shared" si="168"/>
        <v>3</v>
      </c>
      <c r="F10787" t="str">
        <f>_xlfn.XLOOKUP(data!$B10787,campaign!$A$2:$A$18,campaign!$B$2:$B$18)</f>
        <v>ChildrenInHH</v>
      </c>
      <c r="G10787">
        <f>_xlfn.XLOOKUP($F10787,campaign!$B$2:$B$18,campaign!$D$2:$D$18)</f>
        <v>10</v>
      </c>
      <c r="H10787" t="str">
        <f>_xlfn.XLOOKUP($A10787,customer!$A$2:$A$978,customer!$B$2:$B$978)</f>
        <v>Glory Nutter</v>
      </c>
    </row>
    <row r="10788" spans="1:8" x14ac:dyDescent="0.2">
      <c r="A10788" t="s">
        <v>3630</v>
      </c>
      <c r="B10788" t="s">
        <v>3920</v>
      </c>
      <c r="C10788" s="1">
        <v>44767</v>
      </c>
      <c r="D10788" s="1">
        <v>44891</v>
      </c>
      <c r="E10788">
        <f t="shared" si="168"/>
        <v>4</v>
      </c>
      <c r="F10788" t="str">
        <f>_xlfn.XLOOKUP(data!$B10788,campaign!$A$2:$A$18,campaign!$B$2:$B$18)</f>
        <v>ChildrenInHH</v>
      </c>
      <c r="G10788">
        <f>_xlfn.XLOOKUP($F10788,campaign!$B$2:$B$18,campaign!$D$2:$D$18)</f>
        <v>10</v>
      </c>
      <c r="H10788" t="str">
        <f>_xlfn.XLOOKUP($A10788,customer!$A$2:$A$978,customer!$B$2:$B$978)</f>
        <v>Glory Nutter</v>
      </c>
    </row>
    <row r="10789" spans="1:8" x14ac:dyDescent="0.2">
      <c r="A10789" t="s">
        <v>3630</v>
      </c>
      <c r="B10789" t="s">
        <v>3920</v>
      </c>
      <c r="C10789" s="1">
        <v>44767</v>
      </c>
      <c r="D10789" s="1">
        <v>44905</v>
      </c>
      <c r="E10789">
        <f t="shared" si="168"/>
        <v>4</v>
      </c>
      <c r="F10789" t="str">
        <f>_xlfn.XLOOKUP(data!$B10789,campaign!$A$2:$A$18,campaign!$B$2:$B$18)</f>
        <v>ChildrenInHH</v>
      </c>
      <c r="G10789">
        <f>_xlfn.XLOOKUP($F10789,campaign!$B$2:$B$18,campaign!$D$2:$D$18)</f>
        <v>10</v>
      </c>
      <c r="H10789" t="str">
        <f>_xlfn.XLOOKUP($A10789,customer!$A$2:$A$978,customer!$B$2:$B$978)</f>
        <v>Glory Nutter</v>
      </c>
    </row>
    <row r="10790" spans="1:8" x14ac:dyDescent="0.2">
      <c r="A10790" t="s">
        <v>3630</v>
      </c>
      <c r="B10790" t="s">
        <v>3920</v>
      </c>
      <c r="C10790" s="1">
        <v>44767</v>
      </c>
      <c r="D10790" s="1">
        <v>44997</v>
      </c>
      <c r="E10790">
        <f t="shared" si="168"/>
        <v>7</v>
      </c>
      <c r="F10790" t="str">
        <f>_xlfn.XLOOKUP(data!$B10790,campaign!$A$2:$A$18,campaign!$B$2:$B$18)</f>
        <v>ChildrenInHH</v>
      </c>
      <c r="G10790">
        <f>_xlfn.XLOOKUP($F10790,campaign!$B$2:$B$18,campaign!$D$2:$D$18)</f>
        <v>10</v>
      </c>
      <c r="H10790" t="str">
        <f>_xlfn.XLOOKUP($A10790,customer!$A$2:$A$978,customer!$B$2:$B$978)</f>
        <v>Glory Nutter</v>
      </c>
    </row>
    <row r="10791" spans="1:8" x14ac:dyDescent="0.2">
      <c r="A10791" t="s">
        <v>3630</v>
      </c>
      <c r="B10791" t="s">
        <v>3920</v>
      </c>
      <c r="C10791" s="1">
        <v>44767</v>
      </c>
      <c r="D10791" s="1">
        <v>45042</v>
      </c>
      <c r="E10791">
        <f t="shared" si="168"/>
        <v>9</v>
      </c>
      <c r="F10791" t="str">
        <f>_xlfn.XLOOKUP(data!$B10791,campaign!$A$2:$A$18,campaign!$B$2:$B$18)</f>
        <v>ChildrenInHH</v>
      </c>
      <c r="G10791">
        <f>_xlfn.XLOOKUP($F10791,campaign!$B$2:$B$18,campaign!$D$2:$D$18)</f>
        <v>10</v>
      </c>
      <c r="H10791" t="str">
        <f>_xlfn.XLOOKUP($A10791,customer!$A$2:$A$978,customer!$B$2:$B$978)</f>
        <v>Glory Nutter</v>
      </c>
    </row>
    <row r="10792" spans="1:8" x14ac:dyDescent="0.2">
      <c r="A10792" t="s">
        <v>3630</v>
      </c>
      <c r="B10792" t="s">
        <v>3920</v>
      </c>
      <c r="C10792" s="1">
        <v>44767</v>
      </c>
      <c r="D10792" s="1">
        <v>45072</v>
      </c>
      <c r="E10792">
        <f t="shared" si="168"/>
        <v>10</v>
      </c>
      <c r="F10792" t="str">
        <f>_xlfn.XLOOKUP(data!$B10792,campaign!$A$2:$A$18,campaign!$B$2:$B$18)</f>
        <v>ChildrenInHH</v>
      </c>
      <c r="G10792">
        <f>_xlfn.XLOOKUP($F10792,campaign!$B$2:$B$18,campaign!$D$2:$D$18)</f>
        <v>10</v>
      </c>
      <c r="H10792" t="str">
        <f>_xlfn.XLOOKUP($A10792,customer!$A$2:$A$978,customer!$B$2:$B$978)</f>
        <v>Glory Nutter</v>
      </c>
    </row>
    <row r="10793" spans="1:8" x14ac:dyDescent="0.2">
      <c r="A10793" t="s">
        <v>3630</v>
      </c>
      <c r="B10793" t="s">
        <v>3920</v>
      </c>
      <c r="C10793" s="1">
        <v>44767</v>
      </c>
      <c r="D10793" s="1">
        <v>45085</v>
      </c>
      <c r="E10793">
        <f t="shared" si="168"/>
        <v>10</v>
      </c>
      <c r="F10793" t="str">
        <f>_xlfn.XLOOKUP(data!$B10793,campaign!$A$2:$A$18,campaign!$B$2:$B$18)</f>
        <v>ChildrenInHH</v>
      </c>
      <c r="G10793">
        <f>_xlfn.XLOOKUP($F10793,campaign!$B$2:$B$18,campaign!$D$2:$D$18)</f>
        <v>10</v>
      </c>
      <c r="H10793" t="str">
        <f>_xlfn.XLOOKUP($A10793,customer!$A$2:$A$978,customer!$B$2:$B$978)</f>
        <v>Glory Nutter</v>
      </c>
    </row>
    <row r="10794" spans="1:8" x14ac:dyDescent="0.2">
      <c r="A10794" t="s">
        <v>3630</v>
      </c>
      <c r="B10794" t="s">
        <v>3953</v>
      </c>
      <c r="C10794" s="1">
        <v>44845</v>
      </c>
      <c r="D10794" s="1">
        <v>44845</v>
      </c>
      <c r="E10794">
        <f t="shared" si="168"/>
        <v>0</v>
      </c>
      <c r="F10794" t="str">
        <f>_xlfn.XLOOKUP(data!$B10794,campaign!$A$2:$A$18,campaign!$B$2:$B$18)</f>
        <v>MaritalStatus</v>
      </c>
      <c r="G10794">
        <f>_xlfn.XLOOKUP($F10794,campaign!$B$2:$B$18,campaign!$D$2:$D$18)</f>
        <v>29</v>
      </c>
      <c r="H10794" t="str">
        <f>_xlfn.XLOOKUP($A10794,customer!$A$2:$A$978,customer!$B$2:$B$978)</f>
        <v>Glory Nutter</v>
      </c>
    </row>
    <row r="10795" spans="1:8" x14ac:dyDescent="0.2">
      <c r="A10795" t="s">
        <v>3630</v>
      </c>
      <c r="B10795" t="s">
        <v>3953</v>
      </c>
      <c r="C10795" s="1">
        <v>44845</v>
      </c>
      <c r="D10795" s="1">
        <v>44906</v>
      </c>
      <c r="E10795">
        <f t="shared" si="168"/>
        <v>2</v>
      </c>
      <c r="F10795" t="str">
        <f>_xlfn.XLOOKUP(data!$B10795,campaign!$A$2:$A$18,campaign!$B$2:$B$18)</f>
        <v>MaritalStatus</v>
      </c>
      <c r="G10795">
        <f>_xlfn.XLOOKUP($F10795,campaign!$B$2:$B$18,campaign!$D$2:$D$18)</f>
        <v>29</v>
      </c>
      <c r="H10795" t="str">
        <f>_xlfn.XLOOKUP($A10795,customer!$A$2:$A$978,customer!$B$2:$B$978)</f>
        <v>Glory Nutter</v>
      </c>
    </row>
    <row r="10796" spans="1:8" x14ac:dyDescent="0.2">
      <c r="A10796" t="s">
        <v>3630</v>
      </c>
      <c r="B10796" t="s">
        <v>3953</v>
      </c>
      <c r="C10796" s="1">
        <v>44845</v>
      </c>
      <c r="D10796" s="1">
        <v>44980</v>
      </c>
      <c r="E10796">
        <f t="shared" si="168"/>
        <v>4</v>
      </c>
      <c r="F10796" t="str">
        <f>_xlfn.XLOOKUP(data!$B10796,campaign!$A$2:$A$18,campaign!$B$2:$B$18)</f>
        <v>MaritalStatus</v>
      </c>
      <c r="G10796">
        <f>_xlfn.XLOOKUP($F10796,campaign!$B$2:$B$18,campaign!$D$2:$D$18)</f>
        <v>29</v>
      </c>
      <c r="H10796" t="str">
        <f>_xlfn.XLOOKUP($A10796,customer!$A$2:$A$978,customer!$B$2:$B$978)</f>
        <v>Glory Nutter</v>
      </c>
    </row>
    <row r="10797" spans="1:8" x14ac:dyDescent="0.2">
      <c r="A10797" t="s">
        <v>3630</v>
      </c>
      <c r="B10797" t="s">
        <v>3953</v>
      </c>
      <c r="C10797" s="1">
        <v>44845</v>
      </c>
      <c r="D10797" s="1">
        <v>45003</v>
      </c>
      <c r="E10797">
        <f t="shared" si="168"/>
        <v>5</v>
      </c>
      <c r="F10797" t="str">
        <f>_xlfn.XLOOKUP(data!$B10797,campaign!$A$2:$A$18,campaign!$B$2:$B$18)</f>
        <v>MaritalStatus</v>
      </c>
      <c r="G10797">
        <f>_xlfn.XLOOKUP($F10797,campaign!$B$2:$B$18,campaign!$D$2:$D$18)</f>
        <v>29</v>
      </c>
      <c r="H10797" t="str">
        <f>_xlfn.XLOOKUP($A10797,customer!$A$2:$A$978,customer!$B$2:$B$978)</f>
        <v>Glory Nutter</v>
      </c>
    </row>
    <row r="10798" spans="1:8" x14ac:dyDescent="0.2">
      <c r="A10798" t="s">
        <v>3630</v>
      </c>
      <c r="B10798" t="s">
        <v>3953</v>
      </c>
      <c r="C10798" s="1">
        <v>44845</v>
      </c>
      <c r="D10798" s="1">
        <v>45031</v>
      </c>
      <c r="E10798">
        <f t="shared" si="168"/>
        <v>6</v>
      </c>
      <c r="F10798" t="str">
        <f>_xlfn.XLOOKUP(data!$B10798,campaign!$A$2:$A$18,campaign!$B$2:$B$18)</f>
        <v>MaritalStatus</v>
      </c>
      <c r="G10798">
        <f>_xlfn.XLOOKUP($F10798,campaign!$B$2:$B$18,campaign!$D$2:$D$18)</f>
        <v>29</v>
      </c>
      <c r="H10798" t="str">
        <f>_xlfn.XLOOKUP($A10798,customer!$A$2:$A$978,customer!$B$2:$B$978)</f>
        <v>Glory Nutter</v>
      </c>
    </row>
    <row r="10799" spans="1:8" x14ac:dyDescent="0.2">
      <c r="A10799" t="s">
        <v>3631</v>
      </c>
      <c r="B10799" t="s">
        <v>3922</v>
      </c>
      <c r="C10799" s="1">
        <v>44601</v>
      </c>
      <c r="D10799" s="1">
        <v>44601</v>
      </c>
      <c r="E10799">
        <f t="shared" si="168"/>
        <v>0</v>
      </c>
      <c r="F10799" t="str">
        <f>_xlfn.XLOOKUP(data!$B10799,campaign!$A$2:$A$18,campaign!$B$2:$B$18)</f>
        <v>HandsetWebCapable</v>
      </c>
      <c r="G10799">
        <f>_xlfn.XLOOKUP($F10799,campaign!$B$2:$B$18,campaign!$D$2:$D$18)</f>
        <v>62</v>
      </c>
      <c r="H10799" t="str">
        <f>_xlfn.XLOOKUP($A10799,customer!$A$2:$A$978,customer!$B$2:$B$978)</f>
        <v>Farlay Pellitt</v>
      </c>
    </row>
    <row r="10800" spans="1:8" x14ac:dyDescent="0.2">
      <c r="A10800" t="s">
        <v>3631</v>
      </c>
      <c r="B10800" t="s">
        <v>3922</v>
      </c>
      <c r="C10800" s="1">
        <v>44601</v>
      </c>
      <c r="D10800" s="1">
        <v>44637</v>
      </c>
      <c r="E10800">
        <f t="shared" si="168"/>
        <v>1</v>
      </c>
      <c r="F10800" t="str">
        <f>_xlfn.XLOOKUP(data!$B10800,campaign!$A$2:$A$18,campaign!$B$2:$B$18)</f>
        <v>HandsetWebCapable</v>
      </c>
      <c r="G10800">
        <f>_xlfn.XLOOKUP($F10800,campaign!$B$2:$B$18,campaign!$D$2:$D$18)</f>
        <v>62</v>
      </c>
      <c r="H10800" t="str">
        <f>_xlfn.XLOOKUP($A10800,customer!$A$2:$A$978,customer!$B$2:$B$978)</f>
        <v>Farlay Pellitt</v>
      </c>
    </row>
    <row r="10801" spans="1:8" x14ac:dyDescent="0.2">
      <c r="A10801" t="s">
        <v>3631</v>
      </c>
      <c r="B10801" t="s">
        <v>3922</v>
      </c>
      <c r="C10801" s="1">
        <v>44601</v>
      </c>
      <c r="D10801" s="1">
        <v>44663</v>
      </c>
      <c r="E10801">
        <f t="shared" si="168"/>
        <v>2</v>
      </c>
      <c r="F10801" t="str">
        <f>_xlfn.XLOOKUP(data!$B10801,campaign!$A$2:$A$18,campaign!$B$2:$B$18)</f>
        <v>HandsetWebCapable</v>
      </c>
      <c r="G10801">
        <f>_xlfn.XLOOKUP($F10801,campaign!$B$2:$B$18,campaign!$D$2:$D$18)</f>
        <v>62</v>
      </c>
      <c r="H10801" t="str">
        <f>_xlfn.XLOOKUP($A10801,customer!$A$2:$A$978,customer!$B$2:$B$978)</f>
        <v>Farlay Pellitt</v>
      </c>
    </row>
    <row r="10802" spans="1:8" x14ac:dyDescent="0.2">
      <c r="A10802" t="s">
        <v>3631</v>
      </c>
      <c r="B10802" t="s">
        <v>3922</v>
      </c>
      <c r="C10802" s="1">
        <v>44601</v>
      </c>
      <c r="D10802" s="1">
        <v>44697</v>
      </c>
      <c r="E10802">
        <f t="shared" si="168"/>
        <v>3</v>
      </c>
      <c r="F10802" t="str">
        <f>_xlfn.XLOOKUP(data!$B10802,campaign!$A$2:$A$18,campaign!$B$2:$B$18)</f>
        <v>HandsetWebCapable</v>
      </c>
      <c r="G10802">
        <f>_xlfn.XLOOKUP($F10802,campaign!$B$2:$B$18,campaign!$D$2:$D$18)</f>
        <v>62</v>
      </c>
      <c r="H10802" t="str">
        <f>_xlfn.XLOOKUP($A10802,customer!$A$2:$A$978,customer!$B$2:$B$978)</f>
        <v>Farlay Pellitt</v>
      </c>
    </row>
    <row r="10803" spans="1:8" x14ac:dyDescent="0.2">
      <c r="A10803" t="s">
        <v>3631</v>
      </c>
      <c r="B10803" t="s">
        <v>3922</v>
      </c>
      <c r="C10803" s="1">
        <v>44601</v>
      </c>
      <c r="D10803" s="1">
        <v>44732</v>
      </c>
      <c r="E10803">
        <f t="shared" si="168"/>
        <v>4</v>
      </c>
      <c r="F10803" t="str">
        <f>_xlfn.XLOOKUP(data!$B10803,campaign!$A$2:$A$18,campaign!$B$2:$B$18)</f>
        <v>HandsetWebCapable</v>
      </c>
      <c r="G10803">
        <f>_xlfn.XLOOKUP($F10803,campaign!$B$2:$B$18,campaign!$D$2:$D$18)</f>
        <v>62</v>
      </c>
      <c r="H10803" t="str">
        <f>_xlfn.XLOOKUP($A10803,customer!$A$2:$A$978,customer!$B$2:$B$978)</f>
        <v>Farlay Pellitt</v>
      </c>
    </row>
    <row r="10804" spans="1:8" x14ac:dyDescent="0.2">
      <c r="A10804" t="s">
        <v>3631</v>
      </c>
      <c r="B10804" t="s">
        <v>3922</v>
      </c>
      <c r="C10804" s="1">
        <v>44601</v>
      </c>
      <c r="D10804" s="1">
        <v>44756</v>
      </c>
      <c r="E10804">
        <f t="shared" si="168"/>
        <v>5</v>
      </c>
      <c r="F10804" t="str">
        <f>_xlfn.XLOOKUP(data!$B10804,campaign!$A$2:$A$18,campaign!$B$2:$B$18)</f>
        <v>HandsetWebCapable</v>
      </c>
      <c r="G10804">
        <f>_xlfn.XLOOKUP($F10804,campaign!$B$2:$B$18,campaign!$D$2:$D$18)</f>
        <v>62</v>
      </c>
      <c r="H10804" t="str">
        <f>_xlfn.XLOOKUP($A10804,customer!$A$2:$A$978,customer!$B$2:$B$978)</f>
        <v>Farlay Pellitt</v>
      </c>
    </row>
    <row r="10805" spans="1:8" x14ac:dyDescent="0.2">
      <c r="A10805" t="s">
        <v>3631</v>
      </c>
      <c r="B10805" t="s">
        <v>3922</v>
      </c>
      <c r="C10805" s="1">
        <v>44601</v>
      </c>
      <c r="D10805" s="1">
        <v>44793</v>
      </c>
      <c r="E10805">
        <f t="shared" si="168"/>
        <v>6</v>
      </c>
      <c r="F10805" t="str">
        <f>_xlfn.XLOOKUP(data!$B10805,campaign!$A$2:$A$18,campaign!$B$2:$B$18)</f>
        <v>HandsetWebCapable</v>
      </c>
      <c r="G10805">
        <f>_xlfn.XLOOKUP($F10805,campaign!$B$2:$B$18,campaign!$D$2:$D$18)</f>
        <v>62</v>
      </c>
      <c r="H10805" t="str">
        <f>_xlfn.XLOOKUP($A10805,customer!$A$2:$A$978,customer!$B$2:$B$978)</f>
        <v>Farlay Pellitt</v>
      </c>
    </row>
    <row r="10806" spans="1:8" x14ac:dyDescent="0.2">
      <c r="A10806" t="s">
        <v>3631</v>
      </c>
      <c r="B10806" t="s">
        <v>3922</v>
      </c>
      <c r="C10806" s="1">
        <v>44601</v>
      </c>
      <c r="D10806" s="1">
        <v>44850</v>
      </c>
      <c r="E10806">
        <f t="shared" si="168"/>
        <v>8</v>
      </c>
      <c r="F10806" t="str">
        <f>_xlfn.XLOOKUP(data!$B10806,campaign!$A$2:$A$18,campaign!$B$2:$B$18)</f>
        <v>HandsetWebCapable</v>
      </c>
      <c r="G10806">
        <f>_xlfn.XLOOKUP($F10806,campaign!$B$2:$B$18,campaign!$D$2:$D$18)</f>
        <v>62</v>
      </c>
      <c r="H10806" t="str">
        <f>_xlfn.XLOOKUP($A10806,customer!$A$2:$A$978,customer!$B$2:$B$978)</f>
        <v>Farlay Pellitt</v>
      </c>
    </row>
    <row r="10807" spans="1:8" x14ac:dyDescent="0.2">
      <c r="A10807" t="s">
        <v>3631</v>
      </c>
      <c r="B10807" t="s">
        <v>3922</v>
      </c>
      <c r="C10807" s="1">
        <v>44601</v>
      </c>
      <c r="D10807" s="1">
        <v>44883</v>
      </c>
      <c r="E10807">
        <f t="shared" si="168"/>
        <v>9</v>
      </c>
      <c r="F10807" t="str">
        <f>_xlfn.XLOOKUP(data!$B10807,campaign!$A$2:$A$18,campaign!$B$2:$B$18)</f>
        <v>HandsetWebCapable</v>
      </c>
      <c r="G10807">
        <f>_xlfn.XLOOKUP($F10807,campaign!$B$2:$B$18,campaign!$D$2:$D$18)</f>
        <v>62</v>
      </c>
      <c r="H10807" t="str">
        <f>_xlfn.XLOOKUP($A10807,customer!$A$2:$A$978,customer!$B$2:$B$978)</f>
        <v>Farlay Pellitt</v>
      </c>
    </row>
    <row r="10808" spans="1:8" x14ac:dyDescent="0.2">
      <c r="A10808" t="s">
        <v>3631</v>
      </c>
      <c r="B10808" t="s">
        <v>3922</v>
      </c>
      <c r="C10808" s="1">
        <v>44601</v>
      </c>
      <c r="D10808" s="1">
        <v>44905</v>
      </c>
      <c r="E10808">
        <f t="shared" si="168"/>
        <v>10</v>
      </c>
      <c r="F10808" t="str">
        <f>_xlfn.XLOOKUP(data!$B10808,campaign!$A$2:$A$18,campaign!$B$2:$B$18)</f>
        <v>HandsetWebCapable</v>
      </c>
      <c r="G10808">
        <f>_xlfn.XLOOKUP($F10808,campaign!$B$2:$B$18,campaign!$D$2:$D$18)</f>
        <v>62</v>
      </c>
      <c r="H10808" t="str">
        <f>_xlfn.XLOOKUP($A10808,customer!$A$2:$A$978,customer!$B$2:$B$978)</f>
        <v>Farlay Pellitt</v>
      </c>
    </row>
    <row r="10809" spans="1:8" x14ac:dyDescent="0.2">
      <c r="A10809" t="s">
        <v>3631</v>
      </c>
      <c r="B10809" t="s">
        <v>3922</v>
      </c>
      <c r="C10809" s="1">
        <v>44601</v>
      </c>
      <c r="D10809" s="1">
        <v>44937</v>
      </c>
      <c r="E10809">
        <f t="shared" si="168"/>
        <v>11</v>
      </c>
      <c r="F10809" t="str">
        <f>_xlfn.XLOOKUP(data!$B10809,campaign!$A$2:$A$18,campaign!$B$2:$B$18)</f>
        <v>HandsetWebCapable</v>
      </c>
      <c r="G10809">
        <f>_xlfn.XLOOKUP($F10809,campaign!$B$2:$B$18,campaign!$D$2:$D$18)</f>
        <v>62</v>
      </c>
      <c r="H10809" t="str">
        <f>_xlfn.XLOOKUP($A10809,customer!$A$2:$A$978,customer!$B$2:$B$978)</f>
        <v>Farlay Pellitt</v>
      </c>
    </row>
    <row r="10810" spans="1:8" x14ac:dyDescent="0.2">
      <c r="A10810" t="s">
        <v>3631</v>
      </c>
      <c r="B10810" t="s">
        <v>3922</v>
      </c>
      <c r="C10810" s="1">
        <v>44601</v>
      </c>
      <c r="D10810" s="1">
        <v>44968</v>
      </c>
      <c r="E10810">
        <f t="shared" si="168"/>
        <v>12</v>
      </c>
      <c r="F10810" t="str">
        <f>_xlfn.XLOOKUP(data!$B10810,campaign!$A$2:$A$18,campaign!$B$2:$B$18)</f>
        <v>HandsetWebCapable</v>
      </c>
      <c r="G10810">
        <f>_xlfn.XLOOKUP($F10810,campaign!$B$2:$B$18,campaign!$D$2:$D$18)</f>
        <v>62</v>
      </c>
      <c r="H10810" t="str">
        <f>_xlfn.XLOOKUP($A10810,customer!$A$2:$A$978,customer!$B$2:$B$978)</f>
        <v>Farlay Pellitt</v>
      </c>
    </row>
    <row r="10811" spans="1:8" x14ac:dyDescent="0.2">
      <c r="A10811" t="s">
        <v>3631</v>
      </c>
      <c r="B10811" t="s">
        <v>3922</v>
      </c>
      <c r="C10811" s="1">
        <v>44601</v>
      </c>
      <c r="D10811" s="1">
        <v>45005</v>
      </c>
      <c r="E10811">
        <f t="shared" si="168"/>
        <v>13</v>
      </c>
      <c r="F10811" t="str">
        <f>_xlfn.XLOOKUP(data!$B10811,campaign!$A$2:$A$18,campaign!$B$2:$B$18)</f>
        <v>HandsetWebCapable</v>
      </c>
      <c r="G10811">
        <f>_xlfn.XLOOKUP($F10811,campaign!$B$2:$B$18,campaign!$D$2:$D$18)</f>
        <v>62</v>
      </c>
      <c r="H10811" t="str">
        <f>_xlfn.XLOOKUP($A10811,customer!$A$2:$A$978,customer!$B$2:$B$978)</f>
        <v>Farlay Pellitt</v>
      </c>
    </row>
    <row r="10812" spans="1:8" x14ac:dyDescent="0.2">
      <c r="A10812" t="s">
        <v>3631</v>
      </c>
      <c r="B10812" t="s">
        <v>3922</v>
      </c>
      <c r="C10812" s="1">
        <v>44601</v>
      </c>
      <c r="D10812" s="1">
        <v>45028</v>
      </c>
      <c r="E10812">
        <f t="shared" si="168"/>
        <v>14</v>
      </c>
      <c r="F10812" t="str">
        <f>_xlfn.XLOOKUP(data!$B10812,campaign!$A$2:$A$18,campaign!$B$2:$B$18)</f>
        <v>HandsetWebCapable</v>
      </c>
      <c r="G10812">
        <f>_xlfn.XLOOKUP($F10812,campaign!$B$2:$B$18,campaign!$D$2:$D$18)</f>
        <v>62</v>
      </c>
      <c r="H10812" t="str">
        <f>_xlfn.XLOOKUP($A10812,customer!$A$2:$A$978,customer!$B$2:$B$978)</f>
        <v>Farlay Pellitt</v>
      </c>
    </row>
    <row r="10813" spans="1:8" x14ac:dyDescent="0.2">
      <c r="A10813" t="s">
        <v>3631</v>
      </c>
      <c r="B10813" t="s">
        <v>3922</v>
      </c>
      <c r="C10813" s="1">
        <v>44601</v>
      </c>
      <c r="D10813" s="1">
        <v>45062</v>
      </c>
      <c r="E10813">
        <f t="shared" si="168"/>
        <v>15</v>
      </c>
      <c r="F10813" t="str">
        <f>_xlfn.XLOOKUP(data!$B10813,campaign!$A$2:$A$18,campaign!$B$2:$B$18)</f>
        <v>HandsetWebCapable</v>
      </c>
      <c r="G10813">
        <f>_xlfn.XLOOKUP($F10813,campaign!$B$2:$B$18,campaign!$D$2:$D$18)</f>
        <v>62</v>
      </c>
      <c r="H10813" t="str">
        <f>_xlfn.XLOOKUP($A10813,customer!$A$2:$A$978,customer!$B$2:$B$978)</f>
        <v>Farlay Pellitt</v>
      </c>
    </row>
    <row r="10814" spans="1:8" x14ac:dyDescent="0.2">
      <c r="A10814" t="s">
        <v>3632</v>
      </c>
      <c r="B10814" t="s">
        <v>3927</v>
      </c>
      <c r="C10814" s="1">
        <v>44860</v>
      </c>
      <c r="D10814" s="1">
        <v>44860</v>
      </c>
      <c r="E10814">
        <f t="shared" si="168"/>
        <v>0</v>
      </c>
      <c r="F10814" t="str">
        <f>_xlfn.XLOOKUP(data!$B10814,campaign!$A$2:$A$18,campaign!$B$2:$B$18)</f>
        <v>RespondsToMailOffers</v>
      </c>
      <c r="G10814">
        <f>_xlfn.XLOOKUP($F10814,campaign!$B$2:$B$18,campaign!$D$2:$D$18)</f>
        <v>27</v>
      </c>
      <c r="H10814" t="str">
        <f>_xlfn.XLOOKUP($A10814,customer!$A$2:$A$978,customer!$B$2:$B$978)</f>
        <v>Koressa Burril</v>
      </c>
    </row>
    <row r="10815" spans="1:8" x14ac:dyDescent="0.2">
      <c r="A10815" t="s">
        <v>3632</v>
      </c>
      <c r="B10815" t="s">
        <v>3927</v>
      </c>
      <c r="C10815" s="1">
        <v>44860</v>
      </c>
      <c r="D10815" s="1">
        <v>44895</v>
      </c>
      <c r="E10815">
        <f t="shared" si="168"/>
        <v>1</v>
      </c>
      <c r="F10815" t="str">
        <f>_xlfn.XLOOKUP(data!$B10815,campaign!$A$2:$A$18,campaign!$B$2:$B$18)</f>
        <v>RespondsToMailOffers</v>
      </c>
      <c r="G10815">
        <f>_xlfn.XLOOKUP($F10815,campaign!$B$2:$B$18,campaign!$D$2:$D$18)</f>
        <v>27</v>
      </c>
      <c r="H10815" t="str">
        <f>_xlfn.XLOOKUP($A10815,customer!$A$2:$A$978,customer!$B$2:$B$978)</f>
        <v>Koressa Burril</v>
      </c>
    </row>
    <row r="10816" spans="1:8" x14ac:dyDescent="0.2">
      <c r="A10816" t="s">
        <v>3632</v>
      </c>
      <c r="B10816" t="s">
        <v>3927</v>
      </c>
      <c r="C10816" s="1">
        <v>44860</v>
      </c>
      <c r="D10816" s="1">
        <v>44921</v>
      </c>
      <c r="E10816">
        <f t="shared" si="168"/>
        <v>2</v>
      </c>
      <c r="F10816" t="str">
        <f>_xlfn.XLOOKUP(data!$B10816,campaign!$A$2:$A$18,campaign!$B$2:$B$18)</f>
        <v>RespondsToMailOffers</v>
      </c>
      <c r="G10816">
        <f>_xlfn.XLOOKUP($F10816,campaign!$B$2:$B$18,campaign!$D$2:$D$18)</f>
        <v>27</v>
      </c>
      <c r="H10816" t="str">
        <f>_xlfn.XLOOKUP($A10816,customer!$A$2:$A$978,customer!$B$2:$B$978)</f>
        <v>Koressa Burril</v>
      </c>
    </row>
    <row r="10817" spans="1:8" x14ac:dyDescent="0.2">
      <c r="A10817" t="s">
        <v>3632</v>
      </c>
      <c r="B10817" t="s">
        <v>3927</v>
      </c>
      <c r="C10817" s="1">
        <v>44860</v>
      </c>
      <c r="D10817" s="1">
        <v>44927</v>
      </c>
      <c r="E10817">
        <f t="shared" si="168"/>
        <v>2</v>
      </c>
      <c r="F10817" t="str">
        <f>_xlfn.XLOOKUP(data!$B10817,campaign!$A$2:$A$18,campaign!$B$2:$B$18)</f>
        <v>RespondsToMailOffers</v>
      </c>
      <c r="G10817">
        <f>_xlfn.XLOOKUP($F10817,campaign!$B$2:$B$18,campaign!$D$2:$D$18)</f>
        <v>27</v>
      </c>
      <c r="H10817" t="str">
        <f>_xlfn.XLOOKUP($A10817,customer!$A$2:$A$978,customer!$B$2:$B$978)</f>
        <v>Koressa Burril</v>
      </c>
    </row>
    <row r="10818" spans="1:8" x14ac:dyDescent="0.2">
      <c r="A10818" t="s">
        <v>3632</v>
      </c>
      <c r="B10818" t="s">
        <v>3927</v>
      </c>
      <c r="C10818" s="1">
        <v>44860</v>
      </c>
      <c r="D10818" s="1">
        <v>44984</v>
      </c>
      <c r="E10818">
        <f t="shared" si="168"/>
        <v>4</v>
      </c>
      <c r="F10818" t="str">
        <f>_xlfn.XLOOKUP(data!$B10818,campaign!$A$2:$A$18,campaign!$B$2:$B$18)</f>
        <v>RespondsToMailOffers</v>
      </c>
      <c r="G10818">
        <f>_xlfn.XLOOKUP($F10818,campaign!$B$2:$B$18,campaign!$D$2:$D$18)</f>
        <v>27</v>
      </c>
      <c r="H10818" t="str">
        <f>_xlfn.XLOOKUP($A10818,customer!$A$2:$A$978,customer!$B$2:$B$978)</f>
        <v>Koressa Burril</v>
      </c>
    </row>
    <row r="10819" spans="1:8" x14ac:dyDescent="0.2">
      <c r="A10819" t="s">
        <v>3632</v>
      </c>
      <c r="B10819" t="s">
        <v>3927</v>
      </c>
      <c r="C10819" s="1">
        <v>44860</v>
      </c>
      <c r="D10819" s="1">
        <v>45015</v>
      </c>
      <c r="E10819">
        <f t="shared" ref="E10819:E10882" si="169">DATEDIF(C10819,D10819,"M")</f>
        <v>5</v>
      </c>
      <c r="F10819" t="str">
        <f>_xlfn.XLOOKUP(data!$B10819,campaign!$A$2:$A$18,campaign!$B$2:$B$18)</f>
        <v>RespondsToMailOffers</v>
      </c>
      <c r="G10819">
        <f>_xlfn.XLOOKUP($F10819,campaign!$B$2:$B$18,campaign!$D$2:$D$18)</f>
        <v>27</v>
      </c>
      <c r="H10819" t="str">
        <f>_xlfn.XLOOKUP($A10819,customer!$A$2:$A$978,customer!$B$2:$B$978)</f>
        <v>Koressa Burril</v>
      </c>
    </row>
    <row r="10820" spans="1:8" x14ac:dyDescent="0.2">
      <c r="A10820" t="s">
        <v>3632</v>
      </c>
      <c r="B10820" t="s">
        <v>3927</v>
      </c>
      <c r="C10820" s="1">
        <v>44860</v>
      </c>
      <c r="D10820" s="1">
        <v>45043</v>
      </c>
      <c r="E10820">
        <f t="shared" si="169"/>
        <v>6</v>
      </c>
      <c r="F10820" t="str">
        <f>_xlfn.XLOOKUP(data!$B10820,campaign!$A$2:$A$18,campaign!$B$2:$B$18)</f>
        <v>RespondsToMailOffers</v>
      </c>
      <c r="G10820">
        <f>_xlfn.XLOOKUP($F10820,campaign!$B$2:$B$18,campaign!$D$2:$D$18)</f>
        <v>27</v>
      </c>
      <c r="H10820" t="str">
        <f>_xlfn.XLOOKUP($A10820,customer!$A$2:$A$978,customer!$B$2:$B$978)</f>
        <v>Koressa Burril</v>
      </c>
    </row>
    <row r="10821" spans="1:8" x14ac:dyDescent="0.2">
      <c r="A10821" t="s">
        <v>3632</v>
      </c>
      <c r="B10821" t="s">
        <v>3927</v>
      </c>
      <c r="C10821" s="1">
        <v>44860</v>
      </c>
      <c r="D10821" s="1">
        <v>45074</v>
      </c>
      <c r="E10821">
        <f t="shared" si="169"/>
        <v>7</v>
      </c>
      <c r="F10821" t="str">
        <f>_xlfn.XLOOKUP(data!$B10821,campaign!$A$2:$A$18,campaign!$B$2:$B$18)</f>
        <v>RespondsToMailOffers</v>
      </c>
      <c r="G10821">
        <f>_xlfn.XLOOKUP($F10821,campaign!$B$2:$B$18,campaign!$D$2:$D$18)</f>
        <v>27</v>
      </c>
      <c r="H10821" t="str">
        <f>_xlfn.XLOOKUP($A10821,customer!$A$2:$A$978,customer!$B$2:$B$978)</f>
        <v>Koressa Burril</v>
      </c>
    </row>
    <row r="10822" spans="1:8" x14ac:dyDescent="0.2">
      <c r="A10822" t="s">
        <v>3632</v>
      </c>
      <c r="B10822" t="s">
        <v>3927</v>
      </c>
      <c r="C10822" s="1">
        <v>44860</v>
      </c>
      <c r="D10822" s="1">
        <v>45084</v>
      </c>
      <c r="E10822">
        <f t="shared" si="169"/>
        <v>7</v>
      </c>
      <c r="F10822" t="str">
        <f>_xlfn.XLOOKUP(data!$B10822,campaign!$A$2:$A$18,campaign!$B$2:$B$18)</f>
        <v>RespondsToMailOffers</v>
      </c>
      <c r="G10822">
        <f>_xlfn.XLOOKUP($F10822,campaign!$B$2:$B$18,campaign!$D$2:$D$18)</f>
        <v>27</v>
      </c>
      <c r="H10822" t="str">
        <f>_xlfn.XLOOKUP($A10822,customer!$A$2:$A$978,customer!$B$2:$B$978)</f>
        <v>Koressa Burril</v>
      </c>
    </row>
    <row r="10823" spans="1:8" x14ac:dyDescent="0.2">
      <c r="A10823" t="s">
        <v>3632</v>
      </c>
      <c r="B10823" t="s">
        <v>3949</v>
      </c>
      <c r="C10823" s="1">
        <v>45012</v>
      </c>
      <c r="D10823" s="1">
        <v>45012</v>
      </c>
      <c r="E10823">
        <f t="shared" si="169"/>
        <v>0</v>
      </c>
      <c r="F10823" t="str">
        <f>_xlfn.XLOOKUP(data!$B10823,campaign!$A$2:$A$18,campaign!$B$2:$B$18)</f>
        <v>NewCellphoneUser</v>
      </c>
      <c r="G10823">
        <f>_xlfn.XLOOKUP($F10823,campaign!$B$2:$B$18,campaign!$D$2:$D$18)</f>
        <v>25</v>
      </c>
      <c r="H10823" t="str">
        <f>_xlfn.XLOOKUP($A10823,customer!$A$2:$A$978,customer!$B$2:$B$978)</f>
        <v>Koressa Burril</v>
      </c>
    </row>
    <row r="10824" spans="1:8" x14ac:dyDescent="0.2">
      <c r="A10824" t="s">
        <v>3632</v>
      </c>
      <c r="B10824" t="s">
        <v>3949</v>
      </c>
      <c r="C10824" s="1">
        <v>45012</v>
      </c>
      <c r="D10824" s="1">
        <v>45044</v>
      </c>
      <c r="E10824">
        <f t="shared" si="169"/>
        <v>1</v>
      </c>
      <c r="F10824" t="str">
        <f>_xlfn.XLOOKUP(data!$B10824,campaign!$A$2:$A$18,campaign!$B$2:$B$18)</f>
        <v>NewCellphoneUser</v>
      </c>
      <c r="G10824">
        <f>_xlfn.XLOOKUP($F10824,campaign!$B$2:$B$18,campaign!$D$2:$D$18)</f>
        <v>25</v>
      </c>
      <c r="H10824" t="str">
        <f>_xlfn.XLOOKUP($A10824,customer!$A$2:$A$978,customer!$B$2:$B$978)</f>
        <v>Koressa Burril</v>
      </c>
    </row>
    <row r="10825" spans="1:8" x14ac:dyDescent="0.2">
      <c r="A10825" t="s">
        <v>3632</v>
      </c>
      <c r="B10825" t="s">
        <v>3949</v>
      </c>
      <c r="C10825" s="1">
        <v>45012</v>
      </c>
      <c r="D10825" s="1">
        <v>45050</v>
      </c>
      <c r="E10825">
        <f t="shared" si="169"/>
        <v>1</v>
      </c>
      <c r="F10825" t="str">
        <f>_xlfn.XLOOKUP(data!$B10825,campaign!$A$2:$A$18,campaign!$B$2:$B$18)</f>
        <v>NewCellphoneUser</v>
      </c>
      <c r="G10825">
        <f>_xlfn.XLOOKUP($F10825,campaign!$B$2:$B$18,campaign!$D$2:$D$18)</f>
        <v>25</v>
      </c>
      <c r="H10825" t="str">
        <f>_xlfn.XLOOKUP($A10825,customer!$A$2:$A$978,customer!$B$2:$B$978)</f>
        <v>Koressa Burril</v>
      </c>
    </row>
    <row r="10826" spans="1:8" x14ac:dyDescent="0.2">
      <c r="A10826" t="s">
        <v>3632</v>
      </c>
      <c r="B10826" t="s">
        <v>3949</v>
      </c>
      <c r="C10826" s="1">
        <v>45012</v>
      </c>
      <c r="D10826" s="1">
        <v>45085</v>
      </c>
      <c r="E10826">
        <f t="shared" si="169"/>
        <v>2</v>
      </c>
      <c r="F10826" t="str">
        <f>_xlfn.XLOOKUP(data!$B10826,campaign!$A$2:$A$18,campaign!$B$2:$B$18)</f>
        <v>NewCellphoneUser</v>
      </c>
      <c r="G10826">
        <f>_xlfn.XLOOKUP($F10826,campaign!$B$2:$B$18,campaign!$D$2:$D$18)</f>
        <v>25</v>
      </c>
      <c r="H10826" t="str">
        <f>_xlfn.XLOOKUP($A10826,customer!$A$2:$A$978,customer!$B$2:$B$978)</f>
        <v>Koressa Burril</v>
      </c>
    </row>
    <row r="10827" spans="1:8" x14ac:dyDescent="0.2">
      <c r="A10827" t="s">
        <v>3633</v>
      </c>
      <c r="B10827" t="s">
        <v>3920</v>
      </c>
      <c r="C10827" s="1">
        <v>44739</v>
      </c>
      <c r="D10827" s="1">
        <v>44739</v>
      </c>
      <c r="E10827">
        <f t="shared" si="169"/>
        <v>0</v>
      </c>
      <c r="F10827" t="str">
        <f>_xlfn.XLOOKUP(data!$B10827,campaign!$A$2:$A$18,campaign!$B$2:$B$18)</f>
        <v>ChildrenInHH</v>
      </c>
      <c r="G10827">
        <f>_xlfn.XLOOKUP($F10827,campaign!$B$2:$B$18,campaign!$D$2:$D$18)</f>
        <v>10</v>
      </c>
      <c r="H10827" t="str">
        <f>_xlfn.XLOOKUP($A10827,customer!$A$2:$A$978,customer!$B$2:$B$978)</f>
        <v>Niall Joskowitz</v>
      </c>
    </row>
    <row r="10828" spans="1:8" x14ac:dyDescent="0.2">
      <c r="A10828" t="s">
        <v>3633</v>
      </c>
      <c r="B10828" t="s">
        <v>3920</v>
      </c>
      <c r="C10828" s="1">
        <v>44739</v>
      </c>
      <c r="D10828" s="1">
        <v>44801</v>
      </c>
      <c r="E10828">
        <f t="shared" si="169"/>
        <v>2</v>
      </c>
      <c r="F10828" t="str">
        <f>_xlfn.XLOOKUP(data!$B10828,campaign!$A$2:$A$18,campaign!$B$2:$B$18)</f>
        <v>ChildrenInHH</v>
      </c>
      <c r="G10828">
        <f>_xlfn.XLOOKUP($F10828,campaign!$B$2:$B$18,campaign!$D$2:$D$18)</f>
        <v>10</v>
      </c>
      <c r="H10828" t="str">
        <f>_xlfn.XLOOKUP($A10828,customer!$A$2:$A$978,customer!$B$2:$B$978)</f>
        <v>Niall Joskowitz</v>
      </c>
    </row>
    <row r="10829" spans="1:8" x14ac:dyDescent="0.2">
      <c r="A10829" t="s">
        <v>3633</v>
      </c>
      <c r="B10829" t="s">
        <v>3920</v>
      </c>
      <c r="C10829" s="1">
        <v>44739</v>
      </c>
      <c r="D10829" s="1">
        <v>44811</v>
      </c>
      <c r="E10829">
        <f t="shared" si="169"/>
        <v>2</v>
      </c>
      <c r="F10829" t="str">
        <f>_xlfn.XLOOKUP(data!$B10829,campaign!$A$2:$A$18,campaign!$B$2:$B$18)</f>
        <v>ChildrenInHH</v>
      </c>
      <c r="G10829">
        <f>_xlfn.XLOOKUP($F10829,campaign!$B$2:$B$18,campaign!$D$2:$D$18)</f>
        <v>10</v>
      </c>
      <c r="H10829" t="str">
        <f>_xlfn.XLOOKUP($A10829,customer!$A$2:$A$978,customer!$B$2:$B$978)</f>
        <v>Niall Joskowitz</v>
      </c>
    </row>
    <row r="10830" spans="1:8" x14ac:dyDescent="0.2">
      <c r="A10830" t="s">
        <v>3633</v>
      </c>
      <c r="B10830" t="s">
        <v>3920</v>
      </c>
      <c r="C10830" s="1">
        <v>44739</v>
      </c>
      <c r="D10830" s="1">
        <v>44861</v>
      </c>
      <c r="E10830">
        <f t="shared" si="169"/>
        <v>4</v>
      </c>
      <c r="F10830" t="str">
        <f>_xlfn.XLOOKUP(data!$B10830,campaign!$A$2:$A$18,campaign!$B$2:$B$18)</f>
        <v>ChildrenInHH</v>
      </c>
      <c r="G10830">
        <f>_xlfn.XLOOKUP($F10830,campaign!$B$2:$B$18,campaign!$D$2:$D$18)</f>
        <v>10</v>
      </c>
      <c r="H10830" t="str">
        <f>_xlfn.XLOOKUP($A10830,customer!$A$2:$A$978,customer!$B$2:$B$978)</f>
        <v>Niall Joskowitz</v>
      </c>
    </row>
    <row r="10831" spans="1:8" x14ac:dyDescent="0.2">
      <c r="A10831" t="s">
        <v>3633</v>
      </c>
      <c r="B10831" t="s">
        <v>3920</v>
      </c>
      <c r="C10831" s="1">
        <v>44739</v>
      </c>
      <c r="D10831" s="1">
        <v>44902</v>
      </c>
      <c r="E10831">
        <f t="shared" si="169"/>
        <v>5</v>
      </c>
      <c r="F10831" t="str">
        <f>_xlfn.XLOOKUP(data!$B10831,campaign!$A$2:$A$18,campaign!$B$2:$B$18)</f>
        <v>ChildrenInHH</v>
      </c>
      <c r="G10831">
        <f>_xlfn.XLOOKUP($F10831,campaign!$B$2:$B$18,campaign!$D$2:$D$18)</f>
        <v>10</v>
      </c>
      <c r="H10831" t="str">
        <f>_xlfn.XLOOKUP($A10831,customer!$A$2:$A$978,customer!$B$2:$B$978)</f>
        <v>Niall Joskowitz</v>
      </c>
    </row>
    <row r="10832" spans="1:8" x14ac:dyDescent="0.2">
      <c r="A10832" t="s">
        <v>3633</v>
      </c>
      <c r="B10832" t="s">
        <v>3920</v>
      </c>
      <c r="C10832" s="1">
        <v>44739</v>
      </c>
      <c r="D10832" s="1">
        <v>44953</v>
      </c>
      <c r="E10832">
        <f t="shared" si="169"/>
        <v>7</v>
      </c>
      <c r="F10832" t="str">
        <f>_xlfn.XLOOKUP(data!$B10832,campaign!$A$2:$A$18,campaign!$B$2:$B$18)</f>
        <v>ChildrenInHH</v>
      </c>
      <c r="G10832">
        <f>_xlfn.XLOOKUP($F10832,campaign!$B$2:$B$18,campaign!$D$2:$D$18)</f>
        <v>10</v>
      </c>
      <c r="H10832" t="str">
        <f>_xlfn.XLOOKUP($A10832,customer!$A$2:$A$978,customer!$B$2:$B$978)</f>
        <v>Niall Joskowitz</v>
      </c>
    </row>
    <row r="10833" spans="1:8" x14ac:dyDescent="0.2">
      <c r="A10833" t="s">
        <v>3633</v>
      </c>
      <c r="B10833" t="s">
        <v>3920</v>
      </c>
      <c r="C10833" s="1">
        <v>44739</v>
      </c>
      <c r="D10833" s="1">
        <v>44959</v>
      </c>
      <c r="E10833">
        <f t="shared" si="169"/>
        <v>7</v>
      </c>
      <c r="F10833" t="str">
        <f>_xlfn.XLOOKUP(data!$B10833,campaign!$A$2:$A$18,campaign!$B$2:$B$18)</f>
        <v>ChildrenInHH</v>
      </c>
      <c r="G10833">
        <f>_xlfn.XLOOKUP($F10833,campaign!$B$2:$B$18,campaign!$D$2:$D$18)</f>
        <v>10</v>
      </c>
      <c r="H10833" t="str">
        <f>_xlfn.XLOOKUP($A10833,customer!$A$2:$A$978,customer!$B$2:$B$978)</f>
        <v>Niall Joskowitz</v>
      </c>
    </row>
    <row r="10834" spans="1:8" x14ac:dyDescent="0.2">
      <c r="A10834" t="s">
        <v>3633</v>
      </c>
      <c r="B10834" t="s">
        <v>3920</v>
      </c>
      <c r="C10834" s="1">
        <v>44739</v>
      </c>
      <c r="D10834" s="1">
        <v>44995</v>
      </c>
      <c r="E10834">
        <f t="shared" si="169"/>
        <v>8</v>
      </c>
      <c r="F10834" t="str">
        <f>_xlfn.XLOOKUP(data!$B10834,campaign!$A$2:$A$18,campaign!$B$2:$B$18)</f>
        <v>ChildrenInHH</v>
      </c>
      <c r="G10834">
        <f>_xlfn.XLOOKUP($F10834,campaign!$B$2:$B$18,campaign!$D$2:$D$18)</f>
        <v>10</v>
      </c>
      <c r="H10834" t="str">
        <f>_xlfn.XLOOKUP($A10834,customer!$A$2:$A$978,customer!$B$2:$B$978)</f>
        <v>Niall Joskowitz</v>
      </c>
    </row>
    <row r="10835" spans="1:8" x14ac:dyDescent="0.2">
      <c r="A10835" t="s">
        <v>3633</v>
      </c>
      <c r="B10835" t="s">
        <v>3920</v>
      </c>
      <c r="C10835" s="1">
        <v>44739</v>
      </c>
      <c r="D10835" s="1">
        <v>45021</v>
      </c>
      <c r="E10835">
        <f t="shared" si="169"/>
        <v>9</v>
      </c>
      <c r="F10835" t="str">
        <f>_xlfn.XLOOKUP(data!$B10835,campaign!$A$2:$A$18,campaign!$B$2:$B$18)</f>
        <v>ChildrenInHH</v>
      </c>
      <c r="G10835">
        <f>_xlfn.XLOOKUP($F10835,campaign!$B$2:$B$18,campaign!$D$2:$D$18)</f>
        <v>10</v>
      </c>
      <c r="H10835" t="str">
        <f>_xlfn.XLOOKUP($A10835,customer!$A$2:$A$978,customer!$B$2:$B$978)</f>
        <v>Niall Joskowitz</v>
      </c>
    </row>
    <row r="10836" spans="1:8" x14ac:dyDescent="0.2">
      <c r="A10836" t="s">
        <v>3633</v>
      </c>
      <c r="B10836" t="s">
        <v>3920</v>
      </c>
      <c r="C10836" s="1">
        <v>44739</v>
      </c>
      <c r="D10836" s="1">
        <v>45052</v>
      </c>
      <c r="E10836">
        <f t="shared" si="169"/>
        <v>10</v>
      </c>
      <c r="F10836" t="str">
        <f>_xlfn.XLOOKUP(data!$B10836,campaign!$A$2:$A$18,campaign!$B$2:$B$18)</f>
        <v>ChildrenInHH</v>
      </c>
      <c r="G10836">
        <f>_xlfn.XLOOKUP($F10836,campaign!$B$2:$B$18,campaign!$D$2:$D$18)</f>
        <v>10</v>
      </c>
      <c r="H10836" t="str">
        <f>_xlfn.XLOOKUP($A10836,customer!$A$2:$A$978,customer!$B$2:$B$978)</f>
        <v>Niall Joskowitz</v>
      </c>
    </row>
    <row r="10837" spans="1:8" x14ac:dyDescent="0.2">
      <c r="A10837" t="s">
        <v>3633</v>
      </c>
      <c r="B10837" t="s">
        <v>3920</v>
      </c>
      <c r="C10837" s="1">
        <v>44739</v>
      </c>
      <c r="D10837" s="1">
        <v>45083</v>
      </c>
      <c r="E10837">
        <f t="shared" si="169"/>
        <v>11</v>
      </c>
      <c r="F10837" t="str">
        <f>_xlfn.XLOOKUP(data!$B10837,campaign!$A$2:$A$18,campaign!$B$2:$B$18)</f>
        <v>ChildrenInHH</v>
      </c>
      <c r="G10837">
        <f>_xlfn.XLOOKUP($F10837,campaign!$B$2:$B$18,campaign!$D$2:$D$18)</f>
        <v>10</v>
      </c>
      <c r="H10837" t="str">
        <f>_xlfn.XLOOKUP($A10837,customer!$A$2:$A$978,customer!$B$2:$B$978)</f>
        <v>Niall Joskowitz</v>
      </c>
    </row>
    <row r="10838" spans="1:8" x14ac:dyDescent="0.2">
      <c r="A10838" t="s">
        <v>3633</v>
      </c>
      <c r="B10838" t="s">
        <v>3921</v>
      </c>
      <c r="C10838" s="1">
        <v>44854</v>
      </c>
      <c r="D10838" s="1">
        <v>44854</v>
      </c>
      <c r="E10838">
        <f t="shared" si="169"/>
        <v>0</v>
      </c>
      <c r="F10838" t="str">
        <f>_xlfn.XLOOKUP(data!$B10838,campaign!$A$2:$A$18,campaign!$B$2:$B$18)</f>
        <v>HandsetRefurbished</v>
      </c>
      <c r="G10838">
        <f>_xlfn.XLOOKUP($F10838,campaign!$B$2:$B$18,campaign!$D$2:$D$18)</f>
        <v>26</v>
      </c>
      <c r="H10838" t="str">
        <f>_xlfn.XLOOKUP($A10838,customer!$A$2:$A$978,customer!$B$2:$B$978)</f>
        <v>Niall Joskowitz</v>
      </c>
    </row>
    <row r="10839" spans="1:8" x14ac:dyDescent="0.2">
      <c r="A10839" t="s">
        <v>3633</v>
      </c>
      <c r="B10839" t="s">
        <v>3921</v>
      </c>
      <c r="C10839" s="1">
        <v>44854</v>
      </c>
      <c r="D10839" s="1">
        <v>44886</v>
      </c>
      <c r="E10839">
        <f t="shared" si="169"/>
        <v>1</v>
      </c>
      <c r="F10839" t="str">
        <f>_xlfn.XLOOKUP(data!$B10839,campaign!$A$2:$A$18,campaign!$B$2:$B$18)</f>
        <v>HandsetRefurbished</v>
      </c>
      <c r="G10839">
        <f>_xlfn.XLOOKUP($F10839,campaign!$B$2:$B$18,campaign!$D$2:$D$18)</f>
        <v>26</v>
      </c>
      <c r="H10839" t="str">
        <f>_xlfn.XLOOKUP($A10839,customer!$A$2:$A$978,customer!$B$2:$B$978)</f>
        <v>Niall Joskowitz</v>
      </c>
    </row>
    <row r="10840" spans="1:8" x14ac:dyDescent="0.2">
      <c r="A10840" t="s">
        <v>3633</v>
      </c>
      <c r="B10840" t="s">
        <v>3921</v>
      </c>
      <c r="C10840" s="1">
        <v>44854</v>
      </c>
      <c r="D10840" s="1">
        <v>44899</v>
      </c>
      <c r="E10840">
        <f t="shared" si="169"/>
        <v>1</v>
      </c>
      <c r="F10840" t="str">
        <f>_xlfn.XLOOKUP(data!$B10840,campaign!$A$2:$A$18,campaign!$B$2:$B$18)</f>
        <v>HandsetRefurbished</v>
      </c>
      <c r="G10840">
        <f>_xlfn.XLOOKUP($F10840,campaign!$B$2:$B$18,campaign!$D$2:$D$18)</f>
        <v>26</v>
      </c>
      <c r="H10840" t="str">
        <f>_xlfn.XLOOKUP($A10840,customer!$A$2:$A$978,customer!$B$2:$B$978)</f>
        <v>Niall Joskowitz</v>
      </c>
    </row>
    <row r="10841" spans="1:8" x14ac:dyDescent="0.2">
      <c r="A10841" t="s">
        <v>3633</v>
      </c>
      <c r="B10841" t="s">
        <v>3921</v>
      </c>
      <c r="C10841" s="1">
        <v>44854</v>
      </c>
      <c r="D10841" s="1">
        <v>44948</v>
      </c>
      <c r="E10841">
        <f t="shared" si="169"/>
        <v>3</v>
      </c>
      <c r="F10841" t="str">
        <f>_xlfn.XLOOKUP(data!$B10841,campaign!$A$2:$A$18,campaign!$B$2:$B$18)</f>
        <v>HandsetRefurbished</v>
      </c>
      <c r="G10841">
        <f>_xlfn.XLOOKUP($F10841,campaign!$B$2:$B$18,campaign!$D$2:$D$18)</f>
        <v>26</v>
      </c>
      <c r="H10841" t="str">
        <f>_xlfn.XLOOKUP($A10841,customer!$A$2:$A$978,customer!$B$2:$B$978)</f>
        <v>Niall Joskowitz</v>
      </c>
    </row>
    <row r="10842" spans="1:8" x14ac:dyDescent="0.2">
      <c r="A10842" t="s">
        <v>3633</v>
      </c>
      <c r="B10842" t="s">
        <v>3921</v>
      </c>
      <c r="C10842" s="1">
        <v>44854</v>
      </c>
      <c r="D10842" s="1">
        <v>45009</v>
      </c>
      <c r="E10842">
        <f t="shared" si="169"/>
        <v>5</v>
      </c>
      <c r="F10842" t="str">
        <f>_xlfn.XLOOKUP(data!$B10842,campaign!$A$2:$A$18,campaign!$B$2:$B$18)</f>
        <v>HandsetRefurbished</v>
      </c>
      <c r="G10842">
        <f>_xlfn.XLOOKUP($F10842,campaign!$B$2:$B$18,campaign!$D$2:$D$18)</f>
        <v>26</v>
      </c>
      <c r="H10842" t="str">
        <f>_xlfn.XLOOKUP($A10842,customer!$A$2:$A$978,customer!$B$2:$B$978)</f>
        <v>Niall Joskowitz</v>
      </c>
    </row>
    <row r="10843" spans="1:8" x14ac:dyDescent="0.2">
      <c r="A10843" t="s">
        <v>3633</v>
      </c>
      <c r="B10843" t="s">
        <v>3921</v>
      </c>
      <c r="C10843" s="1">
        <v>44854</v>
      </c>
      <c r="D10843" s="1">
        <v>45040</v>
      </c>
      <c r="E10843">
        <f t="shared" si="169"/>
        <v>6</v>
      </c>
      <c r="F10843" t="str">
        <f>_xlfn.XLOOKUP(data!$B10843,campaign!$A$2:$A$18,campaign!$B$2:$B$18)</f>
        <v>HandsetRefurbished</v>
      </c>
      <c r="G10843">
        <f>_xlfn.XLOOKUP($F10843,campaign!$B$2:$B$18,campaign!$D$2:$D$18)</f>
        <v>26</v>
      </c>
      <c r="H10843" t="str">
        <f>_xlfn.XLOOKUP($A10843,customer!$A$2:$A$978,customer!$B$2:$B$978)</f>
        <v>Niall Joskowitz</v>
      </c>
    </row>
    <row r="10844" spans="1:8" x14ac:dyDescent="0.2">
      <c r="A10844" t="s">
        <v>3633</v>
      </c>
      <c r="B10844" t="s">
        <v>3921</v>
      </c>
      <c r="C10844" s="1">
        <v>44854</v>
      </c>
      <c r="D10844" s="1">
        <v>45073</v>
      </c>
      <c r="E10844">
        <f t="shared" si="169"/>
        <v>7</v>
      </c>
      <c r="F10844" t="str">
        <f>_xlfn.XLOOKUP(data!$B10844,campaign!$A$2:$A$18,campaign!$B$2:$B$18)</f>
        <v>HandsetRefurbished</v>
      </c>
      <c r="G10844">
        <f>_xlfn.XLOOKUP($F10844,campaign!$B$2:$B$18,campaign!$D$2:$D$18)</f>
        <v>26</v>
      </c>
      <c r="H10844" t="str">
        <f>_xlfn.XLOOKUP($A10844,customer!$A$2:$A$978,customer!$B$2:$B$978)</f>
        <v>Niall Joskowitz</v>
      </c>
    </row>
    <row r="10845" spans="1:8" x14ac:dyDescent="0.2">
      <c r="A10845" t="s">
        <v>3633</v>
      </c>
      <c r="B10845" t="s">
        <v>3921</v>
      </c>
      <c r="C10845" s="1">
        <v>44854</v>
      </c>
      <c r="D10845" s="1">
        <v>45078</v>
      </c>
      <c r="E10845">
        <f t="shared" si="169"/>
        <v>7</v>
      </c>
      <c r="F10845" t="str">
        <f>_xlfn.XLOOKUP(data!$B10845,campaign!$A$2:$A$18,campaign!$B$2:$B$18)</f>
        <v>HandsetRefurbished</v>
      </c>
      <c r="G10845">
        <f>_xlfn.XLOOKUP($F10845,campaign!$B$2:$B$18,campaign!$D$2:$D$18)</f>
        <v>26</v>
      </c>
      <c r="H10845" t="str">
        <f>_xlfn.XLOOKUP($A10845,customer!$A$2:$A$978,customer!$B$2:$B$978)</f>
        <v>Niall Joskowitz</v>
      </c>
    </row>
    <row r="10846" spans="1:8" x14ac:dyDescent="0.2">
      <c r="A10846" t="s">
        <v>3634</v>
      </c>
      <c r="B10846" t="s">
        <v>3950</v>
      </c>
      <c r="C10846" s="1">
        <v>44769</v>
      </c>
      <c r="D10846" s="1">
        <v>44769</v>
      </c>
      <c r="E10846">
        <f t="shared" si="169"/>
        <v>0</v>
      </c>
      <c r="F10846" t="str">
        <f>_xlfn.XLOOKUP(data!$B10846,campaign!$A$2:$A$18,campaign!$B$2:$B$18)</f>
        <v>NotNewCellphoneUser</v>
      </c>
      <c r="G10846">
        <f>_xlfn.XLOOKUP($F10846,campaign!$B$2:$B$18,campaign!$D$2:$D$18)</f>
        <v>28</v>
      </c>
      <c r="H10846" t="str">
        <f>_xlfn.XLOOKUP($A10846,customer!$A$2:$A$978,customer!$B$2:$B$978)</f>
        <v>Jillana Garken</v>
      </c>
    </row>
    <row r="10847" spans="1:8" x14ac:dyDescent="0.2">
      <c r="A10847" t="s">
        <v>3634</v>
      </c>
      <c r="B10847" t="s">
        <v>3950</v>
      </c>
      <c r="C10847" s="1">
        <v>44769</v>
      </c>
      <c r="D10847" s="1">
        <v>44804</v>
      </c>
      <c r="E10847">
        <f t="shared" si="169"/>
        <v>1</v>
      </c>
      <c r="F10847" t="str">
        <f>_xlfn.XLOOKUP(data!$B10847,campaign!$A$2:$A$18,campaign!$B$2:$B$18)</f>
        <v>NotNewCellphoneUser</v>
      </c>
      <c r="G10847">
        <f>_xlfn.XLOOKUP($F10847,campaign!$B$2:$B$18,campaign!$D$2:$D$18)</f>
        <v>28</v>
      </c>
      <c r="H10847" t="str">
        <f>_xlfn.XLOOKUP($A10847,customer!$A$2:$A$978,customer!$B$2:$B$978)</f>
        <v>Jillana Garken</v>
      </c>
    </row>
    <row r="10848" spans="1:8" x14ac:dyDescent="0.2">
      <c r="A10848" t="s">
        <v>3634</v>
      </c>
      <c r="B10848" t="s">
        <v>3950</v>
      </c>
      <c r="C10848" s="1">
        <v>44769</v>
      </c>
      <c r="D10848" s="1">
        <v>44805</v>
      </c>
      <c r="E10848">
        <f t="shared" si="169"/>
        <v>1</v>
      </c>
      <c r="F10848" t="str">
        <f>_xlfn.XLOOKUP(data!$B10848,campaign!$A$2:$A$18,campaign!$B$2:$B$18)</f>
        <v>NotNewCellphoneUser</v>
      </c>
      <c r="G10848">
        <f>_xlfn.XLOOKUP($F10848,campaign!$B$2:$B$18,campaign!$D$2:$D$18)</f>
        <v>28</v>
      </c>
      <c r="H10848" t="str">
        <f>_xlfn.XLOOKUP($A10848,customer!$A$2:$A$978,customer!$B$2:$B$978)</f>
        <v>Jillana Garken</v>
      </c>
    </row>
    <row r="10849" spans="1:8" x14ac:dyDescent="0.2">
      <c r="A10849" t="s">
        <v>3634</v>
      </c>
      <c r="B10849" t="s">
        <v>3950</v>
      </c>
      <c r="C10849" s="1">
        <v>44769</v>
      </c>
      <c r="D10849" s="1">
        <v>44865</v>
      </c>
      <c r="E10849">
        <f t="shared" si="169"/>
        <v>3</v>
      </c>
      <c r="F10849" t="str">
        <f>_xlfn.XLOOKUP(data!$B10849,campaign!$A$2:$A$18,campaign!$B$2:$B$18)</f>
        <v>NotNewCellphoneUser</v>
      </c>
      <c r="G10849">
        <f>_xlfn.XLOOKUP($F10849,campaign!$B$2:$B$18,campaign!$D$2:$D$18)</f>
        <v>28</v>
      </c>
      <c r="H10849" t="str">
        <f>_xlfn.XLOOKUP($A10849,customer!$A$2:$A$978,customer!$B$2:$B$978)</f>
        <v>Jillana Garken</v>
      </c>
    </row>
    <row r="10850" spans="1:8" x14ac:dyDescent="0.2">
      <c r="A10850" t="s">
        <v>3634</v>
      </c>
      <c r="B10850" t="s">
        <v>3950</v>
      </c>
      <c r="C10850" s="1">
        <v>44769</v>
      </c>
      <c r="D10850" s="1">
        <v>44905</v>
      </c>
      <c r="E10850">
        <f t="shared" si="169"/>
        <v>4</v>
      </c>
      <c r="F10850" t="str">
        <f>_xlfn.XLOOKUP(data!$B10850,campaign!$A$2:$A$18,campaign!$B$2:$B$18)</f>
        <v>NotNewCellphoneUser</v>
      </c>
      <c r="G10850">
        <f>_xlfn.XLOOKUP($F10850,campaign!$B$2:$B$18,campaign!$D$2:$D$18)</f>
        <v>28</v>
      </c>
      <c r="H10850" t="str">
        <f>_xlfn.XLOOKUP($A10850,customer!$A$2:$A$978,customer!$B$2:$B$978)</f>
        <v>Jillana Garken</v>
      </c>
    </row>
    <row r="10851" spans="1:8" x14ac:dyDescent="0.2">
      <c r="A10851" t="s">
        <v>3634</v>
      </c>
      <c r="B10851" t="s">
        <v>3950</v>
      </c>
      <c r="C10851" s="1">
        <v>44769</v>
      </c>
      <c r="D10851" s="1">
        <v>44931</v>
      </c>
      <c r="E10851">
        <f t="shared" si="169"/>
        <v>5</v>
      </c>
      <c r="F10851" t="str">
        <f>_xlfn.XLOOKUP(data!$B10851,campaign!$A$2:$A$18,campaign!$B$2:$B$18)</f>
        <v>NotNewCellphoneUser</v>
      </c>
      <c r="G10851">
        <f>_xlfn.XLOOKUP($F10851,campaign!$B$2:$B$18,campaign!$D$2:$D$18)</f>
        <v>28</v>
      </c>
      <c r="H10851" t="str">
        <f>_xlfn.XLOOKUP($A10851,customer!$A$2:$A$978,customer!$B$2:$B$978)</f>
        <v>Jillana Garken</v>
      </c>
    </row>
    <row r="10852" spans="1:8" x14ac:dyDescent="0.2">
      <c r="A10852" t="s">
        <v>3634</v>
      </c>
      <c r="B10852" t="s">
        <v>3950</v>
      </c>
      <c r="C10852" s="1">
        <v>44769</v>
      </c>
      <c r="D10852" s="1">
        <v>44966</v>
      </c>
      <c r="E10852">
        <f t="shared" si="169"/>
        <v>6</v>
      </c>
      <c r="F10852" t="str">
        <f>_xlfn.XLOOKUP(data!$B10852,campaign!$A$2:$A$18,campaign!$B$2:$B$18)</f>
        <v>NotNewCellphoneUser</v>
      </c>
      <c r="G10852">
        <f>_xlfn.XLOOKUP($F10852,campaign!$B$2:$B$18,campaign!$D$2:$D$18)</f>
        <v>28</v>
      </c>
      <c r="H10852" t="str">
        <f>_xlfn.XLOOKUP($A10852,customer!$A$2:$A$978,customer!$B$2:$B$978)</f>
        <v>Jillana Garken</v>
      </c>
    </row>
    <row r="10853" spans="1:8" x14ac:dyDescent="0.2">
      <c r="A10853" t="s">
        <v>3634</v>
      </c>
      <c r="B10853" t="s">
        <v>3950</v>
      </c>
      <c r="C10853" s="1">
        <v>44769</v>
      </c>
      <c r="D10853" s="1">
        <v>45014</v>
      </c>
      <c r="E10853">
        <f t="shared" si="169"/>
        <v>8</v>
      </c>
      <c r="F10853" t="str">
        <f>_xlfn.XLOOKUP(data!$B10853,campaign!$A$2:$A$18,campaign!$B$2:$B$18)</f>
        <v>NotNewCellphoneUser</v>
      </c>
      <c r="G10853">
        <f>_xlfn.XLOOKUP($F10853,campaign!$B$2:$B$18,campaign!$D$2:$D$18)</f>
        <v>28</v>
      </c>
      <c r="H10853" t="str">
        <f>_xlfn.XLOOKUP($A10853,customer!$A$2:$A$978,customer!$B$2:$B$978)</f>
        <v>Jillana Garken</v>
      </c>
    </row>
    <row r="10854" spans="1:8" x14ac:dyDescent="0.2">
      <c r="A10854" t="s">
        <v>3634</v>
      </c>
      <c r="B10854" t="s">
        <v>3950</v>
      </c>
      <c r="C10854" s="1">
        <v>44769</v>
      </c>
      <c r="D10854" s="1">
        <v>45018</v>
      </c>
      <c r="E10854">
        <f t="shared" si="169"/>
        <v>8</v>
      </c>
      <c r="F10854" t="str">
        <f>_xlfn.XLOOKUP(data!$B10854,campaign!$A$2:$A$18,campaign!$B$2:$B$18)</f>
        <v>NotNewCellphoneUser</v>
      </c>
      <c r="G10854">
        <f>_xlfn.XLOOKUP($F10854,campaign!$B$2:$B$18,campaign!$D$2:$D$18)</f>
        <v>28</v>
      </c>
      <c r="H10854" t="str">
        <f>_xlfn.XLOOKUP($A10854,customer!$A$2:$A$978,customer!$B$2:$B$978)</f>
        <v>Jillana Garken</v>
      </c>
    </row>
    <row r="10855" spans="1:8" x14ac:dyDescent="0.2">
      <c r="A10855" t="s">
        <v>3634</v>
      </c>
      <c r="B10855" t="s">
        <v>3950</v>
      </c>
      <c r="C10855" s="1">
        <v>44769</v>
      </c>
      <c r="D10855" s="1">
        <v>45076</v>
      </c>
      <c r="E10855">
        <f t="shared" si="169"/>
        <v>10</v>
      </c>
      <c r="F10855" t="str">
        <f>_xlfn.XLOOKUP(data!$B10855,campaign!$A$2:$A$18,campaign!$B$2:$B$18)</f>
        <v>NotNewCellphoneUser</v>
      </c>
      <c r="G10855">
        <f>_xlfn.XLOOKUP($F10855,campaign!$B$2:$B$18,campaign!$D$2:$D$18)</f>
        <v>28</v>
      </c>
      <c r="H10855" t="str">
        <f>_xlfn.XLOOKUP($A10855,customer!$A$2:$A$978,customer!$B$2:$B$978)</f>
        <v>Jillana Garken</v>
      </c>
    </row>
    <row r="10856" spans="1:8" x14ac:dyDescent="0.2">
      <c r="A10856" t="s">
        <v>3634</v>
      </c>
      <c r="B10856" t="s">
        <v>3953</v>
      </c>
      <c r="C10856" s="1">
        <v>44893</v>
      </c>
      <c r="D10856" s="1">
        <v>44893</v>
      </c>
      <c r="E10856">
        <f t="shared" si="169"/>
        <v>0</v>
      </c>
      <c r="F10856" t="str">
        <f>_xlfn.XLOOKUP(data!$B10856,campaign!$A$2:$A$18,campaign!$B$2:$B$18)</f>
        <v>MaritalStatus</v>
      </c>
      <c r="G10856">
        <f>_xlfn.XLOOKUP($F10856,campaign!$B$2:$B$18,campaign!$D$2:$D$18)</f>
        <v>29</v>
      </c>
      <c r="H10856" t="str">
        <f>_xlfn.XLOOKUP($A10856,customer!$A$2:$A$978,customer!$B$2:$B$978)</f>
        <v>Jillana Garken</v>
      </c>
    </row>
    <row r="10857" spans="1:8" x14ac:dyDescent="0.2">
      <c r="A10857" t="s">
        <v>3634</v>
      </c>
      <c r="B10857" t="s">
        <v>3953</v>
      </c>
      <c r="C10857" s="1">
        <v>44893</v>
      </c>
      <c r="D10857" s="1">
        <v>44932</v>
      </c>
      <c r="E10857">
        <f t="shared" si="169"/>
        <v>1</v>
      </c>
      <c r="F10857" t="str">
        <f>_xlfn.XLOOKUP(data!$B10857,campaign!$A$2:$A$18,campaign!$B$2:$B$18)</f>
        <v>MaritalStatus</v>
      </c>
      <c r="G10857">
        <f>_xlfn.XLOOKUP($F10857,campaign!$B$2:$B$18,campaign!$D$2:$D$18)</f>
        <v>29</v>
      </c>
      <c r="H10857" t="str">
        <f>_xlfn.XLOOKUP($A10857,customer!$A$2:$A$978,customer!$B$2:$B$978)</f>
        <v>Jillana Garken</v>
      </c>
    </row>
    <row r="10858" spans="1:8" x14ac:dyDescent="0.2">
      <c r="A10858" t="s">
        <v>3634</v>
      </c>
      <c r="B10858" t="s">
        <v>3953</v>
      </c>
      <c r="C10858" s="1">
        <v>44893</v>
      </c>
      <c r="D10858" s="1">
        <v>44964</v>
      </c>
      <c r="E10858">
        <f t="shared" si="169"/>
        <v>2</v>
      </c>
      <c r="F10858" t="str">
        <f>_xlfn.XLOOKUP(data!$B10858,campaign!$A$2:$A$18,campaign!$B$2:$B$18)</f>
        <v>MaritalStatus</v>
      </c>
      <c r="G10858">
        <f>_xlfn.XLOOKUP($F10858,campaign!$B$2:$B$18,campaign!$D$2:$D$18)</f>
        <v>29</v>
      </c>
      <c r="H10858" t="str">
        <f>_xlfn.XLOOKUP($A10858,customer!$A$2:$A$978,customer!$B$2:$B$978)</f>
        <v>Jillana Garken</v>
      </c>
    </row>
    <row r="10859" spans="1:8" x14ac:dyDescent="0.2">
      <c r="A10859" t="s">
        <v>3634</v>
      </c>
      <c r="B10859" t="s">
        <v>3953</v>
      </c>
      <c r="C10859" s="1">
        <v>44893</v>
      </c>
      <c r="D10859" s="1">
        <v>45000</v>
      </c>
      <c r="E10859">
        <f t="shared" si="169"/>
        <v>3</v>
      </c>
      <c r="F10859" t="str">
        <f>_xlfn.XLOOKUP(data!$B10859,campaign!$A$2:$A$18,campaign!$B$2:$B$18)</f>
        <v>MaritalStatus</v>
      </c>
      <c r="G10859">
        <f>_xlfn.XLOOKUP($F10859,campaign!$B$2:$B$18,campaign!$D$2:$D$18)</f>
        <v>29</v>
      </c>
      <c r="H10859" t="str">
        <f>_xlfn.XLOOKUP($A10859,customer!$A$2:$A$978,customer!$B$2:$B$978)</f>
        <v>Jillana Garken</v>
      </c>
    </row>
    <row r="10860" spans="1:8" x14ac:dyDescent="0.2">
      <c r="A10860" t="s">
        <v>3634</v>
      </c>
      <c r="B10860" t="s">
        <v>3953</v>
      </c>
      <c r="C10860" s="1">
        <v>44893</v>
      </c>
      <c r="D10860" s="1">
        <v>45017</v>
      </c>
      <c r="E10860">
        <f t="shared" si="169"/>
        <v>4</v>
      </c>
      <c r="F10860" t="str">
        <f>_xlfn.XLOOKUP(data!$B10860,campaign!$A$2:$A$18,campaign!$B$2:$B$18)</f>
        <v>MaritalStatus</v>
      </c>
      <c r="G10860">
        <f>_xlfn.XLOOKUP($F10860,campaign!$B$2:$B$18,campaign!$D$2:$D$18)</f>
        <v>29</v>
      </c>
      <c r="H10860" t="str">
        <f>_xlfn.XLOOKUP($A10860,customer!$A$2:$A$978,customer!$B$2:$B$978)</f>
        <v>Jillana Garken</v>
      </c>
    </row>
    <row r="10861" spans="1:8" x14ac:dyDescent="0.2">
      <c r="A10861" t="s">
        <v>3634</v>
      </c>
      <c r="B10861" t="s">
        <v>3953</v>
      </c>
      <c r="C10861" s="1">
        <v>44893</v>
      </c>
      <c r="D10861" s="1">
        <v>45053</v>
      </c>
      <c r="E10861">
        <f t="shared" si="169"/>
        <v>5</v>
      </c>
      <c r="F10861" t="str">
        <f>_xlfn.XLOOKUP(data!$B10861,campaign!$A$2:$A$18,campaign!$B$2:$B$18)</f>
        <v>MaritalStatus</v>
      </c>
      <c r="G10861">
        <f>_xlfn.XLOOKUP($F10861,campaign!$B$2:$B$18,campaign!$D$2:$D$18)</f>
        <v>29</v>
      </c>
      <c r="H10861" t="str">
        <f>_xlfn.XLOOKUP($A10861,customer!$A$2:$A$978,customer!$B$2:$B$978)</f>
        <v>Jillana Garken</v>
      </c>
    </row>
    <row r="10862" spans="1:8" x14ac:dyDescent="0.2">
      <c r="A10862" t="s">
        <v>3634</v>
      </c>
      <c r="B10862" t="s">
        <v>3953</v>
      </c>
      <c r="C10862" s="1">
        <v>44893</v>
      </c>
      <c r="D10862" s="1">
        <v>45084</v>
      </c>
      <c r="E10862">
        <f t="shared" si="169"/>
        <v>6</v>
      </c>
      <c r="F10862" t="str">
        <f>_xlfn.XLOOKUP(data!$B10862,campaign!$A$2:$A$18,campaign!$B$2:$B$18)</f>
        <v>MaritalStatus</v>
      </c>
      <c r="G10862">
        <f>_xlfn.XLOOKUP($F10862,campaign!$B$2:$B$18,campaign!$D$2:$D$18)</f>
        <v>29</v>
      </c>
      <c r="H10862" t="str">
        <f>_xlfn.XLOOKUP($A10862,customer!$A$2:$A$978,customer!$B$2:$B$978)</f>
        <v>Jillana Garken</v>
      </c>
    </row>
    <row r="10863" spans="1:8" x14ac:dyDescent="0.2">
      <c r="A10863" t="s">
        <v>3635</v>
      </c>
      <c r="B10863" t="s">
        <v>3953</v>
      </c>
      <c r="C10863" s="1">
        <v>44931</v>
      </c>
      <c r="D10863" s="1">
        <v>44931</v>
      </c>
      <c r="E10863">
        <f t="shared" si="169"/>
        <v>0</v>
      </c>
      <c r="F10863" t="str">
        <f>_xlfn.XLOOKUP(data!$B10863,campaign!$A$2:$A$18,campaign!$B$2:$B$18)</f>
        <v>MaritalStatus</v>
      </c>
      <c r="G10863">
        <f>_xlfn.XLOOKUP($F10863,campaign!$B$2:$B$18,campaign!$D$2:$D$18)</f>
        <v>29</v>
      </c>
      <c r="H10863" t="str">
        <f>_xlfn.XLOOKUP($A10863,customer!$A$2:$A$978,customer!$B$2:$B$978)</f>
        <v>Annalise Indruch</v>
      </c>
    </row>
    <row r="10864" spans="1:8" x14ac:dyDescent="0.2">
      <c r="A10864" t="s">
        <v>3635</v>
      </c>
      <c r="B10864" t="s">
        <v>3953</v>
      </c>
      <c r="C10864" s="1">
        <v>44931</v>
      </c>
      <c r="D10864" s="1">
        <v>44970</v>
      </c>
      <c r="E10864">
        <f t="shared" si="169"/>
        <v>1</v>
      </c>
      <c r="F10864" t="str">
        <f>_xlfn.XLOOKUP(data!$B10864,campaign!$A$2:$A$18,campaign!$B$2:$B$18)</f>
        <v>MaritalStatus</v>
      </c>
      <c r="G10864">
        <f>_xlfn.XLOOKUP($F10864,campaign!$B$2:$B$18,campaign!$D$2:$D$18)</f>
        <v>29</v>
      </c>
      <c r="H10864" t="str">
        <f>_xlfn.XLOOKUP($A10864,customer!$A$2:$A$978,customer!$B$2:$B$978)</f>
        <v>Annalise Indruch</v>
      </c>
    </row>
    <row r="10865" spans="1:8" x14ac:dyDescent="0.2">
      <c r="A10865" t="s">
        <v>3635</v>
      </c>
      <c r="B10865" t="s">
        <v>3953</v>
      </c>
      <c r="C10865" s="1">
        <v>44931</v>
      </c>
      <c r="D10865" s="1">
        <v>44996</v>
      </c>
      <c r="E10865">
        <f t="shared" si="169"/>
        <v>2</v>
      </c>
      <c r="F10865" t="str">
        <f>_xlfn.XLOOKUP(data!$B10865,campaign!$A$2:$A$18,campaign!$B$2:$B$18)</f>
        <v>MaritalStatus</v>
      </c>
      <c r="G10865">
        <f>_xlfn.XLOOKUP($F10865,campaign!$B$2:$B$18,campaign!$D$2:$D$18)</f>
        <v>29</v>
      </c>
      <c r="H10865" t="str">
        <f>_xlfn.XLOOKUP($A10865,customer!$A$2:$A$978,customer!$B$2:$B$978)</f>
        <v>Annalise Indruch</v>
      </c>
    </row>
    <row r="10866" spans="1:8" x14ac:dyDescent="0.2">
      <c r="A10866" t="s">
        <v>3635</v>
      </c>
      <c r="B10866" t="s">
        <v>3953</v>
      </c>
      <c r="C10866" s="1">
        <v>44931</v>
      </c>
      <c r="D10866" s="1">
        <v>45033</v>
      </c>
      <c r="E10866">
        <f t="shared" si="169"/>
        <v>3</v>
      </c>
      <c r="F10866" t="str">
        <f>_xlfn.XLOOKUP(data!$B10866,campaign!$A$2:$A$18,campaign!$B$2:$B$18)</f>
        <v>MaritalStatus</v>
      </c>
      <c r="G10866">
        <f>_xlfn.XLOOKUP($F10866,campaign!$B$2:$B$18,campaign!$D$2:$D$18)</f>
        <v>29</v>
      </c>
      <c r="H10866" t="str">
        <f>_xlfn.XLOOKUP($A10866,customer!$A$2:$A$978,customer!$B$2:$B$978)</f>
        <v>Annalise Indruch</v>
      </c>
    </row>
    <row r="10867" spans="1:8" x14ac:dyDescent="0.2">
      <c r="A10867" t="s">
        <v>3635</v>
      </c>
      <c r="B10867" t="s">
        <v>3953</v>
      </c>
      <c r="C10867" s="1">
        <v>44931</v>
      </c>
      <c r="D10867" s="1">
        <v>45054</v>
      </c>
      <c r="E10867">
        <f t="shared" si="169"/>
        <v>4</v>
      </c>
      <c r="F10867" t="str">
        <f>_xlfn.XLOOKUP(data!$B10867,campaign!$A$2:$A$18,campaign!$B$2:$B$18)</f>
        <v>MaritalStatus</v>
      </c>
      <c r="G10867">
        <f>_xlfn.XLOOKUP($F10867,campaign!$B$2:$B$18,campaign!$D$2:$D$18)</f>
        <v>29</v>
      </c>
      <c r="H10867" t="str">
        <f>_xlfn.XLOOKUP($A10867,customer!$A$2:$A$978,customer!$B$2:$B$978)</f>
        <v>Annalise Indruch</v>
      </c>
    </row>
    <row r="10868" spans="1:8" x14ac:dyDescent="0.2">
      <c r="A10868" t="s">
        <v>3636</v>
      </c>
      <c r="B10868" t="s">
        <v>3952</v>
      </c>
      <c r="C10868" s="1">
        <v>44566</v>
      </c>
      <c r="D10868" s="1">
        <v>44566</v>
      </c>
      <c r="E10868">
        <f t="shared" si="169"/>
        <v>0</v>
      </c>
      <c r="F10868" t="str">
        <f>_xlfn.XLOOKUP(data!$B10868,campaign!$A$2:$A$18,campaign!$B$2:$B$18)</f>
        <v>MadeCallToRetentionTeam</v>
      </c>
      <c r="G10868">
        <f>_xlfn.XLOOKUP($F10868,campaign!$B$2:$B$18,campaign!$D$2:$D$18)</f>
        <v>16</v>
      </c>
      <c r="H10868" t="str">
        <f>_xlfn.XLOOKUP($A10868,customer!$A$2:$A$978,customer!$B$2:$B$978)</f>
        <v>Inez Constantinou</v>
      </c>
    </row>
    <row r="10869" spans="1:8" x14ac:dyDescent="0.2">
      <c r="A10869" t="s">
        <v>3636</v>
      </c>
      <c r="B10869" t="s">
        <v>3952</v>
      </c>
      <c r="C10869" s="1">
        <v>44566</v>
      </c>
      <c r="D10869" s="1">
        <v>44689</v>
      </c>
      <c r="E10869">
        <f t="shared" si="169"/>
        <v>4</v>
      </c>
      <c r="F10869" t="str">
        <f>_xlfn.XLOOKUP(data!$B10869,campaign!$A$2:$A$18,campaign!$B$2:$B$18)</f>
        <v>MadeCallToRetentionTeam</v>
      </c>
      <c r="G10869">
        <f>_xlfn.XLOOKUP($F10869,campaign!$B$2:$B$18,campaign!$D$2:$D$18)</f>
        <v>16</v>
      </c>
      <c r="H10869" t="str">
        <f>_xlfn.XLOOKUP($A10869,customer!$A$2:$A$978,customer!$B$2:$B$978)</f>
        <v>Inez Constantinou</v>
      </c>
    </row>
    <row r="10870" spans="1:8" x14ac:dyDescent="0.2">
      <c r="A10870" t="s">
        <v>3636</v>
      </c>
      <c r="B10870" t="s">
        <v>3952</v>
      </c>
      <c r="C10870" s="1">
        <v>44566</v>
      </c>
      <c r="D10870" s="1">
        <v>44722</v>
      </c>
      <c r="E10870">
        <f t="shared" si="169"/>
        <v>5</v>
      </c>
      <c r="F10870" t="str">
        <f>_xlfn.XLOOKUP(data!$B10870,campaign!$A$2:$A$18,campaign!$B$2:$B$18)</f>
        <v>MadeCallToRetentionTeam</v>
      </c>
      <c r="G10870">
        <f>_xlfn.XLOOKUP($F10870,campaign!$B$2:$B$18,campaign!$D$2:$D$18)</f>
        <v>16</v>
      </c>
      <c r="H10870" t="str">
        <f>_xlfn.XLOOKUP($A10870,customer!$A$2:$A$978,customer!$B$2:$B$978)</f>
        <v>Inez Constantinou</v>
      </c>
    </row>
    <row r="10871" spans="1:8" x14ac:dyDescent="0.2">
      <c r="A10871" t="s">
        <v>3636</v>
      </c>
      <c r="B10871" t="s">
        <v>3952</v>
      </c>
      <c r="C10871" s="1">
        <v>44566</v>
      </c>
      <c r="D10871" s="1">
        <v>44749</v>
      </c>
      <c r="E10871">
        <f t="shared" si="169"/>
        <v>6</v>
      </c>
      <c r="F10871" t="str">
        <f>_xlfn.XLOOKUP(data!$B10871,campaign!$A$2:$A$18,campaign!$B$2:$B$18)</f>
        <v>MadeCallToRetentionTeam</v>
      </c>
      <c r="G10871">
        <f>_xlfn.XLOOKUP($F10871,campaign!$B$2:$B$18,campaign!$D$2:$D$18)</f>
        <v>16</v>
      </c>
      <c r="H10871" t="str">
        <f>_xlfn.XLOOKUP($A10871,customer!$A$2:$A$978,customer!$B$2:$B$978)</f>
        <v>Inez Constantinou</v>
      </c>
    </row>
    <row r="10872" spans="1:8" x14ac:dyDescent="0.2">
      <c r="A10872" t="s">
        <v>3636</v>
      </c>
      <c r="B10872" t="s">
        <v>3952</v>
      </c>
      <c r="C10872" s="1">
        <v>44566</v>
      </c>
      <c r="D10872" s="1">
        <v>44782</v>
      </c>
      <c r="E10872">
        <f t="shared" si="169"/>
        <v>7</v>
      </c>
      <c r="F10872" t="str">
        <f>_xlfn.XLOOKUP(data!$B10872,campaign!$A$2:$A$18,campaign!$B$2:$B$18)</f>
        <v>MadeCallToRetentionTeam</v>
      </c>
      <c r="G10872">
        <f>_xlfn.XLOOKUP($F10872,campaign!$B$2:$B$18,campaign!$D$2:$D$18)</f>
        <v>16</v>
      </c>
      <c r="H10872" t="str">
        <f>_xlfn.XLOOKUP($A10872,customer!$A$2:$A$978,customer!$B$2:$B$978)</f>
        <v>Inez Constantinou</v>
      </c>
    </row>
    <row r="10873" spans="1:8" x14ac:dyDescent="0.2">
      <c r="A10873" t="s">
        <v>3636</v>
      </c>
      <c r="B10873" t="s">
        <v>3952</v>
      </c>
      <c r="C10873" s="1">
        <v>44566</v>
      </c>
      <c r="D10873" s="1">
        <v>44849</v>
      </c>
      <c r="E10873">
        <f t="shared" si="169"/>
        <v>9</v>
      </c>
      <c r="F10873" t="str">
        <f>_xlfn.XLOOKUP(data!$B10873,campaign!$A$2:$A$18,campaign!$B$2:$B$18)</f>
        <v>MadeCallToRetentionTeam</v>
      </c>
      <c r="G10873">
        <f>_xlfn.XLOOKUP($F10873,campaign!$B$2:$B$18,campaign!$D$2:$D$18)</f>
        <v>16</v>
      </c>
      <c r="H10873" t="str">
        <f>_xlfn.XLOOKUP($A10873,customer!$A$2:$A$978,customer!$B$2:$B$978)</f>
        <v>Inez Constantinou</v>
      </c>
    </row>
    <row r="10874" spans="1:8" x14ac:dyDescent="0.2">
      <c r="A10874" t="s">
        <v>3636</v>
      </c>
      <c r="B10874" t="s">
        <v>3952</v>
      </c>
      <c r="C10874" s="1">
        <v>44566</v>
      </c>
      <c r="D10874" s="1">
        <v>44885</v>
      </c>
      <c r="E10874">
        <f t="shared" si="169"/>
        <v>10</v>
      </c>
      <c r="F10874" t="str">
        <f>_xlfn.XLOOKUP(data!$B10874,campaign!$A$2:$A$18,campaign!$B$2:$B$18)</f>
        <v>MadeCallToRetentionTeam</v>
      </c>
      <c r="G10874">
        <f>_xlfn.XLOOKUP($F10874,campaign!$B$2:$B$18,campaign!$D$2:$D$18)</f>
        <v>16</v>
      </c>
      <c r="H10874" t="str">
        <f>_xlfn.XLOOKUP($A10874,customer!$A$2:$A$978,customer!$B$2:$B$978)</f>
        <v>Inez Constantinou</v>
      </c>
    </row>
    <row r="10875" spans="1:8" x14ac:dyDescent="0.2">
      <c r="A10875" t="s">
        <v>3636</v>
      </c>
      <c r="B10875" t="s">
        <v>3952</v>
      </c>
      <c r="C10875" s="1">
        <v>44566</v>
      </c>
      <c r="D10875" s="1">
        <v>44906</v>
      </c>
      <c r="E10875">
        <f t="shared" si="169"/>
        <v>11</v>
      </c>
      <c r="F10875" t="str">
        <f>_xlfn.XLOOKUP(data!$B10875,campaign!$A$2:$A$18,campaign!$B$2:$B$18)</f>
        <v>MadeCallToRetentionTeam</v>
      </c>
      <c r="G10875">
        <f>_xlfn.XLOOKUP($F10875,campaign!$B$2:$B$18,campaign!$D$2:$D$18)</f>
        <v>16</v>
      </c>
      <c r="H10875" t="str">
        <f>_xlfn.XLOOKUP($A10875,customer!$A$2:$A$978,customer!$B$2:$B$978)</f>
        <v>Inez Constantinou</v>
      </c>
    </row>
    <row r="10876" spans="1:8" x14ac:dyDescent="0.2">
      <c r="A10876" t="s">
        <v>3636</v>
      </c>
      <c r="B10876" t="s">
        <v>3952</v>
      </c>
      <c r="C10876" s="1">
        <v>44566</v>
      </c>
      <c r="D10876" s="1">
        <v>44937</v>
      </c>
      <c r="E10876">
        <f t="shared" si="169"/>
        <v>12</v>
      </c>
      <c r="F10876" t="str">
        <f>_xlfn.XLOOKUP(data!$B10876,campaign!$A$2:$A$18,campaign!$B$2:$B$18)</f>
        <v>MadeCallToRetentionTeam</v>
      </c>
      <c r="G10876">
        <f>_xlfn.XLOOKUP($F10876,campaign!$B$2:$B$18,campaign!$D$2:$D$18)</f>
        <v>16</v>
      </c>
      <c r="H10876" t="str">
        <f>_xlfn.XLOOKUP($A10876,customer!$A$2:$A$978,customer!$B$2:$B$978)</f>
        <v>Inez Constantinou</v>
      </c>
    </row>
    <row r="10877" spans="1:8" x14ac:dyDescent="0.2">
      <c r="A10877" t="s">
        <v>3636</v>
      </c>
      <c r="B10877" t="s">
        <v>3952</v>
      </c>
      <c r="C10877" s="1">
        <v>44566</v>
      </c>
      <c r="D10877" s="1">
        <v>44968</v>
      </c>
      <c r="E10877">
        <f t="shared" si="169"/>
        <v>13</v>
      </c>
      <c r="F10877" t="str">
        <f>_xlfn.XLOOKUP(data!$B10877,campaign!$A$2:$A$18,campaign!$B$2:$B$18)</f>
        <v>MadeCallToRetentionTeam</v>
      </c>
      <c r="G10877">
        <f>_xlfn.XLOOKUP($F10877,campaign!$B$2:$B$18,campaign!$D$2:$D$18)</f>
        <v>16</v>
      </c>
      <c r="H10877" t="str">
        <f>_xlfn.XLOOKUP($A10877,customer!$A$2:$A$978,customer!$B$2:$B$978)</f>
        <v>Inez Constantinou</v>
      </c>
    </row>
    <row r="10878" spans="1:8" x14ac:dyDescent="0.2">
      <c r="A10878" t="s">
        <v>3636</v>
      </c>
      <c r="B10878" t="s">
        <v>3952</v>
      </c>
      <c r="C10878" s="1">
        <v>44566</v>
      </c>
      <c r="D10878" s="1">
        <v>44998</v>
      </c>
      <c r="E10878">
        <f t="shared" si="169"/>
        <v>14</v>
      </c>
      <c r="F10878" t="str">
        <f>_xlfn.XLOOKUP(data!$B10878,campaign!$A$2:$A$18,campaign!$B$2:$B$18)</f>
        <v>MadeCallToRetentionTeam</v>
      </c>
      <c r="G10878">
        <f>_xlfn.XLOOKUP($F10878,campaign!$B$2:$B$18,campaign!$D$2:$D$18)</f>
        <v>16</v>
      </c>
      <c r="H10878" t="str">
        <f>_xlfn.XLOOKUP($A10878,customer!$A$2:$A$978,customer!$B$2:$B$978)</f>
        <v>Inez Constantinou</v>
      </c>
    </row>
    <row r="10879" spans="1:8" x14ac:dyDescent="0.2">
      <c r="A10879" t="s">
        <v>3636</v>
      </c>
      <c r="B10879" t="s">
        <v>3952</v>
      </c>
      <c r="C10879" s="1">
        <v>44566</v>
      </c>
      <c r="D10879" s="1">
        <v>45029</v>
      </c>
      <c r="E10879">
        <f t="shared" si="169"/>
        <v>15</v>
      </c>
      <c r="F10879" t="str">
        <f>_xlfn.XLOOKUP(data!$B10879,campaign!$A$2:$A$18,campaign!$B$2:$B$18)</f>
        <v>MadeCallToRetentionTeam</v>
      </c>
      <c r="G10879">
        <f>_xlfn.XLOOKUP($F10879,campaign!$B$2:$B$18,campaign!$D$2:$D$18)</f>
        <v>16</v>
      </c>
      <c r="H10879" t="str">
        <f>_xlfn.XLOOKUP($A10879,customer!$A$2:$A$978,customer!$B$2:$B$978)</f>
        <v>Inez Constantinou</v>
      </c>
    </row>
    <row r="10880" spans="1:8" x14ac:dyDescent="0.2">
      <c r="A10880" t="s">
        <v>3636</v>
      </c>
      <c r="B10880" t="s">
        <v>3928</v>
      </c>
      <c r="C10880" s="1">
        <v>44684</v>
      </c>
      <c r="D10880" s="1">
        <v>44684</v>
      </c>
      <c r="E10880">
        <f t="shared" si="169"/>
        <v>0</v>
      </c>
      <c r="F10880" t="str">
        <f>_xlfn.XLOOKUP(data!$B10880,campaign!$A$2:$A$18,campaign!$B$2:$B$18)</f>
        <v>OptOutMailings</v>
      </c>
      <c r="G10880">
        <f>_xlfn.XLOOKUP($F10880,campaign!$B$2:$B$18,campaign!$D$2:$D$18)</f>
        <v>75</v>
      </c>
      <c r="H10880" t="str">
        <f>_xlfn.XLOOKUP($A10880,customer!$A$2:$A$978,customer!$B$2:$B$978)</f>
        <v>Inez Constantinou</v>
      </c>
    </row>
    <row r="10881" spans="1:8" x14ac:dyDescent="0.2">
      <c r="A10881" t="s">
        <v>3636</v>
      </c>
      <c r="B10881" t="s">
        <v>3928</v>
      </c>
      <c r="C10881" s="1">
        <v>44684</v>
      </c>
      <c r="D10881" s="1">
        <v>44729</v>
      </c>
      <c r="E10881">
        <f t="shared" si="169"/>
        <v>1</v>
      </c>
      <c r="F10881" t="str">
        <f>_xlfn.XLOOKUP(data!$B10881,campaign!$A$2:$A$18,campaign!$B$2:$B$18)</f>
        <v>OptOutMailings</v>
      </c>
      <c r="G10881">
        <f>_xlfn.XLOOKUP($F10881,campaign!$B$2:$B$18,campaign!$D$2:$D$18)</f>
        <v>75</v>
      </c>
      <c r="H10881" t="str">
        <f>_xlfn.XLOOKUP($A10881,customer!$A$2:$A$978,customer!$B$2:$B$978)</f>
        <v>Inez Constantinou</v>
      </c>
    </row>
    <row r="10882" spans="1:8" x14ac:dyDescent="0.2">
      <c r="A10882" t="s">
        <v>3636</v>
      </c>
      <c r="B10882" t="s">
        <v>3928</v>
      </c>
      <c r="C10882" s="1">
        <v>44684</v>
      </c>
      <c r="D10882" s="1">
        <v>44750</v>
      </c>
      <c r="E10882">
        <f t="shared" si="169"/>
        <v>2</v>
      </c>
      <c r="F10882" t="str">
        <f>_xlfn.XLOOKUP(data!$B10882,campaign!$A$2:$A$18,campaign!$B$2:$B$18)</f>
        <v>OptOutMailings</v>
      </c>
      <c r="G10882">
        <f>_xlfn.XLOOKUP($F10882,campaign!$B$2:$B$18,campaign!$D$2:$D$18)</f>
        <v>75</v>
      </c>
      <c r="H10882" t="str">
        <f>_xlfn.XLOOKUP($A10882,customer!$A$2:$A$978,customer!$B$2:$B$978)</f>
        <v>Inez Constantinou</v>
      </c>
    </row>
    <row r="10883" spans="1:8" x14ac:dyDescent="0.2">
      <c r="A10883" t="s">
        <v>3636</v>
      </c>
      <c r="B10883" t="s">
        <v>3928</v>
      </c>
      <c r="C10883" s="1">
        <v>44684</v>
      </c>
      <c r="D10883" s="1">
        <v>44783</v>
      </c>
      <c r="E10883">
        <f t="shared" ref="E10883:E10946" si="170">DATEDIF(C10883,D10883,"M")</f>
        <v>3</v>
      </c>
      <c r="F10883" t="str">
        <f>_xlfn.XLOOKUP(data!$B10883,campaign!$A$2:$A$18,campaign!$B$2:$B$18)</f>
        <v>OptOutMailings</v>
      </c>
      <c r="G10883">
        <f>_xlfn.XLOOKUP($F10883,campaign!$B$2:$B$18,campaign!$D$2:$D$18)</f>
        <v>75</v>
      </c>
      <c r="H10883" t="str">
        <f>_xlfn.XLOOKUP($A10883,customer!$A$2:$A$978,customer!$B$2:$B$978)</f>
        <v>Inez Constantinou</v>
      </c>
    </row>
    <row r="10884" spans="1:8" x14ac:dyDescent="0.2">
      <c r="A10884" t="s">
        <v>3636</v>
      </c>
      <c r="B10884" t="s">
        <v>3928</v>
      </c>
      <c r="C10884" s="1">
        <v>44684</v>
      </c>
      <c r="D10884" s="1">
        <v>44812</v>
      </c>
      <c r="E10884">
        <f t="shared" si="170"/>
        <v>4</v>
      </c>
      <c r="F10884" t="str">
        <f>_xlfn.XLOOKUP(data!$B10884,campaign!$A$2:$A$18,campaign!$B$2:$B$18)</f>
        <v>OptOutMailings</v>
      </c>
      <c r="G10884">
        <f>_xlfn.XLOOKUP($F10884,campaign!$B$2:$B$18,campaign!$D$2:$D$18)</f>
        <v>75</v>
      </c>
      <c r="H10884" t="str">
        <f>_xlfn.XLOOKUP($A10884,customer!$A$2:$A$978,customer!$B$2:$B$978)</f>
        <v>Inez Constantinou</v>
      </c>
    </row>
    <row r="10885" spans="1:8" x14ac:dyDescent="0.2">
      <c r="A10885" t="s">
        <v>3636</v>
      </c>
      <c r="B10885" t="s">
        <v>3928</v>
      </c>
      <c r="C10885" s="1">
        <v>44684</v>
      </c>
      <c r="D10885" s="1">
        <v>44875</v>
      </c>
      <c r="E10885">
        <f t="shared" si="170"/>
        <v>6</v>
      </c>
      <c r="F10885" t="str">
        <f>_xlfn.XLOOKUP(data!$B10885,campaign!$A$2:$A$18,campaign!$B$2:$B$18)</f>
        <v>OptOutMailings</v>
      </c>
      <c r="G10885">
        <f>_xlfn.XLOOKUP($F10885,campaign!$B$2:$B$18,campaign!$D$2:$D$18)</f>
        <v>75</v>
      </c>
      <c r="H10885" t="str">
        <f>_xlfn.XLOOKUP($A10885,customer!$A$2:$A$978,customer!$B$2:$B$978)</f>
        <v>Inez Constantinou</v>
      </c>
    </row>
    <row r="10886" spans="1:8" x14ac:dyDescent="0.2">
      <c r="A10886" t="s">
        <v>3636</v>
      </c>
      <c r="B10886" t="s">
        <v>3928</v>
      </c>
      <c r="C10886" s="1">
        <v>44684</v>
      </c>
      <c r="D10886" s="1">
        <v>44911</v>
      </c>
      <c r="E10886">
        <f t="shared" si="170"/>
        <v>7</v>
      </c>
      <c r="F10886" t="str">
        <f>_xlfn.XLOOKUP(data!$B10886,campaign!$A$2:$A$18,campaign!$B$2:$B$18)</f>
        <v>OptOutMailings</v>
      </c>
      <c r="G10886">
        <f>_xlfn.XLOOKUP($F10886,campaign!$B$2:$B$18,campaign!$D$2:$D$18)</f>
        <v>75</v>
      </c>
      <c r="H10886" t="str">
        <f>_xlfn.XLOOKUP($A10886,customer!$A$2:$A$978,customer!$B$2:$B$978)</f>
        <v>Inez Constantinou</v>
      </c>
    </row>
    <row r="10887" spans="1:8" x14ac:dyDescent="0.2">
      <c r="A10887" t="s">
        <v>3636</v>
      </c>
      <c r="B10887" t="s">
        <v>3928</v>
      </c>
      <c r="C10887" s="1">
        <v>44684</v>
      </c>
      <c r="D10887" s="1">
        <v>44944</v>
      </c>
      <c r="E10887">
        <f t="shared" si="170"/>
        <v>8</v>
      </c>
      <c r="F10887" t="str">
        <f>_xlfn.XLOOKUP(data!$B10887,campaign!$A$2:$A$18,campaign!$B$2:$B$18)</f>
        <v>OptOutMailings</v>
      </c>
      <c r="G10887">
        <f>_xlfn.XLOOKUP($F10887,campaign!$B$2:$B$18,campaign!$D$2:$D$18)</f>
        <v>75</v>
      </c>
      <c r="H10887" t="str">
        <f>_xlfn.XLOOKUP($A10887,customer!$A$2:$A$978,customer!$B$2:$B$978)</f>
        <v>Inez Constantinou</v>
      </c>
    </row>
    <row r="10888" spans="1:8" x14ac:dyDescent="0.2">
      <c r="A10888" t="s">
        <v>3636</v>
      </c>
      <c r="B10888" t="s">
        <v>3928</v>
      </c>
      <c r="C10888" s="1">
        <v>44684</v>
      </c>
      <c r="D10888" s="1">
        <v>44967</v>
      </c>
      <c r="E10888">
        <f t="shared" si="170"/>
        <v>9</v>
      </c>
      <c r="F10888" t="str">
        <f>_xlfn.XLOOKUP(data!$B10888,campaign!$A$2:$A$18,campaign!$B$2:$B$18)</f>
        <v>OptOutMailings</v>
      </c>
      <c r="G10888">
        <f>_xlfn.XLOOKUP($F10888,campaign!$B$2:$B$18,campaign!$D$2:$D$18)</f>
        <v>75</v>
      </c>
      <c r="H10888" t="str">
        <f>_xlfn.XLOOKUP($A10888,customer!$A$2:$A$978,customer!$B$2:$B$978)</f>
        <v>Inez Constantinou</v>
      </c>
    </row>
    <row r="10889" spans="1:8" x14ac:dyDescent="0.2">
      <c r="A10889" t="s">
        <v>3636</v>
      </c>
      <c r="B10889" t="s">
        <v>3928</v>
      </c>
      <c r="C10889" s="1">
        <v>44684</v>
      </c>
      <c r="D10889" s="1">
        <v>44988</v>
      </c>
      <c r="E10889">
        <f t="shared" si="170"/>
        <v>10</v>
      </c>
      <c r="F10889" t="str">
        <f>_xlfn.XLOOKUP(data!$B10889,campaign!$A$2:$A$18,campaign!$B$2:$B$18)</f>
        <v>OptOutMailings</v>
      </c>
      <c r="G10889">
        <f>_xlfn.XLOOKUP($F10889,campaign!$B$2:$B$18,campaign!$D$2:$D$18)</f>
        <v>75</v>
      </c>
      <c r="H10889" t="str">
        <f>_xlfn.XLOOKUP($A10889,customer!$A$2:$A$978,customer!$B$2:$B$978)</f>
        <v>Inez Constantinou</v>
      </c>
    </row>
    <row r="10890" spans="1:8" x14ac:dyDescent="0.2">
      <c r="A10890" t="s">
        <v>3636</v>
      </c>
      <c r="B10890" t="s">
        <v>3928</v>
      </c>
      <c r="C10890" s="1">
        <v>44684</v>
      </c>
      <c r="D10890" s="1">
        <v>45033</v>
      </c>
      <c r="E10890">
        <f t="shared" si="170"/>
        <v>11</v>
      </c>
      <c r="F10890" t="str">
        <f>_xlfn.XLOOKUP(data!$B10890,campaign!$A$2:$A$18,campaign!$B$2:$B$18)</f>
        <v>OptOutMailings</v>
      </c>
      <c r="G10890">
        <f>_xlfn.XLOOKUP($F10890,campaign!$B$2:$B$18,campaign!$D$2:$D$18)</f>
        <v>75</v>
      </c>
      <c r="H10890" t="str">
        <f>_xlfn.XLOOKUP($A10890,customer!$A$2:$A$978,customer!$B$2:$B$978)</f>
        <v>Inez Constantinou</v>
      </c>
    </row>
    <row r="10891" spans="1:8" x14ac:dyDescent="0.2">
      <c r="A10891" t="s">
        <v>3637</v>
      </c>
      <c r="B10891" t="s">
        <v>3952</v>
      </c>
      <c r="C10891" s="1">
        <v>44724</v>
      </c>
      <c r="D10891" s="1">
        <v>44724</v>
      </c>
      <c r="E10891">
        <f t="shared" si="170"/>
        <v>0</v>
      </c>
      <c r="F10891" t="str">
        <f>_xlfn.XLOOKUP(data!$B10891,campaign!$A$2:$A$18,campaign!$B$2:$B$18)</f>
        <v>MadeCallToRetentionTeam</v>
      </c>
      <c r="G10891">
        <f>_xlfn.XLOOKUP($F10891,campaign!$B$2:$B$18,campaign!$D$2:$D$18)</f>
        <v>16</v>
      </c>
      <c r="H10891" t="str">
        <f>_xlfn.XLOOKUP($A10891,customer!$A$2:$A$978,customer!$B$2:$B$978)</f>
        <v>Bettina Fothergill</v>
      </c>
    </row>
    <row r="10892" spans="1:8" x14ac:dyDescent="0.2">
      <c r="A10892" t="s">
        <v>3637</v>
      </c>
      <c r="B10892" t="s">
        <v>3952</v>
      </c>
      <c r="C10892" s="1">
        <v>44724</v>
      </c>
      <c r="D10892" s="1">
        <v>44769</v>
      </c>
      <c r="E10892">
        <f t="shared" si="170"/>
        <v>1</v>
      </c>
      <c r="F10892" t="str">
        <f>_xlfn.XLOOKUP(data!$B10892,campaign!$A$2:$A$18,campaign!$B$2:$B$18)</f>
        <v>MadeCallToRetentionTeam</v>
      </c>
      <c r="G10892">
        <f>_xlfn.XLOOKUP($F10892,campaign!$B$2:$B$18,campaign!$D$2:$D$18)</f>
        <v>16</v>
      </c>
      <c r="H10892" t="str">
        <f>_xlfn.XLOOKUP($A10892,customer!$A$2:$A$978,customer!$B$2:$B$978)</f>
        <v>Bettina Fothergill</v>
      </c>
    </row>
    <row r="10893" spans="1:8" x14ac:dyDescent="0.2">
      <c r="A10893" t="s">
        <v>3637</v>
      </c>
      <c r="B10893" t="s">
        <v>3952</v>
      </c>
      <c r="C10893" s="1">
        <v>44724</v>
      </c>
      <c r="D10893" s="1">
        <v>44799</v>
      </c>
      <c r="E10893">
        <f t="shared" si="170"/>
        <v>2</v>
      </c>
      <c r="F10893" t="str">
        <f>_xlfn.XLOOKUP(data!$B10893,campaign!$A$2:$A$18,campaign!$B$2:$B$18)</f>
        <v>MadeCallToRetentionTeam</v>
      </c>
      <c r="G10893">
        <f>_xlfn.XLOOKUP($F10893,campaign!$B$2:$B$18,campaign!$D$2:$D$18)</f>
        <v>16</v>
      </c>
      <c r="H10893" t="str">
        <f>_xlfn.XLOOKUP($A10893,customer!$A$2:$A$978,customer!$B$2:$B$978)</f>
        <v>Bettina Fothergill</v>
      </c>
    </row>
    <row r="10894" spans="1:8" x14ac:dyDescent="0.2">
      <c r="A10894" t="s">
        <v>3637</v>
      </c>
      <c r="B10894" t="s">
        <v>3952</v>
      </c>
      <c r="C10894" s="1">
        <v>44724</v>
      </c>
      <c r="D10894" s="1">
        <v>44817</v>
      </c>
      <c r="E10894">
        <f t="shared" si="170"/>
        <v>3</v>
      </c>
      <c r="F10894" t="str">
        <f>_xlfn.XLOOKUP(data!$B10894,campaign!$A$2:$A$18,campaign!$B$2:$B$18)</f>
        <v>MadeCallToRetentionTeam</v>
      </c>
      <c r="G10894">
        <f>_xlfn.XLOOKUP($F10894,campaign!$B$2:$B$18,campaign!$D$2:$D$18)</f>
        <v>16</v>
      </c>
      <c r="H10894" t="str">
        <f>_xlfn.XLOOKUP($A10894,customer!$A$2:$A$978,customer!$B$2:$B$978)</f>
        <v>Bettina Fothergill</v>
      </c>
    </row>
    <row r="10895" spans="1:8" x14ac:dyDescent="0.2">
      <c r="A10895" t="s">
        <v>3637</v>
      </c>
      <c r="B10895" t="s">
        <v>3952</v>
      </c>
      <c r="C10895" s="1">
        <v>44724</v>
      </c>
      <c r="D10895" s="1">
        <v>44877</v>
      </c>
      <c r="E10895">
        <f t="shared" si="170"/>
        <v>5</v>
      </c>
      <c r="F10895" t="str">
        <f>_xlfn.XLOOKUP(data!$B10895,campaign!$A$2:$A$18,campaign!$B$2:$B$18)</f>
        <v>MadeCallToRetentionTeam</v>
      </c>
      <c r="G10895">
        <f>_xlfn.XLOOKUP($F10895,campaign!$B$2:$B$18,campaign!$D$2:$D$18)</f>
        <v>16</v>
      </c>
      <c r="H10895" t="str">
        <f>_xlfn.XLOOKUP($A10895,customer!$A$2:$A$978,customer!$B$2:$B$978)</f>
        <v>Bettina Fothergill</v>
      </c>
    </row>
    <row r="10896" spans="1:8" x14ac:dyDescent="0.2">
      <c r="A10896" t="s">
        <v>3637</v>
      </c>
      <c r="B10896" t="s">
        <v>3952</v>
      </c>
      <c r="C10896" s="1">
        <v>44724</v>
      </c>
      <c r="D10896" s="1">
        <v>44916</v>
      </c>
      <c r="E10896">
        <f t="shared" si="170"/>
        <v>6</v>
      </c>
      <c r="F10896" t="str">
        <f>_xlfn.XLOOKUP(data!$B10896,campaign!$A$2:$A$18,campaign!$B$2:$B$18)</f>
        <v>MadeCallToRetentionTeam</v>
      </c>
      <c r="G10896">
        <f>_xlfn.XLOOKUP($F10896,campaign!$B$2:$B$18,campaign!$D$2:$D$18)</f>
        <v>16</v>
      </c>
      <c r="H10896" t="str">
        <f>_xlfn.XLOOKUP($A10896,customer!$A$2:$A$978,customer!$B$2:$B$978)</f>
        <v>Bettina Fothergill</v>
      </c>
    </row>
    <row r="10897" spans="1:8" x14ac:dyDescent="0.2">
      <c r="A10897" t="s">
        <v>3637</v>
      </c>
      <c r="B10897" t="s">
        <v>3952</v>
      </c>
      <c r="C10897" s="1">
        <v>44724</v>
      </c>
      <c r="D10897" s="1">
        <v>44979</v>
      </c>
      <c r="E10897">
        <f t="shared" si="170"/>
        <v>8</v>
      </c>
      <c r="F10897" t="str">
        <f>_xlfn.XLOOKUP(data!$B10897,campaign!$A$2:$A$18,campaign!$B$2:$B$18)</f>
        <v>MadeCallToRetentionTeam</v>
      </c>
      <c r="G10897">
        <f>_xlfn.XLOOKUP($F10897,campaign!$B$2:$B$18,campaign!$D$2:$D$18)</f>
        <v>16</v>
      </c>
      <c r="H10897" t="str">
        <f>_xlfn.XLOOKUP($A10897,customer!$A$2:$A$978,customer!$B$2:$B$978)</f>
        <v>Bettina Fothergill</v>
      </c>
    </row>
    <row r="10898" spans="1:8" x14ac:dyDescent="0.2">
      <c r="A10898" t="s">
        <v>3637</v>
      </c>
      <c r="B10898" t="s">
        <v>3952</v>
      </c>
      <c r="C10898" s="1">
        <v>44724</v>
      </c>
      <c r="D10898" s="1">
        <v>45039</v>
      </c>
      <c r="E10898">
        <f t="shared" si="170"/>
        <v>10</v>
      </c>
      <c r="F10898" t="str">
        <f>_xlfn.XLOOKUP(data!$B10898,campaign!$A$2:$A$18,campaign!$B$2:$B$18)</f>
        <v>MadeCallToRetentionTeam</v>
      </c>
      <c r="G10898">
        <f>_xlfn.XLOOKUP($F10898,campaign!$B$2:$B$18,campaign!$D$2:$D$18)</f>
        <v>16</v>
      </c>
      <c r="H10898" t="str">
        <f>_xlfn.XLOOKUP($A10898,customer!$A$2:$A$978,customer!$B$2:$B$978)</f>
        <v>Bettina Fothergill</v>
      </c>
    </row>
    <row r="10899" spans="1:8" x14ac:dyDescent="0.2">
      <c r="A10899" t="s">
        <v>3637</v>
      </c>
      <c r="B10899" t="s">
        <v>3952</v>
      </c>
      <c r="C10899" s="1">
        <v>44724</v>
      </c>
      <c r="D10899" s="1">
        <v>45072</v>
      </c>
      <c r="E10899">
        <f t="shared" si="170"/>
        <v>11</v>
      </c>
      <c r="F10899" t="str">
        <f>_xlfn.XLOOKUP(data!$B10899,campaign!$A$2:$A$18,campaign!$B$2:$B$18)</f>
        <v>MadeCallToRetentionTeam</v>
      </c>
      <c r="G10899">
        <f>_xlfn.XLOOKUP($F10899,campaign!$B$2:$B$18,campaign!$D$2:$D$18)</f>
        <v>16</v>
      </c>
      <c r="H10899" t="str">
        <f>_xlfn.XLOOKUP($A10899,customer!$A$2:$A$978,customer!$B$2:$B$978)</f>
        <v>Bettina Fothergill</v>
      </c>
    </row>
    <row r="10900" spans="1:8" x14ac:dyDescent="0.2">
      <c r="A10900" t="s">
        <v>3637</v>
      </c>
      <c r="B10900" t="s">
        <v>3926</v>
      </c>
      <c r="C10900" s="1">
        <v>44859</v>
      </c>
      <c r="D10900" s="1">
        <v>44859</v>
      </c>
      <c r="E10900">
        <f t="shared" si="170"/>
        <v>0</v>
      </c>
      <c r="F10900" t="str">
        <f>_xlfn.XLOOKUP(data!$B10900,campaign!$A$2:$A$18,campaign!$B$2:$B$18)</f>
        <v>BuysViaMailOrder</v>
      </c>
      <c r="G10900">
        <f>_xlfn.XLOOKUP($F10900,campaign!$B$2:$B$18,campaign!$D$2:$D$18)</f>
        <v>25</v>
      </c>
      <c r="H10900" t="str">
        <f>_xlfn.XLOOKUP($A10900,customer!$A$2:$A$978,customer!$B$2:$B$978)</f>
        <v>Bettina Fothergill</v>
      </c>
    </row>
    <row r="10901" spans="1:8" x14ac:dyDescent="0.2">
      <c r="A10901" t="s">
        <v>3637</v>
      </c>
      <c r="B10901" t="s">
        <v>3926</v>
      </c>
      <c r="C10901" s="1">
        <v>44859</v>
      </c>
      <c r="D10901" s="1">
        <v>44896</v>
      </c>
      <c r="E10901">
        <f t="shared" si="170"/>
        <v>1</v>
      </c>
      <c r="F10901" t="str">
        <f>_xlfn.XLOOKUP(data!$B10901,campaign!$A$2:$A$18,campaign!$B$2:$B$18)</f>
        <v>BuysViaMailOrder</v>
      </c>
      <c r="G10901">
        <f>_xlfn.XLOOKUP($F10901,campaign!$B$2:$B$18,campaign!$D$2:$D$18)</f>
        <v>25</v>
      </c>
      <c r="H10901" t="str">
        <f>_xlfn.XLOOKUP($A10901,customer!$A$2:$A$978,customer!$B$2:$B$978)</f>
        <v>Bettina Fothergill</v>
      </c>
    </row>
    <row r="10902" spans="1:8" x14ac:dyDescent="0.2">
      <c r="A10902" t="s">
        <v>3637</v>
      </c>
      <c r="B10902" t="s">
        <v>3926</v>
      </c>
      <c r="C10902" s="1">
        <v>44859</v>
      </c>
      <c r="D10902" s="1">
        <v>44931</v>
      </c>
      <c r="E10902">
        <f t="shared" si="170"/>
        <v>2</v>
      </c>
      <c r="F10902" t="str">
        <f>_xlfn.XLOOKUP(data!$B10902,campaign!$A$2:$A$18,campaign!$B$2:$B$18)</f>
        <v>BuysViaMailOrder</v>
      </c>
      <c r="G10902">
        <f>_xlfn.XLOOKUP($F10902,campaign!$B$2:$B$18,campaign!$D$2:$D$18)</f>
        <v>25</v>
      </c>
      <c r="H10902" t="str">
        <f>_xlfn.XLOOKUP($A10902,customer!$A$2:$A$978,customer!$B$2:$B$978)</f>
        <v>Bettina Fothergill</v>
      </c>
    </row>
    <row r="10903" spans="1:8" x14ac:dyDescent="0.2">
      <c r="A10903" t="s">
        <v>3637</v>
      </c>
      <c r="B10903" t="s">
        <v>3926</v>
      </c>
      <c r="C10903" s="1">
        <v>44859</v>
      </c>
      <c r="D10903" s="1">
        <v>44983</v>
      </c>
      <c r="E10903">
        <f t="shared" si="170"/>
        <v>4</v>
      </c>
      <c r="F10903" t="str">
        <f>_xlfn.XLOOKUP(data!$B10903,campaign!$A$2:$A$18,campaign!$B$2:$B$18)</f>
        <v>BuysViaMailOrder</v>
      </c>
      <c r="G10903">
        <f>_xlfn.XLOOKUP($F10903,campaign!$B$2:$B$18,campaign!$D$2:$D$18)</f>
        <v>25</v>
      </c>
      <c r="H10903" t="str">
        <f>_xlfn.XLOOKUP($A10903,customer!$A$2:$A$978,customer!$B$2:$B$978)</f>
        <v>Bettina Fothergill</v>
      </c>
    </row>
    <row r="10904" spans="1:8" x14ac:dyDescent="0.2">
      <c r="A10904" t="s">
        <v>3637</v>
      </c>
      <c r="B10904" t="s">
        <v>3926</v>
      </c>
      <c r="C10904" s="1">
        <v>44859</v>
      </c>
      <c r="D10904" s="1">
        <v>45013</v>
      </c>
      <c r="E10904">
        <f t="shared" si="170"/>
        <v>5</v>
      </c>
      <c r="F10904" t="str">
        <f>_xlfn.XLOOKUP(data!$B10904,campaign!$A$2:$A$18,campaign!$B$2:$B$18)</f>
        <v>BuysViaMailOrder</v>
      </c>
      <c r="G10904">
        <f>_xlfn.XLOOKUP($F10904,campaign!$B$2:$B$18,campaign!$D$2:$D$18)</f>
        <v>25</v>
      </c>
      <c r="H10904" t="str">
        <f>_xlfn.XLOOKUP($A10904,customer!$A$2:$A$978,customer!$B$2:$B$978)</f>
        <v>Bettina Fothergill</v>
      </c>
    </row>
    <row r="10905" spans="1:8" x14ac:dyDescent="0.2">
      <c r="A10905" t="s">
        <v>3637</v>
      </c>
      <c r="B10905" t="s">
        <v>3926</v>
      </c>
      <c r="C10905" s="1">
        <v>44859</v>
      </c>
      <c r="D10905" s="1">
        <v>45041</v>
      </c>
      <c r="E10905">
        <f t="shared" si="170"/>
        <v>6</v>
      </c>
      <c r="F10905" t="str">
        <f>_xlfn.XLOOKUP(data!$B10905,campaign!$A$2:$A$18,campaign!$B$2:$B$18)</f>
        <v>BuysViaMailOrder</v>
      </c>
      <c r="G10905">
        <f>_xlfn.XLOOKUP($F10905,campaign!$B$2:$B$18,campaign!$D$2:$D$18)</f>
        <v>25</v>
      </c>
      <c r="H10905" t="str">
        <f>_xlfn.XLOOKUP($A10905,customer!$A$2:$A$978,customer!$B$2:$B$978)</f>
        <v>Bettina Fothergill</v>
      </c>
    </row>
    <row r="10906" spans="1:8" x14ac:dyDescent="0.2">
      <c r="A10906" t="s">
        <v>3637</v>
      </c>
      <c r="B10906" t="s">
        <v>3926</v>
      </c>
      <c r="C10906" s="1">
        <v>44859</v>
      </c>
      <c r="D10906" s="1">
        <v>45055</v>
      </c>
      <c r="E10906">
        <f t="shared" si="170"/>
        <v>6</v>
      </c>
      <c r="F10906" t="str">
        <f>_xlfn.XLOOKUP(data!$B10906,campaign!$A$2:$A$18,campaign!$B$2:$B$18)</f>
        <v>BuysViaMailOrder</v>
      </c>
      <c r="G10906">
        <f>_xlfn.XLOOKUP($F10906,campaign!$B$2:$B$18,campaign!$D$2:$D$18)</f>
        <v>25</v>
      </c>
      <c r="H10906" t="str">
        <f>_xlfn.XLOOKUP($A10906,customer!$A$2:$A$978,customer!$B$2:$B$978)</f>
        <v>Bettina Fothergill</v>
      </c>
    </row>
    <row r="10907" spans="1:8" x14ac:dyDescent="0.2">
      <c r="A10907" t="s">
        <v>3637</v>
      </c>
      <c r="B10907" t="s">
        <v>3926</v>
      </c>
      <c r="C10907" s="1">
        <v>44859</v>
      </c>
      <c r="D10907" s="1">
        <v>45078</v>
      </c>
      <c r="E10907">
        <f t="shared" si="170"/>
        <v>7</v>
      </c>
      <c r="F10907" t="str">
        <f>_xlfn.XLOOKUP(data!$B10907,campaign!$A$2:$A$18,campaign!$B$2:$B$18)</f>
        <v>BuysViaMailOrder</v>
      </c>
      <c r="G10907">
        <f>_xlfn.XLOOKUP($F10907,campaign!$B$2:$B$18,campaign!$D$2:$D$18)</f>
        <v>25</v>
      </c>
      <c r="H10907" t="str">
        <f>_xlfn.XLOOKUP($A10907,customer!$A$2:$A$978,customer!$B$2:$B$978)</f>
        <v>Bettina Fothergill</v>
      </c>
    </row>
    <row r="10908" spans="1:8" x14ac:dyDescent="0.2">
      <c r="A10908" t="s">
        <v>3638</v>
      </c>
      <c r="B10908" t="s">
        <v>3951</v>
      </c>
      <c r="C10908" s="1">
        <v>44670</v>
      </c>
      <c r="D10908" s="1">
        <v>44670</v>
      </c>
      <c r="E10908">
        <f t="shared" si="170"/>
        <v>0</v>
      </c>
      <c r="F10908" t="str">
        <f>_xlfn.XLOOKUP(data!$B10908,campaign!$A$2:$A$18,campaign!$B$2:$B$18)</f>
        <v>OwnsMotorcycle</v>
      </c>
      <c r="G10908">
        <f>_xlfn.XLOOKUP($F10908,campaign!$B$2:$B$18,campaign!$D$2:$D$18)</f>
        <v>14</v>
      </c>
      <c r="H10908" t="str">
        <f>_xlfn.XLOOKUP($A10908,customer!$A$2:$A$978,customer!$B$2:$B$978)</f>
        <v>Felic Phinnis</v>
      </c>
    </row>
    <row r="10909" spans="1:8" x14ac:dyDescent="0.2">
      <c r="A10909" t="s">
        <v>3638</v>
      </c>
      <c r="B10909" t="s">
        <v>3951</v>
      </c>
      <c r="C10909" s="1">
        <v>44670</v>
      </c>
      <c r="D10909" s="1">
        <v>44700</v>
      </c>
      <c r="E10909">
        <f t="shared" si="170"/>
        <v>1</v>
      </c>
      <c r="F10909" t="str">
        <f>_xlfn.XLOOKUP(data!$B10909,campaign!$A$2:$A$18,campaign!$B$2:$B$18)</f>
        <v>OwnsMotorcycle</v>
      </c>
      <c r="G10909">
        <f>_xlfn.XLOOKUP($F10909,campaign!$B$2:$B$18,campaign!$D$2:$D$18)</f>
        <v>14</v>
      </c>
      <c r="H10909" t="str">
        <f>_xlfn.XLOOKUP($A10909,customer!$A$2:$A$978,customer!$B$2:$B$978)</f>
        <v>Felic Phinnis</v>
      </c>
    </row>
    <row r="10910" spans="1:8" x14ac:dyDescent="0.2">
      <c r="A10910" t="s">
        <v>3638</v>
      </c>
      <c r="B10910" t="s">
        <v>3951</v>
      </c>
      <c r="C10910" s="1">
        <v>44670</v>
      </c>
      <c r="D10910" s="1">
        <v>44714</v>
      </c>
      <c r="E10910">
        <f t="shared" si="170"/>
        <v>1</v>
      </c>
      <c r="F10910" t="str">
        <f>_xlfn.XLOOKUP(data!$B10910,campaign!$A$2:$A$18,campaign!$B$2:$B$18)</f>
        <v>OwnsMotorcycle</v>
      </c>
      <c r="G10910">
        <f>_xlfn.XLOOKUP($F10910,campaign!$B$2:$B$18,campaign!$D$2:$D$18)</f>
        <v>14</v>
      </c>
      <c r="H10910" t="str">
        <f>_xlfn.XLOOKUP($A10910,customer!$A$2:$A$978,customer!$B$2:$B$978)</f>
        <v>Felic Phinnis</v>
      </c>
    </row>
    <row r="10911" spans="1:8" x14ac:dyDescent="0.2">
      <c r="A10911" t="s">
        <v>3638</v>
      </c>
      <c r="B10911" t="s">
        <v>3951</v>
      </c>
      <c r="C10911" s="1">
        <v>44670</v>
      </c>
      <c r="D10911" s="1">
        <v>44761</v>
      </c>
      <c r="E10911">
        <f t="shared" si="170"/>
        <v>3</v>
      </c>
      <c r="F10911" t="str">
        <f>_xlfn.XLOOKUP(data!$B10911,campaign!$A$2:$A$18,campaign!$B$2:$B$18)</f>
        <v>OwnsMotorcycle</v>
      </c>
      <c r="G10911">
        <f>_xlfn.XLOOKUP($F10911,campaign!$B$2:$B$18,campaign!$D$2:$D$18)</f>
        <v>14</v>
      </c>
      <c r="H10911" t="str">
        <f>_xlfn.XLOOKUP($A10911,customer!$A$2:$A$978,customer!$B$2:$B$978)</f>
        <v>Felic Phinnis</v>
      </c>
    </row>
    <row r="10912" spans="1:8" x14ac:dyDescent="0.2">
      <c r="A10912" t="s">
        <v>3638</v>
      </c>
      <c r="B10912" t="s">
        <v>3951</v>
      </c>
      <c r="C10912" s="1">
        <v>44670</v>
      </c>
      <c r="D10912" s="1">
        <v>44833</v>
      </c>
      <c r="E10912">
        <f t="shared" si="170"/>
        <v>5</v>
      </c>
      <c r="F10912" t="str">
        <f>_xlfn.XLOOKUP(data!$B10912,campaign!$A$2:$A$18,campaign!$B$2:$B$18)</f>
        <v>OwnsMotorcycle</v>
      </c>
      <c r="G10912">
        <f>_xlfn.XLOOKUP($F10912,campaign!$B$2:$B$18,campaign!$D$2:$D$18)</f>
        <v>14</v>
      </c>
      <c r="H10912" t="str">
        <f>_xlfn.XLOOKUP($A10912,customer!$A$2:$A$978,customer!$B$2:$B$978)</f>
        <v>Felic Phinnis</v>
      </c>
    </row>
    <row r="10913" spans="1:8" x14ac:dyDescent="0.2">
      <c r="A10913" t="s">
        <v>3638</v>
      </c>
      <c r="B10913" t="s">
        <v>3951</v>
      </c>
      <c r="C10913" s="1">
        <v>44670</v>
      </c>
      <c r="D10913" s="1">
        <v>44925</v>
      </c>
      <c r="E10913">
        <f t="shared" si="170"/>
        <v>8</v>
      </c>
      <c r="F10913" t="str">
        <f>_xlfn.XLOOKUP(data!$B10913,campaign!$A$2:$A$18,campaign!$B$2:$B$18)</f>
        <v>OwnsMotorcycle</v>
      </c>
      <c r="G10913">
        <f>_xlfn.XLOOKUP($F10913,campaign!$B$2:$B$18,campaign!$D$2:$D$18)</f>
        <v>14</v>
      </c>
      <c r="H10913" t="str">
        <f>_xlfn.XLOOKUP($A10913,customer!$A$2:$A$978,customer!$B$2:$B$978)</f>
        <v>Felic Phinnis</v>
      </c>
    </row>
    <row r="10914" spans="1:8" x14ac:dyDescent="0.2">
      <c r="A10914" t="s">
        <v>3638</v>
      </c>
      <c r="B10914" t="s">
        <v>3951</v>
      </c>
      <c r="C10914" s="1">
        <v>44670</v>
      </c>
      <c r="D10914" s="1">
        <v>44957</v>
      </c>
      <c r="E10914">
        <f t="shared" si="170"/>
        <v>9</v>
      </c>
      <c r="F10914" t="str">
        <f>_xlfn.XLOOKUP(data!$B10914,campaign!$A$2:$A$18,campaign!$B$2:$B$18)</f>
        <v>OwnsMotorcycle</v>
      </c>
      <c r="G10914">
        <f>_xlfn.XLOOKUP($F10914,campaign!$B$2:$B$18,campaign!$D$2:$D$18)</f>
        <v>14</v>
      </c>
      <c r="H10914" t="str">
        <f>_xlfn.XLOOKUP($A10914,customer!$A$2:$A$978,customer!$B$2:$B$978)</f>
        <v>Felic Phinnis</v>
      </c>
    </row>
    <row r="10915" spans="1:8" x14ac:dyDescent="0.2">
      <c r="A10915" t="s">
        <v>3638</v>
      </c>
      <c r="B10915" t="s">
        <v>3951</v>
      </c>
      <c r="C10915" s="1">
        <v>44670</v>
      </c>
      <c r="D10915" s="1">
        <v>44983</v>
      </c>
      <c r="E10915">
        <f t="shared" si="170"/>
        <v>10</v>
      </c>
      <c r="F10915" t="str">
        <f>_xlfn.XLOOKUP(data!$B10915,campaign!$A$2:$A$18,campaign!$B$2:$B$18)</f>
        <v>OwnsMotorcycle</v>
      </c>
      <c r="G10915">
        <f>_xlfn.XLOOKUP($F10915,campaign!$B$2:$B$18,campaign!$D$2:$D$18)</f>
        <v>14</v>
      </c>
      <c r="H10915" t="str">
        <f>_xlfn.XLOOKUP($A10915,customer!$A$2:$A$978,customer!$B$2:$B$978)</f>
        <v>Felic Phinnis</v>
      </c>
    </row>
    <row r="10916" spans="1:8" x14ac:dyDescent="0.2">
      <c r="A10916" t="s">
        <v>3638</v>
      </c>
      <c r="B10916" t="s">
        <v>3951</v>
      </c>
      <c r="C10916" s="1">
        <v>44670</v>
      </c>
      <c r="D10916" s="1">
        <v>45010</v>
      </c>
      <c r="E10916">
        <f t="shared" si="170"/>
        <v>11</v>
      </c>
      <c r="F10916" t="str">
        <f>_xlfn.XLOOKUP(data!$B10916,campaign!$A$2:$A$18,campaign!$B$2:$B$18)</f>
        <v>OwnsMotorcycle</v>
      </c>
      <c r="G10916">
        <f>_xlfn.XLOOKUP($F10916,campaign!$B$2:$B$18,campaign!$D$2:$D$18)</f>
        <v>14</v>
      </c>
      <c r="H10916" t="str">
        <f>_xlfn.XLOOKUP($A10916,customer!$A$2:$A$978,customer!$B$2:$B$978)</f>
        <v>Felic Phinnis</v>
      </c>
    </row>
    <row r="10917" spans="1:8" x14ac:dyDescent="0.2">
      <c r="A10917" t="s">
        <v>3638</v>
      </c>
      <c r="B10917" t="s">
        <v>3951</v>
      </c>
      <c r="C10917" s="1">
        <v>44670</v>
      </c>
      <c r="D10917" s="1">
        <v>45041</v>
      </c>
      <c r="E10917">
        <f t="shared" si="170"/>
        <v>12</v>
      </c>
      <c r="F10917" t="str">
        <f>_xlfn.XLOOKUP(data!$B10917,campaign!$A$2:$A$18,campaign!$B$2:$B$18)</f>
        <v>OwnsMotorcycle</v>
      </c>
      <c r="G10917">
        <f>_xlfn.XLOOKUP($F10917,campaign!$B$2:$B$18,campaign!$D$2:$D$18)</f>
        <v>14</v>
      </c>
      <c r="H10917" t="str">
        <f>_xlfn.XLOOKUP($A10917,customer!$A$2:$A$978,customer!$B$2:$B$978)</f>
        <v>Felic Phinnis</v>
      </c>
    </row>
    <row r="10918" spans="1:8" x14ac:dyDescent="0.2">
      <c r="A10918" t="s">
        <v>3638</v>
      </c>
      <c r="B10918" t="s">
        <v>3951</v>
      </c>
      <c r="C10918" s="1">
        <v>44670</v>
      </c>
      <c r="D10918" s="1">
        <v>45072</v>
      </c>
      <c r="E10918">
        <f t="shared" si="170"/>
        <v>13</v>
      </c>
      <c r="F10918" t="str">
        <f>_xlfn.XLOOKUP(data!$B10918,campaign!$A$2:$A$18,campaign!$B$2:$B$18)</f>
        <v>OwnsMotorcycle</v>
      </c>
      <c r="G10918">
        <f>_xlfn.XLOOKUP($F10918,campaign!$B$2:$B$18,campaign!$D$2:$D$18)</f>
        <v>14</v>
      </c>
      <c r="H10918" t="str">
        <f>_xlfn.XLOOKUP($A10918,customer!$A$2:$A$978,customer!$B$2:$B$978)</f>
        <v>Felic Phinnis</v>
      </c>
    </row>
    <row r="10919" spans="1:8" x14ac:dyDescent="0.2">
      <c r="A10919" t="s">
        <v>3638</v>
      </c>
      <c r="B10919" t="s">
        <v>3951</v>
      </c>
      <c r="C10919" s="1">
        <v>44670</v>
      </c>
      <c r="D10919" s="1">
        <v>45078</v>
      </c>
      <c r="E10919">
        <f t="shared" si="170"/>
        <v>13</v>
      </c>
      <c r="F10919" t="str">
        <f>_xlfn.XLOOKUP(data!$B10919,campaign!$A$2:$A$18,campaign!$B$2:$B$18)</f>
        <v>OwnsMotorcycle</v>
      </c>
      <c r="G10919">
        <f>_xlfn.XLOOKUP($F10919,campaign!$B$2:$B$18,campaign!$D$2:$D$18)</f>
        <v>14</v>
      </c>
      <c r="H10919" t="str">
        <f>_xlfn.XLOOKUP($A10919,customer!$A$2:$A$978,customer!$B$2:$B$978)</f>
        <v>Felic Phinnis</v>
      </c>
    </row>
    <row r="10920" spans="1:8" x14ac:dyDescent="0.2">
      <c r="A10920" t="s">
        <v>3638</v>
      </c>
      <c r="B10920" t="s">
        <v>3923</v>
      </c>
      <c r="C10920" s="1">
        <v>45035</v>
      </c>
      <c r="D10920" s="1">
        <v>45035</v>
      </c>
      <c r="E10920">
        <f t="shared" si="170"/>
        <v>0</v>
      </c>
      <c r="F10920" t="str">
        <f>_xlfn.XLOOKUP(data!$B10920,campaign!$A$2:$A$18,campaign!$B$2:$B$18)</f>
        <v>TruckOwner</v>
      </c>
      <c r="G10920">
        <f>_xlfn.XLOOKUP($F10920,campaign!$B$2:$B$18,campaign!$D$2:$D$18)</f>
        <v>26</v>
      </c>
      <c r="H10920" t="str">
        <f>_xlfn.XLOOKUP($A10920,customer!$A$2:$A$978,customer!$B$2:$B$978)</f>
        <v>Felic Phinnis</v>
      </c>
    </row>
    <row r="10921" spans="1:8" x14ac:dyDescent="0.2">
      <c r="A10921" t="s">
        <v>3638</v>
      </c>
      <c r="B10921" t="s">
        <v>3923</v>
      </c>
      <c r="C10921" s="1">
        <v>45035</v>
      </c>
      <c r="D10921" s="1">
        <v>45077</v>
      </c>
      <c r="E10921">
        <f t="shared" si="170"/>
        <v>1</v>
      </c>
      <c r="F10921" t="str">
        <f>_xlfn.XLOOKUP(data!$B10921,campaign!$A$2:$A$18,campaign!$B$2:$B$18)</f>
        <v>TruckOwner</v>
      </c>
      <c r="G10921">
        <f>_xlfn.XLOOKUP($F10921,campaign!$B$2:$B$18,campaign!$D$2:$D$18)</f>
        <v>26</v>
      </c>
      <c r="H10921" t="str">
        <f>_xlfn.XLOOKUP($A10921,customer!$A$2:$A$978,customer!$B$2:$B$978)</f>
        <v>Felic Phinnis</v>
      </c>
    </row>
    <row r="10922" spans="1:8" x14ac:dyDescent="0.2">
      <c r="A10922" t="s">
        <v>3638</v>
      </c>
      <c r="B10922" t="s">
        <v>3923</v>
      </c>
      <c r="C10922" s="1">
        <v>45035</v>
      </c>
      <c r="D10922" s="1">
        <v>45079</v>
      </c>
      <c r="E10922">
        <f t="shared" si="170"/>
        <v>1</v>
      </c>
      <c r="F10922" t="str">
        <f>_xlfn.XLOOKUP(data!$B10922,campaign!$A$2:$A$18,campaign!$B$2:$B$18)</f>
        <v>TruckOwner</v>
      </c>
      <c r="G10922">
        <f>_xlfn.XLOOKUP($F10922,campaign!$B$2:$B$18,campaign!$D$2:$D$18)</f>
        <v>26</v>
      </c>
      <c r="H10922" t="str">
        <f>_xlfn.XLOOKUP($A10922,customer!$A$2:$A$978,customer!$B$2:$B$978)</f>
        <v>Felic Phinnis</v>
      </c>
    </row>
    <row r="10923" spans="1:8" x14ac:dyDescent="0.2">
      <c r="A10923" t="s">
        <v>3639</v>
      </c>
      <c r="B10923" t="s">
        <v>3922</v>
      </c>
      <c r="C10923" s="1">
        <v>44634</v>
      </c>
      <c r="D10923" s="1">
        <v>44634</v>
      </c>
      <c r="E10923">
        <f t="shared" si="170"/>
        <v>0</v>
      </c>
      <c r="F10923" t="str">
        <f>_xlfn.XLOOKUP(data!$B10923,campaign!$A$2:$A$18,campaign!$B$2:$B$18)</f>
        <v>HandsetWebCapable</v>
      </c>
      <c r="G10923">
        <f>_xlfn.XLOOKUP($F10923,campaign!$B$2:$B$18,campaign!$D$2:$D$18)</f>
        <v>62</v>
      </c>
      <c r="H10923" t="str">
        <f>_xlfn.XLOOKUP($A10923,customer!$A$2:$A$978,customer!$B$2:$B$978)</f>
        <v>Dannie Hooks</v>
      </c>
    </row>
    <row r="10924" spans="1:8" x14ac:dyDescent="0.2">
      <c r="A10924" t="s">
        <v>3639</v>
      </c>
      <c r="B10924" t="s">
        <v>3922</v>
      </c>
      <c r="C10924" s="1">
        <v>44634</v>
      </c>
      <c r="D10924" s="1">
        <v>44674</v>
      </c>
      <c r="E10924">
        <f t="shared" si="170"/>
        <v>1</v>
      </c>
      <c r="F10924" t="str">
        <f>_xlfn.XLOOKUP(data!$B10924,campaign!$A$2:$A$18,campaign!$B$2:$B$18)</f>
        <v>HandsetWebCapable</v>
      </c>
      <c r="G10924">
        <f>_xlfn.XLOOKUP($F10924,campaign!$B$2:$B$18,campaign!$D$2:$D$18)</f>
        <v>62</v>
      </c>
      <c r="H10924" t="str">
        <f>_xlfn.XLOOKUP($A10924,customer!$A$2:$A$978,customer!$B$2:$B$978)</f>
        <v>Dannie Hooks</v>
      </c>
    </row>
    <row r="10925" spans="1:8" x14ac:dyDescent="0.2">
      <c r="A10925" t="s">
        <v>3639</v>
      </c>
      <c r="B10925" t="s">
        <v>3922</v>
      </c>
      <c r="C10925" s="1">
        <v>44634</v>
      </c>
      <c r="D10925" s="1">
        <v>44704</v>
      </c>
      <c r="E10925">
        <f t="shared" si="170"/>
        <v>2</v>
      </c>
      <c r="F10925" t="str">
        <f>_xlfn.XLOOKUP(data!$B10925,campaign!$A$2:$A$18,campaign!$B$2:$B$18)</f>
        <v>HandsetWebCapable</v>
      </c>
      <c r="G10925">
        <f>_xlfn.XLOOKUP($F10925,campaign!$B$2:$B$18,campaign!$D$2:$D$18)</f>
        <v>62</v>
      </c>
      <c r="H10925" t="str">
        <f>_xlfn.XLOOKUP($A10925,customer!$A$2:$A$978,customer!$B$2:$B$978)</f>
        <v>Dannie Hooks</v>
      </c>
    </row>
    <row r="10926" spans="1:8" x14ac:dyDescent="0.2">
      <c r="A10926" t="s">
        <v>3639</v>
      </c>
      <c r="B10926" t="s">
        <v>3922</v>
      </c>
      <c r="C10926" s="1">
        <v>44634</v>
      </c>
      <c r="D10926" s="1">
        <v>44761</v>
      </c>
      <c r="E10926">
        <f t="shared" si="170"/>
        <v>4</v>
      </c>
      <c r="F10926" t="str">
        <f>_xlfn.XLOOKUP(data!$B10926,campaign!$A$2:$A$18,campaign!$B$2:$B$18)</f>
        <v>HandsetWebCapable</v>
      </c>
      <c r="G10926">
        <f>_xlfn.XLOOKUP($F10926,campaign!$B$2:$B$18,campaign!$D$2:$D$18)</f>
        <v>62</v>
      </c>
      <c r="H10926" t="str">
        <f>_xlfn.XLOOKUP($A10926,customer!$A$2:$A$978,customer!$B$2:$B$978)</f>
        <v>Dannie Hooks</v>
      </c>
    </row>
    <row r="10927" spans="1:8" x14ac:dyDescent="0.2">
      <c r="A10927" t="s">
        <v>3639</v>
      </c>
      <c r="B10927" t="s">
        <v>3922</v>
      </c>
      <c r="C10927" s="1">
        <v>44634</v>
      </c>
      <c r="D10927" s="1">
        <v>44796</v>
      </c>
      <c r="E10927">
        <f t="shared" si="170"/>
        <v>5</v>
      </c>
      <c r="F10927" t="str">
        <f>_xlfn.XLOOKUP(data!$B10927,campaign!$A$2:$A$18,campaign!$B$2:$B$18)</f>
        <v>HandsetWebCapable</v>
      </c>
      <c r="G10927">
        <f>_xlfn.XLOOKUP($F10927,campaign!$B$2:$B$18,campaign!$D$2:$D$18)</f>
        <v>62</v>
      </c>
      <c r="H10927" t="str">
        <f>_xlfn.XLOOKUP($A10927,customer!$A$2:$A$978,customer!$B$2:$B$978)</f>
        <v>Dannie Hooks</v>
      </c>
    </row>
    <row r="10928" spans="1:8" x14ac:dyDescent="0.2">
      <c r="A10928" t="s">
        <v>3639</v>
      </c>
      <c r="B10928" t="s">
        <v>3922</v>
      </c>
      <c r="C10928" s="1">
        <v>44634</v>
      </c>
      <c r="D10928" s="1">
        <v>44828</v>
      </c>
      <c r="E10928">
        <f t="shared" si="170"/>
        <v>6</v>
      </c>
      <c r="F10928" t="str">
        <f>_xlfn.XLOOKUP(data!$B10928,campaign!$A$2:$A$18,campaign!$B$2:$B$18)</f>
        <v>HandsetWebCapable</v>
      </c>
      <c r="G10928">
        <f>_xlfn.XLOOKUP($F10928,campaign!$B$2:$B$18,campaign!$D$2:$D$18)</f>
        <v>62</v>
      </c>
      <c r="H10928" t="str">
        <f>_xlfn.XLOOKUP($A10928,customer!$A$2:$A$978,customer!$B$2:$B$978)</f>
        <v>Dannie Hooks</v>
      </c>
    </row>
    <row r="10929" spans="1:8" x14ac:dyDescent="0.2">
      <c r="A10929" t="s">
        <v>3639</v>
      </c>
      <c r="B10929" t="s">
        <v>3922</v>
      </c>
      <c r="C10929" s="1">
        <v>44634</v>
      </c>
      <c r="D10929" s="1">
        <v>44851</v>
      </c>
      <c r="E10929">
        <f t="shared" si="170"/>
        <v>7</v>
      </c>
      <c r="F10929" t="str">
        <f>_xlfn.XLOOKUP(data!$B10929,campaign!$A$2:$A$18,campaign!$B$2:$B$18)</f>
        <v>HandsetWebCapable</v>
      </c>
      <c r="G10929">
        <f>_xlfn.XLOOKUP($F10929,campaign!$B$2:$B$18,campaign!$D$2:$D$18)</f>
        <v>62</v>
      </c>
      <c r="H10929" t="str">
        <f>_xlfn.XLOOKUP($A10929,customer!$A$2:$A$978,customer!$B$2:$B$978)</f>
        <v>Dannie Hooks</v>
      </c>
    </row>
    <row r="10930" spans="1:8" x14ac:dyDescent="0.2">
      <c r="A10930" t="s">
        <v>3639</v>
      </c>
      <c r="B10930" t="s">
        <v>3922</v>
      </c>
      <c r="C10930" s="1">
        <v>44634</v>
      </c>
      <c r="D10930" s="1">
        <v>44890</v>
      </c>
      <c r="E10930">
        <f t="shared" si="170"/>
        <v>8</v>
      </c>
      <c r="F10930" t="str">
        <f>_xlfn.XLOOKUP(data!$B10930,campaign!$A$2:$A$18,campaign!$B$2:$B$18)</f>
        <v>HandsetWebCapable</v>
      </c>
      <c r="G10930">
        <f>_xlfn.XLOOKUP($F10930,campaign!$B$2:$B$18,campaign!$D$2:$D$18)</f>
        <v>62</v>
      </c>
      <c r="H10930" t="str">
        <f>_xlfn.XLOOKUP($A10930,customer!$A$2:$A$978,customer!$B$2:$B$978)</f>
        <v>Dannie Hooks</v>
      </c>
    </row>
    <row r="10931" spans="1:8" x14ac:dyDescent="0.2">
      <c r="A10931" t="s">
        <v>3639</v>
      </c>
      <c r="B10931" t="s">
        <v>3922</v>
      </c>
      <c r="C10931" s="1">
        <v>44634</v>
      </c>
      <c r="D10931" s="1">
        <v>44916</v>
      </c>
      <c r="E10931">
        <f t="shared" si="170"/>
        <v>9</v>
      </c>
      <c r="F10931" t="str">
        <f>_xlfn.XLOOKUP(data!$B10931,campaign!$A$2:$A$18,campaign!$B$2:$B$18)</f>
        <v>HandsetWebCapable</v>
      </c>
      <c r="G10931">
        <f>_xlfn.XLOOKUP($F10931,campaign!$B$2:$B$18,campaign!$D$2:$D$18)</f>
        <v>62</v>
      </c>
      <c r="H10931" t="str">
        <f>_xlfn.XLOOKUP($A10931,customer!$A$2:$A$978,customer!$B$2:$B$978)</f>
        <v>Dannie Hooks</v>
      </c>
    </row>
    <row r="10932" spans="1:8" x14ac:dyDescent="0.2">
      <c r="A10932" t="s">
        <v>3639</v>
      </c>
      <c r="B10932" t="s">
        <v>3922</v>
      </c>
      <c r="C10932" s="1">
        <v>44634</v>
      </c>
      <c r="D10932" s="1">
        <v>44972</v>
      </c>
      <c r="E10932">
        <f t="shared" si="170"/>
        <v>11</v>
      </c>
      <c r="F10932" t="str">
        <f>_xlfn.XLOOKUP(data!$B10932,campaign!$A$2:$A$18,campaign!$B$2:$B$18)</f>
        <v>HandsetWebCapable</v>
      </c>
      <c r="G10932">
        <f>_xlfn.XLOOKUP($F10932,campaign!$B$2:$B$18,campaign!$D$2:$D$18)</f>
        <v>62</v>
      </c>
      <c r="H10932" t="str">
        <f>_xlfn.XLOOKUP($A10932,customer!$A$2:$A$978,customer!$B$2:$B$978)</f>
        <v>Dannie Hooks</v>
      </c>
    </row>
    <row r="10933" spans="1:8" x14ac:dyDescent="0.2">
      <c r="A10933" t="s">
        <v>3639</v>
      </c>
      <c r="B10933" t="s">
        <v>3922</v>
      </c>
      <c r="C10933" s="1">
        <v>44634</v>
      </c>
      <c r="D10933" s="1">
        <v>45014</v>
      </c>
      <c r="E10933">
        <f t="shared" si="170"/>
        <v>12</v>
      </c>
      <c r="F10933" t="str">
        <f>_xlfn.XLOOKUP(data!$B10933,campaign!$A$2:$A$18,campaign!$B$2:$B$18)</f>
        <v>HandsetWebCapable</v>
      </c>
      <c r="G10933">
        <f>_xlfn.XLOOKUP($F10933,campaign!$B$2:$B$18,campaign!$D$2:$D$18)</f>
        <v>62</v>
      </c>
      <c r="H10933" t="str">
        <f>_xlfn.XLOOKUP($A10933,customer!$A$2:$A$978,customer!$B$2:$B$978)</f>
        <v>Dannie Hooks</v>
      </c>
    </row>
    <row r="10934" spans="1:8" x14ac:dyDescent="0.2">
      <c r="A10934" t="s">
        <v>3639</v>
      </c>
      <c r="B10934" t="s">
        <v>3922</v>
      </c>
      <c r="C10934" s="1">
        <v>44634</v>
      </c>
      <c r="D10934" s="1">
        <v>45031</v>
      </c>
      <c r="E10934">
        <f t="shared" si="170"/>
        <v>13</v>
      </c>
      <c r="F10934" t="str">
        <f>_xlfn.XLOOKUP(data!$B10934,campaign!$A$2:$A$18,campaign!$B$2:$B$18)</f>
        <v>HandsetWebCapable</v>
      </c>
      <c r="G10934">
        <f>_xlfn.XLOOKUP($F10934,campaign!$B$2:$B$18,campaign!$D$2:$D$18)</f>
        <v>62</v>
      </c>
      <c r="H10934" t="str">
        <f>_xlfn.XLOOKUP($A10934,customer!$A$2:$A$978,customer!$B$2:$B$978)</f>
        <v>Dannie Hooks</v>
      </c>
    </row>
    <row r="10935" spans="1:8" x14ac:dyDescent="0.2">
      <c r="A10935" t="s">
        <v>3639</v>
      </c>
      <c r="B10935" t="s">
        <v>3920</v>
      </c>
      <c r="C10935" s="1">
        <v>44951</v>
      </c>
      <c r="D10935" s="1">
        <v>44951</v>
      </c>
      <c r="E10935">
        <f t="shared" si="170"/>
        <v>0</v>
      </c>
      <c r="F10935" t="str">
        <f>_xlfn.XLOOKUP(data!$B10935,campaign!$A$2:$A$18,campaign!$B$2:$B$18)</f>
        <v>ChildrenInHH</v>
      </c>
      <c r="G10935">
        <f>_xlfn.XLOOKUP($F10935,campaign!$B$2:$B$18,campaign!$D$2:$D$18)</f>
        <v>10</v>
      </c>
      <c r="H10935" t="str">
        <f>_xlfn.XLOOKUP($A10935,customer!$A$2:$A$978,customer!$B$2:$B$978)</f>
        <v>Dannie Hooks</v>
      </c>
    </row>
    <row r="10936" spans="1:8" x14ac:dyDescent="0.2">
      <c r="A10936" t="s">
        <v>3639</v>
      </c>
      <c r="B10936" t="s">
        <v>3920</v>
      </c>
      <c r="C10936" s="1">
        <v>44951</v>
      </c>
      <c r="D10936" s="1">
        <v>44982</v>
      </c>
      <c r="E10936">
        <f t="shared" si="170"/>
        <v>1</v>
      </c>
      <c r="F10936" t="str">
        <f>_xlfn.XLOOKUP(data!$B10936,campaign!$A$2:$A$18,campaign!$B$2:$B$18)</f>
        <v>ChildrenInHH</v>
      </c>
      <c r="G10936">
        <f>_xlfn.XLOOKUP($F10936,campaign!$B$2:$B$18,campaign!$D$2:$D$18)</f>
        <v>10</v>
      </c>
      <c r="H10936" t="str">
        <f>_xlfn.XLOOKUP($A10936,customer!$A$2:$A$978,customer!$B$2:$B$978)</f>
        <v>Dannie Hooks</v>
      </c>
    </row>
    <row r="10937" spans="1:8" x14ac:dyDescent="0.2">
      <c r="A10937" t="s">
        <v>3639</v>
      </c>
      <c r="B10937" t="s">
        <v>3920</v>
      </c>
      <c r="C10937" s="1">
        <v>44951</v>
      </c>
      <c r="D10937" s="1">
        <v>44989</v>
      </c>
      <c r="E10937">
        <f t="shared" si="170"/>
        <v>1</v>
      </c>
      <c r="F10937" t="str">
        <f>_xlfn.XLOOKUP(data!$B10937,campaign!$A$2:$A$18,campaign!$B$2:$B$18)</f>
        <v>ChildrenInHH</v>
      </c>
      <c r="G10937">
        <f>_xlfn.XLOOKUP($F10937,campaign!$B$2:$B$18,campaign!$D$2:$D$18)</f>
        <v>10</v>
      </c>
      <c r="H10937" t="str">
        <f>_xlfn.XLOOKUP($A10937,customer!$A$2:$A$978,customer!$B$2:$B$978)</f>
        <v>Dannie Hooks</v>
      </c>
    </row>
    <row r="10938" spans="1:8" x14ac:dyDescent="0.2">
      <c r="A10938" t="s">
        <v>3639</v>
      </c>
      <c r="B10938" t="s">
        <v>3920</v>
      </c>
      <c r="C10938" s="1">
        <v>44951</v>
      </c>
      <c r="D10938" s="1">
        <v>45021</v>
      </c>
      <c r="E10938">
        <f t="shared" si="170"/>
        <v>2</v>
      </c>
      <c r="F10938" t="str">
        <f>_xlfn.XLOOKUP(data!$B10938,campaign!$A$2:$A$18,campaign!$B$2:$B$18)</f>
        <v>ChildrenInHH</v>
      </c>
      <c r="G10938">
        <f>_xlfn.XLOOKUP($F10938,campaign!$B$2:$B$18,campaign!$D$2:$D$18)</f>
        <v>10</v>
      </c>
      <c r="H10938" t="str">
        <f>_xlfn.XLOOKUP($A10938,customer!$A$2:$A$978,customer!$B$2:$B$978)</f>
        <v>Dannie Hooks</v>
      </c>
    </row>
    <row r="10939" spans="1:8" x14ac:dyDescent="0.2">
      <c r="A10939" t="s">
        <v>3639</v>
      </c>
      <c r="B10939" t="s">
        <v>3920</v>
      </c>
      <c r="C10939" s="1">
        <v>44951</v>
      </c>
      <c r="D10939" s="1">
        <v>45055</v>
      </c>
      <c r="E10939">
        <f t="shared" si="170"/>
        <v>3</v>
      </c>
      <c r="F10939" t="str">
        <f>_xlfn.XLOOKUP(data!$B10939,campaign!$A$2:$A$18,campaign!$B$2:$B$18)</f>
        <v>ChildrenInHH</v>
      </c>
      <c r="G10939">
        <f>_xlfn.XLOOKUP($F10939,campaign!$B$2:$B$18,campaign!$D$2:$D$18)</f>
        <v>10</v>
      </c>
      <c r="H10939" t="str">
        <f>_xlfn.XLOOKUP($A10939,customer!$A$2:$A$978,customer!$B$2:$B$978)</f>
        <v>Dannie Hooks</v>
      </c>
    </row>
    <row r="10940" spans="1:8" x14ac:dyDescent="0.2">
      <c r="A10940" t="s">
        <v>3639</v>
      </c>
      <c r="B10940" t="s">
        <v>3920</v>
      </c>
      <c r="C10940" s="1">
        <v>44951</v>
      </c>
      <c r="D10940" s="1">
        <v>45078</v>
      </c>
      <c r="E10940">
        <f t="shared" si="170"/>
        <v>4</v>
      </c>
      <c r="F10940" t="str">
        <f>_xlfn.XLOOKUP(data!$B10940,campaign!$A$2:$A$18,campaign!$B$2:$B$18)</f>
        <v>ChildrenInHH</v>
      </c>
      <c r="G10940">
        <f>_xlfn.XLOOKUP($F10940,campaign!$B$2:$B$18,campaign!$D$2:$D$18)</f>
        <v>10</v>
      </c>
      <c r="H10940" t="str">
        <f>_xlfn.XLOOKUP($A10940,customer!$A$2:$A$978,customer!$B$2:$B$978)</f>
        <v>Dannie Hooks</v>
      </c>
    </row>
    <row r="10941" spans="1:8" x14ac:dyDescent="0.2">
      <c r="A10941" t="s">
        <v>3640</v>
      </c>
      <c r="B10941" t="s">
        <v>3925</v>
      </c>
      <c r="C10941" s="1">
        <v>44895</v>
      </c>
      <c r="D10941" s="1">
        <v>44895</v>
      </c>
      <c r="E10941">
        <f t="shared" si="170"/>
        <v>0</v>
      </c>
      <c r="F10941" t="str">
        <f>_xlfn.XLOOKUP(data!$B10941,campaign!$A$2:$A$18,campaign!$B$2:$B$18)</f>
        <v>Homeownership</v>
      </c>
      <c r="G10941">
        <f>_xlfn.XLOOKUP($F10941,campaign!$B$2:$B$18,campaign!$D$2:$D$18)</f>
        <v>13</v>
      </c>
      <c r="H10941" t="str">
        <f>_xlfn.XLOOKUP($A10941,customer!$A$2:$A$978,customer!$B$2:$B$978)</f>
        <v>Jarid Tumbelty</v>
      </c>
    </row>
    <row r="10942" spans="1:8" x14ac:dyDescent="0.2">
      <c r="A10942" t="s">
        <v>3640</v>
      </c>
      <c r="B10942" t="s">
        <v>3925</v>
      </c>
      <c r="C10942" s="1">
        <v>44895</v>
      </c>
      <c r="D10942" s="1">
        <v>44925</v>
      </c>
      <c r="E10942">
        <f t="shared" si="170"/>
        <v>1</v>
      </c>
      <c r="F10942" t="str">
        <f>_xlfn.XLOOKUP(data!$B10942,campaign!$A$2:$A$18,campaign!$B$2:$B$18)</f>
        <v>Homeownership</v>
      </c>
      <c r="G10942">
        <f>_xlfn.XLOOKUP($F10942,campaign!$B$2:$B$18,campaign!$D$2:$D$18)</f>
        <v>13</v>
      </c>
      <c r="H10942" t="str">
        <f>_xlfn.XLOOKUP($A10942,customer!$A$2:$A$978,customer!$B$2:$B$978)</f>
        <v>Jarid Tumbelty</v>
      </c>
    </row>
    <row r="10943" spans="1:8" x14ac:dyDescent="0.2">
      <c r="A10943" t="s">
        <v>3640</v>
      </c>
      <c r="B10943" t="s">
        <v>3925</v>
      </c>
      <c r="C10943" s="1">
        <v>44895</v>
      </c>
      <c r="D10943" s="1">
        <v>44938</v>
      </c>
      <c r="E10943">
        <f t="shared" si="170"/>
        <v>1</v>
      </c>
      <c r="F10943" t="str">
        <f>_xlfn.XLOOKUP(data!$B10943,campaign!$A$2:$A$18,campaign!$B$2:$B$18)</f>
        <v>Homeownership</v>
      </c>
      <c r="G10943">
        <f>_xlfn.XLOOKUP($F10943,campaign!$B$2:$B$18,campaign!$D$2:$D$18)</f>
        <v>13</v>
      </c>
      <c r="H10943" t="str">
        <f>_xlfn.XLOOKUP($A10943,customer!$A$2:$A$978,customer!$B$2:$B$978)</f>
        <v>Jarid Tumbelty</v>
      </c>
    </row>
    <row r="10944" spans="1:8" x14ac:dyDescent="0.2">
      <c r="A10944" t="s">
        <v>3640</v>
      </c>
      <c r="B10944" t="s">
        <v>3925</v>
      </c>
      <c r="C10944" s="1">
        <v>44895</v>
      </c>
      <c r="D10944" s="1">
        <v>44968</v>
      </c>
      <c r="E10944">
        <f t="shared" si="170"/>
        <v>2</v>
      </c>
      <c r="F10944" t="str">
        <f>_xlfn.XLOOKUP(data!$B10944,campaign!$A$2:$A$18,campaign!$B$2:$B$18)</f>
        <v>Homeownership</v>
      </c>
      <c r="G10944">
        <f>_xlfn.XLOOKUP($F10944,campaign!$B$2:$B$18,campaign!$D$2:$D$18)</f>
        <v>13</v>
      </c>
      <c r="H10944" t="str">
        <f>_xlfn.XLOOKUP($A10944,customer!$A$2:$A$978,customer!$B$2:$B$978)</f>
        <v>Jarid Tumbelty</v>
      </c>
    </row>
    <row r="10945" spans="1:8" x14ac:dyDescent="0.2">
      <c r="A10945" t="s">
        <v>3640</v>
      </c>
      <c r="B10945" t="s">
        <v>3925</v>
      </c>
      <c r="C10945" s="1">
        <v>44895</v>
      </c>
      <c r="D10945" s="1">
        <v>45016</v>
      </c>
      <c r="E10945">
        <f t="shared" si="170"/>
        <v>4</v>
      </c>
      <c r="F10945" t="str">
        <f>_xlfn.XLOOKUP(data!$B10945,campaign!$A$2:$A$18,campaign!$B$2:$B$18)</f>
        <v>Homeownership</v>
      </c>
      <c r="G10945">
        <f>_xlfn.XLOOKUP($F10945,campaign!$B$2:$B$18,campaign!$D$2:$D$18)</f>
        <v>13</v>
      </c>
      <c r="H10945" t="str">
        <f>_xlfn.XLOOKUP($A10945,customer!$A$2:$A$978,customer!$B$2:$B$978)</f>
        <v>Jarid Tumbelty</v>
      </c>
    </row>
    <row r="10946" spans="1:8" x14ac:dyDescent="0.2">
      <c r="A10946" t="s">
        <v>3640</v>
      </c>
      <c r="B10946" t="s">
        <v>3925</v>
      </c>
      <c r="C10946" s="1">
        <v>44895</v>
      </c>
      <c r="D10946" s="1">
        <v>45028</v>
      </c>
      <c r="E10946">
        <f t="shared" si="170"/>
        <v>4</v>
      </c>
      <c r="F10946" t="str">
        <f>_xlfn.XLOOKUP(data!$B10946,campaign!$A$2:$A$18,campaign!$B$2:$B$18)</f>
        <v>Homeownership</v>
      </c>
      <c r="G10946">
        <f>_xlfn.XLOOKUP($F10946,campaign!$B$2:$B$18,campaign!$D$2:$D$18)</f>
        <v>13</v>
      </c>
      <c r="H10946" t="str">
        <f>_xlfn.XLOOKUP($A10946,customer!$A$2:$A$978,customer!$B$2:$B$978)</f>
        <v>Jarid Tumbelty</v>
      </c>
    </row>
    <row r="10947" spans="1:8" x14ac:dyDescent="0.2">
      <c r="A10947" t="s">
        <v>3640</v>
      </c>
      <c r="B10947" t="s">
        <v>3925</v>
      </c>
      <c r="C10947" s="1">
        <v>44895</v>
      </c>
      <c r="D10947" s="1">
        <v>45048</v>
      </c>
      <c r="E10947">
        <f t="shared" ref="E10947:E11010" si="171">DATEDIF(C10947,D10947,"M")</f>
        <v>5</v>
      </c>
      <c r="F10947" t="str">
        <f>_xlfn.XLOOKUP(data!$B10947,campaign!$A$2:$A$18,campaign!$B$2:$B$18)</f>
        <v>Homeownership</v>
      </c>
      <c r="G10947">
        <f>_xlfn.XLOOKUP($F10947,campaign!$B$2:$B$18,campaign!$D$2:$D$18)</f>
        <v>13</v>
      </c>
      <c r="H10947" t="str">
        <f>_xlfn.XLOOKUP($A10947,customer!$A$2:$A$978,customer!$B$2:$B$978)</f>
        <v>Jarid Tumbelty</v>
      </c>
    </row>
    <row r="10948" spans="1:8" x14ac:dyDescent="0.2">
      <c r="A10948" t="s">
        <v>3640</v>
      </c>
      <c r="B10948" t="s">
        <v>3920</v>
      </c>
      <c r="C10948" s="1">
        <v>44929</v>
      </c>
      <c r="D10948" s="1">
        <v>44929</v>
      </c>
      <c r="E10948">
        <f t="shared" si="171"/>
        <v>0</v>
      </c>
      <c r="F10948" t="str">
        <f>_xlfn.XLOOKUP(data!$B10948,campaign!$A$2:$A$18,campaign!$B$2:$B$18)</f>
        <v>ChildrenInHH</v>
      </c>
      <c r="G10948">
        <f>_xlfn.XLOOKUP($F10948,campaign!$B$2:$B$18,campaign!$D$2:$D$18)</f>
        <v>10</v>
      </c>
      <c r="H10948" t="str">
        <f>_xlfn.XLOOKUP($A10948,customer!$A$2:$A$978,customer!$B$2:$B$978)</f>
        <v>Jarid Tumbelty</v>
      </c>
    </row>
    <row r="10949" spans="1:8" x14ac:dyDescent="0.2">
      <c r="A10949" t="s">
        <v>3640</v>
      </c>
      <c r="B10949" t="s">
        <v>3920</v>
      </c>
      <c r="C10949" s="1">
        <v>44929</v>
      </c>
      <c r="D10949" s="1">
        <v>44975</v>
      </c>
      <c r="E10949">
        <f t="shared" si="171"/>
        <v>1</v>
      </c>
      <c r="F10949" t="str">
        <f>_xlfn.XLOOKUP(data!$B10949,campaign!$A$2:$A$18,campaign!$B$2:$B$18)</f>
        <v>ChildrenInHH</v>
      </c>
      <c r="G10949">
        <f>_xlfn.XLOOKUP($F10949,campaign!$B$2:$B$18,campaign!$D$2:$D$18)</f>
        <v>10</v>
      </c>
      <c r="H10949" t="str">
        <f>_xlfn.XLOOKUP($A10949,customer!$A$2:$A$978,customer!$B$2:$B$978)</f>
        <v>Jarid Tumbelty</v>
      </c>
    </row>
    <row r="10950" spans="1:8" x14ac:dyDescent="0.2">
      <c r="A10950" t="s">
        <v>3640</v>
      </c>
      <c r="B10950" t="s">
        <v>3920</v>
      </c>
      <c r="C10950" s="1">
        <v>44929</v>
      </c>
      <c r="D10950" s="1">
        <v>45001</v>
      </c>
      <c r="E10950">
        <f t="shared" si="171"/>
        <v>2</v>
      </c>
      <c r="F10950" t="str">
        <f>_xlfn.XLOOKUP(data!$B10950,campaign!$A$2:$A$18,campaign!$B$2:$B$18)</f>
        <v>ChildrenInHH</v>
      </c>
      <c r="G10950">
        <f>_xlfn.XLOOKUP($F10950,campaign!$B$2:$B$18,campaign!$D$2:$D$18)</f>
        <v>10</v>
      </c>
      <c r="H10950" t="str">
        <f>_xlfn.XLOOKUP($A10950,customer!$A$2:$A$978,customer!$B$2:$B$978)</f>
        <v>Jarid Tumbelty</v>
      </c>
    </row>
    <row r="10951" spans="1:8" x14ac:dyDescent="0.2">
      <c r="A10951" t="s">
        <v>3640</v>
      </c>
      <c r="B10951" t="s">
        <v>3920</v>
      </c>
      <c r="C10951" s="1">
        <v>44929</v>
      </c>
      <c r="D10951" s="1">
        <v>45031</v>
      </c>
      <c r="E10951">
        <f t="shared" si="171"/>
        <v>3</v>
      </c>
      <c r="F10951" t="str">
        <f>_xlfn.XLOOKUP(data!$B10951,campaign!$A$2:$A$18,campaign!$B$2:$B$18)</f>
        <v>ChildrenInHH</v>
      </c>
      <c r="G10951">
        <f>_xlfn.XLOOKUP($F10951,campaign!$B$2:$B$18,campaign!$D$2:$D$18)</f>
        <v>10</v>
      </c>
      <c r="H10951" t="str">
        <f>_xlfn.XLOOKUP($A10951,customer!$A$2:$A$978,customer!$B$2:$B$978)</f>
        <v>Jarid Tumbelty</v>
      </c>
    </row>
    <row r="10952" spans="1:8" x14ac:dyDescent="0.2">
      <c r="A10952" t="s">
        <v>3640</v>
      </c>
      <c r="B10952" t="s">
        <v>3920</v>
      </c>
      <c r="C10952" s="1">
        <v>44929</v>
      </c>
      <c r="D10952" s="1">
        <v>45055</v>
      </c>
      <c r="E10952">
        <f t="shared" si="171"/>
        <v>4</v>
      </c>
      <c r="F10952" t="str">
        <f>_xlfn.XLOOKUP(data!$B10952,campaign!$A$2:$A$18,campaign!$B$2:$B$18)</f>
        <v>ChildrenInHH</v>
      </c>
      <c r="G10952">
        <f>_xlfn.XLOOKUP($F10952,campaign!$B$2:$B$18,campaign!$D$2:$D$18)</f>
        <v>10</v>
      </c>
      <c r="H10952" t="str">
        <f>_xlfn.XLOOKUP($A10952,customer!$A$2:$A$978,customer!$B$2:$B$978)</f>
        <v>Jarid Tumbelty</v>
      </c>
    </row>
    <row r="10953" spans="1:8" x14ac:dyDescent="0.2">
      <c r="A10953" t="s">
        <v>3641</v>
      </c>
      <c r="B10953" t="s">
        <v>3951</v>
      </c>
      <c r="C10953" s="1">
        <v>44875</v>
      </c>
      <c r="D10953" s="1">
        <v>44875</v>
      </c>
      <c r="E10953">
        <f t="shared" si="171"/>
        <v>0</v>
      </c>
      <c r="F10953" t="str">
        <f>_xlfn.XLOOKUP(data!$B10953,campaign!$A$2:$A$18,campaign!$B$2:$B$18)</f>
        <v>OwnsMotorcycle</v>
      </c>
      <c r="G10953">
        <f>_xlfn.XLOOKUP($F10953,campaign!$B$2:$B$18,campaign!$D$2:$D$18)</f>
        <v>14</v>
      </c>
      <c r="H10953" t="str">
        <f>_xlfn.XLOOKUP($A10953,customer!$A$2:$A$978,customer!$B$2:$B$978)</f>
        <v>Corella Mowles</v>
      </c>
    </row>
    <row r="10954" spans="1:8" x14ac:dyDescent="0.2">
      <c r="A10954" t="s">
        <v>3641</v>
      </c>
      <c r="B10954" t="s">
        <v>3951</v>
      </c>
      <c r="C10954" s="1">
        <v>44875</v>
      </c>
      <c r="D10954" s="1">
        <v>44913</v>
      </c>
      <c r="E10954">
        <f t="shared" si="171"/>
        <v>1</v>
      </c>
      <c r="F10954" t="str">
        <f>_xlfn.XLOOKUP(data!$B10954,campaign!$A$2:$A$18,campaign!$B$2:$B$18)</f>
        <v>OwnsMotorcycle</v>
      </c>
      <c r="G10954">
        <f>_xlfn.XLOOKUP($F10954,campaign!$B$2:$B$18,campaign!$D$2:$D$18)</f>
        <v>14</v>
      </c>
      <c r="H10954" t="str">
        <f>_xlfn.XLOOKUP($A10954,customer!$A$2:$A$978,customer!$B$2:$B$978)</f>
        <v>Corella Mowles</v>
      </c>
    </row>
    <row r="10955" spans="1:8" x14ac:dyDescent="0.2">
      <c r="A10955" t="s">
        <v>3641</v>
      </c>
      <c r="B10955" t="s">
        <v>3951</v>
      </c>
      <c r="C10955" s="1">
        <v>44875</v>
      </c>
      <c r="D10955" s="1">
        <v>44943</v>
      </c>
      <c r="E10955">
        <f t="shared" si="171"/>
        <v>2</v>
      </c>
      <c r="F10955" t="str">
        <f>_xlfn.XLOOKUP(data!$B10955,campaign!$A$2:$A$18,campaign!$B$2:$B$18)</f>
        <v>OwnsMotorcycle</v>
      </c>
      <c r="G10955">
        <f>_xlfn.XLOOKUP($F10955,campaign!$B$2:$B$18,campaign!$D$2:$D$18)</f>
        <v>14</v>
      </c>
      <c r="H10955" t="str">
        <f>_xlfn.XLOOKUP($A10955,customer!$A$2:$A$978,customer!$B$2:$B$978)</f>
        <v>Corella Mowles</v>
      </c>
    </row>
    <row r="10956" spans="1:8" x14ac:dyDescent="0.2">
      <c r="A10956" t="s">
        <v>3641</v>
      </c>
      <c r="B10956" t="s">
        <v>3951</v>
      </c>
      <c r="C10956" s="1">
        <v>44875</v>
      </c>
      <c r="D10956" s="1">
        <v>44969</v>
      </c>
      <c r="E10956">
        <f t="shared" si="171"/>
        <v>3</v>
      </c>
      <c r="F10956" t="str">
        <f>_xlfn.XLOOKUP(data!$B10956,campaign!$A$2:$A$18,campaign!$B$2:$B$18)</f>
        <v>OwnsMotorcycle</v>
      </c>
      <c r="G10956">
        <f>_xlfn.XLOOKUP($F10956,campaign!$B$2:$B$18,campaign!$D$2:$D$18)</f>
        <v>14</v>
      </c>
      <c r="H10956" t="str">
        <f>_xlfn.XLOOKUP($A10956,customer!$A$2:$A$978,customer!$B$2:$B$978)</f>
        <v>Corella Mowles</v>
      </c>
    </row>
    <row r="10957" spans="1:8" x14ac:dyDescent="0.2">
      <c r="A10957" t="s">
        <v>3641</v>
      </c>
      <c r="B10957" t="s">
        <v>3951</v>
      </c>
      <c r="C10957" s="1">
        <v>44875</v>
      </c>
      <c r="D10957" s="1">
        <v>45009</v>
      </c>
      <c r="E10957">
        <f t="shared" si="171"/>
        <v>4</v>
      </c>
      <c r="F10957" t="str">
        <f>_xlfn.XLOOKUP(data!$B10957,campaign!$A$2:$A$18,campaign!$B$2:$B$18)</f>
        <v>OwnsMotorcycle</v>
      </c>
      <c r="G10957">
        <f>_xlfn.XLOOKUP($F10957,campaign!$B$2:$B$18,campaign!$D$2:$D$18)</f>
        <v>14</v>
      </c>
      <c r="H10957" t="str">
        <f>_xlfn.XLOOKUP($A10957,customer!$A$2:$A$978,customer!$B$2:$B$978)</f>
        <v>Corella Mowles</v>
      </c>
    </row>
    <row r="10958" spans="1:8" x14ac:dyDescent="0.2">
      <c r="A10958" t="s">
        <v>3641</v>
      </c>
      <c r="B10958" t="s">
        <v>3951</v>
      </c>
      <c r="C10958" s="1">
        <v>44875</v>
      </c>
      <c r="D10958" s="1">
        <v>45027</v>
      </c>
      <c r="E10958">
        <f t="shared" si="171"/>
        <v>5</v>
      </c>
      <c r="F10958" t="str">
        <f>_xlfn.XLOOKUP(data!$B10958,campaign!$A$2:$A$18,campaign!$B$2:$B$18)</f>
        <v>OwnsMotorcycle</v>
      </c>
      <c r="G10958">
        <f>_xlfn.XLOOKUP($F10958,campaign!$B$2:$B$18,campaign!$D$2:$D$18)</f>
        <v>14</v>
      </c>
      <c r="H10958" t="str">
        <f>_xlfn.XLOOKUP($A10958,customer!$A$2:$A$978,customer!$B$2:$B$978)</f>
        <v>Corella Mowles</v>
      </c>
    </row>
    <row r="10959" spans="1:8" x14ac:dyDescent="0.2">
      <c r="A10959" t="s">
        <v>3641</v>
      </c>
      <c r="B10959" t="s">
        <v>3951</v>
      </c>
      <c r="C10959" s="1">
        <v>44875</v>
      </c>
      <c r="D10959" s="1">
        <v>45057</v>
      </c>
      <c r="E10959">
        <f t="shared" si="171"/>
        <v>6</v>
      </c>
      <c r="F10959" t="str">
        <f>_xlfn.XLOOKUP(data!$B10959,campaign!$A$2:$A$18,campaign!$B$2:$B$18)</f>
        <v>OwnsMotorcycle</v>
      </c>
      <c r="G10959">
        <f>_xlfn.XLOOKUP($F10959,campaign!$B$2:$B$18,campaign!$D$2:$D$18)</f>
        <v>14</v>
      </c>
      <c r="H10959" t="str">
        <f>_xlfn.XLOOKUP($A10959,customer!$A$2:$A$978,customer!$B$2:$B$978)</f>
        <v>Corella Mowles</v>
      </c>
    </row>
    <row r="10960" spans="1:8" x14ac:dyDescent="0.2">
      <c r="A10960" t="s">
        <v>3641</v>
      </c>
      <c r="B10960" t="s">
        <v>3925</v>
      </c>
      <c r="C10960" s="1">
        <v>45005</v>
      </c>
      <c r="D10960" s="1">
        <v>45005</v>
      </c>
      <c r="E10960">
        <f t="shared" si="171"/>
        <v>0</v>
      </c>
      <c r="F10960" t="str">
        <f>_xlfn.XLOOKUP(data!$B10960,campaign!$A$2:$A$18,campaign!$B$2:$B$18)</f>
        <v>Homeownership</v>
      </c>
      <c r="G10960">
        <f>_xlfn.XLOOKUP($F10960,campaign!$B$2:$B$18,campaign!$D$2:$D$18)</f>
        <v>13</v>
      </c>
      <c r="H10960" t="str">
        <f>_xlfn.XLOOKUP($A10960,customer!$A$2:$A$978,customer!$B$2:$B$978)</f>
        <v>Corella Mowles</v>
      </c>
    </row>
    <row r="10961" spans="1:8" x14ac:dyDescent="0.2">
      <c r="A10961" t="s">
        <v>3641</v>
      </c>
      <c r="B10961" t="s">
        <v>3925</v>
      </c>
      <c r="C10961" s="1">
        <v>45005</v>
      </c>
      <c r="D10961" s="1">
        <v>45042</v>
      </c>
      <c r="E10961">
        <f t="shared" si="171"/>
        <v>1</v>
      </c>
      <c r="F10961" t="str">
        <f>_xlfn.XLOOKUP(data!$B10961,campaign!$A$2:$A$18,campaign!$B$2:$B$18)</f>
        <v>Homeownership</v>
      </c>
      <c r="G10961">
        <f>_xlfn.XLOOKUP($F10961,campaign!$B$2:$B$18,campaign!$D$2:$D$18)</f>
        <v>13</v>
      </c>
      <c r="H10961" t="str">
        <f>_xlfn.XLOOKUP($A10961,customer!$A$2:$A$978,customer!$B$2:$B$978)</f>
        <v>Corella Mowles</v>
      </c>
    </row>
    <row r="10962" spans="1:8" x14ac:dyDescent="0.2">
      <c r="A10962" t="s">
        <v>3641</v>
      </c>
      <c r="B10962" t="s">
        <v>3925</v>
      </c>
      <c r="C10962" s="1">
        <v>45005</v>
      </c>
      <c r="D10962" s="1">
        <v>45051</v>
      </c>
      <c r="E10962">
        <f t="shared" si="171"/>
        <v>1</v>
      </c>
      <c r="F10962" t="str">
        <f>_xlfn.XLOOKUP(data!$B10962,campaign!$A$2:$A$18,campaign!$B$2:$B$18)</f>
        <v>Homeownership</v>
      </c>
      <c r="G10962">
        <f>_xlfn.XLOOKUP($F10962,campaign!$B$2:$B$18,campaign!$D$2:$D$18)</f>
        <v>13</v>
      </c>
      <c r="H10962" t="str">
        <f>_xlfn.XLOOKUP($A10962,customer!$A$2:$A$978,customer!$B$2:$B$978)</f>
        <v>Corella Mowles</v>
      </c>
    </row>
    <row r="10963" spans="1:8" x14ac:dyDescent="0.2">
      <c r="A10963" t="s">
        <v>3641</v>
      </c>
      <c r="B10963" t="s">
        <v>3925</v>
      </c>
      <c r="C10963" s="1">
        <v>45005</v>
      </c>
      <c r="D10963" s="1">
        <v>45081</v>
      </c>
      <c r="E10963">
        <f t="shared" si="171"/>
        <v>2</v>
      </c>
      <c r="F10963" t="str">
        <f>_xlfn.XLOOKUP(data!$B10963,campaign!$A$2:$A$18,campaign!$B$2:$B$18)</f>
        <v>Homeownership</v>
      </c>
      <c r="G10963">
        <f>_xlfn.XLOOKUP($F10963,campaign!$B$2:$B$18,campaign!$D$2:$D$18)</f>
        <v>13</v>
      </c>
      <c r="H10963" t="str">
        <f>_xlfn.XLOOKUP($A10963,customer!$A$2:$A$978,customer!$B$2:$B$978)</f>
        <v>Corella Mowles</v>
      </c>
    </row>
    <row r="10964" spans="1:8" x14ac:dyDescent="0.2">
      <c r="A10964" t="s">
        <v>3642</v>
      </c>
      <c r="B10964" t="s">
        <v>3950</v>
      </c>
      <c r="C10964" s="1">
        <v>44718</v>
      </c>
      <c r="D10964" s="1">
        <v>44718</v>
      </c>
      <c r="E10964">
        <f t="shared" si="171"/>
        <v>0</v>
      </c>
      <c r="F10964" t="str">
        <f>_xlfn.XLOOKUP(data!$B10964,campaign!$A$2:$A$18,campaign!$B$2:$B$18)</f>
        <v>NotNewCellphoneUser</v>
      </c>
      <c r="G10964">
        <f>_xlfn.XLOOKUP($F10964,campaign!$B$2:$B$18,campaign!$D$2:$D$18)</f>
        <v>28</v>
      </c>
      <c r="H10964" t="str">
        <f>_xlfn.XLOOKUP($A10964,customer!$A$2:$A$978,customer!$B$2:$B$978)</f>
        <v>Bartholomeus Gerhardt</v>
      </c>
    </row>
    <row r="10965" spans="1:8" x14ac:dyDescent="0.2">
      <c r="A10965" t="s">
        <v>3642</v>
      </c>
      <c r="B10965" t="s">
        <v>3950</v>
      </c>
      <c r="C10965" s="1">
        <v>44718</v>
      </c>
      <c r="D10965" s="1">
        <v>44750</v>
      </c>
      <c r="E10965">
        <f t="shared" si="171"/>
        <v>1</v>
      </c>
      <c r="F10965" t="str">
        <f>_xlfn.XLOOKUP(data!$B10965,campaign!$A$2:$A$18,campaign!$B$2:$B$18)</f>
        <v>NotNewCellphoneUser</v>
      </c>
      <c r="G10965">
        <f>_xlfn.XLOOKUP($F10965,campaign!$B$2:$B$18,campaign!$D$2:$D$18)</f>
        <v>28</v>
      </c>
      <c r="H10965" t="str">
        <f>_xlfn.XLOOKUP($A10965,customer!$A$2:$A$978,customer!$B$2:$B$978)</f>
        <v>Bartholomeus Gerhardt</v>
      </c>
    </row>
    <row r="10966" spans="1:8" x14ac:dyDescent="0.2">
      <c r="A10966" t="s">
        <v>3642</v>
      </c>
      <c r="B10966" t="s">
        <v>3950</v>
      </c>
      <c r="C10966" s="1">
        <v>44718</v>
      </c>
      <c r="D10966" s="1">
        <v>44785</v>
      </c>
      <c r="E10966">
        <f t="shared" si="171"/>
        <v>2</v>
      </c>
      <c r="F10966" t="str">
        <f>_xlfn.XLOOKUP(data!$B10966,campaign!$A$2:$A$18,campaign!$B$2:$B$18)</f>
        <v>NotNewCellphoneUser</v>
      </c>
      <c r="G10966">
        <f>_xlfn.XLOOKUP($F10966,campaign!$B$2:$B$18,campaign!$D$2:$D$18)</f>
        <v>28</v>
      </c>
      <c r="H10966" t="str">
        <f>_xlfn.XLOOKUP($A10966,customer!$A$2:$A$978,customer!$B$2:$B$978)</f>
        <v>Bartholomeus Gerhardt</v>
      </c>
    </row>
    <row r="10967" spans="1:8" x14ac:dyDescent="0.2">
      <c r="A10967" t="s">
        <v>3642</v>
      </c>
      <c r="B10967" t="s">
        <v>3950</v>
      </c>
      <c r="C10967" s="1">
        <v>44718</v>
      </c>
      <c r="D10967" s="1">
        <v>44822</v>
      </c>
      <c r="E10967">
        <f t="shared" si="171"/>
        <v>3</v>
      </c>
      <c r="F10967" t="str">
        <f>_xlfn.XLOOKUP(data!$B10967,campaign!$A$2:$A$18,campaign!$B$2:$B$18)</f>
        <v>NotNewCellphoneUser</v>
      </c>
      <c r="G10967">
        <f>_xlfn.XLOOKUP($F10967,campaign!$B$2:$B$18,campaign!$D$2:$D$18)</f>
        <v>28</v>
      </c>
      <c r="H10967" t="str">
        <f>_xlfn.XLOOKUP($A10967,customer!$A$2:$A$978,customer!$B$2:$B$978)</f>
        <v>Bartholomeus Gerhardt</v>
      </c>
    </row>
    <row r="10968" spans="1:8" x14ac:dyDescent="0.2">
      <c r="A10968" t="s">
        <v>3642</v>
      </c>
      <c r="B10968" t="s">
        <v>3950</v>
      </c>
      <c r="C10968" s="1">
        <v>44718</v>
      </c>
      <c r="D10968" s="1">
        <v>44879</v>
      </c>
      <c r="E10968">
        <f t="shared" si="171"/>
        <v>5</v>
      </c>
      <c r="F10968" t="str">
        <f>_xlfn.XLOOKUP(data!$B10968,campaign!$A$2:$A$18,campaign!$B$2:$B$18)</f>
        <v>NotNewCellphoneUser</v>
      </c>
      <c r="G10968">
        <f>_xlfn.XLOOKUP($F10968,campaign!$B$2:$B$18,campaign!$D$2:$D$18)</f>
        <v>28</v>
      </c>
      <c r="H10968" t="str">
        <f>_xlfn.XLOOKUP($A10968,customer!$A$2:$A$978,customer!$B$2:$B$978)</f>
        <v>Bartholomeus Gerhardt</v>
      </c>
    </row>
    <row r="10969" spans="1:8" x14ac:dyDescent="0.2">
      <c r="A10969" t="s">
        <v>3642</v>
      </c>
      <c r="B10969" t="s">
        <v>3950</v>
      </c>
      <c r="C10969" s="1">
        <v>44718</v>
      </c>
      <c r="D10969" s="1">
        <v>44911</v>
      </c>
      <c r="E10969">
        <f t="shared" si="171"/>
        <v>6</v>
      </c>
      <c r="F10969" t="str">
        <f>_xlfn.XLOOKUP(data!$B10969,campaign!$A$2:$A$18,campaign!$B$2:$B$18)</f>
        <v>NotNewCellphoneUser</v>
      </c>
      <c r="G10969">
        <f>_xlfn.XLOOKUP($F10969,campaign!$B$2:$B$18,campaign!$D$2:$D$18)</f>
        <v>28</v>
      </c>
      <c r="H10969" t="str">
        <f>_xlfn.XLOOKUP($A10969,customer!$A$2:$A$978,customer!$B$2:$B$978)</f>
        <v>Bartholomeus Gerhardt</v>
      </c>
    </row>
    <row r="10970" spans="1:8" x14ac:dyDescent="0.2">
      <c r="A10970" t="s">
        <v>3642</v>
      </c>
      <c r="B10970" t="s">
        <v>3950</v>
      </c>
      <c r="C10970" s="1">
        <v>44718</v>
      </c>
      <c r="D10970" s="1">
        <v>44944</v>
      </c>
      <c r="E10970">
        <f t="shared" si="171"/>
        <v>7</v>
      </c>
      <c r="F10970" t="str">
        <f>_xlfn.XLOOKUP(data!$B10970,campaign!$A$2:$A$18,campaign!$B$2:$B$18)</f>
        <v>NotNewCellphoneUser</v>
      </c>
      <c r="G10970">
        <f>_xlfn.XLOOKUP($F10970,campaign!$B$2:$B$18,campaign!$D$2:$D$18)</f>
        <v>28</v>
      </c>
      <c r="H10970" t="str">
        <f>_xlfn.XLOOKUP($A10970,customer!$A$2:$A$978,customer!$B$2:$B$978)</f>
        <v>Bartholomeus Gerhardt</v>
      </c>
    </row>
    <row r="10971" spans="1:8" x14ac:dyDescent="0.2">
      <c r="A10971" t="s">
        <v>3642</v>
      </c>
      <c r="B10971" t="s">
        <v>3950</v>
      </c>
      <c r="C10971" s="1">
        <v>44718</v>
      </c>
      <c r="D10971" s="1">
        <v>44994</v>
      </c>
      <c r="E10971">
        <f t="shared" si="171"/>
        <v>9</v>
      </c>
      <c r="F10971" t="str">
        <f>_xlfn.XLOOKUP(data!$B10971,campaign!$A$2:$A$18,campaign!$B$2:$B$18)</f>
        <v>NotNewCellphoneUser</v>
      </c>
      <c r="G10971">
        <f>_xlfn.XLOOKUP($F10971,campaign!$B$2:$B$18,campaign!$D$2:$D$18)</f>
        <v>28</v>
      </c>
      <c r="H10971" t="str">
        <f>_xlfn.XLOOKUP($A10971,customer!$A$2:$A$978,customer!$B$2:$B$978)</f>
        <v>Bartholomeus Gerhardt</v>
      </c>
    </row>
    <row r="10972" spans="1:8" x14ac:dyDescent="0.2">
      <c r="A10972" t="s">
        <v>3642</v>
      </c>
      <c r="B10972" t="s">
        <v>3950</v>
      </c>
      <c r="C10972" s="1">
        <v>44718</v>
      </c>
      <c r="D10972" s="1">
        <v>45053</v>
      </c>
      <c r="E10972">
        <f t="shared" si="171"/>
        <v>11</v>
      </c>
      <c r="F10972" t="str">
        <f>_xlfn.XLOOKUP(data!$B10972,campaign!$A$2:$A$18,campaign!$B$2:$B$18)</f>
        <v>NotNewCellphoneUser</v>
      </c>
      <c r="G10972">
        <f>_xlfn.XLOOKUP($F10972,campaign!$B$2:$B$18,campaign!$D$2:$D$18)</f>
        <v>28</v>
      </c>
      <c r="H10972" t="str">
        <f>_xlfn.XLOOKUP($A10972,customer!$A$2:$A$978,customer!$B$2:$B$978)</f>
        <v>Bartholomeus Gerhardt</v>
      </c>
    </row>
    <row r="10973" spans="1:8" x14ac:dyDescent="0.2">
      <c r="A10973" t="s">
        <v>3642</v>
      </c>
      <c r="B10973" t="s">
        <v>3951</v>
      </c>
      <c r="C10973" s="1">
        <v>44908</v>
      </c>
      <c r="D10973" s="1">
        <v>44908</v>
      </c>
      <c r="E10973">
        <f t="shared" si="171"/>
        <v>0</v>
      </c>
      <c r="F10973" t="str">
        <f>_xlfn.XLOOKUP(data!$B10973,campaign!$A$2:$A$18,campaign!$B$2:$B$18)</f>
        <v>OwnsMotorcycle</v>
      </c>
      <c r="G10973">
        <f>_xlfn.XLOOKUP($F10973,campaign!$B$2:$B$18,campaign!$D$2:$D$18)</f>
        <v>14</v>
      </c>
      <c r="H10973" t="str">
        <f>_xlfn.XLOOKUP($A10973,customer!$A$2:$A$978,customer!$B$2:$B$978)</f>
        <v>Bartholomeus Gerhardt</v>
      </c>
    </row>
    <row r="10974" spans="1:8" x14ac:dyDescent="0.2">
      <c r="A10974" t="s">
        <v>3642</v>
      </c>
      <c r="B10974" t="s">
        <v>3951</v>
      </c>
      <c r="C10974" s="1">
        <v>44908</v>
      </c>
      <c r="D10974" s="1">
        <v>44940</v>
      </c>
      <c r="E10974">
        <f t="shared" si="171"/>
        <v>1</v>
      </c>
      <c r="F10974" t="str">
        <f>_xlfn.XLOOKUP(data!$B10974,campaign!$A$2:$A$18,campaign!$B$2:$B$18)</f>
        <v>OwnsMotorcycle</v>
      </c>
      <c r="G10974">
        <f>_xlfn.XLOOKUP($F10974,campaign!$B$2:$B$18,campaign!$D$2:$D$18)</f>
        <v>14</v>
      </c>
      <c r="H10974" t="str">
        <f>_xlfn.XLOOKUP($A10974,customer!$A$2:$A$978,customer!$B$2:$B$978)</f>
        <v>Bartholomeus Gerhardt</v>
      </c>
    </row>
    <row r="10975" spans="1:8" x14ac:dyDescent="0.2">
      <c r="A10975" t="s">
        <v>3642</v>
      </c>
      <c r="B10975" t="s">
        <v>3951</v>
      </c>
      <c r="C10975" s="1">
        <v>44908</v>
      </c>
      <c r="D10975" s="1">
        <v>44971</v>
      </c>
      <c r="E10975">
        <f t="shared" si="171"/>
        <v>2</v>
      </c>
      <c r="F10975" t="str">
        <f>_xlfn.XLOOKUP(data!$B10975,campaign!$A$2:$A$18,campaign!$B$2:$B$18)</f>
        <v>OwnsMotorcycle</v>
      </c>
      <c r="G10975">
        <f>_xlfn.XLOOKUP($F10975,campaign!$B$2:$B$18,campaign!$D$2:$D$18)</f>
        <v>14</v>
      </c>
      <c r="H10975" t="str">
        <f>_xlfn.XLOOKUP($A10975,customer!$A$2:$A$978,customer!$B$2:$B$978)</f>
        <v>Bartholomeus Gerhardt</v>
      </c>
    </row>
    <row r="10976" spans="1:8" x14ac:dyDescent="0.2">
      <c r="A10976" t="s">
        <v>3642</v>
      </c>
      <c r="B10976" t="s">
        <v>3951</v>
      </c>
      <c r="C10976" s="1">
        <v>44908</v>
      </c>
      <c r="D10976" s="1">
        <v>45011</v>
      </c>
      <c r="E10976">
        <f t="shared" si="171"/>
        <v>3</v>
      </c>
      <c r="F10976" t="str">
        <f>_xlfn.XLOOKUP(data!$B10976,campaign!$A$2:$A$18,campaign!$B$2:$B$18)</f>
        <v>OwnsMotorcycle</v>
      </c>
      <c r="G10976">
        <f>_xlfn.XLOOKUP($F10976,campaign!$B$2:$B$18,campaign!$D$2:$D$18)</f>
        <v>14</v>
      </c>
      <c r="H10976" t="str">
        <f>_xlfn.XLOOKUP($A10976,customer!$A$2:$A$978,customer!$B$2:$B$978)</f>
        <v>Bartholomeus Gerhardt</v>
      </c>
    </row>
    <row r="10977" spans="1:8" x14ac:dyDescent="0.2">
      <c r="A10977" t="s">
        <v>3642</v>
      </c>
      <c r="B10977" t="s">
        <v>3951</v>
      </c>
      <c r="C10977" s="1">
        <v>44908</v>
      </c>
      <c r="D10977" s="1">
        <v>45040</v>
      </c>
      <c r="E10977">
        <f t="shared" si="171"/>
        <v>4</v>
      </c>
      <c r="F10977" t="str">
        <f>_xlfn.XLOOKUP(data!$B10977,campaign!$A$2:$A$18,campaign!$B$2:$B$18)</f>
        <v>OwnsMotorcycle</v>
      </c>
      <c r="G10977">
        <f>_xlfn.XLOOKUP($F10977,campaign!$B$2:$B$18,campaign!$D$2:$D$18)</f>
        <v>14</v>
      </c>
      <c r="H10977" t="str">
        <f>_xlfn.XLOOKUP($A10977,customer!$A$2:$A$978,customer!$B$2:$B$978)</f>
        <v>Bartholomeus Gerhardt</v>
      </c>
    </row>
    <row r="10978" spans="1:8" x14ac:dyDescent="0.2">
      <c r="A10978" t="s">
        <v>3642</v>
      </c>
      <c r="B10978" t="s">
        <v>3951</v>
      </c>
      <c r="C10978" s="1">
        <v>44908</v>
      </c>
      <c r="D10978" s="1">
        <v>45062</v>
      </c>
      <c r="E10978">
        <f t="shared" si="171"/>
        <v>5</v>
      </c>
      <c r="F10978" t="str">
        <f>_xlfn.XLOOKUP(data!$B10978,campaign!$A$2:$A$18,campaign!$B$2:$B$18)</f>
        <v>OwnsMotorcycle</v>
      </c>
      <c r="G10978">
        <f>_xlfn.XLOOKUP($F10978,campaign!$B$2:$B$18,campaign!$D$2:$D$18)</f>
        <v>14</v>
      </c>
      <c r="H10978" t="str">
        <f>_xlfn.XLOOKUP($A10978,customer!$A$2:$A$978,customer!$B$2:$B$978)</f>
        <v>Bartholomeus Gerhardt</v>
      </c>
    </row>
    <row r="10979" spans="1:8" x14ac:dyDescent="0.2">
      <c r="A10979" t="s">
        <v>3643</v>
      </c>
      <c r="B10979" t="s">
        <v>3924</v>
      </c>
      <c r="C10979" s="1">
        <v>44579</v>
      </c>
      <c r="D10979" s="1">
        <v>44579</v>
      </c>
      <c r="E10979">
        <f t="shared" si="171"/>
        <v>0</v>
      </c>
      <c r="F10979" t="str">
        <f>_xlfn.XLOOKUP(data!$B10979,campaign!$A$2:$A$18,campaign!$B$2:$B$18)</f>
        <v>RVOwner</v>
      </c>
      <c r="G10979">
        <f>_xlfn.XLOOKUP($F10979,campaign!$B$2:$B$18,campaign!$D$2:$D$18)</f>
        <v>22</v>
      </c>
      <c r="H10979" t="str">
        <f>_xlfn.XLOOKUP($A10979,customer!$A$2:$A$978,customer!$B$2:$B$978)</f>
        <v>Alan Kennham</v>
      </c>
    </row>
    <row r="10980" spans="1:8" x14ac:dyDescent="0.2">
      <c r="A10980" t="s">
        <v>3643</v>
      </c>
      <c r="B10980" t="s">
        <v>3924</v>
      </c>
      <c r="C10980" s="1">
        <v>44579</v>
      </c>
      <c r="D10980" s="1">
        <v>44649</v>
      </c>
      <c r="E10980">
        <f t="shared" si="171"/>
        <v>2</v>
      </c>
      <c r="F10980" t="str">
        <f>_xlfn.XLOOKUP(data!$B10980,campaign!$A$2:$A$18,campaign!$B$2:$B$18)</f>
        <v>RVOwner</v>
      </c>
      <c r="G10980">
        <f>_xlfn.XLOOKUP($F10980,campaign!$B$2:$B$18,campaign!$D$2:$D$18)</f>
        <v>22</v>
      </c>
      <c r="H10980" t="str">
        <f>_xlfn.XLOOKUP($A10980,customer!$A$2:$A$978,customer!$B$2:$B$978)</f>
        <v>Alan Kennham</v>
      </c>
    </row>
    <row r="10981" spans="1:8" x14ac:dyDescent="0.2">
      <c r="A10981" t="s">
        <v>3643</v>
      </c>
      <c r="B10981" t="s">
        <v>3924</v>
      </c>
      <c r="C10981" s="1">
        <v>44579</v>
      </c>
      <c r="D10981" s="1">
        <v>44669</v>
      </c>
      <c r="E10981">
        <f t="shared" si="171"/>
        <v>3</v>
      </c>
      <c r="F10981" t="str">
        <f>_xlfn.XLOOKUP(data!$B10981,campaign!$A$2:$A$18,campaign!$B$2:$B$18)</f>
        <v>RVOwner</v>
      </c>
      <c r="G10981">
        <f>_xlfn.XLOOKUP($F10981,campaign!$B$2:$B$18,campaign!$D$2:$D$18)</f>
        <v>22</v>
      </c>
      <c r="H10981" t="str">
        <f>_xlfn.XLOOKUP($A10981,customer!$A$2:$A$978,customer!$B$2:$B$978)</f>
        <v>Alan Kennham</v>
      </c>
    </row>
    <row r="10982" spans="1:8" x14ac:dyDescent="0.2">
      <c r="A10982" t="s">
        <v>3643</v>
      </c>
      <c r="B10982" t="s">
        <v>3924</v>
      </c>
      <c r="C10982" s="1">
        <v>44579</v>
      </c>
      <c r="D10982" s="1">
        <v>44739</v>
      </c>
      <c r="E10982">
        <f t="shared" si="171"/>
        <v>5</v>
      </c>
      <c r="F10982" t="str">
        <f>_xlfn.XLOOKUP(data!$B10982,campaign!$A$2:$A$18,campaign!$B$2:$B$18)</f>
        <v>RVOwner</v>
      </c>
      <c r="G10982">
        <f>_xlfn.XLOOKUP($F10982,campaign!$B$2:$B$18,campaign!$D$2:$D$18)</f>
        <v>22</v>
      </c>
      <c r="H10982" t="str">
        <f>_xlfn.XLOOKUP($A10982,customer!$A$2:$A$978,customer!$B$2:$B$978)</f>
        <v>Alan Kennham</v>
      </c>
    </row>
    <row r="10983" spans="1:8" x14ac:dyDescent="0.2">
      <c r="A10983" t="s">
        <v>3643</v>
      </c>
      <c r="B10983" t="s">
        <v>3924</v>
      </c>
      <c r="C10983" s="1">
        <v>44579</v>
      </c>
      <c r="D10983" s="1">
        <v>44766</v>
      </c>
      <c r="E10983">
        <f t="shared" si="171"/>
        <v>6</v>
      </c>
      <c r="F10983" t="str">
        <f>_xlfn.XLOOKUP(data!$B10983,campaign!$A$2:$A$18,campaign!$B$2:$B$18)</f>
        <v>RVOwner</v>
      </c>
      <c r="G10983">
        <f>_xlfn.XLOOKUP($F10983,campaign!$B$2:$B$18,campaign!$D$2:$D$18)</f>
        <v>22</v>
      </c>
      <c r="H10983" t="str">
        <f>_xlfn.XLOOKUP($A10983,customer!$A$2:$A$978,customer!$B$2:$B$978)</f>
        <v>Alan Kennham</v>
      </c>
    </row>
    <row r="10984" spans="1:8" x14ac:dyDescent="0.2">
      <c r="A10984" t="s">
        <v>3643</v>
      </c>
      <c r="B10984" t="s">
        <v>3924</v>
      </c>
      <c r="C10984" s="1">
        <v>44579</v>
      </c>
      <c r="D10984" s="1">
        <v>44792</v>
      </c>
      <c r="E10984">
        <f t="shared" si="171"/>
        <v>7</v>
      </c>
      <c r="F10984" t="str">
        <f>_xlfn.XLOOKUP(data!$B10984,campaign!$A$2:$A$18,campaign!$B$2:$B$18)</f>
        <v>RVOwner</v>
      </c>
      <c r="G10984">
        <f>_xlfn.XLOOKUP($F10984,campaign!$B$2:$B$18,campaign!$D$2:$D$18)</f>
        <v>22</v>
      </c>
      <c r="H10984" t="str">
        <f>_xlfn.XLOOKUP($A10984,customer!$A$2:$A$978,customer!$B$2:$B$978)</f>
        <v>Alan Kennham</v>
      </c>
    </row>
    <row r="10985" spans="1:8" x14ac:dyDescent="0.2">
      <c r="A10985" t="s">
        <v>3643</v>
      </c>
      <c r="B10985" t="s">
        <v>3924</v>
      </c>
      <c r="C10985" s="1">
        <v>44579</v>
      </c>
      <c r="D10985" s="1">
        <v>44887</v>
      </c>
      <c r="E10985">
        <f t="shared" si="171"/>
        <v>10</v>
      </c>
      <c r="F10985" t="str">
        <f>_xlfn.XLOOKUP(data!$B10985,campaign!$A$2:$A$18,campaign!$B$2:$B$18)</f>
        <v>RVOwner</v>
      </c>
      <c r="G10985">
        <f>_xlfn.XLOOKUP($F10985,campaign!$B$2:$B$18,campaign!$D$2:$D$18)</f>
        <v>22</v>
      </c>
      <c r="H10985" t="str">
        <f>_xlfn.XLOOKUP($A10985,customer!$A$2:$A$978,customer!$B$2:$B$978)</f>
        <v>Alan Kennham</v>
      </c>
    </row>
    <row r="10986" spans="1:8" x14ac:dyDescent="0.2">
      <c r="A10986" t="s">
        <v>3643</v>
      </c>
      <c r="B10986" t="s">
        <v>3924</v>
      </c>
      <c r="C10986" s="1">
        <v>44579</v>
      </c>
      <c r="D10986" s="1">
        <v>44919</v>
      </c>
      <c r="E10986">
        <f t="shared" si="171"/>
        <v>11</v>
      </c>
      <c r="F10986" t="str">
        <f>_xlfn.XLOOKUP(data!$B10986,campaign!$A$2:$A$18,campaign!$B$2:$B$18)</f>
        <v>RVOwner</v>
      </c>
      <c r="G10986">
        <f>_xlfn.XLOOKUP($F10986,campaign!$B$2:$B$18,campaign!$D$2:$D$18)</f>
        <v>22</v>
      </c>
      <c r="H10986" t="str">
        <f>_xlfn.XLOOKUP($A10986,customer!$A$2:$A$978,customer!$B$2:$B$978)</f>
        <v>Alan Kennham</v>
      </c>
    </row>
    <row r="10987" spans="1:8" x14ac:dyDescent="0.2">
      <c r="A10987" t="s">
        <v>3643</v>
      </c>
      <c r="B10987" t="s">
        <v>3924</v>
      </c>
      <c r="C10987" s="1">
        <v>44579</v>
      </c>
      <c r="D10987" s="1">
        <v>45003</v>
      </c>
      <c r="E10987">
        <f t="shared" si="171"/>
        <v>14</v>
      </c>
      <c r="F10987" t="str">
        <f>_xlfn.XLOOKUP(data!$B10987,campaign!$A$2:$A$18,campaign!$B$2:$B$18)</f>
        <v>RVOwner</v>
      </c>
      <c r="G10987">
        <f>_xlfn.XLOOKUP($F10987,campaign!$B$2:$B$18,campaign!$D$2:$D$18)</f>
        <v>22</v>
      </c>
      <c r="H10987" t="str">
        <f>_xlfn.XLOOKUP($A10987,customer!$A$2:$A$978,customer!$B$2:$B$978)</f>
        <v>Alan Kennham</v>
      </c>
    </row>
    <row r="10988" spans="1:8" x14ac:dyDescent="0.2">
      <c r="A10988" t="s">
        <v>3643</v>
      </c>
      <c r="B10988" t="s">
        <v>3924</v>
      </c>
      <c r="C10988" s="1">
        <v>44579</v>
      </c>
      <c r="D10988" s="1">
        <v>45072</v>
      </c>
      <c r="E10988">
        <f t="shared" si="171"/>
        <v>16</v>
      </c>
      <c r="F10988" t="str">
        <f>_xlfn.XLOOKUP(data!$B10988,campaign!$A$2:$A$18,campaign!$B$2:$B$18)</f>
        <v>RVOwner</v>
      </c>
      <c r="G10988">
        <f>_xlfn.XLOOKUP($F10988,campaign!$B$2:$B$18,campaign!$D$2:$D$18)</f>
        <v>22</v>
      </c>
      <c r="H10988" t="str">
        <f>_xlfn.XLOOKUP($A10988,customer!$A$2:$A$978,customer!$B$2:$B$978)</f>
        <v>Alan Kennham</v>
      </c>
    </row>
    <row r="10989" spans="1:8" x14ac:dyDescent="0.2">
      <c r="A10989" t="s">
        <v>3643</v>
      </c>
      <c r="B10989" t="s">
        <v>3947</v>
      </c>
      <c r="C10989" s="1">
        <v>44770</v>
      </c>
      <c r="D10989" s="1">
        <v>44770</v>
      </c>
      <c r="E10989">
        <f t="shared" si="171"/>
        <v>0</v>
      </c>
      <c r="F10989" t="str">
        <f>_xlfn.XLOOKUP(data!$B10989,campaign!$A$2:$A$18,campaign!$B$2:$B$18)</f>
        <v>OwnsComputer</v>
      </c>
      <c r="G10989">
        <f>_xlfn.XLOOKUP($F10989,campaign!$B$2:$B$18,campaign!$D$2:$D$18)</f>
        <v>62</v>
      </c>
      <c r="H10989" t="str">
        <f>_xlfn.XLOOKUP($A10989,customer!$A$2:$A$978,customer!$B$2:$B$978)</f>
        <v>Alan Kennham</v>
      </c>
    </row>
    <row r="10990" spans="1:8" x14ac:dyDescent="0.2">
      <c r="A10990" t="s">
        <v>3643</v>
      </c>
      <c r="B10990" t="s">
        <v>3947</v>
      </c>
      <c r="C10990" s="1">
        <v>44770</v>
      </c>
      <c r="D10990" s="1">
        <v>44813</v>
      </c>
      <c r="E10990">
        <f t="shared" si="171"/>
        <v>1</v>
      </c>
      <c r="F10990" t="str">
        <f>_xlfn.XLOOKUP(data!$B10990,campaign!$A$2:$A$18,campaign!$B$2:$B$18)</f>
        <v>OwnsComputer</v>
      </c>
      <c r="G10990">
        <f>_xlfn.XLOOKUP($F10990,campaign!$B$2:$B$18,campaign!$D$2:$D$18)</f>
        <v>62</v>
      </c>
      <c r="H10990" t="str">
        <f>_xlfn.XLOOKUP($A10990,customer!$A$2:$A$978,customer!$B$2:$B$978)</f>
        <v>Alan Kennham</v>
      </c>
    </row>
    <row r="10991" spans="1:8" x14ac:dyDescent="0.2">
      <c r="A10991" t="s">
        <v>3643</v>
      </c>
      <c r="B10991" t="s">
        <v>3947</v>
      </c>
      <c r="C10991" s="1">
        <v>44770</v>
      </c>
      <c r="D10991" s="1">
        <v>44893</v>
      </c>
      <c r="E10991">
        <f t="shared" si="171"/>
        <v>4</v>
      </c>
      <c r="F10991" t="str">
        <f>_xlfn.XLOOKUP(data!$B10991,campaign!$A$2:$A$18,campaign!$B$2:$B$18)</f>
        <v>OwnsComputer</v>
      </c>
      <c r="G10991">
        <f>_xlfn.XLOOKUP($F10991,campaign!$B$2:$B$18,campaign!$D$2:$D$18)</f>
        <v>62</v>
      </c>
      <c r="H10991" t="str">
        <f>_xlfn.XLOOKUP($A10991,customer!$A$2:$A$978,customer!$B$2:$B$978)</f>
        <v>Alan Kennham</v>
      </c>
    </row>
    <row r="10992" spans="1:8" x14ac:dyDescent="0.2">
      <c r="A10992" t="s">
        <v>3643</v>
      </c>
      <c r="B10992" t="s">
        <v>3947</v>
      </c>
      <c r="C10992" s="1">
        <v>44770</v>
      </c>
      <c r="D10992" s="1">
        <v>44898</v>
      </c>
      <c r="E10992">
        <f t="shared" si="171"/>
        <v>4</v>
      </c>
      <c r="F10992" t="str">
        <f>_xlfn.XLOOKUP(data!$B10992,campaign!$A$2:$A$18,campaign!$B$2:$B$18)</f>
        <v>OwnsComputer</v>
      </c>
      <c r="G10992">
        <f>_xlfn.XLOOKUP($F10992,campaign!$B$2:$B$18,campaign!$D$2:$D$18)</f>
        <v>62</v>
      </c>
      <c r="H10992" t="str">
        <f>_xlfn.XLOOKUP($A10992,customer!$A$2:$A$978,customer!$B$2:$B$978)</f>
        <v>Alan Kennham</v>
      </c>
    </row>
    <row r="10993" spans="1:8" x14ac:dyDescent="0.2">
      <c r="A10993" t="s">
        <v>3643</v>
      </c>
      <c r="B10993" t="s">
        <v>3947</v>
      </c>
      <c r="C10993" s="1">
        <v>44770</v>
      </c>
      <c r="D10993" s="1">
        <v>44933</v>
      </c>
      <c r="E10993">
        <f t="shared" si="171"/>
        <v>5</v>
      </c>
      <c r="F10993" t="str">
        <f>_xlfn.XLOOKUP(data!$B10993,campaign!$A$2:$A$18,campaign!$B$2:$B$18)</f>
        <v>OwnsComputer</v>
      </c>
      <c r="G10993">
        <f>_xlfn.XLOOKUP($F10993,campaign!$B$2:$B$18,campaign!$D$2:$D$18)</f>
        <v>62</v>
      </c>
      <c r="H10993" t="str">
        <f>_xlfn.XLOOKUP($A10993,customer!$A$2:$A$978,customer!$B$2:$B$978)</f>
        <v>Alan Kennham</v>
      </c>
    </row>
    <row r="10994" spans="1:8" x14ac:dyDescent="0.2">
      <c r="A10994" t="s">
        <v>3643</v>
      </c>
      <c r="B10994" t="s">
        <v>3947</v>
      </c>
      <c r="C10994" s="1">
        <v>44770</v>
      </c>
      <c r="D10994" s="1">
        <v>44967</v>
      </c>
      <c r="E10994">
        <f t="shared" si="171"/>
        <v>6</v>
      </c>
      <c r="F10994" t="str">
        <f>_xlfn.XLOOKUP(data!$B10994,campaign!$A$2:$A$18,campaign!$B$2:$B$18)</f>
        <v>OwnsComputer</v>
      </c>
      <c r="G10994">
        <f>_xlfn.XLOOKUP($F10994,campaign!$B$2:$B$18,campaign!$D$2:$D$18)</f>
        <v>62</v>
      </c>
      <c r="H10994" t="str">
        <f>_xlfn.XLOOKUP($A10994,customer!$A$2:$A$978,customer!$B$2:$B$978)</f>
        <v>Alan Kennham</v>
      </c>
    </row>
    <row r="10995" spans="1:8" x14ac:dyDescent="0.2">
      <c r="A10995" t="s">
        <v>3643</v>
      </c>
      <c r="B10995" t="s">
        <v>3947</v>
      </c>
      <c r="C10995" s="1">
        <v>44770</v>
      </c>
      <c r="D10995" s="1">
        <v>44990</v>
      </c>
      <c r="E10995">
        <f t="shared" si="171"/>
        <v>7</v>
      </c>
      <c r="F10995" t="str">
        <f>_xlfn.XLOOKUP(data!$B10995,campaign!$A$2:$A$18,campaign!$B$2:$B$18)</f>
        <v>OwnsComputer</v>
      </c>
      <c r="G10995">
        <f>_xlfn.XLOOKUP($F10995,campaign!$B$2:$B$18,campaign!$D$2:$D$18)</f>
        <v>62</v>
      </c>
      <c r="H10995" t="str">
        <f>_xlfn.XLOOKUP($A10995,customer!$A$2:$A$978,customer!$B$2:$B$978)</f>
        <v>Alan Kennham</v>
      </c>
    </row>
    <row r="10996" spans="1:8" x14ac:dyDescent="0.2">
      <c r="A10996" t="s">
        <v>3643</v>
      </c>
      <c r="B10996" t="s">
        <v>3947</v>
      </c>
      <c r="C10996" s="1">
        <v>44770</v>
      </c>
      <c r="D10996" s="1">
        <v>45020</v>
      </c>
      <c r="E10996">
        <f t="shared" si="171"/>
        <v>8</v>
      </c>
      <c r="F10996" t="str">
        <f>_xlfn.XLOOKUP(data!$B10996,campaign!$A$2:$A$18,campaign!$B$2:$B$18)</f>
        <v>OwnsComputer</v>
      </c>
      <c r="G10996">
        <f>_xlfn.XLOOKUP($F10996,campaign!$B$2:$B$18,campaign!$D$2:$D$18)</f>
        <v>62</v>
      </c>
      <c r="H10996" t="str">
        <f>_xlfn.XLOOKUP($A10996,customer!$A$2:$A$978,customer!$B$2:$B$978)</f>
        <v>Alan Kennham</v>
      </c>
    </row>
    <row r="10997" spans="1:8" x14ac:dyDescent="0.2">
      <c r="A10997" t="s">
        <v>3643</v>
      </c>
      <c r="B10997" t="s">
        <v>3947</v>
      </c>
      <c r="C10997" s="1">
        <v>44770</v>
      </c>
      <c r="D10997" s="1">
        <v>45054</v>
      </c>
      <c r="E10997">
        <f t="shared" si="171"/>
        <v>9</v>
      </c>
      <c r="F10997" t="str">
        <f>_xlfn.XLOOKUP(data!$B10997,campaign!$A$2:$A$18,campaign!$B$2:$B$18)</f>
        <v>OwnsComputer</v>
      </c>
      <c r="G10997">
        <f>_xlfn.XLOOKUP($F10997,campaign!$B$2:$B$18,campaign!$D$2:$D$18)</f>
        <v>62</v>
      </c>
      <c r="H10997" t="str">
        <f>_xlfn.XLOOKUP($A10997,customer!$A$2:$A$978,customer!$B$2:$B$978)</f>
        <v>Alan Kennham</v>
      </c>
    </row>
    <row r="10998" spans="1:8" x14ac:dyDescent="0.2">
      <c r="A10998" t="s">
        <v>3643</v>
      </c>
      <c r="B10998" t="s">
        <v>3947</v>
      </c>
      <c r="C10998" s="1">
        <v>44770</v>
      </c>
      <c r="D10998" s="1">
        <v>45081</v>
      </c>
      <c r="E10998">
        <f t="shared" si="171"/>
        <v>10</v>
      </c>
      <c r="F10998" t="str">
        <f>_xlfn.XLOOKUP(data!$B10998,campaign!$A$2:$A$18,campaign!$B$2:$B$18)</f>
        <v>OwnsComputer</v>
      </c>
      <c r="G10998">
        <f>_xlfn.XLOOKUP($F10998,campaign!$B$2:$B$18,campaign!$D$2:$D$18)</f>
        <v>62</v>
      </c>
      <c r="H10998" t="str">
        <f>_xlfn.XLOOKUP($A10998,customer!$A$2:$A$978,customer!$B$2:$B$978)</f>
        <v>Alan Kennham</v>
      </c>
    </row>
    <row r="10999" spans="1:8" x14ac:dyDescent="0.2">
      <c r="A10999" t="s">
        <v>3644</v>
      </c>
      <c r="B10999" t="s">
        <v>3923</v>
      </c>
      <c r="C10999" s="1">
        <v>44623</v>
      </c>
      <c r="D10999" s="1">
        <v>44623</v>
      </c>
      <c r="E10999">
        <f t="shared" si="171"/>
        <v>0</v>
      </c>
      <c r="F10999" t="str">
        <f>_xlfn.XLOOKUP(data!$B10999,campaign!$A$2:$A$18,campaign!$B$2:$B$18)</f>
        <v>TruckOwner</v>
      </c>
      <c r="G10999">
        <f>_xlfn.XLOOKUP($F10999,campaign!$B$2:$B$18,campaign!$D$2:$D$18)</f>
        <v>26</v>
      </c>
      <c r="H10999" t="str">
        <f>_xlfn.XLOOKUP($A10999,customer!$A$2:$A$978,customer!$B$2:$B$978)</f>
        <v>Marietta Gladdish</v>
      </c>
    </row>
    <row r="11000" spans="1:8" x14ac:dyDescent="0.2">
      <c r="A11000" t="s">
        <v>3644</v>
      </c>
      <c r="B11000" t="s">
        <v>3923</v>
      </c>
      <c r="C11000" s="1">
        <v>44623</v>
      </c>
      <c r="D11000" s="1">
        <v>44665</v>
      </c>
      <c r="E11000">
        <f t="shared" si="171"/>
        <v>1</v>
      </c>
      <c r="F11000" t="str">
        <f>_xlfn.XLOOKUP(data!$B11000,campaign!$A$2:$A$18,campaign!$B$2:$B$18)</f>
        <v>TruckOwner</v>
      </c>
      <c r="G11000">
        <f>_xlfn.XLOOKUP($F11000,campaign!$B$2:$B$18,campaign!$D$2:$D$18)</f>
        <v>26</v>
      </c>
      <c r="H11000" t="str">
        <f>_xlfn.XLOOKUP($A11000,customer!$A$2:$A$978,customer!$B$2:$B$978)</f>
        <v>Marietta Gladdish</v>
      </c>
    </row>
    <row r="11001" spans="1:8" x14ac:dyDescent="0.2">
      <c r="A11001" t="s">
        <v>3644</v>
      </c>
      <c r="B11001" t="s">
        <v>3923</v>
      </c>
      <c r="C11001" s="1">
        <v>44623</v>
      </c>
      <c r="D11001" s="1">
        <v>44696</v>
      </c>
      <c r="E11001">
        <f t="shared" si="171"/>
        <v>2</v>
      </c>
      <c r="F11001" t="str">
        <f>_xlfn.XLOOKUP(data!$B11001,campaign!$A$2:$A$18,campaign!$B$2:$B$18)</f>
        <v>TruckOwner</v>
      </c>
      <c r="G11001">
        <f>_xlfn.XLOOKUP($F11001,campaign!$B$2:$B$18,campaign!$D$2:$D$18)</f>
        <v>26</v>
      </c>
      <c r="H11001" t="str">
        <f>_xlfn.XLOOKUP($A11001,customer!$A$2:$A$978,customer!$B$2:$B$978)</f>
        <v>Marietta Gladdish</v>
      </c>
    </row>
    <row r="11002" spans="1:8" x14ac:dyDescent="0.2">
      <c r="A11002" t="s">
        <v>3644</v>
      </c>
      <c r="B11002" t="s">
        <v>3923</v>
      </c>
      <c r="C11002" s="1">
        <v>44623</v>
      </c>
      <c r="D11002" s="1">
        <v>44726</v>
      </c>
      <c r="E11002">
        <f t="shared" si="171"/>
        <v>3</v>
      </c>
      <c r="F11002" t="str">
        <f>_xlfn.XLOOKUP(data!$B11002,campaign!$A$2:$A$18,campaign!$B$2:$B$18)</f>
        <v>TruckOwner</v>
      </c>
      <c r="G11002">
        <f>_xlfn.XLOOKUP($F11002,campaign!$B$2:$B$18,campaign!$D$2:$D$18)</f>
        <v>26</v>
      </c>
      <c r="H11002" t="str">
        <f>_xlfn.XLOOKUP($A11002,customer!$A$2:$A$978,customer!$B$2:$B$978)</f>
        <v>Marietta Gladdish</v>
      </c>
    </row>
    <row r="11003" spans="1:8" x14ac:dyDescent="0.2">
      <c r="A11003" t="s">
        <v>3644</v>
      </c>
      <c r="B11003" t="s">
        <v>3923</v>
      </c>
      <c r="C11003" s="1">
        <v>44623</v>
      </c>
      <c r="D11003" s="1">
        <v>44749</v>
      </c>
      <c r="E11003">
        <f t="shared" si="171"/>
        <v>4</v>
      </c>
      <c r="F11003" t="str">
        <f>_xlfn.XLOOKUP(data!$B11003,campaign!$A$2:$A$18,campaign!$B$2:$B$18)</f>
        <v>TruckOwner</v>
      </c>
      <c r="G11003">
        <f>_xlfn.XLOOKUP($F11003,campaign!$B$2:$B$18,campaign!$D$2:$D$18)</f>
        <v>26</v>
      </c>
      <c r="H11003" t="str">
        <f>_xlfn.XLOOKUP($A11003,customer!$A$2:$A$978,customer!$B$2:$B$978)</f>
        <v>Marietta Gladdish</v>
      </c>
    </row>
    <row r="11004" spans="1:8" x14ac:dyDescent="0.2">
      <c r="A11004" t="s">
        <v>3644</v>
      </c>
      <c r="B11004" t="s">
        <v>3923</v>
      </c>
      <c r="C11004" s="1">
        <v>44623</v>
      </c>
      <c r="D11004" s="1">
        <v>44778</v>
      </c>
      <c r="E11004">
        <f t="shared" si="171"/>
        <v>5</v>
      </c>
      <c r="F11004" t="str">
        <f>_xlfn.XLOOKUP(data!$B11004,campaign!$A$2:$A$18,campaign!$B$2:$B$18)</f>
        <v>TruckOwner</v>
      </c>
      <c r="G11004">
        <f>_xlfn.XLOOKUP($F11004,campaign!$B$2:$B$18,campaign!$D$2:$D$18)</f>
        <v>26</v>
      </c>
      <c r="H11004" t="str">
        <f>_xlfn.XLOOKUP($A11004,customer!$A$2:$A$978,customer!$B$2:$B$978)</f>
        <v>Marietta Gladdish</v>
      </c>
    </row>
    <row r="11005" spans="1:8" x14ac:dyDescent="0.2">
      <c r="A11005" t="s">
        <v>3644</v>
      </c>
      <c r="B11005" t="s">
        <v>3923</v>
      </c>
      <c r="C11005" s="1">
        <v>44623</v>
      </c>
      <c r="D11005" s="1">
        <v>44846</v>
      </c>
      <c r="E11005">
        <f t="shared" si="171"/>
        <v>7</v>
      </c>
      <c r="F11005" t="str">
        <f>_xlfn.XLOOKUP(data!$B11005,campaign!$A$2:$A$18,campaign!$B$2:$B$18)</f>
        <v>TruckOwner</v>
      </c>
      <c r="G11005">
        <f>_xlfn.XLOOKUP($F11005,campaign!$B$2:$B$18,campaign!$D$2:$D$18)</f>
        <v>26</v>
      </c>
      <c r="H11005" t="str">
        <f>_xlfn.XLOOKUP($A11005,customer!$A$2:$A$978,customer!$B$2:$B$978)</f>
        <v>Marietta Gladdish</v>
      </c>
    </row>
    <row r="11006" spans="1:8" x14ac:dyDescent="0.2">
      <c r="A11006" t="s">
        <v>3644</v>
      </c>
      <c r="B11006" t="s">
        <v>3923</v>
      </c>
      <c r="C11006" s="1">
        <v>44623</v>
      </c>
      <c r="D11006" s="1">
        <v>44872</v>
      </c>
      <c r="E11006">
        <f t="shared" si="171"/>
        <v>8</v>
      </c>
      <c r="F11006" t="str">
        <f>_xlfn.XLOOKUP(data!$B11006,campaign!$A$2:$A$18,campaign!$B$2:$B$18)</f>
        <v>TruckOwner</v>
      </c>
      <c r="G11006">
        <f>_xlfn.XLOOKUP($F11006,campaign!$B$2:$B$18,campaign!$D$2:$D$18)</f>
        <v>26</v>
      </c>
      <c r="H11006" t="str">
        <f>_xlfn.XLOOKUP($A11006,customer!$A$2:$A$978,customer!$B$2:$B$978)</f>
        <v>Marietta Gladdish</v>
      </c>
    </row>
    <row r="11007" spans="1:8" x14ac:dyDescent="0.2">
      <c r="A11007" t="s">
        <v>3644</v>
      </c>
      <c r="B11007" t="s">
        <v>3923</v>
      </c>
      <c r="C11007" s="1">
        <v>44623</v>
      </c>
      <c r="D11007" s="1">
        <v>44966</v>
      </c>
      <c r="E11007">
        <f t="shared" si="171"/>
        <v>11</v>
      </c>
      <c r="F11007" t="str">
        <f>_xlfn.XLOOKUP(data!$B11007,campaign!$A$2:$A$18,campaign!$B$2:$B$18)</f>
        <v>TruckOwner</v>
      </c>
      <c r="G11007">
        <f>_xlfn.XLOOKUP($F11007,campaign!$B$2:$B$18,campaign!$D$2:$D$18)</f>
        <v>26</v>
      </c>
      <c r="H11007" t="str">
        <f>_xlfn.XLOOKUP($A11007,customer!$A$2:$A$978,customer!$B$2:$B$978)</f>
        <v>Marietta Gladdish</v>
      </c>
    </row>
    <row r="11008" spans="1:8" x14ac:dyDescent="0.2">
      <c r="A11008" t="s">
        <v>3644</v>
      </c>
      <c r="B11008" t="s">
        <v>3923</v>
      </c>
      <c r="C11008" s="1">
        <v>44623</v>
      </c>
      <c r="D11008" s="1">
        <v>45026</v>
      </c>
      <c r="E11008">
        <f t="shared" si="171"/>
        <v>13</v>
      </c>
      <c r="F11008" t="str">
        <f>_xlfn.XLOOKUP(data!$B11008,campaign!$A$2:$A$18,campaign!$B$2:$B$18)</f>
        <v>TruckOwner</v>
      </c>
      <c r="G11008">
        <f>_xlfn.XLOOKUP($F11008,campaign!$B$2:$B$18,campaign!$D$2:$D$18)</f>
        <v>26</v>
      </c>
      <c r="H11008" t="str">
        <f>_xlfn.XLOOKUP($A11008,customer!$A$2:$A$978,customer!$B$2:$B$978)</f>
        <v>Marietta Gladdish</v>
      </c>
    </row>
    <row r="11009" spans="1:8" x14ac:dyDescent="0.2">
      <c r="A11009" t="s">
        <v>3644</v>
      </c>
      <c r="B11009" t="s">
        <v>3923</v>
      </c>
      <c r="C11009" s="1">
        <v>44623</v>
      </c>
      <c r="D11009" s="1">
        <v>45064</v>
      </c>
      <c r="E11009">
        <f t="shared" si="171"/>
        <v>14</v>
      </c>
      <c r="F11009" t="str">
        <f>_xlfn.XLOOKUP(data!$B11009,campaign!$A$2:$A$18,campaign!$B$2:$B$18)</f>
        <v>TruckOwner</v>
      </c>
      <c r="G11009">
        <f>_xlfn.XLOOKUP($F11009,campaign!$B$2:$B$18,campaign!$D$2:$D$18)</f>
        <v>26</v>
      </c>
      <c r="H11009" t="str">
        <f>_xlfn.XLOOKUP($A11009,customer!$A$2:$A$978,customer!$B$2:$B$978)</f>
        <v>Marietta Gladdish</v>
      </c>
    </row>
    <row r="11010" spans="1:8" x14ac:dyDescent="0.2">
      <c r="A11010" t="s">
        <v>3644</v>
      </c>
      <c r="B11010" t="s">
        <v>3924</v>
      </c>
      <c r="C11010" s="1">
        <v>45027</v>
      </c>
      <c r="D11010" s="1">
        <v>45027</v>
      </c>
      <c r="E11010">
        <f t="shared" si="171"/>
        <v>0</v>
      </c>
      <c r="F11010" t="str">
        <f>_xlfn.XLOOKUP(data!$B11010,campaign!$A$2:$A$18,campaign!$B$2:$B$18)</f>
        <v>RVOwner</v>
      </c>
      <c r="G11010">
        <f>_xlfn.XLOOKUP($F11010,campaign!$B$2:$B$18,campaign!$D$2:$D$18)</f>
        <v>22</v>
      </c>
      <c r="H11010" t="str">
        <f>_xlfn.XLOOKUP($A11010,customer!$A$2:$A$978,customer!$B$2:$B$978)</f>
        <v>Marietta Gladdish</v>
      </c>
    </row>
    <row r="11011" spans="1:8" x14ac:dyDescent="0.2">
      <c r="A11011" t="s">
        <v>3644</v>
      </c>
      <c r="B11011" t="s">
        <v>3924</v>
      </c>
      <c r="C11011" s="1">
        <v>45027</v>
      </c>
      <c r="D11011" s="1">
        <v>45061</v>
      </c>
      <c r="E11011">
        <f t="shared" ref="E11011:E11074" si="172">DATEDIF(C11011,D11011,"M")</f>
        <v>1</v>
      </c>
      <c r="F11011" t="str">
        <f>_xlfn.XLOOKUP(data!$B11011,campaign!$A$2:$A$18,campaign!$B$2:$B$18)</f>
        <v>RVOwner</v>
      </c>
      <c r="G11011">
        <f>_xlfn.XLOOKUP($F11011,campaign!$B$2:$B$18,campaign!$D$2:$D$18)</f>
        <v>22</v>
      </c>
      <c r="H11011" t="str">
        <f>_xlfn.XLOOKUP($A11011,customer!$A$2:$A$978,customer!$B$2:$B$978)</f>
        <v>Marietta Gladdish</v>
      </c>
    </row>
    <row r="11012" spans="1:8" x14ac:dyDescent="0.2">
      <c r="A11012" t="s">
        <v>3645</v>
      </c>
      <c r="B11012" t="s">
        <v>3927</v>
      </c>
      <c r="C11012" s="1">
        <v>44891</v>
      </c>
      <c r="D11012" s="1">
        <v>44891</v>
      </c>
      <c r="E11012">
        <f t="shared" si="172"/>
        <v>0</v>
      </c>
      <c r="F11012" t="str">
        <f>_xlfn.XLOOKUP(data!$B11012,campaign!$A$2:$A$18,campaign!$B$2:$B$18)</f>
        <v>RespondsToMailOffers</v>
      </c>
      <c r="G11012">
        <f>_xlfn.XLOOKUP($F11012,campaign!$B$2:$B$18,campaign!$D$2:$D$18)</f>
        <v>27</v>
      </c>
      <c r="H11012" t="str">
        <f>_xlfn.XLOOKUP($A11012,customer!$A$2:$A$978,customer!$B$2:$B$978)</f>
        <v>Misti Figg</v>
      </c>
    </row>
    <row r="11013" spans="1:8" x14ac:dyDescent="0.2">
      <c r="A11013" t="s">
        <v>3645</v>
      </c>
      <c r="B11013" t="s">
        <v>3927</v>
      </c>
      <c r="C11013" s="1">
        <v>44891</v>
      </c>
      <c r="D11013" s="1">
        <v>44923</v>
      </c>
      <c r="E11013">
        <f t="shared" si="172"/>
        <v>1</v>
      </c>
      <c r="F11013" t="str">
        <f>_xlfn.XLOOKUP(data!$B11013,campaign!$A$2:$A$18,campaign!$B$2:$B$18)</f>
        <v>RespondsToMailOffers</v>
      </c>
      <c r="G11013">
        <f>_xlfn.XLOOKUP($F11013,campaign!$B$2:$B$18,campaign!$D$2:$D$18)</f>
        <v>27</v>
      </c>
      <c r="H11013" t="str">
        <f>_xlfn.XLOOKUP($A11013,customer!$A$2:$A$978,customer!$B$2:$B$978)</f>
        <v>Misti Figg</v>
      </c>
    </row>
    <row r="11014" spans="1:8" x14ac:dyDescent="0.2">
      <c r="A11014" t="s">
        <v>3645</v>
      </c>
      <c r="B11014" t="s">
        <v>3927</v>
      </c>
      <c r="C11014" s="1">
        <v>44891</v>
      </c>
      <c r="D11014" s="1">
        <v>44962</v>
      </c>
      <c r="E11014">
        <f t="shared" si="172"/>
        <v>2</v>
      </c>
      <c r="F11014" t="str">
        <f>_xlfn.XLOOKUP(data!$B11014,campaign!$A$2:$A$18,campaign!$B$2:$B$18)</f>
        <v>RespondsToMailOffers</v>
      </c>
      <c r="G11014">
        <f>_xlfn.XLOOKUP($F11014,campaign!$B$2:$B$18,campaign!$D$2:$D$18)</f>
        <v>27</v>
      </c>
      <c r="H11014" t="str">
        <f>_xlfn.XLOOKUP($A11014,customer!$A$2:$A$978,customer!$B$2:$B$978)</f>
        <v>Misti Figg</v>
      </c>
    </row>
    <row r="11015" spans="1:8" x14ac:dyDescent="0.2">
      <c r="A11015" t="s">
        <v>3645</v>
      </c>
      <c r="B11015" t="s">
        <v>3927</v>
      </c>
      <c r="C11015" s="1">
        <v>44891</v>
      </c>
      <c r="D11015" s="1">
        <v>45014</v>
      </c>
      <c r="E11015">
        <f t="shared" si="172"/>
        <v>4</v>
      </c>
      <c r="F11015" t="str">
        <f>_xlfn.XLOOKUP(data!$B11015,campaign!$A$2:$A$18,campaign!$B$2:$B$18)</f>
        <v>RespondsToMailOffers</v>
      </c>
      <c r="G11015">
        <f>_xlfn.XLOOKUP($F11015,campaign!$B$2:$B$18,campaign!$D$2:$D$18)</f>
        <v>27</v>
      </c>
      <c r="H11015" t="str">
        <f>_xlfn.XLOOKUP($A11015,customer!$A$2:$A$978,customer!$B$2:$B$978)</f>
        <v>Misti Figg</v>
      </c>
    </row>
    <row r="11016" spans="1:8" x14ac:dyDescent="0.2">
      <c r="A11016" t="s">
        <v>3645</v>
      </c>
      <c r="B11016" t="s">
        <v>3927</v>
      </c>
      <c r="C11016" s="1">
        <v>44891</v>
      </c>
      <c r="D11016" s="1">
        <v>45018</v>
      </c>
      <c r="E11016">
        <f t="shared" si="172"/>
        <v>4</v>
      </c>
      <c r="F11016" t="str">
        <f>_xlfn.XLOOKUP(data!$B11016,campaign!$A$2:$A$18,campaign!$B$2:$B$18)</f>
        <v>RespondsToMailOffers</v>
      </c>
      <c r="G11016">
        <f>_xlfn.XLOOKUP($F11016,campaign!$B$2:$B$18,campaign!$D$2:$D$18)</f>
        <v>27</v>
      </c>
      <c r="H11016" t="str">
        <f>_xlfn.XLOOKUP($A11016,customer!$A$2:$A$978,customer!$B$2:$B$978)</f>
        <v>Misti Figg</v>
      </c>
    </row>
    <row r="11017" spans="1:8" x14ac:dyDescent="0.2">
      <c r="A11017" t="s">
        <v>3645</v>
      </c>
      <c r="B11017" t="s">
        <v>3927</v>
      </c>
      <c r="C11017" s="1">
        <v>44891</v>
      </c>
      <c r="D11017" s="1">
        <v>45073</v>
      </c>
      <c r="E11017">
        <f t="shared" si="172"/>
        <v>6</v>
      </c>
      <c r="F11017" t="str">
        <f>_xlfn.XLOOKUP(data!$B11017,campaign!$A$2:$A$18,campaign!$B$2:$B$18)</f>
        <v>RespondsToMailOffers</v>
      </c>
      <c r="G11017">
        <f>_xlfn.XLOOKUP($F11017,campaign!$B$2:$B$18,campaign!$D$2:$D$18)</f>
        <v>27</v>
      </c>
      <c r="H11017" t="str">
        <f>_xlfn.XLOOKUP($A11017,customer!$A$2:$A$978,customer!$B$2:$B$978)</f>
        <v>Misti Figg</v>
      </c>
    </row>
    <row r="11018" spans="1:8" x14ac:dyDescent="0.2">
      <c r="A11018" t="s">
        <v>3645</v>
      </c>
      <c r="B11018" t="s">
        <v>3927</v>
      </c>
      <c r="C11018" s="1">
        <v>44891</v>
      </c>
      <c r="D11018" s="1">
        <v>45084</v>
      </c>
      <c r="E11018">
        <f t="shared" si="172"/>
        <v>6</v>
      </c>
      <c r="F11018" t="str">
        <f>_xlfn.XLOOKUP(data!$B11018,campaign!$A$2:$A$18,campaign!$B$2:$B$18)</f>
        <v>RespondsToMailOffers</v>
      </c>
      <c r="G11018">
        <f>_xlfn.XLOOKUP($F11018,campaign!$B$2:$B$18,campaign!$D$2:$D$18)</f>
        <v>27</v>
      </c>
      <c r="H11018" t="str">
        <f>_xlfn.XLOOKUP($A11018,customer!$A$2:$A$978,customer!$B$2:$B$978)</f>
        <v>Misti Figg</v>
      </c>
    </row>
    <row r="11019" spans="1:8" x14ac:dyDescent="0.2">
      <c r="A11019" t="s">
        <v>3646</v>
      </c>
      <c r="B11019" t="s">
        <v>3926</v>
      </c>
      <c r="C11019" s="1">
        <v>44855</v>
      </c>
      <c r="D11019" s="1">
        <v>44855</v>
      </c>
      <c r="E11019">
        <f t="shared" si="172"/>
        <v>0</v>
      </c>
      <c r="F11019" t="str">
        <f>_xlfn.XLOOKUP(data!$B11019,campaign!$A$2:$A$18,campaign!$B$2:$B$18)</f>
        <v>BuysViaMailOrder</v>
      </c>
      <c r="G11019">
        <f>_xlfn.XLOOKUP($F11019,campaign!$B$2:$B$18,campaign!$D$2:$D$18)</f>
        <v>25</v>
      </c>
      <c r="H11019" t="str">
        <f>_xlfn.XLOOKUP($A11019,customer!$A$2:$A$978,customer!$B$2:$B$978)</f>
        <v>Nicky Hegge</v>
      </c>
    </row>
    <row r="11020" spans="1:8" x14ac:dyDescent="0.2">
      <c r="A11020" t="s">
        <v>3646</v>
      </c>
      <c r="B11020" t="s">
        <v>3926</v>
      </c>
      <c r="C11020" s="1">
        <v>44855</v>
      </c>
      <c r="D11020" s="1">
        <v>44895</v>
      </c>
      <c r="E11020">
        <f t="shared" si="172"/>
        <v>1</v>
      </c>
      <c r="F11020" t="str">
        <f>_xlfn.XLOOKUP(data!$B11020,campaign!$A$2:$A$18,campaign!$B$2:$B$18)</f>
        <v>BuysViaMailOrder</v>
      </c>
      <c r="G11020">
        <f>_xlfn.XLOOKUP($F11020,campaign!$B$2:$B$18,campaign!$D$2:$D$18)</f>
        <v>25</v>
      </c>
      <c r="H11020" t="str">
        <f>_xlfn.XLOOKUP($A11020,customer!$A$2:$A$978,customer!$B$2:$B$978)</f>
        <v>Nicky Hegge</v>
      </c>
    </row>
    <row r="11021" spans="1:8" x14ac:dyDescent="0.2">
      <c r="A11021" t="s">
        <v>3646</v>
      </c>
      <c r="B11021" t="s">
        <v>3926</v>
      </c>
      <c r="C11021" s="1">
        <v>44855</v>
      </c>
      <c r="D11021" s="1">
        <v>44897</v>
      </c>
      <c r="E11021">
        <f t="shared" si="172"/>
        <v>1</v>
      </c>
      <c r="F11021" t="str">
        <f>_xlfn.XLOOKUP(data!$B11021,campaign!$A$2:$A$18,campaign!$B$2:$B$18)</f>
        <v>BuysViaMailOrder</v>
      </c>
      <c r="G11021">
        <f>_xlfn.XLOOKUP($F11021,campaign!$B$2:$B$18,campaign!$D$2:$D$18)</f>
        <v>25</v>
      </c>
      <c r="H11021" t="str">
        <f>_xlfn.XLOOKUP($A11021,customer!$A$2:$A$978,customer!$B$2:$B$978)</f>
        <v>Nicky Hegge</v>
      </c>
    </row>
    <row r="11022" spans="1:8" x14ac:dyDescent="0.2">
      <c r="A11022" t="s">
        <v>3646</v>
      </c>
      <c r="B11022" t="s">
        <v>3926</v>
      </c>
      <c r="C11022" s="1">
        <v>44855</v>
      </c>
      <c r="D11022" s="1">
        <v>44948</v>
      </c>
      <c r="E11022">
        <f t="shared" si="172"/>
        <v>3</v>
      </c>
      <c r="F11022" t="str">
        <f>_xlfn.XLOOKUP(data!$B11022,campaign!$A$2:$A$18,campaign!$B$2:$B$18)</f>
        <v>BuysViaMailOrder</v>
      </c>
      <c r="G11022">
        <f>_xlfn.XLOOKUP($F11022,campaign!$B$2:$B$18,campaign!$D$2:$D$18)</f>
        <v>25</v>
      </c>
      <c r="H11022" t="str">
        <f>_xlfn.XLOOKUP($A11022,customer!$A$2:$A$978,customer!$B$2:$B$978)</f>
        <v>Nicky Hegge</v>
      </c>
    </row>
    <row r="11023" spans="1:8" x14ac:dyDescent="0.2">
      <c r="A11023" t="s">
        <v>3646</v>
      </c>
      <c r="B11023" t="s">
        <v>3926</v>
      </c>
      <c r="C11023" s="1">
        <v>44855</v>
      </c>
      <c r="D11023" s="1">
        <v>44985</v>
      </c>
      <c r="E11023">
        <f t="shared" si="172"/>
        <v>4</v>
      </c>
      <c r="F11023" t="str">
        <f>_xlfn.XLOOKUP(data!$B11023,campaign!$A$2:$A$18,campaign!$B$2:$B$18)</f>
        <v>BuysViaMailOrder</v>
      </c>
      <c r="G11023">
        <f>_xlfn.XLOOKUP($F11023,campaign!$B$2:$B$18,campaign!$D$2:$D$18)</f>
        <v>25</v>
      </c>
      <c r="H11023" t="str">
        <f>_xlfn.XLOOKUP($A11023,customer!$A$2:$A$978,customer!$B$2:$B$978)</f>
        <v>Nicky Hegge</v>
      </c>
    </row>
    <row r="11024" spans="1:8" x14ac:dyDescent="0.2">
      <c r="A11024" t="s">
        <v>3646</v>
      </c>
      <c r="B11024" t="s">
        <v>3926</v>
      </c>
      <c r="C11024" s="1">
        <v>44855</v>
      </c>
      <c r="D11024" s="1">
        <v>44990</v>
      </c>
      <c r="E11024">
        <f t="shared" si="172"/>
        <v>4</v>
      </c>
      <c r="F11024" t="str">
        <f>_xlfn.XLOOKUP(data!$B11024,campaign!$A$2:$A$18,campaign!$B$2:$B$18)</f>
        <v>BuysViaMailOrder</v>
      </c>
      <c r="G11024">
        <f>_xlfn.XLOOKUP($F11024,campaign!$B$2:$B$18,campaign!$D$2:$D$18)</f>
        <v>25</v>
      </c>
      <c r="H11024" t="str">
        <f>_xlfn.XLOOKUP($A11024,customer!$A$2:$A$978,customer!$B$2:$B$978)</f>
        <v>Nicky Hegge</v>
      </c>
    </row>
    <row r="11025" spans="1:8" x14ac:dyDescent="0.2">
      <c r="A11025" t="s">
        <v>3646</v>
      </c>
      <c r="B11025" t="s">
        <v>3926</v>
      </c>
      <c r="C11025" s="1">
        <v>44855</v>
      </c>
      <c r="D11025" s="1">
        <v>45043</v>
      </c>
      <c r="E11025">
        <f t="shared" si="172"/>
        <v>6</v>
      </c>
      <c r="F11025" t="str">
        <f>_xlfn.XLOOKUP(data!$B11025,campaign!$A$2:$A$18,campaign!$B$2:$B$18)</f>
        <v>BuysViaMailOrder</v>
      </c>
      <c r="G11025">
        <f>_xlfn.XLOOKUP($F11025,campaign!$B$2:$B$18,campaign!$D$2:$D$18)</f>
        <v>25</v>
      </c>
      <c r="H11025" t="str">
        <f>_xlfn.XLOOKUP($A11025,customer!$A$2:$A$978,customer!$B$2:$B$978)</f>
        <v>Nicky Hegge</v>
      </c>
    </row>
    <row r="11026" spans="1:8" x14ac:dyDescent="0.2">
      <c r="A11026" t="s">
        <v>3646</v>
      </c>
      <c r="B11026" t="s">
        <v>3926</v>
      </c>
      <c r="C11026" s="1">
        <v>44855</v>
      </c>
      <c r="D11026" s="1">
        <v>45075</v>
      </c>
      <c r="E11026">
        <f t="shared" si="172"/>
        <v>7</v>
      </c>
      <c r="F11026" t="str">
        <f>_xlfn.XLOOKUP(data!$B11026,campaign!$A$2:$A$18,campaign!$B$2:$B$18)</f>
        <v>BuysViaMailOrder</v>
      </c>
      <c r="G11026">
        <f>_xlfn.XLOOKUP($F11026,campaign!$B$2:$B$18,campaign!$D$2:$D$18)</f>
        <v>25</v>
      </c>
      <c r="H11026" t="str">
        <f>_xlfn.XLOOKUP($A11026,customer!$A$2:$A$978,customer!$B$2:$B$978)</f>
        <v>Nicky Hegge</v>
      </c>
    </row>
    <row r="11027" spans="1:8" x14ac:dyDescent="0.2">
      <c r="A11027" t="s">
        <v>3646</v>
      </c>
      <c r="B11027" t="s">
        <v>3926</v>
      </c>
      <c r="C11027" s="1">
        <v>44855</v>
      </c>
      <c r="D11027" s="1">
        <v>45081</v>
      </c>
      <c r="E11027">
        <f t="shared" si="172"/>
        <v>7</v>
      </c>
      <c r="F11027" t="str">
        <f>_xlfn.XLOOKUP(data!$B11027,campaign!$A$2:$A$18,campaign!$B$2:$B$18)</f>
        <v>BuysViaMailOrder</v>
      </c>
      <c r="G11027">
        <f>_xlfn.XLOOKUP($F11027,campaign!$B$2:$B$18,campaign!$D$2:$D$18)</f>
        <v>25</v>
      </c>
      <c r="H11027" t="str">
        <f>_xlfn.XLOOKUP($A11027,customer!$A$2:$A$978,customer!$B$2:$B$978)</f>
        <v>Nicky Hegge</v>
      </c>
    </row>
    <row r="11028" spans="1:8" x14ac:dyDescent="0.2">
      <c r="A11028" t="s">
        <v>3647</v>
      </c>
      <c r="B11028" t="s">
        <v>3951</v>
      </c>
      <c r="C11028" s="1">
        <v>44744</v>
      </c>
      <c r="D11028" s="1">
        <v>44744</v>
      </c>
      <c r="E11028">
        <f t="shared" si="172"/>
        <v>0</v>
      </c>
      <c r="F11028" t="str">
        <f>_xlfn.XLOOKUP(data!$B11028,campaign!$A$2:$A$18,campaign!$B$2:$B$18)</f>
        <v>OwnsMotorcycle</v>
      </c>
      <c r="G11028">
        <f>_xlfn.XLOOKUP($F11028,campaign!$B$2:$B$18,campaign!$D$2:$D$18)</f>
        <v>14</v>
      </c>
      <c r="H11028" t="str">
        <f>_xlfn.XLOOKUP($A11028,customer!$A$2:$A$978,customer!$B$2:$B$978)</f>
        <v>Hillyer Darthe</v>
      </c>
    </row>
    <row r="11029" spans="1:8" x14ac:dyDescent="0.2">
      <c r="A11029" t="s">
        <v>3647</v>
      </c>
      <c r="B11029" t="s">
        <v>3951</v>
      </c>
      <c r="C11029" s="1">
        <v>44744</v>
      </c>
      <c r="D11029" s="1">
        <v>44810</v>
      </c>
      <c r="E11029">
        <f t="shared" si="172"/>
        <v>2</v>
      </c>
      <c r="F11029" t="str">
        <f>_xlfn.XLOOKUP(data!$B11029,campaign!$A$2:$A$18,campaign!$B$2:$B$18)</f>
        <v>OwnsMotorcycle</v>
      </c>
      <c r="G11029">
        <f>_xlfn.XLOOKUP($F11029,campaign!$B$2:$B$18,campaign!$D$2:$D$18)</f>
        <v>14</v>
      </c>
      <c r="H11029" t="str">
        <f>_xlfn.XLOOKUP($A11029,customer!$A$2:$A$978,customer!$B$2:$B$978)</f>
        <v>Hillyer Darthe</v>
      </c>
    </row>
    <row r="11030" spans="1:8" x14ac:dyDescent="0.2">
      <c r="A11030" t="s">
        <v>3647</v>
      </c>
      <c r="B11030" t="s">
        <v>3951</v>
      </c>
      <c r="C11030" s="1">
        <v>44744</v>
      </c>
      <c r="D11030" s="1">
        <v>44851</v>
      </c>
      <c r="E11030">
        <f t="shared" si="172"/>
        <v>3</v>
      </c>
      <c r="F11030" t="str">
        <f>_xlfn.XLOOKUP(data!$B11030,campaign!$A$2:$A$18,campaign!$B$2:$B$18)</f>
        <v>OwnsMotorcycle</v>
      </c>
      <c r="G11030">
        <f>_xlfn.XLOOKUP($F11030,campaign!$B$2:$B$18,campaign!$D$2:$D$18)</f>
        <v>14</v>
      </c>
      <c r="H11030" t="str">
        <f>_xlfn.XLOOKUP($A11030,customer!$A$2:$A$978,customer!$B$2:$B$978)</f>
        <v>Hillyer Darthe</v>
      </c>
    </row>
    <row r="11031" spans="1:8" x14ac:dyDescent="0.2">
      <c r="A11031" t="s">
        <v>3647</v>
      </c>
      <c r="B11031" t="s">
        <v>3951</v>
      </c>
      <c r="C11031" s="1">
        <v>44744</v>
      </c>
      <c r="D11031" s="1">
        <v>44878</v>
      </c>
      <c r="E11031">
        <f t="shared" si="172"/>
        <v>4</v>
      </c>
      <c r="F11031" t="str">
        <f>_xlfn.XLOOKUP(data!$B11031,campaign!$A$2:$A$18,campaign!$B$2:$B$18)</f>
        <v>OwnsMotorcycle</v>
      </c>
      <c r="G11031">
        <f>_xlfn.XLOOKUP($F11031,campaign!$B$2:$B$18,campaign!$D$2:$D$18)</f>
        <v>14</v>
      </c>
      <c r="H11031" t="str">
        <f>_xlfn.XLOOKUP($A11031,customer!$A$2:$A$978,customer!$B$2:$B$978)</f>
        <v>Hillyer Darthe</v>
      </c>
    </row>
    <row r="11032" spans="1:8" x14ac:dyDescent="0.2">
      <c r="A11032" t="s">
        <v>3647</v>
      </c>
      <c r="B11032" t="s">
        <v>3951</v>
      </c>
      <c r="C11032" s="1">
        <v>44744</v>
      </c>
      <c r="D11032" s="1">
        <v>44903</v>
      </c>
      <c r="E11032">
        <f t="shared" si="172"/>
        <v>5</v>
      </c>
      <c r="F11032" t="str">
        <f>_xlfn.XLOOKUP(data!$B11032,campaign!$A$2:$A$18,campaign!$B$2:$B$18)</f>
        <v>OwnsMotorcycle</v>
      </c>
      <c r="G11032">
        <f>_xlfn.XLOOKUP($F11032,campaign!$B$2:$B$18,campaign!$D$2:$D$18)</f>
        <v>14</v>
      </c>
      <c r="H11032" t="str">
        <f>_xlfn.XLOOKUP($A11032,customer!$A$2:$A$978,customer!$B$2:$B$978)</f>
        <v>Hillyer Darthe</v>
      </c>
    </row>
    <row r="11033" spans="1:8" x14ac:dyDescent="0.2">
      <c r="A11033" t="s">
        <v>3647</v>
      </c>
      <c r="B11033" t="s">
        <v>3951</v>
      </c>
      <c r="C11033" s="1">
        <v>44744</v>
      </c>
      <c r="D11033" s="1">
        <v>44928</v>
      </c>
      <c r="E11033">
        <f t="shared" si="172"/>
        <v>6</v>
      </c>
      <c r="F11033" t="str">
        <f>_xlfn.XLOOKUP(data!$B11033,campaign!$A$2:$A$18,campaign!$B$2:$B$18)</f>
        <v>OwnsMotorcycle</v>
      </c>
      <c r="G11033">
        <f>_xlfn.XLOOKUP($F11033,campaign!$B$2:$B$18,campaign!$D$2:$D$18)</f>
        <v>14</v>
      </c>
      <c r="H11033" t="str">
        <f>_xlfn.XLOOKUP($A11033,customer!$A$2:$A$978,customer!$B$2:$B$978)</f>
        <v>Hillyer Darthe</v>
      </c>
    </row>
    <row r="11034" spans="1:8" x14ac:dyDescent="0.2">
      <c r="A11034" t="s">
        <v>3647</v>
      </c>
      <c r="B11034" t="s">
        <v>3951</v>
      </c>
      <c r="C11034" s="1">
        <v>44744</v>
      </c>
      <c r="D11034" s="1">
        <v>44967</v>
      </c>
      <c r="E11034">
        <f t="shared" si="172"/>
        <v>7</v>
      </c>
      <c r="F11034" t="str">
        <f>_xlfn.XLOOKUP(data!$B11034,campaign!$A$2:$A$18,campaign!$B$2:$B$18)</f>
        <v>OwnsMotorcycle</v>
      </c>
      <c r="G11034">
        <f>_xlfn.XLOOKUP($F11034,campaign!$B$2:$B$18,campaign!$D$2:$D$18)</f>
        <v>14</v>
      </c>
      <c r="H11034" t="str">
        <f>_xlfn.XLOOKUP($A11034,customer!$A$2:$A$978,customer!$B$2:$B$978)</f>
        <v>Hillyer Darthe</v>
      </c>
    </row>
    <row r="11035" spans="1:8" x14ac:dyDescent="0.2">
      <c r="A11035" t="s">
        <v>3647</v>
      </c>
      <c r="B11035" t="s">
        <v>3951</v>
      </c>
      <c r="C11035" s="1">
        <v>44744</v>
      </c>
      <c r="D11035" s="1">
        <v>45023</v>
      </c>
      <c r="E11035">
        <f t="shared" si="172"/>
        <v>9</v>
      </c>
      <c r="F11035" t="str">
        <f>_xlfn.XLOOKUP(data!$B11035,campaign!$A$2:$A$18,campaign!$B$2:$B$18)</f>
        <v>OwnsMotorcycle</v>
      </c>
      <c r="G11035">
        <f>_xlfn.XLOOKUP($F11035,campaign!$B$2:$B$18,campaign!$D$2:$D$18)</f>
        <v>14</v>
      </c>
      <c r="H11035" t="str">
        <f>_xlfn.XLOOKUP($A11035,customer!$A$2:$A$978,customer!$B$2:$B$978)</f>
        <v>Hillyer Darthe</v>
      </c>
    </row>
    <row r="11036" spans="1:8" x14ac:dyDescent="0.2">
      <c r="A11036" t="s">
        <v>3647</v>
      </c>
      <c r="B11036" t="s">
        <v>3953</v>
      </c>
      <c r="C11036" s="1">
        <v>45018</v>
      </c>
      <c r="D11036" s="1">
        <v>45018</v>
      </c>
      <c r="E11036">
        <f t="shared" si="172"/>
        <v>0</v>
      </c>
      <c r="F11036" t="str">
        <f>_xlfn.XLOOKUP(data!$B11036,campaign!$A$2:$A$18,campaign!$B$2:$B$18)</f>
        <v>MaritalStatus</v>
      </c>
      <c r="G11036">
        <f>_xlfn.XLOOKUP($F11036,campaign!$B$2:$B$18,campaign!$D$2:$D$18)</f>
        <v>29</v>
      </c>
      <c r="H11036" t="str">
        <f>_xlfn.XLOOKUP($A11036,customer!$A$2:$A$978,customer!$B$2:$B$978)</f>
        <v>Hillyer Darthe</v>
      </c>
    </row>
    <row r="11037" spans="1:8" x14ac:dyDescent="0.2">
      <c r="A11037" t="s">
        <v>3647</v>
      </c>
      <c r="B11037" t="s">
        <v>3953</v>
      </c>
      <c r="C11037" s="1">
        <v>45018</v>
      </c>
      <c r="D11037" s="1">
        <v>45059</v>
      </c>
      <c r="E11037">
        <f t="shared" si="172"/>
        <v>1</v>
      </c>
      <c r="F11037" t="str">
        <f>_xlfn.XLOOKUP(data!$B11037,campaign!$A$2:$A$18,campaign!$B$2:$B$18)</f>
        <v>MaritalStatus</v>
      </c>
      <c r="G11037">
        <f>_xlfn.XLOOKUP($F11037,campaign!$B$2:$B$18,campaign!$D$2:$D$18)</f>
        <v>29</v>
      </c>
      <c r="H11037" t="str">
        <f>_xlfn.XLOOKUP($A11037,customer!$A$2:$A$978,customer!$B$2:$B$978)</f>
        <v>Hillyer Darthe</v>
      </c>
    </row>
    <row r="11038" spans="1:8" x14ac:dyDescent="0.2">
      <c r="A11038" t="s">
        <v>3648</v>
      </c>
      <c r="B11038" t="s">
        <v>3924</v>
      </c>
      <c r="C11038" s="1">
        <v>44755</v>
      </c>
      <c r="D11038" s="1">
        <v>44755</v>
      </c>
      <c r="E11038">
        <f t="shared" si="172"/>
        <v>0</v>
      </c>
      <c r="F11038" t="str">
        <f>_xlfn.XLOOKUP(data!$B11038,campaign!$A$2:$A$18,campaign!$B$2:$B$18)</f>
        <v>RVOwner</v>
      </c>
      <c r="G11038">
        <f>_xlfn.XLOOKUP($F11038,campaign!$B$2:$B$18,campaign!$D$2:$D$18)</f>
        <v>22</v>
      </c>
      <c r="H11038" t="str">
        <f>_xlfn.XLOOKUP($A11038,customer!$A$2:$A$978,customer!$B$2:$B$978)</f>
        <v>See Blaisdale</v>
      </c>
    </row>
    <row r="11039" spans="1:8" x14ac:dyDescent="0.2">
      <c r="A11039" t="s">
        <v>3648</v>
      </c>
      <c r="B11039" t="s">
        <v>3924</v>
      </c>
      <c r="C11039" s="1">
        <v>44755</v>
      </c>
      <c r="D11039" s="1">
        <v>44791</v>
      </c>
      <c r="E11039">
        <f t="shared" si="172"/>
        <v>1</v>
      </c>
      <c r="F11039" t="str">
        <f>_xlfn.XLOOKUP(data!$B11039,campaign!$A$2:$A$18,campaign!$B$2:$B$18)</f>
        <v>RVOwner</v>
      </c>
      <c r="G11039">
        <f>_xlfn.XLOOKUP($F11039,campaign!$B$2:$B$18,campaign!$D$2:$D$18)</f>
        <v>22</v>
      </c>
      <c r="H11039" t="str">
        <f>_xlfn.XLOOKUP($A11039,customer!$A$2:$A$978,customer!$B$2:$B$978)</f>
        <v>See Blaisdale</v>
      </c>
    </row>
    <row r="11040" spans="1:8" x14ac:dyDescent="0.2">
      <c r="A11040" t="s">
        <v>3648</v>
      </c>
      <c r="B11040" t="s">
        <v>3924</v>
      </c>
      <c r="C11040" s="1">
        <v>44755</v>
      </c>
      <c r="D11040" s="1">
        <v>44859</v>
      </c>
      <c r="E11040">
        <f t="shared" si="172"/>
        <v>3</v>
      </c>
      <c r="F11040" t="str">
        <f>_xlfn.XLOOKUP(data!$B11040,campaign!$A$2:$A$18,campaign!$B$2:$B$18)</f>
        <v>RVOwner</v>
      </c>
      <c r="G11040">
        <f>_xlfn.XLOOKUP($F11040,campaign!$B$2:$B$18,campaign!$D$2:$D$18)</f>
        <v>22</v>
      </c>
      <c r="H11040" t="str">
        <f>_xlfn.XLOOKUP($A11040,customer!$A$2:$A$978,customer!$B$2:$B$978)</f>
        <v>See Blaisdale</v>
      </c>
    </row>
    <row r="11041" spans="1:8" x14ac:dyDescent="0.2">
      <c r="A11041" t="s">
        <v>3648</v>
      </c>
      <c r="B11041" t="s">
        <v>3924</v>
      </c>
      <c r="C11041" s="1">
        <v>44755</v>
      </c>
      <c r="D11041" s="1">
        <v>44887</v>
      </c>
      <c r="E11041">
        <f t="shared" si="172"/>
        <v>4</v>
      </c>
      <c r="F11041" t="str">
        <f>_xlfn.XLOOKUP(data!$B11041,campaign!$A$2:$A$18,campaign!$B$2:$B$18)</f>
        <v>RVOwner</v>
      </c>
      <c r="G11041">
        <f>_xlfn.XLOOKUP($F11041,campaign!$B$2:$B$18,campaign!$D$2:$D$18)</f>
        <v>22</v>
      </c>
      <c r="H11041" t="str">
        <f>_xlfn.XLOOKUP($A11041,customer!$A$2:$A$978,customer!$B$2:$B$978)</f>
        <v>See Blaisdale</v>
      </c>
    </row>
    <row r="11042" spans="1:8" x14ac:dyDescent="0.2">
      <c r="A11042" t="s">
        <v>3648</v>
      </c>
      <c r="B11042" t="s">
        <v>3924</v>
      </c>
      <c r="C11042" s="1">
        <v>44755</v>
      </c>
      <c r="D11042" s="1">
        <v>44948</v>
      </c>
      <c r="E11042">
        <f t="shared" si="172"/>
        <v>6</v>
      </c>
      <c r="F11042" t="str">
        <f>_xlfn.XLOOKUP(data!$B11042,campaign!$A$2:$A$18,campaign!$B$2:$B$18)</f>
        <v>RVOwner</v>
      </c>
      <c r="G11042">
        <f>_xlfn.XLOOKUP($F11042,campaign!$B$2:$B$18,campaign!$D$2:$D$18)</f>
        <v>22</v>
      </c>
      <c r="H11042" t="str">
        <f>_xlfn.XLOOKUP($A11042,customer!$A$2:$A$978,customer!$B$2:$B$978)</f>
        <v>See Blaisdale</v>
      </c>
    </row>
    <row r="11043" spans="1:8" x14ac:dyDescent="0.2">
      <c r="A11043" t="s">
        <v>3648</v>
      </c>
      <c r="B11043" t="s">
        <v>3924</v>
      </c>
      <c r="C11043" s="1">
        <v>44755</v>
      </c>
      <c r="D11043" s="1">
        <v>44973</v>
      </c>
      <c r="E11043">
        <f t="shared" si="172"/>
        <v>7</v>
      </c>
      <c r="F11043" t="str">
        <f>_xlfn.XLOOKUP(data!$B11043,campaign!$A$2:$A$18,campaign!$B$2:$B$18)</f>
        <v>RVOwner</v>
      </c>
      <c r="G11043">
        <f>_xlfn.XLOOKUP($F11043,campaign!$B$2:$B$18,campaign!$D$2:$D$18)</f>
        <v>22</v>
      </c>
      <c r="H11043" t="str">
        <f>_xlfn.XLOOKUP($A11043,customer!$A$2:$A$978,customer!$B$2:$B$978)</f>
        <v>See Blaisdale</v>
      </c>
    </row>
    <row r="11044" spans="1:8" x14ac:dyDescent="0.2">
      <c r="A11044" t="s">
        <v>3648</v>
      </c>
      <c r="B11044" t="s">
        <v>3924</v>
      </c>
      <c r="C11044" s="1">
        <v>44755</v>
      </c>
      <c r="D11044" s="1">
        <v>45041</v>
      </c>
      <c r="E11044">
        <f t="shared" si="172"/>
        <v>9</v>
      </c>
      <c r="F11044" t="str">
        <f>_xlfn.XLOOKUP(data!$B11044,campaign!$A$2:$A$18,campaign!$B$2:$B$18)</f>
        <v>RVOwner</v>
      </c>
      <c r="G11044">
        <f>_xlfn.XLOOKUP($F11044,campaign!$B$2:$B$18,campaign!$D$2:$D$18)</f>
        <v>22</v>
      </c>
      <c r="H11044" t="str">
        <f>_xlfn.XLOOKUP($A11044,customer!$A$2:$A$978,customer!$B$2:$B$978)</f>
        <v>See Blaisdale</v>
      </c>
    </row>
    <row r="11045" spans="1:8" x14ac:dyDescent="0.2">
      <c r="A11045" t="s">
        <v>3648</v>
      </c>
      <c r="B11045" t="s">
        <v>3924</v>
      </c>
      <c r="C11045" s="1">
        <v>44755</v>
      </c>
      <c r="D11045" s="1">
        <v>45070</v>
      </c>
      <c r="E11045">
        <f t="shared" si="172"/>
        <v>10</v>
      </c>
      <c r="F11045" t="str">
        <f>_xlfn.XLOOKUP(data!$B11045,campaign!$A$2:$A$18,campaign!$B$2:$B$18)</f>
        <v>RVOwner</v>
      </c>
      <c r="G11045">
        <f>_xlfn.XLOOKUP($F11045,campaign!$B$2:$B$18,campaign!$D$2:$D$18)</f>
        <v>22</v>
      </c>
      <c r="H11045" t="str">
        <f>_xlfn.XLOOKUP($A11045,customer!$A$2:$A$978,customer!$B$2:$B$978)</f>
        <v>See Blaisdale</v>
      </c>
    </row>
    <row r="11046" spans="1:8" x14ac:dyDescent="0.2">
      <c r="A11046" t="s">
        <v>3648</v>
      </c>
      <c r="B11046" t="s">
        <v>3951</v>
      </c>
      <c r="C11046" s="1">
        <v>44769</v>
      </c>
      <c r="D11046" s="1">
        <v>44769</v>
      </c>
      <c r="E11046">
        <f t="shared" si="172"/>
        <v>0</v>
      </c>
      <c r="F11046" t="str">
        <f>_xlfn.XLOOKUP(data!$B11046,campaign!$A$2:$A$18,campaign!$B$2:$B$18)</f>
        <v>OwnsMotorcycle</v>
      </c>
      <c r="G11046">
        <f>_xlfn.XLOOKUP($F11046,campaign!$B$2:$B$18,campaign!$D$2:$D$18)</f>
        <v>14</v>
      </c>
      <c r="H11046" t="str">
        <f>_xlfn.XLOOKUP($A11046,customer!$A$2:$A$978,customer!$B$2:$B$978)</f>
        <v>See Blaisdale</v>
      </c>
    </row>
    <row r="11047" spans="1:8" x14ac:dyDescent="0.2">
      <c r="A11047" t="s">
        <v>3648</v>
      </c>
      <c r="B11047" t="s">
        <v>3951</v>
      </c>
      <c r="C11047" s="1">
        <v>44769</v>
      </c>
      <c r="D11047" s="1">
        <v>44805</v>
      </c>
      <c r="E11047">
        <f t="shared" si="172"/>
        <v>1</v>
      </c>
      <c r="F11047" t="str">
        <f>_xlfn.XLOOKUP(data!$B11047,campaign!$A$2:$A$18,campaign!$B$2:$B$18)</f>
        <v>OwnsMotorcycle</v>
      </c>
      <c r="G11047">
        <f>_xlfn.XLOOKUP($F11047,campaign!$B$2:$B$18,campaign!$D$2:$D$18)</f>
        <v>14</v>
      </c>
      <c r="H11047" t="str">
        <f>_xlfn.XLOOKUP($A11047,customer!$A$2:$A$978,customer!$B$2:$B$978)</f>
        <v>See Blaisdale</v>
      </c>
    </row>
    <row r="11048" spans="1:8" x14ac:dyDescent="0.2">
      <c r="A11048" t="s">
        <v>3648</v>
      </c>
      <c r="B11048" t="s">
        <v>3951</v>
      </c>
      <c r="C11048" s="1">
        <v>44769</v>
      </c>
      <c r="D11048" s="1">
        <v>44863</v>
      </c>
      <c r="E11048">
        <f t="shared" si="172"/>
        <v>3</v>
      </c>
      <c r="F11048" t="str">
        <f>_xlfn.XLOOKUP(data!$B11048,campaign!$A$2:$A$18,campaign!$B$2:$B$18)</f>
        <v>OwnsMotorcycle</v>
      </c>
      <c r="G11048">
        <f>_xlfn.XLOOKUP($F11048,campaign!$B$2:$B$18,campaign!$D$2:$D$18)</f>
        <v>14</v>
      </c>
      <c r="H11048" t="str">
        <f>_xlfn.XLOOKUP($A11048,customer!$A$2:$A$978,customer!$B$2:$B$978)</f>
        <v>See Blaisdale</v>
      </c>
    </row>
    <row r="11049" spans="1:8" x14ac:dyDescent="0.2">
      <c r="A11049" t="s">
        <v>3648</v>
      </c>
      <c r="B11049" t="s">
        <v>3951</v>
      </c>
      <c r="C11049" s="1">
        <v>44769</v>
      </c>
      <c r="D11049" s="1">
        <v>44868</v>
      </c>
      <c r="E11049">
        <f t="shared" si="172"/>
        <v>3</v>
      </c>
      <c r="F11049" t="str">
        <f>_xlfn.XLOOKUP(data!$B11049,campaign!$A$2:$A$18,campaign!$B$2:$B$18)</f>
        <v>OwnsMotorcycle</v>
      </c>
      <c r="G11049">
        <f>_xlfn.XLOOKUP($F11049,campaign!$B$2:$B$18,campaign!$D$2:$D$18)</f>
        <v>14</v>
      </c>
      <c r="H11049" t="str">
        <f>_xlfn.XLOOKUP($A11049,customer!$A$2:$A$978,customer!$B$2:$B$978)</f>
        <v>See Blaisdale</v>
      </c>
    </row>
    <row r="11050" spans="1:8" x14ac:dyDescent="0.2">
      <c r="A11050" t="s">
        <v>3648</v>
      </c>
      <c r="B11050" t="s">
        <v>3951</v>
      </c>
      <c r="C11050" s="1">
        <v>44769</v>
      </c>
      <c r="D11050" s="1">
        <v>44902</v>
      </c>
      <c r="E11050">
        <f t="shared" si="172"/>
        <v>4</v>
      </c>
      <c r="F11050" t="str">
        <f>_xlfn.XLOOKUP(data!$B11050,campaign!$A$2:$A$18,campaign!$B$2:$B$18)</f>
        <v>OwnsMotorcycle</v>
      </c>
      <c r="G11050">
        <f>_xlfn.XLOOKUP($F11050,campaign!$B$2:$B$18,campaign!$D$2:$D$18)</f>
        <v>14</v>
      </c>
      <c r="H11050" t="str">
        <f>_xlfn.XLOOKUP($A11050,customer!$A$2:$A$978,customer!$B$2:$B$978)</f>
        <v>See Blaisdale</v>
      </c>
    </row>
    <row r="11051" spans="1:8" x14ac:dyDescent="0.2">
      <c r="A11051" t="s">
        <v>3648</v>
      </c>
      <c r="B11051" t="s">
        <v>3951</v>
      </c>
      <c r="C11051" s="1">
        <v>44769</v>
      </c>
      <c r="D11051" s="1">
        <v>44934</v>
      </c>
      <c r="E11051">
        <f t="shared" si="172"/>
        <v>5</v>
      </c>
      <c r="F11051" t="str">
        <f>_xlfn.XLOOKUP(data!$B11051,campaign!$A$2:$A$18,campaign!$B$2:$B$18)</f>
        <v>OwnsMotorcycle</v>
      </c>
      <c r="G11051">
        <f>_xlfn.XLOOKUP($F11051,campaign!$B$2:$B$18,campaign!$D$2:$D$18)</f>
        <v>14</v>
      </c>
      <c r="H11051" t="str">
        <f>_xlfn.XLOOKUP($A11051,customer!$A$2:$A$978,customer!$B$2:$B$978)</f>
        <v>See Blaisdale</v>
      </c>
    </row>
    <row r="11052" spans="1:8" x14ac:dyDescent="0.2">
      <c r="A11052" t="s">
        <v>3648</v>
      </c>
      <c r="B11052" t="s">
        <v>3951</v>
      </c>
      <c r="C11052" s="1">
        <v>44769</v>
      </c>
      <c r="D11052" s="1">
        <v>44966</v>
      </c>
      <c r="E11052">
        <f t="shared" si="172"/>
        <v>6</v>
      </c>
      <c r="F11052" t="str">
        <f>_xlfn.XLOOKUP(data!$B11052,campaign!$A$2:$A$18,campaign!$B$2:$B$18)</f>
        <v>OwnsMotorcycle</v>
      </c>
      <c r="G11052">
        <f>_xlfn.XLOOKUP($F11052,campaign!$B$2:$B$18,campaign!$D$2:$D$18)</f>
        <v>14</v>
      </c>
      <c r="H11052" t="str">
        <f>_xlfn.XLOOKUP($A11052,customer!$A$2:$A$978,customer!$B$2:$B$978)</f>
        <v>See Blaisdale</v>
      </c>
    </row>
    <row r="11053" spans="1:8" x14ac:dyDescent="0.2">
      <c r="A11053" t="s">
        <v>3648</v>
      </c>
      <c r="B11053" t="s">
        <v>3951</v>
      </c>
      <c r="C11053" s="1">
        <v>44769</v>
      </c>
      <c r="D11053" s="1">
        <v>44996</v>
      </c>
      <c r="E11053">
        <f t="shared" si="172"/>
        <v>7</v>
      </c>
      <c r="F11053" t="str">
        <f>_xlfn.XLOOKUP(data!$B11053,campaign!$A$2:$A$18,campaign!$B$2:$B$18)</f>
        <v>OwnsMotorcycle</v>
      </c>
      <c r="G11053">
        <f>_xlfn.XLOOKUP($F11053,campaign!$B$2:$B$18,campaign!$D$2:$D$18)</f>
        <v>14</v>
      </c>
      <c r="H11053" t="str">
        <f>_xlfn.XLOOKUP($A11053,customer!$A$2:$A$978,customer!$B$2:$B$978)</f>
        <v>See Blaisdale</v>
      </c>
    </row>
    <row r="11054" spans="1:8" x14ac:dyDescent="0.2">
      <c r="A11054" t="s">
        <v>3648</v>
      </c>
      <c r="B11054" t="s">
        <v>3951</v>
      </c>
      <c r="C11054" s="1">
        <v>44769</v>
      </c>
      <c r="D11054" s="1">
        <v>45058</v>
      </c>
      <c r="E11054">
        <f t="shared" si="172"/>
        <v>9</v>
      </c>
      <c r="F11054" t="str">
        <f>_xlfn.XLOOKUP(data!$B11054,campaign!$A$2:$A$18,campaign!$B$2:$B$18)</f>
        <v>OwnsMotorcycle</v>
      </c>
      <c r="G11054">
        <f>_xlfn.XLOOKUP($F11054,campaign!$B$2:$B$18,campaign!$D$2:$D$18)</f>
        <v>14</v>
      </c>
      <c r="H11054" t="str">
        <f>_xlfn.XLOOKUP($A11054,customer!$A$2:$A$978,customer!$B$2:$B$978)</f>
        <v>See Blaisdale</v>
      </c>
    </row>
    <row r="11055" spans="1:8" x14ac:dyDescent="0.2">
      <c r="A11055" t="s">
        <v>3648</v>
      </c>
      <c r="B11055" t="s">
        <v>3951</v>
      </c>
      <c r="C11055" s="1">
        <v>44769</v>
      </c>
      <c r="D11055" s="1">
        <v>45078</v>
      </c>
      <c r="E11055">
        <f t="shared" si="172"/>
        <v>10</v>
      </c>
      <c r="F11055" t="str">
        <f>_xlfn.XLOOKUP(data!$B11055,campaign!$A$2:$A$18,campaign!$B$2:$B$18)</f>
        <v>OwnsMotorcycle</v>
      </c>
      <c r="G11055">
        <f>_xlfn.XLOOKUP($F11055,campaign!$B$2:$B$18,campaign!$D$2:$D$18)</f>
        <v>14</v>
      </c>
      <c r="H11055" t="str">
        <f>_xlfn.XLOOKUP($A11055,customer!$A$2:$A$978,customer!$B$2:$B$978)</f>
        <v>See Blaisdale</v>
      </c>
    </row>
    <row r="11056" spans="1:8" x14ac:dyDescent="0.2">
      <c r="A11056" t="s">
        <v>3649</v>
      </c>
      <c r="B11056" t="s">
        <v>3950</v>
      </c>
      <c r="C11056" s="1">
        <v>44886</v>
      </c>
      <c r="D11056" s="1">
        <v>44886</v>
      </c>
      <c r="E11056">
        <f t="shared" si="172"/>
        <v>0</v>
      </c>
      <c r="F11056" t="str">
        <f>_xlfn.XLOOKUP(data!$B11056,campaign!$A$2:$A$18,campaign!$B$2:$B$18)</f>
        <v>NotNewCellphoneUser</v>
      </c>
      <c r="G11056">
        <f>_xlfn.XLOOKUP($F11056,campaign!$B$2:$B$18,campaign!$D$2:$D$18)</f>
        <v>28</v>
      </c>
      <c r="H11056" t="str">
        <f>_xlfn.XLOOKUP($A11056,customer!$A$2:$A$978,customer!$B$2:$B$978)</f>
        <v>Ashby Goose</v>
      </c>
    </row>
    <row r="11057" spans="1:8" x14ac:dyDescent="0.2">
      <c r="A11057" t="s">
        <v>3649</v>
      </c>
      <c r="B11057" t="s">
        <v>3950</v>
      </c>
      <c r="C11057" s="1">
        <v>44886</v>
      </c>
      <c r="D11057" s="1">
        <v>44918</v>
      </c>
      <c r="E11057">
        <f t="shared" si="172"/>
        <v>1</v>
      </c>
      <c r="F11057" t="str">
        <f>_xlfn.XLOOKUP(data!$B11057,campaign!$A$2:$A$18,campaign!$B$2:$B$18)</f>
        <v>NotNewCellphoneUser</v>
      </c>
      <c r="G11057">
        <f>_xlfn.XLOOKUP($F11057,campaign!$B$2:$B$18,campaign!$D$2:$D$18)</f>
        <v>28</v>
      </c>
      <c r="H11057" t="str">
        <f>_xlfn.XLOOKUP($A11057,customer!$A$2:$A$978,customer!$B$2:$B$978)</f>
        <v>Ashby Goose</v>
      </c>
    </row>
    <row r="11058" spans="1:8" x14ac:dyDescent="0.2">
      <c r="A11058" t="s">
        <v>3649</v>
      </c>
      <c r="B11058" t="s">
        <v>3950</v>
      </c>
      <c r="C11058" s="1">
        <v>44886</v>
      </c>
      <c r="D11058" s="1">
        <v>44947</v>
      </c>
      <c r="E11058">
        <f t="shared" si="172"/>
        <v>2</v>
      </c>
      <c r="F11058" t="str">
        <f>_xlfn.XLOOKUP(data!$B11058,campaign!$A$2:$A$18,campaign!$B$2:$B$18)</f>
        <v>NotNewCellphoneUser</v>
      </c>
      <c r="G11058">
        <f>_xlfn.XLOOKUP($F11058,campaign!$B$2:$B$18,campaign!$D$2:$D$18)</f>
        <v>28</v>
      </c>
      <c r="H11058" t="str">
        <f>_xlfn.XLOOKUP($A11058,customer!$A$2:$A$978,customer!$B$2:$B$978)</f>
        <v>Ashby Goose</v>
      </c>
    </row>
    <row r="11059" spans="1:8" x14ac:dyDescent="0.2">
      <c r="A11059" t="s">
        <v>3649</v>
      </c>
      <c r="B11059" t="s">
        <v>3950</v>
      </c>
      <c r="C11059" s="1">
        <v>44886</v>
      </c>
      <c r="D11059" s="1">
        <v>44961</v>
      </c>
      <c r="E11059">
        <f t="shared" si="172"/>
        <v>2</v>
      </c>
      <c r="F11059" t="str">
        <f>_xlfn.XLOOKUP(data!$B11059,campaign!$A$2:$A$18,campaign!$B$2:$B$18)</f>
        <v>NotNewCellphoneUser</v>
      </c>
      <c r="G11059">
        <f>_xlfn.XLOOKUP($F11059,campaign!$B$2:$B$18,campaign!$D$2:$D$18)</f>
        <v>28</v>
      </c>
      <c r="H11059" t="str">
        <f>_xlfn.XLOOKUP($A11059,customer!$A$2:$A$978,customer!$B$2:$B$978)</f>
        <v>Ashby Goose</v>
      </c>
    </row>
    <row r="11060" spans="1:8" x14ac:dyDescent="0.2">
      <c r="A11060" t="s">
        <v>3649</v>
      </c>
      <c r="B11060" t="s">
        <v>3950</v>
      </c>
      <c r="C11060" s="1">
        <v>44886</v>
      </c>
      <c r="D11060" s="1">
        <v>45012</v>
      </c>
      <c r="E11060">
        <f t="shared" si="172"/>
        <v>4</v>
      </c>
      <c r="F11060" t="str">
        <f>_xlfn.XLOOKUP(data!$B11060,campaign!$A$2:$A$18,campaign!$B$2:$B$18)</f>
        <v>NotNewCellphoneUser</v>
      </c>
      <c r="G11060">
        <f>_xlfn.XLOOKUP($F11060,campaign!$B$2:$B$18,campaign!$D$2:$D$18)</f>
        <v>28</v>
      </c>
      <c r="H11060" t="str">
        <f>_xlfn.XLOOKUP($A11060,customer!$A$2:$A$978,customer!$B$2:$B$978)</f>
        <v>Ashby Goose</v>
      </c>
    </row>
    <row r="11061" spans="1:8" x14ac:dyDescent="0.2">
      <c r="A11061" t="s">
        <v>3649</v>
      </c>
      <c r="B11061" t="s">
        <v>3950</v>
      </c>
      <c r="C11061" s="1">
        <v>44886</v>
      </c>
      <c r="D11061" s="1">
        <v>45044</v>
      </c>
      <c r="E11061">
        <f t="shared" si="172"/>
        <v>5</v>
      </c>
      <c r="F11061" t="str">
        <f>_xlfn.XLOOKUP(data!$B11061,campaign!$A$2:$A$18,campaign!$B$2:$B$18)</f>
        <v>NotNewCellphoneUser</v>
      </c>
      <c r="G11061">
        <f>_xlfn.XLOOKUP($F11061,campaign!$B$2:$B$18,campaign!$D$2:$D$18)</f>
        <v>28</v>
      </c>
      <c r="H11061" t="str">
        <f>_xlfn.XLOOKUP($A11061,customer!$A$2:$A$978,customer!$B$2:$B$978)</f>
        <v>Ashby Goose</v>
      </c>
    </row>
    <row r="11062" spans="1:8" x14ac:dyDescent="0.2">
      <c r="A11062" t="s">
        <v>3649</v>
      </c>
      <c r="B11062" t="s">
        <v>3950</v>
      </c>
      <c r="C11062" s="1">
        <v>44886</v>
      </c>
      <c r="D11062" s="1">
        <v>45070</v>
      </c>
      <c r="E11062">
        <f t="shared" si="172"/>
        <v>6</v>
      </c>
      <c r="F11062" t="str">
        <f>_xlfn.XLOOKUP(data!$B11062,campaign!$A$2:$A$18,campaign!$B$2:$B$18)</f>
        <v>NotNewCellphoneUser</v>
      </c>
      <c r="G11062">
        <f>_xlfn.XLOOKUP($F11062,campaign!$B$2:$B$18,campaign!$D$2:$D$18)</f>
        <v>28</v>
      </c>
      <c r="H11062" t="str">
        <f>_xlfn.XLOOKUP($A11062,customer!$A$2:$A$978,customer!$B$2:$B$978)</f>
        <v>Ashby Goose</v>
      </c>
    </row>
    <row r="11063" spans="1:8" x14ac:dyDescent="0.2">
      <c r="A11063" t="s">
        <v>3649</v>
      </c>
      <c r="B11063" t="s">
        <v>3950</v>
      </c>
      <c r="C11063" s="1">
        <v>44886</v>
      </c>
      <c r="D11063" s="1">
        <v>45079</v>
      </c>
      <c r="E11063">
        <f t="shared" si="172"/>
        <v>6</v>
      </c>
      <c r="F11063" t="str">
        <f>_xlfn.XLOOKUP(data!$B11063,campaign!$A$2:$A$18,campaign!$B$2:$B$18)</f>
        <v>NotNewCellphoneUser</v>
      </c>
      <c r="G11063">
        <f>_xlfn.XLOOKUP($F11063,campaign!$B$2:$B$18,campaign!$D$2:$D$18)</f>
        <v>28</v>
      </c>
      <c r="H11063" t="str">
        <f>_xlfn.XLOOKUP($A11063,customer!$A$2:$A$978,customer!$B$2:$B$978)</f>
        <v>Ashby Goose</v>
      </c>
    </row>
    <row r="11064" spans="1:8" x14ac:dyDescent="0.2">
      <c r="A11064" t="s">
        <v>3650</v>
      </c>
      <c r="B11064" t="s">
        <v>3951</v>
      </c>
      <c r="C11064" s="1">
        <v>44746</v>
      </c>
      <c r="D11064" s="1">
        <v>44746</v>
      </c>
      <c r="E11064">
        <f t="shared" si="172"/>
        <v>0</v>
      </c>
      <c r="F11064" t="str">
        <f>_xlfn.XLOOKUP(data!$B11064,campaign!$A$2:$A$18,campaign!$B$2:$B$18)</f>
        <v>OwnsMotorcycle</v>
      </c>
      <c r="G11064">
        <f>_xlfn.XLOOKUP($F11064,campaign!$B$2:$B$18,campaign!$D$2:$D$18)</f>
        <v>14</v>
      </c>
      <c r="H11064" t="str">
        <f>_xlfn.XLOOKUP($A11064,customer!$A$2:$A$978,customer!$B$2:$B$978)</f>
        <v>Ki Gresswell</v>
      </c>
    </row>
    <row r="11065" spans="1:8" x14ac:dyDescent="0.2">
      <c r="A11065" t="s">
        <v>3650</v>
      </c>
      <c r="B11065" t="s">
        <v>3951</v>
      </c>
      <c r="C11065" s="1">
        <v>44746</v>
      </c>
      <c r="D11065" s="1">
        <v>44822</v>
      </c>
      <c r="E11065">
        <f t="shared" si="172"/>
        <v>2</v>
      </c>
      <c r="F11065" t="str">
        <f>_xlfn.XLOOKUP(data!$B11065,campaign!$A$2:$A$18,campaign!$B$2:$B$18)</f>
        <v>OwnsMotorcycle</v>
      </c>
      <c r="G11065">
        <f>_xlfn.XLOOKUP($F11065,campaign!$B$2:$B$18,campaign!$D$2:$D$18)</f>
        <v>14</v>
      </c>
      <c r="H11065" t="str">
        <f>_xlfn.XLOOKUP($A11065,customer!$A$2:$A$978,customer!$B$2:$B$978)</f>
        <v>Ki Gresswell</v>
      </c>
    </row>
    <row r="11066" spans="1:8" x14ac:dyDescent="0.2">
      <c r="A11066" t="s">
        <v>3650</v>
      </c>
      <c r="B11066" t="s">
        <v>3951</v>
      </c>
      <c r="C11066" s="1">
        <v>44746</v>
      </c>
      <c r="D11066" s="1">
        <v>44843</v>
      </c>
      <c r="E11066">
        <f t="shared" si="172"/>
        <v>3</v>
      </c>
      <c r="F11066" t="str">
        <f>_xlfn.XLOOKUP(data!$B11066,campaign!$A$2:$A$18,campaign!$B$2:$B$18)</f>
        <v>OwnsMotorcycle</v>
      </c>
      <c r="G11066">
        <f>_xlfn.XLOOKUP($F11066,campaign!$B$2:$B$18,campaign!$D$2:$D$18)</f>
        <v>14</v>
      </c>
      <c r="H11066" t="str">
        <f>_xlfn.XLOOKUP($A11066,customer!$A$2:$A$978,customer!$B$2:$B$978)</f>
        <v>Ki Gresswell</v>
      </c>
    </row>
    <row r="11067" spans="1:8" x14ac:dyDescent="0.2">
      <c r="A11067" t="s">
        <v>3650</v>
      </c>
      <c r="B11067" t="s">
        <v>3951</v>
      </c>
      <c r="C11067" s="1">
        <v>44746</v>
      </c>
      <c r="D11067" s="1">
        <v>44880</v>
      </c>
      <c r="E11067">
        <f t="shared" si="172"/>
        <v>4</v>
      </c>
      <c r="F11067" t="str">
        <f>_xlfn.XLOOKUP(data!$B11067,campaign!$A$2:$A$18,campaign!$B$2:$B$18)</f>
        <v>OwnsMotorcycle</v>
      </c>
      <c r="G11067">
        <f>_xlfn.XLOOKUP($F11067,campaign!$B$2:$B$18,campaign!$D$2:$D$18)</f>
        <v>14</v>
      </c>
      <c r="H11067" t="str">
        <f>_xlfn.XLOOKUP($A11067,customer!$A$2:$A$978,customer!$B$2:$B$978)</f>
        <v>Ki Gresswell</v>
      </c>
    </row>
    <row r="11068" spans="1:8" x14ac:dyDescent="0.2">
      <c r="A11068" t="s">
        <v>3650</v>
      </c>
      <c r="B11068" t="s">
        <v>3951</v>
      </c>
      <c r="C11068" s="1">
        <v>44746</v>
      </c>
      <c r="D11068" s="1">
        <v>44912</v>
      </c>
      <c r="E11068">
        <f t="shared" si="172"/>
        <v>5</v>
      </c>
      <c r="F11068" t="str">
        <f>_xlfn.XLOOKUP(data!$B11068,campaign!$A$2:$A$18,campaign!$B$2:$B$18)</f>
        <v>OwnsMotorcycle</v>
      </c>
      <c r="G11068">
        <f>_xlfn.XLOOKUP($F11068,campaign!$B$2:$B$18,campaign!$D$2:$D$18)</f>
        <v>14</v>
      </c>
      <c r="H11068" t="str">
        <f>_xlfn.XLOOKUP($A11068,customer!$A$2:$A$978,customer!$B$2:$B$978)</f>
        <v>Ki Gresswell</v>
      </c>
    </row>
    <row r="11069" spans="1:8" x14ac:dyDescent="0.2">
      <c r="A11069" t="s">
        <v>3650</v>
      </c>
      <c r="B11069" t="s">
        <v>3951</v>
      </c>
      <c r="C11069" s="1">
        <v>44746</v>
      </c>
      <c r="D11069" s="1">
        <v>44937</v>
      </c>
      <c r="E11069">
        <f t="shared" si="172"/>
        <v>6</v>
      </c>
      <c r="F11069" t="str">
        <f>_xlfn.XLOOKUP(data!$B11069,campaign!$A$2:$A$18,campaign!$B$2:$B$18)</f>
        <v>OwnsMotorcycle</v>
      </c>
      <c r="G11069">
        <f>_xlfn.XLOOKUP($F11069,campaign!$B$2:$B$18,campaign!$D$2:$D$18)</f>
        <v>14</v>
      </c>
      <c r="H11069" t="str">
        <f>_xlfn.XLOOKUP($A11069,customer!$A$2:$A$978,customer!$B$2:$B$978)</f>
        <v>Ki Gresswell</v>
      </c>
    </row>
    <row r="11070" spans="1:8" x14ac:dyDescent="0.2">
      <c r="A11070" t="s">
        <v>3650</v>
      </c>
      <c r="B11070" t="s">
        <v>3951</v>
      </c>
      <c r="C11070" s="1">
        <v>44746</v>
      </c>
      <c r="D11070" s="1">
        <v>44998</v>
      </c>
      <c r="E11070">
        <f t="shared" si="172"/>
        <v>8</v>
      </c>
      <c r="F11070" t="str">
        <f>_xlfn.XLOOKUP(data!$B11070,campaign!$A$2:$A$18,campaign!$B$2:$B$18)</f>
        <v>OwnsMotorcycle</v>
      </c>
      <c r="G11070">
        <f>_xlfn.XLOOKUP($F11070,campaign!$B$2:$B$18,campaign!$D$2:$D$18)</f>
        <v>14</v>
      </c>
      <c r="H11070" t="str">
        <f>_xlfn.XLOOKUP($A11070,customer!$A$2:$A$978,customer!$B$2:$B$978)</f>
        <v>Ki Gresswell</v>
      </c>
    </row>
    <row r="11071" spans="1:8" x14ac:dyDescent="0.2">
      <c r="A11071" t="s">
        <v>3650</v>
      </c>
      <c r="B11071" t="s">
        <v>3951</v>
      </c>
      <c r="C11071" s="1">
        <v>44746</v>
      </c>
      <c r="D11071" s="1">
        <v>45025</v>
      </c>
      <c r="E11071">
        <f t="shared" si="172"/>
        <v>9</v>
      </c>
      <c r="F11071" t="str">
        <f>_xlfn.XLOOKUP(data!$B11071,campaign!$A$2:$A$18,campaign!$B$2:$B$18)</f>
        <v>OwnsMotorcycle</v>
      </c>
      <c r="G11071">
        <f>_xlfn.XLOOKUP($F11071,campaign!$B$2:$B$18,campaign!$D$2:$D$18)</f>
        <v>14</v>
      </c>
      <c r="H11071" t="str">
        <f>_xlfn.XLOOKUP($A11071,customer!$A$2:$A$978,customer!$B$2:$B$978)</f>
        <v>Ki Gresswell</v>
      </c>
    </row>
    <row r="11072" spans="1:8" x14ac:dyDescent="0.2">
      <c r="A11072" t="s">
        <v>3650</v>
      </c>
      <c r="B11072" t="s">
        <v>3951</v>
      </c>
      <c r="C11072" s="1">
        <v>44746</v>
      </c>
      <c r="D11072" s="1">
        <v>45062</v>
      </c>
      <c r="E11072">
        <f t="shared" si="172"/>
        <v>10</v>
      </c>
      <c r="F11072" t="str">
        <f>_xlfn.XLOOKUP(data!$B11072,campaign!$A$2:$A$18,campaign!$B$2:$B$18)</f>
        <v>OwnsMotorcycle</v>
      </c>
      <c r="G11072">
        <f>_xlfn.XLOOKUP($F11072,campaign!$B$2:$B$18,campaign!$D$2:$D$18)</f>
        <v>14</v>
      </c>
      <c r="H11072" t="str">
        <f>_xlfn.XLOOKUP($A11072,customer!$A$2:$A$978,customer!$B$2:$B$978)</f>
        <v>Ki Gresswell</v>
      </c>
    </row>
    <row r="11073" spans="1:8" x14ac:dyDescent="0.2">
      <c r="A11073" t="s">
        <v>3650</v>
      </c>
      <c r="B11073" t="s">
        <v>3923</v>
      </c>
      <c r="C11073" s="1">
        <v>44776</v>
      </c>
      <c r="D11073" s="1">
        <v>44776</v>
      </c>
      <c r="E11073">
        <f t="shared" si="172"/>
        <v>0</v>
      </c>
      <c r="F11073" t="str">
        <f>_xlfn.XLOOKUP(data!$B11073,campaign!$A$2:$A$18,campaign!$B$2:$B$18)</f>
        <v>TruckOwner</v>
      </c>
      <c r="G11073">
        <f>_xlfn.XLOOKUP($F11073,campaign!$B$2:$B$18,campaign!$D$2:$D$18)</f>
        <v>26</v>
      </c>
      <c r="H11073" t="str">
        <f>_xlfn.XLOOKUP($A11073,customer!$A$2:$A$978,customer!$B$2:$B$978)</f>
        <v>Ki Gresswell</v>
      </c>
    </row>
    <row r="11074" spans="1:8" x14ac:dyDescent="0.2">
      <c r="A11074" t="s">
        <v>3650</v>
      </c>
      <c r="B11074" t="s">
        <v>3923</v>
      </c>
      <c r="C11074" s="1">
        <v>44776</v>
      </c>
      <c r="D11074" s="1">
        <v>44841</v>
      </c>
      <c r="E11074">
        <f t="shared" si="172"/>
        <v>2</v>
      </c>
      <c r="F11074" t="str">
        <f>_xlfn.XLOOKUP(data!$B11074,campaign!$A$2:$A$18,campaign!$B$2:$B$18)</f>
        <v>TruckOwner</v>
      </c>
      <c r="G11074">
        <f>_xlfn.XLOOKUP($F11074,campaign!$B$2:$B$18,campaign!$D$2:$D$18)</f>
        <v>26</v>
      </c>
      <c r="H11074" t="str">
        <f>_xlfn.XLOOKUP($A11074,customer!$A$2:$A$978,customer!$B$2:$B$978)</f>
        <v>Ki Gresswell</v>
      </c>
    </row>
    <row r="11075" spans="1:8" x14ac:dyDescent="0.2">
      <c r="A11075" t="s">
        <v>3650</v>
      </c>
      <c r="B11075" t="s">
        <v>3923</v>
      </c>
      <c r="C11075" s="1">
        <v>44776</v>
      </c>
      <c r="D11075" s="1">
        <v>44870</v>
      </c>
      <c r="E11075">
        <f t="shared" ref="E11075:E11138" si="173">DATEDIF(C11075,D11075,"M")</f>
        <v>3</v>
      </c>
      <c r="F11075" t="str">
        <f>_xlfn.XLOOKUP(data!$B11075,campaign!$A$2:$A$18,campaign!$B$2:$B$18)</f>
        <v>TruckOwner</v>
      </c>
      <c r="G11075">
        <f>_xlfn.XLOOKUP($F11075,campaign!$B$2:$B$18,campaign!$D$2:$D$18)</f>
        <v>26</v>
      </c>
      <c r="H11075" t="str">
        <f>_xlfn.XLOOKUP($A11075,customer!$A$2:$A$978,customer!$B$2:$B$978)</f>
        <v>Ki Gresswell</v>
      </c>
    </row>
    <row r="11076" spans="1:8" x14ac:dyDescent="0.2">
      <c r="A11076" t="s">
        <v>3650</v>
      </c>
      <c r="B11076" t="s">
        <v>3923</v>
      </c>
      <c r="C11076" s="1">
        <v>44776</v>
      </c>
      <c r="D11076" s="1">
        <v>44913</v>
      </c>
      <c r="E11076">
        <f t="shared" si="173"/>
        <v>4</v>
      </c>
      <c r="F11076" t="str">
        <f>_xlfn.XLOOKUP(data!$B11076,campaign!$A$2:$A$18,campaign!$B$2:$B$18)</f>
        <v>TruckOwner</v>
      </c>
      <c r="G11076">
        <f>_xlfn.XLOOKUP($F11076,campaign!$B$2:$B$18,campaign!$D$2:$D$18)</f>
        <v>26</v>
      </c>
      <c r="H11076" t="str">
        <f>_xlfn.XLOOKUP($A11076,customer!$A$2:$A$978,customer!$B$2:$B$978)</f>
        <v>Ki Gresswell</v>
      </c>
    </row>
    <row r="11077" spans="1:8" x14ac:dyDescent="0.2">
      <c r="A11077" t="s">
        <v>3650</v>
      </c>
      <c r="B11077" t="s">
        <v>3923</v>
      </c>
      <c r="C11077" s="1">
        <v>44776</v>
      </c>
      <c r="D11077" s="1">
        <v>44964</v>
      </c>
      <c r="E11077">
        <f t="shared" si="173"/>
        <v>6</v>
      </c>
      <c r="F11077" t="str">
        <f>_xlfn.XLOOKUP(data!$B11077,campaign!$A$2:$A$18,campaign!$B$2:$B$18)</f>
        <v>TruckOwner</v>
      </c>
      <c r="G11077">
        <f>_xlfn.XLOOKUP($F11077,campaign!$B$2:$B$18,campaign!$D$2:$D$18)</f>
        <v>26</v>
      </c>
      <c r="H11077" t="str">
        <f>_xlfn.XLOOKUP($A11077,customer!$A$2:$A$978,customer!$B$2:$B$978)</f>
        <v>Ki Gresswell</v>
      </c>
    </row>
    <row r="11078" spans="1:8" x14ac:dyDescent="0.2">
      <c r="A11078" t="s">
        <v>3650</v>
      </c>
      <c r="B11078" t="s">
        <v>3923</v>
      </c>
      <c r="C11078" s="1">
        <v>44776</v>
      </c>
      <c r="D11078" s="1">
        <v>44990</v>
      </c>
      <c r="E11078">
        <f t="shared" si="173"/>
        <v>7</v>
      </c>
      <c r="F11078" t="str">
        <f>_xlfn.XLOOKUP(data!$B11078,campaign!$A$2:$A$18,campaign!$B$2:$B$18)</f>
        <v>TruckOwner</v>
      </c>
      <c r="G11078">
        <f>_xlfn.XLOOKUP($F11078,campaign!$B$2:$B$18,campaign!$D$2:$D$18)</f>
        <v>26</v>
      </c>
      <c r="H11078" t="str">
        <f>_xlfn.XLOOKUP($A11078,customer!$A$2:$A$978,customer!$B$2:$B$978)</f>
        <v>Ki Gresswell</v>
      </c>
    </row>
    <row r="11079" spans="1:8" x14ac:dyDescent="0.2">
      <c r="A11079" t="s">
        <v>3650</v>
      </c>
      <c r="B11079" t="s">
        <v>3923</v>
      </c>
      <c r="C11079" s="1">
        <v>44776</v>
      </c>
      <c r="D11079" s="1">
        <v>45032</v>
      </c>
      <c r="E11079">
        <f t="shared" si="173"/>
        <v>8</v>
      </c>
      <c r="F11079" t="str">
        <f>_xlfn.XLOOKUP(data!$B11079,campaign!$A$2:$A$18,campaign!$B$2:$B$18)</f>
        <v>TruckOwner</v>
      </c>
      <c r="G11079">
        <f>_xlfn.XLOOKUP($F11079,campaign!$B$2:$B$18,campaign!$D$2:$D$18)</f>
        <v>26</v>
      </c>
      <c r="H11079" t="str">
        <f>_xlfn.XLOOKUP($A11079,customer!$A$2:$A$978,customer!$B$2:$B$978)</f>
        <v>Ki Gresswell</v>
      </c>
    </row>
    <row r="11080" spans="1:8" x14ac:dyDescent="0.2">
      <c r="A11080" t="s">
        <v>3650</v>
      </c>
      <c r="B11080" t="s">
        <v>3923</v>
      </c>
      <c r="C11080" s="1">
        <v>44776</v>
      </c>
      <c r="D11080" s="1">
        <v>45057</v>
      </c>
      <c r="E11080">
        <f t="shared" si="173"/>
        <v>9</v>
      </c>
      <c r="F11080" t="str">
        <f>_xlfn.XLOOKUP(data!$B11080,campaign!$A$2:$A$18,campaign!$B$2:$B$18)</f>
        <v>TruckOwner</v>
      </c>
      <c r="G11080">
        <f>_xlfn.XLOOKUP($F11080,campaign!$B$2:$B$18,campaign!$D$2:$D$18)</f>
        <v>26</v>
      </c>
      <c r="H11080" t="str">
        <f>_xlfn.XLOOKUP($A11080,customer!$A$2:$A$978,customer!$B$2:$B$978)</f>
        <v>Ki Gresswell</v>
      </c>
    </row>
    <row r="11081" spans="1:8" x14ac:dyDescent="0.2">
      <c r="A11081" t="s">
        <v>3651</v>
      </c>
      <c r="B11081" t="s">
        <v>3952</v>
      </c>
      <c r="C11081" s="1">
        <v>44900</v>
      </c>
      <c r="D11081" s="1">
        <v>44900</v>
      </c>
      <c r="E11081">
        <f t="shared" si="173"/>
        <v>0</v>
      </c>
      <c r="F11081" t="str">
        <f>_xlfn.XLOOKUP(data!$B11081,campaign!$A$2:$A$18,campaign!$B$2:$B$18)</f>
        <v>MadeCallToRetentionTeam</v>
      </c>
      <c r="G11081">
        <f>_xlfn.XLOOKUP($F11081,campaign!$B$2:$B$18,campaign!$D$2:$D$18)</f>
        <v>16</v>
      </c>
      <c r="H11081" t="str">
        <f>_xlfn.XLOOKUP($A11081,customer!$A$2:$A$978,customer!$B$2:$B$978)</f>
        <v>Sigmund Moncaster</v>
      </c>
    </row>
    <row r="11082" spans="1:8" x14ac:dyDescent="0.2">
      <c r="A11082" t="s">
        <v>3651</v>
      </c>
      <c r="B11082" t="s">
        <v>3952</v>
      </c>
      <c r="C11082" s="1">
        <v>44900</v>
      </c>
      <c r="D11082" s="1">
        <v>44946</v>
      </c>
      <c r="E11082">
        <f t="shared" si="173"/>
        <v>1</v>
      </c>
      <c r="F11082" t="str">
        <f>_xlfn.XLOOKUP(data!$B11082,campaign!$A$2:$A$18,campaign!$B$2:$B$18)</f>
        <v>MadeCallToRetentionTeam</v>
      </c>
      <c r="G11082">
        <f>_xlfn.XLOOKUP($F11082,campaign!$B$2:$B$18,campaign!$D$2:$D$18)</f>
        <v>16</v>
      </c>
      <c r="H11082" t="str">
        <f>_xlfn.XLOOKUP($A11082,customer!$A$2:$A$978,customer!$B$2:$B$978)</f>
        <v>Sigmund Moncaster</v>
      </c>
    </row>
    <row r="11083" spans="1:8" x14ac:dyDescent="0.2">
      <c r="A11083" t="s">
        <v>3651</v>
      </c>
      <c r="B11083" t="s">
        <v>3952</v>
      </c>
      <c r="C11083" s="1">
        <v>44900</v>
      </c>
      <c r="D11083" s="1">
        <v>44967</v>
      </c>
      <c r="E11083">
        <f t="shared" si="173"/>
        <v>2</v>
      </c>
      <c r="F11083" t="str">
        <f>_xlfn.XLOOKUP(data!$B11083,campaign!$A$2:$A$18,campaign!$B$2:$B$18)</f>
        <v>MadeCallToRetentionTeam</v>
      </c>
      <c r="G11083">
        <f>_xlfn.XLOOKUP($F11083,campaign!$B$2:$B$18,campaign!$D$2:$D$18)</f>
        <v>16</v>
      </c>
      <c r="H11083" t="str">
        <f>_xlfn.XLOOKUP($A11083,customer!$A$2:$A$978,customer!$B$2:$B$978)</f>
        <v>Sigmund Moncaster</v>
      </c>
    </row>
    <row r="11084" spans="1:8" x14ac:dyDescent="0.2">
      <c r="A11084" t="s">
        <v>3651</v>
      </c>
      <c r="B11084" t="s">
        <v>3952</v>
      </c>
      <c r="C11084" s="1">
        <v>44900</v>
      </c>
      <c r="D11084" s="1">
        <v>44998</v>
      </c>
      <c r="E11084">
        <f t="shared" si="173"/>
        <v>3</v>
      </c>
      <c r="F11084" t="str">
        <f>_xlfn.XLOOKUP(data!$B11084,campaign!$A$2:$A$18,campaign!$B$2:$B$18)</f>
        <v>MadeCallToRetentionTeam</v>
      </c>
      <c r="G11084">
        <f>_xlfn.XLOOKUP($F11084,campaign!$B$2:$B$18,campaign!$D$2:$D$18)</f>
        <v>16</v>
      </c>
      <c r="H11084" t="str">
        <f>_xlfn.XLOOKUP($A11084,customer!$A$2:$A$978,customer!$B$2:$B$978)</f>
        <v>Sigmund Moncaster</v>
      </c>
    </row>
    <row r="11085" spans="1:8" x14ac:dyDescent="0.2">
      <c r="A11085" t="s">
        <v>3651</v>
      </c>
      <c r="B11085" t="s">
        <v>3952</v>
      </c>
      <c r="C11085" s="1">
        <v>44900</v>
      </c>
      <c r="D11085" s="1">
        <v>45025</v>
      </c>
      <c r="E11085">
        <f t="shared" si="173"/>
        <v>4</v>
      </c>
      <c r="F11085" t="str">
        <f>_xlfn.XLOOKUP(data!$B11085,campaign!$A$2:$A$18,campaign!$B$2:$B$18)</f>
        <v>MadeCallToRetentionTeam</v>
      </c>
      <c r="G11085">
        <f>_xlfn.XLOOKUP($F11085,campaign!$B$2:$B$18,campaign!$D$2:$D$18)</f>
        <v>16</v>
      </c>
      <c r="H11085" t="str">
        <f>_xlfn.XLOOKUP($A11085,customer!$A$2:$A$978,customer!$B$2:$B$978)</f>
        <v>Sigmund Moncaster</v>
      </c>
    </row>
    <row r="11086" spans="1:8" x14ac:dyDescent="0.2">
      <c r="A11086" t="s">
        <v>3651</v>
      </c>
      <c r="B11086" t="s">
        <v>3952</v>
      </c>
      <c r="C11086" s="1">
        <v>44900</v>
      </c>
      <c r="D11086" s="1">
        <v>45061</v>
      </c>
      <c r="E11086">
        <f t="shared" si="173"/>
        <v>5</v>
      </c>
      <c r="F11086" t="str">
        <f>_xlfn.XLOOKUP(data!$B11086,campaign!$A$2:$A$18,campaign!$B$2:$B$18)</f>
        <v>MadeCallToRetentionTeam</v>
      </c>
      <c r="G11086">
        <f>_xlfn.XLOOKUP($F11086,campaign!$B$2:$B$18,campaign!$D$2:$D$18)</f>
        <v>16</v>
      </c>
      <c r="H11086" t="str">
        <f>_xlfn.XLOOKUP($A11086,customer!$A$2:$A$978,customer!$B$2:$B$978)</f>
        <v>Sigmund Moncaster</v>
      </c>
    </row>
    <row r="11087" spans="1:8" x14ac:dyDescent="0.2">
      <c r="A11087" t="s">
        <v>3651</v>
      </c>
      <c r="B11087" t="s">
        <v>3951</v>
      </c>
      <c r="C11087" s="1">
        <v>44902</v>
      </c>
      <c r="D11087" s="1">
        <v>44902</v>
      </c>
      <c r="E11087">
        <f t="shared" si="173"/>
        <v>0</v>
      </c>
      <c r="F11087" t="str">
        <f>_xlfn.XLOOKUP(data!$B11087,campaign!$A$2:$A$18,campaign!$B$2:$B$18)</f>
        <v>OwnsMotorcycle</v>
      </c>
      <c r="G11087">
        <f>_xlfn.XLOOKUP($F11087,campaign!$B$2:$B$18,campaign!$D$2:$D$18)</f>
        <v>14</v>
      </c>
      <c r="H11087" t="str">
        <f>_xlfn.XLOOKUP($A11087,customer!$A$2:$A$978,customer!$B$2:$B$978)</f>
        <v>Sigmund Moncaster</v>
      </c>
    </row>
    <row r="11088" spans="1:8" x14ac:dyDescent="0.2">
      <c r="A11088" t="s">
        <v>3651</v>
      </c>
      <c r="B11088" t="s">
        <v>3951</v>
      </c>
      <c r="C11088" s="1">
        <v>44902</v>
      </c>
      <c r="D11088" s="1">
        <v>44943</v>
      </c>
      <c r="E11088">
        <f t="shared" si="173"/>
        <v>1</v>
      </c>
      <c r="F11088" t="str">
        <f>_xlfn.XLOOKUP(data!$B11088,campaign!$A$2:$A$18,campaign!$B$2:$B$18)</f>
        <v>OwnsMotorcycle</v>
      </c>
      <c r="G11088">
        <f>_xlfn.XLOOKUP($F11088,campaign!$B$2:$B$18,campaign!$D$2:$D$18)</f>
        <v>14</v>
      </c>
      <c r="H11088" t="str">
        <f>_xlfn.XLOOKUP($A11088,customer!$A$2:$A$978,customer!$B$2:$B$978)</f>
        <v>Sigmund Moncaster</v>
      </c>
    </row>
    <row r="11089" spans="1:8" x14ac:dyDescent="0.2">
      <c r="A11089" t="s">
        <v>3651</v>
      </c>
      <c r="B11089" t="s">
        <v>3951</v>
      </c>
      <c r="C11089" s="1">
        <v>44902</v>
      </c>
      <c r="D11089" s="1">
        <v>44971</v>
      </c>
      <c r="E11089">
        <f t="shared" si="173"/>
        <v>2</v>
      </c>
      <c r="F11089" t="str">
        <f>_xlfn.XLOOKUP(data!$B11089,campaign!$A$2:$A$18,campaign!$B$2:$B$18)</f>
        <v>OwnsMotorcycle</v>
      </c>
      <c r="G11089">
        <f>_xlfn.XLOOKUP($F11089,campaign!$B$2:$B$18,campaign!$D$2:$D$18)</f>
        <v>14</v>
      </c>
      <c r="H11089" t="str">
        <f>_xlfn.XLOOKUP($A11089,customer!$A$2:$A$978,customer!$B$2:$B$978)</f>
        <v>Sigmund Moncaster</v>
      </c>
    </row>
    <row r="11090" spans="1:8" x14ac:dyDescent="0.2">
      <c r="A11090" t="s">
        <v>3651</v>
      </c>
      <c r="B11090" t="s">
        <v>3951</v>
      </c>
      <c r="C11090" s="1">
        <v>44902</v>
      </c>
      <c r="D11090" s="1">
        <v>44995</v>
      </c>
      <c r="E11090">
        <f t="shared" si="173"/>
        <v>3</v>
      </c>
      <c r="F11090" t="str">
        <f>_xlfn.XLOOKUP(data!$B11090,campaign!$A$2:$A$18,campaign!$B$2:$B$18)</f>
        <v>OwnsMotorcycle</v>
      </c>
      <c r="G11090">
        <f>_xlfn.XLOOKUP($F11090,campaign!$B$2:$B$18,campaign!$D$2:$D$18)</f>
        <v>14</v>
      </c>
      <c r="H11090" t="str">
        <f>_xlfn.XLOOKUP($A11090,customer!$A$2:$A$978,customer!$B$2:$B$978)</f>
        <v>Sigmund Moncaster</v>
      </c>
    </row>
    <row r="11091" spans="1:8" x14ac:dyDescent="0.2">
      <c r="A11091" t="s">
        <v>3651</v>
      </c>
      <c r="B11091" t="s">
        <v>3951</v>
      </c>
      <c r="C11091" s="1">
        <v>44902</v>
      </c>
      <c r="D11091" s="1">
        <v>45023</v>
      </c>
      <c r="E11091">
        <f t="shared" si="173"/>
        <v>4</v>
      </c>
      <c r="F11091" t="str">
        <f>_xlfn.XLOOKUP(data!$B11091,campaign!$A$2:$A$18,campaign!$B$2:$B$18)</f>
        <v>OwnsMotorcycle</v>
      </c>
      <c r="G11091">
        <f>_xlfn.XLOOKUP($F11091,campaign!$B$2:$B$18,campaign!$D$2:$D$18)</f>
        <v>14</v>
      </c>
      <c r="H11091" t="str">
        <f>_xlfn.XLOOKUP($A11091,customer!$A$2:$A$978,customer!$B$2:$B$978)</f>
        <v>Sigmund Moncaster</v>
      </c>
    </row>
    <row r="11092" spans="1:8" x14ac:dyDescent="0.2">
      <c r="A11092" t="s">
        <v>3651</v>
      </c>
      <c r="B11092" t="s">
        <v>3951</v>
      </c>
      <c r="C11092" s="1">
        <v>44902</v>
      </c>
      <c r="D11092" s="1">
        <v>45053</v>
      </c>
      <c r="E11092">
        <f t="shared" si="173"/>
        <v>5</v>
      </c>
      <c r="F11092" t="str">
        <f>_xlfn.XLOOKUP(data!$B11092,campaign!$A$2:$A$18,campaign!$B$2:$B$18)</f>
        <v>OwnsMotorcycle</v>
      </c>
      <c r="G11092">
        <f>_xlfn.XLOOKUP($F11092,campaign!$B$2:$B$18,campaign!$D$2:$D$18)</f>
        <v>14</v>
      </c>
      <c r="H11092" t="str">
        <f>_xlfn.XLOOKUP($A11092,customer!$A$2:$A$978,customer!$B$2:$B$978)</f>
        <v>Sigmund Moncaster</v>
      </c>
    </row>
    <row r="11093" spans="1:8" x14ac:dyDescent="0.2">
      <c r="A11093" t="s">
        <v>3652</v>
      </c>
      <c r="B11093" t="s">
        <v>3923</v>
      </c>
      <c r="C11093" s="1">
        <v>44819</v>
      </c>
      <c r="D11093" s="1">
        <v>44819</v>
      </c>
      <c r="E11093">
        <f t="shared" si="173"/>
        <v>0</v>
      </c>
      <c r="F11093" t="str">
        <f>_xlfn.XLOOKUP(data!$B11093,campaign!$A$2:$A$18,campaign!$B$2:$B$18)</f>
        <v>TruckOwner</v>
      </c>
      <c r="G11093">
        <f>_xlfn.XLOOKUP($F11093,campaign!$B$2:$B$18,campaign!$D$2:$D$18)</f>
        <v>26</v>
      </c>
      <c r="H11093" t="str">
        <f>_xlfn.XLOOKUP($A11093,customer!$A$2:$A$978,customer!$B$2:$B$978)</f>
        <v>Haywood Ransfield</v>
      </c>
    </row>
    <row r="11094" spans="1:8" x14ac:dyDescent="0.2">
      <c r="A11094" t="s">
        <v>3652</v>
      </c>
      <c r="B11094" t="s">
        <v>3923</v>
      </c>
      <c r="C11094" s="1">
        <v>44819</v>
      </c>
      <c r="D11094" s="1">
        <v>44861</v>
      </c>
      <c r="E11094">
        <f t="shared" si="173"/>
        <v>1</v>
      </c>
      <c r="F11094" t="str">
        <f>_xlfn.XLOOKUP(data!$B11094,campaign!$A$2:$A$18,campaign!$B$2:$B$18)</f>
        <v>TruckOwner</v>
      </c>
      <c r="G11094">
        <f>_xlfn.XLOOKUP($F11094,campaign!$B$2:$B$18,campaign!$D$2:$D$18)</f>
        <v>26</v>
      </c>
      <c r="H11094" t="str">
        <f>_xlfn.XLOOKUP($A11094,customer!$A$2:$A$978,customer!$B$2:$B$978)</f>
        <v>Haywood Ransfield</v>
      </c>
    </row>
    <row r="11095" spans="1:8" x14ac:dyDescent="0.2">
      <c r="A11095" t="s">
        <v>3652</v>
      </c>
      <c r="B11095" t="s">
        <v>3923</v>
      </c>
      <c r="C11095" s="1">
        <v>44819</v>
      </c>
      <c r="D11095" s="1">
        <v>44921</v>
      </c>
      <c r="E11095">
        <f t="shared" si="173"/>
        <v>3</v>
      </c>
      <c r="F11095" t="str">
        <f>_xlfn.XLOOKUP(data!$B11095,campaign!$A$2:$A$18,campaign!$B$2:$B$18)</f>
        <v>TruckOwner</v>
      </c>
      <c r="G11095">
        <f>_xlfn.XLOOKUP($F11095,campaign!$B$2:$B$18,campaign!$D$2:$D$18)</f>
        <v>26</v>
      </c>
      <c r="H11095" t="str">
        <f>_xlfn.XLOOKUP($A11095,customer!$A$2:$A$978,customer!$B$2:$B$978)</f>
        <v>Haywood Ransfield</v>
      </c>
    </row>
    <row r="11096" spans="1:8" x14ac:dyDescent="0.2">
      <c r="A11096" t="s">
        <v>3652</v>
      </c>
      <c r="B11096" t="s">
        <v>3923</v>
      </c>
      <c r="C11096" s="1">
        <v>44819</v>
      </c>
      <c r="D11096" s="1">
        <v>44956</v>
      </c>
      <c r="E11096">
        <f t="shared" si="173"/>
        <v>4</v>
      </c>
      <c r="F11096" t="str">
        <f>_xlfn.XLOOKUP(data!$B11096,campaign!$A$2:$A$18,campaign!$B$2:$B$18)</f>
        <v>TruckOwner</v>
      </c>
      <c r="G11096">
        <f>_xlfn.XLOOKUP($F11096,campaign!$B$2:$B$18,campaign!$D$2:$D$18)</f>
        <v>26</v>
      </c>
      <c r="H11096" t="str">
        <f>_xlfn.XLOOKUP($A11096,customer!$A$2:$A$978,customer!$B$2:$B$978)</f>
        <v>Haywood Ransfield</v>
      </c>
    </row>
    <row r="11097" spans="1:8" x14ac:dyDescent="0.2">
      <c r="A11097" t="s">
        <v>3652</v>
      </c>
      <c r="B11097" t="s">
        <v>3923</v>
      </c>
      <c r="C11097" s="1">
        <v>44819</v>
      </c>
      <c r="D11097" s="1">
        <v>45009</v>
      </c>
      <c r="E11097">
        <f t="shared" si="173"/>
        <v>6</v>
      </c>
      <c r="F11097" t="str">
        <f>_xlfn.XLOOKUP(data!$B11097,campaign!$A$2:$A$18,campaign!$B$2:$B$18)</f>
        <v>TruckOwner</v>
      </c>
      <c r="G11097">
        <f>_xlfn.XLOOKUP($F11097,campaign!$B$2:$B$18,campaign!$D$2:$D$18)</f>
        <v>26</v>
      </c>
      <c r="H11097" t="str">
        <f>_xlfn.XLOOKUP($A11097,customer!$A$2:$A$978,customer!$B$2:$B$978)</f>
        <v>Haywood Ransfield</v>
      </c>
    </row>
    <row r="11098" spans="1:8" x14ac:dyDescent="0.2">
      <c r="A11098" t="s">
        <v>3652</v>
      </c>
      <c r="B11098" t="s">
        <v>3923</v>
      </c>
      <c r="C11098" s="1">
        <v>44819</v>
      </c>
      <c r="D11098" s="1">
        <v>45035</v>
      </c>
      <c r="E11098">
        <f t="shared" si="173"/>
        <v>7</v>
      </c>
      <c r="F11098" t="str">
        <f>_xlfn.XLOOKUP(data!$B11098,campaign!$A$2:$A$18,campaign!$B$2:$B$18)</f>
        <v>TruckOwner</v>
      </c>
      <c r="G11098">
        <f>_xlfn.XLOOKUP($F11098,campaign!$B$2:$B$18,campaign!$D$2:$D$18)</f>
        <v>26</v>
      </c>
      <c r="H11098" t="str">
        <f>_xlfn.XLOOKUP($A11098,customer!$A$2:$A$978,customer!$B$2:$B$978)</f>
        <v>Haywood Ransfield</v>
      </c>
    </row>
    <row r="11099" spans="1:8" x14ac:dyDescent="0.2">
      <c r="A11099" t="s">
        <v>3652</v>
      </c>
      <c r="B11099" t="s">
        <v>3923</v>
      </c>
      <c r="C11099" s="1">
        <v>44819</v>
      </c>
      <c r="D11099" s="1">
        <v>45063</v>
      </c>
      <c r="E11099">
        <f t="shared" si="173"/>
        <v>8</v>
      </c>
      <c r="F11099" t="str">
        <f>_xlfn.XLOOKUP(data!$B11099,campaign!$A$2:$A$18,campaign!$B$2:$B$18)</f>
        <v>TruckOwner</v>
      </c>
      <c r="G11099">
        <f>_xlfn.XLOOKUP($F11099,campaign!$B$2:$B$18,campaign!$D$2:$D$18)</f>
        <v>26</v>
      </c>
      <c r="H11099" t="str">
        <f>_xlfn.XLOOKUP($A11099,customer!$A$2:$A$978,customer!$B$2:$B$978)</f>
        <v>Haywood Ransfield</v>
      </c>
    </row>
    <row r="11100" spans="1:8" x14ac:dyDescent="0.2">
      <c r="A11100" t="s">
        <v>3652</v>
      </c>
      <c r="B11100" t="s">
        <v>3929</v>
      </c>
      <c r="C11100" s="1">
        <v>45036</v>
      </c>
      <c r="D11100" s="1">
        <v>45036</v>
      </c>
      <c r="E11100">
        <f t="shared" si="173"/>
        <v>0</v>
      </c>
      <c r="F11100" t="str">
        <f>_xlfn.XLOOKUP(data!$B11100,campaign!$A$2:$A$18,campaign!$B$2:$B$18)</f>
        <v>NonUSTravel</v>
      </c>
      <c r="G11100">
        <f>_xlfn.XLOOKUP($F11100,campaign!$B$2:$B$18,campaign!$D$2:$D$18)</f>
        <v>66</v>
      </c>
      <c r="H11100" t="str">
        <f>_xlfn.XLOOKUP($A11100,customer!$A$2:$A$978,customer!$B$2:$B$978)</f>
        <v>Haywood Ransfield</v>
      </c>
    </row>
    <row r="11101" spans="1:8" x14ac:dyDescent="0.2">
      <c r="A11101" t="s">
        <v>3652</v>
      </c>
      <c r="B11101" t="s">
        <v>3929</v>
      </c>
      <c r="C11101" s="1">
        <v>45036</v>
      </c>
      <c r="D11101" s="1">
        <v>45073</v>
      </c>
      <c r="E11101">
        <f t="shared" si="173"/>
        <v>1</v>
      </c>
      <c r="F11101" t="str">
        <f>_xlfn.XLOOKUP(data!$B11101,campaign!$A$2:$A$18,campaign!$B$2:$B$18)</f>
        <v>NonUSTravel</v>
      </c>
      <c r="G11101">
        <f>_xlfn.XLOOKUP($F11101,campaign!$B$2:$B$18,campaign!$D$2:$D$18)</f>
        <v>66</v>
      </c>
      <c r="H11101" t="str">
        <f>_xlfn.XLOOKUP($A11101,customer!$A$2:$A$978,customer!$B$2:$B$978)</f>
        <v>Haywood Ransfield</v>
      </c>
    </row>
    <row r="11102" spans="1:8" x14ac:dyDescent="0.2">
      <c r="A11102" t="s">
        <v>3652</v>
      </c>
      <c r="B11102" t="s">
        <v>3929</v>
      </c>
      <c r="C11102" s="1">
        <v>45036</v>
      </c>
      <c r="D11102" s="1">
        <v>45081</v>
      </c>
      <c r="E11102">
        <f t="shared" si="173"/>
        <v>1</v>
      </c>
      <c r="F11102" t="str">
        <f>_xlfn.XLOOKUP(data!$B11102,campaign!$A$2:$A$18,campaign!$B$2:$B$18)</f>
        <v>NonUSTravel</v>
      </c>
      <c r="G11102">
        <f>_xlfn.XLOOKUP($F11102,campaign!$B$2:$B$18,campaign!$D$2:$D$18)</f>
        <v>66</v>
      </c>
      <c r="H11102" t="str">
        <f>_xlfn.XLOOKUP($A11102,customer!$A$2:$A$978,customer!$B$2:$B$978)</f>
        <v>Haywood Ransfield</v>
      </c>
    </row>
    <row r="11103" spans="1:8" x14ac:dyDescent="0.2">
      <c r="A11103" t="s">
        <v>3653</v>
      </c>
      <c r="B11103" t="s">
        <v>3924</v>
      </c>
      <c r="C11103" s="1">
        <v>44876</v>
      </c>
      <c r="D11103" s="1">
        <v>44876</v>
      </c>
      <c r="E11103">
        <f t="shared" si="173"/>
        <v>0</v>
      </c>
      <c r="F11103" t="str">
        <f>_xlfn.XLOOKUP(data!$B11103,campaign!$A$2:$A$18,campaign!$B$2:$B$18)</f>
        <v>RVOwner</v>
      </c>
      <c r="G11103">
        <f>_xlfn.XLOOKUP($F11103,campaign!$B$2:$B$18,campaign!$D$2:$D$18)</f>
        <v>22</v>
      </c>
      <c r="H11103" t="str">
        <f>_xlfn.XLOOKUP($A11103,customer!$A$2:$A$978,customer!$B$2:$B$978)</f>
        <v>Evelina Jurisch</v>
      </c>
    </row>
    <row r="11104" spans="1:8" x14ac:dyDescent="0.2">
      <c r="A11104" t="s">
        <v>3653</v>
      </c>
      <c r="B11104" t="s">
        <v>3924</v>
      </c>
      <c r="C11104" s="1">
        <v>44876</v>
      </c>
      <c r="D11104" s="1">
        <v>44920</v>
      </c>
      <c r="E11104">
        <f t="shared" si="173"/>
        <v>1</v>
      </c>
      <c r="F11104" t="str">
        <f>_xlfn.XLOOKUP(data!$B11104,campaign!$A$2:$A$18,campaign!$B$2:$B$18)</f>
        <v>RVOwner</v>
      </c>
      <c r="G11104">
        <f>_xlfn.XLOOKUP($F11104,campaign!$B$2:$B$18,campaign!$D$2:$D$18)</f>
        <v>22</v>
      </c>
      <c r="H11104" t="str">
        <f>_xlfn.XLOOKUP($A11104,customer!$A$2:$A$978,customer!$B$2:$B$978)</f>
        <v>Evelina Jurisch</v>
      </c>
    </row>
    <row r="11105" spans="1:8" x14ac:dyDescent="0.2">
      <c r="A11105" t="s">
        <v>3653</v>
      </c>
      <c r="B11105" t="s">
        <v>3924</v>
      </c>
      <c r="C11105" s="1">
        <v>44876</v>
      </c>
      <c r="D11105" s="1">
        <v>44947</v>
      </c>
      <c r="E11105">
        <f t="shared" si="173"/>
        <v>2</v>
      </c>
      <c r="F11105" t="str">
        <f>_xlfn.XLOOKUP(data!$B11105,campaign!$A$2:$A$18,campaign!$B$2:$B$18)</f>
        <v>RVOwner</v>
      </c>
      <c r="G11105">
        <f>_xlfn.XLOOKUP($F11105,campaign!$B$2:$B$18,campaign!$D$2:$D$18)</f>
        <v>22</v>
      </c>
      <c r="H11105" t="str">
        <f>_xlfn.XLOOKUP($A11105,customer!$A$2:$A$978,customer!$B$2:$B$978)</f>
        <v>Evelina Jurisch</v>
      </c>
    </row>
    <row r="11106" spans="1:8" x14ac:dyDescent="0.2">
      <c r="A11106" t="s">
        <v>3653</v>
      </c>
      <c r="B11106" t="s">
        <v>3924</v>
      </c>
      <c r="C11106" s="1">
        <v>44876</v>
      </c>
      <c r="D11106" s="1">
        <v>44983</v>
      </c>
      <c r="E11106">
        <f t="shared" si="173"/>
        <v>3</v>
      </c>
      <c r="F11106" t="str">
        <f>_xlfn.XLOOKUP(data!$B11106,campaign!$A$2:$A$18,campaign!$B$2:$B$18)</f>
        <v>RVOwner</v>
      </c>
      <c r="G11106">
        <f>_xlfn.XLOOKUP($F11106,campaign!$B$2:$B$18,campaign!$D$2:$D$18)</f>
        <v>22</v>
      </c>
      <c r="H11106" t="str">
        <f>_xlfn.XLOOKUP($A11106,customer!$A$2:$A$978,customer!$B$2:$B$978)</f>
        <v>Evelina Jurisch</v>
      </c>
    </row>
    <row r="11107" spans="1:8" x14ac:dyDescent="0.2">
      <c r="A11107" t="s">
        <v>3653</v>
      </c>
      <c r="B11107" t="s">
        <v>3924</v>
      </c>
      <c r="C11107" s="1">
        <v>44876</v>
      </c>
      <c r="D11107" s="1">
        <v>45006</v>
      </c>
      <c r="E11107">
        <f t="shared" si="173"/>
        <v>4</v>
      </c>
      <c r="F11107" t="str">
        <f>_xlfn.XLOOKUP(data!$B11107,campaign!$A$2:$A$18,campaign!$B$2:$B$18)</f>
        <v>RVOwner</v>
      </c>
      <c r="G11107">
        <f>_xlfn.XLOOKUP($F11107,campaign!$B$2:$B$18,campaign!$D$2:$D$18)</f>
        <v>22</v>
      </c>
      <c r="H11107" t="str">
        <f>_xlfn.XLOOKUP($A11107,customer!$A$2:$A$978,customer!$B$2:$B$978)</f>
        <v>Evelina Jurisch</v>
      </c>
    </row>
    <row r="11108" spans="1:8" x14ac:dyDescent="0.2">
      <c r="A11108" t="s">
        <v>3653</v>
      </c>
      <c r="B11108" t="s">
        <v>3924</v>
      </c>
      <c r="C11108" s="1">
        <v>44876</v>
      </c>
      <c r="D11108" s="1">
        <v>45038</v>
      </c>
      <c r="E11108">
        <f t="shared" si="173"/>
        <v>5</v>
      </c>
      <c r="F11108" t="str">
        <f>_xlfn.XLOOKUP(data!$B11108,campaign!$A$2:$A$18,campaign!$B$2:$B$18)</f>
        <v>RVOwner</v>
      </c>
      <c r="G11108">
        <f>_xlfn.XLOOKUP($F11108,campaign!$B$2:$B$18,campaign!$D$2:$D$18)</f>
        <v>22</v>
      </c>
      <c r="H11108" t="str">
        <f>_xlfn.XLOOKUP($A11108,customer!$A$2:$A$978,customer!$B$2:$B$978)</f>
        <v>Evelina Jurisch</v>
      </c>
    </row>
    <row r="11109" spans="1:8" x14ac:dyDescent="0.2">
      <c r="A11109" t="s">
        <v>3653</v>
      </c>
      <c r="B11109" t="s">
        <v>3924</v>
      </c>
      <c r="C11109" s="1">
        <v>44876</v>
      </c>
      <c r="D11109" s="1">
        <v>45061</v>
      </c>
      <c r="E11109">
        <f t="shared" si="173"/>
        <v>6</v>
      </c>
      <c r="F11109" t="str">
        <f>_xlfn.XLOOKUP(data!$B11109,campaign!$A$2:$A$18,campaign!$B$2:$B$18)</f>
        <v>RVOwner</v>
      </c>
      <c r="G11109">
        <f>_xlfn.XLOOKUP($F11109,campaign!$B$2:$B$18,campaign!$D$2:$D$18)</f>
        <v>22</v>
      </c>
      <c r="H11109" t="str">
        <f>_xlfn.XLOOKUP($A11109,customer!$A$2:$A$978,customer!$B$2:$B$978)</f>
        <v>Evelina Jurisch</v>
      </c>
    </row>
    <row r="11110" spans="1:8" x14ac:dyDescent="0.2">
      <c r="A11110" t="s">
        <v>3653</v>
      </c>
      <c r="B11110" t="s">
        <v>3928</v>
      </c>
      <c r="C11110" s="1">
        <v>45020</v>
      </c>
      <c r="D11110" s="1">
        <v>45020</v>
      </c>
      <c r="E11110">
        <f t="shared" si="173"/>
        <v>0</v>
      </c>
      <c r="F11110" t="str">
        <f>_xlfn.XLOOKUP(data!$B11110,campaign!$A$2:$A$18,campaign!$B$2:$B$18)</f>
        <v>OptOutMailings</v>
      </c>
      <c r="G11110">
        <f>_xlfn.XLOOKUP($F11110,campaign!$B$2:$B$18,campaign!$D$2:$D$18)</f>
        <v>75</v>
      </c>
      <c r="H11110" t="str">
        <f>_xlfn.XLOOKUP($A11110,customer!$A$2:$A$978,customer!$B$2:$B$978)</f>
        <v>Evelina Jurisch</v>
      </c>
    </row>
    <row r="11111" spans="1:8" x14ac:dyDescent="0.2">
      <c r="A11111" t="s">
        <v>3653</v>
      </c>
      <c r="B11111" t="s">
        <v>3928</v>
      </c>
      <c r="C11111" s="1">
        <v>45020</v>
      </c>
      <c r="D11111" s="1">
        <v>45057</v>
      </c>
      <c r="E11111">
        <f t="shared" si="173"/>
        <v>1</v>
      </c>
      <c r="F11111" t="str">
        <f>_xlfn.XLOOKUP(data!$B11111,campaign!$A$2:$A$18,campaign!$B$2:$B$18)</f>
        <v>OptOutMailings</v>
      </c>
      <c r="G11111">
        <f>_xlfn.XLOOKUP($F11111,campaign!$B$2:$B$18,campaign!$D$2:$D$18)</f>
        <v>75</v>
      </c>
      <c r="H11111" t="str">
        <f>_xlfn.XLOOKUP($A11111,customer!$A$2:$A$978,customer!$B$2:$B$978)</f>
        <v>Evelina Jurisch</v>
      </c>
    </row>
    <row r="11112" spans="1:8" x14ac:dyDescent="0.2">
      <c r="A11112" t="s">
        <v>3654</v>
      </c>
      <c r="B11112" t="s">
        <v>3929</v>
      </c>
      <c r="C11112" s="1">
        <v>44979</v>
      </c>
      <c r="D11112" s="1">
        <v>44979</v>
      </c>
      <c r="E11112">
        <f t="shared" si="173"/>
        <v>0</v>
      </c>
      <c r="F11112" t="str">
        <f>_xlfn.XLOOKUP(data!$B11112,campaign!$A$2:$A$18,campaign!$B$2:$B$18)</f>
        <v>NonUSTravel</v>
      </c>
      <c r="G11112">
        <f>_xlfn.XLOOKUP($F11112,campaign!$B$2:$B$18,campaign!$D$2:$D$18)</f>
        <v>66</v>
      </c>
      <c r="H11112" t="str">
        <f>_xlfn.XLOOKUP($A11112,customer!$A$2:$A$978,customer!$B$2:$B$978)</f>
        <v>Arvie Ilett</v>
      </c>
    </row>
    <row r="11113" spans="1:8" x14ac:dyDescent="0.2">
      <c r="A11113" t="s">
        <v>3654</v>
      </c>
      <c r="B11113" t="s">
        <v>3929</v>
      </c>
      <c r="C11113" s="1">
        <v>44979</v>
      </c>
      <c r="D11113" s="1">
        <v>45010</v>
      </c>
      <c r="E11113">
        <f t="shared" si="173"/>
        <v>1</v>
      </c>
      <c r="F11113" t="str">
        <f>_xlfn.XLOOKUP(data!$B11113,campaign!$A$2:$A$18,campaign!$B$2:$B$18)</f>
        <v>NonUSTravel</v>
      </c>
      <c r="G11113">
        <f>_xlfn.XLOOKUP($F11113,campaign!$B$2:$B$18,campaign!$D$2:$D$18)</f>
        <v>66</v>
      </c>
      <c r="H11113" t="str">
        <f>_xlfn.XLOOKUP($A11113,customer!$A$2:$A$978,customer!$B$2:$B$978)</f>
        <v>Arvie Ilett</v>
      </c>
    </row>
    <row r="11114" spans="1:8" x14ac:dyDescent="0.2">
      <c r="A11114" t="s">
        <v>3654</v>
      </c>
      <c r="B11114" t="s">
        <v>3929</v>
      </c>
      <c r="C11114" s="1">
        <v>44979</v>
      </c>
      <c r="D11114" s="1">
        <v>45040</v>
      </c>
      <c r="E11114">
        <f t="shared" si="173"/>
        <v>2</v>
      </c>
      <c r="F11114" t="str">
        <f>_xlfn.XLOOKUP(data!$B11114,campaign!$A$2:$A$18,campaign!$B$2:$B$18)</f>
        <v>NonUSTravel</v>
      </c>
      <c r="G11114">
        <f>_xlfn.XLOOKUP($F11114,campaign!$B$2:$B$18,campaign!$D$2:$D$18)</f>
        <v>66</v>
      </c>
      <c r="H11114" t="str">
        <f>_xlfn.XLOOKUP($A11114,customer!$A$2:$A$978,customer!$B$2:$B$978)</f>
        <v>Arvie Ilett</v>
      </c>
    </row>
    <row r="11115" spans="1:8" x14ac:dyDescent="0.2">
      <c r="A11115" t="s">
        <v>3654</v>
      </c>
      <c r="B11115" t="s">
        <v>3929</v>
      </c>
      <c r="C11115" s="1">
        <v>44979</v>
      </c>
      <c r="D11115" s="1">
        <v>45076</v>
      </c>
      <c r="E11115">
        <f t="shared" si="173"/>
        <v>3</v>
      </c>
      <c r="F11115" t="str">
        <f>_xlfn.XLOOKUP(data!$B11115,campaign!$A$2:$A$18,campaign!$B$2:$B$18)</f>
        <v>NonUSTravel</v>
      </c>
      <c r="G11115">
        <f>_xlfn.XLOOKUP($F11115,campaign!$B$2:$B$18,campaign!$D$2:$D$18)</f>
        <v>66</v>
      </c>
      <c r="H11115" t="str">
        <f>_xlfn.XLOOKUP($A11115,customer!$A$2:$A$978,customer!$B$2:$B$978)</f>
        <v>Arvie Ilett</v>
      </c>
    </row>
    <row r="11116" spans="1:8" x14ac:dyDescent="0.2">
      <c r="A11116" t="s">
        <v>3654</v>
      </c>
      <c r="B11116" t="s">
        <v>3929</v>
      </c>
      <c r="C11116" s="1">
        <v>44979</v>
      </c>
      <c r="D11116" s="1">
        <v>45083</v>
      </c>
      <c r="E11116">
        <f t="shared" si="173"/>
        <v>3</v>
      </c>
      <c r="F11116" t="str">
        <f>_xlfn.XLOOKUP(data!$B11116,campaign!$A$2:$A$18,campaign!$B$2:$B$18)</f>
        <v>NonUSTravel</v>
      </c>
      <c r="G11116">
        <f>_xlfn.XLOOKUP($F11116,campaign!$B$2:$B$18,campaign!$D$2:$D$18)</f>
        <v>66</v>
      </c>
      <c r="H11116" t="str">
        <f>_xlfn.XLOOKUP($A11116,customer!$A$2:$A$978,customer!$B$2:$B$978)</f>
        <v>Arvie Ilett</v>
      </c>
    </row>
    <row r="11117" spans="1:8" x14ac:dyDescent="0.2">
      <c r="A11117" t="s">
        <v>3655</v>
      </c>
      <c r="B11117" t="s">
        <v>3953</v>
      </c>
      <c r="C11117" s="1">
        <v>44864</v>
      </c>
      <c r="D11117" s="1">
        <v>44864</v>
      </c>
      <c r="E11117">
        <f t="shared" si="173"/>
        <v>0</v>
      </c>
      <c r="F11117" t="str">
        <f>_xlfn.XLOOKUP(data!$B11117,campaign!$A$2:$A$18,campaign!$B$2:$B$18)</f>
        <v>MaritalStatus</v>
      </c>
      <c r="G11117">
        <f>_xlfn.XLOOKUP($F11117,campaign!$B$2:$B$18,campaign!$D$2:$D$18)</f>
        <v>29</v>
      </c>
      <c r="H11117" t="str">
        <f>_xlfn.XLOOKUP($A11117,customer!$A$2:$A$978,customer!$B$2:$B$978)</f>
        <v>Georgia Blunden</v>
      </c>
    </row>
    <row r="11118" spans="1:8" x14ac:dyDescent="0.2">
      <c r="A11118" t="s">
        <v>3655</v>
      </c>
      <c r="B11118" t="s">
        <v>3953</v>
      </c>
      <c r="C11118" s="1">
        <v>44864</v>
      </c>
      <c r="D11118" s="1">
        <v>44895</v>
      </c>
      <c r="E11118">
        <f t="shared" si="173"/>
        <v>1</v>
      </c>
      <c r="F11118" t="str">
        <f>_xlfn.XLOOKUP(data!$B11118,campaign!$A$2:$A$18,campaign!$B$2:$B$18)</f>
        <v>MaritalStatus</v>
      </c>
      <c r="G11118">
        <f>_xlfn.XLOOKUP($F11118,campaign!$B$2:$B$18,campaign!$D$2:$D$18)</f>
        <v>29</v>
      </c>
      <c r="H11118" t="str">
        <f>_xlfn.XLOOKUP($A11118,customer!$A$2:$A$978,customer!$B$2:$B$978)</f>
        <v>Georgia Blunden</v>
      </c>
    </row>
    <row r="11119" spans="1:8" x14ac:dyDescent="0.2">
      <c r="A11119" t="s">
        <v>3655</v>
      </c>
      <c r="B11119" t="s">
        <v>3953</v>
      </c>
      <c r="C11119" s="1">
        <v>44864</v>
      </c>
      <c r="D11119" s="1">
        <v>44937</v>
      </c>
      <c r="E11119">
        <f t="shared" si="173"/>
        <v>2</v>
      </c>
      <c r="F11119" t="str">
        <f>_xlfn.XLOOKUP(data!$B11119,campaign!$A$2:$A$18,campaign!$B$2:$B$18)</f>
        <v>MaritalStatus</v>
      </c>
      <c r="G11119">
        <f>_xlfn.XLOOKUP($F11119,campaign!$B$2:$B$18,campaign!$D$2:$D$18)</f>
        <v>29</v>
      </c>
      <c r="H11119" t="str">
        <f>_xlfn.XLOOKUP($A11119,customer!$A$2:$A$978,customer!$B$2:$B$978)</f>
        <v>Georgia Blunden</v>
      </c>
    </row>
    <row r="11120" spans="1:8" x14ac:dyDescent="0.2">
      <c r="A11120" t="s">
        <v>3655</v>
      </c>
      <c r="B11120" t="s">
        <v>3953</v>
      </c>
      <c r="C11120" s="1">
        <v>44864</v>
      </c>
      <c r="D11120" s="1">
        <v>44985</v>
      </c>
      <c r="E11120">
        <f t="shared" si="173"/>
        <v>3</v>
      </c>
      <c r="F11120" t="str">
        <f>_xlfn.XLOOKUP(data!$B11120,campaign!$A$2:$A$18,campaign!$B$2:$B$18)</f>
        <v>MaritalStatus</v>
      </c>
      <c r="G11120">
        <f>_xlfn.XLOOKUP($F11120,campaign!$B$2:$B$18,campaign!$D$2:$D$18)</f>
        <v>29</v>
      </c>
      <c r="H11120" t="str">
        <f>_xlfn.XLOOKUP($A11120,customer!$A$2:$A$978,customer!$B$2:$B$978)</f>
        <v>Georgia Blunden</v>
      </c>
    </row>
    <row r="11121" spans="1:8" x14ac:dyDescent="0.2">
      <c r="A11121" t="s">
        <v>3655</v>
      </c>
      <c r="B11121" t="s">
        <v>3953</v>
      </c>
      <c r="C11121" s="1">
        <v>44864</v>
      </c>
      <c r="D11121" s="1">
        <v>44987</v>
      </c>
      <c r="E11121">
        <f t="shared" si="173"/>
        <v>4</v>
      </c>
      <c r="F11121" t="str">
        <f>_xlfn.XLOOKUP(data!$B11121,campaign!$A$2:$A$18,campaign!$B$2:$B$18)</f>
        <v>MaritalStatus</v>
      </c>
      <c r="G11121">
        <f>_xlfn.XLOOKUP($F11121,campaign!$B$2:$B$18,campaign!$D$2:$D$18)</f>
        <v>29</v>
      </c>
      <c r="H11121" t="str">
        <f>_xlfn.XLOOKUP($A11121,customer!$A$2:$A$978,customer!$B$2:$B$978)</f>
        <v>Georgia Blunden</v>
      </c>
    </row>
    <row r="11122" spans="1:8" x14ac:dyDescent="0.2">
      <c r="A11122" t="s">
        <v>3655</v>
      </c>
      <c r="B11122" t="s">
        <v>3953</v>
      </c>
      <c r="C11122" s="1">
        <v>44864</v>
      </c>
      <c r="D11122" s="1">
        <v>45030</v>
      </c>
      <c r="E11122">
        <f t="shared" si="173"/>
        <v>5</v>
      </c>
      <c r="F11122" t="str">
        <f>_xlfn.XLOOKUP(data!$B11122,campaign!$A$2:$A$18,campaign!$B$2:$B$18)</f>
        <v>MaritalStatus</v>
      </c>
      <c r="G11122">
        <f>_xlfn.XLOOKUP($F11122,campaign!$B$2:$B$18,campaign!$D$2:$D$18)</f>
        <v>29</v>
      </c>
      <c r="H11122" t="str">
        <f>_xlfn.XLOOKUP($A11122,customer!$A$2:$A$978,customer!$B$2:$B$978)</f>
        <v>Georgia Blunden</v>
      </c>
    </row>
    <row r="11123" spans="1:8" x14ac:dyDescent="0.2">
      <c r="A11123" t="s">
        <v>3655</v>
      </c>
      <c r="B11123" t="s">
        <v>3953</v>
      </c>
      <c r="C11123" s="1">
        <v>44864</v>
      </c>
      <c r="D11123" s="1">
        <v>45057</v>
      </c>
      <c r="E11123">
        <f t="shared" si="173"/>
        <v>6</v>
      </c>
      <c r="F11123" t="str">
        <f>_xlfn.XLOOKUP(data!$B11123,campaign!$A$2:$A$18,campaign!$B$2:$B$18)</f>
        <v>MaritalStatus</v>
      </c>
      <c r="G11123">
        <f>_xlfn.XLOOKUP($F11123,campaign!$B$2:$B$18,campaign!$D$2:$D$18)</f>
        <v>29</v>
      </c>
      <c r="H11123" t="str">
        <f>_xlfn.XLOOKUP($A11123,customer!$A$2:$A$978,customer!$B$2:$B$978)</f>
        <v>Georgia Blunden</v>
      </c>
    </row>
    <row r="11124" spans="1:8" x14ac:dyDescent="0.2">
      <c r="A11124" t="s">
        <v>3655</v>
      </c>
      <c r="B11124" t="s">
        <v>3920</v>
      </c>
      <c r="C11124" s="1">
        <v>45037</v>
      </c>
      <c r="D11124" s="1">
        <v>45037</v>
      </c>
      <c r="E11124">
        <f t="shared" si="173"/>
        <v>0</v>
      </c>
      <c r="F11124" t="str">
        <f>_xlfn.XLOOKUP(data!$B11124,campaign!$A$2:$A$18,campaign!$B$2:$B$18)</f>
        <v>ChildrenInHH</v>
      </c>
      <c r="G11124">
        <f>_xlfn.XLOOKUP($F11124,campaign!$B$2:$B$18,campaign!$D$2:$D$18)</f>
        <v>10</v>
      </c>
      <c r="H11124" t="str">
        <f>_xlfn.XLOOKUP($A11124,customer!$A$2:$A$978,customer!$B$2:$B$978)</f>
        <v>Georgia Blunden</v>
      </c>
    </row>
    <row r="11125" spans="1:8" x14ac:dyDescent="0.2">
      <c r="A11125" t="s">
        <v>3655</v>
      </c>
      <c r="B11125" t="s">
        <v>3920</v>
      </c>
      <c r="C11125" s="1">
        <v>45037</v>
      </c>
      <c r="D11125" s="1">
        <v>45072</v>
      </c>
      <c r="E11125">
        <f t="shared" si="173"/>
        <v>1</v>
      </c>
      <c r="F11125" t="str">
        <f>_xlfn.XLOOKUP(data!$B11125,campaign!$A$2:$A$18,campaign!$B$2:$B$18)</f>
        <v>ChildrenInHH</v>
      </c>
      <c r="G11125">
        <f>_xlfn.XLOOKUP($F11125,campaign!$B$2:$B$18,campaign!$D$2:$D$18)</f>
        <v>10</v>
      </c>
      <c r="H11125" t="str">
        <f>_xlfn.XLOOKUP($A11125,customer!$A$2:$A$978,customer!$B$2:$B$978)</f>
        <v>Georgia Blunden</v>
      </c>
    </row>
    <row r="11126" spans="1:8" x14ac:dyDescent="0.2">
      <c r="A11126" t="s">
        <v>3655</v>
      </c>
      <c r="B11126" t="s">
        <v>3920</v>
      </c>
      <c r="C11126" s="1">
        <v>45037</v>
      </c>
      <c r="D11126" s="1">
        <v>45080</v>
      </c>
      <c r="E11126">
        <f t="shared" si="173"/>
        <v>1</v>
      </c>
      <c r="F11126" t="str">
        <f>_xlfn.XLOOKUP(data!$B11126,campaign!$A$2:$A$18,campaign!$B$2:$B$18)</f>
        <v>ChildrenInHH</v>
      </c>
      <c r="G11126">
        <f>_xlfn.XLOOKUP($F11126,campaign!$B$2:$B$18,campaign!$D$2:$D$18)</f>
        <v>10</v>
      </c>
      <c r="H11126" t="str">
        <f>_xlfn.XLOOKUP($A11126,customer!$A$2:$A$978,customer!$B$2:$B$978)</f>
        <v>Georgia Blunden</v>
      </c>
    </row>
    <row r="11127" spans="1:8" x14ac:dyDescent="0.2">
      <c r="A11127" t="s">
        <v>3656</v>
      </c>
      <c r="B11127" t="s">
        <v>3947</v>
      </c>
      <c r="C11127" s="1">
        <v>44767</v>
      </c>
      <c r="D11127" s="1">
        <v>44767</v>
      </c>
      <c r="E11127">
        <f t="shared" si="173"/>
        <v>0</v>
      </c>
      <c r="F11127" t="str">
        <f>_xlfn.XLOOKUP(data!$B11127,campaign!$A$2:$A$18,campaign!$B$2:$B$18)</f>
        <v>OwnsComputer</v>
      </c>
      <c r="G11127">
        <f>_xlfn.XLOOKUP($F11127,campaign!$B$2:$B$18,campaign!$D$2:$D$18)</f>
        <v>62</v>
      </c>
      <c r="H11127" t="str">
        <f>_xlfn.XLOOKUP($A11127,customer!$A$2:$A$978,customer!$B$2:$B$978)</f>
        <v>Kevon Bax</v>
      </c>
    </row>
    <row r="11128" spans="1:8" x14ac:dyDescent="0.2">
      <c r="A11128" t="s">
        <v>3656</v>
      </c>
      <c r="B11128" t="s">
        <v>3947</v>
      </c>
      <c r="C11128" s="1">
        <v>44767</v>
      </c>
      <c r="D11128" s="1">
        <v>44798</v>
      </c>
      <c r="E11128">
        <f t="shared" si="173"/>
        <v>1</v>
      </c>
      <c r="F11128" t="str">
        <f>_xlfn.XLOOKUP(data!$B11128,campaign!$A$2:$A$18,campaign!$B$2:$B$18)</f>
        <v>OwnsComputer</v>
      </c>
      <c r="G11128">
        <f>_xlfn.XLOOKUP($F11128,campaign!$B$2:$B$18,campaign!$D$2:$D$18)</f>
        <v>62</v>
      </c>
      <c r="H11128" t="str">
        <f>_xlfn.XLOOKUP($A11128,customer!$A$2:$A$978,customer!$B$2:$B$978)</f>
        <v>Kevon Bax</v>
      </c>
    </row>
    <row r="11129" spans="1:8" x14ac:dyDescent="0.2">
      <c r="A11129" t="s">
        <v>3656</v>
      </c>
      <c r="B11129" t="s">
        <v>3947</v>
      </c>
      <c r="C11129" s="1">
        <v>44767</v>
      </c>
      <c r="D11129" s="1">
        <v>44812</v>
      </c>
      <c r="E11129">
        <f t="shared" si="173"/>
        <v>1</v>
      </c>
      <c r="F11129" t="str">
        <f>_xlfn.XLOOKUP(data!$B11129,campaign!$A$2:$A$18,campaign!$B$2:$B$18)</f>
        <v>OwnsComputer</v>
      </c>
      <c r="G11129">
        <f>_xlfn.XLOOKUP($F11129,campaign!$B$2:$B$18,campaign!$D$2:$D$18)</f>
        <v>62</v>
      </c>
      <c r="H11129" t="str">
        <f>_xlfn.XLOOKUP($A11129,customer!$A$2:$A$978,customer!$B$2:$B$978)</f>
        <v>Kevon Bax</v>
      </c>
    </row>
    <row r="11130" spans="1:8" x14ac:dyDescent="0.2">
      <c r="A11130" t="s">
        <v>3656</v>
      </c>
      <c r="B11130" t="s">
        <v>3947</v>
      </c>
      <c r="C11130" s="1">
        <v>44767</v>
      </c>
      <c r="D11130" s="1">
        <v>44840</v>
      </c>
      <c r="E11130">
        <f t="shared" si="173"/>
        <v>2</v>
      </c>
      <c r="F11130" t="str">
        <f>_xlfn.XLOOKUP(data!$B11130,campaign!$A$2:$A$18,campaign!$B$2:$B$18)</f>
        <v>OwnsComputer</v>
      </c>
      <c r="G11130">
        <f>_xlfn.XLOOKUP($F11130,campaign!$B$2:$B$18,campaign!$D$2:$D$18)</f>
        <v>62</v>
      </c>
      <c r="H11130" t="str">
        <f>_xlfn.XLOOKUP($A11130,customer!$A$2:$A$978,customer!$B$2:$B$978)</f>
        <v>Kevon Bax</v>
      </c>
    </row>
    <row r="11131" spans="1:8" x14ac:dyDescent="0.2">
      <c r="A11131" t="s">
        <v>3656</v>
      </c>
      <c r="B11131" t="s">
        <v>3947</v>
      </c>
      <c r="C11131" s="1">
        <v>44767</v>
      </c>
      <c r="D11131" s="1">
        <v>44867</v>
      </c>
      <c r="E11131">
        <f t="shared" si="173"/>
        <v>3</v>
      </c>
      <c r="F11131" t="str">
        <f>_xlfn.XLOOKUP(data!$B11131,campaign!$A$2:$A$18,campaign!$B$2:$B$18)</f>
        <v>OwnsComputer</v>
      </c>
      <c r="G11131">
        <f>_xlfn.XLOOKUP($F11131,campaign!$B$2:$B$18,campaign!$D$2:$D$18)</f>
        <v>62</v>
      </c>
      <c r="H11131" t="str">
        <f>_xlfn.XLOOKUP($A11131,customer!$A$2:$A$978,customer!$B$2:$B$978)</f>
        <v>Kevon Bax</v>
      </c>
    </row>
    <row r="11132" spans="1:8" x14ac:dyDescent="0.2">
      <c r="A11132" t="s">
        <v>3656</v>
      </c>
      <c r="B11132" t="s">
        <v>3947</v>
      </c>
      <c r="C11132" s="1">
        <v>44767</v>
      </c>
      <c r="D11132" s="1">
        <v>44896</v>
      </c>
      <c r="E11132">
        <f t="shared" si="173"/>
        <v>4</v>
      </c>
      <c r="F11132" t="str">
        <f>_xlfn.XLOOKUP(data!$B11132,campaign!$A$2:$A$18,campaign!$B$2:$B$18)</f>
        <v>OwnsComputer</v>
      </c>
      <c r="G11132">
        <f>_xlfn.XLOOKUP($F11132,campaign!$B$2:$B$18,campaign!$D$2:$D$18)</f>
        <v>62</v>
      </c>
      <c r="H11132" t="str">
        <f>_xlfn.XLOOKUP($A11132,customer!$A$2:$A$978,customer!$B$2:$B$978)</f>
        <v>Kevon Bax</v>
      </c>
    </row>
    <row r="11133" spans="1:8" x14ac:dyDescent="0.2">
      <c r="A11133" t="s">
        <v>3656</v>
      </c>
      <c r="B11133" t="s">
        <v>3947</v>
      </c>
      <c r="C11133" s="1">
        <v>44767</v>
      </c>
      <c r="D11133" s="1">
        <v>44957</v>
      </c>
      <c r="E11133">
        <f t="shared" si="173"/>
        <v>6</v>
      </c>
      <c r="F11133" t="str">
        <f>_xlfn.XLOOKUP(data!$B11133,campaign!$A$2:$A$18,campaign!$B$2:$B$18)</f>
        <v>OwnsComputer</v>
      </c>
      <c r="G11133">
        <f>_xlfn.XLOOKUP($F11133,campaign!$B$2:$B$18,campaign!$D$2:$D$18)</f>
        <v>62</v>
      </c>
      <c r="H11133" t="str">
        <f>_xlfn.XLOOKUP($A11133,customer!$A$2:$A$978,customer!$B$2:$B$978)</f>
        <v>Kevon Bax</v>
      </c>
    </row>
    <row r="11134" spans="1:8" x14ac:dyDescent="0.2">
      <c r="A11134" t="s">
        <v>3656</v>
      </c>
      <c r="B11134" t="s">
        <v>3947</v>
      </c>
      <c r="C11134" s="1">
        <v>44767</v>
      </c>
      <c r="D11134" s="1">
        <v>45011</v>
      </c>
      <c r="E11134">
        <f t="shared" si="173"/>
        <v>8</v>
      </c>
      <c r="F11134" t="str">
        <f>_xlfn.XLOOKUP(data!$B11134,campaign!$A$2:$A$18,campaign!$B$2:$B$18)</f>
        <v>OwnsComputer</v>
      </c>
      <c r="G11134">
        <f>_xlfn.XLOOKUP($F11134,campaign!$B$2:$B$18,campaign!$D$2:$D$18)</f>
        <v>62</v>
      </c>
      <c r="H11134" t="str">
        <f>_xlfn.XLOOKUP($A11134,customer!$A$2:$A$978,customer!$B$2:$B$978)</f>
        <v>Kevon Bax</v>
      </c>
    </row>
    <row r="11135" spans="1:8" x14ac:dyDescent="0.2">
      <c r="A11135" t="s">
        <v>3656</v>
      </c>
      <c r="B11135" t="s">
        <v>3947</v>
      </c>
      <c r="C11135" s="1">
        <v>44767</v>
      </c>
      <c r="D11135" s="1">
        <v>45020</v>
      </c>
      <c r="E11135">
        <f t="shared" si="173"/>
        <v>8</v>
      </c>
      <c r="F11135" t="str">
        <f>_xlfn.XLOOKUP(data!$B11135,campaign!$A$2:$A$18,campaign!$B$2:$B$18)</f>
        <v>OwnsComputer</v>
      </c>
      <c r="G11135">
        <f>_xlfn.XLOOKUP($F11135,campaign!$B$2:$B$18,campaign!$D$2:$D$18)</f>
        <v>62</v>
      </c>
      <c r="H11135" t="str">
        <f>_xlfn.XLOOKUP($A11135,customer!$A$2:$A$978,customer!$B$2:$B$978)</f>
        <v>Kevon Bax</v>
      </c>
    </row>
    <row r="11136" spans="1:8" x14ac:dyDescent="0.2">
      <c r="A11136" t="s">
        <v>3656</v>
      </c>
      <c r="B11136" t="s">
        <v>3947</v>
      </c>
      <c r="C11136" s="1">
        <v>44767</v>
      </c>
      <c r="D11136" s="1">
        <v>45055</v>
      </c>
      <c r="E11136">
        <f t="shared" si="173"/>
        <v>9</v>
      </c>
      <c r="F11136" t="str">
        <f>_xlfn.XLOOKUP(data!$B11136,campaign!$A$2:$A$18,campaign!$B$2:$B$18)</f>
        <v>OwnsComputer</v>
      </c>
      <c r="G11136">
        <f>_xlfn.XLOOKUP($F11136,campaign!$B$2:$B$18,campaign!$D$2:$D$18)</f>
        <v>62</v>
      </c>
      <c r="H11136" t="str">
        <f>_xlfn.XLOOKUP($A11136,customer!$A$2:$A$978,customer!$B$2:$B$978)</f>
        <v>Kevon Bax</v>
      </c>
    </row>
    <row r="11137" spans="1:8" x14ac:dyDescent="0.2">
      <c r="A11137" t="s">
        <v>3656</v>
      </c>
      <c r="B11137" t="s">
        <v>3947</v>
      </c>
      <c r="C11137" s="1">
        <v>44767</v>
      </c>
      <c r="D11137" s="1">
        <v>45085</v>
      </c>
      <c r="E11137">
        <f t="shared" si="173"/>
        <v>10</v>
      </c>
      <c r="F11137" t="str">
        <f>_xlfn.XLOOKUP(data!$B11137,campaign!$A$2:$A$18,campaign!$B$2:$B$18)</f>
        <v>OwnsComputer</v>
      </c>
      <c r="G11137">
        <f>_xlfn.XLOOKUP($F11137,campaign!$B$2:$B$18,campaign!$D$2:$D$18)</f>
        <v>62</v>
      </c>
      <c r="H11137" t="str">
        <f>_xlfn.XLOOKUP($A11137,customer!$A$2:$A$978,customer!$B$2:$B$978)</f>
        <v>Kevon Bax</v>
      </c>
    </row>
    <row r="11138" spans="1:8" x14ac:dyDescent="0.2">
      <c r="A11138" t="s">
        <v>3656</v>
      </c>
      <c r="B11138" t="s">
        <v>3950</v>
      </c>
      <c r="C11138" s="1">
        <v>45010</v>
      </c>
      <c r="D11138" s="1">
        <v>45010</v>
      </c>
      <c r="E11138">
        <f t="shared" si="173"/>
        <v>0</v>
      </c>
      <c r="F11138" t="str">
        <f>_xlfn.XLOOKUP(data!$B11138,campaign!$A$2:$A$18,campaign!$B$2:$B$18)</f>
        <v>NotNewCellphoneUser</v>
      </c>
      <c r="G11138">
        <f>_xlfn.XLOOKUP($F11138,campaign!$B$2:$B$18,campaign!$D$2:$D$18)</f>
        <v>28</v>
      </c>
      <c r="H11138" t="str">
        <f>_xlfn.XLOOKUP($A11138,customer!$A$2:$A$978,customer!$B$2:$B$978)</f>
        <v>Kevon Bax</v>
      </c>
    </row>
    <row r="11139" spans="1:8" x14ac:dyDescent="0.2">
      <c r="A11139" t="s">
        <v>3656</v>
      </c>
      <c r="B11139" t="s">
        <v>3950</v>
      </c>
      <c r="C11139" s="1">
        <v>45010</v>
      </c>
      <c r="D11139" s="1">
        <v>45045</v>
      </c>
      <c r="E11139">
        <f t="shared" ref="E11139:E11202" si="174">DATEDIF(C11139,D11139,"M")</f>
        <v>1</v>
      </c>
      <c r="F11139" t="str">
        <f>_xlfn.XLOOKUP(data!$B11139,campaign!$A$2:$A$18,campaign!$B$2:$B$18)</f>
        <v>NotNewCellphoneUser</v>
      </c>
      <c r="G11139">
        <f>_xlfn.XLOOKUP($F11139,campaign!$B$2:$B$18,campaign!$D$2:$D$18)</f>
        <v>28</v>
      </c>
      <c r="H11139" t="str">
        <f>_xlfn.XLOOKUP($A11139,customer!$A$2:$A$978,customer!$B$2:$B$978)</f>
        <v>Kevon Bax</v>
      </c>
    </row>
    <row r="11140" spans="1:8" x14ac:dyDescent="0.2">
      <c r="A11140" t="s">
        <v>3656</v>
      </c>
      <c r="B11140" t="s">
        <v>3950</v>
      </c>
      <c r="C11140" s="1">
        <v>45010</v>
      </c>
      <c r="D11140" s="1">
        <v>45077</v>
      </c>
      <c r="E11140">
        <f t="shared" si="174"/>
        <v>2</v>
      </c>
      <c r="F11140" t="str">
        <f>_xlfn.XLOOKUP(data!$B11140,campaign!$A$2:$A$18,campaign!$B$2:$B$18)</f>
        <v>NotNewCellphoneUser</v>
      </c>
      <c r="G11140">
        <f>_xlfn.XLOOKUP($F11140,campaign!$B$2:$B$18,campaign!$D$2:$D$18)</f>
        <v>28</v>
      </c>
      <c r="H11140" t="str">
        <f>_xlfn.XLOOKUP($A11140,customer!$A$2:$A$978,customer!$B$2:$B$978)</f>
        <v>Kevon Bax</v>
      </c>
    </row>
    <row r="11141" spans="1:8" x14ac:dyDescent="0.2">
      <c r="A11141" t="s">
        <v>3656</v>
      </c>
      <c r="B11141" t="s">
        <v>3950</v>
      </c>
      <c r="C11141" s="1">
        <v>45010</v>
      </c>
      <c r="D11141" s="1">
        <v>45078</v>
      </c>
      <c r="E11141">
        <f t="shared" si="174"/>
        <v>2</v>
      </c>
      <c r="F11141" t="str">
        <f>_xlfn.XLOOKUP(data!$B11141,campaign!$A$2:$A$18,campaign!$B$2:$B$18)</f>
        <v>NotNewCellphoneUser</v>
      </c>
      <c r="G11141">
        <f>_xlfn.XLOOKUP($F11141,campaign!$B$2:$B$18,campaign!$D$2:$D$18)</f>
        <v>28</v>
      </c>
      <c r="H11141" t="str">
        <f>_xlfn.XLOOKUP($A11141,customer!$A$2:$A$978,customer!$B$2:$B$978)</f>
        <v>Kevon Bax</v>
      </c>
    </row>
    <row r="11142" spans="1:8" x14ac:dyDescent="0.2">
      <c r="A11142" t="s">
        <v>3657</v>
      </c>
      <c r="B11142" t="s">
        <v>3926</v>
      </c>
      <c r="C11142" s="1">
        <v>44932</v>
      </c>
      <c r="D11142" s="1">
        <v>44932</v>
      </c>
      <c r="E11142">
        <f t="shared" si="174"/>
        <v>0</v>
      </c>
      <c r="F11142" t="str">
        <f>_xlfn.XLOOKUP(data!$B11142,campaign!$A$2:$A$18,campaign!$B$2:$B$18)</f>
        <v>BuysViaMailOrder</v>
      </c>
      <c r="G11142">
        <f>_xlfn.XLOOKUP($F11142,campaign!$B$2:$B$18,campaign!$D$2:$D$18)</f>
        <v>25</v>
      </c>
      <c r="H11142" t="str">
        <f>_xlfn.XLOOKUP($A11142,customer!$A$2:$A$978,customer!$B$2:$B$978)</f>
        <v>Ximenes Unsworth</v>
      </c>
    </row>
    <row r="11143" spans="1:8" x14ac:dyDescent="0.2">
      <c r="A11143" t="s">
        <v>3657</v>
      </c>
      <c r="B11143" t="s">
        <v>3926</v>
      </c>
      <c r="C11143" s="1">
        <v>44932</v>
      </c>
      <c r="D11143" s="1">
        <v>44967</v>
      </c>
      <c r="E11143">
        <f t="shared" si="174"/>
        <v>1</v>
      </c>
      <c r="F11143" t="str">
        <f>_xlfn.XLOOKUP(data!$B11143,campaign!$A$2:$A$18,campaign!$B$2:$B$18)</f>
        <v>BuysViaMailOrder</v>
      </c>
      <c r="G11143">
        <f>_xlfn.XLOOKUP($F11143,campaign!$B$2:$B$18,campaign!$D$2:$D$18)</f>
        <v>25</v>
      </c>
      <c r="H11143" t="str">
        <f>_xlfn.XLOOKUP($A11143,customer!$A$2:$A$978,customer!$B$2:$B$978)</f>
        <v>Ximenes Unsworth</v>
      </c>
    </row>
    <row r="11144" spans="1:8" x14ac:dyDescent="0.2">
      <c r="A11144" t="s">
        <v>3657</v>
      </c>
      <c r="B11144" t="s">
        <v>3926</v>
      </c>
      <c r="C11144" s="1">
        <v>44932</v>
      </c>
      <c r="D11144" s="1">
        <v>44996</v>
      </c>
      <c r="E11144">
        <f t="shared" si="174"/>
        <v>2</v>
      </c>
      <c r="F11144" t="str">
        <f>_xlfn.XLOOKUP(data!$B11144,campaign!$A$2:$A$18,campaign!$B$2:$B$18)</f>
        <v>BuysViaMailOrder</v>
      </c>
      <c r="G11144">
        <f>_xlfn.XLOOKUP($F11144,campaign!$B$2:$B$18,campaign!$D$2:$D$18)</f>
        <v>25</v>
      </c>
      <c r="H11144" t="str">
        <f>_xlfn.XLOOKUP($A11144,customer!$A$2:$A$978,customer!$B$2:$B$978)</f>
        <v>Ximenes Unsworth</v>
      </c>
    </row>
    <row r="11145" spans="1:8" x14ac:dyDescent="0.2">
      <c r="A11145" t="s">
        <v>3657</v>
      </c>
      <c r="B11145" t="s">
        <v>3926</v>
      </c>
      <c r="C11145" s="1">
        <v>44932</v>
      </c>
      <c r="D11145" s="1">
        <v>45037</v>
      </c>
      <c r="E11145">
        <f t="shared" si="174"/>
        <v>3</v>
      </c>
      <c r="F11145" t="str">
        <f>_xlfn.XLOOKUP(data!$B11145,campaign!$A$2:$A$18,campaign!$B$2:$B$18)</f>
        <v>BuysViaMailOrder</v>
      </c>
      <c r="G11145">
        <f>_xlfn.XLOOKUP($F11145,campaign!$B$2:$B$18,campaign!$D$2:$D$18)</f>
        <v>25</v>
      </c>
      <c r="H11145" t="str">
        <f>_xlfn.XLOOKUP($A11145,customer!$A$2:$A$978,customer!$B$2:$B$978)</f>
        <v>Ximenes Unsworth</v>
      </c>
    </row>
    <row r="11146" spans="1:8" x14ac:dyDescent="0.2">
      <c r="A11146" t="s">
        <v>3657</v>
      </c>
      <c r="B11146" t="s">
        <v>3926</v>
      </c>
      <c r="C11146" s="1">
        <v>44932</v>
      </c>
      <c r="D11146" s="1">
        <v>45060</v>
      </c>
      <c r="E11146">
        <f t="shared" si="174"/>
        <v>4</v>
      </c>
      <c r="F11146" t="str">
        <f>_xlfn.XLOOKUP(data!$B11146,campaign!$A$2:$A$18,campaign!$B$2:$B$18)</f>
        <v>BuysViaMailOrder</v>
      </c>
      <c r="G11146">
        <f>_xlfn.XLOOKUP($F11146,campaign!$B$2:$B$18,campaign!$D$2:$D$18)</f>
        <v>25</v>
      </c>
      <c r="H11146" t="str">
        <f>_xlfn.XLOOKUP($A11146,customer!$A$2:$A$978,customer!$B$2:$B$978)</f>
        <v>Ximenes Unsworth</v>
      </c>
    </row>
    <row r="11147" spans="1:8" x14ac:dyDescent="0.2">
      <c r="A11147" t="s">
        <v>3657</v>
      </c>
      <c r="B11147" t="s">
        <v>3953</v>
      </c>
      <c r="C11147" s="1">
        <v>45025</v>
      </c>
      <c r="D11147" s="1">
        <v>45025</v>
      </c>
      <c r="E11147">
        <f t="shared" si="174"/>
        <v>0</v>
      </c>
      <c r="F11147" t="str">
        <f>_xlfn.XLOOKUP(data!$B11147,campaign!$A$2:$A$18,campaign!$B$2:$B$18)</f>
        <v>MaritalStatus</v>
      </c>
      <c r="G11147">
        <f>_xlfn.XLOOKUP($F11147,campaign!$B$2:$B$18,campaign!$D$2:$D$18)</f>
        <v>29</v>
      </c>
      <c r="H11147" t="str">
        <f>_xlfn.XLOOKUP($A11147,customer!$A$2:$A$978,customer!$B$2:$B$978)</f>
        <v>Ximenes Unsworth</v>
      </c>
    </row>
    <row r="11148" spans="1:8" x14ac:dyDescent="0.2">
      <c r="A11148" t="s">
        <v>3657</v>
      </c>
      <c r="B11148" t="s">
        <v>3953</v>
      </c>
      <c r="C11148" s="1">
        <v>45025</v>
      </c>
      <c r="D11148" s="1">
        <v>45066</v>
      </c>
      <c r="E11148">
        <f t="shared" si="174"/>
        <v>1</v>
      </c>
      <c r="F11148" t="str">
        <f>_xlfn.XLOOKUP(data!$B11148,campaign!$A$2:$A$18,campaign!$B$2:$B$18)</f>
        <v>MaritalStatus</v>
      </c>
      <c r="G11148">
        <f>_xlfn.XLOOKUP($F11148,campaign!$B$2:$B$18,campaign!$D$2:$D$18)</f>
        <v>29</v>
      </c>
      <c r="H11148" t="str">
        <f>_xlfn.XLOOKUP($A11148,customer!$A$2:$A$978,customer!$B$2:$B$978)</f>
        <v>Ximenes Unsworth</v>
      </c>
    </row>
    <row r="11149" spans="1:8" x14ac:dyDescent="0.2">
      <c r="A11149" t="s">
        <v>3658</v>
      </c>
      <c r="B11149" t="s">
        <v>3947</v>
      </c>
      <c r="C11149" s="1">
        <v>44637</v>
      </c>
      <c r="D11149" s="1">
        <v>44637</v>
      </c>
      <c r="E11149">
        <f t="shared" si="174"/>
        <v>0</v>
      </c>
      <c r="F11149" t="str">
        <f>_xlfn.XLOOKUP(data!$B11149,campaign!$A$2:$A$18,campaign!$B$2:$B$18)</f>
        <v>OwnsComputer</v>
      </c>
      <c r="G11149">
        <f>_xlfn.XLOOKUP($F11149,campaign!$B$2:$B$18,campaign!$D$2:$D$18)</f>
        <v>62</v>
      </c>
      <c r="H11149" t="str">
        <f>_xlfn.XLOOKUP($A11149,customer!$A$2:$A$978,customer!$B$2:$B$978)</f>
        <v>Jany Legerwood</v>
      </c>
    </row>
    <row r="11150" spans="1:8" x14ac:dyDescent="0.2">
      <c r="A11150" t="s">
        <v>3658</v>
      </c>
      <c r="B11150" t="s">
        <v>3947</v>
      </c>
      <c r="C11150" s="1">
        <v>44637</v>
      </c>
      <c r="D11150" s="1">
        <v>44708</v>
      </c>
      <c r="E11150">
        <f t="shared" si="174"/>
        <v>2</v>
      </c>
      <c r="F11150" t="str">
        <f>_xlfn.XLOOKUP(data!$B11150,campaign!$A$2:$A$18,campaign!$B$2:$B$18)</f>
        <v>OwnsComputer</v>
      </c>
      <c r="G11150">
        <f>_xlfn.XLOOKUP($F11150,campaign!$B$2:$B$18,campaign!$D$2:$D$18)</f>
        <v>62</v>
      </c>
      <c r="H11150" t="str">
        <f>_xlfn.XLOOKUP($A11150,customer!$A$2:$A$978,customer!$B$2:$B$978)</f>
        <v>Jany Legerwood</v>
      </c>
    </row>
    <row r="11151" spans="1:8" x14ac:dyDescent="0.2">
      <c r="A11151" t="s">
        <v>3658</v>
      </c>
      <c r="B11151" t="s">
        <v>3947</v>
      </c>
      <c r="C11151" s="1">
        <v>44637</v>
      </c>
      <c r="D11151" s="1">
        <v>44739</v>
      </c>
      <c r="E11151">
        <f t="shared" si="174"/>
        <v>3</v>
      </c>
      <c r="F11151" t="str">
        <f>_xlfn.XLOOKUP(data!$B11151,campaign!$A$2:$A$18,campaign!$B$2:$B$18)</f>
        <v>OwnsComputer</v>
      </c>
      <c r="G11151">
        <f>_xlfn.XLOOKUP($F11151,campaign!$B$2:$B$18,campaign!$D$2:$D$18)</f>
        <v>62</v>
      </c>
      <c r="H11151" t="str">
        <f>_xlfn.XLOOKUP($A11151,customer!$A$2:$A$978,customer!$B$2:$B$978)</f>
        <v>Jany Legerwood</v>
      </c>
    </row>
    <row r="11152" spans="1:8" x14ac:dyDescent="0.2">
      <c r="A11152" t="s">
        <v>3658</v>
      </c>
      <c r="B11152" t="s">
        <v>3947</v>
      </c>
      <c r="C11152" s="1">
        <v>44637</v>
      </c>
      <c r="D11152" s="1">
        <v>44743</v>
      </c>
      <c r="E11152">
        <f t="shared" si="174"/>
        <v>3</v>
      </c>
      <c r="F11152" t="str">
        <f>_xlfn.XLOOKUP(data!$B11152,campaign!$A$2:$A$18,campaign!$B$2:$B$18)</f>
        <v>OwnsComputer</v>
      </c>
      <c r="G11152">
        <f>_xlfn.XLOOKUP($F11152,campaign!$B$2:$B$18,campaign!$D$2:$D$18)</f>
        <v>62</v>
      </c>
      <c r="H11152" t="str">
        <f>_xlfn.XLOOKUP($A11152,customer!$A$2:$A$978,customer!$B$2:$B$978)</f>
        <v>Jany Legerwood</v>
      </c>
    </row>
    <row r="11153" spans="1:8" x14ac:dyDescent="0.2">
      <c r="A11153" t="s">
        <v>3658</v>
      </c>
      <c r="B11153" t="s">
        <v>3947</v>
      </c>
      <c r="C11153" s="1">
        <v>44637</v>
      </c>
      <c r="D11153" s="1">
        <v>44794</v>
      </c>
      <c r="E11153">
        <f t="shared" si="174"/>
        <v>5</v>
      </c>
      <c r="F11153" t="str">
        <f>_xlfn.XLOOKUP(data!$B11153,campaign!$A$2:$A$18,campaign!$B$2:$B$18)</f>
        <v>OwnsComputer</v>
      </c>
      <c r="G11153">
        <f>_xlfn.XLOOKUP($F11153,campaign!$B$2:$B$18,campaign!$D$2:$D$18)</f>
        <v>62</v>
      </c>
      <c r="H11153" t="str">
        <f>_xlfn.XLOOKUP($A11153,customer!$A$2:$A$978,customer!$B$2:$B$978)</f>
        <v>Jany Legerwood</v>
      </c>
    </row>
    <row r="11154" spans="1:8" x14ac:dyDescent="0.2">
      <c r="A11154" t="s">
        <v>3658</v>
      </c>
      <c r="B11154" t="s">
        <v>3947</v>
      </c>
      <c r="C11154" s="1">
        <v>44637</v>
      </c>
      <c r="D11154" s="1">
        <v>44834</v>
      </c>
      <c r="E11154">
        <f t="shared" si="174"/>
        <v>6</v>
      </c>
      <c r="F11154" t="str">
        <f>_xlfn.XLOOKUP(data!$B11154,campaign!$A$2:$A$18,campaign!$B$2:$B$18)</f>
        <v>OwnsComputer</v>
      </c>
      <c r="G11154">
        <f>_xlfn.XLOOKUP($F11154,campaign!$B$2:$B$18,campaign!$D$2:$D$18)</f>
        <v>62</v>
      </c>
      <c r="H11154" t="str">
        <f>_xlfn.XLOOKUP($A11154,customer!$A$2:$A$978,customer!$B$2:$B$978)</f>
        <v>Jany Legerwood</v>
      </c>
    </row>
    <row r="11155" spans="1:8" x14ac:dyDescent="0.2">
      <c r="A11155" t="s">
        <v>3658</v>
      </c>
      <c r="B11155" t="s">
        <v>3947</v>
      </c>
      <c r="C11155" s="1">
        <v>44637</v>
      </c>
      <c r="D11155" s="1">
        <v>44897</v>
      </c>
      <c r="E11155">
        <f t="shared" si="174"/>
        <v>8</v>
      </c>
      <c r="F11155" t="str">
        <f>_xlfn.XLOOKUP(data!$B11155,campaign!$A$2:$A$18,campaign!$B$2:$B$18)</f>
        <v>OwnsComputer</v>
      </c>
      <c r="G11155">
        <f>_xlfn.XLOOKUP($F11155,campaign!$B$2:$B$18,campaign!$D$2:$D$18)</f>
        <v>62</v>
      </c>
      <c r="H11155" t="str">
        <f>_xlfn.XLOOKUP($A11155,customer!$A$2:$A$978,customer!$B$2:$B$978)</f>
        <v>Jany Legerwood</v>
      </c>
    </row>
    <row r="11156" spans="1:8" x14ac:dyDescent="0.2">
      <c r="A11156" t="s">
        <v>3658</v>
      </c>
      <c r="B11156" t="s">
        <v>3947</v>
      </c>
      <c r="C11156" s="1">
        <v>44637</v>
      </c>
      <c r="D11156" s="1">
        <v>44981</v>
      </c>
      <c r="E11156">
        <f t="shared" si="174"/>
        <v>11</v>
      </c>
      <c r="F11156" t="str">
        <f>_xlfn.XLOOKUP(data!$B11156,campaign!$A$2:$A$18,campaign!$B$2:$B$18)</f>
        <v>OwnsComputer</v>
      </c>
      <c r="G11156">
        <f>_xlfn.XLOOKUP($F11156,campaign!$B$2:$B$18,campaign!$D$2:$D$18)</f>
        <v>62</v>
      </c>
      <c r="H11156" t="str">
        <f>_xlfn.XLOOKUP($A11156,customer!$A$2:$A$978,customer!$B$2:$B$978)</f>
        <v>Jany Legerwood</v>
      </c>
    </row>
    <row r="11157" spans="1:8" x14ac:dyDescent="0.2">
      <c r="A11157" t="s">
        <v>3658</v>
      </c>
      <c r="B11157" t="s">
        <v>3947</v>
      </c>
      <c r="C11157" s="1">
        <v>44637</v>
      </c>
      <c r="D11157" s="1">
        <v>45007</v>
      </c>
      <c r="E11157">
        <f t="shared" si="174"/>
        <v>12</v>
      </c>
      <c r="F11157" t="str">
        <f>_xlfn.XLOOKUP(data!$B11157,campaign!$A$2:$A$18,campaign!$B$2:$B$18)</f>
        <v>OwnsComputer</v>
      </c>
      <c r="G11157">
        <f>_xlfn.XLOOKUP($F11157,campaign!$B$2:$B$18,campaign!$D$2:$D$18)</f>
        <v>62</v>
      </c>
      <c r="H11157" t="str">
        <f>_xlfn.XLOOKUP($A11157,customer!$A$2:$A$978,customer!$B$2:$B$978)</f>
        <v>Jany Legerwood</v>
      </c>
    </row>
    <row r="11158" spans="1:8" x14ac:dyDescent="0.2">
      <c r="A11158" t="s">
        <v>3658</v>
      </c>
      <c r="B11158" t="s">
        <v>3947</v>
      </c>
      <c r="C11158" s="1">
        <v>44637</v>
      </c>
      <c r="D11158" s="1">
        <v>45046</v>
      </c>
      <c r="E11158">
        <f t="shared" si="174"/>
        <v>13</v>
      </c>
      <c r="F11158" t="str">
        <f>_xlfn.XLOOKUP(data!$B11158,campaign!$A$2:$A$18,campaign!$B$2:$B$18)</f>
        <v>OwnsComputer</v>
      </c>
      <c r="G11158">
        <f>_xlfn.XLOOKUP($F11158,campaign!$B$2:$B$18,campaign!$D$2:$D$18)</f>
        <v>62</v>
      </c>
      <c r="H11158" t="str">
        <f>_xlfn.XLOOKUP($A11158,customer!$A$2:$A$978,customer!$B$2:$B$978)</f>
        <v>Jany Legerwood</v>
      </c>
    </row>
    <row r="11159" spans="1:8" x14ac:dyDescent="0.2">
      <c r="A11159" t="s">
        <v>3658</v>
      </c>
      <c r="B11159" t="s">
        <v>3953</v>
      </c>
      <c r="C11159" s="1">
        <v>44800</v>
      </c>
      <c r="D11159" s="1">
        <v>44800</v>
      </c>
      <c r="E11159">
        <f t="shared" si="174"/>
        <v>0</v>
      </c>
      <c r="F11159" t="str">
        <f>_xlfn.XLOOKUP(data!$B11159,campaign!$A$2:$A$18,campaign!$B$2:$B$18)</f>
        <v>MaritalStatus</v>
      </c>
      <c r="G11159">
        <f>_xlfn.XLOOKUP($F11159,campaign!$B$2:$B$18,campaign!$D$2:$D$18)</f>
        <v>29</v>
      </c>
      <c r="H11159" t="str">
        <f>_xlfn.XLOOKUP($A11159,customer!$A$2:$A$978,customer!$B$2:$B$978)</f>
        <v>Jany Legerwood</v>
      </c>
    </row>
    <row r="11160" spans="1:8" x14ac:dyDescent="0.2">
      <c r="A11160" t="s">
        <v>3658</v>
      </c>
      <c r="B11160" t="s">
        <v>3953</v>
      </c>
      <c r="C11160" s="1">
        <v>44800</v>
      </c>
      <c r="D11160" s="1">
        <v>44846</v>
      </c>
      <c r="E11160">
        <f t="shared" si="174"/>
        <v>1</v>
      </c>
      <c r="F11160" t="str">
        <f>_xlfn.XLOOKUP(data!$B11160,campaign!$A$2:$A$18,campaign!$B$2:$B$18)</f>
        <v>MaritalStatus</v>
      </c>
      <c r="G11160">
        <f>_xlfn.XLOOKUP($F11160,campaign!$B$2:$B$18,campaign!$D$2:$D$18)</f>
        <v>29</v>
      </c>
      <c r="H11160" t="str">
        <f>_xlfn.XLOOKUP($A11160,customer!$A$2:$A$978,customer!$B$2:$B$978)</f>
        <v>Jany Legerwood</v>
      </c>
    </row>
    <row r="11161" spans="1:8" x14ac:dyDescent="0.2">
      <c r="A11161" t="s">
        <v>3658</v>
      </c>
      <c r="B11161" t="s">
        <v>3953</v>
      </c>
      <c r="C11161" s="1">
        <v>44800</v>
      </c>
      <c r="D11161" s="1">
        <v>44867</v>
      </c>
      <c r="E11161">
        <f t="shared" si="174"/>
        <v>2</v>
      </c>
      <c r="F11161" t="str">
        <f>_xlfn.XLOOKUP(data!$B11161,campaign!$A$2:$A$18,campaign!$B$2:$B$18)</f>
        <v>MaritalStatus</v>
      </c>
      <c r="G11161">
        <f>_xlfn.XLOOKUP($F11161,campaign!$B$2:$B$18,campaign!$D$2:$D$18)</f>
        <v>29</v>
      </c>
      <c r="H11161" t="str">
        <f>_xlfn.XLOOKUP($A11161,customer!$A$2:$A$978,customer!$B$2:$B$978)</f>
        <v>Jany Legerwood</v>
      </c>
    </row>
    <row r="11162" spans="1:8" x14ac:dyDescent="0.2">
      <c r="A11162" t="s">
        <v>3658</v>
      </c>
      <c r="B11162" t="s">
        <v>3953</v>
      </c>
      <c r="C11162" s="1">
        <v>44800</v>
      </c>
      <c r="D11162" s="1">
        <v>44903</v>
      </c>
      <c r="E11162">
        <f t="shared" si="174"/>
        <v>3</v>
      </c>
      <c r="F11162" t="str">
        <f>_xlfn.XLOOKUP(data!$B11162,campaign!$A$2:$A$18,campaign!$B$2:$B$18)</f>
        <v>MaritalStatus</v>
      </c>
      <c r="G11162">
        <f>_xlfn.XLOOKUP($F11162,campaign!$B$2:$B$18,campaign!$D$2:$D$18)</f>
        <v>29</v>
      </c>
      <c r="H11162" t="str">
        <f>_xlfn.XLOOKUP($A11162,customer!$A$2:$A$978,customer!$B$2:$B$978)</f>
        <v>Jany Legerwood</v>
      </c>
    </row>
    <row r="11163" spans="1:8" x14ac:dyDescent="0.2">
      <c r="A11163" t="s">
        <v>3658</v>
      </c>
      <c r="B11163" t="s">
        <v>3953</v>
      </c>
      <c r="C11163" s="1">
        <v>44800</v>
      </c>
      <c r="D11163" s="1">
        <v>44931</v>
      </c>
      <c r="E11163">
        <f t="shared" si="174"/>
        <v>4</v>
      </c>
      <c r="F11163" t="str">
        <f>_xlfn.XLOOKUP(data!$B11163,campaign!$A$2:$A$18,campaign!$B$2:$B$18)</f>
        <v>MaritalStatus</v>
      </c>
      <c r="G11163">
        <f>_xlfn.XLOOKUP($F11163,campaign!$B$2:$B$18,campaign!$D$2:$D$18)</f>
        <v>29</v>
      </c>
      <c r="H11163" t="str">
        <f>_xlfn.XLOOKUP($A11163,customer!$A$2:$A$978,customer!$B$2:$B$978)</f>
        <v>Jany Legerwood</v>
      </c>
    </row>
    <row r="11164" spans="1:8" x14ac:dyDescent="0.2">
      <c r="A11164" t="s">
        <v>3658</v>
      </c>
      <c r="B11164" t="s">
        <v>3953</v>
      </c>
      <c r="C11164" s="1">
        <v>44800</v>
      </c>
      <c r="D11164" s="1">
        <v>44984</v>
      </c>
      <c r="E11164">
        <f t="shared" si="174"/>
        <v>6</v>
      </c>
      <c r="F11164" t="str">
        <f>_xlfn.XLOOKUP(data!$B11164,campaign!$A$2:$A$18,campaign!$B$2:$B$18)</f>
        <v>MaritalStatus</v>
      </c>
      <c r="G11164">
        <f>_xlfn.XLOOKUP($F11164,campaign!$B$2:$B$18,campaign!$D$2:$D$18)</f>
        <v>29</v>
      </c>
      <c r="H11164" t="str">
        <f>_xlfn.XLOOKUP($A11164,customer!$A$2:$A$978,customer!$B$2:$B$978)</f>
        <v>Jany Legerwood</v>
      </c>
    </row>
    <row r="11165" spans="1:8" x14ac:dyDescent="0.2">
      <c r="A11165" t="s">
        <v>3658</v>
      </c>
      <c r="B11165" t="s">
        <v>3953</v>
      </c>
      <c r="C11165" s="1">
        <v>44800</v>
      </c>
      <c r="D11165" s="1">
        <v>44993</v>
      </c>
      <c r="E11165">
        <f t="shared" si="174"/>
        <v>6</v>
      </c>
      <c r="F11165" t="str">
        <f>_xlfn.XLOOKUP(data!$B11165,campaign!$A$2:$A$18,campaign!$B$2:$B$18)</f>
        <v>MaritalStatus</v>
      </c>
      <c r="G11165">
        <f>_xlfn.XLOOKUP($F11165,campaign!$B$2:$B$18,campaign!$D$2:$D$18)</f>
        <v>29</v>
      </c>
      <c r="H11165" t="str">
        <f>_xlfn.XLOOKUP($A11165,customer!$A$2:$A$978,customer!$B$2:$B$978)</f>
        <v>Jany Legerwood</v>
      </c>
    </row>
    <row r="11166" spans="1:8" x14ac:dyDescent="0.2">
      <c r="A11166" t="s">
        <v>3658</v>
      </c>
      <c r="B11166" t="s">
        <v>3953</v>
      </c>
      <c r="C11166" s="1">
        <v>44800</v>
      </c>
      <c r="D11166" s="1">
        <v>45043</v>
      </c>
      <c r="E11166">
        <f t="shared" si="174"/>
        <v>8</v>
      </c>
      <c r="F11166" t="str">
        <f>_xlfn.XLOOKUP(data!$B11166,campaign!$A$2:$A$18,campaign!$B$2:$B$18)</f>
        <v>MaritalStatus</v>
      </c>
      <c r="G11166">
        <f>_xlfn.XLOOKUP($F11166,campaign!$B$2:$B$18,campaign!$D$2:$D$18)</f>
        <v>29</v>
      </c>
      <c r="H11166" t="str">
        <f>_xlfn.XLOOKUP($A11166,customer!$A$2:$A$978,customer!$B$2:$B$978)</f>
        <v>Jany Legerwood</v>
      </c>
    </row>
    <row r="11167" spans="1:8" x14ac:dyDescent="0.2">
      <c r="A11167" t="s">
        <v>3658</v>
      </c>
      <c r="B11167" t="s">
        <v>3953</v>
      </c>
      <c r="C11167" s="1">
        <v>44800</v>
      </c>
      <c r="D11167" s="1">
        <v>45050</v>
      </c>
      <c r="E11167">
        <f t="shared" si="174"/>
        <v>8</v>
      </c>
      <c r="F11167" t="str">
        <f>_xlfn.XLOOKUP(data!$B11167,campaign!$A$2:$A$18,campaign!$B$2:$B$18)</f>
        <v>MaritalStatus</v>
      </c>
      <c r="G11167">
        <f>_xlfn.XLOOKUP($F11167,campaign!$B$2:$B$18,campaign!$D$2:$D$18)</f>
        <v>29</v>
      </c>
      <c r="H11167" t="str">
        <f>_xlfn.XLOOKUP($A11167,customer!$A$2:$A$978,customer!$B$2:$B$978)</f>
        <v>Jany Legerwood</v>
      </c>
    </row>
    <row r="11168" spans="1:8" x14ac:dyDescent="0.2">
      <c r="A11168" t="s">
        <v>3658</v>
      </c>
      <c r="B11168" t="s">
        <v>3953</v>
      </c>
      <c r="C11168" s="1">
        <v>44800</v>
      </c>
      <c r="D11168" s="1">
        <v>45085</v>
      </c>
      <c r="E11168">
        <f t="shared" si="174"/>
        <v>9</v>
      </c>
      <c r="F11168" t="str">
        <f>_xlfn.XLOOKUP(data!$B11168,campaign!$A$2:$A$18,campaign!$B$2:$B$18)</f>
        <v>MaritalStatus</v>
      </c>
      <c r="G11168">
        <f>_xlfn.XLOOKUP($F11168,campaign!$B$2:$B$18,campaign!$D$2:$D$18)</f>
        <v>29</v>
      </c>
      <c r="H11168" t="str">
        <f>_xlfn.XLOOKUP($A11168,customer!$A$2:$A$978,customer!$B$2:$B$978)</f>
        <v>Jany Legerwood</v>
      </c>
    </row>
    <row r="11169" spans="1:8" x14ac:dyDescent="0.2">
      <c r="A11169" t="s">
        <v>3659</v>
      </c>
      <c r="B11169" t="s">
        <v>3947</v>
      </c>
      <c r="C11169" s="1">
        <v>44795</v>
      </c>
      <c r="D11169" s="1">
        <v>44795</v>
      </c>
      <c r="E11169">
        <f t="shared" si="174"/>
        <v>0</v>
      </c>
      <c r="F11169" t="str">
        <f>_xlfn.XLOOKUP(data!$B11169,campaign!$A$2:$A$18,campaign!$B$2:$B$18)</f>
        <v>OwnsComputer</v>
      </c>
      <c r="G11169">
        <f>_xlfn.XLOOKUP($F11169,campaign!$B$2:$B$18,campaign!$D$2:$D$18)</f>
        <v>62</v>
      </c>
      <c r="H11169" t="str">
        <f>_xlfn.XLOOKUP($A11169,customer!$A$2:$A$978,customer!$B$2:$B$978)</f>
        <v>Timmie Holdron</v>
      </c>
    </row>
    <row r="11170" spans="1:8" x14ac:dyDescent="0.2">
      <c r="A11170" t="s">
        <v>3659</v>
      </c>
      <c r="B11170" t="s">
        <v>3947</v>
      </c>
      <c r="C11170" s="1">
        <v>44795</v>
      </c>
      <c r="D11170" s="1">
        <v>44829</v>
      </c>
      <c r="E11170">
        <f t="shared" si="174"/>
        <v>1</v>
      </c>
      <c r="F11170" t="str">
        <f>_xlfn.XLOOKUP(data!$B11170,campaign!$A$2:$A$18,campaign!$B$2:$B$18)</f>
        <v>OwnsComputer</v>
      </c>
      <c r="G11170">
        <f>_xlfn.XLOOKUP($F11170,campaign!$B$2:$B$18,campaign!$D$2:$D$18)</f>
        <v>62</v>
      </c>
      <c r="H11170" t="str">
        <f>_xlfn.XLOOKUP($A11170,customer!$A$2:$A$978,customer!$B$2:$B$978)</f>
        <v>Timmie Holdron</v>
      </c>
    </row>
    <row r="11171" spans="1:8" x14ac:dyDescent="0.2">
      <c r="A11171" t="s">
        <v>3659</v>
      </c>
      <c r="B11171" t="s">
        <v>3947</v>
      </c>
      <c r="C11171" s="1">
        <v>44795</v>
      </c>
      <c r="D11171" s="1">
        <v>44890</v>
      </c>
      <c r="E11171">
        <f t="shared" si="174"/>
        <v>3</v>
      </c>
      <c r="F11171" t="str">
        <f>_xlfn.XLOOKUP(data!$B11171,campaign!$A$2:$A$18,campaign!$B$2:$B$18)</f>
        <v>OwnsComputer</v>
      </c>
      <c r="G11171">
        <f>_xlfn.XLOOKUP($F11171,campaign!$B$2:$B$18,campaign!$D$2:$D$18)</f>
        <v>62</v>
      </c>
      <c r="H11171" t="str">
        <f>_xlfn.XLOOKUP($A11171,customer!$A$2:$A$978,customer!$B$2:$B$978)</f>
        <v>Timmie Holdron</v>
      </c>
    </row>
    <row r="11172" spans="1:8" x14ac:dyDescent="0.2">
      <c r="A11172" t="s">
        <v>3659</v>
      </c>
      <c r="B11172" t="s">
        <v>3947</v>
      </c>
      <c r="C11172" s="1">
        <v>44795</v>
      </c>
      <c r="D11172" s="1">
        <v>45007</v>
      </c>
      <c r="E11172">
        <f t="shared" si="174"/>
        <v>7</v>
      </c>
      <c r="F11172" t="str">
        <f>_xlfn.XLOOKUP(data!$B11172,campaign!$A$2:$A$18,campaign!$B$2:$B$18)</f>
        <v>OwnsComputer</v>
      </c>
      <c r="G11172">
        <f>_xlfn.XLOOKUP($F11172,campaign!$B$2:$B$18,campaign!$D$2:$D$18)</f>
        <v>62</v>
      </c>
      <c r="H11172" t="str">
        <f>_xlfn.XLOOKUP($A11172,customer!$A$2:$A$978,customer!$B$2:$B$978)</f>
        <v>Timmie Holdron</v>
      </c>
    </row>
    <row r="11173" spans="1:8" x14ac:dyDescent="0.2">
      <c r="A11173" t="s">
        <v>3659</v>
      </c>
      <c r="B11173" t="s">
        <v>3947</v>
      </c>
      <c r="C11173" s="1">
        <v>44795</v>
      </c>
      <c r="D11173" s="1">
        <v>45038</v>
      </c>
      <c r="E11173">
        <f t="shared" si="174"/>
        <v>8</v>
      </c>
      <c r="F11173" t="str">
        <f>_xlfn.XLOOKUP(data!$B11173,campaign!$A$2:$A$18,campaign!$B$2:$B$18)</f>
        <v>OwnsComputer</v>
      </c>
      <c r="G11173">
        <f>_xlfn.XLOOKUP($F11173,campaign!$B$2:$B$18,campaign!$D$2:$D$18)</f>
        <v>62</v>
      </c>
      <c r="H11173" t="str">
        <f>_xlfn.XLOOKUP($A11173,customer!$A$2:$A$978,customer!$B$2:$B$978)</f>
        <v>Timmie Holdron</v>
      </c>
    </row>
    <row r="11174" spans="1:8" x14ac:dyDescent="0.2">
      <c r="A11174" t="s">
        <v>3659</v>
      </c>
      <c r="B11174" t="s">
        <v>3947</v>
      </c>
      <c r="C11174" s="1">
        <v>44795</v>
      </c>
      <c r="D11174" s="1">
        <v>45052</v>
      </c>
      <c r="E11174">
        <f t="shared" si="174"/>
        <v>8</v>
      </c>
      <c r="F11174" t="str">
        <f>_xlfn.XLOOKUP(data!$B11174,campaign!$A$2:$A$18,campaign!$B$2:$B$18)</f>
        <v>OwnsComputer</v>
      </c>
      <c r="G11174">
        <f>_xlfn.XLOOKUP($F11174,campaign!$B$2:$B$18,campaign!$D$2:$D$18)</f>
        <v>62</v>
      </c>
      <c r="H11174" t="str">
        <f>_xlfn.XLOOKUP($A11174,customer!$A$2:$A$978,customer!$B$2:$B$978)</f>
        <v>Timmie Holdron</v>
      </c>
    </row>
    <row r="11175" spans="1:8" x14ac:dyDescent="0.2">
      <c r="A11175" t="s">
        <v>3659</v>
      </c>
      <c r="B11175" t="s">
        <v>3924</v>
      </c>
      <c r="C11175" s="1">
        <v>44942</v>
      </c>
      <c r="D11175" s="1">
        <v>44942</v>
      </c>
      <c r="E11175">
        <f t="shared" si="174"/>
        <v>0</v>
      </c>
      <c r="F11175" t="str">
        <f>_xlfn.XLOOKUP(data!$B11175,campaign!$A$2:$A$18,campaign!$B$2:$B$18)</f>
        <v>RVOwner</v>
      </c>
      <c r="G11175">
        <f>_xlfn.XLOOKUP($F11175,campaign!$B$2:$B$18,campaign!$D$2:$D$18)</f>
        <v>22</v>
      </c>
      <c r="H11175" t="str">
        <f>_xlfn.XLOOKUP($A11175,customer!$A$2:$A$978,customer!$B$2:$B$978)</f>
        <v>Timmie Holdron</v>
      </c>
    </row>
    <row r="11176" spans="1:8" x14ac:dyDescent="0.2">
      <c r="A11176" t="s">
        <v>3659</v>
      </c>
      <c r="B11176" t="s">
        <v>3924</v>
      </c>
      <c r="C11176" s="1">
        <v>44942</v>
      </c>
      <c r="D11176" s="1">
        <v>44974</v>
      </c>
      <c r="E11176">
        <f t="shared" si="174"/>
        <v>1</v>
      </c>
      <c r="F11176" t="str">
        <f>_xlfn.XLOOKUP(data!$B11176,campaign!$A$2:$A$18,campaign!$B$2:$B$18)</f>
        <v>RVOwner</v>
      </c>
      <c r="G11176">
        <f>_xlfn.XLOOKUP($F11176,campaign!$B$2:$B$18,campaign!$D$2:$D$18)</f>
        <v>22</v>
      </c>
      <c r="H11176" t="str">
        <f>_xlfn.XLOOKUP($A11176,customer!$A$2:$A$978,customer!$B$2:$B$978)</f>
        <v>Timmie Holdron</v>
      </c>
    </row>
    <row r="11177" spans="1:8" x14ac:dyDescent="0.2">
      <c r="A11177" t="s">
        <v>3659</v>
      </c>
      <c r="B11177" t="s">
        <v>3924</v>
      </c>
      <c r="C11177" s="1">
        <v>44942</v>
      </c>
      <c r="D11177" s="1">
        <v>45008</v>
      </c>
      <c r="E11177">
        <f t="shared" si="174"/>
        <v>2</v>
      </c>
      <c r="F11177" t="str">
        <f>_xlfn.XLOOKUP(data!$B11177,campaign!$A$2:$A$18,campaign!$B$2:$B$18)</f>
        <v>RVOwner</v>
      </c>
      <c r="G11177">
        <f>_xlfn.XLOOKUP($F11177,campaign!$B$2:$B$18,campaign!$D$2:$D$18)</f>
        <v>22</v>
      </c>
      <c r="H11177" t="str">
        <f>_xlfn.XLOOKUP($A11177,customer!$A$2:$A$978,customer!$B$2:$B$978)</f>
        <v>Timmie Holdron</v>
      </c>
    </row>
    <row r="11178" spans="1:8" x14ac:dyDescent="0.2">
      <c r="A11178" t="s">
        <v>3659</v>
      </c>
      <c r="B11178" t="s">
        <v>3924</v>
      </c>
      <c r="C11178" s="1">
        <v>44942</v>
      </c>
      <c r="D11178" s="1">
        <v>45033</v>
      </c>
      <c r="E11178">
        <f t="shared" si="174"/>
        <v>3</v>
      </c>
      <c r="F11178" t="str">
        <f>_xlfn.XLOOKUP(data!$B11178,campaign!$A$2:$A$18,campaign!$B$2:$B$18)</f>
        <v>RVOwner</v>
      </c>
      <c r="G11178">
        <f>_xlfn.XLOOKUP($F11178,campaign!$B$2:$B$18,campaign!$D$2:$D$18)</f>
        <v>22</v>
      </c>
      <c r="H11178" t="str">
        <f>_xlfn.XLOOKUP($A11178,customer!$A$2:$A$978,customer!$B$2:$B$978)</f>
        <v>Timmie Holdron</v>
      </c>
    </row>
    <row r="11179" spans="1:8" x14ac:dyDescent="0.2">
      <c r="A11179" t="s">
        <v>3659</v>
      </c>
      <c r="B11179" t="s">
        <v>3924</v>
      </c>
      <c r="C11179" s="1">
        <v>44942</v>
      </c>
      <c r="D11179" s="1">
        <v>45068</v>
      </c>
      <c r="E11179">
        <f t="shared" si="174"/>
        <v>4</v>
      </c>
      <c r="F11179" t="str">
        <f>_xlfn.XLOOKUP(data!$B11179,campaign!$A$2:$A$18,campaign!$B$2:$B$18)</f>
        <v>RVOwner</v>
      </c>
      <c r="G11179">
        <f>_xlfn.XLOOKUP($F11179,campaign!$B$2:$B$18,campaign!$D$2:$D$18)</f>
        <v>22</v>
      </c>
      <c r="H11179" t="str">
        <f>_xlfn.XLOOKUP($A11179,customer!$A$2:$A$978,customer!$B$2:$B$978)</f>
        <v>Timmie Holdron</v>
      </c>
    </row>
    <row r="11180" spans="1:8" x14ac:dyDescent="0.2">
      <c r="A11180" t="s">
        <v>3660</v>
      </c>
      <c r="B11180" t="s">
        <v>3923</v>
      </c>
      <c r="C11180" s="1">
        <v>44754</v>
      </c>
      <c r="D11180" s="1">
        <v>44754</v>
      </c>
      <c r="E11180">
        <f t="shared" si="174"/>
        <v>0</v>
      </c>
      <c r="F11180" t="str">
        <f>_xlfn.XLOOKUP(data!$B11180,campaign!$A$2:$A$18,campaign!$B$2:$B$18)</f>
        <v>TruckOwner</v>
      </c>
      <c r="G11180">
        <f>_xlfn.XLOOKUP($F11180,campaign!$B$2:$B$18,campaign!$D$2:$D$18)</f>
        <v>26</v>
      </c>
      <c r="H11180" t="str">
        <f>_xlfn.XLOOKUP($A11180,customer!$A$2:$A$978,customer!$B$2:$B$978)</f>
        <v>Octavius Lobe</v>
      </c>
    </row>
    <row r="11181" spans="1:8" x14ac:dyDescent="0.2">
      <c r="A11181" t="s">
        <v>3660</v>
      </c>
      <c r="B11181" t="s">
        <v>3923</v>
      </c>
      <c r="C11181" s="1">
        <v>44754</v>
      </c>
      <c r="D11181" s="1">
        <v>44793</v>
      </c>
      <c r="E11181">
        <f t="shared" si="174"/>
        <v>1</v>
      </c>
      <c r="F11181" t="str">
        <f>_xlfn.XLOOKUP(data!$B11181,campaign!$A$2:$A$18,campaign!$B$2:$B$18)</f>
        <v>TruckOwner</v>
      </c>
      <c r="G11181">
        <f>_xlfn.XLOOKUP($F11181,campaign!$B$2:$B$18,campaign!$D$2:$D$18)</f>
        <v>26</v>
      </c>
      <c r="H11181" t="str">
        <f>_xlfn.XLOOKUP($A11181,customer!$A$2:$A$978,customer!$B$2:$B$978)</f>
        <v>Octavius Lobe</v>
      </c>
    </row>
    <row r="11182" spans="1:8" x14ac:dyDescent="0.2">
      <c r="A11182" t="s">
        <v>3660</v>
      </c>
      <c r="B11182" t="s">
        <v>3923</v>
      </c>
      <c r="C11182" s="1">
        <v>44754</v>
      </c>
      <c r="D11182" s="1">
        <v>44831</v>
      </c>
      <c r="E11182">
        <f t="shared" si="174"/>
        <v>2</v>
      </c>
      <c r="F11182" t="str">
        <f>_xlfn.XLOOKUP(data!$B11182,campaign!$A$2:$A$18,campaign!$B$2:$B$18)</f>
        <v>TruckOwner</v>
      </c>
      <c r="G11182">
        <f>_xlfn.XLOOKUP($F11182,campaign!$B$2:$B$18,campaign!$D$2:$D$18)</f>
        <v>26</v>
      </c>
      <c r="H11182" t="str">
        <f>_xlfn.XLOOKUP($A11182,customer!$A$2:$A$978,customer!$B$2:$B$978)</f>
        <v>Octavius Lobe</v>
      </c>
    </row>
    <row r="11183" spans="1:8" x14ac:dyDescent="0.2">
      <c r="A11183" t="s">
        <v>3660</v>
      </c>
      <c r="B11183" t="s">
        <v>3923</v>
      </c>
      <c r="C11183" s="1">
        <v>44754</v>
      </c>
      <c r="D11183" s="1">
        <v>44860</v>
      </c>
      <c r="E11183">
        <f t="shared" si="174"/>
        <v>3</v>
      </c>
      <c r="F11183" t="str">
        <f>_xlfn.XLOOKUP(data!$B11183,campaign!$A$2:$A$18,campaign!$B$2:$B$18)</f>
        <v>TruckOwner</v>
      </c>
      <c r="G11183">
        <f>_xlfn.XLOOKUP($F11183,campaign!$B$2:$B$18,campaign!$D$2:$D$18)</f>
        <v>26</v>
      </c>
      <c r="H11183" t="str">
        <f>_xlfn.XLOOKUP($A11183,customer!$A$2:$A$978,customer!$B$2:$B$978)</f>
        <v>Octavius Lobe</v>
      </c>
    </row>
    <row r="11184" spans="1:8" x14ac:dyDescent="0.2">
      <c r="A11184" t="s">
        <v>3660</v>
      </c>
      <c r="B11184" t="s">
        <v>3923</v>
      </c>
      <c r="C11184" s="1">
        <v>44754</v>
      </c>
      <c r="D11184" s="1">
        <v>44889</v>
      </c>
      <c r="E11184">
        <f t="shared" si="174"/>
        <v>4</v>
      </c>
      <c r="F11184" t="str">
        <f>_xlfn.XLOOKUP(data!$B11184,campaign!$A$2:$A$18,campaign!$B$2:$B$18)</f>
        <v>TruckOwner</v>
      </c>
      <c r="G11184">
        <f>_xlfn.XLOOKUP($F11184,campaign!$B$2:$B$18,campaign!$D$2:$D$18)</f>
        <v>26</v>
      </c>
      <c r="H11184" t="str">
        <f>_xlfn.XLOOKUP($A11184,customer!$A$2:$A$978,customer!$B$2:$B$978)</f>
        <v>Octavius Lobe</v>
      </c>
    </row>
    <row r="11185" spans="1:8" x14ac:dyDescent="0.2">
      <c r="A11185" t="s">
        <v>3660</v>
      </c>
      <c r="B11185" t="s">
        <v>3923</v>
      </c>
      <c r="C11185" s="1">
        <v>44754</v>
      </c>
      <c r="D11185" s="1">
        <v>44912</v>
      </c>
      <c r="E11185">
        <f t="shared" si="174"/>
        <v>5</v>
      </c>
      <c r="F11185" t="str">
        <f>_xlfn.XLOOKUP(data!$B11185,campaign!$A$2:$A$18,campaign!$B$2:$B$18)</f>
        <v>TruckOwner</v>
      </c>
      <c r="G11185">
        <f>_xlfn.XLOOKUP($F11185,campaign!$B$2:$B$18,campaign!$D$2:$D$18)</f>
        <v>26</v>
      </c>
      <c r="H11185" t="str">
        <f>_xlfn.XLOOKUP($A11185,customer!$A$2:$A$978,customer!$B$2:$B$978)</f>
        <v>Octavius Lobe</v>
      </c>
    </row>
    <row r="11186" spans="1:8" x14ac:dyDescent="0.2">
      <c r="A11186" t="s">
        <v>3660</v>
      </c>
      <c r="B11186" t="s">
        <v>3923</v>
      </c>
      <c r="C11186" s="1">
        <v>44754</v>
      </c>
      <c r="D11186" s="1">
        <v>44943</v>
      </c>
      <c r="E11186">
        <f t="shared" si="174"/>
        <v>6</v>
      </c>
      <c r="F11186" t="str">
        <f>_xlfn.XLOOKUP(data!$B11186,campaign!$A$2:$A$18,campaign!$B$2:$B$18)</f>
        <v>TruckOwner</v>
      </c>
      <c r="G11186">
        <f>_xlfn.XLOOKUP($F11186,campaign!$B$2:$B$18,campaign!$D$2:$D$18)</f>
        <v>26</v>
      </c>
      <c r="H11186" t="str">
        <f>_xlfn.XLOOKUP($A11186,customer!$A$2:$A$978,customer!$B$2:$B$978)</f>
        <v>Octavius Lobe</v>
      </c>
    </row>
    <row r="11187" spans="1:8" x14ac:dyDescent="0.2">
      <c r="A11187" t="s">
        <v>3660</v>
      </c>
      <c r="B11187" t="s">
        <v>3923</v>
      </c>
      <c r="C11187" s="1">
        <v>44754</v>
      </c>
      <c r="D11187" s="1">
        <v>45008</v>
      </c>
      <c r="E11187">
        <f t="shared" si="174"/>
        <v>8</v>
      </c>
      <c r="F11187" t="str">
        <f>_xlfn.XLOOKUP(data!$B11187,campaign!$A$2:$A$18,campaign!$B$2:$B$18)</f>
        <v>TruckOwner</v>
      </c>
      <c r="G11187">
        <f>_xlfn.XLOOKUP($F11187,campaign!$B$2:$B$18,campaign!$D$2:$D$18)</f>
        <v>26</v>
      </c>
      <c r="H11187" t="str">
        <f>_xlfn.XLOOKUP($A11187,customer!$A$2:$A$978,customer!$B$2:$B$978)</f>
        <v>Octavius Lobe</v>
      </c>
    </row>
    <row r="11188" spans="1:8" x14ac:dyDescent="0.2">
      <c r="A11188" t="s">
        <v>3660</v>
      </c>
      <c r="B11188" t="s">
        <v>3923</v>
      </c>
      <c r="C11188" s="1">
        <v>44754</v>
      </c>
      <c r="D11188" s="1">
        <v>45033</v>
      </c>
      <c r="E11188">
        <f t="shared" si="174"/>
        <v>9</v>
      </c>
      <c r="F11188" t="str">
        <f>_xlfn.XLOOKUP(data!$B11188,campaign!$A$2:$A$18,campaign!$B$2:$B$18)</f>
        <v>TruckOwner</v>
      </c>
      <c r="G11188">
        <f>_xlfn.XLOOKUP($F11188,campaign!$B$2:$B$18,campaign!$D$2:$D$18)</f>
        <v>26</v>
      </c>
      <c r="H11188" t="str">
        <f>_xlfn.XLOOKUP($A11188,customer!$A$2:$A$978,customer!$B$2:$B$978)</f>
        <v>Octavius Lobe</v>
      </c>
    </row>
    <row r="11189" spans="1:8" x14ac:dyDescent="0.2">
      <c r="A11189" t="s">
        <v>3660</v>
      </c>
      <c r="B11189" t="s">
        <v>3923</v>
      </c>
      <c r="C11189" s="1">
        <v>44754</v>
      </c>
      <c r="D11189" s="1">
        <v>45062</v>
      </c>
      <c r="E11189">
        <f t="shared" si="174"/>
        <v>10</v>
      </c>
      <c r="F11189" t="str">
        <f>_xlfn.XLOOKUP(data!$B11189,campaign!$A$2:$A$18,campaign!$B$2:$B$18)</f>
        <v>TruckOwner</v>
      </c>
      <c r="G11189">
        <f>_xlfn.XLOOKUP($F11189,campaign!$B$2:$B$18,campaign!$D$2:$D$18)</f>
        <v>26</v>
      </c>
      <c r="H11189" t="str">
        <f>_xlfn.XLOOKUP($A11189,customer!$A$2:$A$978,customer!$B$2:$B$978)</f>
        <v>Octavius Lobe</v>
      </c>
    </row>
    <row r="11190" spans="1:8" x14ac:dyDescent="0.2">
      <c r="A11190" t="s">
        <v>3660</v>
      </c>
      <c r="B11190" t="s">
        <v>3924</v>
      </c>
      <c r="C11190" s="1">
        <v>44788</v>
      </c>
      <c r="D11190" s="1">
        <v>44788</v>
      </c>
      <c r="E11190">
        <f t="shared" si="174"/>
        <v>0</v>
      </c>
      <c r="F11190" t="str">
        <f>_xlfn.XLOOKUP(data!$B11190,campaign!$A$2:$A$18,campaign!$B$2:$B$18)</f>
        <v>RVOwner</v>
      </c>
      <c r="G11190">
        <f>_xlfn.XLOOKUP($F11190,campaign!$B$2:$B$18,campaign!$D$2:$D$18)</f>
        <v>22</v>
      </c>
      <c r="H11190" t="str">
        <f>_xlfn.XLOOKUP($A11190,customer!$A$2:$A$978,customer!$B$2:$B$978)</f>
        <v>Octavius Lobe</v>
      </c>
    </row>
    <row r="11191" spans="1:8" x14ac:dyDescent="0.2">
      <c r="A11191" t="s">
        <v>3660</v>
      </c>
      <c r="B11191" t="s">
        <v>3924</v>
      </c>
      <c r="C11191" s="1">
        <v>44788</v>
      </c>
      <c r="D11191" s="1">
        <v>44825</v>
      </c>
      <c r="E11191">
        <f t="shared" si="174"/>
        <v>1</v>
      </c>
      <c r="F11191" t="str">
        <f>_xlfn.XLOOKUP(data!$B11191,campaign!$A$2:$A$18,campaign!$B$2:$B$18)</f>
        <v>RVOwner</v>
      </c>
      <c r="G11191">
        <f>_xlfn.XLOOKUP($F11191,campaign!$B$2:$B$18,campaign!$D$2:$D$18)</f>
        <v>22</v>
      </c>
      <c r="H11191" t="str">
        <f>_xlfn.XLOOKUP($A11191,customer!$A$2:$A$978,customer!$B$2:$B$978)</f>
        <v>Octavius Lobe</v>
      </c>
    </row>
    <row r="11192" spans="1:8" x14ac:dyDescent="0.2">
      <c r="A11192" t="s">
        <v>3660</v>
      </c>
      <c r="B11192" t="s">
        <v>3924</v>
      </c>
      <c r="C11192" s="1">
        <v>44788</v>
      </c>
      <c r="D11192" s="1">
        <v>44853</v>
      </c>
      <c r="E11192">
        <f t="shared" si="174"/>
        <v>2</v>
      </c>
      <c r="F11192" t="str">
        <f>_xlfn.XLOOKUP(data!$B11192,campaign!$A$2:$A$18,campaign!$B$2:$B$18)</f>
        <v>RVOwner</v>
      </c>
      <c r="G11192">
        <f>_xlfn.XLOOKUP($F11192,campaign!$B$2:$B$18,campaign!$D$2:$D$18)</f>
        <v>22</v>
      </c>
      <c r="H11192" t="str">
        <f>_xlfn.XLOOKUP($A11192,customer!$A$2:$A$978,customer!$B$2:$B$978)</f>
        <v>Octavius Lobe</v>
      </c>
    </row>
    <row r="11193" spans="1:8" x14ac:dyDescent="0.2">
      <c r="A11193" t="s">
        <v>3660</v>
      </c>
      <c r="B11193" t="s">
        <v>3924</v>
      </c>
      <c r="C11193" s="1">
        <v>44788</v>
      </c>
      <c r="D11193" s="1">
        <v>44887</v>
      </c>
      <c r="E11193">
        <f t="shared" si="174"/>
        <v>3</v>
      </c>
      <c r="F11193" t="str">
        <f>_xlfn.XLOOKUP(data!$B11193,campaign!$A$2:$A$18,campaign!$B$2:$B$18)</f>
        <v>RVOwner</v>
      </c>
      <c r="G11193">
        <f>_xlfn.XLOOKUP($F11193,campaign!$B$2:$B$18,campaign!$D$2:$D$18)</f>
        <v>22</v>
      </c>
      <c r="H11193" t="str">
        <f>_xlfn.XLOOKUP($A11193,customer!$A$2:$A$978,customer!$B$2:$B$978)</f>
        <v>Octavius Lobe</v>
      </c>
    </row>
    <row r="11194" spans="1:8" x14ac:dyDescent="0.2">
      <c r="A11194" t="s">
        <v>3660</v>
      </c>
      <c r="B11194" t="s">
        <v>3924</v>
      </c>
      <c r="C11194" s="1">
        <v>44788</v>
      </c>
      <c r="D11194" s="1">
        <v>44917</v>
      </c>
      <c r="E11194">
        <f t="shared" si="174"/>
        <v>4</v>
      </c>
      <c r="F11194" t="str">
        <f>_xlfn.XLOOKUP(data!$B11194,campaign!$A$2:$A$18,campaign!$B$2:$B$18)</f>
        <v>RVOwner</v>
      </c>
      <c r="G11194">
        <f>_xlfn.XLOOKUP($F11194,campaign!$B$2:$B$18,campaign!$D$2:$D$18)</f>
        <v>22</v>
      </c>
      <c r="H11194" t="str">
        <f>_xlfn.XLOOKUP($A11194,customer!$A$2:$A$978,customer!$B$2:$B$978)</f>
        <v>Octavius Lobe</v>
      </c>
    </row>
    <row r="11195" spans="1:8" x14ac:dyDescent="0.2">
      <c r="A11195" t="s">
        <v>3660</v>
      </c>
      <c r="B11195" t="s">
        <v>3924</v>
      </c>
      <c r="C11195" s="1">
        <v>44788</v>
      </c>
      <c r="D11195" s="1">
        <v>44951</v>
      </c>
      <c r="E11195">
        <f t="shared" si="174"/>
        <v>5</v>
      </c>
      <c r="F11195" t="str">
        <f>_xlfn.XLOOKUP(data!$B11195,campaign!$A$2:$A$18,campaign!$B$2:$B$18)</f>
        <v>RVOwner</v>
      </c>
      <c r="G11195">
        <f>_xlfn.XLOOKUP($F11195,campaign!$B$2:$B$18,campaign!$D$2:$D$18)</f>
        <v>22</v>
      </c>
      <c r="H11195" t="str">
        <f>_xlfn.XLOOKUP($A11195,customer!$A$2:$A$978,customer!$B$2:$B$978)</f>
        <v>Octavius Lobe</v>
      </c>
    </row>
    <row r="11196" spans="1:8" x14ac:dyDescent="0.2">
      <c r="A11196" t="s">
        <v>3660</v>
      </c>
      <c r="B11196" t="s">
        <v>3924</v>
      </c>
      <c r="C11196" s="1">
        <v>44788</v>
      </c>
      <c r="D11196" s="1">
        <v>44973</v>
      </c>
      <c r="E11196">
        <f t="shared" si="174"/>
        <v>6</v>
      </c>
      <c r="F11196" t="str">
        <f>_xlfn.XLOOKUP(data!$B11196,campaign!$A$2:$A$18,campaign!$B$2:$B$18)</f>
        <v>RVOwner</v>
      </c>
      <c r="G11196">
        <f>_xlfn.XLOOKUP($F11196,campaign!$B$2:$B$18,campaign!$D$2:$D$18)</f>
        <v>22</v>
      </c>
      <c r="H11196" t="str">
        <f>_xlfn.XLOOKUP($A11196,customer!$A$2:$A$978,customer!$B$2:$B$978)</f>
        <v>Octavius Lobe</v>
      </c>
    </row>
    <row r="11197" spans="1:8" x14ac:dyDescent="0.2">
      <c r="A11197" t="s">
        <v>3660</v>
      </c>
      <c r="B11197" t="s">
        <v>3924</v>
      </c>
      <c r="C11197" s="1">
        <v>44788</v>
      </c>
      <c r="D11197" s="1">
        <v>45008</v>
      </c>
      <c r="E11197">
        <f t="shared" si="174"/>
        <v>7</v>
      </c>
      <c r="F11197" t="str">
        <f>_xlfn.XLOOKUP(data!$B11197,campaign!$A$2:$A$18,campaign!$B$2:$B$18)</f>
        <v>RVOwner</v>
      </c>
      <c r="G11197">
        <f>_xlfn.XLOOKUP($F11197,campaign!$B$2:$B$18,campaign!$D$2:$D$18)</f>
        <v>22</v>
      </c>
      <c r="H11197" t="str">
        <f>_xlfn.XLOOKUP($A11197,customer!$A$2:$A$978,customer!$B$2:$B$978)</f>
        <v>Octavius Lobe</v>
      </c>
    </row>
    <row r="11198" spans="1:8" x14ac:dyDescent="0.2">
      <c r="A11198" t="s">
        <v>3660</v>
      </c>
      <c r="B11198" t="s">
        <v>3924</v>
      </c>
      <c r="C11198" s="1">
        <v>44788</v>
      </c>
      <c r="D11198" s="1">
        <v>45031</v>
      </c>
      <c r="E11198">
        <f t="shared" si="174"/>
        <v>8</v>
      </c>
      <c r="F11198" t="str">
        <f>_xlfn.XLOOKUP(data!$B11198,campaign!$A$2:$A$18,campaign!$B$2:$B$18)</f>
        <v>RVOwner</v>
      </c>
      <c r="G11198">
        <f>_xlfn.XLOOKUP($F11198,campaign!$B$2:$B$18,campaign!$D$2:$D$18)</f>
        <v>22</v>
      </c>
      <c r="H11198" t="str">
        <f>_xlfn.XLOOKUP($A11198,customer!$A$2:$A$978,customer!$B$2:$B$978)</f>
        <v>Octavius Lobe</v>
      </c>
    </row>
    <row r="11199" spans="1:8" x14ac:dyDescent="0.2">
      <c r="A11199" t="s">
        <v>3660</v>
      </c>
      <c r="B11199" t="s">
        <v>3924</v>
      </c>
      <c r="C11199" s="1">
        <v>44788</v>
      </c>
      <c r="D11199" s="1">
        <v>45074</v>
      </c>
      <c r="E11199">
        <f t="shared" si="174"/>
        <v>9</v>
      </c>
      <c r="F11199" t="str">
        <f>_xlfn.XLOOKUP(data!$B11199,campaign!$A$2:$A$18,campaign!$B$2:$B$18)</f>
        <v>RVOwner</v>
      </c>
      <c r="G11199">
        <f>_xlfn.XLOOKUP($F11199,campaign!$B$2:$B$18,campaign!$D$2:$D$18)</f>
        <v>22</v>
      </c>
      <c r="H11199" t="str">
        <f>_xlfn.XLOOKUP($A11199,customer!$A$2:$A$978,customer!$B$2:$B$978)</f>
        <v>Octavius Lobe</v>
      </c>
    </row>
    <row r="11200" spans="1:8" x14ac:dyDescent="0.2">
      <c r="A11200" t="s">
        <v>3661</v>
      </c>
      <c r="B11200" t="s">
        <v>3947</v>
      </c>
      <c r="C11200" s="1">
        <v>44893</v>
      </c>
      <c r="D11200" s="1">
        <v>44893</v>
      </c>
      <c r="E11200">
        <f t="shared" si="174"/>
        <v>0</v>
      </c>
      <c r="F11200" t="str">
        <f>_xlfn.XLOOKUP(data!$B11200,campaign!$A$2:$A$18,campaign!$B$2:$B$18)</f>
        <v>OwnsComputer</v>
      </c>
      <c r="G11200">
        <f>_xlfn.XLOOKUP($F11200,campaign!$B$2:$B$18,campaign!$D$2:$D$18)</f>
        <v>62</v>
      </c>
      <c r="H11200" t="str">
        <f>_xlfn.XLOOKUP($A11200,customer!$A$2:$A$978,customer!$B$2:$B$978)</f>
        <v>Catherine Bottomley</v>
      </c>
    </row>
    <row r="11201" spans="1:8" x14ac:dyDescent="0.2">
      <c r="A11201" t="s">
        <v>3661</v>
      </c>
      <c r="B11201" t="s">
        <v>3922</v>
      </c>
      <c r="C11201" s="1">
        <v>44893</v>
      </c>
      <c r="D11201" s="1">
        <v>44893</v>
      </c>
      <c r="E11201">
        <f t="shared" si="174"/>
        <v>0</v>
      </c>
      <c r="F11201" t="str">
        <f>_xlfn.XLOOKUP(data!$B11201,campaign!$A$2:$A$18,campaign!$B$2:$B$18)</f>
        <v>HandsetWebCapable</v>
      </c>
      <c r="G11201">
        <f>_xlfn.XLOOKUP($F11201,campaign!$B$2:$B$18,campaign!$D$2:$D$18)</f>
        <v>62</v>
      </c>
      <c r="H11201" t="str">
        <f>_xlfn.XLOOKUP($A11201,customer!$A$2:$A$978,customer!$B$2:$B$978)</f>
        <v>Catherine Bottomley</v>
      </c>
    </row>
    <row r="11202" spans="1:8" x14ac:dyDescent="0.2">
      <c r="A11202" t="s">
        <v>3661</v>
      </c>
      <c r="B11202" t="s">
        <v>3947</v>
      </c>
      <c r="C11202" s="1">
        <v>44893</v>
      </c>
      <c r="D11202" s="1">
        <v>44924</v>
      </c>
      <c r="E11202">
        <f t="shared" si="174"/>
        <v>1</v>
      </c>
      <c r="F11202" t="str">
        <f>_xlfn.XLOOKUP(data!$B11202,campaign!$A$2:$A$18,campaign!$B$2:$B$18)</f>
        <v>OwnsComputer</v>
      </c>
      <c r="G11202">
        <f>_xlfn.XLOOKUP($F11202,campaign!$B$2:$B$18,campaign!$D$2:$D$18)</f>
        <v>62</v>
      </c>
      <c r="H11202" t="str">
        <f>_xlfn.XLOOKUP($A11202,customer!$A$2:$A$978,customer!$B$2:$B$978)</f>
        <v>Catherine Bottomley</v>
      </c>
    </row>
    <row r="11203" spans="1:8" x14ac:dyDescent="0.2">
      <c r="A11203" t="s">
        <v>3661</v>
      </c>
      <c r="B11203" t="s">
        <v>3922</v>
      </c>
      <c r="C11203" s="1">
        <v>44893</v>
      </c>
      <c r="D11203" s="1">
        <v>44924</v>
      </c>
      <c r="E11203">
        <f t="shared" ref="E11203:E11266" si="175">DATEDIF(C11203,D11203,"M")</f>
        <v>1</v>
      </c>
      <c r="F11203" t="str">
        <f>_xlfn.XLOOKUP(data!$B11203,campaign!$A$2:$A$18,campaign!$B$2:$B$18)</f>
        <v>HandsetWebCapable</v>
      </c>
      <c r="G11203">
        <f>_xlfn.XLOOKUP($F11203,campaign!$B$2:$B$18,campaign!$D$2:$D$18)</f>
        <v>62</v>
      </c>
      <c r="H11203" t="str">
        <f>_xlfn.XLOOKUP($A11203,customer!$A$2:$A$978,customer!$B$2:$B$978)</f>
        <v>Catherine Bottomley</v>
      </c>
    </row>
    <row r="11204" spans="1:8" x14ac:dyDescent="0.2">
      <c r="A11204" t="s">
        <v>3661</v>
      </c>
      <c r="B11204" t="s">
        <v>3947</v>
      </c>
      <c r="C11204" s="1">
        <v>44893</v>
      </c>
      <c r="D11204" s="1">
        <v>44936</v>
      </c>
      <c r="E11204">
        <f t="shared" si="175"/>
        <v>1</v>
      </c>
      <c r="F11204" t="str">
        <f>_xlfn.XLOOKUP(data!$B11204,campaign!$A$2:$A$18,campaign!$B$2:$B$18)</f>
        <v>OwnsComputer</v>
      </c>
      <c r="G11204">
        <f>_xlfn.XLOOKUP($F11204,campaign!$B$2:$B$18,campaign!$D$2:$D$18)</f>
        <v>62</v>
      </c>
      <c r="H11204" t="str">
        <f>_xlfn.XLOOKUP($A11204,customer!$A$2:$A$978,customer!$B$2:$B$978)</f>
        <v>Catherine Bottomley</v>
      </c>
    </row>
    <row r="11205" spans="1:8" x14ac:dyDescent="0.2">
      <c r="A11205" t="s">
        <v>3661</v>
      </c>
      <c r="B11205" t="s">
        <v>3922</v>
      </c>
      <c r="C11205" s="1">
        <v>44893</v>
      </c>
      <c r="D11205" s="1">
        <v>44938</v>
      </c>
      <c r="E11205">
        <f t="shared" si="175"/>
        <v>1</v>
      </c>
      <c r="F11205" t="str">
        <f>_xlfn.XLOOKUP(data!$B11205,campaign!$A$2:$A$18,campaign!$B$2:$B$18)</f>
        <v>HandsetWebCapable</v>
      </c>
      <c r="G11205">
        <f>_xlfn.XLOOKUP($F11205,campaign!$B$2:$B$18,campaign!$D$2:$D$18)</f>
        <v>62</v>
      </c>
      <c r="H11205" t="str">
        <f>_xlfn.XLOOKUP($A11205,customer!$A$2:$A$978,customer!$B$2:$B$978)</f>
        <v>Catherine Bottomley</v>
      </c>
    </row>
    <row r="11206" spans="1:8" x14ac:dyDescent="0.2">
      <c r="A11206" t="s">
        <v>3661</v>
      </c>
      <c r="B11206" t="s">
        <v>3947</v>
      </c>
      <c r="C11206" s="1">
        <v>44893</v>
      </c>
      <c r="D11206" s="1">
        <v>44960</v>
      </c>
      <c r="E11206">
        <f t="shared" si="175"/>
        <v>2</v>
      </c>
      <c r="F11206" t="str">
        <f>_xlfn.XLOOKUP(data!$B11206,campaign!$A$2:$A$18,campaign!$B$2:$B$18)</f>
        <v>OwnsComputer</v>
      </c>
      <c r="G11206">
        <f>_xlfn.XLOOKUP($F11206,campaign!$B$2:$B$18,campaign!$D$2:$D$18)</f>
        <v>62</v>
      </c>
      <c r="H11206" t="str">
        <f>_xlfn.XLOOKUP($A11206,customer!$A$2:$A$978,customer!$B$2:$B$978)</f>
        <v>Catherine Bottomley</v>
      </c>
    </row>
    <row r="11207" spans="1:8" x14ac:dyDescent="0.2">
      <c r="A11207" t="s">
        <v>3661</v>
      </c>
      <c r="B11207" t="s">
        <v>3922</v>
      </c>
      <c r="C11207" s="1">
        <v>44893</v>
      </c>
      <c r="D11207" s="1">
        <v>44965</v>
      </c>
      <c r="E11207">
        <f t="shared" si="175"/>
        <v>2</v>
      </c>
      <c r="F11207" t="str">
        <f>_xlfn.XLOOKUP(data!$B11207,campaign!$A$2:$A$18,campaign!$B$2:$B$18)</f>
        <v>HandsetWebCapable</v>
      </c>
      <c r="G11207">
        <f>_xlfn.XLOOKUP($F11207,campaign!$B$2:$B$18,campaign!$D$2:$D$18)</f>
        <v>62</v>
      </c>
      <c r="H11207" t="str">
        <f>_xlfn.XLOOKUP($A11207,customer!$A$2:$A$978,customer!$B$2:$B$978)</f>
        <v>Catherine Bottomley</v>
      </c>
    </row>
    <row r="11208" spans="1:8" x14ac:dyDescent="0.2">
      <c r="A11208" t="s">
        <v>3661</v>
      </c>
      <c r="B11208" t="s">
        <v>3947</v>
      </c>
      <c r="C11208" s="1">
        <v>44893</v>
      </c>
      <c r="D11208" s="1">
        <v>44986</v>
      </c>
      <c r="E11208">
        <f t="shared" si="175"/>
        <v>3</v>
      </c>
      <c r="F11208" t="str">
        <f>_xlfn.XLOOKUP(data!$B11208,campaign!$A$2:$A$18,campaign!$B$2:$B$18)</f>
        <v>OwnsComputer</v>
      </c>
      <c r="G11208">
        <f>_xlfn.XLOOKUP($F11208,campaign!$B$2:$B$18,campaign!$D$2:$D$18)</f>
        <v>62</v>
      </c>
      <c r="H11208" t="str">
        <f>_xlfn.XLOOKUP($A11208,customer!$A$2:$A$978,customer!$B$2:$B$978)</f>
        <v>Catherine Bottomley</v>
      </c>
    </row>
    <row r="11209" spans="1:8" x14ac:dyDescent="0.2">
      <c r="A11209" t="s">
        <v>3661</v>
      </c>
      <c r="B11209" t="s">
        <v>3922</v>
      </c>
      <c r="C11209" s="1">
        <v>44893</v>
      </c>
      <c r="D11209" s="1">
        <v>45013</v>
      </c>
      <c r="E11209">
        <f t="shared" si="175"/>
        <v>4</v>
      </c>
      <c r="F11209" t="str">
        <f>_xlfn.XLOOKUP(data!$B11209,campaign!$A$2:$A$18,campaign!$B$2:$B$18)</f>
        <v>HandsetWebCapable</v>
      </c>
      <c r="G11209">
        <f>_xlfn.XLOOKUP($F11209,campaign!$B$2:$B$18,campaign!$D$2:$D$18)</f>
        <v>62</v>
      </c>
      <c r="H11209" t="str">
        <f>_xlfn.XLOOKUP($A11209,customer!$A$2:$A$978,customer!$B$2:$B$978)</f>
        <v>Catherine Bottomley</v>
      </c>
    </row>
    <row r="11210" spans="1:8" x14ac:dyDescent="0.2">
      <c r="A11210" t="s">
        <v>3661</v>
      </c>
      <c r="B11210" t="s">
        <v>3922</v>
      </c>
      <c r="C11210" s="1">
        <v>44893</v>
      </c>
      <c r="D11210" s="1">
        <v>45025</v>
      </c>
      <c r="E11210">
        <f t="shared" si="175"/>
        <v>4</v>
      </c>
      <c r="F11210" t="str">
        <f>_xlfn.XLOOKUP(data!$B11210,campaign!$A$2:$A$18,campaign!$B$2:$B$18)</f>
        <v>HandsetWebCapable</v>
      </c>
      <c r="G11210">
        <f>_xlfn.XLOOKUP($F11210,campaign!$B$2:$B$18,campaign!$D$2:$D$18)</f>
        <v>62</v>
      </c>
      <c r="H11210" t="str">
        <f>_xlfn.XLOOKUP($A11210,customer!$A$2:$A$978,customer!$B$2:$B$978)</f>
        <v>Catherine Bottomley</v>
      </c>
    </row>
    <row r="11211" spans="1:8" x14ac:dyDescent="0.2">
      <c r="A11211" t="s">
        <v>3661</v>
      </c>
      <c r="B11211" t="s">
        <v>3947</v>
      </c>
      <c r="C11211" s="1">
        <v>44893</v>
      </c>
      <c r="D11211" s="1">
        <v>45026</v>
      </c>
      <c r="E11211">
        <f t="shared" si="175"/>
        <v>4</v>
      </c>
      <c r="F11211" t="str">
        <f>_xlfn.XLOOKUP(data!$B11211,campaign!$A$2:$A$18,campaign!$B$2:$B$18)</f>
        <v>OwnsComputer</v>
      </c>
      <c r="G11211">
        <f>_xlfn.XLOOKUP($F11211,campaign!$B$2:$B$18,campaign!$D$2:$D$18)</f>
        <v>62</v>
      </c>
      <c r="H11211" t="str">
        <f>_xlfn.XLOOKUP($A11211,customer!$A$2:$A$978,customer!$B$2:$B$978)</f>
        <v>Catherine Bottomley</v>
      </c>
    </row>
    <row r="11212" spans="1:8" x14ac:dyDescent="0.2">
      <c r="A11212" t="s">
        <v>3661</v>
      </c>
      <c r="B11212" t="s">
        <v>3947</v>
      </c>
      <c r="C11212" s="1">
        <v>44893</v>
      </c>
      <c r="D11212" s="1">
        <v>45049</v>
      </c>
      <c r="E11212">
        <f t="shared" si="175"/>
        <v>5</v>
      </c>
      <c r="F11212" t="str">
        <f>_xlfn.XLOOKUP(data!$B11212,campaign!$A$2:$A$18,campaign!$B$2:$B$18)</f>
        <v>OwnsComputer</v>
      </c>
      <c r="G11212">
        <f>_xlfn.XLOOKUP($F11212,campaign!$B$2:$B$18,campaign!$D$2:$D$18)</f>
        <v>62</v>
      </c>
      <c r="H11212" t="str">
        <f>_xlfn.XLOOKUP($A11212,customer!$A$2:$A$978,customer!$B$2:$B$978)</f>
        <v>Catherine Bottomley</v>
      </c>
    </row>
    <row r="11213" spans="1:8" x14ac:dyDescent="0.2">
      <c r="A11213" t="s">
        <v>3661</v>
      </c>
      <c r="B11213" t="s">
        <v>3922</v>
      </c>
      <c r="C11213" s="1">
        <v>44893</v>
      </c>
      <c r="D11213" s="1">
        <v>45076</v>
      </c>
      <c r="E11213">
        <f t="shared" si="175"/>
        <v>6</v>
      </c>
      <c r="F11213" t="str">
        <f>_xlfn.XLOOKUP(data!$B11213,campaign!$A$2:$A$18,campaign!$B$2:$B$18)</f>
        <v>HandsetWebCapable</v>
      </c>
      <c r="G11213">
        <f>_xlfn.XLOOKUP($F11213,campaign!$B$2:$B$18,campaign!$D$2:$D$18)</f>
        <v>62</v>
      </c>
      <c r="H11213" t="str">
        <f>_xlfn.XLOOKUP($A11213,customer!$A$2:$A$978,customer!$B$2:$B$978)</f>
        <v>Catherine Bottomley</v>
      </c>
    </row>
    <row r="11214" spans="1:8" x14ac:dyDescent="0.2">
      <c r="A11214" t="s">
        <v>3661</v>
      </c>
      <c r="B11214" t="s">
        <v>3947</v>
      </c>
      <c r="C11214" s="1">
        <v>44893</v>
      </c>
      <c r="D11214" s="1">
        <v>45081</v>
      </c>
      <c r="E11214">
        <f t="shared" si="175"/>
        <v>6</v>
      </c>
      <c r="F11214" t="str">
        <f>_xlfn.XLOOKUP(data!$B11214,campaign!$A$2:$A$18,campaign!$B$2:$B$18)</f>
        <v>OwnsComputer</v>
      </c>
      <c r="G11214">
        <f>_xlfn.XLOOKUP($F11214,campaign!$B$2:$B$18,campaign!$D$2:$D$18)</f>
        <v>62</v>
      </c>
      <c r="H11214" t="str">
        <f>_xlfn.XLOOKUP($A11214,customer!$A$2:$A$978,customer!$B$2:$B$978)</f>
        <v>Catherine Bottomley</v>
      </c>
    </row>
    <row r="11215" spans="1:8" x14ac:dyDescent="0.2">
      <c r="A11215" t="s">
        <v>3661</v>
      </c>
      <c r="B11215" t="s">
        <v>3922</v>
      </c>
      <c r="C11215" s="1">
        <v>44893</v>
      </c>
      <c r="D11215" s="1">
        <v>45087</v>
      </c>
      <c r="E11215">
        <f t="shared" si="175"/>
        <v>6</v>
      </c>
      <c r="F11215" t="str">
        <f>_xlfn.XLOOKUP(data!$B11215,campaign!$A$2:$A$18,campaign!$B$2:$B$18)</f>
        <v>HandsetWebCapable</v>
      </c>
      <c r="G11215">
        <f>_xlfn.XLOOKUP($F11215,campaign!$B$2:$B$18,campaign!$D$2:$D$18)</f>
        <v>62</v>
      </c>
      <c r="H11215" t="str">
        <f>_xlfn.XLOOKUP($A11215,customer!$A$2:$A$978,customer!$B$2:$B$978)</f>
        <v>Catherine Bottomley</v>
      </c>
    </row>
    <row r="11216" spans="1:8" x14ac:dyDescent="0.2">
      <c r="A11216" t="s">
        <v>3662</v>
      </c>
      <c r="B11216" t="s">
        <v>3924</v>
      </c>
      <c r="C11216" s="1">
        <v>44678</v>
      </c>
      <c r="D11216" s="1">
        <v>44678</v>
      </c>
      <c r="E11216">
        <f t="shared" si="175"/>
        <v>0</v>
      </c>
      <c r="F11216" t="str">
        <f>_xlfn.XLOOKUP(data!$B11216,campaign!$A$2:$A$18,campaign!$B$2:$B$18)</f>
        <v>RVOwner</v>
      </c>
      <c r="G11216">
        <f>_xlfn.XLOOKUP($F11216,campaign!$B$2:$B$18,campaign!$D$2:$D$18)</f>
        <v>22</v>
      </c>
      <c r="H11216" t="str">
        <f>_xlfn.XLOOKUP($A11216,customer!$A$2:$A$978,customer!$B$2:$B$978)</f>
        <v>Shara Norcliffe</v>
      </c>
    </row>
    <row r="11217" spans="1:8" x14ac:dyDescent="0.2">
      <c r="A11217" t="s">
        <v>3662</v>
      </c>
      <c r="B11217" t="s">
        <v>3924</v>
      </c>
      <c r="C11217" s="1">
        <v>44678</v>
      </c>
      <c r="D11217" s="1">
        <v>44714</v>
      </c>
      <c r="E11217">
        <f t="shared" si="175"/>
        <v>1</v>
      </c>
      <c r="F11217" t="str">
        <f>_xlfn.XLOOKUP(data!$B11217,campaign!$A$2:$A$18,campaign!$B$2:$B$18)</f>
        <v>RVOwner</v>
      </c>
      <c r="G11217">
        <f>_xlfn.XLOOKUP($F11217,campaign!$B$2:$B$18,campaign!$D$2:$D$18)</f>
        <v>22</v>
      </c>
      <c r="H11217" t="str">
        <f>_xlfn.XLOOKUP($A11217,customer!$A$2:$A$978,customer!$B$2:$B$978)</f>
        <v>Shara Norcliffe</v>
      </c>
    </row>
    <row r="11218" spans="1:8" x14ac:dyDescent="0.2">
      <c r="A11218" t="s">
        <v>3662</v>
      </c>
      <c r="B11218" t="s">
        <v>3924</v>
      </c>
      <c r="C11218" s="1">
        <v>44678</v>
      </c>
      <c r="D11218" s="1">
        <v>44864</v>
      </c>
      <c r="E11218">
        <f t="shared" si="175"/>
        <v>6</v>
      </c>
      <c r="F11218" t="str">
        <f>_xlfn.XLOOKUP(data!$B11218,campaign!$A$2:$A$18,campaign!$B$2:$B$18)</f>
        <v>RVOwner</v>
      </c>
      <c r="G11218">
        <f>_xlfn.XLOOKUP($F11218,campaign!$B$2:$B$18,campaign!$D$2:$D$18)</f>
        <v>22</v>
      </c>
      <c r="H11218" t="str">
        <f>_xlfn.XLOOKUP($A11218,customer!$A$2:$A$978,customer!$B$2:$B$978)</f>
        <v>Shara Norcliffe</v>
      </c>
    </row>
    <row r="11219" spans="1:8" x14ac:dyDescent="0.2">
      <c r="A11219" t="s">
        <v>3662</v>
      </c>
      <c r="B11219" t="s">
        <v>3924</v>
      </c>
      <c r="C11219" s="1">
        <v>44678</v>
      </c>
      <c r="D11219" s="1">
        <v>44923</v>
      </c>
      <c r="E11219">
        <f t="shared" si="175"/>
        <v>8</v>
      </c>
      <c r="F11219" t="str">
        <f>_xlfn.XLOOKUP(data!$B11219,campaign!$A$2:$A$18,campaign!$B$2:$B$18)</f>
        <v>RVOwner</v>
      </c>
      <c r="G11219">
        <f>_xlfn.XLOOKUP($F11219,campaign!$B$2:$B$18,campaign!$D$2:$D$18)</f>
        <v>22</v>
      </c>
      <c r="H11219" t="str">
        <f>_xlfn.XLOOKUP($A11219,customer!$A$2:$A$978,customer!$B$2:$B$978)</f>
        <v>Shara Norcliffe</v>
      </c>
    </row>
    <row r="11220" spans="1:8" x14ac:dyDescent="0.2">
      <c r="A11220" t="s">
        <v>3662</v>
      </c>
      <c r="B11220" t="s">
        <v>3924</v>
      </c>
      <c r="C11220" s="1">
        <v>44678</v>
      </c>
      <c r="D11220" s="1">
        <v>44989</v>
      </c>
      <c r="E11220">
        <f t="shared" si="175"/>
        <v>10</v>
      </c>
      <c r="F11220" t="str">
        <f>_xlfn.XLOOKUP(data!$B11220,campaign!$A$2:$A$18,campaign!$B$2:$B$18)</f>
        <v>RVOwner</v>
      </c>
      <c r="G11220">
        <f>_xlfn.XLOOKUP($F11220,campaign!$B$2:$B$18,campaign!$D$2:$D$18)</f>
        <v>22</v>
      </c>
      <c r="H11220" t="str">
        <f>_xlfn.XLOOKUP($A11220,customer!$A$2:$A$978,customer!$B$2:$B$978)</f>
        <v>Shara Norcliffe</v>
      </c>
    </row>
    <row r="11221" spans="1:8" x14ac:dyDescent="0.2">
      <c r="A11221" t="s">
        <v>3662</v>
      </c>
      <c r="B11221" t="s">
        <v>3924</v>
      </c>
      <c r="C11221" s="1">
        <v>44678</v>
      </c>
      <c r="D11221" s="1">
        <v>45076</v>
      </c>
      <c r="E11221">
        <f t="shared" si="175"/>
        <v>13</v>
      </c>
      <c r="F11221" t="str">
        <f>_xlfn.XLOOKUP(data!$B11221,campaign!$A$2:$A$18,campaign!$B$2:$B$18)</f>
        <v>RVOwner</v>
      </c>
      <c r="G11221">
        <f>_xlfn.XLOOKUP($F11221,campaign!$B$2:$B$18,campaign!$D$2:$D$18)</f>
        <v>22</v>
      </c>
      <c r="H11221" t="str">
        <f>_xlfn.XLOOKUP($A11221,customer!$A$2:$A$978,customer!$B$2:$B$978)</f>
        <v>Shara Norcliffe</v>
      </c>
    </row>
    <row r="11222" spans="1:8" x14ac:dyDescent="0.2">
      <c r="A11222" t="s">
        <v>3662</v>
      </c>
      <c r="B11222" t="s">
        <v>3926</v>
      </c>
      <c r="C11222" s="1">
        <v>44957</v>
      </c>
      <c r="D11222" s="1">
        <v>44957</v>
      </c>
      <c r="E11222">
        <f t="shared" si="175"/>
        <v>0</v>
      </c>
      <c r="F11222" t="str">
        <f>_xlfn.XLOOKUP(data!$B11222,campaign!$A$2:$A$18,campaign!$B$2:$B$18)</f>
        <v>BuysViaMailOrder</v>
      </c>
      <c r="G11222">
        <f>_xlfn.XLOOKUP($F11222,campaign!$B$2:$B$18,campaign!$D$2:$D$18)</f>
        <v>25</v>
      </c>
      <c r="H11222" t="str">
        <f>_xlfn.XLOOKUP($A11222,customer!$A$2:$A$978,customer!$B$2:$B$978)</f>
        <v>Shara Norcliffe</v>
      </c>
    </row>
    <row r="11223" spans="1:8" x14ac:dyDescent="0.2">
      <c r="A11223" t="s">
        <v>3662</v>
      </c>
      <c r="B11223" t="s">
        <v>3926</v>
      </c>
      <c r="C11223" s="1">
        <v>44957</v>
      </c>
      <c r="D11223" s="1">
        <v>44997</v>
      </c>
      <c r="E11223">
        <f t="shared" si="175"/>
        <v>1</v>
      </c>
      <c r="F11223" t="str">
        <f>_xlfn.XLOOKUP(data!$B11223,campaign!$A$2:$A$18,campaign!$B$2:$B$18)</f>
        <v>BuysViaMailOrder</v>
      </c>
      <c r="G11223">
        <f>_xlfn.XLOOKUP($F11223,campaign!$B$2:$B$18,campaign!$D$2:$D$18)</f>
        <v>25</v>
      </c>
      <c r="H11223" t="str">
        <f>_xlfn.XLOOKUP($A11223,customer!$A$2:$A$978,customer!$B$2:$B$978)</f>
        <v>Shara Norcliffe</v>
      </c>
    </row>
    <row r="11224" spans="1:8" x14ac:dyDescent="0.2">
      <c r="A11224" t="s">
        <v>3662</v>
      </c>
      <c r="B11224" t="s">
        <v>3926</v>
      </c>
      <c r="C11224" s="1">
        <v>44957</v>
      </c>
      <c r="D11224" s="1">
        <v>45023</v>
      </c>
      <c r="E11224">
        <f t="shared" si="175"/>
        <v>2</v>
      </c>
      <c r="F11224" t="str">
        <f>_xlfn.XLOOKUP(data!$B11224,campaign!$A$2:$A$18,campaign!$B$2:$B$18)</f>
        <v>BuysViaMailOrder</v>
      </c>
      <c r="G11224">
        <f>_xlfn.XLOOKUP($F11224,campaign!$B$2:$B$18,campaign!$D$2:$D$18)</f>
        <v>25</v>
      </c>
      <c r="H11224" t="str">
        <f>_xlfn.XLOOKUP($A11224,customer!$A$2:$A$978,customer!$B$2:$B$978)</f>
        <v>Shara Norcliffe</v>
      </c>
    </row>
    <row r="11225" spans="1:8" x14ac:dyDescent="0.2">
      <c r="A11225" t="s">
        <v>3662</v>
      </c>
      <c r="B11225" t="s">
        <v>3926</v>
      </c>
      <c r="C11225" s="1">
        <v>44957</v>
      </c>
      <c r="D11225" s="1">
        <v>45061</v>
      </c>
      <c r="E11225">
        <f t="shared" si="175"/>
        <v>3</v>
      </c>
      <c r="F11225" t="str">
        <f>_xlfn.XLOOKUP(data!$B11225,campaign!$A$2:$A$18,campaign!$B$2:$B$18)</f>
        <v>BuysViaMailOrder</v>
      </c>
      <c r="G11225">
        <f>_xlfn.XLOOKUP($F11225,campaign!$B$2:$B$18,campaign!$D$2:$D$18)</f>
        <v>25</v>
      </c>
      <c r="H11225" t="str">
        <f>_xlfn.XLOOKUP($A11225,customer!$A$2:$A$978,customer!$B$2:$B$978)</f>
        <v>Shara Norcliffe</v>
      </c>
    </row>
    <row r="11226" spans="1:8" x14ac:dyDescent="0.2">
      <c r="A11226" t="s">
        <v>3663</v>
      </c>
      <c r="B11226" t="s">
        <v>3921</v>
      </c>
      <c r="C11226" s="1">
        <v>44618</v>
      </c>
      <c r="D11226" s="1">
        <v>44618</v>
      </c>
      <c r="E11226">
        <f t="shared" si="175"/>
        <v>0</v>
      </c>
      <c r="F11226" t="str">
        <f>_xlfn.XLOOKUP(data!$B11226,campaign!$A$2:$A$18,campaign!$B$2:$B$18)</f>
        <v>HandsetRefurbished</v>
      </c>
      <c r="G11226">
        <f>_xlfn.XLOOKUP($F11226,campaign!$B$2:$B$18,campaign!$D$2:$D$18)</f>
        <v>26</v>
      </c>
      <c r="H11226" t="str">
        <f>_xlfn.XLOOKUP($A11226,customer!$A$2:$A$978,customer!$B$2:$B$978)</f>
        <v>Dani Sarfati</v>
      </c>
    </row>
    <row r="11227" spans="1:8" x14ac:dyDescent="0.2">
      <c r="A11227" t="s">
        <v>3663</v>
      </c>
      <c r="B11227" t="s">
        <v>3921</v>
      </c>
      <c r="C11227" s="1">
        <v>44618</v>
      </c>
      <c r="D11227" s="1">
        <v>44679</v>
      </c>
      <c r="E11227">
        <f t="shared" si="175"/>
        <v>2</v>
      </c>
      <c r="F11227" t="str">
        <f>_xlfn.XLOOKUP(data!$B11227,campaign!$A$2:$A$18,campaign!$B$2:$B$18)</f>
        <v>HandsetRefurbished</v>
      </c>
      <c r="G11227">
        <f>_xlfn.XLOOKUP($F11227,campaign!$B$2:$B$18,campaign!$D$2:$D$18)</f>
        <v>26</v>
      </c>
      <c r="H11227" t="str">
        <f>_xlfn.XLOOKUP($A11227,customer!$A$2:$A$978,customer!$B$2:$B$978)</f>
        <v>Dani Sarfati</v>
      </c>
    </row>
    <row r="11228" spans="1:8" x14ac:dyDescent="0.2">
      <c r="A11228" t="s">
        <v>3663</v>
      </c>
      <c r="B11228" t="s">
        <v>3921</v>
      </c>
      <c r="C11228" s="1">
        <v>44618</v>
      </c>
      <c r="D11228" s="1">
        <v>44684</v>
      </c>
      <c r="E11228">
        <f t="shared" si="175"/>
        <v>2</v>
      </c>
      <c r="F11228" t="str">
        <f>_xlfn.XLOOKUP(data!$B11228,campaign!$A$2:$A$18,campaign!$B$2:$B$18)</f>
        <v>HandsetRefurbished</v>
      </c>
      <c r="G11228">
        <f>_xlfn.XLOOKUP($F11228,campaign!$B$2:$B$18,campaign!$D$2:$D$18)</f>
        <v>26</v>
      </c>
      <c r="H11228" t="str">
        <f>_xlfn.XLOOKUP($A11228,customer!$A$2:$A$978,customer!$B$2:$B$978)</f>
        <v>Dani Sarfati</v>
      </c>
    </row>
    <row r="11229" spans="1:8" x14ac:dyDescent="0.2">
      <c r="A11229" t="s">
        <v>3663</v>
      </c>
      <c r="B11229" t="s">
        <v>3921</v>
      </c>
      <c r="C11229" s="1">
        <v>44618</v>
      </c>
      <c r="D11229" s="1">
        <v>44741</v>
      </c>
      <c r="E11229">
        <f t="shared" si="175"/>
        <v>4</v>
      </c>
      <c r="F11229" t="str">
        <f>_xlfn.XLOOKUP(data!$B11229,campaign!$A$2:$A$18,campaign!$B$2:$B$18)</f>
        <v>HandsetRefurbished</v>
      </c>
      <c r="G11229">
        <f>_xlfn.XLOOKUP($F11229,campaign!$B$2:$B$18,campaign!$D$2:$D$18)</f>
        <v>26</v>
      </c>
      <c r="H11229" t="str">
        <f>_xlfn.XLOOKUP($A11229,customer!$A$2:$A$978,customer!$B$2:$B$978)</f>
        <v>Dani Sarfati</v>
      </c>
    </row>
    <row r="11230" spans="1:8" x14ac:dyDescent="0.2">
      <c r="A11230" t="s">
        <v>3663</v>
      </c>
      <c r="B11230" t="s">
        <v>3921</v>
      </c>
      <c r="C11230" s="1">
        <v>44618</v>
      </c>
      <c r="D11230" s="1">
        <v>44751</v>
      </c>
      <c r="E11230">
        <f t="shared" si="175"/>
        <v>4</v>
      </c>
      <c r="F11230" t="str">
        <f>_xlfn.XLOOKUP(data!$B11230,campaign!$A$2:$A$18,campaign!$B$2:$B$18)</f>
        <v>HandsetRefurbished</v>
      </c>
      <c r="G11230">
        <f>_xlfn.XLOOKUP($F11230,campaign!$B$2:$B$18,campaign!$D$2:$D$18)</f>
        <v>26</v>
      </c>
      <c r="H11230" t="str">
        <f>_xlfn.XLOOKUP($A11230,customer!$A$2:$A$978,customer!$B$2:$B$978)</f>
        <v>Dani Sarfati</v>
      </c>
    </row>
    <row r="11231" spans="1:8" x14ac:dyDescent="0.2">
      <c r="A11231" t="s">
        <v>3663</v>
      </c>
      <c r="B11231" t="s">
        <v>3921</v>
      </c>
      <c r="C11231" s="1">
        <v>44618</v>
      </c>
      <c r="D11231" s="1">
        <v>44804</v>
      </c>
      <c r="E11231">
        <f t="shared" si="175"/>
        <v>6</v>
      </c>
      <c r="F11231" t="str">
        <f>_xlfn.XLOOKUP(data!$B11231,campaign!$A$2:$A$18,campaign!$B$2:$B$18)</f>
        <v>HandsetRefurbished</v>
      </c>
      <c r="G11231">
        <f>_xlfn.XLOOKUP($F11231,campaign!$B$2:$B$18,campaign!$D$2:$D$18)</f>
        <v>26</v>
      </c>
      <c r="H11231" t="str">
        <f>_xlfn.XLOOKUP($A11231,customer!$A$2:$A$978,customer!$B$2:$B$978)</f>
        <v>Dani Sarfati</v>
      </c>
    </row>
    <row r="11232" spans="1:8" x14ac:dyDescent="0.2">
      <c r="A11232" t="s">
        <v>3663</v>
      </c>
      <c r="B11232" t="s">
        <v>3921</v>
      </c>
      <c r="C11232" s="1">
        <v>44618</v>
      </c>
      <c r="D11232" s="1">
        <v>44834</v>
      </c>
      <c r="E11232">
        <f t="shared" si="175"/>
        <v>7</v>
      </c>
      <c r="F11232" t="str">
        <f>_xlfn.XLOOKUP(data!$B11232,campaign!$A$2:$A$18,campaign!$B$2:$B$18)</f>
        <v>HandsetRefurbished</v>
      </c>
      <c r="G11232">
        <f>_xlfn.XLOOKUP($F11232,campaign!$B$2:$B$18,campaign!$D$2:$D$18)</f>
        <v>26</v>
      </c>
      <c r="H11232" t="str">
        <f>_xlfn.XLOOKUP($A11232,customer!$A$2:$A$978,customer!$B$2:$B$978)</f>
        <v>Dani Sarfati</v>
      </c>
    </row>
    <row r="11233" spans="1:8" x14ac:dyDescent="0.2">
      <c r="A11233" t="s">
        <v>3663</v>
      </c>
      <c r="B11233" t="s">
        <v>3921</v>
      </c>
      <c r="C11233" s="1">
        <v>44618</v>
      </c>
      <c r="D11233" s="1">
        <v>44865</v>
      </c>
      <c r="E11233">
        <f t="shared" si="175"/>
        <v>8</v>
      </c>
      <c r="F11233" t="str">
        <f>_xlfn.XLOOKUP(data!$B11233,campaign!$A$2:$A$18,campaign!$B$2:$B$18)</f>
        <v>HandsetRefurbished</v>
      </c>
      <c r="G11233">
        <f>_xlfn.XLOOKUP($F11233,campaign!$B$2:$B$18,campaign!$D$2:$D$18)</f>
        <v>26</v>
      </c>
      <c r="H11233" t="str">
        <f>_xlfn.XLOOKUP($A11233,customer!$A$2:$A$978,customer!$B$2:$B$978)</f>
        <v>Dani Sarfati</v>
      </c>
    </row>
    <row r="11234" spans="1:8" x14ac:dyDescent="0.2">
      <c r="A11234" t="s">
        <v>3663</v>
      </c>
      <c r="B11234" t="s">
        <v>3921</v>
      </c>
      <c r="C11234" s="1">
        <v>44618</v>
      </c>
      <c r="D11234" s="1">
        <v>44894</v>
      </c>
      <c r="E11234">
        <f t="shared" si="175"/>
        <v>9</v>
      </c>
      <c r="F11234" t="str">
        <f>_xlfn.XLOOKUP(data!$B11234,campaign!$A$2:$A$18,campaign!$B$2:$B$18)</f>
        <v>HandsetRefurbished</v>
      </c>
      <c r="G11234">
        <f>_xlfn.XLOOKUP($F11234,campaign!$B$2:$B$18,campaign!$D$2:$D$18)</f>
        <v>26</v>
      </c>
      <c r="H11234" t="str">
        <f>_xlfn.XLOOKUP($A11234,customer!$A$2:$A$978,customer!$B$2:$B$978)</f>
        <v>Dani Sarfati</v>
      </c>
    </row>
    <row r="11235" spans="1:8" x14ac:dyDescent="0.2">
      <c r="A11235" t="s">
        <v>3663</v>
      </c>
      <c r="B11235" t="s">
        <v>3921</v>
      </c>
      <c r="C11235" s="1">
        <v>44618</v>
      </c>
      <c r="D11235" s="1">
        <v>44899</v>
      </c>
      <c r="E11235">
        <f t="shared" si="175"/>
        <v>9</v>
      </c>
      <c r="F11235" t="str">
        <f>_xlfn.XLOOKUP(data!$B11235,campaign!$A$2:$A$18,campaign!$B$2:$B$18)</f>
        <v>HandsetRefurbished</v>
      </c>
      <c r="G11235">
        <f>_xlfn.XLOOKUP($F11235,campaign!$B$2:$B$18,campaign!$D$2:$D$18)</f>
        <v>26</v>
      </c>
      <c r="H11235" t="str">
        <f>_xlfn.XLOOKUP($A11235,customer!$A$2:$A$978,customer!$B$2:$B$978)</f>
        <v>Dani Sarfati</v>
      </c>
    </row>
    <row r="11236" spans="1:8" x14ac:dyDescent="0.2">
      <c r="A11236" t="s">
        <v>3663</v>
      </c>
      <c r="B11236" t="s">
        <v>3921</v>
      </c>
      <c r="C11236" s="1">
        <v>44618</v>
      </c>
      <c r="D11236" s="1">
        <v>44953</v>
      </c>
      <c r="E11236">
        <f t="shared" si="175"/>
        <v>11</v>
      </c>
      <c r="F11236" t="str">
        <f>_xlfn.XLOOKUP(data!$B11236,campaign!$A$2:$A$18,campaign!$B$2:$B$18)</f>
        <v>HandsetRefurbished</v>
      </c>
      <c r="G11236">
        <f>_xlfn.XLOOKUP($F11236,campaign!$B$2:$B$18,campaign!$D$2:$D$18)</f>
        <v>26</v>
      </c>
      <c r="H11236" t="str">
        <f>_xlfn.XLOOKUP($A11236,customer!$A$2:$A$978,customer!$B$2:$B$978)</f>
        <v>Dani Sarfati</v>
      </c>
    </row>
    <row r="11237" spans="1:8" x14ac:dyDescent="0.2">
      <c r="A11237" t="s">
        <v>3663</v>
      </c>
      <c r="B11237" t="s">
        <v>3921</v>
      </c>
      <c r="C11237" s="1">
        <v>44618</v>
      </c>
      <c r="D11237" s="1">
        <v>44995</v>
      </c>
      <c r="E11237">
        <f t="shared" si="175"/>
        <v>12</v>
      </c>
      <c r="F11237" t="str">
        <f>_xlfn.XLOOKUP(data!$B11237,campaign!$A$2:$A$18,campaign!$B$2:$B$18)</f>
        <v>HandsetRefurbished</v>
      </c>
      <c r="G11237">
        <f>_xlfn.XLOOKUP($F11237,campaign!$B$2:$B$18,campaign!$D$2:$D$18)</f>
        <v>26</v>
      </c>
      <c r="H11237" t="str">
        <f>_xlfn.XLOOKUP($A11237,customer!$A$2:$A$978,customer!$B$2:$B$978)</f>
        <v>Dani Sarfati</v>
      </c>
    </row>
    <row r="11238" spans="1:8" x14ac:dyDescent="0.2">
      <c r="A11238" t="s">
        <v>3663</v>
      </c>
      <c r="B11238" t="s">
        <v>3921</v>
      </c>
      <c r="C11238" s="1">
        <v>44618</v>
      </c>
      <c r="D11238" s="1">
        <v>45051</v>
      </c>
      <c r="E11238">
        <f t="shared" si="175"/>
        <v>14</v>
      </c>
      <c r="F11238" t="str">
        <f>_xlfn.XLOOKUP(data!$B11238,campaign!$A$2:$A$18,campaign!$B$2:$B$18)</f>
        <v>HandsetRefurbished</v>
      </c>
      <c r="G11238">
        <f>_xlfn.XLOOKUP($F11238,campaign!$B$2:$B$18,campaign!$D$2:$D$18)</f>
        <v>26</v>
      </c>
      <c r="H11238" t="str">
        <f>_xlfn.XLOOKUP($A11238,customer!$A$2:$A$978,customer!$B$2:$B$978)</f>
        <v>Dani Sarfati</v>
      </c>
    </row>
    <row r="11239" spans="1:8" x14ac:dyDescent="0.2">
      <c r="A11239" t="s">
        <v>3663</v>
      </c>
      <c r="B11239" t="s">
        <v>3948</v>
      </c>
      <c r="C11239" s="1">
        <v>44962</v>
      </c>
      <c r="D11239" s="1">
        <v>44962</v>
      </c>
      <c r="E11239">
        <f t="shared" si="175"/>
        <v>0</v>
      </c>
      <c r="F11239" t="str">
        <f>_xlfn.XLOOKUP(data!$B11239,campaign!$A$2:$A$18,campaign!$B$2:$B$18)</f>
        <v>HasCreditCard</v>
      </c>
      <c r="G11239">
        <f>_xlfn.XLOOKUP($F11239,campaign!$B$2:$B$18,campaign!$D$2:$D$18)</f>
        <v>65</v>
      </c>
      <c r="H11239" t="str">
        <f>_xlfn.XLOOKUP($A11239,customer!$A$2:$A$978,customer!$B$2:$B$978)</f>
        <v>Dani Sarfati</v>
      </c>
    </row>
    <row r="11240" spans="1:8" x14ac:dyDescent="0.2">
      <c r="A11240" t="s">
        <v>3663</v>
      </c>
      <c r="B11240" t="s">
        <v>3948</v>
      </c>
      <c r="C11240" s="1">
        <v>44962</v>
      </c>
      <c r="D11240" s="1">
        <v>45004</v>
      </c>
      <c r="E11240">
        <f t="shared" si="175"/>
        <v>1</v>
      </c>
      <c r="F11240" t="str">
        <f>_xlfn.XLOOKUP(data!$B11240,campaign!$A$2:$A$18,campaign!$B$2:$B$18)</f>
        <v>HasCreditCard</v>
      </c>
      <c r="G11240">
        <f>_xlfn.XLOOKUP($F11240,campaign!$B$2:$B$18,campaign!$D$2:$D$18)</f>
        <v>65</v>
      </c>
      <c r="H11240" t="str">
        <f>_xlfn.XLOOKUP($A11240,customer!$A$2:$A$978,customer!$B$2:$B$978)</f>
        <v>Dani Sarfati</v>
      </c>
    </row>
    <row r="11241" spans="1:8" x14ac:dyDescent="0.2">
      <c r="A11241" t="s">
        <v>3663</v>
      </c>
      <c r="B11241" t="s">
        <v>3948</v>
      </c>
      <c r="C11241" s="1">
        <v>44962</v>
      </c>
      <c r="D11241" s="1">
        <v>45027</v>
      </c>
      <c r="E11241">
        <f t="shared" si="175"/>
        <v>2</v>
      </c>
      <c r="F11241" t="str">
        <f>_xlfn.XLOOKUP(data!$B11241,campaign!$A$2:$A$18,campaign!$B$2:$B$18)</f>
        <v>HasCreditCard</v>
      </c>
      <c r="G11241">
        <f>_xlfn.XLOOKUP($F11241,campaign!$B$2:$B$18,campaign!$D$2:$D$18)</f>
        <v>65</v>
      </c>
      <c r="H11241" t="str">
        <f>_xlfn.XLOOKUP($A11241,customer!$A$2:$A$978,customer!$B$2:$B$978)</f>
        <v>Dani Sarfati</v>
      </c>
    </row>
    <row r="11242" spans="1:8" x14ac:dyDescent="0.2">
      <c r="A11242" t="s">
        <v>3663</v>
      </c>
      <c r="B11242" t="s">
        <v>3948</v>
      </c>
      <c r="C11242" s="1">
        <v>44962</v>
      </c>
      <c r="D11242" s="1">
        <v>45056</v>
      </c>
      <c r="E11242">
        <f t="shared" si="175"/>
        <v>3</v>
      </c>
      <c r="F11242" t="str">
        <f>_xlfn.XLOOKUP(data!$B11242,campaign!$A$2:$A$18,campaign!$B$2:$B$18)</f>
        <v>HasCreditCard</v>
      </c>
      <c r="G11242">
        <f>_xlfn.XLOOKUP($F11242,campaign!$B$2:$B$18,campaign!$D$2:$D$18)</f>
        <v>65</v>
      </c>
      <c r="H11242" t="str">
        <f>_xlfn.XLOOKUP($A11242,customer!$A$2:$A$978,customer!$B$2:$B$978)</f>
        <v>Dani Sarfati</v>
      </c>
    </row>
    <row r="11243" spans="1:8" x14ac:dyDescent="0.2">
      <c r="A11243" t="s">
        <v>3664</v>
      </c>
      <c r="B11243" t="s">
        <v>3929</v>
      </c>
      <c r="C11243" s="1">
        <v>44584</v>
      </c>
      <c r="D11243" s="1">
        <v>44584</v>
      </c>
      <c r="E11243">
        <f t="shared" si="175"/>
        <v>0</v>
      </c>
      <c r="F11243" t="str">
        <f>_xlfn.XLOOKUP(data!$B11243,campaign!$A$2:$A$18,campaign!$B$2:$B$18)</f>
        <v>NonUSTravel</v>
      </c>
      <c r="G11243">
        <f>_xlfn.XLOOKUP($F11243,campaign!$B$2:$B$18,campaign!$D$2:$D$18)</f>
        <v>66</v>
      </c>
      <c r="H11243" t="str">
        <f>_xlfn.XLOOKUP($A11243,customer!$A$2:$A$978,customer!$B$2:$B$978)</f>
        <v>Spike Buxam</v>
      </c>
    </row>
    <row r="11244" spans="1:8" x14ac:dyDescent="0.2">
      <c r="A11244" t="s">
        <v>3664</v>
      </c>
      <c r="B11244" t="s">
        <v>3929</v>
      </c>
      <c r="C11244" s="1">
        <v>44584</v>
      </c>
      <c r="D11244" s="1">
        <v>44624</v>
      </c>
      <c r="E11244">
        <f t="shared" si="175"/>
        <v>1</v>
      </c>
      <c r="F11244" t="str">
        <f>_xlfn.XLOOKUP(data!$B11244,campaign!$A$2:$A$18,campaign!$B$2:$B$18)</f>
        <v>NonUSTravel</v>
      </c>
      <c r="G11244">
        <f>_xlfn.XLOOKUP($F11244,campaign!$B$2:$B$18,campaign!$D$2:$D$18)</f>
        <v>66</v>
      </c>
      <c r="H11244" t="str">
        <f>_xlfn.XLOOKUP($A11244,customer!$A$2:$A$978,customer!$B$2:$B$978)</f>
        <v>Spike Buxam</v>
      </c>
    </row>
    <row r="11245" spans="1:8" x14ac:dyDescent="0.2">
      <c r="A11245" t="s">
        <v>3664</v>
      </c>
      <c r="B11245" t="s">
        <v>3929</v>
      </c>
      <c r="C11245" s="1">
        <v>44584</v>
      </c>
      <c r="D11245" s="1">
        <v>44656</v>
      </c>
      <c r="E11245">
        <f t="shared" si="175"/>
        <v>2</v>
      </c>
      <c r="F11245" t="str">
        <f>_xlfn.XLOOKUP(data!$B11245,campaign!$A$2:$A$18,campaign!$B$2:$B$18)</f>
        <v>NonUSTravel</v>
      </c>
      <c r="G11245">
        <f>_xlfn.XLOOKUP($F11245,campaign!$B$2:$B$18,campaign!$D$2:$D$18)</f>
        <v>66</v>
      </c>
      <c r="H11245" t="str">
        <f>_xlfn.XLOOKUP($A11245,customer!$A$2:$A$978,customer!$B$2:$B$978)</f>
        <v>Spike Buxam</v>
      </c>
    </row>
    <row r="11246" spans="1:8" x14ac:dyDescent="0.2">
      <c r="A11246" t="s">
        <v>3664</v>
      </c>
      <c r="B11246" t="s">
        <v>3929</v>
      </c>
      <c r="C11246" s="1">
        <v>44584</v>
      </c>
      <c r="D11246" s="1">
        <v>44707</v>
      </c>
      <c r="E11246">
        <f t="shared" si="175"/>
        <v>4</v>
      </c>
      <c r="F11246" t="str">
        <f>_xlfn.XLOOKUP(data!$B11246,campaign!$A$2:$A$18,campaign!$B$2:$B$18)</f>
        <v>NonUSTravel</v>
      </c>
      <c r="G11246">
        <f>_xlfn.XLOOKUP($F11246,campaign!$B$2:$B$18,campaign!$D$2:$D$18)</f>
        <v>66</v>
      </c>
      <c r="H11246" t="str">
        <f>_xlfn.XLOOKUP($A11246,customer!$A$2:$A$978,customer!$B$2:$B$978)</f>
        <v>Spike Buxam</v>
      </c>
    </row>
    <row r="11247" spans="1:8" x14ac:dyDescent="0.2">
      <c r="A11247" t="s">
        <v>3664</v>
      </c>
      <c r="B11247" t="s">
        <v>3929</v>
      </c>
      <c r="C11247" s="1">
        <v>44584</v>
      </c>
      <c r="D11247" s="1">
        <v>44738</v>
      </c>
      <c r="E11247">
        <f t="shared" si="175"/>
        <v>5</v>
      </c>
      <c r="F11247" t="str">
        <f>_xlfn.XLOOKUP(data!$B11247,campaign!$A$2:$A$18,campaign!$B$2:$B$18)</f>
        <v>NonUSTravel</v>
      </c>
      <c r="G11247">
        <f>_xlfn.XLOOKUP($F11247,campaign!$B$2:$B$18,campaign!$D$2:$D$18)</f>
        <v>66</v>
      </c>
      <c r="H11247" t="str">
        <f>_xlfn.XLOOKUP($A11247,customer!$A$2:$A$978,customer!$B$2:$B$978)</f>
        <v>Spike Buxam</v>
      </c>
    </row>
    <row r="11248" spans="1:8" x14ac:dyDescent="0.2">
      <c r="A11248" t="s">
        <v>3664</v>
      </c>
      <c r="B11248" t="s">
        <v>3929</v>
      </c>
      <c r="C11248" s="1">
        <v>44584</v>
      </c>
      <c r="D11248" s="1">
        <v>44803</v>
      </c>
      <c r="E11248">
        <f t="shared" si="175"/>
        <v>7</v>
      </c>
      <c r="F11248" t="str">
        <f>_xlfn.XLOOKUP(data!$B11248,campaign!$A$2:$A$18,campaign!$B$2:$B$18)</f>
        <v>NonUSTravel</v>
      </c>
      <c r="G11248">
        <f>_xlfn.XLOOKUP($F11248,campaign!$B$2:$B$18,campaign!$D$2:$D$18)</f>
        <v>66</v>
      </c>
      <c r="H11248" t="str">
        <f>_xlfn.XLOOKUP($A11248,customer!$A$2:$A$978,customer!$B$2:$B$978)</f>
        <v>Spike Buxam</v>
      </c>
    </row>
    <row r="11249" spans="1:8" x14ac:dyDescent="0.2">
      <c r="A11249" t="s">
        <v>3664</v>
      </c>
      <c r="B11249" t="s">
        <v>3929</v>
      </c>
      <c r="C11249" s="1">
        <v>44584</v>
      </c>
      <c r="D11249" s="1">
        <v>44808</v>
      </c>
      <c r="E11249">
        <f t="shared" si="175"/>
        <v>7</v>
      </c>
      <c r="F11249" t="str">
        <f>_xlfn.XLOOKUP(data!$B11249,campaign!$A$2:$A$18,campaign!$B$2:$B$18)</f>
        <v>NonUSTravel</v>
      </c>
      <c r="G11249">
        <f>_xlfn.XLOOKUP($F11249,campaign!$B$2:$B$18,campaign!$D$2:$D$18)</f>
        <v>66</v>
      </c>
      <c r="H11249" t="str">
        <f>_xlfn.XLOOKUP($A11249,customer!$A$2:$A$978,customer!$B$2:$B$978)</f>
        <v>Spike Buxam</v>
      </c>
    </row>
    <row r="11250" spans="1:8" x14ac:dyDescent="0.2">
      <c r="A11250" t="s">
        <v>3664</v>
      </c>
      <c r="B11250" t="s">
        <v>3929</v>
      </c>
      <c r="C11250" s="1">
        <v>44584</v>
      </c>
      <c r="D11250" s="1">
        <v>44861</v>
      </c>
      <c r="E11250">
        <f t="shared" si="175"/>
        <v>9</v>
      </c>
      <c r="F11250" t="str">
        <f>_xlfn.XLOOKUP(data!$B11250,campaign!$A$2:$A$18,campaign!$B$2:$B$18)</f>
        <v>NonUSTravel</v>
      </c>
      <c r="G11250">
        <f>_xlfn.XLOOKUP($F11250,campaign!$B$2:$B$18,campaign!$D$2:$D$18)</f>
        <v>66</v>
      </c>
      <c r="H11250" t="str">
        <f>_xlfn.XLOOKUP($A11250,customer!$A$2:$A$978,customer!$B$2:$B$978)</f>
        <v>Spike Buxam</v>
      </c>
    </row>
    <row r="11251" spans="1:8" x14ac:dyDescent="0.2">
      <c r="A11251" t="s">
        <v>3664</v>
      </c>
      <c r="B11251" t="s">
        <v>3929</v>
      </c>
      <c r="C11251" s="1">
        <v>44584</v>
      </c>
      <c r="D11251" s="1">
        <v>44890</v>
      </c>
      <c r="E11251">
        <f t="shared" si="175"/>
        <v>10</v>
      </c>
      <c r="F11251" t="str">
        <f>_xlfn.XLOOKUP(data!$B11251,campaign!$A$2:$A$18,campaign!$B$2:$B$18)</f>
        <v>NonUSTravel</v>
      </c>
      <c r="G11251">
        <f>_xlfn.XLOOKUP($F11251,campaign!$B$2:$B$18,campaign!$D$2:$D$18)</f>
        <v>66</v>
      </c>
      <c r="H11251" t="str">
        <f>_xlfn.XLOOKUP($A11251,customer!$A$2:$A$978,customer!$B$2:$B$978)</f>
        <v>Spike Buxam</v>
      </c>
    </row>
    <row r="11252" spans="1:8" x14ac:dyDescent="0.2">
      <c r="A11252" t="s">
        <v>3664</v>
      </c>
      <c r="B11252" t="s">
        <v>3929</v>
      </c>
      <c r="C11252" s="1">
        <v>44584</v>
      </c>
      <c r="D11252" s="1">
        <v>44897</v>
      </c>
      <c r="E11252">
        <f t="shared" si="175"/>
        <v>10</v>
      </c>
      <c r="F11252" t="str">
        <f>_xlfn.XLOOKUP(data!$B11252,campaign!$A$2:$A$18,campaign!$B$2:$B$18)</f>
        <v>NonUSTravel</v>
      </c>
      <c r="G11252">
        <f>_xlfn.XLOOKUP($F11252,campaign!$B$2:$B$18,campaign!$D$2:$D$18)</f>
        <v>66</v>
      </c>
      <c r="H11252" t="str">
        <f>_xlfn.XLOOKUP($A11252,customer!$A$2:$A$978,customer!$B$2:$B$978)</f>
        <v>Spike Buxam</v>
      </c>
    </row>
    <row r="11253" spans="1:8" x14ac:dyDescent="0.2">
      <c r="A11253" t="s">
        <v>3664</v>
      </c>
      <c r="B11253" t="s">
        <v>3929</v>
      </c>
      <c r="C11253" s="1">
        <v>44584</v>
      </c>
      <c r="D11253" s="1">
        <v>44927</v>
      </c>
      <c r="E11253">
        <f t="shared" si="175"/>
        <v>11</v>
      </c>
      <c r="F11253" t="str">
        <f>_xlfn.XLOOKUP(data!$B11253,campaign!$A$2:$A$18,campaign!$B$2:$B$18)</f>
        <v>NonUSTravel</v>
      </c>
      <c r="G11253">
        <f>_xlfn.XLOOKUP($F11253,campaign!$B$2:$B$18,campaign!$D$2:$D$18)</f>
        <v>66</v>
      </c>
      <c r="H11253" t="str">
        <f>_xlfn.XLOOKUP($A11253,customer!$A$2:$A$978,customer!$B$2:$B$978)</f>
        <v>Spike Buxam</v>
      </c>
    </row>
    <row r="11254" spans="1:8" x14ac:dyDescent="0.2">
      <c r="A11254" t="s">
        <v>3664</v>
      </c>
      <c r="B11254" t="s">
        <v>3929</v>
      </c>
      <c r="C11254" s="1">
        <v>44584</v>
      </c>
      <c r="D11254" s="1">
        <v>44982</v>
      </c>
      <c r="E11254">
        <f t="shared" si="175"/>
        <v>13</v>
      </c>
      <c r="F11254" t="str">
        <f>_xlfn.XLOOKUP(data!$B11254,campaign!$A$2:$A$18,campaign!$B$2:$B$18)</f>
        <v>NonUSTravel</v>
      </c>
      <c r="G11254">
        <f>_xlfn.XLOOKUP($F11254,campaign!$B$2:$B$18,campaign!$D$2:$D$18)</f>
        <v>66</v>
      </c>
      <c r="H11254" t="str">
        <f>_xlfn.XLOOKUP($A11254,customer!$A$2:$A$978,customer!$B$2:$B$978)</f>
        <v>Spike Buxam</v>
      </c>
    </row>
    <row r="11255" spans="1:8" x14ac:dyDescent="0.2">
      <c r="A11255" t="s">
        <v>3664</v>
      </c>
      <c r="B11255" t="s">
        <v>3929</v>
      </c>
      <c r="C11255" s="1">
        <v>44584</v>
      </c>
      <c r="D11255" s="1">
        <v>44991</v>
      </c>
      <c r="E11255">
        <f t="shared" si="175"/>
        <v>13</v>
      </c>
      <c r="F11255" t="str">
        <f>_xlfn.XLOOKUP(data!$B11255,campaign!$A$2:$A$18,campaign!$B$2:$B$18)</f>
        <v>NonUSTravel</v>
      </c>
      <c r="G11255">
        <f>_xlfn.XLOOKUP($F11255,campaign!$B$2:$B$18,campaign!$D$2:$D$18)</f>
        <v>66</v>
      </c>
      <c r="H11255" t="str">
        <f>_xlfn.XLOOKUP($A11255,customer!$A$2:$A$978,customer!$B$2:$B$978)</f>
        <v>Spike Buxam</v>
      </c>
    </row>
    <row r="11256" spans="1:8" x14ac:dyDescent="0.2">
      <c r="A11256" t="s">
        <v>3664</v>
      </c>
      <c r="B11256" t="s">
        <v>3929</v>
      </c>
      <c r="C11256" s="1">
        <v>44584</v>
      </c>
      <c r="D11256" s="1">
        <v>45040</v>
      </c>
      <c r="E11256">
        <f t="shared" si="175"/>
        <v>15</v>
      </c>
      <c r="F11256" t="str">
        <f>_xlfn.XLOOKUP(data!$B11256,campaign!$A$2:$A$18,campaign!$B$2:$B$18)</f>
        <v>NonUSTravel</v>
      </c>
      <c r="G11256">
        <f>_xlfn.XLOOKUP($F11256,campaign!$B$2:$B$18,campaign!$D$2:$D$18)</f>
        <v>66</v>
      </c>
      <c r="H11256" t="str">
        <f>_xlfn.XLOOKUP($A11256,customer!$A$2:$A$978,customer!$B$2:$B$978)</f>
        <v>Spike Buxam</v>
      </c>
    </row>
    <row r="11257" spans="1:8" x14ac:dyDescent="0.2">
      <c r="A11257" t="s">
        <v>3664</v>
      </c>
      <c r="B11257" t="s">
        <v>3929</v>
      </c>
      <c r="C11257" s="1">
        <v>44584</v>
      </c>
      <c r="D11257" s="1">
        <v>45051</v>
      </c>
      <c r="E11257">
        <f t="shared" si="175"/>
        <v>15</v>
      </c>
      <c r="F11257" t="str">
        <f>_xlfn.XLOOKUP(data!$B11257,campaign!$A$2:$A$18,campaign!$B$2:$B$18)</f>
        <v>NonUSTravel</v>
      </c>
      <c r="G11257">
        <f>_xlfn.XLOOKUP($F11257,campaign!$B$2:$B$18,campaign!$D$2:$D$18)</f>
        <v>66</v>
      </c>
      <c r="H11257" t="str">
        <f>_xlfn.XLOOKUP($A11257,customer!$A$2:$A$978,customer!$B$2:$B$978)</f>
        <v>Spike Buxam</v>
      </c>
    </row>
    <row r="11258" spans="1:8" x14ac:dyDescent="0.2">
      <c r="A11258" t="s">
        <v>3664</v>
      </c>
      <c r="B11258" t="s">
        <v>3949</v>
      </c>
      <c r="C11258" s="1">
        <v>44874</v>
      </c>
      <c r="D11258" s="1">
        <v>44874</v>
      </c>
      <c r="E11258">
        <f t="shared" si="175"/>
        <v>0</v>
      </c>
      <c r="F11258" t="str">
        <f>_xlfn.XLOOKUP(data!$B11258,campaign!$A$2:$A$18,campaign!$B$2:$B$18)</f>
        <v>NewCellphoneUser</v>
      </c>
      <c r="G11258">
        <f>_xlfn.XLOOKUP($F11258,campaign!$B$2:$B$18,campaign!$D$2:$D$18)</f>
        <v>25</v>
      </c>
      <c r="H11258" t="str">
        <f>_xlfn.XLOOKUP($A11258,customer!$A$2:$A$978,customer!$B$2:$B$978)</f>
        <v>Spike Buxam</v>
      </c>
    </row>
    <row r="11259" spans="1:8" x14ac:dyDescent="0.2">
      <c r="A11259" t="s">
        <v>3664</v>
      </c>
      <c r="B11259" t="s">
        <v>3949</v>
      </c>
      <c r="C11259" s="1">
        <v>44874</v>
      </c>
      <c r="D11259" s="1">
        <v>44911</v>
      </c>
      <c r="E11259">
        <f t="shared" si="175"/>
        <v>1</v>
      </c>
      <c r="F11259" t="str">
        <f>_xlfn.XLOOKUP(data!$B11259,campaign!$A$2:$A$18,campaign!$B$2:$B$18)</f>
        <v>NewCellphoneUser</v>
      </c>
      <c r="G11259">
        <f>_xlfn.XLOOKUP($F11259,campaign!$B$2:$B$18,campaign!$D$2:$D$18)</f>
        <v>25</v>
      </c>
      <c r="H11259" t="str">
        <f>_xlfn.XLOOKUP($A11259,customer!$A$2:$A$978,customer!$B$2:$B$978)</f>
        <v>Spike Buxam</v>
      </c>
    </row>
    <row r="11260" spans="1:8" x14ac:dyDescent="0.2">
      <c r="A11260" t="s">
        <v>3664</v>
      </c>
      <c r="B11260" t="s">
        <v>3949</v>
      </c>
      <c r="C11260" s="1">
        <v>44874</v>
      </c>
      <c r="D11260" s="1">
        <v>44936</v>
      </c>
      <c r="E11260">
        <f t="shared" si="175"/>
        <v>2</v>
      </c>
      <c r="F11260" t="str">
        <f>_xlfn.XLOOKUP(data!$B11260,campaign!$A$2:$A$18,campaign!$B$2:$B$18)</f>
        <v>NewCellphoneUser</v>
      </c>
      <c r="G11260">
        <f>_xlfn.XLOOKUP($F11260,campaign!$B$2:$B$18,campaign!$D$2:$D$18)</f>
        <v>25</v>
      </c>
      <c r="H11260" t="str">
        <f>_xlfn.XLOOKUP($A11260,customer!$A$2:$A$978,customer!$B$2:$B$978)</f>
        <v>Spike Buxam</v>
      </c>
    </row>
    <row r="11261" spans="1:8" x14ac:dyDescent="0.2">
      <c r="A11261" t="s">
        <v>3664</v>
      </c>
      <c r="B11261" t="s">
        <v>3949</v>
      </c>
      <c r="C11261" s="1">
        <v>44874</v>
      </c>
      <c r="D11261" s="1">
        <v>44977</v>
      </c>
      <c r="E11261">
        <f t="shared" si="175"/>
        <v>3</v>
      </c>
      <c r="F11261" t="str">
        <f>_xlfn.XLOOKUP(data!$B11261,campaign!$A$2:$A$18,campaign!$B$2:$B$18)</f>
        <v>NewCellphoneUser</v>
      </c>
      <c r="G11261">
        <f>_xlfn.XLOOKUP($F11261,campaign!$B$2:$B$18,campaign!$D$2:$D$18)</f>
        <v>25</v>
      </c>
      <c r="H11261" t="str">
        <f>_xlfn.XLOOKUP($A11261,customer!$A$2:$A$978,customer!$B$2:$B$978)</f>
        <v>Spike Buxam</v>
      </c>
    </row>
    <row r="11262" spans="1:8" x14ac:dyDescent="0.2">
      <c r="A11262" t="s">
        <v>3664</v>
      </c>
      <c r="B11262" t="s">
        <v>3949</v>
      </c>
      <c r="C11262" s="1">
        <v>44874</v>
      </c>
      <c r="D11262" s="1">
        <v>45008</v>
      </c>
      <c r="E11262">
        <f t="shared" si="175"/>
        <v>4</v>
      </c>
      <c r="F11262" t="str">
        <f>_xlfn.XLOOKUP(data!$B11262,campaign!$A$2:$A$18,campaign!$B$2:$B$18)</f>
        <v>NewCellphoneUser</v>
      </c>
      <c r="G11262">
        <f>_xlfn.XLOOKUP($F11262,campaign!$B$2:$B$18,campaign!$D$2:$D$18)</f>
        <v>25</v>
      </c>
      <c r="H11262" t="str">
        <f>_xlfn.XLOOKUP($A11262,customer!$A$2:$A$978,customer!$B$2:$B$978)</f>
        <v>Spike Buxam</v>
      </c>
    </row>
    <row r="11263" spans="1:8" x14ac:dyDescent="0.2">
      <c r="A11263" t="s">
        <v>3664</v>
      </c>
      <c r="B11263" t="s">
        <v>3949</v>
      </c>
      <c r="C11263" s="1">
        <v>44874</v>
      </c>
      <c r="D11263" s="1">
        <v>45032</v>
      </c>
      <c r="E11263">
        <f t="shared" si="175"/>
        <v>5</v>
      </c>
      <c r="F11263" t="str">
        <f>_xlfn.XLOOKUP(data!$B11263,campaign!$A$2:$A$18,campaign!$B$2:$B$18)</f>
        <v>NewCellphoneUser</v>
      </c>
      <c r="G11263">
        <f>_xlfn.XLOOKUP($F11263,campaign!$B$2:$B$18,campaign!$D$2:$D$18)</f>
        <v>25</v>
      </c>
      <c r="H11263" t="str">
        <f>_xlfn.XLOOKUP($A11263,customer!$A$2:$A$978,customer!$B$2:$B$978)</f>
        <v>Spike Buxam</v>
      </c>
    </row>
    <row r="11264" spans="1:8" x14ac:dyDescent="0.2">
      <c r="A11264" t="s">
        <v>3664</v>
      </c>
      <c r="B11264" t="s">
        <v>3949</v>
      </c>
      <c r="C11264" s="1">
        <v>44874</v>
      </c>
      <c r="D11264" s="1">
        <v>45060</v>
      </c>
      <c r="E11264">
        <f t="shared" si="175"/>
        <v>6</v>
      </c>
      <c r="F11264" t="str">
        <f>_xlfn.XLOOKUP(data!$B11264,campaign!$A$2:$A$18,campaign!$B$2:$B$18)</f>
        <v>NewCellphoneUser</v>
      </c>
      <c r="G11264">
        <f>_xlfn.XLOOKUP($F11264,campaign!$B$2:$B$18,campaign!$D$2:$D$18)</f>
        <v>25</v>
      </c>
      <c r="H11264" t="str">
        <f>_xlfn.XLOOKUP($A11264,customer!$A$2:$A$978,customer!$B$2:$B$978)</f>
        <v>Spike Buxam</v>
      </c>
    </row>
    <row r="11265" spans="1:8" x14ac:dyDescent="0.2">
      <c r="A11265" t="s">
        <v>3665</v>
      </c>
      <c r="B11265" t="s">
        <v>3929</v>
      </c>
      <c r="C11265" s="1">
        <v>44981</v>
      </c>
      <c r="D11265" s="1">
        <v>44981</v>
      </c>
      <c r="E11265">
        <f t="shared" si="175"/>
        <v>0</v>
      </c>
      <c r="F11265" t="str">
        <f>_xlfn.XLOOKUP(data!$B11265,campaign!$A$2:$A$18,campaign!$B$2:$B$18)</f>
        <v>NonUSTravel</v>
      </c>
      <c r="G11265">
        <f>_xlfn.XLOOKUP($F11265,campaign!$B$2:$B$18,campaign!$D$2:$D$18)</f>
        <v>66</v>
      </c>
      <c r="H11265" t="str">
        <f>_xlfn.XLOOKUP($A11265,customer!$A$2:$A$978,customer!$B$2:$B$978)</f>
        <v>Cooper Cote</v>
      </c>
    </row>
    <row r="11266" spans="1:8" x14ac:dyDescent="0.2">
      <c r="A11266" t="s">
        <v>3665</v>
      </c>
      <c r="B11266" t="s">
        <v>3929</v>
      </c>
      <c r="C11266" s="1">
        <v>44981</v>
      </c>
      <c r="D11266" s="1">
        <v>45013</v>
      </c>
      <c r="E11266">
        <f t="shared" si="175"/>
        <v>1</v>
      </c>
      <c r="F11266" t="str">
        <f>_xlfn.XLOOKUP(data!$B11266,campaign!$A$2:$A$18,campaign!$B$2:$B$18)</f>
        <v>NonUSTravel</v>
      </c>
      <c r="G11266">
        <f>_xlfn.XLOOKUP($F11266,campaign!$B$2:$B$18,campaign!$D$2:$D$18)</f>
        <v>66</v>
      </c>
      <c r="H11266" t="str">
        <f>_xlfn.XLOOKUP($A11266,customer!$A$2:$A$978,customer!$B$2:$B$978)</f>
        <v>Cooper Cote</v>
      </c>
    </row>
    <row r="11267" spans="1:8" x14ac:dyDescent="0.2">
      <c r="A11267" t="s">
        <v>3665</v>
      </c>
      <c r="B11267" t="s">
        <v>3929</v>
      </c>
      <c r="C11267" s="1">
        <v>44981</v>
      </c>
      <c r="D11267" s="1">
        <v>45046</v>
      </c>
      <c r="E11267">
        <f t="shared" ref="E11267:E11330" si="176">DATEDIF(C11267,D11267,"M")</f>
        <v>2</v>
      </c>
      <c r="F11267" t="str">
        <f>_xlfn.XLOOKUP(data!$B11267,campaign!$A$2:$A$18,campaign!$B$2:$B$18)</f>
        <v>NonUSTravel</v>
      </c>
      <c r="G11267">
        <f>_xlfn.XLOOKUP($F11267,campaign!$B$2:$B$18,campaign!$D$2:$D$18)</f>
        <v>66</v>
      </c>
      <c r="H11267" t="str">
        <f>_xlfn.XLOOKUP($A11267,customer!$A$2:$A$978,customer!$B$2:$B$978)</f>
        <v>Cooper Cote</v>
      </c>
    </row>
    <row r="11268" spans="1:8" x14ac:dyDescent="0.2">
      <c r="A11268" t="s">
        <v>3665</v>
      </c>
      <c r="B11268" t="s">
        <v>3929</v>
      </c>
      <c r="C11268" s="1">
        <v>44981</v>
      </c>
      <c r="D11268" s="1">
        <v>45077</v>
      </c>
      <c r="E11268">
        <f t="shared" si="176"/>
        <v>3</v>
      </c>
      <c r="F11268" t="str">
        <f>_xlfn.XLOOKUP(data!$B11268,campaign!$A$2:$A$18,campaign!$B$2:$B$18)</f>
        <v>NonUSTravel</v>
      </c>
      <c r="G11268">
        <f>_xlfn.XLOOKUP($F11268,campaign!$B$2:$B$18,campaign!$D$2:$D$18)</f>
        <v>66</v>
      </c>
      <c r="H11268" t="str">
        <f>_xlfn.XLOOKUP($A11268,customer!$A$2:$A$978,customer!$B$2:$B$978)</f>
        <v>Cooper Cote</v>
      </c>
    </row>
    <row r="11269" spans="1:8" x14ac:dyDescent="0.2">
      <c r="A11269" t="s">
        <v>3665</v>
      </c>
      <c r="B11269" t="s">
        <v>3929</v>
      </c>
      <c r="C11269" s="1">
        <v>44981</v>
      </c>
      <c r="D11269" s="1">
        <v>45084</v>
      </c>
      <c r="E11269">
        <f t="shared" si="176"/>
        <v>3</v>
      </c>
      <c r="F11269" t="str">
        <f>_xlfn.XLOOKUP(data!$B11269,campaign!$A$2:$A$18,campaign!$B$2:$B$18)</f>
        <v>NonUSTravel</v>
      </c>
      <c r="G11269">
        <f>_xlfn.XLOOKUP($F11269,campaign!$B$2:$B$18,campaign!$D$2:$D$18)</f>
        <v>66</v>
      </c>
      <c r="H11269" t="str">
        <f>_xlfn.XLOOKUP($A11269,customer!$A$2:$A$978,customer!$B$2:$B$978)</f>
        <v>Cooper Cote</v>
      </c>
    </row>
    <row r="11270" spans="1:8" x14ac:dyDescent="0.2">
      <c r="A11270" t="s">
        <v>3665</v>
      </c>
      <c r="B11270" t="s">
        <v>3950</v>
      </c>
      <c r="C11270" s="1">
        <v>45003</v>
      </c>
      <c r="D11270" s="1">
        <v>45003</v>
      </c>
      <c r="E11270">
        <f t="shared" si="176"/>
        <v>0</v>
      </c>
      <c r="F11270" t="str">
        <f>_xlfn.XLOOKUP(data!$B11270,campaign!$A$2:$A$18,campaign!$B$2:$B$18)</f>
        <v>NotNewCellphoneUser</v>
      </c>
      <c r="G11270">
        <f>_xlfn.XLOOKUP($F11270,campaign!$B$2:$B$18,campaign!$D$2:$D$18)</f>
        <v>28</v>
      </c>
      <c r="H11270" t="str">
        <f>_xlfn.XLOOKUP($A11270,customer!$A$2:$A$978,customer!$B$2:$B$978)</f>
        <v>Cooper Cote</v>
      </c>
    </row>
    <row r="11271" spans="1:8" x14ac:dyDescent="0.2">
      <c r="A11271" t="s">
        <v>3665</v>
      </c>
      <c r="B11271" t="s">
        <v>3950</v>
      </c>
      <c r="C11271" s="1">
        <v>45003</v>
      </c>
      <c r="D11271" s="1">
        <v>45045</v>
      </c>
      <c r="E11271">
        <f t="shared" si="176"/>
        <v>1</v>
      </c>
      <c r="F11271" t="str">
        <f>_xlfn.XLOOKUP(data!$B11271,campaign!$A$2:$A$18,campaign!$B$2:$B$18)</f>
        <v>NotNewCellphoneUser</v>
      </c>
      <c r="G11271">
        <f>_xlfn.XLOOKUP($F11271,campaign!$B$2:$B$18,campaign!$D$2:$D$18)</f>
        <v>28</v>
      </c>
      <c r="H11271" t="str">
        <f>_xlfn.XLOOKUP($A11271,customer!$A$2:$A$978,customer!$B$2:$B$978)</f>
        <v>Cooper Cote</v>
      </c>
    </row>
    <row r="11272" spans="1:8" x14ac:dyDescent="0.2">
      <c r="A11272" t="s">
        <v>3665</v>
      </c>
      <c r="B11272" t="s">
        <v>3950</v>
      </c>
      <c r="C11272" s="1">
        <v>45003</v>
      </c>
      <c r="D11272" s="1">
        <v>45074</v>
      </c>
      <c r="E11272">
        <f t="shared" si="176"/>
        <v>2</v>
      </c>
      <c r="F11272" t="str">
        <f>_xlfn.XLOOKUP(data!$B11272,campaign!$A$2:$A$18,campaign!$B$2:$B$18)</f>
        <v>NotNewCellphoneUser</v>
      </c>
      <c r="G11272">
        <f>_xlfn.XLOOKUP($F11272,campaign!$B$2:$B$18,campaign!$D$2:$D$18)</f>
        <v>28</v>
      </c>
      <c r="H11272" t="str">
        <f>_xlfn.XLOOKUP($A11272,customer!$A$2:$A$978,customer!$B$2:$B$978)</f>
        <v>Cooper Cote</v>
      </c>
    </row>
    <row r="11273" spans="1:8" x14ac:dyDescent="0.2">
      <c r="A11273" t="s">
        <v>3666</v>
      </c>
      <c r="B11273" t="s">
        <v>3922</v>
      </c>
      <c r="C11273" s="1">
        <v>44975</v>
      </c>
      <c r="D11273" s="1">
        <v>44975</v>
      </c>
      <c r="E11273">
        <f t="shared" si="176"/>
        <v>0</v>
      </c>
      <c r="F11273" t="str">
        <f>_xlfn.XLOOKUP(data!$B11273,campaign!$A$2:$A$18,campaign!$B$2:$B$18)</f>
        <v>HandsetWebCapable</v>
      </c>
      <c r="G11273">
        <f>_xlfn.XLOOKUP($F11273,campaign!$B$2:$B$18,campaign!$D$2:$D$18)</f>
        <v>62</v>
      </c>
      <c r="H11273" t="str">
        <f>_xlfn.XLOOKUP($A11273,customer!$A$2:$A$978,customer!$B$2:$B$978)</f>
        <v>Ester Janek</v>
      </c>
    </row>
    <row r="11274" spans="1:8" x14ac:dyDescent="0.2">
      <c r="A11274" t="s">
        <v>3666</v>
      </c>
      <c r="B11274" t="s">
        <v>3922</v>
      </c>
      <c r="C11274" s="1">
        <v>44975</v>
      </c>
      <c r="D11274" s="1">
        <v>45013</v>
      </c>
      <c r="E11274">
        <f t="shared" si="176"/>
        <v>1</v>
      </c>
      <c r="F11274" t="str">
        <f>_xlfn.XLOOKUP(data!$B11274,campaign!$A$2:$A$18,campaign!$B$2:$B$18)</f>
        <v>HandsetWebCapable</v>
      </c>
      <c r="G11274">
        <f>_xlfn.XLOOKUP($F11274,campaign!$B$2:$B$18,campaign!$D$2:$D$18)</f>
        <v>62</v>
      </c>
      <c r="H11274" t="str">
        <f>_xlfn.XLOOKUP($A11274,customer!$A$2:$A$978,customer!$B$2:$B$978)</f>
        <v>Ester Janek</v>
      </c>
    </row>
    <row r="11275" spans="1:8" x14ac:dyDescent="0.2">
      <c r="A11275" t="s">
        <v>3666</v>
      </c>
      <c r="B11275" t="s">
        <v>3922</v>
      </c>
      <c r="C11275" s="1">
        <v>44975</v>
      </c>
      <c r="D11275" s="1">
        <v>45045</v>
      </c>
      <c r="E11275">
        <f t="shared" si="176"/>
        <v>2</v>
      </c>
      <c r="F11275" t="str">
        <f>_xlfn.XLOOKUP(data!$B11275,campaign!$A$2:$A$18,campaign!$B$2:$B$18)</f>
        <v>HandsetWebCapable</v>
      </c>
      <c r="G11275">
        <f>_xlfn.XLOOKUP($F11275,campaign!$B$2:$B$18,campaign!$D$2:$D$18)</f>
        <v>62</v>
      </c>
      <c r="H11275" t="str">
        <f>_xlfn.XLOOKUP($A11275,customer!$A$2:$A$978,customer!$B$2:$B$978)</f>
        <v>Ester Janek</v>
      </c>
    </row>
    <row r="11276" spans="1:8" x14ac:dyDescent="0.2">
      <c r="A11276" t="s">
        <v>3666</v>
      </c>
      <c r="B11276" t="s">
        <v>3922</v>
      </c>
      <c r="C11276" s="1">
        <v>44975</v>
      </c>
      <c r="D11276" s="1">
        <v>45048</v>
      </c>
      <c r="E11276">
        <f t="shared" si="176"/>
        <v>2</v>
      </c>
      <c r="F11276" t="str">
        <f>_xlfn.XLOOKUP(data!$B11276,campaign!$A$2:$A$18,campaign!$B$2:$B$18)</f>
        <v>HandsetWebCapable</v>
      </c>
      <c r="G11276">
        <f>_xlfn.XLOOKUP($F11276,campaign!$B$2:$B$18,campaign!$D$2:$D$18)</f>
        <v>62</v>
      </c>
      <c r="H11276" t="str">
        <f>_xlfn.XLOOKUP($A11276,customer!$A$2:$A$978,customer!$B$2:$B$978)</f>
        <v>Ester Janek</v>
      </c>
    </row>
    <row r="11277" spans="1:8" x14ac:dyDescent="0.2">
      <c r="A11277" t="s">
        <v>3666</v>
      </c>
      <c r="B11277" t="s">
        <v>3922</v>
      </c>
      <c r="C11277" s="1">
        <v>44975</v>
      </c>
      <c r="D11277" s="1">
        <v>45079</v>
      </c>
      <c r="E11277">
        <f t="shared" si="176"/>
        <v>3</v>
      </c>
      <c r="F11277" t="str">
        <f>_xlfn.XLOOKUP(data!$B11277,campaign!$A$2:$A$18,campaign!$B$2:$B$18)</f>
        <v>HandsetWebCapable</v>
      </c>
      <c r="G11277">
        <f>_xlfn.XLOOKUP($F11277,campaign!$B$2:$B$18,campaign!$D$2:$D$18)</f>
        <v>62</v>
      </c>
      <c r="H11277" t="str">
        <f>_xlfn.XLOOKUP($A11277,customer!$A$2:$A$978,customer!$B$2:$B$978)</f>
        <v>Ester Janek</v>
      </c>
    </row>
    <row r="11278" spans="1:8" x14ac:dyDescent="0.2">
      <c r="A11278" t="s">
        <v>3666</v>
      </c>
      <c r="B11278" t="s">
        <v>3947</v>
      </c>
      <c r="C11278" s="1">
        <v>44994</v>
      </c>
      <c r="D11278" s="1">
        <v>44994</v>
      </c>
      <c r="E11278">
        <f t="shared" si="176"/>
        <v>0</v>
      </c>
      <c r="F11278" t="str">
        <f>_xlfn.XLOOKUP(data!$B11278,campaign!$A$2:$A$18,campaign!$B$2:$B$18)</f>
        <v>OwnsComputer</v>
      </c>
      <c r="G11278">
        <f>_xlfn.XLOOKUP($F11278,campaign!$B$2:$B$18,campaign!$D$2:$D$18)</f>
        <v>62</v>
      </c>
      <c r="H11278" t="str">
        <f>_xlfn.XLOOKUP($A11278,customer!$A$2:$A$978,customer!$B$2:$B$978)</f>
        <v>Ester Janek</v>
      </c>
    </row>
    <row r="11279" spans="1:8" x14ac:dyDescent="0.2">
      <c r="A11279" t="s">
        <v>3666</v>
      </c>
      <c r="B11279" t="s">
        <v>3947</v>
      </c>
      <c r="C11279" s="1">
        <v>44994</v>
      </c>
      <c r="D11279" s="1">
        <v>45030</v>
      </c>
      <c r="E11279">
        <f t="shared" si="176"/>
        <v>1</v>
      </c>
      <c r="F11279" t="str">
        <f>_xlfn.XLOOKUP(data!$B11279,campaign!$A$2:$A$18,campaign!$B$2:$B$18)</f>
        <v>OwnsComputer</v>
      </c>
      <c r="G11279">
        <f>_xlfn.XLOOKUP($F11279,campaign!$B$2:$B$18,campaign!$D$2:$D$18)</f>
        <v>62</v>
      </c>
      <c r="H11279" t="str">
        <f>_xlfn.XLOOKUP($A11279,customer!$A$2:$A$978,customer!$B$2:$B$978)</f>
        <v>Ester Janek</v>
      </c>
    </row>
    <row r="11280" spans="1:8" x14ac:dyDescent="0.2">
      <c r="A11280" t="s">
        <v>3666</v>
      </c>
      <c r="B11280" t="s">
        <v>3947</v>
      </c>
      <c r="C11280" s="1">
        <v>44994</v>
      </c>
      <c r="D11280" s="1">
        <v>45066</v>
      </c>
      <c r="E11280">
        <f t="shared" si="176"/>
        <v>2</v>
      </c>
      <c r="F11280" t="str">
        <f>_xlfn.XLOOKUP(data!$B11280,campaign!$A$2:$A$18,campaign!$B$2:$B$18)</f>
        <v>OwnsComputer</v>
      </c>
      <c r="G11280">
        <f>_xlfn.XLOOKUP($F11280,campaign!$B$2:$B$18,campaign!$D$2:$D$18)</f>
        <v>62</v>
      </c>
      <c r="H11280" t="str">
        <f>_xlfn.XLOOKUP($A11280,customer!$A$2:$A$978,customer!$B$2:$B$978)</f>
        <v>Ester Janek</v>
      </c>
    </row>
    <row r="11281" spans="1:8" x14ac:dyDescent="0.2">
      <c r="A11281" t="s">
        <v>3667</v>
      </c>
      <c r="B11281" t="s">
        <v>3950</v>
      </c>
      <c r="C11281" s="1">
        <v>44573</v>
      </c>
      <c r="D11281" s="1">
        <v>44573</v>
      </c>
      <c r="E11281">
        <f t="shared" si="176"/>
        <v>0</v>
      </c>
      <c r="F11281" t="str">
        <f>_xlfn.XLOOKUP(data!$B11281,campaign!$A$2:$A$18,campaign!$B$2:$B$18)</f>
        <v>NotNewCellphoneUser</v>
      </c>
      <c r="G11281">
        <f>_xlfn.XLOOKUP($F11281,campaign!$B$2:$B$18,campaign!$D$2:$D$18)</f>
        <v>28</v>
      </c>
      <c r="H11281" t="str">
        <f>_xlfn.XLOOKUP($A11281,customer!$A$2:$A$978,customer!$B$2:$B$978)</f>
        <v>Augustus Falls</v>
      </c>
    </row>
    <row r="11282" spans="1:8" x14ac:dyDescent="0.2">
      <c r="A11282" t="s">
        <v>3667</v>
      </c>
      <c r="B11282" t="s">
        <v>3950</v>
      </c>
      <c r="C11282" s="1">
        <v>44573</v>
      </c>
      <c r="D11282" s="1">
        <v>44611</v>
      </c>
      <c r="E11282">
        <f t="shared" si="176"/>
        <v>1</v>
      </c>
      <c r="F11282" t="str">
        <f>_xlfn.XLOOKUP(data!$B11282,campaign!$A$2:$A$18,campaign!$B$2:$B$18)</f>
        <v>NotNewCellphoneUser</v>
      </c>
      <c r="G11282">
        <f>_xlfn.XLOOKUP($F11282,campaign!$B$2:$B$18,campaign!$D$2:$D$18)</f>
        <v>28</v>
      </c>
      <c r="H11282" t="str">
        <f>_xlfn.XLOOKUP($A11282,customer!$A$2:$A$978,customer!$B$2:$B$978)</f>
        <v>Augustus Falls</v>
      </c>
    </row>
    <row r="11283" spans="1:8" x14ac:dyDescent="0.2">
      <c r="A11283" t="s">
        <v>3667</v>
      </c>
      <c r="B11283" t="s">
        <v>3950</v>
      </c>
      <c r="C11283" s="1">
        <v>44573</v>
      </c>
      <c r="D11283" s="1">
        <v>44641</v>
      </c>
      <c r="E11283">
        <f t="shared" si="176"/>
        <v>2</v>
      </c>
      <c r="F11283" t="str">
        <f>_xlfn.XLOOKUP(data!$B11283,campaign!$A$2:$A$18,campaign!$B$2:$B$18)</f>
        <v>NotNewCellphoneUser</v>
      </c>
      <c r="G11283">
        <f>_xlfn.XLOOKUP($F11283,campaign!$B$2:$B$18,campaign!$D$2:$D$18)</f>
        <v>28</v>
      </c>
      <c r="H11283" t="str">
        <f>_xlfn.XLOOKUP($A11283,customer!$A$2:$A$978,customer!$B$2:$B$978)</f>
        <v>Augustus Falls</v>
      </c>
    </row>
    <row r="11284" spans="1:8" x14ac:dyDescent="0.2">
      <c r="A11284" t="s">
        <v>3667</v>
      </c>
      <c r="B11284" t="s">
        <v>3950</v>
      </c>
      <c r="C11284" s="1">
        <v>44573</v>
      </c>
      <c r="D11284" s="1">
        <v>44666</v>
      </c>
      <c r="E11284">
        <f t="shared" si="176"/>
        <v>3</v>
      </c>
      <c r="F11284" t="str">
        <f>_xlfn.XLOOKUP(data!$B11284,campaign!$A$2:$A$18,campaign!$B$2:$B$18)</f>
        <v>NotNewCellphoneUser</v>
      </c>
      <c r="G11284">
        <f>_xlfn.XLOOKUP($F11284,campaign!$B$2:$B$18,campaign!$D$2:$D$18)</f>
        <v>28</v>
      </c>
      <c r="H11284" t="str">
        <f>_xlfn.XLOOKUP($A11284,customer!$A$2:$A$978,customer!$B$2:$B$978)</f>
        <v>Augustus Falls</v>
      </c>
    </row>
    <row r="11285" spans="1:8" x14ac:dyDescent="0.2">
      <c r="A11285" t="s">
        <v>3667</v>
      </c>
      <c r="B11285" t="s">
        <v>3950</v>
      </c>
      <c r="C11285" s="1">
        <v>44573</v>
      </c>
      <c r="D11285" s="1">
        <v>44703</v>
      </c>
      <c r="E11285">
        <f t="shared" si="176"/>
        <v>4</v>
      </c>
      <c r="F11285" t="str">
        <f>_xlfn.XLOOKUP(data!$B11285,campaign!$A$2:$A$18,campaign!$B$2:$B$18)</f>
        <v>NotNewCellphoneUser</v>
      </c>
      <c r="G11285">
        <f>_xlfn.XLOOKUP($F11285,campaign!$B$2:$B$18,campaign!$D$2:$D$18)</f>
        <v>28</v>
      </c>
      <c r="H11285" t="str">
        <f>_xlfn.XLOOKUP($A11285,customer!$A$2:$A$978,customer!$B$2:$B$978)</f>
        <v>Augustus Falls</v>
      </c>
    </row>
    <row r="11286" spans="1:8" x14ac:dyDescent="0.2">
      <c r="A11286" t="s">
        <v>3667</v>
      </c>
      <c r="B11286" t="s">
        <v>3950</v>
      </c>
      <c r="C11286" s="1">
        <v>44573</v>
      </c>
      <c r="D11286" s="1">
        <v>44738</v>
      </c>
      <c r="E11286">
        <f t="shared" si="176"/>
        <v>5</v>
      </c>
      <c r="F11286" t="str">
        <f>_xlfn.XLOOKUP(data!$B11286,campaign!$A$2:$A$18,campaign!$B$2:$B$18)</f>
        <v>NotNewCellphoneUser</v>
      </c>
      <c r="G11286">
        <f>_xlfn.XLOOKUP($F11286,campaign!$B$2:$B$18,campaign!$D$2:$D$18)</f>
        <v>28</v>
      </c>
      <c r="H11286" t="str">
        <f>_xlfn.XLOOKUP($A11286,customer!$A$2:$A$978,customer!$B$2:$B$978)</f>
        <v>Augustus Falls</v>
      </c>
    </row>
    <row r="11287" spans="1:8" x14ac:dyDescent="0.2">
      <c r="A11287" t="s">
        <v>3667</v>
      </c>
      <c r="B11287" t="s">
        <v>3950</v>
      </c>
      <c r="C11287" s="1">
        <v>44573</v>
      </c>
      <c r="D11287" s="1">
        <v>44769</v>
      </c>
      <c r="E11287">
        <f t="shared" si="176"/>
        <v>6</v>
      </c>
      <c r="F11287" t="str">
        <f>_xlfn.XLOOKUP(data!$B11287,campaign!$A$2:$A$18,campaign!$B$2:$B$18)</f>
        <v>NotNewCellphoneUser</v>
      </c>
      <c r="G11287">
        <f>_xlfn.XLOOKUP($F11287,campaign!$B$2:$B$18,campaign!$D$2:$D$18)</f>
        <v>28</v>
      </c>
      <c r="H11287" t="str">
        <f>_xlfn.XLOOKUP($A11287,customer!$A$2:$A$978,customer!$B$2:$B$978)</f>
        <v>Augustus Falls</v>
      </c>
    </row>
    <row r="11288" spans="1:8" x14ac:dyDescent="0.2">
      <c r="A11288" t="s">
        <v>3667</v>
      </c>
      <c r="B11288" t="s">
        <v>3950</v>
      </c>
      <c r="C11288" s="1">
        <v>44573</v>
      </c>
      <c r="D11288" s="1">
        <v>44798</v>
      </c>
      <c r="E11288">
        <f t="shared" si="176"/>
        <v>7</v>
      </c>
      <c r="F11288" t="str">
        <f>_xlfn.XLOOKUP(data!$B11288,campaign!$A$2:$A$18,campaign!$B$2:$B$18)</f>
        <v>NotNewCellphoneUser</v>
      </c>
      <c r="G11288">
        <f>_xlfn.XLOOKUP($F11288,campaign!$B$2:$B$18,campaign!$D$2:$D$18)</f>
        <v>28</v>
      </c>
      <c r="H11288" t="str">
        <f>_xlfn.XLOOKUP($A11288,customer!$A$2:$A$978,customer!$B$2:$B$978)</f>
        <v>Augustus Falls</v>
      </c>
    </row>
    <row r="11289" spans="1:8" x14ac:dyDescent="0.2">
      <c r="A11289" t="s">
        <v>3667</v>
      </c>
      <c r="B11289" t="s">
        <v>3950</v>
      </c>
      <c r="C11289" s="1">
        <v>44573</v>
      </c>
      <c r="D11289" s="1">
        <v>44857</v>
      </c>
      <c r="E11289">
        <f t="shared" si="176"/>
        <v>9</v>
      </c>
      <c r="F11289" t="str">
        <f>_xlfn.XLOOKUP(data!$B11289,campaign!$A$2:$A$18,campaign!$B$2:$B$18)</f>
        <v>NotNewCellphoneUser</v>
      </c>
      <c r="G11289">
        <f>_xlfn.XLOOKUP($F11289,campaign!$B$2:$B$18,campaign!$D$2:$D$18)</f>
        <v>28</v>
      </c>
      <c r="H11289" t="str">
        <f>_xlfn.XLOOKUP($A11289,customer!$A$2:$A$978,customer!$B$2:$B$978)</f>
        <v>Augustus Falls</v>
      </c>
    </row>
    <row r="11290" spans="1:8" x14ac:dyDescent="0.2">
      <c r="A11290" t="s">
        <v>3667</v>
      </c>
      <c r="B11290" t="s">
        <v>3950</v>
      </c>
      <c r="C11290" s="1">
        <v>44573</v>
      </c>
      <c r="D11290" s="1">
        <v>44879</v>
      </c>
      <c r="E11290">
        <f t="shared" si="176"/>
        <v>10</v>
      </c>
      <c r="F11290" t="str">
        <f>_xlfn.XLOOKUP(data!$B11290,campaign!$A$2:$A$18,campaign!$B$2:$B$18)</f>
        <v>NotNewCellphoneUser</v>
      </c>
      <c r="G11290">
        <f>_xlfn.XLOOKUP($F11290,campaign!$B$2:$B$18,campaign!$D$2:$D$18)</f>
        <v>28</v>
      </c>
      <c r="H11290" t="str">
        <f>_xlfn.XLOOKUP($A11290,customer!$A$2:$A$978,customer!$B$2:$B$978)</f>
        <v>Augustus Falls</v>
      </c>
    </row>
    <row r="11291" spans="1:8" x14ac:dyDescent="0.2">
      <c r="A11291" t="s">
        <v>3667</v>
      </c>
      <c r="B11291" t="s">
        <v>3950</v>
      </c>
      <c r="C11291" s="1">
        <v>44573</v>
      </c>
      <c r="D11291" s="1">
        <v>44978</v>
      </c>
      <c r="E11291">
        <f t="shared" si="176"/>
        <v>13</v>
      </c>
      <c r="F11291" t="str">
        <f>_xlfn.XLOOKUP(data!$B11291,campaign!$A$2:$A$18,campaign!$B$2:$B$18)</f>
        <v>NotNewCellphoneUser</v>
      </c>
      <c r="G11291">
        <f>_xlfn.XLOOKUP($F11291,campaign!$B$2:$B$18,campaign!$D$2:$D$18)</f>
        <v>28</v>
      </c>
      <c r="H11291" t="str">
        <f>_xlfn.XLOOKUP($A11291,customer!$A$2:$A$978,customer!$B$2:$B$978)</f>
        <v>Augustus Falls</v>
      </c>
    </row>
    <row r="11292" spans="1:8" x14ac:dyDescent="0.2">
      <c r="A11292" t="s">
        <v>3667</v>
      </c>
      <c r="B11292" t="s">
        <v>3950</v>
      </c>
      <c r="C11292" s="1">
        <v>44573</v>
      </c>
      <c r="D11292" s="1">
        <v>45036</v>
      </c>
      <c r="E11292">
        <f t="shared" si="176"/>
        <v>15</v>
      </c>
      <c r="F11292" t="str">
        <f>_xlfn.XLOOKUP(data!$B11292,campaign!$A$2:$A$18,campaign!$B$2:$B$18)</f>
        <v>NotNewCellphoneUser</v>
      </c>
      <c r="G11292">
        <f>_xlfn.XLOOKUP($F11292,campaign!$B$2:$B$18,campaign!$D$2:$D$18)</f>
        <v>28</v>
      </c>
      <c r="H11292" t="str">
        <f>_xlfn.XLOOKUP($A11292,customer!$A$2:$A$978,customer!$B$2:$B$978)</f>
        <v>Augustus Falls</v>
      </c>
    </row>
    <row r="11293" spans="1:8" x14ac:dyDescent="0.2">
      <c r="A11293" t="s">
        <v>3667</v>
      </c>
      <c r="B11293" t="s">
        <v>3929</v>
      </c>
      <c r="C11293" s="1">
        <v>44843</v>
      </c>
      <c r="D11293" s="1">
        <v>44843</v>
      </c>
      <c r="E11293">
        <f t="shared" si="176"/>
        <v>0</v>
      </c>
      <c r="F11293" t="str">
        <f>_xlfn.XLOOKUP(data!$B11293,campaign!$A$2:$A$18,campaign!$B$2:$B$18)</f>
        <v>NonUSTravel</v>
      </c>
      <c r="G11293">
        <f>_xlfn.XLOOKUP($F11293,campaign!$B$2:$B$18,campaign!$D$2:$D$18)</f>
        <v>66</v>
      </c>
      <c r="H11293" t="str">
        <f>_xlfn.XLOOKUP($A11293,customer!$A$2:$A$978,customer!$B$2:$B$978)</f>
        <v>Augustus Falls</v>
      </c>
    </row>
    <row r="11294" spans="1:8" x14ac:dyDescent="0.2">
      <c r="A11294" t="s">
        <v>3667</v>
      </c>
      <c r="B11294" t="s">
        <v>3929</v>
      </c>
      <c r="C11294" s="1">
        <v>44843</v>
      </c>
      <c r="D11294" s="1">
        <v>44879</v>
      </c>
      <c r="E11294">
        <f t="shared" si="176"/>
        <v>1</v>
      </c>
      <c r="F11294" t="str">
        <f>_xlfn.XLOOKUP(data!$B11294,campaign!$A$2:$A$18,campaign!$B$2:$B$18)</f>
        <v>NonUSTravel</v>
      </c>
      <c r="G11294">
        <f>_xlfn.XLOOKUP($F11294,campaign!$B$2:$B$18,campaign!$D$2:$D$18)</f>
        <v>66</v>
      </c>
      <c r="H11294" t="str">
        <f>_xlfn.XLOOKUP($A11294,customer!$A$2:$A$978,customer!$B$2:$B$978)</f>
        <v>Augustus Falls</v>
      </c>
    </row>
    <row r="11295" spans="1:8" x14ac:dyDescent="0.2">
      <c r="A11295" t="s">
        <v>3667</v>
      </c>
      <c r="B11295" t="s">
        <v>3929</v>
      </c>
      <c r="C11295" s="1">
        <v>44843</v>
      </c>
      <c r="D11295" s="1">
        <v>44914</v>
      </c>
      <c r="E11295">
        <f t="shared" si="176"/>
        <v>2</v>
      </c>
      <c r="F11295" t="str">
        <f>_xlfn.XLOOKUP(data!$B11295,campaign!$A$2:$A$18,campaign!$B$2:$B$18)</f>
        <v>NonUSTravel</v>
      </c>
      <c r="G11295">
        <f>_xlfn.XLOOKUP($F11295,campaign!$B$2:$B$18,campaign!$D$2:$D$18)</f>
        <v>66</v>
      </c>
      <c r="H11295" t="str">
        <f>_xlfn.XLOOKUP($A11295,customer!$A$2:$A$978,customer!$B$2:$B$978)</f>
        <v>Augustus Falls</v>
      </c>
    </row>
    <row r="11296" spans="1:8" x14ac:dyDescent="0.2">
      <c r="A11296" t="s">
        <v>3667</v>
      </c>
      <c r="B11296" t="s">
        <v>3929</v>
      </c>
      <c r="C11296" s="1">
        <v>44843</v>
      </c>
      <c r="D11296" s="1">
        <v>44936</v>
      </c>
      <c r="E11296">
        <f t="shared" si="176"/>
        <v>3</v>
      </c>
      <c r="F11296" t="str">
        <f>_xlfn.XLOOKUP(data!$B11296,campaign!$A$2:$A$18,campaign!$B$2:$B$18)</f>
        <v>NonUSTravel</v>
      </c>
      <c r="G11296">
        <f>_xlfn.XLOOKUP($F11296,campaign!$B$2:$B$18,campaign!$D$2:$D$18)</f>
        <v>66</v>
      </c>
      <c r="H11296" t="str">
        <f>_xlfn.XLOOKUP($A11296,customer!$A$2:$A$978,customer!$B$2:$B$978)</f>
        <v>Augustus Falls</v>
      </c>
    </row>
    <row r="11297" spans="1:8" x14ac:dyDescent="0.2">
      <c r="A11297" t="s">
        <v>3667</v>
      </c>
      <c r="B11297" t="s">
        <v>3929</v>
      </c>
      <c r="C11297" s="1">
        <v>44843</v>
      </c>
      <c r="D11297" s="1">
        <v>44973</v>
      </c>
      <c r="E11297">
        <f t="shared" si="176"/>
        <v>4</v>
      </c>
      <c r="F11297" t="str">
        <f>_xlfn.XLOOKUP(data!$B11297,campaign!$A$2:$A$18,campaign!$B$2:$B$18)</f>
        <v>NonUSTravel</v>
      </c>
      <c r="G11297">
        <f>_xlfn.XLOOKUP($F11297,campaign!$B$2:$B$18,campaign!$D$2:$D$18)</f>
        <v>66</v>
      </c>
      <c r="H11297" t="str">
        <f>_xlfn.XLOOKUP($A11297,customer!$A$2:$A$978,customer!$B$2:$B$978)</f>
        <v>Augustus Falls</v>
      </c>
    </row>
    <row r="11298" spans="1:8" x14ac:dyDescent="0.2">
      <c r="A11298" t="s">
        <v>3667</v>
      </c>
      <c r="B11298" t="s">
        <v>3929</v>
      </c>
      <c r="C11298" s="1">
        <v>44843</v>
      </c>
      <c r="D11298" s="1">
        <v>44997</v>
      </c>
      <c r="E11298">
        <f t="shared" si="176"/>
        <v>5</v>
      </c>
      <c r="F11298" t="str">
        <f>_xlfn.XLOOKUP(data!$B11298,campaign!$A$2:$A$18,campaign!$B$2:$B$18)</f>
        <v>NonUSTravel</v>
      </c>
      <c r="G11298">
        <f>_xlfn.XLOOKUP($F11298,campaign!$B$2:$B$18,campaign!$D$2:$D$18)</f>
        <v>66</v>
      </c>
      <c r="H11298" t="str">
        <f>_xlfn.XLOOKUP($A11298,customer!$A$2:$A$978,customer!$B$2:$B$978)</f>
        <v>Augustus Falls</v>
      </c>
    </row>
    <row r="11299" spans="1:8" x14ac:dyDescent="0.2">
      <c r="A11299" t="s">
        <v>3667</v>
      </c>
      <c r="B11299" t="s">
        <v>3929</v>
      </c>
      <c r="C11299" s="1">
        <v>44843</v>
      </c>
      <c r="D11299" s="1">
        <v>45034</v>
      </c>
      <c r="E11299">
        <f t="shared" si="176"/>
        <v>6</v>
      </c>
      <c r="F11299" t="str">
        <f>_xlfn.XLOOKUP(data!$B11299,campaign!$A$2:$A$18,campaign!$B$2:$B$18)</f>
        <v>NonUSTravel</v>
      </c>
      <c r="G11299">
        <f>_xlfn.XLOOKUP($F11299,campaign!$B$2:$B$18,campaign!$D$2:$D$18)</f>
        <v>66</v>
      </c>
      <c r="H11299" t="str">
        <f>_xlfn.XLOOKUP($A11299,customer!$A$2:$A$978,customer!$B$2:$B$978)</f>
        <v>Augustus Falls</v>
      </c>
    </row>
    <row r="11300" spans="1:8" x14ac:dyDescent="0.2">
      <c r="A11300" t="s">
        <v>3667</v>
      </c>
      <c r="B11300" t="s">
        <v>3929</v>
      </c>
      <c r="C11300" s="1">
        <v>44843</v>
      </c>
      <c r="D11300" s="1">
        <v>45068</v>
      </c>
      <c r="E11300">
        <f t="shared" si="176"/>
        <v>7</v>
      </c>
      <c r="F11300" t="str">
        <f>_xlfn.XLOOKUP(data!$B11300,campaign!$A$2:$A$18,campaign!$B$2:$B$18)</f>
        <v>NonUSTravel</v>
      </c>
      <c r="G11300">
        <f>_xlfn.XLOOKUP($F11300,campaign!$B$2:$B$18,campaign!$D$2:$D$18)</f>
        <v>66</v>
      </c>
      <c r="H11300" t="str">
        <f>_xlfn.XLOOKUP($A11300,customer!$A$2:$A$978,customer!$B$2:$B$978)</f>
        <v>Augustus Falls</v>
      </c>
    </row>
    <row r="11301" spans="1:8" x14ac:dyDescent="0.2">
      <c r="A11301" t="s">
        <v>3668</v>
      </c>
      <c r="B11301" t="s">
        <v>3951</v>
      </c>
      <c r="C11301" s="1">
        <v>44984</v>
      </c>
      <c r="D11301" s="1">
        <v>44984</v>
      </c>
      <c r="E11301">
        <f t="shared" si="176"/>
        <v>0</v>
      </c>
      <c r="F11301" t="str">
        <f>_xlfn.XLOOKUP(data!$B11301,campaign!$A$2:$A$18,campaign!$B$2:$B$18)</f>
        <v>OwnsMotorcycle</v>
      </c>
      <c r="G11301">
        <f>_xlfn.XLOOKUP($F11301,campaign!$B$2:$B$18,campaign!$D$2:$D$18)</f>
        <v>14</v>
      </c>
      <c r="H11301" t="str">
        <f>_xlfn.XLOOKUP($A11301,customer!$A$2:$A$978,customer!$B$2:$B$978)</f>
        <v>Maisie Hagerty</v>
      </c>
    </row>
    <row r="11302" spans="1:8" x14ac:dyDescent="0.2">
      <c r="A11302" t="s">
        <v>3668</v>
      </c>
      <c r="B11302" t="s">
        <v>3951</v>
      </c>
      <c r="C11302" s="1">
        <v>44984</v>
      </c>
      <c r="D11302" s="1">
        <v>45012</v>
      </c>
      <c r="E11302">
        <f t="shared" si="176"/>
        <v>1</v>
      </c>
      <c r="F11302" t="str">
        <f>_xlfn.XLOOKUP(data!$B11302,campaign!$A$2:$A$18,campaign!$B$2:$B$18)</f>
        <v>OwnsMotorcycle</v>
      </c>
      <c r="G11302">
        <f>_xlfn.XLOOKUP($F11302,campaign!$B$2:$B$18,campaign!$D$2:$D$18)</f>
        <v>14</v>
      </c>
      <c r="H11302" t="str">
        <f>_xlfn.XLOOKUP($A11302,customer!$A$2:$A$978,customer!$B$2:$B$978)</f>
        <v>Maisie Hagerty</v>
      </c>
    </row>
    <row r="11303" spans="1:8" x14ac:dyDescent="0.2">
      <c r="A11303" t="s">
        <v>3668</v>
      </c>
      <c r="B11303" t="s">
        <v>3951</v>
      </c>
      <c r="C11303" s="1">
        <v>44984</v>
      </c>
      <c r="D11303" s="1">
        <v>45023</v>
      </c>
      <c r="E11303">
        <f t="shared" si="176"/>
        <v>1</v>
      </c>
      <c r="F11303" t="str">
        <f>_xlfn.XLOOKUP(data!$B11303,campaign!$A$2:$A$18,campaign!$B$2:$B$18)</f>
        <v>OwnsMotorcycle</v>
      </c>
      <c r="G11303">
        <f>_xlfn.XLOOKUP($F11303,campaign!$B$2:$B$18,campaign!$D$2:$D$18)</f>
        <v>14</v>
      </c>
      <c r="H11303" t="str">
        <f>_xlfn.XLOOKUP($A11303,customer!$A$2:$A$978,customer!$B$2:$B$978)</f>
        <v>Maisie Hagerty</v>
      </c>
    </row>
    <row r="11304" spans="1:8" x14ac:dyDescent="0.2">
      <c r="A11304" t="s">
        <v>3668</v>
      </c>
      <c r="B11304" t="s">
        <v>3951</v>
      </c>
      <c r="C11304" s="1">
        <v>44984</v>
      </c>
      <c r="D11304" s="1">
        <v>45056</v>
      </c>
      <c r="E11304">
        <f t="shared" si="176"/>
        <v>2</v>
      </c>
      <c r="F11304" t="str">
        <f>_xlfn.XLOOKUP(data!$B11304,campaign!$A$2:$A$18,campaign!$B$2:$B$18)</f>
        <v>OwnsMotorcycle</v>
      </c>
      <c r="G11304">
        <f>_xlfn.XLOOKUP($F11304,campaign!$B$2:$B$18,campaign!$D$2:$D$18)</f>
        <v>14</v>
      </c>
      <c r="H11304" t="str">
        <f>_xlfn.XLOOKUP($A11304,customer!$A$2:$A$978,customer!$B$2:$B$978)</f>
        <v>Maisie Hagerty</v>
      </c>
    </row>
    <row r="11305" spans="1:8" x14ac:dyDescent="0.2">
      <c r="A11305" t="s">
        <v>3668</v>
      </c>
      <c r="B11305" t="s">
        <v>3951</v>
      </c>
      <c r="C11305" s="1">
        <v>44984</v>
      </c>
      <c r="D11305" s="1">
        <v>45082</v>
      </c>
      <c r="E11305">
        <f t="shared" si="176"/>
        <v>3</v>
      </c>
      <c r="F11305" t="str">
        <f>_xlfn.XLOOKUP(data!$B11305,campaign!$A$2:$A$18,campaign!$B$2:$B$18)</f>
        <v>OwnsMotorcycle</v>
      </c>
      <c r="G11305">
        <f>_xlfn.XLOOKUP($F11305,campaign!$B$2:$B$18,campaign!$D$2:$D$18)</f>
        <v>14</v>
      </c>
      <c r="H11305" t="str">
        <f>_xlfn.XLOOKUP($A11305,customer!$A$2:$A$978,customer!$B$2:$B$978)</f>
        <v>Maisie Hagerty</v>
      </c>
    </row>
    <row r="11306" spans="1:8" x14ac:dyDescent="0.2">
      <c r="A11306" t="s">
        <v>3669</v>
      </c>
      <c r="B11306" t="s">
        <v>3929</v>
      </c>
      <c r="C11306" s="1">
        <v>44609</v>
      </c>
      <c r="D11306" s="1">
        <v>44609</v>
      </c>
      <c r="E11306">
        <f t="shared" si="176"/>
        <v>0</v>
      </c>
      <c r="F11306" t="str">
        <f>_xlfn.XLOOKUP(data!$B11306,campaign!$A$2:$A$18,campaign!$B$2:$B$18)</f>
        <v>NonUSTravel</v>
      </c>
      <c r="G11306">
        <f>_xlfn.XLOOKUP($F11306,campaign!$B$2:$B$18,campaign!$D$2:$D$18)</f>
        <v>66</v>
      </c>
      <c r="H11306" t="str">
        <f>_xlfn.XLOOKUP($A11306,customer!$A$2:$A$978,customer!$B$2:$B$978)</f>
        <v>Minetta Keets</v>
      </c>
    </row>
    <row r="11307" spans="1:8" x14ac:dyDescent="0.2">
      <c r="A11307" t="s">
        <v>3669</v>
      </c>
      <c r="B11307" t="s">
        <v>3929</v>
      </c>
      <c r="C11307" s="1">
        <v>44609</v>
      </c>
      <c r="D11307" s="1">
        <v>44642</v>
      </c>
      <c r="E11307">
        <f t="shared" si="176"/>
        <v>1</v>
      </c>
      <c r="F11307" t="str">
        <f>_xlfn.XLOOKUP(data!$B11307,campaign!$A$2:$A$18,campaign!$B$2:$B$18)</f>
        <v>NonUSTravel</v>
      </c>
      <c r="G11307">
        <f>_xlfn.XLOOKUP($F11307,campaign!$B$2:$B$18,campaign!$D$2:$D$18)</f>
        <v>66</v>
      </c>
      <c r="H11307" t="str">
        <f>_xlfn.XLOOKUP($A11307,customer!$A$2:$A$978,customer!$B$2:$B$978)</f>
        <v>Minetta Keets</v>
      </c>
    </row>
    <row r="11308" spans="1:8" x14ac:dyDescent="0.2">
      <c r="A11308" t="s">
        <v>3669</v>
      </c>
      <c r="B11308" t="s">
        <v>3929</v>
      </c>
      <c r="C11308" s="1">
        <v>44609</v>
      </c>
      <c r="D11308" s="1">
        <v>44680</v>
      </c>
      <c r="E11308">
        <f t="shared" si="176"/>
        <v>2</v>
      </c>
      <c r="F11308" t="str">
        <f>_xlfn.XLOOKUP(data!$B11308,campaign!$A$2:$A$18,campaign!$B$2:$B$18)</f>
        <v>NonUSTravel</v>
      </c>
      <c r="G11308">
        <f>_xlfn.XLOOKUP($F11308,campaign!$B$2:$B$18,campaign!$D$2:$D$18)</f>
        <v>66</v>
      </c>
      <c r="H11308" t="str">
        <f>_xlfn.XLOOKUP($A11308,customer!$A$2:$A$978,customer!$B$2:$B$978)</f>
        <v>Minetta Keets</v>
      </c>
    </row>
    <row r="11309" spans="1:8" x14ac:dyDescent="0.2">
      <c r="A11309" t="s">
        <v>3669</v>
      </c>
      <c r="B11309" t="s">
        <v>3929</v>
      </c>
      <c r="C11309" s="1">
        <v>44609</v>
      </c>
      <c r="D11309" s="1">
        <v>44699</v>
      </c>
      <c r="E11309">
        <f t="shared" si="176"/>
        <v>3</v>
      </c>
      <c r="F11309" t="str">
        <f>_xlfn.XLOOKUP(data!$B11309,campaign!$A$2:$A$18,campaign!$B$2:$B$18)</f>
        <v>NonUSTravel</v>
      </c>
      <c r="G11309">
        <f>_xlfn.XLOOKUP($F11309,campaign!$B$2:$B$18,campaign!$D$2:$D$18)</f>
        <v>66</v>
      </c>
      <c r="H11309" t="str">
        <f>_xlfn.XLOOKUP($A11309,customer!$A$2:$A$978,customer!$B$2:$B$978)</f>
        <v>Minetta Keets</v>
      </c>
    </row>
    <row r="11310" spans="1:8" x14ac:dyDescent="0.2">
      <c r="A11310" t="s">
        <v>3669</v>
      </c>
      <c r="B11310" t="s">
        <v>3929</v>
      </c>
      <c r="C11310" s="1">
        <v>44609</v>
      </c>
      <c r="D11310" s="1">
        <v>44762</v>
      </c>
      <c r="E11310">
        <f t="shared" si="176"/>
        <v>5</v>
      </c>
      <c r="F11310" t="str">
        <f>_xlfn.XLOOKUP(data!$B11310,campaign!$A$2:$A$18,campaign!$B$2:$B$18)</f>
        <v>NonUSTravel</v>
      </c>
      <c r="G11310">
        <f>_xlfn.XLOOKUP($F11310,campaign!$B$2:$B$18,campaign!$D$2:$D$18)</f>
        <v>66</v>
      </c>
      <c r="H11310" t="str">
        <f>_xlfn.XLOOKUP($A11310,customer!$A$2:$A$978,customer!$B$2:$B$978)</f>
        <v>Minetta Keets</v>
      </c>
    </row>
    <row r="11311" spans="1:8" x14ac:dyDescent="0.2">
      <c r="A11311" t="s">
        <v>3669</v>
      </c>
      <c r="B11311" t="s">
        <v>3929</v>
      </c>
      <c r="C11311" s="1">
        <v>44609</v>
      </c>
      <c r="D11311" s="1">
        <v>44797</v>
      </c>
      <c r="E11311">
        <f t="shared" si="176"/>
        <v>6</v>
      </c>
      <c r="F11311" t="str">
        <f>_xlfn.XLOOKUP(data!$B11311,campaign!$A$2:$A$18,campaign!$B$2:$B$18)</f>
        <v>NonUSTravel</v>
      </c>
      <c r="G11311">
        <f>_xlfn.XLOOKUP($F11311,campaign!$B$2:$B$18,campaign!$D$2:$D$18)</f>
        <v>66</v>
      </c>
      <c r="H11311" t="str">
        <f>_xlfn.XLOOKUP($A11311,customer!$A$2:$A$978,customer!$B$2:$B$978)</f>
        <v>Minetta Keets</v>
      </c>
    </row>
    <row r="11312" spans="1:8" x14ac:dyDescent="0.2">
      <c r="A11312" t="s">
        <v>3669</v>
      </c>
      <c r="B11312" t="s">
        <v>3929</v>
      </c>
      <c r="C11312" s="1">
        <v>44609</v>
      </c>
      <c r="D11312" s="1">
        <v>44827</v>
      </c>
      <c r="E11312">
        <f t="shared" si="176"/>
        <v>7</v>
      </c>
      <c r="F11312" t="str">
        <f>_xlfn.XLOOKUP(data!$B11312,campaign!$A$2:$A$18,campaign!$B$2:$B$18)</f>
        <v>NonUSTravel</v>
      </c>
      <c r="G11312">
        <f>_xlfn.XLOOKUP($F11312,campaign!$B$2:$B$18,campaign!$D$2:$D$18)</f>
        <v>66</v>
      </c>
      <c r="H11312" t="str">
        <f>_xlfn.XLOOKUP($A11312,customer!$A$2:$A$978,customer!$B$2:$B$978)</f>
        <v>Minetta Keets</v>
      </c>
    </row>
    <row r="11313" spans="1:8" x14ac:dyDescent="0.2">
      <c r="A11313" t="s">
        <v>3669</v>
      </c>
      <c r="B11313" t="s">
        <v>3929</v>
      </c>
      <c r="C11313" s="1">
        <v>44609</v>
      </c>
      <c r="D11313" s="1">
        <v>44854</v>
      </c>
      <c r="E11313">
        <f t="shared" si="176"/>
        <v>8</v>
      </c>
      <c r="F11313" t="str">
        <f>_xlfn.XLOOKUP(data!$B11313,campaign!$A$2:$A$18,campaign!$B$2:$B$18)</f>
        <v>NonUSTravel</v>
      </c>
      <c r="G11313">
        <f>_xlfn.XLOOKUP($F11313,campaign!$B$2:$B$18,campaign!$D$2:$D$18)</f>
        <v>66</v>
      </c>
      <c r="H11313" t="str">
        <f>_xlfn.XLOOKUP($A11313,customer!$A$2:$A$978,customer!$B$2:$B$978)</f>
        <v>Minetta Keets</v>
      </c>
    </row>
    <row r="11314" spans="1:8" x14ac:dyDescent="0.2">
      <c r="A11314" t="s">
        <v>3669</v>
      </c>
      <c r="B11314" t="s">
        <v>3929</v>
      </c>
      <c r="C11314" s="1">
        <v>44609</v>
      </c>
      <c r="D11314" s="1">
        <v>44887</v>
      </c>
      <c r="E11314">
        <f t="shared" si="176"/>
        <v>9</v>
      </c>
      <c r="F11314" t="str">
        <f>_xlfn.XLOOKUP(data!$B11314,campaign!$A$2:$A$18,campaign!$B$2:$B$18)</f>
        <v>NonUSTravel</v>
      </c>
      <c r="G11314">
        <f>_xlfn.XLOOKUP($F11314,campaign!$B$2:$B$18,campaign!$D$2:$D$18)</f>
        <v>66</v>
      </c>
      <c r="H11314" t="str">
        <f>_xlfn.XLOOKUP($A11314,customer!$A$2:$A$978,customer!$B$2:$B$978)</f>
        <v>Minetta Keets</v>
      </c>
    </row>
    <row r="11315" spans="1:8" x14ac:dyDescent="0.2">
      <c r="A11315" t="s">
        <v>3669</v>
      </c>
      <c r="B11315" t="s">
        <v>3929</v>
      </c>
      <c r="C11315" s="1">
        <v>44609</v>
      </c>
      <c r="D11315" s="1">
        <v>44925</v>
      </c>
      <c r="E11315">
        <f t="shared" si="176"/>
        <v>10</v>
      </c>
      <c r="F11315" t="str">
        <f>_xlfn.XLOOKUP(data!$B11315,campaign!$A$2:$A$18,campaign!$B$2:$B$18)</f>
        <v>NonUSTravel</v>
      </c>
      <c r="G11315">
        <f>_xlfn.XLOOKUP($F11315,campaign!$B$2:$B$18,campaign!$D$2:$D$18)</f>
        <v>66</v>
      </c>
      <c r="H11315" t="str">
        <f>_xlfn.XLOOKUP($A11315,customer!$A$2:$A$978,customer!$B$2:$B$978)</f>
        <v>Minetta Keets</v>
      </c>
    </row>
    <row r="11316" spans="1:8" x14ac:dyDescent="0.2">
      <c r="A11316" t="s">
        <v>3669</v>
      </c>
      <c r="B11316" t="s">
        <v>3929</v>
      </c>
      <c r="C11316" s="1">
        <v>44609</v>
      </c>
      <c r="D11316" s="1">
        <v>44949</v>
      </c>
      <c r="E11316">
        <f t="shared" si="176"/>
        <v>11</v>
      </c>
      <c r="F11316" t="str">
        <f>_xlfn.XLOOKUP(data!$B11316,campaign!$A$2:$A$18,campaign!$B$2:$B$18)</f>
        <v>NonUSTravel</v>
      </c>
      <c r="G11316">
        <f>_xlfn.XLOOKUP($F11316,campaign!$B$2:$B$18,campaign!$D$2:$D$18)</f>
        <v>66</v>
      </c>
      <c r="H11316" t="str">
        <f>_xlfn.XLOOKUP($A11316,customer!$A$2:$A$978,customer!$B$2:$B$978)</f>
        <v>Minetta Keets</v>
      </c>
    </row>
    <row r="11317" spans="1:8" x14ac:dyDescent="0.2">
      <c r="A11317" t="s">
        <v>3669</v>
      </c>
      <c r="B11317" t="s">
        <v>3929</v>
      </c>
      <c r="C11317" s="1">
        <v>44609</v>
      </c>
      <c r="D11317" s="1">
        <v>44958</v>
      </c>
      <c r="E11317">
        <f t="shared" si="176"/>
        <v>11</v>
      </c>
      <c r="F11317" t="str">
        <f>_xlfn.XLOOKUP(data!$B11317,campaign!$A$2:$A$18,campaign!$B$2:$B$18)</f>
        <v>NonUSTravel</v>
      </c>
      <c r="G11317">
        <f>_xlfn.XLOOKUP($F11317,campaign!$B$2:$B$18,campaign!$D$2:$D$18)</f>
        <v>66</v>
      </c>
      <c r="H11317" t="str">
        <f>_xlfn.XLOOKUP($A11317,customer!$A$2:$A$978,customer!$B$2:$B$978)</f>
        <v>Minetta Keets</v>
      </c>
    </row>
    <row r="11318" spans="1:8" x14ac:dyDescent="0.2">
      <c r="A11318" t="s">
        <v>3669</v>
      </c>
      <c r="B11318" t="s">
        <v>3929</v>
      </c>
      <c r="C11318" s="1">
        <v>44609</v>
      </c>
      <c r="D11318" s="1">
        <v>45002</v>
      </c>
      <c r="E11318">
        <f t="shared" si="176"/>
        <v>13</v>
      </c>
      <c r="F11318" t="str">
        <f>_xlfn.XLOOKUP(data!$B11318,campaign!$A$2:$A$18,campaign!$B$2:$B$18)</f>
        <v>NonUSTravel</v>
      </c>
      <c r="G11318">
        <f>_xlfn.XLOOKUP($F11318,campaign!$B$2:$B$18,campaign!$D$2:$D$18)</f>
        <v>66</v>
      </c>
      <c r="H11318" t="str">
        <f>_xlfn.XLOOKUP($A11318,customer!$A$2:$A$978,customer!$B$2:$B$978)</f>
        <v>Minetta Keets</v>
      </c>
    </row>
    <row r="11319" spans="1:8" x14ac:dyDescent="0.2">
      <c r="A11319" t="s">
        <v>3669</v>
      </c>
      <c r="B11319" t="s">
        <v>3922</v>
      </c>
      <c r="C11319" s="1">
        <v>44938</v>
      </c>
      <c r="D11319" s="1">
        <v>44938</v>
      </c>
      <c r="E11319">
        <f t="shared" si="176"/>
        <v>0</v>
      </c>
      <c r="F11319" t="str">
        <f>_xlfn.XLOOKUP(data!$B11319,campaign!$A$2:$A$18,campaign!$B$2:$B$18)</f>
        <v>HandsetWebCapable</v>
      </c>
      <c r="G11319">
        <f>_xlfn.XLOOKUP($F11319,campaign!$B$2:$B$18,campaign!$D$2:$D$18)</f>
        <v>62</v>
      </c>
      <c r="H11319" t="str">
        <f>_xlfn.XLOOKUP($A11319,customer!$A$2:$A$978,customer!$B$2:$B$978)</f>
        <v>Minetta Keets</v>
      </c>
    </row>
    <row r="11320" spans="1:8" x14ac:dyDescent="0.2">
      <c r="A11320" t="s">
        <v>3669</v>
      </c>
      <c r="B11320" t="s">
        <v>3922</v>
      </c>
      <c r="C11320" s="1">
        <v>44938</v>
      </c>
      <c r="D11320" s="1">
        <v>44976</v>
      </c>
      <c r="E11320">
        <f t="shared" si="176"/>
        <v>1</v>
      </c>
      <c r="F11320" t="str">
        <f>_xlfn.XLOOKUP(data!$B11320,campaign!$A$2:$A$18,campaign!$B$2:$B$18)</f>
        <v>HandsetWebCapable</v>
      </c>
      <c r="G11320">
        <f>_xlfn.XLOOKUP($F11320,campaign!$B$2:$B$18,campaign!$D$2:$D$18)</f>
        <v>62</v>
      </c>
      <c r="H11320" t="str">
        <f>_xlfn.XLOOKUP($A11320,customer!$A$2:$A$978,customer!$B$2:$B$978)</f>
        <v>Minetta Keets</v>
      </c>
    </row>
    <row r="11321" spans="1:8" x14ac:dyDescent="0.2">
      <c r="A11321" t="s">
        <v>3669</v>
      </c>
      <c r="B11321" t="s">
        <v>3922</v>
      </c>
      <c r="C11321" s="1">
        <v>44938</v>
      </c>
      <c r="D11321" s="1">
        <v>44997</v>
      </c>
      <c r="E11321">
        <f t="shared" si="176"/>
        <v>2</v>
      </c>
      <c r="F11321" t="str">
        <f>_xlfn.XLOOKUP(data!$B11321,campaign!$A$2:$A$18,campaign!$B$2:$B$18)</f>
        <v>HandsetWebCapable</v>
      </c>
      <c r="G11321">
        <f>_xlfn.XLOOKUP($F11321,campaign!$B$2:$B$18,campaign!$D$2:$D$18)</f>
        <v>62</v>
      </c>
      <c r="H11321" t="str">
        <f>_xlfn.XLOOKUP($A11321,customer!$A$2:$A$978,customer!$B$2:$B$978)</f>
        <v>Minetta Keets</v>
      </c>
    </row>
    <row r="11322" spans="1:8" x14ac:dyDescent="0.2">
      <c r="A11322" t="s">
        <v>3669</v>
      </c>
      <c r="B11322" t="s">
        <v>3922</v>
      </c>
      <c r="C11322" s="1">
        <v>44938</v>
      </c>
      <c r="D11322" s="1">
        <v>45037</v>
      </c>
      <c r="E11322">
        <f t="shared" si="176"/>
        <v>3</v>
      </c>
      <c r="F11322" t="str">
        <f>_xlfn.XLOOKUP(data!$B11322,campaign!$A$2:$A$18,campaign!$B$2:$B$18)</f>
        <v>HandsetWebCapable</v>
      </c>
      <c r="G11322">
        <f>_xlfn.XLOOKUP($F11322,campaign!$B$2:$B$18,campaign!$D$2:$D$18)</f>
        <v>62</v>
      </c>
      <c r="H11322" t="str">
        <f>_xlfn.XLOOKUP($A11322,customer!$A$2:$A$978,customer!$B$2:$B$978)</f>
        <v>Minetta Keets</v>
      </c>
    </row>
    <row r="11323" spans="1:8" x14ac:dyDescent="0.2">
      <c r="A11323" t="s">
        <v>3669</v>
      </c>
      <c r="B11323" t="s">
        <v>3922</v>
      </c>
      <c r="C11323" s="1">
        <v>44938</v>
      </c>
      <c r="D11323" s="1">
        <v>45059</v>
      </c>
      <c r="E11323">
        <f t="shared" si="176"/>
        <v>4</v>
      </c>
      <c r="F11323" t="str">
        <f>_xlfn.XLOOKUP(data!$B11323,campaign!$A$2:$A$18,campaign!$B$2:$B$18)</f>
        <v>HandsetWebCapable</v>
      </c>
      <c r="G11323">
        <f>_xlfn.XLOOKUP($F11323,campaign!$B$2:$B$18,campaign!$D$2:$D$18)</f>
        <v>62</v>
      </c>
      <c r="H11323" t="str">
        <f>_xlfn.XLOOKUP($A11323,customer!$A$2:$A$978,customer!$B$2:$B$978)</f>
        <v>Minetta Keets</v>
      </c>
    </row>
    <row r="11324" spans="1:8" x14ac:dyDescent="0.2">
      <c r="A11324" t="s">
        <v>3670</v>
      </c>
      <c r="B11324" t="s">
        <v>3929</v>
      </c>
      <c r="C11324" s="1">
        <v>44789</v>
      </c>
      <c r="D11324" s="1">
        <v>44789</v>
      </c>
      <c r="E11324">
        <f t="shared" si="176"/>
        <v>0</v>
      </c>
      <c r="F11324" t="str">
        <f>_xlfn.XLOOKUP(data!$B11324,campaign!$A$2:$A$18,campaign!$B$2:$B$18)</f>
        <v>NonUSTravel</v>
      </c>
      <c r="G11324">
        <f>_xlfn.XLOOKUP($F11324,campaign!$B$2:$B$18,campaign!$D$2:$D$18)</f>
        <v>66</v>
      </c>
      <c r="H11324" t="str">
        <f>_xlfn.XLOOKUP($A11324,customer!$A$2:$A$978,customer!$B$2:$B$978)</f>
        <v>Jeremy MacColm</v>
      </c>
    </row>
    <row r="11325" spans="1:8" x14ac:dyDescent="0.2">
      <c r="A11325" t="s">
        <v>3670</v>
      </c>
      <c r="B11325" t="s">
        <v>3929</v>
      </c>
      <c r="C11325" s="1">
        <v>44789</v>
      </c>
      <c r="D11325" s="1">
        <v>44832</v>
      </c>
      <c r="E11325">
        <f t="shared" si="176"/>
        <v>1</v>
      </c>
      <c r="F11325" t="str">
        <f>_xlfn.XLOOKUP(data!$B11325,campaign!$A$2:$A$18,campaign!$B$2:$B$18)</f>
        <v>NonUSTravel</v>
      </c>
      <c r="G11325">
        <f>_xlfn.XLOOKUP($F11325,campaign!$B$2:$B$18,campaign!$D$2:$D$18)</f>
        <v>66</v>
      </c>
      <c r="H11325" t="str">
        <f>_xlfn.XLOOKUP($A11325,customer!$A$2:$A$978,customer!$B$2:$B$978)</f>
        <v>Jeremy MacColm</v>
      </c>
    </row>
    <row r="11326" spans="1:8" x14ac:dyDescent="0.2">
      <c r="A11326" t="s">
        <v>3670</v>
      </c>
      <c r="B11326" t="s">
        <v>3929</v>
      </c>
      <c r="C11326" s="1">
        <v>44789</v>
      </c>
      <c r="D11326" s="1">
        <v>44860</v>
      </c>
      <c r="E11326">
        <f t="shared" si="176"/>
        <v>2</v>
      </c>
      <c r="F11326" t="str">
        <f>_xlfn.XLOOKUP(data!$B11326,campaign!$A$2:$A$18,campaign!$B$2:$B$18)</f>
        <v>NonUSTravel</v>
      </c>
      <c r="G11326">
        <f>_xlfn.XLOOKUP($F11326,campaign!$B$2:$B$18,campaign!$D$2:$D$18)</f>
        <v>66</v>
      </c>
      <c r="H11326" t="str">
        <f>_xlfn.XLOOKUP($A11326,customer!$A$2:$A$978,customer!$B$2:$B$978)</f>
        <v>Jeremy MacColm</v>
      </c>
    </row>
    <row r="11327" spans="1:8" x14ac:dyDescent="0.2">
      <c r="A11327" t="s">
        <v>3670</v>
      </c>
      <c r="B11327" t="s">
        <v>3929</v>
      </c>
      <c r="C11327" s="1">
        <v>44789</v>
      </c>
      <c r="D11327" s="1">
        <v>44881</v>
      </c>
      <c r="E11327">
        <f t="shared" si="176"/>
        <v>3</v>
      </c>
      <c r="F11327" t="str">
        <f>_xlfn.XLOOKUP(data!$B11327,campaign!$A$2:$A$18,campaign!$B$2:$B$18)</f>
        <v>NonUSTravel</v>
      </c>
      <c r="G11327">
        <f>_xlfn.XLOOKUP($F11327,campaign!$B$2:$B$18,campaign!$D$2:$D$18)</f>
        <v>66</v>
      </c>
      <c r="H11327" t="str">
        <f>_xlfn.XLOOKUP($A11327,customer!$A$2:$A$978,customer!$B$2:$B$978)</f>
        <v>Jeremy MacColm</v>
      </c>
    </row>
    <row r="11328" spans="1:8" x14ac:dyDescent="0.2">
      <c r="A11328" t="s">
        <v>3670</v>
      </c>
      <c r="B11328" t="s">
        <v>3929</v>
      </c>
      <c r="C11328" s="1">
        <v>44789</v>
      </c>
      <c r="D11328" s="1">
        <v>44896</v>
      </c>
      <c r="E11328">
        <f t="shared" si="176"/>
        <v>3</v>
      </c>
      <c r="F11328" t="str">
        <f>_xlfn.XLOOKUP(data!$B11328,campaign!$A$2:$A$18,campaign!$B$2:$B$18)</f>
        <v>NonUSTravel</v>
      </c>
      <c r="G11328">
        <f>_xlfn.XLOOKUP($F11328,campaign!$B$2:$B$18,campaign!$D$2:$D$18)</f>
        <v>66</v>
      </c>
      <c r="H11328" t="str">
        <f>_xlfn.XLOOKUP($A11328,customer!$A$2:$A$978,customer!$B$2:$B$978)</f>
        <v>Jeremy MacColm</v>
      </c>
    </row>
    <row r="11329" spans="1:8" x14ac:dyDescent="0.2">
      <c r="A11329" t="s">
        <v>3670</v>
      </c>
      <c r="B11329" t="s">
        <v>3929</v>
      </c>
      <c r="C11329" s="1">
        <v>44789</v>
      </c>
      <c r="D11329" s="1">
        <v>44952</v>
      </c>
      <c r="E11329">
        <f t="shared" si="176"/>
        <v>5</v>
      </c>
      <c r="F11329" t="str">
        <f>_xlfn.XLOOKUP(data!$B11329,campaign!$A$2:$A$18,campaign!$B$2:$B$18)</f>
        <v>NonUSTravel</v>
      </c>
      <c r="G11329">
        <f>_xlfn.XLOOKUP($F11329,campaign!$B$2:$B$18,campaign!$D$2:$D$18)</f>
        <v>66</v>
      </c>
      <c r="H11329" t="str">
        <f>_xlfn.XLOOKUP($A11329,customer!$A$2:$A$978,customer!$B$2:$B$978)</f>
        <v>Jeremy MacColm</v>
      </c>
    </row>
    <row r="11330" spans="1:8" x14ac:dyDescent="0.2">
      <c r="A11330" t="s">
        <v>3670</v>
      </c>
      <c r="B11330" t="s">
        <v>3929</v>
      </c>
      <c r="C11330" s="1">
        <v>44789</v>
      </c>
      <c r="D11330" s="1">
        <v>45001</v>
      </c>
      <c r="E11330">
        <f t="shared" si="176"/>
        <v>7</v>
      </c>
      <c r="F11330" t="str">
        <f>_xlfn.XLOOKUP(data!$B11330,campaign!$A$2:$A$18,campaign!$B$2:$B$18)</f>
        <v>NonUSTravel</v>
      </c>
      <c r="G11330">
        <f>_xlfn.XLOOKUP($F11330,campaign!$B$2:$B$18,campaign!$D$2:$D$18)</f>
        <v>66</v>
      </c>
      <c r="H11330" t="str">
        <f>_xlfn.XLOOKUP($A11330,customer!$A$2:$A$978,customer!$B$2:$B$978)</f>
        <v>Jeremy MacColm</v>
      </c>
    </row>
    <row r="11331" spans="1:8" x14ac:dyDescent="0.2">
      <c r="A11331" t="s">
        <v>3670</v>
      </c>
      <c r="B11331" t="s">
        <v>3929</v>
      </c>
      <c r="C11331" s="1">
        <v>44789</v>
      </c>
      <c r="D11331" s="1">
        <v>45038</v>
      </c>
      <c r="E11331">
        <f t="shared" ref="E11331:E11394" si="177">DATEDIF(C11331,D11331,"M")</f>
        <v>8</v>
      </c>
      <c r="F11331" t="str">
        <f>_xlfn.XLOOKUP(data!$B11331,campaign!$A$2:$A$18,campaign!$B$2:$B$18)</f>
        <v>NonUSTravel</v>
      </c>
      <c r="G11331">
        <f>_xlfn.XLOOKUP($F11331,campaign!$B$2:$B$18,campaign!$D$2:$D$18)</f>
        <v>66</v>
      </c>
      <c r="H11331" t="str">
        <f>_xlfn.XLOOKUP($A11331,customer!$A$2:$A$978,customer!$B$2:$B$978)</f>
        <v>Jeremy MacColm</v>
      </c>
    </row>
    <row r="11332" spans="1:8" x14ac:dyDescent="0.2">
      <c r="A11332" t="s">
        <v>3670</v>
      </c>
      <c r="B11332" t="s">
        <v>3929</v>
      </c>
      <c r="C11332" s="1">
        <v>44789</v>
      </c>
      <c r="D11332" s="1">
        <v>45074</v>
      </c>
      <c r="E11332">
        <f t="shared" si="177"/>
        <v>9</v>
      </c>
      <c r="F11332" t="str">
        <f>_xlfn.XLOOKUP(data!$B11332,campaign!$A$2:$A$18,campaign!$B$2:$B$18)</f>
        <v>NonUSTravel</v>
      </c>
      <c r="G11332">
        <f>_xlfn.XLOOKUP($F11332,campaign!$B$2:$B$18,campaign!$D$2:$D$18)</f>
        <v>66</v>
      </c>
      <c r="H11332" t="str">
        <f>_xlfn.XLOOKUP($A11332,customer!$A$2:$A$978,customer!$B$2:$B$978)</f>
        <v>Jeremy MacColm</v>
      </c>
    </row>
    <row r="11333" spans="1:8" x14ac:dyDescent="0.2">
      <c r="A11333" t="s">
        <v>3670</v>
      </c>
      <c r="B11333" t="s">
        <v>3922</v>
      </c>
      <c r="C11333" s="1">
        <v>44929</v>
      </c>
      <c r="D11333" s="1">
        <v>44929</v>
      </c>
      <c r="E11333">
        <f t="shared" si="177"/>
        <v>0</v>
      </c>
      <c r="F11333" t="str">
        <f>_xlfn.XLOOKUP(data!$B11333,campaign!$A$2:$A$18,campaign!$B$2:$B$18)</f>
        <v>HandsetWebCapable</v>
      </c>
      <c r="G11333">
        <f>_xlfn.XLOOKUP($F11333,campaign!$B$2:$B$18,campaign!$D$2:$D$18)</f>
        <v>62</v>
      </c>
      <c r="H11333" t="str">
        <f>_xlfn.XLOOKUP($A11333,customer!$A$2:$A$978,customer!$B$2:$B$978)</f>
        <v>Jeremy MacColm</v>
      </c>
    </row>
    <row r="11334" spans="1:8" x14ac:dyDescent="0.2">
      <c r="A11334" t="s">
        <v>3670</v>
      </c>
      <c r="B11334" t="s">
        <v>3922</v>
      </c>
      <c r="C11334" s="1">
        <v>44929</v>
      </c>
      <c r="D11334" s="1">
        <v>44966</v>
      </c>
      <c r="E11334">
        <f t="shared" si="177"/>
        <v>1</v>
      </c>
      <c r="F11334" t="str">
        <f>_xlfn.XLOOKUP(data!$B11334,campaign!$A$2:$A$18,campaign!$B$2:$B$18)</f>
        <v>HandsetWebCapable</v>
      </c>
      <c r="G11334">
        <f>_xlfn.XLOOKUP($F11334,campaign!$B$2:$B$18,campaign!$D$2:$D$18)</f>
        <v>62</v>
      </c>
      <c r="H11334" t="str">
        <f>_xlfn.XLOOKUP($A11334,customer!$A$2:$A$978,customer!$B$2:$B$978)</f>
        <v>Jeremy MacColm</v>
      </c>
    </row>
    <row r="11335" spans="1:8" x14ac:dyDescent="0.2">
      <c r="A11335" t="s">
        <v>3670</v>
      </c>
      <c r="B11335" t="s">
        <v>3922</v>
      </c>
      <c r="C11335" s="1">
        <v>44929</v>
      </c>
      <c r="D11335" s="1">
        <v>44997</v>
      </c>
      <c r="E11335">
        <f t="shared" si="177"/>
        <v>2</v>
      </c>
      <c r="F11335" t="str">
        <f>_xlfn.XLOOKUP(data!$B11335,campaign!$A$2:$A$18,campaign!$B$2:$B$18)</f>
        <v>HandsetWebCapable</v>
      </c>
      <c r="G11335">
        <f>_xlfn.XLOOKUP($F11335,campaign!$B$2:$B$18,campaign!$D$2:$D$18)</f>
        <v>62</v>
      </c>
      <c r="H11335" t="str">
        <f>_xlfn.XLOOKUP($A11335,customer!$A$2:$A$978,customer!$B$2:$B$978)</f>
        <v>Jeremy MacColm</v>
      </c>
    </row>
    <row r="11336" spans="1:8" x14ac:dyDescent="0.2">
      <c r="A11336" t="s">
        <v>3670</v>
      </c>
      <c r="B11336" t="s">
        <v>3922</v>
      </c>
      <c r="C11336" s="1">
        <v>44929</v>
      </c>
      <c r="D11336" s="1">
        <v>45030</v>
      </c>
      <c r="E11336">
        <f t="shared" si="177"/>
        <v>3</v>
      </c>
      <c r="F11336" t="str">
        <f>_xlfn.XLOOKUP(data!$B11336,campaign!$A$2:$A$18,campaign!$B$2:$B$18)</f>
        <v>HandsetWebCapable</v>
      </c>
      <c r="G11336">
        <f>_xlfn.XLOOKUP($F11336,campaign!$B$2:$B$18,campaign!$D$2:$D$18)</f>
        <v>62</v>
      </c>
      <c r="H11336" t="str">
        <f>_xlfn.XLOOKUP($A11336,customer!$A$2:$A$978,customer!$B$2:$B$978)</f>
        <v>Jeremy MacColm</v>
      </c>
    </row>
    <row r="11337" spans="1:8" x14ac:dyDescent="0.2">
      <c r="A11337" t="s">
        <v>3670</v>
      </c>
      <c r="B11337" t="s">
        <v>3922</v>
      </c>
      <c r="C11337" s="1">
        <v>44929</v>
      </c>
      <c r="D11337" s="1">
        <v>45058</v>
      </c>
      <c r="E11337">
        <f t="shared" si="177"/>
        <v>4</v>
      </c>
      <c r="F11337" t="str">
        <f>_xlfn.XLOOKUP(data!$B11337,campaign!$A$2:$A$18,campaign!$B$2:$B$18)</f>
        <v>HandsetWebCapable</v>
      </c>
      <c r="G11337">
        <f>_xlfn.XLOOKUP($F11337,campaign!$B$2:$B$18,campaign!$D$2:$D$18)</f>
        <v>62</v>
      </c>
      <c r="H11337" t="str">
        <f>_xlfn.XLOOKUP($A11337,customer!$A$2:$A$978,customer!$B$2:$B$978)</f>
        <v>Jeremy MacColm</v>
      </c>
    </row>
    <row r="11338" spans="1:8" x14ac:dyDescent="0.2">
      <c r="A11338" t="s">
        <v>3671</v>
      </c>
      <c r="B11338" t="s">
        <v>3921</v>
      </c>
      <c r="C11338" s="1">
        <v>44756</v>
      </c>
      <c r="D11338" s="1">
        <v>44756</v>
      </c>
      <c r="E11338">
        <f t="shared" si="177"/>
        <v>0</v>
      </c>
      <c r="F11338" t="str">
        <f>_xlfn.XLOOKUP(data!$B11338,campaign!$A$2:$A$18,campaign!$B$2:$B$18)</f>
        <v>HandsetRefurbished</v>
      </c>
      <c r="G11338">
        <f>_xlfn.XLOOKUP($F11338,campaign!$B$2:$B$18,campaign!$D$2:$D$18)</f>
        <v>26</v>
      </c>
      <c r="H11338" t="str">
        <f>_xlfn.XLOOKUP($A11338,customer!$A$2:$A$978,customer!$B$2:$B$978)</f>
        <v>Wolf Pietroni</v>
      </c>
    </row>
    <row r="11339" spans="1:8" x14ac:dyDescent="0.2">
      <c r="A11339" t="s">
        <v>3671</v>
      </c>
      <c r="B11339" t="s">
        <v>3921</v>
      </c>
      <c r="C11339" s="1">
        <v>44756</v>
      </c>
      <c r="D11339" s="1">
        <v>44787</v>
      </c>
      <c r="E11339">
        <f t="shared" si="177"/>
        <v>1</v>
      </c>
      <c r="F11339" t="str">
        <f>_xlfn.XLOOKUP(data!$B11339,campaign!$A$2:$A$18,campaign!$B$2:$B$18)</f>
        <v>HandsetRefurbished</v>
      </c>
      <c r="G11339">
        <f>_xlfn.XLOOKUP($F11339,campaign!$B$2:$B$18,campaign!$D$2:$D$18)</f>
        <v>26</v>
      </c>
      <c r="H11339" t="str">
        <f>_xlfn.XLOOKUP($A11339,customer!$A$2:$A$978,customer!$B$2:$B$978)</f>
        <v>Wolf Pietroni</v>
      </c>
    </row>
    <row r="11340" spans="1:8" x14ac:dyDescent="0.2">
      <c r="A11340" t="s">
        <v>3671</v>
      </c>
      <c r="B11340" t="s">
        <v>3921</v>
      </c>
      <c r="C11340" s="1">
        <v>44756</v>
      </c>
      <c r="D11340" s="1">
        <v>44832</v>
      </c>
      <c r="E11340">
        <f t="shared" si="177"/>
        <v>2</v>
      </c>
      <c r="F11340" t="str">
        <f>_xlfn.XLOOKUP(data!$B11340,campaign!$A$2:$A$18,campaign!$B$2:$B$18)</f>
        <v>HandsetRefurbished</v>
      </c>
      <c r="G11340">
        <f>_xlfn.XLOOKUP($F11340,campaign!$B$2:$B$18,campaign!$D$2:$D$18)</f>
        <v>26</v>
      </c>
      <c r="H11340" t="str">
        <f>_xlfn.XLOOKUP($A11340,customer!$A$2:$A$978,customer!$B$2:$B$978)</f>
        <v>Wolf Pietroni</v>
      </c>
    </row>
    <row r="11341" spans="1:8" x14ac:dyDescent="0.2">
      <c r="A11341" t="s">
        <v>3671</v>
      </c>
      <c r="B11341" t="s">
        <v>3921</v>
      </c>
      <c r="C11341" s="1">
        <v>44756</v>
      </c>
      <c r="D11341" s="1">
        <v>44890</v>
      </c>
      <c r="E11341">
        <f t="shared" si="177"/>
        <v>4</v>
      </c>
      <c r="F11341" t="str">
        <f>_xlfn.XLOOKUP(data!$B11341,campaign!$A$2:$A$18,campaign!$B$2:$B$18)</f>
        <v>HandsetRefurbished</v>
      </c>
      <c r="G11341">
        <f>_xlfn.XLOOKUP($F11341,campaign!$B$2:$B$18,campaign!$D$2:$D$18)</f>
        <v>26</v>
      </c>
      <c r="H11341" t="str">
        <f>_xlfn.XLOOKUP($A11341,customer!$A$2:$A$978,customer!$B$2:$B$978)</f>
        <v>Wolf Pietroni</v>
      </c>
    </row>
    <row r="11342" spans="1:8" x14ac:dyDescent="0.2">
      <c r="A11342" t="s">
        <v>3671</v>
      </c>
      <c r="B11342" t="s">
        <v>3921</v>
      </c>
      <c r="C11342" s="1">
        <v>44756</v>
      </c>
      <c r="D11342" s="1">
        <v>44909</v>
      </c>
      <c r="E11342">
        <f t="shared" si="177"/>
        <v>5</v>
      </c>
      <c r="F11342" t="str">
        <f>_xlfn.XLOOKUP(data!$B11342,campaign!$A$2:$A$18,campaign!$B$2:$B$18)</f>
        <v>HandsetRefurbished</v>
      </c>
      <c r="G11342">
        <f>_xlfn.XLOOKUP($F11342,campaign!$B$2:$B$18,campaign!$D$2:$D$18)</f>
        <v>26</v>
      </c>
      <c r="H11342" t="str">
        <f>_xlfn.XLOOKUP($A11342,customer!$A$2:$A$978,customer!$B$2:$B$978)</f>
        <v>Wolf Pietroni</v>
      </c>
    </row>
    <row r="11343" spans="1:8" x14ac:dyDescent="0.2">
      <c r="A11343" t="s">
        <v>3671</v>
      </c>
      <c r="B11343" t="s">
        <v>3921</v>
      </c>
      <c r="C11343" s="1">
        <v>44756</v>
      </c>
      <c r="D11343" s="1">
        <v>44943</v>
      </c>
      <c r="E11343">
        <f t="shared" si="177"/>
        <v>6</v>
      </c>
      <c r="F11343" t="str">
        <f>_xlfn.XLOOKUP(data!$B11343,campaign!$A$2:$A$18,campaign!$B$2:$B$18)</f>
        <v>HandsetRefurbished</v>
      </c>
      <c r="G11343">
        <f>_xlfn.XLOOKUP($F11343,campaign!$B$2:$B$18,campaign!$D$2:$D$18)</f>
        <v>26</v>
      </c>
      <c r="H11343" t="str">
        <f>_xlfn.XLOOKUP($A11343,customer!$A$2:$A$978,customer!$B$2:$B$978)</f>
        <v>Wolf Pietroni</v>
      </c>
    </row>
    <row r="11344" spans="1:8" x14ac:dyDescent="0.2">
      <c r="A11344" t="s">
        <v>3671</v>
      </c>
      <c r="B11344" t="s">
        <v>3921</v>
      </c>
      <c r="C11344" s="1">
        <v>44756</v>
      </c>
      <c r="D11344" s="1">
        <v>45006</v>
      </c>
      <c r="E11344">
        <f t="shared" si="177"/>
        <v>8</v>
      </c>
      <c r="F11344" t="str">
        <f>_xlfn.XLOOKUP(data!$B11344,campaign!$A$2:$A$18,campaign!$B$2:$B$18)</f>
        <v>HandsetRefurbished</v>
      </c>
      <c r="G11344">
        <f>_xlfn.XLOOKUP($F11344,campaign!$B$2:$B$18,campaign!$D$2:$D$18)</f>
        <v>26</v>
      </c>
      <c r="H11344" t="str">
        <f>_xlfn.XLOOKUP($A11344,customer!$A$2:$A$978,customer!$B$2:$B$978)</f>
        <v>Wolf Pietroni</v>
      </c>
    </row>
    <row r="11345" spans="1:8" x14ac:dyDescent="0.2">
      <c r="A11345" t="s">
        <v>3671</v>
      </c>
      <c r="B11345" t="s">
        <v>3921</v>
      </c>
      <c r="C11345" s="1">
        <v>44756</v>
      </c>
      <c r="D11345" s="1">
        <v>45042</v>
      </c>
      <c r="E11345">
        <f t="shared" si="177"/>
        <v>9</v>
      </c>
      <c r="F11345" t="str">
        <f>_xlfn.XLOOKUP(data!$B11345,campaign!$A$2:$A$18,campaign!$B$2:$B$18)</f>
        <v>HandsetRefurbished</v>
      </c>
      <c r="G11345">
        <f>_xlfn.XLOOKUP($F11345,campaign!$B$2:$B$18,campaign!$D$2:$D$18)</f>
        <v>26</v>
      </c>
      <c r="H11345" t="str">
        <f>_xlfn.XLOOKUP($A11345,customer!$A$2:$A$978,customer!$B$2:$B$978)</f>
        <v>Wolf Pietroni</v>
      </c>
    </row>
    <row r="11346" spans="1:8" x14ac:dyDescent="0.2">
      <c r="A11346" t="s">
        <v>3671</v>
      </c>
      <c r="B11346" t="s">
        <v>3921</v>
      </c>
      <c r="C11346" s="1">
        <v>44756</v>
      </c>
      <c r="D11346" s="1">
        <v>45070</v>
      </c>
      <c r="E11346">
        <f t="shared" si="177"/>
        <v>10</v>
      </c>
      <c r="F11346" t="str">
        <f>_xlfn.XLOOKUP(data!$B11346,campaign!$A$2:$A$18,campaign!$B$2:$B$18)</f>
        <v>HandsetRefurbished</v>
      </c>
      <c r="G11346">
        <f>_xlfn.XLOOKUP($F11346,campaign!$B$2:$B$18,campaign!$D$2:$D$18)</f>
        <v>26</v>
      </c>
      <c r="H11346" t="str">
        <f>_xlfn.XLOOKUP($A11346,customer!$A$2:$A$978,customer!$B$2:$B$978)</f>
        <v>Wolf Pietroni</v>
      </c>
    </row>
    <row r="11347" spans="1:8" x14ac:dyDescent="0.2">
      <c r="A11347" t="s">
        <v>3671</v>
      </c>
      <c r="B11347" t="s">
        <v>3951</v>
      </c>
      <c r="C11347" s="1">
        <v>44892</v>
      </c>
      <c r="D11347" s="1">
        <v>44892</v>
      </c>
      <c r="E11347">
        <f t="shared" si="177"/>
        <v>0</v>
      </c>
      <c r="F11347" t="str">
        <f>_xlfn.XLOOKUP(data!$B11347,campaign!$A$2:$A$18,campaign!$B$2:$B$18)</f>
        <v>OwnsMotorcycle</v>
      </c>
      <c r="G11347">
        <f>_xlfn.XLOOKUP($F11347,campaign!$B$2:$B$18,campaign!$D$2:$D$18)</f>
        <v>14</v>
      </c>
      <c r="H11347" t="str">
        <f>_xlfn.XLOOKUP($A11347,customer!$A$2:$A$978,customer!$B$2:$B$978)</f>
        <v>Wolf Pietroni</v>
      </c>
    </row>
    <row r="11348" spans="1:8" x14ac:dyDescent="0.2">
      <c r="A11348" t="s">
        <v>3671</v>
      </c>
      <c r="B11348" t="s">
        <v>3951</v>
      </c>
      <c r="C11348" s="1">
        <v>44892</v>
      </c>
      <c r="D11348" s="1">
        <v>44926</v>
      </c>
      <c r="E11348">
        <f t="shared" si="177"/>
        <v>1</v>
      </c>
      <c r="F11348" t="str">
        <f>_xlfn.XLOOKUP(data!$B11348,campaign!$A$2:$A$18,campaign!$B$2:$B$18)</f>
        <v>OwnsMotorcycle</v>
      </c>
      <c r="G11348">
        <f>_xlfn.XLOOKUP($F11348,campaign!$B$2:$B$18,campaign!$D$2:$D$18)</f>
        <v>14</v>
      </c>
      <c r="H11348" t="str">
        <f>_xlfn.XLOOKUP($A11348,customer!$A$2:$A$978,customer!$B$2:$B$978)</f>
        <v>Wolf Pietroni</v>
      </c>
    </row>
    <row r="11349" spans="1:8" x14ac:dyDescent="0.2">
      <c r="A11349" t="s">
        <v>3671</v>
      </c>
      <c r="B11349" t="s">
        <v>3951</v>
      </c>
      <c r="C11349" s="1">
        <v>44892</v>
      </c>
      <c r="D11349" s="1">
        <v>44955</v>
      </c>
      <c r="E11349">
        <f t="shared" si="177"/>
        <v>2</v>
      </c>
      <c r="F11349" t="str">
        <f>_xlfn.XLOOKUP(data!$B11349,campaign!$A$2:$A$18,campaign!$B$2:$B$18)</f>
        <v>OwnsMotorcycle</v>
      </c>
      <c r="G11349">
        <f>_xlfn.XLOOKUP($F11349,campaign!$B$2:$B$18,campaign!$D$2:$D$18)</f>
        <v>14</v>
      </c>
      <c r="H11349" t="str">
        <f>_xlfn.XLOOKUP($A11349,customer!$A$2:$A$978,customer!$B$2:$B$978)</f>
        <v>Wolf Pietroni</v>
      </c>
    </row>
    <row r="11350" spans="1:8" x14ac:dyDescent="0.2">
      <c r="A11350" t="s">
        <v>3671</v>
      </c>
      <c r="B11350" t="s">
        <v>3951</v>
      </c>
      <c r="C11350" s="1">
        <v>44892</v>
      </c>
      <c r="D11350" s="1">
        <v>44960</v>
      </c>
      <c r="E11350">
        <f t="shared" si="177"/>
        <v>2</v>
      </c>
      <c r="F11350" t="str">
        <f>_xlfn.XLOOKUP(data!$B11350,campaign!$A$2:$A$18,campaign!$B$2:$B$18)</f>
        <v>OwnsMotorcycle</v>
      </c>
      <c r="G11350">
        <f>_xlfn.XLOOKUP($F11350,campaign!$B$2:$B$18,campaign!$D$2:$D$18)</f>
        <v>14</v>
      </c>
      <c r="H11350" t="str">
        <f>_xlfn.XLOOKUP($A11350,customer!$A$2:$A$978,customer!$B$2:$B$978)</f>
        <v>Wolf Pietroni</v>
      </c>
    </row>
    <row r="11351" spans="1:8" x14ac:dyDescent="0.2">
      <c r="A11351" t="s">
        <v>3671</v>
      </c>
      <c r="B11351" t="s">
        <v>3951</v>
      </c>
      <c r="C11351" s="1">
        <v>44892</v>
      </c>
      <c r="D11351" s="1">
        <v>44992</v>
      </c>
      <c r="E11351">
        <f t="shared" si="177"/>
        <v>3</v>
      </c>
      <c r="F11351" t="str">
        <f>_xlfn.XLOOKUP(data!$B11351,campaign!$A$2:$A$18,campaign!$B$2:$B$18)</f>
        <v>OwnsMotorcycle</v>
      </c>
      <c r="G11351">
        <f>_xlfn.XLOOKUP($F11351,campaign!$B$2:$B$18,campaign!$D$2:$D$18)</f>
        <v>14</v>
      </c>
      <c r="H11351" t="str">
        <f>_xlfn.XLOOKUP($A11351,customer!$A$2:$A$978,customer!$B$2:$B$978)</f>
        <v>Wolf Pietroni</v>
      </c>
    </row>
    <row r="11352" spans="1:8" x14ac:dyDescent="0.2">
      <c r="A11352" t="s">
        <v>3671</v>
      </c>
      <c r="B11352" t="s">
        <v>3951</v>
      </c>
      <c r="C11352" s="1">
        <v>44892</v>
      </c>
      <c r="D11352" s="1">
        <v>45046</v>
      </c>
      <c r="E11352">
        <f t="shared" si="177"/>
        <v>5</v>
      </c>
      <c r="F11352" t="str">
        <f>_xlfn.XLOOKUP(data!$B11352,campaign!$A$2:$A$18,campaign!$B$2:$B$18)</f>
        <v>OwnsMotorcycle</v>
      </c>
      <c r="G11352">
        <f>_xlfn.XLOOKUP($F11352,campaign!$B$2:$B$18,campaign!$D$2:$D$18)</f>
        <v>14</v>
      </c>
      <c r="H11352" t="str">
        <f>_xlfn.XLOOKUP($A11352,customer!$A$2:$A$978,customer!$B$2:$B$978)</f>
        <v>Wolf Pietroni</v>
      </c>
    </row>
    <row r="11353" spans="1:8" x14ac:dyDescent="0.2">
      <c r="A11353" t="s">
        <v>3671</v>
      </c>
      <c r="B11353" t="s">
        <v>3951</v>
      </c>
      <c r="C11353" s="1">
        <v>44892</v>
      </c>
      <c r="D11353" s="1">
        <v>45053</v>
      </c>
      <c r="E11353">
        <f t="shared" si="177"/>
        <v>5</v>
      </c>
      <c r="F11353" t="str">
        <f>_xlfn.XLOOKUP(data!$B11353,campaign!$A$2:$A$18,campaign!$B$2:$B$18)</f>
        <v>OwnsMotorcycle</v>
      </c>
      <c r="G11353">
        <f>_xlfn.XLOOKUP($F11353,campaign!$B$2:$B$18,campaign!$D$2:$D$18)</f>
        <v>14</v>
      </c>
      <c r="H11353" t="str">
        <f>_xlfn.XLOOKUP($A11353,customer!$A$2:$A$978,customer!$B$2:$B$978)</f>
        <v>Wolf Pietroni</v>
      </c>
    </row>
    <row r="11354" spans="1:8" x14ac:dyDescent="0.2">
      <c r="A11354" t="s">
        <v>3671</v>
      </c>
      <c r="B11354" t="s">
        <v>3951</v>
      </c>
      <c r="C11354" s="1">
        <v>44892</v>
      </c>
      <c r="D11354" s="1">
        <v>45087</v>
      </c>
      <c r="E11354">
        <f t="shared" si="177"/>
        <v>6</v>
      </c>
      <c r="F11354" t="str">
        <f>_xlfn.XLOOKUP(data!$B11354,campaign!$A$2:$A$18,campaign!$B$2:$B$18)</f>
        <v>OwnsMotorcycle</v>
      </c>
      <c r="G11354">
        <f>_xlfn.XLOOKUP($F11354,campaign!$B$2:$B$18,campaign!$D$2:$D$18)</f>
        <v>14</v>
      </c>
      <c r="H11354" t="str">
        <f>_xlfn.XLOOKUP($A11354,customer!$A$2:$A$978,customer!$B$2:$B$978)</f>
        <v>Wolf Pietroni</v>
      </c>
    </row>
    <row r="11355" spans="1:8" x14ac:dyDescent="0.2">
      <c r="A11355" t="s">
        <v>3672</v>
      </c>
      <c r="B11355" t="s">
        <v>3952</v>
      </c>
      <c r="C11355" s="1">
        <v>44564</v>
      </c>
      <c r="D11355" s="1">
        <v>44564</v>
      </c>
      <c r="E11355">
        <f t="shared" si="177"/>
        <v>0</v>
      </c>
      <c r="F11355" t="str">
        <f>_xlfn.XLOOKUP(data!$B11355,campaign!$A$2:$A$18,campaign!$B$2:$B$18)</f>
        <v>MadeCallToRetentionTeam</v>
      </c>
      <c r="G11355">
        <f>_xlfn.XLOOKUP($F11355,campaign!$B$2:$B$18,campaign!$D$2:$D$18)</f>
        <v>16</v>
      </c>
      <c r="H11355" t="str">
        <f>_xlfn.XLOOKUP($A11355,customer!$A$2:$A$978,customer!$B$2:$B$978)</f>
        <v>Carma Barrand</v>
      </c>
    </row>
    <row r="11356" spans="1:8" x14ac:dyDescent="0.2">
      <c r="A11356" t="s">
        <v>3672</v>
      </c>
      <c r="B11356" t="s">
        <v>3952</v>
      </c>
      <c r="C11356" s="1">
        <v>44564</v>
      </c>
      <c r="D11356" s="1">
        <v>44605</v>
      </c>
      <c r="E11356">
        <f t="shared" si="177"/>
        <v>1</v>
      </c>
      <c r="F11356" t="str">
        <f>_xlfn.XLOOKUP(data!$B11356,campaign!$A$2:$A$18,campaign!$B$2:$B$18)</f>
        <v>MadeCallToRetentionTeam</v>
      </c>
      <c r="G11356">
        <f>_xlfn.XLOOKUP($F11356,campaign!$B$2:$B$18,campaign!$D$2:$D$18)</f>
        <v>16</v>
      </c>
      <c r="H11356" t="str">
        <f>_xlfn.XLOOKUP($A11356,customer!$A$2:$A$978,customer!$B$2:$B$978)</f>
        <v>Carma Barrand</v>
      </c>
    </row>
    <row r="11357" spans="1:8" x14ac:dyDescent="0.2">
      <c r="A11357" t="s">
        <v>3672</v>
      </c>
      <c r="B11357" t="s">
        <v>3952</v>
      </c>
      <c r="C11357" s="1">
        <v>44564</v>
      </c>
      <c r="D11357" s="1">
        <v>44624</v>
      </c>
      <c r="E11357">
        <f t="shared" si="177"/>
        <v>2</v>
      </c>
      <c r="F11357" t="str">
        <f>_xlfn.XLOOKUP(data!$B11357,campaign!$A$2:$A$18,campaign!$B$2:$B$18)</f>
        <v>MadeCallToRetentionTeam</v>
      </c>
      <c r="G11357">
        <f>_xlfn.XLOOKUP($F11357,campaign!$B$2:$B$18,campaign!$D$2:$D$18)</f>
        <v>16</v>
      </c>
      <c r="H11357" t="str">
        <f>_xlfn.XLOOKUP($A11357,customer!$A$2:$A$978,customer!$B$2:$B$978)</f>
        <v>Carma Barrand</v>
      </c>
    </row>
    <row r="11358" spans="1:8" x14ac:dyDescent="0.2">
      <c r="A11358" t="s">
        <v>3672</v>
      </c>
      <c r="B11358" t="s">
        <v>3952</v>
      </c>
      <c r="C11358" s="1">
        <v>44564</v>
      </c>
      <c r="D11358" s="1">
        <v>44660</v>
      </c>
      <c r="E11358">
        <f t="shared" si="177"/>
        <v>3</v>
      </c>
      <c r="F11358" t="str">
        <f>_xlfn.XLOOKUP(data!$B11358,campaign!$A$2:$A$18,campaign!$B$2:$B$18)</f>
        <v>MadeCallToRetentionTeam</v>
      </c>
      <c r="G11358">
        <f>_xlfn.XLOOKUP($F11358,campaign!$B$2:$B$18,campaign!$D$2:$D$18)</f>
        <v>16</v>
      </c>
      <c r="H11358" t="str">
        <f>_xlfn.XLOOKUP($A11358,customer!$A$2:$A$978,customer!$B$2:$B$978)</f>
        <v>Carma Barrand</v>
      </c>
    </row>
    <row r="11359" spans="1:8" x14ac:dyDescent="0.2">
      <c r="A11359" t="s">
        <v>3672</v>
      </c>
      <c r="B11359" t="s">
        <v>3952</v>
      </c>
      <c r="C11359" s="1">
        <v>44564</v>
      </c>
      <c r="D11359" s="1">
        <v>44726</v>
      </c>
      <c r="E11359">
        <f t="shared" si="177"/>
        <v>5</v>
      </c>
      <c r="F11359" t="str">
        <f>_xlfn.XLOOKUP(data!$B11359,campaign!$A$2:$A$18,campaign!$B$2:$B$18)</f>
        <v>MadeCallToRetentionTeam</v>
      </c>
      <c r="G11359">
        <f>_xlfn.XLOOKUP($F11359,campaign!$B$2:$B$18,campaign!$D$2:$D$18)</f>
        <v>16</v>
      </c>
      <c r="H11359" t="str">
        <f>_xlfn.XLOOKUP($A11359,customer!$A$2:$A$978,customer!$B$2:$B$978)</f>
        <v>Carma Barrand</v>
      </c>
    </row>
    <row r="11360" spans="1:8" x14ac:dyDescent="0.2">
      <c r="A11360" t="s">
        <v>3672</v>
      </c>
      <c r="B11360" t="s">
        <v>3952</v>
      </c>
      <c r="C11360" s="1">
        <v>44564</v>
      </c>
      <c r="D11360" s="1">
        <v>44757</v>
      </c>
      <c r="E11360">
        <f t="shared" si="177"/>
        <v>6</v>
      </c>
      <c r="F11360" t="str">
        <f>_xlfn.XLOOKUP(data!$B11360,campaign!$A$2:$A$18,campaign!$B$2:$B$18)</f>
        <v>MadeCallToRetentionTeam</v>
      </c>
      <c r="G11360">
        <f>_xlfn.XLOOKUP($F11360,campaign!$B$2:$B$18,campaign!$D$2:$D$18)</f>
        <v>16</v>
      </c>
      <c r="H11360" t="str">
        <f>_xlfn.XLOOKUP($A11360,customer!$A$2:$A$978,customer!$B$2:$B$978)</f>
        <v>Carma Barrand</v>
      </c>
    </row>
    <row r="11361" spans="1:8" x14ac:dyDescent="0.2">
      <c r="A11361" t="s">
        <v>3672</v>
      </c>
      <c r="B11361" t="s">
        <v>3952</v>
      </c>
      <c r="C11361" s="1">
        <v>44564</v>
      </c>
      <c r="D11361" s="1">
        <v>44780</v>
      </c>
      <c r="E11361">
        <f t="shared" si="177"/>
        <v>7</v>
      </c>
      <c r="F11361" t="str">
        <f>_xlfn.XLOOKUP(data!$B11361,campaign!$A$2:$A$18,campaign!$B$2:$B$18)</f>
        <v>MadeCallToRetentionTeam</v>
      </c>
      <c r="G11361">
        <f>_xlfn.XLOOKUP($F11361,campaign!$B$2:$B$18,campaign!$D$2:$D$18)</f>
        <v>16</v>
      </c>
      <c r="H11361" t="str">
        <f>_xlfn.XLOOKUP($A11361,customer!$A$2:$A$978,customer!$B$2:$B$978)</f>
        <v>Carma Barrand</v>
      </c>
    </row>
    <row r="11362" spans="1:8" x14ac:dyDescent="0.2">
      <c r="A11362" t="s">
        <v>3672</v>
      </c>
      <c r="B11362" t="s">
        <v>3952</v>
      </c>
      <c r="C11362" s="1">
        <v>44564</v>
      </c>
      <c r="D11362" s="1">
        <v>44821</v>
      </c>
      <c r="E11362">
        <f t="shared" si="177"/>
        <v>8</v>
      </c>
      <c r="F11362" t="str">
        <f>_xlfn.XLOOKUP(data!$B11362,campaign!$A$2:$A$18,campaign!$B$2:$B$18)</f>
        <v>MadeCallToRetentionTeam</v>
      </c>
      <c r="G11362">
        <f>_xlfn.XLOOKUP($F11362,campaign!$B$2:$B$18,campaign!$D$2:$D$18)</f>
        <v>16</v>
      </c>
      <c r="H11362" t="str">
        <f>_xlfn.XLOOKUP($A11362,customer!$A$2:$A$978,customer!$B$2:$B$978)</f>
        <v>Carma Barrand</v>
      </c>
    </row>
    <row r="11363" spans="1:8" x14ac:dyDescent="0.2">
      <c r="A11363" t="s">
        <v>3672</v>
      </c>
      <c r="B11363" t="s">
        <v>3952</v>
      </c>
      <c r="C11363" s="1">
        <v>44564</v>
      </c>
      <c r="D11363" s="1">
        <v>44848</v>
      </c>
      <c r="E11363">
        <f t="shared" si="177"/>
        <v>9</v>
      </c>
      <c r="F11363" t="str">
        <f>_xlfn.XLOOKUP(data!$B11363,campaign!$A$2:$A$18,campaign!$B$2:$B$18)</f>
        <v>MadeCallToRetentionTeam</v>
      </c>
      <c r="G11363">
        <f>_xlfn.XLOOKUP($F11363,campaign!$B$2:$B$18,campaign!$D$2:$D$18)</f>
        <v>16</v>
      </c>
      <c r="H11363" t="str">
        <f>_xlfn.XLOOKUP($A11363,customer!$A$2:$A$978,customer!$B$2:$B$978)</f>
        <v>Carma Barrand</v>
      </c>
    </row>
    <row r="11364" spans="1:8" x14ac:dyDescent="0.2">
      <c r="A11364" t="s">
        <v>3672</v>
      </c>
      <c r="B11364" t="s">
        <v>3952</v>
      </c>
      <c r="C11364" s="1">
        <v>44564</v>
      </c>
      <c r="D11364" s="1">
        <v>44905</v>
      </c>
      <c r="E11364">
        <f t="shared" si="177"/>
        <v>11</v>
      </c>
      <c r="F11364" t="str">
        <f>_xlfn.XLOOKUP(data!$B11364,campaign!$A$2:$A$18,campaign!$B$2:$B$18)</f>
        <v>MadeCallToRetentionTeam</v>
      </c>
      <c r="G11364">
        <f>_xlfn.XLOOKUP($F11364,campaign!$B$2:$B$18,campaign!$D$2:$D$18)</f>
        <v>16</v>
      </c>
      <c r="H11364" t="str">
        <f>_xlfn.XLOOKUP($A11364,customer!$A$2:$A$978,customer!$B$2:$B$978)</f>
        <v>Carma Barrand</v>
      </c>
    </row>
    <row r="11365" spans="1:8" x14ac:dyDescent="0.2">
      <c r="A11365" t="s">
        <v>3672</v>
      </c>
      <c r="B11365" t="s">
        <v>3952</v>
      </c>
      <c r="C11365" s="1">
        <v>44564</v>
      </c>
      <c r="D11365" s="1">
        <v>44938</v>
      </c>
      <c r="E11365">
        <f t="shared" si="177"/>
        <v>12</v>
      </c>
      <c r="F11365" t="str">
        <f>_xlfn.XLOOKUP(data!$B11365,campaign!$A$2:$A$18,campaign!$B$2:$B$18)</f>
        <v>MadeCallToRetentionTeam</v>
      </c>
      <c r="G11365">
        <f>_xlfn.XLOOKUP($F11365,campaign!$B$2:$B$18,campaign!$D$2:$D$18)</f>
        <v>16</v>
      </c>
      <c r="H11365" t="str">
        <f>_xlfn.XLOOKUP($A11365,customer!$A$2:$A$978,customer!$B$2:$B$978)</f>
        <v>Carma Barrand</v>
      </c>
    </row>
    <row r="11366" spans="1:8" x14ac:dyDescent="0.2">
      <c r="A11366" t="s">
        <v>3672</v>
      </c>
      <c r="B11366" t="s">
        <v>3952</v>
      </c>
      <c r="C11366" s="1">
        <v>44564</v>
      </c>
      <c r="D11366" s="1">
        <v>44974</v>
      </c>
      <c r="E11366">
        <f t="shared" si="177"/>
        <v>13</v>
      </c>
      <c r="F11366" t="str">
        <f>_xlfn.XLOOKUP(data!$B11366,campaign!$A$2:$A$18,campaign!$B$2:$B$18)</f>
        <v>MadeCallToRetentionTeam</v>
      </c>
      <c r="G11366">
        <f>_xlfn.XLOOKUP($F11366,campaign!$B$2:$B$18,campaign!$D$2:$D$18)</f>
        <v>16</v>
      </c>
      <c r="H11366" t="str">
        <f>_xlfn.XLOOKUP($A11366,customer!$A$2:$A$978,customer!$B$2:$B$978)</f>
        <v>Carma Barrand</v>
      </c>
    </row>
    <row r="11367" spans="1:8" x14ac:dyDescent="0.2">
      <c r="A11367" t="s">
        <v>3672</v>
      </c>
      <c r="B11367" t="s">
        <v>3952</v>
      </c>
      <c r="C11367" s="1">
        <v>44564</v>
      </c>
      <c r="D11367" s="1">
        <v>44991</v>
      </c>
      <c r="E11367">
        <f t="shared" si="177"/>
        <v>14</v>
      </c>
      <c r="F11367" t="str">
        <f>_xlfn.XLOOKUP(data!$B11367,campaign!$A$2:$A$18,campaign!$B$2:$B$18)</f>
        <v>MadeCallToRetentionTeam</v>
      </c>
      <c r="G11367">
        <f>_xlfn.XLOOKUP($F11367,campaign!$B$2:$B$18,campaign!$D$2:$D$18)</f>
        <v>16</v>
      </c>
      <c r="H11367" t="str">
        <f>_xlfn.XLOOKUP($A11367,customer!$A$2:$A$978,customer!$B$2:$B$978)</f>
        <v>Carma Barrand</v>
      </c>
    </row>
    <row r="11368" spans="1:8" x14ac:dyDescent="0.2">
      <c r="A11368" t="s">
        <v>3672</v>
      </c>
      <c r="B11368" t="s">
        <v>3952</v>
      </c>
      <c r="C11368" s="1">
        <v>44564</v>
      </c>
      <c r="D11368" s="1">
        <v>45034</v>
      </c>
      <c r="E11368">
        <f t="shared" si="177"/>
        <v>15</v>
      </c>
      <c r="F11368" t="str">
        <f>_xlfn.XLOOKUP(data!$B11368,campaign!$A$2:$A$18,campaign!$B$2:$B$18)</f>
        <v>MadeCallToRetentionTeam</v>
      </c>
      <c r="G11368">
        <f>_xlfn.XLOOKUP($F11368,campaign!$B$2:$B$18,campaign!$D$2:$D$18)</f>
        <v>16</v>
      </c>
      <c r="H11368" t="str">
        <f>_xlfn.XLOOKUP($A11368,customer!$A$2:$A$978,customer!$B$2:$B$978)</f>
        <v>Carma Barrand</v>
      </c>
    </row>
    <row r="11369" spans="1:8" x14ac:dyDescent="0.2">
      <c r="A11369" t="s">
        <v>3672</v>
      </c>
      <c r="B11369" t="s">
        <v>3952</v>
      </c>
      <c r="C11369" s="1">
        <v>44564</v>
      </c>
      <c r="D11369" s="1">
        <v>45051</v>
      </c>
      <c r="E11369">
        <f t="shared" si="177"/>
        <v>16</v>
      </c>
      <c r="F11369" t="str">
        <f>_xlfn.XLOOKUP(data!$B11369,campaign!$A$2:$A$18,campaign!$B$2:$B$18)</f>
        <v>MadeCallToRetentionTeam</v>
      </c>
      <c r="G11369">
        <f>_xlfn.XLOOKUP($F11369,campaign!$B$2:$B$18,campaign!$D$2:$D$18)</f>
        <v>16</v>
      </c>
      <c r="H11369" t="str">
        <f>_xlfn.XLOOKUP($A11369,customer!$A$2:$A$978,customer!$B$2:$B$978)</f>
        <v>Carma Barrand</v>
      </c>
    </row>
    <row r="11370" spans="1:8" x14ac:dyDescent="0.2">
      <c r="A11370" t="s">
        <v>3673</v>
      </c>
      <c r="B11370" t="s">
        <v>3929</v>
      </c>
      <c r="C11370" s="1">
        <v>44597</v>
      </c>
      <c r="D11370" s="1">
        <v>44597</v>
      </c>
      <c r="E11370">
        <f t="shared" si="177"/>
        <v>0</v>
      </c>
      <c r="F11370" t="str">
        <f>_xlfn.XLOOKUP(data!$B11370,campaign!$A$2:$A$18,campaign!$B$2:$B$18)</f>
        <v>NonUSTravel</v>
      </c>
      <c r="G11370">
        <f>_xlfn.XLOOKUP($F11370,campaign!$B$2:$B$18,campaign!$D$2:$D$18)</f>
        <v>66</v>
      </c>
      <c r="H11370" t="str">
        <f>_xlfn.XLOOKUP($A11370,customer!$A$2:$A$978,customer!$B$2:$B$978)</f>
        <v>Royall Bricknall</v>
      </c>
    </row>
    <row r="11371" spans="1:8" x14ac:dyDescent="0.2">
      <c r="A11371" t="s">
        <v>3673</v>
      </c>
      <c r="B11371" t="s">
        <v>3929</v>
      </c>
      <c r="C11371" s="1">
        <v>44597</v>
      </c>
      <c r="D11371" s="1">
        <v>44625</v>
      </c>
      <c r="E11371">
        <f t="shared" si="177"/>
        <v>1</v>
      </c>
      <c r="F11371" t="str">
        <f>_xlfn.XLOOKUP(data!$B11371,campaign!$A$2:$A$18,campaign!$B$2:$B$18)</f>
        <v>NonUSTravel</v>
      </c>
      <c r="G11371">
        <f>_xlfn.XLOOKUP($F11371,campaign!$B$2:$B$18,campaign!$D$2:$D$18)</f>
        <v>66</v>
      </c>
      <c r="H11371" t="str">
        <f>_xlfn.XLOOKUP($A11371,customer!$A$2:$A$978,customer!$B$2:$B$978)</f>
        <v>Royall Bricknall</v>
      </c>
    </row>
    <row r="11372" spans="1:8" x14ac:dyDescent="0.2">
      <c r="A11372" t="s">
        <v>3673</v>
      </c>
      <c r="B11372" t="s">
        <v>3929</v>
      </c>
      <c r="C11372" s="1">
        <v>44597</v>
      </c>
      <c r="D11372" s="1">
        <v>44723</v>
      </c>
      <c r="E11372">
        <f t="shared" si="177"/>
        <v>4</v>
      </c>
      <c r="F11372" t="str">
        <f>_xlfn.XLOOKUP(data!$B11372,campaign!$A$2:$A$18,campaign!$B$2:$B$18)</f>
        <v>NonUSTravel</v>
      </c>
      <c r="G11372">
        <f>_xlfn.XLOOKUP($F11372,campaign!$B$2:$B$18,campaign!$D$2:$D$18)</f>
        <v>66</v>
      </c>
      <c r="H11372" t="str">
        <f>_xlfn.XLOOKUP($A11372,customer!$A$2:$A$978,customer!$B$2:$B$978)</f>
        <v>Royall Bricknall</v>
      </c>
    </row>
    <row r="11373" spans="1:8" x14ac:dyDescent="0.2">
      <c r="A11373" t="s">
        <v>3673</v>
      </c>
      <c r="B11373" t="s">
        <v>3929</v>
      </c>
      <c r="C11373" s="1">
        <v>44597</v>
      </c>
      <c r="D11373" s="1">
        <v>44750</v>
      </c>
      <c r="E11373">
        <f t="shared" si="177"/>
        <v>5</v>
      </c>
      <c r="F11373" t="str">
        <f>_xlfn.XLOOKUP(data!$B11373,campaign!$A$2:$A$18,campaign!$B$2:$B$18)</f>
        <v>NonUSTravel</v>
      </c>
      <c r="G11373">
        <f>_xlfn.XLOOKUP($F11373,campaign!$B$2:$B$18,campaign!$D$2:$D$18)</f>
        <v>66</v>
      </c>
      <c r="H11373" t="str">
        <f>_xlfn.XLOOKUP($A11373,customer!$A$2:$A$978,customer!$B$2:$B$978)</f>
        <v>Royall Bricknall</v>
      </c>
    </row>
    <row r="11374" spans="1:8" x14ac:dyDescent="0.2">
      <c r="A11374" t="s">
        <v>3673</v>
      </c>
      <c r="B11374" t="s">
        <v>3929</v>
      </c>
      <c r="C11374" s="1">
        <v>44597</v>
      </c>
      <c r="D11374" s="1">
        <v>44785</v>
      </c>
      <c r="E11374">
        <f t="shared" si="177"/>
        <v>6</v>
      </c>
      <c r="F11374" t="str">
        <f>_xlfn.XLOOKUP(data!$B11374,campaign!$A$2:$A$18,campaign!$B$2:$B$18)</f>
        <v>NonUSTravel</v>
      </c>
      <c r="G11374">
        <f>_xlfn.XLOOKUP($F11374,campaign!$B$2:$B$18,campaign!$D$2:$D$18)</f>
        <v>66</v>
      </c>
      <c r="H11374" t="str">
        <f>_xlfn.XLOOKUP($A11374,customer!$A$2:$A$978,customer!$B$2:$B$978)</f>
        <v>Royall Bricknall</v>
      </c>
    </row>
    <row r="11375" spans="1:8" x14ac:dyDescent="0.2">
      <c r="A11375" t="s">
        <v>3673</v>
      </c>
      <c r="B11375" t="s">
        <v>3929</v>
      </c>
      <c r="C11375" s="1">
        <v>44597</v>
      </c>
      <c r="D11375" s="1">
        <v>44819</v>
      </c>
      <c r="E11375">
        <f t="shared" si="177"/>
        <v>7</v>
      </c>
      <c r="F11375" t="str">
        <f>_xlfn.XLOOKUP(data!$B11375,campaign!$A$2:$A$18,campaign!$B$2:$B$18)</f>
        <v>NonUSTravel</v>
      </c>
      <c r="G11375">
        <f>_xlfn.XLOOKUP($F11375,campaign!$B$2:$B$18,campaign!$D$2:$D$18)</f>
        <v>66</v>
      </c>
      <c r="H11375" t="str">
        <f>_xlfn.XLOOKUP($A11375,customer!$A$2:$A$978,customer!$B$2:$B$978)</f>
        <v>Royall Bricknall</v>
      </c>
    </row>
    <row r="11376" spans="1:8" x14ac:dyDescent="0.2">
      <c r="A11376" t="s">
        <v>3673</v>
      </c>
      <c r="B11376" t="s">
        <v>3929</v>
      </c>
      <c r="C11376" s="1">
        <v>44597</v>
      </c>
      <c r="D11376" s="1">
        <v>44851</v>
      </c>
      <c r="E11376">
        <f t="shared" si="177"/>
        <v>8</v>
      </c>
      <c r="F11376" t="str">
        <f>_xlfn.XLOOKUP(data!$B11376,campaign!$A$2:$A$18,campaign!$B$2:$B$18)</f>
        <v>NonUSTravel</v>
      </c>
      <c r="G11376">
        <f>_xlfn.XLOOKUP($F11376,campaign!$B$2:$B$18,campaign!$D$2:$D$18)</f>
        <v>66</v>
      </c>
      <c r="H11376" t="str">
        <f>_xlfn.XLOOKUP($A11376,customer!$A$2:$A$978,customer!$B$2:$B$978)</f>
        <v>Royall Bricknall</v>
      </c>
    </row>
    <row r="11377" spans="1:8" x14ac:dyDescent="0.2">
      <c r="A11377" t="s">
        <v>3673</v>
      </c>
      <c r="B11377" t="s">
        <v>3929</v>
      </c>
      <c r="C11377" s="1">
        <v>44597</v>
      </c>
      <c r="D11377" s="1">
        <v>44877</v>
      </c>
      <c r="E11377">
        <f t="shared" si="177"/>
        <v>9</v>
      </c>
      <c r="F11377" t="str">
        <f>_xlfn.XLOOKUP(data!$B11377,campaign!$A$2:$A$18,campaign!$B$2:$B$18)</f>
        <v>NonUSTravel</v>
      </c>
      <c r="G11377">
        <f>_xlfn.XLOOKUP($F11377,campaign!$B$2:$B$18,campaign!$D$2:$D$18)</f>
        <v>66</v>
      </c>
      <c r="H11377" t="str">
        <f>_xlfn.XLOOKUP($A11377,customer!$A$2:$A$978,customer!$B$2:$B$978)</f>
        <v>Royall Bricknall</v>
      </c>
    </row>
    <row r="11378" spans="1:8" x14ac:dyDescent="0.2">
      <c r="A11378" t="s">
        <v>3673</v>
      </c>
      <c r="B11378" t="s">
        <v>3929</v>
      </c>
      <c r="C11378" s="1">
        <v>44597</v>
      </c>
      <c r="D11378" s="1">
        <v>44915</v>
      </c>
      <c r="E11378">
        <f t="shared" si="177"/>
        <v>10</v>
      </c>
      <c r="F11378" t="str">
        <f>_xlfn.XLOOKUP(data!$B11378,campaign!$A$2:$A$18,campaign!$B$2:$B$18)</f>
        <v>NonUSTravel</v>
      </c>
      <c r="G11378">
        <f>_xlfn.XLOOKUP($F11378,campaign!$B$2:$B$18,campaign!$D$2:$D$18)</f>
        <v>66</v>
      </c>
      <c r="H11378" t="str">
        <f>_xlfn.XLOOKUP($A11378,customer!$A$2:$A$978,customer!$B$2:$B$978)</f>
        <v>Royall Bricknall</v>
      </c>
    </row>
    <row r="11379" spans="1:8" x14ac:dyDescent="0.2">
      <c r="A11379" t="s">
        <v>3673</v>
      </c>
      <c r="B11379" t="s">
        <v>3929</v>
      </c>
      <c r="C11379" s="1">
        <v>44597</v>
      </c>
      <c r="D11379" s="1">
        <v>44939</v>
      </c>
      <c r="E11379">
        <f t="shared" si="177"/>
        <v>11</v>
      </c>
      <c r="F11379" t="str">
        <f>_xlfn.XLOOKUP(data!$B11379,campaign!$A$2:$A$18,campaign!$B$2:$B$18)</f>
        <v>NonUSTravel</v>
      </c>
      <c r="G11379">
        <f>_xlfn.XLOOKUP($F11379,campaign!$B$2:$B$18,campaign!$D$2:$D$18)</f>
        <v>66</v>
      </c>
      <c r="H11379" t="str">
        <f>_xlfn.XLOOKUP($A11379,customer!$A$2:$A$978,customer!$B$2:$B$978)</f>
        <v>Royall Bricknall</v>
      </c>
    </row>
    <row r="11380" spans="1:8" x14ac:dyDescent="0.2">
      <c r="A11380" t="s">
        <v>3673</v>
      </c>
      <c r="B11380" t="s">
        <v>3929</v>
      </c>
      <c r="C11380" s="1">
        <v>44597</v>
      </c>
      <c r="D11380" s="1">
        <v>44970</v>
      </c>
      <c r="E11380">
        <f t="shared" si="177"/>
        <v>12</v>
      </c>
      <c r="F11380" t="str">
        <f>_xlfn.XLOOKUP(data!$B11380,campaign!$A$2:$A$18,campaign!$B$2:$B$18)</f>
        <v>NonUSTravel</v>
      </c>
      <c r="G11380">
        <f>_xlfn.XLOOKUP($F11380,campaign!$B$2:$B$18,campaign!$D$2:$D$18)</f>
        <v>66</v>
      </c>
      <c r="H11380" t="str">
        <f>_xlfn.XLOOKUP($A11380,customer!$A$2:$A$978,customer!$B$2:$B$978)</f>
        <v>Royall Bricknall</v>
      </c>
    </row>
    <row r="11381" spans="1:8" x14ac:dyDescent="0.2">
      <c r="A11381" t="s">
        <v>3673</v>
      </c>
      <c r="B11381" t="s">
        <v>3929</v>
      </c>
      <c r="C11381" s="1">
        <v>44597</v>
      </c>
      <c r="D11381" s="1">
        <v>45033</v>
      </c>
      <c r="E11381">
        <f t="shared" si="177"/>
        <v>14</v>
      </c>
      <c r="F11381" t="str">
        <f>_xlfn.XLOOKUP(data!$B11381,campaign!$A$2:$A$18,campaign!$B$2:$B$18)</f>
        <v>NonUSTravel</v>
      </c>
      <c r="G11381">
        <f>_xlfn.XLOOKUP($F11381,campaign!$B$2:$B$18,campaign!$D$2:$D$18)</f>
        <v>66</v>
      </c>
      <c r="H11381" t="str">
        <f>_xlfn.XLOOKUP($A11381,customer!$A$2:$A$978,customer!$B$2:$B$978)</f>
        <v>Royall Bricknall</v>
      </c>
    </row>
    <row r="11382" spans="1:8" x14ac:dyDescent="0.2">
      <c r="A11382" t="s">
        <v>3673</v>
      </c>
      <c r="B11382" t="s">
        <v>3929</v>
      </c>
      <c r="C11382" s="1">
        <v>44597</v>
      </c>
      <c r="D11382" s="1">
        <v>45059</v>
      </c>
      <c r="E11382">
        <f t="shared" si="177"/>
        <v>15</v>
      </c>
      <c r="F11382" t="str">
        <f>_xlfn.XLOOKUP(data!$B11382,campaign!$A$2:$A$18,campaign!$B$2:$B$18)</f>
        <v>NonUSTravel</v>
      </c>
      <c r="G11382">
        <f>_xlfn.XLOOKUP($F11382,campaign!$B$2:$B$18,campaign!$D$2:$D$18)</f>
        <v>66</v>
      </c>
      <c r="H11382" t="str">
        <f>_xlfn.XLOOKUP($A11382,customer!$A$2:$A$978,customer!$B$2:$B$978)</f>
        <v>Royall Bricknall</v>
      </c>
    </row>
    <row r="11383" spans="1:8" x14ac:dyDescent="0.2">
      <c r="A11383" t="s">
        <v>3674</v>
      </c>
      <c r="B11383" t="s">
        <v>3923</v>
      </c>
      <c r="C11383" s="1">
        <v>44661</v>
      </c>
      <c r="D11383" s="1">
        <v>44661</v>
      </c>
      <c r="E11383">
        <f t="shared" si="177"/>
        <v>0</v>
      </c>
      <c r="F11383" t="str">
        <f>_xlfn.XLOOKUP(data!$B11383,campaign!$A$2:$A$18,campaign!$B$2:$B$18)</f>
        <v>TruckOwner</v>
      </c>
      <c r="G11383">
        <f>_xlfn.XLOOKUP($F11383,campaign!$B$2:$B$18,campaign!$D$2:$D$18)</f>
        <v>26</v>
      </c>
      <c r="H11383" t="str">
        <f>_xlfn.XLOOKUP($A11383,customer!$A$2:$A$978,customer!$B$2:$B$978)</f>
        <v>Katherine Blick</v>
      </c>
    </row>
    <row r="11384" spans="1:8" x14ac:dyDescent="0.2">
      <c r="A11384" t="s">
        <v>3674</v>
      </c>
      <c r="B11384" t="s">
        <v>3923</v>
      </c>
      <c r="C11384" s="1">
        <v>44661</v>
      </c>
      <c r="D11384" s="1">
        <v>44692</v>
      </c>
      <c r="E11384">
        <f t="shared" si="177"/>
        <v>1</v>
      </c>
      <c r="F11384" t="str">
        <f>_xlfn.XLOOKUP(data!$B11384,campaign!$A$2:$A$18,campaign!$B$2:$B$18)</f>
        <v>TruckOwner</v>
      </c>
      <c r="G11384">
        <f>_xlfn.XLOOKUP($F11384,campaign!$B$2:$B$18,campaign!$D$2:$D$18)</f>
        <v>26</v>
      </c>
      <c r="H11384" t="str">
        <f>_xlfn.XLOOKUP($A11384,customer!$A$2:$A$978,customer!$B$2:$B$978)</f>
        <v>Katherine Blick</v>
      </c>
    </row>
    <row r="11385" spans="1:8" x14ac:dyDescent="0.2">
      <c r="A11385" t="s">
        <v>3674</v>
      </c>
      <c r="B11385" t="s">
        <v>3923</v>
      </c>
      <c r="C11385" s="1">
        <v>44661</v>
      </c>
      <c r="D11385" s="1">
        <v>44723</v>
      </c>
      <c r="E11385">
        <f t="shared" si="177"/>
        <v>2</v>
      </c>
      <c r="F11385" t="str">
        <f>_xlfn.XLOOKUP(data!$B11385,campaign!$A$2:$A$18,campaign!$B$2:$B$18)</f>
        <v>TruckOwner</v>
      </c>
      <c r="G11385">
        <f>_xlfn.XLOOKUP($F11385,campaign!$B$2:$B$18,campaign!$D$2:$D$18)</f>
        <v>26</v>
      </c>
      <c r="H11385" t="str">
        <f>_xlfn.XLOOKUP($A11385,customer!$A$2:$A$978,customer!$B$2:$B$978)</f>
        <v>Katherine Blick</v>
      </c>
    </row>
    <row r="11386" spans="1:8" x14ac:dyDescent="0.2">
      <c r="A11386" t="s">
        <v>3674</v>
      </c>
      <c r="B11386" t="s">
        <v>3923</v>
      </c>
      <c r="C11386" s="1">
        <v>44661</v>
      </c>
      <c r="D11386" s="1">
        <v>44759</v>
      </c>
      <c r="E11386">
        <f t="shared" si="177"/>
        <v>3</v>
      </c>
      <c r="F11386" t="str">
        <f>_xlfn.XLOOKUP(data!$B11386,campaign!$A$2:$A$18,campaign!$B$2:$B$18)</f>
        <v>TruckOwner</v>
      </c>
      <c r="G11386">
        <f>_xlfn.XLOOKUP($F11386,campaign!$B$2:$B$18,campaign!$D$2:$D$18)</f>
        <v>26</v>
      </c>
      <c r="H11386" t="str">
        <f>_xlfn.XLOOKUP($A11386,customer!$A$2:$A$978,customer!$B$2:$B$978)</f>
        <v>Katherine Blick</v>
      </c>
    </row>
    <row r="11387" spans="1:8" x14ac:dyDescent="0.2">
      <c r="A11387" t="s">
        <v>3674</v>
      </c>
      <c r="B11387" t="s">
        <v>3923</v>
      </c>
      <c r="C11387" s="1">
        <v>44661</v>
      </c>
      <c r="D11387" s="1">
        <v>44791</v>
      </c>
      <c r="E11387">
        <f t="shared" si="177"/>
        <v>4</v>
      </c>
      <c r="F11387" t="str">
        <f>_xlfn.XLOOKUP(data!$B11387,campaign!$A$2:$A$18,campaign!$B$2:$B$18)</f>
        <v>TruckOwner</v>
      </c>
      <c r="G11387">
        <f>_xlfn.XLOOKUP($F11387,campaign!$B$2:$B$18,campaign!$D$2:$D$18)</f>
        <v>26</v>
      </c>
      <c r="H11387" t="str">
        <f>_xlfn.XLOOKUP($A11387,customer!$A$2:$A$978,customer!$B$2:$B$978)</f>
        <v>Katherine Blick</v>
      </c>
    </row>
    <row r="11388" spans="1:8" x14ac:dyDescent="0.2">
      <c r="A11388" t="s">
        <v>3674</v>
      </c>
      <c r="B11388" t="s">
        <v>3923</v>
      </c>
      <c r="C11388" s="1">
        <v>44661</v>
      </c>
      <c r="D11388" s="1">
        <v>44815</v>
      </c>
      <c r="E11388">
        <f t="shared" si="177"/>
        <v>5</v>
      </c>
      <c r="F11388" t="str">
        <f>_xlfn.XLOOKUP(data!$B11388,campaign!$A$2:$A$18,campaign!$B$2:$B$18)</f>
        <v>TruckOwner</v>
      </c>
      <c r="G11388">
        <f>_xlfn.XLOOKUP($F11388,campaign!$B$2:$B$18,campaign!$D$2:$D$18)</f>
        <v>26</v>
      </c>
      <c r="H11388" t="str">
        <f>_xlfn.XLOOKUP($A11388,customer!$A$2:$A$978,customer!$B$2:$B$978)</f>
        <v>Katherine Blick</v>
      </c>
    </row>
    <row r="11389" spans="1:8" x14ac:dyDescent="0.2">
      <c r="A11389" t="s">
        <v>3674</v>
      </c>
      <c r="B11389" t="s">
        <v>3923</v>
      </c>
      <c r="C11389" s="1">
        <v>44661</v>
      </c>
      <c r="D11389" s="1">
        <v>44852</v>
      </c>
      <c r="E11389">
        <f t="shared" si="177"/>
        <v>6</v>
      </c>
      <c r="F11389" t="str">
        <f>_xlfn.XLOOKUP(data!$B11389,campaign!$A$2:$A$18,campaign!$B$2:$B$18)</f>
        <v>TruckOwner</v>
      </c>
      <c r="G11389">
        <f>_xlfn.XLOOKUP($F11389,campaign!$B$2:$B$18,campaign!$D$2:$D$18)</f>
        <v>26</v>
      </c>
      <c r="H11389" t="str">
        <f>_xlfn.XLOOKUP($A11389,customer!$A$2:$A$978,customer!$B$2:$B$978)</f>
        <v>Katherine Blick</v>
      </c>
    </row>
    <row r="11390" spans="1:8" x14ac:dyDescent="0.2">
      <c r="A11390" t="s">
        <v>3674</v>
      </c>
      <c r="B11390" t="s">
        <v>3923</v>
      </c>
      <c r="C11390" s="1">
        <v>44661</v>
      </c>
      <c r="D11390" s="1">
        <v>44890</v>
      </c>
      <c r="E11390">
        <f t="shared" si="177"/>
        <v>7</v>
      </c>
      <c r="F11390" t="str">
        <f>_xlfn.XLOOKUP(data!$B11390,campaign!$A$2:$A$18,campaign!$B$2:$B$18)</f>
        <v>TruckOwner</v>
      </c>
      <c r="G11390">
        <f>_xlfn.XLOOKUP($F11390,campaign!$B$2:$B$18,campaign!$D$2:$D$18)</f>
        <v>26</v>
      </c>
      <c r="H11390" t="str">
        <f>_xlfn.XLOOKUP($A11390,customer!$A$2:$A$978,customer!$B$2:$B$978)</f>
        <v>Katherine Blick</v>
      </c>
    </row>
    <row r="11391" spans="1:8" x14ac:dyDescent="0.2">
      <c r="A11391" t="s">
        <v>3674</v>
      </c>
      <c r="B11391" t="s">
        <v>3923</v>
      </c>
      <c r="C11391" s="1">
        <v>44661</v>
      </c>
      <c r="D11391" s="1">
        <v>44908</v>
      </c>
      <c r="E11391">
        <f t="shared" si="177"/>
        <v>8</v>
      </c>
      <c r="F11391" t="str">
        <f>_xlfn.XLOOKUP(data!$B11391,campaign!$A$2:$A$18,campaign!$B$2:$B$18)</f>
        <v>TruckOwner</v>
      </c>
      <c r="G11391">
        <f>_xlfn.XLOOKUP($F11391,campaign!$B$2:$B$18,campaign!$D$2:$D$18)</f>
        <v>26</v>
      </c>
      <c r="H11391" t="str">
        <f>_xlfn.XLOOKUP($A11391,customer!$A$2:$A$978,customer!$B$2:$B$978)</f>
        <v>Katherine Blick</v>
      </c>
    </row>
    <row r="11392" spans="1:8" x14ac:dyDescent="0.2">
      <c r="A11392" t="s">
        <v>3674</v>
      </c>
      <c r="B11392" t="s">
        <v>3923</v>
      </c>
      <c r="C11392" s="1">
        <v>44661</v>
      </c>
      <c r="D11392" s="1">
        <v>44943</v>
      </c>
      <c r="E11392">
        <f t="shared" si="177"/>
        <v>9</v>
      </c>
      <c r="F11392" t="str">
        <f>_xlfn.XLOOKUP(data!$B11392,campaign!$A$2:$A$18,campaign!$B$2:$B$18)</f>
        <v>TruckOwner</v>
      </c>
      <c r="G11392">
        <f>_xlfn.XLOOKUP($F11392,campaign!$B$2:$B$18,campaign!$D$2:$D$18)</f>
        <v>26</v>
      </c>
      <c r="H11392" t="str">
        <f>_xlfn.XLOOKUP($A11392,customer!$A$2:$A$978,customer!$B$2:$B$978)</f>
        <v>Katherine Blick</v>
      </c>
    </row>
    <row r="11393" spans="1:8" x14ac:dyDescent="0.2">
      <c r="A11393" t="s">
        <v>3674</v>
      </c>
      <c r="B11393" t="s">
        <v>3923</v>
      </c>
      <c r="C11393" s="1">
        <v>44661</v>
      </c>
      <c r="D11393" s="1">
        <v>44980</v>
      </c>
      <c r="E11393">
        <f t="shared" si="177"/>
        <v>10</v>
      </c>
      <c r="F11393" t="str">
        <f>_xlfn.XLOOKUP(data!$B11393,campaign!$A$2:$A$18,campaign!$B$2:$B$18)</f>
        <v>TruckOwner</v>
      </c>
      <c r="G11393">
        <f>_xlfn.XLOOKUP($F11393,campaign!$B$2:$B$18,campaign!$D$2:$D$18)</f>
        <v>26</v>
      </c>
      <c r="H11393" t="str">
        <f>_xlfn.XLOOKUP($A11393,customer!$A$2:$A$978,customer!$B$2:$B$978)</f>
        <v>Katherine Blick</v>
      </c>
    </row>
    <row r="11394" spans="1:8" x14ac:dyDescent="0.2">
      <c r="A11394" t="s">
        <v>3674</v>
      </c>
      <c r="B11394" t="s">
        <v>3923</v>
      </c>
      <c r="C11394" s="1">
        <v>44661</v>
      </c>
      <c r="D11394" s="1">
        <v>44999</v>
      </c>
      <c r="E11394">
        <f t="shared" si="177"/>
        <v>11</v>
      </c>
      <c r="F11394" t="str">
        <f>_xlfn.XLOOKUP(data!$B11394,campaign!$A$2:$A$18,campaign!$B$2:$B$18)</f>
        <v>TruckOwner</v>
      </c>
      <c r="G11394">
        <f>_xlfn.XLOOKUP($F11394,campaign!$B$2:$B$18,campaign!$D$2:$D$18)</f>
        <v>26</v>
      </c>
      <c r="H11394" t="str">
        <f>_xlfn.XLOOKUP($A11394,customer!$A$2:$A$978,customer!$B$2:$B$978)</f>
        <v>Katherine Blick</v>
      </c>
    </row>
    <row r="11395" spans="1:8" x14ac:dyDescent="0.2">
      <c r="A11395" t="s">
        <v>3674</v>
      </c>
      <c r="B11395" t="s">
        <v>3923</v>
      </c>
      <c r="C11395" s="1">
        <v>44661</v>
      </c>
      <c r="D11395" s="1">
        <v>45039</v>
      </c>
      <c r="E11395">
        <f t="shared" ref="E11395:E11458" si="178">DATEDIF(C11395,D11395,"M")</f>
        <v>12</v>
      </c>
      <c r="F11395" t="str">
        <f>_xlfn.XLOOKUP(data!$B11395,campaign!$A$2:$A$18,campaign!$B$2:$B$18)</f>
        <v>TruckOwner</v>
      </c>
      <c r="G11395">
        <f>_xlfn.XLOOKUP($F11395,campaign!$B$2:$B$18,campaign!$D$2:$D$18)</f>
        <v>26</v>
      </c>
      <c r="H11395" t="str">
        <f>_xlfn.XLOOKUP($A11395,customer!$A$2:$A$978,customer!$B$2:$B$978)</f>
        <v>Katherine Blick</v>
      </c>
    </row>
    <row r="11396" spans="1:8" x14ac:dyDescent="0.2">
      <c r="A11396" t="s">
        <v>3674</v>
      </c>
      <c r="B11396" t="s">
        <v>3923</v>
      </c>
      <c r="C11396" s="1">
        <v>44661</v>
      </c>
      <c r="D11396" s="1">
        <v>45065</v>
      </c>
      <c r="E11396">
        <f t="shared" si="178"/>
        <v>13</v>
      </c>
      <c r="F11396" t="str">
        <f>_xlfn.XLOOKUP(data!$B11396,campaign!$A$2:$A$18,campaign!$B$2:$B$18)</f>
        <v>TruckOwner</v>
      </c>
      <c r="G11396">
        <f>_xlfn.XLOOKUP($F11396,campaign!$B$2:$B$18,campaign!$D$2:$D$18)</f>
        <v>26</v>
      </c>
      <c r="H11396" t="str">
        <f>_xlfn.XLOOKUP($A11396,customer!$A$2:$A$978,customer!$B$2:$B$978)</f>
        <v>Katherine Blick</v>
      </c>
    </row>
    <row r="11397" spans="1:8" x14ac:dyDescent="0.2">
      <c r="A11397" t="s">
        <v>3674</v>
      </c>
      <c r="B11397" t="s">
        <v>3921</v>
      </c>
      <c r="C11397" s="1">
        <v>44866</v>
      </c>
      <c r="D11397" s="1">
        <v>44866</v>
      </c>
      <c r="E11397">
        <f t="shared" si="178"/>
        <v>0</v>
      </c>
      <c r="F11397" t="str">
        <f>_xlfn.XLOOKUP(data!$B11397,campaign!$A$2:$A$18,campaign!$B$2:$B$18)</f>
        <v>HandsetRefurbished</v>
      </c>
      <c r="G11397">
        <f>_xlfn.XLOOKUP($F11397,campaign!$B$2:$B$18,campaign!$D$2:$D$18)</f>
        <v>26</v>
      </c>
      <c r="H11397" t="str">
        <f>_xlfn.XLOOKUP($A11397,customer!$A$2:$A$978,customer!$B$2:$B$978)</f>
        <v>Katherine Blick</v>
      </c>
    </row>
    <row r="11398" spans="1:8" x14ac:dyDescent="0.2">
      <c r="A11398" t="s">
        <v>3674</v>
      </c>
      <c r="B11398" t="s">
        <v>3921</v>
      </c>
      <c r="C11398" s="1">
        <v>44866</v>
      </c>
      <c r="D11398" s="1">
        <v>44904</v>
      </c>
      <c r="E11398">
        <f t="shared" si="178"/>
        <v>1</v>
      </c>
      <c r="F11398" t="str">
        <f>_xlfn.XLOOKUP(data!$B11398,campaign!$A$2:$A$18,campaign!$B$2:$B$18)</f>
        <v>HandsetRefurbished</v>
      </c>
      <c r="G11398">
        <f>_xlfn.XLOOKUP($F11398,campaign!$B$2:$B$18,campaign!$D$2:$D$18)</f>
        <v>26</v>
      </c>
      <c r="H11398" t="str">
        <f>_xlfn.XLOOKUP($A11398,customer!$A$2:$A$978,customer!$B$2:$B$978)</f>
        <v>Katherine Blick</v>
      </c>
    </row>
    <row r="11399" spans="1:8" x14ac:dyDescent="0.2">
      <c r="A11399" t="s">
        <v>3674</v>
      </c>
      <c r="B11399" t="s">
        <v>3921</v>
      </c>
      <c r="C11399" s="1">
        <v>44866</v>
      </c>
      <c r="D11399" s="1">
        <v>44927</v>
      </c>
      <c r="E11399">
        <f t="shared" si="178"/>
        <v>2</v>
      </c>
      <c r="F11399" t="str">
        <f>_xlfn.XLOOKUP(data!$B11399,campaign!$A$2:$A$18,campaign!$B$2:$B$18)</f>
        <v>HandsetRefurbished</v>
      </c>
      <c r="G11399">
        <f>_xlfn.XLOOKUP($F11399,campaign!$B$2:$B$18,campaign!$D$2:$D$18)</f>
        <v>26</v>
      </c>
      <c r="H11399" t="str">
        <f>_xlfn.XLOOKUP($A11399,customer!$A$2:$A$978,customer!$B$2:$B$978)</f>
        <v>Katherine Blick</v>
      </c>
    </row>
    <row r="11400" spans="1:8" x14ac:dyDescent="0.2">
      <c r="A11400" t="s">
        <v>3674</v>
      </c>
      <c r="B11400" t="s">
        <v>3921</v>
      </c>
      <c r="C11400" s="1">
        <v>44866</v>
      </c>
      <c r="D11400" s="1">
        <v>44967</v>
      </c>
      <c r="E11400">
        <f t="shared" si="178"/>
        <v>3</v>
      </c>
      <c r="F11400" t="str">
        <f>_xlfn.XLOOKUP(data!$B11400,campaign!$A$2:$A$18,campaign!$B$2:$B$18)</f>
        <v>HandsetRefurbished</v>
      </c>
      <c r="G11400">
        <f>_xlfn.XLOOKUP($F11400,campaign!$B$2:$B$18,campaign!$D$2:$D$18)</f>
        <v>26</v>
      </c>
      <c r="H11400" t="str">
        <f>_xlfn.XLOOKUP($A11400,customer!$A$2:$A$978,customer!$B$2:$B$978)</f>
        <v>Katherine Blick</v>
      </c>
    </row>
    <row r="11401" spans="1:8" x14ac:dyDescent="0.2">
      <c r="A11401" t="s">
        <v>3674</v>
      </c>
      <c r="B11401" t="s">
        <v>3921</v>
      </c>
      <c r="C11401" s="1">
        <v>44866</v>
      </c>
      <c r="D11401" s="1">
        <v>44986</v>
      </c>
      <c r="E11401">
        <f t="shared" si="178"/>
        <v>4</v>
      </c>
      <c r="F11401" t="str">
        <f>_xlfn.XLOOKUP(data!$B11401,campaign!$A$2:$A$18,campaign!$B$2:$B$18)</f>
        <v>HandsetRefurbished</v>
      </c>
      <c r="G11401">
        <f>_xlfn.XLOOKUP($F11401,campaign!$B$2:$B$18,campaign!$D$2:$D$18)</f>
        <v>26</v>
      </c>
      <c r="H11401" t="str">
        <f>_xlfn.XLOOKUP($A11401,customer!$A$2:$A$978,customer!$B$2:$B$978)</f>
        <v>Katherine Blick</v>
      </c>
    </row>
    <row r="11402" spans="1:8" x14ac:dyDescent="0.2">
      <c r="A11402" t="s">
        <v>3674</v>
      </c>
      <c r="B11402" t="s">
        <v>3921</v>
      </c>
      <c r="C11402" s="1">
        <v>44866</v>
      </c>
      <c r="D11402" s="1">
        <v>45020</v>
      </c>
      <c r="E11402">
        <f t="shared" si="178"/>
        <v>5</v>
      </c>
      <c r="F11402" t="str">
        <f>_xlfn.XLOOKUP(data!$B11402,campaign!$A$2:$A$18,campaign!$B$2:$B$18)</f>
        <v>HandsetRefurbished</v>
      </c>
      <c r="G11402">
        <f>_xlfn.XLOOKUP($F11402,campaign!$B$2:$B$18,campaign!$D$2:$D$18)</f>
        <v>26</v>
      </c>
      <c r="H11402" t="str">
        <f>_xlfn.XLOOKUP($A11402,customer!$A$2:$A$978,customer!$B$2:$B$978)</f>
        <v>Katherine Blick</v>
      </c>
    </row>
    <row r="11403" spans="1:8" x14ac:dyDescent="0.2">
      <c r="A11403" t="s">
        <v>3674</v>
      </c>
      <c r="B11403" t="s">
        <v>3921</v>
      </c>
      <c r="C11403" s="1">
        <v>44866</v>
      </c>
      <c r="D11403" s="1">
        <v>45048</v>
      </c>
      <c r="E11403">
        <f t="shared" si="178"/>
        <v>6</v>
      </c>
      <c r="F11403" t="str">
        <f>_xlfn.XLOOKUP(data!$B11403,campaign!$A$2:$A$18,campaign!$B$2:$B$18)</f>
        <v>HandsetRefurbished</v>
      </c>
      <c r="G11403">
        <f>_xlfn.XLOOKUP($F11403,campaign!$B$2:$B$18,campaign!$D$2:$D$18)</f>
        <v>26</v>
      </c>
      <c r="H11403" t="str">
        <f>_xlfn.XLOOKUP($A11403,customer!$A$2:$A$978,customer!$B$2:$B$978)</f>
        <v>Katherine Blick</v>
      </c>
    </row>
    <row r="11404" spans="1:8" x14ac:dyDescent="0.2">
      <c r="A11404" t="s">
        <v>3675</v>
      </c>
      <c r="B11404" t="s">
        <v>3920</v>
      </c>
      <c r="C11404" s="1">
        <v>44986</v>
      </c>
      <c r="D11404" s="1">
        <v>44986</v>
      </c>
      <c r="E11404">
        <f t="shared" si="178"/>
        <v>0</v>
      </c>
      <c r="F11404" t="str">
        <f>_xlfn.XLOOKUP(data!$B11404,campaign!$A$2:$A$18,campaign!$B$2:$B$18)</f>
        <v>ChildrenInHH</v>
      </c>
      <c r="G11404">
        <f>_xlfn.XLOOKUP($F11404,campaign!$B$2:$B$18,campaign!$D$2:$D$18)</f>
        <v>10</v>
      </c>
      <c r="H11404" t="str">
        <f>_xlfn.XLOOKUP($A11404,customer!$A$2:$A$978,customer!$B$2:$B$978)</f>
        <v>Alyson Doxsey</v>
      </c>
    </row>
    <row r="11405" spans="1:8" x14ac:dyDescent="0.2">
      <c r="A11405" t="s">
        <v>3675</v>
      </c>
      <c r="B11405" t="s">
        <v>3920</v>
      </c>
      <c r="C11405" s="1">
        <v>44986</v>
      </c>
      <c r="D11405" s="1">
        <v>45027</v>
      </c>
      <c r="E11405">
        <f t="shared" si="178"/>
        <v>1</v>
      </c>
      <c r="F11405" t="str">
        <f>_xlfn.XLOOKUP(data!$B11405,campaign!$A$2:$A$18,campaign!$B$2:$B$18)</f>
        <v>ChildrenInHH</v>
      </c>
      <c r="G11405">
        <f>_xlfn.XLOOKUP($F11405,campaign!$B$2:$B$18,campaign!$D$2:$D$18)</f>
        <v>10</v>
      </c>
      <c r="H11405" t="str">
        <f>_xlfn.XLOOKUP($A11405,customer!$A$2:$A$978,customer!$B$2:$B$978)</f>
        <v>Alyson Doxsey</v>
      </c>
    </row>
    <row r="11406" spans="1:8" x14ac:dyDescent="0.2">
      <c r="A11406" t="s">
        <v>3675</v>
      </c>
      <c r="B11406" t="s">
        <v>3920</v>
      </c>
      <c r="C11406" s="1">
        <v>44986</v>
      </c>
      <c r="D11406" s="1">
        <v>45051</v>
      </c>
      <c r="E11406">
        <f t="shared" si="178"/>
        <v>2</v>
      </c>
      <c r="F11406" t="str">
        <f>_xlfn.XLOOKUP(data!$B11406,campaign!$A$2:$A$18,campaign!$B$2:$B$18)</f>
        <v>ChildrenInHH</v>
      </c>
      <c r="G11406">
        <f>_xlfn.XLOOKUP($F11406,campaign!$B$2:$B$18,campaign!$D$2:$D$18)</f>
        <v>10</v>
      </c>
      <c r="H11406" t="str">
        <f>_xlfn.XLOOKUP($A11406,customer!$A$2:$A$978,customer!$B$2:$B$978)</f>
        <v>Alyson Doxsey</v>
      </c>
    </row>
    <row r="11407" spans="1:8" x14ac:dyDescent="0.2">
      <c r="A11407" t="s">
        <v>3675</v>
      </c>
      <c r="B11407" t="s">
        <v>3927</v>
      </c>
      <c r="C11407" s="1">
        <v>44991</v>
      </c>
      <c r="D11407" s="1">
        <v>44991</v>
      </c>
      <c r="E11407">
        <f t="shared" si="178"/>
        <v>0</v>
      </c>
      <c r="F11407" t="str">
        <f>_xlfn.XLOOKUP(data!$B11407,campaign!$A$2:$A$18,campaign!$B$2:$B$18)</f>
        <v>RespondsToMailOffers</v>
      </c>
      <c r="G11407">
        <f>_xlfn.XLOOKUP($F11407,campaign!$B$2:$B$18,campaign!$D$2:$D$18)</f>
        <v>27</v>
      </c>
      <c r="H11407" t="str">
        <f>_xlfn.XLOOKUP($A11407,customer!$A$2:$A$978,customer!$B$2:$B$978)</f>
        <v>Alyson Doxsey</v>
      </c>
    </row>
    <row r="11408" spans="1:8" x14ac:dyDescent="0.2">
      <c r="A11408" t="s">
        <v>3675</v>
      </c>
      <c r="B11408" t="s">
        <v>3927</v>
      </c>
      <c r="C11408" s="1">
        <v>44991</v>
      </c>
      <c r="D11408" s="1">
        <v>45029</v>
      </c>
      <c r="E11408">
        <f t="shared" si="178"/>
        <v>1</v>
      </c>
      <c r="F11408" t="str">
        <f>_xlfn.XLOOKUP(data!$B11408,campaign!$A$2:$A$18,campaign!$B$2:$B$18)</f>
        <v>RespondsToMailOffers</v>
      </c>
      <c r="G11408">
        <f>_xlfn.XLOOKUP($F11408,campaign!$B$2:$B$18,campaign!$D$2:$D$18)</f>
        <v>27</v>
      </c>
      <c r="H11408" t="str">
        <f>_xlfn.XLOOKUP($A11408,customer!$A$2:$A$978,customer!$B$2:$B$978)</f>
        <v>Alyson Doxsey</v>
      </c>
    </row>
    <row r="11409" spans="1:8" x14ac:dyDescent="0.2">
      <c r="A11409" t="s">
        <v>3675</v>
      </c>
      <c r="B11409" t="s">
        <v>3927</v>
      </c>
      <c r="C11409" s="1">
        <v>44991</v>
      </c>
      <c r="D11409" s="1">
        <v>45052</v>
      </c>
      <c r="E11409">
        <f t="shared" si="178"/>
        <v>2</v>
      </c>
      <c r="F11409" t="str">
        <f>_xlfn.XLOOKUP(data!$B11409,campaign!$A$2:$A$18,campaign!$B$2:$B$18)</f>
        <v>RespondsToMailOffers</v>
      </c>
      <c r="G11409">
        <f>_xlfn.XLOOKUP($F11409,campaign!$B$2:$B$18,campaign!$D$2:$D$18)</f>
        <v>27</v>
      </c>
      <c r="H11409" t="str">
        <f>_xlfn.XLOOKUP($A11409,customer!$A$2:$A$978,customer!$B$2:$B$978)</f>
        <v>Alyson Doxsey</v>
      </c>
    </row>
    <row r="11410" spans="1:8" x14ac:dyDescent="0.2">
      <c r="A11410" t="s">
        <v>3676</v>
      </c>
      <c r="B11410" t="s">
        <v>3949</v>
      </c>
      <c r="C11410" s="1">
        <v>44807</v>
      </c>
      <c r="D11410" s="1">
        <v>44807</v>
      </c>
      <c r="E11410">
        <f t="shared" si="178"/>
        <v>0</v>
      </c>
      <c r="F11410" t="str">
        <f>_xlfn.XLOOKUP(data!$B11410,campaign!$A$2:$A$18,campaign!$B$2:$B$18)</f>
        <v>NewCellphoneUser</v>
      </c>
      <c r="G11410">
        <f>_xlfn.XLOOKUP($F11410,campaign!$B$2:$B$18,campaign!$D$2:$D$18)</f>
        <v>25</v>
      </c>
      <c r="H11410" t="str">
        <f>_xlfn.XLOOKUP($A11410,customer!$A$2:$A$978,customer!$B$2:$B$978)</f>
        <v>Bruis Kops</v>
      </c>
    </row>
    <row r="11411" spans="1:8" x14ac:dyDescent="0.2">
      <c r="A11411" t="s">
        <v>3676</v>
      </c>
      <c r="B11411" t="s">
        <v>3949</v>
      </c>
      <c r="C11411" s="1">
        <v>44807</v>
      </c>
      <c r="D11411" s="1">
        <v>44842</v>
      </c>
      <c r="E11411">
        <f t="shared" si="178"/>
        <v>1</v>
      </c>
      <c r="F11411" t="str">
        <f>_xlfn.XLOOKUP(data!$B11411,campaign!$A$2:$A$18,campaign!$B$2:$B$18)</f>
        <v>NewCellphoneUser</v>
      </c>
      <c r="G11411">
        <f>_xlfn.XLOOKUP($F11411,campaign!$B$2:$B$18,campaign!$D$2:$D$18)</f>
        <v>25</v>
      </c>
      <c r="H11411" t="str">
        <f>_xlfn.XLOOKUP($A11411,customer!$A$2:$A$978,customer!$B$2:$B$978)</f>
        <v>Bruis Kops</v>
      </c>
    </row>
    <row r="11412" spans="1:8" x14ac:dyDescent="0.2">
      <c r="A11412" t="s">
        <v>3676</v>
      </c>
      <c r="B11412" t="s">
        <v>3949</v>
      </c>
      <c r="C11412" s="1">
        <v>44807</v>
      </c>
      <c r="D11412" s="1">
        <v>44912</v>
      </c>
      <c r="E11412">
        <f t="shared" si="178"/>
        <v>3</v>
      </c>
      <c r="F11412" t="str">
        <f>_xlfn.XLOOKUP(data!$B11412,campaign!$A$2:$A$18,campaign!$B$2:$B$18)</f>
        <v>NewCellphoneUser</v>
      </c>
      <c r="G11412">
        <f>_xlfn.XLOOKUP($F11412,campaign!$B$2:$B$18,campaign!$D$2:$D$18)</f>
        <v>25</v>
      </c>
      <c r="H11412" t="str">
        <f>_xlfn.XLOOKUP($A11412,customer!$A$2:$A$978,customer!$B$2:$B$978)</f>
        <v>Bruis Kops</v>
      </c>
    </row>
    <row r="11413" spans="1:8" x14ac:dyDescent="0.2">
      <c r="A11413" t="s">
        <v>3676</v>
      </c>
      <c r="B11413" t="s">
        <v>3949</v>
      </c>
      <c r="C11413" s="1">
        <v>44807</v>
      </c>
      <c r="D11413" s="1">
        <v>44939</v>
      </c>
      <c r="E11413">
        <f t="shared" si="178"/>
        <v>4</v>
      </c>
      <c r="F11413" t="str">
        <f>_xlfn.XLOOKUP(data!$B11413,campaign!$A$2:$A$18,campaign!$B$2:$B$18)</f>
        <v>NewCellphoneUser</v>
      </c>
      <c r="G11413">
        <f>_xlfn.XLOOKUP($F11413,campaign!$B$2:$B$18,campaign!$D$2:$D$18)</f>
        <v>25</v>
      </c>
      <c r="H11413" t="str">
        <f>_xlfn.XLOOKUP($A11413,customer!$A$2:$A$978,customer!$B$2:$B$978)</f>
        <v>Bruis Kops</v>
      </c>
    </row>
    <row r="11414" spans="1:8" x14ac:dyDescent="0.2">
      <c r="A11414" t="s">
        <v>3676</v>
      </c>
      <c r="B11414" t="s">
        <v>3949</v>
      </c>
      <c r="C11414" s="1">
        <v>44807</v>
      </c>
      <c r="D11414" s="1">
        <v>44963</v>
      </c>
      <c r="E11414">
        <f t="shared" si="178"/>
        <v>5</v>
      </c>
      <c r="F11414" t="str">
        <f>_xlfn.XLOOKUP(data!$B11414,campaign!$A$2:$A$18,campaign!$B$2:$B$18)</f>
        <v>NewCellphoneUser</v>
      </c>
      <c r="G11414">
        <f>_xlfn.XLOOKUP($F11414,campaign!$B$2:$B$18,campaign!$D$2:$D$18)</f>
        <v>25</v>
      </c>
      <c r="H11414" t="str">
        <f>_xlfn.XLOOKUP($A11414,customer!$A$2:$A$978,customer!$B$2:$B$978)</f>
        <v>Bruis Kops</v>
      </c>
    </row>
    <row r="11415" spans="1:8" x14ac:dyDescent="0.2">
      <c r="A11415" t="s">
        <v>3676</v>
      </c>
      <c r="B11415" t="s">
        <v>3949</v>
      </c>
      <c r="C11415" s="1">
        <v>44807</v>
      </c>
      <c r="D11415" s="1">
        <v>45002</v>
      </c>
      <c r="E11415">
        <f t="shared" si="178"/>
        <v>6</v>
      </c>
      <c r="F11415" t="str">
        <f>_xlfn.XLOOKUP(data!$B11415,campaign!$A$2:$A$18,campaign!$B$2:$B$18)</f>
        <v>NewCellphoneUser</v>
      </c>
      <c r="G11415">
        <f>_xlfn.XLOOKUP($F11415,campaign!$B$2:$B$18,campaign!$D$2:$D$18)</f>
        <v>25</v>
      </c>
      <c r="H11415" t="str">
        <f>_xlfn.XLOOKUP($A11415,customer!$A$2:$A$978,customer!$B$2:$B$978)</f>
        <v>Bruis Kops</v>
      </c>
    </row>
    <row r="11416" spans="1:8" x14ac:dyDescent="0.2">
      <c r="A11416" t="s">
        <v>3676</v>
      </c>
      <c r="B11416" t="s">
        <v>3949</v>
      </c>
      <c r="C11416" s="1">
        <v>44807</v>
      </c>
      <c r="D11416" s="1">
        <v>45055</v>
      </c>
      <c r="E11416">
        <f t="shared" si="178"/>
        <v>8</v>
      </c>
      <c r="F11416" t="str">
        <f>_xlfn.XLOOKUP(data!$B11416,campaign!$A$2:$A$18,campaign!$B$2:$B$18)</f>
        <v>NewCellphoneUser</v>
      </c>
      <c r="G11416">
        <f>_xlfn.XLOOKUP($F11416,campaign!$B$2:$B$18,campaign!$D$2:$D$18)</f>
        <v>25</v>
      </c>
      <c r="H11416" t="str">
        <f>_xlfn.XLOOKUP($A11416,customer!$A$2:$A$978,customer!$B$2:$B$978)</f>
        <v>Bruis Kops</v>
      </c>
    </row>
    <row r="11417" spans="1:8" x14ac:dyDescent="0.2">
      <c r="A11417" t="s">
        <v>3676</v>
      </c>
      <c r="B11417" t="s">
        <v>3922</v>
      </c>
      <c r="C11417" s="1">
        <v>44871</v>
      </c>
      <c r="D11417" s="1">
        <v>44871</v>
      </c>
      <c r="E11417">
        <f t="shared" si="178"/>
        <v>0</v>
      </c>
      <c r="F11417" t="str">
        <f>_xlfn.XLOOKUP(data!$B11417,campaign!$A$2:$A$18,campaign!$B$2:$B$18)</f>
        <v>HandsetWebCapable</v>
      </c>
      <c r="G11417">
        <f>_xlfn.XLOOKUP($F11417,campaign!$B$2:$B$18,campaign!$D$2:$D$18)</f>
        <v>62</v>
      </c>
      <c r="H11417" t="str">
        <f>_xlfn.XLOOKUP($A11417,customer!$A$2:$A$978,customer!$B$2:$B$978)</f>
        <v>Bruis Kops</v>
      </c>
    </row>
    <row r="11418" spans="1:8" x14ac:dyDescent="0.2">
      <c r="A11418" t="s">
        <v>3676</v>
      </c>
      <c r="B11418" t="s">
        <v>3922</v>
      </c>
      <c r="C11418" s="1">
        <v>44871</v>
      </c>
      <c r="D11418" s="1">
        <v>44903</v>
      </c>
      <c r="E11418">
        <f t="shared" si="178"/>
        <v>1</v>
      </c>
      <c r="F11418" t="str">
        <f>_xlfn.XLOOKUP(data!$B11418,campaign!$A$2:$A$18,campaign!$B$2:$B$18)</f>
        <v>HandsetWebCapable</v>
      </c>
      <c r="G11418">
        <f>_xlfn.XLOOKUP($F11418,campaign!$B$2:$B$18,campaign!$D$2:$D$18)</f>
        <v>62</v>
      </c>
      <c r="H11418" t="str">
        <f>_xlfn.XLOOKUP($A11418,customer!$A$2:$A$978,customer!$B$2:$B$978)</f>
        <v>Bruis Kops</v>
      </c>
    </row>
    <row r="11419" spans="1:8" x14ac:dyDescent="0.2">
      <c r="A11419" t="s">
        <v>3676</v>
      </c>
      <c r="B11419" t="s">
        <v>3922</v>
      </c>
      <c r="C11419" s="1">
        <v>44871</v>
      </c>
      <c r="D11419" s="1">
        <v>44936</v>
      </c>
      <c r="E11419">
        <f t="shared" si="178"/>
        <v>2</v>
      </c>
      <c r="F11419" t="str">
        <f>_xlfn.XLOOKUP(data!$B11419,campaign!$A$2:$A$18,campaign!$B$2:$B$18)</f>
        <v>HandsetWebCapable</v>
      </c>
      <c r="G11419">
        <f>_xlfn.XLOOKUP($F11419,campaign!$B$2:$B$18,campaign!$D$2:$D$18)</f>
        <v>62</v>
      </c>
      <c r="H11419" t="str">
        <f>_xlfn.XLOOKUP($A11419,customer!$A$2:$A$978,customer!$B$2:$B$978)</f>
        <v>Bruis Kops</v>
      </c>
    </row>
    <row r="11420" spans="1:8" x14ac:dyDescent="0.2">
      <c r="A11420" t="s">
        <v>3676</v>
      </c>
      <c r="B11420" t="s">
        <v>3922</v>
      </c>
      <c r="C11420" s="1">
        <v>44871</v>
      </c>
      <c r="D11420" s="1">
        <v>44976</v>
      </c>
      <c r="E11420">
        <f t="shared" si="178"/>
        <v>3</v>
      </c>
      <c r="F11420" t="str">
        <f>_xlfn.XLOOKUP(data!$B11420,campaign!$A$2:$A$18,campaign!$B$2:$B$18)</f>
        <v>HandsetWebCapable</v>
      </c>
      <c r="G11420">
        <f>_xlfn.XLOOKUP($F11420,campaign!$B$2:$B$18,campaign!$D$2:$D$18)</f>
        <v>62</v>
      </c>
      <c r="H11420" t="str">
        <f>_xlfn.XLOOKUP($A11420,customer!$A$2:$A$978,customer!$B$2:$B$978)</f>
        <v>Bruis Kops</v>
      </c>
    </row>
    <row r="11421" spans="1:8" x14ac:dyDescent="0.2">
      <c r="A11421" t="s">
        <v>3676</v>
      </c>
      <c r="B11421" t="s">
        <v>3922</v>
      </c>
      <c r="C11421" s="1">
        <v>44871</v>
      </c>
      <c r="D11421" s="1">
        <v>45000</v>
      </c>
      <c r="E11421">
        <f t="shared" si="178"/>
        <v>4</v>
      </c>
      <c r="F11421" t="str">
        <f>_xlfn.XLOOKUP(data!$B11421,campaign!$A$2:$A$18,campaign!$B$2:$B$18)</f>
        <v>HandsetWebCapable</v>
      </c>
      <c r="G11421">
        <f>_xlfn.XLOOKUP($F11421,campaign!$B$2:$B$18,campaign!$D$2:$D$18)</f>
        <v>62</v>
      </c>
      <c r="H11421" t="str">
        <f>_xlfn.XLOOKUP($A11421,customer!$A$2:$A$978,customer!$B$2:$B$978)</f>
        <v>Bruis Kops</v>
      </c>
    </row>
    <row r="11422" spans="1:8" x14ac:dyDescent="0.2">
      <c r="A11422" t="s">
        <v>3676</v>
      </c>
      <c r="B11422" t="s">
        <v>3922</v>
      </c>
      <c r="C11422" s="1">
        <v>44871</v>
      </c>
      <c r="D11422" s="1">
        <v>45029</v>
      </c>
      <c r="E11422">
        <f t="shared" si="178"/>
        <v>5</v>
      </c>
      <c r="F11422" t="str">
        <f>_xlfn.XLOOKUP(data!$B11422,campaign!$A$2:$A$18,campaign!$B$2:$B$18)</f>
        <v>HandsetWebCapable</v>
      </c>
      <c r="G11422">
        <f>_xlfn.XLOOKUP($F11422,campaign!$B$2:$B$18,campaign!$D$2:$D$18)</f>
        <v>62</v>
      </c>
      <c r="H11422" t="str">
        <f>_xlfn.XLOOKUP($A11422,customer!$A$2:$A$978,customer!$B$2:$B$978)</f>
        <v>Bruis Kops</v>
      </c>
    </row>
    <row r="11423" spans="1:8" x14ac:dyDescent="0.2">
      <c r="A11423" t="s">
        <v>3676</v>
      </c>
      <c r="B11423" t="s">
        <v>3922</v>
      </c>
      <c r="C11423" s="1">
        <v>44871</v>
      </c>
      <c r="D11423" s="1">
        <v>45060</v>
      </c>
      <c r="E11423">
        <f t="shared" si="178"/>
        <v>6</v>
      </c>
      <c r="F11423" t="str">
        <f>_xlfn.XLOOKUP(data!$B11423,campaign!$A$2:$A$18,campaign!$B$2:$B$18)</f>
        <v>HandsetWebCapable</v>
      </c>
      <c r="G11423">
        <f>_xlfn.XLOOKUP($F11423,campaign!$B$2:$B$18,campaign!$D$2:$D$18)</f>
        <v>62</v>
      </c>
      <c r="H11423" t="str">
        <f>_xlfn.XLOOKUP($A11423,customer!$A$2:$A$978,customer!$B$2:$B$978)</f>
        <v>Bruis Kops</v>
      </c>
    </row>
    <row r="11424" spans="1:8" x14ac:dyDescent="0.2">
      <c r="A11424" t="s">
        <v>3677</v>
      </c>
      <c r="B11424" t="s">
        <v>3927</v>
      </c>
      <c r="C11424" s="1">
        <v>44846</v>
      </c>
      <c r="D11424" s="1">
        <v>44846</v>
      </c>
      <c r="E11424">
        <f t="shared" si="178"/>
        <v>0</v>
      </c>
      <c r="F11424" t="str">
        <f>_xlfn.XLOOKUP(data!$B11424,campaign!$A$2:$A$18,campaign!$B$2:$B$18)</f>
        <v>RespondsToMailOffers</v>
      </c>
      <c r="G11424">
        <f>_xlfn.XLOOKUP($F11424,campaign!$B$2:$B$18,campaign!$D$2:$D$18)</f>
        <v>27</v>
      </c>
      <c r="H11424" t="str">
        <f>_xlfn.XLOOKUP($A11424,customer!$A$2:$A$978,customer!$B$2:$B$978)</f>
        <v>Hilliard Corain</v>
      </c>
    </row>
    <row r="11425" spans="1:8" x14ac:dyDescent="0.2">
      <c r="A11425" t="s">
        <v>3677</v>
      </c>
      <c r="B11425" t="s">
        <v>3927</v>
      </c>
      <c r="C11425" s="1">
        <v>44846</v>
      </c>
      <c r="D11425" s="1">
        <v>44890</v>
      </c>
      <c r="E11425">
        <f t="shared" si="178"/>
        <v>1</v>
      </c>
      <c r="F11425" t="str">
        <f>_xlfn.XLOOKUP(data!$B11425,campaign!$A$2:$A$18,campaign!$B$2:$B$18)</f>
        <v>RespondsToMailOffers</v>
      </c>
      <c r="G11425">
        <f>_xlfn.XLOOKUP($F11425,campaign!$B$2:$B$18,campaign!$D$2:$D$18)</f>
        <v>27</v>
      </c>
      <c r="H11425" t="str">
        <f>_xlfn.XLOOKUP($A11425,customer!$A$2:$A$978,customer!$B$2:$B$978)</f>
        <v>Hilliard Corain</v>
      </c>
    </row>
    <row r="11426" spans="1:8" x14ac:dyDescent="0.2">
      <c r="A11426" t="s">
        <v>3677</v>
      </c>
      <c r="B11426" t="s">
        <v>3927</v>
      </c>
      <c r="C11426" s="1">
        <v>44846</v>
      </c>
      <c r="D11426" s="1">
        <v>44911</v>
      </c>
      <c r="E11426">
        <f t="shared" si="178"/>
        <v>2</v>
      </c>
      <c r="F11426" t="str">
        <f>_xlfn.XLOOKUP(data!$B11426,campaign!$A$2:$A$18,campaign!$B$2:$B$18)</f>
        <v>RespondsToMailOffers</v>
      </c>
      <c r="G11426">
        <f>_xlfn.XLOOKUP($F11426,campaign!$B$2:$B$18,campaign!$D$2:$D$18)</f>
        <v>27</v>
      </c>
      <c r="H11426" t="str">
        <f>_xlfn.XLOOKUP($A11426,customer!$A$2:$A$978,customer!$B$2:$B$978)</f>
        <v>Hilliard Corain</v>
      </c>
    </row>
    <row r="11427" spans="1:8" x14ac:dyDescent="0.2">
      <c r="A11427" t="s">
        <v>3677</v>
      </c>
      <c r="B11427" t="s">
        <v>3927</v>
      </c>
      <c r="C11427" s="1">
        <v>44846</v>
      </c>
      <c r="D11427" s="1">
        <v>44951</v>
      </c>
      <c r="E11427">
        <f t="shared" si="178"/>
        <v>3</v>
      </c>
      <c r="F11427" t="str">
        <f>_xlfn.XLOOKUP(data!$B11427,campaign!$A$2:$A$18,campaign!$B$2:$B$18)</f>
        <v>RespondsToMailOffers</v>
      </c>
      <c r="G11427">
        <f>_xlfn.XLOOKUP($F11427,campaign!$B$2:$B$18,campaign!$D$2:$D$18)</f>
        <v>27</v>
      </c>
      <c r="H11427" t="str">
        <f>_xlfn.XLOOKUP($A11427,customer!$A$2:$A$978,customer!$B$2:$B$978)</f>
        <v>Hilliard Corain</v>
      </c>
    </row>
    <row r="11428" spans="1:8" x14ac:dyDescent="0.2">
      <c r="A11428" t="s">
        <v>3677</v>
      </c>
      <c r="B11428" t="s">
        <v>3927</v>
      </c>
      <c r="C11428" s="1">
        <v>44846</v>
      </c>
      <c r="D11428" s="1">
        <v>44969</v>
      </c>
      <c r="E11428">
        <f t="shared" si="178"/>
        <v>4</v>
      </c>
      <c r="F11428" t="str">
        <f>_xlfn.XLOOKUP(data!$B11428,campaign!$A$2:$A$18,campaign!$B$2:$B$18)</f>
        <v>RespondsToMailOffers</v>
      </c>
      <c r="G11428">
        <f>_xlfn.XLOOKUP($F11428,campaign!$B$2:$B$18,campaign!$D$2:$D$18)</f>
        <v>27</v>
      </c>
      <c r="H11428" t="str">
        <f>_xlfn.XLOOKUP($A11428,customer!$A$2:$A$978,customer!$B$2:$B$978)</f>
        <v>Hilliard Corain</v>
      </c>
    </row>
    <row r="11429" spans="1:8" x14ac:dyDescent="0.2">
      <c r="A11429" t="s">
        <v>3677</v>
      </c>
      <c r="B11429" t="s">
        <v>3927</v>
      </c>
      <c r="C11429" s="1">
        <v>44846</v>
      </c>
      <c r="D11429" s="1">
        <v>44998</v>
      </c>
      <c r="E11429">
        <f t="shared" si="178"/>
        <v>5</v>
      </c>
      <c r="F11429" t="str">
        <f>_xlfn.XLOOKUP(data!$B11429,campaign!$A$2:$A$18,campaign!$B$2:$B$18)</f>
        <v>RespondsToMailOffers</v>
      </c>
      <c r="G11429">
        <f>_xlfn.XLOOKUP($F11429,campaign!$B$2:$B$18,campaign!$D$2:$D$18)</f>
        <v>27</v>
      </c>
      <c r="H11429" t="str">
        <f>_xlfn.XLOOKUP($A11429,customer!$A$2:$A$978,customer!$B$2:$B$978)</f>
        <v>Hilliard Corain</v>
      </c>
    </row>
    <row r="11430" spans="1:8" x14ac:dyDescent="0.2">
      <c r="A11430" t="s">
        <v>3677</v>
      </c>
      <c r="B11430" t="s">
        <v>3927</v>
      </c>
      <c r="C11430" s="1">
        <v>44846</v>
      </c>
      <c r="D11430" s="1">
        <v>45032</v>
      </c>
      <c r="E11430">
        <f t="shared" si="178"/>
        <v>6</v>
      </c>
      <c r="F11430" t="str">
        <f>_xlfn.XLOOKUP(data!$B11430,campaign!$A$2:$A$18,campaign!$B$2:$B$18)</f>
        <v>RespondsToMailOffers</v>
      </c>
      <c r="G11430">
        <f>_xlfn.XLOOKUP($F11430,campaign!$B$2:$B$18,campaign!$D$2:$D$18)</f>
        <v>27</v>
      </c>
      <c r="H11430" t="str">
        <f>_xlfn.XLOOKUP($A11430,customer!$A$2:$A$978,customer!$B$2:$B$978)</f>
        <v>Hilliard Corain</v>
      </c>
    </row>
    <row r="11431" spans="1:8" x14ac:dyDescent="0.2">
      <c r="A11431" t="s">
        <v>3677</v>
      </c>
      <c r="B11431" t="s">
        <v>3927</v>
      </c>
      <c r="C11431" s="1">
        <v>44846</v>
      </c>
      <c r="D11431" s="1">
        <v>45071</v>
      </c>
      <c r="E11431">
        <f t="shared" si="178"/>
        <v>7</v>
      </c>
      <c r="F11431" t="str">
        <f>_xlfn.XLOOKUP(data!$B11431,campaign!$A$2:$A$18,campaign!$B$2:$B$18)</f>
        <v>RespondsToMailOffers</v>
      </c>
      <c r="G11431">
        <f>_xlfn.XLOOKUP($F11431,campaign!$B$2:$B$18,campaign!$D$2:$D$18)</f>
        <v>27</v>
      </c>
      <c r="H11431" t="str">
        <f>_xlfn.XLOOKUP($A11431,customer!$A$2:$A$978,customer!$B$2:$B$978)</f>
        <v>Hilliard Corain</v>
      </c>
    </row>
    <row r="11432" spans="1:8" x14ac:dyDescent="0.2">
      <c r="A11432" t="s">
        <v>3677</v>
      </c>
      <c r="B11432" t="s">
        <v>3950</v>
      </c>
      <c r="C11432" s="1">
        <v>44881</v>
      </c>
      <c r="D11432" s="1">
        <v>44881</v>
      </c>
      <c r="E11432">
        <f t="shared" si="178"/>
        <v>0</v>
      </c>
      <c r="F11432" t="str">
        <f>_xlfn.XLOOKUP(data!$B11432,campaign!$A$2:$A$18,campaign!$B$2:$B$18)</f>
        <v>NotNewCellphoneUser</v>
      </c>
      <c r="G11432">
        <f>_xlfn.XLOOKUP($F11432,campaign!$B$2:$B$18,campaign!$D$2:$D$18)</f>
        <v>28</v>
      </c>
      <c r="H11432" t="str">
        <f>_xlfn.XLOOKUP($A11432,customer!$A$2:$A$978,customer!$B$2:$B$978)</f>
        <v>Hilliard Corain</v>
      </c>
    </row>
    <row r="11433" spans="1:8" x14ac:dyDescent="0.2">
      <c r="A11433" t="s">
        <v>3677</v>
      </c>
      <c r="B11433" t="s">
        <v>3950</v>
      </c>
      <c r="C11433" s="1">
        <v>44881</v>
      </c>
      <c r="D11433" s="1">
        <v>44912</v>
      </c>
      <c r="E11433">
        <f t="shared" si="178"/>
        <v>1</v>
      </c>
      <c r="F11433" t="str">
        <f>_xlfn.XLOOKUP(data!$B11433,campaign!$A$2:$A$18,campaign!$B$2:$B$18)</f>
        <v>NotNewCellphoneUser</v>
      </c>
      <c r="G11433">
        <f>_xlfn.XLOOKUP($F11433,campaign!$B$2:$B$18,campaign!$D$2:$D$18)</f>
        <v>28</v>
      </c>
      <c r="H11433" t="str">
        <f>_xlfn.XLOOKUP($A11433,customer!$A$2:$A$978,customer!$B$2:$B$978)</f>
        <v>Hilliard Corain</v>
      </c>
    </row>
    <row r="11434" spans="1:8" x14ac:dyDescent="0.2">
      <c r="A11434" t="s">
        <v>3677</v>
      </c>
      <c r="B11434" t="s">
        <v>3950</v>
      </c>
      <c r="C11434" s="1">
        <v>44881</v>
      </c>
      <c r="D11434" s="1">
        <v>44943</v>
      </c>
      <c r="E11434">
        <f t="shared" si="178"/>
        <v>2</v>
      </c>
      <c r="F11434" t="str">
        <f>_xlfn.XLOOKUP(data!$B11434,campaign!$A$2:$A$18,campaign!$B$2:$B$18)</f>
        <v>NotNewCellphoneUser</v>
      </c>
      <c r="G11434">
        <f>_xlfn.XLOOKUP($F11434,campaign!$B$2:$B$18,campaign!$D$2:$D$18)</f>
        <v>28</v>
      </c>
      <c r="H11434" t="str">
        <f>_xlfn.XLOOKUP($A11434,customer!$A$2:$A$978,customer!$B$2:$B$978)</f>
        <v>Hilliard Corain</v>
      </c>
    </row>
    <row r="11435" spans="1:8" x14ac:dyDescent="0.2">
      <c r="A11435" t="s">
        <v>3677</v>
      </c>
      <c r="B11435" t="s">
        <v>3950</v>
      </c>
      <c r="C11435" s="1">
        <v>44881</v>
      </c>
      <c r="D11435" s="1">
        <v>44983</v>
      </c>
      <c r="E11435">
        <f t="shared" si="178"/>
        <v>3</v>
      </c>
      <c r="F11435" t="str">
        <f>_xlfn.XLOOKUP(data!$B11435,campaign!$A$2:$A$18,campaign!$B$2:$B$18)</f>
        <v>NotNewCellphoneUser</v>
      </c>
      <c r="G11435">
        <f>_xlfn.XLOOKUP($F11435,campaign!$B$2:$B$18,campaign!$D$2:$D$18)</f>
        <v>28</v>
      </c>
      <c r="H11435" t="str">
        <f>_xlfn.XLOOKUP($A11435,customer!$A$2:$A$978,customer!$B$2:$B$978)</f>
        <v>Hilliard Corain</v>
      </c>
    </row>
    <row r="11436" spans="1:8" x14ac:dyDescent="0.2">
      <c r="A11436" t="s">
        <v>3677</v>
      </c>
      <c r="B11436" t="s">
        <v>3950</v>
      </c>
      <c r="C11436" s="1">
        <v>44881</v>
      </c>
      <c r="D11436" s="1">
        <v>45011</v>
      </c>
      <c r="E11436">
        <f t="shared" si="178"/>
        <v>4</v>
      </c>
      <c r="F11436" t="str">
        <f>_xlfn.XLOOKUP(data!$B11436,campaign!$A$2:$A$18,campaign!$B$2:$B$18)</f>
        <v>NotNewCellphoneUser</v>
      </c>
      <c r="G11436">
        <f>_xlfn.XLOOKUP($F11436,campaign!$B$2:$B$18,campaign!$D$2:$D$18)</f>
        <v>28</v>
      </c>
      <c r="H11436" t="str">
        <f>_xlfn.XLOOKUP($A11436,customer!$A$2:$A$978,customer!$B$2:$B$978)</f>
        <v>Hilliard Corain</v>
      </c>
    </row>
    <row r="11437" spans="1:8" x14ac:dyDescent="0.2">
      <c r="A11437" t="s">
        <v>3677</v>
      </c>
      <c r="B11437" t="s">
        <v>3950</v>
      </c>
      <c r="C11437" s="1">
        <v>44881</v>
      </c>
      <c r="D11437" s="1">
        <v>45044</v>
      </c>
      <c r="E11437">
        <f t="shared" si="178"/>
        <v>5</v>
      </c>
      <c r="F11437" t="str">
        <f>_xlfn.XLOOKUP(data!$B11437,campaign!$A$2:$A$18,campaign!$B$2:$B$18)</f>
        <v>NotNewCellphoneUser</v>
      </c>
      <c r="G11437">
        <f>_xlfn.XLOOKUP($F11437,campaign!$B$2:$B$18,campaign!$D$2:$D$18)</f>
        <v>28</v>
      </c>
      <c r="H11437" t="str">
        <f>_xlfn.XLOOKUP($A11437,customer!$A$2:$A$978,customer!$B$2:$B$978)</f>
        <v>Hilliard Corain</v>
      </c>
    </row>
    <row r="11438" spans="1:8" x14ac:dyDescent="0.2">
      <c r="A11438" t="s">
        <v>3677</v>
      </c>
      <c r="B11438" t="s">
        <v>3950</v>
      </c>
      <c r="C11438" s="1">
        <v>44881</v>
      </c>
      <c r="D11438" s="1">
        <v>45075</v>
      </c>
      <c r="E11438">
        <f t="shared" si="178"/>
        <v>6</v>
      </c>
      <c r="F11438" t="str">
        <f>_xlfn.XLOOKUP(data!$B11438,campaign!$A$2:$A$18,campaign!$B$2:$B$18)</f>
        <v>NotNewCellphoneUser</v>
      </c>
      <c r="G11438">
        <f>_xlfn.XLOOKUP($F11438,campaign!$B$2:$B$18,campaign!$D$2:$D$18)</f>
        <v>28</v>
      </c>
      <c r="H11438" t="str">
        <f>_xlfn.XLOOKUP($A11438,customer!$A$2:$A$978,customer!$B$2:$B$978)</f>
        <v>Hilliard Corain</v>
      </c>
    </row>
    <row r="11439" spans="1:8" x14ac:dyDescent="0.2">
      <c r="A11439" t="s">
        <v>3678</v>
      </c>
      <c r="B11439" t="s">
        <v>3947</v>
      </c>
      <c r="C11439" s="1">
        <v>44582</v>
      </c>
      <c r="D11439" s="1">
        <v>44582</v>
      </c>
      <c r="E11439">
        <f t="shared" si="178"/>
        <v>0</v>
      </c>
      <c r="F11439" t="str">
        <f>_xlfn.XLOOKUP(data!$B11439,campaign!$A$2:$A$18,campaign!$B$2:$B$18)</f>
        <v>OwnsComputer</v>
      </c>
      <c r="G11439">
        <f>_xlfn.XLOOKUP($F11439,campaign!$B$2:$B$18,campaign!$D$2:$D$18)</f>
        <v>62</v>
      </c>
      <c r="H11439" t="str">
        <f>_xlfn.XLOOKUP($A11439,customer!$A$2:$A$978,customer!$B$2:$B$978)</f>
        <v>Felizio Wondraschek</v>
      </c>
    </row>
    <row r="11440" spans="1:8" x14ac:dyDescent="0.2">
      <c r="A11440" t="s">
        <v>3678</v>
      </c>
      <c r="B11440" t="s">
        <v>3947</v>
      </c>
      <c r="C11440" s="1">
        <v>44582</v>
      </c>
      <c r="D11440" s="1">
        <v>44614</v>
      </c>
      <c r="E11440">
        <f t="shared" si="178"/>
        <v>1</v>
      </c>
      <c r="F11440" t="str">
        <f>_xlfn.XLOOKUP(data!$B11440,campaign!$A$2:$A$18,campaign!$B$2:$B$18)</f>
        <v>OwnsComputer</v>
      </c>
      <c r="G11440">
        <f>_xlfn.XLOOKUP($F11440,campaign!$B$2:$B$18,campaign!$D$2:$D$18)</f>
        <v>62</v>
      </c>
      <c r="H11440" t="str">
        <f>_xlfn.XLOOKUP($A11440,customer!$A$2:$A$978,customer!$B$2:$B$978)</f>
        <v>Felizio Wondraschek</v>
      </c>
    </row>
    <row r="11441" spans="1:8" x14ac:dyDescent="0.2">
      <c r="A11441" t="s">
        <v>3678</v>
      </c>
      <c r="B11441" t="s">
        <v>3947</v>
      </c>
      <c r="C11441" s="1">
        <v>44582</v>
      </c>
      <c r="D11441" s="1">
        <v>44680</v>
      </c>
      <c r="E11441">
        <f t="shared" si="178"/>
        <v>3</v>
      </c>
      <c r="F11441" t="str">
        <f>_xlfn.XLOOKUP(data!$B11441,campaign!$A$2:$A$18,campaign!$B$2:$B$18)</f>
        <v>OwnsComputer</v>
      </c>
      <c r="G11441">
        <f>_xlfn.XLOOKUP($F11441,campaign!$B$2:$B$18,campaign!$D$2:$D$18)</f>
        <v>62</v>
      </c>
      <c r="H11441" t="str">
        <f>_xlfn.XLOOKUP($A11441,customer!$A$2:$A$978,customer!$B$2:$B$978)</f>
        <v>Felizio Wondraschek</v>
      </c>
    </row>
    <row r="11442" spans="1:8" x14ac:dyDescent="0.2">
      <c r="A11442" t="s">
        <v>3678</v>
      </c>
      <c r="B11442" t="s">
        <v>3947</v>
      </c>
      <c r="C11442" s="1">
        <v>44582</v>
      </c>
      <c r="D11442" s="1">
        <v>44702</v>
      </c>
      <c r="E11442">
        <f t="shared" si="178"/>
        <v>4</v>
      </c>
      <c r="F11442" t="str">
        <f>_xlfn.XLOOKUP(data!$B11442,campaign!$A$2:$A$18,campaign!$B$2:$B$18)</f>
        <v>OwnsComputer</v>
      </c>
      <c r="G11442">
        <f>_xlfn.XLOOKUP($F11442,campaign!$B$2:$B$18,campaign!$D$2:$D$18)</f>
        <v>62</v>
      </c>
      <c r="H11442" t="str">
        <f>_xlfn.XLOOKUP($A11442,customer!$A$2:$A$978,customer!$B$2:$B$978)</f>
        <v>Felizio Wondraschek</v>
      </c>
    </row>
    <row r="11443" spans="1:8" x14ac:dyDescent="0.2">
      <c r="A11443" t="s">
        <v>3678</v>
      </c>
      <c r="B11443" t="s">
        <v>3947</v>
      </c>
      <c r="C11443" s="1">
        <v>44582</v>
      </c>
      <c r="D11443" s="1">
        <v>44794</v>
      </c>
      <c r="E11443">
        <f t="shared" si="178"/>
        <v>7</v>
      </c>
      <c r="F11443" t="str">
        <f>_xlfn.XLOOKUP(data!$B11443,campaign!$A$2:$A$18,campaign!$B$2:$B$18)</f>
        <v>OwnsComputer</v>
      </c>
      <c r="G11443">
        <f>_xlfn.XLOOKUP($F11443,campaign!$B$2:$B$18,campaign!$D$2:$D$18)</f>
        <v>62</v>
      </c>
      <c r="H11443" t="str">
        <f>_xlfn.XLOOKUP($A11443,customer!$A$2:$A$978,customer!$B$2:$B$978)</f>
        <v>Felizio Wondraschek</v>
      </c>
    </row>
    <row r="11444" spans="1:8" x14ac:dyDescent="0.2">
      <c r="A11444" t="s">
        <v>3678</v>
      </c>
      <c r="B11444" t="s">
        <v>3947</v>
      </c>
      <c r="C11444" s="1">
        <v>44582</v>
      </c>
      <c r="D11444" s="1">
        <v>44809</v>
      </c>
      <c r="E11444">
        <f t="shared" si="178"/>
        <v>7</v>
      </c>
      <c r="F11444" t="str">
        <f>_xlfn.XLOOKUP(data!$B11444,campaign!$A$2:$A$18,campaign!$B$2:$B$18)</f>
        <v>OwnsComputer</v>
      </c>
      <c r="G11444">
        <f>_xlfn.XLOOKUP($F11444,campaign!$B$2:$B$18,campaign!$D$2:$D$18)</f>
        <v>62</v>
      </c>
      <c r="H11444" t="str">
        <f>_xlfn.XLOOKUP($A11444,customer!$A$2:$A$978,customer!$B$2:$B$978)</f>
        <v>Felizio Wondraschek</v>
      </c>
    </row>
    <row r="11445" spans="1:8" x14ac:dyDescent="0.2">
      <c r="A11445" t="s">
        <v>3678</v>
      </c>
      <c r="B11445" t="s">
        <v>3947</v>
      </c>
      <c r="C11445" s="1">
        <v>44582</v>
      </c>
      <c r="D11445" s="1">
        <v>44835</v>
      </c>
      <c r="E11445">
        <f t="shared" si="178"/>
        <v>8</v>
      </c>
      <c r="F11445" t="str">
        <f>_xlfn.XLOOKUP(data!$B11445,campaign!$A$2:$A$18,campaign!$B$2:$B$18)</f>
        <v>OwnsComputer</v>
      </c>
      <c r="G11445">
        <f>_xlfn.XLOOKUP($F11445,campaign!$B$2:$B$18,campaign!$D$2:$D$18)</f>
        <v>62</v>
      </c>
      <c r="H11445" t="str">
        <f>_xlfn.XLOOKUP($A11445,customer!$A$2:$A$978,customer!$B$2:$B$978)</f>
        <v>Felizio Wondraschek</v>
      </c>
    </row>
    <row r="11446" spans="1:8" x14ac:dyDescent="0.2">
      <c r="A11446" t="s">
        <v>3678</v>
      </c>
      <c r="B11446" t="s">
        <v>3947</v>
      </c>
      <c r="C11446" s="1">
        <v>44582</v>
      </c>
      <c r="D11446" s="1">
        <v>44892</v>
      </c>
      <c r="E11446">
        <f t="shared" si="178"/>
        <v>10</v>
      </c>
      <c r="F11446" t="str">
        <f>_xlfn.XLOOKUP(data!$B11446,campaign!$A$2:$A$18,campaign!$B$2:$B$18)</f>
        <v>OwnsComputer</v>
      </c>
      <c r="G11446">
        <f>_xlfn.XLOOKUP($F11446,campaign!$B$2:$B$18,campaign!$D$2:$D$18)</f>
        <v>62</v>
      </c>
      <c r="H11446" t="str">
        <f>_xlfn.XLOOKUP($A11446,customer!$A$2:$A$978,customer!$B$2:$B$978)</f>
        <v>Felizio Wondraschek</v>
      </c>
    </row>
    <row r="11447" spans="1:8" x14ac:dyDescent="0.2">
      <c r="A11447" t="s">
        <v>3678</v>
      </c>
      <c r="B11447" t="s">
        <v>3947</v>
      </c>
      <c r="C11447" s="1">
        <v>44582</v>
      </c>
      <c r="D11447" s="1">
        <v>44925</v>
      </c>
      <c r="E11447">
        <f t="shared" si="178"/>
        <v>11</v>
      </c>
      <c r="F11447" t="str">
        <f>_xlfn.XLOOKUP(data!$B11447,campaign!$A$2:$A$18,campaign!$B$2:$B$18)</f>
        <v>OwnsComputer</v>
      </c>
      <c r="G11447">
        <f>_xlfn.XLOOKUP($F11447,campaign!$B$2:$B$18,campaign!$D$2:$D$18)</f>
        <v>62</v>
      </c>
      <c r="H11447" t="str">
        <f>_xlfn.XLOOKUP($A11447,customer!$A$2:$A$978,customer!$B$2:$B$978)</f>
        <v>Felizio Wondraschek</v>
      </c>
    </row>
    <row r="11448" spans="1:8" x14ac:dyDescent="0.2">
      <c r="A11448" t="s">
        <v>3678</v>
      </c>
      <c r="B11448" t="s">
        <v>3947</v>
      </c>
      <c r="C11448" s="1">
        <v>44582</v>
      </c>
      <c r="D11448" s="1">
        <v>44949</v>
      </c>
      <c r="E11448">
        <f t="shared" si="178"/>
        <v>12</v>
      </c>
      <c r="F11448" t="str">
        <f>_xlfn.XLOOKUP(data!$B11448,campaign!$A$2:$A$18,campaign!$B$2:$B$18)</f>
        <v>OwnsComputer</v>
      </c>
      <c r="G11448">
        <f>_xlfn.XLOOKUP($F11448,campaign!$B$2:$B$18,campaign!$D$2:$D$18)</f>
        <v>62</v>
      </c>
      <c r="H11448" t="str">
        <f>_xlfn.XLOOKUP($A11448,customer!$A$2:$A$978,customer!$B$2:$B$978)</f>
        <v>Felizio Wondraschek</v>
      </c>
    </row>
    <row r="11449" spans="1:8" x14ac:dyDescent="0.2">
      <c r="A11449" t="s">
        <v>3678</v>
      </c>
      <c r="B11449" t="s">
        <v>3947</v>
      </c>
      <c r="C11449" s="1">
        <v>44582</v>
      </c>
      <c r="D11449" s="1">
        <v>44982</v>
      </c>
      <c r="E11449">
        <f t="shared" si="178"/>
        <v>13</v>
      </c>
      <c r="F11449" t="str">
        <f>_xlfn.XLOOKUP(data!$B11449,campaign!$A$2:$A$18,campaign!$B$2:$B$18)</f>
        <v>OwnsComputer</v>
      </c>
      <c r="G11449">
        <f>_xlfn.XLOOKUP($F11449,campaign!$B$2:$B$18,campaign!$D$2:$D$18)</f>
        <v>62</v>
      </c>
      <c r="H11449" t="str">
        <f>_xlfn.XLOOKUP($A11449,customer!$A$2:$A$978,customer!$B$2:$B$978)</f>
        <v>Felizio Wondraschek</v>
      </c>
    </row>
    <row r="11450" spans="1:8" x14ac:dyDescent="0.2">
      <c r="A11450" t="s">
        <v>3678</v>
      </c>
      <c r="B11450" t="s">
        <v>3947</v>
      </c>
      <c r="C11450" s="1">
        <v>44582</v>
      </c>
      <c r="D11450" s="1">
        <v>45039</v>
      </c>
      <c r="E11450">
        <f t="shared" si="178"/>
        <v>15</v>
      </c>
      <c r="F11450" t="str">
        <f>_xlfn.XLOOKUP(data!$B11450,campaign!$A$2:$A$18,campaign!$B$2:$B$18)</f>
        <v>OwnsComputer</v>
      </c>
      <c r="G11450">
        <f>_xlfn.XLOOKUP($F11450,campaign!$B$2:$B$18,campaign!$D$2:$D$18)</f>
        <v>62</v>
      </c>
      <c r="H11450" t="str">
        <f>_xlfn.XLOOKUP($A11450,customer!$A$2:$A$978,customer!$B$2:$B$978)</f>
        <v>Felizio Wondraschek</v>
      </c>
    </row>
    <row r="11451" spans="1:8" x14ac:dyDescent="0.2">
      <c r="A11451" t="s">
        <v>3678</v>
      </c>
      <c r="B11451" t="s">
        <v>3947</v>
      </c>
      <c r="C11451" s="1">
        <v>44582</v>
      </c>
      <c r="D11451" s="1">
        <v>45050</v>
      </c>
      <c r="E11451">
        <f t="shared" si="178"/>
        <v>15</v>
      </c>
      <c r="F11451" t="str">
        <f>_xlfn.XLOOKUP(data!$B11451,campaign!$A$2:$A$18,campaign!$B$2:$B$18)</f>
        <v>OwnsComputer</v>
      </c>
      <c r="G11451">
        <f>_xlfn.XLOOKUP($F11451,campaign!$B$2:$B$18,campaign!$D$2:$D$18)</f>
        <v>62</v>
      </c>
      <c r="H11451" t="str">
        <f>_xlfn.XLOOKUP($A11451,customer!$A$2:$A$978,customer!$B$2:$B$978)</f>
        <v>Felizio Wondraschek</v>
      </c>
    </row>
    <row r="11452" spans="1:8" x14ac:dyDescent="0.2">
      <c r="A11452" t="s">
        <v>3678</v>
      </c>
      <c r="B11452" t="s">
        <v>3929</v>
      </c>
      <c r="C11452" s="1">
        <v>44765</v>
      </c>
      <c r="D11452" s="1">
        <v>44765</v>
      </c>
      <c r="E11452">
        <f t="shared" si="178"/>
        <v>0</v>
      </c>
      <c r="F11452" t="str">
        <f>_xlfn.XLOOKUP(data!$B11452,campaign!$A$2:$A$18,campaign!$B$2:$B$18)</f>
        <v>NonUSTravel</v>
      </c>
      <c r="G11452">
        <f>_xlfn.XLOOKUP($F11452,campaign!$B$2:$B$18,campaign!$D$2:$D$18)</f>
        <v>66</v>
      </c>
      <c r="H11452" t="str">
        <f>_xlfn.XLOOKUP($A11452,customer!$A$2:$A$978,customer!$B$2:$B$978)</f>
        <v>Felizio Wondraschek</v>
      </c>
    </row>
    <row r="11453" spans="1:8" x14ac:dyDescent="0.2">
      <c r="A11453" t="s">
        <v>3678</v>
      </c>
      <c r="B11453" t="s">
        <v>3929</v>
      </c>
      <c r="C11453" s="1">
        <v>44765</v>
      </c>
      <c r="D11453" s="1">
        <v>44830</v>
      </c>
      <c r="E11453">
        <f t="shared" si="178"/>
        <v>2</v>
      </c>
      <c r="F11453" t="str">
        <f>_xlfn.XLOOKUP(data!$B11453,campaign!$A$2:$A$18,campaign!$B$2:$B$18)</f>
        <v>NonUSTravel</v>
      </c>
      <c r="G11453">
        <f>_xlfn.XLOOKUP($F11453,campaign!$B$2:$B$18,campaign!$D$2:$D$18)</f>
        <v>66</v>
      </c>
      <c r="H11453" t="str">
        <f>_xlfn.XLOOKUP($A11453,customer!$A$2:$A$978,customer!$B$2:$B$978)</f>
        <v>Felizio Wondraschek</v>
      </c>
    </row>
    <row r="11454" spans="1:8" x14ac:dyDescent="0.2">
      <c r="A11454" t="s">
        <v>3678</v>
      </c>
      <c r="B11454" t="s">
        <v>3929</v>
      </c>
      <c r="C11454" s="1">
        <v>44765</v>
      </c>
      <c r="D11454" s="1">
        <v>44861</v>
      </c>
      <c r="E11454">
        <f t="shared" si="178"/>
        <v>3</v>
      </c>
      <c r="F11454" t="str">
        <f>_xlfn.XLOOKUP(data!$B11454,campaign!$A$2:$A$18,campaign!$B$2:$B$18)</f>
        <v>NonUSTravel</v>
      </c>
      <c r="G11454">
        <f>_xlfn.XLOOKUP($F11454,campaign!$B$2:$B$18,campaign!$D$2:$D$18)</f>
        <v>66</v>
      </c>
      <c r="H11454" t="str">
        <f>_xlfn.XLOOKUP($A11454,customer!$A$2:$A$978,customer!$B$2:$B$978)</f>
        <v>Felizio Wondraschek</v>
      </c>
    </row>
    <row r="11455" spans="1:8" x14ac:dyDescent="0.2">
      <c r="A11455" t="s">
        <v>3678</v>
      </c>
      <c r="B11455" t="s">
        <v>3929</v>
      </c>
      <c r="C11455" s="1">
        <v>44765</v>
      </c>
      <c r="D11455" s="1">
        <v>44891</v>
      </c>
      <c r="E11455">
        <f t="shared" si="178"/>
        <v>4</v>
      </c>
      <c r="F11455" t="str">
        <f>_xlfn.XLOOKUP(data!$B11455,campaign!$A$2:$A$18,campaign!$B$2:$B$18)</f>
        <v>NonUSTravel</v>
      </c>
      <c r="G11455">
        <f>_xlfn.XLOOKUP($F11455,campaign!$B$2:$B$18,campaign!$D$2:$D$18)</f>
        <v>66</v>
      </c>
      <c r="H11455" t="str">
        <f>_xlfn.XLOOKUP($A11455,customer!$A$2:$A$978,customer!$B$2:$B$978)</f>
        <v>Felizio Wondraschek</v>
      </c>
    </row>
    <row r="11456" spans="1:8" x14ac:dyDescent="0.2">
      <c r="A11456" t="s">
        <v>3678</v>
      </c>
      <c r="B11456" t="s">
        <v>3929</v>
      </c>
      <c r="C11456" s="1">
        <v>44765</v>
      </c>
      <c r="D11456" s="1">
        <v>44903</v>
      </c>
      <c r="E11456">
        <f t="shared" si="178"/>
        <v>4</v>
      </c>
      <c r="F11456" t="str">
        <f>_xlfn.XLOOKUP(data!$B11456,campaign!$A$2:$A$18,campaign!$B$2:$B$18)</f>
        <v>NonUSTravel</v>
      </c>
      <c r="G11456">
        <f>_xlfn.XLOOKUP($F11456,campaign!$B$2:$B$18,campaign!$D$2:$D$18)</f>
        <v>66</v>
      </c>
      <c r="H11456" t="str">
        <f>_xlfn.XLOOKUP($A11456,customer!$A$2:$A$978,customer!$B$2:$B$978)</f>
        <v>Felizio Wondraschek</v>
      </c>
    </row>
    <row r="11457" spans="1:8" x14ac:dyDescent="0.2">
      <c r="A11457" t="s">
        <v>3678</v>
      </c>
      <c r="B11457" t="s">
        <v>3929</v>
      </c>
      <c r="C11457" s="1">
        <v>44765</v>
      </c>
      <c r="D11457" s="1">
        <v>44929</v>
      </c>
      <c r="E11457">
        <f t="shared" si="178"/>
        <v>5</v>
      </c>
      <c r="F11457" t="str">
        <f>_xlfn.XLOOKUP(data!$B11457,campaign!$A$2:$A$18,campaign!$B$2:$B$18)</f>
        <v>NonUSTravel</v>
      </c>
      <c r="G11457">
        <f>_xlfn.XLOOKUP($F11457,campaign!$B$2:$B$18,campaign!$D$2:$D$18)</f>
        <v>66</v>
      </c>
      <c r="H11457" t="str">
        <f>_xlfn.XLOOKUP($A11457,customer!$A$2:$A$978,customer!$B$2:$B$978)</f>
        <v>Felizio Wondraschek</v>
      </c>
    </row>
    <row r="11458" spans="1:8" x14ac:dyDescent="0.2">
      <c r="A11458" t="s">
        <v>3678</v>
      </c>
      <c r="B11458" t="s">
        <v>3929</v>
      </c>
      <c r="C11458" s="1">
        <v>44765</v>
      </c>
      <c r="D11458" s="1">
        <v>44964</v>
      </c>
      <c r="E11458">
        <f t="shared" si="178"/>
        <v>6</v>
      </c>
      <c r="F11458" t="str">
        <f>_xlfn.XLOOKUP(data!$B11458,campaign!$A$2:$A$18,campaign!$B$2:$B$18)</f>
        <v>NonUSTravel</v>
      </c>
      <c r="G11458">
        <f>_xlfn.XLOOKUP($F11458,campaign!$B$2:$B$18,campaign!$D$2:$D$18)</f>
        <v>66</v>
      </c>
      <c r="H11458" t="str">
        <f>_xlfn.XLOOKUP($A11458,customer!$A$2:$A$978,customer!$B$2:$B$978)</f>
        <v>Felizio Wondraschek</v>
      </c>
    </row>
    <row r="11459" spans="1:8" x14ac:dyDescent="0.2">
      <c r="A11459" t="s">
        <v>3678</v>
      </c>
      <c r="B11459" t="s">
        <v>3929</v>
      </c>
      <c r="C11459" s="1">
        <v>44765</v>
      </c>
      <c r="D11459" s="1">
        <v>45010</v>
      </c>
      <c r="E11459">
        <f t="shared" ref="E11459:E11522" si="179">DATEDIF(C11459,D11459,"M")</f>
        <v>8</v>
      </c>
      <c r="F11459" t="str">
        <f>_xlfn.XLOOKUP(data!$B11459,campaign!$A$2:$A$18,campaign!$B$2:$B$18)</f>
        <v>NonUSTravel</v>
      </c>
      <c r="G11459">
        <f>_xlfn.XLOOKUP($F11459,campaign!$B$2:$B$18,campaign!$D$2:$D$18)</f>
        <v>66</v>
      </c>
      <c r="H11459" t="str">
        <f>_xlfn.XLOOKUP($A11459,customer!$A$2:$A$978,customer!$B$2:$B$978)</f>
        <v>Felizio Wondraschek</v>
      </c>
    </row>
    <row r="11460" spans="1:8" x14ac:dyDescent="0.2">
      <c r="A11460" t="s">
        <v>3678</v>
      </c>
      <c r="B11460" t="s">
        <v>3929</v>
      </c>
      <c r="C11460" s="1">
        <v>44765</v>
      </c>
      <c r="D11460" s="1">
        <v>45070</v>
      </c>
      <c r="E11460">
        <f t="shared" si="179"/>
        <v>10</v>
      </c>
      <c r="F11460" t="str">
        <f>_xlfn.XLOOKUP(data!$B11460,campaign!$A$2:$A$18,campaign!$B$2:$B$18)</f>
        <v>NonUSTravel</v>
      </c>
      <c r="G11460">
        <f>_xlfn.XLOOKUP($F11460,campaign!$B$2:$B$18,campaign!$D$2:$D$18)</f>
        <v>66</v>
      </c>
      <c r="H11460" t="str">
        <f>_xlfn.XLOOKUP($A11460,customer!$A$2:$A$978,customer!$B$2:$B$978)</f>
        <v>Felizio Wondraschek</v>
      </c>
    </row>
    <row r="11461" spans="1:8" x14ac:dyDescent="0.2">
      <c r="A11461" t="s">
        <v>3678</v>
      </c>
      <c r="B11461" t="s">
        <v>3929</v>
      </c>
      <c r="C11461" s="1">
        <v>44765</v>
      </c>
      <c r="D11461" s="1">
        <v>45082</v>
      </c>
      <c r="E11461">
        <f t="shared" si="179"/>
        <v>10</v>
      </c>
      <c r="F11461" t="str">
        <f>_xlfn.XLOOKUP(data!$B11461,campaign!$A$2:$A$18,campaign!$B$2:$B$18)</f>
        <v>NonUSTravel</v>
      </c>
      <c r="G11461">
        <f>_xlfn.XLOOKUP($F11461,campaign!$B$2:$B$18,campaign!$D$2:$D$18)</f>
        <v>66</v>
      </c>
      <c r="H11461" t="str">
        <f>_xlfn.XLOOKUP($A11461,customer!$A$2:$A$978,customer!$B$2:$B$978)</f>
        <v>Felizio Wondraschek</v>
      </c>
    </row>
    <row r="11462" spans="1:8" x14ac:dyDescent="0.2">
      <c r="A11462" t="s">
        <v>3679</v>
      </c>
      <c r="B11462" t="s">
        <v>3920</v>
      </c>
      <c r="C11462" s="1">
        <v>44760</v>
      </c>
      <c r="D11462" s="1">
        <v>44760</v>
      </c>
      <c r="E11462">
        <f t="shared" si="179"/>
        <v>0</v>
      </c>
      <c r="F11462" t="str">
        <f>_xlfn.XLOOKUP(data!$B11462,campaign!$A$2:$A$18,campaign!$B$2:$B$18)</f>
        <v>ChildrenInHH</v>
      </c>
      <c r="G11462">
        <f>_xlfn.XLOOKUP($F11462,campaign!$B$2:$B$18,campaign!$D$2:$D$18)</f>
        <v>10</v>
      </c>
      <c r="H11462" t="str">
        <f>_xlfn.XLOOKUP($A11462,customer!$A$2:$A$978,customer!$B$2:$B$978)</f>
        <v>Domini McEttigen</v>
      </c>
    </row>
    <row r="11463" spans="1:8" x14ac:dyDescent="0.2">
      <c r="A11463" t="s">
        <v>3679</v>
      </c>
      <c r="B11463" t="s">
        <v>3920</v>
      </c>
      <c r="C11463" s="1">
        <v>44760</v>
      </c>
      <c r="D11463" s="1">
        <v>44800</v>
      </c>
      <c r="E11463">
        <f t="shared" si="179"/>
        <v>1</v>
      </c>
      <c r="F11463" t="str">
        <f>_xlfn.XLOOKUP(data!$B11463,campaign!$A$2:$A$18,campaign!$B$2:$B$18)</f>
        <v>ChildrenInHH</v>
      </c>
      <c r="G11463">
        <f>_xlfn.XLOOKUP($F11463,campaign!$B$2:$B$18,campaign!$D$2:$D$18)</f>
        <v>10</v>
      </c>
      <c r="H11463" t="str">
        <f>_xlfn.XLOOKUP($A11463,customer!$A$2:$A$978,customer!$B$2:$B$978)</f>
        <v>Domini McEttigen</v>
      </c>
    </row>
    <row r="11464" spans="1:8" x14ac:dyDescent="0.2">
      <c r="A11464" t="s">
        <v>3679</v>
      </c>
      <c r="B11464" t="s">
        <v>3920</v>
      </c>
      <c r="C11464" s="1">
        <v>44760</v>
      </c>
      <c r="D11464" s="1">
        <v>44832</v>
      </c>
      <c r="E11464">
        <f t="shared" si="179"/>
        <v>2</v>
      </c>
      <c r="F11464" t="str">
        <f>_xlfn.XLOOKUP(data!$B11464,campaign!$A$2:$A$18,campaign!$B$2:$B$18)</f>
        <v>ChildrenInHH</v>
      </c>
      <c r="G11464">
        <f>_xlfn.XLOOKUP($F11464,campaign!$B$2:$B$18,campaign!$D$2:$D$18)</f>
        <v>10</v>
      </c>
      <c r="H11464" t="str">
        <f>_xlfn.XLOOKUP($A11464,customer!$A$2:$A$978,customer!$B$2:$B$978)</f>
        <v>Domini McEttigen</v>
      </c>
    </row>
    <row r="11465" spans="1:8" x14ac:dyDescent="0.2">
      <c r="A11465" t="s">
        <v>3679</v>
      </c>
      <c r="B11465" t="s">
        <v>3920</v>
      </c>
      <c r="C11465" s="1">
        <v>44760</v>
      </c>
      <c r="D11465" s="1">
        <v>44886</v>
      </c>
      <c r="E11465">
        <f t="shared" si="179"/>
        <v>4</v>
      </c>
      <c r="F11465" t="str">
        <f>_xlfn.XLOOKUP(data!$B11465,campaign!$A$2:$A$18,campaign!$B$2:$B$18)</f>
        <v>ChildrenInHH</v>
      </c>
      <c r="G11465">
        <f>_xlfn.XLOOKUP($F11465,campaign!$B$2:$B$18,campaign!$D$2:$D$18)</f>
        <v>10</v>
      </c>
      <c r="H11465" t="str">
        <f>_xlfn.XLOOKUP($A11465,customer!$A$2:$A$978,customer!$B$2:$B$978)</f>
        <v>Domini McEttigen</v>
      </c>
    </row>
    <row r="11466" spans="1:8" x14ac:dyDescent="0.2">
      <c r="A11466" t="s">
        <v>3679</v>
      </c>
      <c r="B11466" t="s">
        <v>3920</v>
      </c>
      <c r="C11466" s="1">
        <v>44760</v>
      </c>
      <c r="D11466" s="1">
        <v>44914</v>
      </c>
      <c r="E11466">
        <f t="shared" si="179"/>
        <v>5</v>
      </c>
      <c r="F11466" t="str">
        <f>_xlfn.XLOOKUP(data!$B11466,campaign!$A$2:$A$18,campaign!$B$2:$B$18)</f>
        <v>ChildrenInHH</v>
      </c>
      <c r="G11466">
        <f>_xlfn.XLOOKUP($F11466,campaign!$B$2:$B$18,campaign!$D$2:$D$18)</f>
        <v>10</v>
      </c>
      <c r="H11466" t="str">
        <f>_xlfn.XLOOKUP($A11466,customer!$A$2:$A$978,customer!$B$2:$B$978)</f>
        <v>Domini McEttigen</v>
      </c>
    </row>
    <row r="11467" spans="1:8" x14ac:dyDescent="0.2">
      <c r="A11467" t="s">
        <v>3679</v>
      </c>
      <c r="B11467" t="s">
        <v>3920</v>
      </c>
      <c r="C11467" s="1">
        <v>44760</v>
      </c>
      <c r="D11467" s="1">
        <v>44949</v>
      </c>
      <c r="E11467">
        <f t="shared" si="179"/>
        <v>6</v>
      </c>
      <c r="F11467" t="str">
        <f>_xlfn.XLOOKUP(data!$B11467,campaign!$A$2:$A$18,campaign!$B$2:$B$18)</f>
        <v>ChildrenInHH</v>
      </c>
      <c r="G11467">
        <f>_xlfn.XLOOKUP($F11467,campaign!$B$2:$B$18,campaign!$D$2:$D$18)</f>
        <v>10</v>
      </c>
      <c r="H11467" t="str">
        <f>_xlfn.XLOOKUP($A11467,customer!$A$2:$A$978,customer!$B$2:$B$978)</f>
        <v>Domini McEttigen</v>
      </c>
    </row>
    <row r="11468" spans="1:8" x14ac:dyDescent="0.2">
      <c r="A11468" t="s">
        <v>3679</v>
      </c>
      <c r="B11468" t="s">
        <v>3920</v>
      </c>
      <c r="C11468" s="1">
        <v>44760</v>
      </c>
      <c r="D11468" s="1">
        <v>44978</v>
      </c>
      <c r="E11468">
        <f t="shared" si="179"/>
        <v>7</v>
      </c>
      <c r="F11468" t="str">
        <f>_xlfn.XLOOKUP(data!$B11468,campaign!$A$2:$A$18,campaign!$B$2:$B$18)</f>
        <v>ChildrenInHH</v>
      </c>
      <c r="G11468">
        <f>_xlfn.XLOOKUP($F11468,campaign!$B$2:$B$18,campaign!$D$2:$D$18)</f>
        <v>10</v>
      </c>
      <c r="H11468" t="str">
        <f>_xlfn.XLOOKUP($A11468,customer!$A$2:$A$978,customer!$B$2:$B$978)</f>
        <v>Domini McEttigen</v>
      </c>
    </row>
    <row r="11469" spans="1:8" x14ac:dyDescent="0.2">
      <c r="A11469" t="s">
        <v>3679</v>
      </c>
      <c r="B11469" t="s">
        <v>3920</v>
      </c>
      <c r="C11469" s="1">
        <v>44760</v>
      </c>
      <c r="D11469" s="1">
        <v>45009</v>
      </c>
      <c r="E11469">
        <f t="shared" si="179"/>
        <v>8</v>
      </c>
      <c r="F11469" t="str">
        <f>_xlfn.XLOOKUP(data!$B11469,campaign!$A$2:$A$18,campaign!$B$2:$B$18)</f>
        <v>ChildrenInHH</v>
      </c>
      <c r="G11469">
        <f>_xlfn.XLOOKUP($F11469,campaign!$B$2:$B$18,campaign!$D$2:$D$18)</f>
        <v>10</v>
      </c>
      <c r="H11469" t="str">
        <f>_xlfn.XLOOKUP($A11469,customer!$A$2:$A$978,customer!$B$2:$B$978)</f>
        <v>Domini McEttigen</v>
      </c>
    </row>
    <row r="11470" spans="1:8" x14ac:dyDescent="0.2">
      <c r="A11470" t="s">
        <v>3679</v>
      </c>
      <c r="B11470" t="s">
        <v>3920</v>
      </c>
      <c r="C11470" s="1">
        <v>44760</v>
      </c>
      <c r="D11470" s="1">
        <v>45037</v>
      </c>
      <c r="E11470">
        <f t="shared" si="179"/>
        <v>9</v>
      </c>
      <c r="F11470" t="str">
        <f>_xlfn.XLOOKUP(data!$B11470,campaign!$A$2:$A$18,campaign!$B$2:$B$18)</f>
        <v>ChildrenInHH</v>
      </c>
      <c r="G11470">
        <f>_xlfn.XLOOKUP($F11470,campaign!$B$2:$B$18,campaign!$D$2:$D$18)</f>
        <v>10</v>
      </c>
      <c r="H11470" t="str">
        <f>_xlfn.XLOOKUP($A11470,customer!$A$2:$A$978,customer!$B$2:$B$978)</f>
        <v>Domini McEttigen</v>
      </c>
    </row>
    <row r="11471" spans="1:8" x14ac:dyDescent="0.2">
      <c r="A11471" t="s">
        <v>3679</v>
      </c>
      <c r="B11471" t="s">
        <v>3920</v>
      </c>
      <c r="C11471" s="1">
        <v>44760</v>
      </c>
      <c r="D11471" s="1">
        <v>45048</v>
      </c>
      <c r="E11471">
        <f t="shared" si="179"/>
        <v>9</v>
      </c>
      <c r="F11471" t="str">
        <f>_xlfn.XLOOKUP(data!$B11471,campaign!$A$2:$A$18,campaign!$B$2:$B$18)</f>
        <v>ChildrenInHH</v>
      </c>
      <c r="G11471">
        <f>_xlfn.XLOOKUP($F11471,campaign!$B$2:$B$18,campaign!$D$2:$D$18)</f>
        <v>10</v>
      </c>
      <c r="H11471" t="str">
        <f>_xlfn.XLOOKUP($A11471,customer!$A$2:$A$978,customer!$B$2:$B$978)</f>
        <v>Domini McEttigen</v>
      </c>
    </row>
    <row r="11472" spans="1:8" x14ac:dyDescent="0.2">
      <c r="A11472" t="s">
        <v>3679</v>
      </c>
      <c r="B11472" t="s">
        <v>3923</v>
      </c>
      <c r="C11472" s="1">
        <v>44897</v>
      </c>
      <c r="D11472" s="1">
        <v>44897</v>
      </c>
      <c r="E11472">
        <f t="shared" si="179"/>
        <v>0</v>
      </c>
      <c r="F11472" t="str">
        <f>_xlfn.XLOOKUP(data!$B11472,campaign!$A$2:$A$18,campaign!$B$2:$B$18)</f>
        <v>TruckOwner</v>
      </c>
      <c r="G11472">
        <f>_xlfn.XLOOKUP($F11472,campaign!$B$2:$B$18,campaign!$D$2:$D$18)</f>
        <v>26</v>
      </c>
      <c r="H11472" t="str">
        <f>_xlfn.XLOOKUP($A11472,customer!$A$2:$A$978,customer!$B$2:$B$978)</f>
        <v>Domini McEttigen</v>
      </c>
    </row>
    <row r="11473" spans="1:8" x14ac:dyDescent="0.2">
      <c r="A11473" t="s">
        <v>3679</v>
      </c>
      <c r="B11473" t="s">
        <v>3923</v>
      </c>
      <c r="C11473" s="1">
        <v>44897</v>
      </c>
      <c r="D11473" s="1">
        <v>44930</v>
      </c>
      <c r="E11473">
        <f t="shared" si="179"/>
        <v>1</v>
      </c>
      <c r="F11473" t="str">
        <f>_xlfn.XLOOKUP(data!$B11473,campaign!$A$2:$A$18,campaign!$B$2:$B$18)</f>
        <v>TruckOwner</v>
      </c>
      <c r="G11473">
        <f>_xlfn.XLOOKUP($F11473,campaign!$B$2:$B$18,campaign!$D$2:$D$18)</f>
        <v>26</v>
      </c>
      <c r="H11473" t="str">
        <f>_xlfn.XLOOKUP($A11473,customer!$A$2:$A$978,customer!$B$2:$B$978)</f>
        <v>Domini McEttigen</v>
      </c>
    </row>
    <row r="11474" spans="1:8" x14ac:dyDescent="0.2">
      <c r="A11474" t="s">
        <v>3679</v>
      </c>
      <c r="B11474" t="s">
        <v>3923</v>
      </c>
      <c r="C11474" s="1">
        <v>44897</v>
      </c>
      <c r="D11474" s="1">
        <v>44966</v>
      </c>
      <c r="E11474">
        <f t="shared" si="179"/>
        <v>2</v>
      </c>
      <c r="F11474" t="str">
        <f>_xlfn.XLOOKUP(data!$B11474,campaign!$A$2:$A$18,campaign!$B$2:$B$18)</f>
        <v>TruckOwner</v>
      </c>
      <c r="G11474">
        <f>_xlfn.XLOOKUP($F11474,campaign!$B$2:$B$18,campaign!$D$2:$D$18)</f>
        <v>26</v>
      </c>
      <c r="H11474" t="str">
        <f>_xlfn.XLOOKUP($A11474,customer!$A$2:$A$978,customer!$B$2:$B$978)</f>
        <v>Domini McEttigen</v>
      </c>
    </row>
    <row r="11475" spans="1:8" x14ac:dyDescent="0.2">
      <c r="A11475" t="s">
        <v>3679</v>
      </c>
      <c r="B11475" t="s">
        <v>3923</v>
      </c>
      <c r="C11475" s="1">
        <v>44897</v>
      </c>
      <c r="D11475" s="1">
        <v>44998</v>
      </c>
      <c r="E11475">
        <f t="shared" si="179"/>
        <v>3</v>
      </c>
      <c r="F11475" t="str">
        <f>_xlfn.XLOOKUP(data!$B11475,campaign!$A$2:$A$18,campaign!$B$2:$B$18)</f>
        <v>TruckOwner</v>
      </c>
      <c r="G11475">
        <f>_xlfn.XLOOKUP($F11475,campaign!$B$2:$B$18,campaign!$D$2:$D$18)</f>
        <v>26</v>
      </c>
      <c r="H11475" t="str">
        <f>_xlfn.XLOOKUP($A11475,customer!$A$2:$A$978,customer!$B$2:$B$978)</f>
        <v>Domini McEttigen</v>
      </c>
    </row>
    <row r="11476" spans="1:8" x14ac:dyDescent="0.2">
      <c r="A11476" t="s">
        <v>3679</v>
      </c>
      <c r="B11476" t="s">
        <v>3923</v>
      </c>
      <c r="C11476" s="1">
        <v>44897</v>
      </c>
      <c r="D11476" s="1">
        <v>45029</v>
      </c>
      <c r="E11476">
        <f t="shared" si="179"/>
        <v>4</v>
      </c>
      <c r="F11476" t="str">
        <f>_xlfn.XLOOKUP(data!$B11476,campaign!$A$2:$A$18,campaign!$B$2:$B$18)</f>
        <v>TruckOwner</v>
      </c>
      <c r="G11476">
        <f>_xlfn.XLOOKUP($F11476,campaign!$B$2:$B$18,campaign!$D$2:$D$18)</f>
        <v>26</v>
      </c>
      <c r="H11476" t="str">
        <f>_xlfn.XLOOKUP($A11476,customer!$A$2:$A$978,customer!$B$2:$B$978)</f>
        <v>Domini McEttigen</v>
      </c>
    </row>
    <row r="11477" spans="1:8" x14ac:dyDescent="0.2">
      <c r="A11477" t="s">
        <v>3679</v>
      </c>
      <c r="B11477" t="s">
        <v>3923</v>
      </c>
      <c r="C11477" s="1">
        <v>44897</v>
      </c>
      <c r="D11477" s="1">
        <v>45062</v>
      </c>
      <c r="E11477">
        <f t="shared" si="179"/>
        <v>5</v>
      </c>
      <c r="F11477" t="str">
        <f>_xlfn.XLOOKUP(data!$B11477,campaign!$A$2:$A$18,campaign!$B$2:$B$18)</f>
        <v>TruckOwner</v>
      </c>
      <c r="G11477">
        <f>_xlfn.XLOOKUP($F11477,campaign!$B$2:$B$18,campaign!$D$2:$D$18)</f>
        <v>26</v>
      </c>
      <c r="H11477" t="str">
        <f>_xlfn.XLOOKUP($A11477,customer!$A$2:$A$978,customer!$B$2:$B$978)</f>
        <v>Domini McEttigen</v>
      </c>
    </row>
    <row r="11478" spans="1:8" x14ac:dyDescent="0.2">
      <c r="A11478" t="s">
        <v>3680</v>
      </c>
      <c r="B11478" t="s">
        <v>3922</v>
      </c>
      <c r="C11478" s="1">
        <v>44916</v>
      </c>
      <c r="D11478" s="1">
        <v>44916</v>
      </c>
      <c r="E11478">
        <f t="shared" si="179"/>
        <v>0</v>
      </c>
      <c r="F11478" t="str">
        <f>_xlfn.XLOOKUP(data!$B11478,campaign!$A$2:$A$18,campaign!$B$2:$B$18)</f>
        <v>HandsetWebCapable</v>
      </c>
      <c r="G11478">
        <f>_xlfn.XLOOKUP($F11478,campaign!$B$2:$B$18,campaign!$D$2:$D$18)</f>
        <v>62</v>
      </c>
      <c r="H11478" t="str">
        <f>_xlfn.XLOOKUP($A11478,customer!$A$2:$A$978,customer!$B$2:$B$978)</f>
        <v>Nani Frankiss</v>
      </c>
    </row>
    <row r="11479" spans="1:8" x14ac:dyDescent="0.2">
      <c r="A11479" t="s">
        <v>3680</v>
      </c>
      <c r="B11479" t="s">
        <v>3922</v>
      </c>
      <c r="C11479" s="1">
        <v>44916</v>
      </c>
      <c r="D11479" s="1">
        <v>44959</v>
      </c>
      <c r="E11479">
        <f t="shared" si="179"/>
        <v>1</v>
      </c>
      <c r="F11479" t="str">
        <f>_xlfn.XLOOKUP(data!$B11479,campaign!$A$2:$A$18,campaign!$B$2:$B$18)</f>
        <v>HandsetWebCapable</v>
      </c>
      <c r="G11479">
        <f>_xlfn.XLOOKUP($F11479,campaign!$B$2:$B$18,campaign!$D$2:$D$18)</f>
        <v>62</v>
      </c>
      <c r="H11479" t="str">
        <f>_xlfn.XLOOKUP($A11479,customer!$A$2:$A$978,customer!$B$2:$B$978)</f>
        <v>Nani Frankiss</v>
      </c>
    </row>
    <row r="11480" spans="1:8" x14ac:dyDescent="0.2">
      <c r="A11480" t="s">
        <v>3680</v>
      </c>
      <c r="B11480" t="s">
        <v>3922</v>
      </c>
      <c r="C11480" s="1">
        <v>44916</v>
      </c>
      <c r="D11480" s="1">
        <v>45016</v>
      </c>
      <c r="E11480">
        <f t="shared" si="179"/>
        <v>3</v>
      </c>
      <c r="F11480" t="str">
        <f>_xlfn.XLOOKUP(data!$B11480,campaign!$A$2:$A$18,campaign!$B$2:$B$18)</f>
        <v>HandsetWebCapable</v>
      </c>
      <c r="G11480">
        <f>_xlfn.XLOOKUP($F11480,campaign!$B$2:$B$18,campaign!$D$2:$D$18)</f>
        <v>62</v>
      </c>
      <c r="H11480" t="str">
        <f>_xlfn.XLOOKUP($A11480,customer!$A$2:$A$978,customer!$B$2:$B$978)</f>
        <v>Nani Frankiss</v>
      </c>
    </row>
    <row r="11481" spans="1:8" x14ac:dyDescent="0.2">
      <c r="A11481" t="s">
        <v>3680</v>
      </c>
      <c r="B11481" t="s">
        <v>3922</v>
      </c>
      <c r="C11481" s="1">
        <v>44916</v>
      </c>
      <c r="D11481" s="1">
        <v>45039</v>
      </c>
      <c r="E11481">
        <f t="shared" si="179"/>
        <v>4</v>
      </c>
      <c r="F11481" t="str">
        <f>_xlfn.XLOOKUP(data!$B11481,campaign!$A$2:$A$18,campaign!$B$2:$B$18)</f>
        <v>HandsetWebCapable</v>
      </c>
      <c r="G11481">
        <f>_xlfn.XLOOKUP($F11481,campaign!$B$2:$B$18,campaign!$D$2:$D$18)</f>
        <v>62</v>
      </c>
      <c r="H11481" t="str">
        <f>_xlfn.XLOOKUP($A11481,customer!$A$2:$A$978,customer!$B$2:$B$978)</f>
        <v>Nani Frankiss</v>
      </c>
    </row>
    <row r="11482" spans="1:8" x14ac:dyDescent="0.2">
      <c r="A11482" t="s">
        <v>3680</v>
      </c>
      <c r="B11482" t="s">
        <v>3922</v>
      </c>
      <c r="C11482" s="1">
        <v>44916</v>
      </c>
      <c r="D11482" s="1">
        <v>45074</v>
      </c>
      <c r="E11482">
        <f t="shared" si="179"/>
        <v>5</v>
      </c>
      <c r="F11482" t="str">
        <f>_xlfn.XLOOKUP(data!$B11482,campaign!$A$2:$A$18,campaign!$B$2:$B$18)</f>
        <v>HandsetWebCapable</v>
      </c>
      <c r="G11482">
        <f>_xlfn.XLOOKUP($F11482,campaign!$B$2:$B$18,campaign!$D$2:$D$18)</f>
        <v>62</v>
      </c>
      <c r="H11482" t="str">
        <f>_xlfn.XLOOKUP($A11482,customer!$A$2:$A$978,customer!$B$2:$B$978)</f>
        <v>Nani Frankiss</v>
      </c>
    </row>
    <row r="11483" spans="1:8" x14ac:dyDescent="0.2">
      <c r="A11483" t="s">
        <v>3680</v>
      </c>
      <c r="B11483" t="s">
        <v>3921</v>
      </c>
      <c r="C11483" s="1">
        <v>44978</v>
      </c>
      <c r="D11483" s="1">
        <v>44978</v>
      </c>
      <c r="E11483">
        <f t="shared" si="179"/>
        <v>0</v>
      </c>
      <c r="F11483" t="str">
        <f>_xlfn.XLOOKUP(data!$B11483,campaign!$A$2:$A$18,campaign!$B$2:$B$18)</f>
        <v>HandsetRefurbished</v>
      </c>
      <c r="G11483">
        <f>_xlfn.XLOOKUP($F11483,campaign!$B$2:$B$18,campaign!$D$2:$D$18)</f>
        <v>26</v>
      </c>
      <c r="H11483" t="str">
        <f>_xlfn.XLOOKUP($A11483,customer!$A$2:$A$978,customer!$B$2:$B$978)</f>
        <v>Nani Frankiss</v>
      </c>
    </row>
    <row r="11484" spans="1:8" x14ac:dyDescent="0.2">
      <c r="A11484" t="s">
        <v>3680</v>
      </c>
      <c r="B11484" t="s">
        <v>3921</v>
      </c>
      <c r="C11484" s="1">
        <v>44978</v>
      </c>
      <c r="D11484" s="1">
        <v>45010</v>
      </c>
      <c r="E11484">
        <f t="shared" si="179"/>
        <v>1</v>
      </c>
      <c r="F11484" t="str">
        <f>_xlfn.XLOOKUP(data!$B11484,campaign!$A$2:$A$18,campaign!$B$2:$B$18)</f>
        <v>HandsetRefurbished</v>
      </c>
      <c r="G11484">
        <f>_xlfn.XLOOKUP($F11484,campaign!$B$2:$B$18,campaign!$D$2:$D$18)</f>
        <v>26</v>
      </c>
      <c r="H11484" t="str">
        <f>_xlfn.XLOOKUP($A11484,customer!$A$2:$A$978,customer!$B$2:$B$978)</f>
        <v>Nani Frankiss</v>
      </c>
    </row>
    <row r="11485" spans="1:8" x14ac:dyDescent="0.2">
      <c r="A11485" t="s">
        <v>3680</v>
      </c>
      <c r="B11485" t="s">
        <v>3921</v>
      </c>
      <c r="C11485" s="1">
        <v>44978</v>
      </c>
      <c r="D11485" s="1">
        <v>45044</v>
      </c>
      <c r="E11485">
        <f t="shared" si="179"/>
        <v>2</v>
      </c>
      <c r="F11485" t="str">
        <f>_xlfn.XLOOKUP(data!$B11485,campaign!$A$2:$A$18,campaign!$B$2:$B$18)</f>
        <v>HandsetRefurbished</v>
      </c>
      <c r="G11485">
        <f>_xlfn.XLOOKUP($F11485,campaign!$B$2:$B$18,campaign!$D$2:$D$18)</f>
        <v>26</v>
      </c>
      <c r="H11485" t="str">
        <f>_xlfn.XLOOKUP($A11485,customer!$A$2:$A$978,customer!$B$2:$B$978)</f>
        <v>Nani Frankiss</v>
      </c>
    </row>
    <row r="11486" spans="1:8" x14ac:dyDescent="0.2">
      <c r="A11486" t="s">
        <v>3680</v>
      </c>
      <c r="B11486" t="s">
        <v>3921</v>
      </c>
      <c r="C11486" s="1">
        <v>44978</v>
      </c>
      <c r="D11486" s="1">
        <v>45074</v>
      </c>
      <c r="E11486">
        <f t="shared" si="179"/>
        <v>3</v>
      </c>
      <c r="F11486" t="str">
        <f>_xlfn.XLOOKUP(data!$B11486,campaign!$A$2:$A$18,campaign!$B$2:$B$18)</f>
        <v>HandsetRefurbished</v>
      </c>
      <c r="G11486">
        <f>_xlfn.XLOOKUP($F11486,campaign!$B$2:$B$18,campaign!$D$2:$D$18)</f>
        <v>26</v>
      </c>
      <c r="H11486" t="str">
        <f>_xlfn.XLOOKUP($A11486,customer!$A$2:$A$978,customer!$B$2:$B$978)</f>
        <v>Nani Frankiss</v>
      </c>
    </row>
    <row r="11487" spans="1:8" x14ac:dyDescent="0.2">
      <c r="A11487" t="s">
        <v>3680</v>
      </c>
      <c r="B11487" t="s">
        <v>3921</v>
      </c>
      <c r="C11487" s="1">
        <v>44978</v>
      </c>
      <c r="D11487" s="1">
        <v>45080</v>
      </c>
      <c r="E11487">
        <f t="shared" si="179"/>
        <v>3</v>
      </c>
      <c r="F11487" t="str">
        <f>_xlfn.XLOOKUP(data!$B11487,campaign!$A$2:$A$18,campaign!$B$2:$B$18)</f>
        <v>HandsetRefurbished</v>
      </c>
      <c r="G11487">
        <f>_xlfn.XLOOKUP($F11487,campaign!$B$2:$B$18,campaign!$D$2:$D$18)</f>
        <v>26</v>
      </c>
      <c r="H11487" t="str">
        <f>_xlfn.XLOOKUP($A11487,customer!$A$2:$A$978,customer!$B$2:$B$978)</f>
        <v>Nani Frankiss</v>
      </c>
    </row>
    <row r="11488" spans="1:8" x14ac:dyDescent="0.2">
      <c r="A11488" t="s">
        <v>3681</v>
      </c>
      <c r="B11488" t="s">
        <v>3925</v>
      </c>
      <c r="C11488" s="1">
        <v>44663</v>
      </c>
      <c r="D11488" s="1">
        <v>44663</v>
      </c>
      <c r="E11488">
        <f t="shared" si="179"/>
        <v>0</v>
      </c>
      <c r="F11488" t="str">
        <f>_xlfn.XLOOKUP(data!$B11488,campaign!$A$2:$A$18,campaign!$B$2:$B$18)</f>
        <v>Homeownership</v>
      </c>
      <c r="G11488">
        <f>_xlfn.XLOOKUP($F11488,campaign!$B$2:$B$18,campaign!$D$2:$D$18)</f>
        <v>13</v>
      </c>
      <c r="H11488" t="str">
        <f>_xlfn.XLOOKUP($A11488,customer!$A$2:$A$978,customer!$B$2:$B$978)</f>
        <v>Shayna Mohamed</v>
      </c>
    </row>
    <row r="11489" spans="1:8" x14ac:dyDescent="0.2">
      <c r="A11489" t="s">
        <v>3681</v>
      </c>
      <c r="B11489" t="s">
        <v>3925</v>
      </c>
      <c r="C11489" s="1">
        <v>44663</v>
      </c>
      <c r="D11489" s="1">
        <v>44701</v>
      </c>
      <c r="E11489">
        <f t="shared" si="179"/>
        <v>1</v>
      </c>
      <c r="F11489" t="str">
        <f>_xlfn.XLOOKUP(data!$B11489,campaign!$A$2:$A$18,campaign!$B$2:$B$18)</f>
        <v>Homeownership</v>
      </c>
      <c r="G11489">
        <f>_xlfn.XLOOKUP($F11489,campaign!$B$2:$B$18,campaign!$D$2:$D$18)</f>
        <v>13</v>
      </c>
      <c r="H11489" t="str">
        <f>_xlfn.XLOOKUP($A11489,customer!$A$2:$A$978,customer!$B$2:$B$978)</f>
        <v>Shayna Mohamed</v>
      </c>
    </row>
    <row r="11490" spans="1:8" x14ac:dyDescent="0.2">
      <c r="A11490" t="s">
        <v>3681</v>
      </c>
      <c r="B11490" t="s">
        <v>3925</v>
      </c>
      <c r="C11490" s="1">
        <v>44663</v>
      </c>
      <c r="D11490" s="1">
        <v>44739</v>
      </c>
      <c r="E11490">
        <f t="shared" si="179"/>
        <v>2</v>
      </c>
      <c r="F11490" t="str">
        <f>_xlfn.XLOOKUP(data!$B11490,campaign!$A$2:$A$18,campaign!$B$2:$B$18)</f>
        <v>Homeownership</v>
      </c>
      <c r="G11490">
        <f>_xlfn.XLOOKUP($F11490,campaign!$B$2:$B$18,campaign!$D$2:$D$18)</f>
        <v>13</v>
      </c>
      <c r="H11490" t="str">
        <f>_xlfn.XLOOKUP($A11490,customer!$A$2:$A$978,customer!$B$2:$B$978)</f>
        <v>Shayna Mohamed</v>
      </c>
    </row>
    <row r="11491" spans="1:8" x14ac:dyDescent="0.2">
      <c r="A11491" t="s">
        <v>3681</v>
      </c>
      <c r="B11491" t="s">
        <v>3925</v>
      </c>
      <c r="C11491" s="1">
        <v>44663</v>
      </c>
      <c r="D11491" s="1">
        <v>44769</v>
      </c>
      <c r="E11491">
        <f t="shared" si="179"/>
        <v>3</v>
      </c>
      <c r="F11491" t="str">
        <f>_xlfn.XLOOKUP(data!$B11491,campaign!$A$2:$A$18,campaign!$B$2:$B$18)</f>
        <v>Homeownership</v>
      </c>
      <c r="G11491">
        <f>_xlfn.XLOOKUP($F11491,campaign!$B$2:$B$18,campaign!$D$2:$D$18)</f>
        <v>13</v>
      </c>
      <c r="H11491" t="str">
        <f>_xlfn.XLOOKUP($A11491,customer!$A$2:$A$978,customer!$B$2:$B$978)</f>
        <v>Shayna Mohamed</v>
      </c>
    </row>
    <row r="11492" spans="1:8" x14ac:dyDescent="0.2">
      <c r="A11492" t="s">
        <v>3681</v>
      </c>
      <c r="B11492" t="s">
        <v>3925</v>
      </c>
      <c r="C11492" s="1">
        <v>44663</v>
      </c>
      <c r="D11492" s="1">
        <v>44785</v>
      </c>
      <c r="E11492">
        <f t="shared" si="179"/>
        <v>4</v>
      </c>
      <c r="F11492" t="str">
        <f>_xlfn.XLOOKUP(data!$B11492,campaign!$A$2:$A$18,campaign!$B$2:$B$18)</f>
        <v>Homeownership</v>
      </c>
      <c r="G11492">
        <f>_xlfn.XLOOKUP($F11492,campaign!$B$2:$B$18,campaign!$D$2:$D$18)</f>
        <v>13</v>
      </c>
      <c r="H11492" t="str">
        <f>_xlfn.XLOOKUP($A11492,customer!$A$2:$A$978,customer!$B$2:$B$978)</f>
        <v>Shayna Mohamed</v>
      </c>
    </row>
    <row r="11493" spans="1:8" x14ac:dyDescent="0.2">
      <c r="A11493" t="s">
        <v>3681</v>
      </c>
      <c r="B11493" t="s">
        <v>3925</v>
      </c>
      <c r="C11493" s="1">
        <v>44663</v>
      </c>
      <c r="D11493" s="1">
        <v>44830</v>
      </c>
      <c r="E11493">
        <f t="shared" si="179"/>
        <v>5</v>
      </c>
      <c r="F11493" t="str">
        <f>_xlfn.XLOOKUP(data!$B11493,campaign!$A$2:$A$18,campaign!$B$2:$B$18)</f>
        <v>Homeownership</v>
      </c>
      <c r="G11493">
        <f>_xlfn.XLOOKUP($F11493,campaign!$B$2:$B$18,campaign!$D$2:$D$18)</f>
        <v>13</v>
      </c>
      <c r="H11493" t="str">
        <f>_xlfn.XLOOKUP($A11493,customer!$A$2:$A$978,customer!$B$2:$B$978)</f>
        <v>Shayna Mohamed</v>
      </c>
    </row>
    <row r="11494" spans="1:8" x14ac:dyDescent="0.2">
      <c r="A11494" t="s">
        <v>3681</v>
      </c>
      <c r="B11494" t="s">
        <v>3925</v>
      </c>
      <c r="C11494" s="1">
        <v>44663</v>
      </c>
      <c r="D11494" s="1">
        <v>44859</v>
      </c>
      <c r="E11494">
        <f t="shared" si="179"/>
        <v>6</v>
      </c>
      <c r="F11494" t="str">
        <f>_xlfn.XLOOKUP(data!$B11494,campaign!$A$2:$A$18,campaign!$B$2:$B$18)</f>
        <v>Homeownership</v>
      </c>
      <c r="G11494">
        <f>_xlfn.XLOOKUP($F11494,campaign!$B$2:$B$18,campaign!$D$2:$D$18)</f>
        <v>13</v>
      </c>
      <c r="H11494" t="str">
        <f>_xlfn.XLOOKUP($A11494,customer!$A$2:$A$978,customer!$B$2:$B$978)</f>
        <v>Shayna Mohamed</v>
      </c>
    </row>
    <row r="11495" spans="1:8" x14ac:dyDescent="0.2">
      <c r="A11495" t="s">
        <v>3681</v>
      </c>
      <c r="B11495" t="s">
        <v>3925</v>
      </c>
      <c r="C11495" s="1">
        <v>44663</v>
      </c>
      <c r="D11495" s="1">
        <v>44880</v>
      </c>
      <c r="E11495">
        <f t="shared" si="179"/>
        <v>7</v>
      </c>
      <c r="F11495" t="str">
        <f>_xlfn.XLOOKUP(data!$B11495,campaign!$A$2:$A$18,campaign!$B$2:$B$18)</f>
        <v>Homeownership</v>
      </c>
      <c r="G11495">
        <f>_xlfn.XLOOKUP($F11495,campaign!$B$2:$B$18,campaign!$D$2:$D$18)</f>
        <v>13</v>
      </c>
      <c r="H11495" t="str">
        <f>_xlfn.XLOOKUP($A11495,customer!$A$2:$A$978,customer!$B$2:$B$978)</f>
        <v>Shayna Mohamed</v>
      </c>
    </row>
    <row r="11496" spans="1:8" x14ac:dyDescent="0.2">
      <c r="A11496" t="s">
        <v>3681</v>
      </c>
      <c r="B11496" t="s">
        <v>3925</v>
      </c>
      <c r="C11496" s="1">
        <v>44663</v>
      </c>
      <c r="D11496" s="1">
        <v>44914</v>
      </c>
      <c r="E11496">
        <f t="shared" si="179"/>
        <v>8</v>
      </c>
      <c r="F11496" t="str">
        <f>_xlfn.XLOOKUP(data!$B11496,campaign!$A$2:$A$18,campaign!$B$2:$B$18)</f>
        <v>Homeownership</v>
      </c>
      <c r="G11496">
        <f>_xlfn.XLOOKUP($F11496,campaign!$B$2:$B$18,campaign!$D$2:$D$18)</f>
        <v>13</v>
      </c>
      <c r="H11496" t="str">
        <f>_xlfn.XLOOKUP($A11496,customer!$A$2:$A$978,customer!$B$2:$B$978)</f>
        <v>Shayna Mohamed</v>
      </c>
    </row>
    <row r="11497" spans="1:8" x14ac:dyDescent="0.2">
      <c r="A11497" t="s">
        <v>3681</v>
      </c>
      <c r="B11497" t="s">
        <v>3925</v>
      </c>
      <c r="C11497" s="1">
        <v>44663</v>
      </c>
      <c r="D11497" s="1">
        <v>44938</v>
      </c>
      <c r="E11497">
        <f t="shared" si="179"/>
        <v>9</v>
      </c>
      <c r="F11497" t="str">
        <f>_xlfn.XLOOKUP(data!$B11497,campaign!$A$2:$A$18,campaign!$B$2:$B$18)</f>
        <v>Homeownership</v>
      </c>
      <c r="G11497">
        <f>_xlfn.XLOOKUP($F11497,campaign!$B$2:$B$18,campaign!$D$2:$D$18)</f>
        <v>13</v>
      </c>
      <c r="H11497" t="str">
        <f>_xlfn.XLOOKUP($A11497,customer!$A$2:$A$978,customer!$B$2:$B$978)</f>
        <v>Shayna Mohamed</v>
      </c>
    </row>
    <row r="11498" spans="1:8" x14ac:dyDescent="0.2">
      <c r="A11498" t="s">
        <v>3681</v>
      </c>
      <c r="B11498" t="s">
        <v>3925</v>
      </c>
      <c r="C11498" s="1">
        <v>44663</v>
      </c>
      <c r="D11498" s="1">
        <v>44969</v>
      </c>
      <c r="E11498">
        <f t="shared" si="179"/>
        <v>10</v>
      </c>
      <c r="F11498" t="str">
        <f>_xlfn.XLOOKUP(data!$B11498,campaign!$A$2:$A$18,campaign!$B$2:$B$18)</f>
        <v>Homeownership</v>
      </c>
      <c r="G11498">
        <f>_xlfn.XLOOKUP($F11498,campaign!$B$2:$B$18,campaign!$D$2:$D$18)</f>
        <v>13</v>
      </c>
      <c r="H11498" t="str">
        <f>_xlfn.XLOOKUP($A11498,customer!$A$2:$A$978,customer!$B$2:$B$978)</f>
        <v>Shayna Mohamed</v>
      </c>
    </row>
    <row r="11499" spans="1:8" x14ac:dyDescent="0.2">
      <c r="A11499" t="s">
        <v>3681</v>
      </c>
      <c r="B11499" t="s">
        <v>3925</v>
      </c>
      <c r="C11499" s="1">
        <v>44663</v>
      </c>
      <c r="D11499" s="1">
        <v>45009</v>
      </c>
      <c r="E11499">
        <f t="shared" si="179"/>
        <v>11</v>
      </c>
      <c r="F11499" t="str">
        <f>_xlfn.XLOOKUP(data!$B11499,campaign!$A$2:$A$18,campaign!$B$2:$B$18)</f>
        <v>Homeownership</v>
      </c>
      <c r="G11499">
        <f>_xlfn.XLOOKUP($F11499,campaign!$B$2:$B$18,campaign!$D$2:$D$18)</f>
        <v>13</v>
      </c>
      <c r="H11499" t="str">
        <f>_xlfn.XLOOKUP($A11499,customer!$A$2:$A$978,customer!$B$2:$B$978)</f>
        <v>Shayna Mohamed</v>
      </c>
    </row>
    <row r="11500" spans="1:8" x14ac:dyDescent="0.2">
      <c r="A11500" t="s">
        <v>3681</v>
      </c>
      <c r="B11500" t="s">
        <v>3925</v>
      </c>
      <c r="C11500" s="1">
        <v>44663</v>
      </c>
      <c r="D11500" s="1">
        <v>45036</v>
      </c>
      <c r="E11500">
        <f t="shared" si="179"/>
        <v>12</v>
      </c>
      <c r="F11500" t="str">
        <f>_xlfn.XLOOKUP(data!$B11500,campaign!$A$2:$A$18,campaign!$B$2:$B$18)</f>
        <v>Homeownership</v>
      </c>
      <c r="G11500">
        <f>_xlfn.XLOOKUP($F11500,campaign!$B$2:$B$18,campaign!$D$2:$D$18)</f>
        <v>13</v>
      </c>
      <c r="H11500" t="str">
        <f>_xlfn.XLOOKUP($A11500,customer!$A$2:$A$978,customer!$B$2:$B$978)</f>
        <v>Shayna Mohamed</v>
      </c>
    </row>
    <row r="11501" spans="1:8" x14ac:dyDescent="0.2">
      <c r="A11501" t="s">
        <v>3681</v>
      </c>
      <c r="B11501" t="s">
        <v>3925</v>
      </c>
      <c r="C11501" s="1">
        <v>44663</v>
      </c>
      <c r="D11501" s="1">
        <v>45065</v>
      </c>
      <c r="E11501">
        <f t="shared" si="179"/>
        <v>13</v>
      </c>
      <c r="F11501" t="str">
        <f>_xlfn.XLOOKUP(data!$B11501,campaign!$A$2:$A$18,campaign!$B$2:$B$18)</f>
        <v>Homeownership</v>
      </c>
      <c r="G11501">
        <f>_xlfn.XLOOKUP($F11501,campaign!$B$2:$B$18,campaign!$D$2:$D$18)</f>
        <v>13</v>
      </c>
      <c r="H11501" t="str">
        <f>_xlfn.XLOOKUP($A11501,customer!$A$2:$A$978,customer!$B$2:$B$978)</f>
        <v>Shayna Mohamed</v>
      </c>
    </row>
    <row r="11502" spans="1:8" x14ac:dyDescent="0.2">
      <c r="A11502" t="s">
        <v>3681</v>
      </c>
      <c r="B11502" t="s">
        <v>3922</v>
      </c>
      <c r="C11502" s="1">
        <v>44790</v>
      </c>
      <c r="D11502" s="1">
        <v>44790</v>
      </c>
      <c r="E11502">
        <f t="shared" si="179"/>
        <v>0</v>
      </c>
      <c r="F11502" t="str">
        <f>_xlfn.XLOOKUP(data!$B11502,campaign!$A$2:$A$18,campaign!$B$2:$B$18)</f>
        <v>HandsetWebCapable</v>
      </c>
      <c r="G11502">
        <f>_xlfn.XLOOKUP($F11502,campaign!$B$2:$B$18,campaign!$D$2:$D$18)</f>
        <v>62</v>
      </c>
      <c r="H11502" t="str">
        <f>_xlfn.XLOOKUP($A11502,customer!$A$2:$A$978,customer!$B$2:$B$978)</f>
        <v>Shayna Mohamed</v>
      </c>
    </row>
    <row r="11503" spans="1:8" x14ac:dyDescent="0.2">
      <c r="A11503" t="s">
        <v>3681</v>
      </c>
      <c r="B11503" t="s">
        <v>3922</v>
      </c>
      <c r="C11503" s="1">
        <v>44790</v>
      </c>
      <c r="D11503" s="1">
        <v>44862</v>
      </c>
      <c r="E11503">
        <f t="shared" si="179"/>
        <v>2</v>
      </c>
      <c r="F11503" t="str">
        <f>_xlfn.XLOOKUP(data!$B11503,campaign!$A$2:$A$18,campaign!$B$2:$B$18)</f>
        <v>HandsetWebCapable</v>
      </c>
      <c r="G11503">
        <f>_xlfn.XLOOKUP($F11503,campaign!$B$2:$B$18,campaign!$D$2:$D$18)</f>
        <v>62</v>
      </c>
      <c r="H11503" t="str">
        <f>_xlfn.XLOOKUP($A11503,customer!$A$2:$A$978,customer!$B$2:$B$978)</f>
        <v>Shayna Mohamed</v>
      </c>
    </row>
    <row r="11504" spans="1:8" x14ac:dyDescent="0.2">
      <c r="A11504" t="s">
        <v>3681</v>
      </c>
      <c r="B11504" t="s">
        <v>3922</v>
      </c>
      <c r="C11504" s="1">
        <v>44790</v>
      </c>
      <c r="D11504" s="1">
        <v>44893</v>
      </c>
      <c r="E11504">
        <f t="shared" si="179"/>
        <v>3</v>
      </c>
      <c r="F11504" t="str">
        <f>_xlfn.XLOOKUP(data!$B11504,campaign!$A$2:$A$18,campaign!$B$2:$B$18)</f>
        <v>HandsetWebCapable</v>
      </c>
      <c r="G11504">
        <f>_xlfn.XLOOKUP($F11504,campaign!$B$2:$B$18,campaign!$D$2:$D$18)</f>
        <v>62</v>
      </c>
      <c r="H11504" t="str">
        <f>_xlfn.XLOOKUP($A11504,customer!$A$2:$A$978,customer!$B$2:$B$978)</f>
        <v>Shayna Mohamed</v>
      </c>
    </row>
    <row r="11505" spans="1:8" x14ac:dyDescent="0.2">
      <c r="A11505" t="s">
        <v>3681</v>
      </c>
      <c r="B11505" t="s">
        <v>3922</v>
      </c>
      <c r="C11505" s="1">
        <v>44790</v>
      </c>
      <c r="D11505" s="1">
        <v>44948</v>
      </c>
      <c r="E11505">
        <f t="shared" si="179"/>
        <v>5</v>
      </c>
      <c r="F11505" t="str">
        <f>_xlfn.XLOOKUP(data!$B11505,campaign!$A$2:$A$18,campaign!$B$2:$B$18)</f>
        <v>HandsetWebCapable</v>
      </c>
      <c r="G11505">
        <f>_xlfn.XLOOKUP($F11505,campaign!$B$2:$B$18,campaign!$D$2:$D$18)</f>
        <v>62</v>
      </c>
      <c r="H11505" t="str">
        <f>_xlfn.XLOOKUP($A11505,customer!$A$2:$A$978,customer!$B$2:$B$978)</f>
        <v>Shayna Mohamed</v>
      </c>
    </row>
    <row r="11506" spans="1:8" x14ac:dyDescent="0.2">
      <c r="A11506" t="s">
        <v>3681</v>
      </c>
      <c r="B11506" t="s">
        <v>3922</v>
      </c>
      <c r="C11506" s="1">
        <v>44790</v>
      </c>
      <c r="D11506" s="1">
        <v>44975</v>
      </c>
      <c r="E11506">
        <f t="shared" si="179"/>
        <v>6</v>
      </c>
      <c r="F11506" t="str">
        <f>_xlfn.XLOOKUP(data!$B11506,campaign!$A$2:$A$18,campaign!$B$2:$B$18)</f>
        <v>HandsetWebCapable</v>
      </c>
      <c r="G11506">
        <f>_xlfn.XLOOKUP($F11506,campaign!$B$2:$B$18,campaign!$D$2:$D$18)</f>
        <v>62</v>
      </c>
      <c r="H11506" t="str">
        <f>_xlfn.XLOOKUP($A11506,customer!$A$2:$A$978,customer!$B$2:$B$978)</f>
        <v>Shayna Mohamed</v>
      </c>
    </row>
    <row r="11507" spans="1:8" x14ac:dyDescent="0.2">
      <c r="A11507" t="s">
        <v>3681</v>
      </c>
      <c r="B11507" t="s">
        <v>3922</v>
      </c>
      <c r="C11507" s="1">
        <v>44790</v>
      </c>
      <c r="D11507" s="1">
        <v>45013</v>
      </c>
      <c r="E11507">
        <f t="shared" si="179"/>
        <v>7</v>
      </c>
      <c r="F11507" t="str">
        <f>_xlfn.XLOOKUP(data!$B11507,campaign!$A$2:$A$18,campaign!$B$2:$B$18)</f>
        <v>HandsetWebCapable</v>
      </c>
      <c r="G11507">
        <f>_xlfn.XLOOKUP($F11507,campaign!$B$2:$B$18,campaign!$D$2:$D$18)</f>
        <v>62</v>
      </c>
      <c r="H11507" t="str">
        <f>_xlfn.XLOOKUP($A11507,customer!$A$2:$A$978,customer!$B$2:$B$978)</f>
        <v>Shayna Mohamed</v>
      </c>
    </row>
    <row r="11508" spans="1:8" x14ac:dyDescent="0.2">
      <c r="A11508" t="s">
        <v>3681</v>
      </c>
      <c r="B11508" t="s">
        <v>3922</v>
      </c>
      <c r="C11508" s="1">
        <v>44790</v>
      </c>
      <c r="D11508" s="1">
        <v>45036</v>
      </c>
      <c r="E11508">
        <f t="shared" si="179"/>
        <v>8</v>
      </c>
      <c r="F11508" t="str">
        <f>_xlfn.XLOOKUP(data!$B11508,campaign!$A$2:$A$18,campaign!$B$2:$B$18)</f>
        <v>HandsetWebCapable</v>
      </c>
      <c r="G11508">
        <f>_xlfn.XLOOKUP($F11508,campaign!$B$2:$B$18,campaign!$D$2:$D$18)</f>
        <v>62</v>
      </c>
      <c r="H11508" t="str">
        <f>_xlfn.XLOOKUP($A11508,customer!$A$2:$A$978,customer!$B$2:$B$978)</f>
        <v>Shayna Mohamed</v>
      </c>
    </row>
    <row r="11509" spans="1:8" x14ac:dyDescent="0.2">
      <c r="A11509" t="s">
        <v>3681</v>
      </c>
      <c r="B11509" t="s">
        <v>3922</v>
      </c>
      <c r="C11509" s="1">
        <v>44790</v>
      </c>
      <c r="D11509" s="1">
        <v>45067</v>
      </c>
      <c r="E11509">
        <f t="shared" si="179"/>
        <v>9</v>
      </c>
      <c r="F11509" t="str">
        <f>_xlfn.XLOOKUP(data!$B11509,campaign!$A$2:$A$18,campaign!$B$2:$B$18)</f>
        <v>HandsetWebCapable</v>
      </c>
      <c r="G11509">
        <f>_xlfn.XLOOKUP($F11509,campaign!$B$2:$B$18,campaign!$D$2:$D$18)</f>
        <v>62</v>
      </c>
      <c r="H11509" t="str">
        <f>_xlfn.XLOOKUP($A11509,customer!$A$2:$A$978,customer!$B$2:$B$978)</f>
        <v>Shayna Mohamed</v>
      </c>
    </row>
    <row r="11510" spans="1:8" x14ac:dyDescent="0.2">
      <c r="A11510" t="s">
        <v>3682</v>
      </c>
      <c r="B11510" t="s">
        <v>3929</v>
      </c>
      <c r="C11510" s="1">
        <v>44882</v>
      </c>
      <c r="D11510" s="1">
        <v>44882</v>
      </c>
      <c r="E11510">
        <f t="shared" si="179"/>
        <v>0</v>
      </c>
      <c r="F11510" t="str">
        <f>_xlfn.XLOOKUP(data!$B11510,campaign!$A$2:$A$18,campaign!$B$2:$B$18)</f>
        <v>NonUSTravel</v>
      </c>
      <c r="G11510">
        <f>_xlfn.XLOOKUP($F11510,campaign!$B$2:$B$18,campaign!$D$2:$D$18)</f>
        <v>66</v>
      </c>
      <c r="H11510" t="str">
        <f>_xlfn.XLOOKUP($A11510,customer!$A$2:$A$978,customer!$B$2:$B$978)</f>
        <v>Gleda Gerwood</v>
      </c>
    </row>
    <row r="11511" spans="1:8" x14ac:dyDescent="0.2">
      <c r="A11511" t="s">
        <v>3682</v>
      </c>
      <c r="B11511" t="s">
        <v>3929</v>
      </c>
      <c r="C11511" s="1">
        <v>44882</v>
      </c>
      <c r="D11511" s="1">
        <v>44921</v>
      </c>
      <c r="E11511">
        <f t="shared" si="179"/>
        <v>1</v>
      </c>
      <c r="F11511" t="str">
        <f>_xlfn.XLOOKUP(data!$B11511,campaign!$A$2:$A$18,campaign!$B$2:$B$18)</f>
        <v>NonUSTravel</v>
      </c>
      <c r="G11511">
        <f>_xlfn.XLOOKUP($F11511,campaign!$B$2:$B$18,campaign!$D$2:$D$18)</f>
        <v>66</v>
      </c>
      <c r="H11511" t="str">
        <f>_xlfn.XLOOKUP($A11511,customer!$A$2:$A$978,customer!$B$2:$B$978)</f>
        <v>Gleda Gerwood</v>
      </c>
    </row>
    <row r="11512" spans="1:8" x14ac:dyDescent="0.2">
      <c r="A11512" t="s">
        <v>3682</v>
      </c>
      <c r="B11512" t="s">
        <v>3929</v>
      </c>
      <c r="C11512" s="1">
        <v>44882</v>
      </c>
      <c r="D11512" s="1">
        <v>44976</v>
      </c>
      <c r="E11512">
        <f t="shared" si="179"/>
        <v>3</v>
      </c>
      <c r="F11512" t="str">
        <f>_xlfn.XLOOKUP(data!$B11512,campaign!$A$2:$A$18,campaign!$B$2:$B$18)</f>
        <v>NonUSTravel</v>
      </c>
      <c r="G11512">
        <f>_xlfn.XLOOKUP($F11512,campaign!$B$2:$B$18,campaign!$D$2:$D$18)</f>
        <v>66</v>
      </c>
      <c r="H11512" t="str">
        <f>_xlfn.XLOOKUP($A11512,customer!$A$2:$A$978,customer!$B$2:$B$978)</f>
        <v>Gleda Gerwood</v>
      </c>
    </row>
    <row r="11513" spans="1:8" x14ac:dyDescent="0.2">
      <c r="A11513" t="s">
        <v>3682</v>
      </c>
      <c r="B11513" t="s">
        <v>3929</v>
      </c>
      <c r="C11513" s="1">
        <v>44882</v>
      </c>
      <c r="D11513" s="1">
        <v>45011</v>
      </c>
      <c r="E11513">
        <f t="shared" si="179"/>
        <v>4</v>
      </c>
      <c r="F11513" t="str">
        <f>_xlfn.XLOOKUP(data!$B11513,campaign!$A$2:$A$18,campaign!$B$2:$B$18)</f>
        <v>NonUSTravel</v>
      </c>
      <c r="G11513">
        <f>_xlfn.XLOOKUP($F11513,campaign!$B$2:$B$18,campaign!$D$2:$D$18)</f>
        <v>66</v>
      </c>
      <c r="H11513" t="str">
        <f>_xlfn.XLOOKUP($A11513,customer!$A$2:$A$978,customer!$B$2:$B$978)</f>
        <v>Gleda Gerwood</v>
      </c>
    </row>
    <row r="11514" spans="1:8" x14ac:dyDescent="0.2">
      <c r="A11514" t="s">
        <v>3682</v>
      </c>
      <c r="B11514" t="s">
        <v>3929</v>
      </c>
      <c r="C11514" s="1">
        <v>44882</v>
      </c>
      <c r="D11514" s="1">
        <v>45039</v>
      </c>
      <c r="E11514">
        <f t="shared" si="179"/>
        <v>5</v>
      </c>
      <c r="F11514" t="str">
        <f>_xlfn.XLOOKUP(data!$B11514,campaign!$A$2:$A$18,campaign!$B$2:$B$18)</f>
        <v>NonUSTravel</v>
      </c>
      <c r="G11514">
        <f>_xlfn.XLOOKUP($F11514,campaign!$B$2:$B$18,campaign!$D$2:$D$18)</f>
        <v>66</v>
      </c>
      <c r="H11514" t="str">
        <f>_xlfn.XLOOKUP($A11514,customer!$A$2:$A$978,customer!$B$2:$B$978)</f>
        <v>Gleda Gerwood</v>
      </c>
    </row>
    <row r="11515" spans="1:8" x14ac:dyDescent="0.2">
      <c r="A11515" t="s">
        <v>3682</v>
      </c>
      <c r="B11515" t="s">
        <v>3929</v>
      </c>
      <c r="C11515" s="1">
        <v>44882</v>
      </c>
      <c r="D11515" s="1">
        <v>45068</v>
      </c>
      <c r="E11515">
        <f t="shared" si="179"/>
        <v>6</v>
      </c>
      <c r="F11515" t="str">
        <f>_xlfn.XLOOKUP(data!$B11515,campaign!$A$2:$A$18,campaign!$B$2:$B$18)</f>
        <v>NonUSTravel</v>
      </c>
      <c r="G11515">
        <f>_xlfn.XLOOKUP($F11515,campaign!$B$2:$B$18,campaign!$D$2:$D$18)</f>
        <v>66</v>
      </c>
      <c r="H11515" t="str">
        <f>_xlfn.XLOOKUP($A11515,customer!$A$2:$A$978,customer!$B$2:$B$978)</f>
        <v>Gleda Gerwood</v>
      </c>
    </row>
    <row r="11516" spans="1:8" x14ac:dyDescent="0.2">
      <c r="A11516" t="s">
        <v>3683</v>
      </c>
      <c r="B11516" t="s">
        <v>3925</v>
      </c>
      <c r="C11516" s="1">
        <v>44674</v>
      </c>
      <c r="D11516" s="1">
        <v>44674</v>
      </c>
      <c r="E11516">
        <f t="shared" si="179"/>
        <v>0</v>
      </c>
      <c r="F11516" t="str">
        <f>_xlfn.XLOOKUP(data!$B11516,campaign!$A$2:$A$18,campaign!$B$2:$B$18)</f>
        <v>Homeownership</v>
      </c>
      <c r="G11516">
        <f>_xlfn.XLOOKUP($F11516,campaign!$B$2:$B$18,campaign!$D$2:$D$18)</f>
        <v>13</v>
      </c>
      <c r="H11516" t="str">
        <f>_xlfn.XLOOKUP($A11516,customer!$A$2:$A$978,customer!$B$2:$B$978)</f>
        <v>Charmane Turville</v>
      </c>
    </row>
    <row r="11517" spans="1:8" x14ac:dyDescent="0.2">
      <c r="A11517" t="s">
        <v>3683</v>
      </c>
      <c r="B11517" t="s">
        <v>3925</v>
      </c>
      <c r="C11517" s="1">
        <v>44674</v>
      </c>
      <c r="D11517" s="1">
        <v>44708</v>
      </c>
      <c r="E11517">
        <f t="shared" si="179"/>
        <v>1</v>
      </c>
      <c r="F11517" t="str">
        <f>_xlfn.XLOOKUP(data!$B11517,campaign!$A$2:$A$18,campaign!$B$2:$B$18)</f>
        <v>Homeownership</v>
      </c>
      <c r="G11517">
        <f>_xlfn.XLOOKUP($F11517,campaign!$B$2:$B$18,campaign!$D$2:$D$18)</f>
        <v>13</v>
      </c>
      <c r="H11517" t="str">
        <f>_xlfn.XLOOKUP($A11517,customer!$A$2:$A$978,customer!$B$2:$B$978)</f>
        <v>Charmane Turville</v>
      </c>
    </row>
    <row r="11518" spans="1:8" x14ac:dyDescent="0.2">
      <c r="A11518" t="s">
        <v>3683</v>
      </c>
      <c r="B11518" t="s">
        <v>3925</v>
      </c>
      <c r="C11518" s="1">
        <v>44674</v>
      </c>
      <c r="D11518" s="1">
        <v>44714</v>
      </c>
      <c r="E11518">
        <f t="shared" si="179"/>
        <v>1</v>
      </c>
      <c r="F11518" t="str">
        <f>_xlfn.XLOOKUP(data!$B11518,campaign!$A$2:$A$18,campaign!$B$2:$B$18)</f>
        <v>Homeownership</v>
      </c>
      <c r="G11518">
        <f>_xlfn.XLOOKUP($F11518,campaign!$B$2:$B$18,campaign!$D$2:$D$18)</f>
        <v>13</v>
      </c>
      <c r="H11518" t="str">
        <f>_xlfn.XLOOKUP($A11518,customer!$A$2:$A$978,customer!$B$2:$B$978)</f>
        <v>Charmane Turville</v>
      </c>
    </row>
    <row r="11519" spans="1:8" x14ac:dyDescent="0.2">
      <c r="A11519" t="s">
        <v>3683</v>
      </c>
      <c r="B11519" t="s">
        <v>3925</v>
      </c>
      <c r="C11519" s="1">
        <v>44674</v>
      </c>
      <c r="D11519" s="1">
        <v>44744</v>
      </c>
      <c r="E11519">
        <f t="shared" si="179"/>
        <v>2</v>
      </c>
      <c r="F11519" t="str">
        <f>_xlfn.XLOOKUP(data!$B11519,campaign!$A$2:$A$18,campaign!$B$2:$B$18)</f>
        <v>Homeownership</v>
      </c>
      <c r="G11519">
        <f>_xlfn.XLOOKUP($F11519,campaign!$B$2:$B$18,campaign!$D$2:$D$18)</f>
        <v>13</v>
      </c>
      <c r="H11519" t="str">
        <f>_xlfn.XLOOKUP($A11519,customer!$A$2:$A$978,customer!$B$2:$B$978)</f>
        <v>Charmane Turville</v>
      </c>
    </row>
    <row r="11520" spans="1:8" x14ac:dyDescent="0.2">
      <c r="A11520" t="s">
        <v>3683</v>
      </c>
      <c r="B11520" t="s">
        <v>3925</v>
      </c>
      <c r="C11520" s="1">
        <v>44674</v>
      </c>
      <c r="D11520" s="1">
        <v>44800</v>
      </c>
      <c r="E11520">
        <f t="shared" si="179"/>
        <v>4</v>
      </c>
      <c r="F11520" t="str">
        <f>_xlfn.XLOOKUP(data!$B11520,campaign!$A$2:$A$18,campaign!$B$2:$B$18)</f>
        <v>Homeownership</v>
      </c>
      <c r="G11520">
        <f>_xlfn.XLOOKUP($F11520,campaign!$B$2:$B$18,campaign!$D$2:$D$18)</f>
        <v>13</v>
      </c>
      <c r="H11520" t="str">
        <f>_xlfn.XLOOKUP($A11520,customer!$A$2:$A$978,customer!$B$2:$B$978)</f>
        <v>Charmane Turville</v>
      </c>
    </row>
    <row r="11521" spans="1:8" x14ac:dyDescent="0.2">
      <c r="A11521" t="s">
        <v>3683</v>
      </c>
      <c r="B11521" t="s">
        <v>3925</v>
      </c>
      <c r="C11521" s="1">
        <v>44674</v>
      </c>
      <c r="D11521" s="1">
        <v>44832</v>
      </c>
      <c r="E11521">
        <f t="shared" si="179"/>
        <v>5</v>
      </c>
      <c r="F11521" t="str">
        <f>_xlfn.XLOOKUP(data!$B11521,campaign!$A$2:$A$18,campaign!$B$2:$B$18)</f>
        <v>Homeownership</v>
      </c>
      <c r="G11521">
        <f>_xlfn.XLOOKUP($F11521,campaign!$B$2:$B$18,campaign!$D$2:$D$18)</f>
        <v>13</v>
      </c>
      <c r="H11521" t="str">
        <f>_xlfn.XLOOKUP($A11521,customer!$A$2:$A$978,customer!$B$2:$B$978)</f>
        <v>Charmane Turville</v>
      </c>
    </row>
    <row r="11522" spans="1:8" x14ac:dyDescent="0.2">
      <c r="A11522" t="s">
        <v>3683</v>
      </c>
      <c r="B11522" t="s">
        <v>3925</v>
      </c>
      <c r="C11522" s="1">
        <v>44674</v>
      </c>
      <c r="D11522" s="1">
        <v>44863</v>
      </c>
      <c r="E11522">
        <f t="shared" si="179"/>
        <v>6</v>
      </c>
      <c r="F11522" t="str">
        <f>_xlfn.XLOOKUP(data!$B11522,campaign!$A$2:$A$18,campaign!$B$2:$B$18)</f>
        <v>Homeownership</v>
      </c>
      <c r="G11522">
        <f>_xlfn.XLOOKUP($F11522,campaign!$B$2:$B$18,campaign!$D$2:$D$18)</f>
        <v>13</v>
      </c>
      <c r="H11522" t="str">
        <f>_xlfn.XLOOKUP($A11522,customer!$A$2:$A$978,customer!$B$2:$B$978)</f>
        <v>Charmane Turville</v>
      </c>
    </row>
    <row r="11523" spans="1:8" x14ac:dyDescent="0.2">
      <c r="A11523" t="s">
        <v>3683</v>
      </c>
      <c r="B11523" t="s">
        <v>3925</v>
      </c>
      <c r="C11523" s="1">
        <v>44674</v>
      </c>
      <c r="D11523" s="1">
        <v>44890</v>
      </c>
      <c r="E11523">
        <f t="shared" ref="E11523:E11586" si="180">DATEDIF(C11523,D11523,"M")</f>
        <v>7</v>
      </c>
      <c r="F11523" t="str">
        <f>_xlfn.XLOOKUP(data!$B11523,campaign!$A$2:$A$18,campaign!$B$2:$B$18)</f>
        <v>Homeownership</v>
      </c>
      <c r="G11523">
        <f>_xlfn.XLOOKUP($F11523,campaign!$B$2:$B$18,campaign!$D$2:$D$18)</f>
        <v>13</v>
      </c>
      <c r="H11523" t="str">
        <f>_xlfn.XLOOKUP($A11523,customer!$A$2:$A$978,customer!$B$2:$B$978)</f>
        <v>Charmane Turville</v>
      </c>
    </row>
    <row r="11524" spans="1:8" x14ac:dyDescent="0.2">
      <c r="A11524" t="s">
        <v>3683</v>
      </c>
      <c r="B11524" t="s">
        <v>3925</v>
      </c>
      <c r="C11524" s="1">
        <v>44674</v>
      </c>
      <c r="D11524" s="1">
        <v>44923</v>
      </c>
      <c r="E11524">
        <f t="shared" si="180"/>
        <v>8</v>
      </c>
      <c r="F11524" t="str">
        <f>_xlfn.XLOOKUP(data!$B11524,campaign!$A$2:$A$18,campaign!$B$2:$B$18)</f>
        <v>Homeownership</v>
      </c>
      <c r="G11524">
        <f>_xlfn.XLOOKUP($F11524,campaign!$B$2:$B$18,campaign!$D$2:$D$18)</f>
        <v>13</v>
      </c>
      <c r="H11524" t="str">
        <f>_xlfn.XLOOKUP($A11524,customer!$A$2:$A$978,customer!$B$2:$B$978)</f>
        <v>Charmane Turville</v>
      </c>
    </row>
    <row r="11525" spans="1:8" x14ac:dyDescent="0.2">
      <c r="A11525" t="s">
        <v>3683</v>
      </c>
      <c r="B11525" t="s">
        <v>3925</v>
      </c>
      <c r="C11525" s="1">
        <v>44674</v>
      </c>
      <c r="D11525" s="1">
        <v>44930</v>
      </c>
      <c r="E11525">
        <f t="shared" si="180"/>
        <v>8</v>
      </c>
      <c r="F11525" t="str">
        <f>_xlfn.XLOOKUP(data!$B11525,campaign!$A$2:$A$18,campaign!$B$2:$B$18)</f>
        <v>Homeownership</v>
      </c>
      <c r="G11525">
        <f>_xlfn.XLOOKUP($F11525,campaign!$B$2:$B$18,campaign!$D$2:$D$18)</f>
        <v>13</v>
      </c>
      <c r="H11525" t="str">
        <f>_xlfn.XLOOKUP($A11525,customer!$A$2:$A$978,customer!$B$2:$B$978)</f>
        <v>Charmane Turville</v>
      </c>
    </row>
    <row r="11526" spans="1:8" x14ac:dyDescent="0.2">
      <c r="A11526" t="s">
        <v>3683</v>
      </c>
      <c r="B11526" t="s">
        <v>3925</v>
      </c>
      <c r="C11526" s="1">
        <v>44674</v>
      </c>
      <c r="D11526" s="1">
        <v>44961</v>
      </c>
      <c r="E11526">
        <f t="shared" si="180"/>
        <v>9</v>
      </c>
      <c r="F11526" t="str">
        <f>_xlfn.XLOOKUP(data!$B11526,campaign!$A$2:$A$18,campaign!$B$2:$B$18)</f>
        <v>Homeownership</v>
      </c>
      <c r="G11526">
        <f>_xlfn.XLOOKUP($F11526,campaign!$B$2:$B$18,campaign!$D$2:$D$18)</f>
        <v>13</v>
      </c>
      <c r="H11526" t="str">
        <f>_xlfn.XLOOKUP($A11526,customer!$A$2:$A$978,customer!$B$2:$B$978)</f>
        <v>Charmane Turville</v>
      </c>
    </row>
    <row r="11527" spans="1:8" x14ac:dyDescent="0.2">
      <c r="A11527" t="s">
        <v>3683</v>
      </c>
      <c r="B11527" t="s">
        <v>3925</v>
      </c>
      <c r="C11527" s="1">
        <v>44674</v>
      </c>
      <c r="D11527" s="1">
        <v>45009</v>
      </c>
      <c r="E11527">
        <f t="shared" si="180"/>
        <v>11</v>
      </c>
      <c r="F11527" t="str">
        <f>_xlfn.XLOOKUP(data!$B11527,campaign!$A$2:$A$18,campaign!$B$2:$B$18)</f>
        <v>Homeownership</v>
      </c>
      <c r="G11527">
        <f>_xlfn.XLOOKUP($F11527,campaign!$B$2:$B$18,campaign!$D$2:$D$18)</f>
        <v>13</v>
      </c>
      <c r="H11527" t="str">
        <f>_xlfn.XLOOKUP($A11527,customer!$A$2:$A$978,customer!$B$2:$B$978)</f>
        <v>Charmane Turville</v>
      </c>
    </row>
    <row r="11528" spans="1:8" x14ac:dyDescent="0.2">
      <c r="A11528" t="s">
        <v>3683</v>
      </c>
      <c r="B11528" t="s">
        <v>3925</v>
      </c>
      <c r="C11528" s="1">
        <v>44674</v>
      </c>
      <c r="D11528" s="1">
        <v>45071</v>
      </c>
      <c r="E11528">
        <f t="shared" si="180"/>
        <v>13</v>
      </c>
      <c r="F11528" t="str">
        <f>_xlfn.XLOOKUP(data!$B11528,campaign!$A$2:$A$18,campaign!$B$2:$B$18)</f>
        <v>Homeownership</v>
      </c>
      <c r="G11528">
        <f>_xlfn.XLOOKUP($F11528,campaign!$B$2:$B$18,campaign!$D$2:$D$18)</f>
        <v>13</v>
      </c>
      <c r="H11528" t="str">
        <f>_xlfn.XLOOKUP($A11528,customer!$A$2:$A$978,customer!$B$2:$B$978)</f>
        <v>Charmane Turville</v>
      </c>
    </row>
    <row r="11529" spans="1:8" x14ac:dyDescent="0.2">
      <c r="A11529" t="s">
        <v>3683</v>
      </c>
      <c r="B11529" t="s">
        <v>3927</v>
      </c>
      <c r="C11529" s="1">
        <v>44950</v>
      </c>
      <c r="D11529" s="1">
        <v>44950</v>
      </c>
      <c r="E11529">
        <f t="shared" si="180"/>
        <v>0</v>
      </c>
      <c r="F11529" t="str">
        <f>_xlfn.XLOOKUP(data!$B11529,campaign!$A$2:$A$18,campaign!$B$2:$B$18)</f>
        <v>RespondsToMailOffers</v>
      </c>
      <c r="G11529">
        <f>_xlfn.XLOOKUP($F11529,campaign!$B$2:$B$18,campaign!$D$2:$D$18)</f>
        <v>27</v>
      </c>
      <c r="H11529" t="str">
        <f>_xlfn.XLOOKUP($A11529,customer!$A$2:$A$978,customer!$B$2:$B$978)</f>
        <v>Charmane Turville</v>
      </c>
    </row>
    <row r="11530" spans="1:8" x14ac:dyDescent="0.2">
      <c r="A11530" t="s">
        <v>3683</v>
      </c>
      <c r="B11530" t="s">
        <v>3927</v>
      </c>
      <c r="C11530" s="1">
        <v>44950</v>
      </c>
      <c r="D11530" s="1">
        <v>44989</v>
      </c>
      <c r="E11530">
        <f t="shared" si="180"/>
        <v>1</v>
      </c>
      <c r="F11530" t="str">
        <f>_xlfn.XLOOKUP(data!$B11530,campaign!$A$2:$A$18,campaign!$B$2:$B$18)</f>
        <v>RespondsToMailOffers</v>
      </c>
      <c r="G11530">
        <f>_xlfn.XLOOKUP($F11530,campaign!$B$2:$B$18,campaign!$D$2:$D$18)</f>
        <v>27</v>
      </c>
      <c r="H11530" t="str">
        <f>_xlfn.XLOOKUP($A11530,customer!$A$2:$A$978,customer!$B$2:$B$978)</f>
        <v>Charmane Turville</v>
      </c>
    </row>
    <row r="11531" spans="1:8" x14ac:dyDescent="0.2">
      <c r="A11531" t="s">
        <v>3683</v>
      </c>
      <c r="B11531" t="s">
        <v>3927</v>
      </c>
      <c r="C11531" s="1">
        <v>44950</v>
      </c>
      <c r="D11531" s="1">
        <v>45021</v>
      </c>
      <c r="E11531">
        <f t="shared" si="180"/>
        <v>2</v>
      </c>
      <c r="F11531" t="str">
        <f>_xlfn.XLOOKUP(data!$B11531,campaign!$A$2:$A$18,campaign!$B$2:$B$18)</f>
        <v>RespondsToMailOffers</v>
      </c>
      <c r="G11531">
        <f>_xlfn.XLOOKUP($F11531,campaign!$B$2:$B$18,campaign!$D$2:$D$18)</f>
        <v>27</v>
      </c>
      <c r="H11531" t="str">
        <f>_xlfn.XLOOKUP($A11531,customer!$A$2:$A$978,customer!$B$2:$B$978)</f>
        <v>Charmane Turville</v>
      </c>
    </row>
    <row r="11532" spans="1:8" x14ac:dyDescent="0.2">
      <c r="A11532" t="s">
        <v>3683</v>
      </c>
      <c r="B11532" t="s">
        <v>3927</v>
      </c>
      <c r="C11532" s="1">
        <v>44950</v>
      </c>
      <c r="D11532" s="1">
        <v>45073</v>
      </c>
      <c r="E11532">
        <f t="shared" si="180"/>
        <v>4</v>
      </c>
      <c r="F11532" t="str">
        <f>_xlfn.XLOOKUP(data!$B11532,campaign!$A$2:$A$18,campaign!$B$2:$B$18)</f>
        <v>RespondsToMailOffers</v>
      </c>
      <c r="G11532">
        <f>_xlfn.XLOOKUP($F11532,campaign!$B$2:$B$18,campaign!$D$2:$D$18)</f>
        <v>27</v>
      </c>
      <c r="H11532" t="str">
        <f>_xlfn.XLOOKUP($A11532,customer!$A$2:$A$978,customer!$B$2:$B$978)</f>
        <v>Charmane Turville</v>
      </c>
    </row>
    <row r="11533" spans="1:8" x14ac:dyDescent="0.2">
      <c r="A11533" t="s">
        <v>3683</v>
      </c>
      <c r="B11533" t="s">
        <v>3927</v>
      </c>
      <c r="C11533" s="1">
        <v>44950</v>
      </c>
      <c r="D11533" s="1">
        <v>45084</v>
      </c>
      <c r="E11533">
        <f t="shared" si="180"/>
        <v>4</v>
      </c>
      <c r="F11533" t="str">
        <f>_xlfn.XLOOKUP(data!$B11533,campaign!$A$2:$A$18,campaign!$B$2:$B$18)</f>
        <v>RespondsToMailOffers</v>
      </c>
      <c r="G11533">
        <f>_xlfn.XLOOKUP($F11533,campaign!$B$2:$B$18,campaign!$D$2:$D$18)</f>
        <v>27</v>
      </c>
      <c r="H11533" t="str">
        <f>_xlfn.XLOOKUP($A11533,customer!$A$2:$A$978,customer!$B$2:$B$978)</f>
        <v>Charmane Turville</v>
      </c>
    </row>
    <row r="11534" spans="1:8" x14ac:dyDescent="0.2">
      <c r="A11534" t="s">
        <v>3684</v>
      </c>
      <c r="B11534" t="s">
        <v>3928</v>
      </c>
      <c r="C11534" s="1">
        <v>44585</v>
      </c>
      <c r="D11534" s="1">
        <v>44585</v>
      </c>
      <c r="E11534">
        <f t="shared" si="180"/>
        <v>0</v>
      </c>
      <c r="F11534" t="str">
        <f>_xlfn.XLOOKUP(data!$B11534,campaign!$A$2:$A$18,campaign!$B$2:$B$18)</f>
        <v>OptOutMailings</v>
      </c>
      <c r="G11534">
        <f>_xlfn.XLOOKUP($F11534,campaign!$B$2:$B$18,campaign!$D$2:$D$18)</f>
        <v>75</v>
      </c>
      <c r="H11534" t="str">
        <f>_xlfn.XLOOKUP($A11534,customer!$A$2:$A$978,customer!$B$2:$B$978)</f>
        <v>Cooper Poulson</v>
      </c>
    </row>
    <row r="11535" spans="1:8" x14ac:dyDescent="0.2">
      <c r="A11535" t="s">
        <v>3684</v>
      </c>
      <c r="B11535" t="s">
        <v>3928</v>
      </c>
      <c r="C11535" s="1">
        <v>44585</v>
      </c>
      <c r="D11535" s="1">
        <v>44617</v>
      </c>
      <c r="E11535">
        <f t="shared" si="180"/>
        <v>1</v>
      </c>
      <c r="F11535" t="str">
        <f>_xlfn.XLOOKUP(data!$B11535,campaign!$A$2:$A$18,campaign!$B$2:$B$18)</f>
        <v>OptOutMailings</v>
      </c>
      <c r="G11535">
        <f>_xlfn.XLOOKUP($F11535,campaign!$B$2:$B$18,campaign!$D$2:$D$18)</f>
        <v>75</v>
      </c>
      <c r="H11535" t="str">
        <f>_xlfn.XLOOKUP($A11535,customer!$A$2:$A$978,customer!$B$2:$B$978)</f>
        <v>Cooper Poulson</v>
      </c>
    </row>
    <row r="11536" spans="1:8" x14ac:dyDescent="0.2">
      <c r="A11536" t="s">
        <v>3684</v>
      </c>
      <c r="B11536" t="s">
        <v>3928</v>
      </c>
      <c r="C11536" s="1">
        <v>44585</v>
      </c>
      <c r="D11536" s="1">
        <v>44625</v>
      </c>
      <c r="E11536">
        <f t="shared" si="180"/>
        <v>1</v>
      </c>
      <c r="F11536" t="str">
        <f>_xlfn.XLOOKUP(data!$B11536,campaign!$A$2:$A$18,campaign!$B$2:$B$18)</f>
        <v>OptOutMailings</v>
      </c>
      <c r="G11536">
        <f>_xlfn.XLOOKUP($F11536,campaign!$B$2:$B$18,campaign!$D$2:$D$18)</f>
        <v>75</v>
      </c>
      <c r="H11536" t="str">
        <f>_xlfn.XLOOKUP($A11536,customer!$A$2:$A$978,customer!$B$2:$B$978)</f>
        <v>Cooper Poulson</v>
      </c>
    </row>
    <row r="11537" spans="1:8" x14ac:dyDescent="0.2">
      <c r="A11537" t="s">
        <v>3684</v>
      </c>
      <c r="B11537" t="s">
        <v>3928</v>
      </c>
      <c r="C11537" s="1">
        <v>44585</v>
      </c>
      <c r="D11537" s="1">
        <v>44714</v>
      </c>
      <c r="E11537">
        <f t="shared" si="180"/>
        <v>4</v>
      </c>
      <c r="F11537" t="str">
        <f>_xlfn.XLOOKUP(data!$B11537,campaign!$A$2:$A$18,campaign!$B$2:$B$18)</f>
        <v>OptOutMailings</v>
      </c>
      <c r="G11537">
        <f>_xlfn.XLOOKUP($F11537,campaign!$B$2:$B$18,campaign!$D$2:$D$18)</f>
        <v>75</v>
      </c>
      <c r="H11537" t="str">
        <f>_xlfn.XLOOKUP($A11537,customer!$A$2:$A$978,customer!$B$2:$B$978)</f>
        <v>Cooper Poulson</v>
      </c>
    </row>
    <row r="11538" spans="1:8" x14ac:dyDescent="0.2">
      <c r="A11538" t="s">
        <v>3684</v>
      </c>
      <c r="B11538" t="s">
        <v>3928</v>
      </c>
      <c r="C11538" s="1">
        <v>44585</v>
      </c>
      <c r="D11538" s="1">
        <v>44805</v>
      </c>
      <c r="E11538">
        <f t="shared" si="180"/>
        <v>7</v>
      </c>
      <c r="F11538" t="str">
        <f>_xlfn.XLOOKUP(data!$B11538,campaign!$A$2:$A$18,campaign!$B$2:$B$18)</f>
        <v>OptOutMailings</v>
      </c>
      <c r="G11538">
        <f>_xlfn.XLOOKUP($F11538,campaign!$B$2:$B$18,campaign!$D$2:$D$18)</f>
        <v>75</v>
      </c>
      <c r="H11538" t="str">
        <f>_xlfn.XLOOKUP($A11538,customer!$A$2:$A$978,customer!$B$2:$B$978)</f>
        <v>Cooper Poulson</v>
      </c>
    </row>
    <row r="11539" spans="1:8" x14ac:dyDescent="0.2">
      <c r="A11539" t="s">
        <v>3684</v>
      </c>
      <c r="B11539" t="s">
        <v>3928</v>
      </c>
      <c r="C11539" s="1">
        <v>44585</v>
      </c>
      <c r="D11539" s="1">
        <v>44839</v>
      </c>
      <c r="E11539">
        <f t="shared" si="180"/>
        <v>8</v>
      </c>
      <c r="F11539" t="str">
        <f>_xlfn.XLOOKUP(data!$B11539,campaign!$A$2:$A$18,campaign!$B$2:$B$18)</f>
        <v>OptOutMailings</v>
      </c>
      <c r="G11539">
        <f>_xlfn.XLOOKUP($F11539,campaign!$B$2:$B$18,campaign!$D$2:$D$18)</f>
        <v>75</v>
      </c>
      <c r="H11539" t="str">
        <f>_xlfn.XLOOKUP($A11539,customer!$A$2:$A$978,customer!$B$2:$B$978)</f>
        <v>Cooper Poulson</v>
      </c>
    </row>
    <row r="11540" spans="1:8" x14ac:dyDescent="0.2">
      <c r="A11540" t="s">
        <v>3684</v>
      </c>
      <c r="B11540" t="s">
        <v>3928</v>
      </c>
      <c r="C11540" s="1">
        <v>44585</v>
      </c>
      <c r="D11540" s="1">
        <v>44926</v>
      </c>
      <c r="E11540">
        <f t="shared" si="180"/>
        <v>11</v>
      </c>
      <c r="F11540" t="str">
        <f>_xlfn.XLOOKUP(data!$B11540,campaign!$A$2:$A$18,campaign!$B$2:$B$18)</f>
        <v>OptOutMailings</v>
      </c>
      <c r="G11540">
        <f>_xlfn.XLOOKUP($F11540,campaign!$B$2:$B$18,campaign!$D$2:$D$18)</f>
        <v>75</v>
      </c>
      <c r="H11540" t="str">
        <f>_xlfn.XLOOKUP($A11540,customer!$A$2:$A$978,customer!$B$2:$B$978)</f>
        <v>Cooper Poulson</v>
      </c>
    </row>
    <row r="11541" spans="1:8" x14ac:dyDescent="0.2">
      <c r="A11541" t="s">
        <v>3684</v>
      </c>
      <c r="B11541" t="s">
        <v>3928</v>
      </c>
      <c r="C11541" s="1">
        <v>44585</v>
      </c>
      <c r="D11541" s="1">
        <v>44956</v>
      </c>
      <c r="E11541">
        <f t="shared" si="180"/>
        <v>12</v>
      </c>
      <c r="F11541" t="str">
        <f>_xlfn.XLOOKUP(data!$B11541,campaign!$A$2:$A$18,campaign!$B$2:$B$18)</f>
        <v>OptOutMailings</v>
      </c>
      <c r="G11541">
        <f>_xlfn.XLOOKUP($F11541,campaign!$B$2:$B$18,campaign!$D$2:$D$18)</f>
        <v>75</v>
      </c>
      <c r="H11541" t="str">
        <f>_xlfn.XLOOKUP($A11541,customer!$A$2:$A$978,customer!$B$2:$B$978)</f>
        <v>Cooper Poulson</v>
      </c>
    </row>
    <row r="11542" spans="1:8" x14ac:dyDescent="0.2">
      <c r="A11542" t="s">
        <v>3684</v>
      </c>
      <c r="B11542" t="s">
        <v>3928</v>
      </c>
      <c r="C11542" s="1">
        <v>44585</v>
      </c>
      <c r="D11542" s="1">
        <v>44985</v>
      </c>
      <c r="E11542">
        <f t="shared" si="180"/>
        <v>13</v>
      </c>
      <c r="F11542" t="str">
        <f>_xlfn.XLOOKUP(data!$B11542,campaign!$A$2:$A$18,campaign!$B$2:$B$18)</f>
        <v>OptOutMailings</v>
      </c>
      <c r="G11542">
        <f>_xlfn.XLOOKUP($F11542,campaign!$B$2:$B$18,campaign!$D$2:$D$18)</f>
        <v>75</v>
      </c>
      <c r="H11542" t="str">
        <f>_xlfn.XLOOKUP($A11542,customer!$A$2:$A$978,customer!$B$2:$B$978)</f>
        <v>Cooper Poulson</v>
      </c>
    </row>
    <row r="11543" spans="1:8" x14ac:dyDescent="0.2">
      <c r="A11543" t="s">
        <v>3684</v>
      </c>
      <c r="B11543" t="s">
        <v>3928</v>
      </c>
      <c r="C11543" s="1">
        <v>44585</v>
      </c>
      <c r="D11543" s="1">
        <v>45017</v>
      </c>
      <c r="E11543">
        <f t="shared" si="180"/>
        <v>14</v>
      </c>
      <c r="F11543" t="str">
        <f>_xlfn.XLOOKUP(data!$B11543,campaign!$A$2:$A$18,campaign!$B$2:$B$18)</f>
        <v>OptOutMailings</v>
      </c>
      <c r="G11543">
        <f>_xlfn.XLOOKUP($F11543,campaign!$B$2:$B$18,campaign!$D$2:$D$18)</f>
        <v>75</v>
      </c>
      <c r="H11543" t="str">
        <f>_xlfn.XLOOKUP($A11543,customer!$A$2:$A$978,customer!$B$2:$B$978)</f>
        <v>Cooper Poulson</v>
      </c>
    </row>
    <row r="11544" spans="1:8" x14ac:dyDescent="0.2">
      <c r="A11544" t="s">
        <v>3684</v>
      </c>
      <c r="B11544" t="s">
        <v>3948</v>
      </c>
      <c r="C11544" s="1">
        <v>44603</v>
      </c>
      <c r="D11544" s="1">
        <v>44603</v>
      </c>
      <c r="E11544">
        <f t="shared" si="180"/>
        <v>0</v>
      </c>
      <c r="F11544" t="str">
        <f>_xlfn.XLOOKUP(data!$B11544,campaign!$A$2:$A$18,campaign!$B$2:$B$18)</f>
        <v>HasCreditCard</v>
      </c>
      <c r="G11544">
        <f>_xlfn.XLOOKUP($F11544,campaign!$B$2:$B$18,campaign!$D$2:$D$18)</f>
        <v>65</v>
      </c>
      <c r="H11544" t="str">
        <f>_xlfn.XLOOKUP($A11544,customer!$A$2:$A$978,customer!$B$2:$B$978)</f>
        <v>Cooper Poulson</v>
      </c>
    </row>
    <row r="11545" spans="1:8" x14ac:dyDescent="0.2">
      <c r="A11545" t="s">
        <v>3684</v>
      </c>
      <c r="B11545" t="s">
        <v>3948</v>
      </c>
      <c r="C11545" s="1">
        <v>44603</v>
      </c>
      <c r="D11545" s="1">
        <v>44662</v>
      </c>
      <c r="E11545">
        <f t="shared" si="180"/>
        <v>2</v>
      </c>
      <c r="F11545" t="str">
        <f>_xlfn.XLOOKUP(data!$B11545,campaign!$A$2:$A$18,campaign!$B$2:$B$18)</f>
        <v>HasCreditCard</v>
      </c>
      <c r="G11545">
        <f>_xlfn.XLOOKUP($F11545,campaign!$B$2:$B$18,campaign!$D$2:$D$18)</f>
        <v>65</v>
      </c>
      <c r="H11545" t="str">
        <f>_xlfn.XLOOKUP($A11545,customer!$A$2:$A$978,customer!$B$2:$B$978)</f>
        <v>Cooper Poulson</v>
      </c>
    </row>
    <row r="11546" spans="1:8" x14ac:dyDescent="0.2">
      <c r="A11546" t="s">
        <v>3684</v>
      </c>
      <c r="B11546" t="s">
        <v>3948</v>
      </c>
      <c r="C11546" s="1">
        <v>44603</v>
      </c>
      <c r="D11546" s="1">
        <v>44829</v>
      </c>
      <c r="E11546">
        <f t="shared" si="180"/>
        <v>7</v>
      </c>
      <c r="F11546" t="str">
        <f>_xlfn.XLOOKUP(data!$B11546,campaign!$A$2:$A$18,campaign!$B$2:$B$18)</f>
        <v>HasCreditCard</v>
      </c>
      <c r="G11546">
        <f>_xlfn.XLOOKUP($F11546,campaign!$B$2:$B$18,campaign!$D$2:$D$18)</f>
        <v>65</v>
      </c>
      <c r="H11546" t="str">
        <f>_xlfn.XLOOKUP($A11546,customer!$A$2:$A$978,customer!$B$2:$B$978)</f>
        <v>Cooper Poulson</v>
      </c>
    </row>
    <row r="11547" spans="1:8" x14ac:dyDescent="0.2">
      <c r="A11547" t="s">
        <v>3684</v>
      </c>
      <c r="B11547" t="s">
        <v>3948</v>
      </c>
      <c r="C11547" s="1">
        <v>44603</v>
      </c>
      <c r="D11547" s="1">
        <v>44846</v>
      </c>
      <c r="E11547">
        <f t="shared" si="180"/>
        <v>8</v>
      </c>
      <c r="F11547" t="str">
        <f>_xlfn.XLOOKUP(data!$B11547,campaign!$A$2:$A$18,campaign!$B$2:$B$18)</f>
        <v>HasCreditCard</v>
      </c>
      <c r="G11547">
        <f>_xlfn.XLOOKUP($F11547,campaign!$B$2:$B$18,campaign!$D$2:$D$18)</f>
        <v>65</v>
      </c>
      <c r="H11547" t="str">
        <f>_xlfn.XLOOKUP($A11547,customer!$A$2:$A$978,customer!$B$2:$B$978)</f>
        <v>Cooper Poulson</v>
      </c>
    </row>
    <row r="11548" spans="1:8" x14ac:dyDescent="0.2">
      <c r="A11548" t="s">
        <v>3684</v>
      </c>
      <c r="B11548" t="s">
        <v>3948</v>
      </c>
      <c r="C11548" s="1">
        <v>44603</v>
      </c>
      <c r="D11548" s="1">
        <v>44880</v>
      </c>
      <c r="E11548">
        <f t="shared" si="180"/>
        <v>9</v>
      </c>
      <c r="F11548" t="str">
        <f>_xlfn.XLOOKUP(data!$B11548,campaign!$A$2:$A$18,campaign!$B$2:$B$18)</f>
        <v>HasCreditCard</v>
      </c>
      <c r="G11548">
        <f>_xlfn.XLOOKUP($F11548,campaign!$B$2:$B$18,campaign!$D$2:$D$18)</f>
        <v>65</v>
      </c>
      <c r="H11548" t="str">
        <f>_xlfn.XLOOKUP($A11548,customer!$A$2:$A$978,customer!$B$2:$B$978)</f>
        <v>Cooper Poulson</v>
      </c>
    </row>
    <row r="11549" spans="1:8" x14ac:dyDescent="0.2">
      <c r="A11549" t="s">
        <v>3684</v>
      </c>
      <c r="B11549" t="s">
        <v>3948</v>
      </c>
      <c r="C11549" s="1">
        <v>44603</v>
      </c>
      <c r="D11549" s="1">
        <v>44912</v>
      </c>
      <c r="E11549">
        <f t="shared" si="180"/>
        <v>10</v>
      </c>
      <c r="F11549" t="str">
        <f>_xlfn.XLOOKUP(data!$B11549,campaign!$A$2:$A$18,campaign!$B$2:$B$18)</f>
        <v>HasCreditCard</v>
      </c>
      <c r="G11549">
        <f>_xlfn.XLOOKUP($F11549,campaign!$B$2:$B$18,campaign!$D$2:$D$18)</f>
        <v>65</v>
      </c>
      <c r="H11549" t="str">
        <f>_xlfn.XLOOKUP($A11549,customer!$A$2:$A$978,customer!$B$2:$B$978)</f>
        <v>Cooper Poulson</v>
      </c>
    </row>
    <row r="11550" spans="1:8" x14ac:dyDescent="0.2">
      <c r="A11550" t="s">
        <v>3684</v>
      </c>
      <c r="B11550" t="s">
        <v>3948</v>
      </c>
      <c r="C11550" s="1">
        <v>44603</v>
      </c>
      <c r="D11550" s="1">
        <v>45002</v>
      </c>
      <c r="E11550">
        <f t="shared" si="180"/>
        <v>13</v>
      </c>
      <c r="F11550" t="str">
        <f>_xlfn.XLOOKUP(data!$B11550,campaign!$A$2:$A$18,campaign!$B$2:$B$18)</f>
        <v>HasCreditCard</v>
      </c>
      <c r="G11550">
        <f>_xlfn.XLOOKUP($F11550,campaign!$B$2:$B$18,campaign!$D$2:$D$18)</f>
        <v>65</v>
      </c>
      <c r="H11550" t="str">
        <f>_xlfn.XLOOKUP($A11550,customer!$A$2:$A$978,customer!$B$2:$B$978)</f>
        <v>Cooper Poulson</v>
      </c>
    </row>
    <row r="11551" spans="1:8" x14ac:dyDescent="0.2">
      <c r="A11551" t="s">
        <v>3685</v>
      </c>
      <c r="B11551" t="s">
        <v>3923</v>
      </c>
      <c r="C11551" s="1">
        <v>45005</v>
      </c>
      <c r="D11551" s="1">
        <v>45005</v>
      </c>
      <c r="E11551">
        <f t="shared" si="180"/>
        <v>0</v>
      </c>
      <c r="F11551" t="str">
        <f>_xlfn.XLOOKUP(data!$B11551,campaign!$A$2:$A$18,campaign!$B$2:$B$18)</f>
        <v>TruckOwner</v>
      </c>
      <c r="G11551">
        <f>_xlfn.XLOOKUP($F11551,campaign!$B$2:$B$18,campaign!$D$2:$D$18)</f>
        <v>26</v>
      </c>
      <c r="H11551" t="str">
        <f>_xlfn.XLOOKUP($A11551,customer!$A$2:$A$978,customer!$B$2:$B$978)</f>
        <v>Erick Rawsthorne</v>
      </c>
    </row>
    <row r="11552" spans="1:8" x14ac:dyDescent="0.2">
      <c r="A11552" t="s">
        <v>3685</v>
      </c>
      <c r="B11552" t="s">
        <v>3923</v>
      </c>
      <c r="C11552" s="1">
        <v>45005</v>
      </c>
      <c r="D11552" s="1">
        <v>45039</v>
      </c>
      <c r="E11552">
        <f t="shared" si="180"/>
        <v>1</v>
      </c>
      <c r="F11552" t="str">
        <f>_xlfn.XLOOKUP(data!$B11552,campaign!$A$2:$A$18,campaign!$B$2:$B$18)</f>
        <v>TruckOwner</v>
      </c>
      <c r="G11552">
        <f>_xlfn.XLOOKUP($F11552,campaign!$B$2:$B$18,campaign!$D$2:$D$18)</f>
        <v>26</v>
      </c>
      <c r="H11552" t="str">
        <f>_xlfn.XLOOKUP($A11552,customer!$A$2:$A$978,customer!$B$2:$B$978)</f>
        <v>Erick Rawsthorne</v>
      </c>
    </row>
    <row r="11553" spans="1:8" x14ac:dyDescent="0.2">
      <c r="A11553" t="s">
        <v>3685</v>
      </c>
      <c r="B11553" t="s">
        <v>3923</v>
      </c>
      <c r="C11553" s="1">
        <v>45005</v>
      </c>
      <c r="D11553" s="1">
        <v>45070</v>
      </c>
      <c r="E11553">
        <f t="shared" si="180"/>
        <v>2</v>
      </c>
      <c r="F11553" t="str">
        <f>_xlfn.XLOOKUP(data!$B11553,campaign!$A$2:$A$18,campaign!$B$2:$B$18)</f>
        <v>TruckOwner</v>
      </c>
      <c r="G11553">
        <f>_xlfn.XLOOKUP($F11553,campaign!$B$2:$B$18,campaign!$D$2:$D$18)</f>
        <v>26</v>
      </c>
      <c r="H11553" t="str">
        <f>_xlfn.XLOOKUP($A11553,customer!$A$2:$A$978,customer!$B$2:$B$978)</f>
        <v>Erick Rawsthorne</v>
      </c>
    </row>
    <row r="11554" spans="1:8" x14ac:dyDescent="0.2">
      <c r="A11554" t="s">
        <v>3685</v>
      </c>
      <c r="B11554" t="s">
        <v>3923</v>
      </c>
      <c r="C11554" s="1">
        <v>45005</v>
      </c>
      <c r="D11554" s="1">
        <v>45081</v>
      </c>
      <c r="E11554">
        <f t="shared" si="180"/>
        <v>2</v>
      </c>
      <c r="F11554" t="str">
        <f>_xlfn.XLOOKUP(data!$B11554,campaign!$A$2:$A$18,campaign!$B$2:$B$18)</f>
        <v>TruckOwner</v>
      </c>
      <c r="G11554">
        <f>_xlfn.XLOOKUP($F11554,campaign!$B$2:$B$18,campaign!$D$2:$D$18)</f>
        <v>26</v>
      </c>
      <c r="H11554" t="str">
        <f>_xlfn.XLOOKUP($A11554,customer!$A$2:$A$978,customer!$B$2:$B$978)</f>
        <v>Erick Rawsthorne</v>
      </c>
    </row>
    <row r="11555" spans="1:8" x14ac:dyDescent="0.2">
      <c r="A11555" t="s">
        <v>3685</v>
      </c>
      <c r="B11555" t="s">
        <v>3950</v>
      </c>
      <c r="C11555" s="1">
        <v>45006</v>
      </c>
      <c r="D11555" s="1">
        <v>45006</v>
      </c>
      <c r="E11555">
        <f t="shared" si="180"/>
        <v>0</v>
      </c>
      <c r="F11555" t="str">
        <f>_xlfn.XLOOKUP(data!$B11555,campaign!$A$2:$A$18,campaign!$B$2:$B$18)</f>
        <v>NotNewCellphoneUser</v>
      </c>
      <c r="G11555">
        <f>_xlfn.XLOOKUP($F11555,campaign!$B$2:$B$18,campaign!$D$2:$D$18)</f>
        <v>28</v>
      </c>
      <c r="H11555" t="str">
        <f>_xlfn.XLOOKUP($A11555,customer!$A$2:$A$978,customer!$B$2:$B$978)</f>
        <v>Erick Rawsthorne</v>
      </c>
    </row>
    <row r="11556" spans="1:8" x14ac:dyDescent="0.2">
      <c r="A11556" t="s">
        <v>3685</v>
      </c>
      <c r="B11556" t="s">
        <v>3950</v>
      </c>
      <c r="C11556" s="1">
        <v>45006</v>
      </c>
      <c r="D11556" s="1">
        <v>45040</v>
      </c>
      <c r="E11556">
        <f t="shared" si="180"/>
        <v>1</v>
      </c>
      <c r="F11556" t="str">
        <f>_xlfn.XLOOKUP(data!$B11556,campaign!$A$2:$A$18,campaign!$B$2:$B$18)</f>
        <v>NotNewCellphoneUser</v>
      </c>
      <c r="G11556">
        <f>_xlfn.XLOOKUP($F11556,campaign!$B$2:$B$18,campaign!$D$2:$D$18)</f>
        <v>28</v>
      </c>
      <c r="H11556" t="str">
        <f>_xlfn.XLOOKUP($A11556,customer!$A$2:$A$978,customer!$B$2:$B$978)</f>
        <v>Erick Rawsthorne</v>
      </c>
    </row>
    <row r="11557" spans="1:8" x14ac:dyDescent="0.2">
      <c r="A11557" t="s">
        <v>3685</v>
      </c>
      <c r="B11557" t="s">
        <v>3950</v>
      </c>
      <c r="C11557" s="1">
        <v>45006</v>
      </c>
      <c r="D11557" s="1">
        <v>45073</v>
      </c>
      <c r="E11557">
        <f t="shared" si="180"/>
        <v>2</v>
      </c>
      <c r="F11557" t="str">
        <f>_xlfn.XLOOKUP(data!$B11557,campaign!$A$2:$A$18,campaign!$B$2:$B$18)</f>
        <v>NotNewCellphoneUser</v>
      </c>
      <c r="G11557">
        <f>_xlfn.XLOOKUP($F11557,campaign!$B$2:$B$18,campaign!$D$2:$D$18)</f>
        <v>28</v>
      </c>
      <c r="H11557" t="str">
        <f>_xlfn.XLOOKUP($A11557,customer!$A$2:$A$978,customer!$B$2:$B$978)</f>
        <v>Erick Rawsthorne</v>
      </c>
    </row>
    <row r="11558" spans="1:8" x14ac:dyDescent="0.2">
      <c r="A11558" t="s">
        <v>3685</v>
      </c>
      <c r="B11558" t="s">
        <v>3950</v>
      </c>
      <c r="C11558" s="1">
        <v>45006</v>
      </c>
      <c r="D11558" s="1">
        <v>45080</v>
      </c>
      <c r="E11558">
        <f t="shared" si="180"/>
        <v>2</v>
      </c>
      <c r="F11558" t="str">
        <f>_xlfn.XLOOKUP(data!$B11558,campaign!$A$2:$A$18,campaign!$B$2:$B$18)</f>
        <v>NotNewCellphoneUser</v>
      </c>
      <c r="G11558">
        <f>_xlfn.XLOOKUP($F11558,campaign!$B$2:$B$18,campaign!$D$2:$D$18)</f>
        <v>28</v>
      </c>
      <c r="H11558" t="str">
        <f>_xlfn.XLOOKUP($A11558,customer!$A$2:$A$978,customer!$B$2:$B$978)</f>
        <v>Erick Rawsthorne</v>
      </c>
    </row>
    <row r="11559" spans="1:8" x14ac:dyDescent="0.2">
      <c r="A11559" t="s">
        <v>3686</v>
      </c>
      <c r="B11559" t="s">
        <v>3927</v>
      </c>
      <c r="C11559" s="1">
        <v>44779</v>
      </c>
      <c r="D11559" s="1">
        <v>44779</v>
      </c>
      <c r="E11559">
        <f t="shared" si="180"/>
        <v>0</v>
      </c>
      <c r="F11559" t="str">
        <f>_xlfn.XLOOKUP(data!$B11559,campaign!$A$2:$A$18,campaign!$B$2:$B$18)</f>
        <v>RespondsToMailOffers</v>
      </c>
      <c r="G11559">
        <f>_xlfn.XLOOKUP($F11559,campaign!$B$2:$B$18,campaign!$D$2:$D$18)</f>
        <v>27</v>
      </c>
      <c r="H11559" t="str">
        <f>_xlfn.XLOOKUP($A11559,customer!$A$2:$A$978,customer!$B$2:$B$978)</f>
        <v>Dasya Gilliver</v>
      </c>
    </row>
    <row r="11560" spans="1:8" x14ac:dyDescent="0.2">
      <c r="A11560" t="s">
        <v>3686</v>
      </c>
      <c r="B11560" t="s">
        <v>3927</v>
      </c>
      <c r="C11560" s="1">
        <v>44779</v>
      </c>
      <c r="D11560" s="1">
        <v>44818</v>
      </c>
      <c r="E11560">
        <f t="shared" si="180"/>
        <v>1</v>
      </c>
      <c r="F11560" t="str">
        <f>_xlfn.XLOOKUP(data!$B11560,campaign!$A$2:$A$18,campaign!$B$2:$B$18)</f>
        <v>RespondsToMailOffers</v>
      </c>
      <c r="G11560">
        <f>_xlfn.XLOOKUP($F11560,campaign!$B$2:$B$18,campaign!$D$2:$D$18)</f>
        <v>27</v>
      </c>
      <c r="H11560" t="str">
        <f>_xlfn.XLOOKUP($A11560,customer!$A$2:$A$978,customer!$B$2:$B$978)</f>
        <v>Dasya Gilliver</v>
      </c>
    </row>
    <row r="11561" spans="1:8" x14ac:dyDescent="0.2">
      <c r="A11561" t="s">
        <v>3686</v>
      </c>
      <c r="B11561" t="s">
        <v>3927</v>
      </c>
      <c r="C11561" s="1">
        <v>44779</v>
      </c>
      <c r="D11561" s="1">
        <v>44840</v>
      </c>
      <c r="E11561">
        <f t="shared" si="180"/>
        <v>2</v>
      </c>
      <c r="F11561" t="str">
        <f>_xlfn.XLOOKUP(data!$B11561,campaign!$A$2:$A$18,campaign!$B$2:$B$18)</f>
        <v>RespondsToMailOffers</v>
      </c>
      <c r="G11561">
        <f>_xlfn.XLOOKUP($F11561,campaign!$B$2:$B$18,campaign!$D$2:$D$18)</f>
        <v>27</v>
      </c>
      <c r="H11561" t="str">
        <f>_xlfn.XLOOKUP($A11561,customer!$A$2:$A$978,customer!$B$2:$B$978)</f>
        <v>Dasya Gilliver</v>
      </c>
    </row>
    <row r="11562" spans="1:8" x14ac:dyDescent="0.2">
      <c r="A11562" t="s">
        <v>3686</v>
      </c>
      <c r="B11562" t="s">
        <v>3927</v>
      </c>
      <c r="C11562" s="1">
        <v>44779</v>
      </c>
      <c r="D11562" s="1">
        <v>44914</v>
      </c>
      <c r="E11562">
        <f t="shared" si="180"/>
        <v>4</v>
      </c>
      <c r="F11562" t="str">
        <f>_xlfn.XLOOKUP(data!$B11562,campaign!$A$2:$A$18,campaign!$B$2:$B$18)</f>
        <v>RespondsToMailOffers</v>
      </c>
      <c r="G11562">
        <f>_xlfn.XLOOKUP($F11562,campaign!$B$2:$B$18,campaign!$D$2:$D$18)</f>
        <v>27</v>
      </c>
      <c r="H11562" t="str">
        <f>_xlfn.XLOOKUP($A11562,customer!$A$2:$A$978,customer!$B$2:$B$978)</f>
        <v>Dasya Gilliver</v>
      </c>
    </row>
    <row r="11563" spans="1:8" x14ac:dyDescent="0.2">
      <c r="A11563" t="s">
        <v>3686</v>
      </c>
      <c r="B11563" t="s">
        <v>3927</v>
      </c>
      <c r="C11563" s="1">
        <v>44779</v>
      </c>
      <c r="D11563" s="1">
        <v>44939</v>
      </c>
      <c r="E11563">
        <f t="shared" si="180"/>
        <v>5</v>
      </c>
      <c r="F11563" t="str">
        <f>_xlfn.XLOOKUP(data!$B11563,campaign!$A$2:$A$18,campaign!$B$2:$B$18)</f>
        <v>RespondsToMailOffers</v>
      </c>
      <c r="G11563">
        <f>_xlfn.XLOOKUP($F11563,campaign!$B$2:$B$18,campaign!$D$2:$D$18)</f>
        <v>27</v>
      </c>
      <c r="H11563" t="str">
        <f>_xlfn.XLOOKUP($A11563,customer!$A$2:$A$978,customer!$B$2:$B$978)</f>
        <v>Dasya Gilliver</v>
      </c>
    </row>
    <row r="11564" spans="1:8" x14ac:dyDescent="0.2">
      <c r="A11564" t="s">
        <v>3686</v>
      </c>
      <c r="B11564" t="s">
        <v>3927</v>
      </c>
      <c r="C11564" s="1">
        <v>44779</v>
      </c>
      <c r="D11564" s="1">
        <v>44965</v>
      </c>
      <c r="E11564">
        <f t="shared" si="180"/>
        <v>6</v>
      </c>
      <c r="F11564" t="str">
        <f>_xlfn.XLOOKUP(data!$B11564,campaign!$A$2:$A$18,campaign!$B$2:$B$18)</f>
        <v>RespondsToMailOffers</v>
      </c>
      <c r="G11564">
        <f>_xlfn.XLOOKUP($F11564,campaign!$B$2:$B$18,campaign!$D$2:$D$18)</f>
        <v>27</v>
      </c>
      <c r="H11564" t="str">
        <f>_xlfn.XLOOKUP($A11564,customer!$A$2:$A$978,customer!$B$2:$B$978)</f>
        <v>Dasya Gilliver</v>
      </c>
    </row>
    <row r="11565" spans="1:8" x14ac:dyDescent="0.2">
      <c r="A11565" t="s">
        <v>3686</v>
      </c>
      <c r="B11565" t="s">
        <v>3927</v>
      </c>
      <c r="C11565" s="1">
        <v>44779</v>
      </c>
      <c r="D11565" s="1">
        <v>44995</v>
      </c>
      <c r="E11565">
        <f t="shared" si="180"/>
        <v>7</v>
      </c>
      <c r="F11565" t="str">
        <f>_xlfn.XLOOKUP(data!$B11565,campaign!$A$2:$A$18,campaign!$B$2:$B$18)</f>
        <v>RespondsToMailOffers</v>
      </c>
      <c r="G11565">
        <f>_xlfn.XLOOKUP($F11565,campaign!$B$2:$B$18,campaign!$D$2:$D$18)</f>
        <v>27</v>
      </c>
      <c r="H11565" t="str">
        <f>_xlfn.XLOOKUP($A11565,customer!$A$2:$A$978,customer!$B$2:$B$978)</f>
        <v>Dasya Gilliver</v>
      </c>
    </row>
    <row r="11566" spans="1:8" x14ac:dyDescent="0.2">
      <c r="A11566" t="s">
        <v>3686</v>
      </c>
      <c r="B11566" t="s">
        <v>3927</v>
      </c>
      <c r="C11566" s="1">
        <v>44779</v>
      </c>
      <c r="D11566" s="1">
        <v>45031</v>
      </c>
      <c r="E11566">
        <f t="shared" si="180"/>
        <v>8</v>
      </c>
      <c r="F11566" t="str">
        <f>_xlfn.XLOOKUP(data!$B11566,campaign!$A$2:$A$18,campaign!$B$2:$B$18)</f>
        <v>RespondsToMailOffers</v>
      </c>
      <c r="G11566">
        <f>_xlfn.XLOOKUP($F11566,campaign!$B$2:$B$18,campaign!$D$2:$D$18)</f>
        <v>27</v>
      </c>
      <c r="H11566" t="str">
        <f>_xlfn.XLOOKUP($A11566,customer!$A$2:$A$978,customer!$B$2:$B$978)</f>
        <v>Dasya Gilliver</v>
      </c>
    </row>
    <row r="11567" spans="1:8" x14ac:dyDescent="0.2">
      <c r="A11567" t="s">
        <v>3686</v>
      </c>
      <c r="B11567" t="s">
        <v>3927</v>
      </c>
      <c r="C11567" s="1">
        <v>44779</v>
      </c>
      <c r="D11567" s="1">
        <v>45059</v>
      </c>
      <c r="E11567">
        <f t="shared" si="180"/>
        <v>9</v>
      </c>
      <c r="F11567" t="str">
        <f>_xlfn.XLOOKUP(data!$B11567,campaign!$A$2:$A$18,campaign!$B$2:$B$18)</f>
        <v>RespondsToMailOffers</v>
      </c>
      <c r="G11567">
        <f>_xlfn.XLOOKUP($F11567,campaign!$B$2:$B$18,campaign!$D$2:$D$18)</f>
        <v>27</v>
      </c>
      <c r="H11567" t="str">
        <f>_xlfn.XLOOKUP($A11567,customer!$A$2:$A$978,customer!$B$2:$B$978)</f>
        <v>Dasya Gilliver</v>
      </c>
    </row>
    <row r="11568" spans="1:8" x14ac:dyDescent="0.2">
      <c r="A11568" t="s">
        <v>3686</v>
      </c>
      <c r="B11568" t="s">
        <v>3924</v>
      </c>
      <c r="C11568" s="1">
        <v>44969</v>
      </c>
      <c r="D11568" s="1">
        <v>44969</v>
      </c>
      <c r="E11568">
        <f t="shared" si="180"/>
        <v>0</v>
      </c>
      <c r="F11568" t="str">
        <f>_xlfn.XLOOKUP(data!$B11568,campaign!$A$2:$A$18,campaign!$B$2:$B$18)</f>
        <v>RVOwner</v>
      </c>
      <c r="G11568">
        <f>_xlfn.XLOOKUP($F11568,campaign!$B$2:$B$18,campaign!$D$2:$D$18)</f>
        <v>22</v>
      </c>
      <c r="H11568" t="str">
        <f>_xlfn.XLOOKUP($A11568,customer!$A$2:$A$978,customer!$B$2:$B$978)</f>
        <v>Dasya Gilliver</v>
      </c>
    </row>
    <row r="11569" spans="1:8" x14ac:dyDescent="0.2">
      <c r="A11569" t="s">
        <v>3686</v>
      </c>
      <c r="B11569" t="s">
        <v>3924</v>
      </c>
      <c r="C11569" s="1">
        <v>44969</v>
      </c>
      <c r="D11569" s="1">
        <v>45008</v>
      </c>
      <c r="E11569">
        <f t="shared" si="180"/>
        <v>1</v>
      </c>
      <c r="F11569" t="str">
        <f>_xlfn.XLOOKUP(data!$B11569,campaign!$A$2:$A$18,campaign!$B$2:$B$18)</f>
        <v>RVOwner</v>
      </c>
      <c r="G11569">
        <f>_xlfn.XLOOKUP($F11569,campaign!$B$2:$B$18,campaign!$D$2:$D$18)</f>
        <v>22</v>
      </c>
      <c r="H11569" t="str">
        <f>_xlfn.XLOOKUP($A11569,customer!$A$2:$A$978,customer!$B$2:$B$978)</f>
        <v>Dasya Gilliver</v>
      </c>
    </row>
    <row r="11570" spans="1:8" x14ac:dyDescent="0.2">
      <c r="A11570" t="s">
        <v>3686</v>
      </c>
      <c r="B11570" t="s">
        <v>3924</v>
      </c>
      <c r="C11570" s="1">
        <v>44969</v>
      </c>
      <c r="D11570" s="1">
        <v>45043</v>
      </c>
      <c r="E11570">
        <f t="shared" si="180"/>
        <v>2</v>
      </c>
      <c r="F11570" t="str">
        <f>_xlfn.XLOOKUP(data!$B11570,campaign!$A$2:$A$18,campaign!$B$2:$B$18)</f>
        <v>RVOwner</v>
      </c>
      <c r="G11570">
        <f>_xlfn.XLOOKUP($F11570,campaign!$B$2:$B$18,campaign!$D$2:$D$18)</f>
        <v>22</v>
      </c>
      <c r="H11570" t="str">
        <f>_xlfn.XLOOKUP($A11570,customer!$A$2:$A$978,customer!$B$2:$B$978)</f>
        <v>Dasya Gilliver</v>
      </c>
    </row>
    <row r="11571" spans="1:8" x14ac:dyDescent="0.2">
      <c r="A11571" t="s">
        <v>3686</v>
      </c>
      <c r="B11571" t="s">
        <v>3924</v>
      </c>
      <c r="C11571" s="1">
        <v>44969</v>
      </c>
      <c r="D11571" s="1">
        <v>45067</v>
      </c>
      <c r="E11571">
        <f t="shared" si="180"/>
        <v>3</v>
      </c>
      <c r="F11571" t="str">
        <f>_xlfn.XLOOKUP(data!$B11571,campaign!$A$2:$A$18,campaign!$B$2:$B$18)</f>
        <v>RVOwner</v>
      </c>
      <c r="G11571">
        <f>_xlfn.XLOOKUP($F11571,campaign!$B$2:$B$18,campaign!$D$2:$D$18)</f>
        <v>22</v>
      </c>
      <c r="H11571" t="str">
        <f>_xlfn.XLOOKUP($A11571,customer!$A$2:$A$978,customer!$B$2:$B$978)</f>
        <v>Dasya Gilliver</v>
      </c>
    </row>
    <row r="11572" spans="1:8" x14ac:dyDescent="0.2">
      <c r="A11572" t="s">
        <v>3687</v>
      </c>
      <c r="B11572" t="s">
        <v>3948</v>
      </c>
      <c r="C11572" s="1">
        <v>44601</v>
      </c>
      <c r="D11572" s="1">
        <v>44601</v>
      </c>
      <c r="E11572">
        <f t="shared" si="180"/>
        <v>0</v>
      </c>
      <c r="F11572" t="str">
        <f>_xlfn.XLOOKUP(data!$B11572,campaign!$A$2:$A$18,campaign!$B$2:$B$18)</f>
        <v>HasCreditCard</v>
      </c>
      <c r="G11572">
        <f>_xlfn.XLOOKUP($F11572,campaign!$B$2:$B$18,campaign!$D$2:$D$18)</f>
        <v>65</v>
      </c>
      <c r="H11572" t="str">
        <f>_xlfn.XLOOKUP($A11572,customer!$A$2:$A$978,customer!$B$2:$B$978)</f>
        <v>Emmit Friar</v>
      </c>
    </row>
    <row r="11573" spans="1:8" x14ac:dyDescent="0.2">
      <c r="A11573" t="s">
        <v>3687</v>
      </c>
      <c r="B11573" t="s">
        <v>3948</v>
      </c>
      <c r="C11573" s="1">
        <v>44601</v>
      </c>
      <c r="D11573" s="1">
        <v>44640</v>
      </c>
      <c r="E11573">
        <f t="shared" si="180"/>
        <v>1</v>
      </c>
      <c r="F11573" t="str">
        <f>_xlfn.XLOOKUP(data!$B11573,campaign!$A$2:$A$18,campaign!$B$2:$B$18)</f>
        <v>HasCreditCard</v>
      </c>
      <c r="G11573">
        <f>_xlfn.XLOOKUP($F11573,campaign!$B$2:$B$18,campaign!$D$2:$D$18)</f>
        <v>65</v>
      </c>
      <c r="H11573" t="str">
        <f>_xlfn.XLOOKUP($A11573,customer!$A$2:$A$978,customer!$B$2:$B$978)</f>
        <v>Emmit Friar</v>
      </c>
    </row>
    <row r="11574" spans="1:8" x14ac:dyDescent="0.2">
      <c r="A11574" t="s">
        <v>3687</v>
      </c>
      <c r="B11574" t="s">
        <v>3948</v>
      </c>
      <c r="C11574" s="1">
        <v>44601</v>
      </c>
      <c r="D11574" s="1">
        <v>44672</v>
      </c>
      <c r="E11574">
        <f t="shared" si="180"/>
        <v>2</v>
      </c>
      <c r="F11574" t="str">
        <f>_xlfn.XLOOKUP(data!$B11574,campaign!$A$2:$A$18,campaign!$B$2:$B$18)</f>
        <v>HasCreditCard</v>
      </c>
      <c r="G11574">
        <f>_xlfn.XLOOKUP($F11574,campaign!$B$2:$B$18,campaign!$D$2:$D$18)</f>
        <v>65</v>
      </c>
      <c r="H11574" t="str">
        <f>_xlfn.XLOOKUP($A11574,customer!$A$2:$A$978,customer!$B$2:$B$978)</f>
        <v>Emmit Friar</v>
      </c>
    </row>
    <row r="11575" spans="1:8" x14ac:dyDescent="0.2">
      <c r="A11575" t="s">
        <v>3687</v>
      </c>
      <c r="B11575" t="s">
        <v>3948</v>
      </c>
      <c r="C11575" s="1">
        <v>44601</v>
      </c>
      <c r="D11575" s="1">
        <v>44694</v>
      </c>
      <c r="E11575">
        <f t="shared" si="180"/>
        <v>3</v>
      </c>
      <c r="F11575" t="str">
        <f>_xlfn.XLOOKUP(data!$B11575,campaign!$A$2:$A$18,campaign!$B$2:$B$18)</f>
        <v>HasCreditCard</v>
      </c>
      <c r="G11575">
        <f>_xlfn.XLOOKUP($F11575,campaign!$B$2:$B$18,campaign!$D$2:$D$18)</f>
        <v>65</v>
      </c>
      <c r="H11575" t="str">
        <f>_xlfn.XLOOKUP($A11575,customer!$A$2:$A$978,customer!$B$2:$B$978)</f>
        <v>Emmit Friar</v>
      </c>
    </row>
    <row r="11576" spans="1:8" x14ac:dyDescent="0.2">
      <c r="A11576" t="s">
        <v>3687</v>
      </c>
      <c r="B11576" t="s">
        <v>3948</v>
      </c>
      <c r="C11576" s="1">
        <v>44601</v>
      </c>
      <c r="D11576" s="1">
        <v>44725</v>
      </c>
      <c r="E11576">
        <f t="shared" si="180"/>
        <v>4</v>
      </c>
      <c r="F11576" t="str">
        <f>_xlfn.XLOOKUP(data!$B11576,campaign!$A$2:$A$18,campaign!$B$2:$B$18)</f>
        <v>HasCreditCard</v>
      </c>
      <c r="G11576">
        <f>_xlfn.XLOOKUP($F11576,campaign!$B$2:$B$18,campaign!$D$2:$D$18)</f>
        <v>65</v>
      </c>
      <c r="H11576" t="str">
        <f>_xlfn.XLOOKUP($A11576,customer!$A$2:$A$978,customer!$B$2:$B$978)</f>
        <v>Emmit Friar</v>
      </c>
    </row>
    <row r="11577" spans="1:8" x14ac:dyDescent="0.2">
      <c r="A11577" t="s">
        <v>3687</v>
      </c>
      <c r="B11577" t="s">
        <v>3948</v>
      </c>
      <c r="C11577" s="1">
        <v>44601</v>
      </c>
      <c r="D11577" s="1">
        <v>44765</v>
      </c>
      <c r="E11577">
        <f t="shared" si="180"/>
        <v>5</v>
      </c>
      <c r="F11577" t="str">
        <f>_xlfn.XLOOKUP(data!$B11577,campaign!$A$2:$A$18,campaign!$B$2:$B$18)</f>
        <v>HasCreditCard</v>
      </c>
      <c r="G11577">
        <f>_xlfn.XLOOKUP($F11577,campaign!$B$2:$B$18,campaign!$D$2:$D$18)</f>
        <v>65</v>
      </c>
      <c r="H11577" t="str">
        <f>_xlfn.XLOOKUP($A11577,customer!$A$2:$A$978,customer!$B$2:$B$978)</f>
        <v>Emmit Friar</v>
      </c>
    </row>
    <row r="11578" spans="1:8" x14ac:dyDescent="0.2">
      <c r="A11578" t="s">
        <v>3687</v>
      </c>
      <c r="B11578" t="s">
        <v>3948</v>
      </c>
      <c r="C11578" s="1">
        <v>44601</v>
      </c>
      <c r="D11578" s="1">
        <v>44792</v>
      </c>
      <c r="E11578">
        <f t="shared" si="180"/>
        <v>6</v>
      </c>
      <c r="F11578" t="str">
        <f>_xlfn.XLOOKUP(data!$B11578,campaign!$A$2:$A$18,campaign!$B$2:$B$18)</f>
        <v>HasCreditCard</v>
      </c>
      <c r="G11578">
        <f>_xlfn.XLOOKUP($F11578,campaign!$B$2:$B$18,campaign!$D$2:$D$18)</f>
        <v>65</v>
      </c>
      <c r="H11578" t="str">
        <f>_xlfn.XLOOKUP($A11578,customer!$A$2:$A$978,customer!$B$2:$B$978)</f>
        <v>Emmit Friar</v>
      </c>
    </row>
    <row r="11579" spans="1:8" x14ac:dyDescent="0.2">
      <c r="A11579" t="s">
        <v>3687</v>
      </c>
      <c r="B11579" t="s">
        <v>3948</v>
      </c>
      <c r="C11579" s="1">
        <v>44601</v>
      </c>
      <c r="D11579" s="1">
        <v>44826</v>
      </c>
      <c r="E11579">
        <f t="shared" si="180"/>
        <v>7</v>
      </c>
      <c r="F11579" t="str">
        <f>_xlfn.XLOOKUP(data!$B11579,campaign!$A$2:$A$18,campaign!$B$2:$B$18)</f>
        <v>HasCreditCard</v>
      </c>
      <c r="G11579">
        <f>_xlfn.XLOOKUP($F11579,campaign!$B$2:$B$18,campaign!$D$2:$D$18)</f>
        <v>65</v>
      </c>
      <c r="H11579" t="str">
        <f>_xlfn.XLOOKUP($A11579,customer!$A$2:$A$978,customer!$B$2:$B$978)</f>
        <v>Emmit Friar</v>
      </c>
    </row>
    <row r="11580" spans="1:8" x14ac:dyDescent="0.2">
      <c r="A11580" t="s">
        <v>3687</v>
      </c>
      <c r="B11580" t="s">
        <v>3948</v>
      </c>
      <c r="C11580" s="1">
        <v>44601</v>
      </c>
      <c r="D11580" s="1">
        <v>44885</v>
      </c>
      <c r="E11580">
        <f t="shared" si="180"/>
        <v>9</v>
      </c>
      <c r="F11580" t="str">
        <f>_xlfn.XLOOKUP(data!$B11580,campaign!$A$2:$A$18,campaign!$B$2:$B$18)</f>
        <v>HasCreditCard</v>
      </c>
      <c r="G11580">
        <f>_xlfn.XLOOKUP($F11580,campaign!$B$2:$B$18,campaign!$D$2:$D$18)</f>
        <v>65</v>
      </c>
      <c r="H11580" t="str">
        <f>_xlfn.XLOOKUP($A11580,customer!$A$2:$A$978,customer!$B$2:$B$978)</f>
        <v>Emmit Friar</v>
      </c>
    </row>
    <row r="11581" spans="1:8" x14ac:dyDescent="0.2">
      <c r="A11581" t="s">
        <v>3687</v>
      </c>
      <c r="B11581" t="s">
        <v>3948</v>
      </c>
      <c r="C11581" s="1">
        <v>44601</v>
      </c>
      <c r="D11581" s="1">
        <v>44914</v>
      </c>
      <c r="E11581">
        <f t="shared" si="180"/>
        <v>10</v>
      </c>
      <c r="F11581" t="str">
        <f>_xlfn.XLOOKUP(data!$B11581,campaign!$A$2:$A$18,campaign!$B$2:$B$18)</f>
        <v>HasCreditCard</v>
      </c>
      <c r="G11581">
        <f>_xlfn.XLOOKUP($F11581,campaign!$B$2:$B$18,campaign!$D$2:$D$18)</f>
        <v>65</v>
      </c>
      <c r="H11581" t="str">
        <f>_xlfn.XLOOKUP($A11581,customer!$A$2:$A$978,customer!$B$2:$B$978)</f>
        <v>Emmit Friar</v>
      </c>
    </row>
    <row r="11582" spans="1:8" x14ac:dyDescent="0.2">
      <c r="A11582" t="s">
        <v>3687</v>
      </c>
      <c r="B11582" t="s">
        <v>3948</v>
      </c>
      <c r="C11582" s="1">
        <v>44601</v>
      </c>
      <c r="D11582" s="1">
        <v>44974</v>
      </c>
      <c r="E11582">
        <f t="shared" si="180"/>
        <v>12</v>
      </c>
      <c r="F11582" t="str">
        <f>_xlfn.XLOOKUP(data!$B11582,campaign!$A$2:$A$18,campaign!$B$2:$B$18)</f>
        <v>HasCreditCard</v>
      </c>
      <c r="G11582">
        <f>_xlfn.XLOOKUP($F11582,campaign!$B$2:$B$18,campaign!$D$2:$D$18)</f>
        <v>65</v>
      </c>
      <c r="H11582" t="str">
        <f>_xlfn.XLOOKUP($A11582,customer!$A$2:$A$978,customer!$B$2:$B$978)</f>
        <v>Emmit Friar</v>
      </c>
    </row>
    <row r="11583" spans="1:8" x14ac:dyDescent="0.2">
      <c r="A11583" t="s">
        <v>3687</v>
      </c>
      <c r="B11583" t="s">
        <v>3948</v>
      </c>
      <c r="C11583" s="1">
        <v>44601</v>
      </c>
      <c r="D11583" s="1">
        <v>45001</v>
      </c>
      <c r="E11583">
        <f t="shared" si="180"/>
        <v>13</v>
      </c>
      <c r="F11583" t="str">
        <f>_xlfn.XLOOKUP(data!$B11583,campaign!$A$2:$A$18,campaign!$B$2:$B$18)</f>
        <v>HasCreditCard</v>
      </c>
      <c r="G11583">
        <f>_xlfn.XLOOKUP($F11583,campaign!$B$2:$B$18,campaign!$D$2:$D$18)</f>
        <v>65</v>
      </c>
      <c r="H11583" t="str">
        <f>_xlfn.XLOOKUP($A11583,customer!$A$2:$A$978,customer!$B$2:$B$978)</f>
        <v>Emmit Friar</v>
      </c>
    </row>
    <row r="11584" spans="1:8" x14ac:dyDescent="0.2">
      <c r="A11584" t="s">
        <v>3687</v>
      </c>
      <c r="B11584" t="s">
        <v>3948</v>
      </c>
      <c r="C11584" s="1">
        <v>44601</v>
      </c>
      <c r="D11584" s="1">
        <v>45070</v>
      </c>
      <c r="E11584">
        <f t="shared" si="180"/>
        <v>15</v>
      </c>
      <c r="F11584" t="str">
        <f>_xlfn.XLOOKUP(data!$B11584,campaign!$A$2:$A$18,campaign!$B$2:$B$18)</f>
        <v>HasCreditCard</v>
      </c>
      <c r="G11584">
        <f>_xlfn.XLOOKUP($F11584,campaign!$B$2:$B$18,campaign!$D$2:$D$18)</f>
        <v>65</v>
      </c>
      <c r="H11584" t="str">
        <f>_xlfn.XLOOKUP($A11584,customer!$A$2:$A$978,customer!$B$2:$B$978)</f>
        <v>Emmit Friar</v>
      </c>
    </row>
    <row r="11585" spans="1:8" x14ac:dyDescent="0.2">
      <c r="A11585" t="s">
        <v>3687</v>
      </c>
      <c r="B11585" t="s">
        <v>3952</v>
      </c>
      <c r="C11585" s="1">
        <v>44618</v>
      </c>
      <c r="D11585" s="1">
        <v>44618</v>
      </c>
      <c r="E11585">
        <f t="shared" si="180"/>
        <v>0</v>
      </c>
      <c r="F11585" t="str">
        <f>_xlfn.XLOOKUP(data!$B11585,campaign!$A$2:$A$18,campaign!$B$2:$B$18)</f>
        <v>MadeCallToRetentionTeam</v>
      </c>
      <c r="G11585">
        <f>_xlfn.XLOOKUP($F11585,campaign!$B$2:$B$18,campaign!$D$2:$D$18)</f>
        <v>16</v>
      </c>
      <c r="H11585" t="str">
        <f>_xlfn.XLOOKUP($A11585,customer!$A$2:$A$978,customer!$B$2:$B$978)</f>
        <v>Emmit Friar</v>
      </c>
    </row>
    <row r="11586" spans="1:8" x14ac:dyDescent="0.2">
      <c r="A11586" t="s">
        <v>3687</v>
      </c>
      <c r="B11586" t="s">
        <v>3952</v>
      </c>
      <c r="C11586" s="1">
        <v>44618</v>
      </c>
      <c r="D11586" s="1">
        <v>44680</v>
      </c>
      <c r="E11586">
        <f t="shared" si="180"/>
        <v>2</v>
      </c>
      <c r="F11586" t="str">
        <f>_xlfn.XLOOKUP(data!$B11586,campaign!$A$2:$A$18,campaign!$B$2:$B$18)</f>
        <v>MadeCallToRetentionTeam</v>
      </c>
      <c r="G11586">
        <f>_xlfn.XLOOKUP($F11586,campaign!$B$2:$B$18,campaign!$D$2:$D$18)</f>
        <v>16</v>
      </c>
      <c r="H11586" t="str">
        <f>_xlfn.XLOOKUP($A11586,customer!$A$2:$A$978,customer!$B$2:$B$978)</f>
        <v>Emmit Friar</v>
      </c>
    </row>
    <row r="11587" spans="1:8" x14ac:dyDescent="0.2">
      <c r="A11587" t="s">
        <v>3687</v>
      </c>
      <c r="B11587" t="s">
        <v>3952</v>
      </c>
      <c r="C11587" s="1">
        <v>44618</v>
      </c>
      <c r="D11587" s="1">
        <v>44683</v>
      </c>
      <c r="E11587">
        <f t="shared" ref="E11587:E11650" si="181">DATEDIF(C11587,D11587,"M")</f>
        <v>2</v>
      </c>
      <c r="F11587" t="str">
        <f>_xlfn.XLOOKUP(data!$B11587,campaign!$A$2:$A$18,campaign!$B$2:$B$18)</f>
        <v>MadeCallToRetentionTeam</v>
      </c>
      <c r="G11587">
        <f>_xlfn.XLOOKUP($F11587,campaign!$B$2:$B$18,campaign!$D$2:$D$18)</f>
        <v>16</v>
      </c>
      <c r="H11587" t="str">
        <f>_xlfn.XLOOKUP($A11587,customer!$A$2:$A$978,customer!$B$2:$B$978)</f>
        <v>Emmit Friar</v>
      </c>
    </row>
    <row r="11588" spans="1:8" x14ac:dyDescent="0.2">
      <c r="A11588" t="s">
        <v>3687</v>
      </c>
      <c r="B11588" t="s">
        <v>3952</v>
      </c>
      <c r="C11588" s="1">
        <v>44618</v>
      </c>
      <c r="D11588" s="1">
        <v>44741</v>
      </c>
      <c r="E11588">
        <f t="shared" si="181"/>
        <v>4</v>
      </c>
      <c r="F11588" t="str">
        <f>_xlfn.XLOOKUP(data!$B11588,campaign!$A$2:$A$18,campaign!$B$2:$B$18)</f>
        <v>MadeCallToRetentionTeam</v>
      </c>
      <c r="G11588">
        <f>_xlfn.XLOOKUP($F11588,campaign!$B$2:$B$18,campaign!$D$2:$D$18)</f>
        <v>16</v>
      </c>
      <c r="H11588" t="str">
        <f>_xlfn.XLOOKUP($A11588,customer!$A$2:$A$978,customer!$B$2:$B$978)</f>
        <v>Emmit Friar</v>
      </c>
    </row>
    <row r="11589" spans="1:8" x14ac:dyDescent="0.2">
      <c r="A11589" t="s">
        <v>3687</v>
      </c>
      <c r="B11589" t="s">
        <v>3952</v>
      </c>
      <c r="C11589" s="1">
        <v>44618</v>
      </c>
      <c r="D11589" s="1">
        <v>44778</v>
      </c>
      <c r="E11589">
        <f t="shared" si="181"/>
        <v>5</v>
      </c>
      <c r="F11589" t="str">
        <f>_xlfn.XLOOKUP(data!$B11589,campaign!$A$2:$A$18,campaign!$B$2:$B$18)</f>
        <v>MadeCallToRetentionTeam</v>
      </c>
      <c r="G11589">
        <f>_xlfn.XLOOKUP($F11589,campaign!$B$2:$B$18,campaign!$D$2:$D$18)</f>
        <v>16</v>
      </c>
      <c r="H11589" t="str">
        <f>_xlfn.XLOOKUP($A11589,customer!$A$2:$A$978,customer!$B$2:$B$978)</f>
        <v>Emmit Friar</v>
      </c>
    </row>
    <row r="11590" spans="1:8" x14ac:dyDescent="0.2">
      <c r="A11590" t="s">
        <v>3687</v>
      </c>
      <c r="B11590" t="s">
        <v>3952</v>
      </c>
      <c r="C11590" s="1">
        <v>44618</v>
      </c>
      <c r="D11590" s="1">
        <v>44805</v>
      </c>
      <c r="E11590">
        <f t="shared" si="181"/>
        <v>6</v>
      </c>
      <c r="F11590" t="str">
        <f>_xlfn.XLOOKUP(data!$B11590,campaign!$A$2:$A$18,campaign!$B$2:$B$18)</f>
        <v>MadeCallToRetentionTeam</v>
      </c>
      <c r="G11590">
        <f>_xlfn.XLOOKUP($F11590,campaign!$B$2:$B$18,campaign!$D$2:$D$18)</f>
        <v>16</v>
      </c>
      <c r="H11590" t="str">
        <f>_xlfn.XLOOKUP($A11590,customer!$A$2:$A$978,customer!$B$2:$B$978)</f>
        <v>Emmit Friar</v>
      </c>
    </row>
    <row r="11591" spans="1:8" x14ac:dyDescent="0.2">
      <c r="A11591" t="s">
        <v>3687</v>
      </c>
      <c r="B11591" t="s">
        <v>3952</v>
      </c>
      <c r="C11591" s="1">
        <v>44618</v>
      </c>
      <c r="D11591" s="1">
        <v>44867</v>
      </c>
      <c r="E11591">
        <f t="shared" si="181"/>
        <v>8</v>
      </c>
      <c r="F11591" t="str">
        <f>_xlfn.XLOOKUP(data!$B11591,campaign!$A$2:$A$18,campaign!$B$2:$B$18)</f>
        <v>MadeCallToRetentionTeam</v>
      </c>
      <c r="G11591">
        <f>_xlfn.XLOOKUP($F11591,campaign!$B$2:$B$18,campaign!$D$2:$D$18)</f>
        <v>16</v>
      </c>
      <c r="H11591" t="str">
        <f>_xlfn.XLOOKUP($A11591,customer!$A$2:$A$978,customer!$B$2:$B$978)</f>
        <v>Emmit Friar</v>
      </c>
    </row>
    <row r="11592" spans="1:8" x14ac:dyDescent="0.2">
      <c r="A11592" t="s">
        <v>3687</v>
      </c>
      <c r="B11592" t="s">
        <v>3952</v>
      </c>
      <c r="C11592" s="1">
        <v>44618</v>
      </c>
      <c r="D11592" s="1">
        <v>44921</v>
      </c>
      <c r="E11592">
        <f t="shared" si="181"/>
        <v>10</v>
      </c>
      <c r="F11592" t="str">
        <f>_xlfn.XLOOKUP(data!$B11592,campaign!$A$2:$A$18,campaign!$B$2:$B$18)</f>
        <v>MadeCallToRetentionTeam</v>
      </c>
      <c r="G11592">
        <f>_xlfn.XLOOKUP($F11592,campaign!$B$2:$B$18,campaign!$D$2:$D$18)</f>
        <v>16</v>
      </c>
      <c r="H11592" t="str">
        <f>_xlfn.XLOOKUP($A11592,customer!$A$2:$A$978,customer!$B$2:$B$978)</f>
        <v>Emmit Friar</v>
      </c>
    </row>
    <row r="11593" spans="1:8" x14ac:dyDescent="0.2">
      <c r="A11593" t="s">
        <v>3687</v>
      </c>
      <c r="B11593" t="s">
        <v>3952</v>
      </c>
      <c r="C11593" s="1">
        <v>44618</v>
      </c>
      <c r="D11593" s="1">
        <v>44957</v>
      </c>
      <c r="E11593">
        <f t="shared" si="181"/>
        <v>11</v>
      </c>
      <c r="F11593" t="str">
        <f>_xlfn.XLOOKUP(data!$B11593,campaign!$A$2:$A$18,campaign!$B$2:$B$18)</f>
        <v>MadeCallToRetentionTeam</v>
      </c>
      <c r="G11593">
        <f>_xlfn.XLOOKUP($F11593,campaign!$B$2:$B$18,campaign!$D$2:$D$18)</f>
        <v>16</v>
      </c>
      <c r="H11593" t="str">
        <f>_xlfn.XLOOKUP($A11593,customer!$A$2:$A$978,customer!$B$2:$B$978)</f>
        <v>Emmit Friar</v>
      </c>
    </row>
    <row r="11594" spans="1:8" x14ac:dyDescent="0.2">
      <c r="A11594" t="s">
        <v>3687</v>
      </c>
      <c r="B11594" t="s">
        <v>3952</v>
      </c>
      <c r="C11594" s="1">
        <v>44618</v>
      </c>
      <c r="D11594" s="1">
        <v>44985</v>
      </c>
      <c r="E11594">
        <f t="shared" si="181"/>
        <v>12</v>
      </c>
      <c r="F11594" t="str">
        <f>_xlfn.XLOOKUP(data!$B11594,campaign!$A$2:$A$18,campaign!$B$2:$B$18)</f>
        <v>MadeCallToRetentionTeam</v>
      </c>
      <c r="G11594">
        <f>_xlfn.XLOOKUP($F11594,campaign!$B$2:$B$18,campaign!$D$2:$D$18)</f>
        <v>16</v>
      </c>
      <c r="H11594" t="str">
        <f>_xlfn.XLOOKUP($A11594,customer!$A$2:$A$978,customer!$B$2:$B$978)</f>
        <v>Emmit Friar</v>
      </c>
    </row>
    <row r="11595" spans="1:8" x14ac:dyDescent="0.2">
      <c r="A11595" t="s">
        <v>3687</v>
      </c>
      <c r="B11595" t="s">
        <v>3952</v>
      </c>
      <c r="C11595" s="1">
        <v>44618</v>
      </c>
      <c r="D11595" s="1">
        <v>45015</v>
      </c>
      <c r="E11595">
        <f t="shared" si="181"/>
        <v>13</v>
      </c>
      <c r="F11595" t="str">
        <f>_xlfn.XLOOKUP(data!$B11595,campaign!$A$2:$A$18,campaign!$B$2:$B$18)</f>
        <v>MadeCallToRetentionTeam</v>
      </c>
      <c r="G11595">
        <f>_xlfn.XLOOKUP($F11595,campaign!$B$2:$B$18,campaign!$D$2:$D$18)</f>
        <v>16</v>
      </c>
      <c r="H11595" t="str">
        <f>_xlfn.XLOOKUP($A11595,customer!$A$2:$A$978,customer!$B$2:$B$978)</f>
        <v>Emmit Friar</v>
      </c>
    </row>
    <row r="11596" spans="1:8" x14ac:dyDescent="0.2">
      <c r="A11596" t="s">
        <v>3688</v>
      </c>
      <c r="B11596" t="s">
        <v>3923</v>
      </c>
      <c r="C11596" s="1">
        <v>44795</v>
      </c>
      <c r="D11596" s="1">
        <v>44795</v>
      </c>
      <c r="E11596">
        <f t="shared" si="181"/>
        <v>0</v>
      </c>
      <c r="F11596" t="str">
        <f>_xlfn.XLOOKUP(data!$B11596,campaign!$A$2:$A$18,campaign!$B$2:$B$18)</f>
        <v>TruckOwner</v>
      </c>
      <c r="G11596">
        <f>_xlfn.XLOOKUP($F11596,campaign!$B$2:$B$18,campaign!$D$2:$D$18)</f>
        <v>26</v>
      </c>
      <c r="H11596" t="str">
        <f>_xlfn.XLOOKUP($A11596,customer!$A$2:$A$978,customer!$B$2:$B$978)</f>
        <v>Jaime Elloway</v>
      </c>
    </row>
    <row r="11597" spans="1:8" x14ac:dyDescent="0.2">
      <c r="A11597" t="s">
        <v>3688</v>
      </c>
      <c r="B11597" t="s">
        <v>3923</v>
      </c>
      <c r="C11597" s="1">
        <v>44795</v>
      </c>
      <c r="D11597" s="1">
        <v>44840</v>
      </c>
      <c r="E11597">
        <f t="shared" si="181"/>
        <v>1</v>
      </c>
      <c r="F11597" t="str">
        <f>_xlfn.XLOOKUP(data!$B11597,campaign!$A$2:$A$18,campaign!$B$2:$B$18)</f>
        <v>TruckOwner</v>
      </c>
      <c r="G11597">
        <f>_xlfn.XLOOKUP($F11597,campaign!$B$2:$B$18,campaign!$D$2:$D$18)</f>
        <v>26</v>
      </c>
      <c r="H11597" t="str">
        <f>_xlfn.XLOOKUP($A11597,customer!$A$2:$A$978,customer!$B$2:$B$978)</f>
        <v>Jaime Elloway</v>
      </c>
    </row>
    <row r="11598" spans="1:8" x14ac:dyDescent="0.2">
      <c r="A11598" t="s">
        <v>3688</v>
      </c>
      <c r="B11598" t="s">
        <v>3923</v>
      </c>
      <c r="C11598" s="1">
        <v>44795</v>
      </c>
      <c r="D11598" s="1">
        <v>44948</v>
      </c>
      <c r="E11598">
        <f t="shared" si="181"/>
        <v>5</v>
      </c>
      <c r="F11598" t="str">
        <f>_xlfn.XLOOKUP(data!$B11598,campaign!$A$2:$A$18,campaign!$B$2:$B$18)</f>
        <v>TruckOwner</v>
      </c>
      <c r="G11598">
        <f>_xlfn.XLOOKUP($F11598,campaign!$B$2:$B$18,campaign!$D$2:$D$18)</f>
        <v>26</v>
      </c>
      <c r="H11598" t="str">
        <f>_xlfn.XLOOKUP($A11598,customer!$A$2:$A$978,customer!$B$2:$B$978)</f>
        <v>Jaime Elloway</v>
      </c>
    </row>
    <row r="11599" spans="1:8" x14ac:dyDescent="0.2">
      <c r="A11599" t="s">
        <v>3688</v>
      </c>
      <c r="B11599" t="s">
        <v>3923</v>
      </c>
      <c r="C11599" s="1">
        <v>44795</v>
      </c>
      <c r="D11599" s="1">
        <v>44962</v>
      </c>
      <c r="E11599">
        <f t="shared" si="181"/>
        <v>5</v>
      </c>
      <c r="F11599" t="str">
        <f>_xlfn.XLOOKUP(data!$B11599,campaign!$A$2:$A$18,campaign!$B$2:$B$18)</f>
        <v>TruckOwner</v>
      </c>
      <c r="G11599">
        <f>_xlfn.XLOOKUP($F11599,campaign!$B$2:$B$18,campaign!$D$2:$D$18)</f>
        <v>26</v>
      </c>
      <c r="H11599" t="str">
        <f>_xlfn.XLOOKUP($A11599,customer!$A$2:$A$978,customer!$B$2:$B$978)</f>
        <v>Jaime Elloway</v>
      </c>
    </row>
    <row r="11600" spans="1:8" x14ac:dyDescent="0.2">
      <c r="A11600" t="s">
        <v>3688</v>
      </c>
      <c r="B11600" t="s">
        <v>3923</v>
      </c>
      <c r="C11600" s="1">
        <v>44795</v>
      </c>
      <c r="D11600" s="1">
        <v>44986</v>
      </c>
      <c r="E11600">
        <f t="shared" si="181"/>
        <v>6</v>
      </c>
      <c r="F11600" t="str">
        <f>_xlfn.XLOOKUP(data!$B11600,campaign!$A$2:$A$18,campaign!$B$2:$B$18)</f>
        <v>TruckOwner</v>
      </c>
      <c r="G11600">
        <f>_xlfn.XLOOKUP($F11600,campaign!$B$2:$B$18,campaign!$D$2:$D$18)</f>
        <v>26</v>
      </c>
      <c r="H11600" t="str">
        <f>_xlfn.XLOOKUP($A11600,customer!$A$2:$A$978,customer!$B$2:$B$978)</f>
        <v>Jaime Elloway</v>
      </c>
    </row>
    <row r="11601" spans="1:8" x14ac:dyDescent="0.2">
      <c r="A11601" t="s">
        <v>3688</v>
      </c>
      <c r="B11601" t="s">
        <v>3923</v>
      </c>
      <c r="C11601" s="1">
        <v>44795</v>
      </c>
      <c r="D11601" s="1">
        <v>45038</v>
      </c>
      <c r="E11601">
        <f t="shared" si="181"/>
        <v>8</v>
      </c>
      <c r="F11601" t="str">
        <f>_xlfn.XLOOKUP(data!$B11601,campaign!$A$2:$A$18,campaign!$B$2:$B$18)</f>
        <v>TruckOwner</v>
      </c>
      <c r="G11601">
        <f>_xlfn.XLOOKUP($F11601,campaign!$B$2:$B$18,campaign!$D$2:$D$18)</f>
        <v>26</v>
      </c>
      <c r="H11601" t="str">
        <f>_xlfn.XLOOKUP($A11601,customer!$A$2:$A$978,customer!$B$2:$B$978)</f>
        <v>Jaime Elloway</v>
      </c>
    </row>
    <row r="11602" spans="1:8" x14ac:dyDescent="0.2">
      <c r="A11602" t="s">
        <v>3688</v>
      </c>
      <c r="B11602" t="s">
        <v>3923</v>
      </c>
      <c r="C11602" s="1">
        <v>44795</v>
      </c>
      <c r="D11602" s="1">
        <v>45049</v>
      </c>
      <c r="E11602">
        <f t="shared" si="181"/>
        <v>8</v>
      </c>
      <c r="F11602" t="str">
        <f>_xlfn.XLOOKUP(data!$B11602,campaign!$A$2:$A$18,campaign!$B$2:$B$18)</f>
        <v>TruckOwner</v>
      </c>
      <c r="G11602">
        <f>_xlfn.XLOOKUP($F11602,campaign!$B$2:$B$18,campaign!$D$2:$D$18)</f>
        <v>26</v>
      </c>
      <c r="H11602" t="str">
        <f>_xlfn.XLOOKUP($A11602,customer!$A$2:$A$978,customer!$B$2:$B$978)</f>
        <v>Jaime Elloway</v>
      </c>
    </row>
    <row r="11603" spans="1:8" x14ac:dyDescent="0.2">
      <c r="A11603" t="s">
        <v>3688</v>
      </c>
      <c r="B11603" t="s">
        <v>3923</v>
      </c>
      <c r="C11603" s="1">
        <v>44795</v>
      </c>
      <c r="D11603" s="1">
        <v>45078</v>
      </c>
      <c r="E11603">
        <f t="shared" si="181"/>
        <v>9</v>
      </c>
      <c r="F11603" t="str">
        <f>_xlfn.XLOOKUP(data!$B11603,campaign!$A$2:$A$18,campaign!$B$2:$B$18)</f>
        <v>TruckOwner</v>
      </c>
      <c r="G11603">
        <f>_xlfn.XLOOKUP($F11603,campaign!$B$2:$B$18,campaign!$D$2:$D$18)</f>
        <v>26</v>
      </c>
      <c r="H11603" t="str">
        <f>_xlfn.XLOOKUP($A11603,customer!$A$2:$A$978,customer!$B$2:$B$978)</f>
        <v>Jaime Elloway</v>
      </c>
    </row>
    <row r="11604" spans="1:8" x14ac:dyDescent="0.2">
      <c r="A11604" t="s">
        <v>3688</v>
      </c>
      <c r="B11604" t="s">
        <v>3950</v>
      </c>
      <c r="C11604" s="1">
        <v>44919</v>
      </c>
      <c r="D11604" s="1">
        <v>44919</v>
      </c>
      <c r="E11604">
        <f t="shared" si="181"/>
        <v>0</v>
      </c>
      <c r="F11604" t="str">
        <f>_xlfn.XLOOKUP(data!$B11604,campaign!$A$2:$A$18,campaign!$B$2:$B$18)</f>
        <v>NotNewCellphoneUser</v>
      </c>
      <c r="G11604">
        <f>_xlfn.XLOOKUP($F11604,campaign!$B$2:$B$18,campaign!$D$2:$D$18)</f>
        <v>28</v>
      </c>
      <c r="H11604" t="str">
        <f>_xlfn.XLOOKUP($A11604,customer!$A$2:$A$978,customer!$B$2:$B$978)</f>
        <v>Jaime Elloway</v>
      </c>
    </row>
    <row r="11605" spans="1:8" x14ac:dyDescent="0.2">
      <c r="A11605" t="s">
        <v>3688</v>
      </c>
      <c r="B11605" t="s">
        <v>3950</v>
      </c>
      <c r="C11605" s="1">
        <v>44919</v>
      </c>
      <c r="D11605" s="1">
        <v>44956</v>
      </c>
      <c r="E11605">
        <f t="shared" si="181"/>
        <v>1</v>
      </c>
      <c r="F11605" t="str">
        <f>_xlfn.XLOOKUP(data!$B11605,campaign!$A$2:$A$18,campaign!$B$2:$B$18)</f>
        <v>NotNewCellphoneUser</v>
      </c>
      <c r="G11605">
        <f>_xlfn.XLOOKUP($F11605,campaign!$B$2:$B$18,campaign!$D$2:$D$18)</f>
        <v>28</v>
      </c>
      <c r="H11605" t="str">
        <f>_xlfn.XLOOKUP($A11605,customer!$A$2:$A$978,customer!$B$2:$B$978)</f>
        <v>Jaime Elloway</v>
      </c>
    </row>
    <row r="11606" spans="1:8" x14ac:dyDescent="0.2">
      <c r="A11606" t="s">
        <v>3688</v>
      </c>
      <c r="B11606" t="s">
        <v>3950</v>
      </c>
      <c r="C11606" s="1">
        <v>44919</v>
      </c>
      <c r="D11606" s="1">
        <v>44983</v>
      </c>
      <c r="E11606">
        <f t="shared" si="181"/>
        <v>2</v>
      </c>
      <c r="F11606" t="str">
        <f>_xlfn.XLOOKUP(data!$B11606,campaign!$A$2:$A$18,campaign!$B$2:$B$18)</f>
        <v>NotNewCellphoneUser</v>
      </c>
      <c r="G11606">
        <f>_xlfn.XLOOKUP($F11606,campaign!$B$2:$B$18,campaign!$D$2:$D$18)</f>
        <v>28</v>
      </c>
      <c r="H11606" t="str">
        <f>_xlfn.XLOOKUP($A11606,customer!$A$2:$A$978,customer!$B$2:$B$978)</f>
        <v>Jaime Elloway</v>
      </c>
    </row>
    <row r="11607" spans="1:8" x14ac:dyDescent="0.2">
      <c r="A11607" t="s">
        <v>3688</v>
      </c>
      <c r="B11607" t="s">
        <v>3950</v>
      </c>
      <c r="C11607" s="1">
        <v>44919</v>
      </c>
      <c r="D11607" s="1">
        <v>44993</v>
      </c>
      <c r="E11607">
        <f t="shared" si="181"/>
        <v>2</v>
      </c>
      <c r="F11607" t="str">
        <f>_xlfn.XLOOKUP(data!$B11607,campaign!$A$2:$A$18,campaign!$B$2:$B$18)</f>
        <v>NotNewCellphoneUser</v>
      </c>
      <c r="G11607">
        <f>_xlfn.XLOOKUP($F11607,campaign!$B$2:$B$18,campaign!$D$2:$D$18)</f>
        <v>28</v>
      </c>
      <c r="H11607" t="str">
        <f>_xlfn.XLOOKUP($A11607,customer!$A$2:$A$978,customer!$B$2:$B$978)</f>
        <v>Jaime Elloway</v>
      </c>
    </row>
    <row r="11608" spans="1:8" x14ac:dyDescent="0.2">
      <c r="A11608" t="s">
        <v>3688</v>
      </c>
      <c r="B11608" t="s">
        <v>3950</v>
      </c>
      <c r="C11608" s="1">
        <v>44919</v>
      </c>
      <c r="D11608" s="1">
        <v>45044</v>
      </c>
      <c r="E11608">
        <f t="shared" si="181"/>
        <v>4</v>
      </c>
      <c r="F11608" t="str">
        <f>_xlfn.XLOOKUP(data!$B11608,campaign!$A$2:$A$18,campaign!$B$2:$B$18)</f>
        <v>NotNewCellphoneUser</v>
      </c>
      <c r="G11608">
        <f>_xlfn.XLOOKUP($F11608,campaign!$B$2:$B$18,campaign!$D$2:$D$18)</f>
        <v>28</v>
      </c>
      <c r="H11608" t="str">
        <f>_xlfn.XLOOKUP($A11608,customer!$A$2:$A$978,customer!$B$2:$B$978)</f>
        <v>Jaime Elloway</v>
      </c>
    </row>
    <row r="11609" spans="1:8" x14ac:dyDescent="0.2">
      <c r="A11609" t="s">
        <v>3688</v>
      </c>
      <c r="B11609" t="s">
        <v>3950</v>
      </c>
      <c r="C11609" s="1">
        <v>44919</v>
      </c>
      <c r="D11609" s="1">
        <v>45052</v>
      </c>
      <c r="E11609">
        <f t="shared" si="181"/>
        <v>4</v>
      </c>
      <c r="F11609" t="str">
        <f>_xlfn.XLOOKUP(data!$B11609,campaign!$A$2:$A$18,campaign!$B$2:$B$18)</f>
        <v>NotNewCellphoneUser</v>
      </c>
      <c r="G11609">
        <f>_xlfn.XLOOKUP($F11609,campaign!$B$2:$B$18,campaign!$D$2:$D$18)</f>
        <v>28</v>
      </c>
      <c r="H11609" t="str">
        <f>_xlfn.XLOOKUP($A11609,customer!$A$2:$A$978,customer!$B$2:$B$978)</f>
        <v>Jaime Elloway</v>
      </c>
    </row>
    <row r="11610" spans="1:8" x14ac:dyDescent="0.2">
      <c r="A11610" t="s">
        <v>3688</v>
      </c>
      <c r="B11610" t="s">
        <v>3950</v>
      </c>
      <c r="C11610" s="1">
        <v>44919</v>
      </c>
      <c r="D11610" s="1">
        <v>45079</v>
      </c>
      <c r="E11610">
        <f t="shared" si="181"/>
        <v>5</v>
      </c>
      <c r="F11610" t="str">
        <f>_xlfn.XLOOKUP(data!$B11610,campaign!$A$2:$A$18,campaign!$B$2:$B$18)</f>
        <v>NotNewCellphoneUser</v>
      </c>
      <c r="G11610">
        <f>_xlfn.XLOOKUP($F11610,campaign!$B$2:$B$18,campaign!$D$2:$D$18)</f>
        <v>28</v>
      </c>
      <c r="H11610" t="str">
        <f>_xlfn.XLOOKUP($A11610,customer!$A$2:$A$978,customer!$B$2:$B$978)</f>
        <v>Jaime Elloway</v>
      </c>
    </row>
    <row r="11611" spans="1:8" x14ac:dyDescent="0.2">
      <c r="A11611" t="s">
        <v>3689</v>
      </c>
      <c r="B11611" t="s">
        <v>3947</v>
      </c>
      <c r="C11611" s="1">
        <v>44710</v>
      </c>
      <c r="D11611" s="1">
        <v>44710</v>
      </c>
      <c r="E11611">
        <f t="shared" si="181"/>
        <v>0</v>
      </c>
      <c r="F11611" t="str">
        <f>_xlfn.XLOOKUP(data!$B11611,campaign!$A$2:$A$18,campaign!$B$2:$B$18)</f>
        <v>OwnsComputer</v>
      </c>
      <c r="G11611">
        <f>_xlfn.XLOOKUP($F11611,campaign!$B$2:$B$18,campaign!$D$2:$D$18)</f>
        <v>62</v>
      </c>
      <c r="H11611" t="str">
        <f>_xlfn.XLOOKUP($A11611,customer!$A$2:$A$978,customer!$B$2:$B$978)</f>
        <v>Ali Crow</v>
      </c>
    </row>
    <row r="11612" spans="1:8" x14ac:dyDescent="0.2">
      <c r="A11612" t="s">
        <v>3689</v>
      </c>
      <c r="B11612" t="s">
        <v>3947</v>
      </c>
      <c r="C11612" s="1">
        <v>44710</v>
      </c>
      <c r="D11612" s="1">
        <v>44749</v>
      </c>
      <c r="E11612">
        <f t="shared" si="181"/>
        <v>1</v>
      </c>
      <c r="F11612" t="str">
        <f>_xlfn.XLOOKUP(data!$B11612,campaign!$A$2:$A$18,campaign!$B$2:$B$18)</f>
        <v>OwnsComputer</v>
      </c>
      <c r="G11612">
        <f>_xlfn.XLOOKUP($F11612,campaign!$B$2:$B$18,campaign!$D$2:$D$18)</f>
        <v>62</v>
      </c>
      <c r="H11612" t="str">
        <f>_xlfn.XLOOKUP($A11612,customer!$A$2:$A$978,customer!$B$2:$B$978)</f>
        <v>Ali Crow</v>
      </c>
    </row>
    <row r="11613" spans="1:8" x14ac:dyDescent="0.2">
      <c r="A11613" t="s">
        <v>3689</v>
      </c>
      <c r="B11613" t="s">
        <v>3947</v>
      </c>
      <c r="C11613" s="1">
        <v>44710</v>
      </c>
      <c r="D11613" s="1">
        <v>44803</v>
      </c>
      <c r="E11613">
        <f t="shared" si="181"/>
        <v>3</v>
      </c>
      <c r="F11613" t="str">
        <f>_xlfn.XLOOKUP(data!$B11613,campaign!$A$2:$A$18,campaign!$B$2:$B$18)</f>
        <v>OwnsComputer</v>
      </c>
      <c r="G11613">
        <f>_xlfn.XLOOKUP($F11613,campaign!$B$2:$B$18,campaign!$D$2:$D$18)</f>
        <v>62</v>
      </c>
      <c r="H11613" t="str">
        <f>_xlfn.XLOOKUP($A11613,customer!$A$2:$A$978,customer!$B$2:$B$978)</f>
        <v>Ali Crow</v>
      </c>
    </row>
    <row r="11614" spans="1:8" x14ac:dyDescent="0.2">
      <c r="A11614" t="s">
        <v>3689</v>
      </c>
      <c r="B11614" t="s">
        <v>3947</v>
      </c>
      <c r="C11614" s="1">
        <v>44710</v>
      </c>
      <c r="D11614" s="1">
        <v>44840</v>
      </c>
      <c r="E11614">
        <f t="shared" si="181"/>
        <v>4</v>
      </c>
      <c r="F11614" t="str">
        <f>_xlfn.XLOOKUP(data!$B11614,campaign!$A$2:$A$18,campaign!$B$2:$B$18)</f>
        <v>OwnsComputer</v>
      </c>
      <c r="G11614">
        <f>_xlfn.XLOOKUP($F11614,campaign!$B$2:$B$18,campaign!$D$2:$D$18)</f>
        <v>62</v>
      </c>
      <c r="H11614" t="str">
        <f>_xlfn.XLOOKUP($A11614,customer!$A$2:$A$978,customer!$B$2:$B$978)</f>
        <v>Ali Crow</v>
      </c>
    </row>
    <row r="11615" spans="1:8" x14ac:dyDescent="0.2">
      <c r="A11615" t="s">
        <v>3689</v>
      </c>
      <c r="B11615" t="s">
        <v>3947</v>
      </c>
      <c r="C11615" s="1">
        <v>44710</v>
      </c>
      <c r="D11615" s="1">
        <v>44895</v>
      </c>
      <c r="E11615">
        <f t="shared" si="181"/>
        <v>6</v>
      </c>
      <c r="F11615" t="str">
        <f>_xlfn.XLOOKUP(data!$B11615,campaign!$A$2:$A$18,campaign!$B$2:$B$18)</f>
        <v>OwnsComputer</v>
      </c>
      <c r="G11615">
        <f>_xlfn.XLOOKUP($F11615,campaign!$B$2:$B$18,campaign!$D$2:$D$18)</f>
        <v>62</v>
      </c>
      <c r="H11615" t="str">
        <f>_xlfn.XLOOKUP($A11615,customer!$A$2:$A$978,customer!$B$2:$B$978)</f>
        <v>Ali Crow</v>
      </c>
    </row>
    <row r="11616" spans="1:8" x14ac:dyDescent="0.2">
      <c r="A11616" t="s">
        <v>3689</v>
      </c>
      <c r="B11616" t="s">
        <v>3947</v>
      </c>
      <c r="C11616" s="1">
        <v>44710</v>
      </c>
      <c r="D11616" s="1">
        <v>44928</v>
      </c>
      <c r="E11616">
        <f t="shared" si="181"/>
        <v>7</v>
      </c>
      <c r="F11616" t="str">
        <f>_xlfn.XLOOKUP(data!$B11616,campaign!$A$2:$A$18,campaign!$B$2:$B$18)</f>
        <v>OwnsComputer</v>
      </c>
      <c r="G11616">
        <f>_xlfn.XLOOKUP($F11616,campaign!$B$2:$B$18,campaign!$D$2:$D$18)</f>
        <v>62</v>
      </c>
      <c r="H11616" t="str">
        <f>_xlfn.XLOOKUP($A11616,customer!$A$2:$A$978,customer!$B$2:$B$978)</f>
        <v>Ali Crow</v>
      </c>
    </row>
    <row r="11617" spans="1:8" x14ac:dyDescent="0.2">
      <c r="A11617" t="s">
        <v>3689</v>
      </c>
      <c r="B11617" t="s">
        <v>3947</v>
      </c>
      <c r="C11617" s="1">
        <v>44710</v>
      </c>
      <c r="D11617" s="1">
        <v>44997</v>
      </c>
      <c r="E11617">
        <f t="shared" si="181"/>
        <v>9</v>
      </c>
      <c r="F11617" t="str">
        <f>_xlfn.XLOOKUP(data!$B11617,campaign!$A$2:$A$18,campaign!$B$2:$B$18)</f>
        <v>OwnsComputer</v>
      </c>
      <c r="G11617">
        <f>_xlfn.XLOOKUP($F11617,campaign!$B$2:$B$18,campaign!$D$2:$D$18)</f>
        <v>62</v>
      </c>
      <c r="H11617" t="str">
        <f>_xlfn.XLOOKUP($A11617,customer!$A$2:$A$978,customer!$B$2:$B$978)</f>
        <v>Ali Crow</v>
      </c>
    </row>
    <row r="11618" spans="1:8" x14ac:dyDescent="0.2">
      <c r="A11618" t="s">
        <v>3689</v>
      </c>
      <c r="B11618" t="s">
        <v>3947</v>
      </c>
      <c r="C11618" s="1">
        <v>44710</v>
      </c>
      <c r="D11618" s="1">
        <v>45020</v>
      </c>
      <c r="E11618">
        <f t="shared" si="181"/>
        <v>10</v>
      </c>
      <c r="F11618" t="str">
        <f>_xlfn.XLOOKUP(data!$B11618,campaign!$A$2:$A$18,campaign!$B$2:$B$18)</f>
        <v>OwnsComputer</v>
      </c>
      <c r="G11618">
        <f>_xlfn.XLOOKUP($F11618,campaign!$B$2:$B$18,campaign!$D$2:$D$18)</f>
        <v>62</v>
      </c>
      <c r="H11618" t="str">
        <f>_xlfn.XLOOKUP($A11618,customer!$A$2:$A$978,customer!$B$2:$B$978)</f>
        <v>Ali Crow</v>
      </c>
    </row>
    <row r="11619" spans="1:8" x14ac:dyDescent="0.2">
      <c r="A11619" t="s">
        <v>3689</v>
      </c>
      <c r="B11619" t="s">
        <v>3947</v>
      </c>
      <c r="C11619" s="1">
        <v>44710</v>
      </c>
      <c r="D11619" s="1">
        <v>45054</v>
      </c>
      <c r="E11619">
        <f t="shared" si="181"/>
        <v>11</v>
      </c>
      <c r="F11619" t="str">
        <f>_xlfn.XLOOKUP(data!$B11619,campaign!$A$2:$A$18,campaign!$B$2:$B$18)</f>
        <v>OwnsComputer</v>
      </c>
      <c r="G11619">
        <f>_xlfn.XLOOKUP($F11619,campaign!$B$2:$B$18,campaign!$D$2:$D$18)</f>
        <v>62</v>
      </c>
      <c r="H11619" t="str">
        <f>_xlfn.XLOOKUP($A11619,customer!$A$2:$A$978,customer!$B$2:$B$978)</f>
        <v>Ali Crow</v>
      </c>
    </row>
    <row r="11620" spans="1:8" x14ac:dyDescent="0.2">
      <c r="A11620" t="s">
        <v>3689</v>
      </c>
      <c r="B11620" t="s">
        <v>3947</v>
      </c>
      <c r="C11620" s="1">
        <v>44710</v>
      </c>
      <c r="D11620" s="1">
        <v>45088</v>
      </c>
      <c r="E11620">
        <f t="shared" si="181"/>
        <v>12</v>
      </c>
      <c r="F11620" t="str">
        <f>_xlfn.XLOOKUP(data!$B11620,campaign!$A$2:$A$18,campaign!$B$2:$B$18)</f>
        <v>OwnsComputer</v>
      </c>
      <c r="G11620">
        <f>_xlfn.XLOOKUP($F11620,campaign!$B$2:$B$18,campaign!$D$2:$D$18)</f>
        <v>62</v>
      </c>
      <c r="H11620" t="str">
        <f>_xlfn.XLOOKUP($A11620,customer!$A$2:$A$978,customer!$B$2:$B$978)</f>
        <v>Ali Crow</v>
      </c>
    </row>
    <row r="11621" spans="1:8" x14ac:dyDescent="0.2">
      <c r="A11621" t="s">
        <v>3689</v>
      </c>
      <c r="B11621" t="s">
        <v>3929</v>
      </c>
      <c r="C11621" s="1">
        <v>44822</v>
      </c>
      <c r="D11621" s="1">
        <v>44822</v>
      </c>
      <c r="E11621">
        <f t="shared" si="181"/>
        <v>0</v>
      </c>
      <c r="F11621" t="str">
        <f>_xlfn.XLOOKUP(data!$B11621,campaign!$A$2:$A$18,campaign!$B$2:$B$18)</f>
        <v>NonUSTravel</v>
      </c>
      <c r="G11621">
        <f>_xlfn.XLOOKUP($F11621,campaign!$B$2:$B$18,campaign!$D$2:$D$18)</f>
        <v>66</v>
      </c>
      <c r="H11621" t="str">
        <f>_xlfn.XLOOKUP($A11621,customer!$A$2:$A$978,customer!$B$2:$B$978)</f>
        <v>Ali Crow</v>
      </c>
    </row>
    <row r="11622" spans="1:8" x14ac:dyDescent="0.2">
      <c r="A11622" t="s">
        <v>3689</v>
      </c>
      <c r="B11622" t="s">
        <v>3929</v>
      </c>
      <c r="C11622" s="1">
        <v>44822</v>
      </c>
      <c r="D11622" s="1">
        <v>44855</v>
      </c>
      <c r="E11622">
        <f t="shared" si="181"/>
        <v>1</v>
      </c>
      <c r="F11622" t="str">
        <f>_xlfn.XLOOKUP(data!$B11622,campaign!$A$2:$A$18,campaign!$B$2:$B$18)</f>
        <v>NonUSTravel</v>
      </c>
      <c r="G11622">
        <f>_xlfn.XLOOKUP($F11622,campaign!$B$2:$B$18,campaign!$D$2:$D$18)</f>
        <v>66</v>
      </c>
      <c r="H11622" t="str">
        <f>_xlfn.XLOOKUP($A11622,customer!$A$2:$A$978,customer!$B$2:$B$978)</f>
        <v>Ali Crow</v>
      </c>
    </row>
    <row r="11623" spans="1:8" x14ac:dyDescent="0.2">
      <c r="A11623" t="s">
        <v>3689</v>
      </c>
      <c r="B11623" t="s">
        <v>3929</v>
      </c>
      <c r="C11623" s="1">
        <v>44822</v>
      </c>
      <c r="D11623" s="1">
        <v>44887</v>
      </c>
      <c r="E11623">
        <f t="shared" si="181"/>
        <v>2</v>
      </c>
      <c r="F11623" t="str">
        <f>_xlfn.XLOOKUP(data!$B11623,campaign!$A$2:$A$18,campaign!$B$2:$B$18)</f>
        <v>NonUSTravel</v>
      </c>
      <c r="G11623">
        <f>_xlfn.XLOOKUP($F11623,campaign!$B$2:$B$18,campaign!$D$2:$D$18)</f>
        <v>66</v>
      </c>
      <c r="H11623" t="str">
        <f>_xlfn.XLOOKUP($A11623,customer!$A$2:$A$978,customer!$B$2:$B$978)</f>
        <v>Ali Crow</v>
      </c>
    </row>
    <row r="11624" spans="1:8" x14ac:dyDescent="0.2">
      <c r="A11624" t="s">
        <v>3689</v>
      </c>
      <c r="B11624" t="s">
        <v>3929</v>
      </c>
      <c r="C11624" s="1">
        <v>44822</v>
      </c>
      <c r="D11624" s="1">
        <v>44923</v>
      </c>
      <c r="E11624">
        <f t="shared" si="181"/>
        <v>3</v>
      </c>
      <c r="F11624" t="str">
        <f>_xlfn.XLOOKUP(data!$B11624,campaign!$A$2:$A$18,campaign!$B$2:$B$18)</f>
        <v>NonUSTravel</v>
      </c>
      <c r="G11624">
        <f>_xlfn.XLOOKUP($F11624,campaign!$B$2:$B$18,campaign!$D$2:$D$18)</f>
        <v>66</v>
      </c>
      <c r="H11624" t="str">
        <f>_xlfn.XLOOKUP($A11624,customer!$A$2:$A$978,customer!$B$2:$B$978)</f>
        <v>Ali Crow</v>
      </c>
    </row>
    <row r="11625" spans="1:8" x14ac:dyDescent="0.2">
      <c r="A11625" t="s">
        <v>3689</v>
      </c>
      <c r="B11625" t="s">
        <v>3929</v>
      </c>
      <c r="C11625" s="1">
        <v>44822</v>
      </c>
      <c r="D11625" s="1">
        <v>44948</v>
      </c>
      <c r="E11625">
        <f t="shared" si="181"/>
        <v>4</v>
      </c>
      <c r="F11625" t="str">
        <f>_xlfn.XLOOKUP(data!$B11625,campaign!$A$2:$A$18,campaign!$B$2:$B$18)</f>
        <v>NonUSTravel</v>
      </c>
      <c r="G11625">
        <f>_xlfn.XLOOKUP($F11625,campaign!$B$2:$B$18,campaign!$D$2:$D$18)</f>
        <v>66</v>
      </c>
      <c r="H11625" t="str">
        <f>_xlfn.XLOOKUP($A11625,customer!$A$2:$A$978,customer!$B$2:$B$978)</f>
        <v>Ali Crow</v>
      </c>
    </row>
    <row r="11626" spans="1:8" x14ac:dyDescent="0.2">
      <c r="A11626" t="s">
        <v>3689</v>
      </c>
      <c r="B11626" t="s">
        <v>3929</v>
      </c>
      <c r="C11626" s="1">
        <v>44822</v>
      </c>
      <c r="D11626" s="1">
        <v>44978</v>
      </c>
      <c r="E11626">
        <f t="shared" si="181"/>
        <v>5</v>
      </c>
      <c r="F11626" t="str">
        <f>_xlfn.XLOOKUP(data!$B11626,campaign!$A$2:$A$18,campaign!$B$2:$B$18)</f>
        <v>NonUSTravel</v>
      </c>
      <c r="G11626">
        <f>_xlfn.XLOOKUP($F11626,campaign!$B$2:$B$18,campaign!$D$2:$D$18)</f>
        <v>66</v>
      </c>
      <c r="H11626" t="str">
        <f>_xlfn.XLOOKUP($A11626,customer!$A$2:$A$978,customer!$B$2:$B$978)</f>
        <v>Ali Crow</v>
      </c>
    </row>
    <row r="11627" spans="1:8" x14ac:dyDescent="0.2">
      <c r="A11627" t="s">
        <v>3689</v>
      </c>
      <c r="B11627" t="s">
        <v>3929</v>
      </c>
      <c r="C11627" s="1">
        <v>44822</v>
      </c>
      <c r="D11627" s="1">
        <v>45006</v>
      </c>
      <c r="E11627">
        <f t="shared" si="181"/>
        <v>6</v>
      </c>
      <c r="F11627" t="str">
        <f>_xlfn.XLOOKUP(data!$B11627,campaign!$A$2:$A$18,campaign!$B$2:$B$18)</f>
        <v>NonUSTravel</v>
      </c>
      <c r="G11627">
        <f>_xlfn.XLOOKUP($F11627,campaign!$B$2:$B$18,campaign!$D$2:$D$18)</f>
        <v>66</v>
      </c>
      <c r="H11627" t="str">
        <f>_xlfn.XLOOKUP($A11627,customer!$A$2:$A$978,customer!$B$2:$B$978)</f>
        <v>Ali Crow</v>
      </c>
    </row>
    <row r="11628" spans="1:8" x14ac:dyDescent="0.2">
      <c r="A11628" t="s">
        <v>3689</v>
      </c>
      <c r="B11628" t="s">
        <v>3929</v>
      </c>
      <c r="C11628" s="1">
        <v>44822</v>
      </c>
      <c r="D11628" s="1">
        <v>45036</v>
      </c>
      <c r="E11628">
        <f t="shared" si="181"/>
        <v>7</v>
      </c>
      <c r="F11628" t="str">
        <f>_xlfn.XLOOKUP(data!$B11628,campaign!$A$2:$A$18,campaign!$B$2:$B$18)</f>
        <v>NonUSTravel</v>
      </c>
      <c r="G11628">
        <f>_xlfn.XLOOKUP($F11628,campaign!$B$2:$B$18,campaign!$D$2:$D$18)</f>
        <v>66</v>
      </c>
      <c r="H11628" t="str">
        <f>_xlfn.XLOOKUP($A11628,customer!$A$2:$A$978,customer!$B$2:$B$978)</f>
        <v>Ali Crow</v>
      </c>
    </row>
    <row r="11629" spans="1:8" x14ac:dyDescent="0.2">
      <c r="A11629" t="s">
        <v>3689</v>
      </c>
      <c r="B11629" t="s">
        <v>3929</v>
      </c>
      <c r="C11629" s="1">
        <v>44822</v>
      </c>
      <c r="D11629" s="1">
        <v>45071</v>
      </c>
      <c r="E11629">
        <f t="shared" si="181"/>
        <v>8</v>
      </c>
      <c r="F11629" t="str">
        <f>_xlfn.XLOOKUP(data!$B11629,campaign!$A$2:$A$18,campaign!$B$2:$B$18)</f>
        <v>NonUSTravel</v>
      </c>
      <c r="G11629">
        <f>_xlfn.XLOOKUP($F11629,campaign!$B$2:$B$18,campaign!$D$2:$D$18)</f>
        <v>66</v>
      </c>
      <c r="H11629" t="str">
        <f>_xlfn.XLOOKUP($A11629,customer!$A$2:$A$978,customer!$B$2:$B$978)</f>
        <v>Ali Crow</v>
      </c>
    </row>
    <row r="11630" spans="1:8" x14ac:dyDescent="0.2">
      <c r="A11630" t="s">
        <v>3690</v>
      </c>
      <c r="B11630" t="s">
        <v>3953</v>
      </c>
      <c r="C11630" s="1">
        <v>44945</v>
      </c>
      <c r="D11630" s="1">
        <v>44945</v>
      </c>
      <c r="E11630">
        <f t="shared" si="181"/>
        <v>0</v>
      </c>
      <c r="F11630" t="str">
        <f>_xlfn.XLOOKUP(data!$B11630,campaign!$A$2:$A$18,campaign!$B$2:$B$18)</f>
        <v>MaritalStatus</v>
      </c>
      <c r="G11630">
        <f>_xlfn.XLOOKUP($F11630,campaign!$B$2:$B$18,campaign!$D$2:$D$18)</f>
        <v>29</v>
      </c>
      <c r="H11630" t="str">
        <f>_xlfn.XLOOKUP($A11630,customer!$A$2:$A$978,customer!$B$2:$B$978)</f>
        <v>Thatch Simonich</v>
      </c>
    </row>
    <row r="11631" spans="1:8" x14ac:dyDescent="0.2">
      <c r="A11631" t="s">
        <v>3690</v>
      </c>
      <c r="B11631" t="s">
        <v>3953</v>
      </c>
      <c r="C11631" s="1">
        <v>44945</v>
      </c>
      <c r="D11631" s="1">
        <v>44979</v>
      </c>
      <c r="E11631">
        <f t="shared" si="181"/>
        <v>1</v>
      </c>
      <c r="F11631" t="str">
        <f>_xlfn.XLOOKUP(data!$B11631,campaign!$A$2:$A$18,campaign!$B$2:$B$18)</f>
        <v>MaritalStatus</v>
      </c>
      <c r="G11631">
        <f>_xlfn.XLOOKUP($F11631,campaign!$B$2:$B$18,campaign!$D$2:$D$18)</f>
        <v>29</v>
      </c>
      <c r="H11631" t="str">
        <f>_xlfn.XLOOKUP($A11631,customer!$A$2:$A$978,customer!$B$2:$B$978)</f>
        <v>Thatch Simonich</v>
      </c>
    </row>
    <row r="11632" spans="1:8" x14ac:dyDescent="0.2">
      <c r="A11632" t="s">
        <v>3690</v>
      </c>
      <c r="B11632" t="s">
        <v>3953</v>
      </c>
      <c r="C11632" s="1">
        <v>44945</v>
      </c>
      <c r="D11632" s="1">
        <v>45005</v>
      </c>
      <c r="E11632">
        <f t="shared" si="181"/>
        <v>2</v>
      </c>
      <c r="F11632" t="str">
        <f>_xlfn.XLOOKUP(data!$B11632,campaign!$A$2:$A$18,campaign!$B$2:$B$18)</f>
        <v>MaritalStatus</v>
      </c>
      <c r="G11632">
        <f>_xlfn.XLOOKUP($F11632,campaign!$B$2:$B$18,campaign!$D$2:$D$18)</f>
        <v>29</v>
      </c>
      <c r="H11632" t="str">
        <f>_xlfn.XLOOKUP($A11632,customer!$A$2:$A$978,customer!$B$2:$B$978)</f>
        <v>Thatch Simonich</v>
      </c>
    </row>
    <row r="11633" spans="1:8" x14ac:dyDescent="0.2">
      <c r="A11633" t="s">
        <v>3690</v>
      </c>
      <c r="B11633" t="s">
        <v>3953</v>
      </c>
      <c r="C11633" s="1">
        <v>44945</v>
      </c>
      <c r="D11633" s="1">
        <v>45036</v>
      </c>
      <c r="E11633">
        <f t="shared" si="181"/>
        <v>3</v>
      </c>
      <c r="F11633" t="str">
        <f>_xlfn.XLOOKUP(data!$B11633,campaign!$A$2:$A$18,campaign!$B$2:$B$18)</f>
        <v>MaritalStatus</v>
      </c>
      <c r="G11633">
        <f>_xlfn.XLOOKUP($F11633,campaign!$B$2:$B$18,campaign!$D$2:$D$18)</f>
        <v>29</v>
      </c>
      <c r="H11633" t="str">
        <f>_xlfn.XLOOKUP($A11633,customer!$A$2:$A$978,customer!$B$2:$B$978)</f>
        <v>Thatch Simonich</v>
      </c>
    </row>
    <row r="11634" spans="1:8" x14ac:dyDescent="0.2">
      <c r="A11634" t="s">
        <v>3690</v>
      </c>
      <c r="B11634" t="s">
        <v>3953</v>
      </c>
      <c r="C11634" s="1">
        <v>44945</v>
      </c>
      <c r="D11634" s="1">
        <v>45070</v>
      </c>
      <c r="E11634">
        <f t="shared" si="181"/>
        <v>4</v>
      </c>
      <c r="F11634" t="str">
        <f>_xlfn.XLOOKUP(data!$B11634,campaign!$A$2:$A$18,campaign!$B$2:$B$18)</f>
        <v>MaritalStatus</v>
      </c>
      <c r="G11634">
        <f>_xlfn.XLOOKUP($F11634,campaign!$B$2:$B$18,campaign!$D$2:$D$18)</f>
        <v>29</v>
      </c>
      <c r="H11634" t="str">
        <f>_xlfn.XLOOKUP($A11634,customer!$A$2:$A$978,customer!$B$2:$B$978)</f>
        <v>Thatch Simonich</v>
      </c>
    </row>
    <row r="11635" spans="1:8" x14ac:dyDescent="0.2">
      <c r="A11635" t="s">
        <v>3690</v>
      </c>
      <c r="B11635" t="s">
        <v>3949</v>
      </c>
      <c r="C11635" s="1">
        <v>45033</v>
      </c>
      <c r="D11635" s="1">
        <v>45033</v>
      </c>
      <c r="E11635">
        <f t="shared" si="181"/>
        <v>0</v>
      </c>
      <c r="F11635" t="str">
        <f>_xlfn.XLOOKUP(data!$B11635,campaign!$A$2:$A$18,campaign!$B$2:$B$18)</f>
        <v>NewCellphoneUser</v>
      </c>
      <c r="G11635">
        <f>_xlfn.XLOOKUP($F11635,campaign!$B$2:$B$18,campaign!$D$2:$D$18)</f>
        <v>25</v>
      </c>
      <c r="H11635" t="str">
        <f>_xlfn.XLOOKUP($A11635,customer!$A$2:$A$978,customer!$B$2:$B$978)</f>
        <v>Thatch Simonich</v>
      </c>
    </row>
    <row r="11636" spans="1:8" x14ac:dyDescent="0.2">
      <c r="A11636" t="s">
        <v>3690</v>
      </c>
      <c r="B11636" t="s">
        <v>3949</v>
      </c>
      <c r="C11636" s="1">
        <v>45033</v>
      </c>
      <c r="D11636" s="1">
        <v>45065</v>
      </c>
      <c r="E11636">
        <f t="shared" si="181"/>
        <v>1</v>
      </c>
      <c r="F11636" t="str">
        <f>_xlfn.XLOOKUP(data!$B11636,campaign!$A$2:$A$18,campaign!$B$2:$B$18)</f>
        <v>NewCellphoneUser</v>
      </c>
      <c r="G11636">
        <f>_xlfn.XLOOKUP($F11636,campaign!$B$2:$B$18,campaign!$D$2:$D$18)</f>
        <v>25</v>
      </c>
      <c r="H11636" t="str">
        <f>_xlfn.XLOOKUP($A11636,customer!$A$2:$A$978,customer!$B$2:$B$978)</f>
        <v>Thatch Simonich</v>
      </c>
    </row>
    <row r="11637" spans="1:8" x14ac:dyDescent="0.2">
      <c r="A11637" t="s">
        <v>3690</v>
      </c>
      <c r="B11637" t="s">
        <v>3949</v>
      </c>
      <c r="C11637" s="1">
        <v>45033</v>
      </c>
      <c r="D11637" s="1">
        <v>45078</v>
      </c>
      <c r="E11637">
        <f t="shared" si="181"/>
        <v>1</v>
      </c>
      <c r="F11637" t="str">
        <f>_xlfn.XLOOKUP(data!$B11637,campaign!$A$2:$A$18,campaign!$B$2:$B$18)</f>
        <v>NewCellphoneUser</v>
      </c>
      <c r="G11637">
        <f>_xlfn.XLOOKUP($F11637,campaign!$B$2:$B$18,campaign!$D$2:$D$18)</f>
        <v>25</v>
      </c>
      <c r="H11637" t="str">
        <f>_xlfn.XLOOKUP($A11637,customer!$A$2:$A$978,customer!$B$2:$B$978)</f>
        <v>Thatch Simonich</v>
      </c>
    </row>
    <row r="11638" spans="1:8" x14ac:dyDescent="0.2">
      <c r="A11638" t="s">
        <v>3691</v>
      </c>
      <c r="B11638" t="s">
        <v>3926</v>
      </c>
      <c r="C11638" s="1">
        <v>44683</v>
      </c>
      <c r="D11638" s="1">
        <v>44683</v>
      </c>
      <c r="E11638">
        <f t="shared" si="181"/>
        <v>0</v>
      </c>
      <c r="F11638" t="str">
        <f>_xlfn.XLOOKUP(data!$B11638,campaign!$A$2:$A$18,campaign!$B$2:$B$18)</f>
        <v>BuysViaMailOrder</v>
      </c>
      <c r="G11638">
        <f>_xlfn.XLOOKUP($F11638,campaign!$B$2:$B$18,campaign!$D$2:$D$18)</f>
        <v>25</v>
      </c>
      <c r="H11638" t="str">
        <f>_xlfn.XLOOKUP($A11638,customer!$A$2:$A$978,customer!$B$2:$B$978)</f>
        <v>Daniela Revey</v>
      </c>
    </row>
    <row r="11639" spans="1:8" x14ac:dyDescent="0.2">
      <c r="A11639" t="s">
        <v>3691</v>
      </c>
      <c r="B11639" t="s">
        <v>3926</v>
      </c>
      <c r="C11639" s="1">
        <v>44683</v>
      </c>
      <c r="D11639" s="1">
        <v>44718</v>
      </c>
      <c r="E11639">
        <f t="shared" si="181"/>
        <v>1</v>
      </c>
      <c r="F11639" t="str">
        <f>_xlfn.XLOOKUP(data!$B11639,campaign!$A$2:$A$18,campaign!$B$2:$B$18)</f>
        <v>BuysViaMailOrder</v>
      </c>
      <c r="G11639">
        <f>_xlfn.XLOOKUP($F11639,campaign!$B$2:$B$18,campaign!$D$2:$D$18)</f>
        <v>25</v>
      </c>
      <c r="H11639" t="str">
        <f>_xlfn.XLOOKUP($A11639,customer!$A$2:$A$978,customer!$B$2:$B$978)</f>
        <v>Daniela Revey</v>
      </c>
    </row>
    <row r="11640" spans="1:8" x14ac:dyDescent="0.2">
      <c r="A11640" t="s">
        <v>3691</v>
      </c>
      <c r="B11640" t="s">
        <v>3926</v>
      </c>
      <c r="C11640" s="1">
        <v>44683</v>
      </c>
      <c r="D11640" s="1">
        <v>44749</v>
      </c>
      <c r="E11640">
        <f t="shared" si="181"/>
        <v>2</v>
      </c>
      <c r="F11640" t="str">
        <f>_xlfn.XLOOKUP(data!$B11640,campaign!$A$2:$A$18,campaign!$B$2:$B$18)</f>
        <v>BuysViaMailOrder</v>
      </c>
      <c r="G11640">
        <f>_xlfn.XLOOKUP($F11640,campaign!$B$2:$B$18,campaign!$D$2:$D$18)</f>
        <v>25</v>
      </c>
      <c r="H11640" t="str">
        <f>_xlfn.XLOOKUP($A11640,customer!$A$2:$A$978,customer!$B$2:$B$978)</f>
        <v>Daniela Revey</v>
      </c>
    </row>
    <row r="11641" spans="1:8" x14ac:dyDescent="0.2">
      <c r="A11641" t="s">
        <v>3691</v>
      </c>
      <c r="B11641" t="s">
        <v>3926</v>
      </c>
      <c r="C11641" s="1">
        <v>44683</v>
      </c>
      <c r="D11641" s="1">
        <v>44789</v>
      </c>
      <c r="E11641">
        <f t="shared" si="181"/>
        <v>3</v>
      </c>
      <c r="F11641" t="str">
        <f>_xlfn.XLOOKUP(data!$B11641,campaign!$A$2:$A$18,campaign!$B$2:$B$18)</f>
        <v>BuysViaMailOrder</v>
      </c>
      <c r="G11641">
        <f>_xlfn.XLOOKUP($F11641,campaign!$B$2:$B$18,campaign!$D$2:$D$18)</f>
        <v>25</v>
      </c>
      <c r="H11641" t="str">
        <f>_xlfn.XLOOKUP($A11641,customer!$A$2:$A$978,customer!$B$2:$B$978)</f>
        <v>Daniela Revey</v>
      </c>
    </row>
    <row r="11642" spans="1:8" x14ac:dyDescent="0.2">
      <c r="A11642" t="s">
        <v>3691</v>
      </c>
      <c r="B11642" t="s">
        <v>3926</v>
      </c>
      <c r="C11642" s="1">
        <v>44683</v>
      </c>
      <c r="D11642" s="1">
        <v>44810</v>
      </c>
      <c r="E11642">
        <f t="shared" si="181"/>
        <v>4</v>
      </c>
      <c r="F11642" t="str">
        <f>_xlfn.XLOOKUP(data!$B11642,campaign!$A$2:$A$18,campaign!$B$2:$B$18)</f>
        <v>BuysViaMailOrder</v>
      </c>
      <c r="G11642">
        <f>_xlfn.XLOOKUP($F11642,campaign!$B$2:$B$18,campaign!$D$2:$D$18)</f>
        <v>25</v>
      </c>
      <c r="H11642" t="str">
        <f>_xlfn.XLOOKUP($A11642,customer!$A$2:$A$978,customer!$B$2:$B$978)</f>
        <v>Daniela Revey</v>
      </c>
    </row>
    <row r="11643" spans="1:8" x14ac:dyDescent="0.2">
      <c r="A11643" t="s">
        <v>3691</v>
      </c>
      <c r="B11643" t="s">
        <v>3926</v>
      </c>
      <c r="C11643" s="1">
        <v>44683</v>
      </c>
      <c r="D11643" s="1">
        <v>44837</v>
      </c>
      <c r="E11643">
        <f t="shared" si="181"/>
        <v>5</v>
      </c>
      <c r="F11643" t="str">
        <f>_xlfn.XLOOKUP(data!$B11643,campaign!$A$2:$A$18,campaign!$B$2:$B$18)</f>
        <v>BuysViaMailOrder</v>
      </c>
      <c r="G11643">
        <f>_xlfn.XLOOKUP($F11643,campaign!$B$2:$B$18,campaign!$D$2:$D$18)</f>
        <v>25</v>
      </c>
      <c r="H11643" t="str">
        <f>_xlfn.XLOOKUP($A11643,customer!$A$2:$A$978,customer!$B$2:$B$978)</f>
        <v>Daniela Revey</v>
      </c>
    </row>
    <row r="11644" spans="1:8" x14ac:dyDescent="0.2">
      <c r="A11644" t="s">
        <v>3691</v>
      </c>
      <c r="B11644" t="s">
        <v>3926</v>
      </c>
      <c r="C11644" s="1">
        <v>44683</v>
      </c>
      <c r="D11644" s="1">
        <v>44879</v>
      </c>
      <c r="E11644">
        <f t="shared" si="181"/>
        <v>6</v>
      </c>
      <c r="F11644" t="str">
        <f>_xlfn.XLOOKUP(data!$B11644,campaign!$A$2:$A$18,campaign!$B$2:$B$18)</f>
        <v>BuysViaMailOrder</v>
      </c>
      <c r="G11644">
        <f>_xlfn.XLOOKUP($F11644,campaign!$B$2:$B$18,campaign!$D$2:$D$18)</f>
        <v>25</v>
      </c>
      <c r="H11644" t="str">
        <f>_xlfn.XLOOKUP($A11644,customer!$A$2:$A$978,customer!$B$2:$B$978)</f>
        <v>Daniela Revey</v>
      </c>
    </row>
    <row r="11645" spans="1:8" x14ac:dyDescent="0.2">
      <c r="A11645" t="s">
        <v>3691</v>
      </c>
      <c r="B11645" t="s">
        <v>3926</v>
      </c>
      <c r="C11645" s="1">
        <v>44683</v>
      </c>
      <c r="D11645" s="1">
        <v>44905</v>
      </c>
      <c r="E11645">
        <f t="shared" si="181"/>
        <v>7</v>
      </c>
      <c r="F11645" t="str">
        <f>_xlfn.XLOOKUP(data!$B11645,campaign!$A$2:$A$18,campaign!$B$2:$B$18)</f>
        <v>BuysViaMailOrder</v>
      </c>
      <c r="G11645">
        <f>_xlfn.XLOOKUP($F11645,campaign!$B$2:$B$18,campaign!$D$2:$D$18)</f>
        <v>25</v>
      </c>
      <c r="H11645" t="str">
        <f>_xlfn.XLOOKUP($A11645,customer!$A$2:$A$978,customer!$B$2:$B$978)</f>
        <v>Daniela Revey</v>
      </c>
    </row>
    <row r="11646" spans="1:8" x14ac:dyDescent="0.2">
      <c r="A11646" t="s">
        <v>3691</v>
      </c>
      <c r="B11646" t="s">
        <v>3926</v>
      </c>
      <c r="C11646" s="1">
        <v>44683</v>
      </c>
      <c r="D11646" s="1">
        <v>44938</v>
      </c>
      <c r="E11646">
        <f t="shared" si="181"/>
        <v>8</v>
      </c>
      <c r="F11646" t="str">
        <f>_xlfn.XLOOKUP(data!$B11646,campaign!$A$2:$A$18,campaign!$B$2:$B$18)</f>
        <v>BuysViaMailOrder</v>
      </c>
      <c r="G11646">
        <f>_xlfn.XLOOKUP($F11646,campaign!$B$2:$B$18,campaign!$D$2:$D$18)</f>
        <v>25</v>
      </c>
      <c r="H11646" t="str">
        <f>_xlfn.XLOOKUP($A11646,customer!$A$2:$A$978,customer!$B$2:$B$978)</f>
        <v>Daniela Revey</v>
      </c>
    </row>
    <row r="11647" spans="1:8" x14ac:dyDescent="0.2">
      <c r="A11647" t="s">
        <v>3691</v>
      </c>
      <c r="B11647" t="s">
        <v>3926</v>
      </c>
      <c r="C11647" s="1">
        <v>44683</v>
      </c>
      <c r="D11647" s="1">
        <v>44968</v>
      </c>
      <c r="E11647">
        <f t="shared" si="181"/>
        <v>9</v>
      </c>
      <c r="F11647" t="str">
        <f>_xlfn.XLOOKUP(data!$B11647,campaign!$A$2:$A$18,campaign!$B$2:$B$18)</f>
        <v>BuysViaMailOrder</v>
      </c>
      <c r="G11647">
        <f>_xlfn.XLOOKUP($F11647,campaign!$B$2:$B$18,campaign!$D$2:$D$18)</f>
        <v>25</v>
      </c>
      <c r="H11647" t="str">
        <f>_xlfn.XLOOKUP($A11647,customer!$A$2:$A$978,customer!$B$2:$B$978)</f>
        <v>Daniela Revey</v>
      </c>
    </row>
    <row r="11648" spans="1:8" x14ac:dyDescent="0.2">
      <c r="A11648" t="s">
        <v>3691</v>
      </c>
      <c r="B11648" t="s">
        <v>3924</v>
      </c>
      <c r="C11648" s="1">
        <v>44940</v>
      </c>
      <c r="D11648" s="1">
        <v>44940</v>
      </c>
      <c r="E11648">
        <f t="shared" si="181"/>
        <v>0</v>
      </c>
      <c r="F11648" t="str">
        <f>_xlfn.XLOOKUP(data!$B11648,campaign!$A$2:$A$18,campaign!$B$2:$B$18)</f>
        <v>RVOwner</v>
      </c>
      <c r="G11648">
        <f>_xlfn.XLOOKUP($F11648,campaign!$B$2:$B$18,campaign!$D$2:$D$18)</f>
        <v>22</v>
      </c>
      <c r="H11648" t="str">
        <f>_xlfn.XLOOKUP($A11648,customer!$A$2:$A$978,customer!$B$2:$B$978)</f>
        <v>Daniela Revey</v>
      </c>
    </row>
    <row r="11649" spans="1:8" x14ac:dyDescent="0.2">
      <c r="A11649" t="s">
        <v>3691</v>
      </c>
      <c r="B11649" t="s">
        <v>3924</v>
      </c>
      <c r="C11649" s="1">
        <v>44940</v>
      </c>
      <c r="D11649" s="1">
        <v>44976</v>
      </c>
      <c r="E11649">
        <f t="shared" si="181"/>
        <v>1</v>
      </c>
      <c r="F11649" t="str">
        <f>_xlfn.XLOOKUP(data!$B11649,campaign!$A$2:$A$18,campaign!$B$2:$B$18)</f>
        <v>RVOwner</v>
      </c>
      <c r="G11649">
        <f>_xlfn.XLOOKUP($F11649,campaign!$B$2:$B$18,campaign!$D$2:$D$18)</f>
        <v>22</v>
      </c>
      <c r="H11649" t="str">
        <f>_xlfn.XLOOKUP($A11649,customer!$A$2:$A$978,customer!$B$2:$B$978)</f>
        <v>Daniela Revey</v>
      </c>
    </row>
    <row r="11650" spans="1:8" x14ac:dyDescent="0.2">
      <c r="A11650" t="s">
        <v>3691</v>
      </c>
      <c r="B11650" t="s">
        <v>3924</v>
      </c>
      <c r="C11650" s="1">
        <v>44940</v>
      </c>
      <c r="D11650" s="1">
        <v>45009</v>
      </c>
      <c r="E11650">
        <f t="shared" si="181"/>
        <v>2</v>
      </c>
      <c r="F11650" t="str">
        <f>_xlfn.XLOOKUP(data!$B11650,campaign!$A$2:$A$18,campaign!$B$2:$B$18)</f>
        <v>RVOwner</v>
      </c>
      <c r="G11650">
        <f>_xlfn.XLOOKUP($F11650,campaign!$B$2:$B$18,campaign!$D$2:$D$18)</f>
        <v>22</v>
      </c>
      <c r="H11650" t="str">
        <f>_xlfn.XLOOKUP($A11650,customer!$A$2:$A$978,customer!$B$2:$B$978)</f>
        <v>Daniela Revey</v>
      </c>
    </row>
    <row r="11651" spans="1:8" x14ac:dyDescent="0.2">
      <c r="A11651" t="s">
        <v>3691</v>
      </c>
      <c r="B11651" t="s">
        <v>3924</v>
      </c>
      <c r="C11651" s="1">
        <v>44940</v>
      </c>
      <c r="D11651" s="1">
        <v>45032</v>
      </c>
      <c r="E11651">
        <f t="shared" ref="E11651:E11714" si="182">DATEDIF(C11651,D11651,"M")</f>
        <v>3</v>
      </c>
      <c r="F11651" t="str">
        <f>_xlfn.XLOOKUP(data!$B11651,campaign!$A$2:$A$18,campaign!$B$2:$B$18)</f>
        <v>RVOwner</v>
      </c>
      <c r="G11651">
        <f>_xlfn.XLOOKUP($F11651,campaign!$B$2:$B$18,campaign!$D$2:$D$18)</f>
        <v>22</v>
      </c>
      <c r="H11651" t="str">
        <f>_xlfn.XLOOKUP($A11651,customer!$A$2:$A$978,customer!$B$2:$B$978)</f>
        <v>Daniela Revey</v>
      </c>
    </row>
    <row r="11652" spans="1:8" x14ac:dyDescent="0.2">
      <c r="A11652" t="s">
        <v>3691</v>
      </c>
      <c r="B11652" t="s">
        <v>3924</v>
      </c>
      <c r="C11652" s="1">
        <v>44940</v>
      </c>
      <c r="D11652" s="1">
        <v>45074</v>
      </c>
      <c r="E11652">
        <f t="shared" si="182"/>
        <v>4</v>
      </c>
      <c r="F11652" t="str">
        <f>_xlfn.XLOOKUP(data!$B11652,campaign!$A$2:$A$18,campaign!$B$2:$B$18)</f>
        <v>RVOwner</v>
      </c>
      <c r="G11652">
        <f>_xlfn.XLOOKUP($F11652,campaign!$B$2:$B$18,campaign!$D$2:$D$18)</f>
        <v>22</v>
      </c>
      <c r="H11652" t="str">
        <f>_xlfn.XLOOKUP($A11652,customer!$A$2:$A$978,customer!$B$2:$B$978)</f>
        <v>Daniela Revey</v>
      </c>
    </row>
    <row r="11653" spans="1:8" x14ac:dyDescent="0.2">
      <c r="A11653" t="s">
        <v>3692</v>
      </c>
      <c r="B11653" t="s">
        <v>3953</v>
      </c>
      <c r="C11653" s="1">
        <v>45035</v>
      </c>
      <c r="D11653" s="1">
        <v>45035</v>
      </c>
      <c r="E11653">
        <f t="shared" si="182"/>
        <v>0</v>
      </c>
      <c r="F11653" t="str">
        <f>_xlfn.XLOOKUP(data!$B11653,campaign!$A$2:$A$18,campaign!$B$2:$B$18)</f>
        <v>MaritalStatus</v>
      </c>
      <c r="G11653">
        <f>_xlfn.XLOOKUP($F11653,campaign!$B$2:$B$18,campaign!$D$2:$D$18)</f>
        <v>29</v>
      </c>
      <c r="H11653" t="str">
        <f>_xlfn.XLOOKUP($A11653,customer!$A$2:$A$978,customer!$B$2:$B$978)</f>
        <v>Marj Oldershaw</v>
      </c>
    </row>
    <row r="11654" spans="1:8" x14ac:dyDescent="0.2">
      <c r="A11654" t="s">
        <v>3692</v>
      </c>
      <c r="B11654" t="s">
        <v>3953</v>
      </c>
      <c r="C11654" s="1">
        <v>45035</v>
      </c>
      <c r="D11654" s="1">
        <v>45071</v>
      </c>
      <c r="E11654">
        <f t="shared" si="182"/>
        <v>1</v>
      </c>
      <c r="F11654" t="str">
        <f>_xlfn.XLOOKUP(data!$B11654,campaign!$A$2:$A$18,campaign!$B$2:$B$18)</f>
        <v>MaritalStatus</v>
      </c>
      <c r="G11654">
        <f>_xlfn.XLOOKUP($F11654,campaign!$B$2:$B$18,campaign!$D$2:$D$18)</f>
        <v>29</v>
      </c>
      <c r="H11654" t="str">
        <f>_xlfn.XLOOKUP($A11654,customer!$A$2:$A$978,customer!$B$2:$B$978)</f>
        <v>Marj Oldershaw</v>
      </c>
    </row>
    <row r="11655" spans="1:8" x14ac:dyDescent="0.2">
      <c r="A11655" t="s">
        <v>3692</v>
      </c>
      <c r="B11655" t="s">
        <v>3953</v>
      </c>
      <c r="C11655" s="1">
        <v>45035</v>
      </c>
      <c r="D11655" s="1">
        <v>45080</v>
      </c>
      <c r="E11655">
        <f t="shared" si="182"/>
        <v>1</v>
      </c>
      <c r="F11655" t="str">
        <f>_xlfn.XLOOKUP(data!$B11655,campaign!$A$2:$A$18,campaign!$B$2:$B$18)</f>
        <v>MaritalStatus</v>
      </c>
      <c r="G11655">
        <f>_xlfn.XLOOKUP($F11655,campaign!$B$2:$B$18,campaign!$D$2:$D$18)</f>
        <v>29</v>
      </c>
      <c r="H11655" t="str">
        <f>_xlfn.XLOOKUP($A11655,customer!$A$2:$A$978,customer!$B$2:$B$978)</f>
        <v>Marj Oldershaw</v>
      </c>
    </row>
    <row r="11656" spans="1:8" x14ac:dyDescent="0.2">
      <c r="A11656" t="s">
        <v>3692</v>
      </c>
      <c r="B11656" t="s">
        <v>3927</v>
      </c>
      <c r="C11656" s="1">
        <v>45045</v>
      </c>
      <c r="D11656" s="1">
        <v>45045</v>
      </c>
      <c r="E11656">
        <f t="shared" si="182"/>
        <v>0</v>
      </c>
      <c r="F11656" t="str">
        <f>_xlfn.XLOOKUP(data!$B11656,campaign!$A$2:$A$18,campaign!$B$2:$B$18)</f>
        <v>RespondsToMailOffers</v>
      </c>
      <c r="G11656">
        <f>_xlfn.XLOOKUP($F11656,campaign!$B$2:$B$18,campaign!$D$2:$D$18)</f>
        <v>27</v>
      </c>
      <c r="H11656" t="str">
        <f>_xlfn.XLOOKUP($A11656,customer!$A$2:$A$978,customer!$B$2:$B$978)</f>
        <v>Marj Oldershaw</v>
      </c>
    </row>
    <row r="11657" spans="1:8" x14ac:dyDescent="0.2">
      <c r="A11657" t="s">
        <v>3692</v>
      </c>
      <c r="B11657" t="s">
        <v>3927</v>
      </c>
      <c r="C11657" s="1">
        <v>45045</v>
      </c>
      <c r="D11657" s="1">
        <v>45077</v>
      </c>
      <c r="E11657">
        <f t="shared" si="182"/>
        <v>1</v>
      </c>
      <c r="F11657" t="str">
        <f>_xlfn.XLOOKUP(data!$B11657,campaign!$A$2:$A$18,campaign!$B$2:$B$18)</f>
        <v>RespondsToMailOffers</v>
      </c>
      <c r="G11657">
        <f>_xlfn.XLOOKUP($F11657,campaign!$B$2:$B$18,campaign!$D$2:$D$18)</f>
        <v>27</v>
      </c>
      <c r="H11657" t="str">
        <f>_xlfn.XLOOKUP($A11657,customer!$A$2:$A$978,customer!$B$2:$B$978)</f>
        <v>Marj Oldershaw</v>
      </c>
    </row>
    <row r="11658" spans="1:8" x14ac:dyDescent="0.2">
      <c r="A11658" t="s">
        <v>3692</v>
      </c>
      <c r="B11658" t="s">
        <v>3927</v>
      </c>
      <c r="C11658" s="1">
        <v>45045</v>
      </c>
      <c r="D11658" s="1">
        <v>45084</v>
      </c>
      <c r="E11658">
        <f t="shared" si="182"/>
        <v>1</v>
      </c>
      <c r="F11658" t="str">
        <f>_xlfn.XLOOKUP(data!$B11658,campaign!$A$2:$A$18,campaign!$B$2:$B$18)</f>
        <v>RespondsToMailOffers</v>
      </c>
      <c r="G11658">
        <f>_xlfn.XLOOKUP($F11658,campaign!$B$2:$B$18,campaign!$D$2:$D$18)</f>
        <v>27</v>
      </c>
      <c r="H11658" t="str">
        <f>_xlfn.XLOOKUP($A11658,customer!$A$2:$A$978,customer!$B$2:$B$978)</f>
        <v>Marj Oldershaw</v>
      </c>
    </row>
    <row r="11659" spans="1:8" x14ac:dyDescent="0.2">
      <c r="A11659" t="s">
        <v>3693</v>
      </c>
      <c r="B11659" t="s">
        <v>3947</v>
      </c>
      <c r="C11659" s="1">
        <v>44849</v>
      </c>
      <c r="D11659" s="1">
        <v>44849</v>
      </c>
      <c r="E11659">
        <f t="shared" si="182"/>
        <v>0</v>
      </c>
      <c r="F11659" t="str">
        <f>_xlfn.XLOOKUP(data!$B11659,campaign!$A$2:$A$18,campaign!$B$2:$B$18)</f>
        <v>OwnsComputer</v>
      </c>
      <c r="G11659">
        <f>_xlfn.XLOOKUP($F11659,campaign!$B$2:$B$18,campaign!$D$2:$D$18)</f>
        <v>62</v>
      </c>
      <c r="H11659" t="str">
        <f>_xlfn.XLOOKUP($A11659,customer!$A$2:$A$978,customer!$B$2:$B$978)</f>
        <v>Chlo Durkin</v>
      </c>
    </row>
    <row r="11660" spans="1:8" x14ac:dyDescent="0.2">
      <c r="A11660" t="s">
        <v>3693</v>
      </c>
      <c r="B11660" t="s">
        <v>3947</v>
      </c>
      <c r="C11660" s="1">
        <v>44849</v>
      </c>
      <c r="D11660" s="1">
        <v>44894</v>
      </c>
      <c r="E11660">
        <f t="shared" si="182"/>
        <v>1</v>
      </c>
      <c r="F11660" t="str">
        <f>_xlfn.XLOOKUP(data!$B11660,campaign!$A$2:$A$18,campaign!$B$2:$B$18)</f>
        <v>OwnsComputer</v>
      </c>
      <c r="G11660">
        <f>_xlfn.XLOOKUP($F11660,campaign!$B$2:$B$18,campaign!$D$2:$D$18)</f>
        <v>62</v>
      </c>
      <c r="H11660" t="str">
        <f>_xlfn.XLOOKUP($A11660,customer!$A$2:$A$978,customer!$B$2:$B$978)</f>
        <v>Chlo Durkin</v>
      </c>
    </row>
    <row r="11661" spans="1:8" x14ac:dyDescent="0.2">
      <c r="A11661" t="s">
        <v>3693</v>
      </c>
      <c r="B11661" t="s">
        <v>3947</v>
      </c>
      <c r="C11661" s="1">
        <v>44849</v>
      </c>
      <c r="D11661" s="1">
        <v>44915</v>
      </c>
      <c r="E11661">
        <f t="shared" si="182"/>
        <v>2</v>
      </c>
      <c r="F11661" t="str">
        <f>_xlfn.XLOOKUP(data!$B11661,campaign!$A$2:$A$18,campaign!$B$2:$B$18)</f>
        <v>OwnsComputer</v>
      </c>
      <c r="G11661">
        <f>_xlfn.XLOOKUP($F11661,campaign!$B$2:$B$18,campaign!$D$2:$D$18)</f>
        <v>62</v>
      </c>
      <c r="H11661" t="str">
        <f>_xlfn.XLOOKUP($A11661,customer!$A$2:$A$978,customer!$B$2:$B$978)</f>
        <v>Chlo Durkin</v>
      </c>
    </row>
    <row r="11662" spans="1:8" x14ac:dyDescent="0.2">
      <c r="A11662" t="s">
        <v>3693</v>
      </c>
      <c r="B11662" t="s">
        <v>3947</v>
      </c>
      <c r="C11662" s="1">
        <v>44849</v>
      </c>
      <c r="D11662" s="1">
        <v>44943</v>
      </c>
      <c r="E11662">
        <f t="shared" si="182"/>
        <v>3</v>
      </c>
      <c r="F11662" t="str">
        <f>_xlfn.XLOOKUP(data!$B11662,campaign!$A$2:$A$18,campaign!$B$2:$B$18)</f>
        <v>OwnsComputer</v>
      </c>
      <c r="G11662">
        <f>_xlfn.XLOOKUP($F11662,campaign!$B$2:$B$18,campaign!$D$2:$D$18)</f>
        <v>62</v>
      </c>
      <c r="H11662" t="str">
        <f>_xlfn.XLOOKUP($A11662,customer!$A$2:$A$978,customer!$B$2:$B$978)</f>
        <v>Chlo Durkin</v>
      </c>
    </row>
    <row r="11663" spans="1:8" x14ac:dyDescent="0.2">
      <c r="A11663" t="s">
        <v>3693</v>
      </c>
      <c r="B11663" t="s">
        <v>3947</v>
      </c>
      <c r="C11663" s="1">
        <v>44849</v>
      </c>
      <c r="D11663" s="1">
        <v>44974</v>
      </c>
      <c r="E11663">
        <f t="shared" si="182"/>
        <v>4</v>
      </c>
      <c r="F11663" t="str">
        <f>_xlfn.XLOOKUP(data!$B11663,campaign!$A$2:$A$18,campaign!$B$2:$B$18)</f>
        <v>OwnsComputer</v>
      </c>
      <c r="G11663">
        <f>_xlfn.XLOOKUP($F11663,campaign!$B$2:$B$18,campaign!$D$2:$D$18)</f>
        <v>62</v>
      </c>
      <c r="H11663" t="str">
        <f>_xlfn.XLOOKUP($A11663,customer!$A$2:$A$978,customer!$B$2:$B$978)</f>
        <v>Chlo Durkin</v>
      </c>
    </row>
    <row r="11664" spans="1:8" x14ac:dyDescent="0.2">
      <c r="A11664" t="s">
        <v>3693</v>
      </c>
      <c r="B11664" t="s">
        <v>3947</v>
      </c>
      <c r="C11664" s="1">
        <v>44849</v>
      </c>
      <c r="D11664" s="1">
        <v>45013</v>
      </c>
      <c r="E11664">
        <f t="shared" si="182"/>
        <v>5</v>
      </c>
      <c r="F11664" t="str">
        <f>_xlfn.XLOOKUP(data!$B11664,campaign!$A$2:$A$18,campaign!$B$2:$B$18)</f>
        <v>OwnsComputer</v>
      </c>
      <c r="G11664">
        <f>_xlfn.XLOOKUP($F11664,campaign!$B$2:$B$18,campaign!$D$2:$D$18)</f>
        <v>62</v>
      </c>
      <c r="H11664" t="str">
        <f>_xlfn.XLOOKUP($A11664,customer!$A$2:$A$978,customer!$B$2:$B$978)</f>
        <v>Chlo Durkin</v>
      </c>
    </row>
    <row r="11665" spans="1:8" x14ac:dyDescent="0.2">
      <c r="A11665" t="s">
        <v>3693</v>
      </c>
      <c r="B11665" t="s">
        <v>3947</v>
      </c>
      <c r="C11665" s="1">
        <v>44849</v>
      </c>
      <c r="D11665" s="1">
        <v>45064</v>
      </c>
      <c r="E11665">
        <f t="shared" si="182"/>
        <v>7</v>
      </c>
      <c r="F11665" t="str">
        <f>_xlfn.XLOOKUP(data!$B11665,campaign!$A$2:$A$18,campaign!$B$2:$B$18)</f>
        <v>OwnsComputer</v>
      </c>
      <c r="G11665">
        <f>_xlfn.XLOOKUP($F11665,campaign!$B$2:$B$18,campaign!$D$2:$D$18)</f>
        <v>62</v>
      </c>
      <c r="H11665" t="str">
        <f>_xlfn.XLOOKUP($A11665,customer!$A$2:$A$978,customer!$B$2:$B$978)</f>
        <v>Chlo Durkin</v>
      </c>
    </row>
    <row r="11666" spans="1:8" x14ac:dyDescent="0.2">
      <c r="A11666" t="s">
        <v>3693</v>
      </c>
      <c r="B11666" t="s">
        <v>3928</v>
      </c>
      <c r="C11666" s="1">
        <v>44996</v>
      </c>
      <c r="D11666" s="1">
        <v>44996</v>
      </c>
      <c r="E11666">
        <f t="shared" si="182"/>
        <v>0</v>
      </c>
      <c r="F11666" t="str">
        <f>_xlfn.XLOOKUP(data!$B11666,campaign!$A$2:$A$18,campaign!$B$2:$B$18)</f>
        <v>OptOutMailings</v>
      </c>
      <c r="G11666">
        <f>_xlfn.XLOOKUP($F11666,campaign!$B$2:$B$18,campaign!$D$2:$D$18)</f>
        <v>75</v>
      </c>
      <c r="H11666" t="str">
        <f>_xlfn.XLOOKUP($A11666,customer!$A$2:$A$978,customer!$B$2:$B$978)</f>
        <v>Chlo Durkin</v>
      </c>
    </row>
    <row r="11667" spans="1:8" x14ac:dyDescent="0.2">
      <c r="A11667" t="s">
        <v>3693</v>
      </c>
      <c r="B11667" t="s">
        <v>3928</v>
      </c>
      <c r="C11667" s="1">
        <v>44996</v>
      </c>
      <c r="D11667" s="1">
        <v>45034</v>
      </c>
      <c r="E11667">
        <f t="shared" si="182"/>
        <v>1</v>
      </c>
      <c r="F11667" t="str">
        <f>_xlfn.XLOOKUP(data!$B11667,campaign!$A$2:$A$18,campaign!$B$2:$B$18)</f>
        <v>OptOutMailings</v>
      </c>
      <c r="G11667">
        <f>_xlfn.XLOOKUP($F11667,campaign!$B$2:$B$18,campaign!$D$2:$D$18)</f>
        <v>75</v>
      </c>
      <c r="H11667" t="str">
        <f>_xlfn.XLOOKUP($A11667,customer!$A$2:$A$978,customer!$B$2:$B$978)</f>
        <v>Chlo Durkin</v>
      </c>
    </row>
    <row r="11668" spans="1:8" x14ac:dyDescent="0.2">
      <c r="A11668" t="s">
        <v>3693</v>
      </c>
      <c r="B11668" t="s">
        <v>3928</v>
      </c>
      <c r="C11668" s="1">
        <v>44996</v>
      </c>
      <c r="D11668" s="1">
        <v>45059</v>
      </c>
      <c r="E11668">
        <f t="shared" si="182"/>
        <v>2</v>
      </c>
      <c r="F11668" t="str">
        <f>_xlfn.XLOOKUP(data!$B11668,campaign!$A$2:$A$18,campaign!$B$2:$B$18)</f>
        <v>OptOutMailings</v>
      </c>
      <c r="G11668">
        <f>_xlfn.XLOOKUP($F11668,campaign!$B$2:$B$18,campaign!$D$2:$D$18)</f>
        <v>75</v>
      </c>
      <c r="H11668" t="str">
        <f>_xlfn.XLOOKUP($A11668,customer!$A$2:$A$978,customer!$B$2:$B$978)</f>
        <v>Chlo Durkin</v>
      </c>
    </row>
    <row r="11669" spans="1:8" x14ac:dyDescent="0.2">
      <c r="A11669" t="s">
        <v>3694</v>
      </c>
      <c r="B11669" t="s">
        <v>3926</v>
      </c>
      <c r="C11669" s="1">
        <v>44943</v>
      </c>
      <c r="D11669" s="1">
        <v>44943</v>
      </c>
      <c r="E11669">
        <f t="shared" si="182"/>
        <v>0</v>
      </c>
      <c r="F11669" t="str">
        <f>_xlfn.XLOOKUP(data!$B11669,campaign!$A$2:$A$18,campaign!$B$2:$B$18)</f>
        <v>BuysViaMailOrder</v>
      </c>
      <c r="G11669">
        <f>_xlfn.XLOOKUP($F11669,campaign!$B$2:$B$18,campaign!$D$2:$D$18)</f>
        <v>25</v>
      </c>
      <c r="H11669" t="str">
        <f>_xlfn.XLOOKUP($A11669,customer!$A$2:$A$978,customer!$B$2:$B$978)</f>
        <v>Janifer Vowdon</v>
      </c>
    </row>
    <row r="11670" spans="1:8" x14ac:dyDescent="0.2">
      <c r="A11670" t="s">
        <v>3694</v>
      </c>
      <c r="B11670" t="s">
        <v>3926</v>
      </c>
      <c r="C11670" s="1">
        <v>44943</v>
      </c>
      <c r="D11670" s="1">
        <v>44975</v>
      </c>
      <c r="E11670">
        <f t="shared" si="182"/>
        <v>1</v>
      </c>
      <c r="F11670" t="str">
        <f>_xlfn.XLOOKUP(data!$B11670,campaign!$A$2:$A$18,campaign!$B$2:$B$18)</f>
        <v>BuysViaMailOrder</v>
      </c>
      <c r="G11670">
        <f>_xlfn.XLOOKUP($F11670,campaign!$B$2:$B$18,campaign!$D$2:$D$18)</f>
        <v>25</v>
      </c>
      <c r="H11670" t="str">
        <f>_xlfn.XLOOKUP($A11670,customer!$A$2:$A$978,customer!$B$2:$B$978)</f>
        <v>Janifer Vowdon</v>
      </c>
    </row>
    <row r="11671" spans="1:8" x14ac:dyDescent="0.2">
      <c r="A11671" t="s">
        <v>3694</v>
      </c>
      <c r="B11671" t="s">
        <v>3926</v>
      </c>
      <c r="C11671" s="1">
        <v>44943</v>
      </c>
      <c r="D11671" s="1">
        <v>45002</v>
      </c>
      <c r="E11671">
        <f t="shared" si="182"/>
        <v>2</v>
      </c>
      <c r="F11671" t="str">
        <f>_xlfn.XLOOKUP(data!$B11671,campaign!$A$2:$A$18,campaign!$B$2:$B$18)</f>
        <v>BuysViaMailOrder</v>
      </c>
      <c r="G11671">
        <f>_xlfn.XLOOKUP($F11671,campaign!$B$2:$B$18,campaign!$D$2:$D$18)</f>
        <v>25</v>
      </c>
      <c r="H11671" t="str">
        <f>_xlfn.XLOOKUP($A11671,customer!$A$2:$A$978,customer!$B$2:$B$978)</f>
        <v>Janifer Vowdon</v>
      </c>
    </row>
    <row r="11672" spans="1:8" x14ac:dyDescent="0.2">
      <c r="A11672" t="s">
        <v>3694</v>
      </c>
      <c r="B11672" t="s">
        <v>3926</v>
      </c>
      <c r="C11672" s="1">
        <v>44943</v>
      </c>
      <c r="D11672" s="1">
        <v>45043</v>
      </c>
      <c r="E11672">
        <f t="shared" si="182"/>
        <v>3</v>
      </c>
      <c r="F11672" t="str">
        <f>_xlfn.XLOOKUP(data!$B11672,campaign!$A$2:$A$18,campaign!$B$2:$B$18)</f>
        <v>BuysViaMailOrder</v>
      </c>
      <c r="G11672">
        <f>_xlfn.XLOOKUP($F11672,campaign!$B$2:$B$18,campaign!$D$2:$D$18)</f>
        <v>25</v>
      </c>
      <c r="H11672" t="str">
        <f>_xlfn.XLOOKUP($A11672,customer!$A$2:$A$978,customer!$B$2:$B$978)</f>
        <v>Janifer Vowdon</v>
      </c>
    </row>
    <row r="11673" spans="1:8" x14ac:dyDescent="0.2">
      <c r="A11673" t="s">
        <v>3694</v>
      </c>
      <c r="B11673" t="s">
        <v>3926</v>
      </c>
      <c r="C11673" s="1">
        <v>44943</v>
      </c>
      <c r="D11673" s="1">
        <v>45047</v>
      </c>
      <c r="E11673">
        <f t="shared" si="182"/>
        <v>3</v>
      </c>
      <c r="F11673" t="str">
        <f>_xlfn.XLOOKUP(data!$B11673,campaign!$A$2:$A$18,campaign!$B$2:$B$18)</f>
        <v>BuysViaMailOrder</v>
      </c>
      <c r="G11673">
        <f>_xlfn.XLOOKUP($F11673,campaign!$B$2:$B$18,campaign!$D$2:$D$18)</f>
        <v>25</v>
      </c>
      <c r="H11673" t="str">
        <f>_xlfn.XLOOKUP($A11673,customer!$A$2:$A$978,customer!$B$2:$B$978)</f>
        <v>Janifer Vowdon</v>
      </c>
    </row>
    <row r="11674" spans="1:8" x14ac:dyDescent="0.2">
      <c r="A11674" t="s">
        <v>3694</v>
      </c>
      <c r="B11674" t="s">
        <v>3923</v>
      </c>
      <c r="C11674" s="1">
        <v>44988</v>
      </c>
      <c r="D11674" s="1">
        <v>44988</v>
      </c>
      <c r="E11674">
        <f t="shared" si="182"/>
        <v>0</v>
      </c>
      <c r="F11674" t="str">
        <f>_xlfn.XLOOKUP(data!$B11674,campaign!$A$2:$A$18,campaign!$B$2:$B$18)</f>
        <v>TruckOwner</v>
      </c>
      <c r="G11674">
        <f>_xlfn.XLOOKUP($F11674,campaign!$B$2:$B$18,campaign!$D$2:$D$18)</f>
        <v>26</v>
      </c>
      <c r="H11674" t="str">
        <f>_xlfn.XLOOKUP($A11674,customer!$A$2:$A$978,customer!$B$2:$B$978)</f>
        <v>Janifer Vowdon</v>
      </c>
    </row>
    <row r="11675" spans="1:8" x14ac:dyDescent="0.2">
      <c r="A11675" t="s">
        <v>3694</v>
      </c>
      <c r="B11675" t="s">
        <v>3923</v>
      </c>
      <c r="C11675" s="1">
        <v>44988</v>
      </c>
      <c r="D11675" s="1">
        <v>45031</v>
      </c>
      <c r="E11675">
        <f t="shared" si="182"/>
        <v>1</v>
      </c>
      <c r="F11675" t="str">
        <f>_xlfn.XLOOKUP(data!$B11675,campaign!$A$2:$A$18,campaign!$B$2:$B$18)</f>
        <v>TruckOwner</v>
      </c>
      <c r="G11675">
        <f>_xlfn.XLOOKUP($F11675,campaign!$B$2:$B$18,campaign!$D$2:$D$18)</f>
        <v>26</v>
      </c>
      <c r="H11675" t="str">
        <f>_xlfn.XLOOKUP($A11675,customer!$A$2:$A$978,customer!$B$2:$B$978)</f>
        <v>Janifer Vowdon</v>
      </c>
    </row>
    <row r="11676" spans="1:8" x14ac:dyDescent="0.2">
      <c r="A11676" t="s">
        <v>3694</v>
      </c>
      <c r="B11676" t="s">
        <v>3923</v>
      </c>
      <c r="C11676" s="1">
        <v>44988</v>
      </c>
      <c r="D11676" s="1">
        <v>45064</v>
      </c>
      <c r="E11676">
        <f t="shared" si="182"/>
        <v>2</v>
      </c>
      <c r="F11676" t="str">
        <f>_xlfn.XLOOKUP(data!$B11676,campaign!$A$2:$A$18,campaign!$B$2:$B$18)</f>
        <v>TruckOwner</v>
      </c>
      <c r="G11676">
        <f>_xlfn.XLOOKUP($F11676,campaign!$B$2:$B$18,campaign!$D$2:$D$18)</f>
        <v>26</v>
      </c>
      <c r="H11676" t="str">
        <f>_xlfn.XLOOKUP($A11676,customer!$A$2:$A$978,customer!$B$2:$B$978)</f>
        <v>Janifer Vowdon</v>
      </c>
    </row>
    <row r="11677" spans="1:8" x14ac:dyDescent="0.2">
      <c r="A11677" t="s">
        <v>3695</v>
      </c>
      <c r="B11677" t="s">
        <v>3952</v>
      </c>
      <c r="C11677" s="1">
        <v>44673</v>
      </c>
      <c r="D11677" s="1">
        <v>44673</v>
      </c>
      <c r="E11677">
        <f t="shared" si="182"/>
        <v>0</v>
      </c>
      <c r="F11677" t="str">
        <f>_xlfn.XLOOKUP(data!$B11677,campaign!$A$2:$A$18,campaign!$B$2:$B$18)</f>
        <v>MadeCallToRetentionTeam</v>
      </c>
      <c r="G11677">
        <f>_xlfn.XLOOKUP($F11677,campaign!$B$2:$B$18,campaign!$D$2:$D$18)</f>
        <v>16</v>
      </c>
      <c r="H11677" t="str">
        <f>_xlfn.XLOOKUP($A11677,customer!$A$2:$A$978,customer!$B$2:$B$978)</f>
        <v>Faber MacNish</v>
      </c>
    </row>
    <row r="11678" spans="1:8" x14ac:dyDescent="0.2">
      <c r="A11678" t="s">
        <v>3695</v>
      </c>
      <c r="B11678" t="s">
        <v>3952</v>
      </c>
      <c r="C11678" s="1">
        <v>44673</v>
      </c>
      <c r="D11678" s="1">
        <v>44716</v>
      </c>
      <c r="E11678">
        <f t="shared" si="182"/>
        <v>1</v>
      </c>
      <c r="F11678" t="str">
        <f>_xlfn.XLOOKUP(data!$B11678,campaign!$A$2:$A$18,campaign!$B$2:$B$18)</f>
        <v>MadeCallToRetentionTeam</v>
      </c>
      <c r="G11678">
        <f>_xlfn.XLOOKUP($F11678,campaign!$B$2:$B$18,campaign!$D$2:$D$18)</f>
        <v>16</v>
      </c>
      <c r="H11678" t="str">
        <f>_xlfn.XLOOKUP($A11678,customer!$A$2:$A$978,customer!$B$2:$B$978)</f>
        <v>Faber MacNish</v>
      </c>
    </row>
    <row r="11679" spans="1:8" x14ac:dyDescent="0.2">
      <c r="A11679" t="s">
        <v>3695</v>
      </c>
      <c r="B11679" t="s">
        <v>3952</v>
      </c>
      <c r="C11679" s="1">
        <v>44673</v>
      </c>
      <c r="D11679" s="1">
        <v>44773</v>
      </c>
      <c r="E11679">
        <f t="shared" si="182"/>
        <v>3</v>
      </c>
      <c r="F11679" t="str">
        <f>_xlfn.XLOOKUP(data!$B11679,campaign!$A$2:$A$18,campaign!$B$2:$B$18)</f>
        <v>MadeCallToRetentionTeam</v>
      </c>
      <c r="G11679">
        <f>_xlfn.XLOOKUP($F11679,campaign!$B$2:$B$18,campaign!$D$2:$D$18)</f>
        <v>16</v>
      </c>
      <c r="H11679" t="str">
        <f>_xlfn.XLOOKUP($A11679,customer!$A$2:$A$978,customer!$B$2:$B$978)</f>
        <v>Faber MacNish</v>
      </c>
    </row>
    <row r="11680" spans="1:8" x14ac:dyDescent="0.2">
      <c r="A11680" t="s">
        <v>3695</v>
      </c>
      <c r="B11680" t="s">
        <v>3952</v>
      </c>
      <c r="C11680" s="1">
        <v>44673</v>
      </c>
      <c r="D11680" s="1">
        <v>44796</v>
      </c>
      <c r="E11680">
        <f t="shared" si="182"/>
        <v>4</v>
      </c>
      <c r="F11680" t="str">
        <f>_xlfn.XLOOKUP(data!$B11680,campaign!$A$2:$A$18,campaign!$B$2:$B$18)</f>
        <v>MadeCallToRetentionTeam</v>
      </c>
      <c r="G11680">
        <f>_xlfn.XLOOKUP($F11680,campaign!$B$2:$B$18,campaign!$D$2:$D$18)</f>
        <v>16</v>
      </c>
      <c r="H11680" t="str">
        <f>_xlfn.XLOOKUP($A11680,customer!$A$2:$A$978,customer!$B$2:$B$978)</f>
        <v>Faber MacNish</v>
      </c>
    </row>
    <row r="11681" spans="1:8" x14ac:dyDescent="0.2">
      <c r="A11681" t="s">
        <v>3695</v>
      </c>
      <c r="B11681" t="s">
        <v>3952</v>
      </c>
      <c r="C11681" s="1">
        <v>44673</v>
      </c>
      <c r="D11681" s="1">
        <v>44806</v>
      </c>
      <c r="E11681">
        <f t="shared" si="182"/>
        <v>4</v>
      </c>
      <c r="F11681" t="str">
        <f>_xlfn.XLOOKUP(data!$B11681,campaign!$A$2:$A$18,campaign!$B$2:$B$18)</f>
        <v>MadeCallToRetentionTeam</v>
      </c>
      <c r="G11681">
        <f>_xlfn.XLOOKUP($F11681,campaign!$B$2:$B$18,campaign!$D$2:$D$18)</f>
        <v>16</v>
      </c>
      <c r="H11681" t="str">
        <f>_xlfn.XLOOKUP($A11681,customer!$A$2:$A$978,customer!$B$2:$B$978)</f>
        <v>Faber MacNish</v>
      </c>
    </row>
    <row r="11682" spans="1:8" x14ac:dyDescent="0.2">
      <c r="A11682" t="s">
        <v>3695</v>
      </c>
      <c r="B11682" t="s">
        <v>3952</v>
      </c>
      <c r="C11682" s="1">
        <v>44673</v>
      </c>
      <c r="D11682" s="1">
        <v>44861</v>
      </c>
      <c r="E11682">
        <f t="shared" si="182"/>
        <v>6</v>
      </c>
      <c r="F11682" t="str">
        <f>_xlfn.XLOOKUP(data!$B11682,campaign!$A$2:$A$18,campaign!$B$2:$B$18)</f>
        <v>MadeCallToRetentionTeam</v>
      </c>
      <c r="G11682">
        <f>_xlfn.XLOOKUP($F11682,campaign!$B$2:$B$18,campaign!$D$2:$D$18)</f>
        <v>16</v>
      </c>
      <c r="H11682" t="str">
        <f>_xlfn.XLOOKUP($A11682,customer!$A$2:$A$978,customer!$B$2:$B$978)</f>
        <v>Faber MacNish</v>
      </c>
    </row>
    <row r="11683" spans="1:8" x14ac:dyDescent="0.2">
      <c r="A11683" t="s">
        <v>3695</v>
      </c>
      <c r="B11683" t="s">
        <v>3952</v>
      </c>
      <c r="C11683" s="1">
        <v>44673</v>
      </c>
      <c r="D11683" s="1">
        <v>44892</v>
      </c>
      <c r="E11683">
        <f t="shared" si="182"/>
        <v>7</v>
      </c>
      <c r="F11683" t="str">
        <f>_xlfn.XLOOKUP(data!$B11683,campaign!$A$2:$A$18,campaign!$B$2:$B$18)</f>
        <v>MadeCallToRetentionTeam</v>
      </c>
      <c r="G11683">
        <f>_xlfn.XLOOKUP($F11683,campaign!$B$2:$B$18,campaign!$D$2:$D$18)</f>
        <v>16</v>
      </c>
      <c r="H11683" t="str">
        <f>_xlfn.XLOOKUP($A11683,customer!$A$2:$A$978,customer!$B$2:$B$978)</f>
        <v>Faber MacNish</v>
      </c>
    </row>
    <row r="11684" spans="1:8" x14ac:dyDescent="0.2">
      <c r="A11684" t="s">
        <v>3695</v>
      </c>
      <c r="B11684" t="s">
        <v>3952</v>
      </c>
      <c r="C11684" s="1">
        <v>44673</v>
      </c>
      <c r="D11684" s="1">
        <v>44951</v>
      </c>
      <c r="E11684">
        <f t="shared" si="182"/>
        <v>9</v>
      </c>
      <c r="F11684" t="str">
        <f>_xlfn.XLOOKUP(data!$B11684,campaign!$A$2:$A$18,campaign!$B$2:$B$18)</f>
        <v>MadeCallToRetentionTeam</v>
      </c>
      <c r="G11684">
        <f>_xlfn.XLOOKUP($F11684,campaign!$B$2:$B$18,campaign!$D$2:$D$18)</f>
        <v>16</v>
      </c>
      <c r="H11684" t="str">
        <f>_xlfn.XLOOKUP($A11684,customer!$A$2:$A$978,customer!$B$2:$B$978)</f>
        <v>Faber MacNish</v>
      </c>
    </row>
    <row r="11685" spans="1:8" x14ac:dyDescent="0.2">
      <c r="A11685" t="s">
        <v>3695</v>
      </c>
      <c r="B11685" t="s">
        <v>3952</v>
      </c>
      <c r="C11685" s="1">
        <v>44673</v>
      </c>
      <c r="D11685" s="1">
        <v>45011</v>
      </c>
      <c r="E11685">
        <f t="shared" si="182"/>
        <v>11</v>
      </c>
      <c r="F11685" t="str">
        <f>_xlfn.XLOOKUP(data!$B11685,campaign!$A$2:$A$18,campaign!$B$2:$B$18)</f>
        <v>MadeCallToRetentionTeam</v>
      </c>
      <c r="G11685">
        <f>_xlfn.XLOOKUP($F11685,campaign!$B$2:$B$18,campaign!$D$2:$D$18)</f>
        <v>16</v>
      </c>
      <c r="H11685" t="str">
        <f>_xlfn.XLOOKUP($A11685,customer!$A$2:$A$978,customer!$B$2:$B$978)</f>
        <v>Faber MacNish</v>
      </c>
    </row>
    <row r="11686" spans="1:8" x14ac:dyDescent="0.2">
      <c r="A11686" t="s">
        <v>3695</v>
      </c>
      <c r="B11686" t="s">
        <v>3952</v>
      </c>
      <c r="C11686" s="1">
        <v>44673</v>
      </c>
      <c r="D11686" s="1">
        <v>45022</v>
      </c>
      <c r="E11686">
        <f t="shared" si="182"/>
        <v>11</v>
      </c>
      <c r="F11686" t="str">
        <f>_xlfn.XLOOKUP(data!$B11686,campaign!$A$2:$A$18,campaign!$B$2:$B$18)</f>
        <v>MadeCallToRetentionTeam</v>
      </c>
      <c r="G11686">
        <f>_xlfn.XLOOKUP($F11686,campaign!$B$2:$B$18,campaign!$D$2:$D$18)</f>
        <v>16</v>
      </c>
      <c r="H11686" t="str">
        <f>_xlfn.XLOOKUP($A11686,customer!$A$2:$A$978,customer!$B$2:$B$978)</f>
        <v>Faber MacNish</v>
      </c>
    </row>
    <row r="11687" spans="1:8" x14ac:dyDescent="0.2">
      <c r="A11687" t="s">
        <v>3695</v>
      </c>
      <c r="B11687" t="s">
        <v>3952</v>
      </c>
      <c r="C11687" s="1">
        <v>44673</v>
      </c>
      <c r="D11687" s="1">
        <v>45050</v>
      </c>
      <c r="E11687">
        <f t="shared" si="182"/>
        <v>12</v>
      </c>
      <c r="F11687" t="str">
        <f>_xlfn.XLOOKUP(data!$B11687,campaign!$A$2:$A$18,campaign!$B$2:$B$18)</f>
        <v>MadeCallToRetentionTeam</v>
      </c>
      <c r="G11687">
        <f>_xlfn.XLOOKUP($F11687,campaign!$B$2:$B$18,campaign!$D$2:$D$18)</f>
        <v>16</v>
      </c>
      <c r="H11687" t="str">
        <f>_xlfn.XLOOKUP($A11687,customer!$A$2:$A$978,customer!$B$2:$B$978)</f>
        <v>Faber MacNish</v>
      </c>
    </row>
    <row r="11688" spans="1:8" x14ac:dyDescent="0.2">
      <c r="A11688" t="s">
        <v>3695</v>
      </c>
      <c r="B11688" t="s">
        <v>3952</v>
      </c>
      <c r="C11688" s="1">
        <v>44673</v>
      </c>
      <c r="D11688" s="1">
        <v>45080</v>
      </c>
      <c r="E11688">
        <f t="shared" si="182"/>
        <v>13</v>
      </c>
      <c r="F11688" t="str">
        <f>_xlfn.XLOOKUP(data!$B11688,campaign!$A$2:$A$18,campaign!$B$2:$B$18)</f>
        <v>MadeCallToRetentionTeam</v>
      </c>
      <c r="G11688">
        <f>_xlfn.XLOOKUP($F11688,campaign!$B$2:$B$18,campaign!$D$2:$D$18)</f>
        <v>16</v>
      </c>
      <c r="H11688" t="str">
        <f>_xlfn.XLOOKUP($A11688,customer!$A$2:$A$978,customer!$B$2:$B$978)</f>
        <v>Faber MacNish</v>
      </c>
    </row>
    <row r="11689" spans="1:8" x14ac:dyDescent="0.2">
      <c r="A11689" t="s">
        <v>3695</v>
      </c>
      <c r="B11689" t="s">
        <v>3950</v>
      </c>
      <c r="C11689" s="1">
        <v>44989</v>
      </c>
      <c r="D11689" s="1">
        <v>44989</v>
      </c>
      <c r="E11689">
        <f t="shared" si="182"/>
        <v>0</v>
      </c>
      <c r="F11689" t="str">
        <f>_xlfn.XLOOKUP(data!$B11689,campaign!$A$2:$A$18,campaign!$B$2:$B$18)</f>
        <v>NotNewCellphoneUser</v>
      </c>
      <c r="G11689">
        <f>_xlfn.XLOOKUP($F11689,campaign!$B$2:$B$18,campaign!$D$2:$D$18)</f>
        <v>28</v>
      </c>
      <c r="H11689" t="str">
        <f>_xlfn.XLOOKUP($A11689,customer!$A$2:$A$978,customer!$B$2:$B$978)</f>
        <v>Faber MacNish</v>
      </c>
    </row>
    <row r="11690" spans="1:8" x14ac:dyDescent="0.2">
      <c r="A11690" t="s">
        <v>3695</v>
      </c>
      <c r="B11690" t="s">
        <v>3950</v>
      </c>
      <c r="C11690" s="1">
        <v>44989</v>
      </c>
      <c r="D11690" s="1">
        <v>45021</v>
      </c>
      <c r="E11690">
        <f t="shared" si="182"/>
        <v>1</v>
      </c>
      <c r="F11690" t="str">
        <f>_xlfn.XLOOKUP(data!$B11690,campaign!$A$2:$A$18,campaign!$B$2:$B$18)</f>
        <v>NotNewCellphoneUser</v>
      </c>
      <c r="G11690">
        <f>_xlfn.XLOOKUP($F11690,campaign!$B$2:$B$18,campaign!$D$2:$D$18)</f>
        <v>28</v>
      </c>
      <c r="H11690" t="str">
        <f>_xlfn.XLOOKUP($A11690,customer!$A$2:$A$978,customer!$B$2:$B$978)</f>
        <v>Faber MacNish</v>
      </c>
    </row>
    <row r="11691" spans="1:8" x14ac:dyDescent="0.2">
      <c r="A11691" t="s">
        <v>3695</v>
      </c>
      <c r="B11691" t="s">
        <v>3950</v>
      </c>
      <c r="C11691" s="1">
        <v>44989</v>
      </c>
      <c r="D11691" s="1">
        <v>45053</v>
      </c>
      <c r="E11691">
        <f t="shared" si="182"/>
        <v>2</v>
      </c>
      <c r="F11691" t="str">
        <f>_xlfn.XLOOKUP(data!$B11691,campaign!$A$2:$A$18,campaign!$B$2:$B$18)</f>
        <v>NotNewCellphoneUser</v>
      </c>
      <c r="G11691">
        <f>_xlfn.XLOOKUP($F11691,campaign!$B$2:$B$18,campaign!$D$2:$D$18)</f>
        <v>28</v>
      </c>
      <c r="H11691" t="str">
        <f>_xlfn.XLOOKUP($A11691,customer!$A$2:$A$978,customer!$B$2:$B$978)</f>
        <v>Faber MacNish</v>
      </c>
    </row>
    <row r="11692" spans="1:8" x14ac:dyDescent="0.2">
      <c r="A11692" t="s">
        <v>3696</v>
      </c>
      <c r="B11692" t="s">
        <v>3948</v>
      </c>
      <c r="C11692" s="1">
        <v>44594</v>
      </c>
      <c r="D11692" s="1">
        <v>44594</v>
      </c>
      <c r="E11692">
        <f t="shared" si="182"/>
        <v>0</v>
      </c>
      <c r="F11692" t="str">
        <f>_xlfn.XLOOKUP(data!$B11692,campaign!$A$2:$A$18,campaign!$B$2:$B$18)</f>
        <v>HasCreditCard</v>
      </c>
      <c r="G11692">
        <f>_xlfn.XLOOKUP($F11692,campaign!$B$2:$B$18,campaign!$D$2:$D$18)</f>
        <v>65</v>
      </c>
      <c r="H11692" t="str">
        <f>_xlfn.XLOOKUP($A11692,customer!$A$2:$A$978,customer!$B$2:$B$978)</f>
        <v>Jesus Maharry</v>
      </c>
    </row>
    <row r="11693" spans="1:8" x14ac:dyDescent="0.2">
      <c r="A11693" t="s">
        <v>3696</v>
      </c>
      <c r="B11693" t="s">
        <v>3948</v>
      </c>
      <c r="C11693" s="1">
        <v>44594</v>
      </c>
      <c r="D11693" s="1">
        <v>44659</v>
      </c>
      <c r="E11693">
        <f t="shared" si="182"/>
        <v>2</v>
      </c>
      <c r="F11693" t="str">
        <f>_xlfn.XLOOKUP(data!$B11693,campaign!$A$2:$A$18,campaign!$B$2:$B$18)</f>
        <v>HasCreditCard</v>
      </c>
      <c r="G11693">
        <f>_xlfn.XLOOKUP($F11693,campaign!$B$2:$B$18,campaign!$D$2:$D$18)</f>
        <v>65</v>
      </c>
      <c r="H11693" t="str">
        <f>_xlfn.XLOOKUP($A11693,customer!$A$2:$A$978,customer!$B$2:$B$978)</f>
        <v>Jesus Maharry</v>
      </c>
    </row>
    <row r="11694" spans="1:8" x14ac:dyDescent="0.2">
      <c r="A11694" t="s">
        <v>3696</v>
      </c>
      <c r="B11694" t="s">
        <v>3948</v>
      </c>
      <c r="C11694" s="1">
        <v>44594</v>
      </c>
      <c r="D11694" s="1">
        <v>44683</v>
      </c>
      <c r="E11694">
        <f t="shared" si="182"/>
        <v>3</v>
      </c>
      <c r="F11694" t="str">
        <f>_xlfn.XLOOKUP(data!$B11694,campaign!$A$2:$A$18,campaign!$B$2:$B$18)</f>
        <v>HasCreditCard</v>
      </c>
      <c r="G11694">
        <f>_xlfn.XLOOKUP($F11694,campaign!$B$2:$B$18,campaign!$D$2:$D$18)</f>
        <v>65</v>
      </c>
      <c r="H11694" t="str">
        <f>_xlfn.XLOOKUP($A11694,customer!$A$2:$A$978,customer!$B$2:$B$978)</f>
        <v>Jesus Maharry</v>
      </c>
    </row>
    <row r="11695" spans="1:8" x14ac:dyDescent="0.2">
      <c r="A11695" t="s">
        <v>3696</v>
      </c>
      <c r="B11695" t="s">
        <v>3948</v>
      </c>
      <c r="C11695" s="1">
        <v>44594</v>
      </c>
      <c r="D11695" s="1">
        <v>44722</v>
      </c>
      <c r="E11695">
        <f t="shared" si="182"/>
        <v>4</v>
      </c>
      <c r="F11695" t="str">
        <f>_xlfn.XLOOKUP(data!$B11695,campaign!$A$2:$A$18,campaign!$B$2:$B$18)</f>
        <v>HasCreditCard</v>
      </c>
      <c r="G11695">
        <f>_xlfn.XLOOKUP($F11695,campaign!$B$2:$B$18,campaign!$D$2:$D$18)</f>
        <v>65</v>
      </c>
      <c r="H11695" t="str">
        <f>_xlfn.XLOOKUP($A11695,customer!$A$2:$A$978,customer!$B$2:$B$978)</f>
        <v>Jesus Maharry</v>
      </c>
    </row>
    <row r="11696" spans="1:8" x14ac:dyDescent="0.2">
      <c r="A11696" t="s">
        <v>3696</v>
      </c>
      <c r="B11696" t="s">
        <v>3948</v>
      </c>
      <c r="C11696" s="1">
        <v>44594</v>
      </c>
      <c r="D11696" s="1">
        <v>44813</v>
      </c>
      <c r="E11696">
        <f t="shared" si="182"/>
        <v>7</v>
      </c>
      <c r="F11696" t="str">
        <f>_xlfn.XLOOKUP(data!$B11696,campaign!$A$2:$A$18,campaign!$B$2:$B$18)</f>
        <v>HasCreditCard</v>
      </c>
      <c r="G11696">
        <f>_xlfn.XLOOKUP($F11696,campaign!$B$2:$B$18,campaign!$D$2:$D$18)</f>
        <v>65</v>
      </c>
      <c r="H11696" t="str">
        <f>_xlfn.XLOOKUP($A11696,customer!$A$2:$A$978,customer!$B$2:$B$978)</f>
        <v>Jesus Maharry</v>
      </c>
    </row>
    <row r="11697" spans="1:8" x14ac:dyDescent="0.2">
      <c r="A11697" t="s">
        <v>3696</v>
      </c>
      <c r="B11697" t="s">
        <v>3948</v>
      </c>
      <c r="C11697" s="1">
        <v>44594</v>
      </c>
      <c r="D11697" s="1">
        <v>44849</v>
      </c>
      <c r="E11697">
        <f t="shared" si="182"/>
        <v>8</v>
      </c>
      <c r="F11697" t="str">
        <f>_xlfn.XLOOKUP(data!$B11697,campaign!$A$2:$A$18,campaign!$B$2:$B$18)</f>
        <v>HasCreditCard</v>
      </c>
      <c r="G11697">
        <f>_xlfn.XLOOKUP($F11697,campaign!$B$2:$B$18,campaign!$D$2:$D$18)</f>
        <v>65</v>
      </c>
      <c r="H11697" t="str">
        <f>_xlfn.XLOOKUP($A11697,customer!$A$2:$A$978,customer!$B$2:$B$978)</f>
        <v>Jesus Maharry</v>
      </c>
    </row>
    <row r="11698" spans="1:8" x14ac:dyDescent="0.2">
      <c r="A11698" t="s">
        <v>3696</v>
      </c>
      <c r="B11698" t="s">
        <v>3948</v>
      </c>
      <c r="C11698" s="1">
        <v>44594</v>
      </c>
      <c r="D11698" s="1">
        <v>44882</v>
      </c>
      <c r="E11698">
        <f t="shared" si="182"/>
        <v>9</v>
      </c>
      <c r="F11698" t="str">
        <f>_xlfn.XLOOKUP(data!$B11698,campaign!$A$2:$A$18,campaign!$B$2:$B$18)</f>
        <v>HasCreditCard</v>
      </c>
      <c r="G11698">
        <f>_xlfn.XLOOKUP($F11698,campaign!$B$2:$B$18,campaign!$D$2:$D$18)</f>
        <v>65</v>
      </c>
      <c r="H11698" t="str">
        <f>_xlfn.XLOOKUP($A11698,customer!$A$2:$A$978,customer!$B$2:$B$978)</f>
        <v>Jesus Maharry</v>
      </c>
    </row>
    <row r="11699" spans="1:8" x14ac:dyDescent="0.2">
      <c r="A11699" t="s">
        <v>3696</v>
      </c>
      <c r="B11699" t="s">
        <v>3948</v>
      </c>
      <c r="C11699" s="1">
        <v>44594</v>
      </c>
      <c r="D11699" s="1">
        <v>44990</v>
      </c>
      <c r="E11699">
        <f t="shared" si="182"/>
        <v>13</v>
      </c>
      <c r="F11699" t="str">
        <f>_xlfn.XLOOKUP(data!$B11699,campaign!$A$2:$A$18,campaign!$B$2:$B$18)</f>
        <v>HasCreditCard</v>
      </c>
      <c r="G11699">
        <f>_xlfn.XLOOKUP($F11699,campaign!$B$2:$B$18,campaign!$D$2:$D$18)</f>
        <v>65</v>
      </c>
      <c r="H11699" t="str">
        <f>_xlfn.XLOOKUP($A11699,customer!$A$2:$A$978,customer!$B$2:$B$978)</f>
        <v>Jesus Maharry</v>
      </c>
    </row>
    <row r="11700" spans="1:8" x14ac:dyDescent="0.2">
      <c r="A11700" t="s">
        <v>3696</v>
      </c>
      <c r="B11700" t="s">
        <v>3948</v>
      </c>
      <c r="C11700" s="1">
        <v>44594</v>
      </c>
      <c r="D11700" s="1">
        <v>45025</v>
      </c>
      <c r="E11700">
        <f t="shared" si="182"/>
        <v>14</v>
      </c>
      <c r="F11700" t="str">
        <f>_xlfn.XLOOKUP(data!$B11700,campaign!$A$2:$A$18,campaign!$B$2:$B$18)</f>
        <v>HasCreditCard</v>
      </c>
      <c r="G11700">
        <f>_xlfn.XLOOKUP($F11700,campaign!$B$2:$B$18,campaign!$D$2:$D$18)</f>
        <v>65</v>
      </c>
      <c r="H11700" t="str">
        <f>_xlfn.XLOOKUP($A11700,customer!$A$2:$A$978,customer!$B$2:$B$978)</f>
        <v>Jesus Maharry</v>
      </c>
    </row>
    <row r="11701" spans="1:8" x14ac:dyDescent="0.2">
      <c r="A11701" t="s">
        <v>3696</v>
      </c>
      <c r="B11701" t="s">
        <v>3924</v>
      </c>
      <c r="C11701" s="1">
        <v>44887</v>
      </c>
      <c r="D11701" s="1">
        <v>44887</v>
      </c>
      <c r="E11701">
        <f t="shared" si="182"/>
        <v>0</v>
      </c>
      <c r="F11701" t="str">
        <f>_xlfn.XLOOKUP(data!$B11701,campaign!$A$2:$A$18,campaign!$B$2:$B$18)</f>
        <v>RVOwner</v>
      </c>
      <c r="G11701">
        <f>_xlfn.XLOOKUP($F11701,campaign!$B$2:$B$18,campaign!$D$2:$D$18)</f>
        <v>22</v>
      </c>
      <c r="H11701" t="str">
        <f>_xlfn.XLOOKUP($A11701,customer!$A$2:$A$978,customer!$B$2:$B$978)</f>
        <v>Jesus Maharry</v>
      </c>
    </row>
    <row r="11702" spans="1:8" x14ac:dyDescent="0.2">
      <c r="A11702" t="s">
        <v>3696</v>
      </c>
      <c r="B11702" t="s">
        <v>3924</v>
      </c>
      <c r="C11702" s="1">
        <v>44887</v>
      </c>
      <c r="D11702" s="1">
        <v>44922</v>
      </c>
      <c r="E11702">
        <f t="shared" si="182"/>
        <v>1</v>
      </c>
      <c r="F11702" t="str">
        <f>_xlfn.XLOOKUP(data!$B11702,campaign!$A$2:$A$18,campaign!$B$2:$B$18)</f>
        <v>RVOwner</v>
      </c>
      <c r="G11702">
        <f>_xlfn.XLOOKUP($F11702,campaign!$B$2:$B$18,campaign!$D$2:$D$18)</f>
        <v>22</v>
      </c>
      <c r="H11702" t="str">
        <f>_xlfn.XLOOKUP($A11702,customer!$A$2:$A$978,customer!$B$2:$B$978)</f>
        <v>Jesus Maharry</v>
      </c>
    </row>
    <row r="11703" spans="1:8" x14ac:dyDescent="0.2">
      <c r="A11703" t="s">
        <v>3696</v>
      </c>
      <c r="B11703" t="s">
        <v>3924</v>
      </c>
      <c r="C11703" s="1">
        <v>44887</v>
      </c>
      <c r="D11703" s="1">
        <v>44948</v>
      </c>
      <c r="E11703">
        <f t="shared" si="182"/>
        <v>2</v>
      </c>
      <c r="F11703" t="str">
        <f>_xlfn.XLOOKUP(data!$B11703,campaign!$A$2:$A$18,campaign!$B$2:$B$18)</f>
        <v>RVOwner</v>
      </c>
      <c r="G11703">
        <f>_xlfn.XLOOKUP($F11703,campaign!$B$2:$B$18,campaign!$D$2:$D$18)</f>
        <v>22</v>
      </c>
      <c r="H11703" t="str">
        <f>_xlfn.XLOOKUP($A11703,customer!$A$2:$A$978,customer!$B$2:$B$978)</f>
        <v>Jesus Maharry</v>
      </c>
    </row>
    <row r="11704" spans="1:8" x14ac:dyDescent="0.2">
      <c r="A11704" t="s">
        <v>3696</v>
      </c>
      <c r="B11704" t="s">
        <v>3924</v>
      </c>
      <c r="C11704" s="1">
        <v>44887</v>
      </c>
      <c r="D11704" s="1">
        <v>44985</v>
      </c>
      <c r="E11704">
        <f t="shared" si="182"/>
        <v>3</v>
      </c>
      <c r="F11704" t="str">
        <f>_xlfn.XLOOKUP(data!$B11704,campaign!$A$2:$A$18,campaign!$B$2:$B$18)</f>
        <v>RVOwner</v>
      </c>
      <c r="G11704">
        <f>_xlfn.XLOOKUP($F11704,campaign!$B$2:$B$18,campaign!$D$2:$D$18)</f>
        <v>22</v>
      </c>
      <c r="H11704" t="str">
        <f>_xlfn.XLOOKUP($A11704,customer!$A$2:$A$978,customer!$B$2:$B$978)</f>
        <v>Jesus Maharry</v>
      </c>
    </row>
    <row r="11705" spans="1:8" x14ac:dyDescent="0.2">
      <c r="A11705" t="s">
        <v>3696</v>
      </c>
      <c r="B11705" t="s">
        <v>3924</v>
      </c>
      <c r="C11705" s="1">
        <v>44887</v>
      </c>
      <c r="D11705" s="1">
        <v>45008</v>
      </c>
      <c r="E11705">
        <f t="shared" si="182"/>
        <v>4</v>
      </c>
      <c r="F11705" t="str">
        <f>_xlfn.XLOOKUP(data!$B11705,campaign!$A$2:$A$18,campaign!$B$2:$B$18)</f>
        <v>RVOwner</v>
      </c>
      <c r="G11705">
        <f>_xlfn.XLOOKUP($F11705,campaign!$B$2:$B$18,campaign!$D$2:$D$18)</f>
        <v>22</v>
      </c>
      <c r="H11705" t="str">
        <f>_xlfn.XLOOKUP($A11705,customer!$A$2:$A$978,customer!$B$2:$B$978)</f>
        <v>Jesus Maharry</v>
      </c>
    </row>
    <row r="11706" spans="1:8" x14ac:dyDescent="0.2">
      <c r="A11706" t="s">
        <v>3696</v>
      </c>
      <c r="B11706" t="s">
        <v>3924</v>
      </c>
      <c r="C11706" s="1">
        <v>44887</v>
      </c>
      <c r="D11706" s="1">
        <v>45020</v>
      </c>
      <c r="E11706">
        <f t="shared" si="182"/>
        <v>4</v>
      </c>
      <c r="F11706" t="str">
        <f>_xlfn.XLOOKUP(data!$B11706,campaign!$A$2:$A$18,campaign!$B$2:$B$18)</f>
        <v>RVOwner</v>
      </c>
      <c r="G11706">
        <f>_xlfn.XLOOKUP($F11706,campaign!$B$2:$B$18,campaign!$D$2:$D$18)</f>
        <v>22</v>
      </c>
      <c r="H11706" t="str">
        <f>_xlfn.XLOOKUP($A11706,customer!$A$2:$A$978,customer!$B$2:$B$978)</f>
        <v>Jesus Maharry</v>
      </c>
    </row>
    <row r="11707" spans="1:8" x14ac:dyDescent="0.2">
      <c r="A11707" t="s">
        <v>3696</v>
      </c>
      <c r="B11707" t="s">
        <v>3924</v>
      </c>
      <c r="C11707" s="1">
        <v>44887</v>
      </c>
      <c r="D11707" s="1">
        <v>45070</v>
      </c>
      <c r="E11707">
        <f t="shared" si="182"/>
        <v>6</v>
      </c>
      <c r="F11707" t="str">
        <f>_xlfn.XLOOKUP(data!$B11707,campaign!$A$2:$A$18,campaign!$B$2:$B$18)</f>
        <v>RVOwner</v>
      </c>
      <c r="G11707">
        <f>_xlfn.XLOOKUP($F11707,campaign!$B$2:$B$18,campaign!$D$2:$D$18)</f>
        <v>22</v>
      </c>
      <c r="H11707" t="str">
        <f>_xlfn.XLOOKUP($A11707,customer!$A$2:$A$978,customer!$B$2:$B$978)</f>
        <v>Jesus Maharry</v>
      </c>
    </row>
    <row r="11708" spans="1:8" x14ac:dyDescent="0.2">
      <c r="A11708" t="s">
        <v>3696</v>
      </c>
      <c r="B11708" t="s">
        <v>3924</v>
      </c>
      <c r="C11708" s="1">
        <v>44887</v>
      </c>
      <c r="D11708" s="1">
        <v>45083</v>
      </c>
      <c r="E11708">
        <f t="shared" si="182"/>
        <v>6</v>
      </c>
      <c r="F11708" t="str">
        <f>_xlfn.XLOOKUP(data!$B11708,campaign!$A$2:$A$18,campaign!$B$2:$B$18)</f>
        <v>RVOwner</v>
      </c>
      <c r="G11708">
        <f>_xlfn.XLOOKUP($F11708,campaign!$B$2:$B$18,campaign!$D$2:$D$18)</f>
        <v>22</v>
      </c>
      <c r="H11708" t="str">
        <f>_xlfn.XLOOKUP($A11708,customer!$A$2:$A$978,customer!$B$2:$B$978)</f>
        <v>Jesus Maharry</v>
      </c>
    </row>
    <row r="11709" spans="1:8" x14ac:dyDescent="0.2">
      <c r="A11709" t="s">
        <v>3697</v>
      </c>
      <c r="B11709" t="s">
        <v>3929</v>
      </c>
      <c r="C11709" s="1">
        <v>44850</v>
      </c>
      <c r="D11709" s="1">
        <v>44850</v>
      </c>
      <c r="E11709">
        <f t="shared" si="182"/>
        <v>0</v>
      </c>
      <c r="F11709" t="str">
        <f>_xlfn.XLOOKUP(data!$B11709,campaign!$A$2:$A$18,campaign!$B$2:$B$18)</f>
        <v>NonUSTravel</v>
      </c>
      <c r="G11709">
        <f>_xlfn.XLOOKUP($F11709,campaign!$B$2:$B$18,campaign!$D$2:$D$18)</f>
        <v>66</v>
      </c>
      <c r="H11709" t="str">
        <f>_xlfn.XLOOKUP($A11709,customer!$A$2:$A$978,customer!$B$2:$B$978)</f>
        <v>Harriot Soldner</v>
      </c>
    </row>
    <row r="11710" spans="1:8" x14ac:dyDescent="0.2">
      <c r="A11710" t="s">
        <v>3697</v>
      </c>
      <c r="B11710" t="s">
        <v>3929</v>
      </c>
      <c r="C11710" s="1">
        <v>44850</v>
      </c>
      <c r="D11710" s="1">
        <v>44887</v>
      </c>
      <c r="E11710">
        <f t="shared" si="182"/>
        <v>1</v>
      </c>
      <c r="F11710" t="str">
        <f>_xlfn.XLOOKUP(data!$B11710,campaign!$A$2:$A$18,campaign!$B$2:$B$18)</f>
        <v>NonUSTravel</v>
      </c>
      <c r="G11710">
        <f>_xlfn.XLOOKUP($F11710,campaign!$B$2:$B$18,campaign!$D$2:$D$18)</f>
        <v>66</v>
      </c>
      <c r="H11710" t="str">
        <f>_xlfn.XLOOKUP($A11710,customer!$A$2:$A$978,customer!$B$2:$B$978)</f>
        <v>Harriot Soldner</v>
      </c>
    </row>
    <row r="11711" spans="1:8" x14ac:dyDescent="0.2">
      <c r="A11711" t="s">
        <v>3697</v>
      </c>
      <c r="B11711" t="s">
        <v>3929</v>
      </c>
      <c r="C11711" s="1">
        <v>44850</v>
      </c>
      <c r="D11711" s="1">
        <v>44916</v>
      </c>
      <c r="E11711">
        <f t="shared" si="182"/>
        <v>2</v>
      </c>
      <c r="F11711" t="str">
        <f>_xlfn.XLOOKUP(data!$B11711,campaign!$A$2:$A$18,campaign!$B$2:$B$18)</f>
        <v>NonUSTravel</v>
      </c>
      <c r="G11711">
        <f>_xlfn.XLOOKUP($F11711,campaign!$B$2:$B$18,campaign!$D$2:$D$18)</f>
        <v>66</v>
      </c>
      <c r="H11711" t="str">
        <f>_xlfn.XLOOKUP($A11711,customer!$A$2:$A$978,customer!$B$2:$B$978)</f>
        <v>Harriot Soldner</v>
      </c>
    </row>
    <row r="11712" spans="1:8" x14ac:dyDescent="0.2">
      <c r="A11712" t="s">
        <v>3697</v>
      </c>
      <c r="B11712" t="s">
        <v>3929</v>
      </c>
      <c r="C11712" s="1">
        <v>44850</v>
      </c>
      <c r="D11712" s="1">
        <v>44957</v>
      </c>
      <c r="E11712">
        <f t="shared" si="182"/>
        <v>3</v>
      </c>
      <c r="F11712" t="str">
        <f>_xlfn.XLOOKUP(data!$B11712,campaign!$A$2:$A$18,campaign!$B$2:$B$18)</f>
        <v>NonUSTravel</v>
      </c>
      <c r="G11712">
        <f>_xlfn.XLOOKUP($F11712,campaign!$B$2:$B$18,campaign!$D$2:$D$18)</f>
        <v>66</v>
      </c>
      <c r="H11712" t="str">
        <f>_xlfn.XLOOKUP($A11712,customer!$A$2:$A$978,customer!$B$2:$B$978)</f>
        <v>Harriot Soldner</v>
      </c>
    </row>
    <row r="11713" spans="1:8" x14ac:dyDescent="0.2">
      <c r="A11713" t="s">
        <v>3697</v>
      </c>
      <c r="B11713" t="s">
        <v>3929</v>
      </c>
      <c r="C11713" s="1">
        <v>44850</v>
      </c>
      <c r="D11713" s="1">
        <v>44974</v>
      </c>
      <c r="E11713">
        <f t="shared" si="182"/>
        <v>4</v>
      </c>
      <c r="F11713" t="str">
        <f>_xlfn.XLOOKUP(data!$B11713,campaign!$A$2:$A$18,campaign!$B$2:$B$18)</f>
        <v>NonUSTravel</v>
      </c>
      <c r="G11713">
        <f>_xlfn.XLOOKUP($F11713,campaign!$B$2:$B$18,campaign!$D$2:$D$18)</f>
        <v>66</v>
      </c>
      <c r="H11713" t="str">
        <f>_xlfn.XLOOKUP($A11713,customer!$A$2:$A$978,customer!$B$2:$B$978)</f>
        <v>Harriot Soldner</v>
      </c>
    </row>
    <row r="11714" spans="1:8" x14ac:dyDescent="0.2">
      <c r="A11714" t="s">
        <v>3697</v>
      </c>
      <c r="B11714" t="s">
        <v>3929</v>
      </c>
      <c r="C11714" s="1">
        <v>44850</v>
      </c>
      <c r="D11714" s="1">
        <v>45012</v>
      </c>
      <c r="E11714">
        <f t="shared" si="182"/>
        <v>5</v>
      </c>
      <c r="F11714" t="str">
        <f>_xlfn.XLOOKUP(data!$B11714,campaign!$A$2:$A$18,campaign!$B$2:$B$18)</f>
        <v>NonUSTravel</v>
      </c>
      <c r="G11714">
        <f>_xlfn.XLOOKUP($F11714,campaign!$B$2:$B$18,campaign!$D$2:$D$18)</f>
        <v>66</v>
      </c>
      <c r="H11714" t="str">
        <f>_xlfn.XLOOKUP($A11714,customer!$A$2:$A$978,customer!$B$2:$B$978)</f>
        <v>Harriot Soldner</v>
      </c>
    </row>
    <row r="11715" spans="1:8" x14ac:dyDescent="0.2">
      <c r="A11715" t="s">
        <v>3697</v>
      </c>
      <c r="B11715" t="s">
        <v>3929</v>
      </c>
      <c r="C11715" s="1">
        <v>44850</v>
      </c>
      <c r="D11715" s="1">
        <v>45039</v>
      </c>
      <c r="E11715">
        <f t="shared" ref="E11715:E11778" si="183">DATEDIF(C11715,D11715,"M")</f>
        <v>6</v>
      </c>
      <c r="F11715" t="str">
        <f>_xlfn.XLOOKUP(data!$B11715,campaign!$A$2:$A$18,campaign!$B$2:$B$18)</f>
        <v>NonUSTravel</v>
      </c>
      <c r="G11715">
        <f>_xlfn.XLOOKUP($F11715,campaign!$B$2:$B$18,campaign!$D$2:$D$18)</f>
        <v>66</v>
      </c>
      <c r="H11715" t="str">
        <f>_xlfn.XLOOKUP($A11715,customer!$A$2:$A$978,customer!$B$2:$B$978)</f>
        <v>Harriot Soldner</v>
      </c>
    </row>
    <row r="11716" spans="1:8" x14ac:dyDescent="0.2">
      <c r="A11716" t="s">
        <v>3697</v>
      </c>
      <c r="B11716" t="s">
        <v>3929</v>
      </c>
      <c r="C11716" s="1">
        <v>44850</v>
      </c>
      <c r="D11716" s="1">
        <v>45072</v>
      </c>
      <c r="E11716">
        <f t="shared" si="183"/>
        <v>7</v>
      </c>
      <c r="F11716" t="str">
        <f>_xlfn.XLOOKUP(data!$B11716,campaign!$A$2:$A$18,campaign!$B$2:$B$18)</f>
        <v>NonUSTravel</v>
      </c>
      <c r="G11716">
        <f>_xlfn.XLOOKUP($F11716,campaign!$B$2:$B$18,campaign!$D$2:$D$18)</f>
        <v>66</v>
      </c>
      <c r="H11716" t="str">
        <f>_xlfn.XLOOKUP($A11716,customer!$A$2:$A$978,customer!$B$2:$B$978)</f>
        <v>Harriot Soldner</v>
      </c>
    </row>
    <row r="11717" spans="1:8" x14ac:dyDescent="0.2">
      <c r="A11717" t="s">
        <v>3697</v>
      </c>
      <c r="B11717" t="s">
        <v>3953</v>
      </c>
      <c r="C11717" s="1">
        <v>45042</v>
      </c>
      <c r="D11717" s="1">
        <v>45042</v>
      </c>
      <c r="E11717">
        <f t="shared" si="183"/>
        <v>0</v>
      </c>
      <c r="F11717" t="str">
        <f>_xlfn.XLOOKUP(data!$B11717,campaign!$A$2:$A$18,campaign!$B$2:$B$18)</f>
        <v>MaritalStatus</v>
      </c>
      <c r="G11717">
        <f>_xlfn.XLOOKUP($F11717,campaign!$B$2:$B$18,campaign!$D$2:$D$18)</f>
        <v>29</v>
      </c>
      <c r="H11717" t="str">
        <f>_xlfn.XLOOKUP($A11717,customer!$A$2:$A$978,customer!$B$2:$B$978)</f>
        <v>Harriot Soldner</v>
      </c>
    </row>
    <row r="11718" spans="1:8" x14ac:dyDescent="0.2">
      <c r="A11718" t="s">
        <v>3697</v>
      </c>
      <c r="B11718" t="s">
        <v>3953</v>
      </c>
      <c r="C11718" s="1">
        <v>45042</v>
      </c>
      <c r="D11718" s="1">
        <v>45072</v>
      </c>
      <c r="E11718">
        <f t="shared" si="183"/>
        <v>1</v>
      </c>
      <c r="F11718" t="str">
        <f>_xlfn.XLOOKUP(data!$B11718,campaign!$A$2:$A$18,campaign!$B$2:$B$18)</f>
        <v>MaritalStatus</v>
      </c>
      <c r="G11718">
        <f>_xlfn.XLOOKUP($F11718,campaign!$B$2:$B$18,campaign!$D$2:$D$18)</f>
        <v>29</v>
      </c>
      <c r="H11718" t="str">
        <f>_xlfn.XLOOKUP($A11718,customer!$A$2:$A$978,customer!$B$2:$B$978)</f>
        <v>Harriot Soldner</v>
      </c>
    </row>
    <row r="11719" spans="1:8" x14ac:dyDescent="0.2">
      <c r="A11719" t="s">
        <v>3697</v>
      </c>
      <c r="B11719" t="s">
        <v>3953</v>
      </c>
      <c r="C11719" s="1">
        <v>45042</v>
      </c>
      <c r="D11719" s="1">
        <v>45083</v>
      </c>
      <c r="E11719">
        <f t="shared" si="183"/>
        <v>1</v>
      </c>
      <c r="F11719" t="str">
        <f>_xlfn.XLOOKUP(data!$B11719,campaign!$A$2:$A$18,campaign!$B$2:$B$18)</f>
        <v>MaritalStatus</v>
      </c>
      <c r="G11719">
        <f>_xlfn.XLOOKUP($F11719,campaign!$B$2:$B$18,campaign!$D$2:$D$18)</f>
        <v>29</v>
      </c>
      <c r="H11719" t="str">
        <f>_xlfn.XLOOKUP($A11719,customer!$A$2:$A$978,customer!$B$2:$B$978)</f>
        <v>Harriot Soldner</v>
      </c>
    </row>
    <row r="11720" spans="1:8" x14ac:dyDescent="0.2">
      <c r="A11720" t="s">
        <v>3698</v>
      </c>
      <c r="B11720" t="s">
        <v>3953</v>
      </c>
      <c r="C11720" s="1">
        <v>44794</v>
      </c>
      <c r="D11720" s="1">
        <v>44794</v>
      </c>
      <c r="E11720">
        <f t="shared" si="183"/>
        <v>0</v>
      </c>
      <c r="F11720" t="str">
        <f>_xlfn.XLOOKUP(data!$B11720,campaign!$A$2:$A$18,campaign!$B$2:$B$18)</f>
        <v>MaritalStatus</v>
      </c>
      <c r="G11720">
        <f>_xlfn.XLOOKUP($F11720,campaign!$B$2:$B$18,campaign!$D$2:$D$18)</f>
        <v>29</v>
      </c>
      <c r="H11720" t="str">
        <f>_xlfn.XLOOKUP($A11720,customer!$A$2:$A$978,customer!$B$2:$B$978)</f>
        <v>Diena Denkel</v>
      </c>
    </row>
    <row r="11721" spans="1:8" x14ac:dyDescent="0.2">
      <c r="A11721" t="s">
        <v>3698</v>
      </c>
      <c r="B11721" t="s">
        <v>3953</v>
      </c>
      <c r="C11721" s="1">
        <v>44794</v>
      </c>
      <c r="D11721" s="1">
        <v>44834</v>
      </c>
      <c r="E11721">
        <f t="shared" si="183"/>
        <v>1</v>
      </c>
      <c r="F11721" t="str">
        <f>_xlfn.XLOOKUP(data!$B11721,campaign!$A$2:$A$18,campaign!$B$2:$B$18)</f>
        <v>MaritalStatus</v>
      </c>
      <c r="G11721">
        <f>_xlfn.XLOOKUP($F11721,campaign!$B$2:$B$18,campaign!$D$2:$D$18)</f>
        <v>29</v>
      </c>
      <c r="H11721" t="str">
        <f>_xlfn.XLOOKUP($A11721,customer!$A$2:$A$978,customer!$B$2:$B$978)</f>
        <v>Diena Denkel</v>
      </c>
    </row>
    <row r="11722" spans="1:8" x14ac:dyDescent="0.2">
      <c r="A11722" t="s">
        <v>3698</v>
      </c>
      <c r="B11722" t="s">
        <v>3953</v>
      </c>
      <c r="C11722" s="1">
        <v>44794</v>
      </c>
      <c r="D11722" s="1">
        <v>44861</v>
      </c>
      <c r="E11722">
        <f t="shared" si="183"/>
        <v>2</v>
      </c>
      <c r="F11722" t="str">
        <f>_xlfn.XLOOKUP(data!$B11722,campaign!$A$2:$A$18,campaign!$B$2:$B$18)</f>
        <v>MaritalStatus</v>
      </c>
      <c r="G11722">
        <f>_xlfn.XLOOKUP($F11722,campaign!$B$2:$B$18,campaign!$D$2:$D$18)</f>
        <v>29</v>
      </c>
      <c r="H11722" t="str">
        <f>_xlfn.XLOOKUP($A11722,customer!$A$2:$A$978,customer!$B$2:$B$978)</f>
        <v>Diena Denkel</v>
      </c>
    </row>
    <row r="11723" spans="1:8" x14ac:dyDescent="0.2">
      <c r="A11723" t="s">
        <v>3698</v>
      </c>
      <c r="B11723" t="s">
        <v>3953</v>
      </c>
      <c r="C11723" s="1">
        <v>44794</v>
      </c>
      <c r="D11723" s="1">
        <v>44867</v>
      </c>
      <c r="E11723">
        <f t="shared" si="183"/>
        <v>2</v>
      </c>
      <c r="F11723" t="str">
        <f>_xlfn.XLOOKUP(data!$B11723,campaign!$A$2:$A$18,campaign!$B$2:$B$18)</f>
        <v>MaritalStatus</v>
      </c>
      <c r="G11723">
        <f>_xlfn.XLOOKUP($F11723,campaign!$B$2:$B$18,campaign!$D$2:$D$18)</f>
        <v>29</v>
      </c>
      <c r="H11723" t="str">
        <f>_xlfn.XLOOKUP($A11723,customer!$A$2:$A$978,customer!$B$2:$B$978)</f>
        <v>Diena Denkel</v>
      </c>
    </row>
    <row r="11724" spans="1:8" x14ac:dyDescent="0.2">
      <c r="A11724" t="s">
        <v>3698</v>
      </c>
      <c r="B11724" t="s">
        <v>3953</v>
      </c>
      <c r="C11724" s="1">
        <v>44794</v>
      </c>
      <c r="D11724" s="1">
        <v>44921</v>
      </c>
      <c r="E11724">
        <f t="shared" si="183"/>
        <v>4</v>
      </c>
      <c r="F11724" t="str">
        <f>_xlfn.XLOOKUP(data!$B11724,campaign!$A$2:$A$18,campaign!$B$2:$B$18)</f>
        <v>MaritalStatus</v>
      </c>
      <c r="G11724">
        <f>_xlfn.XLOOKUP($F11724,campaign!$B$2:$B$18,campaign!$D$2:$D$18)</f>
        <v>29</v>
      </c>
      <c r="H11724" t="str">
        <f>_xlfn.XLOOKUP($A11724,customer!$A$2:$A$978,customer!$B$2:$B$978)</f>
        <v>Diena Denkel</v>
      </c>
    </row>
    <row r="11725" spans="1:8" x14ac:dyDescent="0.2">
      <c r="A11725" t="s">
        <v>3698</v>
      </c>
      <c r="B11725" t="s">
        <v>3953</v>
      </c>
      <c r="C11725" s="1">
        <v>44794</v>
      </c>
      <c r="D11725" s="1">
        <v>44961</v>
      </c>
      <c r="E11725">
        <f t="shared" si="183"/>
        <v>5</v>
      </c>
      <c r="F11725" t="str">
        <f>_xlfn.XLOOKUP(data!$B11725,campaign!$A$2:$A$18,campaign!$B$2:$B$18)</f>
        <v>MaritalStatus</v>
      </c>
      <c r="G11725">
        <f>_xlfn.XLOOKUP($F11725,campaign!$B$2:$B$18,campaign!$D$2:$D$18)</f>
        <v>29</v>
      </c>
      <c r="H11725" t="str">
        <f>_xlfn.XLOOKUP($A11725,customer!$A$2:$A$978,customer!$B$2:$B$978)</f>
        <v>Diena Denkel</v>
      </c>
    </row>
    <row r="11726" spans="1:8" x14ac:dyDescent="0.2">
      <c r="A11726" t="s">
        <v>3698</v>
      </c>
      <c r="B11726" t="s">
        <v>3953</v>
      </c>
      <c r="C11726" s="1">
        <v>44794</v>
      </c>
      <c r="D11726" s="1">
        <v>45013</v>
      </c>
      <c r="E11726">
        <f t="shared" si="183"/>
        <v>7</v>
      </c>
      <c r="F11726" t="str">
        <f>_xlfn.XLOOKUP(data!$B11726,campaign!$A$2:$A$18,campaign!$B$2:$B$18)</f>
        <v>MaritalStatus</v>
      </c>
      <c r="G11726">
        <f>_xlfn.XLOOKUP($F11726,campaign!$B$2:$B$18,campaign!$D$2:$D$18)</f>
        <v>29</v>
      </c>
      <c r="H11726" t="str">
        <f>_xlfn.XLOOKUP($A11726,customer!$A$2:$A$978,customer!$B$2:$B$978)</f>
        <v>Diena Denkel</v>
      </c>
    </row>
    <row r="11727" spans="1:8" x14ac:dyDescent="0.2">
      <c r="A11727" t="s">
        <v>3698</v>
      </c>
      <c r="B11727" t="s">
        <v>3953</v>
      </c>
      <c r="C11727" s="1">
        <v>44794</v>
      </c>
      <c r="D11727" s="1">
        <v>45037</v>
      </c>
      <c r="E11727">
        <f t="shared" si="183"/>
        <v>8</v>
      </c>
      <c r="F11727" t="str">
        <f>_xlfn.XLOOKUP(data!$B11727,campaign!$A$2:$A$18,campaign!$B$2:$B$18)</f>
        <v>MaritalStatus</v>
      </c>
      <c r="G11727">
        <f>_xlfn.XLOOKUP($F11727,campaign!$B$2:$B$18,campaign!$D$2:$D$18)</f>
        <v>29</v>
      </c>
      <c r="H11727" t="str">
        <f>_xlfn.XLOOKUP($A11727,customer!$A$2:$A$978,customer!$B$2:$B$978)</f>
        <v>Diena Denkel</v>
      </c>
    </row>
    <row r="11728" spans="1:8" x14ac:dyDescent="0.2">
      <c r="A11728" t="s">
        <v>3698</v>
      </c>
      <c r="B11728" t="s">
        <v>3953</v>
      </c>
      <c r="C11728" s="1">
        <v>44794</v>
      </c>
      <c r="D11728" s="1">
        <v>45071</v>
      </c>
      <c r="E11728">
        <f t="shared" si="183"/>
        <v>9</v>
      </c>
      <c r="F11728" t="str">
        <f>_xlfn.XLOOKUP(data!$B11728,campaign!$A$2:$A$18,campaign!$B$2:$B$18)</f>
        <v>MaritalStatus</v>
      </c>
      <c r="G11728">
        <f>_xlfn.XLOOKUP($F11728,campaign!$B$2:$B$18,campaign!$D$2:$D$18)</f>
        <v>29</v>
      </c>
      <c r="H11728" t="str">
        <f>_xlfn.XLOOKUP($A11728,customer!$A$2:$A$978,customer!$B$2:$B$978)</f>
        <v>Diena Denkel</v>
      </c>
    </row>
    <row r="11729" spans="1:8" x14ac:dyDescent="0.2">
      <c r="A11729" t="s">
        <v>3698</v>
      </c>
      <c r="B11729" t="s">
        <v>3948</v>
      </c>
      <c r="C11729" s="1">
        <v>45035</v>
      </c>
      <c r="D11729" s="1">
        <v>45035</v>
      </c>
      <c r="E11729">
        <f t="shared" si="183"/>
        <v>0</v>
      </c>
      <c r="F11729" t="str">
        <f>_xlfn.XLOOKUP(data!$B11729,campaign!$A$2:$A$18,campaign!$B$2:$B$18)</f>
        <v>HasCreditCard</v>
      </c>
      <c r="G11729">
        <f>_xlfn.XLOOKUP($F11729,campaign!$B$2:$B$18,campaign!$D$2:$D$18)</f>
        <v>65</v>
      </c>
      <c r="H11729" t="str">
        <f>_xlfn.XLOOKUP($A11729,customer!$A$2:$A$978,customer!$B$2:$B$978)</f>
        <v>Diena Denkel</v>
      </c>
    </row>
    <row r="11730" spans="1:8" x14ac:dyDescent="0.2">
      <c r="A11730" t="s">
        <v>3698</v>
      </c>
      <c r="B11730" t="s">
        <v>3948</v>
      </c>
      <c r="C11730" s="1">
        <v>45035</v>
      </c>
      <c r="D11730" s="1">
        <v>45075</v>
      </c>
      <c r="E11730">
        <f t="shared" si="183"/>
        <v>1</v>
      </c>
      <c r="F11730" t="str">
        <f>_xlfn.XLOOKUP(data!$B11730,campaign!$A$2:$A$18,campaign!$B$2:$B$18)</f>
        <v>HasCreditCard</v>
      </c>
      <c r="G11730">
        <f>_xlfn.XLOOKUP($F11730,campaign!$B$2:$B$18,campaign!$D$2:$D$18)</f>
        <v>65</v>
      </c>
      <c r="H11730" t="str">
        <f>_xlfn.XLOOKUP($A11730,customer!$A$2:$A$978,customer!$B$2:$B$978)</f>
        <v>Diena Denkel</v>
      </c>
    </row>
    <row r="11731" spans="1:8" x14ac:dyDescent="0.2">
      <c r="A11731" t="s">
        <v>3698</v>
      </c>
      <c r="B11731" t="s">
        <v>3948</v>
      </c>
      <c r="C11731" s="1">
        <v>45035</v>
      </c>
      <c r="D11731" s="1">
        <v>45079</v>
      </c>
      <c r="E11731">
        <f t="shared" si="183"/>
        <v>1</v>
      </c>
      <c r="F11731" t="str">
        <f>_xlfn.XLOOKUP(data!$B11731,campaign!$A$2:$A$18,campaign!$B$2:$B$18)</f>
        <v>HasCreditCard</v>
      </c>
      <c r="G11731">
        <f>_xlfn.XLOOKUP($F11731,campaign!$B$2:$B$18,campaign!$D$2:$D$18)</f>
        <v>65</v>
      </c>
      <c r="H11731" t="str">
        <f>_xlfn.XLOOKUP($A11731,customer!$A$2:$A$978,customer!$B$2:$B$978)</f>
        <v>Diena Denkel</v>
      </c>
    </row>
    <row r="11732" spans="1:8" x14ac:dyDescent="0.2">
      <c r="A11732" t="s">
        <v>3699</v>
      </c>
      <c r="B11732" t="s">
        <v>3920</v>
      </c>
      <c r="C11732" s="1">
        <v>44699</v>
      </c>
      <c r="D11732" s="1">
        <v>44699</v>
      </c>
      <c r="E11732">
        <f t="shared" si="183"/>
        <v>0</v>
      </c>
      <c r="F11732" t="str">
        <f>_xlfn.XLOOKUP(data!$B11732,campaign!$A$2:$A$18,campaign!$B$2:$B$18)</f>
        <v>ChildrenInHH</v>
      </c>
      <c r="G11732">
        <f>_xlfn.XLOOKUP($F11732,campaign!$B$2:$B$18,campaign!$D$2:$D$18)</f>
        <v>10</v>
      </c>
      <c r="H11732" t="str">
        <f>_xlfn.XLOOKUP($A11732,customer!$A$2:$A$978,customer!$B$2:$B$978)</f>
        <v>Heath Ruusa</v>
      </c>
    </row>
    <row r="11733" spans="1:8" x14ac:dyDescent="0.2">
      <c r="A11733" t="s">
        <v>3699</v>
      </c>
      <c r="B11733" t="s">
        <v>3920</v>
      </c>
      <c r="C11733" s="1">
        <v>44699</v>
      </c>
      <c r="D11733" s="1">
        <v>44735</v>
      </c>
      <c r="E11733">
        <f t="shared" si="183"/>
        <v>1</v>
      </c>
      <c r="F11733" t="str">
        <f>_xlfn.XLOOKUP(data!$B11733,campaign!$A$2:$A$18,campaign!$B$2:$B$18)</f>
        <v>ChildrenInHH</v>
      </c>
      <c r="G11733">
        <f>_xlfn.XLOOKUP($F11733,campaign!$B$2:$B$18,campaign!$D$2:$D$18)</f>
        <v>10</v>
      </c>
      <c r="H11733" t="str">
        <f>_xlfn.XLOOKUP($A11733,customer!$A$2:$A$978,customer!$B$2:$B$978)</f>
        <v>Heath Ruusa</v>
      </c>
    </row>
    <row r="11734" spans="1:8" x14ac:dyDescent="0.2">
      <c r="A11734" t="s">
        <v>3699</v>
      </c>
      <c r="B11734" t="s">
        <v>3920</v>
      </c>
      <c r="C11734" s="1">
        <v>44699</v>
      </c>
      <c r="D11734" s="1">
        <v>44771</v>
      </c>
      <c r="E11734">
        <f t="shared" si="183"/>
        <v>2</v>
      </c>
      <c r="F11734" t="str">
        <f>_xlfn.XLOOKUP(data!$B11734,campaign!$A$2:$A$18,campaign!$B$2:$B$18)</f>
        <v>ChildrenInHH</v>
      </c>
      <c r="G11734">
        <f>_xlfn.XLOOKUP($F11734,campaign!$B$2:$B$18,campaign!$D$2:$D$18)</f>
        <v>10</v>
      </c>
      <c r="H11734" t="str">
        <f>_xlfn.XLOOKUP($A11734,customer!$A$2:$A$978,customer!$B$2:$B$978)</f>
        <v>Heath Ruusa</v>
      </c>
    </row>
    <row r="11735" spans="1:8" x14ac:dyDescent="0.2">
      <c r="A11735" t="s">
        <v>3699</v>
      </c>
      <c r="B11735" t="s">
        <v>3920</v>
      </c>
      <c r="C11735" s="1">
        <v>44699</v>
      </c>
      <c r="D11735" s="1">
        <v>44797</v>
      </c>
      <c r="E11735">
        <f t="shared" si="183"/>
        <v>3</v>
      </c>
      <c r="F11735" t="str">
        <f>_xlfn.XLOOKUP(data!$B11735,campaign!$A$2:$A$18,campaign!$B$2:$B$18)</f>
        <v>ChildrenInHH</v>
      </c>
      <c r="G11735">
        <f>_xlfn.XLOOKUP($F11735,campaign!$B$2:$B$18,campaign!$D$2:$D$18)</f>
        <v>10</v>
      </c>
      <c r="H11735" t="str">
        <f>_xlfn.XLOOKUP($A11735,customer!$A$2:$A$978,customer!$B$2:$B$978)</f>
        <v>Heath Ruusa</v>
      </c>
    </row>
    <row r="11736" spans="1:8" x14ac:dyDescent="0.2">
      <c r="A11736" t="s">
        <v>3699</v>
      </c>
      <c r="B11736" t="s">
        <v>3920</v>
      </c>
      <c r="C11736" s="1">
        <v>44699</v>
      </c>
      <c r="D11736" s="1">
        <v>44827</v>
      </c>
      <c r="E11736">
        <f t="shared" si="183"/>
        <v>4</v>
      </c>
      <c r="F11736" t="str">
        <f>_xlfn.XLOOKUP(data!$B11736,campaign!$A$2:$A$18,campaign!$B$2:$B$18)</f>
        <v>ChildrenInHH</v>
      </c>
      <c r="G11736">
        <f>_xlfn.XLOOKUP($F11736,campaign!$B$2:$B$18,campaign!$D$2:$D$18)</f>
        <v>10</v>
      </c>
      <c r="H11736" t="str">
        <f>_xlfn.XLOOKUP($A11736,customer!$A$2:$A$978,customer!$B$2:$B$978)</f>
        <v>Heath Ruusa</v>
      </c>
    </row>
    <row r="11737" spans="1:8" x14ac:dyDescent="0.2">
      <c r="A11737" t="s">
        <v>3699</v>
      </c>
      <c r="B11737" t="s">
        <v>3920</v>
      </c>
      <c r="C11737" s="1">
        <v>44699</v>
      </c>
      <c r="D11737" s="1">
        <v>44895</v>
      </c>
      <c r="E11737">
        <f t="shared" si="183"/>
        <v>6</v>
      </c>
      <c r="F11737" t="str">
        <f>_xlfn.XLOOKUP(data!$B11737,campaign!$A$2:$A$18,campaign!$B$2:$B$18)</f>
        <v>ChildrenInHH</v>
      </c>
      <c r="G11737">
        <f>_xlfn.XLOOKUP($F11737,campaign!$B$2:$B$18,campaign!$D$2:$D$18)</f>
        <v>10</v>
      </c>
      <c r="H11737" t="str">
        <f>_xlfn.XLOOKUP($A11737,customer!$A$2:$A$978,customer!$B$2:$B$978)</f>
        <v>Heath Ruusa</v>
      </c>
    </row>
    <row r="11738" spans="1:8" x14ac:dyDescent="0.2">
      <c r="A11738" t="s">
        <v>3699</v>
      </c>
      <c r="B11738" t="s">
        <v>3920</v>
      </c>
      <c r="C11738" s="1">
        <v>44699</v>
      </c>
      <c r="D11738" s="1">
        <v>44926</v>
      </c>
      <c r="E11738">
        <f t="shared" si="183"/>
        <v>7</v>
      </c>
      <c r="F11738" t="str">
        <f>_xlfn.XLOOKUP(data!$B11738,campaign!$A$2:$A$18,campaign!$B$2:$B$18)</f>
        <v>ChildrenInHH</v>
      </c>
      <c r="G11738">
        <f>_xlfn.XLOOKUP($F11738,campaign!$B$2:$B$18,campaign!$D$2:$D$18)</f>
        <v>10</v>
      </c>
      <c r="H11738" t="str">
        <f>_xlfn.XLOOKUP($A11738,customer!$A$2:$A$978,customer!$B$2:$B$978)</f>
        <v>Heath Ruusa</v>
      </c>
    </row>
    <row r="11739" spans="1:8" x14ac:dyDescent="0.2">
      <c r="A11739" t="s">
        <v>3699</v>
      </c>
      <c r="B11739" t="s">
        <v>3920</v>
      </c>
      <c r="C11739" s="1">
        <v>44699</v>
      </c>
      <c r="D11739" s="1">
        <v>44928</v>
      </c>
      <c r="E11739">
        <f t="shared" si="183"/>
        <v>7</v>
      </c>
      <c r="F11739" t="str">
        <f>_xlfn.XLOOKUP(data!$B11739,campaign!$A$2:$A$18,campaign!$B$2:$B$18)</f>
        <v>ChildrenInHH</v>
      </c>
      <c r="G11739">
        <f>_xlfn.XLOOKUP($F11739,campaign!$B$2:$B$18,campaign!$D$2:$D$18)</f>
        <v>10</v>
      </c>
      <c r="H11739" t="str">
        <f>_xlfn.XLOOKUP($A11739,customer!$A$2:$A$978,customer!$B$2:$B$978)</f>
        <v>Heath Ruusa</v>
      </c>
    </row>
    <row r="11740" spans="1:8" x14ac:dyDescent="0.2">
      <c r="A11740" t="s">
        <v>3699</v>
      </c>
      <c r="B11740" t="s">
        <v>3920</v>
      </c>
      <c r="C11740" s="1">
        <v>44699</v>
      </c>
      <c r="D11740" s="1">
        <v>44979</v>
      </c>
      <c r="E11740">
        <f t="shared" si="183"/>
        <v>9</v>
      </c>
      <c r="F11740" t="str">
        <f>_xlfn.XLOOKUP(data!$B11740,campaign!$A$2:$A$18,campaign!$B$2:$B$18)</f>
        <v>ChildrenInHH</v>
      </c>
      <c r="G11740">
        <f>_xlfn.XLOOKUP($F11740,campaign!$B$2:$B$18,campaign!$D$2:$D$18)</f>
        <v>10</v>
      </c>
      <c r="H11740" t="str">
        <f>_xlfn.XLOOKUP($A11740,customer!$A$2:$A$978,customer!$B$2:$B$978)</f>
        <v>Heath Ruusa</v>
      </c>
    </row>
    <row r="11741" spans="1:8" x14ac:dyDescent="0.2">
      <c r="A11741" t="s">
        <v>3699</v>
      </c>
      <c r="B11741" t="s">
        <v>3920</v>
      </c>
      <c r="C11741" s="1">
        <v>44699</v>
      </c>
      <c r="D11741" s="1">
        <v>44990</v>
      </c>
      <c r="E11741">
        <f t="shared" si="183"/>
        <v>9</v>
      </c>
      <c r="F11741" t="str">
        <f>_xlfn.XLOOKUP(data!$B11741,campaign!$A$2:$A$18,campaign!$B$2:$B$18)</f>
        <v>ChildrenInHH</v>
      </c>
      <c r="G11741">
        <f>_xlfn.XLOOKUP($F11741,campaign!$B$2:$B$18,campaign!$D$2:$D$18)</f>
        <v>10</v>
      </c>
      <c r="H11741" t="str">
        <f>_xlfn.XLOOKUP($A11741,customer!$A$2:$A$978,customer!$B$2:$B$978)</f>
        <v>Heath Ruusa</v>
      </c>
    </row>
    <row r="11742" spans="1:8" x14ac:dyDescent="0.2">
      <c r="A11742" t="s">
        <v>3699</v>
      </c>
      <c r="B11742" t="s">
        <v>3920</v>
      </c>
      <c r="C11742" s="1">
        <v>44699</v>
      </c>
      <c r="D11742" s="1">
        <v>45018</v>
      </c>
      <c r="E11742">
        <f t="shared" si="183"/>
        <v>10</v>
      </c>
      <c r="F11742" t="str">
        <f>_xlfn.XLOOKUP(data!$B11742,campaign!$A$2:$A$18,campaign!$B$2:$B$18)</f>
        <v>ChildrenInHH</v>
      </c>
      <c r="G11742">
        <f>_xlfn.XLOOKUP($F11742,campaign!$B$2:$B$18,campaign!$D$2:$D$18)</f>
        <v>10</v>
      </c>
      <c r="H11742" t="str">
        <f>_xlfn.XLOOKUP($A11742,customer!$A$2:$A$978,customer!$B$2:$B$978)</f>
        <v>Heath Ruusa</v>
      </c>
    </row>
    <row r="11743" spans="1:8" x14ac:dyDescent="0.2">
      <c r="A11743" t="s">
        <v>3699</v>
      </c>
      <c r="B11743" t="s">
        <v>3920</v>
      </c>
      <c r="C11743" s="1">
        <v>44699</v>
      </c>
      <c r="D11743" s="1">
        <v>45076</v>
      </c>
      <c r="E11743">
        <f t="shared" si="183"/>
        <v>12</v>
      </c>
      <c r="F11743" t="str">
        <f>_xlfn.XLOOKUP(data!$B11743,campaign!$A$2:$A$18,campaign!$B$2:$B$18)</f>
        <v>ChildrenInHH</v>
      </c>
      <c r="G11743">
        <f>_xlfn.XLOOKUP($F11743,campaign!$B$2:$B$18,campaign!$D$2:$D$18)</f>
        <v>10</v>
      </c>
      <c r="H11743" t="str">
        <f>_xlfn.XLOOKUP($A11743,customer!$A$2:$A$978,customer!$B$2:$B$978)</f>
        <v>Heath Ruusa</v>
      </c>
    </row>
    <row r="11744" spans="1:8" x14ac:dyDescent="0.2">
      <c r="A11744" t="s">
        <v>3699</v>
      </c>
      <c r="B11744" t="s">
        <v>3926</v>
      </c>
      <c r="C11744" s="1">
        <v>45036</v>
      </c>
      <c r="D11744" s="1">
        <v>45036</v>
      </c>
      <c r="E11744">
        <f t="shared" si="183"/>
        <v>0</v>
      </c>
      <c r="F11744" t="str">
        <f>_xlfn.XLOOKUP(data!$B11744,campaign!$A$2:$A$18,campaign!$B$2:$B$18)</f>
        <v>BuysViaMailOrder</v>
      </c>
      <c r="G11744">
        <f>_xlfn.XLOOKUP($F11744,campaign!$B$2:$B$18,campaign!$D$2:$D$18)</f>
        <v>25</v>
      </c>
      <c r="H11744" t="str">
        <f>_xlfn.XLOOKUP($A11744,customer!$A$2:$A$978,customer!$B$2:$B$978)</f>
        <v>Heath Ruusa</v>
      </c>
    </row>
    <row r="11745" spans="1:8" x14ac:dyDescent="0.2">
      <c r="A11745" t="s">
        <v>3699</v>
      </c>
      <c r="B11745" t="s">
        <v>3926</v>
      </c>
      <c r="C11745" s="1">
        <v>45036</v>
      </c>
      <c r="D11745" s="1">
        <v>45070</v>
      </c>
      <c r="E11745">
        <f t="shared" si="183"/>
        <v>1</v>
      </c>
      <c r="F11745" t="str">
        <f>_xlfn.XLOOKUP(data!$B11745,campaign!$A$2:$A$18,campaign!$B$2:$B$18)</f>
        <v>BuysViaMailOrder</v>
      </c>
      <c r="G11745">
        <f>_xlfn.XLOOKUP($F11745,campaign!$B$2:$B$18,campaign!$D$2:$D$18)</f>
        <v>25</v>
      </c>
      <c r="H11745" t="str">
        <f>_xlfn.XLOOKUP($A11745,customer!$A$2:$A$978,customer!$B$2:$B$978)</f>
        <v>Heath Ruusa</v>
      </c>
    </row>
    <row r="11746" spans="1:8" x14ac:dyDescent="0.2">
      <c r="A11746" t="s">
        <v>3699</v>
      </c>
      <c r="B11746" t="s">
        <v>3926</v>
      </c>
      <c r="C11746" s="1">
        <v>45036</v>
      </c>
      <c r="D11746" s="1">
        <v>45079</v>
      </c>
      <c r="E11746">
        <f t="shared" si="183"/>
        <v>1</v>
      </c>
      <c r="F11746" t="str">
        <f>_xlfn.XLOOKUP(data!$B11746,campaign!$A$2:$A$18,campaign!$B$2:$B$18)</f>
        <v>BuysViaMailOrder</v>
      </c>
      <c r="G11746">
        <f>_xlfn.XLOOKUP($F11746,campaign!$B$2:$B$18,campaign!$D$2:$D$18)</f>
        <v>25</v>
      </c>
      <c r="H11746" t="str">
        <f>_xlfn.XLOOKUP($A11746,customer!$A$2:$A$978,customer!$B$2:$B$978)</f>
        <v>Heath Ruusa</v>
      </c>
    </row>
    <row r="11747" spans="1:8" x14ac:dyDescent="0.2">
      <c r="A11747" t="s">
        <v>3700</v>
      </c>
      <c r="B11747" t="s">
        <v>3953</v>
      </c>
      <c r="C11747" s="1">
        <v>44893</v>
      </c>
      <c r="D11747" s="1">
        <v>44893</v>
      </c>
      <c r="E11747">
        <f t="shared" si="183"/>
        <v>0</v>
      </c>
      <c r="F11747" t="str">
        <f>_xlfn.XLOOKUP(data!$B11747,campaign!$A$2:$A$18,campaign!$B$2:$B$18)</f>
        <v>MaritalStatus</v>
      </c>
      <c r="G11747">
        <f>_xlfn.XLOOKUP($F11747,campaign!$B$2:$B$18,campaign!$D$2:$D$18)</f>
        <v>29</v>
      </c>
      <c r="H11747" t="str">
        <f>_xlfn.XLOOKUP($A11747,customer!$A$2:$A$978,customer!$B$2:$B$978)</f>
        <v>Merrill Pentercost</v>
      </c>
    </row>
    <row r="11748" spans="1:8" x14ac:dyDescent="0.2">
      <c r="A11748" t="s">
        <v>3700</v>
      </c>
      <c r="B11748" t="s">
        <v>3953</v>
      </c>
      <c r="C11748" s="1">
        <v>44893</v>
      </c>
      <c r="D11748" s="1">
        <v>44931</v>
      </c>
      <c r="E11748">
        <f t="shared" si="183"/>
        <v>1</v>
      </c>
      <c r="F11748" t="str">
        <f>_xlfn.XLOOKUP(data!$B11748,campaign!$A$2:$A$18,campaign!$B$2:$B$18)</f>
        <v>MaritalStatus</v>
      </c>
      <c r="G11748">
        <f>_xlfn.XLOOKUP($F11748,campaign!$B$2:$B$18,campaign!$D$2:$D$18)</f>
        <v>29</v>
      </c>
      <c r="H11748" t="str">
        <f>_xlfn.XLOOKUP($A11748,customer!$A$2:$A$978,customer!$B$2:$B$978)</f>
        <v>Merrill Pentercost</v>
      </c>
    </row>
    <row r="11749" spans="1:8" x14ac:dyDescent="0.2">
      <c r="A11749" t="s">
        <v>3700</v>
      </c>
      <c r="B11749" t="s">
        <v>3953</v>
      </c>
      <c r="C11749" s="1">
        <v>44893</v>
      </c>
      <c r="D11749" s="1">
        <v>44963</v>
      </c>
      <c r="E11749">
        <f t="shared" si="183"/>
        <v>2</v>
      </c>
      <c r="F11749" t="str">
        <f>_xlfn.XLOOKUP(data!$B11749,campaign!$A$2:$A$18,campaign!$B$2:$B$18)</f>
        <v>MaritalStatus</v>
      </c>
      <c r="G11749">
        <f>_xlfn.XLOOKUP($F11749,campaign!$B$2:$B$18,campaign!$D$2:$D$18)</f>
        <v>29</v>
      </c>
      <c r="H11749" t="str">
        <f>_xlfn.XLOOKUP($A11749,customer!$A$2:$A$978,customer!$B$2:$B$978)</f>
        <v>Merrill Pentercost</v>
      </c>
    </row>
    <row r="11750" spans="1:8" x14ac:dyDescent="0.2">
      <c r="A11750" t="s">
        <v>3700</v>
      </c>
      <c r="B11750" t="s">
        <v>3953</v>
      </c>
      <c r="C11750" s="1">
        <v>44893</v>
      </c>
      <c r="D11750" s="1">
        <v>44995</v>
      </c>
      <c r="E11750">
        <f t="shared" si="183"/>
        <v>3</v>
      </c>
      <c r="F11750" t="str">
        <f>_xlfn.XLOOKUP(data!$B11750,campaign!$A$2:$A$18,campaign!$B$2:$B$18)</f>
        <v>MaritalStatus</v>
      </c>
      <c r="G11750">
        <f>_xlfn.XLOOKUP($F11750,campaign!$B$2:$B$18,campaign!$D$2:$D$18)</f>
        <v>29</v>
      </c>
      <c r="H11750" t="str">
        <f>_xlfn.XLOOKUP($A11750,customer!$A$2:$A$978,customer!$B$2:$B$978)</f>
        <v>Merrill Pentercost</v>
      </c>
    </row>
    <row r="11751" spans="1:8" x14ac:dyDescent="0.2">
      <c r="A11751" t="s">
        <v>3700</v>
      </c>
      <c r="B11751" t="s">
        <v>3953</v>
      </c>
      <c r="C11751" s="1">
        <v>44893</v>
      </c>
      <c r="D11751" s="1">
        <v>45055</v>
      </c>
      <c r="E11751">
        <f t="shared" si="183"/>
        <v>5</v>
      </c>
      <c r="F11751" t="str">
        <f>_xlfn.XLOOKUP(data!$B11751,campaign!$A$2:$A$18,campaign!$B$2:$B$18)</f>
        <v>MaritalStatus</v>
      </c>
      <c r="G11751">
        <f>_xlfn.XLOOKUP($F11751,campaign!$B$2:$B$18,campaign!$D$2:$D$18)</f>
        <v>29</v>
      </c>
      <c r="H11751" t="str">
        <f>_xlfn.XLOOKUP($A11751,customer!$A$2:$A$978,customer!$B$2:$B$978)</f>
        <v>Merrill Pentercost</v>
      </c>
    </row>
    <row r="11752" spans="1:8" x14ac:dyDescent="0.2">
      <c r="A11752" t="s">
        <v>3700</v>
      </c>
      <c r="B11752" t="s">
        <v>3953</v>
      </c>
      <c r="C11752" s="1">
        <v>44893</v>
      </c>
      <c r="D11752" s="1">
        <v>45078</v>
      </c>
      <c r="E11752">
        <f t="shared" si="183"/>
        <v>6</v>
      </c>
      <c r="F11752" t="str">
        <f>_xlfn.XLOOKUP(data!$B11752,campaign!$A$2:$A$18,campaign!$B$2:$B$18)</f>
        <v>MaritalStatus</v>
      </c>
      <c r="G11752">
        <f>_xlfn.XLOOKUP($F11752,campaign!$B$2:$B$18,campaign!$D$2:$D$18)</f>
        <v>29</v>
      </c>
      <c r="H11752" t="str">
        <f>_xlfn.XLOOKUP($A11752,customer!$A$2:$A$978,customer!$B$2:$B$978)</f>
        <v>Merrill Pentercost</v>
      </c>
    </row>
    <row r="11753" spans="1:8" x14ac:dyDescent="0.2">
      <c r="A11753" t="s">
        <v>3701</v>
      </c>
      <c r="B11753" t="s">
        <v>3950</v>
      </c>
      <c r="C11753" s="1">
        <v>44649</v>
      </c>
      <c r="D11753" s="1">
        <v>44649</v>
      </c>
      <c r="E11753">
        <f t="shared" si="183"/>
        <v>0</v>
      </c>
      <c r="F11753" t="str">
        <f>_xlfn.XLOOKUP(data!$B11753,campaign!$A$2:$A$18,campaign!$B$2:$B$18)</f>
        <v>NotNewCellphoneUser</v>
      </c>
      <c r="G11753">
        <f>_xlfn.XLOOKUP($F11753,campaign!$B$2:$B$18,campaign!$D$2:$D$18)</f>
        <v>28</v>
      </c>
      <c r="H11753" t="str">
        <f>_xlfn.XLOOKUP($A11753,customer!$A$2:$A$978,customer!$B$2:$B$978)</f>
        <v>Adolph Wisedale</v>
      </c>
    </row>
    <row r="11754" spans="1:8" x14ac:dyDescent="0.2">
      <c r="A11754" t="s">
        <v>3701</v>
      </c>
      <c r="B11754" t="s">
        <v>3950</v>
      </c>
      <c r="C11754" s="1">
        <v>44649</v>
      </c>
      <c r="D11754" s="1">
        <v>44689</v>
      </c>
      <c r="E11754">
        <f t="shared" si="183"/>
        <v>1</v>
      </c>
      <c r="F11754" t="str">
        <f>_xlfn.XLOOKUP(data!$B11754,campaign!$A$2:$A$18,campaign!$B$2:$B$18)</f>
        <v>NotNewCellphoneUser</v>
      </c>
      <c r="G11754">
        <f>_xlfn.XLOOKUP($F11754,campaign!$B$2:$B$18,campaign!$D$2:$D$18)</f>
        <v>28</v>
      </c>
      <c r="H11754" t="str">
        <f>_xlfn.XLOOKUP($A11754,customer!$A$2:$A$978,customer!$B$2:$B$978)</f>
        <v>Adolph Wisedale</v>
      </c>
    </row>
    <row r="11755" spans="1:8" x14ac:dyDescent="0.2">
      <c r="A11755" t="s">
        <v>3701</v>
      </c>
      <c r="B11755" t="s">
        <v>3950</v>
      </c>
      <c r="C11755" s="1">
        <v>44649</v>
      </c>
      <c r="D11755" s="1">
        <v>44723</v>
      </c>
      <c r="E11755">
        <f t="shared" si="183"/>
        <v>2</v>
      </c>
      <c r="F11755" t="str">
        <f>_xlfn.XLOOKUP(data!$B11755,campaign!$A$2:$A$18,campaign!$B$2:$B$18)</f>
        <v>NotNewCellphoneUser</v>
      </c>
      <c r="G11755">
        <f>_xlfn.XLOOKUP($F11755,campaign!$B$2:$B$18,campaign!$D$2:$D$18)</f>
        <v>28</v>
      </c>
      <c r="H11755" t="str">
        <f>_xlfn.XLOOKUP($A11755,customer!$A$2:$A$978,customer!$B$2:$B$978)</f>
        <v>Adolph Wisedale</v>
      </c>
    </row>
    <row r="11756" spans="1:8" x14ac:dyDescent="0.2">
      <c r="A11756" t="s">
        <v>3701</v>
      </c>
      <c r="B11756" t="s">
        <v>3950</v>
      </c>
      <c r="C11756" s="1">
        <v>44649</v>
      </c>
      <c r="D11756" s="1">
        <v>44743</v>
      </c>
      <c r="E11756">
        <f t="shared" si="183"/>
        <v>3</v>
      </c>
      <c r="F11756" t="str">
        <f>_xlfn.XLOOKUP(data!$B11756,campaign!$A$2:$A$18,campaign!$B$2:$B$18)</f>
        <v>NotNewCellphoneUser</v>
      </c>
      <c r="G11756">
        <f>_xlfn.XLOOKUP($F11756,campaign!$B$2:$B$18,campaign!$D$2:$D$18)</f>
        <v>28</v>
      </c>
      <c r="H11756" t="str">
        <f>_xlfn.XLOOKUP($A11756,customer!$A$2:$A$978,customer!$B$2:$B$978)</f>
        <v>Adolph Wisedale</v>
      </c>
    </row>
    <row r="11757" spans="1:8" x14ac:dyDescent="0.2">
      <c r="A11757" t="s">
        <v>3701</v>
      </c>
      <c r="B11757" t="s">
        <v>3950</v>
      </c>
      <c r="C11757" s="1">
        <v>44649</v>
      </c>
      <c r="D11757" s="1">
        <v>44842</v>
      </c>
      <c r="E11757">
        <f t="shared" si="183"/>
        <v>6</v>
      </c>
      <c r="F11757" t="str">
        <f>_xlfn.XLOOKUP(data!$B11757,campaign!$A$2:$A$18,campaign!$B$2:$B$18)</f>
        <v>NotNewCellphoneUser</v>
      </c>
      <c r="G11757">
        <f>_xlfn.XLOOKUP($F11757,campaign!$B$2:$B$18,campaign!$D$2:$D$18)</f>
        <v>28</v>
      </c>
      <c r="H11757" t="str">
        <f>_xlfn.XLOOKUP($A11757,customer!$A$2:$A$978,customer!$B$2:$B$978)</f>
        <v>Adolph Wisedale</v>
      </c>
    </row>
    <row r="11758" spans="1:8" x14ac:dyDescent="0.2">
      <c r="A11758" t="s">
        <v>3701</v>
      </c>
      <c r="B11758" t="s">
        <v>3950</v>
      </c>
      <c r="C11758" s="1">
        <v>44649</v>
      </c>
      <c r="D11758" s="1">
        <v>44895</v>
      </c>
      <c r="E11758">
        <f t="shared" si="183"/>
        <v>8</v>
      </c>
      <c r="F11758" t="str">
        <f>_xlfn.XLOOKUP(data!$B11758,campaign!$A$2:$A$18,campaign!$B$2:$B$18)</f>
        <v>NotNewCellphoneUser</v>
      </c>
      <c r="G11758">
        <f>_xlfn.XLOOKUP($F11758,campaign!$B$2:$B$18,campaign!$D$2:$D$18)</f>
        <v>28</v>
      </c>
      <c r="H11758" t="str">
        <f>_xlfn.XLOOKUP($A11758,customer!$A$2:$A$978,customer!$B$2:$B$978)</f>
        <v>Adolph Wisedale</v>
      </c>
    </row>
    <row r="11759" spans="1:8" x14ac:dyDescent="0.2">
      <c r="A11759" t="s">
        <v>3701</v>
      </c>
      <c r="B11759" t="s">
        <v>3950</v>
      </c>
      <c r="C11759" s="1">
        <v>44649</v>
      </c>
      <c r="D11759" s="1">
        <v>44905</v>
      </c>
      <c r="E11759">
        <f t="shared" si="183"/>
        <v>8</v>
      </c>
      <c r="F11759" t="str">
        <f>_xlfn.XLOOKUP(data!$B11759,campaign!$A$2:$A$18,campaign!$B$2:$B$18)</f>
        <v>NotNewCellphoneUser</v>
      </c>
      <c r="G11759">
        <f>_xlfn.XLOOKUP($F11759,campaign!$B$2:$B$18,campaign!$D$2:$D$18)</f>
        <v>28</v>
      </c>
      <c r="H11759" t="str">
        <f>_xlfn.XLOOKUP($A11759,customer!$A$2:$A$978,customer!$B$2:$B$978)</f>
        <v>Adolph Wisedale</v>
      </c>
    </row>
    <row r="11760" spans="1:8" x14ac:dyDescent="0.2">
      <c r="A11760" t="s">
        <v>3701</v>
      </c>
      <c r="B11760" t="s">
        <v>3950</v>
      </c>
      <c r="C11760" s="1">
        <v>44649</v>
      </c>
      <c r="D11760" s="1">
        <v>44995</v>
      </c>
      <c r="E11760">
        <f t="shared" si="183"/>
        <v>11</v>
      </c>
      <c r="F11760" t="str">
        <f>_xlfn.XLOOKUP(data!$B11760,campaign!$A$2:$A$18,campaign!$B$2:$B$18)</f>
        <v>NotNewCellphoneUser</v>
      </c>
      <c r="G11760">
        <f>_xlfn.XLOOKUP($F11760,campaign!$B$2:$B$18,campaign!$D$2:$D$18)</f>
        <v>28</v>
      </c>
      <c r="H11760" t="str">
        <f>_xlfn.XLOOKUP($A11760,customer!$A$2:$A$978,customer!$B$2:$B$978)</f>
        <v>Adolph Wisedale</v>
      </c>
    </row>
    <row r="11761" spans="1:8" x14ac:dyDescent="0.2">
      <c r="A11761" t="s">
        <v>3701</v>
      </c>
      <c r="B11761" t="s">
        <v>3950</v>
      </c>
      <c r="C11761" s="1">
        <v>44649</v>
      </c>
      <c r="D11761" s="1">
        <v>45051</v>
      </c>
      <c r="E11761">
        <f t="shared" si="183"/>
        <v>13</v>
      </c>
      <c r="F11761" t="str">
        <f>_xlfn.XLOOKUP(data!$B11761,campaign!$A$2:$A$18,campaign!$B$2:$B$18)</f>
        <v>NotNewCellphoneUser</v>
      </c>
      <c r="G11761">
        <f>_xlfn.XLOOKUP($F11761,campaign!$B$2:$B$18,campaign!$D$2:$D$18)</f>
        <v>28</v>
      </c>
      <c r="H11761" t="str">
        <f>_xlfn.XLOOKUP($A11761,customer!$A$2:$A$978,customer!$B$2:$B$978)</f>
        <v>Adolph Wisedale</v>
      </c>
    </row>
    <row r="11762" spans="1:8" x14ac:dyDescent="0.2">
      <c r="A11762" t="s">
        <v>3701</v>
      </c>
      <c r="B11762" t="s">
        <v>3950</v>
      </c>
      <c r="C11762" s="1">
        <v>44649</v>
      </c>
      <c r="D11762" s="1">
        <v>45079</v>
      </c>
      <c r="E11762">
        <f t="shared" si="183"/>
        <v>14</v>
      </c>
      <c r="F11762" t="str">
        <f>_xlfn.XLOOKUP(data!$B11762,campaign!$A$2:$A$18,campaign!$B$2:$B$18)</f>
        <v>NotNewCellphoneUser</v>
      </c>
      <c r="G11762">
        <f>_xlfn.XLOOKUP($F11762,campaign!$B$2:$B$18,campaign!$D$2:$D$18)</f>
        <v>28</v>
      </c>
      <c r="H11762" t="str">
        <f>_xlfn.XLOOKUP($A11762,customer!$A$2:$A$978,customer!$B$2:$B$978)</f>
        <v>Adolph Wisedale</v>
      </c>
    </row>
    <row r="11763" spans="1:8" x14ac:dyDescent="0.2">
      <c r="A11763" t="s">
        <v>3701</v>
      </c>
      <c r="B11763" t="s">
        <v>3947</v>
      </c>
      <c r="C11763" s="1">
        <v>44706</v>
      </c>
      <c r="D11763" s="1">
        <v>44706</v>
      </c>
      <c r="E11763">
        <f t="shared" si="183"/>
        <v>0</v>
      </c>
      <c r="F11763" t="str">
        <f>_xlfn.XLOOKUP(data!$B11763,campaign!$A$2:$A$18,campaign!$B$2:$B$18)</f>
        <v>OwnsComputer</v>
      </c>
      <c r="G11763">
        <f>_xlfn.XLOOKUP($F11763,campaign!$B$2:$B$18,campaign!$D$2:$D$18)</f>
        <v>62</v>
      </c>
      <c r="H11763" t="str">
        <f>_xlfn.XLOOKUP($A11763,customer!$A$2:$A$978,customer!$B$2:$B$978)</f>
        <v>Adolph Wisedale</v>
      </c>
    </row>
    <row r="11764" spans="1:8" x14ac:dyDescent="0.2">
      <c r="A11764" t="s">
        <v>3701</v>
      </c>
      <c r="B11764" t="s">
        <v>3947</v>
      </c>
      <c r="C11764" s="1">
        <v>44706</v>
      </c>
      <c r="D11764" s="1">
        <v>44747</v>
      </c>
      <c r="E11764">
        <f t="shared" si="183"/>
        <v>1</v>
      </c>
      <c r="F11764" t="str">
        <f>_xlfn.XLOOKUP(data!$B11764,campaign!$A$2:$A$18,campaign!$B$2:$B$18)</f>
        <v>OwnsComputer</v>
      </c>
      <c r="G11764">
        <f>_xlfn.XLOOKUP($F11764,campaign!$B$2:$B$18,campaign!$D$2:$D$18)</f>
        <v>62</v>
      </c>
      <c r="H11764" t="str">
        <f>_xlfn.XLOOKUP($A11764,customer!$A$2:$A$978,customer!$B$2:$B$978)</f>
        <v>Adolph Wisedale</v>
      </c>
    </row>
    <row r="11765" spans="1:8" x14ac:dyDescent="0.2">
      <c r="A11765" t="s">
        <v>3701</v>
      </c>
      <c r="B11765" t="s">
        <v>3947</v>
      </c>
      <c r="C11765" s="1">
        <v>44706</v>
      </c>
      <c r="D11765" s="1">
        <v>44798</v>
      </c>
      <c r="E11765">
        <f t="shared" si="183"/>
        <v>3</v>
      </c>
      <c r="F11765" t="str">
        <f>_xlfn.XLOOKUP(data!$B11765,campaign!$A$2:$A$18,campaign!$B$2:$B$18)</f>
        <v>OwnsComputer</v>
      </c>
      <c r="G11765">
        <f>_xlfn.XLOOKUP($F11765,campaign!$B$2:$B$18,campaign!$D$2:$D$18)</f>
        <v>62</v>
      </c>
      <c r="H11765" t="str">
        <f>_xlfn.XLOOKUP($A11765,customer!$A$2:$A$978,customer!$B$2:$B$978)</f>
        <v>Adolph Wisedale</v>
      </c>
    </row>
    <row r="11766" spans="1:8" x14ac:dyDescent="0.2">
      <c r="A11766" t="s">
        <v>3701</v>
      </c>
      <c r="B11766" t="s">
        <v>3947</v>
      </c>
      <c r="C11766" s="1">
        <v>44706</v>
      </c>
      <c r="D11766" s="1">
        <v>44809</v>
      </c>
      <c r="E11766">
        <f t="shared" si="183"/>
        <v>3</v>
      </c>
      <c r="F11766" t="str">
        <f>_xlfn.XLOOKUP(data!$B11766,campaign!$A$2:$A$18,campaign!$B$2:$B$18)</f>
        <v>OwnsComputer</v>
      </c>
      <c r="G11766">
        <f>_xlfn.XLOOKUP($F11766,campaign!$B$2:$B$18,campaign!$D$2:$D$18)</f>
        <v>62</v>
      </c>
      <c r="H11766" t="str">
        <f>_xlfn.XLOOKUP($A11766,customer!$A$2:$A$978,customer!$B$2:$B$978)</f>
        <v>Adolph Wisedale</v>
      </c>
    </row>
    <row r="11767" spans="1:8" x14ac:dyDescent="0.2">
      <c r="A11767" t="s">
        <v>3701</v>
      </c>
      <c r="B11767" t="s">
        <v>3947</v>
      </c>
      <c r="C11767" s="1">
        <v>44706</v>
      </c>
      <c r="D11767" s="1">
        <v>44866</v>
      </c>
      <c r="E11767">
        <f t="shared" si="183"/>
        <v>5</v>
      </c>
      <c r="F11767" t="str">
        <f>_xlfn.XLOOKUP(data!$B11767,campaign!$A$2:$A$18,campaign!$B$2:$B$18)</f>
        <v>OwnsComputer</v>
      </c>
      <c r="G11767">
        <f>_xlfn.XLOOKUP($F11767,campaign!$B$2:$B$18,campaign!$D$2:$D$18)</f>
        <v>62</v>
      </c>
      <c r="H11767" t="str">
        <f>_xlfn.XLOOKUP($A11767,customer!$A$2:$A$978,customer!$B$2:$B$978)</f>
        <v>Adolph Wisedale</v>
      </c>
    </row>
    <row r="11768" spans="1:8" x14ac:dyDescent="0.2">
      <c r="A11768" t="s">
        <v>3701</v>
      </c>
      <c r="B11768" t="s">
        <v>3947</v>
      </c>
      <c r="C11768" s="1">
        <v>44706</v>
      </c>
      <c r="D11768" s="1">
        <v>44900</v>
      </c>
      <c r="E11768">
        <f t="shared" si="183"/>
        <v>6</v>
      </c>
      <c r="F11768" t="str">
        <f>_xlfn.XLOOKUP(data!$B11768,campaign!$A$2:$A$18,campaign!$B$2:$B$18)</f>
        <v>OwnsComputer</v>
      </c>
      <c r="G11768">
        <f>_xlfn.XLOOKUP($F11768,campaign!$B$2:$B$18,campaign!$D$2:$D$18)</f>
        <v>62</v>
      </c>
      <c r="H11768" t="str">
        <f>_xlfn.XLOOKUP($A11768,customer!$A$2:$A$978,customer!$B$2:$B$978)</f>
        <v>Adolph Wisedale</v>
      </c>
    </row>
    <row r="11769" spans="1:8" x14ac:dyDescent="0.2">
      <c r="A11769" t="s">
        <v>3701</v>
      </c>
      <c r="B11769" t="s">
        <v>3947</v>
      </c>
      <c r="C11769" s="1">
        <v>44706</v>
      </c>
      <c r="D11769" s="1">
        <v>44964</v>
      </c>
      <c r="E11769">
        <f t="shared" si="183"/>
        <v>8</v>
      </c>
      <c r="F11769" t="str">
        <f>_xlfn.XLOOKUP(data!$B11769,campaign!$A$2:$A$18,campaign!$B$2:$B$18)</f>
        <v>OwnsComputer</v>
      </c>
      <c r="G11769">
        <f>_xlfn.XLOOKUP($F11769,campaign!$B$2:$B$18,campaign!$D$2:$D$18)</f>
        <v>62</v>
      </c>
      <c r="H11769" t="str">
        <f>_xlfn.XLOOKUP($A11769,customer!$A$2:$A$978,customer!$B$2:$B$978)</f>
        <v>Adolph Wisedale</v>
      </c>
    </row>
    <row r="11770" spans="1:8" x14ac:dyDescent="0.2">
      <c r="A11770" t="s">
        <v>3701</v>
      </c>
      <c r="B11770" t="s">
        <v>3947</v>
      </c>
      <c r="C11770" s="1">
        <v>44706</v>
      </c>
      <c r="D11770" s="1">
        <v>45010</v>
      </c>
      <c r="E11770">
        <f t="shared" si="183"/>
        <v>10</v>
      </c>
      <c r="F11770" t="str">
        <f>_xlfn.XLOOKUP(data!$B11770,campaign!$A$2:$A$18,campaign!$B$2:$B$18)</f>
        <v>OwnsComputer</v>
      </c>
      <c r="G11770">
        <f>_xlfn.XLOOKUP($F11770,campaign!$B$2:$B$18,campaign!$D$2:$D$18)</f>
        <v>62</v>
      </c>
      <c r="H11770" t="str">
        <f>_xlfn.XLOOKUP($A11770,customer!$A$2:$A$978,customer!$B$2:$B$978)</f>
        <v>Adolph Wisedale</v>
      </c>
    </row>
    <row r="11771" spans="1:8" x14ac:dyDescent="0.2">
      <c r="A11771" t="s">
        <v>3701</v>
      </c>
      <c r="B11771" t="s">
        <v>3947</v>
      </c>
      <c r="C11771" s="1">
        <v>44706</v>
      </c>
      <c r="D11771" s="1">
        <v>45018</v>
      </c>
      <c r="E11771">
        <f t="shared" si="183"/>
        <v>10</v>
      </c>
      <c r="F11771" t="str">
        <f>_xlfn.XLOOKUP(data!$B11771,campaign!$A$2:$A$18,campaign!$B$2:$B$18)</f>
        <v>OwnsComputer</v>
      </c>
      <c r="G11771">
        <f>_xlfn.XLOOKUP($F11771,campaign!$B$2:$B$18,campaign!$D$2:$D$18)</f>
        <v>62</v>
      </c>
      <c r="H11771" t="str">
        <f>_xlfn.XLOOKUP($A11771,customer!$A$2:$A$978,customer!$B$2:$B$978)</f>
        <v>Adolph Wisedale</v>
      </c>
    </row>
    <row r="11772" spans="1:8" x14ac:dyDescent="0.2">
      <c r="A11772" t="s">
        <v>3701</v>
      </c>
      <c r="B11772" t="s">
        <v>3947</v>
      </c>
      <c r="C11772" s="1">
        <v>44706</v>
      </c>
      <c r="D11772" s="1">
        <v>45053</v>
      </c>
      <c r="E11772">
        <f t="shared" si="183"/>
        <v>11</v>
      </c>
      <c r="F11772" t="str">
        <f>_xlfn.XLOOKUP(data!$B11772,campaign!$A$2:$A$18,campaign!$B$2:$B$18)</f>
        <v>OwnsComputer</v>
      </c>
      <c r="G11772">
        <f>_xlfn.XLOOKUP($F11772,campaign!$B$2:$B$18,campaign!$D$2:$D$18)</f>
        <v>62</v>
      </c>
      <c r="H11772" t="str">
        <f>_xlfn.XLOOKUP($A11772,customer!$A$2:$A$978,customer!$B$2:$B$978)</f>
        <v>Adolph Wisedale</v>
      </c>
    </row>
    <row r="11773" spans="1:8" x14ac:dyDescent="0.2">
      <c r="A11773" t="s">
        <v>3702</v>
      </c>
      <c r="B11773" t="s">
        <v>3923</v>
      </c>
      <c r="C11773" s="1">
        <v>44729</v>
      </c>
      <c r="D11773" s="1">
        <v>44729</v>
      </c>
      <c r="E11773">
        <f t="shared" si="183"/>
        <v>0</v>
      </c>
      <c r="F11773" t="str">
        <f>_xlfn.XLOOKUP(data!$B11773,campaign!$A$2:$A$18,campaign!$B$2:$B$18)</f>
        <v>TruckOwner</v>
      </c>
      <c r="G11773">
        <f>_xlfn.XLOOKUP($F11773,campaign!$B$2:$B$18,campaign!$D$2:$D$18)</f>
        <v>26</v>
      </c>
      <c r="H11773" t="str">
        <f>_xlfn.XLOOKUP($A11773,customer!$A$2:$A$978,customer!$B$2:$B$978)</f>
        <v>Cornie Reina</v>
      </c>
    </row>
    <row r="11774" spans="1:8" x14ac:dyDescent="0.2">
      <c r="A11774" t="s">
        <v>3702</v>
      </c>
      <c r="B11774" t="s">
        <v>3923</v>
      </c>
      <c r="C11774" s="1">
        <v>44729</v>
      </c>
      <c r="D11774" s="1">
        <v>44762</v>
      </c>
      <c r="E11774">
        <f t="shared" si="183"/>
        <v>1</v>
      </c>
      <c r="F11774" t="str">
        <f>_xlfn.XLOOKUP(data!$B11774,campaign!$A$2:$A$18,campaign!$B$2:$B$18)</f>
        <v>TruckOwner</v>
      </c>
      <c r="G11774">
        <f>_xlfn.XLOOKUP($F11774,campaign!$B$2:$B$18,campaign!$D$2:$D$18)</f>
        <v>26</v>
      </c>
      <c r="H11774" t="str">
        <f>_xlfn.XLOOKUP($A11774,customer!$A$2:$A$978,customer!$B$2:$B$978)</f>
        <v>Cornie Reina</v>
      </c>
    </row>
    <row r="11775" spans="1:8" x14ac:dyDescent="0.2">
      <c r="A11775" t="s">
        <v>3702</v>
      </c>
      <c r="B11775" t="s">
        <v>3923</v>
      </c>
      <c r="C11775" s="1">
        <v>44729</v>
      </c>
      <c r="D11775" s="1">
        <v>44774</v>
      </c>
      <c r="E11775">
        <f t="shared" si="183"/>
        <v>1</v>
      </c>
      <c r="F11775" t="str">
        <f>_xlfn.XLOOKUP(data!$B11775,campaign!$A$2:$A$18,campaign!$B$2:$B$18)</f>
        <v>TruckOwner</v>
      </c>
      <c r="G11775">
        <f>_xlfn.XLOOKUP($F11775,campaign!$B$2:$B$18,campaign!$D$2:$D$18)</f>
        <v>26</v>
      </c>
      <c r="H11775" t="str">
        <f>_xlfn.XLOOKUP($A11775,customer!$A$2:$A$978,customer!$B$2:$B$978)</f>
        <v>Cornie Reina</v>
      </c>
    </row>
    <row r="11776" spans="1:8" x14ac:dyDescent="0.2">
      <c r="A11776" t="s">
        <v>3702</v>
      </c>
      <c r="B11776" t="s">
        <v>3923</v>
      </c>
      <c r="C11776" s="1">
        <v>44729</v>
      </c>
      <c r="D11776" s="1">
        <v>44834</v>
      </c>
      <c r="E11776">
        <f t="shared" si="183"/>
        <v>3</v>
      </c>
      <c r="F11776" t="str">
        <f>_xlfn.XLOOKUP(data!$B11776,campaign!$A$2:$A$18,campaign!$B$2:$B$18)</f>
        <v>TruckOwner</v>
      </c>
      <c r="G11776">
        <f>_xlfn.XLOOKUP($F11776,campaign!$B$2:$B$18,campaign!$D$2:$D$18)</f>
        <v>26</v>
      </c>
      <c r="H11776" t="str">
        <f>_xlfn.XLOOKUP($A11776,customer!$A$2:$A$978,customer!$B$2:$B$978)</f>
        <v>Cornie Reina</v>
      </c>
    </row>
    <row r="11777" spans="1:8" x14ac:dyDescent="0.2">
      <c r="A11777" t="s">
        <v>3702</v>
      </c>
      <c r="B11777" t="s">
        <v>3923</v>
      </c>
      <c r="C11777" s="1">
        <v>44729</v>
      </c>
      <c r="D11777" s="1">
        <v>44855</v>
      </c>
      <c r="E11777">
        <f t="shared" si="183"/>
        <v>4</v>
      </c>
      <c r="F11777" t="str">
        <f>_xlfn.XLOOKUP(data!$B11777,campaign!$A$2:$A$18,campaign!$B$2:$B$18)</f>
        <v>TruckOwner</v>
      </c>
      <c r="G11777">
        <f>_xlfn.XLOOKUP($F11777,campaign!$B$2:$B$18,campaign!$D$2:$D$18)</f>
        <v>26</v>
      </c>
      <c r="H11777" t="str">
        <f>_xlfn.XLOOKUP($A11777,customer!$A$2:$A$978,customer!$B$2:$B$978)</f>
        <v>Cornie Reina</v>
      </c>
    </row>
    <row r="11778" spans="1:8" x14ac:dyDescent="0.2">
      <c r="A11778" t="s">
        <v>3702</v>
      </c>
      <c r="B11778" t="s">
        <v>3923</v>
      </c>
      <c r="C11778" s="1">
        <v>44729</v>
      </c>
      <c r="D11778" s="1">
        <v>44892</v>
      </c>
      <c r="E11778">
        <f t="shared" si="183"/>
        <v>5</v>
      </c>
      <c r="F11778" t="str">
        <f>_xlfn.XLOOKUP(data!$B11778,campaign!$A$2:$A$18,campaign!$B$2:$B$18)</f>
        <v>TruckOwner</v>
      </c>
      <c r="G11778">
        <f>_xlfn.XLOOKUP($F11778,campaign!$B$2:$B$18,campaign!$D$2:$D$18)</f>
        <v>26</v>
      </c>
      <c r="H11778" t="str">
        <f>_xlfn.XLOOKUP($A11778,customer!$A$2:$A$978,customer!$B$2:$B$978)</f>
        <v>Cornie Reina</v>
      </c>
    </row>
    <row r="11779" spans="1:8" x14ac:dyDescent="0.2">
      <c r="A11779" t="s">
        <v>3702</v>
      </c>
      <c r="B11779" t="s">
        <v>3923</v>
      </c>
      <c r="C11779" s="1">
        <v>44729</v>
      </c>
      <c r="D11779" s="1">
        <v>44918</v>
      </c>
      <c r="E11779">
        <f t="shared" ref="E11779:E11842" si="184">DATEDIF(C11779,D11779,"M")</f>
        <v>6</v>
      </c>
      <c r="F11779" t="str">
        <f>_xlfn.XLOOKUP(data!$B11779,campaign!$A$2:$A$18,campaign!$B$2:$B$18)</f>
        <v>TruckOwner</v>
      </c>
      <c r="G11779">
        <f>_xlfn.XLOOKUP($F11779,campaign!$B$2:$B$18,campaign!$D$2:$D$18)</f>
        <v>26</v>
      </c>
      <c r="H11779" t="str">
        <f>_xlfn.XLOOKUP($A11779,customer!$A$2:$A$978,customer!$B$2:$B$978)</f>
        <v>Cornie Reina</v>
      </c>
    </row>
    <row r="11780" spans="1:8" x14ac:dyDescent="0.2">
      <c r="A11780" t="s">
        <v>3702</v>
      </c>
      <c r="B11780" t="s">
        <v>3923</v>
      </c>
      <c r="C11780" s="1">
        <v>44729</v>
      </c>
      <c r="D11780" s="1">
        <v>44952</v>
      </c>
      <c r="E11780">
        <f t="shared" si="184"/>
        <v>7</v>
      </c>
      <c r="F11780" t="str">
        <f>_xlfn.XLOOKUP(data!$B11780,campaign!$A$2:$A$18,campaign!$B$2:$B$18)</f>
        <v>TruckOwner</v>
      </c>
      <c r="G11780">
        <f>_xlfn.XLOOKUP($F11780,campaign!$B$2:$B$18,campaign!$D$2:$D$18)</f>
        <v>26</v>
      </c>
      <c r="H11780" t="str">
        <f>_xlfn.XLOOKUP($A11780,customer!$A$2:$A$978,customer!$B$2:$B$978)</f>
        <v>Cornie Reina</v>
      </c>
    </row>
    <row r="11781" spans="1:8" x14ac:dyDescent="0.2">
      <c r="A11781" t="s">
        <v>3702</v>
      </c>
      <c r="B11781" t="s">
        <v>3923</v>
      </c>
      <c r="C11781" s="1">
        <v>44729</v>
      </c>
      <c r="D11781" s="1">
        <v>44978</v>
      </c>
      <c r="E11781">
        <f t="shared" si="184"/>
        <v>8</v>
      </c>
      <c r="F11781" t="str">
        <f>_xlfn.XLOOKUP(data!$B11781,campaign!$A$2:$A$18,campaign!$B$2:$B$18)</f>
        <v>TruckOwner</v>
      </c>
      <c r="G11781">
        <f>_xlfn.XLOOKUP($F11781,campaign!$B$2:$B$18,campaign!$D$2:$D$18)</f>
        <v>26</v>
      </c>
      <c r="H11781" t="str">
        <f>_xlfn.XLOOKUP($A11781,customer!$A$2:$A$978,customer!$B$2:$B$978)</f>
        <v>Cornie Reina</v>
      </c>
    </row>
    <row r="11782" spans="1:8" x14ac:dyDescent="0.2">
      <c r="A11782" t="s">
        <v>3702</v>
      </c>
      <c r="B11782" t="s">
        <v>3923</v>
      </c>
      <c r="C11782" s="1">
        <v>44729</v>
      </c>
      <c r="D11782" s="1">
        <v>45016</v>
      </c>
      <c r="E11782">
        <f t="shared" si="184"/>
        <v>9</v>
      </c>
      <c r="F11782" t="str">
        <f>_xlfn.XLOOKUP(data!$B11782,campaign!$A$2:$A$18,campaign!$B$2:$B$18)</f>
        <v>TruckOwner</v>
      </c>
      <c r="G11782">
        <f>_xlfn.XLOOKUP($F11782,campaign!$B$2:$B$18,campaign!$D$2:$D$18)</f>
        <v>26</v>
      </c>
      <c r="H11782" t="str">
        <f>_xlfn.XLOOKUP($A11782,customer!$A$2:$A$978,customer!$B$2:$B$978)</f>
        <v>Cornie Reina</v>
      </c>
    </row>
    <row r="11783" spans="1:8" x14ac:dyDescent="0.2">
      <c r="A11783" t="s">
        <v>3702</v>
      </c>
      <c r="B11783" t="s">
        <v>3923</v>
      </c>
      <c r="C11783" s="1">
        <v>44729</v>
      </c>
      <c r="D11783" s="1">
        <v>45039</v>
      </c>
      <c r="E11783">
        <f t="shared" si="184"/>
        <v>10</v>
      </c>
      <c r="F11783" t="str">
        <f>_xlfn.XLOOKUP(data!$B11783,campaign!$A$2:$A$18,campaign!$B$2:$B$18)</f>
        <v>TruckOwner</v>
      </c>
      <c r="G11783">
        <f>_xlfn.XLOOKUP($F11783,campaign!$B$2:$B$18,campaign!$D$2:$D$18)</f>
        <v>26</v>
      </c>
      <c r="H11783" t="str">
        <f>_xlfn.XLOOKUP($A11783,customer!$A$2:$A$978,customer!$B$2:$B$978)</f>
        <v>Cornie Reina</v>
      </c>
    </row>
    <row r="11784" spans="1:8" x14ac:dyDescent="0.2">
      <c r="A11784" t="s">
        <v>3702</v>
      </c>
      <c r="B11784" t="s">
        <v>3923</v>
      </c>
      <c r="C11784" s="1">
        <v>44729</v>
      </c>
      <c r="D11784" s="1">
        <v>45072</v>
      </c>
      <c r="E11784">
        <f t="shared" si="184"/>
        <v>11</v>
      </c>
      <c r="F11784" t="str">
        <f>_xlfn.XLOOKUP(data!$B11784,campaign!$A$2:$A$18,campaign!$B$2:$B$18)</f>
        <v>TruckOwner</v>
      </c>
      <c r="G11784">
        <f>_xlfn.XLOOKUP($F11784,campaign!$B$2:$B$18,campaign!$D$2:$D$18)</f>
        <v>26</v>
      </c>
      <c r="H11784" t="str">
        <f>_xlfn.XLOOKUP($A11784,customer!$A$2:$A$978,customer!$B$2:$B$978)</f>
        <v>Cornie Reina</v>
      </c>
    </row>
    <row r="11785" spans="1:8" x14ac:dyDescent="0.2">
      <c r="A11785" t="s">
        <v>3702</v>
      </c>
      <c r="B11785" t="s">
        <v>3950</v>
      </c>
      <c r="C11785" s="1">
        <v>44999</v>
      </c>
      <c r="D11785" s="1">
        <v>44999</v>
      </c>
      <c r="E11785">
        <f t="shared" si="184"/>
        <v>0</v>
      </c>
      <c r="F11785" t="str">
        <f>_xlfn.XLOOKUP(data!$B11785,campaign!$A$2:$A$18,campaign!$B$2:$B$18)</f>
        <v>NotNewCellphoneUser</v>
      </c>
      <c r="G11785">
        <f>_xlfn.XLOOKUP($F11785,campaign!$B$2:$B$18,campaign!$D$2:$D$18)</f>
        <v>28</v>
      </c>
      <c r="H11785" t="str">
        <f>_xlfn.XLOOKUP($A11785,customer!$A$2:$A$978,customer!$B$2:$B$978)</f>
        <v>Cornie Reina</v>
      </c>
    </row>
    <row r="11786" spans="1:8" x14ac:dyDescent="0.2">
      <c r="A11786" t="s">
        <v>3702</v>
      </c>
      <c r="B11786" t="s">
        <v>3950</v>
      </c>
      <c r="C11786" s="1">
        <v>44999</v>
      </c>
      <c r="D11786" s="1">
        <v>45044</v>
      </c>
      <c r="E11786">
        <f t="shared" si="184"/>
        <v>1</v>
      </c>
      <c r="F11786" t="str">
        <f>_xlfn.XLOOKUP(data!$B11786,campaign!$A$2:$A$18,campaign!$B$2:$B$18)</f>
        <v>NotNewCellphoneUser</v>
      </c>
      <c r="G11786">
        <f>_xlfn.XLOOKUP($F11786,campaign!$B$2:$B$18,campaign!$D$2:$D$18)</f>
        <v>28</v>
      </c>
      <c r="H11786" t="str">
        <f>_xlfn.XLOOKUP($A11786,customer!$A$2:$A$978,customer!$B$2:$B$978)</f>
        <v>Cornie Reina</v>
      </c>
    </row>
    <row r="11787" spans="1:8" x14ac:dyDescent="0.2">
      <c r="A11787" t="s">
        <v>3702</v>
      </c>
      <c r="B11787" t="s">
        <v>3950</v>
      </c>
      <c r="C11787" s="1">
        <v>44999</v>
      </c>
      <c r="D11787" s="1">
        <v>45065</v>
      </c>
      <c r="E11787">
        <f t="shared" si="184"/>
        <v>2</v>
      </c>
      <c r="F11787" t="str">
        <f>_xlfn.XLOOKUP(data!$B11787,campaign!$A$2:$A$18,campaign!$B$2:$B$18)</f>
        <v>NotNewCellphoneUser</v>
      </c>
      <c r="G11787">
        <f>_xlfn.XLOOKUP($F11787,campaign!$B$2:$B$18,campaign!$D$2:$D$18)</f>
        <v>28</v>
      </c>
      <c r="H11787" t="str">
        <f>_xlfn.XLOOKUP($A11787,customer!$A$2:$A$978,customer!$B$2:$B$978)</f>
        <v>Cornie Reina</v>
      </c>
    </row>
    <row r="11788" spans="1:8" x14ac:dyDescent="0.2">
      <c r="A11788" t="s">
        <v>3703</v>
      </c>
      <c r="B11788" t="s">
        <v>3948</v>
      </c>
      <c r="C11788" s="1">
        <v>44568</v>
      </c>
      <c r="D11788" s="1">
        <v>44568</v>
      </c>
      <c r="E11788">
        <f t="shared" si="184"/>
        <v>0</v>
      </c>
      <c r="F11788" t="str">
        <f>_xlfn.XLOOKUP(data!$B11788,campaign!$A$2:$A$18,campaign!$B$2:$B$18)</f>
        <v>HasCreditCard</v>
      </c>
      <c r="G11788">
        <f>_xlfn.XLOOKUP($F11788,campaign!$B$2:$B$18,campaign!$D$2:$D$18)</f>
        <v>65</v>
      </c>
      <c r="H11788" t="str">
        <f>_xlfn.XLOOKUP($A11788,customer!$A$2:$A$978,customer!$B$2:$B$978)</f>
        <v>Clarinda Hellwing</v>
      </c>
    </row>
    <row r="11789" spans="1:8" x14ac:dyDescent="0.2">
      <c r="A11789" t="s">
        <v>3703</v>
      </c>
      <c r="B11789" t="s">
        <v>3948</v>
      </c>
      <c r="C11789" s="1">
        <v>44568</v>
      </c>
      <c r="D11789" s="1">
        <v>44600</v>
      </c>
      <c r="E11789">
        <f t="shared" si="184"/>
        <v>1</v>
      </c>
      <c r="F11789" t="str">
        <f>_xlfn.XLOOKUP(data!$B11789,campaign!$A$2:$A$18,campaign!$B$2:$B$18)</f>
        <v>HasCreditCard</v>
      </c>
      <c r="G11789">
        <f>_xlfn.XLOOKUP($F11789,campaign!$B$2:$B$18,campaign!$D$2:$D$18)</f>
        <v>65</v>
      </c>
      <c r="H11789" t="str">
        <f>_xlfn.XLOOKUP($A11789,customer!$A$2:$A$978,customer!$B$2:$B$978)</f>
        <v>Clarinda Hellwing</v>
      </c>
    </row>
    <row r="11790" spans="1:8" x14ac:dyDescent="0.2">
      <c r="A11790" t="s">
        <v>3703</v>
      </c>
      <c r="B11790" t="s">
        <v>3948</v>
      </c>
      <c r="C11790" s="1">
        <v>44568</v>
      </c>
      <c r="D11790" s="1">
        <v>44641</v>
      </c>
      <c r="E11790">
        <f t="shared" si="184"/>
        <v>2</v>
      </c>
      <c r="F11790" t="str">
        <f>_xlfn.XLOOKUP(data!$B11790,campaign!$A$2:$A$18,campaign!$B$2:$B$18)</f>
        <v>HasCreditCard</v>
      </c>
      <c r="G11790">
        <f>_xlfn.XLOOKUP($F11790,campaign!$B$2:$B$18,campaign!$D$2:$D$18)</f>
        <v>65</v>
      </c>
      <c r="H11790" t="str">
        <f>_xlfn.XLOOKUP($A11790,customer!$A$2:$A$978,customer!$B$2:$B$978)</f>
        <v>Clarinda Hellwing</v>
      </c>
    </row>
    <row r="11791" spans="1:8" x14ac:dyDescent="0.2">
      <c r="A11791" t="s">
        <v>3703</v>
      </c>
      <c r="B11791" t="s">
        <v>3948</v>
      </c>
      <c r="C11791" s="1">
        <v>44568</v>
      </c>
      <c r="D11791" s="1">
        <v>44665</v>
      </c>
      <c r="E11791">
        <f t="shared" si="184"/>
        <v>3</v>
      </c>
      <c r="F11791" t="str">
        <f>_xlfn.XLOOKUP(data!$B11791,campaign!$A$2:$A$18,campaign!$B$2:$B$18)</f>
        <v>HasCreditCard</v>
      </c>
      <c r="G11791">
        <f>_xlfn.XLOOKUP($F11791,campaign!$B$2:$B$18,campaign!$D$2:$D$18)</f>
        <v>65</v>
      </c>
      <c r="H11791" t="str">
        <f>_xlfn.XLOOKUP($A11791,customer!$A$2:$A$978,customer!$B$2:$B$978)</f>
        <v>Clarinda Hellwing</v>
      </c>
    </row>
    <row r="11792" spans="1:8" x14ac:dyDescent="0.2">
      <c r="A11792" t="s">
        <v>3703</v>
      </c>
      <c r="B11792" t="s">
        <v>3948</v>
      </c>
      <c r="C11792" s="1">
        <v>44568</v>
      </c>
      <c r="D11792" s="1">
        <v>44698</v>
      </c>
      <c r="E11792">
        <f t="shared" si="184"/>
        <v>4</v>
      </c>
      <c r="F11792" t="str">
        <f>_xlfn.XLOOKUP(data!$B11792,campaign!$A$2:$A$18,campaign!$B$2:$B$18)</f>
        <v>HasCreditCard</v>
      </c>
      <c r="G11792">
        <f>_xlfn.XLOOKUP($F11792,campaign!$B$2:$B$18,campaign!$D$2:$D$18)</f>
        <v>65</v>
      </c>
      <c r="H11792" t="str">
        <f>_xlfn.XLOOKUP($A11792,customer!$A$2:$A$978,customer!$B$2:$B$978)</f>
        <v>Clarinda Hellwing</v>
      </c>
    </row>
    <row r="11793" spans="1:8" x14ac:dyDescent="0.2">
      <c r="A11793" t="s">
        <v>3703</v>
      </c>
      <c r="B11793" t="s">
        <v>3948</v>
      </c>
      <c r="C11793" s="1">
        <v>44568</v>
      </c>
      <c r="D11793" s="1">
        <v>44722</v>
      </c>
      <c r="E11793">
        <f t="shared" si="184"/>
        <v>5</v>
      </c>
      <c r="F11793" t="str">
        <f>_xlfn.XLOOKUP(data!$B11793,campaign!$A$2:$A$18,campaign!$B$2:$B$18)</f>
        <v>HasCreditCard</v>
      </c>
      <c r="G11793">
        <f>_xlfn.XLOOKUP($F11793,campaign!$B$2:$B$18,campaign!$D$2:$D$18)</f>
        <v>65</v>
      </c>
      <c r="H11793" t="str">
        <f>_xlfn.XLOOKUP($A11793,customer!$A$2:$A$978,customer!$B$2:$B$978)</f>
        <v>Clarinda Hellwing</v>
      </c>
    </row>
    <row r="11794" spans="1:8" x14ac:dyDescent="0.2">
      <c r="A11794" t="s">
        <v>3703</v>
      </c>
      <c r="B11794" t="s">
        <v>3948</v>
      </c>
      <c r="C11794" s="1">
        <v>44568</v>
      </c>
      <c r="D11794" s="1">
        <v>44758</v>
      </c>
      <c r="E11794">
        <f t="shared" si="184"/>
        <v>6</v>
      </c>
      <c r="F11794" t="str">
        <f>_xlfn.XLOOKUP(data!$B11794,campaign!$A$2:$A$18,campaign!$B$2:$B$18)</f>
        <v>HasCreditCard</v>
      </c>
      <c r="G11794">
        <f>_xlfn.XLOOKUP($F11794,campaign!$B$2:$B$18,campaign!$D$2:$D$18)</f>
        <v>65</v>
      </c>
      <c r="H11794" t="str">
        <f>_xlfn.XLOOKUP($A11794,customer!$A$2:$A$978,customer!$B$2:$B$978)</f>
        <v>Clarinda Hellwing</v>
      </c>
    </row>
    <row r="11795" spans="1:8" x14ac:dyDescent="0.2">
      <c r="A11795" t="s">
        <v>3703</v>
      </c>
      <c r="B11795" t="s">
        <v>3948</v>
      </c>
      <c r="C11795" s="1">
        <v>44568</v>
      </c>
      <c r="D11795" s="1">
        <v>44794</v>
      </c>
      <c r="E11795">
        <f t="shared" si="184"/>
        <v>7</v>
      </c>
      <c r="F11795" t="str">
        <f>_xlfn.XLOOKUP(data!$B11795,campaign!$A$2:$A$18,campaign!$B$2:$B$18)</f>
        <v>HasCreditCard</v>
      </c>
      <c r="G11795">
        <f>_xlfn.XLOOKUP($F11795,campaign!$B$2:$B$18,campaign!$D$2:$D$18)</f>
        <v>65</v>
      </c>
      <c r="H11795" t="str">
        <f>_xlfn.XLOOKUP($A11795,customer!$A$2:$A$978,customer!$B$2:$B$978)</f>
        <v>Clarinda Hellwing</v>
      </c>
    </row>
    <row r="11796" spans="1:8" x14ac:dyDescent="0.2">
      <c r="A11796" t="s">
        <v>3703</v>
      </c>
      <c r="B11796" t="s">
        <v>3948</v>
      </c>
      <c r="C11796" s="1">
        <v>44568</v>
      </c>
      <c r="D11796" s="1">
        <v>44812</v>
      </c>
      <c r="E11796">
        <f t="shared" si="184"/>
        <v>8</v>
      </c>
      <c r="F11796" t="str">
        <f>_xlfn.XLOOKUP(data!$B11796,campaign!$A$2:$A$18,campaign!$B$2:$B$18)</f>
        <v>HasCreditCard</v>
      </c>
      <c r="G11796">
        <f>_xlfn.XLOOKUP($F11796,campaign!$B$2:$B$18,campaign!$D$2:$D$18)</f>
        <v>65</v>
      </c>
      <c r="H11796" t="str">
        <f>_xlfn.XLOOKUP($A11796,customer!$A$2:$A$978,customer!$B$2:$B$978)</f>
        <v>Clarinda Hellwing</v>
      </c>
    </row>
    <row r="11797" spans="1:8" x14ac:dyDescent="0.2">
      <c r="A11797" t="s">
        <v>3703</v>
      </c>
      <c r="B11797" t="s">
        <v>3948</v>
      </c>
      <c r="C11797" s="1">
        <v>44568</v>
      </c>
      <c r="D11797" s="1">
        <v>44909</v>
      </c>
      <c r="E11797">
        <f t="shared" si="184"/>
        <v>11</v>
      </c>
      <c r="F11797" t="str">
        <f>_xlfn.XLOOKUP(data!$B11797,campaign!$A$2:$A$18,campaign!$B$2:$B$18)</f>
        <v>HasCreditCard</v>
      </c>
      <c r="G11797">
        <f>_xlfn.XLOOKUP($F11797,campaign!$B$2:$B$18,campaign!$D$2:$D$18)</f>
        <v>65</v>
      </c>
      <c r="H11797" t="str">
        <f>_xlfn.XLOOKUP($A11797,customer!$A$2:$A$978,customer!$B$2:$B$978)</f>
        <v>Clarinda Hellwing</v>
      </c>
    </row>
    <row r="11798" spans="1:8" x14ac:dyDescent="0.2">
      <c r="A11798" t="s">
        <v>3703</v>
      </c>
      <c r="B11798" t="s">
        <v>3948</v>
      </c>
      <c r="C11798" s="1">
        <v>44568</v>
      </c>
      <c r="D11798" s="1">
        <v>45005</v>
      </c>
      <c r="E11798">
        <f t="shared" si="184"/>
        <v>14</v>
      </c>
      <c r="F11798" t="str">
        <f>_xlfn.XLOOKUP(data!$B11798,campaign!$A$2:$A$18,campaign!$B$2:$B$18)</f>
        <v>HasCreditCard</v>
      </c>
      <c r="G11798">
        <f>_xlfn.XLOOKUP($F11798,campaign!$B$2:$B$18,campaign!$D$2:$D$18)</f>
        <v>65</v>
      </c>
      <c r="H11798" t="str">
        <f>_xlfn.XLOOKUP($A11798,customer!$A$2:$A$978,customer!$B$2:$B$978)</f>
        <v>Clarinda Hellwing</v>
      </c>
    </row>
    <row r="11799" spans="1:8" x14ac:dyDescent="0.2">
      <c r="A11799" t="s">
        <v>3703</v>
      </c>
      <c r="B11799" t="s">
        <v>3948</v>
      </c>
      <c r="C11799" s="1">
        <v>44568</v>
      </c>
      <c r="D11799" s="1">
        <v>45053</v>
      </c>
      <c r="E11799">
        <f t="shared" si="184"/>
        <v>16</v>
      </c>
      <c r="F11799" t="str">
        <f>_xlfn.XLOOKUP(data!$B11799,campaign!$A$2:$A$18,campaign!$B$2:$B$18)</f>
        <v>HasCreditCard</v>
      </c>
      <c r="G11799">
        <f>_xlfn.XLOOKUP($F11799,campaign!$B$2:$B$18,campaign!$D$2:$D$18)</f>
        <v>65</v>
      </c>
      <c r="H11799" t="str">
        <f>_xlfn.XLOOKUP($A11799,customer!$A$2:$A$978,customer!$B$2:$B$978)</f>
        <v>Clarinda Hellwing</v>
      </c>
    </row>
    <row r="11800" spans="1:8" x14ac:dyDescent="0.2">
      <c r="A11800" t="s">
        <v>3703</v>
      </c>
      <c r="B11800" t="s">
        <v>3953</v>
      </c>
      <c r="C11800" s="1">
        <v>44882</v>
      </c>
      <c r="D11800" s="1">
        <v>44882</v>
      </c>
      <c r="E11800">
        <f t="shared" si="184"/>
        <v>0</v>
      </c>
      <c r="F11800" t="str">
        <f>_xlfn.XLOOKUP(data!$B11800,campaign!$A$2:$A$18,campaign!$B$2:$B$18)</f>
        <v>MaritalStatus</v>
      </c>
      <c r="G11800">
        <f>_xlfn.XLOOKUP($F11800,campaign!$B$2:$B$18,campaign!$D$2:$D$18)</f>
        <v>29</v>
      </c>
      <c r="H11800" t="str">
        <f>_xlfn.XLOOKUP($A11800,customer!$A$2:$A$978,customer!$B$2:$B$978)</f>
        <v>Clarinda Hellwing</v>
      </c>
    </row>
    <row r="11801" spans="1:8" x14ac:dyDescent="0.2">
      <c r="A11801" t="s">
        <v>3703</v>
      </c>
      <c r="B11801" t="s">
        <v>3953</v>
      </c>
      <c r="C11801" s="1">
        <v>44882</v>
      </c>
      <c r="D11801" s="1">
        <v>44915</v>
      </c>
      <c r="E11801">
        <f t="shared" si="184"/>
        <v>1</v>
      </c>
      <c r="F11801" t="str">
        <f>_xlfn.XLOOKUP(data!$B11801,campaign!$A$2:$A$18,campaign!$B$2:$B$18)</f>
        <v>MaritalStatus</v>
      </c>
      <c r="G11801">
        <f>_xlfn.XLOOKUP($F11801,campaign!$B$2:$B$18,campaign!$D$2:$D$18)</f>
        <v>29</v>
      </c>
      <c r="H11801" t="str">
        <f>_xlfn.XLOOKUP($A11801,customer!$A$2:$A$978,customer!$B$2:$B$978)</f>
        <v>Clarinda Hellwing</v>
      </c>
    </row>
    <row r="11802" spans="1:8" x14ac:dyDescent="0.2">
      <c r="A11802" t="s">
        <v>3703</v>
      </c>
      <c r="B11802" t="s">
        <v>3953</v>
      </c>
      <c r="C11802" s="1">
        <v>44882</v>
      </c>
      <c r="D11802" s="1">
        <v>44927</v>
      </c>
      <c r="E11802">
        <f t="shared" si="184"/>
        <v>1</v>
      </c>
      <c r="F11802" t="str">
        <f>_xlfn.XLOOKUP(data!$B11802,campaign!$A$2:$A$18,campaign!$B$2:$B$18)</f>
        <v>MaritalStatus</v>
      </c>
      <c r="G11802">
        <f>_xlfn.XLOOKUP($F11802,campaign!$B$2:$B$18,campaign!$D$2:$D$18)</f>
        <v>29</v>
      </c>
      <c r="H11802" t="str">
        <f>_xlfn.XLOOKUP($A11802,customer!$A$2:$A$978,customer!$B$2:$B$978)</f>
        <v>Clarinda Hellwing</v>
      </c>
    </row>
    <row r="11803" spans="1:8" x14ac:dyDescent="0.2">
      <c r="A11803" t="s">
        <v>3703</v>
      </c>
      <c r="B11803" t="s">
        <v>3953</v>
      </c>
      <c r="C11803" s="1">
        <v>44882</v>
      </c>
      <c r="D11803" s="1">
        <v>44974</v>
      </c>
      <c r="E11803">
        <f t="shared" si="184"/>
        <v>3</v>
      </c>
      <c r="F11803" t="str">
        <f>_xlfn.XLOOKUP(data!$B11803,campaign!$A$2:$A$18,campaign!$B$2:$B$18)</f>
        <v>MaritalStatus</v>
      </c>
      <c r="G11803">
        <f>_xlfn.XLOOKUP($F11803,campaign!$B$2:$B$18,campaign!$D$2:$D$18)</f>
        <v>29</v>
      </c>
      <c r="H11803" t="str">
        <f>_xlfn.XLOOKUP($A11803,customer!$A$2:$A$978,customer!$B$2:$B$978)</f>
        <v>Clarinda Hellwing</v>
      </c>
    </row>
    <row r="11804" spans="1:8" x14ac:dyDescent="0.2">
      <c r="A11804" t="s">
        <v>3703</v>
      </c>
      <c r="B11804" t="s">
        <v>3953</v>
      </c>
      <c r="C11804" s="1">
        <v>44882</v>
      </c>
      <c r="D11804" s="1">
        <v>45002</v>
      </c>
      <c r="E11804">
        <f t="shared" si="184"/>
        <v>4</v>
      </c>
      <c r="F11804" t="str">
        <f>_xlfn.XLOOKUP(data!$B11804,campaign!$A$2:$A$18,campaign!$B$2:$B$18)</f>
        <v>MaritalStatus</v>
      </c>
      <c r="G11804">
        <f>_xlfn.XLOOKUP($F11804,campaign!$B$2:$B$18,campaign!$D$2:$D$18)</f>
        <v>29</v>
      </c>
      <c r="H11804" t="str">
        <f>_xlfn.XLOOKUP($A11804,customer!$A$2:$A$978,customer!$B$2:$B$978)</f>
        <v>Clarinda Hellwing</v>
      </c>
    </row>
    <row r="11805" spans="1:8" x14ac:dyDescent="0.2">
      <c r="A11805" t="s">
        <v>3703</v>
      </c>
      <c r="B11805" t="s">
        <v>3953</v>
      </c>
      <c r="C11805" s="1">
        <v>44882</v>
      </c>
      <c r="D11805" s="1">
        <v>45042</v>
      </c>
      <c r="E11805">
        <f t="shared" si="184"/>
        <v>5</v>
      </c>
      <c r="F11805" t="str">
        <f>_xlfn.XLOOKUP(data!$B11805,campaign!$A$2:$A$18,campaign!$B$2:$B$18)</f>
        <v>MaritalStatus</v>
      </c>
      <c r="G11805">
        <f>_xlfn.XLOOKUP($F11805,campaign!$B$2:$B$18,campaign!$D$2:$D$18)</f>
        <v>29</v>
      </c>
      <c r="H11805" t="str">
        <f>_xlfn.XLOOKUP($A11805,customer!$A$2:$A$978,customer!$B$2:$B$978)</f>
        <v>Clarinda Hellwing</v>
      </c>
    </row>
    <row r="11806" spans="1:8" x14ac:dyDescent="0.2">
      <c r="A11806" t="s">
        <v>3703</v>
      </c>
      <c r="B11806" t="s">
        <v>3953</v>
      </c>
      <c r="C11806" s="1">
        <v>44882</v>
      </c>
      <c r="D11806" s="1">
        <v>45077</v>
      </c>
      <c r="E11806">
        <f t="shared" si="184"/>
        <v>6</v>
      </c>
      <c r="F11806" t="str">
        <f>_xlfn.XLOOKUP(data!$B11806,campaign!$A$2:$A$18,campaign!$B$2:$B$18)</f>
        <v>MaritalStatus</v>
      </c>
      <c r="G11806">
        <f>_xlfn.XLOOKUP($F11806,campaign!$B$2:$B$18,campaign!$D$2:$D$18)</f>
        <v>29</v>
      </c>
      <c r="H11806" t="str">
        <f>_xlfn.XLOOKUP($A11806,customer!$A$2:$A$978,customer!$B$2:$B$978)</f>
        <v>Clarinda Hellwing</v>
      </c>
    </row>
    <row r="11807" spans="1:8" x14ac:dyDescent="0.2">
      <c r="A11807" t="s">
        <v>3704</v>
      </c>
      <c r="B11807" t="s">
        <v>3950</v>
      </c>
      <c r="C11807" s="1">
        <v>44685</v>
      </c>
      <c r="D11807" s="1">
        <v>44685</v>
      </c>
      <c r="E11807">
        <f t="shared" si="184"/>
        <v>0</v>
      </c>
      <c r="F11807" t="str">
        <f>_xlfn.XLOOKUP(data!$B11807,campaign!$A$2:$A$18,campaign!$B$2:$B$18)</f>
        <v>NotNewCellphoneUser</v>
      </c>
      <c r="G11807">
        <f>_xlfn.XLOOKUP($F11807,campaign!$B$2:$B$18,campaign!$D$2:$D$18)</f>
        <v>28</v>
      </c>
      <c r="H11807" t="str">
        <f>_xlfn.XLOOKUP($A11807,customer!$A$2:$A$978,customer!$B$2:$B$978)</f>
        <v>Tierney Bracci</v>
      </c>
    </row>
    <row r="11808" spans="1:8" x14ac:dyDescent="0.2">
      <c r="A11808" t="s">
        <v>3704</v>
      </c>
      <c r="B11808" t="s">
        <v>3950</v>
      </c>
      <c r="C11808" s="1">
        <v>44685</v>
      </c>
      <c r="D11808" s="1">
        <v>44729</v>
      </c>
      <c r="E11808">
        <f t="shared" si="184"/>
        <v>1</v>
      </c>
      <c r="F11808" t="str">
        <f>_xlfn.XLOOKUP(data!$B11808,campaign!$A$2:$A$18,campaign!$B$2:$B$18)</f>
        <v>NotNewCellphoneUser</v>
      </c>
      <c r="G11808">
        <f>_xlfn.XLOOKUP($F11808,campaign!$B$2:$B$18,campaign!$D$2:$D$18)</f>
        <v>28</v>
      </c>
      <c r="H11808" t="str">
        <f>_xlfn.XLOOKUP($A11808,customer!$A$2:$A$978,customer!$B$2:$B$978)</f>
        <v>Tierney Bracci</v>
      </c>
    </row>
    <row r="11809" spans="1:8" x14ac:dyDescent="0.2">
      <c r="A11809" t="s">
        <v>3704</v>
      </c>
      <c r="B11809" t="s">
        <v>3950</v>
      </c>
      <c r="C11809" s="1">
        <v>44685</v>
      </c>
      <c r="D11809" s="1">
        <v>44754</v>
      </c>
      <c r="E11809">
        <f t="shared" si="184"/>
        <v>2</v>
      </c>
      <c r="F11809" t="str">
        <f>_xlfn.XLOOKUP(data!$B11809,campaign!$A$2:$A$18,campaign!$B$2:$B$18)</f>
        <v>NotNewCellphoneUser</v>
      </c>
      <c r="G11809">
        <f>_xlfn.XLOOKUP($F11809,campaign!$B$2:$B$18,campaign!$D$2:$D$18)</f>
        <v>28</v>
      </c>
      <c r="H11809" t="str">
        <f>_xlfn.XLOOKUP($A11809,customer!$A$2:$A$978,customer!$B$2:$B$978)</f>
        <v>Tierney Bracci</v>
      </c>
    </row>
    <row r="11810" spans="1:8" x14ac:dyDescent="0.2">
      <c r="A11810" t="s">
        <v>3704</v>
      </c>
      <c r="B11810" t="s">
        <v>3950</v>
      </c>
      <c r="C11810" s="1">
        <v>44685</v>
      </c>
      <c r="D11810" s="1">
        <v>44785</v>
      </c>
      <c r="E11810">
        <f t="shared" si="184"/>
        <v>3</v>
      </c>
      <c r="F11810" t="str">
        <f>_xlfn.XLOOKUP(data!$B11810,campaign!$A$2:$A$18,campaign!$B$2:$B$18)</f>
        <v>NotNewCellphoneUser</v>
      </c>
      <c r="G11810">
        <f>_xlfn.XLOOKUP($F11810,campaign!$B$2:$B$18,campaign!$D$2:$D$18)</f>
        <v>28</v>
      </c>
      <c r="H11810" t="str">
        <f>_xlfn.XLOOKUP($A11810,customer!$A$2:$A$978,customer!$B$2:$B$978)</f>
        <v>Tierney Bracci</v>
      </c>
    </row>
    <row r="11811" spans="1:8" x14ac:dyDescent="0.2">
      <c r="A11811" t="s">
        <v>3704</v>
      </c>
      <c r="B11811" t="s">
        <v>3950</v>
      </c>
      <c r="C11811" s="1">
        <v>44685</v>
      </c>
      <c r="D11811" s="1">
        <v>44814</v>
      </c>
      <c r="E11811">
        <f t="shared" si="184"/>
        <v>4</v>
      </c>
      <c r="F11811" t="str">
        <f>_xlfn.XLOOKUP(data!$B11811,campaign!$A$2:$A$18,campaign!$B$2:$B$18)</f>
        <v>NotNewCellphoneUser</v>
      </c>
      <c r="G11811">
        <f>_xlfn.XLOOKUP($F11811,campaign!$B$2:$B$18,campaign!$D$2:$D$18)</f>
        <v>28</v>
      </c>
      <c r="H11811" t="str">
        <f>_xlfn.XLOOKUP($A11811,customer!$A$2:$A$978,customer!$B$2:$B$978)</f>
        <v>Tierney Bracci</v>
      </c>
    </row>
    <row r="11812" spans="1:8" x14ac:dyDescent="0.2">
      <c r="A11812" t="s">
        <v>3704</v>
      </c>
      <c r="B11812" t="s">
        <v>3950</v>
      </c>
      <c r="C11812" s="1">
        <v>44685</v>
      </c>
      <c r="D11812" s="1">
        <v>44844</v>
      </c>
      <c r="E11812">
        <f t="shared" si="184"/>
        <v>5</v>
      </c>
      <c r="F11812" t="str">
        <f>_xlfn.XLOOKUP(data!$B11812,campaign!$A$2:$A$18,campaign!$B$2:$B$18)</f>
        <v>NotNewCellphoneUser</v>
      </c>
      <c r="G11812">
        <f>_xlfn.XLOOKUP($F11812,campaign!$B$2:$B$18,campaign!$D$2:$D$18)</f>
        <v>28</v>
      </c>
      <c r="H11812" t="str">
        <f>_xlfn.XLOOKUP($A11812,customer!$A$2:$A$978,customer!$B$2:$B$978)</f>
        <v>Tierney Bracci</v>
      </c>
    </row>
    <row r="11813" spans="1:8" x14ac:dyDescent="0.2">
      <c r="A11813" t="s">
        <v>3704</v>
      </c>
      <c r="B11813" t="s">
        <v>3950</v>
      </c>
      <c r="C11813" s="1">
        <v>44685</v>
      </c>
      <c r="D11813" s="1">
        <v>44873</v>
      </c>
      <c r="E11813">
        <f t="shared" si="184"/>
        <v>6</v>
      </c>
      <c r="F11813" t="str">
        <f>_xlfn.XLOOKUP(data!$B11813,campaign!$A$2:$A$18,campaign!$B$2:$B$18)</f>
        <v>NotNewCellphoneUser</v>
      </c>
      <c r="G11813">
        <f>_xlfn.XLOOKUP($F11813,campaign!$B$2:$B$18,campaign!$D$2:$D$18)</f>
        <v>28</v>
      </c>
      <c r="H11813" t="str">
        <f>_xlfn.XLOOKUP($A11813,customer!$A$2:$A$978,customer!$B$2:$B$978)</f>
        <v>Tierney Bracci</v>
      </c>
    </row>
    <row r="11814" spans="1:8" x14ac:dyDescent="0.2">
      <c r="A11814" t="s">
        <v>3704</v>
      </c>
      <c r="B11814" t="s">
        <v>3950</v>
      </c>
      <c r="C11814" s="1">
        <v>44685</v>
      </c>
      <c r="D11814" s="1">
        <v>44899</v>
      </c>
      <c r="E11814">
        <f t="shared" si="184"/>
        <v>7</v>
      </c>
      <c r="F11814" t="str">
        <f>_xlfn.XLOOKUP(data!$B11814,campaign!$A$2:$A$18,campaign!$B$2:$B$18)</f>
        <v>NotNewCellphoneUser</v>
      </c>
      <c r="G11814">
        <f>_xlfn.XLOOKUP($F11814,campaign!$B$2:$B$18,campaign!$D$2:$D$18)</f>
        <v>28</v>
      </c>
      <c r="H11814" t="str">
        <f>_xlfn.XLOOKUP($A11814,customer!$A$2:$A$978,customer!$B$2:$B$978)</f>
        <v>Tierney Bracci</v>
      </c>
    </row>
    <row r="11815" spans="1:8" x14ac:dyDescent="0.2">
      <c r="A11815" t="s">
        <v>3704</v>
      </c>
      <c r="B11815" t="s">
        <v>3950</v>
      </c>
      <c r="C11815" s="1">
        <v>44685</v>
      </c>
      <c r="D11815" s="1">
        <v>44944</v>
      </c>
      <c r="E11815">
        <f t="shared" si="184"/>
        <v>8</v>
      </c>
      <c r="F11815" t="str">
        <f>_xlfn.XLOOKUP(data!$B11815,campaign!$A$2:$A$18,campaign!$B$2:$B$18)</f>
        <v>NotNewCellphoneUser</v>
      </c>
      <c r="G11815">
        <f>_xlfn.XLOOKUP($F11815,campaign!$B$2:$B$18,campaign!$D$2:$D$18)</f>
        <v>28</v>
      </c>
      <c r="H11815" t="str">
        <f>_xlfn.XLOOKUP($A11815,customer!$A$2:$A$978,customer!$B$2:$B$978)</f>
        <v>Tierney Bracci</v>
      </c>
    </row>
    <row r="11816" spans="1:8" x14ac:dyDescent="0.2">
      <c r="A11816" t="s">
        <v>3704</v>
      </c>
      <c r="B11816" t="s">
        <v>3950</v>
      </c>
      <c r="C11816" s="1">
        <v>44685</v>
      </c>
      <c r="D11816" s="1">
        <v>45004</v>
      </c>
      <c r="E11816">
        <f t="shared" si="184"/>
        <v>10</v>
      </c>
      <c r="F11816" t="str">
        <f>_xlfn.XLOOKUP(data!$B11816,campaign!$A$2:$A$18,campaign!$B$2:$B$18)</f>
        <v>NotNewCellphoneUser</v>
      </c>
      <c r="G11816">
        <f>_xlfn.XLOOKUP($F11816,campaign!$B$2:$B$18,campaign!$D$2:$D$18)</f>
        <v>28</v>
      </c>
      <c r="H11816" t="str">
        <f>_xlfn.XLOOKUP($A11816,customer!$A$2:$A$978,customer!$B$2:$B$978)</f>
        <v>Tierney Bracci</v>
      </c>
    </row>
    <row r="11817" spans="1:8" x14ac:dyDescent="0.2">
      <c r="A11817" t="s">
        <v>3704</v>
      </c>
      <c r="B11817" t="s">
        <v>3950</v>
      </c>
      <c r="C11817" s="1">
        <v>44685</v>
      </c>
      <c r="D11817" s="1">
        <v>45025</v>
      </c>
      <c r="E11817">
        <f t="shared" si="184"/>
        <v>11</v>
      </c>
      <c r="F11817" t="str">
        <f>_xlfn.XLOOKUP(data!$B11817,campaign!$A$2:$A$18,campaign!$B$2:$B$18)</f>
        <v>NotNewCellphoneUser</v>
      </c>
      <c r="G11817">
        <f>_xlfn.XLOOKUP($F11817,campaign!$B$2:$B$18,campaign!$D$2:$D$18)</f>
        <v>28</v>
      </c>
      <c r="H11817" t="str">
        <f>_xlfn.XLOOKUP($A11817,customer!$A$2:$A$978,customer!$B$2:$B$978)</f>
        <v>Tierney Bracci</v>
      </c>
    </row>
    <row r="11818" spans="1:8" x14ac:dyDescent="0.2">
      <c r="A11818" t="s">
        <v>3704</v>
      </c>
      <c r="B11818" t="s">
        <v>3950</v>
      </c>
      <c r="C11818" s="1">
        <v>44685</v>
      </c>
      <c r="D11818" s="1">
        <v>45065</v>
      </c>
      <c r="E11818">
        <f t="shared" si="184"/>
        <v>12</v>
      </c>
      <c r="F11818" t="str">
        <f>_xlfn.XLOOKUP(data!$B11818,campaign!$A$2:$A$18,campaign!$B$2:$B$18)</f>
        <v>NotNewCellphoneUser</v>
      </c>
      <c r="G11818">
        <f>_xlfn.XLOOKUP($F11818,campaign!$B$2:$B$18,campaign!$D$2:$D$18)</f>
        <v>28</v>
      </c>
      <c r="H11818" t="str">
        <f>_xlfn.XLOOKUP($A11818,customer!$A$2:$A$978,customer!$B$2:$B$978)</f>
        <v>Tierney Bracci</v>
      </c>
    </row>
    <row r="11819" spans="1:8" x14ac:dyDescent="0.2">
      <c r="A11819" t="s">
        <v>3704</v>
      </c>
      <c r="B11819" t="s">
        <v>3953</v>
      </c>
      <c r="C11819" s="1">
        <v>44921</v>
      </c>
      <c r="D11819" s="1">
        <v>44921</v>
      </c>
      <c r="E11819">
        <f t="shared" si="184"/>
        <v>0</v>
      </c>
      <c r="F11819" t="str">
        <f>_xlfn.XLOOKUP(data!$B11819,campaign!$A$2:$A$18,campaign!$B$2:$B$18)</f>
        <v>MaritalStatus</v>
      </c>
      <c r="G11819">
        <f>_xlfn.XLOOKUP($F11819,campaign!$B$2:$B$18,campaign!$D$2:$D$18)</f>
        <v>29</v>
      </c>
      <c r="H11819" t="str">
        <f>_xlfn.XLOOKUP($A11819,customer!$A$2:$A$978,customer!$B$2:$B$978)</f>
        <v>Tierney Bracci</v>
      </c>
    </row>
    <row r="11820" spans="1:8" x14ac:dyDescent="0.2">
      <c r="A11820" t="s">
        <v>3704</v>
      </c>
      <c r="B11820" t="s">
        <v>3953</v>
      </c>
      <c r="C11820" s="1">
        <v>44921</v>
      </c>
      <c r="D11820" s="1">
        <v>44966</v>
      </c>
      <c r="E11820">
        <f t="shared" si="184"/>
        <v>1</v>
      </c>
      <c r="F11820" t="str">
        <f>_xlfn.XLOOKUP(data!$B11820,campaign!$A$2:$A$18,campaign!$B$2:$B$18)</f>
        <v>MaritalStatus</v>
      </c>
      <c r="G11820">
        <f>_xlfn.XLOOKUP($F11820,campaign!$B$2:$B$18,campaign!$D$2:$D$18)</f>
        <v>29</v>
      </c>
      <c r="H11820" t="str">
        <f>_xlfn.XLOOKUP($A11820,customer!$A$2:$A$978,customer!$B$2:$B$978)</f>
        <v>Tierney Bracci</v>
      </c>
    </row>
    <row r="11821" spans="1:8" x14ac:dyDescent="0.2">
      <c r="A11821" t="s">
        <v>3704</v>
      </c>
      <c r="B11821" t="s">
        <v>3953</v>
      </c>
      <c r="C11821" s="1">
        <v>44921</v>
      </c>
      <c r="D11821" s="1">
        <v>44992</v>
      </c>
      <c r="E11821">
        <f t="shared" si="184"/>
        <v>2</v>
      </c>
      <c r="F11821" t="str">
        <f>_xlfn.XLOOKUP(data!$B11821,campaign!$A$2:$A$18,campaign!$B$2:$B$18)</f>
        <v>MaritalStatus</v>
      </c>
      <c r="G11821">
        <f>_xlfn.XLOOKUP($F11821,campaign!$B$2:$B$18,campaign!$D$2:$D$18)</f>
        <v>29</v>
      </c>
      <c r="H11821" t="str">
        <f>_xlfn.XLOOKUP($A11821,customer!$A$2:$A$978,customer!$B$2:$B$978)</f>
        <v>Tierney Bracci</v>
      </c>
    </row>
    <row r="11822" spans="1:8" x14ac:dyDescent="0.2">
      <c r="A11822" t="s">
        <v>3704</v>
      </c>
      <c r="B11822" t="s">
        <v>3953</v>
      </c>
      <c r="C11822" s="1">
        <v>44921</v>
      </c>
      <c r="D11822" s="1">
        <v>45024</v>
      </c>
      <c r="E11822">
        <f t="shared" si="184"/>
        <v>3</v>
      </c>
      <c r="F11822" t="str">
        <f>_xlfn.XLOOKUP(data!$B11822,campaign!$A$2:$A$18,campaign!$B$2:$B$18)</f>
        <v>MaritalStatus</v>
      </c>
      <c r="G11822">
        <f>_xlfn.XLOOKUP($F11822,campaign!$B$2:$B$18,campaign!$D$2:$D$18)</f>
        <v>29</v>
      </c>
      <c r="H11822" t="str">
        <f>_xlfn.XLOOKUP($A11822,customer!$A$2:$A$978,customer!$B$2:$B$978)</f>
        <v>Tierney Bracci</v>
      </c>
    </row>
    <row r="11823" spans="1:8" x14ac:dyDescent="0.2">
      <c r="A11823" t="s">
        <v>3704</v>
      </c>
      <c r="B11823" t="s">
        <v>3953</v>
      </c>
      <c r="C11823" s="1">
        <v>44921</v>
      </c>
      <c r="D11823" s="1">
        <v>45057</v>
      </c>
      <c r="E11823">
        <f t="shared" si="184"/>
        <v>4</v>
      </c>
      <c r="F11823" t="str">
        <f>_xlfn.XLOOKUP(data!$B11823,campaign!$A$2:$A$18,campaign!$B$2:$B$18)</f>
        <v>MaritalStatus</v>
      </c>
      <c r="G11823">
        <f>_xlfn.XLOOKUP($F11823,campaign!$B$2:$B$18,campaign!$D$2:$D$18)</f>
        <v>29</v>
      </c>
      <c r="H11823" t="str">
        <f>_xlfn.XLOOKUP($A11823,customer!$A$2:$A$978,customer!$B$2:$B$978)</f>
        <v>Tierney Bracci</v>
      </c>
    </row>
    <row r="11824" spans="1:8" x14ac:dyDescent="0.2">
      <c r="A11824" t="s">
        <v>3704</v>
      </c>
      <c r="B11824" t="s">
        <v>3953</v>
      </c>
      <c r="C11824" s="1">
        <v>44921</v>
      </c>
      <c r="D11824" s="1">
        <v>45082</v>
      </c>
      <c r="E11824">
        <f t="shared" si="184"/>
        <v>5</v>
      </c>
      <c r="F11824" t="str">
        <f>_xlfn.XLOOKUP(data!$B11824,campaign!$A$2:$A$18,campaign!$B$2:$B$18)</f>
        <v>MaritalStatus</v>
      </c>
      <c r="G11824">
        <f>_xlfn.XLOOKUP($F11824,campaign!$B$2:$B$18,campaign!$D$2:$D$18)</f>
        <v>29</v>
      </c>
      <c r="H11824" t="str">
        <f>_xlfn.XLOOKUP($A11824,customer!$A$2:$A$978,customer!$B$2:$B$978)</f>
        <v>Tierney Bracci</v>
      </c>
    </row>
    <row r="11825" spans="1:8" x14ac:dyDescent="0.2">
      <c r="A11825" t="s">
        <v>3705</v>
      </c>
      <c r="B11825" t="s">
        <v>3927</v>
      </c>
      <c r="C11825" s="1">
        <v>44843</v>
      </c>
      <c r="D11825" s="1">
        <v>44843</v>
      </c>
      <c r="E11825">
        <f t="shared" si="184"/>
        <v>0</v>
      </c>
      <c r="F11825" t="str">
        <f>_xlfn.XLOOKUP(data!$B11825,campaign!$A$2:$A$18,campaign!$B$2:$B$18)</f>
        <v>RespondsToMailOffers</v>
      </c>
      <c r="G11825">
        <f>_xlfn.XLOOKUP($F11825,campaign!$B$2:$B$18,campaign!$D$2:$D$18)</f>
        <v>27</v>
      </c>
      <c r="H11825" t="str">
        <f>_xlfn.XLOOKUP($A11825,customer!$A$2:$A$978,customer!$B$2:$B$978)</f>
        <v>Chelsy Triggle</v>
      </c>
    </row>
    <row r="11826" spans="1:8" x14ac:dyDescent="0.2">
      <c r="A11826" t="s">
        <v>3705</v>
      </c>
      <c r="B11826" t="s">
        <v>3927</v>
      </c>
      <c r="C11826" s="1">
        <v>44843</v>
      </c>
      <c r="D11826" s="1">
        <v>44914</v>
      </c>
      <c r="E11826">
        <f t="shared" si="184"/>
        <v>2</v>
      </c>
      <c r="F11826" t="str">
        <f>_xlfn.XLOOKUP(data!$B11826,campaign!$A$2:$A$18,campaign!$B$2:$B$18)</f>
        <v>RespondsToMailOffers</v>
      </c>
      <c r="G11826">
        <f>_xlfn.XLOOKUP($F11826,campaign!$B$2:$B$18,campaign!$D$2:$D$18)</f>
        <v>27</v>
      </c>
      <c r="H11826" t="str">
        <f>_xlfn.XLOOKUP($A11826,customer!$A$2:$A$978,customer!$B$2:$B$978)</f>
        <v>Chelsy Triggle</v>
      </c>
    </row>
    <row r="11827" spans="1:8" x14ac:dyDescent="0.2">
      <c r="A11827" t="s">
        <v>3705</v>
      </c>
      <c r="B11827" t="s">
        <v>3927</v>
      </c>
      <c r="C11827" s="1">
        <v>44843</v>
      </c>
      <c r="D11827" s="1">
        <v>44937</v>
      </c>
      <c r="E11827">
        <f t="shared" si="184"/>
        <v>3</v>
      </c>
      <c r="F11827" t="str">
        <f>_xlfn.XLOOKUP(data!$B11827,campaign!$A$2:$A$18,campaign!$B$2:$B$18)</f>
        <v>RespondsToMailOffers</v>
      </c>
      <c r="G11827">
        <f>_xlfn.XLOOKUP($F11827,campaign!$B$2:$B$18,campaign!$D$2:$D$18)</f>
        <v>27</v>
      </c>
      <c r="H11827" t="str">
        <f>_xlfn.XLOOKUP($A11827,customer!$A$2:$A$978,customer!$B$2:$B$978)</f>
        <v>Chelsy Triggle</v>
      </c>
    </row>
    <row r="11828" spans="1:8" x14ac:dyDescent="0.2">
      <c r="A11828" t="s">
        <v>3705</v>
      </c>
      <c r="B11828" t="s">
        <v>3927</v>
      </c>
      <c r="C11828" s="1">
        <v>44843</v>
      </c>
      <c r="D11828" s="1">
        <v>44979</v>
      </c>
      <c r="E11828">
        <f t="shared" si="184"/>
        <v>4</v>
      </c>
      <c r="F11828" t="str">
        <f>_xlfn.XLOOKUP(data!$B11828,campaign!$A$2:$A$18,campaign!$B$2:$B$18)</f>
        <v>RespondsToMailOffers</v>
      </c>
      <c r="G11828">
        <f>_xlfn.XLOOKUP($F11828,campaign!$B$2:$B$18,campaign!$D$2:$D$18)</f>
        <v>27</v>
      </c>
      <c r="H11828" t="str">
        <f>_xlfn.XLOOKUP($A11828,customer!$A$2:$A$978,customer!$B$2:$B$978)</f>
        <v>Chelsy Triggle</v>
      </c>
    </row>
    <row r="11829" spans="1:8" x14ac:dyDescent="0.2">
      <c r="A11829" t="s">
        <v>3705</v>
      </c>
      <c r="B11829" t="s">
        <v>3927</v>
      </c>
      <c r="C11829" s="1">
        <v>44843</v>
      </c>
      <c r="D11829" s="1">
        <v>45002</v>
      </c>
      <c r="E11829">
        <f t="shared" si="184"/>
        <v>5</v>
      </c>
      <c r="F11829" t="str">
        <f>_xlfn.XLOOKUP(data!$B11829,campaign!$A$2:$A$18,campaign!$B$2:$B$18)</f>
        <v>RespondsToMailOffers</v>
      </c>
      <c r="G11829">
        <f>_xlfn.XLOOKUP($F11829,campaign!$B$2:$B$18,campaign!$D$2:$D$18)</f>
        <v>27</v>
      </c>
      <c r="H11829" t="str">
        <f>_xlfn.XLOOKUP($A11829,customer!$A$2:$A$978,customer!$B$2:$B$978)</f>
        <v>Chelsy Triggle</v>
      </c>
    </row>
    <row r="11830" spans="1:8" x14ac:dyDescent="0.2">
      <c r="A11830" t="s">
        <v>3705</v>
      </c>
      <c r="B11830" t="s">
        <v>3927</v>
      </c>
      <c r="C11830" s="1">
        <v>44843</v>
      </c>
      <c r="D11830" s="1">
        <v>45025</v>
      </c>
      <c r="E11830">
        <f t="shared" si="184"/>
        <v>6</v>
      </c>
      <c r="F11830" t="str">
        <f>_xlfn.XLOOKUP(data!$B11830,campaign!$A$2:$A$18,campaign!$B$2:$B$18)</f>
        <v>RespondsToMailOffers</v>
      </c>
      <c r="G11830">
        <f>_xlfn.XLOOKUP($F11830,campaign!$B$2:$B$18,campaign!$D$2:$D$18)</f>
        <v>27</v>
      </c>
      <c r="H11830" t="str">
        <f>_xlfn.XLOOKUP($A11830,customer!$A$2:$A$978,customer!$B$2:$B$978)</f>
        <v>Chelsy Triggle</v>
      </c>
    </row>
    <row r="11831" spans="1:8" x14ac:dyDescent="0.2">
      <c r="A11831" t="s">
        <v>3705</v>
      </c>
      <c r="B11831" t="s">
        <v>3927</v>
      </c>
      <c r="C11831" s="1">
        <v>44843</v>
      </c>
      <c r="D11831" s="1">
        <v>45060</v>
      </c>
      <c r="E11831">
        <f t="shared" si="184"/>
        <v>7</v>
      </c>
      <c r="F11831" t="str">
        <f>_xlfn.XLOOKUP(data!$B11831,campaign!$A$2:$A$18,campaign!$B$2:$B$18)</f>
        <v>RespondsToMailOffers</v>
      </c>
      <c r="G11831">
        <f>_xlfn.XLOOKUP($F11831,campaign!$B$2:$B$18,campaign!$D$2:$D$18)</f>
        <v>27</v>
      </c>
      <c r="H11831" t="str">
        <f>_xlfn.XLOOKUP($A11831,customer!$A$2:$A$978,customer!$B$2:$B$978)</f>
        <v>Chelsy Triggle</v>
      </c>
    </row>
    <row r="11832" spans="1:8" x14ac:dyDescent="0.2">
      <c r="A11832" t="s">
        <v>3705</v>
      </c>
      <c r="B11832" t="s">
        <v>3928</v>
      </c>
      <c r="C11832" s="1">
        <v>44847</v>
      </c>
      <c r="D11832" s="1">
        <v>44847</v>
      </c>
      <c r="E11832">
        <f t="shared" si="184"/>
        <v>0</v>
      </c>
      <c r="F11832" t="str">
        <f>_xlfn.XLOOKUP(data!$B11832,campaign!$A$2:$A$18,campaign!$B$2:$B$18)</f>
        <v>OptOutMailings</v>
      </c>
      <c r="G11832">
        <f>_xlfn.XLOOKUP($F11832,campaign!$B$2:$B$18,campaign!$D$2:$D$18)</f>
        <v>75</v>
      </c>
      <c r="H11832" t="str">
        <f>_xlfn.XLOOKUP($A11832,customer!$A$2:$A$978,customer!$B$2:$B$978)</f>
        <v>Chelsy Triggle</v>
      </c>
    </row>
    <row r="11833" spans="1:8" x14ac:dyDescent="0.2">
      <c r="A11833" t="s">
        <v>3705</v>
      </c>
      <c r="B11833" t="s">
        <v>3928</v>
      </c>
      <c r="C11833" s="1">
        <v>44847</v>
      </c>
      <c r="D11833" s="1">
        <v>44887</v>
      </c>
      <c r="E11833">
        <f t="shared" si="184"/>
        <v>1</v>
      </c>
      <c r="F11833" t="str">
        <f>_xlfn.XLOOKUP(data!$B11833,campaign!$A$2:$A$18,campaign!$B$2:$B$18)</f>
        <v>OptOutMailings</v>
      </c>
      <c r="G11833">
        <f>_xlfn.XLOOKUP($F11833,campaign!$B$2:$B$18,campaign!$D$2:$D$18)</f>
        <v>75</v>
      </c>
      <c r="H11833" t="str">
        <f>_xlfn.XLOOKUP($A11833,customer!$A$2:$A$978,customer!$B$2:$B$978)</f>
        <v>Chelsy Triggle</v>
      </c>
    </row>
    <row r="11834" spans="1:8" x14ac:dyDescent="0.2">
      <c r="A11834" t="s">
        <v>3705</v>
      </c>
      <c r="B11834" t="s">
        <v>3928</v>
      </c>
      <c r="C11834" s="1">
        <v>44847</v>
      </c>
      <c r="D11834" s="1">
        <v>44913</v>
      </c>
      <c r="E11834">
        <f t="shared" si="184"/>
        <v>2</v>
      </c>
      <c r="F11834" t="str">
        <f>_xlfn.XLOOKUP(data!$B11834,campaign!$A$2:$A$18,campaign!$B$2:$B$18)</f>
        <v>OptOutMailings</v>
      </c>
      <c r="G11834">
        <f>_xlfn.XLOOKUP($F11834,campaign!$B$2:$B$18,campaign!$D$2:$D$18)</f>
        <v>75</v>
      </c>
      <c r="H11834" t="str">
        <f>_xlfn.XLOOKUP($A11834,customer!$A$2:$A$978,customer!$B$2:$B$978)</f>
        <v>Chelsy Triggle</v>
      </c>
    </row>
    <row r="11835" spans="1:8" x14ac:dyDescent="0.2">
      <c r="A11835" t="s">
        <v>3705</v>
      </c>
      <c r="B11835" t="s">
        <v>3928</v>
      </c>
      <c r="C11835" s="1">
        <v>44847</v>
      </c>
      <c r="D11835" s="1">
        <v>44949</v>
      </c>
      <c r="E11835">
        <f t="shared" si="184"/>
        <v>3</v>
      </c>
      <c r="F11835" t="str">
        <f>_xlfn.XLOOKUP(data!$B11835,campaign!$A$2:$A$18,campaign!$B$2:$B$18)</f>
        <v>OptOutMailings</v>
      </c>
      <c r="G11835">
        <f>_xlfn.XLOOKUP($F11835,campaign!$B$2:$B$18,campaign!$D$2:$D$18)</f>
        <v>75</v>
      </c>
      <c r="H11835" t="str">
        <f>_xlfn.XLOOKUP($A11835,customer!$A$2:$A$978,customer!$B$2:$B$978)</f>
        <v>Chelsy Triggle</v>
      </c>
    </row>
    <row r="11836" spans="1:8" x14ac:dyDescent="0.2">
      <c r="A11836" t="s">
        <v>3705</v>
      </c>
      <c r="B11836" t="s">
        <v>3928</v>
      </c>
      <c r="C11836" s="1">
        <v>44847</v>
      </c>
      <c r="D11836" s="1">
        <v>44985</v>
      </c>
      <c r="E11836">
        <f t="shared" si="184"/>
        <v>4</v>
      </c>
      <c r="F11836" t="str">
        <f>_xlfn.XLOOKUP(data!$B11836,campaign!$A$2:$A$18,campaign!$B$2:$B$18)</f>
        <v>OptOutMailings</v>
      </c>
      <c r="G11836">
        <f>_xlfn.XLOOKUP($F11836,campaign!$B$2:$B$18,campaign!$D$2:$D$18)</f>
        <v>75</v>
      </c>
      <c r="H11836" t="str">
        <f>_xlfn.XLOOKUP($A11836,customer!$A$2:$A$978,customer!$B$2:$B$978)</f>
        <v>Chelsy Triggle</v>
      </c>
    </row>
    <row r="11837" spans="1:8" x14ac:dyDescent="0.2">
      <c r="A11837" t="s">
        <v>3705</v>
      </c>
      <c r="B11837" t="s">
        <v>3928</v>
      </c>
      <c r="C11837" s="1">
        <v>44847</v>
      </c>
      <c r="D11837" s="1">
        <v>44998</v>
      </c>
      <c r="E11837">
        <f t="shared" si="184"/>
        <v>5</v>
      </c>
      <c r="F11837" t="str">
        <f>_xlfn.XLOOKUP(data!$B11837,campaign!$A$2:$A$18,campaign!$B$2:$B$18)</f>
        <v>OptOutMailings</v>
      </c>
      <c r="G11837">
        <f>_xlfn.XLOOKUP($F11837,campaign!$B$2:$B$18,campaign!$D$2:$D$18)</f>
        <v>75</v>
      </c>
      <c r="H11837" t="str">
        <f>_xlfn.XLOOKUP($A11837,customer!$A$2:$A$978,customer!$B$2:$B$978)</f>
        <v>Chelsy Triggle</v>
      </c>
    </row>
    <row r="11838" spans="1:8" x14ac:dyDescent="0.2">
      <c r="A11838" t="s">
        <v>3705</v>
      </c>
      <c r="B11838" t="s">
        <v>3928</v>
      </c>
      <c r="C11838" s="1">
        <v>44847</v>
      </c>
      <c r="D11838" s="1">
        <v>45038</v>
      </c>
      <c r="E11838">
        <f t="shared" si="184"/>
        <v>6</v>
      </c>
      <c r="F11838" t="str">
        <f>_xlfn.XLOOKUP(data!$B11838,campaign!$A$2:$A$18,campaign!$B$2:$B$18)</f>
        <v>OptOutMailings</v>
      </c>
      <c r="G11838">
        <f>_xlfn.XLOOKUP($F11838,campaign!$B$2:$B$18,campaign!$D$2:$D$18)</f>
        <v>75</v>
      </c>
      <c r="H11838" t="str">
        <f>_xlfn.XLOOKUP($A11838,customer!$A$2:$A$978,customer!$B$2:$B$978)</f>
        <v>Chelsy Triggle</v>
      </c>
    </row>
    <row r="11839" spans="1:8" x14ac:dyDescent="0.2">
      <c r="A11839" t="s">
        <v>3705</v>
      </c>
      <c r="B11839" t="s">
        <v>3928</v>
      </c>
      <c r="C11839" s="1">
        <v>44847</v>
      </c>
      <c r="D11839" s="1">
        <v>45068</v>
      </c>
      <c r="E11839">
        <f t="shared" si="184"/>
        <v>7</v>
      </c>
      <c r="F11839" t="str">
        <f>_xlfn.XLOOKUP(data!$B11839,campaign!$A$2:$A$18,campaign!$B$2:$B$18)</f>
        <v>OptOutMailings</v>
      </c>
      <c r="G11839">
        <f>_xlfn.XLOOKUP($F11839,campaign!$B$2:$B$18,campaign!$D$2:$D$18)</f>
        <v>75</v>
      </c>
      <c r="H11839" t="str">
        <f>_xlfn.XLOOKUP($A11839,customer!$A$2:$A$978,customer!$B$2:$B$978)</f>
        <v>Chelsy Triggle</v>
      </c>
    </row>
    <row r="11840" spans="1:8" x14ac:dyDescent="0.2">
      <c r="A11840" t="s">
        <v>3706</v>
      </c>
      <c r="B11840" t="s">
        <v>3923</v>
      </c>
      <c r="C11840" s="1">
        <v>44665</v>
      </c>
      <c r="D11840" s="1">
        <v>44665</v>
      </c>
      <c r="E11840">
        <f t="shared" si="184"/>
        <v>0</v>
      </c>
      <c r="F11840" t="str">
        <f>_xlfn.XLOOKUP(data!$B11840,campaign!$A$2:$A$18,campaign!$B$2:$B$18)</f>
        <v>TruckOwner</v>
      </c>
      <c r="G11840">
        <f>_xlfn.XLOOKUP($F11840,campaign!$B$2:$B$18,campaign!$D$2:$D$18)</f>
        <v>26</v>
      </c>
      <c r="H11840" t="str">
        <f>_xlfn.XLOOKUP($A11840,customer!$A$2:$A$978,customer!$B$2:$B$978)</f>
        <v>Lek Batterbee</v>
      </c>
    </row>
    <row r="11841" spans="1:8" x14ac:dyDescent="0.2">
      <c r="A11841" t="s">
        <v>3706</v>
      </c>
      <c r="B11841" t="s">
        <v>3923</v>
      </c>
      <c r="C11841" s="1">
        <v>44665</v>
      </c>
      <c r="D11841" s="1">
        <v>44705</v>
      </c>
      <c r="E11841">
        <f t="shared" si="184"/>
        <v>1</v>
      </c>
      <c r="F11841" t="str">
        <f>_xlfn.XLOOKUP(data!$B11841,campaign!$A$2:$A$18,campaign!$B$2:$B$18)</f>
        <v>TruckOwner</v>
      </c>
      <c r="G11841">
        <f>_xlfn.XLOOKUP($F11841,campaign!$B$2:$B$18,campaign!$D$2:$D$18)</f>
        <v>26</v>
      </c>
      <c r="H11841" t="str">
        <f>_xlfn.XLOOKUP($A11841,customer!$A$2:$A$978,customer!$B$2:$B$978)</f>
        <v>Lek Batterbee</v>
      </c>
    </row>
    <row r="11842" spans="1:8" x14ac:dyDescent="0.2">
      <c r="A11842" t="s">
        <v>3706</v>
      </c>
      <c r="B11842" t="s">
        <v>3923</v>
      </c>
      <c r="C11842" s="1">
        <v>44665</v>
      </c>
      <c r="D11842" s="1">
        <v>44731</v>
      </c>
      <c r="E11842">
        <f t="shared" si="184"/>
        <v>2</v>
      </c>
      <c r="F11842" t="str">
        <f>_xlfn.XLOOKUP(data!$B11842,campaign!$A$2:$A$18,campaign!$B$2:$B$18)</f>
        <v>TruckOwner</v>
      </c>
      <c r="G11842">
        <f>_xlfn.XLOOKUP($F11842,campaign!$B$2:$B$18,campaign!$D$2:$D$18)</f>
        <v>26</v>
      </c>
      <c r="H11842" t="str">
        <f>_xlfn.XLOOKUP($A11842,customer!$A$2:$A$978,customer!$B$2:$B$978)</f>
        <v>Lek Batterbee</v>
      </c>
    </row>
    <row r="11843" spans="1:8" x14ac:dyDescent="0.2">
      <c r="A11843" t="s">
        <v>3706</v>
      </c>
      <c r="B11843" t="s">
        <v>3923</v>
      </c>
      <c r="C11843" s="1">
        <v>44665</v>
      </c>
      <c r="D11843" s="1">
        <v>44766</v>
      </c>
      <c r="E11843">
        <f t="shared" ref="E11843:E11906" si="185">DATEDIF(C11843,D11843,"M")</f>
        <v>3</v>
      </c>
      <c r="F11843" t="str">
        <f>_xlfn.XLOOKUP(data!$B11843,campaign!$A$2:$A$18,campaign!$B$2:$B$18)</f>
        <v>TruckOwner</v>
      </c>
      <c r="G11843">
        <f>_xlfn.XLOOKUP($F11843,campaign!$B$2:$B$18,campaign!$D$2:$D$18)</f>
        <v>26</v>
      </c>
      <c r="H11843" t="str">
        <f>_xlfn.XLOOKUP($A11843,customer!$A$2:$A$978,customer!$B$2:$B$978)</f>
        <v>Lek Batterbee</v>
      </c>
    </row>
    <row r="11844" spans="1:8" x14ac:dyDescent="0.2">
      <c r="A11844" t="s">
        <v>3706</v>
      </c>
      <c r="B11844" t="s">
        <v>3923</v>
      </c>
      <c r="C11844" s="1">
        <v>44665</v>
      </c>
      <c r="D11844" s="1">
        <v>44801</v>
      </c>
      <c r="E11844">
        <f t="shared" si="185"/>
        <v>4</v>
      </c>
      <c r="F11844" t="str">
        <f>_xlfn.XLOOKUP(data!$B11844,campaign!$A$2:$A$18,campaign!$B$2:$B$18)</f>
        <v>TruckOwner</v>
      </c>
      <c r="G11844">
        <f>_xlfn.XLOOKUP($F11844,campaign!$B$2:$B$18,campaign!$D$2:$D$18)</f>
        <v>26</v>
      </c>
      <c r="H11844" t="str">
        <f>_xlfn.XLOOKUP($A11844,customer!$A$2:$A$978,customer!$B$2:$B$978)</f>
        <v>Lek Batterbee</v>
      </c>
    </row>
    <row r="11845" spans="1:8" x14ac:dyDescent="0.2">
      <c r="A11845" t="s">
        <v>3706</v>
      </c>
      <c r="B11845" t="s">
        <v>3923</v>
      </c>
      <c r="C11845" s="1">
        <v>44665</v>
      </c>
      <c r="D11845" s="1">
        <v>44821</v>
      </c>
      <c r="E11845">
        <f t="shared" si="185"/>
        <v>5</v>
      </c>
      <c r="F11845" t="str">
        <f>_xlfn.XLOOKUP(data!$B11845,campaign!$A$2:$A$18,campaign!$B$2:$B$18)</f>
        <v>TruckOwner</v>
      </c>
      <c r="G11845">
        <f>_xlfn.XLOOKUP($F11845,campaign!$B$2:$B$18,campaign!$D$2:$D$18)</f>
        <v>26</v>
      </c>
      <c r="H11845" t="str">
        <f>_xlfn.XLOOKUP($A11845,customer!$A$2:$A$978,customer!$B$2:$B$978)</f>
        <v>Lek Batterbee</v>
      </c>
    </row>
    <row r="11846" spans="1:8" x14ac:dyDescent="0.2">
      <c r="A11846" t="s">
        <v>3706</v>
      </c>
      <c r="B11846" t="s">
        <v>3923</v>
      </c>
      <c r="C11846" s="1">
        <v>44665</v>
      </c>
      <c r="D11846" s="1">
        <v>44859</v>
      </c>
      <c r="E11846">
        <f t="shared" si="185"/>
        <v>6</v>
      </c>
      <c r="F11846" t="str">
        <f>_xlfn.XLOOKUP(data!$B11846,campaign!$A$2:$A$18,campaign!$B$2:$B$18)</f>
        <v>TruckOwner</v>
      </c>
      <c r="G11846">
        <f>_xlfn.XLOOKUP($F11846,campaign!$B$2:$B$18,campaign!$D$2:$D$18)</f>
        <v>26</v>
      </c>
      <c r="H11846" t="str">
        <f>_xlfn.XLOOKUP($A11846,customer!$A$2:$A$978,customer!$B$2:$B$978)</f>
        <v>Lek Batterbee</v>
      </c>
    </row>
    <row r="11847" spans="1:8" x14ac:dyDescent="0.2">
      <c r="A11847" t="s">
        <v>3706</v>
      </c>
      <c r="B11847" t="s">
        <v>3923</v>
      </c>
      <c r="C11847" s="1">
        <v>44665</v>
      </c>
      <c r="D11847" s="1">
        <v>44884</v>
      </c>
      <c r="E11847">
        <f t="shared" si="185"/>
        <v>7</v>
      </c>
      <c r="F11847" t="str">
        <f>_xlfn.XLOOKUP(data!$B11847,campaign!$A$2:$A$18,campaign!$B$2:$B$18)</f>
        <v>TruckOwner</v>
      </c>
      <c r="G11847">
        <f>_xlfn.XLOOKUP($F11847,campaign!$B$2:$B$18,campaign!$D$2:$D$18)</f>
        <v>26</v>
      </c>
      <c r="H11847" t="str">
        <f>_xlfn.XLOOKUP($A11847,customer!$A$2:$A$978,customer!$B$2:$B$978)</f>
        <v>Lek Batterbee</v>
      </c>
    </row>
    <row r="11848" spans="1:8" x14ac:dyDescent="0.2">
      <c r="A11848" t="s">
        <v>3706</v>
      </c>
      <c r="B11848" t="s">
        <v>3923</v>
      </c>
      <c r="C11848" s="1">
        <v>44665</v>
      </c>
      <c r="D11848" s="1">
        <v>44918</v>
      </c>
      <c r="E11848">
        <f t="shared" si="185"/>
        <v>8</v>
      </c>
      <c r="F11848" t="str">
        <f>_xlfn.XLOOKUP(data!$B11848,campaign!$A$2:$A$18,campaign!$B$2:$B$18)</f>
        <v>TruckOwner</v>
      </c>
      <c r="G11848">
        <f>_xlfn.XLOOKUP($F11848,campaign!$B$2:$B$18,campaign!$D$2:$D$18)</f>
        <v>26</v>
      </c>
      <c r="H11848" t="str">
        <f>_xlfn.XLOOKUP($A11848,customer!$A$2:$A$978,customer!$B$2:$B$978)</f>
        <v>Lek Batterbee</v>
      </c>
    </row>
    <row r="11849" spans="1:8" x14ac:dyDescent="0.2">
      <c r="A11849" t="s">
        <v>3706</v>
      </c>
      <c r="B11849" t="s">
        <v>3923</v>
      </c>
      <c r="C11849" s="1">
        <v>44665</v>
      </c>
      <c r="D11849" s="1">
        <v>44953</v>
      </c>
      <c r="E11849">
        <f t="shared" si="185"/>
        <v>9</v>
      </c>
      <c r="F11849" t="str">
        <f>_xlfn.XLOOKUP(data!$B11849,campaign!$A$2:$A$18,campaign!$B$2:$B$18)</f>
        <v>TruckOwner</v>
      </c>
      <c r="G11849">
        <f>_xlfn.XLOOKUP($F11849,campaign!$B$2:$B$18,campaign!$D$2:$D$18)</f>
        <v>26</v>
      </c>
      <c r="H11849" t="str">
        <f>_xlfn.XLOOKUP($A11849,customer!$A$2:$A$978,customer!$B$2:$B$978)</f>
        <v>Lek Batterbee</v>
      </c>
    </row>
    <row r="11850" spans="1:8" x14ac:dyDescent="0.2">
      <c r="A11850" t="s">
        <v>3706</v>
      </c>
      <c r="B11850" t="s">
        <v>3923</v>
      </c>
      <c r="C11850" s="1">
        <v>44665</v>
      </c>
      <c r="D11850" s="1">
        <v>44971</v>
      </c>
      <c r="E11850">
        <f t="shared" si="185"/>
        <v>10</v>
      </c>
      <c r="F11850" t="str">
        <f>_xlfn.XLOOKUP(data!$B11850,campaign!$A$2:$A$18,campaign!$B$2:$B$18)</f>
        <v>TruckOwner</v>
      </c>
      <c r="G11850">
        <f>_xlfn.XLOOKUP($F11850,campaign!$B$2:$B$18,campaign!$D$2:$D$18)</f>
        <v>26</v>
      </c>
      <c r="H11850" t="str">
        <f>_xlfn.XLOOKUP($A11850,customer!$A$2:$A$978,customer!$B$2:$B$978)</f>
        <v>Lek Batterbee</v>
      </c>
    </row>
    <row r="11851" spans="1:8" x14ac:dyDescent="0.2">
      <c r="A11851" t="s">
        <v>3706</v>
      </c>
      <c r="B11851" t="s">
        <v>3923</v>
      </c>
      <c r="C11851" s="1">
        <v>44665</v>
      </c>
      <c r="D11851" s="1">
        <v>45008</v>
      </c>
      <c r="E11851">
        <f t="shared" si="185"/>
        <v>11</v>
      </c>
      <c r="F11851" t="str">
        <f>_xlfn.XLOOKUP(data!$B11851,campaign!$A$2:$A$18,campaign!$B$2:$B$18)</f>
        <v>TruckOwner</v>
      </c>
      <c r="G11851">
        <f>_xlfn.XLOOKUP($F11851,campaign!$B$2:$B$18,campaign!$D$2:$D$18)</f>
        <v>26</v>
      </c>
      <c r="H11851" t="str">
        <f>_xlfn.XLOOKUP($A11851,customer!$A$2:$A$978,customer!$B$2:$B$978)</f>
        <v>Lek Batterbee</v>
      </c>
    </row>
    <row r="11852" spans="1:8" x14ac:dyDescent="0.2">
      <c r="A11852" t="s">
        <v>3706</v>
      </c>
      <c r="B11852" t="s">
        <v>3923</v>
      </c>
      <c r="C11852" s="1">
        <v>44665</v>
      </c>
      <c r="D11852" s="1">
        <v>45033</v>
      </c>
      <c r="E11852">
        <f t="shared" si="185"/>
        <v>12</v>
      </c>
      <c r="F11852" t="str">
        <f>_xlfn.XLOOKUP(data!$B11852,campaign!$A$2:$A$18,campaign!$B$2:$B$18)</f>
        <v>TruckOwner</v>
      </c>
      <c r="G11852">
        <f>_xlfn.XLOOKUP($F11852,campaign!$B$2:$B$18,campaign!$D$2:$D$18)</f>
        <v>26</v>
      </c>
      <c r="H11852" t="str">
        <f>_xlfn.XLOOKUP($A11852,customer!$A$2:$A$978,customer!$B$2:$B$978)</f>
        <v>Lek Batterbee</v>
      </c>
    </row>
    <row r="11853" spans="1:8" x14ac:dyDescent="0.2">
      <c r="A11853" t="s">
        <v>3706</v>
      </c>
      <c r="B11853" t="s">
        <v>3923</v>
      </c>
      <c r="C11853" s="1">
        <v>44665</v>
      </c>
      <c r="D11853" s="1">
        <v>45069</v>
      </c>
      <c r="E11853">
        <f t="shared" si="185"/>
        <v>13</v>
      </c>
      <c r="F11853" t="str">
        <f>_xlfn.XLOOKUP(data!$B11853,campaign!$A$2:$A$18,campaign!$B$2:$B$18)</f>
        <v>TruckOwner</v>
      </c>
      <c r="G11853">
        <f>_xlfn.XLOOKUP($F11853,campaign!$B$2:$B$18,campaign!$D$2:$D$18)</f>
        <v>26</v>
      </c>
      <c r="H11853" t="str">
        <f>_xlfn.XLOOKUP($A11853,customer!$A$2:$A$978,customer!$B$2:$B$978)</f>
        <v>Lek Batterbee</v>
      </c>
    </row>
    <row r="11854" spans="1:8" x14ac:dyDescent="0.2">
      <c r="A11854" t="s">
        <v>3707</v>
      </c>
      <c r="B11854" t="s">
        <v>3947</v>
      </c>
      <c r="C11854" s="1">
        <v>44906</v>
      </c>
      <c r="D11854" s="1">
        <v>44906</v>
      </c>
      <c r="E11854">
        <f t="shared" si="185"/>
        <v>0</v>
      </c>
      <c r="F11854" t="str">
        <f>_xlfn.XLOOKUP(data!$B11854,campaign!$A$2:$A$18,campaign!$B$2:$B$18)</f>
        <v>OwnsComputer</v>
      </c>
      <c r="G11854">
        <f>_xlfn.XLOOKUP($F11854,campaign!$B$2:$B$18,campaign!$D$2:$D$18)</f>
        <v>62</v>
      </c>
      <c r="H11854" t="str">
        <f>_xlfn.XLOOKUP($A11854,customer!$A$2:$A$978,customer!$B$2:$B$978)</f>
        <v>Zenia Ruecastle</v>
      </c>
    </row>
    <row r="11855" spans="1:8" x14ac:dyDescent="0.2">
      <c r="A11855" t="s">
        <v>3707</v>
      </c>
      <c r="B11855" t="s">
        <v>3947</v>
      </c>
      <c r="C11855" s="1">
        <v>44906</v>
      </c>
      <c r="D11855" s="1">
        <v>44942</v>
      </c>
      <c r="E11855">
        <f t="shared" si="185"/>
        <v>1</v>
      </c>
      <c r="F11855" t="str">
        <f>_xlfn.XLOOKUP(data!$B11855,campaign!$A$2:$A$18,campaign!$B$2:$B$18)</f>
        <v>OwnsComputer</v>
      </c>
      <c r="G11855">
        <f>_xlfn.XLOOKUP($F11855,campaign!$B$2:$B$18,campaign!$D$2:$D$18)</f>
        <v>62</v>
      </c>
      <c r="H11855" t="str">
        <f>_xlfn.XLOOKUP($A11855,customer!$A$2:$A$978,customer!$B$2:$B$978)</f>
        <v>Zenia Ruecastle</v>
      </c>
    </row>
    <row r="11856" spans="1:8" x14ac:dyDescent="0.2">
      <c r="A11856" t="s">
        <v>3707</v>
      </c>
      <c r="B11856" t="s">
        <v>3947</v>
      </c>
      <c r="C11856" s="1">
        <v>44906</v>
      </c>
      <c r="D11856" s="1">
        <v>44971</v>
      </c>
      <c r="E11856">
        <f t="shared" si="185"/>
        <v>2</v>
      </c>
      <c r="F11856" t="str">
        <f>_xlfn.XLOOKUP(data!$B11856,campaign!$A$2:$A$18,campaign!$B$2:$B$18)</f>
        <v>OwnsComputer</v>
      </c>
      <c r="G11856">
        <f>_xlfn.XLOOKUP($F11856,campaign!$B$2:$B$18,campaign!$D$2:$D$18)</f>
        <v>62</v>
      </c>
      <c r="H11856" t="str">
        <f>_xlfn.XLOOKUP($A11856,customer!$A$2:$A$978,customer!$B$2:$B$978)</f>
        <v>Zenia Ruecastle</v>
      </c>
    </row>
    <row r="11857" spans="1:8" x14ac:dyDescent="0.2">
      <c r="A11857" t="s">
        <v>3707</v>
      </c>
      <c r="B11857" t="s">
        <v>3947</v>
      </c>
      <c r="C11857" s="1">
        <v>44906</v>
      </c>
      <c r="D11857" s="1">
        <v>45010</v>
      </c>
      <c r="E11857">
        <f t="shared" si="185"/>
        <v>3</v>
      </c>
      <c r="F11857" t="str">
        <f>_xlfn.XLOOKUP(data!$B11857,campaign!$A$2:$A$18,campaign!$B$2:$B$18)</f>
        <v>OwnsComputer</v>
      </c>
      <c r="G11857">
        <f>_xlfn.XLOOKUP($F11857,campaign!$B$2:$B$18,campaign!$D$2:$D$18)</f>
        <v>62</v>
      </c>
      <c r="H11857" t="str">
        <f>_xlfn.XLOOKUP($A11857,customer!$A$2:$A$978,customer!$B$2:$B$978)</f>
        <v>Zenia Ruecastle</v>
      </c>
    </row>
    <row r="11858" spans="1:8" x14ac:dyDescent="0.2">
      <c r="A11858" t="s">
        <v>3707</v>
      </c>
      <c r="B11858" t="s">
        <v>3947</v>
      </c>
      <c r="C11858" s="1">
        <v>44906</v>
      </c>
      <c r="D11858" s="1">
        <v>45031</v>
      </c>
      <c r="E11858">
        <f t="shared" si="185"/>
        <v>4</v>
      </c>
      <c r="F11858" t="str">
        <f>_xlfn.XLOOKUP(data!$B11858,campaign!$A$2:$A$18,campaign!$B$2:$B$18)</f>
        <v>OwnsComputer</v>
      </c>
      <c r="G11858">
        <f>_xlfn.XLOOKUP($F11858,campaign!$B$2:$B$18,campaign!$D$2:$D$18)</f>
        <v>62</v>
      </c>
      <c r="H11858" t="str">
        <f>_xlfn.XLOOKUP($A11858,customer!$A$2:$A$978,customer!$B$2:$B$978)</f>
        <v>Zenia Ruecastle</v>
      </c>
    </row>
    <row r="11859" spans="1:8" x14ac:dyDescent="0.2">
      <c r="A11859" t="s">
        <v>3707</v>
      </c>
      <c r="B11859" t="s">
        <v>3947</v>
      </c>
      <c r="C11859" s="1">
        <v>44906</v>
      </c>
      <c r="D11859" s="1">
        <v>45065</v>
      </c>
      <c r="E11859">
        <f t="shared" si="185"/>
        <v>5</v>
      </c>
      <c r="F11859" t="str">
        <f>_xlfn.XLOOKUP(data!$B11859,campaign!$A$2:$A$18,campaign!$B$2:$B$18)</f>
        <v>OwnsComputer</v>
      </c>
      <c r="G11859">
        <f>_xlfn.XLOOKUP($F11859,campaign!$B$2:$B$18,campaign!$D$2:$D$18)</f>
        <v>62</v>
      </c>
      <c r="H11859" t="str">
        <f>_xlfn.XLOOKUP($A11859,customer!$A$2:$A$978,customer!$B$2:$B$978)</f>
        <v>Zenia Ruecastle</v>
      </c>
    </row>
    <row r="11860" spans="1:8" x14ac:dyDescent="0.2">
      <c r="A11860" t="s">
        <v>3707</v>
      </c>
      <c r="B11860" t="s">
        <v>3949</v>
      </c>
      <c r="C11860" s="1">
        <v>45032</v>
      </c>
      <c r="D11860" s="1">
        <v>45032</v>
      </c>
      <c r="E11860">
        <f t="shared" si="185"/>
        <v>0</v>
      </c>
      <c r="F11860" t="str">
        <f>_xlfn.XLOOKUP(data!$B11860,campaign!$A$2:$A$18,campaign!$B$2:$B$18)</f>
        <v>NewCellphoneUser</v>
      </c>
      <c r="G11860">
        <f>_xlfn.XLOOKUP($F11860,campaign!$B$2:$B$18,campaign!$D$2:$D$18)</f>
        <v>25</v>
      </c>
      <c r="H11860" t="str">
        <f>_xlfn.XLOOKUP($A11860,customer!$A$2:$A$978,customer!$B$2:$B$978)</f>
        <v>Zenia Ruecastle</v>
      </c>
    </row>
    <row r="11861" spans="1:8" x14ac:dyDescent="0.2">
      <c r="A11861" t="s">
        <v>3707</v>
      </c>
      <c r="B11861" t="s">
        <v>3949</v>
      </c>
      <c r="C11861" s="1">
        <v>45032</v>
      </c>
      <c r="D11861" s="1">
        <v>45076</v>
      </c>
      <c r="E11861">
        <f t="shared" si="185"/>
        <v>1</v>
      </c>
      <c r="F11861" t="str">
        <f>_xlfn.XLOOKUP(data!$B11861,campaign!$A$2:$A$18,campaign!$B$2:$B$18)</f>
        <v>NewCellphoneUser</v>
      </c>
      <c r="G11861">
        <f>_xlfn.XLOOKUP($F11861,campaign!$B$2:$B$18,campaign!$D$2:$D$18)</f>
        <v>25</v>
      </c>
      <c r="H11861" t="str">
        <f>_xlfn.XLOOKUP($A11861,customer!$A$2:$A$978,customer!$B$2:$B$978)</f>
        <v>Zenia Ruecastle</v>
      </c>
    </row>
    <row r="11862" spans="1:8" x14ac:dyDescent="0.2">
      <c r="A11862" t="s">
        <v>3708</v>
      </c>
      <c r="B11862" t="s">
        <v>3952</v>
      </c>
      <c r="C11862" s="1">
        <v>44809</v>
      </c>
      <c r="D11862" s="1">
        <v>44809</v>
      </c>
      <c r="E11862">
        <f t="shared" si="185"/>
        <v>0</v>
      </c>
      <c r="F11862" t="str">
        <f>_xlfn.XLOOKUP(data!$B11862,campaign!$A$2:$A$18,campaign!$B$2:$B$18)</f>
        <v>MadeCallToRetentionTeam</v>
      </c>
      <c r="G11862">
        <f>_xlfn.XLOOKUP($F11862,campaign!$B$2:$B$18,campaign!$D$2:$D$18)</f>
        <v>16</v>
      </c>
      <c r="H11862" t="str">
        <f>_xlfn.XLOOKUP($A11862,customer!$A$2:$A$978,customer!$B$2:$B$978)</f>
        <v>Llywellyn Camelin</v>
      </c>
    </row>
    <row r="11863" spans="1:8" x14ac:dyDescent="0.2">
      <c r="A11863" t="s">
        <v>3708</v>
      </c>
      <c r="B11863" t="s">
        <v>3952</v>
      </c>
      <c r="C11863" s="1">
        <v>44809</v>
      </c>
      <c r="D11863" s="1">
        <v>44840</v>
      </c>
      <c r="E11863">
        <f t="shared" si="185"/>
        <v>1</v>
      </c>
      <c r="F11863" t="str">
        <f>_xlfn.XLOOKUP(data!$B11863,campaign!$A$2:$A$18,campaign!$B$2:$B$18)</f>
        <v>MadeCallToRetentionTeam</v>
      </c>
      <c r="G11863">
        <f>_xlfn.XLOOKUP($F11863,campaign!$B$2:$B$18,campaign!$D$2:$D$18)</f>
        <v>16</v>
      </c>
      <c r="H11863" t="str">
        <f>_xlfn.XLOOKUP($A11863,customer!$A$2:$A$978,customer!$B$2:$B$978)</f>
        <v>Llywellyn Camelin</v>
      </c>
    </row>
    <row r="11864" spans="1:8" x14ac:dyDescent="0.2">
      <c r="A11864" t="s">
        <v>3708</v>
      </c>
      <c r="B11864" t="s">
        <v>3952</v>
      </c>
      <c r="C11864" s="1">
        <v>44809</v>
      </c>
      <c r="D11864" s="1">
        <v>44885</v>
      </c>
      <c r="E11864">
        <f t="shared" si="185"/>
        <v>2</v>
      </c>
      <c r="F11864" t="str">
        <f>_xlfn.XLOOKUP(data!$B11864,campaign!$A$2:$A$18,campaign!$B$2:$B$18)</f>
        <v>MadeCallToRetentionTeam</v>
      </c>
      <c r="G11864">
        <f>_xlfn.XLOOKUP($F11864,campaign!$B$2:$B$18,campaign!$D$2:$D$18)</f>
        <v>16</v>
      </c>
      <c r="H11864" t="str">
        <f>_xlfn.XLOOKUP($A11864,customer!$A$2:$A$978,customer!$B$2:$B$978)</f>
        <v>Llywellyn Camelin</v>
      </c>
    </row>
    <row r="11865" spans="1:8" x14ac:dyDescent="0.2">
      <c r="A11865" t="s">
        <v>3708</v>
      </c>
      <c r="B11865" t="s">
        <v>3952</v>
      </c>
      <c r="C11865" s="1">
        <v>44809</v>
      </c>
      <c r="D11865" s="1">
        <v>44908</v>
      </c>
      <c r="E11865">
        <f t="shared" si="185"/>
        <v>3</v>
      </c>
      <c r="F11865" t="str">
        <f>_xlfn.XLOOKUP(data!$B11865,campaign!$A$2:$A$18,campaign!$B$2:$B$18)</f>
        <v>MadeCallToRetentionTeam</v>
      </c>
      <c r="G11865">
        <f>_xlfn.XLOOKUP($F11865,campaign!$B$2:$B$18,campaign!$D$2:$D$18)</f>
        <v>16</v>
      </c>
      <c r="H11865" t="str">
        <f>_xlfn.XLOOKUP($A11865,customer!$A$2:$A$978,customer!$B$2:$B$978)</f>
        <v>Llywellyn Camelin</v>
      </c>
    </row>
    <row r="11866" spans="1:8" x14ac:dyDescent="0.2">
      <c r="A11866" t="s">
        <v>3708</v>
      </c>
      <c r="B11866" t="s">
        <v>3952</v>
      </c>
      <c r="C11866" s="1">
        <v>44809</v>
      </c>
      <c r="D11866" s="1">
        <v>44943</v>
      </c>
      <c r="E11866">
        <f t="shared" si="185"/>
        <v>4</v>
      </c>
      <c r="F11866" t="str">
        <f>_xlfn.XLOOKUP(data!$B11866,campaign!$A$2:$A$18,campaign!$B$2:$B$18)</f>
        <v>MadeCallToRetentionTeam</v>
      </c>
      <c r="G11866">
        <f>_xlfn.XLOOKUP($F11866,campaign!$B$2:$B$18,campaign!$D$2:$D$18)</f>
        <v>16</v>
      </c>
      <c r="H11866" t="str">
        <f>_xlfn.XLOOKUP($A11866,customer!$A$2:$A$978,customer!$B$2:$B$978)</f>
        <v>Llywellyn Camelin</v>
      </c>
    </row>
    <row r="11867" spans="1:8" x14ac:dyDescent="0.2">
      <c r="A11867" t="s">
        <v>3708</v>
      </c>
      <c r="B11867" t="s">
        <v>3952</v>
      </c>
      <c r="C11867" s="1">
        <v>44809</v>
      </c>
      <c r="D11867" s="1">
        <v>44963</v>
      </c>
      <c r="E11867">
        <f t="shared" si="185"/>
        <v>5</v>
      </c>
      <c r="F11867" t="str">
        <f>_xlfn.XLOOKUP(data!$B11867,campaign!$A$2:$A$18,campaign!$B$2:$B$18)</f>
        <v>MadeCallToRetentionTeam</v>
      </c>
      <c r="G11867">
        <f>_xlfn.XLOOKUP($F11867,campaign!$B$2:$B$18,campaign!$D$2:$D$18)</f>
        <v>16</v>
      </c>
      <c r="H11867" t="str">
        <f>_xlfn.XLOOKUP($A11867,customer!$A$2:$A$978,customer!$B$2:$B$978)</f>
        <v>Llywellyn Camelin</v>
      </c>
    </row>
    <row r="11868" spans="1:8" x14ac:dyDescent="0.2">
      <c r="A11868" t="s">
        <v>3708</v>
      </c>
      <c r="B11868" t="s">
        <v>3952</v>
      </c>
      <c r="C11868" s="1">
        <v>44809</v>
      </c>
      <c r="D11868" s="1">
        <v>45004</v>
      </c>
      <c r="E11868">
        <f t="shared" si="185"/>
        <v>6</v>
      </c>
      <c r="F11868" t="str">
        <f>_xlfn.XLOOKUP(data!$B11868,campaign!$A$2:$A$18,campaign!$B$2:$B$18)</f>
        <v>MadeCallToRetentionTeam</v>
      </c>
      <c r="G11868">
        <f>_xlfn.XLOOKUP($F11868,campaign!$B$2:$B$18,campaign!$D$2:$D$18)</f>
        <v>16</v>
      </c>
      <c r="H11868" t="str">
        <f>_xlfn.XLOOKUP($A11868,customer!$A$2:$A$978,customer!$B$2:$B$978)</f>
        <v>Llywellyn Camelin</v>
      </c>
    </row>
    <row r="11869" spans="1:8" x14ac:dyDescent="0.2">
      <c r="A11869" t="s">
        <v>3708</v>
      </c>
      <c r="B11869" t="s">
        <v>3952</v>
      </c>
      <c r="C11869" s="1">
        <v>44809</v>
      </c>
      <c r="D11869" s="1">
        <v>45036</v>
      </c>
      <c r="E11869">
        <f t="shared" si="185"/>
        <v>7</v>
      </c>
      <c r="F11869" t="str">
        <f>_xlfn.XLOOKUP(data!$B11869,campaign!$A$2:$A$18,campaign!$B$2:$B$18)</f>
        <v>MadeCallToRetentionTeam</v>
      </c>
      <c r="G11869">
        <f>_xlfn.XLOOKUP($F11869,campaign!$B$2:$B$18,campaign!$D$2:$D$18)</f>
        <v>16</v>
      </c>
      <c r="H11869" t="str">
        <f>_xlfn.XLOOKUP($A11869,customer!$A$2:$A$978,customer!$B$2:$B$978)</f>
        <v>Llywellyn Camelin</v>
      </c>
    </row>
    <row r="11870" spans="1:8" x14ac:dyDescent="0.2">
      <c r="A11870" t="s">
        <v>3708</v>
      </c>
      <c r="B11870" t="s">
        <v>3952</v>
      </c>
      <c r="C11870" s="1">
        <v>44809</v>
      </c>
      <c r="D11870" s="1">
        <v>45054</v>
      </c>
      <c r="E11870">
        <f t="shared" si="185"/>
        <v>8</v>
      </c>
      <c r="F11870" t="str">
        <f>_xlfn.XLOOKUP(data!$B11870,campaign!$A$2:$A$18,campaign!$B$2:$B$18)</f>
        <v>MadeCallToRetentionTeam</v>
      </c>
      <c r="G11870">
        <f>_xlfn.XLOOKUP($F11870,campaign!$B$2:$B$18,campaign!$D$2:$D$18)</f>
        <v>16</v>
      </c>
      <c r="H11870" t="str">
        <f>_xlfn.XLOOKUP($A11870,customer!$A$2:$A$978,customer!$B$2:$B$978)</f>
        <v>Llywellyn Camelin</v>
      </c>
    </row>
    <row r="11871" spans="1:8" x14ac:dyDescent="0.2">
      <c r="A11871" t="s">
        <v>3708</v>
      </c>
      <c r="B11871" t="s">
        <v>3923</v>
      </c>
      <c r="C11871" s="1">
        <v>44845</v>
      </c>
      <c r="D11871" s="1">
        <v>44845</v>
      </c>
      <c r="E11871">
        <f t="shared" si="185"/>
        <v>0</v>
      </c>
      <c r="F11871" t="str">
        <f>_xlfn.XLOOKUP(data!$B11871,campaign!$A$2:$A$18,campaign!$B$2:$B$18)</f>
        <v>TruckOwner</v>
      </c>
      <c r="G11871">
        <f>_xlfn.XLOOKUP($F11871,campaign!$B$2:$B$18,campaign!$D$2:$D$18)</f>
        <v>26</v>
      </c>
      <c r="H11871" t="str">
        <f>_xlfn.XLOOKUP($A11871,customer!$A$2:$A$978,customer!$B$2:$B$978)</f>
        <v>Llywellyn Camelin</v>
      </c>
    </row>
    <row r="11872" spans="1:8" x14ac:dyDescent="0.2">
      <c r="A11872" t="s">
        <v>3708</v>
      </c>
      <c r="B11872" t="s">
        <v>3923</v>
      </c>
      <c r="C11872" s="1">
        <v>44845</v>
      </c>
      <c r="D11872" s="1">
        <v>44888</v>
      </c>
      <c r="E11872">
        <f t="shared" si="185"/>
        <v>1</v>
      </c>
      <c r="F11872" t="str">
        <f>_xlfn.XLOOKUP(data!$B11872,campaign!$A$2:$A$18,campaign!$B$2:$B$18)</f>
        <v>TruckOwner</v>
      </c>
      <c r="G11872">
        <f>_xlfn.XLOOKUP($F11872,campaign!$B$2:$B$18,campaign!$D$2:$D$18)</f>
        <v>26</v>
      </c>
      <c r="H11872" t="str">
        <f>_xlfn.XLOOKUP($A11872,customer!$A$2:$A$978,customer!$B$2:$B$978)</f>
        <v>Llywellyn Camelin</v>
      </c>
    </row>
    <row r="11873" spans="1:8" x14ac:dyDescent="0.2">
      <c r="A11873" t="s">
        <v>3708</v>
      </c>
      <c r="B11873" t="s">
        <v>3923</v>
      </c>
      <c r="C11873" s="1">
        <v>44845</v>
      </c>
      <c r="D11873" s="1">
        <v>44911</v>
      </c>
      <c r="E11873">
        <f t="shared" si="185"/>
        <v>2</v>
      </c>
      <c r="F11873" t="str">
        <f>_xlfn.XLOOKUP(data!$B11873,campaign!$A$2:$A$18,campaign!$B$2:$B$18)</f>
        <v>TruckOwner</v>
      </c>
      <c r="G11873">
        <f>_xlfn.XLOOKUP($F11873,campaign!$B$2:$B$18,campaign!$D$2:$D$18)</f>
        <v>26</v>
      </c>
      <c r="H11873" t="str">
        <f>_xlfn.XLOOKUP($A11873,customer!$A$2:$A$978,customer!$B$2:$B$978)</f>
        <v>Llywellyn Camelin</v>
      </c>
    </row>
    <row r="11874" spans="1:8" x14ac:dyDescent="0.2">
      <c r="A11874" t="s">
        <v>3708</v>
      </c>
      <c r="B11874" t="s">
        <v>3923</v>
      </c>
      <c r="C11874" s="1">
        <v>44845</v>
      </c>
      <c r="D11874" s="1">
        <v>44942</v>
      </c>
      <c r="E11874">
        <f t="shared" si="185"/>
        <v>3</v>
      </c>
      <c r="F11874" t="str">
        <f>_xlfn.XLOOKUP(data!$B11874,campaign!$A$2:$A$18,campaign!$B$2:$B$18)</f>
        <v>TruckOwner</v>
      </c>
      <c r="G11874">
        <f>_xlfn.XLOOKUP($F11874,campaign!$B$2:$B$18,campaign!$D$2:$D$18)</f>
        <v>26</v>
      </c>
      <c r="H11874" t="str">
        <f>_xlfn.XLOOKUP($A11874,customer!$A$2:$A$978,customer!$B$2:$B$978)</f>
        <v>Llywellyn Camelin</v>
      </c>
    </row>
    <row r="11875" spans="1:8" x14ac:dyDescent="0.2">
      <c r="A11875" t="s">
        <v>3708</v>
      </c>
      <c r="B11875" t="s">
        <v>3923</v>
      </c>
      <c r="C11875" s="1">
        <v>44845</v>
      </c>
      <c r="D11875" s="1">
        <v>44968</v>
      </c>
      <c r="E11875">
        <f t="shared" si="185"/>
        <v>4</v>
      </c>
      <c r="F11875" t="str">
        <f>_xlfn.XLOOKUP(data!$B11875,campaign!$A$2:$A$18,campaign!$B$2:$B$18)</f>
        <v>TruckOwner</v>
      </c>
      <c r="G11875">
        <f>_xlfn.XLOOKUP($F11875,campaign!$B$2:$B$18,campaign!$D$2:$D$18)</f>
        <v>26</v>
      </c>
      <c r="H11875" t="str">
        <f>_xlfn.XLOOKUP($A11875,customer!$A$2:$A$978,customer!$B$2:$B$978)</f>
        <v>Llywellyn Camelin</v>
      </c>
    </row>
    <row r="11876" spans="1:8" x14ac:dyDescent="0.2">
      <c r="A11876" t="s">
        <v>3708</v>
      </c>
      <c r="B11876" t="s">
        <v>3923</v>
      </c>
      <c r="C11876" s="1">
        <v>44845</v>
      </c>
      <c r="D11876" s="1">
        <v>45003</v>
      </c>
      <c r="E11876">
        <f t="shared" si="185"/>
        <v>5</v>
      </c>
      <c r="F11876" t="str">
        <f>_xlfn.XLOOKUP(data!$B11876,campaign!$A$2:$A$18,campaign!$B$2:$B$18)</f>
        <v>TruckOwner</v>
      </c>
      <c r="G11876">
        <f>_xlfn.XLOOKUP($F11876,campaign!$B$2:$B$18,campaign!$D$2:$D$18)</f>
        <v>26</v>
      </c>
      <c r="H11876" t="str">
        <f>_xlfn.XLOOKUP($A11876,customer!$A$2:$A$978,customer!$B$2:$B$978)</f>
        <v>Llywellyn Camelin</v>
      </c>
    </row>
    <row r="11877" spans="1:8" x14ac:dyDescent="0.2">
      <c r="A11877" t="s">
        <v>3708</v>
      </c>
      <c r="B11877" t="s">
        <v>3923</v>
      </c>
      <c r="C11877" s="1">
        <v>44845</v>
      </c>
      <c r="D11877" s="1">
        <v>45030</v>
      </c>
      <c r="E11877">
        <f t="shared" si="185"/>
        <v>6</v>
      </c>
      <c r="F11877" t="str">
        <f>_xlfn.XLOOKUP(data!$B11877,campaign!$A$2:$A$18,campaign!$B$2:$B$18)</f>
        <v>TruckOwner</v>
      </c>
      <c r="G11877">
        <f>_xlfn.XLOOKUP($F11877,campaign!$B$2:$B$18,campaign!$D$2:$D$18)</f>
        <v>26</v>
      </c>
      <c r="H11877" t="str">
        <f>_xlfn.XLOOKUP($A11877,customer!$A$2:$A$978,customer!$B$2:$B$978)</f>
        <v>Llywellyn Camelin</v>
      </c>
    </row>
    <row r="11878" spans="1:8" x14ac:dyDescent="0.2">
      <c r="A11878" t="s">
        <v>3708</v>
      </c>
      <c r="B11878" t="s">
        <v>3923</v>
      </c>
      <c r="C11878" s="1">
        <v>44845</v>
      </c>
      <c r="D11878" s="1">
        <v>45059</v>
      </c>
      <c r="E11878">
        <f t="shared" si="185"/>
        <v>7</v>
      </c>
      <c r="F11878" t="str">
        <f>_xlfn.XLOOKUP(data!$B11878,campaign!$A$2:$A$18,campaign!$B$2:$B$18)</f>
        <v>TruckOwner</v>
      </c>
      <c r="G11878">
        <f>_xlfn.XLOOKUP($F11878,campaign!$B$2:$B$18,campaign!$D$2:$D$18)</f>
        <v>26</v>
      </c>
      <c r="H11878" t="str">
        <f>_xlfn.XLOOKUP($A11878,customer!$A$2:$A$978,customer!$B$2:$B$978)</f>
        <v>Llywellyn Camelin</v>
      </c>
    </row>
    <row r="11879" spans="1:8" x14ac:dyDescent="0.2">
      <c r="A11879" t="s">
        <v>3709</v>
      </c>
      <c r="B11879" t="s">
        <v>3924</v>
      </c>
      <c r="C11879" s="1">
        <v>44764</v>
      </c>
      <c r="D11879" s="1">
        <v>44764</v>
      </c>
      <c r="E11879">
        <f t="shared" si="185"/>
        <v>0</v>
      </c>
      <c r="F11879" t="str">
        <f>_xlfn.XLOOKUP(data!$B11879,campaign!$A$2:$A$18,campaign!$B$2:$B$18)</f>
        <v>RVOwner</v>
      </c>
      <c r="G11879">
        <f>_xlfn.XLOOKUP($F11879,campaign!$B$2:$B$18,campaign!$D$2:$D$18)</f>
        <v>22</v>
      </c>
      <c r="H11879" t="str">
        <f>_xlfn.XLOOKUP($A11879,customer!$A$2:$A$978,customer!$B$2:$B$978)</f>
        <v>Arman Haresnape</v>
      </c>
    </row>
    <row r="11880" spans="1:8" x14ac:dyDescent="0.2">
      <c r="A11880" t="s">
        <v>3709</v>
      </c>
      <c r="B11880" t="s">
        <v>3924</v>
      </c>
      <c r="C11880" s="1">
        <v>44764</v>
      </c>
      <c r="D11880" s="1">
        <v>44797</v>
      </c>
      <c r="E11880">
        <f t="shared" si="185"/>
        <v>1</v>
      </c>
      <c r="F11880" t="str">
        <f>_xlfn.XLOOKUP(data!$B11880,campaign!$A$2:$A$18,campaign!$B$2:$B$18)</f>
        <v>RVOwner</v>
      </c>
      <c r="G11880">
        <f>_xlfn.XLOOKUP($F11880,campaign!$B$2:$B$18,campaign!$D$2:$D$18)</f>
        <v>22</v>
      </c>
      <c r="H11880" t="str">
        <f>_xlfn.XLOOKUP($A11880,customer!$A$2:$A$978,customer!$B$2:$B$978)</f>
        <v>Arman Haresnape</v>
      </c>
    </row>
    <row r="11881" spans="1:8" x14ac:dyDescent="0.2">
      <c r="A11881" t="s">
        <v>3709</v>
      </c>
      <c r="B11881" t="s">
        <v>3924</v>
      </c>
      <c r="C11881" s="1">
        <v>44764</v>
      </c>
      <c r="D11881" s="1">
        <v>44827</v>
      </c>
      <c r="E11881">
        <f t="shared" si="185"/>
        <v>2</v>
      </c>
      <c r="F11881" t="str">
        <f>_xlfn.XLOOKUP(data!$B11881,campaign!$A$2:$A$18,campaign!$B$2:$B$18)</f>
        <v>RVOwner</v>
      </c>
      <c r="G11881">
        <f>_xlfn.XLOOKUP($F11881,campaign!$B$2:$B$18,campaign!$D$2:$D$18)</f>
        <v>22</v>
      </c>
      <c r="H11881" t="str">
        <f>_xlfn.XLOOKUP($A11881,customer!$A$2:$A$978,customer!$B$2:$B$978)</f>
        <v>Arman Haresnape</v>
      </c>
    </row>
    <row r="11882" spans="1:8" x14ac:dyDescent="0.2">
      <c r="A11882" t="s">
        <v>3709</v>
      </c>
      <c r="B11882" t="s">
        <v>3924</v>
      </c>
      <c r="C11882" s="1">
        <v>44764</v>
      </c>
      <c r="D11882" s="1">
        <v>44860</v>
      </c>
      <c r="E11882">
        <f t="shared" si="185"/>
        <v>3</v>
      </c>
      <c r="F11882" t="str">
        <f>_xlfn.XLOOKUP(data!$B11882,campaign!$A$2:$A$18,campaign!$B$2:$B$18)</f>
        <v>RVOwner</v>
      </c>
      <c r="G11882">
        <f>_xlfn.XLOOKUP($F11882,campaign!$B$2:$B$18,campaign!$D$2:$D$18)</f>
        <v>22</v>
      </c>
      <c r="H11882" t="str">
        <f>_xlfn.XLOOKUP($A11882,customer!$A$2:$A$978,customer!$B$2:$B$978)</f>
        <v>Arman Haresnape</v>
      </c>
    </row>
    <row r="11883" spans="1:8" x14ac:dyDescent="0.2">
      <c r="A11883" t="s">
        <v>3709</v>
      </c>
      <c r="B11883" t="s">
        <v>3924</v>
      </c>
      <c r="C11883" s="1">
        <v>44764</v>
      </c>
      <c r="D11883" s="1">
        <v>44871</v>
      </c>
      <c r="E11883">
        <f t="shared" si="185"/>
        <v>3</v>
      </c>
      <c r="F11883" t="str">
        <f>_xlfn.XLOOKUP(data!$B11883,campaign!$A$2:$A$18,campaign!$B$2:$B$18)</f>
        <v>RVOwner</v>
      </c>
      <c r="G11883">
        <f>_xlfn.XLOOKUP($F11883,campaign!$B$2:$B$18,campaign!$D$2:$D$18)</f>
        <v>22</v>
      </c>
      <c r="H11883" t="str">
        <f>_xlfn.XLOOKUP($A11883,customer!$A$2:$A$978,customer!$B$2:$B$978)</f>
        <v>Arman Haresnape</v>
      </c>
    </row>
    <row r="11884" spans="1:8" x14ac:dyDescent="0.2">
      <c r="A11884" t="s">
        <v>3709</v>
      </c>
      <c r="B11884" t="s">
        <v>3924</v>
      </c>
      <c r="C11884" s="1">
        <v>44764</v>
      </c>
      <c r="D11884" s="1">
        <v>44919</v>
      </c>
      <c r="E11884">
        <f t="shared" si="185"/>
        <v>5</v>
      </c>
      <c r="F11884" t="str">
        <f>_xlfn.XLOOKUP(data!$B11884,campaign!$A$2:$A$18,campaign!$B$2:$B$18)</f>
        <v>RVOwner</v>
      </c>
      <c r="G11884">
        <f>_xlfn.XLOOKUP($F11884,campaign!$B$2:$B$18,campaign!$D$2:$D$18)</f>
        <v>22</v>
      </c>
      <c r="H11884" t="str">
        <f>_xlfn.XLOOKUP($A11884,customer!$A$2:$A$978,customer!$B$2:$B$978)</f>
        <v>Arman Haresnape</v>
      </c>
    </row>
    <row r="11885" spans="1:8" x14ac:dyDescent="0.2">
      <c r="A11885" t="s">
        <v>3709</v>
      </c>
      <c r="B11885" t="s">
        <v>3924</v>
      </c>
      <c r="C11885" s="1">
        <v>44764</v>
      </c>
      <c r="D11885" s="1">
        <v>44930</v>
      </c>
      <c r="E11885">
        <f t="shared" si="185"/>
        <v>5</v>
      </c>
      <c r="F11885" t="str">
        <f>_xlfn.XLOOKUP(data!$B11885,campaign!$A$2:$A$18,campaign!$B$2:$B$18)</f>
        <v>RVOwner</v>
      </c>
      <c r="G11885">
        <f>_xlfn.XLOOKUP($F11885,campaign!$B$2:$B$18,campaign!$D$2:$D$18)</f>
        <v>22</v>
      </c>
      <c r="H11885" t="str">
        <f>_xlfn.XLOOKUP($A11885,customer!$A$2:$A$978,customer!$B$2:$B$978)</f>
        <v>Arman Haresnape</v>
      </c>
    </row>
    <row r="11886" spans="1:8" x14ac:dyDescent="0.2">
      <c r="A11886" t="s">
        <v>3709</v>
      </c>
      <c r="B11886" t="s">
        <v>3924</v>
      </c>
      <c r="C11886" s="1">
        <v>44764</v>
      </c>
      <c r="D11886" s="1">
        <v>44958</v>
      </c>
      <c r="E11886">
        <f t="shared" si="185"/>
        <v>6</v>
      </c>
      <c r="F11886" t="str">
        <f>_xlfn.XLOOKUP(data!$B11886,campaign!$A$2:$A$18,campaign!$B$2:$B$18)</f>
        <v>RVOwner</v>
      </c>
      <c r="G11886">
        <f>_xlfn.XLOOKUP($F11886,campaign!$B$2:$B$18,campaign!$D$2:$D$18)</f>
        <v>22</v>
      </c>
      <c r="H11886" t="str">
        <f>_xlfn.XLOOKUP($A11886,customer!$A$2:$A$978,customer!$B$2:$B$978)</f>
        <v>Arman Haresnape</v>
      </c>
    </row>
    <row r="11887" spans="1:8" x14ac:dyDescent="0.2">
      <c r="A11887" t="s">
        <v>3709</v>
      </c>
      <c r="B11887" t="s">
        <v>3924</v>
      </c>
      <c r="C11887" s="1">
        <v>44764</v>
      </c>
      <c r="D11887" s="1">
        <v>45010</v>
      </c>
      <c r="E11887">
        <f t="shared" si="185"/>
        <v>8</v>
      </c>
      <c r="F11887" t="str">
        <f>_xlfn.XLOOKUP(data!$B11887,campaign!$A$2:$A$18,campaign!$B$2:$B$18)</f>
        <v>RVOwner</v>
      </c>
      <c r="G11887">
        <f>_xlfn.XLOOKUP($F11887,campaign!$B$2:$B$18,campaign!$D$2:$D$18)</f>
        <v>22</v>
      </c>
      <c r="H11887" t="str">
        <f>_xlfn.XLOOKUP($A11887,customer!$A$2:$A$978,customer!$B$2:$B$978)</f>
        <v>Arman Haresnape</v>
      </c>
    </row>
    <row r="11888" spans="1:8" x14ac:dyDescent="0.2">
      <c r="A11888" t="s">
        <v>3709</v>
      </c>
      <c r="B11888" t="s">
        <v>3924</v>
      </c>
      <c r="C11888" s="1">
        <v>44764</v>
      </c>
      <c r="D11888" s="1">
        <v>45043</v>
      </c>
      <c r="E11888">
        <f t="shared" si="185"/>
        <v>9</v>
      </c>
      <c r="F11888" t="str">
        <f>_xlfn.XLOOKUP(data!$B11888,campaign!$A$2:$A$18,campaign!$B$2:$B$18)</f>
        <v>RVOwner</v>
      </c>
      <c r="G11888">
        <f>_xlfn.XLOOKUP($F11888,campaign!$B$2:$B$18,campaign!$D$2:$D$18)</f>
        <v>22</v>
      </c>
      <c r="H11888" t="str">
        <f>_xlfn.XLOOKUP($A11888,customer!$A$2:$A$978,customer!$B$2:$B$978)</f>
        <v>Arman Haresnape</v>
      </c>
    </row>
    <row r="11889" spans="1:8" x14ac:dyDescent="0.2">
      <c r="A11889" t="s">
        <v>3709</v>
      </c>
      <c r="B11889" t="s">
        <v>3924</v>
      </c>
      <c r="C11889" s="1">
        <v>44764</v>
      </c>
      <c r="D11889" s="1">
        <v>45047</v>
      </c>
      <c r="E11889">
        <f t="shared" si="185"/>
        <v>9</v>
      </c>
      <c r="F11889" t="str">
        <f>_xlfn.XLOOKUP(data!$B11889,campaign!$A$2:$A$18,campaign!$B$2:$B$18)</f>
        <v>RVOwner</v>
      </c>
      <c r="G11889">
        <f>_xlfn.XLOOKUP($F11889,campaign!$B$2:$B$18,campaign!$D$2:$D$18)</f>
        <v>22</v>
      </c>
      <c r="H11889" t="str">
        <f>_xlfn.XLOOKUP($A11889,customer!$A$2:$A$978,customer!$B$2:$B$978)</f>
        <v>Arman Haresnape</v>
      </c>
    </row>
    <row r="11890" spans="1:8" x14ac:dyDescent="0.2">
      <c r="A11890" t="s">
        <v>3709</v>
      </c>
      <c r="B11890" t="s">
        <v>3924</v>
      </c>
      <c r="C11890" s="1">
        <v>44764</v>
      </c>
      <c r="D11890" s="1">
        <v>45082</v>
      </c>
      <c r="E11890">
        <f t="shared" si="185"/>
        <v>10</v>
      </c>
      <c r="F11890" t="str">
        <f>_xlfn.XLOOKUP(data!$B11890,campaign!$A$2:$A$18,campaign!$B$2:$B$18)</f>
        <v>RVOwner</v>
      </c>
      <c r="G11890">
        <f>_xlfn.XLOOKUP($F11890,campaign!$B$2:$B$18,campaign!$D$2:$D$18)</f>
        <v>22</v>
      </c>
      <c r="H11890" t="str">
        <f>_xlfn.XLOOKUP($A11890,customer!$A$2:$A$978,customer!$B$2:$B$978)</f>
        <v>Arman Haresnape</v>
      </c>
    </row>
    <row r="11891" spans="1:8" x14ac:dyDescent="0.2">
      <c r="A11891" t="s">
        <v>3709</v>
      </c>
      <c r="B11891" t="s">
        <v>3928</v>
      </c>
      <c r="C11891" s="1">
        <v>44992</v>
      </c>
      <c r="D11891" s="1">
        <v>44992</v>
      </c>
      <c r="E11891">
        <f t="shared" si="185"/>
        <v>0</v>
      </c>
      <c r="F11891" t="str">
        <f>_xlfn.XLOOKUP(data!$B11891,campaign!$A$2:$A$18,campaign!$B$2:$B$18)</f>
        <v>OptOutMailings</v>
      </c>
      <c r="G11891">
        <f>_xlfn.XLOOKUP($F11891,campaign!$B$2:$B$18,campaign!$D$2:$D$18)</f>
        <v>75</v>
      </c>
      <c r="H11891" t="str">
        <f>_xlfn.XLOOKUP($A11891,customer!$A$2:$A$978,customer!$B$2:$B$978)</f>
        <v>Arman Haresnape</v>
      </c>
    </row>
    <row r="11892" spans="1:8" x14ac:dyDescent="0.2">
      <c r="A11892" t="s">
        <v>3709</v>
      </c>
      <c r="B11892" t="s">
        <v>3928</v>
      </c>
      <c r="C11892" s="1">
        <v>44992</v>
      </c>
      <c r="D11892" s="1">
        <v>45024</v>
      </c>
      <c r="E11892">
        <f t="shared" si="185"/>
        <v>1</v>
      </c>
      <c r="F11892" t="str">
        <f>_xlfn.XLOOKUP(data!$B11892,campaign!$A$2:$A$18,campaign!$B$2:$B$18)</f>
        <v>OptOutMailings</v>
      </c>
      <c r="G11892">
        <f>_xlfn.XLOOKUP($F11892,campaign!$B$2:$B$18,campaign!$D$2:$D$18)</f>
        <v>75</v>
      </c>
      <c r="H11892" t="str">
        <f>_xlfn.XLOOKUP($A11892,customer!$A$2:$A$978,customer!$B$2:$B$978)</f>
        <v>Arman Haresnape</v>
      </c>
    </row>
    <row r="11893" spans="1:8" x14ac:dyDescent="0.2">
      <c r="A11893" t="s">
        <v>3709</v>
      </c>
      <c r="B11893" t="s">
        <v>3928</v>
      </c>
      <c r="C11893" s="1">
        <v>44992</v>
      </c>
      <c r="D11893" s="1">
        <v>45058</v>
      </c>
      <c r="E11893">
        <f t="shared" si="185"/>
        <v>2</v>
      </c>
      <c r="F11893" t="str">
        <f>_xlfn.XLOOKUP(data!$B11893,campaign!$A$2:$A$18,campaign!$B$2:$B$18)</f>
        <v>OptOutMailings</v>
      </c>
      <c r="G11893">
        <f>_xlfn.XLOOKUP($F11893,campaign!$B$2:$B$18,campaign!$D$2:$D$18)</f>
        <v>75</v>
      </c>
      <c r="H11893" t="str">
        <f>_xlfn.XLOOKUP($A11893,customer!$A$2:$A$978,customer!$B$2:$B$978)</f>
        <v>Arman Haresnape</v>
      </c>
    </row>
    <row r="11894" spans="1:8" x14ac:dyDescent="0.2">
      <c r="A11894" t="s">
        <v>3710</v>
      </c>
      <c r="B11894" t="s">
        <v>3924</v>
      </c>
      <c r="C11894" s="1">
        <v>44905</v>
      </c>
      <c r="D11894" s="1">
        <v>44905</v>
      </c>
      <c r="E11894">
        <f t="shared" si="185"/>
        <v>0</v>
      </c>
      <c r="F11894" t="str">
        <f>_xlfn.XLOOKUP(data!$B11894,campaign!$A$2:$A$18,campaign!$B$2:$B$18)</f>
        <v>RVOwner</v>
      </c>
      <c r="G11894">
        <f>_xlfn.XLOOKUP($F11894,campaign!$B$2:$B$18,campaign!$D$2:$D$18)</f>
        <v>22</v>
      </c>
      <c r="H11894" t="str">
        <f>_xlfn.XLOOKUP($A11894,customer!$A$2:$A$978,customer!$B$2:$B$978)</f>
        <v>Ardis Walbrook</v>
      </c>
    </row>
    <row r="11895" spans="1:8" x14ac:dyDescent="0.2">
      <c r="A11895" t="s">
        <v>3710</v>
      </c>
      <c r="B11895" t="s">
        <v>3924</v>
      </c>
      <c r="C11895" s="1">
        <v>44905</v>
      </c>
      <c r="D11895" s="1">
        <v>44940</v>
      </c>
      <c r="E11895">
        <f t="shared" si="185"/>
        <v>1</v>
      </c>
      <c r="F11895" t="str">
        <f>_xlfn.XLOOKUP(data!$B11895,campaign!$A$2:$A$18,campaign!$B$2:$B$18)</f>
        <v>RVOwner</v>
      </c>
      <c r="G11895">
        <f>_xlfn.XLOOKUP($F11895,campaign!$B$2:$B$18,campaign!$D$2:$D$18)</f>
        <v>22</v>
      </c>
      <c r="H11895" t="str">
        <f>_xlfn.XLOOKUP($A11895,customer!$A$2:$A$978,customer!$B$2:$B$978)</f>
        <v>Ardis Walbrook</v>
      </c>
    </row>
    <row r="11896" spans="1:8" x14ac:dyDescent="0.2">
      <c r="A11896" t="s">
        <v>3710</v>
      </c>
      <c r="B11896" t="s">
        <v>3924</v>
      </c>
      <c r="C11896" s="1">
        <v>44905</v>
      </c>
      <c r="D11896" s="1">
        <v>44970</v>
      </c>
      <c r="E11896">
        <f t="shared" si="185"/>
        <v>2</v>
      </c>
      <c r="F11896" t="str">
        <f>_xlfn.XLOOKUP(data!$B11896,campaign!$A$2:$A$18,campaign!$B$2:$B$18)</f>
        <v>RVOwner</v>
      </c>
      <c r="G11896">
        <f>_xlfn.XLOOKUP($F11896,campaign!$B$2:$B$18,campaign!$D$2:$D$18)</f>
        <v>22</v>
      </c>
      <c r="H11896" t="str">
        <f>_xlfn.XLOOKUP($A11896,customer!$A$2:$A$978,customer!$B$2:$B$978)</f>
        <v>Ardis Walbrook</v>
      </c>
    </row>
    <row r="11897" spans="1:8" x14ac:dyDescent="0.2">
      <c r="A11897" t="s">
        <v>3710</v>
      </c>
      <c r="B11897" t="s">
        <v>3924</v>
      </c>
      <c r="C11897" s="1">
        <v>44905</v>
      </c>
      <c r="D11897" s="1">
        <v>45010</v>
      </c>
      <c r="E11897">
        <f t="shared" si="185"/>
        <v>3</v>
      </c>
      <c r="F11897" t="str">
        <f>_xlfn.XLOOKUP(data!$B11897,campaign!$A$2:$A$18,campaign!$B$2:$B$18)</f>
        <v>RVOwner</v>
      </c>
      <c r="G11897">
        <f>_xlfn.XLOOKUP($F11897,campaign!$B$2:$B$18,campaign!$D$2:$D$18)</f>
        <v>22</v>
      </c>
      <c r="H11897" t="str">
        <f>_xlfn.XLOOKUP($A11897,customer!$A$2:$A$978,customer!$B$2:$B$978)</f>
        <v>Ardis Walbrook</v>
      </c>
    </row>
    <row r="11898" spans="1:8" x14ac:dyDescent="0.2">
      <c r="A11898" t="s">
        <v>3710</v>
      </c>
      <c r="B11898" t="s">
        <v>3924</v>
      </c>
      <c r="C11898" s="1">
        <v>44905</v>
      </c>
      <c r="D11898" s="1">
        <v>45038</v>
      </c>
      <c r="E11898">
        <f t="shared" si="185"/>
        <v>4</v>
      </c>
      <c r="F11898" t="str">
        <f>_xlfn.XLOOKUP(data!$B11898,campaign!$A$2:$A$18,campaign!$B$2:$B$18)</f>
        <v>RVOwner</v>
      </c>
      <c r="G11898">
        <f>_xlfn.XLOOKUP($F11898,campaign!$B$2:$B$18,campaign!$D$2:$D$18)</f>
        <v>22</v>
      </c>
      <c r="H11898" t="str">
        <f>_xlfn.XLOOKUP($A11898,customer!$A$2:$A$978,customer!$B$2:$B$978)</f>
        <v>Ardis Walbrook</v>
      </c>
    </row>
    <row r="11899" spans="1:8" x14ac:dyDescent="0.2">
      <c r="A11899" t="s">
        <v>3710</v>
      </c>
      <c r="B11899" t="s">
        <v>3924</v>
      </c>
      <c r="C11899" s="1">
        <v>44905</v>
      </c>
      <c r="D11899" s="1">
        <v>45068</v>
      </c>
      <c r="E11899">
        <f t="shared" si="185"/>
        <v>5</v>
      </c>
      <c r="F11899" t="str">
        <f>_xlfn.XLOOKUP(data!$B11899,campaign!$A$2:$A$18,campaign!$B$2:$B$18)</f>
        <v>RVOwner</v>
      </c>
      <c r="G11899">
        <f>_xlfn.XLOOKUP($F11899,campaign!$B$2:$B$18,campaign!$D$2:$D$18)</f>
        <v>22</v>
      </c>
      <c r="H11899" t="str">
        <f>_xlfn.XLOOKUP($A11899,customer!$A$2:$A$978,customer!$B$2:$B$978)</f>
        <v>Ardis Walbrook</v>
      </c>
    </row>
    <row r="11900" spans="1:8" x14ac:dyDescent="0.2">
      <c r="A11900" t="s">
        <v>3711</v>
      </c>
      <c r="B11900" t="s">
        <v>3948</v>
      </c>
      <c r="C11900" s="1">
        <v>44779</v>
      </c>
      <c r="D11900" s="1">
        <v>44779</v>
      </c>
      <c r="E11900">
        <f t="shared" si="185"/>
        <v>0</v>
      </c>
      <c r="F11900" t="str">
        <f>_xlfn.XLOOKUP(data!$B11900,campaign!$A$2:$A$18,campaign!$B$2:$B$18)</f>
        <v>HasCreditCard</v>
      </c>
      <c r="G11900">
        <f>_xlfn.XLOOKUP($F11900,campaign!$B$2:$B$18,campaign!$D$2:$D$18)</f>
        <v>65</v>
      </c>
      <c r="H11900" t="str">
        <f>_xlfn.XLOOKUP($A11900,customer!$A$2:$A$978,customer!$B$2:$B$978)</f>
        <v>Shawn Samuel</v>
      </c>
    </row>
    <row r="11901" spans="1:8" x14ac:dyDescent="0.2">
      <c r="A11901" t="s">
        <v>3711</v>
      </c>
      <c r="B11901" t="s">
        <v>3948</v>
      </c>
      <c r="C11901" s="1">
        <v>44779</v>
      </c>
      <c r="D11901" s="1">
        <v>44822</v>
      </c>
      <c r="E11901">
        <f t="shared" si="185"/>
        <v>1</v>
      </c>
      <c r="F11901" t="str">
        <f>_xlfn.XLOOKUP(data!$B11901,campaign!$A$2:$A$18,campaign!$B$2:$B$18)</f>
        <v>HasCreditCard</v>
      </c>
      <c r="G11901">
        <f>_xlfn.XLOOKUP($F11901,campaign!$B$2:$B$18,campaign!$D$2:$D$18)</f>
        <v>65</v>
      </c>
      <c r="H11901" t="str">
        <f>_xlfn.XLOOKUP($A11901,customer!$A$2:$A$978,customer!$B$2:$B$978)</f>
        <v>Shawn Samuel</v>
      </c>
    </row>
    <row r="11902" spans="1:8" x14ac:dyDescent="0.2">
      <c r="A11902" t="s">
        <v>3711</v>
      </c>
      <c r="B11902" t="s">
        <v>3948</v>
      </c>
      <c r="C11902" s="1">
        <v>44779</v>
      </c>
      <c r="D11902" s="1">
        <v>44847</v>
      </c>
      <c r="E11902">
        <f t="shared" si="185"/>
        <v>2</v>
      </c>
      <c r="F11902" t="str">
        <f>_xlfn.XLOOKUP(data!$B11902,campaign!$A$2:$A$18,campaign!$B$2:$B$18)</f>
        <v>HasCreditCard</v>
      </c>
      <c r="G11902">
        <f>_xlfn.XLOOKUP($F11902,campaign!$B$2:$B$18,campaign!$D$2:$D$18)</f>
        <v>65</v>
      </c>
      <c r="H11902" t="str">
        <f>_xlfn.XLOOKUP($A11902,customer!$A$2:$A$978,customer!$B$2:$B$978)</f>
        <v>Shawn Samuel</v>
      </c>
    </row>
    <row r="11903" spans="1:8" x14ac:dyDescent="0.2">
      <c r="A11903" t="s">
        <v>3711</v>
      </c>
      <c r="B11903" t="s">
        <v>3948</v>
      </c>
      <c r="C11903" s="1">
        <v>44779</v>
      </c>
      <c r="D11903" s="1">
        <v>44881</v>
      </c>
      <c r="E11903">
        <f t="shared" si="185"/>
        <v>3</v>
      </c>
      <c r="F11903" t="str">
        <f>_xlfn.XLOOKUP(data!$B11903,campaign!$A$2:$A$18,campaign!$B$2:$B$18)</f>
        <v>HasCreditCard</v>
      </c>
      <c r="G11903">
        <f>_xlfn.XLOOKUP($F11903,campaign!$B$2:$B$18,campaign!$D$2:$D$18)</f>
        <v>65</v>
      </c>
      <c r="H11903" t="str">
        <f>_xlfn.XLOOKUP($A11903,customer!$A$2:$A$978,customer!$B$2:$B$978)</f>
        <v>Shawn Samuel</v>
      </c>
    </row>
    <row r="11904" spans="1:8" x14ac:dyDescent="0.2">
      <c r="A11904" t="s">
        <v>3711</v>
      </c>
      <c r="B11904" t="s">
        <v>3948</v>
      </c>
      <c r="C11904" s="1">
        <v>44779</v>
      </c>
      <c r="D11904" s="1">
        <v>44908</v>
      </c>
      <c r="E11904">
        <f t="shared" si="185"/>
        <v>4</v>
      </c>
      <c r="F11904" t="str">
        <f>_xlfn.XLOOKUP(data!$B11904,campaign!$A$2:$A$18,campaign!$B$2:$B$18)</f>
        <v>HasCreditCard</v>
      </c>
      <c r="G11904">
        <f>_xlfn.XLOOKUP($F11904,campaign!$B$2:$B$18,campaign!$D$2:$D$18)</f>
        <v>65</v>
      </c>
      <c r="H11904" t="str">
        <f>_xlfn.XLOOKUP($A11904,customer!$A$2:$A$978,customer!$B$2:$B$978)</f>
        <v>Shawn Samuel</v>
      </c>
    </row>
    <row r="11905" spans="1:8" x14ac:dyDescent="0.2">
      <c r="A11905" t="s">
        <v>3711</v>
      </c>
      <c r="B11905" t="s">
        <v>3948</v>
      </c>
      <c r="C11905" s="1">
        <v>44779</v>
      </c>
      <c r="D11905" s="1">
        <v>44944</v>
      </c>
      <c r="E11905">
        <f t="shared" si="185"/>
        <v>5</v>
      </c>
      <c r="F11905" t="str">
        <f>_xlfn.XLOOKUP(data!$B11905,campaign!$A$2:$A$18,campaign!$B$2:$B$18)</f>
        <v>HasCreditCard</v>
      </c>
      <c r="G11905">
        <f>_xlfn.XLOOKUP($F11905,campaign!$B$2:$B$18,campaign!$D$2:$D$18)</f>
        <v>65</v>
      </c>
      <c r="H11905" t="str">
        <f>_xlfn.XLOOKUP($A11905,customer!$A$2:$A$978,customer!$B$2:$B$978)</f>
        <v>Shawn Samuel</v>
      </c>
    </row>
    <row r="11906" spans="1:8" x14ac:dyDescent="0.2">
      <c r="A11906" t="s">
        <v>3711</v>
      </c>
      <c r="B11906" t="s">
        <v>3948</v>
      </c>
      <c r="C11906" s="1">
        <v>44779</v>
      </c>
      <c r="D11906" s="1">
        <v>44964</v>
      </c>
      <c r="E11906">
        <f t="shared" si="185"/>
        <v>6</v>
      </c>
      <c r="F11906" t="str">
        <f>_xlfn.XLOOKUP(data!$B11906,campaign!$A$2:$A$18,campaign!$B$2:$B$18)</f>
        <v>HasCreditCard</v>
      </c>
      <c r="G11906">
        <f>_xlfn.XLOOKUP($F11906,campaign!$B$2:$B$18,campaign!$D$2:$D$18)</f>
        <v>65</v>
      </c>
      <c r="H11906" t="str">
        <f>_xlfn.XLOOKUP($A11906,customer!$A$2:$A$978,customer!$B$2:$B$978)</f>
        <v>Shawn Samuel</v>
      </c>
    </row>
    <row r="11907" spans="1:8" x14ac:dyDescent="0.2">
      <c r="A11907" t="s">
        <v>3711</v>
      </c>
      <c r="B11907" t="s">
        <v>3948</v>
      </c>
      <c r="C11907" s="1">
        <v>44779</v>
      </c>
      <c r="D11907" s="1">
        <v>44994</v>
      </c>
      <c r="E11907">
        <f t="shared" ref="E11907:E11970" si="186">DATEDIF(C11907,D11907,"M")</f>
        <v>7</v>
      </c>
      <c r="F11907" t="str">
        <f>_xlfn.XLOOKUP(data!$B11907,campaign!$A$2:$A$18,campaign!$B$2:$B$18)</f>
        <v>HasCreditCard</v>
      </c>
      <c r="G11907">
        <f>_xlfn.XLOOKUP($F11907,campaign!$B$2:$B$18,campaign!$D$2:$D$18)</f>
        <v>65</v>
      </c>
      <c r="H11907" t="str">
        <f>_xlfn.XLOOKUP($A11907,customer!$A$2:$A$978,customer!$B$2:$B$978)</f>
        <v>Shawn Samuel</v>
      </c>
    </row>
    <row r="11908" spans="1:8" x14ac:dyDescent="0.2">
      <c r="A11908" t="s">
        <v>3711</v>
      </c>
      <c r="B11908" t="s">
        <v>3948</v>
      </c>
      <c r="C11908" s="1">
        <v>44779</v>
      </c>
      <c r="D11908" s="1">
        <v>45024</v>
      </c>
      <c r="E11908">
        <f t="shared" si="186"/>
        <v>8</v>
      </c>
      <c r="F11908" t="str">
        <f>_xlfn.XLOOKUP(data!$B11908,campaign!$A$2:$A$18,campaign!$B$2:$B$18)</f>
        <v>HasCreditCard</v>
      </c>
      <c r="G11908">
        <f>_xlfn.XLOOKUP($F11908,campaign!$B$2:$B$18,campaign!$D$2:$D$18)</f>
        <v>65</v>
      </c>
      <c r="H11908" t="str">
        <f>_xlfn.XLOOKUP($A11908,customer!$A$2:$A$978,customer!$B$2:$B$978)</f>
        <v>Shawn Samuel</v>
      </c>
    </row>
    <row r="11909" spans="1:8" x14ac:dyDescent="0.2">
      <c r="A11909" t="s">
        <v>3711</v>
      </c>
      <c r="B11909" t="s">
        <v>3948</v>
      </c>
      <c r="C11909" s="1">
        <v>44779</v>
      </c>
      <c r="D11909" s="1">
        <v>45054</v>
      </c>
      <c r="E11909">
        <f t="shared" si="186"/>
        <v>9</v>
      </c>
      <c r="F11909" t="str">
        <f>_xlfn.XLOOKUP(data!$B11909,campaign!$A$2:$A$18,campaign!$B$2:$B$18)</f>
        <v>HasCreditCard</v>
      </c>
      <c r="G11909">
        <f>_xlfn.XLOOKUP($F11909,campaign!$B$2:$B$18,campaign!$D$2:$D$18)</f>
        <v>65</v>
      </c>
      <c r="H11909" t="str">
        <f>_xlfn.XLOOKUP($A11909,customer!$A$2:$A$978,customer!$B$2:$B$978)</f>
        <v>Shawn Samuel</v>
      </c>
    </row>
    <row r="11910" spans="1:8" x14ac:dyDescent="0.2">
      <c r="A11910" t="s">
        <v>3711</v>
      </c>
      <c r="B11910" t="s">
        <v>3928</v>
      </c>
      <c r="C11910" s="1">
        <v>44924</v>
      </c>
      <c r="D11910" s="1">
        <v>44924</v>
      </c>
      <c r="E11910">
        <f t="shared" si="186"/>
        <v>0</v>
      </c>
      <c r="F11910" t="str">
        <f>_xlfn.XLOOKUP(data!$B11910,campaign!$A$2:$A$18,campaign!$B$2:$B$18)</f>
        <v>OptOutMailings</v>
      </c>
      <c r="G11910">
        <f>_xlfn.XLOOKUP($F11910,campaign!$B$2:$B$18,campaign!$D$2:$D$18)</f>
        <v>75</v>
      </c>
      <c r="H11910" t="str">
        <f>_xlfn.XLOOKUP($A11910,customer!$A$2:$A$978,customer!$B$2:$B$978)</f>
        <v>Shawn Samuel</v>
      </c>
    </row>
    <row r="11911" spans="1:8" x14ac:dyDescent="0.2">
      <c r="A11911" t="s">
        <v>3711</v>
      </c>
      <c r="B11911" t="s">
        <v>3928</v>
      </c>
      <c r="C11911" s="1">
        <v>44924</v>
      </c>
      <c r="D11911" s="1">
        <v>44962</v>
      </c>
      <c r="E11911">
        <f t="shared" si="186"/>
        <v>1</v>
      </c>
      <c r="F11911" t="str">
        <f>_xlfn.XLOOKUP(data!$B11911,campaign!$A$2:$A$18,campaign!$B$2:$B$18)</f>
        <v>OptOutMailings</v>
      </c>
      <c r="G11911">
        <f>_xlfn.XLOOKUP($F11911,campaign!$B$2:$B$18,campaign!$D$2:$D$18)</f>
        <v>75</v>
      </c>
      <c r="H11911" t="str">
        <f>_xlfn.XLOOKUP($A11911,customer!$A$2:$A$978,customer!$B$2:$B$978)</f>
        <v>Shawn Samuel</v>
      </c>
    </row>
    <row r="11912" spans="1:8" x14ac:dyDescent="0.2">
      <c r="A11912" t="s">
        <v>3711</v>
      </c>
      <c r="B11912" t="s">
        <v>3928</v>
      </c>
      <c r="C11912" s="1">
        <v>44924</v>
      </c>
      <c r="D11912" s="1">
        <v>44994</v>
      </c>
      <c r="E11912">
        <f t="shared" si="186"/>
        <v>2</v>
      </c>
      <c r="F11912" t="str">
        <f>_xlfn.XLOOKUP(data!$B11912,campaign!$A$2:$A$18,campaign!$B$2:$B$18)</f>
        <v>OptOutMailings</v>
      </c>
      <c r="G11912">
        <f>_xlfn.XLOOKUP($F11912,campaign!$B$2:$B$18,campaign!$D$2:$D$18)</f>
        <v>75</v>
      </c>
      <c r="H11912" t="str">
        <f>_xlfn.XLOOKUP($A11912,customer!$A$2:$A$978,customer!$B$2:$B$978)</f>
        <v>Shawn Samuel</v>
      </c>
    </row>
    <row r="11913" spans="1:8" x14ac:dyDescent="0.2">
      <c r="A11913" t="s">
        <v>3711</v>
      </c>
      <c r="B11913" t="s">
        <v>3928</v>
      </c>
      <c r="C11913" s="1">
        <v>44924</v>
      </c>
      <c r="D11913" s="1">
        <v>45018</v>
      </c>
      <c r="E11913">
        <f t="shared" si="186"/>
        <v>3</v>
      </c>
      <c r="F11913" t="str">
        <f>_xlfn.XLOOKUP(data!$B11913,campaign!$A$2:$A$18,campaign!$B$2:$B$18)</f>
        <v>OptOutMailings</v>
      </c>
      <c r="G11913">
        <f>_xlfn.XLOOKUP($F11913,campaign!$B$2:$B$18,campaign!$D$2:$D$18)</f>
        <v>75</v>
      </c>
      <c r="H11913" t="str">
        <f>_xlfn.XLOOKUP($A11913,customer!$A$2:$A$978,customer!$B$2:$B$978)</f>
        <v>Shawn Samuel</v>
      </c>
    </row>
    <row r="11914" spans="1:8" x14ac:dyDescent="0.2">
      <c r="A11914" t="s">
        <v>3711</v>
      </c>
      <c r="B11914" t="s">
        <v>3928</v>
      </c>
      <c r="C11914" s="1">
        <v>44924</v>
      </c>
      <c r="D11914" s="1">
        <v>45058</v>
      </c>
      <c r="E11914">
        <f t="shared" si="186"/>
        <v>4</v>
      </c>
      <c r="F11914" t="str">
        <f>_xlfn.XLOOKUP(data!$B11914,campaign!$A$2:$A$18,campaign!$B$2:$B$18)</f>
        <v>OptOutMailings</v>
      </c>
      <c r="G11914">
        <f>_xlfn.XLOOKUP($F11914,campaign!$B$2:$B$18,campaign!$D$2:$D$18)</f>
        <v>75</v>
      </c>
      <c r="H11914" t="str">
        <f>_xlfn.XLOOKUP($A11914,customer!$A$2:$A$978,customer!$B$2:$B$978)</f>
        <v>Shawn Samuel</v>
      </c>
    </row>
    <row r="11915" spans="1:8" x14ac:dyDescent="0.2">
      <c r="A11915" t="s">
        <v>3711</v>
      </c>
      <c r="B11915" t="s">
        <v>3928</v>
      </c>
      <c r="C11915" s="1">
        <v>44924</v>
      </c>
      <c r="D11915" s="1">
        <v>45085</v>
      </c>
      <c r="E11915">
        <f t="shared" si="186"/>
        <v>5</v>
      </c>
      <c r="F11915" t="str">
        <f>_xlfn.XLOOKUP(data!$B11915,campaign!$A$2:$A$18,campaign!$B$2:$B$18)</f>
        <v>OptOutMailings</v>
      </c>
      <c r="G11915">
        <f>_xlfn.XLOOKUP($F11915,campaign!$B$2:$B$18,campaign!$D$2:$D$18)</f>
        <v>75</v>
      </c>
      <c r="H11915" t="str">
        <f>_xlfn.XLOOKUP($A11915,customer!$A$2:$A$978,customer!$B$2:$B$978)</f>
        <v>Shawn Samuel</v>
      </c>
    </row>
    <row r="11916" spans="1:8" x14ac:dyDescent="0.2">
      <c r="A11916" t="s">
        <v>3712</v>
      </c>
      <c r="B11916" t="s">
        <v>3950</v>
      </c>
      <c r="C11916" s="1">
        <v>44642</v>
      </c>
      <c r="D11916" s="1">
        <v>44642</v>
      </c>
      <c r="E11916">
        <f t="shared" si="186"/>
        <v>0</v>
      </c>
      <c r="F11916" t="str">
        <f>_xlfn.XLOOKUP(data!$B11916,campaign!$A$2:$A$18,campaign!$B$2:$B$18)</f>
        <v>NotNewCellphoneUser</v>
      </c>
      <c r="G11916">
        <f>_xlfn.XLOOKUP($F11916,campaign!$B$2:$B$18,campaign!$D$2:$D$18)</f>
        <v>28</v>
      </c>
      <c r="H11916" t="str">
        <f>_xlfn.XLOOKUP($A11916,customer!$A$2:$A$978,customer!$B$2:$B$978)</f>
        <v>Mellie Lazonby</v>
      </c>
    </row>
    <row r="11917" spans="1:8" x14ac:dyDescent="0.2">
      <c r="A11917" t="s">
        <v>3712</v>
      </c>
      <c r="B11917" t="s">
        <v>3950</v>
      </c>
      <c r="C11917" s="1">
        <v>44642</v>
      </c>
      <c r="D11917" s="1">
        <v>44703</v>
      </c>
      <c r="E11917">
        <f t="shared" si="186"/>
        <v>2</v>
      </c>
      <c r="F11917" t="str">
        <f>_xlfn.XLOOKUP(data!$B11917,campaign!$A$2:$A$18,campaign!$B$2:$B$18)</f>
        <v>NotNewCellphoneUser</v>
      </c>
      <c r="G11917">
        <f>_xlfn.XLOOKUP($F11917,campaign!$B$2:$B$18,campaign!$D$2:$D$18)</f>
        <v>28</v>
      </c>
      <c r="H11917" t="str">
        <f>_xlfn.XLOOKUP($A11917,customer!$A$2:$A$978,customer!$B$2:$B$978)</f>
        <v>Mellie Lazonby</v>
      </c>
    </row>
    <row r="11918" spans="1:8" x14ac:dyDescent="0.2">
      <c r="A11918" t="s">
        <v>3712</v>
      </c>
      <c r="B11918" t="s">
        <v>3950</v>
      </c>
      <c r="C11918" s="1">
        <v>44642</v>
      </c>
      <c r="D11918" s="1">
        <v>44740</v>
      </c>
      <c r="E11918">
        <f t="shared" si="186"/>
        <v>3</v>
      </c>
      <c r="F11918" t="str">
        <f>_xlfn.XLOOKUP(data!$B11918,campaign!$A$2:$A$18,campaign!$B$2:$B$18)</f>
        <v>NotNewCellphoneUser</v>
      </c>
      <c r="G11918">
        <f>_xlfn.XLOOKUP($F11918,campaign!$B$2:$B$18,campaign!$D$2:$D$18)</f>
        <v>28</v>
      </c>
      <c r="H11918" t="str">
        <f>_xlfn.XLOOKUP($A11918,customer!$A$2:$A$978,customer!$B$2:$B$978)</f>
        <v>Mellie Lazonby</v>
      </c>
    </row>
    <row r="11919" spans="1:8" x14ac:dyDescent="0.2">
      <c r="A11919" t="s">
        <v>3712</v>
      </c>
      <c r="B11919" t="s">
        <v>3950</v>
      </c>
      <c r="C11919" s="1">
        <v>44642</v>
      </c>
      <c r="D11919" s="1">
        <v>44746</v>
      </c>
      <c r="E11919">
        <f t="shared" si="186"/>
        <v>3</v>
      </c>
      <c r="F11919" t="str">
        <f>_xlfn.XLOOKUP(data!$B11919,campaign!$A$2:$A$18,campaign!$B$2:$B$18)</f>
        <v>NotNewCellphoneUser</v>
      </c>
      <c r="G11919">
        <f>_xlfn.XLOOKUP($F11919,campaign!$B$2:$B$18,campaign!$D$2:$D$18)</f>
        <v>28</v>
      </c>
      <c r="H11919" t="str">
        <f>_xlfn.XLOOKUP($A11919,customer!$A$2:$A$978,customer!$B$2:$B$978)</f>
        <v>Mellie Lazonby</v>
      </c>
    </row>
    <row r="11920" spans="1:8" x14ac:dyDescent="0.2">
      <c r="A11920" t="s">
        <v>3712</v>
      </c>
      <c r="B11920" t="s">
        <v>3950</v>
      </c>
      <c r="C11920" s="1">
        <v>44642</v>
      </c>
      <c r="D11920" s="1">
        <v>44798</v>
      </c>
      <c r="E11920">
        <f t="shared" si="186"/>
        <v>5</v>
      </c>
      <c r="F11920" t="str">
        <f>_xlfn.XLOOKUP(data!$B11920,campaign!$A$2:$A$18,campaign!$B$2:$B$18)</f>
        <v>NotNewCellphoneUser</v>
      </c>
      <c r="G11920">
        <f>_xlfn.XLOOKUP($F11920,campaign!$B$2:$B$18,campaign!$D$2:$D$18)</f>
        <v>28</v>
      </c>
      <c r="H11920" t="str">
        <f>_xlfn.XLOOKUP($A11920,customer!$A$2:$A$978,customer!$B$2:$B$978)</f>
        <v>Mellie Lazonby</v>
      </c>
    </row>
    <row r="11921" spans="1:8" x14ac:dyDescent="0.2">
      <c r="A11921" t="s">
        <v>3712</v>
      </c>
      <c r="B11921" t="s">
        <v>3950</v>
      </c>
      <c r="C11921" s="1">
        <v>44642</v>
      </c>
      <c r="D11921" s="1">
        <v>44829</v>
      </c>
      <c r="E11921">
        <f t="shared" si="186"/>
        <v>6</v>
      </c>
      <c r="F11921" t="str">
        <f>_xlfn.XLOOKUP(data!$B11921,campaign!$A$2:$A$18,campaign!$B$2:$B$18)</f>
        <v>NotNewCellphoneUser</v>
      </c>
      <c r="G11921">
        <f>_xlfn.XLOOKUP($F11921,campaign!$B$2:$B$18,campaign!$D$2:$D$18)</f>
        <v>28</v>
      </c>
      <c r="H11921" t="str">
        <f>_xlfn.XLOOKUP($A11921,customer!$A$2:$A$978,customer!$B$2:$B$978)</f>
        <v>Mellie Lazonby</v>
      </c>
    </row>
    <row r="11922" spans="1:8" x14ac:dyDescent="0.2">
      <c r="A11922" t="s">
        <v>3712</v>
      </c>
      <c r="B11922" t="s">
        <v>3950</v>
      </c>
      <c r="C11922" s="1">
        <v>44642</v>
      </c>
      <c r="D11922" s="1">
        <v>44895</v>
      </c>
      <c r="E11922">
        <f t="shared" si="186"/>
        <v>8</v>
      </c>
      <c r="F11922" t="str">
        <f>_xlfn.XLOOKUP(data!$B11922,campaign!$A$2:$A$18,campaign!$B$2:$B$18)</f>
        <v>NotNewCellphoneUser</v>
      </c>
      <c r="G11922">
        <f>_xlfn.XLOOKUP($F11922,campaign!$B$2:$B$18,campaign!$D$2:$D$18)</f>
        <v>28</v>
      </c>
      <c r="H11922" t="str">
        <f>_xlfn.XLOOKUP($A11922,customer!$A$2:$A$978,customer!$B$2:$B$978)</f>
        <v>Mellie Lazonby</v>
      </c>
    </row>
    <row r="11923" spans="1:8" x14ac:dyDescent="0.2">
      <c r="A11923" t="s">
        <v>3712</v>
      </c>
      <c r="B11923" t="s">
        <v>3950</v>
      </c>
      <c r="C11923" s="1">
        <v>44642</v>
      </c>
      <c r="D11923" s="1">
        <v>44898</v>
      </c>
      <c r="E11923">
        <f t="shared" si="186"/>
        <v>8</v>
      </c>
      <c r="F11923" t="str">
        <f>_xlfn.XLOOKUP(data!$B11923,campaign!$A$2:$A$18,campaign!$B$2:$B$18)</f>
        <v>NotNewCellphoneUser</v>
      </c>
      <c r="G11923">
        <f>_xlfn.XLOOKUP($F11923,campaign!$B$2:$B$18,campaign!$D$2:$D$18)</f>
        <v>28</v>
      </c>
      <c r="H11923" t="str">
        <f>_xlfn.XLOOKUP($A11923,customer!$A$2:$A$978,customer!$B$2:$B$978)</f>
        <v>Mellie Lazonby</v>
      </c>
    </row>
    <row r="11924" spans="1:8" x14ac:dyDescent="0.2">
      <c r="A11924" t="s">
        <v>3712</v>
      </c>
      <c r="B11924" t="s">
        <v>3950</v>
      </c>
      <c r="C11924" s="1">
        <v>44642</v>
      </c>
      <c r="D11924" s="1">
        <v>44927</v>
      </c>
      <c r="E11924">
        <f t="shared" si="186"/>
        <v>9</v>
      </c>
      <c r="F11924" t="str">
        <f>_xlfn.XLOOKUP(data!$B11924,campaign!$A$2:$A$18,campaign!$B$2:$B$18)</f>
        <v>NotNewCellphoneUser</v>
      </c>
      <c r="G11924">
        <f>_xlfn.XLOOKUP($F11924,campaign!$B$2:$B$18,campaign!$D$2:$D$18)</f>
        <v>28</v>
      </c>
      <c r="H11924" t="str">
        <f>_xlfn.XLOOKUP($A11924,customer!$A$2:$A$978,customer!$B$2:$B$978)</f>
        <v>Mellie Lazonby</v>
      </c>
    </row>
    <row r="11925" spans="1:8" x14ac:dyDescent="0.2">
      <c r="A11925" t="s">
        <v>3712</v>
      </c>
      <c r="B11925" t="s">
        <v>3950</v>
      </c>
      <c r="C11925" s="1">
        <v>44642</v>
      </c>
      <c r="D11925" s="1">
        <v>45012</v>
      </c>
      <c r="E11925">
        <f t="shared" si="186"/>
        <v>12</v>
      </c>
      <c r="F11925" t="str">
        <f>_xlfn.XLOOKUP(data!$B11925,campaign!$A$2:$A$18,campaign!$B$2:$B$18)</f>
        <v>NotNewCellphoneUser</v>
      </c>
      <c r="G11925">
        <f>_xlfn.XLOOKUP($F11925,campaign!$B$2:$B$18,campaign!$D$2:$D$18)</f>
        <v>28</v>
      </c>
      <c r="H11925" t="str">
        <f>_xlfn.XLOOKUP($A11925,customer!$A$2:$A$978,customer!$B$2:$B$978)</f>
        <v>Mellie Lazonby</v>
      </c>
    </row>
    <row r="11926" spans="1:8" x14ac:dyDescent="0.2">
      <c r="A11926" t="s">
        <v>3712</v>
      </c>
      <c r="B11926" t="s">
        <v>3950</v>
      </c>
      <c r="C11926" s="1">
        <v>44642</v>
      </c>
      <c r="D11926" s="1">
        <v>45041</v>
      </c>
      <c r="E11926">
        <f t="shared" si="186"/>
        <v>13</v>
      </c>
      <c r="F11926" t="str">
        <f>_xlfn.XLOOKUP(data!$B11926,campaign!$A$2:$A$18,campaign!$B$2:$B$18)</f>
        <v>NotNewCellphoneUser</v>
      </c>
      <c r="G11926">
        <f>_xlfn.XLOOKUP($F11926,campaign!$B$2:$B$18,campaign!$D$2:$D$18)</f>
        <v>28</v>
      </c>
      <c r="H11926" t="str">
        <f>_xlfn.XLOOKUP($A11926,customer!$A$2:$A$978,customer!$B$2:$B$978)</f>
        <v>Mellie Lazonby</v>
      </c>
    </row>
    <row r="11927" spans="1:8" x14ac:dyDescent="0.2">
      <c r="A11927" t="s">
        <v>3712</v>
      </c>
      <c r="B11927" t="s">
        <v>3950</v>
      </c>
      <c r="C11927" s="1">
        <v>44642</v>
      </c>
      <c r="D11927" s="1">
        <v>45071</v>
      </c>
      <c r="E11927">
        <f t="shared" si="186"/>
        <v>14</v>
      </c>
      <c r="F11927" t="str">
        <f>_xlfn.XLOOKUP(data!$B11927,campaign!$A$2:$A$18,campaign!$B$2:$B$18)</f>
        <v>NotNewCellphoneUser</v>
      </c>
      <c r="G11927">
        <f>_xlfn.XLOOKUP($F11927,campaign!$B$2:$B$18,campaign!$D$2:$D$18)</f>
        <v>28</v>
      </c>
      <c r="H11927" t="str">
        <f>_xlfn.XLOOKUP($A11927,customer!$A$2:$A$978,customer!$B$2:$B$978)</f>
        <v>Mellie Lazonby</v>
      </c>
    </row>
    <row r="11928" spans="1:8" x14ac:dyDescent="0.2">
      <c r="A11928" t="s">
        <v>3712</v>
      </c>
      <c r="B11928" t="s">
        <v>3953</v>
      </c>
      <c r="C11928" s="1">
        <v>44825</v>
      </c>
      <c r="D11928" s="1">
        <v>44825</v>
      </c>
      <c r="E11928">
        <f t="shared" si="186"/>
        <v>0</v>
      </c>
      <c r="F11928" t="str">
        <f>_xlfn.XLOOKUP(data!$B11928,campaign!$A$2:$A$18,campaign!$B$2:$B$18)</f>
        <v>MaritalStatus</v>
      </c>
      <c r="G11928">
        <f>_xlfn.XLOOKUP($F11928,campaign!$B$2:$B$18,campaign!$D$2:$D$18)</f>
        <v>29</v>
      </c>
      <c r="H11928" t="str">
        <f>_xlfn.XLOOKUP($A11928,customer!$A$2:$A$978,customer!$B$2:$B$978)</f>
        <v>Mellie Lazonby</v>
      </c>
    </row>
    <row r="11929" spans="1:8" x14ac:dyDescent="0.2">
      <c r="A11929" t="s">
        <v>3712</v>
      </c>
      <c r="B11929" t="s">
        <v>3953</v>
      </c>
      <c r="C11929" s="1">
        <v>44825</v>
      </c>
      <c r="D11929" s="1">
        <v>44858</v>
      </c>
      <c r="E11929">
        <f t="shared" si="186"/>
        <v>1</v>
      </c>
      <c r="F11929" t="str">
        <f>_xlfn.XLOOKUP(data!$B11929,campaign!$A$2:$A$18,campaign!$B$2:$B$18)</f>
        <v>MaritalStatus</v>
      </c>
      <c r="G11929">
        <f>_xlfn.XLOOKUP($F11929,campaign!$B$2:$B$18,campaign!$D$2:$D$18)</f>
        <v>29</v>
      </c>
      <c r="H11929" t="str">
        <f>_xlfn.XLOOKUP($A11929,customer!$A$2:$A$978,customer!$B$2:$B$978)</f>
        <v>Mellie Lazonby</v>
      </c>
    </row>
    <row r="11930" spans="1:8" x14ac:dyDescent="0.2">
      <c r="A11930" t="s">
        <v>3712</v>
      </c>
      <c r="B11930" t="s">
        <v>3953</v>
      </c>
      <c r="C11930" s="1">
        <v>44825</v>
      </c>
      <c r="D11930" s="1">
        <v>44870</v>
      </c>
      <c r="E11930">
        <f t="shared" si="186"/>
        <v>1</v>
      </c>
      <c r="F11930" t="str">
        <f>_xlfn.XLOOKUP(data!$B11930,campaign!$A$2:$A$18,campaign!$B$2:$B$18)</f>
        <v>MaritalStatus</v>
      </c>
      <c r="G11930">
        <f>_xlfn.XLOOKUP($F11930,campaign!$B$2:$B$18,campaign!$D$2:$D$18)</f>
        <v>29</v>
      </c>
      <c r="H11930" t="str">
        <f>_xlfn.XLOOKUP($A11930,customer!$A$2:$A$978,customer!$B$2:$B$978)</f>
        <v>Mellie Lazonby</v>
      </c>
    </row>
    <row r="11931" spans="1:8" x14ac:dyDescent="0.2">
      <c r="A11931" t="s">
        <v>3712</v>
      </c>
      <c r="B11931" t="s">
        <v>3953</v>
      </c>
      <c r="C11931" s="1">
        <v>44825</v>
      </c>
      <c r="D11931" s="1">
        <v>44923</v>
      </c>
      <c r="E11931">
        <f t="shared" si="186"/>
        <v>3</v>
      </c>
      <c r="F11931" t="str">
        <f>_xlfn.XLOOKUP(data!$B11931,campaign!$A$2:$A$18,campaign!$B$2:$B$18)</f>
        <v>MaritalStatus</v>
      </c>
      <c r="G11931">
        <f>_xlfn.XLOOKUP($F11931,campaign!$B$2:$B$18,campaign!$D$2:$D$18)</f>
        <v>29</v>
      </c>
      <c r="H11931" t="str">
        <f>_xlfn.XLOOKUP($A11931,customer!$A$2:$A$978,customer!$B$2:$B$978)</f>
        <v>Mellie Lazonby</v>
      </c>
    </row>
    <row r="11932" spans="1:8" x14ac:dyDescent="0.2">
      <c r="A11932" t="s">
        <v>3712</v>
      </c>
      <c r="B11932" t="s">
        <v>3953</v>
      </c>
      <c r="C11932" s="1">
        <v>44825</v>
      </c>
      <c r="D11932" s="1">
        <v>44929</v>
      </c>
      <c r="E11932">
        <f t="shared" si="186"/>
        <v>3</v>
      </c>
      <c r="F11932" t="str">
        <f>_xlfn.XLOOKUP(data!$B11932,campaign!$A$2:$A$18,campaign!$B$2:$B$18)</f>
        <v>MaritalStatus</v>
      </c>
      <c r="G11932">
        <f>_xlfn.XLOOKUP($F11932,campaign!$B$2:$B$18,campaign!$D$2:$D$18)</f>
        <v>29</v>
      </c>
      <c r="H11932" t="str">
        <f>_xlfn.XLOOKUP($A11932,customer!$A$2:$A$978,customer!$B$2:$B$978)</f>
        <v>Mellie Lazonby</v>
      </c>
    </row>
    <row r="11933" spans="1:8" x14ac:dyDescent="0.2">
      <c r="A11933" t="s">
        <v>3712</v>
      </c>
      <c r="B11933" t="s">
        <v>3953</v>
      </c>
      <c r="C11933" s="1">
        <v>44825</v>
      </c>
      <c r="D11933" s="1">
        <v>44980</v>
      </c>
      <c r="E11933">
        <f t="shared" si="186"/>
        <v>5</v>
      </c>
      <c r="F11933" t="str">
        <f>_xlfn.XLOOKUP(data!$B11933,campaign!$A$2:$A$18,campaign!$B$2:$B$18)</f>
        <v>MaritalStatus</v>
      </c>
      <c r="G11933">
        <f>_xlfn.XLOOKUP($F11933,campaign!$B$2:$B$18,campaign!$D$2:$D$18)</f>
        <v>29</v>
      </c>
      <c r="H11933" t="str">
        <f>_xlfn.XLOOKUP($A11933,customer!$A$2:$A$978,customer!$B$2:$B$978)</f>
        <v>Mellie Lazonby</v>
      </c>
    </row>
    <row r="11934" spans="1:8" x14ac:dyDescent="0.2">
      <c r="A11934" t="s">
        <v>3712</v>
      </c>
      <c r="B11934" t="s">
        <v>3953</v>
      </c>
      <c r="C11934" s="1">
        <v>44825</v>
      </c>
      <c r="D11934" s="1">
        <v>44991</v>
      </c>
      <c r="E11934">
        <f t="shared" si="186"/>
        <v>5</v>
      </c>
      <c r="F11934" t="str">
        <f>_xlfn.XLOOKUP(data!$B11934,campaign!$A$2:$A$18,campaign!$B$2:$B$18)</f>
        <v>MaritalStatus</v>
      </c>
      <c r="G11934">
        <f>_xlfn.XLOOKUP($F11934,campaign!$B$2:$B$18,campaign!$D$2:$D$18)</f>
        <v>29</v>
      </c>
      <c r="H11934" t="str">
        <f>_xlfn.XLOOKUP($A11934,customer!$A$2:$A$978,customer!$B$2:$B$978)</f>
        <v>Mellie Lazonby</v>
      </c>
    </row>
    <row r="11935" spans="1:8" x14ac:dyDescent="0.2">
      <c r="A11935" t="s">
        <v>3712</v>
      </c>
      <c r="B11935" t="s">
        <v>3953</v>
      </c>
      <c r="C11935" s="1">
        <v>44825</v>
      </c>
      <c r="D11935" s="1">
        <v>45043</v>
      </c>
      <c r="E11935">
        <f t="shared" si="186"/>
        <v>7</v>
      </c>
      <c r="F11935" t="str">
        <f>_xlfn.XLOOKUP(data!$B11935,campaign!$A$2:$A$18,campaign!$B$2:$B$18)</f>
        <v>MaritalStatus</v>
      </c>
      <c r="G11935">
        <f>_xlfn.XLOOKUP($F11935,campaign!$B$2:$B$18,campaign!$D$2:$D$18)</f>
        <v>29</v>
      </c>
      <c r="H11935" t="str">
        <f>_xlfn.XLOOKUP($A11935,customer!$A$2:$A$978,customer!$B$2:$B$978)</f>
        <v>Mellie Lazonby</v>
      </c>
    </row>
    <row r="11936" spans="1:8" x14ac:dyDescent="0.2">
      <c r="A11936" t="s">
        <v>3712</v>
      </c>
      <c r="B11936" t="s">
        <v>3953</v>
      </c>
      <c r="C11936" s="1">
        <v>44825</v>
      </c>
      <c r="D11936" s="1">
        <v>45067</v>
      </c>
      <c r="E11936">
        <f t="shared" si="186"/>
        <v>8</v>
      </c>
      <c r="F11936" t="str">
        <f>_xlfn.XLOOKUP(data!$B11936,campaign!$A$2:$A$18,campaign!$B$2:$B$18)</f>
        <v>MaritalStatus</v>
      </c>
      <c r="G11936">
        <f>_xlfn.XLOOKUP($F11936,campaign!$B$2:$B$18,campaign!$D$2:$D$18)</f>
        <v>29</v>
      </c>
      <c r="H11936" t="str">
        <f>_xlfn.XLOOKUP($A11936,customer!$A$2:$A$978,customer!$B$2:$B$978)</f>
        <v>Mellie Lazonby</v>
      </c>
    </row>
    <row r="11937" spans="1:8" x14ac:dyDescent="0.2">
      <c r="A11937" t="s">
        <v>3712</v>
      </c>
      <c r="B11937" t="s">
        <v>3953</v>
      </c>
      <c r="C11937" s="1">
        <v>44825</v>
      </c>
      <c r="D11937" s="1">
        <v>45082</v>
      </c>
      <c r="E11937">
        <f t="shared" si="186"/>
        <v>8</v>
      </c>
      <c r="F11937" t="str">
        <f>_xlfn.XLOOKUP(data!$B11937,campaign!$A$2:$A$18,campaign!$B$2:$B$18)</f>
        <v>MaritalStatus</v>
      </c>
      <c r="G11937">
        <f>_xlfn.XLOOKUP($F11937,campaign!$B$2:$B$18,campaign!$D$2:$D$18)</f>
        <v>29</v>
      </c>
      <c r="H11937" t="str">
        <f>_xlfn.XLOOKUP($A11937,customer!$A$2:$A$978,customer!$B$2:$B$978)</f>
        <v>Mellie Lazonby</v>
      </c>
    </row>
    <row r="11938" spans="1:8" x14ac:dyDescent="0.2">
      <c r="A11938" t="s">
        <v>3713</v>
      </c>
      <c r="B11938" t="s">
        <v>3923</v>
      </c>
      <c r="C11938" s="1">
        <v>44785</v>
      </c>
      <c r="D11938" s="1">
        <v>44785</v>
      </c>
      <c r="E11938">
        <f t="shared" si="186"/>
        <v>0</v>
      </c>
      <c r="F11938" t="str">
        <f>_xlfn.XLOOKUP(data!$B11938,campaign!$A$2:$A$18,campaign!$B$2:$B$18)</f>
        <v>TruckOwner</v>
      </c>
      <c r="G11938">
        <f>_xlfn.XLOOKUP($F11938,campaign!$B$2:$B$18,campaign!$D$2:$D$18)</f>
        <v>26</v>
      </c>
      <c r="H11938" t="str">
        <f>_xlfn.XLOOKUP($A11938,customer!$A$2:$A$978,customer!$B$2:$B$978)</f>
        <v>Lonee Crafter</v>
      </c>
    </row>
    <row r="11939" spans="1:8" x14ac:dyDescent="0.2">
      <c r="A11939" t="s">
        <v>3713</v>
      </c>
      <c r="B11939" t="s">
        <v>3923</v>
      </c>
      <c r="C11939" s="1">
        <v>44785</v>
      </c>
      <c r="D11939" s="1">
        <v>44817</v>
      </c>
      <c r="E11939">
        <f t="shared" si="186"/>
        <v>1</v>
      </c>
      <c r="F11939" t="str">
        <f>_xlfn.XLOOKUP(data!$B11939,campaign!$A$2:$A$18,campaign!$B$2:$B$18)</f>
        <v>TruckOwner</v>
      </c>
      <c r="G11939">
        <f>_xlfn.XLOOKUP($F11939,campaign!$B$2:$B$18,campaign!$D$2:$D$18)</f>
        <v>26</v>
      </c>
      <c r="H11939" t="str">
        <f>_xlfn.XLOOKUP($A11939,customer!$A$2:$A$978,customer!$B$2:$B$978)</f>
        <v>Lonee Crafter</v>
      </c>
    </row>
    <row r="11940" spans="1:8" x14ac:dyDescent="0.2">
      <c r="A11940" t="s">
        <v>3713</v>
      </c>
      <c r="B11940" t="s">
        <v>3923</v>
      </c>
      <c r="C11940" s="1">
        <v>44785</v>
      </c>
      <c r="D11940" s="1">
        <v>44848</v>
      </c>
      <c r="E11940">
        <f t="shared" si="186"/>
        <v>2</v>
      </c>
      <c r="F11940" t="str">
        <f>_xlfn.XLOOKUP(data!$B11940,campaign!$A$2:$A$18,campaign!$B$2:$B$18)</f>
        <v>TruckOwner</v>
      </c>
      <c r="G11940">
        <f>_xlfn.XLOOKUP($F11940,campaign!$B$2:$B$18,campaign!$D$2:$D$18)</f>
        <v>26</v>
      </c>
      <c r="H11940" t="str">
        <f>_xlfn.XLOOKUP($A11940,customer!$A$2:$A$978,customer!$B$2:$B$978)</f>
        <v>Lonee Crafter</v>
      </c>
    </row>
    <row r="11941" spans="1:8" x14ac:dyDescent="0.2">
      <c r="A11941" t="s">
        <v>3713</v>
      </c>
      <c r="B11941" t="s">
        <v>3923</v>
      </c>
      <c r="C11941" s="1">
        <v>44785</v>
      </c>
      <c r="D11941" s="1">
        <v>44880</v>
      </c>
      <c r="E11941">
        <f t="shared" si="186"/>
        <v>3</v>
      </c>
      <c r="F11941" t="str">
        <f>_xlfn.XLOOKUP(data!$B11941,campaign!$A$2:$A$18,campaign!$B$2:$B$18)</f>
        <v>TruckOwner</v>
      </c>
      <c r="G11941">
        <f>_xlfn.XLOOKUP($F11941,campaign!$B$2:$B$18,campaign!$D$2:$D$18)</f>
        <v>26</v>
      </c>
      <c r="H11941" t="str">
        <f>_xlfn.XLOOKUP($A11941,customer!$A$2:$A$978,customer!$B$2:$B$978)</f>
        <v>Lonee Crafter</v>
      </c>
    </row>
    <row r="11942" spans="1:8" x14ac:dyDescent="0.2">
      <c r="A11942" t="s">
        <v>3713</v>
      </c>
      <c r="B11942" t="s">
        <v>3923</v>
      </c>
      <c r="C11942" s="1">
        <v>44785</v>
      </c>
      <c r="D11942" s="1">
        <v>44922</v>
      </c>
      <c r="E11942">
        <f t="shared" si="186"/>
        <v>4</v>
      </c>
      <c r="F11942" t="str">
        <f>_xlfn.XLOOKUP(data!$B11942,campaign!$A$2:$A$18,campaign!$B$2:$B$18)</f>
        <v>TruckOwner</v>
      </c>
      <c r="G11942">
        <f>_xlfn.XLOOKUP($F11942,campaign!$B$2:$B$18,campaign!$D$2:$D$18)</f>
        <v>26</v>
      </c>
      <c r="H11942" t="str">
        <f>_xlfn.XLOOKUP($A11942,customer!$A$2:$A$978,customer!$B$2:$B$978)</f>
        <v>Lonee Crafter</v>
      </c>
    </row>
    <row r="11943" spans="1:8" x14ac:dyDescent="0.2">
      <c r="A11943" t="s">
        <v>3713</v>
      </c>
      <c r="B11943" t="s">
        <v>3923</v>
      </c>
      <c r="C11943" s="1">
        <v>44785</v>
      </c>
      <c r="D11943" s="1">
        <v>44945</v>
      </c>
      <c r="E11943">
        <f t="shared" si="186"/>
        <v>5</v>
      </c>
      <c r="F11943" t="str">
        <f>_xlfn.XLOOKUP(data!$B11943,campaign!$A$2:$A$18,campaign!$B$2:$B$18)</f>
        <v>TruckOwner</v>
      </c>
      <c r="G11943">
        <f>_xlfn.XLOOKUP($F11943,campaign!$B$2:$B$18,campaign!$D$2:$D$18)</f>
        <v>26</v>
      </c>
      <c r="H11943" t="str">
        <f>_xlfn.XLOOKUP($A11943,customer!$A$2:$A$978,customer!$B$2:$B$978)</f>
        <v>Lonee Crafter</v>
      </c>
    </row>
    <row r="11944" spans="1:8" x14ac:dyDescent="0.2">
      <c r="A11944" t="s">
        <v>3713</v>
      </c>
      <c r="B11944" t="s">
        <v>3923</v>
      </c>
      <c r="C11944" s="1">
        <v>44785</v>
      </c>
      <c r="D11944" s="1">
        <v>44976</v>
      </c>
      <c r="E11944">
        <f t="shared" si="186"/>
        <v>6</v>
      </c>
      <c r="F11944" t="str">
        <f>_xlfn.XLOOKUP(data!$B11944,campaign!$A$2:$A$18,campaign!$B$2:$B$18)</f>
        <v>TruckOwner</v>
      </c>
      <c r="G11944">
        <f>_xlfn.XLOOKUP($F11944,campaign!$B$2:$B$18,campaign!$D$2:$D$18)</f>
        <v>26</v>
      </c>
      <c r="H11944" t="str">
        <f>_xlfn.XLOOKUP($A11944,customer!$A$2:$A$978,customer!$B$2:$B$978)</f>
        <v>Lonee Crafter</v>
      </c>
    </row>
    <row r="11945" spans="1:8" x14ac:dyDescent="0.2">
      <c r="A11945" t="s">
        <v>3713</v>
      </c>
      <c r="B11945" t="s">
        <v>3923</v>
      </c>
      <c r="C11945" s="1">
        <v>44785</v>
      </c>
      <c r="D11945" s="1">
        <v>45004</v>
      </c>
      <c r="E11945">
        <f t="shared" si="186"/>
        <v>7</v>
      </c>
      <c r="F11945" t="str">
        <f>_xlfn.XLOOKUP(data!$B11945,campaign!$A$2:$A$18,campaign!$B$2:$B$18)</f>
        <v>TruckOwner</v>
      </c>
      <c r="G11945">
        <f>_xlfn.XLOOKUP($F11945,campaign!$B$2:$B$18,campaign!$D$2:$D$18)</f>
        <v>26</v>
      </c>
      <c r="H11945" t="str">
        <f>_xlfn.XLOOKUP($A11945,customer!$A$2:$A$978,customer!$B$2:$B$978)</f>
        <v>Lonee Crafter</v>
      </c>
    </row>
    <row r="11946" spans="1:8" x14ac:dyDescent="0.2">
      <c r="A11946" t="s">
        <v>3713</v>
      </c>
      <c r="B11946" t="s">
        <v>3923</v>
      </c>
      <c r="C11946" s="1">
        <v>44785</v>
      </c>
      <c r="D11946" s="1">
        <v>45039</v>
      </c>
      <c r="E11946">
        <f t="shared" si="186"/>
        <v>8</v>
      </c>
      <c r="F11946" t="str">
        <f>_xlfn.XLOOKUP(data!$B11946,campaign!$A$2:$A$18,campaign!$B$2:$B$18)</f>
        <v>TruckOwner</v>
      </c>
      <c r="G11946">
        <f>_xlfn.XLOOKUP($F11946,campaign!$B$2:$B$18,campaign!$D$2:$D$18)</f>
        <v>26</v>
      </c>
      <c r="H11946" t="str">
        <f>_xlfn.XLOOKUP($A11946,customer!$A$2:$A$978,customer!$B$2:$B$978)</f>
        <v>Lonee Crafter</v>
      </c>
    </row>
    <row r="11947" spans="1:8" x14ac:dyDescent="0.2">
      <c r="A11947" t="s">
        <v>3713</v>
      </c>
      <c r="B11947" t="s">
        <v>3923</v>
      </c>
      <c r="C11947" s="1">
        <v>44785</v>
      </c>
      <c r="D11947" s="1">
        <v>45060</v>
      </c>
      <c r="E11947">
        <f t="shared" si="186"/>
        <v>9</v>
      </c>
      <c r="F11947" t="str">
        <f>_xlfn.XLOOKUP(data!$B11947,campaign!$A$2:$A$18,campaign!$B$2:$B$18)</f>
        <v>TruckOwner</v>
      </c>
      <c r="G11947">
        <f>_xlfn.XLOOKUP($F11947,campaign!$B$2:$B$18,campaign!$D$2:$D$18)</f>
        <v>26</v>
      </c>
      <c r="H11947" t="str">
        <f>_xlfn.XLOOKUP($A11947,customer!$A$2:$A$978,customer!$B$2:$B$978)</f>
        <v>Lonee Crafter</v>
      </c>
    </row>
    <row r="11948" spans="1:8" x14ac:dyDescent="0.2">
      <c r="A11948" t="s">
        <v>3713</v>
      </c>
      <c r="B11948" t="s">
        <v>3953</v>
      </c>
      <c r="C11948" s="1">
        <v>44859</v>
      </c>
      <c r="D11948" s="1">
        <v>44859</v>
      </c>
      <c r="E11948">
        <f t="shared" si="186"/>
        <v>0</v>
      </c>
      <c r="F11948" t="str">
        <f>_xlfn.XLOOKUP(data!$B11948,campaign!$A$2:$A$18,campaign!$B$2:$B$18)</f>
        <v>MaritalStatus</v>
      </c>
      <c r="G11948">
        <f>_xlfn.XLOOKUP($F11948,campaign!$B$2:$B$18,campaign!$D$2:$D$18)</f>
        <v>29</v>
      </c>
      <c r="H11948" t="str">
        <f>_xlfn.XLOOKUP($A11948,customer!$A$2:$A$978,customer!$B$2:$B$978)</f>
        <v>Lonee Crafter</v>
      </c>
    </row>
    <row r="11949" spans="1:8" x14ac:dyDescent="0.2">
      <c r="A11949" t="s">
        <v>3713</v>
      </c>
      <c r="B11949" t="s">
        <v>3953</v>
      </c>
      <c r="C11949" s="1">
        <v>44859</v>
      </c>
      <c r="D11949" s="1">
        <v>44892</v>
      </c>
      <c r="E11949">
        <f t="shared" si="186"/>
        <v>1</v>
      </c>
      <c r="F11949" t="str">
        <f>_xlfn.XLOOKUP(data!$B11949,campaign!$A$2:$A$18,campaign!$B$2:$B$18)</f>
        <v>MaritalStatus</v>
      </c>
      <c r="G11949">
        <f>_xlfn.XLOOKUP($F11949,campaign!$B$2:$B$18,campaign!$D$2:$D$18)</f>
        <v>29</v>
      </c>
      <c r="H11949" t="str">
        <f>_xlfn.XLOOKUP($A11949,customer!$A$2:$A$978,customer!$B$2:$B$978)</f>
        <v>Lonee Crafter</v>
      </c>
    </row>
    <row r="11950" spans="1:8" x14ac:dyDescent="0.2">
      <c r="A11950" t="s">
        <v>3713</v>
      </c>
      <c r="B11950" t="s">
        <v>3953</v>
      </c>
      <c r="C11950" s="1">
        <v>44859</v>
      </c>
      <c r="D11950" s="1">
        <v>44924</v>
      </c>
      <c r="E11950">
        <f t="shared" si="186"/>
        <v>2</v>
      </c>
      <c r="F11950" t="str">
        <f>_xlfn.XLOOKUP(data!$B11950,campaign!$A$2:$A$18,campaign!$B$2:$B$18)</f>
        <v>MaritalStatus</v>
      </c>
      <c r="G11950">
        <f>_xlfn.XLOOKUP($F11950,campaign!$B$2:$B$18,campaign!$D$2:$D$18)</f>
        <v>29</v>
      </c>
      <c r="H11950" t="str">
        <f>_xlfn.XLOOKUP($A11950,customer!$A$2:$A$978,customer!$B$2:$B$978)</f>
        <v>Lonee Crafter</v>
      </c>
    </row>
    <row r="11951" spans="1:8" x14ac:dyDescent="0.2">
      <c r="A11951" t="s">
        <v>3713</v>
      </c>
      <c r="B11951" t="s">
        <v>3953</v>
      </c>
      <c r="C11951" s="1">
        <v>44859</v>
      </c>
      <c r="D11951" s="1">
        <v>44928</v>
      </c>
      <c r="E11951">
        <f t="shared" si="186"/>
        <v>2</v>
      </c>
      <c r="F11951" t="str">
        <f>_xlfn.XLOOKUP(data!$B11951,campaign!$A$2:$A$18,campaign!$B$2:$B$18)</f>
        <v>MaritalStatus</v>
      </c>
      <c r="G11951">
        <f>_xlfn.XLOOKUP($F11951,campaign!$B$2:$B$18,campaign!$D$2:$D$18)</f>
        <v>29</v>
      </c>
      <c r="H11951" t="str">
        <f>_xlfn.XLOOKUP($A11951,customer!$A$2:$A$978,customer!$B$2:$B$978)</f>
        <v>Lonee Crafter</v>
      </c>
    </row>
    <row r="11952" spans="1:8" x14ac:dyDescent="0.2">
      <c r="A11952" t="s">
        <v>3713</v>
      </c>
      <c r="B11952" t="s">
        <v>3953</v>
      </c>
      <c r="C11952" s="1">
        <v>44859</v>
      </c>
      <c r="D11952" s="1">
        <v>45015</v>
      </c>
      <c r="E11952">
        <f t="shared" si="186"/>
        <v>5</v>
      </c>
      <c r="F11952" t="str">
        <f>_xlfn.XLOOKUP(data!$B11952,campaign!$A$2:$A$18,campaign!$B$2:$B$18)</f>
        <v>MaritalStatus</v>
      </c>
      <c r="G11952">
        <f>_xlfn.XLOOKUP($F11952,campaign!$B$2:$B$18,campaign!$D$2:$D$18)</f>
        <v>29</v>
      </c>
      <c r="H11952" t="str">
        <f>_xlfn.XLOOKUP($A11952,customer!$A$2:$A$978,customer!$B$2:$B$978)</f>
        <v>Lonee Crafter</v>
      </c>
    </row>
    <row r="11953" spans="1:8" x14ac:dyDescent="0.2">
      <c r="A11953" t="s">
        <v>3713</v>
      </c>
      <c r="B11953" t="s">
        <v>3953</v>
      </c>
      <c r="C11953" s="1">
        <v>44859</v>
      </c>
      <c r="D11953" s="1">
        <v>45044</v>
      </c>
      <c r="E11953">
        <f t="shared" si="186"/>
        <v>6</v>
      </c>
      <c r="F11953" t="str">
        <f>_xlfn.XLOOKUP(data!$B11953,campaign!$A$2:$A$18,campaign!$B$2:$B$18)</f>
        <v>MaritalStatus</v>
      </c>
      <c r="G11953">
        <f>_xlfn.XLOOKUP($F11953,campaign!$B$2:$B$18,campaign!$D$2:$D$18)</f>
        <v>29</v>
      </c>
      <c r="H11953" t="str">
        <f>_xlfn.XLOOKUP($A11953,customer!$A$2:$A$978,customer!$B$2:$B$978)</f>
        <v>Lonee Crafter</v>
      </c>
    </row>
    <row r="11954" spans="1:8" x14ac:dyDescent="0.2">
      <c r="A11954" t="s">
        <v>3713</v>
      </c>
      <c r="B11954" t="s">
        <v>3953</v>
      </c>
      <c r="C11954" s="1">
        <v>44859</v>
      </c>
      <c r="D11954" s="1">
        <v>45074</v>
      </c>
      <c r="E11954">
        <f t="shared" si="186"/>
        <v>7</v>
      </c>
      <c r="F11954" t="str">
        <f>_xlfn.XLOOKUP(data!$B11954,campaign!$A$2:$A$18,campaign!$B$2:$B$18)</f>
        <v>MaritalStatus</v>
      </c>
      <c r="G11954">
        <f>_xlfn.XLOOKUP($F11954,campaign!$B$2:$B$18,campaign!$D$2:$D$18)</f>
        <v>29</v>
      </c>
      <c r="H11954" t="str">
        <f>_xlfn.XLOOKUP($A11954,customer!$A$2:$A$978,customer!$B$2:$B$978)</f>
        <v>Lonee Crafter</v>
      </c>
    </row>
    <row r="11955" spans="1:8" x14ac:dyDescent="0.2">
      <c r="A11955" t="s">
        <v>3714</v>
      </c>
      <c r="B11955" t="s">
        <v>3947</v>
      </c>
      <c r="C11955" s="1">
        <v>44597</v>
      </c>
      <c r="D11955" s="1">
        <v>44597</v>
      </c>
      <c r="E11955">
        <f t="shared" si="186"/>
        <v>0</v>
      </c>
      <c r="F11955" t="str">
        <f>_xlfn.XLOOKUP(data!$B11955,campaign!$A$2:$A$18,campaign!$B$2:$B$18)</f>
        <v>OwnsComputer</v>
      </c>
      <c r="G11955">
        <f>_xlfn.XLOOKUP($F11955,campaign!$B$2:$B$18,campaign!$D$2:$D$18)</f>
        <v>62</v>
      </c>
      <c r="H11955" t="str">
        <f>_xlfn.XLOOKUP($A11955,customer!$A$2:$A$978,customer!$B$2:$B$978)</f>
        <v>Michal Gross</v>
      </c>
    </row>
    <row r="11956" spans="1:8" x14ac:dyDescent="0.2">
      <c r="A11956" t="s">
        <v>3714</v>
      </c>
      <c r="B11956" t="s">
        <v>3947</v>
      </c>
      <c r="C11956" s="1">
        <v>44597</v>
      </c>
      <c r="D11956" s="1">
        <v>44633</v>
      </c>
      <c r="E11956">
        <f t="shared" si="186"/>
        <v>1</v>
      </c>
      <c r="F11956" t="str">
        <f>_xlfn.XLOOKUP(data!$B11956,campaign!$A$2:$A$18,campaign!$B$2:$B$18)</f>
        <v>OwnsComputer</v>
      </c>
      <c r="G11956">
        <f>_xlfn.XLOOKUP($F11956,campaign!$B$2:$B$18,campaign!$D$2:$D$18)</f>
        <v>62</v>
      </c>
      <c r="H11956" t="str">
        <f>_xlfn.XLOOKUP($A11956,customer!$A$2:$A$978,customer!$B$2:$B$978)</f>
        <v>Michal Gross</v>
      </c>
    </row>
    <row r="11957" spans="1:8" x14ac:dyDescent="0.2">
      <c r="A11957" t="s">
        <v>3714</v>
      </c>
      <c r="B11957" t="s">
        <v>3947</v>
      </c>
      <c r="C11957" s="1">
        <v>44597</v>
      </c>
      <c r="D11957" s="1">
        <v>44660</v>
      </c>
      <c r="E11957">
        <f t="shared" si="186"/>
        <v>2</v>
      </c>
      <c r="F11957" t="str">
        <f>_xlfn.XLOOKUP(data!$B11957,campaign!$A$2:$A$18,campaign!$B$2:$B$18)</f>
        <v>OwnsComputer</v>
      </c>
      <c r="G11957">
        <f>_xlfn.XLOOKUP($F11957,campaign!$B$2:$B$18,campaign!$D$2:$D$18)</f>
        <v>62</v>
      </c>
      <c r="H11957" t="str">
        <f>_xlfn.XLOOKUP($A11957,customer!$A$2:$A$978,customer!$B$2:$B$978)</f>
        <v>Michal Gross</v>
      </c>
    </row>
    <row r="11958" spans="1:8" x14ac:dyDescent="0.2">
      <c r="A11958" t="s">
        <v>3714</v>
      </c>
      <c r="B11958" t="s">
        <v>3947</v>
      </c>
      <c r="C11958" s="1">
        <v>44597</v>
      </c>
      <c r="D11958" s="1">
        <v>44701</v>
      </c>
      <c r="E11958">
        <f t="shared" si="186"/>
        <v>3</v>
      </c>
      <c r="F11958" t="str">
        <f>_xlfn.XLOOKUP(data!$B11958,campaign!$A$2:$A$18,campaign!$B$2:$B$18)</f>
        <v>OwnsComputer</v>
      </c>
      <c r="G11958">
        <f>_xlfn.XLOOKUP($F11958,campaign!$B$2:$B$18,campaign!$D$2:$D$18)</f>
        <v>62</v>
      </c>
      <c r="H11958" t="str">
        <f>_xlfn.XLOOKUP($A11958,customer!$A$2:$A$978,customer!$B$2:$B$978)</f>
        <v>Michal Gross</v>
      </c>
    </row>
    <row r="11959" spans="1:8" x14ac:dyDescent="0.2">
      <c r="A11959" t="s">
        <v>3714</v>
      </c>
      <c r="B11959" t="s">
        <v>3947</v>
      </c>
      <c r="C11959" s="1">
        <v>44597</v>
      </c>
      <c r="D11959" s="1">
        <v>44762</v>
      </c>
      <c r="E11959">
        <f t="shared" si="186"/>
        <v>5</v>
      </c>
      <c r="F11959" t="str">
        <f>_xlfn.XLOOKUP(data!$B11959,campaign!$A$2:$A$18,campaign!$B$2:$B$18)</f>
        <v>OwnsComputer</v>
      </c>
      <c r="G11959">
        <f>_xlfn.XLOOKUP($F11959,campaign!$B$2:$B$18,campaign!$D$2:$D$18)</f>
        <v>62</v>
      </c>
      <c r="H11959" t="str">
        <f>_xlfn.XLOOKUP($A11959,customer!$A$2:$A$978,customer!$B$2:$B$978)</f>
        <v>Michal Gross</v>
      </c>
    </row>
    <row r="11960" spans="1:8" x14ac:dyDescent="0.2">
      <c r="A11960" t="s">
        <v>3714</v>
      </c>
      <c r="B11960" t="s">
        <v>3947</v>
      </c>
      <c r="C11960" s="1">
        <v>44597</v>
      </c>
      <c r="D11960" s="1">
        <v>44821</v>
      </c>
      <c r="E11960">
        <f t="shared" si="186"/>
        <v>7</v>
      </c>
      <c r="F11960" t="str">
        <f>_xlfn.XLOOKUP(data!$B11960,campaign!$A$2:$A$18,campaign!$B$2:$B$18)</f>
        <v>OwnsComputer</v>
      </c>
      <c r="G11960">
        <f>_xlfn.XLOOKUP($F11960,campaign!$B$2:$B$18,campaign!$D$2:$D$18)</f>
        <v>62</v>
      </c>
      <c r="H11960" t="str">
        <f>_xlfn.XLOOKUP($A11960,customer!$A$2:$A$978,customer!$B$2:$B$978)</f>
        <v>Michal Gross</v>
      </c>
    </row>
    <row r="11961" spans="1:8" x14ac:dyDescent="0.2">
      <c r="A11961" t="s">
        <v>3714</v>
      </c>
      <c r="B11961" t="s">
        <v>3947</v>
      </c>
      <c r="C11961" s="1">
        <v>44597</v>
      </c>
      <c r="D11961" s="1">
        <v>44845</v>
      </c>
      <c r="E11961">
        <f t="shared" si="186"/>
        <v>8</v>
      </c>
      <c r="F11961" t="str">
        <f>_xlfn.XLOOKUP(data!$B11961,campaign!$A$2:$A$18,campaign!$B$2:$B$18)</f>
        <v>OwnsComputer</v>
      </c>
      <c r="G11961">
        <f>_xlfn.XLOOKUP($F11961,campaign!$B$2:$B$18,campaign!$D$2:$D$18)</f>
        <v>62</v>
      </c>
      <c r="H11961" t="str">
        <f>_xlfn.XLOOKUP($A11961,customer!$A$2:$A$978,customer!$B$2:$B$978)</f>
        <v>Michal Gross</v>
      </c>
    </row>
    <row r="11962" spans="1:8" x14ac:dyDescent="0.2">
      <c r="A11962" t="s">
        <v>3714</v>
      </c>
      <c r="B11962" t="s">
        <v>3947</v>
      </c>
      <c r="C11962" s="1">
        <v>44597</v>
      </c>
      <c r="D11962" s="1">
        <v>44874</v>
      </c>
      <c r="E11962">
        <f t="shared" si="186"/>
        <v>9</v>
      </c>
      <c r="F11962" t="str">
        <f>_xlfn.XLOOKUP(data!$B11962,campaign!$A$2:$A$18,campaign!$B$2:$B$18)</f>
        <v>OwnsComputer</v>
      </c>
      <c r="G11962">
        <f>_xlfn.XLOOKUP($F11962,campaign!$B$2:$B$18,campaign!$D$2:$D$18)</f>
        <v>62</v>
      </c>
      <c r="H11962" t="str">
        <f>_xlfn.XLOOKUP($A11962,customer!$A$2:$A$978,customer!$B$2:$B$978)</f>
        <v>Michal Gross</v>
      </c>
    </row>
    <row r="11963" spans="1:8" x14ac:dyDescent="0.2">
      <c r="A11963" t="s">
        <v>3714</v>
      </c>
      <c r="B11963" t="s">
        <v>3947</v>
      </c>
      <c r="C11963" s="1">
        <v>44597</v>
      </c>
      <c r="D11963" s="1">
        <v>44900</v>
      </c>
      <c r="E11963">
        <f t="shared" si="186"/>
        <v>10</v>
      </c>
      <c r="F11963" t="str">
        <f>_xlfn.XLOOKUP(data!$B11963,campaign!$A$2:$A$18,campaign!$B$2:$B$18)</f>
        <v>OwnsComputer</v>
      </c>
      <c r="G11963">
        <f>_xlfn.XLOOKUP($F11963,campaign!$B$2:$B$18,campaign!$D$2:$D$18)</f>
        <v>62</v>
      </c>
      <c r="H11963" t="str">
        <f>_xlfn.XLOOKUP($A11963,customer!$A$2:$A$978,customer!$B$2:$B$978)</f>
        <v>Michal Gross</v>
      </c>
    </row>
    <row r="11964" spans="1:8" x14ac:dyDescent="0.2">
      <c r="A11964" t="s">
        <v>3714</v>
      </c>
      <c r="B11964" t="s">
        <v>3947</v>
      </c>
      <c r="C11964" s="1">
        <v>44597</v>
      </c>
      <c r="D11964" s="1">
        <v>44940</v>
      </c>
      <c r="E11964">
        <f t="shared" si="186"/>
        <v>11</v>
      </c>
      <c r="F11964" t="str">
        <f>_xlfn.XLOOKUP(data!$B11964,campaign!$A$2:$A$18,campaign!$B$2:$B$18)</f>
        <v>OwnsComputer</v>
      </c>
      <c r="G11964">
        <f>_xlfn.XLOOKUP($F11964,campaign!$B$2:$B$18,campaign!$D$2:$D$18)</f>
        <v>62</v>
      </c>
      <c r="H11964" t="str">
        <f>_xlfn.XLOOKUP($A11964,customer!$A$2:$A$978,customer!$B$2:$B$978)</f>
        <v>Michal Gross</v>
      </c>
    </row>
    <row r="11965" spans="1:8" x14ac:dyDescent="0.2">
      <c r="A11965" t="s">
        <v>3714</v>
      </c>
      <c r="B11965" t="s">
        <v>3947</v>
      </c>
      <c r="C11965" s="1">
        <v>44597</v>
      </c>
      <c r="D11965" s="1">
        <v>45004</v>
      </c>
      <c r="E11965">
        <f t="shared" si="186"/>
        <v>13</v>
      </c>
      <c r="F11965" t="str">
        <f>_xlfn.XLOOKUP(data!$B11965,campaign!$A$2:$A$18,campaign!$B$2:$B$18)</f>
        <v>OwnsComputer</v>
      </c>
      <c r="G11965">
        <f>_xlfn.XLOOKUP($F11965,campaign!$B$2:$B$18,campaign!$D$2:$D$18)</f>
        <v>62</v>
      </c>
      <c r="H11965" t="str">
        <f>_xlfn.XLOOKUP($A11965,customer!$A$2:$A$978,customer!$B$2:$B$978)</f>
        <v>Michal Gross</v>
      </c>
    </row>
    <row r="11966" spans="1:8" x14ac:dyDescent="0.2">
      <c r="A11966" t="s">
        <v>3714</v>
      </c>
      <c r="B11966" t="s">
        <v>3947</v>
      </c>
      <c r="C11966" s="1">
        <v>44597</v>
      </c>
      <c r="D11966" s="1">
        <v>45032</v>
      </c>
      <c r="E11966">
        <f t="shared" si="186"/>
        <v>14</v>
      </c>
      <c r="F11966" t="str">
        <f>_xlfn.XLOOKUP(data!$B11966,campaign!$A$2:$A$18,campaign!$B$2:$B$18)</f>
        <v>OwnsComputer</v>
      </c>
      <c r="G11966">
        <f>_xlfn.XLOOKUP($F11966,campaign!$B$2:$B$18,campaign!$D$2:$D$18)</f>
        <v>62</v>
      </c>
      <c r="H11966" t="str">
        <f>_xlfn.XLOOKUP($A11966,customer!$A$2:$A$978,customer!$B$2:$B$978)</f>
        <v>Michal Gross</v>
      </c>
    </row>
    <row r="11967" spans="1:8" x14ac:dyDescent="0.2">
      <c r="A11967" t="s">
        <v>3714</v>
      </c>
      <c r="B11967" t="s">
        <v>3947</v>
      </c>
      <c r="C11967" s="1">
        <v>44597</v>
      </c>
      <c r="D11967" s="1">
        <v>45064</v>
      </c>
      <c r="E11967">
        <f t="shared" si="186"/>
        <v>15</v>
      </c>
      <c r="F11967" t="str">
        <f>_xlfn.XLOOKUP(data!$B11967,campaign!$A$2:$A$18,campaign!$B$2:$B$18)</f>
        <v>OwnsComputer</v>
      </c>
      <c r="G11967">
        <f>_xlfn.XLOOKUP($F11967,campaign!$B$2:$B$18,campaign!$D$2:$D$18)</f>
        <v>62</v>
      </c>
      <c r="H11967" t="str">
        <f>_xlfn.XLOOKUP($A11967,customer!$A$2:$A$978,customer!$B$2:$B$978)</f>
        <v>Michal Gross</v>
      </c>
    </row>
    <row r="11968" spans="1:8" x14ac:dyDescent="0.2">
      <c r="A11968" t="s">
        <v>3714</v>
      </c>
      <c r="B11968" t="s">
        <v>3950</v>
      </c>
      <c r="C11968" s="1">
        <v>44805</v>
      </c>
      <c r="D11968" s="1">
        <v>44805</v>
      </c>
      <c r="E11968">
        <f t="shared" si="186"/>
        <v>0</v>
      </c>
      <c r="F11968" t="str">
        <f>_xlfn.XLOOKUP(data!$B11968,campaign!$A$2:$A$18,campaign!$B$2:$B$18)</f>
        <v>NotNewCellphoneUser</v>
      </c>
      <c r="G11968">
        <f>_xlfn.XLOOKUP($F11968,campaign!$B$2:$B$18,campaign!$D$2:$D$18)</f>
        <v>28</v>
      </c>
      <c r="H11968" t="str">
        <f>_xlfn.XLOOKUP($A11968,customer!$A$2:$A$978,customer!$B$2:$B$978)</f>
        <v>Michal Gross</v>
      </c>
    </row>
    <row r="11969" spans="1:8" x14ac:dyDescent="0.2">
      <c r="A11969" t="s">
        <v>3714</v>
      </c>
      <c r="B11969" t="s">
        <v>3950</v>
      </c>
      <c r="C11969" s="1">
        <v>44805</v>
      </c>
      <c r="D11969" s="1">
        <v>44836</v>
      </c>
      <c r="E11969">
        <f t="shared" si="186"/>
        <v>1</v>
      </c>
      <c r="F11969" t="str">
        <f>_xlfn.XLOOKUP(data!$B11969,campaign!$A$2:$A$18,campaign!$B$2:$B$18)</f>
        <v>NotNewCellphoneUser</v>
      </c>
      <c r="G11969">
        <f>_xlfn.XLOOKUP($F11969,campaign!$B$2:$B$18,campaign!$D$2:$D$18)</f>
        <v>28</v>
      </c>
      <c r="H11969" t="str">
        <f>_xlfn.XLOOKUP($A11969,customer!$A$2:$A$978,customer!$B$2:$B$978)</f>
        <v>Michal Gross</v>
      </c>
    </row>
    <row r="11970" spans="1:8" x14ac:dyDescent="0.2">
      <c r="A11970" t="s">
        <v>3714</v>
      </c>
      <c r="B11970" t="s">
        <v>3950</v>
      </c>
      <c r="C11970" s="1">
        <v>44805</v>
      </c>
      <c r="D11970" s="1">
        <v>44881</v>
      </c>
      <c r="E11970">
        <f t="shared" si="186"/>
        <v>2</v>
      </c>
      <c r="F11970" t="str">
        <f>_xlfn.XLOOKUP(data!$B11970,campaign!$A$2:$A$18,campaign!$B$2:$B$18)</f>
        <v>NotNewCellphoneUser</v>
      </c>
      <c r="G11970">
        <f>_xlfn.XLOOKUP($F11970,campaign!$B$2:$B$18,campaign!$D$2:$D$18)</f>
        <v>28</v>
      </c>
      <c r="H11970" t="str">
        <f>_xlfn.XLOOKUP($A11970,customer!$A$2:$A$978,customer!$B$2:$B$978)</f>
        <v>Michal Gross</v>
      </c>
    </row>
    <row r="11971" spans="1:8" x14ac:dyDescent="0.2">
      <c r="A11971" t="s">
        <v>3714</v>
      </c>
      <c r="B11971" t="s">
        <v>3950</v>
      </c>
      <c r="C11971" s="1">
        <v>44805</v>
      </c>
      <c r="D11971" s="1">
        <v>44899</v>
      </c>
      <c r="E11971">
        <f t="shared" ref="E11971:E12034" si="187">DATEDIF(C11971,D11971,"M")</f>
        <v>3</v>
      </c>
      <c r="F11971" t="str">
        <f>_xlfn.XLOOKUP(data!$B11971,campaign!$A$2:$A$18,campaign!$B$2:$B$18)</f>
        <v>NotNewCellphoneUser</v>
      </c>
      <c r="G11971">
        <f>_xlfn.XLOOKUP($F11971,campaign!$B$2:$B$18,campaign!$D$2:$D$18)</f>
        <v>28</v>
      </c>
      <c r="H11971" t="str">
        <f>_xlfn.XLOOKUP($A11971,customer!$A$2:$A$978,customer!$B$2:$B$978)</f>
        <v>Michal Gross</v>
      </c>
    </row>
    <row r="11972" spans="1:8" x14ac:dyDescent="0.2">
      <c r="A11972" t="s">
        <v>3714</v>
      </c>
      <c r="B11972" t="s">
        <v>3950</v>
      </c>
      <c r="C11972" s="1">
        <v>44805</v>
      </c>
      <c r="D11972" s="1">
        <v>44933</v>
      </c>
      <c r="E11972">
        <f t="shared" si="187"/>
        <v>4</v>
      </c>
      <c r="F11972" t="str">
        <f>_xlfn.XLOOKUP(data!$B11972,campaign!$A$2:$A$18,campaign!$B$2:$B$18)</f>
        <v>NotNewCellphoneUser</v>
      </c>
      <c r="G11972">
        <f>_xlfn.XLOOKUP($F11972,campaign!$B$2:$B$18,campaign!$D$2:$D$18)</f>
        <v>28</v>
      </c>
      <c r="H11972" t="str">
        <f>_xlfn.XLOOKUP($A11972,customer!$A$2:$A$978,customer!$B$2:$B$978)</f>
        <v>Michal Gross</v>
      </c>
    </row>
    <row r="11973" spans="1:8" x14ac:dyDescent="0.2">
      <c r="A11973" t="s">
        <v>3714</v>
      </c>
      <c r="B11973" t="s">
        <v>3950</v>
      </c>
      <c r="C11973" s="1">
        <v>44805</v>
      </c>
      <c r="D11973" s="1">
        <v>44971</v>
      </c>
      <c r="E11973">
        <f t="shared" si="187"/>
        <v>5</v>
      </c>
      <c r="F11973" t="str">
        <f>_xlfn.XLOOKUP(data!$B11973,campaign!$A$2:$A$18,campaign!$B$2:$B$18)</f>
        <v>NotNewCellphoneUser</v>
      </c>
      <c r="G11973">
        <f>_xlfn.XLOOKUP($F11973,campaign!$B$2:$B$18,campaign!$D$2:$D$18)</f>
        <v>28</v>
      </c>
      <c r="H11973" t="str">
        <f>_xlfn.XLOOKUP($A11973,customer!$A$2:$A$978,customer!$B$2:$B$978)</f>
        <v>Michal Gross</v>
      </c>
    </row>
    <row r="11974" spans="1:8" x14ac:dyDescent="0.2">
      <c r="A11974" t="s">
        <v>3714</v>
      </c>
      <c r="B11974" t="s">
        <v>3950</v>
      </c>
      <c r="C11974" s="1">
        <v>44805</v>
      </c>
      <c r="D11974" s="1">
        <v>44988</v>
      </c>
      <c r="E11974">
        <f t="shared" si="187"/>
        <v>6</v>
      </c>
      <c r="F11974" t="str">
        <f>_xlfn.XLOOKUP(data!$B11974,campaign!$A$2:$A$18,campaign!$B$2:$B$18)</f>
        <v>NotNewCellphoneUser</v>
      </c>
      <c r="G11974">
        <f>_xlfn.XLOOKUP($F11974,campaign!$B$2:$B$18,campaign!$D$2:$D$18)</f>
        <v>28</v>
      </c>
      <c r="H11974" t="str">
        <f>_xlfn.XLOOKUP($A11974,customer!$A$2:$A$978,customer!$B$2:$B$978)</f>
        <v>Michal Gross</v>
      </c>
    </row>
    <row r="11975" spans="1:8" x14ac:dyDescent="0.2">
      <c r="A11975" t="s">
        <v>3714</v>
      </c>
      <c r="B11975" t="s">
        <v>3950</v>
      </c>
      <c r="C11975" s="1">
        <v>44805</v>
      </c>
      <c r="D11975" s="1">
        <v>45017</v>
      </c>
      <c r="E11975">
        <f t="shared" si="187"/>
        <v>7</v>
      </c>
      <c r="F11975" t="str">
        <f>_xlfn.XLOOKUP(data!$B11975,campaign!$A$2:$A$18,campaign!$B$2:$B$18)</f>
        <v>NotNewCellphoneUser</v>
      </c>
      <c r="G11975">
        <f>_xlfn.XLOOKUP($F11975,campaign!$B$2:$B$18,campaign!$D$2:$D$18)</f>
        <v>28</v>
      </c>
      <c r="H11975" t="str">
        <f>_xlfn.XLOOKUP($A11975,customer!$A$2:$A$978,customer!$B$2:$B$978)</f>
        <v>Michal Gross</v>
      </c>
    </row>
    <row r="11976" spans="1:8" x14ac:dyDescent="0.2">
      <c r="A11976" t="s">
        <v>3714</v>
      </c>
      <c r="B11976" t="s">
        <v>3950</v>
      </c>
      <c r="C11976" s="1">
        <v>44805</v>
      </c>
      <c r="D11976" s="1">
        <v>45061</v>
      </c>
      <c r="E11976">
        <f t="shared" si="187"/>
        <v>8</v>
      </c>
      <c r="F11976" t="str">
        <f>_xlfn.XLOOKUP(data!$B11976,campaign!$A$2:$A$18,campaign!$B$2:$B$18)</f>
        <v>NotNewCellphoneUser</v>
      </c>
      <c r="G11976">
        <f>_xlfn.XLOOKUP($F11976,campaign!$B$2:$B$18,campaign!$D$2:$D$18)</f>
        <v>28</v>
      </c>
      <c r="H11976" t="str">
        <f>_xlfn.XLOOKUP($A11976,customer!$A$2:$A$978,customer!$B$2:$B$978)</f>
        <v>Michal Gross</v>
      </c>
    </row>
    <row r="11977" spans="1:8" x14ac:dyDescent="0.2">
      <c r="A11977" t="s">
        <v>3715</v>
      </c>
      <c r="B11977" t="s">
        <v>3925</v>
      </c>
      <c r="C11977" s="1">
        <v>44787</v>
      </c>
      <c r="D11977" s="1">
        <v>44787</v>
      </c>
      <c r="E11977">
        <f t="shared" si="187"/>
        <v>0</v>
      </c>
      <c r="F11977" t="str">
        <f>_xlfn.XLOOKUP(data!$B11977,campaign!$A$2:$A$18,campaign!$B$2:$B$18)</f>
        <v>Homeownership</v>
      </c>
      <c r="G11977">
        <f>_xlfn.XLOOKUP($F11977,campaign!$B$2:$B$18,campaign!$D$2:$D$18)</f>
        <v>13</v>
      </c>
      <c r="H11977" t="str">
        <f>_xlfn.XLOOKUP($A11977,customer!$A$2:$A$978,customer!$B$2:$B$978)</f>
        <v>Fletch Bardill</v>
      </c>
    </row>
    <row r="11978" spans="1:8" x14ac:dyDescent="0.2">
      <c r="A11978" t="s">
        <v>3715</v>
      </c>
      <c r="B11978" t="s">
        <v>3925</v>
      </c>
      <c r="C11978" s="1">
        <v>44787</v>
      </c>
      <c r="D11978" s="1">
        <v>44819</v>
      </c>
      <c r="E11978">
        <f t="shared" si="187"/>
        <v>1</v>
      </c>
      <c r="F11978" t="str">
        <f>_xlfn.XLOOKUP(data!$B11978,campaign!$A$2:$A$18,campaign!$B$2:$B$18)</f>
        <v>Homeownership</v>
      </c>
      <c r="G11978">
        <f>_xlfn.XLOOKUP($F11978,campaign!$B$2:$B$18,campaign!$D$2:$D$18)</f>
        <v>13</v>
      </c>
      <c r="H11978" t="str">
        <f>_xlfn.XLOOKUP($A11978,customer!$A$2:$A$978,customer!$B$2:$B$978)</f>
        <v>Fletch Bardill</v>
      </c>
    </row>
    <row r="11979" spans="1:8" x14ac:dyDescent="0.2">
      <c r="A11979" t="s">
        <v>3715</v>
      </c>
      <c r="B11979" t="s">
        <v>3925</v>
      </c>
      <c r="C11979" s="1">
        <v>44787</v>
      </c>
      <c r="D11979" s="1">
        <v>44850</v>
      </c>
      <c r="E11979">
        <f t="shared" si="187"/>
        <v>2</v>
      </c>
      <c r="F11979" t="str">
        <f>_xlfn.XLOOKUP(data!$B11979,campaign!$A$2:$A$18,campaign!$B$2:$B$18)</f>
        <v>Homeownership</v>
      </c>
      <c r="G11979">
        <f>_xlfn.XLOOKUP($F11979,campaign!$B$2:$B$18,campaign!$D$2:$D$18)</f>
        <v>13</v>
      </c>
      <c r="H11979" t="str">
        <f>_xlfn.XLOOKUP($A11979,customer!$A$2:$A$978,customer!$B$2:$B$978)</f>
        <v>Fletch Bardill</v>
      </c>
    </row>
    <row r="11980" spans="1:8" x14ac:dyDescent="0.2">
      <c r="A11980" t="s">
        <v>3715</v>
      </c>
      <c r="B11980" t="s">
        <v>3925</v>
      </c>
      <c r="C11980" s="1">
        <v>44787</v>
      </c>
      <c r="D11980" s="1">
        <v>44923</v>
      </c>
      <c r="E11980">
        <f t="shared" si="187"/>
        <v>4</v>
      </c>
      <c r="F11980" t="str">
        <f>_xlfn.XLOOKUP(data!$B11980,campaign!$A$2:$A$18,campaign!$B$2:$B$18)</f>
        <v>Homeownership</v>
      </c>
      <c r="G11980">
        <f>_xlfn.XLOOKUP($F11980,campaign!$B$2:$B$18,campaign!$D$2:$D$18)</f>
        <v>13</v>
      </c>
      <c r="H11980" t="str">
        <f>_xlfn.XLOOKUP($A11980,customer!$A$2:$A$978,customer!$B$2:$B$978)</f>
        <v>Fletch Bardill</v>
      </c>
    </row>
    <row r="11981" spans="1:8" x14ac:dyDescent="0.2">
      <c r="A11981" t="s">
        <v>3715</v>
      </c>
      <c r="B11981" t="s">
        <v>3925</v>
      </c>
      <c r="C11981" s="1">
        <v>44787</v>
      </c>
      <c r="D11981" s="1">
        <v>45001</v>
      </c>
      <c r="E11981">
        <f t="shared" si="187"/>
        <v>7</v>
      </c>
      <c r="F11981" t="str">
        <f>_xlfn.XLOOKUP(data!$B11981,campaign!$A$2:$A$18,campaign!$B$2:$B$18)</f>
        <v>Homeownership</v>
      </c>
      <c r="G11981">
        <f>_xlfn.XLOOKUP($F11981,campaign!$B$2:$B$18,campaign!$D$2:$D$18)</f>
        <v>13</v>
      </c>
      <c r="H11981" t="str">
        <f>_xlfn.XLOOKUP($A11981,customer!$A$2:$A$978,customer!$B$2:$B$978)</f>
        <v>Fletch Bardill</v>
      </c>
    </row>
    <row r="11982" spans="1:8" x14ac:dyDescent="0.2">
      <c r="A11982" t="s">
        <v>3715</v>
      </c>
      <c r="B11982" t="s">
        <v>3925</v>
      </c>
      <c r="C11982" s="1">
        <v>44787</v>
      </c>
      <c r="D11982" s="1">
        <v>45043</v>
      </c>
      <c r="E11982">
        <f t="shared" si="187"/>
        <v>8</v>
      </c>
      <c r="F11982" t="str">
        <f>_xlfn.XLOOKUP(data!$B11982,campaign!$A$2:$A$18,campaign!$B$2:$B$18)</f>
        <v>Homeownership</v>
      </c>
      <c r="G11982">
        <f>_xlfn.XLOOKUP($F11982,campaign!$B$2:$B$18,campaign!$D$2:$D$18)</f>
        <v>13</v>
      </c>
      <c r="H11982" t="str">
        <f>_xlfn.XLOOKUP($A11982,customer!$A$2:$A$978,customer!$B$2:$B$978)</f>
        <v>Fletch Bardill</v>
      </c>
    </row>
    <row r="11983" spans="1:8" x14ac:dyDescent="0.2">
      <c r="A11983" t="s">
        <v>3715</v>
      </c>
      <c r="B11983" t="s">
        <v>3925</v>
      </c>
      <c r="C11983" s="1">
        <v>44787</v>
      </c>
      <c r="D11983" s="1">
        <v>45070</v>
      </c>
      <c r="E11983">
        <f t="shared" si="187"/>
        <v>9</v>
      </c>
      <c r="F11983" t="str">
        <f>_xlfn.XLOOKUP(data!$B11983,campaign!$A$2:$A$18,campaign!$B$2:$B$18)</f>
        <v>Homeownership</v>
      </c>
      <c r="G11983">
        <f>_xlfn.XLOOKUP($F11983,campaign!$B$2:$B$18,campaign!$D$2:$D$18)</f>
        <v>13</v>
      </c>
      <c r="H11983" t="str">
        <f>_xlfn.XLOOKUP($A11983,customer!$A$2:$A$978,customer!$B$2:$B$978)</f>
        <v>Fletch Bardill</v>
      </c>
    </row>
    <row r="11984" spans="1:8" x14ac:dyDescent="0.2">
      <c r="A11984" t="s">
        <v>3715</v>
      </c>
      <c r="B11984" t="s">
        <v>3952</v>
      </c>
      <c r="C11984" s="1">
        <v>44944</v>
      </c>
      <c r="D11984" s="1">
        <v>44944</v>
      </c>
      <c r="E11984">
        <f t="shared" si="187"/>
        <v>0</v>
      </c>
      <c r="F11984" t="str">
        <f>_xlfn.XLOOKUP(data!$B11984,campaign!$A$2:$A$18,campaign!$B$2:$B$18)</f>
        <v>MadeCallToRetentionTeam</v>
      </c>
      <c r="G11984">
        <f>_xlfn.XLOOKUP($F11984,campaign!$B$2:$B$18,campaign!$D$2:$D$18)</f>
        <v>16</v>
      </c>
      <c r="H11984" t="str">
        <f>_xlfn.XLOOKUP($A11984,customer!$A$2:$A$978,customer!$B$2:$B$978)</f>
        <v>Fletch Bardill</v>
      </c>
    </row>
    <row r="11985" spans="1:8" x14ac:dyDescent="0.2">
      <c r="A11985" t="s">
        <v>3715</v>
      </c>
      <c r="B11985" t="s">
        <v>3952</v>
      </c>
      <c r="C11985" s="1">
        <v>44944</v>
      </c>
      <c r="D11985" s="1">
        <v>44975</v>
      </c>
      <c r="E11985">
        <f t="shared" si="187"/>
        <v>1</v>
      </c>
      <c r="F11985" t="str">
        <f>_xlfn.XLOOKUP(data!$B11985,campaign!$A$2:$A$18,campaign!$B$2:$B$18)</f>
        <v>MadeCallToRetentionTeam</v>
      </c>
      <c r="G11985">
        <f>_xlfn.XLOOKUP($F11985,campaign!$B$2:$B$18,campaign!$D$2:$D$18)</f>
        <v>16</v>
      </c>
      <c r="H11985" t="str">
        <f>_xlfn.XLOOKUP($A11985,customer!$A$2:$A$978,customer!$B$2:$B$978)</f>
        <v>Fletch Bardill</v>
      </c>
    </row>
    <row r="11986" spans="1:8" x14ac:dyDescent="0.2">
      <c r="A11986" t="s">
        <v>3715</v>
      </c>
      <c r="B11986" t="s">
        <v>3952</v>
      </c>
      <c r="C11986" s="1">
        <v>44944</v>
      </c>
      <c r="D11986" s="1">
        <v>44986</v>
      </c>
      <c r="E11986">
        <f t="shared" si="187"/>
        <v>1</v>
      </c>
      <c r="F11986" t="str">
        <f>_xlfn.XLOOKUP(data!$B11986,campaign!$A$2:$A$18,campaign!$B$2:$B$18)</f>
        <v>MadeCallToRetentionTeam</v>
      </c>
      <c r="G11986">
        <f>_xlfn.XLOOKUP($F11986,campaign!$B$2:$B$18,campaign!$D$2:$D$18)</f>
        <v>16</v>
      </c>
      <c r="H11986" t="str">
        <f>_xlfn.XLOOKUP($A11986,customer!$A$2:$A$978,customer!$B$2:$B$978)</f>
        <v>Fletch Bardill</v>
      </c>
    </row>
    <row r="11987" spans="1:8" x14ac:dyDescent="0.2">
      <c r="A11987" t="s">
        <v>3715</v>
      </c>
      <c r="B11987" t="s">
        <v>3952</v>
      </c>
      <c r="C11987" s="1">
        <v>44944</v>
      </c>
      <c r="D11987" s="1">
        <v>45034</v>
      </c>
      <c r="E11987">
        <f t="shared" si="187"/>
        <v>3</v>
      </c>
      <c r="F11987" t="str">
        <f>_xlfn.XLOOKUP(data!$B11987,campaign!$A$2:$A$18,campaign!$B$2:$B$18)</f>
        <v>MadeCallToRetentionTeam</v>
      </c>
      <c r="G11987">
        <f>_xlfn.XLOOKUP($F11987,campaign!$B$2:$B$18,campaign!$D$2:$D$18)</f>
        <v>16</v>
      </c>
      <c r="H11987" t="str">
        <f>_xlfn.XLOOKUP($A11987,customer!$A$2:$A$978,customer!$B$2:$B$978)</f>
        <v>Fletch Bardill</v>
      </c>
    </row>
    <row r="11988" spans="1:8" x14ac:dyDescent="0.2">
      <c r="A11988" t="s">
        <v>3715</v>
      </c>
      <c r="B11988" t="s">
        <v>3952</v>
      </c>
      <c r="C11988" s="1">
        <v>44944</v>
      </c>
      <c r="D11988" s="1">
        <v>45064</v>
      </c>
      <c r="E11988">
        <f t="shared" si="187"/>
        <v>4</v>
      </c>
      <c r="F11988" t="str">
        <f>_xlfn.XLOOKUP(data!$B11988,campaign!$A$2:$A$18,campaign!$B$2:$B$18)</f>
        <v>MadeCallToRetentionTeam</v>
      </c>
      <c r="G11988">
        <f>_xlfn.XLOOKUP($F11988,campaign!$B$2:$B$18,campaign!$D$2:$D$18)</f>
        <v>16</v>
      </c>
      <c r="H11988" t="str">
        <f>_xlfn.XLOOKUP($A11988,customer!$A$2:$A$978,customer!$B$2:$B$978)</f>
        <v>Fletch Bardill</v>
      </c>
    </row>
    <row r="11989" spans="1:8" x14ac:dyDescent="0.2">
      <c r="A11989" t="s">
        <v>3715</v>
      </c>
      <c r="B11989" t="s">
        <v>3952</v>
      </c>
      <c r="C11989" s="1">
        <v>44944</v>
      </c>
      <c r="D11989" s="1">
        <v>45079</v>
      </c>
      <c r="E11989">
        <f t="shared" si="187"/>
        <v>4</v>
      </c>
      <c r="F11989" t="str">
        <f>_xlfn.XLOOKUP(data!$B11989,campaign!$A$2:$A$18,campaign!$B$2:$B$18)</f>
        <v>MadeCallToRetentionTeam</v>
      </c>
      <c r="G11989">
        <f>_xlfn.XLOOKUP($F11989,campaign!$B$2:$B$18,campaign!$D$2:$D$18)</f>
        <v>16</v>
      </c>
      <c r="H11989" t="str">
        <f>_xlfn.XLOOKUP($A11989,customer!$A$2:$A$978,customer!$B$2:$B$978)</f>
        <v>Fletch Bardill</v>
      </c>
    </row>
    <row r="11990" spans="1:8" x14ac:dyDescent="0.2">
      <c r="A11990" t="s">
        <v>3716</v>
      </c>
      <c r="B11990" t="s">
        <v>3953</v>
      </c>
      <c r="C11990" s="1">
        <v>44840</v>
      </c>
      <c r="D11990" s="1">
        <v>44840</v>
      </c>
      <c r="E11990">
        <f t="shared" si="187"/>
        <v>0</v>
      </c>
      <c r="F11990" t="str">
        <f>_xlfn.XLOOKUP(data!$B11990,campaign!$A$2:$A$18,campaign!$B$2:$B$18)</f>
        <v>MaritalStatus</v>
      </c>
      <c r="G11990">
        <f>_xlfn.XLOOKUP($F11990,campaign!$B$2:$B$18,campaign!$D$2:$D$18)</f>
        <v>29</v>
      </c>
      <c r="H11990" t="str">
        <f>_xlfn.XLOOKUP($A11990,customer!$A$2:$A$978,customer!$B$2:$B$978)</f>
        <v>Codi Cluer</v>
      </c>
    </row>
    <row r="11991" spans="1:8" x14ac:dyDescent="0.2">
      <c r="A11991" t="s">
        <v>3716</v>
      </c>
      <c r="B11991" t="s">
        <v>3953</v>
      </c>
      <c r="C11991" s="1">
        <v>44840</v>
      </c>
      <c r="D11991" s="1">
        <v>44871</v>
      </c>
      <c r="E11991">
        <f t="shared" si="187"/>
        <v>1</v>
      </c>
      <c r="F11991" t="str">
        <f>_xlfn.XLOOKUP(data!$B11991,campaign!$A$2:$A$18,campaign!$B$2:$B$18)</f>
        <v>MaritalStatus</v>
      </c>
      <c r="G11991">
        <f>_xlfn.XLOOKUP($F11991,campaign!$B$2:$B$18,campaign!$D$2:$D$18)</f>
        <v>29</v>
      </c>
      <c r="H11991" t="str">
        <f>_xlfn.XLOOKUP($A11991,customer!$A$2:$A$978,customer!$B$2:$B$978)</f>
        <v>Codi Cluer</v>
      </c>
    </row>
    <row r="11992" spans="1:8" x14ac:dyDescent="0.2">
      <c r="A11992" t="s">
        <v>3716</v>
      </c>
      <c r="B11992" t="s">
        <v>3953</v>
      </c>
      <c r="C11992" s="1">
        <v>44840</v>
      </c>
      <c r="D11992" s="1">
        <v>44912</v>
      </c>
      <c r="E11992">
        <f t="shared" si="187"/>
        <v>2</v>
      </c>
      <c r="F11992" t="str">
        <f>_xlfn.XLOOKUP(data!$B11992,campaign!$A$2:$A$18,campaign!$B$2:$B$18)</f>
        <v>MaritalStatus</v>
      </c>
      <c r="G11992">
        <f>_xlfn.XLOOKUP($F11992,campaign!$B$2:$B$18,campaign!$D$2:$D$18)</f>
        <v>29</v>
      </c>
      <c r="H11992" t="str">
        <f>_xlfn.XLOOKUP($A11992,customer!$A$2:$A$978,customer!$B$2:$B$978)</f>
        <v>Codi Cluer</v>
      </c>
    </row>
    <row r="11993" spans="1:8" x14ac:dyDescent="0.2">
      <c r="A11993" t="s">
        <v>3716</v>
      </c>
      <c r="B11993" t="s">
        <v>3953</v>
      </c>
      <c r="C11993" s="1">
        <v>44840</v>
      </c>
      <c r="D11993" s="1">
        <v>44945</v>
      </c>
      <c r="E11993">
        <f t="shared" si="187"/>
        <v>3</v>
      </c>
      <c r="F11993" t="str">
        <f>_xlfn.XLOOKUP(data!$B11993,campaign!$A$2:$A$18,campaign!$B$2:$B$18)</f>
        <v>MaritalStatus</v>
      </c>
      <c r="G11993">
        <f>_xlfn.XLOOKUP($F11993,campaign!$B$2:$B$18,campaign!$D$2:$D$18)</f>
        <v>29</v>
      </c>
      <c r="H11993" t="str">
        <f>_xlfn.XLOOKUP($A11993,customer!$A$2:$A$978,customer!$B$2:$B$978)</f>
        <v>Codi Cluer</v>
      </c>
    </row>
    <row r="11994" spans="1:8" x14ac:dyDescent="0.2">
      <c r="A11994" t="s">
        <v>3716</v>
      </c>
      <c r="B11994" t="s">
        <v>3953</v>
      </c>
      <c r="C11994" s="1">
        <v>44840</v>
      </c>
      <c r="D11994" s="1">
        <v>44966</v>
      </c>
      <c r="E11994">
        <f t="shared" si="187"/>
        <v>4</v>
      </c>
      <c r="F11994" t="str">
        <f>_xlfn.XLOOKUP(data!$B11994,campaign!$A$2:$A$18,campaign!$B$2:$B$18)</f>
        <v>MaritalStatus</v>
      </c>
      <c r="G11994">
        <f>_xlfn.XLOOKUP($F11994,campaign!$B$2:$B$18,campaign!$D$2:$D$18)</f>
        <v>29</v>
      </c>
      <c r="H11994" t="str">
        <f>_xlfn.XLOOKUP($A11994,customer!$A$2:$A$978,customer!$B$2:$B$978)</f>
        <v>Codi Cluer</v>
      </c>
    </row>
    <row r="11995" spans="1:8" x14ac:dyDescent="0.2">
      <c r="A11995" t="s">
        <v>3716</v>
      </c>
      <c r="B11995" t="s">
        <v>3953</v>
      </c>
      <c r="C11995" s="1">
        <v>44840</v>
      </c>
      <c r="D11995" s="1">
        <v>44998</v>
      </c>
      <c r="E11995">
        <f t="shared" si="187"/>
        <v>5</v>
      </c>
      <c r="F11995" t="str">
        <f>_xlfn.XLOOKUP(data!$B11995,campaign!$A$2:$A$18,campaign!$B$2:$B$18)</f>
        <v>MaritalStatus</v>
      </c>
      <c r="G11995">
        <f>_xlfn.XLOOKUP($F11995,campaign!$B$2:$B$18,campaign!$D$2:$D$18)</f>
        <v>29</v>
      </c>
      <c r="H11995" t="str">
        <f>_xlfn.XLOOKUP($A11995,customer!$A$2:$A$978,customer!$B$2:$B$978)</f>
        <v>Codi Cluer</v>
      </c>
    </row>
    <row r="11996" spans="1:8" x14ac:dyDescent="0.2">
      <c r="A11996" t="s">
        <v>3716</v>
      </c>
      <c r="B11996" t="s">
        <v>3953</v>
      </c>
      <c r="C11996" s="1">
        <v>44840</v>
      </c>
      <c r="D11996" s="1">
        <v>45022</v>
      </c>
      <c r="E11996">
        <f t="shared" si="187"/>
        <v>6</v>
      </c>
      <c r="F11996" t="str">
        <f>_xlfn.XLOOKUP(data!$B11996,campaign!$A$2:$A$18,campaign!$B$2:$B$18)</f>
        <v>MaritalStatus</v>
      </c>
      <c r="G11996">
        <f>_xlfn.XLOOKUP($F11996,campaign!$B$2:$B$18,campaign!$D$2:$D$18)</f>
        <v>29</v>
      </c>
      <c r="H11996" t="str">
        <f>_xlfn.XLOOKUP($A11996,customer!$A$2:$A$978,customer!$B$2:$B$978)</f>
        <v>Codi Cluer</v>
      </c>
    </row>
    <row r="11997" spans="1:8" x14ac:dyDescent="0.2">
      <c r="A11997" t="s">
        <v>3716</v>
      </c>
      <c r="B11997" t="s">
        <v>3953</v>
      </c>
      <c r="C11997" s="1">
        <v>44840</v>
      </c>
      <c r="D11997" s="1">
        <v>45054</v>
      </c>
      <c r="E11997">
        <f t="shared" si="187"/>
        <v>7</v>
      </c>
      <c r="F11997" t="str">
        <f>_xlfn.XLOOKUP(data!$B11997,campaign!$A$2:$A$18,campaign!$B$2:$B$18)</f>
        <v>MaritalStatus</v>
      </c>
      <c r="G11997">
        <f>_xlfn.XLOOKUP($F11997,campaign!$B$2:$B$18,campaign!$D$2:$D$18)</f>
        <v>29</v>
      </c>
      <c r="H11997" t="str">
        <f>_xlfn.XLOOKUP($A11997,customer!$A$2:$A$978,customer!$B$2:$B$978)</f>
        <v>Codi Cluer</v>
      </c>
    </row>
    <row r="11998" spans="1:8" x14ac:dyDescent="0.2">
      <c r="A11998" t="s">
        <v>3717</v>
      </c>
      <c r="B11998" t="s">
        <v>3926</v>
      </c>
      <c r="C11998" s="1">
        <v>44586</v>
      </c>
      <c r="D11998" s="1">
        <v>44586</v>
      </c>
      <c r="E11998">
        <f t="shared" si="187"/>
        <v>0</v>
      </c>
      <c r="F11998" t="str">
        <f>_xlfn.XLOOKUP(data!$B11998,campaign!$A$2:$A$18,campaign!$B$2:$B$18)</f>
        <v>BuysViaMailOrder</v>
      </c>
      <c r="G11998">
        <f>_xlfn.XLOOKUP($F11998,campaign!$B$2:$B$18,campaign!$D$2:$D$18)</f>
        <v>25</v>
      </c>
      <c r="H11998" t="str">
        <f>_xlfn.XLOOKUP($A11998,customer!$A$2:$A$978,customer!$B$2:$B$978)</f>
        <v>Adey Driscoll</v>
      </c>
    </row>
    <row r="11999" spans="1:8" x14ac:dyDescent="0.2">
      <c r="A11999" t="s">
        <v>3717</v>
      </c>
      <c r="B11999" t="s">
        <v>3926</v>
      </c>
      <c r="C11999" s="1">
        <v>44586</v>
      </c>
      <c r="D11999" s="1">
        <v>44649</v>
      </c>
      <c r="E11999">
        <f t="shared" si="187"/>
        <v>2</v>
      </c>
      <c r="F11999" t="str">
        <f>_xlfn.XLOOKUP(data!$B11999,campaign!$A$2:$A$18,campaign!$B$2:$B$18)</f>
        <v>BuysViaMailOrder</v>
      </c>
      <c r="G11999">
        <f>_xlfn.XLOOKUP($F11999,campaign!$B$2:$B$18,campaign!$D$2:$D$18)</f>
        <v>25</v>
      </c>
      <c r="H11999" t="str">
        <f>_xlfn.XLOOKUP($A11999,customer!$A$2:$A$978,customer!$B$2:$B$978)</f>
        <v>Adey Driscoll</v>
      </c>
    </row>
    <row r="12000" spans="1:8" x14ac:dyDescent="0.2">
      <c r="A12000" t="s">
        <v>3717</v>
      </c>
      <c r="B12000" t="s">
        <v>3926</v>
      </c>
      <c r="C12000" s="1">
        <v>44586</v>
      </c>
      <c r="D12000" s="1">
        <v>44655</v>
      </c>
      <c r="E12000">
        <f t="shared" si="187"/>
        <v>2</v>
      </c>
      <c r="F12000" t="str">
        <f>_xlfn.XLOOKUP(data!$B12000,campaign!$A$2:$A$18,campaign!$B$2:$B$18)</f>
        <v>BuysViaMailOrder</v>
      </c>
      <c r="G12000">
        <f>_xlfn.XLOOKUP($F12000,campaign!$B$2:$B$18,campaign!$D$2:$D$18)</f>
        <v>25</v>
      </c>
      <c r="H12000" t="str">
        <f>_xlfn.XLOOKUP($A12000,customer!$A$2:$A$978,customer!$B$2:$B$978)</f>
        <v>Adey Driscoll</v>
      </c>
    </row>
    <row r="12001" spans="1:8" x14ac:dyDescent="0.2">
      <c r="A12001" t="s">
        <v>3717</v>
      </c>
      <c r="B12001" t="s">
        <v>3926</v>
      </c>
      <c r="C12001" s="1">
        <v>44586</v>
      </c>
      <c r="D12001" s="1">
        <v>44708</v>
      </c>
      <c r="E12001">
        <f t="shared" si="187"/>
        <v>4</v>
      </c>
      <c r="F12001" t="str">
        <f>_xlfn.XLOOKUP(data!$B12001,campaign!$A$2:$A$18,campaign!$B$2:$B$18)</f>
        <v>BuysViaMailOrder</v>
      </c>
      <c r="G12001">
        <f>_xlfn.XLOOKUP($F12001,campaign!$B$2:$B$18,campaign!$D$2:$D$18)</f>
        <v>25</v>
      </c>
      <c r="H12001" t="str">
        <f>_xlfn.XLOOKUP($A12001,customer!$A$2:$A$978,customer!$B$2:$B$978)</f>
        <v>Adey Driscoll</v>
      </c>
    </row>
    <row r="12002" spans="1:8" x14ac:dyDescent="0.2">
      <c r="A12002" t="s">
        <v>3717</v>
      </c>
      <c r="B12002" t="s">
        <v>3926</v>
      </c>
      <c r="C12002" s="1">
        <v>44586</v>
      </c>
      <c r="D12002" s="1">
        <v>44742</v>
      </c>
      <c r="E12002">
        <f t="shared" si="187"/>
        <v>5</v>
      </c>
      <c r="F12002" t="str">
        <f>_xlfn.XLOOKUP(data!$B12002,campaign!$A$2:$A$18,campaign!$B$2:$B$18)</f>
        <v>BuysViaMailOrder</v>
      </c>
      <c r="G12002">
        <f>_xlfn.XLOOKUP($F12002,campaign!$B$2:$B$18,campaign!$D$2:$D$18)</f>
        <v>25</v>
      </c>
      <c r="H12002" t="str">
        <f>_xlfn.XLOOKUP($A12002,customer!$A$2:$A$978,customer!$B$2:$B$978)</f>
        <v>Adey Driscoll</v>
      </c>
    </row>
    <row r="12003" spans="1:8" x14ac:dyDescent="0.2">
      <c r="A12003" t="s">
        <v>3717</v>
      </c>
      <c r="B12003" t="s">
        <v>3926</v>
      </c>
      <c r="C12003" s="1">
        <v>44586</v>
      </c>
      <c r="D12003" s="1">
        <v>44769</v>
      </c>
      <c r="E12003">
        <f t="shared" si="187"/>
        <v>6</v>
      </c>
      <c r="F12003" t="str">
        <f>_xlfn.XLOOKUP(data!$B12003,campaign!$A$2:$A$18,campaign!$B$2:$B$18)</f>
        <v>BuysViaMailOrder</v>
      </c>
      <c r="G12003">
        <f>_xlfn.XLOOKUP($F12003,campaign!$B$2:$B$18,campaign!$D$2:$D$18)</f>
        <v>25</v>
      </c>
      <c r="H12003" t="str">
        <f>_xlfn.XLOOKUP($A12003,customer!$A$2:$A$978,customer!$B$2:$B$978)</f>
        <v>Adey Driscoll</v>
      </c>
    </row>
    <row r="12004" spans="1:8" x14ac:dyDescent="0.2">
      <c r="A12004" t="s">
        <v>3717</v>
      </c>
      <c r="B12004" t="s">
        <v>3926</v>
      </c>
      <c r="C12004" s="1">
        <v>44586</v>
      </c>
      <c r="D12004" s="1">
        <v>44806</v>
      </c>
      <c r="E12004">
        <f t="shared" si="187"/>
        <v>7</v>
      </c>
      <c r="F12004" t="str">
        <f>_xlfn.XLOOKUP(data!$B12004,campaign!$A$2:$A$18,campaign!$B$2:$B$18)</f>
        <v>BuysViaMailOrder</v>
      </c>
      <c r="G12004">
        <f>_xlfn.XLOOKUP($F12004,campaign!$B$2:$B$18,campaign!$D$2:$D$18)</f>
        <v>25</v>
      </c>
      <c r="H12004" t="str">
        <f>_xlfn.XLOOKUP($A12004,customer!$A$2:$A$978,customer!$B$2:$B$978)</f>
        <v>Adey Driscoll</v>
      </c>
    </row>
    <row r="12005" spans="1:8" x14ac:dyDescent="0.2">
      <c r="A12005" t="s">
        <v>3717</v>
      </c>
      <c r="B12005" t="s">
        <v>3926</v>
      </c>
      <c r="C12005" s="1">
        <v>44586</v>
      </c>
      <c r="D12005" s="1">
        <v>44863</v>
      </c>
      <c r="E12005">
        <f t="shared" si="187"/>
        <v>9</v>
      </c>
      <c r="F12005" t="str">
        <f>_xlfn.XLOOKUP(data!$B12005,campaign!$A$2:$A$18,campaign!$B$2:$B$18)</f>
        <v>BuysViaMailOrder</v>
      </c>
      <c r="G12005">
        <f>_xlfn.XLOOKUP($F12005,campaign!$B$2:$B$18,campaign!$D$2:$D$18)</f>
        <v>25</v>
      </c>
      <c r="H12005" t="str">
        <f>_xlfn.XLOOKUP($A12005,customer!$A$2:$A$978,customer!$B$2:$B$978)</f>
        <v>Adey Driscoll</v>
      </c>
    </row>
    <row r="12006" spans="1:8" x14ac:dyDescent="0.2">
      <c r="A12006" t="s">
        <v>3717</v>
      </c>
      <c r="B12006" t="s">
        <v>3926</v>
      </c>
      <c r="C12006" s="1">
        <v>44586</v>
      </c>
      <c r="D12006" s="1">
        <v>44872</v>
      </c>
      <c r="E12006">
        <f t="shared" si="187"/>
        <v>9</v>
      </c>
      <c r="F12006" t="str">
        <f>_xlfn.XLOOKUP(data!$B12006,campaign!$A$2:$A$18,campaign!$B$2:$B$18)</f>
        <v>BuysViaMailOrder</v>
      </c>
      <c r="G12006">
        <f>_xlfn.XLOOKUP($F12006,campaign!$B$2:$B$18,campaign!$D$2:$D$18)</f>
        <v>25</v>
      </c>
      <c r="H12006" t="str">
        <f>_xlfn.XLOOKUP($A12006,customer!$A$2:$A$978,customer!$B$2:$B$978)</f>
        <v>Adey Driscoll</v>
      </c>
    </row>
    <row r="12007" spans="1:8" x14ac:dyDescent="0.2">
      <c r="A12007" t="s">
        <v>3717</v>
      </c>
      <c r="B12007" t="s">
        <v>3926</v>
      </c>
      <c r="C12007" s="1">
        <v>44586</v>
      </c>
      <c r="D12007" s="1">
        <v>44896</v>
      </c>
      <c r="E12007">
        <f t="shared" si="187"/>
        <v>10</v>
      </c>
      <c r="F12007" t="str">
        <f>_xlfn.XLOOKUP(data!$B12007,campaign!$A$2:$A$18,campaign!$B$2:$B$18)</f>
        <v>BuysViaMailOrder</v>
      </c>
      <c r="G12007">
        <f>_xlfn.XLOOKUP($F12007,campaign!$B$2:$B$18,campaign!$D$2:$D$18)</f>
        <v>25</v>
      </c>
      <c r="H12007" t="str">
        <f>_xlfn.XLOOKUP($A12007,customer!$A$2:$A$978,customer!$B$2:$B$978)</f>
        <v>Adey Driscoll</v>
      </c>
    </row>
    <row r="12008" spans="1:8" x14ac:dyDescent="0.2">
      <c r="A12008" t="s">
        <v>3717</v>
      </c>
      <c r="B12008" t="s">
        <v>3926</v>
      </c>
      <c r="C12008" s="1">
        <v>44586</v>
      </c>
      <c r="D12008" s="1">
        <v>44929</v>
      </c>
      <c r="E12008">
        <f t="shared" si="187"/>
        <v>11</v>
      </c>
      <c r="F12008" t="str">
        <f>_xlfn.XLOOKUP(data!$B12008,campaign!$A$2:$A$18,campaign!$B$2:$B$18)</f>
        <v>BuysViaMailOrder</v>
      </c>
      <c r="G12008">
        <f>_xlfn.XLOOKUP($F12008,campaign!$B$2:$B$18,campaign!$D$2:$D$18)</f>
        <v>25</v>
      </c>
      <c r="H12008" t="str">
        <f>_xlfn.XLOOKUP($A12008,customer!$A$2:$A$978,customer!$B$2:$B$978)</f>
        <v>Adey Driscoll</v>
      </c>
    </row>
    <row r="12009" spans="1:8" x14ac:dyDescent="0.2">
      <c r="A12009" t="s">
        <v>3717</v>
      </c>
      <c r="B12009" t="s">
        <v>3926</v>
      </c>
      <c r="C12009" s="1">
        <v>44586</v>
      </c>
      <c r="D12009" s="1">
        <v>44984</v>
      </c>
      <c r="E12009">
        <f t="shared" si="187"/>
        <v>13</v>
      </c>
      <c r="F12009" t="str">
        <f>_xlfn.XLOOKUP(data!$B12009,campaign!$A$2:$A$18,campaign!$B$2:$B$18)</f>
        <v>BuysViaMailOrder</v>
      </c>
      <c r="G12009">
        <f>_xlfn.XLOOKUP($F12009,campaign!$B$2:$B$18,campaign!$D$2:$D$18)</f>
        <v>25</v>
      </c>
      <c r="H12009" t="str">
        <f>_xlfn.XLOOKUP($A12009,customer!$A$2:$A$978,customer!$B$2:$B$978)</f>
        <v>Adey Driscoll</v>
      </c>
    </row>
    <row r="12010" spans="1:8" x14ac:dyDescent="0.2">
      <c r="A12010" t="s">
        <v>3717</v>
      </c>
      <c r="B12010" t="s">
        <v>3926</v>
      </c>
      <c r="C12010" s="1">
        <v>44586</v>
      </c>
      <c r="D12010" s="1">
        <v>45045</v>
      </c>
      <c r="E12010">
        <f t="shared" si="187"/>
        <v>15</v>
      </c>
      <c r="F12010" t="str">
        <f>_xlfn.XLOOKUP(data!$B12010,campaign!$A$2:$A$18,campaign!$B$2:$B$18)</f>
        <v>BuysViaMailOrder</v>
      </c>
      <c r="G12010">
        <f>_xlfn.XLOOKUP($F12010,campaign!$B$2:$B$18,campaign!$D$2:$D$18)</f>
        <v>25</v>
      </c>
      <c r="H12010" t="str">
        <f>_xlfn.XLOOKUP($A12010,customer!$A$2:$A$978,customer!$B$2:$B$978)</f>
        <v>Adey Driscoll</v>
      </c>
    </row>
    <row r="12011" spans="1:8" x14ac:dyDescent="0.2">
      <c r="A12011" t="s">
        <v>3717</v>
      </c>
      <c r="B12011" t="s">
        <v>3926</v>
      </c>
      <c r="C12011" s="1">
        <v>44586</v>
      </c>
      <c r="D12011" s="1">
        <v>45075</v>
      </c>
      <c r="E12011">
        <f t="shared" si="187"/>
        <v>16</v>
      </c>
      <c r="F12011" t="str">
        <f>_xlfn.XLOOKUP(data!$B12011,campaign!$A$2:$A$18,campaign!$B$2:$B$18)</f>
        <v>BuysViaMailOrder</v>
      </c>
      <c r="G12011">
        <f>_xlfn.XLOOKUP($F12011,campaign!$B$2:$B$18,campaign!$D$2:$D$18)</f>
        <v>25</v>
      </c>
      <c r="H12011" t="str">
        <f>_xlfn.XLOOKUP($A12011,customer!$A$2:$A$978,customer!$B$2:$B$978)</f>
        <v>Adey Driscoll</v>
      </c>
    </row>
    <row r="12012" spans="1:8" x14ac:dyDescent="0.2">
      <c r="A12012" t="s">
        <v>3717</v>
      </c>
      <c r="B12012" t="s">
        <v>3926</v>
      </c>
      <c r="C12012" s="1">
        <v>44586</v>
      </c>
      <c r="D12012" s="1">
        <v>45086</v>
      </c>
      <c r="E12012">
        <f t="shared" si="187"/>
        <v>16</v>
      </c>
      <c r="F12012" t="str">
        <f>_xlfn.XLOOKUP(data!$B12012,campaign!$A$2:$A$18,campaign!$B$2:$B$18)</f>
        <v>BuysViaMailOrder</v>
      </c>
      <c r="G12012">
        <f>_xlfn.XLOOKUP($F12012,campaign!$B$2:$B$18,campaign!$D$2:$D$18)</f>
        <v>25</v>
      </c>
      <c r="H12012" t="str">
        <f>_xlfn.XLOOKUP($A12012,customer!$A$2:$A$978,customer!$B$2:$B$978)</f>
        <v>Adey Driscoll</v>
      </c>
    </row>
    <row r="12013" spans="1:8" x14ac:dyDescent="0.2">
      <c r="A12013" t="s">
        <v>3717</v>
      </c>
      <c r="B12013" t="s">
        <v>3924</v>
      </c>
      <c r="C12013" s="1">
        <v>44920</v>
      </c>
      <c r="D12013" s="1">
        <v>44920</v>
      </c>
      <c r="E12013">
        <f t="shared" si="187"/>
        <v>0</v>
      </c>
      <c r="F12013" t="str">
        <f>_xlfn.XLOOKUP(data!$B12013,campaign!$A$2:$A$18,campaign!$B$2:$B$18)</f>
        <v>RVOwner</v>
      </c>
      <c r="G12013">
        <f>_xlfn.XLOOKUP($F12013,campaign!$B$2:$B$18,campaign!$D$2:$D$18)</f>
        <v>22</v>
      </c>
      <c r="H12013" t="str">
        <f>_xlfn.XLOOKUP($A12013,customer!$A$2:$A$978,customer!$B$2:$B$978)</f>
        <v>Adey Driscoll</v>
      </c>
    </row>
    <row r="12014" spans="1:8" x14ac:dyDescent="0.2">
      <c r="A12014" t="s">
        <v>3717</v>
      </c>
      <c r="B12014" t="s">
        <v>3924</v>
      </c>
      <c r="C12014" s="1">
        <v>44920</v>
      </c>
      <c r="D12014" s="1">
        <v>44953</v>
      </c>
      <c r="E12014">
        <f t="shared" si="187"/>
        <v>1</v>
      </c>
      <c r="F12014" t="str">
        <f>_xlfn.XLOOKUP(data!$B12014,campaign!$A$2:$A$18,campaign!$B$2:$B$18)</f>
        <v>RVOwner</v>
      </c>
      <c r="G12014">
        <f>_xlfn.XLOOKUP($F12014,campaign!$B$2:$B$18,campaign!$D$2:$D$18)</f>
        <v>22</v>
      </c>
      <c r="H12014" t="str">
        <f>_xlfn.XLOOKUP($A12014,customer!$A$2:$A$978,customer!$B$2:$B$978)</f>
        <v>Adey Driscoll</v>
      </c>
    </row>
    <row r="12015" spans="1:8" x14ac:dyDescent="0.2">
      <c r="A12015" t="s">
        <v>3717</v>
      </c>
      <c r="B12015" t="s">
        <v>3924</v>
      </c>
      <c r="C12015" s="1">
        <v>44920</v>
      </c>
      <c r="D12015" s="1">
        <v>44958</v>
      </c>
      <c r="E12015">
        <f t="shared" si="187"/>
        <v>1</v>
      </c>
      <c r="F12015" t="str">
        <f>_xlfn.XLOOKUP(data!$B12015,campaign!$A$2:$A$18,campaign!$B$2:$B$18)</f>
        <v>RVOwner</v>
      </c>
      <c r="G12015">
        <f>_xlfn.XLOOKUP($F12015,campaign!$B$2:$B$18,campaign!$D$2:$D$18)</f>
        <v>22</v>
      </c>
      <c r="H12015" t="str">
        <f>_xlfn.XLOOKUP($A12015,customer!$A$2:$A$978,customer!$B$2:$B$978)</f>
        <v>Adey Driscoll</v>
      </c>
    </row>
    <row r="12016" spans="1:8" x14ac:dyDescent="0.2">
      <c r="A12016" t="s">
        <v>3717</v>
      </c>
      <c r="B12016" t="s">
        <v>3924</v>
      </c>
      <c r="C12016" s="1">
        <v>44920</v>
      </c>
      <c r="D12016" s="1">
        <v>44988</v>
      </c>
      <c r="E12016">
        <f t="shared" si="187"/>
        <v>2</v>
      </c>
      <c r="F12016" t="str">
        <f>_xlfn.XLOOKUP(data!$B12016,campaign!$A$2:$A$18,campaign!$B$2:$B$18)</f>
        <v>RVOwner</v>
      </c>
      <c r="G12016">
        <f>_xlfn.XLOOKUP($F12016,campaign!$B$2:$B$18,campaign!$D$2:$D$18)</f>
        <v>22</v>
      </c>
      <c r="H12016" t="str">
        <f>_xlfn.XLOOKUP($A12016,customer!$A$2:$A$978,customer!$B$2:$B$978)</f>
        <v>Adey Driscoll</v>
      </c>
    </row>
    <row r="12017" spans="1:8" x14ac:dyDescent="0.2">
      <c r="A12017" t="s">
        <v>3717</v>
      </c>
      <c r="B12017" t="s">
        <v>3924</v>
      </c>
      <c r="C12017" s="1">
        <v>44920</v>
      </c>
      <c r="D12017" s="1">
        <v>45042</v>
      </c>
      <c r="E12017">
        <f t="shared" si="187"/>
        <v>4</v>
      </c>
      <c r="F12017" t="str">
        <f>_xlfn.XLOOKUP(data!$B12017,campaign!$A$2:$A$18,campaign!$B$2:$B$18)</f>
        <v>RVOwner</v>
      </c>
      <c r="G12017">
        <f>_xlfn.XLOOKUP($F12017,campaign!$B$2:$B$18,campaign!$D$2:$D$18)</f>
        <v>22</v>
      </c>
      <c r="H12017" t="str">
        <f>_xlfn.XLOOKUP($A12017,customer!$A$2:$A$978,customer!$B$2:$B$978)</f>
        <v>Adey Driscoll</v>
      </c>
    </row>
    <row r="12018" spans="1:8" x14ac:dyDescent="0.2">
      <c r="A12018" t="s">
        <v>3717</v>
      </c>
      <c r="B12018" t="s">
        <v>3924</v>
      </c>
      <c r="C12018" s="1">
        <v>44920</v>
      </c>
      <c r="D12018" s="1">
        <v>45049</v>
      </c>
      <c r="E12018">
        <f t="shared" si="187"/>
        <v>4</v>
      </c>
      <c r="F12018" t="str">
        <f>_xlfn.XLOOKUP(data!$B12018,campaign!$A$2:$A$18,campaign!$B$2:$B$18)</f>
        <v>RVOwner</v>
      </c>
      <c r="G12018">
        <f>_xlfn.XLOOKUP($F12018,campaign!$B$2:$B$18,campaign!$D$2:$D$18)</f>
        <v>22</v>
      </c>
      <c r="H12018" t="str">
        <f>_xlfn.XLOOKUP($A12018,customer!$A$2:$A$978,customer!$B$2:$B$978)</f>
        <v>Adey Driscoll</v>
      </c>
    </row>
    <row r="12019" spans="1:8" x14ac:dyDescent="0.2">
      <c r="A12019" t="s">
        <v>3717</v>
      </c>
      <c r="B12019" t="s">
        <v>3924</v>
      </c>
      <c r="C12019" s="1">
        <v>44920</v>
      </c>
      <c r="D12019" s="1">
        <v>45081</v>
      </c>
      <c r="E12019">
        <f t="shared" si="187"/>
        <v>5</v>
      </c>
      <c r="F12019" t="str">
        <f>_xlfn.XLOOKUP(data!$B12019,campaign!$A$2:$A$18,campaign!$B$2:$B$18)</f>
        <v>RVOwner</v>
      </c>
      <c r="G12019">
        <f>_xlfn.XLOOKUP($F12019,campaign!$B$2:$B$18,campaign!$D$2:$D$18)</f>
        <v>22</v>
      </c>
      <c r="H12019" t="str">
        <f>_xlfn.XLOOKUP($A12019,customer!$A$2:$A$978,customer!$B$2:$B$978)</f>
        <v>Adey Driscoll</v>
      </c>
    </row>
    <row r="12020" spans="1:8" x14ac:dyDescent="0.2">
      <c r="A12020" t="s">
        <v>3718</v>
      </c>
      <c r="B12020" t="s">
        <v>3929</v>
      </c>
      <c r="C12020" s="1">
        <v>44773</v>
      </c>
      <c r="D12020" s="1">
        <v>44773</v>
      </c>
      <c r="E12020">
        <f t="shared" si="187"/>
        <v>0</v>
      </c>
      <c r="F12020" t="str">
        <f>_xlfn.XLOOKUP(data!$B12020,campaign!$A$2:$A$18,campaign!$B$2:$B$18)</f>
        <v>NonUSTravel</v>
      </c>
      <c r="G12020">
        <f>_xlfn.XLOOKUP($F12020,campaign!$B$2:$B$18,campaign!$D$2:$D$18)</f>
        <v>66</v>
      </c>
      <c r="H12020" t="str">
        <f>_xlfn.XLOOKUP($A12020,customer!$A$2:$A$978,customer!$B$2:$B$978)</f>
        <v>Colas Housley</v>
      </c>
    </row>
    <row r="12021" spans="1:8" x14ac:dyDescent="0.2">
      <c r="A12021" t="s">
        <v>3718</v>
      </c>
      <c r="B12021" t="s">
        <v>3929</v>
      </c>
      <c r="C12021" s="1">
        <v>44773</v>
      </c>
      <c r="D12021" s="1">
        <v>44812</v>
      </c>
      <c r="E12021">
        <f t="shared" si="187"/>
        <v>1</v>
      </c>
      <c r="F12021" t="str">
        <f>_xlfn.XLOOKUP(data!$B12021,campaign!$A$2:$A$18,campaign!$B$2:$B$18)</f>
        <v>NonUSTravel</v>
      </c>
      <c r="G12021">
        <f>_xlfn.XLOOKUP($F12021,campaign!$B$2:$B$18,campaign!$D$2:$D$18)</f>
        <v>66</v>
      </c>
      <c r="H12021" t="str">
        <f>_xlfn.XLOOKUP($A12021,customer!$A$2:$A$978,customer!$B$2:$B$978)</f>
        <v>Colas Housley</v>
      </c>
    </row>
    <row r="12022" spans="1:8" x14ac:dyDescent="0.2">
      <c r="A12022" t="s">
        <v>3718</v>
      </c>
      <c r="B12022" t="s">
        <v>3929</v>
      </c>
      <c r="C12022" s="1">
        <v>44773</v>
      </c>
      <c r="D12022" s="1">
        <v>44846</v>
      </c>
      <c r="E12022">
        <f t="shared" si="187"/>
        <v>2</v>
      </c>
      <c r="F12022" t="str">
        <f>_xlfn.XLOOKUP(data!$B12022,campaign!$A$2:$A$18,campaign!$B$2:$B$18)</f>
        <v>NonUSTravel</v>
      </c>
      <c r="G12022">
        <f>_xlfn.XLOOKUP($F12022,campaign!$B$2:$B$18,campaign!$D$2:$D$18)</f>
        <v>66</v>
      </c>
      <c r="H12022" t="str">
        <f>_xlfn.XLOOKUP($A12022,customer!$A$2:$A$978,customer!$B$2:$B$978)</f>
        <v>Colas Housley</v>
      </c>
    </row>
    <row r="12023" spans="1:8" x14ac:dyDescent="0.2">
      <c r="A12023" t="s">
        <v>3718</v>
      </c>
      <c r="B12023" t="s">
        <v>3929</v>
      </c>
      <c r="C12023" s="1">
        <v>44773</v>
      </c>
      <c r="D12023" s="1">
        <v>44897</v>
      </c>
      <c r="E12023">
        <f t="shared" si="187"/>
        <v>4</v>
      </c>
      <c r="F12023" t="str">
        <f>_xlfn.XLOOKUP(data!$B12023,campaign!$A$2:$A$18,campaign!$B$2:$B$18)</f>
        <v>NonUSTravel</v>
      </c>
      <c r="G12023">
        <f>_xlfn.XLOOKUP($F12023,campaign!$B$2:$B$18,campaign!$D$2:$D$18)</f>
        <v>66</v>
      </c>
      <c r="H12023" t="str">
        <f>_xlfn.XLOOKUP($A12023,customer!$A$2:$A$978,customer!$B$2:$B$978)</f>
        <v>Colas Housley</v>
      </c>
    </row>
    <row r="12024" spans="1:8" x14ac:dyDescent="0.2">
      <c r="A12024" t="s">
        <v>3718</v>
      </c>
      <c r="B12024" t="s">
        <v>3929</v>
      </c>
      <c r="C12024" s="1">
        <v>44773</v>
      </c>
      <c r="D12024" s="1">
        <v>44930</v>
      </c>
      <c r="E12024">
        <f t="shared" si="187"/>
        <v>5</v>
      </c>
      <c r="F12024" t="str">
        <f>_xlfn.XLOOKUP(data!$B12024,campaign!$A$2:$A$18,campaign!$B$2:$B$18)</f>
        <v>NonUSTravel</v>
      </c>
      <c r="G12024">
        <f>_xlfn.XLOOKUP($F12024,campaign!$B$2:$B$18,campaign!$D$2:$D$18)</f>
        <v>66</v>
      </c>
      <c r="H12024" t="str">
        <f>_xlfn.XLOOKUP($A12024,customer!$A$2:$A$978,customer!$B$2:$B$978)</f>
        <v>Colas Housley</v>
      </c>
    </row>
    <row r="12025" spans="1:8" x14ac:dyDescent="0.2">
      <c r="A12025" t="s">
        <v>3718</v>
      </c>
      <c r="B12025" t="s">
        <v>3929</v>
      </c>
      <c r="C12025" s="1">
        <v>44773</v>
      </c>
      <c r="D12025" s="1">
        <v>44968</v>
      </c>
      <c r="E12025">
        <f t="shared" si="187"/>
        <v>6</v>
      </c>
      <c r="F12025" t="str">
        <f>_xlfn.XLOOKUP(data!$B12025,campaign!$A$2:$A$18,campaign!$B$2:$B$18)</f>
        <v>NonUSTravel</v>
      </c>
      <c r="G12025">
        <f>_xlfn.XLOOKUP($F12025,campaign!$B$2:$B$18,campaign!$D$2:$D$18)</f>
        <v>66</v>
      </c>
      <c r="H12025" t="str">
        <f>_xlfn.XLOOKUP($A12025,customer!$A$2:$A$978,customer!$B$2:$B$978)</f>
        <v>Colas Housley</v>
      </c>
    </row>
    <row r="12026" spans="1:8" x14ac:dyDescent="0.2">
      <c r="A12026" t="s">
        <v>3718</v>
      </c>
      <c r="B12026" t="s">
        <v>3929</v>
      </c>
      <c r="C12026" s="1">
        <v>44773</v>
      </c>
      <c r="D12026" s="1">
        <v>44989</v>
      </c>
      <c r="E12026">
        <f t="shared" si="187"/>
        <v>7</v>
      </c>
      <c r="F12026" t="str">
        <f>_xlfn.XLOOKUP(data!$B12026,campaign!$A$2:$A$18,campaign!$B$2:$B$18)</f>
        <v>NonUSTravel</v>
      </c>
      <c r="G12026">
        <f>_xlfn.XLOOKUP($F12026,campaign!$B$2:$B$18,campaign!$D$2:$D$18)</f>
        <v>66</v>
      </c>
      <c r="H12026" t="str">
        <f>_xlfn.XLOOKUP($A12026,customer!$A$2:$A$978,customer!$B$2:$B$978)</f>
        <v>Colas Housley</v>
      </c>
    </row>
    <row r="12027" spans="1:8" x14ac:dyDescent="0.2">
      <c r="A12027" t="s">
        <v>3718</v>
      </c>
      <c r="B12027" t="s">
        <v>3929</v>
      </c>
      <c r="C12027" s="1">
        <v>44773</v>
      </c>
      <c r="D12027" s="1">
        <v>45021</v>
      </c>
      <c r="E12027">
        <f t="shared" si="187"/>
        <v>8</v>
      </c>
      <c r="F12027" t="str">
        <f>_xlfn.XLOOKUP(data!$B12027,campaign!$A$2:$A$18,campaign!$B$2:$B$18)</f>
        <v>NonUSTravel</v>
      </c>
      <c r="G12027">
        <f>_xlfn.XLOOKUP($F12027,campaign!$B$2:$B$18,campaign!$D$2:$D$18)</f>
        <v>66</v>
      </c>
      <c r="H12027" t="str">
        <f>_xlfn.XLOOKUP($A12027,customer!$A$2:$A$978,customer!$B$2:$B$978)</f>
        <v>Colas Housley</v>
      </c>
    </row>
    <row r="12028" spans="1:8" x14ac:dyDescent="0.2">
      <c r="A12028" t="s">
        <v>3718</v>
      </c>
      <c r="B12028" t="s">
        <v>3929</v>
      </c>
      <c r="C12028" s="1">
        <v>44773</v>
      </c>
      <c r="D12028" s="1">
        <v>45061</v>
      </c>
      <c r="E12028">
        <f t="shared" si="187"/>
        <v>9</v>
      </c>
      <c r="F12028" t="str">
        <f>_xlfn.XLOOKUP(data!$B12028,campaign!$A$2:$A$18,campaign!$B$2:$B$18)</f>
        <v>NonUSTravel</v>
      </c>
      <c r="G12028">
        <f>_xlfn.XLOOKUP($F12028,campaign!$B$2:$B$18,campaign!$D$2:$D$18)</f>
        <v>66</v>
      </c>
      <c r="H12028" t="str">
        <f>_xlfn.XLOOKUP($A12028,customer!$A$2:$A$978,customer!$B$2:$B$978)</f>
        <v>Colas Housley</v>
      </c>
    </row>
    <row r="12029" spans="1:8" x14ac:dyDescent="0.2">
      <c r="A12029" t="s">
        <v>3718</v>
      </c>
      <c r="B12029" t="s">
        <v>3924</v>
      </c>
      <c r="C12029" s="1">
        <v>44886</v>
      </c>
      <c r="D12029" s="1">
        <v>44886</v>
      </c>
      <c r="E12029">
        <f t="shared" si="187"/>
        <v>0</v>
      </c>
      <c r="F12029" t="str">
        <f>_xlfn.XLOOKUP(data!$B12029,campaign!$A$2:$A$18,campaign!$B$2:$B$18)</f>
        <v>RVOwner</v>
      </c>
      <c r="G12029">
        <f>_xlfn.XLOOKUP($F12029,campaign!$B$2:$B$18,campaign!$D$2:$D$18)</f>
        <v>22</v>
      </c>
      <c r="H12029" t="str">
        <f>_xlfn.XLOOKUP($A12029,customer!$A$2:$A$978,customer!$B$2:$B$978)</f>
        <v>Colas Housley</v>
      </c>
    </row>
    <row r="12030" spans="1:8" x14ac:dyDescent="0.2">
      <c r="A12030" t="s">
        <v>3718</v>
      </c>
      <c r="B12030" t="s">
        <v>3924</v>
      </c>
      <c r="C12030" s="1">
        <v>44886</v>
      </c>
      <c r="D12030" s="1">
        <v>44950</v>
      </c>
      <c r="E12030">
        <f t="shared" si="187"/>
        <v>2</v>
      </c>
      <c r="F12030" t="str">
        <f>_xlfn.XLOOKUP(data!$B12030,campaign!$A$2:$A$18,campaign!$B$2:$B$18)</f>
        <v>RVOwner</v>
      </c>
      <c r="G12030">
        <f>_xlfn.XLOOKUP($F12030,campaign!$B$2:$B$18,campaign!$D$2:$D$18)</f>
        <v>22</v>
      </c>
      <c r="H12030" t="str">
        <f>_xlfn.XLOOKUP($A12030,customer!$A$2:$A$978,customer!$B$2:$B$978)</f>
        <v>Colas Housley</v>
      </c>
    </row>
    <row r="12031" spans="1:8" x14ac:dyDescent="0.2">
      <c r="A12031" t="s">
        <v>3718</v>
      </c>
      <c r="B12031" t="s">
        <v>3924</v>
      </c>
      <c r="C12031" s="1">
        <v>44886</v>
      </c>
      <c r="D12031" s="1">
        <v>44978</v>
      </c>
      <c r="E12031">
        <f t="shared" si="187"/>
        <v>3</v>
      </c>
      <c r="F12031" t="str">
        <f>_xlfn.XLOOKUP(data!$B12031,campaign!$A$2:$A$18,campaign!$B$2:$B$18)</f>
        <v>RVOwner</v>
      </c>
      <c r="G12031">
        <f>_xlfn.XLOOKUP($F12031,campaign!$B$2:$B$18,campaign!$D$2:$D$18)</f>
        <v>22</v>
      </c>
      <c r="H12031" t="str">
        <f>_xlfn.XLOOKUP($A12031,customer!$A$2:$A$978,customer!$B$2:$B$978)</f>
        <v>Colas Housley</v>
      </c>
    </row>
    <row r="12032" spans="1:8" x14ac:dyDescent="0.2">
      <c r="A12032" t="s">
        <v>3718</v>
      </c>
      <c r="B12032" t="s">
        <v>3924</v>
      </c>
      <c r="C12032" s="1">
        <v>44886</v>
      </c>
      <c r="D12032" s="1">
        <v>45008</v>
      </c>
      <c r="E12032">
        <f t="shared" si="187"/>
        <v>4</v>
      </c>
      <c r="F12032" t="str">
        <f>_xlfn.XLOOKUP(data!$B12032,campaign!$A$2:$A$18,campaign!$B$2:$B$18)</f>
        <v>RVOwner</v>
      </c>
      <c r="G12032">
        <f>_xlfn.XLOOKUP($F12032,campaign!$B$2:$B$18,campaign!$D$2:$D$18)</f>
        <v>22</v>
      </c>
      <c r="H12032" t="str">
        <f>_xlfn.XLOOKUP($A12032,customer!$A$2:$A$978,customer!$B$2:$B$978)</f>
        <v>Colas Housley</v>
      </c>
    </row>
    <row r="12033" spans="1:8" x14ac:dyDescent="0.2">
      <c r="A12033" t="s">
        <v>3718</v>
      </c>
      <c r="B12033" t="s">
        <v>3924</v>
      </c>
      <c r="C12033" s="1">
        <v>44886</v>
      </c>
      <c r="D12033" s="1">
        <v>45044</v>
      </c>
      <c r="E12033">
        <f t="shared" si="187"/>
        <v>5</v>
      </c>
      <c r="F12033" t="str">
        <f>_xlfn.XLOOKUP(data!$B12033,campaign!$A$2:$A$18,campaign!$B$2:$B$18)</f>
        <v>RVOwner</v>
      </c>
      <c r="G12033">
        <f>_xlfn.XLOOKUP($F12033,campaign!$B$2:$B$18,campaign!$D$2:$D$18)</f>
        <v>22</v>
      </c>
      <c r="H12033" t="str">
        <f>_xlfn.XLOOKUP($A12033,customer!$A$2:$A$978,customer!$B$2:$B$978)</f>
        <v>Colas Housley</v>
      </c>
    </row>
    <row r="12034" spans="1:8" x14ac:dyDescent="0.2">
      <c r="A12034" t="s">
        <v>3718</v>
      </c>
      <c r="B12034" t="s">
        <v>3924</v>
      </c>
      <c r="C12034" s="1">
        <v>44886</v>
      </c>
      <c r="D12034" s="1">
        <v>45049</v>
      </c>
      <c r="E12034">
        <f t="shared" si="187"/>
        <v>5</v>
      </c>
      <c r="F12034" t="str">
        <f>_xlfn.XLOOKUP(data!$B12034,campaign!$A$2:$A$18,campaign!$B$2:$B$18)</f>
        <v>RVOwner</v>
      </c>
      <c r="G12034">
        <f>_xlfn.XLOOKUP($F12034,campaign!$B$2:$B$18,campaign!$D$2:$D$18)</f>
        <v>22</v>
      </c>
      <c r="H12034" t="str">
        <f>_xlfn.XLOOKUP($A12034,customer!$A$2:$A$978,customer!$B$2:$B$978)</f>
        <v>Colas Housley</v>
      </c>
    </row>
    <row r="12035" spans="1:8" x14ac:dyDescent="0.2">
      <c r="A12035" t="s">
        <v>3718</v>
      </c>
      <c r="B12035" t="s">
        <v>3924</v>
      </c>
      <c r="C12035" s="1">
        <v>44886</v>
      </c>
      <c r="D12035" s="1">
        <v>45081</v>
      </c>
      <c r="E12035">
        <f t="shared" ref="E12035:E12098" si="188">DATEDIF(C12035,D12035,"M")</f>
        <v>6</v>
      </c>
      <c r="F12035" t="str">
        <f>_xlfn.XLOOKUP(data!$B12035,campaign!$A$2:$A$18,campaign!$B$2:$B$18)</f>
        <v>RVOwner</v>
      </c>
      <c r="G12035">
        <f>_xlfn.XLOOKUP($F12035,campaign!$B$2:$B$18,campaign!$D$2:$D$18)</f>
        <v>22</v>
      </c>
      <c r="H12035" t="str">
        <f>_xlfn.XLOOKUP($A12035,customer!$A$2:$A$978,customer!$B$2:$B$978)</f>
        <v>Colas Housley</v>
      </c>
    </row>
    <row r="12036" spans="1:8" x14ac:dyDescent="0.2">
      <c r="A12036" t="s">
        <v>3719</v>
      </c>
      <c r="B12036" t="s">
        <v>3924</v>
      </c>
      <c r="C12036" s="1">
        <v>44915</v>
      </c>
      <c r="D12036" s="1">
        <v>44915</v>
      </c>
      <c r="E12036">
        <f t="shared" si="188"/>
        <v>0</v>
      </c>
      <c r="F12036" t="str">
        <f>_xlfn.XLOOKUP(data!$B12036,campaign!$A$2:$A$18,campaign!$B$2:$B$18)</f>
        <v>RVOwner</v>
      </c>
      <c r="G12036">
        <f>_xlfn.XLOOKUP($F12036,campaign!$B$2:$B$18,campaign!$D$2:$D$18)</f>
        <v>22</v>
      </c>
      <c r="H12036" t="str">
        <f>_xlfn.XLOOKUP($A12036,customer!$A$2:$A$978,customer!$B$2:$B$978)</f>
        <v>Arther Marunchak</v>
      </c>
    </row>
    <row r="12037" spans="1:8" x14ac:dyDescent="0.2">
      <c r="A12037" t="s">
        <v>3719</v>
      </c>
      <c r="B12037" t="s">
        <v>3924</v>
      </c>
      <c r="C12037" s="1">
        <v>44915</v>
      </c>
      <c r="D12037" s="1">
        <v>44954</v>
      </c>
      <c r="E12037">
        <f t="shared" si="188"/>
        <v>1</v>
      </c>
      <c r="F12037" t="str">
        <f>_xlfn.XLOOKUP(data!$B12037,campaign!$A$2:$A$18,campaign!$B$2:$B$18)</f>
        <v>RVOwner</v>
      </c>
      <c r="G12037">
        <f>_xlfn.XLOOKUP($F12037,campaign!$B$2:$B$18,campaign!$D$2:$D$18)</f>
        <v>22</v>
      </c>
      <c r="H12037" t="str">
        <f>_xlfn.XLOOKUP($A12037,customer!$A$2:$A$978,customer!$B$2:$B$978)</f>
        <v>Arther Marunchak</v>
      </c>
    </row>
    <row r="12038" spans="1:8" x14ac:dyDescent="0.2">
      <c r="A12038" t="s">
        <v>3719</v>
      </c>
      <c r="B12038" t="s">
        <v>3924</v>
      </c>
      <c r="C12038" s="1">
        <v>44915</v>
      </c>
      <c r="D12038" s="1">
        <v>44980</v>
      </c>
      <c r="E12038">
        <f t="shared" si="188"/>
        <v>2</v>
      </c>
      <c r="F12038" t="str">
        <f>_xlfn.XLOOKUP(data!$B12038,campaign!$A$2:$A$18,campaign!$B$2:$B$18)</f>
        <v>RVOwner</v>
      </c>
      <c r="G12038">
        <f>_xlfn.XLOOKUP($F12038,campaign!$B$2:$B$18,campaign!$D$2:$D$18)</f>
        <v>22</v>
      </c>
      <c r="H12038" t="str">
        <f>_xlfn.XLOOKUP($A12038,customer!$A$2:$A$978,customer!$B$2:$B$978)</f>
        <v>Arther Marunchak</v>
      </c>
    </row>
    <row r="12039" spans="1:8" x14ac:dyDescent="0.2">
      <c r="A12039" t="s">
        <v>3719</v>
      </c>
      <c r="B12039" t="s">
        <v>3924</v>
      </c>
      <c r="C12039" s="1">
        <v>44915</v>
      </c>
      <c r="D12039" s="1">
        <v>44988</v>
      </c>
      <c r="E12039">
        <f t="shared" si="188"/>
        <v>2</v>
      </c>
      <c r="F12039" t="str">
        <f>_xlfn.XLOOKUP(data!$B12039,campaign!$A$2:$A$18,campaign!$B$2:$B$18)</f>
        <v>RVOwner</v>
      </c>
      <c r="G12039">
        <f>_xlfn.XLOOKUP($F12039,campaign!$B$2:$B$18,campaign!$D$2:$D$18)</f>
        <v>22</v>
      </c>
      <c r="H12039" t="str">
        <f>_xlfn.XLOOKUP($A12039,customer!$A$2:$A$978,customer!$B$2:$B$978)</f>
        <v>Arther Marunchak</v>
      </c>
    </row>
    <row r="12040" spans="1:8" x14ac:dyDescent="0.2">
      <c r="A12040" t="s">
        <v>3719</v>
      </c>
      <c r="B12040" t="s">
        <v>3924</v>
      </c>
      <c r="C12040" s="1">
        <v>44915</v>
      </c>
      <c r="D12040" s="1">
        <v>45045</v>
      </c>
      <c r="E12040">
        <f t="shared" si="188"/>
        <v>4</v>
      </c>
      <c r="F12040" t="str">
        <f>_xlfn.XLOOKUP(data!$B12040,campaign!$A$2:$A$18,campaign!$B$2:$B$18)</f>
        <v>RVOwner</v>
      </c>
      <c r="G12040">
        <f>_xlfn.XLOOKUP($F12040,campaign!$B$2:$B$18,campaign!$D$2:$D$18)</f>
        <v>22</v>
      </c>
      <c r="H12040" t="str">
        <f>_xlfn.XLOOKUP($A12040,customer!$A$2:$A$978,customer!$B$2:$B$978)</f>
        <v>Arther Marunchak</v>
      </c>
    </row>
    <row r="12041" spans="1:8" x14ac:dyDescent="0.2">
      <c r="A12041" t="s">
        <v>3719</v>
      </c>
      <c r="B12041" t="s">
        <v>3924</v>
      </c>
      <c r="C12041" s="1">
        <v>44915</v>
      </c>
      <c r="D12041" s="1">
        <v>45077</v>
      </c>
      <c r="E12041">
        <f t="shared" si="188"/>
        <v>5</v>
      </c>
      <c r="F12041" t="str">
        <f>_xlfn.XLOOKUP(data!$B12041,campaign!$A$2:$A$18,campaign!$B$2:$B$18)</f>
        <v>RVOwner</v>
      </c>
      <c r="G12041">
        <f>_xlfn.XLOOKUP($F12041,campaign!$B$2:$B$18,campaign!$D$2:$D$18)</f>
        <v>22</v>
      </c>
      <c r="H12041" t="str">
        <f>_xlfn.XLOOKUP($A12041,customer!$A$2:$A$978,customer!$B$2:$B$978)</f>
        <v>Arther Marunchak</v>
      </c>
    </row>
    <row r="12042" spans="1:8" x14ac:dyDescent="0.2">
      <c r="A12042" t="s">
        <v>3719</v>
      </c>
      <c r="B12042" t="s">
        <v>3924</v>
      </c>
      <c r="C12042" s="1">
        <v>44915</v>
      </c>
      <c r="D12042" s="1">
        <v>45080</v>
      </c>
      <c r="E12042">
        <f t="shared" si="188"/>
        <v>5</v>
      </c>
      <c r="F12042" t="str">
        <f>_xlfn.XLOOKUP(data!$B12042,campaign!$A$2:$A$18,campaign!$B$2:$B$18)</f>
        <v>RVOwner</v>
      </c>
      <c r="G12042">
        <f>_xlfn.XLOOKUP($F12042,campaign!$B$2:$B$18,campaign!$D$2:$D$18)</f>
        <v>22</v>
      </c>
      <c r="H12042" t="str">
        <f>_xlfn.XLOOKUP($A12042,customer!$A$2:$A$978,customer!$B$2:$B$978)</f>
        <v>Arther Marunchak</v>
      </c>
    </row>
    <row r="12043" spans="1:8" x14ac:dyDescent="0.2">
      <c r="A12043" t="s">
        <v>3720</v>
      </c>
      <c r="B12043" t="s">
        <v>3924</v>
      </c>
      <c r="C12043" s="1">
        <v>44654</v>
      </c>
      <c r="D12043" s="1">
        <v>44654</v>
      </c>
      <c r="E12043">
        <f t="shared" si="188"/>
        <v>0</v>
      </c>
      <c r="F12043" t="str">
        <f>_xlfn.XLOOKUP(data!$B12043,campaign!$A$2:$A$18,campaign!$B$2:$B$18)</f>
        <v>RVOwner</v>
      </c>
      <c r="G12043">
        <f>_xlfn.XLOOKUP($F12043,campaign!$B$2:$B$18,campaign!$D$2:$D$18)</f>
        <v>22</v>
      </c>
      <c r="H12043" t="str">
        <f>_xlfn.XLOOKUP($A12043,customer!$A$2:$A$978,customer!$B$2:$B$978)</f>
        <v>Ailene Faithorn</v>
      </c>
    </row>
    <row r="12044" spans="1:8" x14ac:dyDescent="0.2">
      <c r="A12044" t="s">
        <v>3720</v>
      </c>
      <c r="B12044" t="s">
        <v>3924</v>
      </c>
      <c r="C12044" s="1">
        <v>44654</v>
      </c>
      <c r="D12044" s="1">
        <v>44695</v>
      </c>
      <c r="E12044">
        <f t="shared" si="188"/>
        <v>1</v>
      </c>
      <c r="F12044" t="str">
        <f>_xlfn.XLOOKUP(data!$B12044,campaign!$A$2:$A$18,campaign!$B$2:$B$18)</f>
        <v>RVOwner</v>
      </c>
      <c r="G12044">
        <f>_xlfn.XLOOKUP($F12044,campaign!$B$2:$B$18,campaign!$D$2:$D$18)</f>
        <v>22</v>
      </c>
      <c r="H12044" t="str">
        <f>_xlfn.XLOOKUP($A12044,customer!$A$2:$A$978,customer!$B$2:$B$978)</f>
        <v>Ailene Faithorn</v>
      </c>
    </row>
    <row r="12045" spans="1:8" x14ac:dyDescent="0.2">
      <c r="A12045" t="s">
        <v>3720</v>
      </c>
      <c r="B12045" t="s">
        <v>3924</v>
      </c>
      <c r="C12045" s="1">
        <v>44654</v>
      </c>
      <c r="D12045" s="1">
        <v>44728</v>
      </c>
      <c r="E12045">
        <f t="shared" si="188"/>
        <v>2</v>
      </c>
      <c r="F12045" t="str">
        <f>_xlfn.XLOOKUP(data!$B12045,campaign!$A$2:$A$18,campaign!$B$2:$B$18)</f>
        <v>RVOwner</v>
      </c>
      <c r="G12045">
        <f>_xlfn.XLOOKUP($F12045,campaign!$B$2:$B$18,campaign!$D$2:$D$18)</f>
        <v>22</v>
      </c>
      <c r="H12045" t="str">
        <f>_xlfn.XLOOKUP($A12045,customer!$A$2:$A$978,customer!$B$2:$B$978)</f>
        <v>Ailene Faithorn</v>
      </c>
    </row>
    <row r="12046" spans="1:8" x14ac:dyDescent="0.2">
      <c r="A12046" t="s">
        <v>3720</v>
      </c>
      <c r="B12046" t="s">
        <v>3924</v>
      </c>
      <c r="C12046" s="1">
        <v>44654</v>
      </c>
      <c r="D12046" s="1">
        <v>44745</v>
      </c>
      <c r="E12046">
        <f t="shared" si="188"/>
        <v>3</v>
      </c>
      <c r="F12046" t="str">
        <f>_xlfn.XLOOKUP(data!$B12046,campaign!$A$2:$A$18,campaign!$B$2:$B$18)</f>
        <v>RVOwner</v>
      </c>
      <c r="G12046">
        <f>_xlfn.XLOOKUP($F12046,campaign!$B$2:$B$18,campaign!$D$2:$D$18)</f>
        <v>22</v>
      </c>
      <c r="H12046" t="str">
        <f>_xlfn.XLOOKUP($A12046,customer!$A$2:$A$978,customer!$B$2:$B$978)</f>
        <v>Ailene Faithorn</v>
      </c>
    </row>
    <row r="12047" spans="1:8" x14ac:dyDescent="0.2">
      <c r="A12047" t="s">
        <v>3720</v>
      </c>
      <c r="B12047" t="s">
        <v>3924</v>
      </c>
      <c r="C12047" s="1">
        <v>44654</v>
      </c>
      <c r="D12047" s="1">
        <v>44789</v>
      </c>
      <c r="E12047">
        <f t="shared" si="188"/>
        <v>4</v>
      </c>
      <c r="F12047" t="str">
        <f>_xlfn.XLOOKUP(data!$B12047,campaign!$A$2:$A$18,campaign!$B$2:$B$18)</f>
        <v>RVOwner</v>
      </c>
      <c r="G12047">
        <f>_xlfn.XLOOKUP($F12047,campaign!$B$2:$B$18,campaign!$D$2:$D$18)</f>
        <v>22</v>
      </c>
      <c r="H12047" t="str">
        <f>_xlfn.XLOOKUP($A12047,customer!$A$2:$A$978,customer!$B$2:$B$978)</f>
        <v>Ailene Faithorn</v>
      </c>
    </row>
    <row r="12048" spans="1:8" x14ac:dyDescent="0.2">
      <c r="A12048" t="s">
        <v>3720</v>
      </c>
      <c r="B12048" t="s">
        <v>3924</v>
      </c>
      <c r="C12048" s="1">
        <v>44654</v>
      </c>
      <c r="D12048" s="1">
        <v>44811</v>
      </c>
      <c r="E12048">
        <f t="shared" si="188"/>
        <v>5</v>
      </c>
      <c r="F12048" t="str">
        <f>_xlfn.XLOOKUP(data!$B12048,campaign!$A$2:$A$18,campaign!$B$2:$B$18)</f>
        <v>RVOwner</v>
      </c>
      <c r="G12048">
        <f>_xlfn.XLOOKUP($F12048,campaign!$B$2:$B$18,campaign!$D$2:$D$18)</f>
        <v>22</v>
      </c>
      <c r="H12048" t="str">
        <f>_xlfn.XLOOKUP($A12048,customer!$A$2:$A$978,customer!$B$2:$B$978)</f>
        <v>Ailene Faithorn</v>
      </c>
    </row>
    <row r="12049" spans="1:8" x14ac:dyDescent="0.2">
      <c r="A12049" t="s">
        <v>3720</v>
      </c>
      <c r="B12049" t="s">
        <v>3924</v>
      </c>
      <c r="C12049" s="1">
        <v>44654</v>
      </c>
      <c r="D12049" s="1">
        <v>44852</v>
      </c>
      <c r="E12049">
        <f t="shared" si="188"/>
        <v>6</v>
      </c>
      <c r="F12049" t="str">
        <f>_xlfn.XLOOKUP(data!$B12049,campaign!$A$2:$A$18,campaign!$B$2:$B$18)</f>
        <v>RVOwner</v>
      </c>
      <c r="G12049">
        <f>_xlfn.XLOOKUP($F12049,campaign!$B$2:$B$18,campaign!$D$2:$D$18)</f>
        <v>22</v>
      </c>
      <c r="H12049" t="str">
        <f>_xlfn.XLOOKUP($A12049,customer!$A$2:$A$978,customer!$B$2:$B$978)</f>
        <v>Ailene Faithorn</v>
      </c>
    </row>
    <row r="12050" spans="1:8" x14ac:dyDescent="0.2">
      <c r="A12050" t="s">
        <v>3720</v>
      </c>
      <c r="B12050" t="s">
        <v>3924</v>
      </c>
      <c r="C12050" s="1">
        <v>44654</v>
      </c>
      <c r="D12050" s="1">
        <v>44868</v>
      </c>
      <c r="E12050">
        <f t="shared" si="188"/>
        <v>7</v>
      </c>
      <c r="F12050" t="str">
        <f>_xlfn.XLOOKUP(data!$B12050,campaign!$A$2:$A$18,campaign!$B$2:$B$18)</f>
        <v>RVOwner</v>
      </c>
      <c r="G12050">
        <f>_xlfn.XLOOKUP($F12050,campaign!$B$2:$B$18,campaign!$D$2:$D$18)</f>
        <v>22</v>
      </c>
      <c r="H12050" t="str">
        <f>_xlfn.XLOOKUP($A12050,customer!$A$2:$A$978,customer!$B$2:$B$978)</f>
        <v>Ailene Faithorn</v>
      </c>
    </row>
    <row r="12051" spans="1:8" x14ac:dyDescent="0.2">
      <c r="A12051" t="s">
        <v>3720</v>
      </c>
      <c r="B12051" t="s">
        <v>3924</v>
      </c>
      <c r="C12051" s="1">
        <v>44654</v>
      </c>
      <c r="D12051" s="1">
        <v>44913</v>
      </c>
      <c r="E12051">
        <f t="shared" si="188"/>
        <v>8</v>
      </c>
      <c r="F12051" t="str">
        <f>_xlfn.XLOOKUP(data!$B12051,campaign!$A$2:$A$18,campaign!$B$2:$B$18)</f>
        <v>RVOwner</v>
      </c>
      <c r="G12051">
        <f>_xlfn.XLOOKUP($F12051,campaign!$B$2:$B$18,campaign!$D$2:$D$18)</f>
        <v>22</v>
      </c>
      <c r="H12051" t="str">
        <f>_xlfn.XLOOKUP($A12051,customer!$A$2:$A$978,customer!$B$2:$B$978)</f>
        <v>Ailene Faithorn</v>
      </c>
    </row>
    <row r="12052" spans="1:8" x14ac:dyDescent="0.2">
      <c r="A12052" t="s">
        <v>3720</v>
      </c>
      <c r="B12052" t="s">
        <v>3924</v>
      </c>
      <c r="C12052" s="1">
        <v>44654</v>
      </c>
      <c r="D12052" s="1">
        <v>44970</v>
      </c>
      <c r="E12052">
        <f t="shared" si="188"/>
        <v>10</v>
      </c>
      <c r="F12052" t="str">
        <f>_xlfn.XLOOKUP(data!$B12052,campaign!$A$2:$A$18,campaign!$B$2:$B$18)</f>
        <v>RVOwner</v>
      </c>
      <c r="G12052">
        <f>_xlfn.XLOOKUP($F12052,campaign!$B$2:$B$18,campaign!$D$2:$D$18)</f>
        <v>22</v>
      </c>
      <c r="H12052" t="str">
        <f>_xlfn.XLOOKUP($A12052,customer!$A$2:$A$978,customer!$B$2:$B$978)</f>
        <v>Ailene Faithorn</v>
      </c>
    </row>
    <row r="12053" spans="1:8" x14ac:dyDescent="0.2">
      <c r="A12053" t="s">
        <v>3720</v>
      </c>
      <c r="B12053" t="s">
        <v>3924</v>
      </c>
      <c r="C12053" s="1">
        <v>44654</v>
      </c>
      <c r="D12053" s="1">
        <v>44994</v>
      </c>
      <c r="E12053">
        <f t="shared" si="188"/>
        <v>11</v>
      </c>
      <c r="F12053" t="str">
        <f>_xlfn.XLOOKUP(data!$B12053,campaign!$A$2:$A$18,campaign!$B$2:$B$18)</f>
        <v>RVOwner</v>
      </c>
      <c r="G12053">
        <f>_xlfn.XLOOKUP($F12053,campaign!$B$2:$B$18,campaign!$D$2:$D$18)</f>
        <v>22</v>
      </c>
      <c r="H12053" t="str">
        <f>_xlfn.XLOOKUP($A12053,customer!$A$2:$A$978,customer!$B$2:$B$978)</f>
        <v>Ailene Faithorn</v>
      </c>
    </row>
    <row r="12054" spans="1:8" x14ac:dyDescent="0.2">
      <c r="A12054" t="s">
        <v>3720</v>
      </c>
      <c r="B12054" t="s">
        <v>3924</v>
      </c>
      <c r="C12054" s="1">
        <v>44654</v>
      </c>
      <c r="D12054" s="1">
        <v>45027</v>
      </c>
      <c r="E12054">
        <f t="shared" si="188"/>
        <v>12</v>
      </c>
      <c r="F12054" t="str">
        <f>_xlfn.XLOOKUP(data!$B12054,campaign!$A$2:$A$18,campaign!$B$2:$B$18)</f>
        <v>RVOwner</v>
      </c>
      <c r="G12054">
        <f>_xlfn.XLOOKUP($F12054,campaign!$B$2:$B$18,campaign!$D$2:$D$18)</f>
        <v>22</v>
      </c>
      <c r="H12054" t="str">
        <f>_xlfn.XLOOKUP($A12054,customer!$A$2:$A$978,customer!$B$2:$B$978)</f>
        <v>Ailene Faithorn</v>
      </c>
    </row>
    <row r="12055" spans="1:8" x14ac:dyDescent="0.2">
      <c r="A12055" t="s">
        <v>3720</v>
      </c>
      <c r="B12055" t="s">
        <v>3924</v>
      </c>
      <c r="C12055" s="1">
        <v>44654</v>
      </c>
      <c r="D12055" s="1">
        <v>45053</v>
      </c>
      <c r="E12055">
        <f t="shared" si="188"/>
        <v>13</v>
      </c>
      <c r="F12055" t="str">
        <f>_xlfn.XLOOKUP(data!$B12055,campaign!$A$2:$A$18,campaign!$B$2:$B$18)</f>
        <v>RVOwner</v>
      </c>
      <c r="G12055">
        <f>_xlfn.XLOOKUP($F12055,campaign!$B$2:$B$18,campaign!$D$2:$D$18)</f>
        <v>22</v>
      </c>
      <c r="H12055" t="str">
        <f>_xlfn.XLOOKUP($A12055,customer!$A$2:$A$978,customer!$B$2:$B$978)</f>
        <v>Ailene Faithorn</v>
      </c>
    </row>
    <row r="12056" spans="1:8" x14ac:dyDescent="0.2">
      <c r="A12056" t="s">
        <v>3720</v>
      </c>
      <c r="B12056" t="s">
        <v>3920</v>
      </c>
      <c r="C12056" s="1">
        <v>44772</v>
      </c>
      <c r="D12056" s="1">
        <v>44772</v>
      </c>
      <c r="E12056">
        <f t="shared" si="188"/>
        <v>0</v>
      </c>
      <c r="F12056" t="str">
        <f>_xlfn.XLOOKUP(data!$B12056,campaign!$A$2:$A$18,campaign!$B$2:$B$18)</f>
        <v>ChildrenInHH</v>
      </c>
      <c r="G12056">
        <f>_xlfn.XLOOKUP($F12056,campaign!$B$2:$B$18,campaign!$D$2:$D$18)</f>
        <v>10</v>
      </c>
      <c r="H12056" t="str">
        <f>_xlfn.XLOOKUP($A12056,customer!$A$2:$A$978,customer!$B$2:$B$978)</f>
        <v>Ailene Faithorn</v>
      </c>
    </row>
    <row r="12057" spans="1:8" x14ac:dyDescent="0.2">
      <c r="A12057" t="s">
        <v>3720</v>
      </c>
      <c r="B12057" t="s">
        <v>3920</v>
      </c>
      <c r="C12057" s="1">
        <v>44772</v>
      </c>
      <c r="D12057" s="1">
        <v>44843</v>
      </c>
      <c r="E12057">
        <f t="shared" si="188"/>
        <v>2</v>
      </c>
      <c r="F12057" t="str">
        <f>_xlfn.XLOOKUP(data!$B12057,campaign!$A$2:$A$18,campaign!$B$2:$B$18)</f>
        <v>ChildrenInHH</v>
      </c>
      <c r="G12057">
        <f>_xlfn.XLOOKUP($F12057,campaign!$B$2:$B$18,campaign!$D$2:$D$18)</f>
        <v>10</v>
      </c>
      <c r="H12057" t="str">
        <f>_xlfn.XLOOKUP($A12057,customer!$A$2:$A$978,customer!$B$2:$B$978)</f>
        <v>Ailene Faithorn</v>
      </c>
    </row>
    <row r="12058" spans="1:8" x14ac:dyDescent="0.2">
      <c r="A12058" t="s">
        <v>3720</v>
      </c>
      <c r="B12058" t="s">
        <v>3920</v>
      </c>
      <c r="C12058" s="1">
        <v>44772</v>
      </c>
      <c r="D12058" s="1">
        <v>44868</v>
      </c>
      <c r="E12058">
        <f t="shared" si="188"/>
        <v>3</v>
      </c>
      <c r="F12058" t="str">
        <f>_xlfn.XLOOKUP(data!$B12058,campaign!$A$2:$A$18,campaign!$B$2:$B$18)</f>
        <v>ChildrenInHH</v>
      </c>
      <c r="G12058">
        <f>_xlfn.XLOOKUP($F12058,campaign!$B$2:$B$18,campaign!$D$2:$D$18)</f>
        <v>10</v>
      </c>
      <c r="H12058" t="str">
        <f>_xlfn.XLOOKUP($A12058,customer!$A$2:$A$978,customer!$B$2:$B$978)</f>
        <v>Ailene Faithorn</v>
      </c>
    </row>
    <row r="12059" spans="1:8" x14ac:dyDescent="0.2">
      <c r="A12059" t="s">
        <v>3720</v>
      </c>
      <c r="B12059" t="s">
        <v>3920</v>
      </c>
      <c r="C12059" s="1">
        <v>44772</v>
      </c>
      <c r="D12059" s="1">
        <v>44906</v>
      </c>
      <c r="E12059">
        <f t="shared" si="188"/>
        <v>4</v>
      </c>
      <c r="F12059" t="str">
        <f>_xlfn.XLOOKUP(data!$B12059,campaign!$A$2:$A$18,campaign!$B$2:$B$18)</f>
        <v>ChildrenInHH</v>
      </c>
      <c r="G12059">
        <f>_xlfn.XLOOKUP($F12059,campaign!$B$2:$B$18,campaign!$D$2:$D$18)</f>
        <v>10</v>
      </c>
      <c r="H12059" t="str">
        <f>_xlfn.XLOOKUP($A12059,customer!$A$2:$A$978,customer!$B$2:$B$978)</f>
        <v>Ailene Faithorn</v>
      </c>
    </row>
    <row r="12060" spans="1:8" x14ac:dyDescent="0.2">
      <c r="A12060" t="s">
        <v>3720</v>
      </c>
      <c r="B12060" t="s">
        <v>3920</v>
      </c>
      <c r="C12060" s="1">
        <v>44772</v>
      </c>
      <c r="D12060" s="1">
        <v>44934</v>
      </c>
      <c r="E12060">
        <f t="shared" si="188"/>
        <v>5</v>
      </c>
      <c r="F12060" t="str">
        <f>_xlfn.XLOOKUP(data!$B12060,campaign!$A$2:$A$18,campaign!$B$2:$B$18)</f>
        <v>ChildrenInHH</v>
      </c>
      <c r="G12060">
        <f>_xlfn.XLOOKUP($F12060,campaign!$B$2:$B$18,campaign!$D$2:$D$18)</f>
        <v>10</v>
      </c>
      <c r="H12060" t="str">
        <f>_xlfn.XLOOKUP($A12060,customer!$A$2:$A$978,customer!$B$2:$B$978)</f>
        <v>Ailene Faithorn</v>
      </c>
    </row>
    <row r="12061" spans="1:8" x14ac:dyDescent="0.2">
      <c r="A12061" t="s">
        <v>3720</v>
      </c>
      <c r="B12061" t="s">
        <v>3920</v>
      </c>
      <c r="C12061" s="1">
        <v>44772</v>
      </c>
      <c r="D12061" s="1">
        <v>44964</v>
      </c>
      <c r="E12061">
        <f t="shared" si="188"/>
        <v>6</v>
      </c>
      <c r="F12061" t="str">
        <f>_xlfn.XLOOKUP(data!$B12061,campaign!$A$2:$A$18,campaign!$B$2:$B$18)</f>
        <v>ChildrenInHH</v>
      </c>
      <c r="G12061">
        <f>_xlfn.XLOOKUP($F12061,campaign!$B$2:$B$18,campaign!$D$2:$D$18)</f>
        <v>10</v>
      </c>
      <c r="H12061" t="str">
        <f>_xlfn.XLOOKUP($A12061,customer!$A$2:$A$978,customer!$B$2:$B$978)</f>
        <v>Ailene Faithorn</v>
      </c>
    </row>
    <row r="12062" spans="1:8" x14ac:dyDescent="0.2">
      <c r="A12062" t="s">
        <v>3720</v>
      </c>
      <c r="B12062" t="s">
        <v>3920</v>
      </c>
      <c r="C12062" s="1">
        <v>44772</v>
      </c>
      <c r="D12062" s="1">
        <v>44999</v>
      </c>
      <c r="E12062">
        <f t="shared" si="188"/>
        <v>7</v>
      </c>
      <c r="F12062" t="str">
        <f>_xlfn.XLOOKUP(data!$B12062,campaign!$A$2:$A$18,campaign!$B$2:$B$18)</f>
        <v>ChildrenInHH</v>
      </c>
      <c r="G12062">
        <f>_xlfn.XLOOKUP($F12062,campaign!$B$2:$B$18,campaign!$D$2:$D$18)</f>
        <v>10</v>
      </c>
      <c r="H12062" t="str">
        <f>_xlfn.XLOOKUP($A12062,customer!$A$2:$A$978,customer!$B$2:$B$978)</f>
        <v>Ailene Faithorn</v>
      </c>
    </row>
    <row r="12063" spans="1:8" x14ac:dyDescent="0.2">
      <c r="A12063" t="s">
        <v>3720</v>
      </c>
      <c r="B12063" t="s">
        <v>3920</v>
      </c>
      <c r="C12063" s="1">
        <v>44772</v>
      </c>
      <c r="D12063" s="1">
        <v>45018</v>
      </c>
      <c r="E12063">
        <f t="shared" si="188"/>
        <v>8</v>
      </c>
      <c r="F12063" t="str">
        <f>_xlfn.XLOOKUP(data!$B12063,campaign!$A$2:$A$18,campaign!$B$2:$B$18)</f>
        <v>ChildrenInHH</v>
      </c>
      <c r="G12063">
        <f>_xlfn.XLOOKUP($F12063,campaign!$B$2:$B$18,campaign!$D$2:$D$18)</f>
        <v>10</v>
      </c>
      <c r="H12063" t="str">
        <f>_xlfn.XLOOKUP($A12063,customer!$A$2:$A$978,customer!$B$2:$B$978)</f>
        <v>Ailene Faithorn</v>
      </c>
    </row>
    <row r="12064" spans="1:8" x14ac:dyDescent="0.2">
      <c r="A12064" t="s">
        <v>3720</v>
      </c>
      <c r="B12064" t="s">
        <v>3920</v>
      </c>
      <c r="C12064" s="1">
        <v>44772</v>
      </c>
      <c r="D12064" s="1">
        <v>45057</v>
      </c>
      <c r="E12064">
        <f t="shared" si="188"/>
        <v>9</v>
      </c>
      <c r="F12064" t="str">
        <f>_xlfn.XLOOKUP(data!$B12064,campaign!$A$2:$A$18,campaign!$B$2:$B$18)</f>
        <v>ChildrenInHH</v>
      </c>
      <c r="G12064">
        <f>_xlfn.XLOOKUP($F12064,campaign!$B$2:$B$18,campaign!$D$2:$D$18)</f>
        <v>10</v>
      </c>
      <c r="H12064" t="str">
        <f>_xlfn.XLOOKUP($A12064,customer!$A$2:$A$978,customer!$B$2:$B$978)</f>
        <v>Ailene Faithorn</v>
      </c>
    </row>
    <row r="12065" spans="1:8" x14ac:dyDescent="0.2">
      <c r="A12065" t="s">
        <v>3721</v>
      </c>
      <c r="B12065" t="s">
        <v>3925</v>
      </c>
      <c r="C12065" s="1">
        <v>44784</v>
      </c>
      <c r="D12065" s="1">
        <v>44784</v>
      </c>
      <c r="E12065">
        <f t="shared" si="188"/>
        <v>0</v>
      </c>
      <c r="F12065" t="str">
        <f>_xlfn.XLOOKUP(data!$B12065,campaign!$A$2:$A$18,campaign!$B$2:$B$18)</f>
        <v>Homeownership</v>
      </c>
      <c r="G12065">
        <f>_xlfn.XLOOKUP($F12065,campaign!$B$2:$B$18,campaign!$D$2:$D$18)</f>
        <v>13</v>
      </c>
      <c r="H12065" t="str">
        <f>_xlfn.XLOOKUP($A12065,customer!$A$2:$A$978,customer!$B$2:$B$978)</f>
        <v>Roddie Marchment</v>
      </c>
    </row>
    <row r="12066" spans="1:8" x14ac:dyDescent="0.2">
      <c r="A12066" t="s">
        <v>3721</v>
      </c>
      <c r="B12066" t="s">
        <v>3925</v>
      </c>
      <c r="C12066" s="1">
        <v>44784</v>
      </c>
      <c r="D12066" s="1">
        <v>44828</v>
      </c>
      <c r="E12066">
        <f t="shared" si="188"/>
        <v>1</v>
      </c>
      <c r="F12066" t="str">
        <f>_xlfn.XLOOKUP(data!$B12066,campaign!$A$2:$A$18,campaign!$B$2:$B$18)</f>
        <v>Homeownership</v>
      </c>
      <c r="G12066">
        <f>_xlfn.XLOOKUP($F12066,campaign!$B$2:$B$18,campaign!$D$2:$D$18)</f>
        <v>13</v>
      </c>
      <c r="H12066" t="str">
        <f>_xlfn.XLOOKUP($A12066,customer!$A$2:$A$978,customer!$B$2:$B$978)</f>
        <v>Roddie Marchment</v>
      </c>
    </row>
    <row r="12067" spans="1:8" x14ac:dyDescent="0.2">
      <c r="A12067" t="s">
        <v>3721</v>
      </c>
      <c r="B12067" t="s">
        <v>3925</v>
      </c>
      <c r="C12067" s="1">
        <v>44784</v>
      </c>
      <c r="D12067" s="1">
        <v>44857</v>
      </c>
      <c r="E12067">
        <f t="shared" si="188"/>
        <v>2</v>
      </c>
      <c r="F12067" t="str">
        <f>_xlfn.XLOOKUP(data!$B12067,campaign!$A$2:$A$18,campaign!$B$2:$B$18)</f>
        <v>Homeownership</v>
      </c>
      <c r="G12067">
        <f>_xlfn.XLOOKUP($F12067,campaign!$B$2:$B$18,campaign!$D$2:$D$18)</f>
        <v>13</v>
      </c>
      <c r="H12067" t="str">
        <f>_xlfn.XLOOKUP($A12067,customer!$A$2:$A$978,customer!$B$2:$B$978)</f>
        <v>Roddie Marchment</v>
      </c>
    </row>
    <row r="12068" spans="1:8" x14ac:dyDescent="0.2">
      <c r="A12068" t="s">
        <v>3721</v>
      </c>
      <c r="B12068" t="s">
        <v>3925</v>
      </c>
      <c r="C12068" s="1">
        <v>44784</v>
      </c>
      <c r="D12068" s="1">
        <v>44877</v>
      </c>
      <c r="E12068">
        <f t="shared" si="188"/>
        <v>3</v>
      </c>
      <c r="F12068" t="str">
        <f>_xlfn.XLOOKUP(data!$B12068,campaign!$A$2:$A$18,campaign!$B$2:$B$18)</f>
        <v>Homeownership</v>
      </c>
      <c r="G12068">
        <f>_xlfn.XLOOKUP($F12068,campaign!$B$2:$B$18,campaign!$D$2:$D$18)</f>
        <v>13</v>
      </c>
      <c r="H12068" t="str">
        <f>_xlfn.XLOOKUP($A12068,customer!$A$2:$A$978,customer!$B$2:$B$978)</f>
        <v>Roddie Marchment</v>
      </c>
    </row>
    <row r="12069" spans="1:8" x14ac:dyDescent="0.2">
      <c r="A12069" t="s">
        <v>3721</v>
      </c>
      <c r="B12069" t="s">
        <v>3925</v>
      </c>
      <c r="C12069" s="1">
        <v>44784</v>
      </c>
      <c r="D12069" s="1">
        <v>44921</v>
      </c>
      <c r="E12069">
        <f t="shared" si="188"/>
        <v>4</v>
      </c>
      <c r="F12069" t="str">
        <f>_xlfn.XLOOKUP(data!$B12069,campaign!$A$2:$A$18,campaign!$B$2:$B$18)</f>
        <v>Homeownership</v>
      </c>
      <c r="G12069">
        <f>_xlfn.XLOOKUP($F12069,campaign!$B$2:$B$18,campaign!$D$2:$D$18)</f>
        <v>13</v>
      </c>
      <c r="H12069" t="str">
        <f>_xlfn.XLOOKUP($A12069,customer!$A$2:$A$978,customer!$B$2:$B$978)</f>
        <v>Roddie Marchment</v>
      </c>
    </row>
    <row r="12070" spans="1:8" x14ac:dyDescent="0.2">
      <c r="A12070" t="s">
        <v>3721</v>
      </c>
      <c r="B12070" t="s">
        <v>3925</v>
      </c>
      <c r="C12070" s="1">
        <v>44784</v>
      </c>
      <c r="D12070" s="1">
        <v>44938</v>
      </c>
      <c r="E12070">
        <f t="shared" si="188"/>
        <v>5</v>
      </c>
      <c r="F12070" t="str">
        <f>_xlfn.XLOOKUP(data!$B12070,campaign!$A$2:$A$18,campaign!$B$2:$B$18)</f>
        <v>Homeownership</v>
      </c>
      <c r="G12070">
        <f>_xlfn.XLOOKUP($F12070,campaign!$B$2:$B$18,campaign!$D$2:$D$18)</f>
        <v>13</v>
      </c>
      <c r="H12070" t="str">
        <f>_xlfn.XLOOKUP($A12070,customer!$A$2:$A$978,customer!$B$2:$B$978)</f>
        <v>Roddie Marchment</v>
      </c>
    </row>
    <row r="12071" spans="1:8" x14ac:dyDescent="0.2">
      <c r="A12071" t="s">
        <v>3721</v>
      </c>
      <c r="B12071" t="s">
        <v>3925</v>
      </c>
      <c r="C12071" s="1">
        <v>44784</v>
      </c>
      <c r="D12071" s="1">
        <v>44982</v>
      </c>
      <c r="E12071">
        <f t="shared" si="188"/>
        <v>6</v>
      </c>
      <c r="F12071" t="str">
        <f>_xlfn.XLOOKUP(data!$B12071,campaign!$A$2:$A$18,campaign!$B$2:$B$18)</f>
        <v>Homeownership</v>
      </c>
      <c r="G12071">
        <f>_xlfn.XLOOKUP($F12071,campaign!$B$2:$B$18,campaign!$D$2:$D$18)</f>
        <v>13</v>
      </c>
      <c r="H12071" t="str">
        <f>_xlfn.XLOOKUP($A12071,customer!$A$2:$A$978,customer!$B$2:$B$978)</f>
        <v>Roddie Marchment</v>
      </c>
    </row>
    <row r="12072" spans="1:8" x14ac:dyDescent="0.2">
      <c r="A12072" t="s">
        <v>3721</v>
      </c>
      <c r="B12072" t="s">
        <v>3925</v>
      </c>
      <c r="C12072" s="1">
        <v>44784</v>
      </c>
      <c r="D12072" s="1">
        <v>45003</v>
      </c>
      <c r="E12072">
        <f t="shared" si="188"/>
        <v>7</v>
      </c>
      <c r="F12072" t="str">
        <f>_xlfn.XLOOKUP(data!$B12072,campaign!$A$2:$A$18,campaign!$B$2:$B$18)</f>
        <v>Homeownership</v>
      </c>
      <c r="G12072">
        <f>_xlfn.XLOOKUP($F12072,campaign!$B$2:$B$18,campaign!$D$2:$D$18)</f>
        <v>13</v>
      </c>
      <c r="H12072" t="str">
        <f>_xlfn.XLOOKUP($A12072,customer!$A$2:$A$978,customer!$B$2:$B$978)</f>
        <v>Roddie Marchment</v>
      </c>
    </row>
    <row r="12073" spans="1:8" x14ac:dyDescent="0.2">
      <c r="A12073" t="s">
        <v>3721</v>
      </c>
      <c r="B12073" t="s">
        <v>3925</v>
      </c>
      <c r="C12073" s="1">
        <v>44784</v>
      </c>
      <c r="D12073" s="1">
        <v>45038</v>
      </c>
      <c r="E12073">
        <f t="shared" si="188"/>
        <v>8</v>
      </c>
      <c r="F12073" t="str">
        <f>_xlfn.XLOOKUP(data!$B12073,campaign!$A$2:$A$18,campaign!$B$2:$B$18)</f>
        <v>Homeownership</v>
      </c>
      <c r="G12073">
        <f>_xlfn.XLOOKUP($F12073,campaign!$B$2:$B$18,campaign!$D$2:$D$18)</f>
        <v>13</v>
      </c>
      <c r="H12073" t="str">
        <f>_xlfn.XLOOKUP($A12073,customer!$A$2:$A$978,customer!$B$2:$B$978)</f>
        <v>Roddie Marchment</v>
      </c>
    </row>
    <row r="12074" spans="1:8" x14ac:dyDescent="0.2">
      <c r="A12074" t="s">
        <v>3721</v>
      </c>
      <c r="B12074" t="s">
        <v>3925</v>
      </c>
      <c r="C12074" s="1">
        <v>44784</v>
      </c>
      <c r="D12074" s="1">
        <v>45059</v>
      </c>
      <c r="E12074">
        <f t="shared" si="188"/>
        <v>9</v>
      </c>
      <c r="F12074" t="str">
        <f>_xlfn.XLOOKUP(data!$B12074,campaign!$A$2:$A$18,campaign!$B$2:$B$18)</f>
        <v>Homeownership</v>
      </c>
      <c r="G12074">
        <f>_xlfn.XLOOKUP($F12074,campaign!$B$2:$B$18,campaign!$D$2:$D$18)</f>
        <v>13</v>
      </c>
      <c r="H12074" t="str">
        <f>_xlfn.XLOOKUP($A12074,customer!$A$2:$A$978,customer!$B$2:$B$978)</f>
        <v>Roddie Marchment</v>
      </c>
    </row>
    <row r="12075" spans="1:8" x14ac:dyDescent="0.2">
      <c r="A12075" t="s">
        <v>3721</v>
      </c>
      <c r="B12075" t="s">
        <v>3949</v>
      </c>
      <c r="C12075" s="1">
        <v>44806</v>
      </c>
      <c r="D12075" s="1">
        <v>44806</v>
      </c>
      <c r="E12075">
        <f t="shared" si="188"/>
        <v>0</v>
      </c>
      <c r="F12075" t="str">
        <f>_xlfn.XLOOKUP(data!$B12075,campaign!$A$2:$A$18,campaign!$B$2:$B$18)</f>
        <v>NewCellphoneUser</v>
      </c>
      <c r="G12075">
        <f>_xlfn.XLOOKUP($F12075,campaign!$B$2:$B$18,campaign!$D$2:$D$18)</f>
        <v>25</v>
      </c>
      <c r="H12075" t="str">
        <f>_xlfn.XLOOKUP($A12075,customer!$A$2:$A$978,customer!$B$2:$B$978)</f>
        <v>Roddie Marchment</v>
      </c>
    </row>
    <row r="12076" spans="1:8" x14ac:dyDescent="0.2">
      <c r="A12076" t="s">
        <v>3721</v>
      </c>
      <c r="B12076" t="s">
        <v>3949</v>
      </c>
      <c r="C12076" s="1">
        <v>44806</v>
      </c>
      <c r="D12076" s="1">
        <v>44837</v>
      </c>
      <c r="E12076">
        <f t="shared" si="188"/>
        <v>1</v>
      </c>
      <c r="F12076" t="str">
        <f>_xlfn.XLOOKUP(data!$B12076,campaign!$A$2:$A$18,campaign!$B$2:$B$18)</f>
        <v>NewCellphoneUser</v>
      </c>
      <c r="G12076">
        <f>_xlfn.XLOOKUP($F12076,campaign!$B$2:$B$18,campaign!$D$2:$D$18)</f>
        <v>25</v>
      </c>
      <c r="H12076" t="str">
        <f>_xlfn.XLOOKUP($A12076,customer!$A$2:$A$978,customer!$B$2:$B$978)</f>
        <v>Roddie Marchment</v>
      </c>
    </row>
    <row r="12077" spans="1:8" x14ac:dyDescent="0.2">
      <c r="A12077" t="s">
        <v>3721</v>
      </c>
      <c r="B12077" t="s">
        <v>3949</v>
      </c>
      <c r="C12077" s="1">
        <v>44806</v>
      </c>
      <c r="D12077" s="1">
        <v>44876</v>
      </c>
      <c r="E12077">
        <f t="shared" si="188"/>
        <v>2</v>
      </c>
      <c r="F12077" t="str">
        <f>_xlfn.XLOOKUP(data!$B12077,campaign!$A$2:$A$18,campaign!$B$2:$B$18)</f>
        <v>NewCellphoneUser</v>
      </c>
      <c r="G12077">
        <f>_xlfn.XLOOKUP($F12077,campaign!$B$2:$B$18,campaign!$D$2:$D$18)</f>
        <v>25</v>
      </c>
      <c r="H12077" t="str">
        <f>_xlfn.XLOOKUP($A12077,customer!$A$2:$A$978,customer!$B$2:$B$978)</f>
        <v>Roddie Marchment</v>
      </c>
    </row>
    <row r="12078" spans="1:8" x14ac:dyDescent="0.2">
      <c r="A12078" t="s">
        <v>3721</v>
      </c>
      <c r="B12078" t="s">
        <v>3949</v>
      </c>
      <c r="C12078" s="1">
        <v>44806</v>
      </c>
      <c r="D12078" s="1">
        <v>44941</v>
      </c>
      <c r="E12078">
        <f t="shared" si="188"/>
        <v>4</v>
      </c>
      <c r="F12078" t="str">
        <f>_xlfn.XLOOKUP(data!$B12078,campaign!$A$2:$A$18,campaign!$B$2:$B$18)</f>
        <v>NewCellphoneUser</v>
      </c>
      <c r="G12078">
        <f>_xlfn.XLOOKUP($F12078,campaign!$B$2:$B$18,campaign!$D$2:$D$18)</f>
        <v>25</v>
      </c>
      <c r="H12078" t="str">
        <f>_xlfn.XLOOKUP($A12078,customer!$A$2:$A$978,customer!$B$2:$B$978)</f>
        <v>Roddie Marchment</v>
      </c>
    </row>
    <row r="12079" spans="1:8" x14ac:dyDescent="0.2">
      <c r="A12079" t="s">
        <v>3721</v>
      </c>
      <c r="B12079" t="s">
        <v>3949</v>
      </c>
      <c r="C12079" s="1">
        <v>44806</v>
      </c>
      <c r="D12079" s="1">
        <v>44969</v>
      </c>
      <c r="E12079">
        <f t="shared" si="188"/>
        <v>5</v>
      </c>
      <c r="F12079" t="str">
        <f>_xlfn.XLOOKUP(data!$B12079,campaign!$A$2:$A$18,campaign!$B$2:$B$18)</f>
        <v>NewCellphoneUser</v>
      </c>
      <c r="G12079">
        <f>_xlfn.XLOOKUP($F12079,campaign!$B$2:$B$18,campaign!$D$2:$D$18)</f>
        <v>25</v>
      </c>
      <c r="H12079" t="str">
        <f>_xlfn.XLOOKUP($A12079,customer!$A$2:$A$978,customer!$B$2:$B$978)</f>
        <v>Roddie Marchment</v>
      </c>
    </row>
    <row r="12080" spans="1:8" x14ac:dyDescent="0.2">
      <c r="A12080" t="s">
        <v>3721</v>
      </c>
      <c r="B12080" t="s">
        <v>3949</v>
      </c>
      <c r="C12080" s="1">
        <v>44806</v>
      </c>
      <c r="D12080" s="1">
        <v>45002</v>
      </c>
      <c r="E12080">
        <f t="shared" si="188"/>
        <v>6</v>
      </c>
      <c r="F12080" t="str">
        <f>_xlfn.XLOOKUP(data!$B12080,campaign!$A$2:$A$18,campaign!$B$2:$B$18)</f>
        <v>NewCellphoneUser</v>
      </c>
      <c r="G12080">
        <f>_xlfn.XLOOKUP($F12080,campaign!$B$2:$B$18,campaign!$D$2:$D$18)</f>
        <v>25</v>
      </c>
      <c r="H12080" t="str">
        <f>_xlfn.XLOOKUP($A12080,customer!$A$2:$A$978,customer!$B$2:$B$978)</f>
        <v>Roddie Marchment</v>
      </c>
    </row>
    <row r="12081" spans="1:8" x14ac:dyDescent="0.2">
      <c r="A12081" t="s">
        <v>3721</v>
      </c>
      <c r="B12081" t="s">
        <v>3949</v>
      </c>
      <c r="C12081" s="1">
        <v>44806</v>
      </c>
      <c r="D12081" s="1">
        <v>45051</v>
      </c>
      <c r="E12081">
        <f t="shared" si="188"/>
        <v>8</v>
      </c>
      <c r="F12081" t="str">
        <f>_xlfn.XLOOKUP(data!$B12081,campaign!$A$2:$A$18,campaign!$B$2:$B$18)</f>
        <v>NewCellphoneUser</v>
      </c>
      <c r="G12081">
        <f>_xlfn.XLOOKUP($F12081,campaign!$B$2:$B$18,campaign!$D$2:$D$18)</f>
        <v>25</v>
      </c>
      <c r="H12081" t="str">
        <f>_xlfn.XLOOKUP($A12081,customer!$A$2:$A$978,customer!$B$2:$B$978)</f>
        <v>Roddie Marchment</v>
      </c>
    </row>
    <row r="12082" spans="1:8" x14ac:dyDescent="0.2">
      <c r="A12082" t="s">
        <v>3722</v>
      </c>
      <c r="B12082" t="s">
        <v>3929</v>
      </c>
      <c r="C12082" s="1">
        <v>44799</v>
      </c>
      <c r="D12082" s="1">
        <v>44799</v>
      </c>
      <c r="E12082">
        <f t="shared" si="188"/>
        <v>0</v>
      </c>
      <c r="F12082" t="str">
        <f>_xlfn.XLOOKUP(data!$B12082,campaign!$A$2:$A$18,campaign!$B$2:$B$18)</f>
        <v>NonUSTravel</v>
      </c>
      <c r="G12082">
        <f>_xlfn.XLOOKUP($F12082,campaign!$B$2:$B$18,campaign!$D$2:$D$18)</f>
        <v>66</v>
      </c>
      <c r="H12082" t="str">
        <f>_xlfn.XLOOKUP($A12082,customer!$A$2:$A$978,customer!$B$2:$B$978)</f>
        <v>Thorvald Whelband</v>
      </c>
    </row>
    <row r="12083" spans="1:8" x14ac:dyDescent="0.2">
      <c r="A12083" t="s">
        <v>3722</v>
      </c>
      <c r="B12083" t="s">
        <v>3929</v>
      </c>
      <c r="C12083" s="1">
        <v>44799</v>
      </c>
      <c r="D12083" s="1">
        <v>44861</v>
      </c>
      <c r="E12083">
        <f t="shared" si="188"/>
        <v>2</v>
      </c>
      <c r="F12083" t="str">
        <f>_xlfn.XLOOKUP(data!$B12083,campaign!$A$2:$A$18,campaign!$B$2:$B$18)</f>
        <v>NonUSTravel</v>
      </c>
      <c r="G12083">
        <f>_xlfn.XLOOKUP($F12083,campaign!$B$2:$B$18,campaign!$D$2:$D$18)</f>
        <v>66</v>
      </c>
      <c r="H12083" t="str">
        <f>_xlfn.XLOOKUP($A12083,customer!$A$2:$A$978,customer!$B$2:$B$978)</f>
        <v>Thorvald Whelband</v>
      </c>
    </row>
    <row r="12084" spans="1:8" x14ac:dyDescent="0.2">
      <c r="A12084" t="s">
        <v>3722</v>
      </c>
      <c r="B12084" t="s">
        <v>3929</v>
      </c>
      <c r="C12084" s="1">
        <v>44799</v>
      </c>
      <c r="D12084" s="1">
        <v>44874</v>
      </c>
      <c r="E12084">
        <f t="shared" si="188"/>
        <v>2</v>
      </c>
      <c r="F12084" t="str">
        <f>_xlfn.XLOOKUP(data!$B12084,campaign!$A$2:$A$18,campaign!$B$2:$B$18)</f>
        <v>NonUSTravel</v>
      </c>
      <c r="G12084">
        <f>_xlfn.XLOOKUP($F12084,campaign!$B$2:$B$18,campaign!$D$2:$D$18)</f>
        <v>66</v>
      </c>
      <c r="H12084" t="str">
        <f>_xlfn.XLOOKUP($A12084,customer!$A$2:$A$978,customer!$B$2:$B$978)</f>
        <v>Thorvald Whelband</v>
      </c>
    </row>
    <row r="12085" spans="1:8" x14ac:dyDescent="0.2">
      <c r="A12085" t="s">
        <v>3722</v>
      </c>
      <c r="B12085" t="s">
        <v>3929</v>
      </c>
      <c r="C12085" s="1">
        <v>44799</v>
      </c>
      <c r="D12085" s="1">
        <v>44899</v>
      </c>
      <c r="E12085">
        <f t="shared" si="188"/>
        <v>3</v>
      </c>
      <c r="F12085" t="str">
        <f>_xlfn.XLOOKUP(data!$B12085,campaign!$A$2:$A$18,campaign!$B$2:$B$18)</f>
        <v>NonUSTravel</v>
      </c>
      <c r="G12085">
        <f>_xlfn.XLOOKUP($F12085,campaign!$B$2:$B$18,campaign!$D$2:$D$18)</f>
        <v>66</v>
      </c>
      <c r="H12085" t="str">
        <f>_xlfn.XLOOKUP($A12085,customer!$A$2:$A$978,customer!$B$2:$B$978)</f>
        <v>Thorvald Whelband</v>
      </c>
    </row>
    <row r="12086" spans="1:8" x14ac:dyDescent="0.2">
      <c r="A12086" t="s">
        <v>3722</v>
      </c>
      <c r="B12086" t="s">
        <v>3929</v>
      </c>
      <c r="C12086" s="1">
        <v>44799</v>
      </c>
      <c r="D12086" s="1">
        <v>44931</v>
      </c>
      <c r="E12086">
        <f t="shared" si="188"/>
        <v>4</v>
      </c>
      <c r="F12086" t="str">
        <f>_xlfn.XLOOKUP(data!$B12086,campaign!$A$2:$A$18,campaign!$B$2:$B$18)</f>
        <v>NonUSTravel</v>
      </c>
      <c r="G12086">
        <f>_xlfn.XLOOKUP($F12086,campaign!$B$2:$B$18,campaign!$D$2:$D$18)</f>
        <v>66</v>
      </c>
      <c r="H12086" t="str">
        <f>_xlfn.XLOOKUP($A12086,customer!$A$2:$A$978,customer!$B$2:$B$978)</f>
        <v>Thorvald Whelband</v>
      </c>
    </row>
    <row r="12087" spans="1:8" x14ac:dyDescent="0.2">
      <c r="A12087" t="s">
        <v>3722</v>
      </c>
      <c r="B12087" t="s">
        <v>3929</v>
      </c>
      <c r="C12087" s="1">
        <v>44799</v>
      </c>
      <c r="D12087" s="1">
        <v>44965</v>
      </c>
      <c r="E12087">
        <f t="shared" si="188"/>
        <v>5</v>
      </c>
      <c r="F12087" t="str">
        <f>_xlfn.XLOOKUP(data!$B12087,campaign!$A$2:$A$18,campaign!$B$2:$B$18)</f>
        <v>NonUSTravel</v>
      </c>
      <c r="G12087">
        <f>_xlfn.XLOOKUP($F12087,campaign!$B$2:$B$18,campaign!$D$2:$D$18)</f>
        <v>66</v>
      </c>
      <c r="H12087" t="str">
        <f>_xlfn.XLOOKUP($A12087,customer!$A$2:$A$978,customer!$B$2:$B$978)</f>
        <v>Thorvald Whelband</v>
      </c>
    </row>
    <row r="12088" spans="1:8" x14ac:dyDescent="0.2">
      <c r="A12088" t="s">
        <v>3722</v>
      </c>
      <c r="B12088" t="s">
        <v>3929</v>
      </c>
      <c r="C12088" s="1">
        <v>44799</v>
      </c>
      <c r="D12088" s="1">
        <v>45012</v>
      </c>
      <c r="E12088">
        <f t="shared" si="188"/>
        <v>7</v>
      </c>
      <c r="F12088" t="str">
        <f>_xlfn.XLOOKUP(data!$B12088,campaign!$A$2:$A$18,campaign!$B$2:$B$18)</f>
        <v>NonUSTravel</v>
      </c>
      <c r="G12088">
        <f>_xlfn.XLOOKUP($F12088,campaign!$B$2:$B$18,campaign!$D$2:$D$18)</f>
        <v>66</v>
      </c>
      <c r="H12088" t="str">
        <f>_xlfn.XLOOKUP($A12088,customer!$A$2:$A$978,customer!$B$2:$B$978)</f>
        <v>Thorvald Whelband</v>
      </c>
    </row>
    <row r="12089" spans="1:8" x14ac:dyDescent="0.2">
      <c r="A12089" t="s">
        <v>3722</v>
      </c>
      <c r="B12089" t="s">
        <v>3929</v>
      </c>
      <c r="C12089" s="1">
        <v>44799</v>
      </c>
      <c r="D12089" s="1">
        <v>45019</v>
      </c>
      <c r="E12089">
        <f t="shared" si="188"/>
        <v>7</v>
      </c>
      <c r="F12089" t="str">
        <f>_xlfn.XLOOKUP(data!$B12089,campaign!$A$2:$A$18,campaign!$B$2:$B$18)</f>
        <v>NonUSTravel</v>
      </c>
      <c r="G12089">
        <f>_xlfn.XLOOKUP($F12089,campaign!$B$2:$B$18,campaign!$D$2:$D$18)</f>
        <v>66</v>
      </c>
      <c r="H12089" t="str">
        <f>_xlfn.XLOOKUP($A12089,customer!$A$2:$A$978,customer!$B$2:$B$978)</f>
        <v>Thorvald Whelband</v>
      </c>
    </row>
    <row r="12090" spans="1:8" x14ac:dyDescent="0.2">
      <c r="A12090" t="s">
        <v>3722</v>
      </c>
      <c r="B12090" t="s">
        <v>3929</v>
      </c>
      <c r="C12090" s="1">
        <v>44799</v>
      </c>
      <c r="D12090" s="1">
        <v>45053</v>
      </c>
      <c r="E12090">
        <f t="shared" si="188"/>
        <v>8</v>
      </c>
      <c r="F12090" t="str">
        <f>_xlfn.XLOOKUP(data!$B12090,campaign!$A$2:$A$18,campaign!$B$2:$B$18)</f>
        <v>NonUSTravel</v>
      </c>
      <c r="G12090">
        <f>_xlfn.XLOOKUP($F12090,campaign!$B$2:$B$18,campaign!$D$2:$D$18)</f>
        <v>66</v>
      </c>
      <c r="H12090" t="str">
        <f>_xlfn.XLOOKUP($A12090,customer!$A$2:$A$978,customer!$B$2:$B$978)</f>
        <v>Thorvald Whelband</v>
      </c>
    </row>
    <row r="12091" spans="1:8" x14ac:dyDescent="0.2">
      <c r="A12091" t="s">
        <v>3722</v>
      </c>
      <c r="B12091" t="s">
        <v>3924</v>
      </c>
      <c r="C12091" s="1">
        <v>44921</v>
      </c>
      <c r="D12091" s="1">
        <v>44921</v>
      </c>
      <c r="E12091">
        <f t="shared" si="188"/>
        <v>0</v>
      </c>
      <c r="F12091" t="str">
        <f>_xlfn.XLOOKUP(data!$B12091,campaign!$A$2:$A$18,campaign!$B$2:$B$18)</f>
        <v>RVOwner</v>
      </c>
      <c r="G12091">
        <f>_xlfn.XLOOKUP($F12091,campaign!$B$2:$B$18,campaign!$D$2:$D$18)</f>
        <v>22</v>
      </c>
      <c r="H12091" t="str">
        <f>_xlfn.XLOOKUP($A12091,customer!$A$2:$A$978,customer!$B$2:$B$978)</f>
        <v>Thorvald Whelband</v>
      </c>
    </row>
    <row r="12092" spans="1:8" x14ac:dyDescent="0.2">
      <c r="A12092" t="s">
        <v>3722</v>
      </c>
      <c r="B12092" t="s">
        <v>3924</v>
      </c>
      <c r="C12092" s="1">
        <v>44921</v>
      </c>
      <c r="D12092" s="1">
        <v>44955</v>
      </c>
      <c r="E12092">
        <f t="shared" si="188"/>
        <v>1</v>
      </c>
      <c r="F12092" t="str">
        <f>_xlfn.XLOOKUP(data!$B12092,campaign!$A$2:$A$18,campaign!$B$2:$B$18)</f>
        <v>RVOwner</v>
      </c>
      <c r="G12092">
        <f>_xlfn.XLOOKUP($F12092,campaign!$B$2:$B$18,campaign!$D$2:$D$18)</f>
        <v>22</v>
      </c>
      <c r="H12092" t="str">
        <f>_xlfn.XLOOKUP($A12092,customer!$A$2:$A$978,customer!$B$2:$B$978)</f>
        <v>Thorvald Whelband</v>
      </c>
    </row>
    <row r="12093" spans="1:8" x14ac:dyDescent="0.2">
      <c r="A12093" t="s">
        <v>3722</v>
      </c>
      <c r="B12093" t="s">
        <v>3924</v>
      </c>
      <c r="C12093" s="1">
        <v>44921</v>
      </c>
      <c r="D12093" s="1">
        <v>44987</v>
      </c>
      <c r="E12093">
        <f t="shared" si="188"/>
        <v>2</v>
      </c>
      <c r="F12093" t="str">
        <f>_xlfn.XLOOKUP(data!$B12093,campaign!$A$2:$A$18,campaign!$B$2:$B$18)</f>
        <v>RVOwner</v>
      </c>
      <c r="G12093">
        <f>_xlfn.XLOOKUP($F12093,campaign!$B$2:$B$18,campaign!$D$2:$D$18)</f>
        <v>22</v>
      </c>
      <c r="H12093" t="str">
        <f>_xlfn.XLOOKUP($A12093,customer!$A$2:$A$978,customer!$B$2:$B$978)</f>
        <v>Thorvald Whelband</v>
      </c>
    </row>
    <row r="12094" spans="1:8" x14ac:dyDescent="0.2">
      <c r="A12094" t="s">
        <v>3722</v>
      </c>
      <c r="B12094" t="s">
        <v>3924</v>
      </c>
      <c r="C12094" s="1">
        <v>44921</v>
      </c>
      <c r="D12094" s="1">
        <v>45046</v>
      </c>
      <c r="E12094">
        <f t="shared" si="188"/>
        <v>4</v>
      </c>
      <c r="F12094" t="str">
        <f>_xlfn.XLOOKUP(data!$B12094,campaign!$A$2:$A$18,campaign!$B$2:$B$18)</f>
        <v>RVOwner</v>
      </c>
      <c r="G12094">
        <f>_xlfn.XLOOKUP($F12094,campaign!$B$2:$B$18,campaign!$D$2:$D$18)</f>
        <v>22</v>
      </c>
      <c r="H12094" t="str">
        <f>_xlfn.XLOOKUP($A12094,customer!$A$2:$A$978,customer!$B$2:$B$978)</f>
        <v>Thorvald Whelband</v>
      </c>
    </row>
    <row r="12095" spans="1:8" x14ac:dyDescent="0.2">
      <c r="A12095" t="s">
        <v>3722</v>
      </c>
      <c r="B12095" t="s">
        <v>3924</v>
      </c>
      <c r="C12095" s="1">
        <v>44921</v>
      </c>
      <c r="D12095" s="1">
        <v>45073</v>
      </c>
      <c r="E12095">
        <f t="shared" si="188"/>
        <v>5</v>
      </c>
      <c r="F12095" t="str">
        <f>_xlfn.XLOOKUP(data!$B12095,campaign!$A$2:$A$18,campaign!$B$2:$B$18)</f>
        <v>RVOwner</v>
      </c>
      <c r="G12095">
        <f>_xlfn.XLOOKUP($F12095,campaign!$B$2:$B$18,campaign!$D$2:$D$18)</f>
        <v>22</v>
      </c>
      <c r="H12095" t="str">
        <f>_xlfn.XLOOKUP($A12095,customer!$A$2:$A$978,customer!$B$2:$B$978)</f>
        <v>Thorvald Whelband</v>
      </c>
    </row>
    <row r="12096" spans="1:8" x14ac:dyDescent="0.2">
      <c r="A12096" t="s">
        <v>3722</v>
      </c>
      <c r="B12096" t="s">
        <v>3924</v>
      </c>
      <c r="C12096" s="1">
        <v>44921</v>
      </c>
      <c r="D12096" s="1">
        <v>45079</v>
      </c>
      <c r="E12096">
        <f t="shared" si="188"/>
        <v>5</v>
      </c>
      <c r="F12096" t="str">
        <f>_xlfn.XLOOKUP(data!$B12096,campaign!$A$2:$A$18,campaign!$B$2:$B$18)</f>
        <v>RVOwner</v>
      </c>
      <c r="G12096">
        <f>_xlfn.XLOOKUP($F12096,campaign!$B$2:$B$18,campaign!$D$2:$D$18)</f>
        <v>22</v>
      </c>
      <c r="H12096" t="str">
        <f>_xlfn.XLOOKUP($A12096,customer!$A$2:$A$978,customer!$B$2:$B$978)</f>
        <v>Thorvald Whelband</v>
      </c>
    </row>
    <row r="12097" spans="1:8" x14ac:dyDescent="0.2">
      <c r="A12097" t="s">
        <v>3723</v>
      </c>
      <c r="B12097" t="s">
        <v>3952</v>
      </c>
      <c r="C12097" s="1">
        <v>44798</v>
      </c>
      <c r="D12097" s="1">
        <v>44798</v>
      </c>
      <c r="E12097">
        <f t="shared" si="188"/>
        <v>0</v>
      </c>
      <c r="F12097" t="str">
        <f>_xlfn.XLOOKUP(data!$B12097,campaign!$A$2:$A$18,campaign!$B$2:$B$18)</f>
        <v>MadeCallToRetentionTeam</v>
      </c>
      <c r="G12097">
        <f>_xlfn.XLOOKUP($F12097,campaign!$B$2:$B$18,campaign!$D$2:$D$18)</f>
        <v>16</v>
      </c>
      <c r="H12097" t="str">
        <f>_xlfn.XLOOKUP($A12097,customer!$A$2:$A$978,customer!$B$2:$B$978)</f>
        <v>Abdul Foulds</v>
      </c>
    </row>
    <row r="12098" spans="1:8" x14ac:dyDescent="0.2">
      <c r="A12098" t="s">
        <v>3723</v>
      </c>
      <c r="B12098" t="s">
        <v>3952</v>
      </c>
      <c r="C12098" s="1">
        <v>44798</v>
      </c>
      <c r="D12098" s="1">
        <v>44865</v>
      </c>
      <c r="E12098">
        <f t="shared" si="188"/>
        <v>2</v>
      </c>
      <c r="F12098" t="str">
        <f>_xlfn.XLOOKUP(data!$B12098,campaign!$A$2:$A$18,campaign!$B$2:$B$18)</f>
        <v>MadeCallToRetentionTeam</v>
      </c>
      <c r="G12098">
        <f>_xlfn.XLOOKUP($F12098,campaign!$B$2:$B$18,campaign!$D$2:$D$18)</f>
        <v>16</v>
      </c>
      <c r="H12098" t="str">
        <f>_xlfn.XLOOKUP($A12098,customer!$A$2:$A$978,customer!$B$2:$B$978)</f>
        <v>Abdul Foulds</v>
      </c>
    </row>
    <row r="12099" spans="1:8" x14ac:dyDescent="0.2">
      <c r="A12099" t="s">
        <v>3723</v>
      </c>
      <c r="B12099" t="s">
        <v>3952</v>
      </c>
      <c r="C12099" s="1">
        <v>44798</v>
      </c>
      <c r="D12099" s="1">
        <v>44867</v>
      </c>
      <c r="E12099">
        <f t="shared" ref="E12099:E12162" si="189">DATEDIF(C12099,D12099,"M")</f>
        <v>2</v>
      </c>
      <c r="F12099" t="str">
        <f>_xlfn.XLOOKUP(data!$B12099,campaign!$A$2:$A$18,campaign!$B$2:$B$18)</f>
        <v>MadeCallToRetentionTeam</v>
      </c>
      <c r="G12099">
        <f>_xlfn.XLOOKUP($F12099,campaign!$B$2:$B$18,campaign!$D$2:$D$18)</f>
        <v>16</v>
      </c>
      <c r="H12099" t="str">
        <f>_xlfn.XLOOKUP($A12099,customer!$A$2:$A$978,customer!$B$2:$B$978)</f>
        <v>Abdul Foulds</v>
      </c>
    </row>
    <row r="12100" spans="1:8" x14ac:dyDescent="0.2">
      <c r="A12100" t="s">
        <v>3723</v>
      </c>
      <c r="B12100" t="s">
        <v>3952</v>
      </c>
      <c r="C12100" s="1">
        <v>44798</v>
      </c>
      <c r="D12100" s="1">
        <v>44922</v>
      </c>
      <c r="E12100">
        <f t="shared" si="189"/>
        <v>4</v>
      </c>
      <c r="F12100" t="str">
        <f>_xlfn.XLOOKUP(data!$B12100,campaign!$A$2:$A$18,campaign!$B$2:$B$18)</f>
        <v>MadeCallToRetentionTeam</v>
      </c>
      <c r="G12100">
        <f>_xlfn.XLOOKUP($F12100,campaign!$B$2:$B$18,campaign!$D$2:$D$18)</f>
        <v>16</v>
      </c>
      <c r="H12100" t="str">
        <f>_xlfn.XLOOKUP($A12100,customer!$A$2:$A$978,customer!$B$2:$B$978)</f>
        <v>Abdul Foulds</v>
      </c>
    </row>
    <row r="12101" spans="1:8" x14ac:dyDescent="0.2">
      <c r="A12101" t="s">
        <v>3723</v>
      </c>
      <c r="B12101" t="s">
        <v>3952</v>
      </c>
      <c r="C12101" s="1">
        <v>44798</v>
      </c>
      <c r="D12101" s="1">
        <v>44928</v>
      </c>
      <c r="E12101">
        <f t="shared" si="189"/>
        <v>4</v>
      </c>
      <c r="F12101" t="str">
        <f>_xlfn.XLOOKUP(data!$B12101,campaign!$A$2:$A$18,campaign!$B$2:$B$18)</f>
        <v>MadeCallToRetentionTeam</v>
      </c>
      <c r="G12101">
        <f>_xlfn.XLOOKUP($F12101,campaign!$B$2:$B$18,campaign!$D$2:$D$18)</f>
        <v>16</v>
      </c>
      <c r="H12101" t="str">
        <f>_xlfn.XLOOKUP($A12101,customer!$A$2:$A$978,customer!$B$2:$B$978)</f>
        <v>Abdul Foulds</v>
      </c>
    </row>
    <row r="12102" spans="1:8" x14ac:dyDescent="0.2">
      <c r="A12102" t="s">
        <v>3723</v>
      </c>
      <c r="B12102" t="s">
        <v>3952</v>
      </c>
      <c r="C12102" s="1">
        <v>44798</v>
      </c>
      <c r="D12102" s="1">
        <v>44959</v>
      </c>
      <c r="E12102">
        <f t="shared" si="189"/>
        <v>5</v>
      </c>
      <c r="F12102" t="str">
        <f>_xlfn.XLOOKUP(data!$B12102,campaign!$A$2:$A$18,campaign!$B$2:$B$18)</f>
        <v>MadeCallToRetentionTeam</v>
      </c>
      <c r="G12102">
        <f>_xlfn.XLOOKUP($F12102,campaign!$B$2:$B$18,campaign!$D$2:$D$18)</f>
        <v>16</v>
      </c>
      <c r="H12102" t="str">
        <f>_xlfn.XLOOKUP($A12102,customer!$A$2:$A$978,customer!$B$2:$B$978)</f>
        <v>Abdul Foulds</v>
      </c>
    </row>
    <row r="12103" spans="1:8" x14ac:dyDescent="0.2">
      <c r="A12103" t="s">
        <v>3723</v>
      </c>
      <c r="B12103" t="s">
        <v>3952</v>
      </c>
      <c r="C12103" s="1">
        <v>44798</v>
      </c>
      <c r="D12103" s="1">
        <v>45010</v>
      </c>
      <c r="E12103">
        <f t="shared" si="189"/>
        <v>7</v>
      </c>
      <c r="F12103" t="str">
        <f>_xlfn.XLOOKUP(data!$B12103,campaign!$A$2:$A$18,campaign!$B$2:$B$18)</f>
        <v>MadeCallToRetentionTeam</v>
      </c>
      <c r="G12103">
        <f>_xlfn.XLOOKUP($F12103,campaign!$B$2:$B$18,campaign!$D$2:$D$18)</f>
        <v>16</v>
      </c>
      <c r="H12103" t="str">
        <f>_xlfn.XLOOKUP($A12103,customer!$A$2:$A$978,customer!$B$2:$B$978)</f>
        <v>Abdul Foulds</v>
      </c>
    </row>
    <row r="12104" spans="1:8" x14ac:dyDescent="0.2">
      <c r="A12104" t="s">
        <v>3723</v>
      </c>
      <c r="B12104" t="s">
        <v>3952</v>
      </c>
      <c r="C12104" s="1">
        <v>44798</v>
      </c>
      <c r="D12104" s="1">
        <v>45019</v>
      </c>
      <c r="E12104">
        <f t="shared" si="189"/>
        <v>7</v>
      </c>
      <c r="F12104" t="str">
        <f>_xlfn.XLOOKUP(data!$B12104,campaign!$A$2:$A$18,campaign!$B$2:$B$18)</f>
        <v>MadeCallToRetentionTeam</v>
      </c>
      <c r="G12104">
        <f>_xlfn.XLOOKUP($F12104,campaign!$B$2:$B$18,campaign!$D$2:$D$18)</f>
        <v>16</v>
      </c>
      <c r="H12104" t="str">
        <f>_xlfn.XLOOKUP($A12104,customer!$A$2:$A$978,customer!$B$2:$B$978)</f>
        <v>Abdul Foulds</v>
      </c>
    </row>
    <row r="12105" spans="1:8" x14ac:dyDescent="0.2">
      <c r="A12105" t="s">
        <v>3723</v>
      </c>
      <c r="B12105" t="s">
        <v>3952</v>
      </c>
      <c r="C12105" s="1">
        <v>44798</v>
      </c>
      <c r="D12105" s="1">
        <v>45050</v>
      </c>
      <c r="E12105">
        <f t="shared" si="189"/>
        <v>8</v>
      </c>
      <c r="F12105" t="str">
        <f>_xlfn.XLOOKUP(data!$B12105,campaign!$A$2:$A$18,campaign!$B$2:$B$18)</f>
        <v>MadeCallToRetentionTeam</v>
      </c>
      <c r="G12105">
        <f>_xlfn.XLOOKUP($F12105,campaign!$B$2:$B$18,campaign!$D$2:$D$18)</f>
        <v>16</v>
      </c>
      <c r="H12105" t="str">
        <f>_xlfn.XLOOKUP($A12105,customer!$A$2:$A$978,customer!$B$2:$B$978)</f>
        <v>Abdul Foulds</v>
      </c>
    </row>
    <row r="12106" spans="1:8" x14ac:dyDescent="0.2">
      <c r="A12106" t="s">
        <v>3723</v>
      </c>
      <c r="B12106" t="s">
        <v>3952</v>
      </c>
      <c r="C12106" s="1">
        <v>44798</v>
      </c>
      <c r="D12106" s="1">
        <v>45084</v>
      </c>
      <c r="E12106">
        <f t="shared" si="189"/>
        <v>9</v>
      </c>
      <c r="F12106" t="str">
        <f>_xlfn.XLOOKUP(data!$B12106,campaign!$A$2:$A$18,campaign!$B$2:$B$18)</f>
        <v>MadeCallToRetentionTeam</v>
      </c>
      <c r="G12106">
        <f>_xlfn.XLOOKUP($F12106,campaign!$B$2:$B$18,campaign!$D$2:$D$18)</f>
        <v>16</v>
      </c>
      <c r="H12106" t="str">
        <f>_xlfn.XLOOKUP($A12106,customer!$A$2:$A$978,customer!$B$2:$B$978)</f>
        <v>Abdul Foulds</v>
      </c>
    </row>
    <row r="12107" spans="1:8" x14ac:dyDescent="0.2">
      <c r="A12107" t="s">
        <v>3723</v>
      </c>
      <c r="B12107" t="s">
        <v>3926</v>
      </c>
      <c r="C12107" s="1">
        <v>44943</v>
      </c>
      <c r="D12107" s="1">
        <v>44943</v>
      </c>
      <c r="E12107">
        <f t="shared" si="189"/>
        <v>0</v>
      </c>
      <c r="F12107" t="str">
        <f>_xlfn.XLOOKUP(data!$B12107,campaign!$A$2:$A$18,campaign!$B$2:$B$18)</f>
        <v>BuysViaMailOrder</v>
      </c>
      <c r="G12107">
        <f>_xlfn.XLOOKUP($F12107,campaign!$B$2:$B$18,campaign!$D$2:$D$18)</f>
        <v>25</v>
      </c>
      <c r="H12107" t="str">
        <f>_xlfn.XLOOKUP($A12107,customer!$A$2:$A$978,customer!$B$2:$B$978)</f>
        <v>Abdul Foulds</v>
      </c>
    </row>
    <row r="12108" spans="1:8" x14ac:dyDescent="0.2">
      <c r="A12108" t="s">
        <v>3723</v>
      </c>
      <c r="B12108" t="s">
        <v>3926</v>
      </c>
      <c r="C12108" s="1">
        <v>44943</v>
      </c>
      <c r="D12108" s="1">
        <v>44980</v>
      </c>
      <c r="E12108">
        <f t="shared" si="189"/>
        <v>1</v>
      </c>
      <c r="F12108" t="str">
        <f>_xlfn.XLOOKUP(data!$B12108,campaign!$A$2:$A$18,campaign!$B$2:$B$18)</f>
        <v>BuysViaMailOrder</v>
      </c>
      <c r="G12108">
        <f>_xlfn.XLOOKUP($F12108,campaign!$B$2:$B$18,campaign!$D$2:$D$18)</f>
        <v>25</v>
      </c>
      <c r="H12108" t="str">
        <f>_xlfn.XLOOKUP($A12108,customer!$A$2:$A$978,customer!$B$2:$B$978)</f>
        <v>Abdul Foulds</v>
      </c>
    </row>
    <row r="12109" spans="1:8" x14ac:dyDescent="0.2">
      <c r="A12109" t="s">
        <v>3723</v>
      </c>
      <c r="B12109" t="s">
        <v>3926</v>
      </c>
      <c r="C12109" s="1">
        <v>44943</v>
      </c>
      <c r="D12109" s="1">
        <v>44988</v>
      </c>
      <c r="E12109">
        <f t="shared" si="189"/>
        <v>1</v>
      </c>
      <c r="F12109" t="str">
        <f>_xlfn.XLOOKUP(data!$B12109,campaign!$A$2:$A$18,campaign!$B$2:$B$18)</f>
        <v>BuysViaMailOrder</v>
      </c>
      <c r="G12109">
        <f>_xlfn.XLOOKUP($F12109,campaign!$B$2:$B$18,campaign!$D$2:$D$18)</f>
        <v>25</v>
      </c>
      <c r="H12109" t="str">
        <f>_xlfn.XLOOKUP($A12109,customer!$A$2:$A$978,customer!$B$2:$B$978)</f>
        <v>Abdul Foulds</v>
      </c>
    </row>
    <row r="12110" spans="1:8" x14ac:dyDescent="0.2">
      <c r="A12110" t="s">
        <v>3723</v>
      </c>
      <c r="B12110" t="s">
        <v>3926</v>
      </c>
      <c r="C12110" s="1">
        <v>44943</v>
      </c>
      <c r="D12110" s="1">
        <v>45042</v>
      </c>
      <c r="E12110">
        <f t="shared" si="189"/>
        <v>3</v>
      </c>
      <c r="F12110" t="str">
        <f>_xlfn.XLOOKUP(data!$B12110,campaign!$A$2:$A$18,campaign!$B$2:$B$18)</f>
        <v>BuysViaMailOrder</v>
      </c>
      <c r="G12110">
        <f>_xlfn.XLOOKUP($F12110,campaign!$B$2:$B$18,campaign!$D$2:$D$18)</f>
        <v>25</v>
      </c>
      <c r="H12110" t="str">
        <f>_xlfn.XLOOKUP($A12110,customer!$A$2:$A$978,customer!$B$2:$B$978)</f>
        <v>Abdul Foulds</v>
      </c>
    </row>
    <row r="12111" spans="1:8" x14ac:dyDescent="0.2">
      <c r="A12111" t="s">
        <v>3723</v>
      </c>
      <c r="B12111" t="s">
        <v>3926</v>
      </c>
      <c r="C12111" s="1">
        <v>44943</v>
      </c>
      <c r="D12111" s="1">
        <v>45069</v>
      </c>
      <c r="E12111">
        <f t="shared" si="189"/>
        <v>4</v>
      </c>
      <c r="F12111" t="str">
        <f>_xlfn.XLOOKUP(data!$B12111,campaign!$A$2:$A$18,campaign!$B$2:$B$18)</f>
        <v>BuysViaMailOrder</v>
      </c>
      <c r="G12111">
        <f>_xlfn.XLOOKUP($F12111,campaign!$B$2:$B$18,campaign!$D$2:$D$18)</f>
        <v>25</v>
      </c>
      <c r="H12111" t="str">
        <f>_xlfn.XLOOKUP($A12111,customer!$A$2:$A$978,customer!$B$2:$B$978)</f>
        <v>Abdul Foulds</v>
      </c>
    </row>
    <row r="12112" spans="1:8" x14ac:dyDescent="0.2">
      <c r="A12112" t="s">
        <v>3724</v>
      </c>
      <c r="B12112" t="s">
        <v>3950</v>
      </c>
      <c r="C12112" s="1">
        <v>44832</v>
      </c>
      <c r="D12112" s="1">
        <v>44832</v>
      </c>
      <c r="E12112">
        <f t="shared" si="189"/>
        <v>0</v>
      </c>
      <c r="F12112" t="str">
        <f>_xlfn.XLOOKUP(data!$B12112,campaign!$A$2:$A$18,campaign!$B$2:$B$18)</f>
        <v>NotNewCellphoneUser</v>
      </c>
      <c r="G12112">
        <f>_xlfn.XLOOKUP($F12112,campaign!$B$2:$B$18,campaign!$D$2:$D$18)</f>
        <v>28</v>
      </c>
      <c r="H12112" t="str">
        <f>_xlfn.XLOOKUP($A12112,customer!$A$2:$A$978,customer!$B$2:$B$978)</f>
        <v>Eldon Simmans</v>
      </c>
    </row>
    <row r="12113" spans="1:8" x14ac:dyDescent="0.2">
      <c r="A12113" t="s">
        <v>3724</v>
      </c>
      <c r="B12113" t="s">
        <v>3950</v>
      </c>
      <c r="C12113" s="1">
        <v>44832</v>
      </c>
      <c r="D12113" s="1">
        <v>44871</v>
      </c>
      <c r="E12113">
        <f t="shared" si="189"/>
        <v>1</v>
      </c>
      <c r="F12113" t="str">
        <f>_xlfn.XLOOKUP(data!$B12113,campaign!$A$2:$A$18,campaign!$B$2:$B$18)</f>
        <v>NotNewCellphoneUser</v>
      </c>
      <c r="G12113">
        <f>_xlfn.XLOOKUP($F12113,campaign!$B$2:$B$18,campaign!$D$2:$D$18)</f>
        <v>28</v>
      </c>
      <c r="H12113" t="str">
        <f>_xlfn.XLOOKUP($A12113,customer!$A$2:$A$978,customer!$B$2:$B$978)</f>
        <v>Eldon Simmans</v>
      </c>
    </row>
    <row r="12114" spans="1:8" x14ac:dyDescent="0.2">
      <c r="A12114" t="s">
        <v>3724</v>
      </c>
      <c r="B12114" t="s">
        <v>3950</v>
      </c>
      <c r="C12114" s="1">
        <v>44832</v>
      </c>
      <c r="D12114" s="1">
        <v>44933</v>
      </c>
      <c r="E12114">
        <f t="shared" si="189"/>
        <v>3</v>
      </c>
      <c r="F12114" t="str">
        <f>_xlfn.XLOOKUP(data!$B12114,campaign!$A$2:$A$18,campaign!$B$2:$B$18)</f>
        <v>NotNewCellphoneUser</v>
      </c>
      <c r="G12114">
        <f>_xlfn.XLOOKUP($F12114,campaign!$B$2:$B$18,campaign!$D$2:$D$18)</f>
        <v>28</v>
      </c>
      <c r="H12114" t="str">
        <f>_xlfn.XLOOKUP($A12114,customer!$A$2:$A$978,customer!$B$2:$B$978)</f>
        <v>Eldon Simmans</v>
      </c>
    </row>
    <row r="12115" spans="1:8" x14ac:dyDescent="0.2">
      <c r="A12115" t="s">
        <v>3724</v>
      </c>
      <c r="B12115" t="s">
        <v>3950</v>
      </c>
      <c r="C12115" s="1">
        <v>44832</v>
      </c>
      <c r="D12115" s="1">
        <v>44962</v>
      </c>
      <c r="E12115">
        <f t="shared" si="189"/>
        <v>4</v>
      </c>
      <c r="F12115" t="str">
        <f>_xlfn.XLOOKUP(data!$B12115,campaign!$A$2:$A$18,campaign!$B$2:$B$18)</f>
        <v>NotNewCellphoneUser</v>
      </c>
      <c r="G12115">
        <f>_xlfn.XLOOKUP($F12115,campaign!$B$2:$B$18,campaign!$D$2:$D$18)</f>
        <v>28</v>
      </c>
      <c r="H12115" t="str">
        <f>_xlfn.XLOOKUP($A12115,customer!$A$2:$A$978,customer!$B$2:$B$978)</f>
        <v>Eldon Simmans</v>
      </c>
    </row>
    <row r="12116" spans="1:8" x14ac:dyDescent="0.2">
      <c r="A12116" t="s">
        <v>3724</v>
      </c>
      <c r="B12116" t="s">
        <v>3950</v>
      </c>
      <c r="C12116" s="1">
        <v>44832</v>
      </c>
      <c r="D12116" s="1">
        <v>44997</v>
      </c>
      <c r="E12116">
        <f t="shared" si="189"/>
        <v>5</v>
      </c>
      <c r="F12116" t="str">
        <f>_xlfn.XLOOKUP(data!$B12116,campaign!$A$2:$A$18,campaign!$B$2:$B$18)</f>
        <v>NotNewCellphoneUser</v>
      </c>
      <c r="G12116">
        <f>_xlfn.XLOOKUP($F12116,campaign!$B$2:$B$18,campaign!$D$2:$D$18)</f>
        <v>28</v>
      </c>
      <c r="H12116" t="str">
        <f>_xlfn.XLOOKUP($A12116,customer!$A$2:$A$978,customer!$B$2:$B$978)</f>
        <v>Eldon Simmans</v>
      </c>
    </row>
    <row r="12117" spans="1:8" x14ac:dyDescent="0.2">
      <c r="A12117" t="s">
        <v>3724</v>
      </c>
      <c r="B12117" t="s">
        <v>3950</v>
      </c>
      <c r="C12117" s="1">
        <v>44832</v>
      </c>
      <c r="D12117" s="1">
        <v>45054</v>
      </c>
      <c r="E12117">
        <f t="shared" si="189"/>
        <v>7</v>
      </c>
      <c r="F12117" t="str">
        <f>_xlfn.XLOOKUP(data!$B12117,campaign!$A$2:$A$18,campaign!$B$2:$B$18)</f>
        <v>NotNewCellphoneUser</v>
      </c>
      <c r="G12117">
        <f>_xlfn.XLOOKUP($F12117,campaign!$B$2:$B$18,campaign!$D$2:$D$18)</f>
        <v>28</v>
      </c>
      <c r="H12117" t="str">
        <f>_xlfn.XLOOKUP($A12117,customer!$A$2:$A$978,customer!$B$2:$B$978)</f>
        <v>Eldon Simmans</v>
      </c>
    </row>
    <row r="12118" spans="1:8" x14ac:dyDescent="0.2">
      <c r="A12118" t="s">
        <v>3724</v>
      </c>
      <c r="B12118" t="s">
        <v>3950</v>
      </c>
      <c r="C12118" s="1">
        <v>44832</v>
      </c>
      <c r="D12118" s="1">
        <v>45083</v>
      </c>
      <c r="E12118">
        <f t="shared" si="189"/>
        <v>8</v>
      </c>
      <c r="F12118" t="str">
        <f>_xlfn.XLOOKUP(data!$B12118,campaign!$A$2:$A$18,campaign!$B$2:$B$18)</f>
        <v>NotNewCellphoneUser</v>
      </c>
      <c r="G12118">
        <f>_xlfn.XLOOKUP($F12118,campaign!$B$2:$B$18,campaign!$D$2:$D$18)</f>
        <v>28</v>
      </c>
      <c r="H12118" t="str">
        <f>_xlfn.XLOOKUP($A12118,customer!$A$2:$A$978,customer!$B$2:$B$978)</f>
        <v>Eldon Simmans</v>
      </c>
    </row>
    <row r="12119" spans="1:8" x14ac:dyDescent="0.2">
      <c r="A12119" t="s">
        <v>3724</v>
      </c>
      <c r="B12119" t="s">
        <v>3951</v>
      </c>
      <c r="C12119" s="1">
        <v>44971</v>
      </c>
      <c r="D12119" s="1">
        <v>44971</v>
      </c>
      <c r="E12119">
        <f t="shared" si="189"/>
        <v>0</v>
      </c>
      <c r="F12119" t="str">
        <f>_xlfn.XLOOKUP(data!$B12119,campaign!$A$2:$A$18,campaign!$B$2:$B$18)</f>
        <v>OwnsMotorcycle</v>
      </c>
      <c r="G12119">
        <f>_xlfn.XLOOKUP($F12119,campaign!$B$2:$B$18,campaign!$D$2:$D$18)</f>
        <v>14</v>
      </c>
      <c r="H12119" t="str">
        <f>_xlfn.XLOOKUP($A12119,customer!$A$2:$A$978,customer!$B$2:$B$978)</f>
        <v>Eldon Simmans</v>
      </c>
    </row>
    <row r="12120" spans="1:8" x14ac:dyDescent="0.2">
      <c r="A12120" t="s">
        <v>3724</v>
      </c>
      <c r="B12120" t="s">
        <v>3951</v>
      </c>
      <c r="C12120" s="1">
        <v>44971</v>
      </c>
      <c r="D12120" s="1">
        <v>45002</v>
      </c>
      <c r="E12120">
        <f t="shared" si="189"/>
        <v>1</v>
      </c>
      <c r="F12120" t="str">
        <f>_xlfn.XLOOKUP(data!$B12120,campaign!$A$2:$A$18,campaign!$B$2:$B$18)</f>
        <v>OwnsMotorcycle</v>
      </c>
      <c r="G12120">
        <f>_xlfn.XLOOKUP($F12120,campaign!$B$2:$B$18,campaign!$D$2:$D$18)</f>
        <v>14</v>
      </c>
      <c r="H12120" t="str">
        <f>_xlfn.XLOOKUP($A12120,customer!$A$2:$A$978,customer!$B$2:$B$978)</f>
        <v>Eldon Simmans</v>
      </c>
    </row>
    <row r="12121" spans="1:8" x14ac:dyDescent="0.2">
      <c r="A12121" t="s">
        <v>3724</v>
      </c>
      <c r="B12121" t="s">
        <v>3951</v>
      </c>
      <c r="C12121" s="1">
        <v>44971</v>
      </c>
      <c r="D12121" s="1">
        <v>45044</v>
      </c>
      <c r="E12121">
        <f t="shared" si="189"/>
        <v>2</v>
      </c>
      <c r="F12121" t="str">
        <f>_xlfn.XLOOKUP(data!$B12121,campaign!$A$2:$A$18,campaign!$B$2:$B$18)</f>
        <v>OwnsMotorcycle</v>
      </c>
      <c r="G12121">
        <f>_xlfn.XLOOKUP($F12121,campaign!$B$2:$B$18,campaign!$D$2:$D$18)</f>
        <v>14</v>
      </c>
      <c r="H12121" t="str">
        <f>_xlfn.XLOOKUP($A12121,customer!$A$2:$A$978,customer!$B$2:$B$978)</f>
        <v>Eldon Simmans</v>
      </c>
    </row>
    <row r="12122" spans="1:8" x14ac:dyDescent="0.2">
      <c r="A12122" t="s">
        <v>3724</v>
      </c>
      <c r="B12122" t="s">
        <v>3951</v>
      </c>
      <c r="C12122" s="1">
        <v>44971</v>
      </c>
      <c r="D12122" s="1">
        <v>45064</v>
      </c>
      <c r="E12122">
        <f t="shared" si="189"/>
        <v>3</v>
      </c>
      <c r="F12122" t="str">
        <f>_xlfn.XLOOKUP(data!$B12122,campaign!$A$2:$A$18,campaign!$B$2:$B$18)</f>
        <v>OwnsMotorcycle</v>
      </c>
      <c r="G12122">
        <f>_xlfn.XLOOKUP($F12122,campaign!$B$2:$B$18,campaign!$D$2:$D$18)</f>
        <v>14</v>
      </c>
      <c r="H12122" t="str">
        <f>_xlfn.XLOOKUP($A12122,customer!$A$2:$A$978,customer!$B$2:$B$978)</f>
        <v>Eldon Simmans</v>
      </c>
    </row>
    <row r="12123" spans="1:8" x14ac:dyDescent="0.2">
      <c r="A12123" t="s">
        <v>3725</v>
      </c>
      <c r="B12123" t="s">
        <v>3922</v>
      </c>
      <c r="C12123" s="1">
        <v>44847</v>
      </c>
      <c r="D12123" s="1">
        <v>44847</v>
      </c>
      <c r="E12123">
        <f t="shared" si="189"/>
        <v>0</v>
      </c>
      <c r="F12123" t="str">
        <f>_xlfn.XLOOKUP(data!$B12123,campaign!$A$2:$A$18,campaign!$B$2:$B$18)</f>
        <v>HandsetWebCapable</v>
      </c>
      <c r="G12123">
        <f>_xlfn.XLOOKUP($F12123,campaign!$B$2:$B$18,campaign!$D$2:$D$18)</f>
        <v>62</v>
      </c>
      <c r="H12123" t="str">
        <f>_xlfn.XLOOKUP($A12123,customer!$A$2:$A$978,customer!$B$2:$B$978)</f>
        <v>Rouvin Kift</v>
      </c>
    </row>
    <row r="12124" spans="1:8" x14ac:dyDescent="0.2">
      <c r="A12124" t="s">
        <v>3725</v>
      </c>
      <c r="B12124" t="s">
        <v>3922</v>
      </c>
      <c r="C12124" s="1">
        <v>44847</v>
      </c>
      <c r="D12124" s="1">
        <v>44888</v>
      </c>
      <c r="E12124">
        <f t="shared" si="189"/>
        <v>1</v>
      </c>
      <c r="F12124" t="str">
        <f>_xlfn.XLOOKUP(data!$B12124,campaign!$A$2:$A$18,campaign!$B$2:$B$18)</f>
        <v>HandsetWebCapable</v>
      </c>
      <c r="G12124">
        <f>_xlfn.XLOOKUP($F12124,campaign!$B$2:$B$18,campaign!$D$2:$D$18)</f>
        <v>62</v>
      </c>
      <c r="H12124" t="str">
        <f>_xlfn.XLOOKUP($A12124,customer!$A$2:$A$978,customer!$B$2:$B$978)</f>
        <v>Rouvin Kift</v>
      </c>
    </row>
    <row r="12125" spans="1:8" x14ac:dyDescent="0.2">
      <c r="A12125" t="s">
        <v>3725</v>
      </c>
      <c r="B12125" t="s">
        <v>3922</v>
      </c>
      <c r="C12125" s="1">
        <v>44847</v>
      </c>
      <c r="D12125" s="1">
        <v>44913</v>
      </c>
      <c r="E12125">
        <f t="shared" si="189"/>
        <v>2</v>
      </c>
      <c r="F12125" t="str">
        <f>_xlfn.XLOOKUP(data!$B12125,campaign!$A$2:$A$18,campaign!$B$2:$B$18)</f>
        <v>HandsetWebCapable</v>
      </c>
      <c r="G12125">
        <f>_xlfn.XLOOKUP($F12125,campaign!$B$2:$B$18,campaign!$D$2:$D$18)</f>
        <v>62</v>
      </c>
      <c r="H12125" t="str">
        <f>_xlfn.XLOOKUP($A12125,customer!$A$2:$A$978,customer!$B$2:$B$978)</f>
        <v>Rouvin Kift</v>
      </c>
    </row>
    <row r="12126" spans="1:8" x14ac:dyDescent="0.2">
      <c r="A12126" t="s">
        <v>3725</v>
      </c>
      <c r="B12126" t="s">
        <v>3922</v>
      </c>
      <c r="C12126" s="1">
        <v>44847</v>
      </c>
      <c r="D12126" s="1">
        <v>44944</v>
      </c>
      <c r="E12126">
        <f t="shared" si="189"/>
        <v>3</v>
      </c>
      <c r="F12126" t="str">
        <f>_xlfn.XLOOKUP(data!$B12126,campaign!$A$2:$A$18,campaign!$B$2:$B$18)</f>
        <v>HandsetWebCapable</v>
      </c>
      <c r="G12126">
        <f>_xlfn.XLOOKUP($F12126,campaign!$B$2:$B$18,campaign!$D$2:$D$18)</f>
        <v>62</v>
      </c>
      <c r="H12126" t="str">
        <f>_xlfn.XLOOKUP($A12126,customer!$A$2:$A$978,customer!$B$2:$B$978)</f>
        <v>Rouvin Kift</v>
      </c>
    </row>
    <row r="12127" spans="1:8" x14ac:dyDescent="0.2">
      <c r="A12127" t="s">
        <v>3725</v>
      </c>
      <c r="B12127" t="s">
        <v>3922</v>
      </c>
      <c r="C12127" s="1">
        <v>44847</v>
      </c>
      <c r="D12127" s="1">
        <v>44981</v>
      </c>
      <c r="E12127">
        <f t="shared" si="189"/>
        <v>4</v>
      </c>
      <c r="F12127" t="str">
        <f>_xlfn.XLOOKUP(data!$B12127,campaign!$A$2:$A$18,campaign!$B$2:$B$18)</f>
        <v>HandsetWebCapable</v>
      </c>
      <c r="G12127">
        <f>_xlfn.XLOOKUP($F12127,campaign!$B$2:$B$18,campaign!$D$2:$D$18)</f>
        <v>62</v>
      </c>
      <c r="H12127" t="str">
        <f>_xlfn.XLOOKUP($A12127,customer!$A$2:$A$978,customer!$B$2:$B$978)</f>
        <v>Rouvin Kift</v>
      </c>
    </row>
    <row r="12128" spans="1:8" x14ac:dyDescent="0.2">
      <c r="A12128" t="s">
        <v>3725</v>
      </c>
      <c r="B12128" t="s">
        <v>3922</v>
      </c>
      <c r="C12128" s="1">
        <v>44847</v>
      </c>
      <c r="D12128" s="1">
        <v>45010</v>
      </c>
      <c r="E12128">
        <f t="shared" si="189"/>
        <v>5</v>
      </c>
      <c r="F12128" t="str">
        <f>_xlfn.XLOOKUP(data!$B12128,campaign!$A$2:$A$18,campaign!$B$2:$B$18)</f>
        <v>HandsetWebCapable</v>
      </c>
      <c r="G12128">
        <f>_xlfn.XLOOKUP($F12128,campaign!$B$2:$B$18,campaign!$D$2:$D$18)</f>
        <v>62</v>
      </c>
      <c r="H12128" t="str">
        <f>_xlfn.XLOOKUP($A12128,customer!$A$2:$A$978,customer!$B$2:$B$978)</f>
        <v>Rouvin Kift</v>
      </c>
    </row>
    <row r="12129" spans="1:8" x14ac:dyDescent="0.2">
      <c r="A12129" t="s">
        <v>3725</v>
      </c>
      <c r="B12129" t="s">
        <v>3922</v>
      </c>
      <c r="C12129" s="1">
        <v>44847</v>
      </c>
      <c r="D12129" s="1">
        <v>45034</v>
      </c>
      <c r="E12129">
        <f t="shared" si="189"/>
        <v>6</v>
      </c>
      <c r="F12129" t="str">
        <f>_xlfn.XLOOKUP(data!$B12129,campaign!$A$2:$A$18,campaign!$B$2:$B$18)</f>
        <v>HandsetWebCapable</v>
      </c>
      <c r="G12129">
        <f>_xlfn.XLOOKUP($F12129,campaign!$B$2:$B$18,campaign!$D$2:$D$18)</f>
        <v>62</v>
      </c>
      <c r="H12129" t="str">
        <f>_xlfn.XLOOKUP($A12129,customer!$A$2:$A$978,customer!$B$2:$B$978)</f>
        <v>Rouvin Kift</v>
      </c>
    </row>
    <row r="12130" spans="1:8" x14ac:dyDescent="0.2">
      <c r="A12130" t="s">
        <v>3725</v>
      </c>
      <c r="B12130" t="s">
        <v>3922</v>
      </c>
      <c r="C12130" s="1">
        <v>44847</v>
      </c>
      <c r="D12130" s="1">
        <v>45066</v>
      </c>
      <c r="E12130">
        <f t="shared" si="189"/>
        <v>7</v>
      </c>
      <c r="F12130" t="str">
        <f>_xlfn.XLOOKUP(data!$B12130,campaign!$A$2:$A$18,campaign!$B$2:$B$18)</f>
        <v>HandsetWebCapable</v>
      </c>
      <c r="G12130">
        <f>_xlfn.XLOOKUP($F12130,campaign!$B$2:$B$18,campaign!$D$2:$D$18)</f>
        <v>62</v>
      </c>
      <c r="H12130" t="str">
        <f>_xlfn.XLOOKUP($A12130,customer!$A$2:$A$978,customer!$B$2:$B$978)</f>
        <v>Rouvin Kift</v>
      </c>
    </row>
    <row r="12131" spans="1:8" x14ac:dyDescent="0.2">
      <c r="A12131" t="s">
        <v>3725</v>
      </c>
      <c r="B12131" t="s">
        <v>3949</v>
      </c>
      <c r="C12131" s="1">
        <v>44940</v>
      </c>
      <c r="D12131" s="1">
        <v>44940</v>
      </c>
      <c r="E12131">
        <f t="shared" si="189"/>
        <v>0</v>
      </c>
      <c r="F12131" t="str">
        <f>_xlfn.XLOOKUP(data!$B12131,campaign!$A$2:$A$18,campaign!$B$2:$B$18)</f>
        <v>NewCellphoneUser</v>
      </c>
      <c r="G12131">
        <f>_xlfn.XLOOKUP($F12131,campaign!$B$2:$B$18,campaign!$D$2:$D$18)</f>
        <v>25</v>
      </c>
      <c r="H12131" t="str">
        <f>_xlfn.XLOOKUP($A12131,customer!$A$2:$A$978,customer!$B$2:$B$978)</f>
        <v>Rouvin Kift</v>
      </c>
    </row>
    <row r="12132" spans="1:8" x14ac:dyDescent="0.2">
      <c r="A12132" t="s">
        <v>3725</v>
      </c>
      <c r="B12132" t="s">
        <v>3949</v>
      </c>
      <c r="C12132" s="1">
        <v>44940</v>
      </c>
      <c r="D12132" s="1">
        <v>44974</v>
      </c>
      <c r="E12132">
        <f t="shared" si="189"/>
        <v>1</v>
      </c>
      <c r="F12132" t="str">
        <f>_xlfn.XLOOKUP(data!$B12132,campaign!$A$2:$A$18,campaign!$B$2:$B$18)</f>
        <v>NewCellphoneUser</v>
      </c>
      <c r="G12132">
        <f>_xlfn.XLOOKUP($F12132,campaign!$B$2:$B$18,campaign!$D$2:$D$18)</f>
        <v>25</v>
      </c>
      <c r="H12132" t="str">
        <f>_xlfn.XLOOKUP($A12132,customer!$A$2:$A$978,customer!$B$2:$B$978)</f>
        <v>Rouvin Kift</v>
      </c>
    </row>
    <row r="12133" spans="1:8" x14ac:dyDescent="0.2">
      <c r="A12133" t="s">
        <v>3725</v>
      </c>
      <c r="B12133" t="s">
        <v>3949</v>
      </c>
      <c r="C12133" s="1">
        <v>44940</v>
      </c>
      <c r="D12133" s="1">
        <v>45003</v>
      </c>
      <c r="E12133">
        <f t="shared" si="189"/>
        <v>2</v>
      </c>
      <c r="F12133" t="str">
        <f>_xlfn.XLOOKUP(data!$B12133,campaign!$A$2:$A$18,campaign!$B$2:$B$18)</f>
        <v>NewCellphoneUser</v>
      </c>
      <c r="G12133">
        <f>_xlfn.XLOOKUP($F12133,campaign!$B$2:$B$18,campaign!$D$2:$D$18)</f>
        <v>25</v>
      </c>
      <c r="H12133" t="str">
        <f>_xlfn.XLOOKUP($A12133,customer!$A$2:$A$978,customer!$B$2:$B$978)</f>
        <v>Rouvin Kift</v>
      </c>
    </row>
    <row r="12134" spans="1:8" x14ac:dyDescent="0.2">
      <c r="A12134" t="s">
        <v>3725</v>
      </c>
      <c r="B12134" t="s">
        <v>3949</v>
      </c>
      <c r="C12134" s="1">
        <v>44940</v>
      </c>
      <c r="D12134" s="1">
        <v>45038</v>
      </c>
      <c r="E12134">
        <f t="shared" si="189"/>
        <v>3</v>
      </c>
      <c r="F12134" t="str">
        <f>_xlfn.XLOOKUP(data!$B12134,campaign!$A$2:$A$18,campaign!$B$2:$B$18)</f>
        <v>NewCellphoneUser</v>
      </c>
      <c r="G12134">
        <f>_xlfn.XLOOKUP($F12134,campaign!$B$2:$B$18,campaign!$D$2:$D$18)</f>
        <v>25</v>
      </c>
      <c r="H12134" t="str">
        <f>_xlfn.XLOOKUP($A12134,customer!$A$2:$A$978,customer!$B$2:$B$978)</f>
        <v>Rouvin Kift</v>
      </c>
    </row>
    <row r="12135" spans="1:8" x14ac:dyDescent="0.2">
      <c r="A12135" t="s">
        <v>3725</v>
      </c>
      <c r="B12135" t="s">
        <v>3949</v>
      </c>
      <c r="C12135" s="1">
        <v>44940</v>
      </c>
      <c r="D12135" s="1">
        <v>45064</v>
      </c>
      <c r="E12135">
        <f t="shared" si="189"/>
        <v>4</v>
      </c>
      <c r="F12135" t="str">
        <f>_xlfn.XLOOKUP(data!$B12135,campaign!$A$2:$A$18,campaign!$B$2:$B$18)</f>
        <v>NewCellphoneUser</v>
      </c>
      <c r="G12135">
        <f>_xlfn.XLOOKUP($F12135,campaign!$B$2:$B$18,campaign!$D$2:$D$18)</f>
        <v>25</v>
      </c>
      <c r="H12135" t="str">
        <f>_xlfn.XLOOKUP($A12135,customer!$A$2:$A$978,customer!$B$2:$B$978)</f>
        <v>Rouvin Kift</v>
      </c>
    </row>
    <row r="12136" spans="1:8" x14ac:dyDescent="0.2">
      <c r="A12136" t="s">
        <v>3726</v>
      </c>
      <c r="B12136" t="s">
        <v>3953</v>
      </c>
      <c r="C12136" s="1">
        <v>44941</v>
      </c>
      <c r="D12136" s="1">
        <v>44941</v>
      </c>
      <c r="E12136">
        <f t="shared" si="189"/>
        <v>0</v>
      </c>
      <c r="F12136" t="str">
        <f>_xlfn.XLOOKUP(data!$B12136,campaign!$A$2:$A$18,campaign!$B$2:$B$18)</f>
        <v>MaritalStatus</v>
      </c>
      <c r="G12136">
        <f>_xlfn.XLOOKUP($F12136,campaign!$B$2:$B$18,campaign!$D$2:$D$18)</f>
        <v>29</v>
      </c>
      <c r="H12136" t="str">
        <f>_xlfn.XLOOKUP($A12136,customer!$A$2:$A$978,customer!$B$2:$B$978)</f>
        <v>Pen Heineking</v>
      </c>
    </row>
    <row r="12137" spans="1:8" x14ac:dyDescent="0.2">
      <c r="A12137" t="s">
        <v>3726</v>
      </c>
      <c r="B12137" t="s">
        <v>3953</v>
      </c>
      <c r="C12137" s="1">
        <v>44941</v>
      </c>
      <c r="D12137" s="1">
        <v>44979</v>
      </c>
      <c r="E12137">
        <f t="shared" si="189"/>
        <v>1</v>
      </c>
      <c r="F12137" t="str">
        <f>_xlfn.XLOOKUP(data!$B12137,campaign!$A$2:$A$18,campaign!$B$2:$B$18)</f>
        <v>MaritalStatus</v>
      </c>
      <c r="G12137">
        <f>_xlfn.XLOOKUP($F12137,campaign!$B$2:$B$18,campaign!$D$2:$D$18)</f>
        <v>29</v>
      </c>
      <c r="H12137" t="str">
        <f>_xlfn.XLOOKUP($A12137,customer!$A$2:$A$978,customer!$B$2:$B$978)</f>
        <v>Pen Heineking</v>
      </c>
    </row>
    <row r="12138" spans="1:8" x14ac:dyDescent="0.2">
      <c r="A12138" t="s">
        <v>3726</v>
      </c>
      <c r="B12138" t="s">
        <v>3953</v>
      </c>
      <c r="C12138" s="1">
        <v>44941</v>
      </c>
      <c r="D12138" s="1">
        <v>45001</v>
      </c>
      <c r="E12138">
        <f t="shared" si="189"/>
        <v>2</v>
      </c>
      <c r="F12138" t="str">
        <f>_xlfn.XLOOKUP(data!$B12138,campaign!$A$2:$A$18,campaign!$B$2:$B$18)</f>
        <v>MaritalStatus</v>
      </c>
      <c r="G12138">
        <f>_xlfn.XLOOKUP($F12138,campaign!$B$2:$B$18,campaign!$D$2:$D$18)</f>
        <v>29</v>
      </c>
      <c r="H12138" t="str">
        <f>_xlfn.XLOOKUP($A12138,customer!$A$2:$A$978,customer!$B$2:$B$978)</f>
        <v>Pen Heineking</v>
      </c>
    </row>
    <row r="12139" spans="1:8" x14ac:dyDescent="0.2">
      <c r="A12139" t="s">
        <v>3726</v>
      </c>
      <c r="B12139" t="s">
        <v>3953</v>
      </c>
      <c r="C12139" s="1">
        <v>44941</v>
      </c>
      <c r="D12139" s="1">
        <v>45032</v>
      </c>
      <c r="E12139">
        <f t="shared" si="189"/>
        <v>3</v>
      </c>
      <c r="F12139" t="str">
        <f>_xlfn.XLOOKUP(data!$B12139,campaign!$A$2:$A$18,campaign!$B$2:$B$18)</f>
        <v>MaritalStatus</v>
      </c>
      <c r="G12139">
        <f>_xlfn.XLOOKUP($F12139,campaign!$B$2:$B$18,campaign!$D$2:$D$18)</f>
        <v>29</v>
      </c>
      <c r="H12139" t="str">
        <f>_xlfn.XLOOKUP($A12139,customer!$A$2:$A$978,customer!$B$2:$B$978)</f>
        <v>Pen Heineking</v>
      </c>
    </row>
    <row r="12140" spans="1:8" x14ac:dyDescent="0.2">
      <c r="A12140" t="s">
        <v>3726</v>
      </c>
      <c r="B12140" t="s">
        <v>3953</v>
      </c>
      <c r="C12140" s="1">
        <v>44941</v>
      </c>
      <c r="D12140" s="1">
        <v>45065</v>
      </c>
      <c r="E12140">
        <f t="shared" si="189"/>
        <v>4</v>
      </c>
      <c r="F12140" t="str">
        <f>_xlfn.XLOOKUP(data!$B12140,campaign!$A$2:$A$18,campaign!$B$2:$B$18)</f>
        <v>MaritalStatus</v>
      </c>
      <c r="G12140">
        <f>_xlfn.XLOOKUP($F12140,campaign!$B$2:$B$18,campaign!$D$2:$D$18)</f>
        <v>29</v>
      </c>
      <c r="H12140" t="str">
        <f>_xlfn.XLOOKUP($A12140,customer!$A$2:$A$978,customer!$B$2:$B$978)</f>
        <v>Pen Heineking</v>
      </c>
    </row>
    <row r="12141" spans="1:8" x14ac:dyDescent="0.2">
      <c r="A12141" t="s">
        <v>3726</v>
      </c>
      <c r="B12141" t="s">
        <v>3949</v>
      </c>
      <c r="C12141" s="1">
        <v>45038</v>
      </c>
      <c r="D12141" s="1">
        <v>45038</v>
      </c>
      <c r="E12141">
        <f t="shared" si="189"/>
        <v>0</v>
      </c>
      <c r="F12141" t="str">
        <f>_xlfn.XLOOKUP(data!$B12141,campaign!$A$2:$A$18,campaign!$B$2:$B$18)</f>
        <v>NewCellphoneUser</v>
      </c>
      <c r="G12141">
        <f>_xlfn.XLOOKUP($F12141,campaign!$B$2:$B$18,campaign!$D$2:$D$18)</f>
        <v>25</v>
      </c>
      <c r="H12141" t="str">
        <f>_xlfn.XLOOKUP($A12141,customer!$A$2:$A$978,customer!$B$2:$B$978)</f>
        <v>Pen Heineking</v>
      </c>
    </row>
    <row r="12142" spans="1:8" x14ac:dyDescent="0.2">
      <c r="A12142" t="s">
        <v>3726</v>
      </c>
      <c r="B12142" t="s">
        <v>3949</v>
      </c>
      <c r="C12142" s="1">
        <v>45038</v>
      </c>
      <c r="D12142" s="1">
        <v>45070</v>
      </c>
      <c r="E12142">
        <f t="shared" si="189"/>
        <v>1</v>
      </c>
      <c r="F12142" t="str">
        <f>_xlfn.XLOOKUP(data!$B12142,campaign!$A$2:$A$18,campaign!$B$2:$B$18)</f>
        <v>NewCellphoneUser</v>
      </c>
      <c r="G12142">
        <f>_xlfn.XLOOKUP($F12142,campaign!$B$2:$B$18,campaign!$D$2:$D$18)</f>
        <v>25</v>
      </c>
      <c r="H12142" t="str">
        <f>_xlfn.XLOOKUP($A12142,customer!$A$2:$A$978,customer!$B$2:$B$978)</f>
        <v>Pen Heineking</v>
      </c>
    </row>
    <row r="12143" spans="1:8" x14ac:dyDescent="0.2">
      <c r="A12143" t="s">
        <v>3726</v>
      </c>
      <c r="B12143" t="s">
        <v>3949</v>
      </c>
      <c r="C12143" s="1">
        <v>45038</v>
      </c>
      <c r="D12143" s="1">
        <v>45078</v>
      </c>
      <c r="E12143">
        <f t="shared" si="189"/>
        <v>1</v>
      </c>
      <c r="F12143" t="str">
        <f>_xlfn.XLOOKUP(data!$B12143,campaign!$A$2:$A$18,campaign!$B$2:$B$18)</f>
        <v>NewCellphoneUser</v>
      </c>
      <c r="G12143">
        <f>_xlfn.XLOOKUP($F12143,campaign!$B$2:$B$18,campaign!$D$2:$D$18)</f>
        <v>25</v>
      </c>
      <c r="H12143" t="str">
        <f>_xlfn.XLOOKUP($A12143,customer!$A$2:$A$978,customer!$B$2:$B$978)</f>
        <v>Pen Heineking</v>
      </c>
    </row>
    <row r="12144" spans="1:8" x14ac:dyDescent="0.2">
      <c r="A12144" t="s">
        <v>3727</v>
      </c>
      <c r="B12144" t="s">
        <v>3925</v>
      </c>
      <c r="C12144" s="1">
        <v>44717</v>
      </c>
      <c r="D12144" s="1">
        <v>44717</v>
      </c>
      <c r="E12144">
        <f t="shared" si="189"/>
        <v>0</v>
      </c>
      <c r="F12144" t="str">
        <f>_xlfn.XLOOKUP(data!$B12144,campaign!$A$2:$A$18,campaign!$B$2:$B$18)</f>
        <v>Homeownership</v>
      </c>
      <c r="G12144">
        <f>_xlfn.XLOOKUP($F12144,campaign!$B$2:$B$18,campaign!$D$2:$D$18)</f>
        <v>13</v>
      </c>
      <c r="H12144" t="str">
        <f>_xlfn.XLOOKUP($A12144,customer!$A$2:$A$978,customer!$B$2:$B$978)</f>
        <v>Delilah Usmar</v>
      </c>
    </row>
    <row r="12145" spans="1:8" x14ac:dyDescent="0.2">
      <c r="A12145" t="s">
        <v>3727</v>
      </c>
      <c r="B12145" t="s">
        <v>3925</v>
      </c>
      <c r="C12145" s="1">
        <v>44717</v>
      </c>
      <c r="D12145" s="1">
        <v>44792</v>
      </c>
      <c r="E12145">
        <f t="shared" si="189"/>
        <v>2</v>
      </c>
      <c r="F12145" t="str">
        <f>_xlfn.XLOOKUP(data!$B12145,campaign!$A$2:$A$18,campaign!$B$2:$B$18)</f>
        <v>Homeownership</v>
      </c>
      <c r="G12145">
        <f>_xlfn.XLOOKUP($F12145,campaign!$B$2:$B$18,campaign!$D$2:$D$18)</f>
        <v>13</v>
      </c>
      <c r="H12145" t="str">
        <f>_xlfn.XLOOKUP($A12145,customer!$A$2:$A$978,customer!$B$2:$B$978)</f>
        <v>Delilah Usmar</v>
      </c>
    </row>
    <row r="12146" spans="1:8" x14ac:dyDescent="0.2">
      <c r="A12146" t="s">
        <v>3727</v>
      </c>
      <c r="B12146" t="s">
        <v>3925</v>
      </c>
      <c r="C12146" s="1">
        <v>44717</v>
      </c>
      <c r="D12146" s="1">
        <v>44816</v>
      </c>
      <c r="E12146">
        <f t="shared" si="189"/>
        <v>3</v>
      </c>
      <c r="F12146" t="str">
        <f>_xlfn.XLOOKUP(data!$B12146,campaign!$A$2:$A$18,campaign!$B$2:$B$18)</f>
        <v>Homeownership</v>
      </c>
      <c r="G12146">
        <f>_xlfn.XLOOKUP($F12146,campaign!$B$2:$B$18,campaign!$D$2:$D$18)</f>
        <v>13</v>
      </c>
      <c r="H12146" t="str">
        <f>_xlfn.XLOOKUP($A12146,customer!$A$2:$A$978,customer!$B$2:$B$978)</f>
        <v>Delilah Usmar</v>
      </c>
    </row>
    <row r="12147" spans="1:8" x14ac:dyDescent="0.2">
      <c r="A12147" t="s">
        <v>3727</v>
      </c>
      <c r="B12147" t="s">
        <v>3925</v>
      </c>
      <c r="C12147" s="1">
        <v>44717</v>
      </c>
      <c r="D12147" s="1">
        <v>44844</v>
      </c>
      <c r="E12147">
        <f t="shared" si="189"/>
        <v>4</v>
      </c>
      <c r="F12147" t="str">
        <f>_xlfn.XLOOKUP(data!$B12147,campaign!$A$2:$A$18,campaign!$B$2:$B$18)</f>
        <v>Homeownership</v>
      </c>
      <c r="G12147">
        <f>_xlfn.XLOOKUP($F12147,campaign!$B$2:$B$18,campaign!$D$2:$D$18)</f>
        <v>13</v>
      </c>
      <c r="H12147" t="str">
        <f>_xlfn.XLOOKUP($A12147,customer!$A$2:$A$978,customer!$B$2:$B$978)</f>
        <v>Delilah Usmar</v>
      </c>
    </row>
    <row r="12148" spans="1:8" x14ac:dyDescent="0.2">
      <c r="A12148" t="s">
        <v>3727</v>
      </c>
      <c r="B12148" t="s">
        <v>3925</v>
      </c>
      <c r="C12148" s="1">
        <v>44717</v>
      </c>
      <c r="D12148" s="1">
        <v>44877</v>
      </c>
      <c r="E12148">
        <f t="shared" si="189"/>
        <v>5</v>
      </c>
      <c r="F12148" t="str">
        <f>_xlfn.XLOOKUP(data!$B12148,campaign!$A$2:$A$18,campaign!$B$2:$B$18)</f>
        <v>Homeownership</v>
      </c>
      <c r="G12148">
        <f>_xlfn.XLOOKUP($F12148,campaign!$B$2:$B$18,campaign!$D$2:$D$18)</f>
        <v>13</v>
      </c>
      <c r="H12148" t="str">
        <f>_xlfn.XLOOKUP($A12148,customer!$A$2:$A$978,customer!$B$2:$B$978)</f>
        <v>Delilah Usmar</v>
      </c>
    </row>
    <row r="12149" spans="1:8" x14ac:dyDescent="0.2">
      <c r="A12149" t="s">
        <v>3727</v>
      </c>
      <c r="B12149" t="s">
        <v>3925</v>
      </c>
      <c r="C12149" s="1">
        <v>44717</v>
      </c>
      <c r="D12149" s="1">
        <v>44904</v>
      </c>
      <c r="E12149">
        <f t="shared" si="189"/>
        <v>6</v>
      </c>
      <c r="F12149" t="str">
        <f>_xlfn.XLOOKUP(data!$B12149,campaign!$A$2:$A$18,campaign!$B$2:$B$18)</f>
        <v>Homeownership</v>
      </c>
      <c r="G12149">
        <f>_xlfn.XLOOKUP($F12149,campaign!$B$2:$B$18,campaign!$D$2:$D$18)</f>
        <v>13</v>
      </c>
      <c r="H12149" t="str">
        <f>_xlfn.XLOOKUP($A12149,customer!$A$2:$A$978,customer!$B$2:$B$978)</f>
        <v>Delilah Usmar</v>
      </c>
    </row>
    <row r="12150" spans="1:8" x14ac:dyDescent="0.2">
      <c r="A12150" t="s">
        <v>3727</v>
      </c>
      <c r="B12150" t="s">
        <v>3925</v>
      </c>
      <c r="C12150" s="1">
        <v>44717</v>
      </c>
      <c r="D12150" s="1">
        <v>44932</v>
      </c>
      <c r="E12150">
        <f t="shared" si="189"/>
        <v>7</v>
      </c>
      <c r="F12150" t="str">
        <f>_xlfn.XLOOKUP(data!$B12150,campaign!$A$2:$A$18,campaign!$B$2:$B$18)</f>
        <v>Homeownership</v>
      </c>
      <c r="G12150">
        <f>_xlfn.XLOOKUP($F12150,campaign!$B$2:$B$18,campaign!$D$2:$D$18)</f>
        <v>13</v>
      </c>
      <c r="H12150" t="str">
        <f>_xlfn.XLOOKUP($A12150,customer!$A$2:$A$978,customer!$B$2:$B$978)</f>
        <v>Delilah Usmar</v>
      </c>
    </row>
    <row r="12151" spans="1:8" x14ac:dyDescent="0.2">
      <c r="A12151" t="s">
        <v>3727</v>
      </c>
      <c r="B12151" t="s">
        <v>3925</v>
      </c>
      <c r="C12151" s="1">
        <v>44717</v>
      </c>
      <c r="D12151" s="1">
        <v>45062</v>
      </c>
      <c r="E12151">
        <f t="shared" si="189"/>
        <v>11</v>
      </c>
      <c r="F12151" t="str">
        <f>_xlfn.XLOOKUP(data!$B12151,campaign!$A$2:$A$18,campaign!$B$2:$B$18)</f>
        <v>Homeownership</v>
      </c>
      <c r="G12151">
        <f>_xlfn.XLOOKUP($F12151,campaign!$B$2:$B$18,campaign!$D$2:$D$18)</f>
        <v>13</v>
      </c>
      <c r="H12151" t="str">
        <f>_xlfn.XLOOKUP($A12151,customer!$A$2:$A$978,customer!$B$2:$B$978)</f>
        <v>Delilah Usmar</v>
      </c>
    </row>
    <row r="12152" spans="1:8" x14ac:dyDescent="0.2">
      <c r="A12152" t="s">
        <v>3728</v>
      </c>
      <c r="B12152" t="s">
        <v>3926</v>
      </c>
      <c r="C12152" s="1">
        <v>44606</v>
      </c>
      <c r="D12152" s="1">
        <v>44606</v>
      </c>
      <c r="E12152">
        <f t="shared" si="189"/>
        <v>0</v>
      </c>
      <c r="F12152" t="str">
        <f>_xlfn.XLOOKUP(data!$B12152,campaign!$A$2:$A$18,campaign!$B$2:$B$18)</f>
        <v>BuysViaMailOrder</v>
      </c>
      <c r="G12152">
        <f>_xlfn.XLOOKUP($F12152,campaign!$B$2:$B$18,campaign!$D$2:$D$18)</f>
        <v>25</v>
      </c>
      <c r="H12152" t="str">
        <f>_xlfn.XLOOKUP($A12152,customer!$A$2:$A$978,customer!$B$2:$B$978)</f>
        <v>Skippy Archanbault</v>
      </c>
    </row>
    <row r="12153" spans="1:8" x14ac:dyDescent="0.2">
      <c r="A12153" t="s">
        <v>3728</v>
      </c>
      <c r="B12153" t="s">
        <v>3926</v>
      </c>
      <c r="C12153" s="1">
        <v>44606</v>
      </c>
      <c r="D12153" s="1">
        <v>44643</v>
      </c>
      <c r="E12153">
        <f t="shared" si="189"/>
        <v>1</v>
      </c>
      <c r="F12153" t="str">
        <f>_xlfn.XLOOKUP(data!$B12153,campaign!$A$2:$A$18,campaign!$B$2:$B$18)</f>
        <v>BuysViaMailOrder</v>
      </c>
      <c r="G12153">
        <f>_xlfn.XLOOKUP($F12153,campaign!$B$2:$B$18,campaign!$D$2:$D$18)</f>
        <v>25</v>
      </c>
      <c r="H12153" t="str">
        <f>_xlfn.XLOOKUP($A12153,customer!$A$2:$A$978,customer!$B$2:$B$978)</f>
        <v>Skippy Archanbault</v>
      </c>
    </row>
    <row r="12154" spans="1:8" x14ac:dyDescent="0.2">
      <c r="A12154" t="s">
        <v>3728</v>
      </c>
      <c r="B12154" t="s">
        <v>3926</v>
      </c>
      <c r="C12154" s="1">
        <v>44606</v>
      </c>
      <c r="D12154" s="1">
        <v>44680</v>
      </c>
      <c r="E12154">
        <f t="shared" si="189"/>
        <v>2</v>
      </c>
      <c r="F12154" t="str">
        <f>_xlfn.XLOOKUP(data!$B12154,campaign!$A$2:$A$18,campaign!$B$2:$B$18)</f>
        <v>BuysViaMailOrder</v>
      </c>
      <c r="G12154">
        <f>_xlfn.XLOOKUP($F12154,campaign!$B$2:$B$18,campaign!$D$2:$D$18)</f>
        <v>25</v>
      </c>
      <c r="H12154" t="str">
        <f>_xlfn.XLOOKUP($A12154,customer!$A$2:$A$978,customer!$B$2:$B$978)</f>
        <v>Skippy Archanbault</v>
      </c>
    </row>
    <row r="12155" spans="1:8" x14ac:dyDescent="0.2">
      <c r="A12155" t="s">
        <v>3728</v>
      </c>
      <c r="B12155" t="s">
        <v>3926</v>
      </c>
      <c r="C12155" s="1">
        <v>44606</v>
      </c>
      <c r="D12155" s="1">
        <v>44699</v>
      </c>
      <c r="E12155">
        <f t="shared" si="189"/>
        <v>3</v>
      </c>
      <c r="F12155" t="str">
        <f>_xlfn.XLOOKUP(data!$B12155,campaign!$A$2:$A$18,campaign!$B$2:$B$18)</f>
        <v>BuysViaMailOrder</v>
      </c>
      <c r="G12155">
        <f>_xlfn.XLOOKUP($F12155,campaign!$B$2:$B$18,campaign!$D$2:$D$18)</f>
        <v>25</v>
      </c>
      <c r="H12155" t="str">
        <f>_xlfn.XLOOKUP($A12155,customer!$A$2:$A$978,customer!$B$2:$B$978)</f>
        <v>Skippy Archanbault</v>
      </c>
    </row>
    <row r="12156" spans="1:8" x14ac:dyDescent="0.2">
      <c r="A12156" t="s">
        <v>3728</v>
      </c>
      <c r="B12156" t="s">
        <v>3926</v>
      </c>
      <c r="C12156" s="1">
        <v>44606</v>
      </c>
      <c r="D12156" s="1">
        <v>44729</v>
      </c>
      <c r="E12156">
        <f t="shared" si="189"/>
        <v>4</v>
      </c>
      <c r="F12156" t="str">
        <f>_xlfn.XLOOKUP(data!$B12156,campaign!$A$2:$A$18,campaign!$B$2:$B$18)</f>
        <v>BuysViaMailOrder</v>
      </c>
      <c r="G12156">
        <f>_xlfn.XLOOKUP($F12156,campaign!$B$2:$B$18,campaign!$D$2:$D$18)</f>
        <v>25</v>
      </c>
      <c r="H12156" t="str">
        <f>_xlfn.XLOOKUP($A12156,customer!$A$2:$A$978,customer!$B$2:$B$978)</f>
        <v>Skippy Archanbault</v>
      </c>
    </row>
    <row r="12157" spans="1:8" x14ac:dyDescent="0.2">
      <c r="A12157" t="s">
        <v>3728</v>
      </c>
      <c r="B12157" t="s">
        <v>3926</v>
      </c>
      <c r="C12157" s="1">
        <v>44606</v>
      </c>
      <c r="D12157" s="1">
        <v>44763</v>
      </c>
      <c r="E12157">
        <f t="shared" si="189"/>
        <v>5</v>
      </c>
      <c r="F12157" t="str">
        <f>_xlfn.XLOOKUP(data!$B12157,campaign!$A$2:$A$18,campaign!$B$2:$B$18)</f>
        <v>BuysViaMailOrder</v>
      </c>
      <c r="G12157">
        <f>_xlfn.XLOOKUP($F12157,campaign!$B$2:$B$18,campaign!$D$2:$D$18)</f>
        <v>25</v>
      </c>
      <c r="H12157" t="str">
        <f>_xlfn.XLOOKUP($A12157,customer!$A$2:$A$978,customer!$B$2:$B$978)</f>
        <v>Skippy Archanbault</v>
      </c>
    </row>
    <row r="12158" spans="1:8" x14ac:dyDescent="0.2">
      <c r="A12158" t="s">
        <v>3728</v>
      </c>
      <c r="B12158" t="s">
        <v>3926</v>
      </c>
      <c r="C12158" s="1">
        <v>44606</v>
      </c>
      <c r="D12158" s="1">
        <v>44797</v>
      </c>
      <c r="E12158">
        <f t="shared" si="189"/>
        <v>6</v>
      </c>
      <c r="F12158" t="str">
        <f>_xlfn.XLOOKUP(data!$B12158,campaign!$A$2:$A$18,campaign!$B$2:$B$18)</f>
        <v>BuysViaMailOrder</v>
      </c>
      <c r="G12158">
        <f>_xlfn.XLOOKUP($F12158,campaign!$B$2:$B$18,campaign!$D$2:$D$18)</f>
        <v>25</v>
      </c>
      <c r="H12158" t="str">
        <f>_xlfn.XLOOKUP($A12158,customer!$A$2:$A$978,customer!$B$2:$B$978)</f>
        <v>Skippy Archanbault</v>
      </c>
    </row>
    <row r="12159" spans="1:8" x14ac:dyDescent="0.2">
      <c r="A12159" t="s">
        <v>3728</v>
      </c>
      <c r="B12159" t="s">
        <v>3926</v>
      </c>
      <c r="C12159" s="1">
        <v>44606</v>
      </c>
      <c r="D12159" s="1">
        <v>44818</v>
      </c>
      <c r="E12159">
        <f t="shared" si="189"/>
        <v>7</v>
      </c>
      <c r="F12159" t="str">
        <f>_xlfn.XLOOKUP(data!$B12159,campaign!$A$2:$A$18,campaign!$B$2:$B$18)</f>
        <v>BuysViaMailOrder</v>
      </c>
      <c r="G12159">
        <f>_xlfn.XLOOKUP($F12159,campaign!$B$2:$B$18,campaign!$D$2:$D$18)</f>
        <v>25</v>
      </c>
      <c r="H12159" t="str">
        <f>_xlfn.XLOOKUP($A12159,customer!$A$2:$A$978,customer!$B$2:$B$978)</f>
        <v>Skippy Archanbault</v>
      </c>
    </row>
    <row r="12160" spans="1:8" x14ac:dyDescent="0.2">
      <c r="A12160" t="s">
        <v>3728</v>
      </c>
      <c r="B12160" t="s">
        <v>3926</v>
      </c>
      <c r="C12160" s="1">
        <v>44606</v>
      </c>
      <c r="D12160" s="1">
        <v>44850</v>
      </c>
      <c r="E12160">
        <f t="shared" si="189"/>
        <v>8</v>
      </c>
      <c r="F12160" t="str">
        <f>_xlfn.XLOOKUP(data!$B12160,campaign!$A$2:$A$18,campaign!$B$2:$B$18)</f>
        <v>BuysViaMailOrder</v>
      </c>
      <c r="G12160">
        <f>_xlfn.XLOOKUP($F12160,campaign!$B$2:$B$18,campaign!$D$2:$D$18)</f>
        <v>25</v>
      </c>
      <c r="H12160" t="str">
        <f>_xlfn.XLOOKUP($A12160,customer!$A$2:$A$978,customer!$B$2:$B$978)</f>
        <v>Skippy Archanbault</v>
      </c>
    </row>
    <row r="12161" spans="1:8" x14ac:dyDescent="0.2">
      <c r="A12161" t="s">
        <v>3728</v>
      </c>
      <c r="B12161" t="s">
        <v>3926</v>
      </c>
      <c r="C12161" s="1">
        <v>44606</v>
      </c>
      <c r="D12161" s="1">
        <v>44892</v>
      </c>
      <c r="E12161">
        <f t="shared" si="189"/>
        <v>9</v>
      </c>
      <c r="F12161" t="str">
        <f>_xlfn.XLOOKUP(data!$B12161,campaign!$A$2:$A$18,campaign!$B$2:$B$18)</f>
        <v>BuysViaMailOrder</v>
      </c>
      <c r="G12161">
        <f>_xlfn.XLOOKUP($F12161,campaign!$B$2:$B$18,campaign!$D$2:$D$18)</f>
        <v>25</v>
      </c>
      <c r="H12161" t="str">
        <f>_xlfn.XLOOKUP($A12161,customer!$A$2:$A$978,customer!$B$2:$B$978)</f>
        <v>Skippy Archanbault</v>
      </c>
    </row>
    <row r="12162" spans="1:8" x14ac:dyDescent="0.2">
      <c r="A12162" t="s">
        <v>3728</v>
      </c>
      <c r="B12162" t="s">
        <v>3926</v>
      </c>
      <c r="C12162" s="1">
        <v>44606</v>
      </c>
      <c r="D12162" s="1">
        <v>44921</v>
      </c>
      <c r="E12162">
        <f t="shared" si="189"/>
        <v>10</v>
      </c>
      <c r="F12162" t="str">
        <f>_xlfn.XLOOKUP(data!$B12162,campaign!$A$2:$A$18,campaign!$B$2:$B$18)</f>
        <v>BuysViaMailOrder</v>
      </c>
      <c r="G12162">
        <f>_xlfn.XLOOKUP($F12162,campaign!$B$2:$B$18,campaign!$D$2:$D$18)</f>
        <v>25</v>
      </c>
      <c r="H12162" t="str">
        <f>_xlfn.XLOOKUP($A12162,customer!$A$2:$A$978,customer!$B$2:$B$978)</f>
        <v>Skippy Archanbault</v>
      </c>
    </row>
    <row r="12163" spans="1:8" x14ac:dyDescent="0.2">
      <c r="A12163" t="s">
        <v>3728</v>
      </c>
      <c r="B12163" t="s">
        <v>3926</v>
      </c>
      <c r="C12163" s="1">
        <v>44606</v>
      </c>
      <c r="D12163" s="1">
        <v>44942</v>
      </c>
      <c r="E12163">
        <f t="shared" ref="E12163:E12226" si="190">DATEDIF(C12163,D12163,"M")</f>
        <v>11</v>
      </c>
      <c r="F12163" t="str">
        <f>_xlfn.XLOOKUP(data!$B12163,campaign!$A$2:$A$18,campaign!$B$2:$B$18)</f>
        <v>BuysViaMailOrder</v>
      </c>
      <c r="G12163">
        <f>_xlfn.XLOOKUP($F12163,campaign!$B$2:$B$18,campaign!$D$2:$D$18)</f>
        <v>25</v>
      </c>
      <c r="H12163" t="str">
        <f>_xlfn.XLOOKUP($A12163,customer!$A$2:$A$978,customer!$B$2:$B$978)</f>
        <v>Skippy Archanbault</v>
      </c>
    </row>
    <row r="12164" spans="1:8" x14ac:dyDescent="0.2">
      <c r="A12164" t="s">
        <v>3728</v>
      </c>
      <c r="B12164" t="s">
        <v>3926</v>
      </c>
      <c r="C12164" s="1">
        <v>44606</v>
      </c>
      <c r="D12164" s="1">
        <v>44974</v>
      </c>
      <c r="E12164">
        <f t="shared" si="190"/>
        <v>12</v>
      </c>
      <c r="F12164" t="str">
        <f>_xlfn.XLOOKUP(data!$B12164,campaign!$A$2:$A$18,campaign!$B$2:$B$18)</f>
        <v>BuysViaMailOrder</v>
      </c>
      <c r="G12164">
        <f>_xlfn.XLOOKUP($F12164,campaign!$B$2:$B$18,campaign!$D$2:$D$18)</f>
        <v>25</v>
      </c>
      <c r="H12164" t="str">
        <f>_xlfn.XLOOKUP($A12164,customer!$A$2:$A$978,customer!$B$2:$B$978)</f>
        <v>Skippy Archanbault</v>
      </c>
    </row>
    <row r="12165" spans="1:8" x14ac:dyDescent="0.2">
      <c r="A12165" t="s">
        <v>3728</v>
      </c>
      <c r="B12165" t="s">
        <v>3926</v>
      </c>
      <c r="C12165" s="1">
        <v>44606</v>
      </c>
      <c r="D12165" s="1">
        <v>45014</v>
      </c>
      <c r="E12165">
        <f t="shared" si="190"/>
        <v>13</v>
      </c>
      <c r="F12165" t="str">
        <f>_xlfn.XLOOKUP(data!$B12165,campaign!$A$2:$A$18,campaign!$B$2:$B$18)</f>
        <v>BuysViaMailOrder</v>
      </c>
      <c r="G12165">
        <f>_xlfn.XLOOKUP($F12165,campaign!$B$2:$B$18,campaign!$D$2:$D$18)</f>
        <v>25</v>
      </c>
      <c r="H12165" t="str">
        <f>_xlfn.XLOOKUP($A12165,customer!$A$2:$A$978,customer!$B$2:$B$978)</f>
        <v>Skippy Archanbault</v>
      </c>
    </row>
    <row r="12166" spans="1:8" x14ac:dyDescent="0.2">
      <c r="A12166" t="s">
        <v>3728</v>
      </c>
      <c r="B12166" t="s">
        <v>3926</v>
      </c>
      <c r="C12166" s="1">
        <v>44606</v>
      </c>
      <c r="D12166" s="1">
        <v>45045</v>
      </c>
      <c r="E12166">
        <f t="shared" si="190"/>
        <v>14</v>
      </c>
      <c r="F12166" t="str">
        <f>_xlfn.XLOOKUP(data!$B12166,campaign!$A$2:$A$18,campaign!$B$2:$B$18)</f>
        <v>BuysViaMailOrder</v>
      </c>
      <c r="G12166">
        <f>_xlfn.XLOOKUP($F12166,campaign!$B$2:$B$18,campaign!$D$2:$D$18)</f>
        <v>25</v>
      </c>
      <c r="H12166" t="str">
        <f>_xlfn.XLOOKUP($A12166,customer!$A$2:$A$978,customer!$B$2:$B$978)</f>
        <v>Skippy Archanbault</v>
      </c>
    </row>
    <row r="12167" spans="1:8" x14ac:dyDescent="0.2">
      <c r="A12167" t="s">
        <v>3728</v>
      </c>
      <c r="B12167" t="s">
        <v>3926</v>
      </c>
      <c r="C12167" s="1">
        <v>44606</v>
      </c>
      <c r="D12167" s="1">
        <v>45060</v>
      </c>
      <c r="E12167">
        <f t="shared" si="190"/>
        <v>15</v>
      </c>
      <c r="F12167" t="str">
        <f>_xlfn.XLOOKUP(data!$B12167,campaign!$A$2:$A$18,campaign!$B$2:$B$18)</f>
        <v>BuysViaMailOrder</v>
      </c>
      <c r="G12167">
        <f>_xlfn.XLOOKUP($F12167,campaign!$B$2:$B$18,campaign!$D$2:$D$18)</f>
        <v>25</v>
      </c>
      <c r="H12167" t="str">
        <f>_xlfn.XLOOKUP($A12167,customer!$A$2:$A$978,customer!$B$2:$B$978)</f>
        <v>Skippy Archanbault</v>
      </c>
    </row>
    <row r="12168" spans="1:8" x14ac:dyDescent="0.2">
      <c r="A12168" t="s">
        <v>3728</v>
      </c>
      <c r="B12168" t="s">
        <v>3953</v>
      </c>
      <c r="C12168" s="1">
        <v>44844</v>
      </c>
      <c r="D12168" s="1">
        <v>44844</v>
      </c>
      <c r="E12168">
        <f t="shared" si="190"/>
        <v>0</v>
      </c>
      <c r="F12168" t="str">
        <f>_xlfn.XLOOKUP(data!$B12168,campaign!$A$2:$A$18,campaign!$B$2:$B$18)</f>
        <v>MaritalStatus</v>
      </c>
      <c r="G12168">
        <f>_xlfn.XLOOKUP($F12168,campaign!$B$2:$B$18,campaign!$D$2:$D$18)</f>
        <v>29</v>
      </c>
      <c r="H12168" t="str">
        <f>_xlfn.XLOOKUP($A12168,customer!$A$2:$A$978,customer!$B$2:$B$978)</f>
        <v>Skippy Archanbault</v>
      </c>
    </row>
    <row r="12169" spans="1:8" x14ac:dyDescent="0.2">
      <c r="A12169" t="s">
        <v>3728</v>
      </c>
      <c r="B12169" t="s">
        <v>3953</v>
      </c>
      <c r="C12169" s="1">
        <v>44844</v>
      </c>
      <c r="D12169" s="1">
        <v>44880</v>
      </c>
      <c r="E12169">
        <f t="shared" si="190"/>
        <v>1</v>
      </c>
      <c r="F12169" t="str">
        <f>_xlfn.XLOOKUP(data!$B12169,campaign!$A$2:$A$18,campaign!$B$2:$B$18)</f>
        <v>MaritalStatus</v>
      </c>
      <c r="G12169">
        <f>_xlfn.XLOOKUP($F12169,campaign!$B$2:$B$18,campaign!$D$2:$D$18)</f>
        <v>29</v>
      </c>
      <c r="H12169" t="str">
        <f>_xlfn.XLOOKUP($A12169,customer!$A$2:$A$978,customer!$B$2:$B$978)</f>
        <v>Skippy Archanbault</v>
      </c>
    </row>
    <row r="12170" spans="1:8" x14ac:dyDescent="0.2">
      <c r="A12170" t="s">
        <v>3728</v>
      </c>
      <c r="B12170" t="s">
        <v>3953</v>
      </c>
      <c r="C12170" s="1">
        <v>44844</v>
      </c>
      <c r="D12170" s="1">
        <v>44917</v>
      </c>
      <c r="E12170">
        <f t="shared" si="190"/>
        <v>2</v>
      </c>
      <c r="F12170" t="str">
        <f>_xlfn.XLOOKUP(data!$B12170,campaign!$A$2:$A$18,campaign!$B$2:$B$18)</f>
        <v>MaritalStatus</v>
      </c>
      <c r="G12170">
        <f>_xlfn.XLOOKUP($F12170,campaign!$B$2:$B$18,campaign!$D$2:$D$18)</f>
        <v>29</v>
      </c>
      <c r="H12170" t="str">
        <f>_xlfn.XLOOKUP($A12170,customer!$A$2:$A$978,customer!$B$2:$B$978)</f>
        <v>Skippy Archanbault</v>
      </c>
    </row>
    <row r="12171" spans="1:8" x14ac:dyDescent="0.2">
      <c r="A12171" t="s">
        <v>3728</v>
      </c>
      <c r="B12171" t="s">
        <v>3953</v>
      </c>
      <c r="C12171" s="1">
        <v>44844</v>
      </c>
      <c r="D12171" s="1">
        <v>44940</v>
      </c>
      <c r="E12171">
        <f t="shared" si="190"/>
        <v>3</v>
      </c>
      <c r="F12171" t="str">
        <f>_xlfn.XLOOKUP(data!$B12171,campaign!$A$2:$A$18,campaign!$B$2:$B$18)</f>
        <v>MaritalStatus</v>
      </c>
      <c r="G12171">
        <f>_xlfn.XLOOKUP($F12171,campaign!$B$2:$B$18,campaign!$D$2:$D$18)</f>
        <v>29</v>
      </c>
      <c r="H12171" t="str">
        <f>_xlfn.XLOOKUP($A12171,customer!$A$2:$A$978,customer!$B$2:$B$978)</f>
        <v>Skippy Archanbault</v>
      </c>
    </row>
    <row r="12172" spans="1:8" x14ac:dyDescent="0.2">
      <c r="A12172" t="s">
        <v>3728</v>
      </c>
      <c r="B12172" t="s">
        <v>3953</v>
      </c>
      <c r="C12172" s="1">
        <v>44844</v>
      </c>
      <c r="D12172" s="1">
        <v>44976</v>
      </c>
      <c r="E12172">
        <f t="shared" si="190"/>
        <v>4</v>
      </c>
      <c r="F12172" t="str">
        <f>_xlfn.XLOOKUP(data!$B12172,campaign!$A$2:$A$18,campaign!$B$2:$B$18)</f>
        <v>MaritalStatus</v>
      </c>
      <c r="G12172">
        <f>_xlfn.XLOOKUP($F12172,campaign!$B$2:$B$18,campaign!$D$2:$D$18)</f>
        <v>29</v>
      </c>
      <c r="H12172" t="str">
        <f>_xlfn.XLOOKUP($A12172,customer!$A$2:$A$978,customer!$B$2:$B$978)</f>
        <v>Skippy Archanbault</v>
      </c>
    </row>
    <row r="12173" spans="1:8" x14ac:dyDescent="0.2">
      <c r="A12173" t="s">
        <v>3728</v>
      </c>
      <c r="B12173" t="s">
        <v>3953</v>
      </c>
      <c r="C12173" s="1">
        <v>44844</v>
      </c>
      <c r="D12173" s="1">
        <v>45007</v>
      </c>
      <c r="E12173">
        <f t="shared" si="190"/>
        <v>5</v>
      </c>
      <c r="F12173" t="str">
        <f>_xlfn.XLOOKUP(data!$B12173,campaign!$A$2:$A$18,campaign!$B$2:$B$18)</f>
        <v>MaritalStatus</v>
      </c>
      <c r="G12173">
        <f>_xlfn.XLOOKUP($F12173,campaign!$B$2:$B$18,campaign!$D$2:$D$18)</f>
        <v>29</v>
      </c>
      <c r="H12173" t="str">
        <f>_xlfn.XLOOKUP($A12173,customer!$A$2:$A$978,customer!$B$2:$B$978)</f>
        <v>Skippy Archanbault</v>
      </c>
    </row>
    <row r="12174" spans="1:8" x14ac:dyDescent="0.2">
      <c r="A12174" t="s">
        <v>3728</v>
      </c>
      <c r="B12174" t="s">
        <v>3953</v>
      </c>
      <c r="C12174" s="1">
        <v>44844</v>
      </c>
      <c r="D12174" s="1">
        <v>45026</v>
      </c>
      <c r="E12174">
        <f t="shared" si="190"/>
        <v>6</v>
      </c>
      <c r="F12174" t="str">
        <f>_xlfn.XLOOKUP(data!$B12174,campaign!$A$2:$A$18,campaign!$B$2:$B$18)</f>
        <v>MaritalStatus</v>
      </c>
      <c r="G12174">
        <f>_xlfn.XLOOKUP($F12174,campaign!$B$2:$B$18,campaign!$D$2:$D$18)</f>
        <v>29</v>
      </c>
      <c r="H12174" t="str">
        <f>_xlfn.XLOOKUP($A12174,customer!$A$2:$A$978,customer!$B$2:$B$978)</f>
        <v>Skippy Archanbault</v>
      </c>
    </row>
    <row r="12175" spans="1:8" x14ac:dyDescent="0.2">
      <c r="A12175" t="s">
        <v>3728</v>
      </c>
      <c r="B12175" t="s">
        <v>3953</v>
      </c>
      <c r="C12175" s="1">
        <v>44844</v>
      </c>
      <c r="D12175" s="1">
        <v>45063</v>
      </c>
      <c r="E12175">
        <f t="shared" si="190"/>
        <v>7</v>
      </c>
      <c r="F12175" t="str">
        <f>_xlfn.XLOOKUP(data!$B12175,campaign!$A$2:$A$18,campaign!$B$2:$B$18)</f>
        <v>MaritalStatus</v>
      </c>
      <c r="G12175">
        <f>_xlfn.XLOOKUP($F12175,campaign!$B$2:$B$18,campaign!$D$2:$D$18)</f>
        <v>29</v>
      </c>
      <c r="H12175" t="str">
        <f>_xlfn.XLOOKUP($A12175,customer!$A$2:$A$978,customer!$B$2:$B$978)</f>
        <v>Skippy Archanbault</v>
      </c>
    </row>
    <row r="12176" spans="1:8" x14ac:dyDescent="0.2">
      <c r="A12176" t="s">
        <v>3729</v>
      </c>
      <c r="B12176" t="s">
        <v>3927</v>
      </c>
      <c r="C12176" s="1">
        <v>44842</v>
      </c>
      <c r="D12176" s="1">
        <v>44842</v>
      </c>
      <c r="E12176">
        <f t="shared" si="190"/>
        <v>0</v>
      </c>
      <c r="F12176" t="str">
        <f>_xlfn.XLOOKUP(data!$B12176,campaign!$A$2:$A$18,campaign!$B$2:$B$18)</f>
        <v>RespondsToMailOffers</v>
      </c>
      <c r="G12176">
        <f>_xlfn.XLOOKUP($F12176,campaign!$B$2:$B$18,campaign!$D$2:$D$18)</f>
        <v>27</v>
      </c>
      <c r="H12176" t="str">
        <f>_xlfn.XLOOKUP($A12176,customer!$A$2:$A$978,customer!$B$2:$B$978)</f>
        <v>Darbee MacGillavery</v>
      </c>
    </row>
    <row r="12177" spans="1:8" x14ac:dyDescent="0.2">
      <c r="A12177" t="s">
        <v>3729</v>
      </c>
      <c r="B12177" t="s">
        <v>3927</v>
      </c>
      <c r="C12177" s="1">
        <v>44842</v>
      </c>
      <c r="D12177" s="1">
        <v>44886</v>
      </c>
      <c r="E12177">
        <f t="shared" si="190"/>
        <v>1</v>
      </c>
      <c r="F12177" t="str">
        <f>_xlfn.XLOOKUP(data!$B12177,campaign!$A$2:$A$18,campaign!$B$2:$B$18)</f>
        <v>RespondsToMailOffers</v>
      </c>
      <c r="G12177">
        <f>_xlfn.XLOOKUP($F12177,campaign!$B$2:$B$18,campaign!$D$2:$D$18)</f>
        <v>27</v>
      </c>
      <c r="H12177" t="str">
        <f>_xlfn.XLOOKUP($A12177,customer!$A$2:$A$978,customer!$B$2:$B$978)</f>
        <v>Darbee MacGillavery</v>
      </c>
    </row>
    <row r="12178" spans="1:8" x14ac:dyDescent="0.2">
      <c r="A12178" t="s">
        <v>3729</v>
      </c>
      <c r="B12178" t="s">
        <v>3927</v>
      </c>
      <c r="C12178" s="1">
        <v>44842</v>
      </c>
      <c r="D12178" s="1">
        <v>44905</v>
      </c>
      <c r="E12178">
        <f t="shared" si="190"/>
        <v>2</v>
      </c>
      <c r="F12178" t="str">
        <f>_xlfn.XLOOKUP(data!$B12178,campaign!$A$2:$A$18,campaign!$B$2:$B$18)</f>
        <v>RespondsToMailOffers</v>
      </c>
      <c r="G12178">
        <f>_xlfn.XLOOKUP($F12178,campaign!$B$2:$B$18,campaign!$D$2:$D$18)</f>
        <v>27</v>
      </c>
      <c r="H12178" t="str">
        <f>_xlfn.XLOOKUP($A12178,customer!$A$2:$A$978,customer!$B$2:$B$978)</f>
        <v>Darbee MacGillavery</v>
      </c>
    </row>
    <row r="12179" spans="1:8" x14ac:dyDescent="0.2">
      <c r="A12179" t="s">
        <v>3729</v>
      </c>
      <c r="B12179" t="s">
        <v>3927</v>
      </c>
      <c r="C12179" s="1">
        <v>44842</v>
      </c>
      <c r="D12179" s="1">
        <v>44940</v>
      </c>
      <c r="E12179">
        <f t="shared" si="190"/>
        <v>3</v>
      </c>
      <c r="F12179" t="str">
        <f>_xlfn.XLOOKUP(data!$B12179,campaign!$A$2:$A$18,campaign!$B$2:$B$18)</f>
        <v>RespondsToMailOffers</v>
      </c>
      <c r="G12179">
        <f>_xlfn.XLOOKUP($F12179,campaign!$B$2:$B$18,campaign!$D$2:$D$18)</f>
        <v>27</v>
      </c>
      <c r="H12179" t="str">
        <f>_xlfn.XLOOKUP($A12179,customer!$A$2:$A$978,customer!$B$2:$B$978)</f>
        <v>Darbee MacGillavery</v>
      </c>
    </row>
    <row r="12180" spans="1:8" x14ac:dyDescent="0.2">
      <c r="A12180" t="s">
        <v>3729</v>
      </c>
      <c r="B12180" t="s">
        <v>3927</v>
      </c>
      <c r="C12180" s="1">
        <v>44842</v>
      </c>
      <c r="D12180" s="1">
        <v>44977</v>
      </c>
      <c r="E12180">
        <f t="shared" si="190"/>
        <v>4</v>
      </c>
      <c r="F12180" t="str">
        <f>_xlfn.XLOOKUP(data!$B12180,campaign!$A$2:$A$18,campaign!$B$2:$B$18)</f>
        <v>RespondsToMailOffers</v>
      </c>
      <c r="G12180">
        <f>_xlfn.XLOOKUP($F12180,campaign!$B$2:$B$18,campaign!$D$2:$D$18)</f>
        <v>27</v>
      </c>
      <c r="H12180" t="str">
        <f>_xlfn.XLOOKUP($A12180,customer!$A$2:$A$978,customer!$B$2:$B$978)</f>
        <v>Darbee MacGillavery</v>
      </c>
    </row>
    <row r="12181" spans="1:8" x14ac:dyDescent="0.2">
      <c r="A12181" t="s">
        <v>3729</v>
      </c>
      <c r="B12181" t="s">
        <v>3927</v>
      </c>
      <c r="C12181" s="1">
        <v>44842</v>
      </c>
      <c r="D12181" s="1">
        <v>45006</v>
      </c>
      <c r="E12181">
        <f t="shared" si="190"/>
        <v>5</v>
      </c>
      <c r="F12181" t="str">
        <f>_xlfn.XLOOKUP(data!$B12181,campaign!$A$2:$A$18,campaign!$B$2:$B$18)</f>
        <v>RespondsToMailOffers</v>
      </c>
      <c r="G12181">
        <f>_xlfn.XLOOKUP($F12181,campaign!$B$2:$B$18,campaign!$D$2:$D$18)</f>
        <v>27</v>
      </c>
      <c r="H12181" t="str">
        <f>_xlfn.XLOOKUP($A12181,customer!$A$2:$A$978,customer!$B$2:$B$978)</f>
        <v>Darbee MacGillavery</v>
      </c>
    </row>
    <row r="12182" spans="1:8" x14ac:dyDescent="0.2">
      <c r="A12182" t="s">
        <v>3729</v>
      </c>
      <c r="B12182" t="s">
        <v>3927</v>
      </c>
      <c r="C12182" s="1">
        <v>44842</v>
      </c>
      <c r="D12182" s="1">
        <v>45028</v>
      </c>
      <c r="E12182">
        <f t="shared" si="190"/>
        <v>6</v>
      </c>
      <c r="F12182" t="str">
        <f>_xlfn.XLOOKUP(data!$B12182,campaign!$A$2:$A$18,campaign!$B$2:$B$18)</f>
        <v>RespondsToMailOffers</v>
      </c>
      <c r="G12182">
        <f>_xlfn.XLOOKUP($F12182,campaign!$B$2:$B$18,campaign!$D$2:$D$18)</f>
        <v>27</v>
      </c>
      <c r="H12182" t="str">
        <f>_xlfn.XLOOKUP($A12182,customer!$A$2:$A$978,customer!$B$2:$B$978)</f>
        <v>Darbee MacGillavery</v>
      </c>
    </row>
    <row r="12183" spans="1:8" x14ac:dyDescent="0.2">
      <c r="A12183" t="s">
        <v>3729</v>
      </c>
      <c r="B12183" t="s">
        <v>3927</v>
      </c>
      <c r="C12183" s="1">
        <v>44842</v>
      </c>
      <c r="D12183" s="1">
        <v>45054</v>
      </c>
      <c r="E12183">
        <f t="shared" si="190"/>
        <v>7</v>
      </c>
      <c r="F12183" t="str">
        <f>_xlfn.XLOOKUP(data!$B12183,campaign!$A$2:$A$18,campaign!$B$2:$B$18)</f>
        <v>RespondsToMailOffers</v>
      </c>
      <c r="G12183">
        <f>_xlfn.XLOOKUP($F12183,campaign!$B$2:$B$18,campaign!$D$2:$D$18)</f>
        <v>27</v>
      </c>
      <c r="H12183" t="str">
        <f>_xlfn.XLOOKUP($A12183,customer!$A$2:$A$978,customer!$B$2:$B$978)</f>
        <v>Darbee MacGillavery</v>
      </c>
    </row>
    <row r="12184" spans="1:8" x14ac:dyDescent="0.2">
      <c r="A12184" t="s">
        <v>3729</v>
      </c>
      <c r="B12184" t="s">
        <v>3923</v>
      </c>
      <c r="C12184" s="1">
        <v>44849</v>
      </c>
      <c r="D12184" s="1">
        <v>44849</v>
      </c>
      <c r="E12184">
        <f t="shared" si="190"/>
        <v>0</v>
      </c>
      <c r="F12184" t="str">
        <f>_xlfn.XLOOKUP(data!$B12184,campaign!$A$2:$A$18,campaign!$B$2:$B$18)</f>
        <v>TruckOwner</v>
      </c>
      <c r="G12184">
        <f>_xlfn.XLOOKUP($F12184,campaign!$B$2:$B$18,campaign!$D$2:$D$18)</f>
        <v>26</v>
      </c>
      <c r="H12184" t="str">
        <f>_xlfn.XLOOKUP($A12184,customer!$A$2:$A$978,customer!$B$2:$B$978)</f>
        <v>Darbee MacGillavery</v>
      </c>
    </row>
    <row r="12185" spans="1:8" x14ac:dyDescent="0.2">
      <c r="A12185" t="s">
        <v>3729</v>
      </c>
      <c r="B12185" t="s">
        <v>3923</v>
      </c>
      <c r="C12185" s="1">
        <v>44849</v>
      </c>
      <c r="D12185" s="1">
        <v>44892</v>
      </c>
      <c r="E12185">
        <f t="shared" si="190"/>
        <v>1</v>
      </c>
      <c r="F12185" t="str">
        <f>_xlfn.XLOOKUP(data!$B12185,campaign!$A$2:$A$18,campaign!$B$2:$B$18)</f>
        <v>TruckOwner</v>
      </c>
      <c r="G12185">
        <f>_xlfn.XLOOKUP($F12185,campaign!$B$2:$B$18,campaign!$D$2:$D$18)</f>
        <v>26</v>
      </c>
      <c r="H12185" t="str">
        <f>_xlfn.XLOOKUP($A12185,customer!$A$2:$A$978,customer!$B$2:$B$978)</f>
        <v>Darbee MacGillavery</v>
      </c>
    </row>
    <row r="12186" spans="1:8" x14ac:dyDescent="0.2">
      <c r="A12186" t="s">
        <v>3729</v>
      </c>
      <c r="B12186" t="s">
        <v>3923</v>
      </c>
      <c r="C12186" s="1">
        <v>44849</v>
      </c>
      <c r="D12186" s="1">
        <v>44922</v>
      </c>
      <c r="E12186">
        <f t="shared" si="190"/>
        <v>2</v>
      </c>
      <c r="F12186" t="str">
        <f>_xlfn.XLOOKUP(data!$B12186,campaign!$A$2:$A$18,campaign!$B$2:$B$18)</f>
        <v>TruckOwner</v>
      </c>
      <c r="G12186">
        <f>_xlfn.XLOOKUP($F12186,campaign!$B$2:$B$18,campaign!$D$2:$D$18)</f>
        <v>26</v>
      </c>
      <c r="H12186" t="str">
        <f>_xlfn.XLOOKUP($A12186,customer!$A$2:$A$978,customer!$B$2:$B$978)</f>
        <v>Darbee MacGillavery</v>
      </c>
    </row>
    <row r="12187" spans="1:8" x14ac:dyDescent="0.2">
      <c r="A12187" t="s">
        <v>3729</v>
      </c>
      <c r="B12187" t="s">
        <v>3923</v>
      </c>
      <c r="C12187" s="1">
        <v>44849</v>
      </c>
      <c r="D12187" s="1">
        <v>44951</v>
      </c>
      <c r="E12187">
        <f t="shared" si="190"/>
        <v>3</v>
      </c>
      <c r="F12187" t="str">
        <f>_xlfn.XLOOKUP(data!$B12187,campaign!$A$2:$A$18,campaign!$B$2:$B$18)</f>
        <v>TruckOwner</v>
      </c>
      <c r="G12187">
        <f>_xlfn.XLOOKUP($F12187,campaign!$B$2:$B$18,campaign!$D$2:$D$18)</f>
        <v>26</v>
      </c>
      <c r="H12187" t="str">
        <f>_xlfn.XLOOKUP($A12187,customer!$A$2:$A$978,customer!$B$2:$B$978)</f>
        <v>Darbee MacGillavery</v>
      </c>
    </row>
    <row r="12188" spans="1:8" x14ac:dyDescent="0.2">
      <c r="A12188" t="s">
        <v>3729</v>
      </c>
      <c r="B12188" t="s">
        <v>3923</v>
      </c>
      <c r="C12188" s="1">
        <v>44849</v>
      </c>
      <c r="D12188" s="1">
        <v>44981</v>
      </c>
      <c r="E12188">
        <f t="shared" si="190"/>
        <v>4</v>
      </c>
      <c r="F12188" t="str">
        <f>_xlfn.XLOOKUP(data!$B12188,campaign!$A$2:$A$18,campaign!$B$2:$B$18)</f>
        <v>TruckOwner</v>
      </c>
      <c r="G12188">
        <f>_xlfn.XLOOKUP($F12188,campaign!$B$2:$B$18,campaign!$D$2:$D$18)</f>
        <v>26</v>
      </c>
      <c r="H12188" t="str">
        <f>_xlfn.XLOOKUP($A12188,customer!$A$2:$A$978,customer!$B$2:$B$978)</f>
        <v>Darbee MacGillavery</v>
      </c>
    </row>
    <row r="12189" spans="1:8" x14ac:dyDescent="0.2">
      <c r="A12189" t="s">
        <v>3729</v>
      </c>
      <c r="B12189" t="s">
        <v>3923</v>
      </c>
      <c r="C12189" s="1">
        <v>44849</v>
      </c>
      <c r="D12189" s="1">
        <v>45010</v>
      </c>
      <c r="E12189">
        <f t="shared" si="190"/>
        <v>5</v>
      </c>
      <c r="F12189" t="str">
        <f>_xlfn.XLOOKUP(data!$B12189,campaign!$A$2:$A$18,campaign!$B$2:$B$18)</f>
        <v>TruckOwner</v>
      </c>
      <c r="G12189">
        <f>_xlfn.XLOOKUP($F12189,campaign!$B$2:$B$18,campaign!$D$2:$D$18)</f>
        <v>26</v>
      </c>
      <c r="H12189" t="str">
        <f>_xlfn.XLOOKUP($A12189,customer!$A$2:$A$978,customer!$B$2:$B$978)</f>
        <v>Darbee MacGillavery</v>
      </c>
    </row>
    <row r="12190" spans="1:8" x14ac:dyDescent="0.2">
      <c r="A12190" t="s">
        <v>3729</v>
      </c>
      <c r="B12190" t="s">
        <v>3923</v>
      </c>
      <c r="C12190" s="1">
        <v>44849</v>
      </c>
      <c r="D12190" s="1">
        <v>45043</v>
      </c>
      <c r="E12190">
        <f t="shared" si="190"/>
        <v>6</v>
      </c>
      <c r="F12190" t="str">
        <f>_xlfn.XLOOKUP(data!$B12190,campaign!$A$2:$A$18,campaign!$B$2:$B$18)</f>
        <v>TruckOwner</v>
      </c>
      <c r="G12190">
        <f>_xlfn.XLOOKUP($F12190,campaign!$B$2:$B$18,campaign!$D$2:$D$18)</f>
        <v>26</v>
      </c>
      <c r="H12190" t="str">
        <f>_xlfn.XLOOKUP($A12190,customer!$A$2:$A$978,customer!$B$2:$B$978)</f>
        <v>Darbee MacGillavery</v>
      </c>
    </row>
    <row r="12191" spans="1:8" x14ac:dyDescent="0.2">
      <c r="A12191" t="s">
        <v>3729</v>
      </c>
      <c r="B12191" t="s">
        <v>3923</v>
      </c>
      <c r="C12191" s="1">
        <v>44849</v>
      </c>
      <c r="D12191" s="1">
        <v>45074</v>
      </c>
      <c r="E12191">
        <f t="shared" si="190"/>
        <v>7</v>
      </c>
      <c r="F12191" t="str">
        <f>_xlfn.XLOOKUP(data!$B12191,campaign!$A$2:$A$18,campaign!$B$2:$B$18)</f>
        <v>TruckOwner</v>
      </c>
      <c r="G12191">
        <f>_xlfn.XLOOKUP($F12191,campaign!$B$2:$B$18,campaign!$D$2:$D$18)</f>
        <v>26</v>
      </c>
      <c r="H12191" t="str">
        <f>_xlfn.XLOOKUP($A12191,customer!$A$2:$A$978,customer!$B$2:$B$978)</f>
        <v>Darbee MacGillavery</v>
      </c>
    </row>
    <row r="12192" spans="1:8" x14ac:dyDescent="0.2">
      <c r="A12192" t="s">
        <v>3730</v>
      </c>
      <c r="B12192" t="s">
        <v>3952</v>
      </c>
      <c r="C12192" s="1">
        <v>44715</v>
      </c>
      <c r="D12192" s="1">
        <v>44715</v>
      </c>
      <c r="E12192">
        <f t="shared" si="190"/>
        <v>0</v>
      </c>
      <c r="F12192" t="str">
        <f>_xlfn.XLOOKUP(data!$B12192,campaign!$A$2:$A$18,campaign!$B$2:$B$18)</f>
        <v>MadeCallToRetentionTeam</v>
      </c>
      <c r="G12192">
        <f>_xlfn.XLOOKUP($F12192,campaign!$B$2:$B$18,campaign!$D$2:$D$18)</f>
        <v>16</v>
      </c>
      <c r="H12192" t="str">
        <f>_xlfn.XLOOKUP($A12192,customer!$A$2:$A$978,customer!$B$2:$B$978)</f>
        <v>Annalee Mocquer</v>
      </c>
    </row>
    <row r="12193" spans="1:8" x14ac:dyDescent="0.2">
      <c r="A12193" t="s">
        <v>3730</v>
      </c>
      <c r="B12193" t="s">
        <v>3952</v>
      </c>
      <c r="C12193" s="1">
        <v>44715</v>
      </c>
      <c r="D12193" s="1">
        <v>44751</v>
      </c>
      <c r="E12193">
        <f t="shared" si="190"/>
        <v>1</v>
      </c>
      <c r="F12193" t="str">
        <f>_xlfn.XLOOKUP(data!$B12193,campaign!$A$2:$A$18,campaign!$B$2:$B$18)</f>
        <v>MadeCallToRetentionTeam</v>
      </c>
      <c r="G12193">
        <f>_xlfn.XLOOKUP($F12193,campaign!$B$2:$B$18,campaign!$D$2:$D$18)</f>
        <v>16</v>
      </c>
      <c r="H12193" t="str">
        <f>_xlfn.XLOOKUP($A12193,customer!$A$2:$A$978,customer!$B$2:$B$978)</f>
        <v>Annalee Mocquer</v>
      </c>
    </row>
    <row r="12194" spans="1:8" x14ac:dyDescent="0.2">
      <c r="A12194" t="s">
        <v>3730</v>
      </c>
      <c r="B12194" t="s">
        <v>3952</v>
      </c>
      <c r="C12194" s="1">
        <v>44715</v>
      </c>
      <c r="D12194" s="1">
        <v>44777</v>
      </c>
      <c r="E12194">
        <f t="shared" si="190"/>
        <v>2</v>
      </c>
      <c r="F12194" t="str">
        <f>_xlfn.XLOOKUP(data!$B12194,campaign!$A$2:$A$18,campaign!$B$2:$B$18)</f>
        <v>MadeCallToRetentionTeam</v>
      </c>
      <c r="G12194">
        <f>_xlfn.XLOOKUP($F12194,campaign!$B$2:$B$18,campaign!$D$2:$D$18)</f>
        <v>16</v>
      </c>
      <c r="H12194" t="str">
        <f>_xlfn.XLOOKUP($A12194,customer!$A$2:$A$978,customer!$B$2:$B$978)</f>
        <v>Annalee Mocquer</v>
      </c>
    </row>
    <row r="12195" spans="1:8" x14ac:dyDescent="0.2">
      <c r="A12195" t="s">
        <v>3730</v>
      </c>
      <c r="B12195" t="s">
        <v>3952</v>
      </c>
      <c r="C12195" s="1">
        <v>44715</v>
      </c>
      <c r="D12195" s="1">
        <v>44813</v>
      </c>
      <c r="E12195">
        <f t="shared" si="190"/>
        <v>3</v>
      </c>
      <c r="F12195" t="str">
        <f>_xlfn.XLOOKUP(data!$B12195,campaign!$A$2:$A$18,campaign!$B$2:$B$18)</f>
        <v>MadeCallToRetentionTeam</v>
      </c>
      <c r="G12195">
        <f>_xlfn.XLOOKUP($F12195,campaign!$B$2:$B$18,campaign!$D$2:$D$18)</f>
        <v>16</v>
      </c>
      <c r="H12195" t="str">
        <f>_xlfn.XLOOKUP($A12195,customer!$A$2:$A$978,customer!$B$2:$B$978)</f>
        <v>Annalee Mocquer</v>
      </c>
    </row>
    <row r="12196" spans="1:8" x14ac:dyDescent="0.2">
      <c r="A12196" t="s">
        <v>3730</v>
      </c>
      <c r="B12196" t="s">
        <v>3952</v>
      </c>
      <c r="C12196" s="1">
        <v>44715</v>
      </c>
      <c r="D12196" s="1">
        <v>44852</v>
      </c>
      <c r="E12196">
        <f t="shared" si="190"/>
        <v>4</v>
      </c>
      <c r="F12196" t="str">
        <f>_xlfn.XLOOKUP(data!$B12196,campaign!$A$2:$A$18,campaign!$B$2:$B$18)</f>
        <v>MadeCallToRetentionTeam</v>
      </c>
      <c r="G12196">
        <f>_xlfn.XLOOKUP($F12196,campaign!$B$2:$B$18,campaign!$D$2:$D$18)</f>
        <v>16</v>
      </c>
      <c r="H12196" t="str">
        <f>_xlfn.XLOOKUP($A12196,customer!$A$2:$A$978,customer!$B$2:$B$978)</f>
        <v>Annalee Mocquer</v>
      </c>
    </row>
    <row r="12197" spans="1:8" x14ac:dyDescent="0.2">
      <c r="A12197" t="s">
        <v>3730</v>
      </c>
      <c r="B12197" t="s">
        <v>3952</v>
      </c>
      <c r="C12197" s="1">
        <v>44715</v>
      </c>
      <c r="D12197" s="1">
        <v>44869</v>
      </c>
      <c r="E12197">
        <f t="shared" si="190"/>
        <v>5</v>
      </c>
      <c r="F12197" t="str">
        <f>_xlfn.XLOOKUP(data!$B12197,campaign!$A$2:$A$18,campaign!$B$2:$B$18)</f>
        <v>MadeCallToRetentionTeam</v>
      </c>
      <c r="G12197">
        <f>_xlfn.XLOOKUP($F12197,campaign!$B$2:$B$18,campaign!$D$2:$D$18)</f>
        <v>16</v>
      </c>
      <c r="H12197" t="str">
        <f>_xlfn.XLOOKUP($A12197,customer!$A$2:$A$978,customer!$B$2:$B$978)</f>
        <v>Annalee Mocquer</v>
      </c>
    </row>
    <row r="12198" spans="1:8" x14ac:dyDescent="0.2">
      <c r="A12198" t="s">
        <v>3730</v>
      </c>
      <c r="B12198" t="s">
        <v>3952</v>
      </c>
      <c r="C12198" s="1">
        <v>44715</v>
      </c>
      <c r="D12198" s="1">
        <v>44903</v>
      </c>
      <c r="E12198">
        <f t="shared" si="190"/>
        <v>6</v>
      </c>
      <c r="F12198" t="str">
        <f>_xlfn.XLOOKUP(data!$B12198,campaign!$A$2:$A$18,campaign!$B$2:$B$18)</f>
        <v>MadeCallToRetentionTeam</v>
      </c>
      <c r="G12198">
        <f>_xlfn.XLOOKUP($F12198,campaign!$B$2:$B$18,campaign!$D$2:$D$18)</f>
        <v>16</v>
      </c>
      <c r="H12198" t="str">
        <f>_xlfn.XLOOKUP($A12198,customer!$A$2:$A$978,customer!$B$2:$B$978)</f>
        <v>Annalee Mocquer</v>
      </c>
    </row>
    <row r="12199" spans="1:8" x14ac:dyDescent="0.2">
      <c r="A12199" t="s">
        <v>3730</v>
      </c>
      <c r="B12199" t="s">
        <v>3952</v>
      </c>
      <c r="C12199" s="1">
        <v>44715</v>
      </c>
      <c r="D12199" s="1">
        <v>44933</v>
      </c>
      <c r="E12199">
        <f t="shared" si="190"/>
        <v>7</v>
      </c>
      <c r="F12199" t="str">
        <f>_xlfn.XLOOKUP(data!$B12199,campaign!$A$2:$A$18,campaign!$B$2:$B$18)</f>
        <v>MadeCallToRetentionTeam</v>
      </c>
      <c r="G12199">
        <f>_xlfn.XLOOKUP($F12199,campaign!$B$2:$B$18,campaign!$D$2:$D$18)</f>
        <v>16</v>
      </c>
      <c r="H12199" t="str">
        <f>_xlfn.XLOOKUP($A12199,customer!$A$2:$A$978,customer!$B$2:$B$978)</f>
        <v>Annalee Mocquer</v>
      </c>
    </row>
    <row r="12200" spans="1:8" x14ac:dyDescent="0.2">
      <c r="A12200" t="s">
        <v>3730</v>
      </c>
      <c r="B12200" t="s">
        <v>3952</v>
      </c>
      <c r="C12200" s="1">
        <v>44715</v>
      </c>
      <c r="D12200" s="1">
        <v>44965</v>
      </c>
      <c r="E12200">
        <f t="shared" si="190"/>
        <v>8</v>
      </c>
      <c r="F12200" t="str">
        <f>_xlfn.XLOOKUP(data!$B12200,campaign!$A$2:$A$18,campaign!$B$2:$B$18)</f>
        <v>MadeCallToRetentionTeam</v>
      </c>
      <c r="G12200">
        <f>_xlfn.XLOOKUP($F12200,campaign!$B$2:$B$18,campaign!$D$2:$D$18)</f>
        <v>16</v>
      </c>
      <c r="H12200" t="str">
        <f>_xlfn.XLOOKUP($A12200,customer!$A$2:$A$978,customer!$B$2:$B$978)</f>
        <v>Annalee Mocquer</v>
      </c>
    </row>
    <row r="12201" spans="1:8" x14ac:dyDescent="0.2">
      <c r="A12201" t="s">
        <v>3730</v>
      </c>
      <c r="B12201" t="s">
        <v>3952</v>
      </c>
      <c r="C12201" s="1">
        <v>44715</v>
      </c>
      <c r="D12201" s="1">
        <v>44997</v>
      </c>
      <c r="E12201">
        <f t="shared" si="190"/>
        <v>9</v>
      </c>
      <c r="F12201" t="str">
        <f>_xlfn.XLOOKUP(data!$B12201,campaign!$A$2:$A$18,campaign!$B$2:$B$18)</f>
        <v>MadeCallToRetentionTeam</v>
      </c>
      <c r="G12201">
        <f>_xlfn.XLOOKUP($F12201,campaign!$B$2:$B$18,campaign!$D$2:$D$18)</f>
        <v>16</v>
      </c>
      <c r="H12201" t="str">
        <f>_xlfn.XLOOKUP($A12201,customer!$A$2:$A$978,customer!$B$2:$B$978)</f>
        <v>Annalee Mocquer</v>
      </c>
    </row>
    <row r="12202" spans="1:8" x14ac:dyDescent="0.2">
      <c r="A12202" t="s">
        <v>3730</v>
      </c>
      <c r="B12202" t="s">
        <v>3952</v>
      </c>
      <c r="C12202" s="1">
        <v>44715</v>
      </c>
      <c r="D12202" s="1">
        <v>45026</v>
      </c>
      <c r="E12202">
        <f t="shared" si="190"/>
        <v>10</v>
      </c>
      <c r="F12202" t="str">
        <f>_xlfn.XLOOKUP(data!$B12202,campaign!$A$2:$A$18,campaign!$B$2:$B$18)</f>
        <v>MadeCallToRetentionTeam</v>
      </c>
      <c r="G12202">
        <f>_xlfn.XLOOKUP($F12202,campaign!$B$2:$B$18,campaign!$D$2:$D$18)</f>
        <v>16</v>
      </c>
      <c r="H12202" t="str">
        <f>_xlfn.XLOOKUP($A12202,customer!$A$2:$A$978,customer!$B$2:$B$978)</f>
        <v>Annalee Mocquer</v>
      </c>
    </row>
    <row r="12203" spans="1:8" x14ac:dyDescent="0.2">
      <c r="A12203" t="s">
        <v>3730</v>
      </c>
      <c r="B12203" t="s">
        <v>3952</v>
      </c>
      <c r="C12203" s="1">
        <v>44715</v>
      </c>
      <c r="D12203" s="1">
        <v>45052</v>
      </c>
      <c r="E12203">
        <f t="shared" si="190"/>
        <v>11</v>
      </c>
      <c r="F12203" t="str">
        <f>_xlfn.XLOOKUP(data!$B12203,campaign!$A$2:$A$18,campaign!$B$2:$B$18)</f>
        <v>MadeCallToRetentionTeam</v>
      </c>
      <c r="G12203">
        <f>_xlfn.XLOOKUP($F12203,campaign!$B$2:$B$18,campaign!$D$2:$D$18)</f>
        <v>16</v>
      </c>
      <c r="H12203" t="str">
        <f>_xlfn.XLOOKUP($A12203,customer!$A$2:$A$978,customer!$B$2:$B$978)</f>
        <v>Annalee Mocquer</v>
      </c>
    </row>
    <row r="12204" spans="1:8" x14ac:dyDescent="0.2">
      <c r="A12204" t="s">
        <v>3730</v>
      </c>
      <c r="B12204" t="s">
        <v>3953</v>
      </c>
      <c r="C12204" s="1">
        <v>44989</v>
      </c>
      <c r="D12204" s="1">
        <v>44989</v>
      </c>
      <c r="E12204">
        <f t="shared" si="190"/>
        <v>0</v>
      </c>
      <c r="F12204" t="str">
        <f>_xlfn.XLOOKUP(data!$B12204,campaign!$A$2:$A$18,campaign!$B$2:$B$18)</f>
        <v>MaritalStatus</v>
      </c>
      <c r="G12204">
        <f>_xlfn.XLOOKUP($F12204,campaign!$B$2:$B$18,campaign!$D$2:$D$18)</f>
        <v>29</v>
      </c>
      <c r="H12204" t="str">
        <f>_xlfn.XLOOKUP($A12204,customer!$A$2:$A$978,customer!$B$2:$B$978)</f>
        <v>Annalee Mocquer</v>
      </c>
    </row>
    <row r="12205" spans="1:8" x14ac:dyDescent="0.2">
      <c r="A12205" t="s">
        <v>3730</v>
      </c>
      <c r="B12205" t="s">
        <v>3953</v>
      </c>
      <c r="C12205" s="1">
        <v>44989</v>
      </c>
      <c r="D12205" s="1">
        <v>45026</v>
      </c>
      <c r="E12205">
        <f t="shared" si="190"/>
        <v>1</v>
      </c>
      <c r="F12205" t="str">
        <f>_xlfn.XLOOKUP(data!$B12205,campaign!$A$2:$A$18,campaign!$B$2:$B$18)</f>
        <v>MaritalStatus</v>
      </c>
      <c r="G12205">
        <f>_xlfn.XLOOKUP($F12205,campaign!$B$2:$B$18,campaign!$D$2:$D$18)</f>
        <v>29</v>
      </c>
      <c r="H12205" t="str">
        <f>_xlfn.XLOOKUP($A12205,customer!$A$2:$A$978,customer!$B$2:$B$978)</f>
        <v>Annalee Mocquer</v>
      </c>
    </row>
    <row r="12206" spans="1:8" x14ac:dyDescent="0.2">
      <c r="A12206" t="s">
        <v>3730</v>
      </c>
      <c r="B12206" t="s">
        <v>3953</v>
      </c>
      <c r="C12206" s="1">
        <v>44989</v>
      </c>
      <c r="D12206" s="1">
        <v>45062</v>
      </c>
      <c r="E12206">
        <f t="shared" si="190"/>
        <v>2</v>
      </c>
      <c r="F12206" t="str">
        <f>_xlfn.XLOOKUP(data!$B12206,campaign!$A$2:$A$18,campaign!$B$2:$B$18)</f>
        <v>MaritalStatus</v>
      </c>
      <c r="G12206">
        <f>_xlfn.XLOOKUP($F12206,campaign!$B$2:$B$18,campaign!$D$2:$D$18)</f>
        <v>29</v>
      </c>
      <c r="H12206" t="str">
        <f>_xlfn.XLOOKUP($A12206,customer!$A$2:$A$978,customer!$B$2:$B$978)</f>
        <v>Annalee Mocquer</v>
      </c>
    </row>
    <row r="12207" spans="1:8" x14ac:dyDescent="0.2">
      <c r="A12207" t="s">
        <v>3731</v>
      </c>
      <c r="B12207" t="s">
        <v>3924</v>
      </c>
      <c r="C12207" s="1">
        <v>44927</v>
      </c>
      <c r="D12207" s="1">
        <v>44927</v>
      </c>
      <c r="E12207">
        <f t="shared" si="190"/>
        <v>0</v>
      </c>
      <c r="F12207" t="str">
        <f>_xlfn.XLOOKUP(data!$B12207,campaign!$A$2:$A$18,campaign!$B$2:$B$18)</f>
        <v>RVOwner</v>
      </c>
      <c r="G12207">
        <f>_xlfn.XLOOKUP($F12207,campaign!$B$2:$B$18,campaign!$D$2:$D$18)</f>
        <v>22</v>
      </c>
      <c r="H12207" t="str">
        <f>_xlfn.XLOOKUP($A12207,customer!$A$2:$A$978,customer!$B$2:$B$978)</f>
        <v>Colin Cattini</v>
      </c>
    </row>
    <row r="12208" spans="1:8" x14ac:dyDescent="0.2">
      <c r="A12208" t="s">
        <v>3731</v>
      </c>
      <c r="B12208" t="s">
        <v>3924</v>
      </c>
      <c r="C12208" s="1">
        <v>44927</v>
      </c>
      <c r="D12208" s="1">
        <v>44962</v>
      </c>
      <c r="E12208">
        <f t="shared" si="190"/>
        <v>1</v>
      </c>
      <c r="F12208" t="str">
        <f>_xlfn.XLOOKUP(data!$B12208,campaign!$A$2:$A$18,campaign!$B$2:$B$18)</f>
        <v>RVOwner</v>
      </c>
      <c r="G12208">
        <f>_xlfn.XLOOKUP($F12208,campaign!$B$2:$B$18,campaign!$D$2:$D$18)</f>
        <v>22</v>
      </c>
      <c r="H12208" t="str">
        <f>_xlfn.XLOOKUP($A12208,customer!$A$2:$A$978,customer!$B$2:$B$978)</f>
        <v>Colin Cattini</v>
      </c>
    </row>
    <row r="12209" spans="1:8" x14ac:dyDescent="0.2">
      <c r="A12209" t="s">
        <v>3731</v>
      </c>
      <c r="B12209" t="s">
        <v>3924</v>
      </c>
      <c r="C12209" s="1">
        <v>44927</v>
      </c>
      <c r="D12209" s="1">
        <v>45001</v>
      </c>
      <c r="E12209">
        <f t="shared" si="190"/>
        <v>2</v>
      </c>
      <c r="F12209" t="str">
        <f>_xlfn.XLOOKUP(data!$B12209,campaign!$A$2:$A$18,campaign!$B$2:$B$18)</f>
        <v>RVOwner</v>
      </c>
      <c r="G12209">
        <f>_xlfn.XLOOKUP($F12209,campaign!$B$2:$B$18,campaign!$D$2:$D$18)</f>
        <v>22</v>
      </c>
      <c r="H12209" t="str">
        <f>_xlfn.XLOOKUP($A12209,customer!$A$2:$A$978,customer!$B$2:$B$978)</f>
        <v>Colin Cattini</v>
      </c>
    </row>
    <row r="12210" spans="1:8" x14ac:dyDescent="0.2">
      <c r="A12210" t="s">
        <v>3731</v>
      </c>
      <c r="B12210" t="s">
        <v>3924</v>
      </c>
      <c r="C12210" s="1">
        <v>44927</v>
      </c>
      <c r="D12210" s="1">
        <v>45023</v>
      </c>
      <c r="E12210">
        <f t="shared" si="190"/>
        <v>3</v>
      </c>
      <c r="F12210" t="str">
        <f>_xlfn.XLOOKUP(data!$B12210,campaign!$A$2:$A$18,campaign!$B$2:$B$18)</f>
        <v>RVOwner</v>
      </c>
      <c r="G12210">
        <f>_xlfn.XLOOKUP($F12210,campaign!$B$2:$B$18,campaign!$D$2:$D$18)</f>
        <v>22</v>
      </c>
      <c r="H12210" t="str">
        <f>_xlfn.XLOOKUP($A12210,customer!$A$2:$A$978,customer!$B$2:$B$978)</f>
        <v>Colin Cattini</v>
      </c>
    </row>
    <row r="12211" spans="1:8" x14ac:dyDescent="0.2">
      <c r="A12211" t="s">
        <v>3731</v>
      </c>
      <c r="B12211" t="s">
        <v>3924</v>
      </c>
      <c r="C12211" s="1">
        <v>44927</v>
      </c>
      <c r="D12211" s="1">
        <v>45061</v>
      </c>
      <c r="E12211">
        <f t="shared" si="190"/>
        <v>4</v>
      </c>
      <c r="F12211" t="str">
        <f>_xlfn.XLOOKUP(data!$B12211,campaign!$A$2:$A$18,campaign!$B$2:$B$18)</f>
        <v>RVOwner</v>
      </c>
      <c r="G12211">
        <f>_xlfn.XLOOKUP($F12211,campaign!$B$2:$B$18,campaign!$D$2:$D$18)</f>
        <v>22</v>
      </c>
      <c r="H12211" t="str">
        <f>_xlfn.XLOOKUP($A12211,customer!$A$2:$A$978,customer!$B$2:$B$978)</f>
        <v>Colin Cattini</v>
      </c>
    </row>
    <row r="12212" spans="1:8" x14ac:dyDescent="0.2">
      <c r="A12212" t="s">
        <v>3732</v>
      </c>
      <c r="B12212" t="s">
        <v>3921</v>
      </c>
      <c r="C12212" s="1">
        <v>44671</v>
      </c>
      <c r="D12212" s="1">
        <v>44671</v>
      </c>
      <c r="E12212">
        <f t="shared" si="190"/>
        <v>0</v>
      </c>
      <c r="F12212" t="str">
        <f>_xlfn.XLOOKUP(data!$B12212,campaign!$A$2:$A$18,campaign!$B$2:$B$18)</f>
        <v>HandsetRefurbished</v>
      </c>
      <c r="G12212">
        <f>_xlfn.XLOOKUP($F12212,campaign!$B$2:$B$18,campaign!$D$2:$D$18)</f>
        <v>26</v>
      </c>
      <c r="H12212" t="str">
        <f>_xlfn.XLOOKUP($A12212,customer!$A$2:$A$978,customer!$B$2:$B$978)</f>
        <v>Artie Joutapaitis</v>
      </c>
    </row>
    <row r="12213" spans="1:8" x14ac:dyDescent="0.2">
      <c r="A12213" t="s">
        <v>3732</v>
      </c>
      <c r="B12213" t="s">
        <v>3921</v>
      </c>
      <c r="C12213" s="1">
        <v>44671</v>
      </c>
      <c r="D12213" s="1">
        <v>44710</v>
      </c>
      <c r="E12213">
        <f t="shared" si="190"/>
        <v>1</v>
      </c>
      <c r="F12213" t="str">
        <f>_xlfn.XLOOKUP(data!$B12213,campaign!$A$2:$A$18,campaign!$B$2:$B$18)</f>
        <v>HandsetRefurbished</v>
      </c>
      <c r="G12213">
        <f>_xlfn.XLOOKUP($F12213,campaign!$B$2:$B$18,campaign!$D$2:$D$18)</f>
        <v>26</v>
      </c>
      <c r="H12213" t="str">
        <f>_xlfn.XLOOKUP($A12213,customer!$A$2:$A$978,customer!$B$2:$B$978)</f>
        <v>Artie Joutapaitis</v>
      </c>
    </row>
    <row r="12214" spans="1:8" x14ac:dyDescent="0.2">
      <c r="A12214" t="s">
        <v>3732</v>
      </c>
      <c r="B12214" t="s">
        <v>3921</v>
      </c>
      <c r="C12214" s="1">
        <v>44671</v>
      </c>
      <c r="D12214" s="1">
        <v>44741</v>
      </c>
      <c r="E12214">
        <f t="shared" si="190"/>
        <v>2</v>
      </c>
      <c r="F12214" t="str">
        <f>_xlfn.XLOOKUP(data!$B12214,campaign!$A$2:$A$18,campaign!$B$2:$B$18)</f>
        <v>HandsetRefurbished</v>
      </c>
      <c r="G12214">
        <f>_xlfn.XLOOKUP($F12214,campaign!$B$2:$B$18,campaign!$D$2:$D$18)</f>
        <v>26</v>
      </c>
      <c r="H12214" t="str">
        <f>_xlfn.XLOOKUP($A12214,customer!$A$2:$A$978,customer!$B$2:$B$978)</f>
        <v>Artie Joutapaitis</v>
      </c>
    </row>
    <row r="12215" spans="1:8" x14ac:dyDescent="0.2">
      <c r="A12215" t="s">
        <v>3732</v>
      </c>
      <c r="B12215" t="s">
        <v>3921</v>
      </c>
      <c r="C12215" s="1">
        <v>44671</v>
      </c>
      <c r="D12215" s="1">
        <v>44767</v>
      </c>
      <c r="E12215">
        <f t="shared" si="190"/>
        <v>3</v>
      </c>
      <c r="F12215" t="str">
        <f>_xlfn.XLOOKUP(data!$B12215,campaign!$A$2:$A$18,campaign!$B$2:$B$18)</f>
        <v>HandsetRefurbished</v>
      </c>
      <c r="G12215">
        <f>_xlfn.XLOOKUP($F12215,campaign!$B$2:$B$18,campaign!$D$2:$D$18)</f>
        <v>26</v>
      </c>
      <c r="H12215" t="str">
        <f>_xlfn.XLOOKUP($A12215,customer!$A$2:$A$978,customer!$B$2:$B$978)</f>
        <v>Artie Joutapaitis</v>
      </c>
    </row>
    <row r="12216" spans="1:8" x14ac:dyDescent="0.2">
      <c r="A12216" t="s">
        <v>3732</v>
      </c>
      <c r="B12216" t="s">
        <v>3921</v>
      </c>
      <c r="C12216" s="1">
        <v>44671</v>
      </c>
      <c r="D12216" s="1">
        <v>44793</v>
      </c>
      <c r="E12216">
        <f t="shared" si="190"/>
        <v>4</v>
      </c>
      <c r="F12216" t="str">
        <f>_xlfn.XLOOKUP(data!$B12216,campaign!$A$2:$A$18,campaign!$B$2:$B$18)</f>
        <v>HandsetRefurbished</v>
      </c>
      <c r="G12216">
        <f>_xlfn.XLOOKUP($F12216,campaign!$B$2:$B$18,campaign!$D$2:$D$18)</f>
        <v>26</v>
      </c>
      <c r="H12216" t="str">
        <f>_xlfn.XLOOKUP($A12216,customer!$A$2:$A$978,customer!$B$2:$B$978)</f>
        <v>Artie Joutapaitis</v>
      </c>
    </row>
    <row r="12217" spans="1:8" x14ac:dyDescent="0.2">
      <c r="A12217" t="s">
        <v>3732</v>
      </c>
      <c r="B12217" t="s">
        <v>3921</v>
      </c>
      <c r="C12217" s="1">
        <v>44671</v>
      </c>
      <c r="D12217" s="1">
        <v>44830</v>
      </c>
      <c r="E12217">
        <f t="shared" si="190"/>
        <v>5</v>
      </c>
      <c r="F12217" t="str">
        <f>_xlfn.XLOOKUP(data!$B12217,campaign!$A$2:$A$18,campaign!$B$2:$B$18)</f>
        <v>HandsetRefurbished</v>
      </c>
      <c r="G12217">
        <f>_xlfn.XLOOKUP($F12217,campaign!$B$2:$B$18,campaign!$D$2:$D$18)</f>
        <v>26</v>
      </c>
      <c r="H12217" t="str">
        <f>_xlfn.XLOOKUP($A12217,customer!$A$2:$A$978,customer!$B$2:$B$978)</f>
        <v>Artie Joutapaitis</v>
      </c>
    </row>
    <row r="12218" spans="1:8" x14ac:dyDescent="0.2">
      <c r="A12218" t="s">
        <v>3732</v>
      </c>
      <c r="B12218" t="s">
        <v>3921</v>
      </c>
      <c r="C12218" s="1">
        <v>44671</v>
      </c>
      <c r="D12218" s="1">
        <v>44837</v>
      </c>
      <c r="E12218">
        <f t="shared" si="190"/>
        <v>5</v>
      </c>
      <c r="F12218" t="str">
        <f>_xlfn.XLOOKUP(data!$B12218,campaign!$A$2:$A$18,campaign!$B$2:$B$18)</f>
        <v>HandsetRefurbished</v>
      </c>
      <c r="G12218">
        <f>_xlfn.XLOOKUP($F12218,campaign!$B$2:$B$18,campaign!$D$2:$D$18)</f>
        <v>26</v>
      </c>
      <c r="H12218" t="str">
        <f>_xlfn.XLOOKUP($A12218,customer!$A$2:$A$978,customer!$B$2:$B$978)</f>
        <v>Artie Joutapaitis</v>
      </c>
    </row>
    <row r="12219" spans="1:8" x14ac:dyDescent="0.2">
      <c r="A12219" t="s">
        <v>3732</v>
      </c>
      <c r="B12219" t="s">
        <v>3921</v>
      </c>
      <c r="C12219" s="1">
        <v>44671</v>
      </c>
      <c r="D12219" s="1">
        <v>44868</v>
      </c>
      <c r="E12219">
        <f t="shared" si="190"/>
        <v>6</v>
      </c>
      <c r="F12219" t="str">
        <f>_xlfn.XLOOKUP(data!$B12219,campaign!$A$2:$A$18,campaign!$B$2:$B$18)</f>
        <v>HandsetRefurbished</v>
      </c>
      <c r="G12219">
        <f>_xlfn.XLOOKUP($F12219,campaign!$B$2:$B$18,campaign!$D$2:$D$18)</f>
        <v>26</v>
      </c>
      <c r="H12219" t="str">
        <f>_xlfn.XLOOKUP($A12219,customer!$A$2:$A$978,customer!$B$2:$B$978)</f>
        <v>Artie Joutapaitis</v>
      </c>
    </row>
    <row r="12220" spans="1:8" x14ac:dyDescent="0.2">
      <c r="A12220" t="s">
        <v>3732</v>
      </c>
      <c r="B12220" t="s">
        <v>3921</v>
      </c>
      <c r="C12220" s="1">
        <v>44671</v>
      </c>
      <c r="D12220" s="1">
        <v>44897</v>
      </c>
      <c r="E12220">
        <f t="shared" si="190"/>
        <v>7</v>
      </c>
      <c r="F12220" t="str">
        <f>_xlfn.XLOOKUP(data!$B12220,campaign!$A$2:$A$18,campaign!$B$2:$B$18)</f>
        <v>HandsetRefurbished</v>
      </c>
      <c r="G12220">
        <f>_xlfn.XLOOKUP($F12220,campaign!$B$2:$B$18,campaign!$D$2:$D$18)</f>
        <v>26</v>
      </c>
      <c r="H12220" t="str">
        <f>_xlfn.XLOOKUP($A12220,customer!$A$2:$A$978,customer!$B$2:$B$978)</f>
        <v>Artie Joutapaitis</v>
      </c>
    </row>
    <row r="12221" spans="1:8" x14ac:dyDescent="0.2">
      <c r="A12221" t="s">
        <v>3732</v>
      </c>
      <c r="B12221" t="s">
        <v>3921</v>
      </c>
      <c r="C12221" s="1">
        <v>44671</v>
      </c>
      <c r="D12221" s="1">
        <v>44954</v>
      </c>
      <c r="E12221">
        <f t="shared" si="190"/>
        <v>9</v>
      </c>
      <c r="F12221" t="str">
        <f>_xlfn.XLOOKUP(data!$B12221,campaign!$A$2:$A$18,campaign!$B$2:$B$18)</f>
        <v>HandsetRefurbished</v>
      </c>
      <c r="G12221">
        <f>_xlfn.XLOOKUP($F12221,campaign!$B$2:$B$18,campaign!$D$2:$D$18)</f>
        <v>26</v>
      </c>
      <c r="H12221" t="str">
        <f>_xlfn.XLOOKUP($A12221,customer!$A$2:$A$978,customer!$B$2:$B$978)</f>
        <v>Artie Joutapaitis</v>
      </c>
    </row>
    <row r="12222" spans="1:8" x14ac:dyDescent="0.2">
      <c r="A12222" t="s">
        <v>3732</v>
      </c>
      <c r="B12222" t="s">
        <v>3921</v>
      </c>
      <c r="C12222" s="1">
        <v>44671</v>
      </c>
      <c r="D12222" s="1">
        <v>44958</v>
      </c>
      <c r="E12222">
        <f t="shared" si="190"/>
        <v>9</v>
      </c>
      <c r="F12222" t="str">
        <f>_xlfn.XLOOKUP(data!$B12222,campaign!$A$2:$A$18,campaign!$B$2:$B$18)</f>
        <v>HandsetRefurbished</v>
      </c>
      <c r="G12222">
        <f>_xlfn.XLOOKUP($F12222,campaign!$B$2:$B$18,campaign!$D$2:$D$18)</f>
        <v>26</v>
      </c>
      <c r="H12222" t="str">
        <f>_xlfn.XLOOKUP($A12222,customer!$A$2:$A$978,customer!$B$2:$B$978)</f>
        <v>Artie Joutapaitis</v>
      </c>
    </row>
    <row r="12223" spans="1:8" x14ac:dyDescent="0.2">
      <c r="A12223" t="s">
        <v>3732</v>
      </c>
      <c r="B12223" t="s">
        <v>3921</v>
      </c>
      <c r="C12223" s="1">
        <v>44671</v>
      </c>
      <c r="D12223" s="1">
        <v>44987</v>
      </c>
      <c r="E12223">
        <f t="shared" si="190"/>
        <v>10</v>
      </c>
      <c r="F12223" t="str">
        <f>_xlfn.XLOOKUP(data!$B12223,campaign!$A$2:$A$18,campaign!$B$2:$B$18)</f>
        <v>HandsetRefurbished</v>
      </c>
      <c r="G12223">
        <f>_xlfn.XLOOKUP($F12223,campaign!$B$2:$B$18,campaign!$D$2:$D$18)</f>
        <v>26</v>
      </c>
      <c r="H12223" t="str">
        <f>_xlfn.XLOOKUP($A12223,customer!$A$2:$A$978,customer!$B$2:$B$978)</f>
        <v>Artie Joutapaitis</v>
      </c>
    </row>
    <row r="12224" spans="1:8" x14ac:dyDescent="0.2">
      <c r="A12224" t="s">
        <v>3732</v>
      </c>
      <c r="B12224" t="s">
        <v>3921</v>
      </c>
      <c r="C12224" s="1">
        <v>44671</v>
      </c>
      <c r="D12224" s="1">
        <v>45036</v>
      </c>
      <c r="E12224">
        <f t="shared" si="190"/>
        <v>12</v>
      </c>
      <c r="F12224" t="str">
        <f>_xlfn.XLOOKUP(data!$B12224,campaign!$A$2:$A$18,campaign!$B$2:$B$18)</f>
        <v>HandsetRefurbished</v>
      </c>
      <c r="G12224">
        <f>_xlfn.XLOOKUP($F12224,campaign!$B$2:$B$18,campaign!$D$2:$D$18)</f>
        <v>26</v>
      </c>
      <c r="H12224" t="str">
        <f>_xlfn.XLOOKUP($A12224,customer!$A$2:$A$978,customer!$B$2:$B$978)</f>
        <v>Artie Joutapaitis</v>
      </c>
    </row>
    <row r="12225" spans="1:8" x14ac:dyDescent="0.2">
      <c r="A12225" t="s">
        <v>3732</v>
      </c>
      <c r="B12225" t="s">
        <v>3921</v>
      </c>
      <c r="C12225" s="1">
        <v>44671</v>
      </c>
      <c r="D12225" s="1">
        <v>45051</v>
      </c>
      <c r="E12225">
        <f t="shared" si="190"/>
        <v>12</v>
      </c>
      <c r="F12225" t="str">
        <f>_xlfn.XLOOKUP(data!$B12225,campaign!$A$2:$A$18,campaign!$B$2:$B$18)</f>
        <v>HandsetRefurbished</v>
      </c>
      <c r="G12225">
        <f>_xlfn.XLOOKUP($F12225,campaign!$B$2:$B$18,campaign!$D$2:$D$18)</f>
        <v>26</v>
      </c>
      <c r="H12225" t="str">
        <f>_xlfn.XLOOKUP($A12225,customer!$A$2:$A$978,customer!$B$2:$B$978)</f>
        <v>Artie Joutapaitis</v>
      </c>
    </row>
    <row r="12226" spans="1:8" x14ac:dyDescent="0.2">
      <c r="A12226" t="s">
        <v>3733</v>
      </c>
      <c r="B12226" t="s">
        <v>3949</v>
      </c>
      <c r="C12226" s="1">
        <v>44603</v>
      </c>
      <c r="D12226" s="1">
        <v>44603</v>
      </c>
      <c r="E12226">
        <f t="shared" si="190"/>
        <v>0</v>
      </c>
      <c r="F12226" t="str">
        <f>_xlfn.XLOOKUP(data!$B12226,campaign!$A$2:$A$18,campaign!$B$2:$B$18)</f>
        <v>NewCellphoneUser</v>
      </c>
      <c r="G12226">
        <f>_xlfn.XLOOKUP($F12226,campaign!$B$2:$B$18,campaign!$D$2:$D$18)</f>
        <v>25</v>
      </c>
      <c r="H12226" t="str">
        <f>_xlfn.XLOOKUP($A12226,customer!$A$2:$A$978,customer!$B$2:$B$978)</f>
        <v>Brennan Franzetti</v>
      </c>
    </row>
    <row r="12227" spans="1:8" x14ac:dyDescent="0.2">
      <c r="A12227" t="s">
        <v>3733</v>
      </c>
      <c r="B12227" t="s">
        <v>3949</v>
      </c>
      <c r="C12227" s="1">
        <v>44603</v>
      </c>
      <c r="D12227" s="1">
        <v>44644</v>
      </c>
      <c r="E12227">
        <f t="shared" ref="E12227:E12290" si="191">DATEDIF(C12227,D12227,"M")</f>
        <v>1</v>
      </c>
      <c r="F12227" t="str">
        <f>_xlfn.XLOOKUP(data!$B12227,campaign!$A$2:$A$18,campaign!$B$2:$B$18)</f>
        <v>NewCellphoneUser</v>
      </c>
      <c r="G12227">
        <f>_xlfn.XLOOKUP($F12227,campaign!$B$2:$B$18,campaign!$D$2:$D$18)</f>
        <v>25</v>
      </c>
      <c r="H12227" t="str">
        <f>_xlfn.XLOOKUP($A12227,customer!$A$2:$A$978,customer!$B$2:$B$978)</f>
        <v>Brennan Franzetti</v>
      </c>
    </row>
    <row r="12228" spans="1:8" x14ac:dyDescent="0.2">
      <c r="A12228" t="s">
        <v>3733</v>
      </c>
      <c r="B12228" t="s">
        <v>3949</v>
      </c>
      <c r="C12228" s="1">
        <v>44603</v>
      </c>
      <c r="D12228" s="1">
        <v>44663</v>
      </c>
      <c r="E12228">
        <f t="shared" si="191"/>
        <v>2</v>
      </c>
      <c r="F12228" t="str">
        <f>_xlfn.XLOOKUP(data!$B12228,campaign!$A$2:$A$18,campaign!$B$2:$B$18)</f>
        <v>NewCellphoneUser</v>
      </c>
      <c r="G12228">
        <f>_xlfn.XLOOKUP($F12228,campaign!$B$2:$B$18,campaign!$D$2:$D$18)</f>
        <v>25</v>
      </c>
      <c r="H12228" t="str">
        <f>_xlfn.XLOOKUP($A12228,customer!$A$2:$A$978,customer!$B$2:$B$978)</f>
        <v>Brennan Franzetti</v>
      </c>
    </row>
    <row r="12229" spans="1:8" x14ac:dyDescent="0.2">
      <c r="A12229" t="s">
        <v>3733</v>
      </c>
      <c r="B12229" t="s">
        <v>3949</v>
      </c>
      <c r="C12229" s="1">
        <v>44603</v>
      </c>
      <c r="D12229" s="1">
        <v>44734</v>
      </c>
      <c r="E12229">
        <f t="shared" si="191"/>
        <v>4</v>
      </c>
      <c r="F12229" t="str">
        <f>_xlfn.XLOOKUP(data!$B12229,campaign!$A$2:$A$18,campaign!$B$2:$B$18)</f>
        <v>NewCellphoneUser</v>
      </c>
      <c r="G12229">
        <f>_xlfn.XLOOKUP($F12229,campaign!$B$2:$B$18,campaign!$D$2:$D$18)</f>
        <v>25</v>
      </c>
      <c r="H12229" t="str">
        <f>_xlfn.XLOOKUP($A12229,customer!$A$2:$A$978,customer!$B$2:$B$978)</f>
        <v>Brennan Franzetti</v>
      </c>
    </row>
    <row r="12230" spans="1:8" x14ac:dyDescent="0.2">
      <c r="A12230" t="s">
        <v>3733</v>
      </c>
      <c r="B12230" t="s">
        <v>3949</v>
      </c>
      <c r="C12230" s="1">
        <v>44603</v>
      </c>
      <c r="D12230" s="1">
        <v>44822</v>
      </c>
      <c r="E12230">
        <f t="shared" si="191"/>
        <v>7</v>
      </c>
      <c r="F12230" t="str">
        <f>_xlfn.XLOOKUP(data!$B12230,campaign!$A$2:$A$18,campaign!$B$2:$B$18)</f>
        <v>NewCellphoneUser</v>
      </c>
      <c r="G12230">
        <f>_xlfn.XLOOKUP($F12230,campaign!$B$2:$B$18,campaign!$D$2:$D$18)</f>
        <v>25</v>
      </c>
      <c r="H12230" t="str">
        <f>_xlfn.XLOOKUP($A12230,customer!$A$2:$A$978,customer!$B$2:$B$978)</f>
        <v>Brennan Franzetti</v>
      </c>
    </row>
    <row r="12231" spans="1:8" x14ac:dyDescent="0.2">
      <c r="A12231" t="s">
        <v>3733</v>
      </c>
      <c r="B12231" t="s">
        <v>3949</v>
      </c>
      <c r="C12231" s="1">
        <v>44603</v>
      </c>
      <c r="D12231" s="1">
        <v>44852</v>
      </c>
      <c r="E12231">
        <f t="shared" si="191"/>
        <v>8</v>
      </c>
      <c r="F12231" t="str">
        <f>_xlfn.XLOOKUP(data!$B12231,campaign!$A$2:$A$18,campaign!$B$2:$B$18)</f>
        <v>NewCellphoneUser</v>
      </c>
      <c r="G12231">
        <f>_xlfn.XLOOKUP($F12231,campaign!$B$2:$B$18,campaign!$D$2:$D$18)</f>
        <v>25</v>
      </c>
      <c r="H12231" t="str">
        <f>_xlfn.XLOOKUP($A12231,customer!$A$2:$A$978,customer!$B$2:$B$978)</f>
        <v>Brennan Franzetti</v>
      </c>
    </row>
    <row r="12232" spans="1:8" x14ac:dyDescent="0.2">
      <c r="A12232" t="s">
        <v>3733</v>
      </c>
      <c r="B12232" t="s">
        <v>3949</v>
      </c>
      <c r="C12232" s="1">
        <v>44603</v>
      </c>
      <c r="D12232" s="1">
        <v>44877</v>
      </c>
      <c r="E12232">
        <f t="shared" si="191"/>
        <v>9</v>
      </c>
      <c r="F12232" t="str">
        <f>_xlfn.XLOOKUP(data!$B12232,campaign!$A$2:$A$18,campaign!$B$2:$B$18)</f>
        <v>NewCellphoneUser</v>
      </c>
      <c r="G12232">
        <f>_xlfn.XLOOKUP($F12232,campaign!$B$2:$B$18,campaign!$D$2:$D$18)</f>
        <v>25</v>
      </c>
      <c r="H12232" t="str">
        <f>_xlfn.XLOOKUP($A12232,customer!$A$2:$A$978,customer!$B$2:$B$978)</f>
        <v>Brennan Franzetti</v>
      </c>
    </row>
    <row r="12233" spans="1:8" x14ac:dyDescent="0.2">
      <c r="A12233" t="s">
        <v>3733</v>
      </c>
      <c r="B12233" t="s">
        <v>3949</v>
      </c>
      <c r="C12233" s="1">
        <v>44603</v>
      </c>
      <c r="D12233" s="1">
        <v>44911</v>
      </c>
      <c r="E12233">
        <f t="shared" si="191"/>
        <v>10</v>
      </c>
      <c r="F12233" t="str">
        <f>_xlfn.XLOOKUP(data!$B12233,campaign!$A$2:$A$18,campaign!$B$2:$B$18)</f>
        <v>NewCellphoneUser</v>
      </c>
      <c r="G12233">
        <f>_xlfn.XLOOKUP($F12233,campaign!$B$2:$B$18,campaign!$D$2:$D$18)</f>
        <v>25</v>
      </c>
      <c r="H12233" t="str">
        <f>_xlfn.XLOOKUP($A12233,customer!$A$2:$A$978,customer!$B$2:$B$978)</f>
        <v>Brennan Franzetti</v>
      </c>
    </row>
    <row r="12234" spans="1:8" x14ac:dyDescent="0.2">
      <c r="A12234" t="s">
        <v>3733</v>
      </c>
      <c r="B12234" t="s">
        <v>3949</v>
      </c>
      <c r="C12234" s="1">
        <v>44603</v>
      </c>
      <c r="D12234" s="1">
        <v>44949</v>
      </c>
      <c r="E12234">
        <f t="shared" si="191"/>
        <v>11</v>
      </c>
      <c r="F12234" t="str">
        <f>_xlfn.XLOOKUP(data!$B12234,campaign!$A$2:$A$18,campaign!$B$2:$B$18)</f>
        <v>NewCellphoneUser</v>
      </c>
      <c r="G12234">
        <f>_xlfn.XLOOKUP($F12234,campaign!$B$2:$B$18,campaign!$D$2:$D$18)</f>
        <v>25</v>
      </c>
      <c r="H12234" t="str">
        <f>_xlfn.XLOOKUP($A12234,customer!$A$2:$A$978,customer!$B$2:$B$978)</f>
        <v>Brennan Franzetti</v>
      </c>
    </row>
    <row r="12235" spans="1:8" x14ac:dyDescent="0.2">
      <c r="A12235" t="s">
        <v>3733</v>
      </c>
      <c r="B12235" t="s">
        <v>3949</v>
      </c>
      <c r="C12235" s="1">
        <v>44603</v>
      </c>
      <c r="D12235" s="1">
        <v>44974</v>
      </c>
      <c r="E12235">
        <f t="shared" si="191"/>
        <v>12</v>
      </c>
      <c r="F12235" t="str">
        <f>_xlfn.XLOOKUP(data!$B12235,campaign!$A$2:$A$18,campaign!$B$2:$B$18)</f>
        <v>NewCellphoneUser</v>
      </c>
      <c r="G12235">
        <f>_xlfn.XLOOKUP($F12235,campaign!$B$2:$B$18,campaign!$D$2:$D$18)</f>
        <v>25</v>
      </c>
      <c r="H12235" t="str">
        <f>_xlfn.XLOOKUP($A12235,customer!$A$2:$A$978,customer!$B$2:$B$978)</f>
        <v>Brennan Franzetti</v>
      </c>
    </row>
    <row r="12236" spans="1:8" x14ac:dyDescent="0.2">
      <c r="A12236" t="s">
        <v>3733</v>
      </c>
      <c r="B12236" t="s">
        <v>3949</v>
      </c>
      <c r="C12236" s="1">
        <v>44603</v>
      </c>
      <c r="D12236" s="1">
        <v>45010</v>
      </c>
      <c r="E12236">
        <f t="shared" si="191"/>
        <v>13</v>
      </c>
      <c r="F12236" t="str">
        <f>_xlfn.XLOOKUP(data!$B12236,campaign!$A$2:$A$18,campaign!$B$2:$B$18)</f>
        <v>NewCellphoneUser</v>
      </c>
      <c r="G12236">
        <f>_xlfn.XLOOKUP($F12236,campaign!$B$2:$B$18,campaign!$D$2:$D$18)</f>
        <v>25</v>
      </c>
      <c r="H12236" t="str">
        <f>_xlfn.XLOOKUP($A12236,customer!$A$2:$A$978,customer!$B$2:$B$978)</f>
        <v>Brennan Franzetti</v>
      </c>
    </row>
    <row r="12237" spans="1:8" x14ac:dyDescent="0.2">
      <c r="A12237" t="s">
        <v>3733</v>
      </c>
      <c r="B12237" t="s">
        <v>3949</v>
      </c>
      <c r="C12237" s="1">
        <v>44603</v>
      </c>
      <c r="D12237" s="1">
        <v>45032</v>
      </c>
      <c r="E12237">
        <f t="shared" si="191"/>
        <v>14</v>
      </c>
      <c r="F12237" t="str">
        <f>_xlfn.XLOOKUP(data!$B12237,campaign!$A$2:$A$18,campaign!$B$2:$B$18)</f>
        <v>NewCellphoneUser</v>
      </c>
      <c r="G12237">
        <f>_xlfn.XLOOKUP($F12237,campaign!$B$2:$B$18,campaign!$D$2:$D$18)</f>
        <v>25</v>
      </c>
      <c r="H12237" t="str">
        <f>_xlfn.XLOOKUP($A12237,customer!$A$2:$A$978,customer!$B$2:$B$978)</f>
        <v>Brennan Franzetti</v>
      </c>
    </row>
    <row r="12238" spans="1:8" x14ac:dyDescent="0.2">
      <c r="A12238" t="s">
        <v>3733</v>
      </c>
      <c r="B12238" t="s">
        <v>3949</v>
      </c>
      <c r="C12238" s="1">
        <v>44603</v>
      </c>
      <c r="D12238" s="1">
        <v>45066</v>
      </c>
      <c r="E12238">
        <f t="shared" si="191"/>
        <v>15</v>
      </c>
      <c r="F12238" t="str">
        <f>_xlfn.XLOOKUP(data!$B12238,campaign!$A$2:$A$18,campaign!$B$2:$B$18)</f>
        <v>NewCellphoneUser</v>
      </c>
      <c r="G12238">
        <f>_xlfn.XLOOKUP($F12238,campaign!$B$2:$B$18,campaign!$D$2:$D$18)</f>
        <v>25</v>
      </c>
      <c r="H12238" t="str">
        <f>_xlfn.XLOOKUP($A12238,customer!$A$2:$A$978,customer!$B$2:$B$978)</f>
        <v>Brennan Franzetti</v>
      </c>
    </row>
    <row r="12239" spans="1:8" x14ac:dyDescent="0.2">
      <c r="A12239" t="s">
        <v>3733</v>
      </c>
      <c r="B12239" t="s">
        <v>3925</v>
      </c>
      <c r="C12239" s="1">
        <v>44697</v>
      </c>
      <c r="D12239" s="1">
        <v>44697</v>
      </c>
      <c r="E12239">
        <f t="shared" si="191"/>
        <v>0</v>
      </c>
      <c r="F12239" t="str">
        <f>_xlfn.XLOOKUP(data!$B12239,campaign!$A$2:$A$18,campaign!$B$2:$B$18)</f>
        <v>Homeownership</v>
      </c>
      <c r="G12239">
        <f>_xlfn.XLOOKUP($F12239,campaign!$B$2:$B$18,campaign!$D$2:$D$18)</f>
        <v>13</v>
      </c>
      <c r="H12239" t="str">
        <f>_xlfn.XLOOKUP($A12239,customer!$A$2:$A$978,customer!$B$2:$B$978)</f>
        <v>Brennan Franzetti</v>
      </c>
    </row>
    <row r="12240" spans="1:8" x14ac:dyDescent="0.2">
      <c r="A12240" t="s">
        <v>3733</v>
      </c>
      <c r="B12240" t="s">
        <v>3925</v>
      </c>
      <c r="C12240" s="1">
        <v>44697</v>
      </c>
      <c r="D12240" s="1">
        <v>44735</v>
      </c>
      <c r="E12240">
        <f t="shared" si="191"/>
        <v>1</v>
      </c>
      <c r="F12240" t="str">
        <f>_xlfn.XLOOKUP(data!$B12240,campaign!$A$2:$A$18,campaign!$B$2:$B$18)</f>
        <v>Homeownership</v>
      </c>
      <c r="G12240">
        <f>_xlfn.XLOOKUP($F12240,campaign!$B$2:$B$18,campaign!$D$2:$D$18)</f>
        <v>13</v>
      </c>
      <c r="H12240" t="str">
        <f>_xlfn.XLOOKUP($A12240,customer!$A$2:$A$978,customer!$B$2:$B$978)</f>
        <v>Brennan Franzetti</v>
      </c>
    </row>
    <row r="12241" spans="1:8" x14ac:dyDescent="0.2">
      <c r="A12241" t="s">
        <v>3733</v>
      </c>
      <c r="B12241" t="s">
        <v>3925</v>
      </c>
      <c r="C12241" s="1">
        <v>44697</v>
      </c>
      <c r="D12241" s="1">
        <v>44761</v>
      </c>
      <c r="E12241">
        <f t="shared" si="191"/>
        <v>2</v>
      </c>
      <c r="F12241" t="str">
        <f>_xlfn.XLOOKUP(data!$B12241,campaign!$A$2:$A$18,campaign!$B$2:$B$18)</f>
        <v>Homeownership</v>
      </c>
      <c r="G12241">
        <f>_xlfn.XLOOKUP($F12241,campaign!$B$2:$B$18,campaign!$D$2:$D$18)</f>
        <v>13</v>
      </c>
      <c r="H12241" t="str">
        <f>_xlfn.XLOOKUP($A12241,customer!$A$2:$A$978,customer!$B$2:$B$978)</f>
        <v>Brennan Franzetti</v>
      </c>
    </row>
    <row r="12242" spans="1:8" x14ac:dyDescent="0.2">
      <c r="A12242" t="s">
        <v>3733</v>
      </c>
      <c r="B12242" t="s">
        <v>3925</v>
      </c>
      <c r="C12242" s="1">
        <v>44697</v>
      </c>
      <c r="D12242" s="1">
        <v>44801</v>
      </c>
      <c r="E12242">
        <f t="shared" si="191"/>
        <v>3</v>
      </c>
      <c r="F12242" t="str">
        <f>_xlfn.XLOOKUP(data!$B12242,campaign!$A$2:$A$18,campaign!$B$2:$B$18)</f>
        <v>Homeownership</v>
      </c>
      <c r="G12242">
        <f>_xlfn.XLOOKUP($F12242,campaign!$B$2:$B$18,campaign!$D$2:$D$18)</f>
        <v>13</v>
      </c>
      <c r="H12242" t="str">
        <f>_xlfn.XLOOKUP($A12242,customer!$A$2:$A$978,customer!$B$2:$B$978)</f>
        <v>Brennan Franzetti</v>
      </c>
    </row>
    <row r="12243" spans="1:8" x14ac:dyDescent="0.2">
      <c r="A12243" t="s">
        <v>3733</v>
      </c>
      <c r="B12243" t="s">
        <v>3925</v>
      </c>
      <c r="C12243" s="1">
        <v>44697</v>
      </c>
      <c r="D12243" s="1">
        <v>44833</v>
      </c>
      <c r="E12243">
        <f t="shared" si="191"/>
        <v>4</v>
      </c>
      <c r="F12243" t="str">
        <f>_xlfn.XLOOKUP(data!$B12243,campaign!$A$2:$A$18,campaign!$B$2:$B$18)</f>
        <v>Homeownership</v>
      </c>
      <c r="G12243">
        <f>_xlfn.XLOOKUP($F12243,campaign!$B$2:$B$18,campaign!$D$2:$D$18)</f>
        <v>13</v>
      </c>
      <c r="H12243" t="str">
        <f>_xlfn.XLOOKUP($A12243,customer!$A$2:$A$978,customer!$B$2:$B$978)</f>
        <v>Brennan Franzetti</v>
      </c>
    </row>
    <row r="12244" spans="1:8" x14ac:dyDescent="0.2">
      <c r="A12244" t="s">
        <v>3733</v>
      </c>
      <c r="B12244" t="s">
        <v>3925</v>
      </c>
      <c r="C12244" s="1">
        <v>44697</v>
      </c>
      <c r="D12244" s="1">
        <v>44857</v>
      </c>
      <c r="E12244">
        <f t="shared" si="191"/>
        <v>5</v>
      </c>
      <c r="F12244" t="str">
        <f>_xlfn.XLOOKUP(data!$B12244,campaign!$A$2:$A$18,campaign!$B$2:$B$18)</f>
        <v>Homeownership</v>
      </c>
      <c r="G12244">
        <f>_xlfn.XLOOKUP($F12244,campaign!$B$2:$B$18,campaign!$D$2:$D$18)</f>
        <v>13</v>
      </c>
      <c r="H12244" t="str">
        <f>_xlfn.XLOOKUP($A12244,customer!$A$2:$A$978,customer!$B$2:$B$978)</f>
        <v>Brennan Franzetti</v>
      </c>
    </row>
    <row r="12245" spans="1:8" x14ac:dyDescent="0.2">
      <c r="A12245" t="s">
        <v>3733</v>
      </c>
      <c r="B12245" t="s">
        <v>3925</v>
      </c>
      <c r="C12245" s="1">
        <v>44697</v>
      </c>
      <c r="D12245" s="1">
        <v>44895</v>
      </c>
      <c r="E12245">
        <f t="shared" si="191"/>
        <v>6</v>
      </c>
      <c r="F12245" t="str">
        <f>_xlfn.XLOOKUP(data!$B12245,campaign!$A$2:$A$18,campaign!$B$2:$B$18)</f>
        <v>Homeownership</v>
      </c>
      <c r="G12245">
        <f>_xlfn.XLOOKUP($F12245,campaign!$B$2:$B$18,campaign!$D$2:$D$18)</f>
        <v>13</v>
      </c>
      <c r="H12245" t="str">
        <f>_xlfn.XLOOKUP($A12245,customer!$A$2:$A$978,customer!$B$2:$B$978)</f>
        <v>Brennan Franzetti</v>
      </c>
    </row>
    <row r="12246" spans="1:8" x14ac:dyDescent="0.2">
      <c r="A12246" t="s">
        <v>3733</v>
      </c>
      <c r="B12246" t="s">
        <v>3925</v>
      </c>
      <c r="C12246" s="1">
        <v>44697</v>
      </c>
      <c r="D12246" s="1">
        <v>44919</v>
      </c>
      <c r="E12246">
        <f t="shared" si="191"/>
        <v>7</v>
      </c>
      <c r="F12246" t="str">
        <f>_xlfn.XLOOKUP(data!$B12246,campaign!$A$2:$A$18,campaign!$B$2:$B$18)</f>
        <v>Homeownership</v>
      </c>
      <c r="G12246">
        <f>_xlfn.XLOOKUP($F12246,campaign!$B$2:$B$18,campaign!$D$2:$D$18)</f>
        <v>13</v>
      </c>
      <c r="H12246" t="str">
        <f>_xlfn.XLOOKUP($A12246,customer!$A$2:$A$978,customer!$B$2:$B$978)</f>
        <v>Brennan Franzetti</v>
      </c>
    </row>
    <row r="12247" spans="1:8" x14ac:dyDescent="0.2">
      <c r="A12247" t="s">
        <v>3733</v>
      </c>
      <c r="B12247" t="s">
        <v>3925</v>
      </c>
      <c r="C12247" s="1">
        <v>44697</v>
      </c>
      <c r="D12247" s="1">
        <v>44950</v>
      </c>
      <c r="E12247">
        <f t="shared" si="191"/>
        <v>8</v>
      </c>
      <c r="F12247" t="str">
        <f>_xlfn.XLOOKUP(data!$B12247,campaign!$A$2:$A$18,campaign!$B$2:$B$18)</f>
        <v>Homeownership</v>
      </c>
      <c r="G12247">
        <f>_xlfn.XLOOKUP($F12247,campaign!$B$2:$B$18,campaign!$D$2:$D$18)</f>
        <v>13</v>
      </c>
      <c r="H12247" t="str">
        <f>_xlfn.XLOOKUP($A12247,customer!$A$2:$A$978,customer!$B$2:$B$978)</f>
        <v>Brennan Franzetti</v>
      </c>
    </row>
    <row r="12248" spans="1:8" x14ac:dyDescent="0.2">
      <c r="A12248" t="s">
        <v>3733</v>
      </c>
      <c r="B12248" t="s">
        <v>3925</v>
      </c>
      <c r="C12248" s="1">
        <v>44697</v>
      </c>
      <c r="D12248" s="1">
        <v>45013</v>
      </c>
      <c r="E12248">
        <f t="shared" si="191"/>
        <v>10</v>
      </c>
      <c r="F12248" t="str">
        <f>_xlfn.XLOOKUP(data!$B12248,campaign!$A$2:$A$18,campaign!$B$2:$B$18)</f>
        <v>Homeownership</v>
      </c>
      <c r="G12248">
        <f>_xlfn.XLOOKUP($F12248,campaign!$B$2:$B$18,campaign!$D$2:$D$18)</f>
        <v>13</v>
      </c>
      <c r="H12248" t="str">
        <f>_xlfn.XLOOKUP($A12248,customer!$A$2:$A$978,customer!$B$2:$B$978)</f>
        <v>Brennan Franzetti</v>
      </c>
    </row>
    <row r="12249" spans="1:8" x14ac:dyDescent="0.2">
      <c r="A12249" t="s">
        <v>3733</v>
      </c>
      <c r="B12249" t="s">
        <v>3925</v>
      </c>
      <c r="C12249" s="1">
        <v>44697</v>
      </c>
      <c r="D12249" s="1">
        <v>45037</v>
      </c>
      <c r="E12249">
        <f t="shared" si="191"/>
        <v>11</v>
      </c>
      <c r="F12249" t="str">
        <f>_xlfn.XLOOKUP(data!$B12249,campaign!$A$2:$A$18,campaign!$B$2:$B$18)</f>
        <v>Homeownership</v>
      </c>
      <c r="G12249">
        <f>_xlfn.XLOOKUP($F12249,campaign!$B$2:$B$18,campaign!$D$2:$D$18)</f>
        <v>13</v>
      </c>
      <c r="H12249" t="str">
        <f>_xlfn.XLOOKUP($A12249,customer!$A$2:$A$978,customer!$B$2:$B$978)</f>
        <v>Brennan Franzetti</v>
      </c>
    </row>
    <row r="12250" spans="1:8" x14ac:dyDescent="0.2">
      <c r="A12250" t="s">
        <v>3733</v>
      </c>
      <c r="B12250" t="s">
        <v>3925</v>
      </c>
      <c r="C12250" s="1">
        <v>44697</v>
      </c>
      <c r="D12250" s="1">
        <v>45062</v>
      </c>
      <c r="E12250">
        <f t="shared" si="191"/>
        <v>12</v>
      </c>
      <c r="F12250" t="str">
        <f>_xlfn.XLOOKUP(data!$B12250,campaign!$A$2:$A$18,campaign!$B$2:$B$18)</f>
        <v>Homeownership</v>
      </c>
      <c r="G12250">
        <f>_xlfn.XLOOKUP($F12250,campaign!$B$2:$B$18,campaign!$D$2:$D$18)</f>
        <v>13</v>
      </c>
      <c r="H12250" t="str">
        <f>_xlfn.XLOOKUP($A12250,customer!$A$2:$A$978,customer!$B$2:$B$978)</f>
        <v>Brennan Franzetti</v>
      </c>
    </row>
    <row r="12251" spans="1:8" x14ac:dyDescent="0.2">
      <c r="A12251" t="s">
        <v>3734</v>
      </c>
      <c r="B12251" t="s">
        <v>3952</v>
      </c>
      <c r="C12251" s="1">
        <v>44701</v>
      </c>
      <c r="D12251" s="1">
        <v>44701</v>
      </c>
      <c r="E12251">
        <f t="shared" si="191"/>
        <v>0</v>
      </c>
      <c r="F12251" t="str">
        <f>_xlfn.XLOOKUP(data!$B12251,campaign!$A$2:$A$18,campaign!$B$2:$B$18)</f>
        <v>MadeCallToRetentionTeam</v>
      </c>
      <c r="G12251">
        <f>_xlfn.XLOOKUP($F12251,campaign!$B$2:$B$18,campaign!$D$2:$D$18)</f>
        <v>16</v>
      </c>
      <c r="H12251" t="str">
        <f>_xlfn.XLOOKUP($A12251,customer!$A$2:$A$978,customer!$B$2:$B$978)</f>
        <v>Prescott Oakenfall</v>
      </c>
    </row>
    <row r="12252" spans="1:8" x14ac:dyDescent="0.2">
      <c r="A12252" t="s">
        <v>3734</v>
      </c>
      <c r="B12252" t="s">
        <v>3952</v>
      </c>
      <c r="C12252" s="1">
        <v>44701</v>
      </c>
      <c r="D12252" s="1">
        <v>44734</v>
      </c>
      <c r="E12252">
        <f t="shared" si="191"/>
        <v>1</v>
      </c>
      <c r="F12252" t="str">
        <f>_xlfn.XLOOKUP(data!$B12252,campaign!$A$2:$A$18,campaign!$B$2:$B$18)</f>
        <v>MadeCallToRetentionTeam</v>
      </c>
      <c r="G12252">
        <f>_xlfn.XLOOKUP($F12252,campaign!$B$2:$B$18,campaign!$D$2:$D$18)</f>
        <v>16</v>
      </c>
      <c r="H12252" t="str">
        <f>_xlfn.XLOOKUP($A12252,customer!$A$2:$A$978,customer!$B$2:$B$978)</f>
        <v>Prescott Oakenfall</v>
      </c>
    </row>
    <row r="12253" spans="1:8" x14ac:dyDescent="0.2">
      <c r="A12253" t="s">
        <v>3734</v>
      </c>
      <c r="B12253" t="s">
        <v>3952</v>
      </c>
      <c r="C12253" s="1">
        <v>44701</v>
      </c>
      <c r="D12253" s="1">
        <v>44744</v>
      </c>
      <c r="E12253">
        <f t="shared" si="191"/>
        <v>1</v>
      </c>
      <c r="F12253" t="str">
        <f>_xlfn.XLOOKUP(data!$B12253,campaign!$A$2:$A$18,campaign!$B$2:$B$18)</f>
        <v>MadeCallToRetentionTeam</v>
      </c>
      <c r="G12253">
        <f>_xlfn.XLOOKUP($F12253,campaign!$B$2:$B$18,campaign!$D$2:$D$18)</f>
        <v>16</v>
      </c>
      <c r="H12253" t="str">
        <f>_xlfn.XLOOKUP($A12253,customer!$A$2:$A$978,customer!$B$2:$B$978)</f>
        <v>Prescott Oakenfall</v>
      </c>
    </row>
    <row r="12254" spans="1:8" x14ac:dyDescent="0.2">
      <c r="A12254" t="s">
        <v>3734</v>
      </c>
      <c r="B12254" t="s">
        <v>3952</v>
      </c>
      <c r="C12254" s="1">
        <v>44701</v>
      </c>
      <c r="D12254" s="1">
        <v>44800</v>
      </c>
      <c r="E12254">
        <f t="shared" si="191"/>
        <v>3</v>
      </c>
      <c r="F12254" t="str">
        <f>_xlfn.XLOOKUP(data!$B12254,campaign!$A$2:$A$18,campaign!$B$2:$B$18)</f>
        <v>MadeCallToRetentionTeam</v>
      </c>
      <c r="G12254">
        <f>_xlfn.XLOOKUP($F12254,campaign!$B$2:$B$18,campaign!$D$2:$D$18)</f>
        <v>16</v>
      </c>
      <c r="H12254" t="str">
        <f>_xlfn.XLOOKUP($A12254,customer!$A$2:$A$978,customer!$B$2:$B$978)</f>
        <v>Prescott Oakenfall</v>
      </c>
    </row>
    <row r="12255" spans="1:8" x14ac:dyDescent="0.2">
      <c r="A12255" t="s">
        <v>3734</v>
      </c>
      <c r="B12255" t="s">
        <v>3952</v>
      </c>
      <c r="C12255" s="1">
        <v>44701</v>
      </c>
      <c r="D12255" s="1">
        <v>44826</v>
      </c>
      <c r="E12255">
        <f t="shared" si="191"/>
        <v>4</v>
      </c>
      <c r="F12255" t="str">
        <f>_xlfn.XLOOKUP(data!$B12255,campaign!$A$2:$A$18,campaign!$B$2:$B$18)</f>
        <v>MadeCallToRetentionTeam</v>
      </c>
      <c r="G12255">
        <f>_xlfn.XLOOKUP($F12255,campaign!$B$2:$B$18,campaign!$D$2:$D$18)</f>
        <v>16</v>
      </c>
      <c r="H12255" t="str">
        <f>_xlfn.XLOOKUP($A12255,customer!$A$2:$A$978,customer!$B$2:$B$978)</f>
        <v>Prescott Oakenfall</v>
      </c>
    </row>
    <row r="12256" spans="1:8" x14ac:dyDescent="0.2">
      <c r="A12256" t="s">
        <v>3734</v>
      </c>
      <c r="B12256" t="s">
        <v>3952</v>
      </c>
      <c r="C12256" s="1">
        <v>44701</v>
      </c>
      <c r="D12256" s="1">
        <v>44863</v>
      </c>
      <c r="E12256">
        <f t="shared" si="191"/>
        <v>5</v>
      </c>
      <c r="F12256" t="str">
        <f>_xlfn.XLOOKUP(data!$B12256,campaign!$A$2:$A$18,campaign!$B$2:$B$18)</f>
        <v>MadeCallToRetentionTeam</v>
      </c>
      <c r="G12256">
        <f>_xlfn.XLOOKUP($F12256,campaign!$B$2:$B$18,campaign!$D$2:$D$18)</f>
        <v>16</v>
      </c>
      <c r="H12256" t="str">
        <f>_xlfn.XLOOKUP($A12256,customer!$A$2:$A$978,customer!$B$2:$B$978)</f>
        <v>Prescott Oakenfall</v>
      </c>
    </row>
    <row r="12257" spans="1:8" x14ac:dyDescent="0.2">
      <c r="A12257" t="s">
        <v>3734</v>
      </c>
      <c r="B12257" t="s">
        <v>3952</v>
      </c>
      <c r="C12257" s="1">
        <v>44701</v>
      </c>
      <c r="D12257" s="1">
        <v>44868</v>
      </c>
      <c r="E12257">
        <f t="shared" si="191"/>
        <v>5</v>
      </c>
      <c r="F12257" t="str">
        <f>_xlfn.XLOOKUP(data!$B12257,campaign!$A$2:$A$18,campaign!$B$2:$B$18)</f>
        <v>MadeCallToRetentionTeam</v>
      </c>
      <c r="G12257">
        <f>_xlfn.XLOOKUP($F12257,campaign!$B$2:$B$18,campaign!$D$2:$D$18)</f>
        <v>16</v>
      </c>
      <c r="H12257" t="str">
        <f>_xlfn.XLOOKUP($A12257,customer!$A$2:$A$978,customer!$B$2:$B$978)</f>
        <v>Prescott Oakenfall</v>
      </c>
    </row>
    <row r="12258" spans="1:8" x14ac:dyDescent="0.2">
      <c r="A12258" t="s">
        <v>3734</v>
      </c>
      <c r="B12258" t="s">
        <v>3952</v>
      </c>
      <c r="C12258" s="1">
        <v>44701</v>
      </c>
      <c r="D12258" s="1">
        <v>44947</v>
      </c>
      <c r="E12258">
        <f t="shared" si="191"/>
        <v>8</v>
      </c>
      <c r="F12258" t="str">
        <f>_xlfn.XLOOKUP(data!$B12258,campaign!$A$2:$A$18,campaign!$B$2:$B$18)</f>
        <v>MadeCallToRetentionTeam</v>
      </c>
      <c r="G12258">
        <f>_xlfn.XLOOKUP($F12258,campaign!$B$2:$B$18,campaign!$D$2:$D$18)</f>
        <v>16</v>
      </c>
      <c r="H12258" t="str">
        <f>_xlfn.XLOOKUP($A12258,customer!$A$2:$A$978,customer!$B$2:$B$978)</f>
        <v>Prescott Oakenfall</v>
      </c>
    </row>
    <row r="12259" spans="1:8" x14ac:dyDescent="0.2">
      <c r="A12259" t="s">
        <v>3734</v>
      </c>
      <c r="B12259" t="s">
        <v>3952</v>
      </c>
      <c r="C12259" s="1">
        <v>44701</v>
      </c>
      <c r="D12259" s="1">
        <v>44983</v>
      </c>
      <c r="E12259">
        <f t="shared" si="191"/>
        <v>9</v>
      </c>
      <c r="F12259" t="str">
        <f>_xlfn.XLOOKUP(data!$B12259,campaign!$A$2:$A$18,campaign!$B$2:$B$18)</f>
        <v>MadeCallToRetentionTeam</v>
      </c>
      <c r="G12259">
        <f>_xlfn.XLOOKUP($F12259,campaign!$B$2:$B$18,campaign!$D$2:$D$18)</f>
        <v>16</v>
      </c>
      <c r="H12259" t="str">
        <f>_xlfn.XLOOKUP($A12259,customer!$A$2:$A$978,customer!$B$2:$B$978)</f>
        <v>Prescott Oakenfall</v>
      </c>
    </row>
    <row r="12260" spans="1:8" x14ac:dyDescent="0.2">
      <c r="A12260" t="s">
        <v>3734</v>
      </c>
      <c r="B12260" t="s">
        <v>3952</v>
      </c>
      <c r="C12260" s="1">
        <v>44701</v>
      </c>
      <c r="D12260" s="1">
        <v>45013</v>
      </c>
      <c r="E12260">
        <f t="shared" si="191"/>
        <v>10</v>
      </c>
      <c r="F12260" t="str">
        <f>_xlfn.XLOOKUP(data!$B12260,campaign!$A$2:$A$18,campaign!$B$2:$B$18)</f>
        <v>MadeCallToRetentionTeam</v>
      </c>
      <c r="G12260">
        <f>_xlfn.XLOOKUP($F12260,campaign!$B$2:$B$18,campaign!$D$2:$D$18)</f>
        <v>16</v>
      </c>
      <c r="H12260" t="str">
        <f>_xlfn.XLOOKUP($A12260,customer!$A$2:$A$978,customer!$B$2:$B$978)</f>
        <v>Prescott Oakenfall</v>
      </c>
    </row>
    <row r="12261" spans="1:8" x14ac:dyDescent="0.2">
      <c r="A12261" t="s">
        <v>3734</v>
      </c>
      <c r="B12261" t="s">
        <v>3952</v>
      </c>
      <c r="C12261" s="1">
        <v>44701</v>
      </c>
      <c r="D12261" s="1">
        <v>45050</v>
      </c>
      <c r="E12261">
        <f t="shared" si="191"/>
        <v>11</v>
      </c>
      <c r="F12261" t="str">
        <f>_xlfn.XLOOKUP(data!$B12261,campaign!$A$2:$A$18,campaign!$B$2:$B$18)</f>
        <v>MadeCallToRetentionTeam</v>
      </c>
      <c r="G12261">
        <f>_xlfn.XLOOKUP($F12261,campaign!$B$2:$B$18,campaign!$D$2:$D$18)</f>
        <v>16</v>
      </c>
      <c r="H12261" t="str">
        <f>_xlfn.XLOOKUP($A12261,customer!$A$2:$A$978,customer!$B$2:$B$978)</f>
        <v>Prescott Oakenfall</v>
      </c>
    </row>
    <row r="12262" spans="1:8" x14ac:dyDescent="0.2">
      <c r="A12262" t="s">
        <v>3734</v>
      </c>
      <c r="B12262" t="s">
        <v>3952</v>
      </c>
      <c r="C12262" s="1">
        <v>44701</v>
      </c>
      <c r="D12262" s="1">
        <v>45078</v>
      </c>
      <c r="E12262">
        <f t="shared" si="191"/>
        <v>12</v>
      </c>
      <c r="F12262" t="str">
        <f>_xlfn.XLOOKUP(data!$B12262,campaign!$A$2:$A$18,campaign!$B$2:$B$18)</f>
        <v>MadeCallToRetentionTeam</v>
      </c>
      <c r="G12262">
        <f>_xlfn.XLOOKUP($F12262,campaign!$B$2:$B$18,campaign!$D$2:$D$18)</f>
        <v>16</v>
      </c>
      <c r="H12262" t="str">
        <f>_xlfn.XLOOKUP($A12262,customer!$A$2:$A$978,customer!$B$2:$B$978)</f>
        <v>Prescott Oakenfall</v>
      </c>
    </row>
    <row r="12263" spans="1:8" x14ac:dyDescent="0.2">
      <c r="A12263" t="s">
        <v>3734</v>
      </c>
      <c r="B12263" t="s">
        <v>3953</v>
      </c>
      <c r="C12263" s="1">
        <v>44881</v>
      </c>
      <c r="D12263" s="1">
        <v>44881</v>
      </c>
      <c r="E12263">
        <f t="shared" si="191"/>
        <v>0</v>
      </c>
      <c r="F12263" t="str">
        <f>_xlfn.XLOOKUP(data!$B12263,campaign!$A$2:$A$18,campaign!$B$2:$B$18)</f>
        <v>MaritalStatus</v>
      </c>
      <c r="G12263">
        <f>_xlfn.XLOOKUP($F12263,campaign!$B$2:$B$18,campaign!$D$2:$D$18)</f>
        <v>29</v>
      </c>
      <c r="H12263" t="str">
        <f>_xlfn.XLOOKUP($A12263,customer!$A$2:$A$978,customer!$B$2:$B$978)</f>
        <v>Prescott Oakenfall</v>
      </c>
    </row>
    <row r="12264" spans="1:8" x14ac:dyDescent="0.2">
      <c r="A12264" t="s">
        <v>3734</v>
      </c>
      <c r="B12264" t="s">
        <v>3953</v>
      </c>
      <c r="C12264" s="1">
        <v>44881</v>
      </c>
      <c r="D12264" s="1">
        <v>44925</v>
      </c>
      <c r="E12264">
        <f t="shared" si="191"/>
        <v>1</v>
      </c>
      <c r="F12264" t="str">
        <f>_xlfn.XLOOKUP(data!$B12264,campaign!$A$2:$A$18,campaign!$B$2:$B$18)</f>
        <v>MaritalStatus</v>
      </c>
      <c r="G12264">
        <f>_xlfn.XLOOKUP($F12264,campaign!$B$2:$B$18,campaign!$D$2:$D$18)</f>
        <v>29</v>
      </c>
      <c r="H12264" t="str">
        <f>_xlfn.XLOOKUP($A12264,customer!$A$2:$A$978,customer!$B$2:$B$978)</f>
        <v>Prescott Oakenfall</v>
      </c>
    </row>
    <row r="12265" spans="1:8" x14ac:dyDescent="0.2">
      <c r="A12265" t="s">
        <v>3734</v>
      </c>
      <c r="B12265" t="s">
        <v>3953</v>
      </c>
      <c r="C12265" s="1">
        <v>44881</v>
      </c>
      <c r="D12265" s="1">
        <v>44952</v>
      </c>
      <c r="E12265">
        <f t="shared" si="191"/>
        <v>2</v>
      </c>
      <c r="F12265" t="str">
        <f>_xlfn.XLOOKUP(data!$B12265,campaign!$A$2:$A$18,campaign!$B$2:$B$18)</f>
        <v>MaritalStatus</v>
      </c>
      <c r="G12265">
        <f>_xlfn.XLOOKUP($F12265,campaign!$B$2:$B$18,campaign!$D$2:$D$18)</f>
        <v>29</v>
      </c>
      <c r="H12265" t="str">
        <f>_xlfn.XLOOKUP($A12265,customer!$A$2:$A$978,customer!$B$2:$B$978)</f>
        <v>Prescott Oakenfall</v>
      </c>
    </row>
    <row r="12266" spans="1:8" x14ac:dyDescent="0.2">
      <c r="A12266" t="s">
        <v>3734</v>
      </c>
      <c r="B12266" t="s">
        <v>3953</v>
      </c>
      <c r="C12266" s="1">
        <v>44881</v>
      </c>
      <c r="D12266" s="1">
        <v>44976</v>
      </c>
      <c r="E12266">
        <f t="shared" si="191"/>
        <v>3</v>
      </c>
      <c r="F12266" t="str">
        <f>_xlfn.XLOOKUP(data!$B12266,campaign!$A$2:$A$18,campaign!$B$2:$B$18)</f>
        <v>MaritalStatus</v>
      </c>
      <c r="G12266">
        <f>_xlfn.XLOOKUP($F12266,campaign!$B$2:$B$18,campaign!$D$2:$D$18)</f>
        <v>29</v>
      </c>
      <c r="H12266" t="str">
        <f>_xlfn.XLOOKUP($A12266,customer!$A$2:$A$978,customer!$B$2:$B$978)</f>
        <v>Prescott Oakenfall</v>
      </c>
    </row>
    <row r="12267" spans="1:8" x14ac:dyDescent="0.2">
      <c r="A12267" t="s">
        <v>3734</v>
      </c>
      <c r="B12267" t="s">
        <v>3953</v>
      </c>
      <c r="C12267" s="1">
        <v>44881</v>
      </c>
      <c r="D12267" s="1">
        <v>45009</v>
      </c>
      <c r="E12267">
        <f t="shared" si="191"/>
        <v>4</v>
      </c>
      <c r="F12267" t="str">
        <f>_xlfn.XLOOKUP(data!$B12267,campaign!$A$2:$A$18,campaign!$B$2:$B$18)</f>
        <v>MaritalStatus</v>
      </c>
      <c r="G12267">
        <f>_xlfn.XLOOKUP($F12267,campaign!$B$2:$B$18,campaign!$D$2:$D$18)</f>
        <v>29</v>
      </c>
      <c r="H12267" t="str">
        <f>_xlfn.XLOOKUP($A12267,customer!$A$2:$A$978,customer!$B$2:$B$978)</f>
        <v>Prescott Oakenfall</v>
      </c>
    </row>
    <row r="12268" spans="1:8" x14ac:dyDescent="0.2">
      <c r="A12268" t="s">
        <v>3734</v>
      </c>
      <c r="B12268" t="s">
        <v>3953</v>
      </c>
      <c r="C12268" s="1">
        <v>44881</v>
      </c>
      <c r="D12268" s="1">
        <v>45037</v>
      </c>
      <c r="E12268">
        <f t="shared" si="191"/>
        <v>5</v>
      </c>
      <c r="F12268" t="str">
        <f>_xlfn.XLOOKUP(data!$B12268,campaign!$A$2:$A$18,campaign!$B$2:$B$18)</f>
        <v>MaritalStatus</v>
      </c>
      <c r="G12268">
        <f>_xlfn.XLOOKUP($F12268,campaign!$B$2:$B$18,campaign!$D$2:$D$18)</f>
        <v>29</v>
      </c>
      <c r="H12268" t="str">
        <f>_xlfn.XLOOKUP($A12268,customer!$A$2:$A$978,customer!$B$2:$B$978)</f>
        <v>Prescott Oakenfall</v>
      </c>
    </row>
    <row r="12269" spans="1:8" x14ac:dyDescent="0.2">
      <c r="A12269" t="s">
        <v>3734</v>
      </c>
      <c r="B12269" t="s">
        <v>3953</v>
      </c>
      <c r="C12269" s="1">
        <v>44881</v>
      </c>
      <c r="D12269" s="1">
        <v>45075</v>
      </c>
      <c r="E12269">
        <f t="shared" si="191"/>
        <v>6</v>
      </c>
      <c r="F12269" t="str">
        <f>_xlfn.XLOOKUP(data!$B12269,campaign!$A$2:$A$18,campaign!$B$2:$B$18)</f>
        <v>MaritalStatus</v>
      </c>
      <c r="G12269">
        <f>_xlfn.XLOOKUP($F12269,campaign!$B$2:$B$18,campaign!$D$2:$D$18)</f>
        <v>29</v>
      </c>
      <c r="H12269" t="str">
        <f>_xlfn.XLOOKUP($A12269,customer!$A$2:$A$978,customer!$B$2:$B$978)</f>
        <v>Prescott Oakenfall</v>
      </c>
    </row>
    <row r="12270" spans="1:8" x14ac:dyDescent="0.2">
      <c r="A12270" t="s">
        <v>3735</v>
      </c>
      <c r="B12270" t="s">
        <v>3928</v>
      </c>
      <c r="C12270" s="1">
        <v>44710</v>
      </c>
      <c r="D12270" s="1">
        <v>44710</v>
      </c>
      <c r="E12270">
        <f t="shared" si="191"/>
        <v>0</v>
      </c>
      <c r="F12270" t="str">
        <f>_xlfn.XLOOKUP(data!$B12270,campaign!$A$2:$A$18,campaign!$B$2:$B$18)</f>
        <v>OptOutMailings</v>
      </c>
      <c r="G12270">
        <f>_xlfn.XLOOKUP($F12270,campaign!$B$2:$B$18,campaign!$D$2:$D$18)</f>
        <v>75</v>
      </c>
      <c r="H12270" t="str">
        <f>_xlfn.XLOOKUP($A12270,customer!$A$2:$A$978,customer!$B$2:$B$978)</f>
        <v>Owen Ping</v>
      </c>
    </row>
    <row r="12271" spans="1:8" x14ac:dyDescent="0.2">
      <c r="A12271" t="s">
        <v>3735</v>
      </c>
      <c r="B12271" t="s">
        <v>3928</v>
      </c>
      <c r="C12271" s="1">
        <v>44710</v>
      </c>
      <c r="D12271" s="1">
        <v>44745</v>
      </c>
      <c r="E12271">
        <f t="shared" si="191"/>
        <v>1</v>
      </c>
      <c r="F12271" t="str">
        <f>_xlfn.XLOOKUP(data!$B12271,campaign!$A$2:$A$18,campaign!$B$2:$B$18)</f>
        <v>OptOutMailings</v>
      </c>
      <c r="G12271">
        <f>_xlfn.XLOOKUP($F12271,campaign!$B$2:$B$18,campaign!$D$2:$D$18)</f>
        <v>75</v>
      </c>
      <c r="H12271" t="str">
        <f>_xlfn.XLOOKUP($A12271,customer!$A$2:$A$978,customer!$B$2:$B$978)</f>
        <v>Owen Ping</v>
      </c>
    </row>
    <row r="12272" spans="1:8" x14ac:dyDescent="0.2">
      <c r="A12272" t="s">
        <v>3735</v>
      </c>
      <c r="B12272" t="s">
        <v>3928</v>
      </c>
      <c r="C12272" s="1">
        <v>44710</v>
      </c>
      <c r="D12272" s="1">
        <v>44779</v>
      </c>
      <c r="E12272">
        <f t="shared" si="191"/>
        <v>2</v>
      </c>
      <c r="F12272" t="str">
        <f>_xlfn.XLOOKUP(data!$B12272,campaign!$A$2:$A$18,campaign!$B$2:$B$18)</f>
        <v>OptOutMailings</v>
      </c>
      <c r="G12272">
        <f>_xlfn.XLOOKUP($F12272,campaign!$B$2:$B$18,campaign!$D$2:$D$18)</f>
        <v>75</v>
      </c>
      <c r="H12272" t="str">
        <f>_xlfn.XLOOKUP($A12272,customer!$A$2:$A$978,customer!$B$2:$B$978)</f>
        <v>Owen Ping</v>
      </c>
    </row>
    <row r="12273" spans="1:8" x14ac:dyDescent="0.2">
      <c r="A12273" t="s">
        <v>3735</v>
      </c>
      <c r="B12273" t="s">
        <v>3928</v>
      </c>
      <c r="C12273" s="1">
        <v>44710</v>
      </c>
      <c r="D12273" s="1">
        <v>44894</v>
      </c>
      <c r="E12273">
        <f t="shared" si="191"/>
        <v>6</v>
      </c>
      <c r="F12273" t="str">
        <f>_xlfn.XLOOKUP(data!$B12273,campaign!$A$2:$A$18,campaign!$B$2:$B$18)</f>
        <v>OptOutMailings</v>
      </c>
      <c r="G12273">
        <f>_xlfn.XLOOKUP($F12273,campaign!$B$2:$B$18,campaign!$D$2:$D$18)</f>
        <v>75</v>
      </c>
      <c r="H12273" t="str">
        <f>_xlfn.XLOOKUP($A12273,customer!$A$2:$A$978,customer!$B$2:$B$978)</f>
        <v>Owen Ping</v>
      </c>
    </row>
    <row r="12274" spans="1:8" x14ac:dyDescent="0.2">
      <c r="A12274" t="s">
        <v>3735</v>
      </c>
      <c r="B12274" t="s">
        <v>3928</v>
      </c>
      <c r="C12274" s="1">
        <v>44710</v>
      </c>
      <c r="D12274" s="1">
        <v>44925</v>
      </c>
      <c r="E12274">
        <f t="shared" si="191"/>
        <v>7</v>
      </c>
      <c r="F12274" t="str">
        <f>_xlfn.XLOOKUP(data!$B12274,campaign!$A$2:$A$18,campaign!$B$2:$B$18)</f>
        <v>OptOutMailings</v>
      </c>
      <c r="G12274">
        <f>_xlfn.XLOOKUP($F12274,campaign!$B$2:$B$18,campaign!$D$2:$D$18)</f>
        <v>75</v>
      </c>
      <c r="H12274" t="str">
        <f>_xlfn.XLOOKUP($A12274,customer!$A$2:$A$978,customer!$B$2:$B$978)</f>
        <v>Owen Ping</v>
      </c>
    </row>
    <row r="12275" spans="1:8" x14ac:dyDescent="0.2">
      <c r="A12275" t="s">
        <v>3735</v>
      </c>
      <c r="B12275" t="s">
        <v>3928</v>
      </c>
      <c r="C12275" s="1">
        <v>44710</v>
      </c>
      <c r="D12275" s="1">
        <v>44934</v>
      </c>
      <c r="E12275">
        <f t="shared" si="191"/>
        <v>7</v>
      </c>
      <c r="F12275" t="str">
        <f>_xlfn.XLOOKUP(data!$B12275,campaign!$A$2:$A$18,campaign!$B$2:$B$18)</f>
        <v>OptOutMailings</v>
      </c>
      <c r="G12275">
        <f>_xlfn.XLOOKUP($F12275,campaign!$B$2:$B$18,campaign!$D$2:$D$18)</f>
        <v>75</v>
      </c>
      <c r="H12275" t="str">
        <f>_xlfn.XLOOKUP($A12275,customer!$A$2:$A$978,customer!$B$2:$B$978)</f>
        <v>Owen Ping</v>
      </c>
    </row>
    <row r="12276" spans="1:8" x14ac:dyDescent="0.2">
      <c r="A12276" t="s">
        <v>3735</v>
      </c>
      <c r="B12276" t="s">
        <v>3928</v>
      </c>
      <c r="C12276" s="1">
        <v>44710</v>
      </c>
      <c r="D12276" s="1">
        <v>44963</v>
      </c>
      <c r="E12276">
        <f t="shared" si="191"/>
        <v>8</v>
      </c>
      <c r="F12276" t="str">
        <f>_xlfn.XLOOKUP(data!$B12276,campaign!$A$2:$A$18,campaign!$B$2:$B$18)</f>
        <v>OptOutMailings</v>
      </c>
      <c r="G12276">
        <f>_xlfn.XLOOKUP($F12276,campaign!$B$2:$B$18,campaign!$D$2:$D$18)</f>
        <v>75</v>
      </c>
      <c r="H12276" t="str">
        <f>_xlfn.XLOOKUP($A12276,customer!$A$2:$A$978,customer!$B$2:$B$978)</f>
        <v>Owen Ping</v>
      </c>
    </row>
    <row r="12277" spans="1:8" x14ac:dyDescent="0.2">
      <c r="A12277" t="s">
        <v>3735</v>
      </c>
      <c r="B12277" t="s">
        <v>3928</v>
      </c>
      <c r="C12277" s="1">
        <v>44710</v>
      </c>
      <c r="D12277" s="1">
        <v>45015</v>
      </c>
      <c r="E12277">
        <f t="shared" si="191"/>
        <v>10</v>
      </c>
      <c r="F12277" t="str">
        <f>_xlfn.XLOOKUP(data!$B12277,campaign!$A$2:$A$18,campaign!$B$2:$B$18)</f>
        <v>OptOutMailings</v>
      </c>
      <c r="G12277">
        <f>_xlfn.XLOOKUP($F12277,campaign!$B$2:$B$18,campaign!$D$2:$D$18)</f>
        <v>75</v>
      </c>
      <c r="H12277" t="str">
        <f>_xlfn.XLOOKUP($A12277,customer!$A$2:$A$978,customer!$B$2:$B$978)</f>
        <v>Owen Ping</v>
      </c>
    </row>
    <row r="12278" spans="1:8" x14ac:dyDescent="0.2">
      <c r="A12278" t="s">
        <v>3735</v>
      </c>
      <c r="B12278" t="s">
        <v>3928</v>
      </c>
      <c r="C12278" s="1">
        <v>44710</v>
      </c>
      <c r="D12278" s="1">
        <v>45045</v>
      </c>
      <c r="E12278">
        <f t="shared" si="191"/>
        <v>11</v>
      </c>
      <c r="F12278" t="str">
        <f>_xlfn.XLOOKUP(data!$B12278,campaign!$A$2:$A$18,campaign!$B$2:$B$18)</f>
        <v>OptOutMailings</v>
      </c>
      <c r="G12278">
        <f>_xlfn.XLOOKUP($F12278,campaign!$B$2:$B$18,campaign!$D$2:$D$18)</f>
        <v>75</v>
      </c>
      <c r="H12278" t="str">
        <f>_xlfn.XLOOKUP($A12278,customer!$A$2:$A$978,customer!$B$2:$B$978)</f>
        <v>Owen Ping</v>
      </c>
    </row>
    <row r="12279" spans="1:8" x14ac:dyDescent="0.2">
      <c r="A12279" t="s">
        <v>3735</v>
      </c>
      <c r="B12279" t="s">
        <v>3928</v>
      </c>
      <c r="C12279" s="1">
        <v>44710</v>
      </c>
      <c r="D12279" s="1">
        <v>45050</v>
      </c>
      <c r="E12279">
        <f t="shared" si="191"/>
        <v>11</v>
      </c>
      <c r="F12279" t="str">
        <f>_xlfn.XLOOKUP(data!$B12279,campaign!$A$2:$A$18,campaign!$B$2:$B$18)</f>
        <v>OptOutMailings</v>
      </c>
      <c r="G12279">
        <f>_xlfn.XLOOKUP($F12279,campaign!$B$2:$B$18,campaign!$D$2:$D$18)</f>
        <v>75</v>
      </c>
      <c r="H12279" t="str">
        <f>_xlfn.XLOOKUP($A12279,customer!$A$2:$A$978,customer!$B$2:$B$978)</f>
        <v>Owen Ping</v>
      </c>
    </row>
    <row r="12280" spans="1:8" x14ac:dyDescent="0.2">
      <c r="A12280" t="s">
        <v>3735</v>
      </c>
      <c r="B12280" t="s">
        <v>3928</v>
      </c>
      <c r="C12280" s="1">
        <v>44710</v>
      </c>
      <c r="D12280" s="1">
        <v>45089</v>
      </c>
      <c r="E12280">
        <f t="shared" si="191"/>
        <v>12</v>
      </c>
      <c r="F12280" t="str">
        <f>_xlfn.XLOOKUP(data!$B12280,campaign!$A$2:$A$18,campaign!$B$2:$B$18)</f>
        <v>OptOutMailings</v>
      </c>
      <c r="G12280">
        <f>_xlfn.XLOOKUP($F12280,campaign!$B$2:$B$18,campaign!$D$2:$D$18)</f>
        <v>75</v>
      </c>
      <c r="H12280" t="str">
        <f>_xlfn.XLOOKUP($A12280,customer!$A$2:$A$978,customer!$B$2:$B$978)</f>
        <v>Owen Ping</v>
      </c>
    </row>
    <row r="12281" spans="1:8" x14ac:dyDescent="0.2">
      <c r="A12281" t="s">
        <v>3735</v>
      </c>
      <c r="B12281" t="s">
        <v>3922</v>
      </c>
      <c r="C12281" s="1">
        <v>45035</v>
      </c>
      <c r="D12281" s="1">
        <v>45035</v>
      </c>
      <c r="E12281">
        <f t="shared" si="191"/>
        <v>0</v>
      </c>
      <c r="F12281" t="str">
        <f>_xlfn.XLOOKUP(data!$B12281,campaign!$A$2:$A$18,campaign!$B$2:$B$18)</f>
        <v>HandsetWebCapable</v>
      </c>
      <c r="G12281">
        <f>_xlfn.XLOOKUP($F12281,campaign!$B$2:$B$18,campaign!$D$2:$D$18)</f>
        <v>62</v>
      </c>
      <c r="H12281" t="str">
        <f>_xlfn.XLOOKUP($A12281,customer!$A$2:$A$978,customer!$B$2:$B$978)</f>
        <v>Owen Ping</v>
      </c>
    </row>
    <row r="12282" spans="1:8" x14ac:dyDescent="0.2">
      <c r="A12282" t="s">
        <v>3735</v>
      </c>
      <c r="B12282" t="s">
        <v>3922</v>
      </c>
      <c r="C12282" s="1">
        <v>45035</v>
      </c>
      <c r="D12282" s="1">
        <v>45066</v>
      </c>
      <c r="E12282">
        <f t="shared" si="191"/>
        <v>1</v>
      </c>
      <c r="F12282" t="str">
        <f>_xlfn.XLOOKUP(data!$B12282,campaign!$A$2:$A$18,campaign!$B$2:$B$18)</f>
        <v>HandsetWebCapable</v>
      </c>
      <c r="G12282">
        <f>_xlfn.XLOOKUP($F12282,campaign!$B$2:$B$18,campaign!$D$2:$D$18)</f>
        <v>62</v>
      </c>
      <c r="H12282" t="str">
        <f>_xlfn.XLOOKUP($A12282,customer!$A$2:$A$978,customer!$B$2:$B$978)</f>
        <v>Owen Ping</v>
      </c>
    </row>
    <row r="12283" spans="1:8" x14ac:dyDescent="0.2">
      <c r="A12283" t="s">
        <v>3735</v>
      </c>
      <c r="B12283" t="s">
        <v>3922</v>
      </c>
      <c r="C12283" s="1">
        <v>45035</v>
      </c>
      <c r="D12283" s="1">
        <v>45080</v>
      </c>
      <c r="E12283">
        <f t="shared" si="191"/>
        <v>1</v>
      </c>
      <c r="F12283" t="str">
        <f>_xlfn.XLOOKUP(data!$B12283,campaign!$A$2:$A$18,campaign!$B$2:$B$18)</f>
        <v>HandsetWebCapable</v>
      </c>
      <c r="G12283">
        <f>_xlfn.XLOOKUP($F12283,campaign!$B$2:$B$18,campaign!$D$2:$D$18)</f>
        <v>62</v>
      </c>
      <c r="H12283" t="str">
        <f>_xlfn.XLOOKUP($A12283,customer!$A$2:$A$978,customer!$B$2:$B$978)</f>
        <v>Owen Ping</v>
      </c>
    </row>
    <row r="12284" spans="1:8" x14ac:dyDescent="0.2">
      <c r="A12284" t="s">
        <v>3736</v>
      </c>
      <c r="B12284" t="s">
        <v>3947</v>
      </c>
      <c r="C12284" s="1">
        <v>44863</v>
      </c>
      <c r="D12284" s="1">
        <v>44863</v>
      </c>
      <c r="E12284">
        <f t="shared" si="191"/>
        <v>0</v>
      </c>
      <c r="F12284" t="str">
        <f>_xlfn.XLOOKUP(data!$B12284,campaign!$A$2:$A$18,campaign!$B$2:$B$18)</f>
        <v>OwnsComputer</v>
      </c>
      <c r="G12284">
        <f>_xlfn.XLOOKUP($F12284,campaign!$B$2:$B$18,campaign!$D$2:$D$18)</f>
        <v>62</v>
      </c>
      <c r="H12284" t="str">
        <f>_xlfn.XLOOKUP($A12284,customer!$A$2:$A$978,customer!$B$2:$B$978)</f>
        <v>Lowrance O' Mullan</v>
      </c>
    </row>
    <row r="12285" spans="1:8" x14ac:dyDescent="0.2">
      <c r="A12285" t="s">
        <v>3736</v>
      </c>
      <c r="B12285" t="s">
        <v>3947</v>
      </c>
      <c r="C12285" s="1">
        <v>44863</v>
      </c>
      <c r="D12285" s="1">
        <v>44908</v>
      </c>
      <c r="E12285">
        <f t="shared" si="191"/>
        <v>1</v>
      </c>
      <c r="F12285" t="str">
        <f>_xlfn.XLOOKUP(data!$B12285,campaign!$A$2:$A$18,campaign!$B$2:$B$18)</f>
        <v>OwnsComputer</v>
      </c>
      <c r="G12285">
        <f>_xlfn.XLOOKUP($F12285,campaign!$B$2:$B$18,campaign!$D$2:$D$18)</f>
        <v>62</v>
      </c>
      <c r="H12285" t="str">
        <f>_xlfn.XLOOKUP($A12285,customer!$A$2:$A$978,customer!$B$2:$B$978)</f>
        <v>Lowrance O' Mullan</v>
      </c>
    </row>
    <row r="12286" spans="1:8" x14ac:dyDescent="0.2">
      <c r="A12286" t="s">
        <v>3736</v>
      </c>
      <c r="B12286" t="s">
        <v>3947</v>
      </c>
      <c r="C12286" s="1">
        <v>44863</v>
      </c>
      <c r="D12286" s="1">
        <v>44939</v>
      </c>
      <c r="E12286">
        <f t="shared" si="191"/>
        <v>2</v>
      </c>
      <c r="F12286" t="str">
        <f>_xlfn.XLOOKUP(data!$B12286,campaign!$A$2:$A$18,campaign!$B$2:$B$18)</f>
        <v>OwnsComputer</v>
      </c>
      <c r="G12286">
        <f>_xlfn.XLOOKUP($F12286,campaign!$B$2:$B$18,campaign!$D$2:$D$18)</f>
        <v>62</v>
      </c>
      <c r="H12286" t="str">
        <f>_xlfn.XLOOKUP($A12286,customer!$A$2:$A$978,customer!$B$2:$B$978)</f>
        <v>Lowrance O' Mullan</v>
      </c>
    </row>
    <row r="12287" spans="1:8" x14ac:dyDescent="0.2">
      <c r="A12287" t="s">
        <v>3736</v>
      </c>
      <c r="B12287" t="s">
        <v>3947</v>
      </c>
      <c r="C12287" s="1">
        <v>44863</v>
      </c>
      <c r="D12287" s="1">
        <v>44962</v>
      </c>
      <c r="E12287">
        <f t="shared" si="191"/>
        <v>3</v>
      </c>
      <c r="F12287" t="str">
        <f>_xlfn.XLOOKUP(data!$B12287,campaign!$A$2:$A$18,campaign!$B$2:$B$18)</f>
        <v>OwnsComputer</v>
      </c>
      <c r="G12287">
        <f>_xlfn.XLOOKUP($F12287,campaign!$B$2:$B$18,campaign!$D$2:$D$18)</f>
        <v>62</v>
      </c>
      <c r="H12287" t="str">
        <f>_xlfn.XLOOKUP($A12287,customer!$A$2:$A$978,customer!$B$2:$B$978)</f>
        <v>Lowrance O' Mullan</v>
      </c>
    </row>
    <row r="12288" spans="1:8" x14ac:dyDescent="0.2">
      <c r="A12288" t="s">
        <v>3736</v>
      </c>
      <c r="B12288" t="s">
        <v>3947</v>
      </c>
      <c r="C12288" s="1">
        <v>44863</v>
      </c>
      <c r="D12288" s="1">
        <v>44993</v>
      </c>
      <c r="E12288">
        <f t="shared" si="191"/>
        <v>4</v>
      </c>
      <c r="F12288" t="str">
        <f>_xlfn.XLOOKUP(data!$B12288,campaign!$A$2:$A$18,campaign!$B$2:$B$18)</f>
        <v>OwnsComputer</v>
      </c>
      <c r="G12288">
        <f>_xlfn.XLOOKUP($F12288,campaign!$B$2:$B$18,campaign!$D$2:$D$18)</f>
        <v>62</v>
      </c>
      <c r="H12288" t="str">
        <f>_xlfn.XLOOKUP($A12288,customer!$A$2:$A$978,customer!$B$2:$B$978)</f>
        <v>Lowrance O' Mullan</v>
      </c>
    </row>
    <row r="12289" spans="1:8" x14ac:dyDescent="0.2">
      <c r="A12289" t="s">
        <v>3736</v>
      </c>
      <c r="B12289" t="s">
        <v>3947</v>
      </c>
      <c r="C12289" s="1">
        <v>44863</v>
      </c>
      <c r="D12289" s="1">
        <v>45018</v>
      </c>
      <c r="E12289">
        <f t="shared" si="191"/>
        <v>5</v>
      </c>
      <c r="F12289" t="str">
        <f>_xlfn.XLOOKUP(data!$B12289,campaign!$A$2:$A$18,campaign!$B$2:$B$18)</f>
        <v>OwnsComputer</v>
      </c>
      <c r="G12289">
        <f>_xlfn.XLOOKUP($F12289,campaign!$B$2:$B$18,campaign!$D$2:$D$18)</f>
        <v>62</v>
      </c>
      <c r="H12289" t="str">
        <f>_xlfn.XLOOKUP($A12289,customer!$A$2:$A$978,customer!$B$2:$B$978)</f>
        <v>Lowrance O' Mullan</v>
      </c>
    </row>
    <row r="12290" spans="1:8" x14ac:dyDescent="0.2">
      <c r="A12290" t="s">
        <v>3736</v>
      </c>
      <c r="B12290" t="s">
        <v>3947</v>
      </c>
      <c r="C12290" s="1">
        <v>44863</v>
      </c>
      <c r="D12290" s="1">
        <v>45049</v>
      </c>
      <c r="E12290">
        <f t="shared" si="191"/>
        <v>6</v>
      </c>
      <c r="F12290" t="str">
        <f>_xlfn.XLOOKUP(data!$B12290,campaign!$A$2:$A$18,campaign!$B$2:$B$18)</f>
        <v>OwnsComputer</v>
      </c>
      <c r="G12290">
        <f>_xlfn.XLOOKUP($F12290,campaign!$B$2:$B$18,campaign!$D$2:$D$18)</f>
        <v>62</v>
      </c>
      <c r="H12290" t="str">
        <f>_xlfn.XLOOKUP($A12290,customer!$A$2:$A$978,customer!$B$2:$B$978)</f>
        <v>Lowrance O' Mullan</v>
      </c>
    </row>
    <row r="12291" spans="1:8" x14ac:dyDescent="0.2">
      <c r="A12291" t="s">
        <v>3736</v>
      </c>
      <c r="B12291" t="s">
        <v>3947</v>
      </c>
      <c r="C12291" s="1">
        <v>44863</v>
      </c>
      <c r="D12291" s="1">
        <v>45081</v>
      </c>
      <c r="E12291">
        <f t="shared" ref="E12291:E12354" si="192">DATEDIF(C12291,D12291,"M")</f>
        <v>7</v>
      </c>
      <c r="F12291" t="str">
        <f>_xlfn.XLOOKUP(data!$B12291,campaign!$A$2:$A$18,campaign!$B$2:$B$18)</f>
        <v>OwnsComputer</v>
      </c>
      <c r="G12291">
        <f>_xlfn.XLOOKUP($F12291,campaign!$B$2:$B$18,campaign!$D$2:$D$18)</f>
        <v>62</v>
      </c>
      <c r="H12291" t="str">
        <f>_xlfn.XLOOKUP($A12291,customer!$A$2:$A$978,customer!$B$2:$B$978)</f>
        <v>Lowrance O' Mullan</v>
      </c>
    </row>
    <row r="12292" spans="1:8" x14ac:dyDescent="0.2">
      <c r="A12292" t="s">
        <v>3736</v>
      </c>
      <c r="B12292" t="s">
        <v>3952</v>
      </c>
      <c r="C12292" s="1">
        <v>45018</v>
      </c>
      <c r="D12292" s="1">
        <v>45018</v>
      </c>
      <c r="E12292">
        <f t="shared" si="192"/>
        <v>0</v>
      </c>
      <c r="F12292" t="str">
        <f>_xlfn.XLOOKUP(data!$B12292,campaign!$A$2:$A$18,campaign!$B$2:$B$18)</f>
        <v>MadeCallToRetentionTeam</v>
      </c>
      <c r="G12292">
        <f>_xlfn.XLOOKUP($F12292,campaign!$B$2:$B$18,campaign!$D$2:$D$18)</f>
        <v>16</v>
      </c>
      <c r="H12292" t="str">
        <f>_xlfn.XLOOKUP($A12292,customer!$A$2:$A$978,customer!$B$2:$B$978)</f>
        <v>Lowrance O' Mullan</v>
      </c>
    </row>
    <row r="12293" spans="1:8" x14ac:dyDescent="0.2">
      <c r="A12293" t="s">
        <v>3736</v>
      </c>
      <c r="B12293" t="s">
        <v>3952</v>
      </c>
      <c r="C12293" s="1">
        <v>45018</v>
      </c>
      <c r="D12293" s="1">
        <v>45053</v>
      </c>
      <c r="E12293">
        <f t="shared" si="192"/>
        <v>1</v>
      </c>
      <c r="F12293" t="str">
        <f>_xlfn.XLOOKUP(data!$B12293,campaign!$A$2:$A$18,campaign!$B$2:$B$18)</f>
        <v>MadeCallToRetentionTeam</v>
      </c>
      <c r="G12293">
        <f>_xlfn.XLOOKUP($F12293,campaign!$B$2:$B$18,campaign!$D$2:$D$18)</f>
        <v>16</v>
      </c>
      <c r="H12293" t="str">
        <f>_xlfn.XLOOKUP($A12293,customer!$A$2:$A$978,customer!$B$2:$B$978)</f>
        <v>Lowrance O' Mullan</v>
      </c>
    </row>
    <row r="12294" spans="1:8" x14ac:dyDescent="0.2">
      <c r="A12294" t="s">
        <v>3737</v>
      </c>
      <c r="B12294" t="s">
        <v>3922</v>
      </c>
      <c r="C12294" s="1">
        <v>44930</v>
      </c>
      <c r="D12294" s="1">
        <v>44930</v>
      </c>
      <c r="E12294">
        <f t="shared" si="192"/>
        <v>0</v>
      </c>
      <c r="F12294" t="str">
        <f>_xlfn.XLOOKUP(data!$B12294,campaign!$A$2:$A$18,campaign!$B$2:$B$18)</f>
        <v>HandsetWebCapable</v>
      </c>
      <c r="G12294">
        <f>_xlfn.XLOOKUP($F12294,campaign!$B$2:$B$18,campaign!$D$2:$D$18)</f>
        <v>62</v>
      </c>
      <c r="H12294" t="str">
        <f>_xlfn.XLOOKUP($A12294,customer!$A$2:$A$978,customer!$B$2:$B$978)</f>
        <v>Jillayne Crisp</v>
      </c>
    </row>
    <row r="12295" spans="1:8" x14ac:dyDescent="0.2">
      <c r="A12295" t="s">
        <v>3737</v>
      </c>
      <c r="B12295" t="s">
        <v>3922</v>
      </c>
      <c r="C12295" s="1">
        <v>44930</v>
      </c>
      <c r="D12295" s="1">
        <v>44975</v>
      </c>
      <c r="E12295">
        <f t="shared" si="192"/>
        <v>1</v>
      </c>
      <c r="F12295" t="str">
        <f>_xlfn.XLOOKUP(data!$B12295,campaign!$A$2:$A$18,campaign!$B$2:$B$18)</f>
        <v>HandsetWebCapable</v>
      </c>
      <c r="G12295">
        <f>_xlfn.XLOOKUP($F12295,campaign!$B$2:$B$18,campaign!$D$2:$D$18)</f>
        <v>62</v>
      </c>
      <c r="H12295" t="str">
        <f>_xlfn.XLOOKUP($A12295,customer!$A$2:$A$978,customer!$B$2:$B$978)</f>
        <v>Jillayne Crisp</v>
      </c>
    </row>
    <row r="12296" spans="1:8" x14ac:dyDescent="0.2">
      <c r="A12296" t="s">
        <v>3737</v>
      </c>
      <c r="B12296" t="s">
        <v>3922</v>
      </c>
      <c r="C12296" s="1">
        <v>44930</v>
      </c>
      <c r="D12296" s="1">
        <v>44991</v>
      </c>
      <c r="E12296">
        <f t="shared" si="192"/>
        <v>2</v>
      </c>
      <c r="F12296" t="str">
        <f>_xlfn.XLOOKUP(data!$B12296,campaign!$A$2:$A$18,campaign!$B$2:$B$18)</f>
        <v>HandsetWebCapable</v>
      </c>
      <c r="G12296">
        <f>_xlfn.XLOOKUP($F12296,campaign!$B$2:$B$18,campaign!$D$2:$D$18)</f>
        <v>62</v>
      </c>
      <c r="H12296" t="str">
        <f>_xlfn.XLOOKUP($A12296,customer!$A$2:$A$978,customer!$B$2:$B$978)</f>
        <v>Jillayne Crisp</v>
      </c>
    </row>
    <row r="12297" spans="1:8" x14ac:dyDescent="0.2">
      <c r="A12297" t="s">
        <v>3737</v>
      </c>
      <c r="B12297" t="s">
        <v>3922</v>
      </c>
      <c r="C12297" s="1">
        <v>44930</v>
      </c>
      <c r="D12297" s="1">
        <v>45024</v>
      </c>
      <c r="E12297">
        <f t="shared" si="192"/>
        <v>3</v>
      </c>
      <c r="F12297" t="str">
        <f>_xlfn.XLOOKUP(data!$B12297,campaign!$A$2:$A$18,campaign!$B$2:$B$18)</f>
        <v>HandsetWebCapable</v>
      </c>
      <c r="G12297">
        <f>_xlfn.XLOOKUP($F12297,campaign!$B$2:$B$18,campaign!$D$2:$D$18)</f>
        <v>62</v>
      </c>
      <c r="H12297" t="str">
        <f>_xlfn.XLOOKUP($A12297,customer!$A$2:$A$978,customer!$B$2:$B$978)</f>
        <v>Jillayne Crisp</v>
      </c>
    </row>
    <row r="12298" spans="1:8" x14ac:dyDescent="0.2">
      <c r="A12298" t="s">
        <v>3737</v>
      </c>
      <c r="B12298" t="s">
        <v>3922</v>
      </c>
      <c r="C12298" s="1">
        <v>44930</v>
      </c>
      <c r="D12298" s="1">
        <v>45052</v>
      </c>
      <c r="E12298">
        <f t="shared" si="192"/>
        <v>4</v>
      </c>
      <c r="F12298" t="str">
        <f>_xlfn.XLOOKUP(data!$B12298,campaign!$A$2:$A$18,campaign!$B$2:$B$18)</f>
        <v>HandsetWebCapable</v>
      </c>
      <c r="G12298">
        <f>_xlfn.XLOOKUP($F12298,campaign!$B$2:$B$18,campaign!$D$2:$D$18)</f>
        <v>62</v>
      </c>
      <c r="H12298" t="str">
        <f>_xlfn.XLOOKUP($A12298,customer!$A$2:$A$978,customer!$B$2:$B$978)</f>
        <v>Jillayne Crisp</v>
      </c>
    </row>
    <row r="12299" spans="1:8" x14ac:dyDescent="0.2">
      <c r="A12299" t="s">
        <v>3738</v>
      </c>
      <c r="B12299" t="s">
        <v>3952</v>
      </c>
      <c r="C12299" s="1">
        <v>44653</v>
      </c>
      <c r="D12299" s="1">
        <v>44653</v>
      </c>
      <c r="E12299">
        <f t="shared" si="192"/>
        <v>0</v>
      </c>
      <c r="F12299" t="str">
        <f>_xlfn.XLOOKUP(data!$B12299,campaign!$A$2:$A$18,campaign!$B$2:$B$18)</f>
        <v>MadeCallToRetentionTeam</v>
      </c>
      <c r="G12299">
        <f>_xlfn.XLOOKUP($F12299,campaign!$B$2:$B$18,campaign!$D$2:$D$18)</f>
        <v>16</v>
      </c>
      <c r="H12299" t="str">
        <f>_xlfn.XLOOKUP($A12299,customer!$A$2:$A$978,customer!$B$2:$B$978)</f>
        <v>Alika Mainson</v>
      </c>
    </row>
    <row r="12300" spans="1:8" x14ac:dyDescent="0.2">
      <c r="A12300" t="s">
        <v>3738</v>
      </c>
      <c r="B12300" t="s">
        <v>3952</v>
      </c>
      <c r="C12300" s="1">
        <v>44653</v>
      </c>
      <c r="D12300" s="1">
        <v>44690</v>
      </c>
      <c r="E12300">
        <f t="shared" si="192"/>
        <v>1</v>
      </c>
      <c r="F12300" t="str">
        <f>_xlfn.XLOOKUP(data!$B12300,campaign!$A$2:$A$18,campaign!$B$2:$B$18)</f>
        <v>MadeCallToRetentionTeam</v>
      </c>
      <c r="G12300">
        <f>_xlfn.XLOOKUP($F12300,campaign!$B$2:$B$18,campaign!$D$2:$D$18)</f>
        <v>16</v>
      </c>
      <c r="H12300" t="str">
        <f>_xlfn.XLOOKUP($A12300,customer!$A$2:$A$978,customer!$B$2:$B$978)</f>
        <v>Alika Mainson</v>
      </c>
    </row>
    <row r="12301" spans="1:8" x14ac:dyDescent="0.2">
      <c r="A12301" t="s">
        <v>3738</v>
      </c>
      <c r="B12301" t="s">
        <v>3952</v>
      </c>
      <c r="C12301" s="1">
        <v>44653</v>
      </c>
      <c r="D12301" s="1">
        <v>44716</v>
      </c>
      <c r="E12301">
        <f t="shared" si="192"/>
        <v>2</v>
      </c>
      <c r="F12301" t="str">
        <f>_xlfn.XLOOKUP(data!$B12301,campaign!$A$2:$A$18,campaign!$B$2:$B$18)</f>
        <v>MadeCallToRetentionTeam</v>
      </c>
      <c r="G12301">
        <f>_xlfn.XLOOKUP($F12301,campaign!$B$2:$B$18,campaign!$D$2:$D$18)</f>
        <v>16</v>
      </c>
      <c r="H12301" t="str">
        <f>_xlfn.XLOOKUP($A12301,customer!$A$2:$A$978,customer!$B$2:$B$978)</f>
        <v>Alika Mainson</v>
      </c>
    </row>
    <row r="12302" spans="1:8" x14ac:dyDescent="0.2">
      <c r="A12302" t="s">
        <v>3738</v>
      </c>
      <c r="B12302" t="s">
        <v>3952</v>
      </c>
      <c r="C12302" s="1">
        <v>44653</v>
      </c>
      <c r="D12302" s="1">
        <v>44758</v>
      </c>
      <c r="E12302">
        <f t="shared" si="192"/>
        <v>3</v>
      </c>
      <c r="F12302" t="str">
        <f>_xlfn.XLOOKUP(data!$B12302,campaign!$A$2:$A$18,campaign!$B$2:$B$18)</f>
        <v>MadeCallToRetentionTeam</v>
      </c>
      <c r="G12302">
        <f>_xlfn.XLOOKUP($F12302,campaign!$B$2:$B$18,campaign!$D$2:$D$18)</f>
        <v>16</v>
      </c>
      <c r="H12302" t="str">
        <f>_xlfn.XLOOKUP($A12302,customer!$A$2:$A$978,customer!$B$2:$B$978)</f>
        <v>Alika Mainson</v>
      </c>
    </row>
    <row r="12303" spans="1:8" x14ac:dyDescent="0.2">
      <c r="A12303" t="s">
        <v>3738</v>
      </c>
      <c r="B12303" t="s">
        <v>3952</v>
      </c>
      <c r="C12303" s="1">
        <v>44653</v>
      </c>
      <c r="D12303" s="1">
        <v>44784</v>
      </c>
      <c r="E12303">
        <f t="shared" si="192"/>
        <v>4</v>
      </c>
      <c r="F12303" t="str">
        <f>_xlfn.XLOOKUP(data!$B12303,campaign!$A$2:$A$18,campaign!$B$2:$B$18)</f>
        <v>MadeCallToRetentionTeam</v>
      </c>
      <c r="G12303">
        <f>_xlfn.XLOOKUP($F12303,campaign!$B$2:$B$18,campaign!$D$2:$D$18)</f>
        <v>16</v>
      </c>
      <c r="H12303" t="str">
        <f>_xlfn.XLOOKUP($A12303,customer!$A$2:$A$978,customer!$B$2:$B$978)</f>
        <v>Alika Mainson</v>
      </c>
    </row>
    <row r="12304" spans="1:8" x14ac:dyDescent="0.2">
      <c r="A12304" t="s">
        <v>3738</v>
      </c>
      <c r="B12304" t="s">
        <v>3952</v>
      </c>
      <c r="C12304" s="1">
        <v>44653</v>
      </c>
      <c r="D12304" s="1">
        <v>44811</v>
      </c>
      <c r="E12304">
        <f t="shared" si="192"/>
        <v>5</v>
      </c>
      <c r="F12304" t="str">
        <f>_xlfn.XLOOKUP(data!$B12304,campaign!$A$2:$A$18,campaign!$B$2:$B$18)</f>
        <v>MadeCallToRetentionTeam</v>
      </c>
      <c r="G12304">
        <f>_xlfn.XLOOKUP($F12304,campaign!$B$2:$B$18,campaign!$D$2:$D$18)</f>
        <v>16</v>
      </c>
      <c r="H12304" t="str">
        <f>_xlfn.XLOOKUP($A12304,customer!$A$2:$A$978,customer!$B$2:$B$978)</f>
        <v>Alika Mainson</v>
      </c>
    </row>
    <row r="12305" spans="1:8" x14ac:dyDescent="0.2">
      <c r="A12305" t="s">
        <v>3738</v>
      </c>
      <c r="B12305" t="s">
        <v>3952</v>
      </c>
      <c r="C12305" s="1">
        <v>44653</v>
      </c>
      <c r="D12305" s="1">
        <v>44843</v>
      </c>
      <c r="E12305">
        <f t="shared" si="192"/>
        <v>6</v>
      </c>
      <c r="F12305" t="str">
        <f>_xlfn.XLOOKUP(data!$B12305,campaign!$A$2:$A$18,campaign!$B$2:$B$18)</f>
        <v>MadeCallToRetentionTeam</v>
      </c>
      <c r="G12305">
        <f>_xlfn.XLOOKUP($F12305,campaign!$B$2:$B$18,campaign!$D$2:$D$18)</f>
        <v>16</v>
      </c>
      <c r="H12305" t="str">
        <f>_xlfn.XLOOKUP($A12305,customer!$A$2:$A$978,customer!$B$2:$B$978)</f>
        <v>Alika Mainson</v>
      </c>
    </row>
    <row r="12306" spans="1:8" x14ac:dyDescent="0.2">
      <c r="A12306" t="s">
        <v>3738</v>
      </c>
      <c r="B12306" t="s">
        <v>3952</v>
      </c>
      <c r="C12306" s="1">
        <v>44653</v>
      </c>
      <c r="D12306" s="1">
        <v>44875</v>
      </c>
      <c r="E12306">
        <f t="shared" si="192"/>
        <v>7</v>
      </c>
      <c r="F12306" t="str">
        <f>_xlfn.XLOOKUP(data!$B12306,campaign!$A$2:$A$18,campaign!$B$2:$B$18)</f>
        <v>MadeCallToRetentionTeam</v>
      </c>
      <c r="G12306">
        <f>_xlfn.XLOOKUP($F12306,campaign!$B$2:$B$18,campaign!$D$2:$D$18)</f>
        <v>16</v>
      </c>
      <c r="H12306" t="str">
        <f>_xlfn.XLOOKUP($A12306,customer!$A$2:$A$978,customer!$B$2:$B$978)</f>
        <v>Alika Mainson</v>
      </c>
    </row>
    <row r="12307" spans="1:8" x14ac:dyDescent="0.2">
      <c r="A12307" t="s">
        <v>3738</v>
      </c>
      <c r="B12307" t="s">
        <v>3952</v>
      </c>
      <c r="C12307" s="1">
        <v>44653</v>
      </c>
      <c r="D12307" s="1">
        <v>44938</v>
      </c>
      <c r="E12307">
        <f t="shared" si="192"/>
        <v>9</v>
      </c>
      <c r="F12307" t="str">
        <f>_xlfn.XLOOKUP(data!$B12307,campaign!$A$2:$A$18,campaign!$B$2:$B$18)</f>
        <v>MadeCallToRetentionTeam</v>
      </c>
      <c r="G12307">
        <f>_xlfn.XLOOKUP($F12307,campaign!$B$2:$B$18,campaign!$D$2:$D$18)</f>
        <v>16</v>
      </c>
      <c r="H12307" t="str">
        <f>_xlfn.XLOOKUP($A12307,customer!$A$2:$A$978,customer!$B$2:$B$978)</f>
        <v>Alika Mainson</v>
      </c>
    </row>
    <row r="12308" spans="1:8" x14ac:dyDescent="0.2">
      <c r="A12308" t="s">
        <v>3738</v>
      </c>
      <c r="B12308" t="s">
        <v>3952</v>
      </c>
      <c r="C12308" s="1">
        <v>44653</v>
      </c>
      <c r="D12308" s="1">
        <v>44960</v>
      </c>
      <c r="E12308">
        <f t="shared" si="192"/>
        <v>10</v>
      </c>
      <c r="F12308" t="str">
        <f>_xlfn.XLOOKUP(data!$B12308,campaign!$A$2:$A$18,campaign!$B$2:$B$18)</f>
        <v>MadeCallToRetentionTeam</v>
      </c>
      <c r="G12308">
        <f>_xlfn.XLOOKUP($F12308,campaign!$B$2:$B$18,campaign!$D$2:$D$18)</f>
        <v>16</v>
      </c>
      <c r="H12308" t="str">
        <f>_xlfn.XLOOKUP($A12308,customer!$A$2:$A$978,customer!$B$2:$B$978)</f>
        <v>Alika Mainson</v>
      </c>
    </row>
    <row r="12309" spans="1:8" x14ac:dyDescent="0.2">
      <c r="A12309" t="s">
        <v>3738</v>
      </c>
      <c r="B12309" t="s">
        <v>3952</v>
      </c>
      <c r="C12309" s="1">
        <v>44653</v>
      </c>
      <c r="D12309" s="1">
        <v>44992</v>
      </c>
      <c r="E12309">
        <f t="shared" si="192"/>
        <v>11</v>
      </c>
      <c r="F12309" t="str">
        <f>_xlfn.XLOOKUP(data!$B12309,campaign!$A$2:$A$18,campaign!$B$2:$B$18)</f>
        <v>MadeCallToRetentionTeam</v>
      </c>
      <c r="G12309">
        <f>_xlfn.XLOOKUP($F12309,campaign!$B$2:$B$18,campaign!$D$2:$D$18)</f>
        <v>16</v>
      </c>
      <c r="H12309" t="str">
        <f>_xlfn.XLOOKUP($A12309,customer!$A$2:$A$978,customer!$B$2:$B$978)</f>
        <v>Alika Mainson</v>
      </c>
    </row>
    <row r="12310" spans="1:8" x14ac:dyDescent="0.2">
      <c r="A12310" t="s">
        <v>3738</v>
      </c>
      <c r="B12310" t="s">
        <v>3952</v>
      </c>
      <c r="C12310" s="1">
        <v>44653</v>
      </c>
      <c r="D12310" s="1">
        <v>45019</v>
      </c>
      <c r="E12310">
        <f t="shared" si="192"/>
        <v>12</v>
      </c>
      <c r="F12310" t="str">
        <f>_xlfn.XLOOKUP(data!$B12310,campaign!$A$2:$A$18,campaign!$B$2:$B$18)</f>
        <v>MadeCallToRetentionTeam</v>
      </c>
      <c r="G12310">
        <f>_xlfn.XLOOKUP($F12310,campaign!$B$2:$B$18,campaign!$D$2:$D$18)</f>
        <v>16</v>
      </c>
      <c r="H12310" t="str">
        <f>_xlfn.XLOOKUP($A12310,customer!$A$2:$A$978,customer!$B$2:$B$978)</f>
        <v>Alika Mainson</v>
      </c>
    </row>
    <row r="12311" spans="1:8" x14ac:dyDescent="0.2">
      <c r="A12311" t="s">
        <v>3738</v>
      </c>
      <c r="B12311" t="s">
        <v>3926</v>
      </c>
      <c r="C12311" s="1">
        <v>45007</v>
      </c>
      <c r="D12311" s="1">
        <v>45007</v>
      </c>
      <c r="E12311">
        <f t="shared" si="192"/>
        <v>0</v>
      </c>
      <c r="F12311" t="str">
        <f>_xlfn.XLOOKUP(data!$B12311,campaign!$A$2:$A$18,campaign!$B$2:$B$18)</f>
        <v>BuysViaMailOrder</v>
      </c>
      <c r="G12311">
        <f>_xlfn.XLOOKUP($F12311,campaign!$B$2:$B$18,campaign!$D$2:$D$18)</f>
        <v>25</v>
      </c>
      <c r="H12311" t="str">
        <f>_xlfn.XLOOKUP($A12311,customer!$A$2:$A$978,customer!$B$2:$B$978)</f>
        <v>Alika Mainson</v>
      </c>
    </row>
    <row r="12312" spans="1:8" x14ac:dyDescent="0.2">
      <c r="A12312" t="s">
        <v>3738</v>
      </c>
      <c r="B12312" t="s">
        <v>3926</v>
      </c>
      <c r="C12312" s="1">
        <v>45007</v>
      </c>
      <c r="D12312" s="1">
        <v>45042</v>
      </c>
      <c r="E12312">
        <f t="shared" si="192"/>
        <v>1</v>
      </c>
      <c r="F12312" t="str">
        <f>_xlfn.XLOOKUP(data!$B12312,campaign!$A$2:$A$18,campaign!$B$2:$B$18)</f>
        <v>BuysViaMailOrder</v>
      </c>
      <c r="G12312">
        <f>_xlfn.XLOOKUP($F12312,campaign!$B$2:$B$18,campaign!$D$2:$D$18)</f>
        <v>25</v>
      </c>
      <c r="H12312" t="str">
        <f>_xlfn.XLOOKUP($A12312,customer!$A$2:$A$978,customer!$B$2:$B$978)</f>
        <v>Alika Mainson</v>
      </c>
    </row>
    <row r="12313" spans="1:8" x14ac:dyDescent="0.2">
      <c r="A12313" t="s">
        <v>3738</v>
      </c>
      <c r="B12313" t="s">
        <v>3926</v>
      </c>
      <c r="C12313" s="1">
        <v>45007</v>
      </c>
      <c r="D12313" s="1">
        <v>45071</v>
      </c>
      <c r="E12313">
        <f t="shared" si="192"/>
        <v>2</v>
      </c>
      <c r="F12313" t="str">
        <f>_xlfn.XLOOKUP(data!$B12313,campaign!$A$2:$A$18,campaign!$B$2:$B$18)</f>
        <v>BuysViaMailOrder</v>
      </c>
      <c r="G12313">
        <f>_xlfn.XLOOKUP($F12313,campaign!$B$2:$B$18,campaign!$D$2:$D$18)</f>
        <v>25</v>
      </c>
      <c r="H12313" t="str">
        <f>_xlfn.XLOOKUP($A12313,customer!$A$2:$A$978,customer!$B$2:$B$978)</f>
        <v>Alika Mainson</v>
      </c>
    </row>
    <row r="12314" spans="1:8" x14ac:dyDescent="0.2">
      <c r="A12314" t="s">
        <v>3738</v>
      </c>
      <c r="B12314" t="s">
        <v>3926</v>
      </c>
      <c r="C12314" s="1">
        <v>45007</v>
      </c>
      <c r="D12314" s="1">
        <v>45083</v>
      </c>
      <c r="E12314">
        <f t="shared" si="192"/>
        <v>2</v>
      </c>
      <c r="F12314" t="str">
        <f>_xlfn.XLOOKUP(data!$B12314,campaign!$A$2:$A$18,campaign!$B$2:$B$18)</f>
        <v>BuysViaMailOrder</v>
      </c>
      <c r="G12314">
        <f>_xlfn.XLOOKUP($F12314,campaign!$B$2:$B$18,campaign!$D$2:$D$18)</f>
        <v>25</v>
      </c>
      <c r="H12314" t="str">
        <f>_xlfn.XLOOKUP($A12314,customer!$A$2:$A$978,customer!$B$2:$B$978)</f>
        <v>Alika Mainson</v>
      </c>
    </row>
    <row r="12315" spans="1:8" x14ac:dyDescent="0.2">
      <c r="A12315" t="s">
        <v>3739</v>
      </c>
      <c r="B12315" t="s">
        <v>3928</v>
      </c>
      <c r="C12315" s="1">
        <v>44674</v>
      </c>
      <c r="D12315" s="1">
        <v>44674</v>
      </c>
      <c r="E12315">
        <f t="shared" si="192"/>
        <v>0</v>
      </c>
      <c r="F12315" t="str">
        <f>_xlfn.XLOOKUP(data!$B12315,campaign!$A$2:$A$18,campaign!$B$2:$B$18)</f>
        <v>OptOutMailings</v>
      </c>
      <c r="G12315">
        <f>_xlfn.XLOOKUP($F12315,campaign!$B$2:$B$18,campaign!$D$2:$D$18)</f>
        <v>75</v>
      </c>
      <c r="H12315" t="str">
        <f>_xlfn.XLOOKUP($A12315,customer!$A$2:$A$978,customer!$B$2:$B$978)</f>
        <v>Cornall Frayling</v>
      </c>
    </row>
    <row r="12316" spans="1:8" x14ac:dyDescent="0.2">
      <c r="A12316" t="s">
        <v>3739</v>
      </c>
      <c r="B12316" t="s">
        <v>3928</v>
      </c>
      <c r="C12316" s="1">
        <v>44674</v>
      </c>
      <c r="D12316" s="1">
        <v>44717</v>
      </c>
      <c r="E12316">
        <f t="shared" si="192"/>
        <v>1</v>
      </c>
      <c r="F12316" t="str">
        <f>_xlfn.XLOOKUP(data!$B12316,campaign!$A$2:$A$18,campaign!$B$2:$B$18)</f>
        <v>OptOutMailings</v>
      </c>
      <c r="G12316">
        <f>_xlfn.XLOOKUP($F12316,campaign!$B$2:$B$18,campaign!$D$2:$D$18)</f>
        <v>75</v>
      </c>
      <c r="H12316" t="str">
        <f>_xlfn.XLOOKUP($A12316,customer!$A$2:$A$978,customer!$B$2:$B$978)</f>
        <v>Cornall Frayling</v>
      </c>
    </row>
    <row r="12317" spans="1:8" x14ac:dyDescent="0.2">
      <c r="A12317" t="s">
        <v>3739</v>
      </c>
      <c r="B12317" t="s">
        <v>3928</v>
      </c>
      <c r="C12317" s="1">
        <v>44674</v>
      </c>
      <c r="D12317" s="1">
        <v>44770</v>
      </c>
      <c r="E12317">
        <f t="shared" si="192"/>
        <v>3</v>
      </c>
      <c r="F12317" t="str">
        <f>_xlfn.XLOOKUP(data!$B12317,campaign!$A$2:$A$18,campaign!$B$2:$B$18)</f>
        <v>OptOutMailings</v>
      </c>
      <c r="G12317">
        <f>_xlfn.XLOOKUP($F12317,campaign!$B$2:$B$18,campaign!$D$2:$D$18)</f>
        <v>75</v>
      </c>
      <c r="H12317" t="str">
        <f>_xlfn.XLOOKUP($A12317,customer!$A$2:$A$978,customer!$B$2:$B$978)</f>
        <v>Cornall Frayling</v>
      </c>
    </row>
    <row r="12318" spans="1:8" x14ac:dyDescent="0.2">
      <c r="A12318" t="s">
        <v>3739</v>
      </c>
      <c r="B12318" t="s">
        <v>3928</v>
      </c>
      <c r="C12318" s="1">
        <v>44674</v>
      </c>
      <c r="D12318" s="1">
        <v>44803</v>
      </c>
      <c r="E12318">
        <f t="shared" si="192"/>
        <v>4</v>
      </c>
      <c r="F12318" t="str">
        <f>_xlfn.XLOOKUP(data!$B12318,campaign!$A$2:$A$18,campaign!$B$2:$B$18)</f>
        <v>OptOutMailings</v>
      </c>
      <c r="G12318">
        <f>_xlfn.XLOOKUP($F12318,campaign!$B$2:$B$18,campaign!$D$2:$D$18)</f>
        <v>75</v>
      </c>
      <c r="H12318" t="str">
        <f>_xlfn.XLOOKUP($A12318,customer!$A$2:$A$978,customer!$B$2:$B$978)</f>
        <v>Cornall Frayling</v>
      </c>
    </row>
    <row r="12319" spans="1:8" x14ac:dyDescent="0.2">
      <c r="A12319" t="s">
        <v>3739</v>
      </c>
      <c r="B12319" t="s">
        <v>3928</v>
      </c>
      <c r="C12319" s="1">
        <v>44674</v>
      </c>
      <c r="D12319" s="1">
        <v>44811</v>
      </c>
      <c r="E12319">
        <f t="shared" si="192"/>
        <v>4</v>
      </c>
      <c r="F12319" t="str">
        <f>_xlfn.XLOOKUP(data!$B12319,campaign!$A$2:$A$18,campaign!$B$2:$B$18)</f>
        <v>OptOutMailings</v>
      </c>
      <c r="G12319">
        <f>_xlfn.XLOOKUP($F12319,campaign!$B$2:$B$18,campaign!$D$2:$D$18)</f>
        <v>75</v>
      </c>
      <c r="H12319" t="str">
        <f>_xlfn.XLOOKUP($A12319,customer!$A$2:$A$978,customer!$B$2:$B$978)</f>
        <v>Cornall Frayling</v>
      </c>
    </row>
    <row r="12320" spans="1:8" x14ac:dyDescent="0.2">
      <c r="A12320" t="s">
        <v>3739</v>
      </c>
      <c r="B12320" t="s">
        <v>3928</v>
      </c>
      <c r="C12320" s="1">
        <v>44674</v>
      </c>
      <c r="D12320" s="1">
        <v>44859</v>
      </c>
      <c r="E12320">
        <f t="shared" si="192"/>
        <v>6</v>
      </c>
      <c r="F12320" t="str">
        <f>_xlfn.XLOOKUP(data!$B12320,campaign!$A$2:$A$18,campaign!$B$2:$B$18)</f>
        <v>OptOutMailings</v>
      </c>
      <c r="G12320">
        <f>_xlfn.XLOOKUP($F12320,campaign!$B$2:$B$18,campaign!$D$2:$D$18)</f>
        <v>75</v>
      </c>
      <c r="H12320" t="str">
        <f>_xlfn.XLOOKUP($A12320,customer!$A$2:$A$978,customer!$B$2:$B$978)</f>
        <v>Cornall Frayling</v>
      </c>
    </row>
    <row r="12321" spans="1:8" x14ac:dyDescent="0.2">
      <c r="A12321" t="s">
        <v>3739</v>
      </c>
      <c r="B12321" t="s">
        <v>3928</v>
      </c>
      <c r="C12321" s="1">
        <v>44674</v>
      </c>
      <c r="D12321" s="1">
        <v>44923</v>
      </c>
      <c r="E12321">
        <f t="shared" si="192"/>
        <v>8</v>
      </c>
      <c r="F12321" t="str">
        <f>_xlfn.XLOOKUP(data!$B12321,campaign!$A$2:$A$18,campaign!$B$2:$B$18)</f>
        <v>OptOutMailings</v>
      </c>
      <c r="G12321">
        <f>_xlfn.XLOOKUP($F12321,campaign!$B$2:$B$18,campaign!$D$2:$D$18)</f>
        <v>75</v>
      </c>
      <c r="H12321" t="str">
        <f>_xlfn.XLOOKUP($A12321,customer!$A$2:$A$978,customer!$B$2:$B$978)</f>
        <v>Cornall Frayling</v>
      </c>
    </row>
    <row r="12322" spans="1:8" x14ac:dyDescent="0.2">
      <c r="A12322" t="s">
        <v>3739</v>
      </c>
      <c r="B12322" t="s">
        <v>3928</v>
      </c>
      <c r="C12322" s="1">
        <v>44674</v>
      </c>
      <c r="D12322" s="1">
        <v>44932</v>
      </c>
      <c r="E12322">
        <f t="shared" si="192"/>
        <v>8</v>
      </c>
      <c r="F12322" t="str">
        <f>_xlfn.XLOOKUP(data!$B12322,campaign!$A$2:$A$18,campaign!$B$2:$B$18)</f>
        <v>OptOutMailings</v>
      </c>
      <c r="G12322">
        <f>_xlfn.XLOOKUP($F12322,campaign!$B$2:$B$18,campaign!$D$2:$D$18)</f>
        <v>75</v>
      </c>
      <c r="H12322" t="str">
        <f>_xlfn.XLOOKUP($A12322,customer!$A$2:$A$978,customer!$B$2:$B$978)</f>
        <v>Cornall Frayling</v>
      </c>
    </row>
    <row r="12323" spans="1:8" x14ac:dyDescent="0.2">
      <c r="A12323" t="s">
        <v>3739</v>
      </c>
      <c r="B12323" t="s">
        <v>3928</v>
      </c>
      <c r="C12323" s="1">
        <v>44674</v>
      </c>
      <c r="D12323" s="1">
        <v>44964</v>
      </c>
      <c r="E12323">
        <f t="shared" si="192"/>
        <v>9</v>
      </c>
      <c r="F12323" t="str">
        <f>_xlfn.XLOOKUP(data!$B12323,campaign!$A$2:$A$18,campaign!$B$2:$B$18)</f>
        <v>OptOutMailings</v>
      </c>
      <c r="G12323">
        <f>_xlfn.XLOOKUP($F12323,campaign!$B$2:$B$18,campaign!$D$2:$D$18)</f>
        <v>75</v>
      </c>
      <c r="H12323" t="str">
        <f>_xlfn.XLOOKUP($A12323,customer!$A$2:$A$978,customer!$B$2:$B$978)</f>
        <v>Cornall Frayling</v>
      </c>
    </row>
    <row r="12324" spans="1:8" x14ac:dyDescent="0.2">
      <c r="A12324" t="s">
        <v>3739</v>
      </c>
      <c r="B12324" t="s">
        <v>3928</v>
      </c>
      <c r="C12324" s="1">
        <v>44674</v>
      </c>
      <c r="D12324" s="1">
        <v>45013</v>
      </c>
      <c r="E12324">
        <f t="shared" si="192"/>
        <v>11</v>
      </c>
      <c r="F12324" t="str">
        <f>_xlfn.XLOOKUP(data!$B12324,campaign!$A$2:$A$18,campaign!$B$2:$B$18)</f>
        <v>OptOutMailings</v>
      </c>
      <c r="G12324">
        <f>_xlfn.XLOOKUP($F12324,campaign!$B$2:$B$18,campaign!$D$2:$D$18)</f>
        <v>75</v>
      </c>
      <c r="H12324" t="str">
        <f>_xlfn.XLOOKUP($A12324,customer!$A$2:$A$978,customer!$B$2:$B$978)</f>
        <v>Cornall Frayling</v>
      </c>
    </row>
    <row r="12325" spans="1:8" x14ac:dyDescent="0.2">
      <c r="A12325" t="s">
        <v>3739</v>
      </c>
      <c r="B12325" t="s">
        <v>3928</v>
      </c>
      <c r="C12325" s="1">
        <v>44674</v>
      </c>
      <c r="D12325" s="1">
        <v>45017</v>
      </c>
      <c r="E12325">
        <f t="shared" si="192"/>
        <v>11</v>
      </c>
      <c r="F12325" t="str">
        <f>_xlfn.XLOOKUP(data!$B12325,campaign!$A$2:$A$18,campaign!$B$2:$B$18)</f>
        <v>OptOutMailings</v>
      </c>
      <c r="G12325">
        <f>_xlfn.XLOOKUP($F12325,campaign!$B$2:$B$18,campaign!$D$2:$D$18)</f>
        <v>75</v>
      </c>
      <c r="H12325" t="str">
        <f>_xlfn.XLOOKUP($A12325,customer!$A$2:$A$978,customer!$B$2:$B$978)</f>
        <v>Cornall Frayling</v>
      </c>
    </row>
    <row r="12326" spans="1:8" x14ac:dyDescent="0.2">
      <c r="A12326" t="s">
        <v>3739</v>
      </c>
      <c r="B12326" t="s">
        <v>3928</v>
      </c>
      <c r="C12326" s="1">
        <v>44674</v>
      </c>
      <c r="D12326" s="1">
        <v>45049</v>
      </c>
      <c r="E12326">
        <f t="shared" si="192"/>
        <v>12</v>
      </c>
      <c r="F12326" t="str">
        <f>_xlfn.XLOOKUP(data!$B12326,campaign!$A$2:$A$18,campaign!$B$2:$B$18)</f>
        <v>OptOutMailings</v>
      </c>
      <c r="G12326">
        <f>_xlfn.XLOOKUP($F12326,campaign!$B$2:$B$18,campaign!$D$2:$D$18)</f>
        <v>75</v>
      </c>
      <c r="H12326" t="str">
        <f>_xlfn.XLOOKUP($A12326,customer!$A$2:$A$978,customer!$B$2:$B$978)</f>
        <v>Cornall Frayling</v>
      </c>
    </row>
    <row r="12327" spans="1:8" x14ac:dyDescent="0.2">
      <c r="A12327" t="s">
        <v>3739</v>
      </c>
      <c r="B12327" t="s">
        <v>3921</v>
      </c>
      <c r="C12327" s="1">
        <v>44688</v>
      </c>
      <c r="D12327" s="1">
        <v>44688</v>
      </c>
      <c r="E12327">
        <f t="shared" si="192"/>
        <v>0</v>
      </c>
      <c r="F12327" t="str">
        <f>_xlfn.XLOOKUP(data!$B12327,campaign!$A$2:$A$18,campaign!$B$2:$B$18)</f>
        <v>HandsetRefurbished</v>
      </c>
      <c r="G12327">
        <f>_xlfn.XLOOKUP($F12327,campaign!$B$2:$B$18,campaign!$D$2:$D$18)</f>
        <v>26</v>
      </c>
      <c r="H12327" t="str">
        <f>_xlfn.XLOOKUP($A12327,customer!$A$2:$A$978,customer!$B$2:$B$978)</f>
        <v>Cornall Frayling</v>
      </c>
    </row>
    <row r="12328" spans="1:8" x14ac:dyDescent="0.2">
      <c r="A12328" t="s">
        <v>3739</v>
      </c>
      <c r="B12328" t="s">
        <v>3921</v>
      </c>
      <c r="C12328" s="1">
        <v>44688</v>
      </c>
      <c r="D12328" s="1">
        <v>44723</v>
      </c>
      <c r="E12328">
        <f t="shared" si="192"/>
        <v>1</v>
      </c>
      <c r="F12328" t="str">
        <f>_xlfn.XLOOKUP(data!$B12328,campaign!$A$2:$A$18,campaign!$B$2:$B$18)</f>
        <v>HandsetRefurbished</v>
      </c>
      <c r="G12328">
        <f>_xlfn.XLOOKUP($F12328,campaign!$B$2:$B$18,campaign!$D$2:$D$18)</f>
        <v>26</v>
      </c>
      <c r="H12328" t="str">
        <f>_xlfn.XLOOKUP($A12328,customer!$A$2:$A$978,customer!$B$2:$B$978)</f>
        <v>Cornall Frayling</v>
      </c>
    </row>
    <row r="12329" spans="1:8" x14ac:dyDescent="0.2">
      <c r="A12329" t="s">
        <v>3739</v>
      </c>
      <c r="B12329" t="s">
        <v>3921</v>
      </c>
      <c r="C12329" s="1">
        <v>44688</v>
      </c>
      <c r="D12329" s="1">
        <v>44752</v>
      </c>
      <c r="E12329">
        <f t="shared" si="192"/>
        <v>2</v>
      </c>
      <c r="F12329" t="str">
        <f>_xlfn.XLOOKUP(data!$B12329,campaign!$A$2:$A$18,campaign!$B$2:$B$18)</f>
        <v>HandsetRefurbished</v>
      </c>
      <c r="G12329">
        <f>_xlfn.XLOOKUP($F12329,campaign!$B$2:$B$18,campaign!$D$2:$D$18)</f>
        <v>26</v>
      </c>
      <c r="H12329" t="str">
        <f>_xlfn.XLOOKUP($A12329,customer!$A$2:$A$978,customer!$B$2:$B$978)</f>
        <v>Cornall Frayling</v>
      </c>
    </row>
    <row r="12330" spans="1:8" x14ac:dyDescent="0.2">
      <c r="A12330" t="s">
        <v>3739</v>
      </c>
      <c r="B12330" t="s">
        <v>3921</v>
      </c>
      <c r="C12330" s="1">
        <v>44688</v>
      </c>
      <c r="D12330" s="1">
        <v>44795</v>
      </c>
      <c r="E12330">
        <f t="shared" si="192"/>
        <v>3</v>
      </c>
      <c r="F12330" t="str">
        <f>_xlfn.XLOOKUP(data!$B12330,campaign!$A$2:$A$18,campaign!$B$2:$B$18)</f>
        <v>HandsetRefurbished</v>
      </c>
      <c r="G12330">
        <f>_xlfn.XLOOKUP($F12330,campaign!$B$2:$B$18,campaign!$D$2:$D$18)</f>
        <v>26</v>
      </c>
      <c r="H12330" t="str">
        <f>_xlfn.XLOOKUP($A12330,customer!$A$2:$A$978,customer!$B$2:$B$978)</f>
        <v>Cornall Frayling</v>
      </c>
    </row>
    <row r="12331" spans="1:8" x14ac:dyDescent="0.2">
      <c r="A12331" t="s">
        <v>3739</v>
      </c>
      <c r="B12331" t="s">
        <v>3921</v>
      </c>
      <c r="C12331" s="1">
        <v>44688</v>
      </c>
      <c r="D12331" s="1">
        <v>44818</v>
      </c>
      <c r="E12331">
        <f t="shared" si="192"/>
        <v>4</v>
      </c>
      <c r="F12331" t="str">
        <f>_xlfn.XLOOKUP(data!$B12331,campaign!$A$2:$A$18,campaign!$B$2:$B$18)</f>
        <v>HandsetRefurbished</v>
      </c>
      <c r="G12331">
        <f>_xlfn.XLOOKUP($F12331,campaign!$B$2:$B$18,campaign!$D$2:$D$18)</f>
        <v>26</v>
      </c>
      <c r="H12331" t="str">
        <f>_xlfn.XLOOKUP($A12331,customer!$A$2:$A$978,customer!$B$2:$B$978)</f>
        <v>Cornall Frayling</v>
      </c>
    </row>
    <row r="12332" spans="1:8" x14ac:dyDescent="0.2">
      <c r="A12332" t="s">
        <v>3739</v>
      </c>
      <c r="B12332" t="s">
        <v>3921</v>
      </c>
      <c r="C12332" s="1">
        <v>44688</v>
      </c>
      <c r="D12332" s="1">
        <v>44851</v>
      </c>
      <c r="E12332">
        <f t="shared" si="192"/>
        <v>5</v>
      </c>
      <c r="F12332" t="str">
        <f>_xlfn.XLOOKUP(data!$B12332,campaign!$A$2:$A$18,campaign!$B$2:$B$18)</f>
        <v>HandsetRefurbished</v>
      </c>
      <c r="G12332">
        <f>_xlfn.XLOOKUP($F12332,campaign!$B$2:$B$18,campaign!$D$2:$D$18)</f>
        <v>26</v>
      </c>
      <c r="H12332" t="str">
        <f>_xlfn.XLOOKUP($A12332,customer!$A$2:$A$978,customer!$B$2:$B$978)</f>
        <v>Cornall Frayling</v>
      </c>
    </row>
    <row r="12333" spans="1:8" x14ac:dyDescent="0.2">
      <c r="A12333" t="s">
        <v>3739</v>
      </c>
      <c r="B12333" t="s">
        <v>3921</v>
      </c>
      <c r="C12333" s="1">
        <v>44688</v>
      </c>
      <c r="D12333" s="1">
        <v>44874</v>
      </c>
      <c r="E12333">
        <f t="shared" si="192"/>
        <v>6</v>
      </c>
      <c r="F12333" t="str">
        <f>_xlfn.XLOOKUP(data!$B12333,campaign!$A$2:$A$18,campaign!$B$2:$B$18)</f>
        <v>HandsetRefurbished</v>
      </c>
      <c r="G12333">
        <f>_xlfn.XLOOKUP($F12333,campaign!$B$2:$B$18,campaign!$D$2:$D$18)</f>
        <v>26</v>
      </c>
      <c r="H12333" t="str">
        <f>_xlfn.XLOOKUP($A12333,customer!$A$2:$A$978,customer!$B$2:$B$978)</f>
        <v>Cornall Frayling</v>
      </c>
    </row>
    <row r="12334" spans="1:8" x14ac:dyDescent="0.2">
      <c r="A12334" t="s">
        <v>3739</v>
      </c>
      <c r="B12334" t="s">
        <v>3921</v>
      </c>
      <c r="C12334" s="1">
        <v>44688</v>
      </c>
      <c r="D12334" s="1">
        <v>44911</v>
      </c>
      <c r="E12334">
        <f t="shared" si="192"/>
        <v>7</v>
      </c>
      <c r="F12334" t="str">
        <f>_xlfn.XLOOKUP(data!$B12334,campaign!$A$2:$A$18,campaign!$B$2:$B$18)</f>
        <v>HandsetRefurbished</v>
      </c>
      <c r="G12334">
        <f>_xlfn.XLOOKUP($F12334,campaign!$B$2:$B$18,campaign!$D$2:$D$18)</f>
        <v>26</v>
      </c>
      <c r="H12334" t="str">
        <f>_xlfn.XLOOKUP($A12334,customer!$A$2:$A$978,customer!$B$2:$B$978)</f>
        <v>Cornall Frayling</v>
      </c>
    </row>
    <row r="12335" spans="1:8" x14ac:dyDescent="0.2">
      <c r="A12335" t="s">
        <v>3739</v>
      </c>
      <c r="B12335" t="s">
        <v>3921</v>
      </c>
      <c r="C12335" s="1">
        <v>44688</v>
      </c>
      <c r="D12335" s="1">
        <v>44974</v>
      </c>
      <c r="E12335">
        <f t="shared" si="192"/>
        <v>9</v>
      </c>
      <c r="F12335" t="str">
        <f>_xlfn.XLOOKUP(data!$B12335,campaign!$A$2:$A$18,campaign!$B$2:$B$18)</f>
        <v>HandsetRefurbished</v>
      </c>
      <c r="G12335">
        <f>_xlfn.XLOOKUP($F12335,campaign!$B$2:$B$18,campaign!$D$2:$D$18)</f>
        <v>26</v>
      </c>
      <c r="H12335" t="str">
        <f>_xlfn.XLOOKUP($A12335,customer!$A$2:$A$978,customer!$B$2:$B$978)</f>
        <v>Cornall Frayling</v>
      </c>
    </row>
    <row r="12336" spans="1:8" x14ac:dyDescent="0.2">
      <c r="A12336" t="s">
        <v>3739</v>
      </c>
      <c r="B12336" t="s">
        <v>3921</v>
      </c>
      <c r="C12336" s="1">
        <v>44688</v>
      </c>
      <c r="D12336" s="1">
        <v>44996</v>
      </c>
      <c r="E12336">
        <f t="shared" si="192"/>
        <v>10</v>
      </c>
      <c r="F12336" t="str">
        <f>_xlfn.XLOOKUP(data!$B12336,campaign!$A$2:$A$18,campaign!$B$2:$B$18)</f>
        <v>HandsetRefurbished</v>
      </c>
      <c r="G12336">
        <f>_xlfn.XLOOKUP($F12336,campaign!$B$2:$B$18,campaign!$D$2:$D$18)</f>
        <v>26</v>
      </c>
      <c r="H12336" t="str">
        <f>_xlfn.XLOOKUP($A12336,customer!$A$2:$A$978,customer!$B$2:$B$978)</f>
        <v>Cornall Frayling</v>
      </c>
    </row>
    <row r="12337" spans="1:8" x14ac:dyDescent="0.2">
      <c r="A12337" t="s">
        <v>3739</v>
      </c>
      <c r="B12337" t="s">
        <v>3921</v>
      </c>
      <c r="C12337" s="1">
        <v>44688</v>
      </c>
      <c r="D12337" s="1">
        <v>45026</v>
      </c>
      <c r="E12337">
        <f t="shared" si="192"/>
        <v>11</v>
      </c>
      <c r="F12337" t="str">
        <f>_xlfn.XLOOKUP(data!$B12337,campaign!$A$2:$A$18,campaign!$B$2:$B$18)</f>
        <v>HandsetRefurbished</v>
      </c>
      <c r="G12337">
        <f>_xlfn.XLOOKUP($F12337,campaign!$B$2:$B$18,campaign!$D$2:$D$18)</f>
        <v>26</v>
      </c>
      <c r="H12337" t="str">
        <f>_xlfn.XLOOKUP($A12337,customer!$A$2:$A$978,customer!$B$2:$B$978)</f>
        <v>Cornall Frayling</v>
      </c>
    </row>
    <row r="12338" spans="1:8" x14ac:dyDescent="0.2">
      <c r="A12338" t="s">
        <v>3739</v>
      </c>
      <c r="B12338" t="s">
        <v>3921</v>
      </c>
      <c r="C12338" s="1">
        <v>44688</v>
      </c>
      <c r="D12338" s="1">
        <v>45057</v>
      </c>
      <c r="E12338">
        <f t="shared" si="192"/>
        <v>12</v>
      </c>
      <c r="F12338" t="str">
        <f>_xlfn.XLOOKUP(data!$B12338,campaign!$A$2:$A$18,campaign!$B$2:$B$18)</f>
        <v>HandsetRefurbished</v>
      </c>
      <c r="G12338">
        <f>_xlfn.XLOOKUP($F12338,campaign!$B$2:$B$18,campaign!$D$2:$D$18)</f>
        <v>26</v>
      </c>
      <c r="H12338" t="str">
        <f>_xlfn.XLOOKUP($A12338,customer!$A$2:$A$978,customer!$B$2:$B$978)</f>
        <v>Cornall Frayling</v>
      </c>
    </row>
    <row r="12339" spans="1:8" x14ac:dyDescent="0.2">
      <c r="A12339" t="s">
        <v>3740</v>
      </c>
      <c r="B12339" t="s">
        <v>3948</v>
      </c>
      <c r="C12339" s="1">
        <v>44700</v>
      </c>
      <c r="D12339" s="1">
        <v>44700</v>
      </c>
      <c r="E12339">
        <f t="shared" si="192"/>
        <v>0</v>
      </c>
      <c r="F12339" t="str">
        <f>_xlfn.XLOOKUP(data!$B12339,campaign!$A$2:$A$18,campaign!$B$2:$B$18)</f>
        <v>HasCreditCard</v>
      </c>
      <c r="G12339">
        <f>_xlfn.XLOOKUP($F12339,campaign!$B$2:$B$18,campaign!$D$2:$D$18)</f>
        <v>65</v>
      </c>
      <c r="H12339" t="str">
        <f>_xlfn.XLOOKUP($A12339,customer!$A$2:$A$978,customer!$B$2:$B$978)</f>
        <v>Jervis La Croce</v>
      </c>
    </row>
    <row r="12340" spans="1:8" x14ac:dyDescent="0.2">
      <c r="A12340" t="s">
        <v>3740</v>
      </c>
      <c r="B12340" t="s">
        <v>3948</v>
      </c>
      <c r="C12340" s="1">
        <v>44700</v>
      </c>
      <c r="D12340" s="1">
        <v>44733</v>
      </c>
      <c r="E12340">
        <f t="shared" si="192"/>
        <v>1</v>
      </c>
      <c r="F12340" t="str">
        <f>_xlfn.XLOOKUP(data!$B12340,campaign!$A$2:$A$18,campaign!$B$2:$B$18)</f>
        <v>HasCreditCard</v>
      </c>
      <c r="G12340">
        <f>_xlfn.XLOOKUP($F12340,campaign!$B$2:$B$18,campaign!$D$2:$D$18)</f>
        <v>65</v>
      </c>
      <c r="H12340" t="str">
        <f>_xlfn.XLOOKUP($A12340,customer!$A$2:$A$978,customer!$B$2:$B$978)</f>
        <v>Jervis La Croce</v>
      </c>
    </row>
    <row r="12341" spans="1:8" x14ac:dyDescent="0.2">
      <c r="A12341" t="s">
        <v>3740</v>
      </c>
      <c r="B12341" t="s">
        <v>3948</v>
      </c>
      <c r="C12341" s="1">
        <v>44700</v>
      </c>
      <c r="D12341" s="1">
        <v>44767</v>
      </c>
      <c r="E12341">
        <f t="shared" si="192"/>
        <v>2</v>
      </c>
      <c r="F12341" t="str">
        <f>_xlfn.XLOOKUP(data!$B12341,campaign!$A$2:$A$18,campaign!$B$2:$B$18)</f>
        <v>HasCreditCard</v>
      </c>
      <c r="G12341">
        <f>_xlfn.XLOOKUP($F12341,campaign!$B$2:$B$18,campaign!$D$2:$D$18)</f>
        <v>65</v>
      </c>
      <c r="H12341" t="str">
        <f>_xlfn.XLOOKUP($A12341,customer!$A$2:$A$978,customer!$B$2:$B$978)</f>
        <v>Jervis La Croce</v>
      </c>
    </row>
    <row r="12342" spans="1:8" x14ac:dyDescent="0.2">
      <c r="A12342" t="s">
        <v>3740</v>
      </c>
      <c r="B12342" t="s">
        <v>3948</v>
      </c>
      <c r="C12342" s="1">
        <v>44700</v>
      </c>
      <c r="D12342" s="1">
        <v>44834</v>
      </c>
      <c r="E12342">
        <f t="shared" si="192"/>
        <v>4</v>
      </c>
      <c r="F12342" t="str">
        <f>_xlfn.XLOOKUP(data!$B12342,campaign!$A$2:$A$18,campaign!$B$2:$B$18)</f>
        <v>HasCreditCard</v>
      </c>
      <c r="G12342">
        <f>_xlfn.XLOOKUP($F12342,campaign!$B$2:$B$18,campaign!$D$2:$D$18)</f>
        <v>65</v>
      </c>
      <c r="H12342" t="str">
        <f>_xlfn.XLOOKUP($A12342,customer!$A$2:$A$978,customer!$B$2:$B$978)</f>
        <v>Jervis La Croce</v>
      </c>
    </row>
    <row r="12343" spans="1:8" x14ac:dyDescent="0.2">
      <c r="A12343" t="s">
        <v>3740</v>
      </c>
      <c r="B12343" t="s">
        <v>3948</v>
      </c>
      <c r="C12343" s="1">
        <v>44700</v>
      </c>
      <c r="D12343" s="1">
        <v>44865</v>
      </c>
      <c r="E12343">
        <f t="shared" si="192"/>
        <v>5</v>
      </c>
      <c r="F12343" t="str">
        <f>_xlfn.XLOOKUP(data!$B12343,campaign!$A$2:$A$18,campaign!$B$2:$B$18)</f>
        <v>HasCreditCard</v>
      </c>
      <c r="G12343">
        <f>_xlfn.XLOOKUP($F12343,campaign!$B$2:$B$18,campaign!$D$2:$D$18)</f>
        <v>65</v>
      </c>
      <c r="H12343" t="str">
        <f>_xlfn.XLOOKUP($A12343,customer!$A$2:$A$978,customer!$B$2:$B$978)</f>
        <v>Jervis La Croce</v>
      </c>
    </row>
    <row r="12344" spans="1:8" x14ac:dyDescent="0.2">
      <c r="A12344" t="s">
        <v>3740</v>
      </c>
      <c r="B12344" t="s">
        <v>3948</v>
      </c>
      <c r="C12344" s="1">
        <v>44700</v>
      </c>
      <c r="D12344" s="1">
        <v>44891</v>
      </c>
      <c r="E12344">
        <f t="shared" si="192"/>
        <v>6</v>
      </c>
      <c r="F12344" t="str">
        <f>_xlfn.XLOOKUP(data!$B12344,campaign!$A$2:$A$18,campaign!$B$2:$B$18)</f>
        <v>HasCreditCard</v>
      </c>
      <c r="G12344">
        <f>_xlfn.XLOOKUP($F12344,campaign!$B$2:$B$18,campaign!$D$2:$D$18)</f>
        <v>65</v>
      </c>
      <c r="H12344" t="str">
        <f>_xlfn.XLOOKUP($A12344,customer!$A$2:$A$978,customer!$B$2:$B$978)</f>
        <v>Jervis La Croce</v>
      </c>
    </row>
    <row r="12345" spans="1:8" x14ac:dyDescent="0.2">
      <c r="A12345" t="s">
        <v>3740</v>
      </c>
      <c r="B12345" t="s">
        <v>3948</v>
      </c>
      <c r="C12345" s="1">
        <v>44700</v>
      </c>
      <c r="D12345" s="1">
        <v>44896</v>
      </c>
      <c r="E12345">
        <f t="shared" si="192"/>
        <v>6</v>
      </c>
      <c r="F12345" t="str">
        <f>_xlfn.XLOOKUP(data!$B12345,campaign!$A$2:$A$18,campaign!$B$2:$B$18)</f>
        <v>HasCreditCard</v>
      </c>
      <c r="G12345">
        <f>_xlfn.XLOOKUP($F12345,campaign!$B$2:$B$18,campaign!$D$2:$D$18)</f>
        <v>65</v>
      </c>
      <c r="H12345" t="str">
        <f>_xlfn.XLOOKUP($A12345,customer!$A$2:$A$978,customer!$B$2:$B$978)</f>
        <v>Jervis La Croce</v>
      </c>
    </row>
    <row r="12346" spans="1:8" x14ac:dyDescent="0.2">
      <c r="A12346" t="s">
        <v>3740</v>
      </c>
      <c r="B12346" t="s">
        <v>3948</v>
      </c>
      <c r="C12346" s="1">
        <v>44700</v>
      </c>
      <c r="D12346" s="1">
        <v>44928</v>
      </c>
      <c r="E12346">
        <f t="shared" si="192"/>
        <v>7</v>
      </c>
      <c r="F12346" t="str">
        <f>_xlfn.XLOOKUP(data!$B12346,campaign!$A$2:$A$18,campaign!$B$2:$B$18)</f>
        <v>HasCreditCard</v>
      </c>
      <c r="G12346">
        <f>_xlfn.XLOOKUP($F12346,campaign!$B$2:$B$18,campaign!$D$2:$D$18)</f>
        <v>65</v>
      </c>
      <c r="H12346" t="str">
        <f>_xlfn.XLOOKUP($A12346,customer!$A$2:$A$978,customer!$B$2:$B$978)</f>
        <v>Jervis La Croce</v>
      </c>
    </row>
    <row r="12347" spans="1:8" x14ac:dyDescent="0.2">
      <c r="A12347" t="s">
        <v>3740</v>
      </c>
      <c r="B12347" t="s">
        <v>3948</v>
      </c>
      <c r="C12347" s="1">
        <v>44700</v>
      </c>
      <c r="D12347" s="1">
        <v>44978</v>
      </c>
      <c r="E12347">
        <f t="shared" si="192"/>
        <v>9</v>
      </c>
      <c r="F12347" t="str">
        <f>_xlfn.XLOOKUP(data!$B12347,campaign!$A$2:$A$18,campaign!$B$2:$B$18)</f>
        <v>HasCreditCard</v>
      </c>
      <c r="G12347">
        <f>_xlfn.XLOOKUP($F12347,campaign!$B$2:$B$18,campaign!$D$2:$D$18)</f>
        <v>65</v>
      </c>
      <c r="H12347" t="str">
        <f>_xlfn.XLOOKUP($A12347,customer!$A$2:$A$978,customer!$B$2:$B$978)</f>
        <v>Jervis La Croce</v>
      </c>
    </row>
    <row r="12348" spans="1:8" x14ac:dyDescent="0.2">
      <c r="A12348" t="s">
        <v>3740</v>
      </c>
      <c r="B12348" t="s">
        <v>3948</v>
      </c>
      <c r="C12348" s="1">
        <v>44700</v>
      </c>
      <c r="D12348" s="1">
        <v>45005</v>
      </c>
      <c r="E12348">
        <f t="shared" si="192"/>
        <v>10</v>
      </c>
      <c r="F12348" t="str">
        <f>_xlfn.XLOOKUP(data!$B12348,campaign!$A$2:$A$18,campaign!$B$2:$B$18)</f>
        <v>HasCreditCard</v>
      </c>
      <c r="G12348">
        <f>_xlfn.XLOOKUP($F12348,campaign!$B$2:$B$18,campaign!$D$2:$D$18)</f>
        <v>65</v>
      </c>
      <c r="H12348" t="str">
        <f>_xlfn.XLOOKUP($A12348,customer!$A$2:$A$978,customer!$B$2:$B$978)</f>
        <v>Jervis La Croce</v>
      </c>
    </row>
    <row r="12349" spans="1:8" x14ac:dyDescent="0.2">
      <c r="A12349" t="s">
        <v>3740</v>
      </c>
      <c r="B12349" t="s">
        <v>3948</v>
      </c>
      <c r="C12349" s="1">
        <v>44700</v>
      </c>
      <c r="D12349" s="1">
        <v>45068</v>
      </c>
      <c r="E12349">
        <f t="shared" si="192"/>
        <v>12</v>
      </c>
      <c r="F12349" t="str">
        <f>_xlfn.XLOOKUP(data!$B12349,campaign!$A$2:$A$18,campaign!$B$2:$B$18)</f>
        <v>HasCreditCard</v>
      </c>
      <c r="G12349">
        <f>_xlfn.XLOOKUP($F12349,campaign!$B$2:$B$18,campaign!$D$2:$D$18)</f>
        <v>65</v>
      </c>
      <c r="H12349" t="str">
        <f>_xlfn.XLOOKUP($A12349,customer!$A$2:$A$978,customer!$B$2:$B$978)</f>
        <v>Jervis La Croce</v>
      </c>
    </row>
    <row r="12350" spans="1:8" x14ac:dyDescent="0.2">
      <c r="A12350" t="s">
        <v>3740</v>
      </c>
      <c r="B12350" t="s">
        <v>3948</v>
      </c>
      <c r="C12350" s="1">
        <v>44700</v>
      </c>
      <c r="D12350" s="1">
        <v>45080</v>
      </c>
      <c r="E12350">
        <f t="shared" si="192"/>
        <v>12</v>
      </c>
      <c r="F12350" t="str">
        <f>_xlfn.XLOOKUP(data!$B12350,campaign!$A$2:$A$18,campaign!$B$2:$B$18)</f>
        <v>HasCreditCard</v>
      </c>
      <c r="G12350">
        <f>_xlfn.XLOOKUP($F12350,campaign!$B$2:$B$18,campaign!$D$2:$D$18)</f>
        <v>65</v>
      </c>
      <c r="H12350" t="str">
        <f>_xlfn.XLOOKUP($A12350,customer!$A$2:$A$978,customer!$B$2:$B$978)</f>
        <v>Jervis La Croce</v>
      </c>
    </row>
    <row r="12351" spans="1:8" x14ac:dyDescent="0.2">
      <c r="A12351" t="s">
        <v>3740</v>
      </c>
      <c r="B12351" t="s">
        <v>3926</v>
      </c>
      <c r="C12351" s="1">
        <v>44949</v>
      </c>
      <c r="D12351" s="1">
        <v>44949</v>
      </c>
      <c r="E12351">
        <f t="shared" si="192"/>
        <v>0</v>
      </c>
      <c r="F12351" t="str">
        <f>_xlfn.XLOOKUP(data!$B12351,campaign!$A$2:$A$18,campaign!$B$2:$B$18)</f>
        <v>BuysViaMailOrder</v>
      </c>
      <c r="G12351">
        <f>_xlfn.XLOOKUP($F12351,campaign!$B$2:$B$18,campaign!$D$2:$D$18)</f>
        <v>25</v>
      </c>
      <c r="H12351" t="str">
        <f>_xlfn.XLOOKUP($A12351,customer!$A$2:$A$978,customer!$B$2:$B$978)</f>
        <v>Jervis La Croce</v>
      </c>
    </row>
    <row r="12352" spans="1:8" x14ac:dyDescent="0.2">
      <c r="A12352" t="s">
        <v>3740</v>
      </c>
      <c r="B12352" t="s">
        <v>3926</v>
      </c>
      <c r="C12352" s="1">
        <v>44949</v>
      </c>
      <c r="D12352" s="1">
        <v>44980</v>
      </c>
      <c r="E12352">
        <f t="shared" si="192"/>
        <v>1</v>
      </c>
      <c r="F12352" t="str">
        <f>_xlfn.XLOOKUP(data!$B12352,campaign!$A$2:$A$18,campaign!$B$2:$B$18)</f>
        <v>BuysViaMailOrder</v>
      </c>
      <c r="G12352">
        <f>_xlfn.XLOOKUP($F12352,campaign!$B$2:$B$18,campaign!$D$2:$D$18)</f>
        <v>25</v>
      </c>
      <c r="H12352" t="str">
        <f>_xlfn.XLOOKUP($A12352,customer!$A$2:$A$978,customer!$B$2:$B$978)</f>
        <v>Jervis La Croce</v>
      </c>
    </row>
    <row r="12353" spans="1:8" x14ac:dyDescent="0.2">
      <c r="A12353" t="s">
        <v>3740</v>
      </c>
      <c r="B12353" t="s">
        <v>3926</v>
      </c>
      <c r="C12353" s="1">
        <v>44949</v>
      </c>
      <c r="D12353" s="1">
        <v>44991</v>
      </c>
      <c r="E12353">
        <f t="shared" si="192"/>
        <v>1</v>
      </c>
      <c r="F12353" t="str">
        <f>_xlfn.XLOOKUP(data!$B12353,campaign!$A$2:$A$18,campaign!$B$2:$B$18)</f>
        <v>BuysViaMailOrder</v>
      </c>
      <c r="G12353">
        <f>_xlfn.XLOOKUP($F12353,campaign!$B$2:$B$18,campaign!$D$2:$D$18)</f>
        <v>25</v>
      </c>
      <c r="H12353" t="str">
        <f>_xlfn.XLOOKUP($A12353,customer!$A$2:$A$978,customer!$B$2:$B$978)</f>
        <v>Jervis La Croce</v>
      </c>
    </row>
    <row r="12354" spans="1:8" x14ac:dyDescent="0.2">
      <c r="A12354" t="s">
        <v>3740</v>
      </c>
      <c r="B12354" t="s">
        <v>3926</v>
      </c>
      <c r="C12354" s="1">
        <v>44949</v>
      </c>
      <c r="D12354" s="1">
        <v>45020</v>
      </c>
      <c r="E12354">
        <f t="shared" si="192"/>
        <v>2</v>
      </c>
      <c r="F12354" t="str">
        <f>_xlfn.XLOOKUP(data!$B12354,campaign!$A$2:$A$18,campaign!$B$2:$B$18)</f>
        <v>BuysViaMailOrder</v>
      </c>
      <c r="G12354">
        <f>_xlfn.XLOOKUP($F12354,campaign!$B$2:$B$18,campaign!$D$2:$D$18)</f>
        <v>25</v>
      </c>
      <c r="H12354" t="str">
        <f>_xlfn.XLOOKUP($A12354,customer!$A$2:$A$978,customer!$B$2:$B$978)</f>
        <v>Jervis La Croce</v>
      </c>
    </row>
    <row r="12355" spans="1:8" x14ac:dyDescent="0.2">
      <c r="A12355" t="s">
        <v>3740</v>
      </c>
      <c r="B12355" t="s">
        <v>3926</v>
      </c>
      <c r="C12355" s="1">
        <v>44949</v>
      </c>
      <c r="D12355" s="1">
        <v>45048</v>
      </c>
      <c r="E12355">
        <f t="shared" ref="E12355:E12418" si="193">DATEDIF(C12355,D12355,"M")</f>
        <v>3</v>
      </c>
      <c r="F12355" t="str">
        <f>_xlfn.XLOOKUP(data!$B12355,campaign!$A$2:$A$18,campaign!$B$2:$B$18)</f>
        <v>BuysViaMailOrder</v>
      </c>
      <c r="G12355">
        <f>_xlfn.XLOOKUP($F12355,campaign!$B$2:$B$18,campaign!$D$2:$D$18)</f>
        <v>25</v>
      </c>
      <c r="H12355" t="str">
        <f>_xlfn.XLOOKUP($A12355,customer!$A$2:$A$978,customer!$B$2:$B$978)</f>
        <v>Jervis La Croce</v>
      </c>
    </row>
    <row r="12356" spans="1:8" x14ac:dyDescent="0.2">
      <c r="A12356" t="s">
        <v>3740</v>
      </c>
      <c r="B12356" t="s">
        <v>3926</v>
      </c>
      <c r="C12356" s="1">
        <v>44949</v>
      </c>
      <c r="D12356" s="1">
        <v>45081</v>
      </c>
      <c r="E12356">
        <f t="shared" si="193"/>
        <v>4</v>
      </c>
      <c r="F12356" t="str">
        <f>_xlfn.XLOOKUP(data!$B12356,campaign!$A$2:$A$18,campaign!$B$2:$B$18)</f>
        <v>BuysViaMailOrder</v>
      </c>
      <c r="G12356">
        <f>_xlfn.XLOOKUP($F12356,campaign!$B$2:$B$18,campaign!$D$2:$D$18)</f>
        <v>25</v>
      </c>
      <c r="H12356" t="str">
        <f>_xlfn.XLOOKUP($A12356,customer!$A$2:$A$978,customer!$B$2:$B$978)</f>
        <v>Jervis La Croce</v>
      </c>
    </row>
    <row r="12357" spans="1:8" x14ac:dyDescent="0.2">
      <c r="A12357" t="s">
        <v>3741</v>
      </c>
      <c r="B12357" t="s">
        <v>3924</v>
      </c>
      <c r="C12357" s="1">
        <v>44825</v>
      </c>
      <c r="D12357" s="1">
        <v>44825</v>
      </c>
      <c r="E12357">
        <f t="shared" si="193"/>
        <v>0</v>
      </c>
      <c r="F12357" t="str">
        <f>_xlfn.XLOOKUP(data!$B12357,campaign!$A$2:$A$18,campaign!$B$2:$B$18)</f>
        <v>RVOwner</v>
      </c>
      <c r="G12357">
        <f>_xlfn.XLOOKUP($F12357,campaign!$B$2:$B$18,campaign!$D$2:$D$18)</f>
        <v>22</v>
      </c>
      <c r="H12357" t="str">
        <f>_xlfn.XLOOKUP($A12357,customer!$A$2:$A$978,customer!$B$2:$B$978)</f>
        <v>Arlette Beggs</v>
      </c>
    </row>
    <row r="12358" spans="1:8" x14ac:dyDescent="0.2">
      <c r="A12358" t="s">
        <v>3741</v>
      </c>
      <c r="B12358" t="s">
        <v>3924</v>
      </c>
      <c r="C12358" s="1">
        <v>44825</v>
      </c>
      <c r="D12358" s="1">
        <v>44860</v>
      </c>
      <c r="E12358">
        <f t="shared" si="193"/>
        <v>1</v>
      </c>
      <c r="F12358" t="str">
        <f>_xlfn.XLOOKUP(data!$B12358,campaign!$A$2:$A$18,campaign!$B$2:$B$18)</f>
        <v>RVOwner</v>
      </c>
      <c r="G12358">
        <f>_xlfn.XLOOKUP($F12358,campaign!$B$2:$B$18,campaign!$D$2:$D$18)</f>
        <v>22</v>
      </c>
      <c r="H12358" t="str">
        <f>_xlfn.XLOOKUP($A12358,customer!$A$2:$A$978,customer!$B$2:$B$978)</f>
        <v>Arlette Beggs</v>
      </c>
    </row>
    <row r="12359" spans="1:8" x14ac:dyDescent="0.2">
      <c r="A12359" t="s">
        <v>3741</v>
      </c>
      <c r="B12359" t="s">
        <v>3924</v>
      </c>
      <c r="C12359" s="1">
        <v>44825</v>
      </c>
      <c r="D12359" s="1">
        <v>44866</v>
      </c>
      <c r="E12359">
        <f t="shared" si="193"/>
        <v>1</v>
      </c>
      <c r="F12359" t="str">
        <f>_xlfn.XLOOKUP(data!$B12359,campaign!$A$2:$A$18,campaign!$B$2:$B$18)</f>
        <v>RVOwner</v>
      </c>
      <c r="G12359">
        <f>_xlfn.XLOOKUP($F12359,campaign!$B$2:$B$18,campaign!$D$2:$D$18)</f>
        <v>22</v>
      </c>
      <c r="H12359" t="str">
        <f>_xlfn.XLOOKUP($A12359,customer!$A$2:$A$978,customer!$B$2:$B$978)</f>
        <v>Arlette Beggs</v>
      </c>
    </row>
    <row r="12360" spans="1:8" x14ac:dyDescent="0.2">
      <c r="A12360" t="s">
        <v>3741</v>
      </c>
      <c r="B12360" t="s">
        <v>3924</v>
      </c>
      <c r="C12360" s="1">
        <v>44825</v>
      </c>
      <c r="D12360" s="1">
        <v>44917</v>
      </c>
      <c r="E12360">
        <f t="shared" si="193"/>
        <v>3</v>
      </c>
      <c r="F12360" t="str">
        <f>_xlfn.XLOOKUP(data!$B12360,campaign!$A$2:$A$18,campaign!$B$2:$B$18)</f>
        <v>RVOwner</v>
      </c>
      <c r="G12360">
        <f>_xlfn.XLOOKUP($F12360,campaign!$B$2:$B$18,campaign!$D$2:$D$18)</f>
        <v>22</v>
      </c>
      <c r="H12360" t="str">
        <f>_xlfn.XLOOKUP($A12360,customer!$A$2:$A$978,customer!$B$2:$B$978)</f>
        <v>Arlette Beggs</v>
      </c>
    </row>
    <row r="12361" spans="1:8" x14ac:dyDescent="0.2">
      <c r="A12361" t="s">
        <v>3741</v>
      </c>
      <c r="B12361" t="s">
        <v>3924</v>
      </c>
      <c r="C12361" s="1">
        <v>44825</v>
      </c>
      <c r="D12361" s="1">
        <v>44951</v>
      </c>
      <c r="E12361">
        <f t="shared" si="193"/>
        <v>4</v>
      </c>
      <c r="F12361" t="str">
        <f>_xlfn.XLOOKUP(data!$B12361,campaign!$A$2:$A$18,campaign!$B$2:$B$18)</f>
        <v>RVOwner</v>
      </c>
      <c r="G12361">
        <f>_xlfn.XLOOKUP($F12361,campaign!$B$2:$B$18,campaign!$D$2:$D$18)</f>
        <v>22</v>
      </c>
      <c r="H12361" t="str">
        <f>_xlfn.XLOOKUP($A12361,customer!$A$2:$A$978,customer!$B$2:$B$978)</f>
        <v>Arlette Beggs</v>
      </c>
    </row>
    <row r="12362" spans="1:8" x14ac:dyDescent="0.2">
      <c r="A12362" t="s">
        <v>3741</v>
      </c>
      <c r="B12362" t="s">
        <v>3924</v>
      </c>
      <c r="C12362" s="1">
        <v>44825</v>
      </c>
      <c r="D12362" s="1">
        <v>44959</v>
      </c>
      <c r="E12362">
        <f t="shared" si="193"/>
        <v>4</v>
      </c>
      <c r="F12362" t="str">
        <f>_xlfn.XLOOKUP(data!$B12362,campaign!$A$2:$A$18,campaign!$B$2:$B$18)</f>
        <v>RVOwner</v>
      </c>
      <c r="G12362">
        <f>_xlfn.XLOOKUP($F12362,campaign!$B$2:$B$18,campaign!$D$2:$D$18)</f>
        <v>22</v>
      </c>
      <c r="H12362" t="str">
        <f>_xlfn.XLOOKUP($A12362,customer!$A$2:$A$978,customer!$B$2:$B$978)</f>
        <v>Arlette Beggs</v>
      </c>
    </row>
    <row r="12363" spans="1:8" x14ac:dyDescent="0.2">
      <c r="A12363" t="s">
        <v>3741</v>
      </c>
      <c r="B12363" t="s">
        <v>3924</v>
      </c>
      <c r="C12363" s="1">
        <v>44825</v>
      </c>
      <c r="D12363" s="1">
        <v>45015</v>
      </c>
      <c r="E12363">
        <f t="shared" si="193"/>
        <v>6</v>
      </c>
      <c r="F12363" t="str">
        <f>_xlfn.XLOOKUP(data!$B12363,campaign!$A$2:$A$18,campaign!$B$2:$B$18)</f>
        <v>RVOwner</v>
      </c>
      <c r="G12363">
        <f>_xlfn.XLOOKUP($F12363,campaign!$B$2:$B$18,campaign!$D$2:$D$18)</f>
        <v>22</v>
      </c>
      <c r="H12363" t="str">
        <f>_xlfn.XLOOKUP($A12363,customer!$A$2:$A$978,customer!$B$2:$B$978)</f>
        <v>Arlette Beggs</v>
      </c>
    </row>
    <row r="12364" spans="1:8" x14ac:dyDescent="0.2">
      <c r="A12364" t="s">
        <v>3741</v>
      </c>
      <c r="B12364" t="s">
        <v>3924</v>
      </c>
      <c r="C12364" s="1">
        <v>44825</v>
      </c>
      <c r="D12364" s="1">
        <v>45021</v>
      </c>
      <c r="E12364">
        <f t="shared" si="193"/>
        <v>6</v>
      </c>
      <c r="F12364" t="str">
        <f>_xlfn.XLOOKUP(data!$B12364,campaign!$A$2:$A$18,campaign!$B$2:$B$18)</f>
        <v>RVOwner</v>
      </c>
      <c r="G12364">
        <f>_xlfn.XLOOKUP($F12364,campaign!$B$2:$B$18,campaign!$D$2:$D$18)</f>
        <v>22</v>
      </c>
      <c r="H12364" t="str">
        <f>_xlfn.XLOOKUP($A12364,customer!$A$2:$A$978,customer!$B$2:$B$978)</f>
        <v>Arlette Beggs</v>
      </c>
    </row>
    <row r="12365" spans="1:8" x14ac:dyDescent="0.2">
      <c r="A12365" t="s">
        <v>3741</v>
      </c>
      <c r="B12365" t="s">
        <v>3924</v>
      </c>
      <c r="C12365" s="1">
        <v>44825</v>
      </c>
      <c r="D12365" s="1">
        <v>45079</v>
      </c>
      <c r="E12365">
        <f t="shared" si="193"/>
        <v>8</v>
      </c>
      <c r="F12365" t="str">
        <f>_xlfn.XLOOKUP(data!$B12365,campaign!$A$2:$A$18,campaign!$B$2:$B$18)</f>
        <v>RVOwner</v>
      </c>
      <c r="G12365">
        <f>_xlfn.XLOOKUP($F12365,campaign!$B$2:$B$18,campaign!$D$2:$D$18)</f>
        <v>22</v>
      </c>
      <c r="H12365" t="str">
        <f>_xlfn.XLOOKUP($A12365,customer!$A$2:$A$978,customer!$B$2:$B$978)</f>
        <v>Arlette Beggs</v>
      </c>
    </row>
    <row r="12366" spans="1:8" x14ac:dyDescent="0.2">
      <c r="A12366" t="s">
        <v>3742</v>
      </c>
      <c r="B12366" t="s">
        <v>3925</v>
      </c>
      <c r="C12366" s="1">
        <v>44705</v>
      </c>
      <c r="D12366" s="1">
        <v>44705</v>
      </c>
      <c r="E12366">
        <f t="shared" si="193"/>
        <v>0</v>
      </c>
      <c r="F12366" t="str">
        <f>_xlfn.XLOOKUP(data!$B12366,campaign!$A$2:$A$18,campaign!$B$2:$B$18)</f>
        <v>Homeownership</v>
      </c>
      <c r="G12366">
        <f>_xlfn.XLOOKUP($F12366,campaign!$B$2:$B$18,campaign!$D$2:$D$18)</f>
        <v>13</v>
      </c>
      <c r="H12366" t="str">
        <f>_xlfn.XLOOKUP($A12366,customer!$A$2:$A$978,customer!$B$2:$B$978)</f>
        <v>Jesus Pountney</v>
      </c>
    </row>
    <row r="12367" spans="1:8" x14ac:dyDescent="0.2">
      <c r="A12367" t="s">
        <v>3742</v>
      </c>
      <c r="B12367" t="s">
        <v>3925</v>
      </c>
      <c r="C12367" s="1">
        <v>44705</v>
      </c>
      <c r="D12367" s="1">
        <v>44740</v>
      </c>
      <c r="E12367">
        <f t="shared" si="193"/>
        <v>1</v>
      </c>
      <c r="F12367" t="str">
        <f>_xlfn.XLOOKUP(data!$B12367,campaign!$A$2:$A$18,campaign!$B$2:$B$18)</f>
        <v>Homeownership</v>
      </c>
      <c r="G12367">
        <f>_xlfn.XLOOKUP($F12367,campaign!$B$2:$B$18,campaign!$D$2:$D$18)</f>
        <v>13</v>
      </c>
      <c r="H12367" t="str">
        <f>_xlfn.XLOOKUP($A12367,customer!$A$2:$A$978,customer!$B$2:$B$978)</f>
        <v>Jesus Pountney</v>
      </c>
    </row>
    <row r="12368" spans="1:8" x14ac:dyDescent="0.2">
      <c r="A12368" t="s">
        <v>3742</v>
      </c>
      <c r="B12368" t="s">
        <v>3925</v>
      </c>
      <c r="C12368" s="1">
        <v>44705</v>
      </c>
      <c r="D12368" s="1">
        <v>44770</v>
      </c>
      <c r="E12368">
        <f t="shared" si="193"/>
        <v>2</v>
      </c>
      <c r="F12368" t="str">
        <f>_xlfn.XLOOKUP(data!$B12368,campaign!$A$2:$A$18,campaign!$B$2:$B$18)</f>
        <v>Homeownership</v>
      </c>
      <c r="G12368">
        <f>_xlfn.XLOOKUP($F12368,campaign!$B$2:$B$18,campaign!$D$2:$D$18)</f>
        <v>13</v>
      </c>
      <c r="H12368" t="str">
        <f>_xlfn.XLOOKUP($A12368,customer!$A$2:$A$978,customer!$B$2:$B$978)</f>
        <v>Jesus Pountney</v>
      </c>
    </row>
    <row r="12369" spans="1:8" x14ac:dyDescent="0.2">
      <c r="A12369" t="s">
        <v>3742</v>
      </c>
      <c r="B12369" t="s">
        <v>3925</v>
      </c>
      <c r="C12369" s="1">
        <v>44705</v>
      </c>
      <c r="D12369" s="1">
        <v>44801</v>
      </c>
      <c r="E12369">
        <f t="shared" si="193"/>
        <v>3</v>
      </c>
      <c r="F12369" t="str">
        <f>_xlfn.XLOOKUP(data!$B12369,campaign!$A$2:$A$18,campaign!$B$2:$B$18)</f>
        <v>Homeownership</v>
      </c>
      <c r="G12369">
        <f>_xlfn.XLOOKUP($F12369,campaign!$B$2:$B$18,campaign!$D$2:$D$18)</f>
        <v>13</v>
      </c>
      <c r="H12369" t="str">
        <f>_xlfn.XLOOKUP($A12369,customer!$A$2:$A$978,customer!$B$2:$B$978)</f>
        <v>Jesus Pountney</v>
      </c>
    </row>
    <row r="12370" spans="1:8" x14ac:dyDescent="0.2">
      <c r="A12370" t="s">
        <v>3742</v>
      </c>
      <c r="B12370" t="s">
        <v>3925</v>
      </c>
      <c r="C12370" s="1">
        <v>44705</v>
      </c>
      <c r="D12370" s="1">
        <v>44842</v>
      </c>
      <c r="E12370">
        <f t="shared" si="193"/>
        <v>4</v>
      </c>
      <c r="F12370" t="str">
        <f>_xlfn.XLOOKUP(data!$B12370,campaign!$A$2:$A$18,campaign!$B$2:$B$18)</f>
        <v>Homeownership</v>
      </c>
      <c r="G12370">
        <f>_xlfn.XLOOKUP($F12370,campaign!$B$2:$B$18,campaign!$D$2:$D$18)</f>
        <v>13</v>
      </c>
      <c r="H12370" t="str">
        <f>_xlfn.XLOOKUP($A12370,customer!$A$2:$A$978,customer!$B$2:$B$978)</f>
        <v>Jesus Pountney</v>
      </c>
    </row>
    <row r="12371" spans="1:8" x14ac:dyDescent="0.2">
      <c r="A12371" t="s">
        <v>3742</v>
      </c>
      <c r="B12371" t="s">
        <v>3925</v>
      </c>
      <c r="C12371" s="1">
        <v>44705</v>
      </c>
      <c r="D12371" s="1">
        <v>44893</v>
      </c>
      <c r="E12371">
        <f t="shared" si="193"/>
        <v>6</v>
      </c>
      <c r="F12371" t="str">
        <f>_xlfn.XLOOKUP(data!$B12371,campaign!$A$2:$A$18,campaign!$B$2:$B$18)</f>
        <v>Homeownership</v>
      </c>
      <c r="G12371">
        <f>_xlfn.XLOOKUP($F12371,campaign!$B$2:$B$18,campaign!$D$2:$D$18)</f>
        <v>13</v>
      </c>
      <c r="H12371" t="str">
        <f>_xlfn.XLOOKUP($A12371,customer!$A$2:$A$978,customer!$B$2:$B$978)</f>
        <v>Jesus Pountney</v>
      </c>
    </row>
    <row r="12372" spans="1:8" x14ac:dyDescent="0.2">
      <c r="A12372" t="s">
        <v>3742</v>
      </c>
      <c r="B12372" t="s">
        <v>3925</v>
      </c>
      <c r="C12372" s="1">
        <v>44705</v>
      </c>
      <c r="D12372" s="1">
        <v>44900</v>
      </c>
      <c r="E12372">
        <f t="shared" si="193"/>
        <v>6</v>
      </c>
      <c r="F12372" t="str">
        <f>_xlfn.XLOOKUP(data!$B12372,campaign!$A$2:$A$18,campaign!$B$2:$B$18)</f>
        <v>Homeownership</v>
      </c>
      <c r="G12372">
        <f>_xlfn.XLOOKUP($F12372,campaign!$B$2:$B$18,campaign!$D$2:$D$18)</f>
        <v>13</v>
      </c>
      <c r="H12372" t="str">
        <f>_xlfn.XLOOKUP($A12372,customer!$A$2:$A$978,customer!$B$2:$B$978)</f>
        <v>Jesus Pountney</v>
      </c>
    </row>
    <row r="12373" spans="1:8" x14ac:dyDescent="0.2">
      <c r="A12373" t="s">
        <v>3742</v>
      </c>
      <c r="B12373" t="s">
        <v>3925</v>
      </c>
      <c r="C12373" s="1">
        <v>44705</v>
      </c>
      <c r="D12373" s="1">
        <v>44931</v>
      </c>
      <c r="E12373">
        <f t="shared" si="193"/>
        <v>7</v>
      </c>
      <c r="F12373" t="str">
        <f>_xlfn.XLOOKUP(data!$B12373,campaign!$A$2:$A$18,campaign!$B$2:$B$18)</f>
        <v>Homeownership</v>
      </c>
      <c r="G12373">
        <f>_xlfn.XLOOKUP($F12373,campaign!$B$2:$B$18,campaign!$D$2:$D$18)</f>
        <v>13</v>
      </c>
      <c r="H12373" t="str">
        <f>_xlfn.XLOOKUP($A12373,customer!$A$2:$A$978,customer!$B$2:$B$978)</f>
        <v>Jesus Pountney</v>
      </c>
    </row>
    <row r="12374" spans="1:8" x14ac:dyDescent="0.2">
      <c r="A12374" t="s">
        <v>3742</v>
      </c>
      <c r="B12374" t="s">
        <v>3925</v>
      </c>
      <c r="C12374" s="1">
        <v>44705</v>
      </c>
      <c r="D12374" s="1">
        <v>45075</v>
      </c>
      <c r="E12374">
        <f t="shared" si="193"/>
        <v>12</v>
      </c>
      <c r="F12374" t="str">
        <f>_xlfn.XLOOKUP(data!$B12374,campaign!$A$2:$A$18,campaign!$B$2:$B$18)</f>
        <v>Homeownership</v>
      </c>
      <c r="G12374">
        <f>_xlfn.XLOOKUP($F12374,campaign!$B$2:$B$18,campaign!$D$2:$D$18)</f>
        <v>13</v>
      </c>
      <c r="H12374" t="str">
        <f>_xlfn.XLOOKUP($A12374,customer!$A$2:$A$978,customer!$B$2:$B$978)</f>
        <v>Jesus Pountney</v>
      </c>
    </row>
    <row r="12375" spans="1:8" x14ac:dyDescent="0.2">
      <c r="A12375" t="s">
        <v>3742</v>
      </c>
      <c r="B12375" t="s">
        <v>3950</v>
      </c>
      <c r="C12375" s="1">
        <v>44725</v>
      </c>
      <c r="D12375" s="1">
        <v>44725</v>
      </c>
      <c r="E12375">
        <f t="shared" si="193"/>
        <v>0</v>
      </c>
      <c r="F12375" t="str">
        <f>_xlfn.XLOOKUP(data!$B12375,campaign!$A$2:$A$18,campaign!$B$2:$B$18)</f>
        <v>NotNewCellphoneUser</v>
      </c>
      <c r="G12375">
        <f>_xlfn.XLOOKUP($F12375,campaign!$B$2:$B$18,campaign!$D$2:$D$18)</f>
        <v>28</v>
      </c>
      <c r="H12375" t="str">
        <f>_xlfn.XLOOKUP($A12375,customer!$A$2:$A$978,customer!$B$2:$B$978)</f>
        <v>Jesus Pountney</v>
      </c>
    </row>
    <row r="12376" spans="1:8" x14ac:dyDescent="0.2">
      <c r="A12376" t="s">
        <v>3742</v>
      </c>
      <c r="B12376" t="s">
        <v>3950</v>
      </c>
      <c r="C12376" s="1">
        <v>44725</v>
      </c>
      <c r="D12376" s="1">
        <v>44758</v>
      </c>
      <c r="E12376">
        <f t="shared" si="193"/>
        <v>1</v>
      </c>
      <c r="F12376" t="str">
        <f>_xlfn.XLOOKUP(data!$B12376,campaign!$A$2:$A$18,campaign!$B$2:$B$18)</f>
        <v>NotNewCellphoneUser</v>
      </c>
      <c r="G12376">
        <f>_xlfn.XLOOKUP($F12376,campaign!$B$2:$B$18,campaign!$D$2:$D$18)</f>
        <v>28</v>
      </c>
      <c r="H12376" t="str">
        <f>_xlfn.XLOOKUP($A12376,customer!$A$2:$A$978,customer!$B$2:$B$978)</f>
        <v>Jesus Pountney</v>
      </c>
    </row>
    <row r="12377" spans="1:8" x14ac:dyDescent="0.2">
      <c r="A12377" t="s">
        <v>3742</v>
      </c>
      <c r="B12377" t="s">
        <v>3950</v>
      </c>
      <c r="C12377" s="1">
        <v>44725</v>
      </c>
      <c r="D12377" s="1">
        <v>44793</v>
      </c>
      <c r="E12377">
        <f t="shared" si="193"/>
        <v>2</v>
      </c>
      <c r="F12377" t="str">
        <f>_xlfn.XLOOKUP(data!$B12377,campaign!$A$2:$A$18,campaign!$B$2:$B$18)</f>
        <v>NotNewCellphoneUser</v>
      </c>
      <c r="G12377">
        <f>_xlfn.XLOOKUP($F12377,campaign!$B$2:$B$18,campaign!$D$2:$D$18)</f>
        <v>28</v>
      </c>
      <c r="H12377" t="str">
        <f>_xlfn.XLOOKUP($A12377,customer!$A$2:$A$978,customer!$B$2:$B$978)</f>
        <v>Jesus Pountney</v>
      </c>
    </row>
    <row r="12378" spans="1:8" x14ac:dyDescent="0.2">
      <c r="A12378" t="s">
        <v>3742</v>
      </c>
      <c r="B12378" t="s">
        <v>3950</v>
      </c>
      <c r="C12378" s="1">
        <v>44725</v>
      </c>
      <c r="D12378" s="1">
        <v>44829</v>
      </c>
      <c r="E12378">
        <f t="shared" si="193"/>
        <v>3</v>
      </c>
      <c r="F12378" t="str">
        <f>_xlfn.XLOOKUP(data!$B12378,campaign!$A$2:$A$18,campaign!$B$2:$B$18)</f>
        <v>NotNewCellphoneUser</v>
      </c>
      <c r="G12378">
        <f>_xlfn.XLOOKUP($F12378,campaign!$B$2:$B$18,campaign!$D$2:$D$18)</f>
        <v>28</v>
      </c>
      <c r="H12378" t="str">
        <f>_xlfn.XLOOKUP($A12378,customer!$A$2:$A$978,customer!$B$2:$B$978)</f>
        <v>Jesus Pountney</v>
      </c>
    </row>
    <row r="12379" spans="1:8" x14ac:dyDescent="0.2">
      <c r="A12379" t="s">
        <v>3742</v>
      </c>
      <c r="B12379" t="s">
        <v>3950</v>
      </c>
      <c r="C12379" s="1">
        <v>44725</v>
      </c>
      <c r="D12379" s="1">
        <v>44851</v>
      </c>
      <c r="E12379">
        <f t="shared" si="193"/>
        <v>4</v>
      </c>
      <c r="F12379" t="str">
        <f>_xlfn.XLOOKUP(data!$B12379,campaign!$A$2:$A$18,campaign!$B$2:$B$18)</f>
        <v>NotNewCellphoneUser</v>
      </c>
      <c r="G12379">
        <f>_xlfn.XLOOKUP($F12379,campaign!$B$2:$B$18,campaign!$D$2:$D$18)</f>
        <v>28</v>
      </c>
      <c r="H12379" t="str">
        <f>_xlfn.XLOOKUP($A12379,customer!$A$2:$A$978,customer!$B$2:$B$978)</f>
        <v>Jesus Pountney</v>
      </c>
    </row>
    <row r="12380" spans="1:8" x14ac:dyDescent="0.2">
      <c r="A12380" t="s">
        <v>3742</v>
      </c>
      <c r="B12380" t="s">
        <v>3950</v>
      </c>
      <c r="C12380" s="1">
        <v>44725</v>
      </c>
      <c r="D12380" s="1">
        <v>44885</v>
      </c>
      <c r="E12380">
        <f t="shared" si="193"/>
        <v>5</v>
      </c>
      <c r="F12380" t="str">
        <f>_xlfn.XLOOKUP(data!$B12380,campaign!$A$2:$A$18,campaign!$B$2:$B$18)</f>
        <v>NotNewCellphoneUser</v>
      </c>
      <c r="G12380">
        <f>_xlfn.XLOOKUP($F12380,campaign!$B$2:$B$18,campaign!$D$2:$D$18)</f>
        <v>28</v>
      </c>
      <c r="H12380" t="str">
        <f>_xlfn.XLOOKUP($A12380,customer!$A$2:$A$978,customer!$B$2:$B$978)</f>
        <v>Jesus Pountney</v>
      </c>
    </row>
    <row r="12381" spans="1:8" x14ac:dyDescent="0.2">
      <c r="A12381" t="s">
        <v>3742</v>
      </c>
      <c r="B12381" t="s">
        <v>3950</v>
      </c>
      <c r="C12381" s="1">
        <v>44725</v>
      </c>
      <c r="D12381" s="1">
        <v>44911</v>
      </c>
      <c r="E12381">
        <f t="shared" si="193"/>
        <v>6</v>
      </c>
      <c r="F12381" t="str">
        <f>_xlfn.XLOOKUP(data!$B12381,campaign!$A$2:$A$18,campaign!$B$2:$B$18)</f>
        <v>NotNewCellphoneUser</v>
      </c>
      <c r="G12381">
        <f>_xlfn.XLOOKUP($F12381,campaign!$B$2:$B$18,campaign!$D$2:$D$18)</f>
        <v>28</v>
      </c>
      <c r="H12381" t="str">
        <f>_xlfn.XLOOKUP($A12381,customer!$A$2:$A$978,customer!$B$2:$B$978)</f>
        <v>Jesus Pountney</v>
      </c>
    </row>
    <row r="12382" spans="1:8" x14ac:dyDescent="0.2">
      <c r="A12382" t="s">
        <v>3742</v>
      </c>
      <c r="B12382" t="s">
        <v>3950</v>
      </c>
      <c r="C12382" s="1">
        <v>44725</v>
      </c>
      <c r="D12382" s="1">
        <v>44950</v>
      </c>
      <c r="E12382">
        <f t="shared" si="193"/>
        <v>7</v>
      </c>
      <c r="F12382" t="str">
        <f>_xlfn.XLOOKUP(data!$B12382,campaign!$A$2:$A$18,campaign!$B$2:$B$18)</f>
        <v>NotNewCellphoneUser</v>
      </c>
      <c r="G12382">
        <f>_xlfn.XLOOKUP($F12382,campaign!$B$2:$B$18,campaign!$D$2:$D$18)</f>
        <v>28</v>
      </c>
      <c r="H12382" t="str">
        <f>_xlfn.XLOOKUP($A12382,customer!$A$2:$A$978,customer!$B$2:$B$978)</f>
        <v>Jesus Pountney</v>
      </c>
    </row>
    <row r="12383" spans="1:8" x14ac:dyDescent="0.2">
      <c r="A12383" t="s">
        <v>3742</v>
      </c>
      <c r="B12383" t="s">
        <v>3950</v>
      </c>
      <c r="C12383" s="1">
        <v>44725</v>
      </c>
      <c r="D12383" s="1">
        <v>44976</v>
      </c>
      <c r="E12383">
        <f t="shared" si="193"/>
        <v>8</v>
      </c>
      <c r="F12383" t="str">
        <f>_xlfn.XLOOKUP(data!$B12383,campaign!$A$2:$A$18,campaign!$B$2:$B$18)</f>
        <v>NotNewCellphoneUser</v>
      </c>
      <c r="G12383">
        <f>_xlfn.XLOOKUP($F12383,campaign!$B$2:$B$18,campaign!$D$2:$D$18)</f>
        <v>28</v>
      </c>
      <c r="H12383" t="str">
        <f>_xlfn.XLOOKUP($A12383,customer!$A$2:$A$978,customer!$B$2:$B$978)</f>
        <v>Jesus Pountney</v>
      </c>
    </row>
    <row r="12384" spans="1:8" x14ac:dyDescent="0.2">
      <c r="A12384" t="s">
        <v>3742</v>
      </c>
      <c r="B12384" t="s">
        <v>3950</v>
      </c>
      <c r="C12384" s="1">
        <v>44725</v>
      </c>
      <c r="D12384" s="1">
        <v>45039</v>
      </c>
      <c r="E12384">
        <f t="shared" si="193"/>
        <v>10</v>
      </c>
      <c r="F12384" t="str">
        <f>_xlfn.XLOOKUP(data!$B12384,campaign!$A$2:$A$18,campaign!$B$2:$B$18)</f>
        <v>NotNewCellphoneUser</v>
      </c>
      <c r="G12384">
        <f>_xlfn.XLOOKUP($F12384,campaign!$B$2:$B$18,campaign!$D$2:$D$18)</f>
        <v>28</v>
      </c>
      <c r="H12384" t="str">
        <f>_xlfn.XLOOKUP($A12384,customer!$A$2:$A$978,customer!$B$2:$B$978)</f>
        <v>Jesus Pountney</v>
      </c>
    </row>
    <row r="12385" spans="1:8" x14ac:dyDescent="0.2">
      <c r="A12385" t="s">
        <v>3742</v>
      </c>
      <c r="B12385" t="s">
        <v>3950</v>
      </c>
      <c r="C12385" s="1">
        <v>44725</v>
      </c>
      <c r="D12385" s="1">
        <v>45067</v>
      </c>
      <c r="E12385">
        <f t="shared" si="193"/>
        <v>11</v>
      </c>
      <c r="F12385" t="str">
        <f>_xlfn.XLOOKUP(data!$B12385,campaign!$A$2:$A$18,campaign!$B$2:$B$18)</f>
        <v>NotNewCellphoneUser</v>
      </c>
      <c r="G12385">
        <f>_xlfn.XLOOKUP($F12385,campaign!$B$2:$B$18,campaign!$D$2:$D$18)</f>
        <v>28</v>
      </c>
      <c r="H12385" t="str">
        <f>_xlfn.XLOOKUP($A12385,customer!$A$2:$A$978,customer!$B$2:$B$978)</f>
        <v>Jesus Pountney</v>
      </c>
    </row>
    <row r="12386" spans="1:8" x14ac:dyDescent="0.2">
      <c r="A12386" t="s">
        <v>3743</v>
      </c>
      <c r="B12386" t="s">
        <v>3920</v>
      </c>
      <c r="C12386" s="1">
        <v>44876</v>
      </c>
      <c r="D12386" s="1">
        <v>44876</v>
      </c>
      <c r="E12386">
        <f t="shared" si="193"/>
        <v>0</v>
      </c>
      <c r="F12386" t="str">
        <f>_xlfn.XLOOKUP(data!$B12386,campaign!$A$2:$A$18,campaign!$B$2:$B$18)</f>
        <v>ChildrenInHH</v>
      </c>
      <c r="G12386">
        <f>_xlfn.XLOOKUP($F12386,campaign!$B$2:$B$18,campaign!$D$2:$D$18)</f>
        <v>10</v>
      </c>
      <c r="H12386" t="str">
        <f>_xlfn.XLOOKUP($A12386,customer!$A$2:$A$978,customer!$B$2:$B$978)</f>
        <v>Josephina Gracey</v>
      </c>
    </row>
    <row r="12387" spans="1:8" x14ac:dyDescent="0.2">
      <c r="A12387" t="s">
        <v>3743</v>
      </c>
      <c r="B12387" t="s">
        <v>3920</v>
      </c>
      <c r="C12387" s="1">
        <v>44876</v>
      </c>
      <c r="D12387" s="1">
        <v>44910</v>
      </c>
      <c r="E12387">
        <f t="shared" si="193"/>
        <v>1</v>
      </c>
      <c r="F12387" t="str">
        <f>_xlfn.XLOOKUP(data!$B12387,campaign!$A$2:$A$18,campaign!$B$2:$B$18)</f>
        <v>ChildrenInHH</v>
      </c>
      <c r="G12387">
        <f>_xlfn.XLOOKUP($F12387,campaign!$B$2:$B$18,campaign!$D$2:$D$18)</f>
        <v>10</v>
      </c>
      <c r="H12387" t="str">
        <f>_xlfn.XLOOKUP($A12387,customer!$A$2:$A$978,customer!$B$2:$B$978)</f>
        <v>Josephina Gracey</v>
      </c>
    </row>
    <row r="12388" spans="1:8" x14ac:dyDescent="0.2">
      <c r="A12388" t="s">
        <v>3743</v>
      </c>
      <c r="B12388" t="s">
        <v>3920</v>
      </c>
      <c r="C12388" s="1">
        <v>44876</v>
      </c>
      <c r="D12388" s="1">
        <v>44940</v>
      </c>
      <c r="E12388">
        <f t="shared" si="193"/>
        <v>2</v>
      </c>
      <c r="F12388" t="str">
        <f>_xlfn.XLOOKUP(data!$B12388,campaign!$A$2:$A$18,campaign!$B$2:$B$18)</f>
        <v>ChildrenInHH</v>
      </c>
      <c r="G12388">
        <f>_xlfn.XLOOKUP($F12388,campaign!$B$2:$B$18,campaign!$D$2:$D$18)</f>
        <v>10</v>
      </c>
      <c r="H12388" t="str">
        <f>_xlfn.XLOOKUP($A12388,customer!$A$2:$A$978,customer!$B$2:$B$978)</f>
        <v>Josephina Gracey</v>
      </c>
    </row>
    <row r="12389" spans="1:8" x14ac:dyDescent="0.2">
      <c r="A12389" t="s">
        <v>3743</v>
      </c>
      <c r="B12389" t="s">
        <v>3920</v>
      </c>
      <c r="C12389" s="1">
        <v>44876</v>
      </c>
      <c r="D12389" s="1">
        <v>44976</v>
      </c>
      <c r="E12389">
        <f t="shared" si="193"/>
        <v>3</v>
      </c>
      <c r="F12389" t="str">
        <f>_xlfn.XLOOKUP(data!$B12389,campaign!$A$2:$A$18,campaign!$B$2:$B$18)</f>
        <v>ChildrenInHH</v>
      </c>
      <c r="G12389">
        <f>_xlfn.XLOOKUP($F12389,campaign!$B$2:$B$18,campaign!$D$2:$D$18)</f>
        <v>10</v>
      </c>
      <c r="H12389" t="str">
        <f>_xlfn.XLOOKUP($A12389,customer!$A$2:$A$978,customer!$B$2:$B$978)</f>
        <v>Josephina Gracey</v>
      </c>
    </row>
    <row r="12390" spans="1:8" x14ac:dyDescent="0.2">
      <c r="A12390" t="s">
        <v>3743</v>
      </c>
      <c r="B12390" t="s">
        <v>3920</v>
      </c>
      <c r="C12390" s="1">
        <v>44876</v>
      </c>
      <c r="D12390" s="1">
        <v>44997</v>
      </c>
      <c r="E12390">
        <f t="shared" si="193"/>
        <v>4</v>
      </c>
      <c r="F12390" t="str">
        <f>_xlfn.XLOOKUP(data!$B12390,campaign!$A$2:$A$18,campaign!$B$2:$B$18)</f>
        <v>ChildrenInHH</v>
      </c>
      <c r="G12390">
        <f>_xlfn.XLOOKUP($F12390,campaign!$B$2:$B$18,campaign!$D$2:$D$18)</f>
        <v>10</v>
      </c>
      <c r="H12390" t="str">
        <f>_xlfn.XLOOKUP($A12390,customer!$A$2:$A$978,customer!$B$2:$B$978)</f>
        <v>Josephina Gracey</v>
      </c>
    </row>
    <row r="12391" spans="1:8" x14ac:dyDescent="0.2">
      <c r="A12391" t="s">
        <v>3743</v>
      </c>
      <c r="B12391" t="s">
        <v>3920</v>
      </c>
      <c r="C12391" s="1">
        <v>44876</v>
      </c>
      <c r="D12391" s="1">
        <v>45035</v>
      </c>
      <c r="E12391">
        <f t="shared" si="193"/>
        <v>5</v>
      </c>
      <c r="F12391" t="str">
        <f>_xlfn.XLOOKUP(data!$B12391,campaign!$A$2:$A$18,campaign!$B$2:$B$18)</f>
        <v>ChildrenInHH</v>
      </c>
      <c r="G12391">
        <f>_xlfn.XLOOKUP($F12391,campaign!$B$2:$B$18,campaign!$D$2:$D$18)</f>
        <v>10</v>
      </c>
      <c r="H12391" t="str">
        <f>_xlfn.XLOOKUP($A12391,customer!$A$2:$A$978,customer!$B$2:$B$978)</f>
        <v>Josephina Gracey</v>
      </c>
    </row>
    <row r="12392" spans="1:8" x14ac:dyDescent="0.2">
      <c r="A12392" t="s">
        <v>3743</v>
      </c>
      <c r="B12392" t="s">
        <v>3920</v>
      </c>
      <c r="C12392" s="1">
        <v>44876</v>
      </c>
      <c r="D12392" s="1">
        <v>45058</v>
      </c>
      <c r="E12392">
        <f t="shared" si="193"/>
        <v>6</v>
      </c>
      <c r="F12392" t="str">
        <f>_xlfn.XLOOKUP(data!$B12392,campaign!$A$2:$A$18,campaign!$B$2:$B$18)</f>
        <v>ChildrenInHH</v>
      </c>
      <c r="G12392">
        <f>_xlfn.XLOOKUP($F12392,campaign!$B$2:$B$18,campaign!$D$2:$D$18)</f>
        <v>10</v>
      </c>
      <c r="H12392" t="str">
        <f>_xlfn.XLOOKUP($A12392,customer!$A$2:$A$978,customer!$B$2:$B$978)</f>
        <v>Josephina Gracey</v>
      </c>
    </row>
    <row r="12393" spans="1:8" x14ac:dyDescent="0.2">
      <c r="A12393" t="s">
        <v>3743</v>
      </c>
      <c r="B12393" t="s">
        <v>3951</v>
      </c>
      <c r="C12393" s="1">
        <v>45022</v>
      </c>
      <c r="D12393" s="1">
        <v>45022</v>
      </c>
      <c r="E12393">
        <f t="shared" si="193"/>
        <v>0</v>
      </c>
      <c r="F12393" t="str">
        <f>_xlfn.XLOOKUP(data!$B12393,campaign!$A$2:$A$18,campaign!$B$2:$B$18)</f>
        <v>OwnsMotorcycle</v>
      </c>
      <c r="G12393">
        <f>_xlfn.XLOOKUP($F12393,campaign!$B$2:$B$18,campaign!$D$2:$D$18)</f>
        <v>14</v>
      </c>
      <c r="H12393" t="str">
        <f>_xlfn.XLOOKUP($A12393,customer!$A$2:$A$978,customer!$B$2:$B$978)</f>
        <v>Josephina Gracey</v>
      </c>
    </row>
    <row r="12394" spans="1:8" x14ac:dyDescent="0.2">
      <c r="A12394" t="s">
        <v>3743</v>
      </c>
      <c r="B12394" t="s">
        <v>3951</v>
      </c>
      <c r="C12394" s="1">
        <v>45022</v>
      </c>
      <c r="D12394" s="1">
        <v>45066</v>
      </c>
      <c r="E12394">
        <f t="shared" si="193"/>
        <v>1</v>
      </c>
      <c r="F12394" t="str">
        <f>_xlfn.XLOOKUP(data!$B12394,campaign!$A$2:$A$18,campaign!$B$2:$B$18)</f>
        <v>OwnsMotorcycle</v>
      </c>
      <c r="G12394">
        <f>_xlfn.XLOOKUP($F12394,campaign!$B$2:$B$18,campaign!$D$2:$D$18)</f>
        <v>14</v>
      </c>
      <c r="H12394" t="str">
        <f>_xlfn.XLOOKUP($A12394,customer!$A$2:$A$978,customer!$B$2:$B$978)</f>
        <v>Josephina Gracey</v>
      </c>
    </row>
    <row r="12395" spans="1:8" x14ac:dyDescent="0.2">
      <c r="A12395" t="s">
        <v>3744</v>
      </c>
      <c r="B12395" t="s">
        <v>3920</v>
      </c>
      <c r="C12395" s="1">
        <v>44856</v>
      </c>
      <c r="D12395" s="1">
        <v>44856</v>
      </c>
      <c r="E12395">
        <f t="shared" si="193"/>
        <v>0</v>
      </c>
      <c r="F12395" t="str">
        <f>_xlfn.XLOOKUP(data!$B12395,campaign!$A$2:$A$18,campaign!$B$2:$B$18)</f>
        <v>ChildrenInHH</v>
      </c>
      <c r="G12395">
        <f>_xlfn.XLOOKUP($F12395,campaign!$B$2:$B$18,campaign!$D$2:$D$18)</f>
        <v>10</v>
      </c>
      <c r="H12395" t="str">
        <f>_xlfn.XLOOKUP($A12395,customer!$A$2:$A$978,customer!$B$2:$B$978)</f>
        <v>Ariadne McCaster</v>
      </c>
    </row>
    <row r="12396" spans="1:8" x14ac:dyDescent="0.2">
      <c r="A12396" t="s">
        <v>3744</v>
      </c>
      <c r="B12396" t="s">
        <v>3920</v>
      </c>
      <c r="C12396" s="1">
        <v>44856</v>
      </c>
      <c r="D12396" s="1">
        <v>44894</v>
      </c>
      <c r="E12396">
        <f t="shared" si="193"/>
        <v>1</v>
      </c>
      <c r="F12396" t="str">
        <f>_xlfn.XLOOKUP(data!$B12396,campaign!$A$2:$A$18,campaign!$B$2:$B$18)</f>
        <v>ChildrenInHH</v>
      </c>
      <c r="G12396">
        <f>_xlfn.XLOOKUP($F12396,campaign!$B$2:$B$18,campaign!$D$2:$D$18)</f>
        <v>10</v>
      </c>
      <c r="H12396" t="str">
        <f>_xlfn.XLOOKUP($A12396,customer!$A$2:$A$978,customer!$B$2:$B$978)</f>
        <v>Ariadne McCaster</v>
      </c>
    </row>
    <row r="12397" spans="1:8" x14ac:dyDescent="0.2">
      <c r="A12397" t="s">
        <v>3744</v>
      </c>
      <c r="B12397" t="s">
        <v>3920</v>
      </c>
      <c r="C12397" s="1">
        <v>44856</v>
      </c>
      <c r="D12397" s="1">
        <v>44925</v>
      </c>
      <c r="E12397">
        <f t="shared" si="193"/>
        <v>2</v>
      </c>
      <c r="F12397" t="str">
        <f>_xlfn.XLOOKUP(data!$B12397,campaign!$A$2:$A$18,campaign!$B$2:$B$18)</f>
        <v>ChildrenInHH</v>
      </c>
      <c r="G12397">
        <f>_xlfn.XLOOKUP($F12397,campaign!$B$2:$B$18,campaign!$D$2:$D$18)</f>
        <v>10</v>
      </c>
      <c r="H12397" t="str">
        <f>_xlfn.XLOOKUP($A12397,customer!$A$2:$A$978,customer!$B$2:$B$978)</f>
        <v>Ariadne McCaster</v>
      </c>
    </row>
    <row r="12398" spans="1:8" x14ac:dyDescent="0.2">
      <c r="A12398" t="s">
        <v>3744</v>
      </c>
      <c r="B12398" t="s">
        <v>3920</v>
      </c>
      <c r="C12398" s="1">
        <v>44856</v>
      </c>
      <c r="D12398" s="1">
        <v>44956</v>
      </c>
      <c r="E12398">
        <f t="shared" si="193"/>
        <v>3</v>
      </c>
      <c r="F12398" t="str">
        <f>_xlfn.XLOOKUP(data!$B12398,campaign!$A$2:$A$18,campaign!$B$2:$B$18)</f>
        <v>ChildrenInHH</v>
      </c>
      <c r="G12398">
        <f>_xlfn.XLOOKUP($F12398,campaign!$B$2:$B$18,campaign!$D$2:$D$18)</f>
        <v>10</v>
      </c>
      <c r="H12398" t="str">
        <f>_xlfn.XLOOKUP($A12398,customer!$A$2:$A$978,customer!$B$2:$B$978)</f>
        <v>Ariadne McCaster</v>
      </c>
    </row>
    <row r="12399" spans="1:8" x14ac:dyDescent="0.2">
      <c r="A12399" t="s">
        <v>3744</v>
      </c>
      <c r="B12399" t="s">
        <v>3920</v>
      </c>
      <c r="C12399" s="1">
        <v>44856</v>
      </c>
      <c r="D12399" s="1">
        <v>44980</v>
      </c>
      <c r="E12399">
        <f t="shared" si="193"/>
        <v>4</v>
      </c>
      <c r="F12399" t="str">
        <f>_xlfn.XLOOKUP(data!$B12399,campaign!$A$2:$A$18,campaign!$B$2:$B$18)</f>
        <v>ChildrenInHH</v>
      </c>
      <c r="G12399">
        <f>_xlfn.XLOOKUP($F12399,campaign!$B$2:$B$18,campaign!$D$2:$D$18)</f>
        <v>10</v>
      </c>
      <c r="H12399" t="str">
        <f>_xlfn.XLOOKUP($A12399,customer!$A$2:$A$978,customer!$B$2:$B$978)</f>
        <v>Ariadne McCaster</v>
      </c>
    </row>
    <row r="12400" spans="1:8" x14ac:dyDescent="0.2">
      <c r="A12400" t="s">
        <v>3744</v>
      </c>
      <c r="B12400" t="s">
        <v>3920</v>
      </c>
      <c r="C12400" s="1">
        <v>44856</v>
      </c>
      <c r="D12400" s="1">
        <v>44993</v>
      </c>
      <c r="E12400">
        <f t="shared" si="193"/>
        <v>4</v>
      </c>
      <c r="F12400" t="str">
        <f>_xlfn.XLOOKUP(data!$B12400,campaign!$A$2:$A$18,campaign!$B$2:$B$18)</f>
        <v>ChildrenInHH</v>
      </c>
      <c r="G12400">
        <f>_xlfn.XLOOKUP($F12400,campaign!$B$2:$B$18,campaign!$D$2:$D$18)</f>
        <v>10</v>
      </c>
      <c r="H12400" t="str">
        <f>_xlfn.XLOOKUP($A12400,customer!$A$2:$A$978,customer!$B$2:$B$978)</f>
        <v>Ariadne McCaster</v>
      </c>
    </row>
    <row r="12401" spans="1:8" x14ac:dyDescent="0.2">
      <c r="A12401" t="s">
        <v>3744</v>
      </c>
      <c r="B12401" t="s">
        <v>3920</v>
      </c>
      <c r="C12401" s="1">
        <v>44856</v>
      </c>
      <c r="D12401" s="1">
        <v>45020</v>
      </c>
      <c r="E12401">
        <f t="shared" si="193"/>
        <v>5</v>
      </c>
      <c r="F12401" t="str">
        <f>_xlfn.XLOOKUP(data!$B12401,campaign!$A$2:$A$18,campaign!$B$2:$B$18)</f>
        <v>ChildrenInHH</v>
      </c>
      <c r="G12401">
        <f>_xlfn.XLOOKUP($F12401,campaign!$B$2:$B$18,campaign!$D$2:$D$18)</f>
        <v>10</v>
      </c>
      <c r="H12401" t="str">
        <f>_xlfn.XLOOKUP($A12401,customer!$A$2:$A$978,customer!$B$2:$B$978)</f>
        <v>Ariadne McCaster</v>
      </c>
    </row>
    <row r="12402" spans="1:8" x14ac:dyDescent="0.2">
      <c r="A12402" t="s">
        <v>3744</v>
      </c>
      <c r="B12402" t="s">
        <v>3920</v>
      </c>
      <c r="C12402" s="1">
        <v>44856</v>
      </c>
      <c r="D12402" s="1">
        <v>45053</v>
      </c>
      <c r="E12402">
        <f t="shared" si="193"/>
        <v>6</v>
      </c>
      <c r="F12402" t="str">
        <f>_xlfn.XLOOKUP(data!$B12402,campaign!$A$2:$A$18,campaign!$B$2:$B$18)</f>
        <v>ChildrenInHH</v>
      </c>
      <c r="G12402">
        <f>_xlfn.XLOOKUP($F12402,campaign!$B$2:$B$18,campaign!$D$2:$D$18)</f>
        <v>10</v>
      </c>
      <c r="H12402" t="str">
        <f>_xlfn.XLOOKUP($A12402,customer!$A$2:$A$978,customer!$B$2:$B$978)</f>
        <v>Ariadne McCaster</v>
      </c>
    </row>
    <row r="12403" spans="1:8" x14ac:dyDescent="0.2">
      <c r="A12403" t="s">
        <v>3744</v>
      </c>
      <c r="B12403" t="s">
        <v>3925</v>
      </c>
      <c r="C12403" s="1">
        <v>44896</v>
      </c>
      <c r="D12403" s="1">
        <v>44896</v>
      </c>
      <c r="E12403">
        <f t="shared" si="193"/>
        <v>0</v>
      </c>
      <c r="F12403" t="str">
        <f>_xlfn.XLOOKUP(data!$B12403,campaign!$A$2:$A$18,campaign!$B$2:$B$18)</f>
        <v>Homeownership</v>
      </c>
      <c r="G12403">
        <f>_xlfn.XLOOKUP($F12403,campaign!$B$2:$B$18,campaign!$D$2:$D$18)</f>
        <v>13</v>
      </c>
      <c r="H12403" t="str">
        <f>_xlfn.XLOOKUP($A12403,customer!$A$2:$A$978,customer!$B$2:$B$978)</f>
        <v>Ariadne McCaster</v>
      </c>
    </row>
    <row r="12404" spans="1:8" x14ac:dyDescent="0.2">
      <c r="A12404" t="s">
        <v>3744</v>
      </c>
      <c r="B12404" t="s">
        <v>3925</v>
      </c>
      <c r="C12404" s="1">
        <v>44896</v>
      </c>
      <c r="D12404" s="1">
        <v>44929</v>
      </c>
      <c r="E12404">
        <f t="shared" si="193"/>
        <v>1</v>
      </c>
      <c r="F12404" t="str">
        <f>_xlfn.XLOOKUP(data!$B12404,campaign!$A$2:$A$18,campaign!$B$2:$B$18)</f>
        <v>Homeownership</v>
      </c>
      <c r="G12404">
        <f>_xlfn.XLOOKUP($F12404,campaign!$B$2:$B$18,campaign!$D$2:$D$18)</f>
        <v>13</v>
      </c>
      <c r="H12404" t="str">
        <f>_xlfn.XLOOKUP($A12404,customer!$A$2:$A$978,customer!$B$2:$B$978)</f>
        <v>Ariadne McCaster</v>
      </c>
    </row>
    <row r="12405" spans="1:8" x14ac:dyDescent="0.2">
      <c r="A12405" t="s">
        <v>3744</v>
      </c>
      <c r="B12405" t="s">
        <v>3925</v>
      </c>
      <c r="C12405" s="1">
        <v>44896</v>
      </c>
      <c r="D12405" s="1">
        <v>44962</v>
      </c>
      <c r="E12405">
        <f t="shared" si="193"/>
        <v>2</v>
      </c>
      <c r="F12405" t="str">
        <f>_xlfn.XLOOKUP(data!$B12405,campaign!$A$2:$A$18,campaign!$B$2:$B$18)</f>
        <v>Homeownership</v>
      </c>
      <c r="G12405">
        <f>_xlfn.XLOOKUP($F12405,campaign!$B$2:$B$18,campaign!$D$2:$D$18)</f>
        <v>13</v>
      </c>
      <c r="H12405" t="str">
        <f>_xlfn.XLOOKUP($A12405,customer!$A$2:$A$978,customer!$B$2:$B$978)</f>
        <v>Ariadne McCaster</v>
      </c>
    </row>
    <row r="12406" spans="1:8" x14ac:dyDescent="0.2">
      <c r="A12406" t="s">
        <v>3744</v>
      </c>
      <c r="B12406" t="s">
        <v>3925</v>
      </c>
      <c r="C12406" s="1">
        <v>44896</v>
      </c>
      <c r="D12406" s="1">
        <v>44989</v>
      </c>
      <c r="E12406">
        <f t="shared" si="193"/>
        <v>3</v>
      </c>
      <c r="F12406" t="str">
        <f>_xlfn.XLOOKUP(data!$B12406,campaign!$A$2:$A$18,campaign!$B$2:$B$18)</f>
        <v>Homeownership</v>
      </c>
      <c r="G12406">
        <f>_xlfn.XLOOKUP($F12406,campaign!$B$2:$B$18,campaign!$D$2:$D$18)</f>
        <v>13</v>
      </c>
      <c r="H12406" t="str">
        <f>_xlfn.XLOOKUP($A12406,customer!$A$2:$A$978,customer!$B$2:$B$978)</f>
        <v>Ariadne McCaster</v>
      </c>
    </row>
    <row r="12407" spans="1:8" x14ac:dyDescent="0.2">
      <c r="A12407" t="s">
        <v>3744</v>
      </c>
      <c r="B12407" t="s">
        <v>3925</v>
      </c>
      <c r="C12407" s="1">
        <v>44896</v>
      </c>
      <c r="D12407" s="1">
        <v>45022</v>
      </c>
      <c r="E12407">
        <f t="shared" si="193"/>
        <v>4</v>
      </c>
      <c r="F12407" t="str">
        <f>_xlfn.XLOOKUP(data!$B12407,campaign!$A$2:$A$18,campaign!$B$2:$B$18)</f>
        <v>Homeownership</v>
      </c>
      <c r="G12407">
        <f>_xlfn.XLOOKUP($F12407,campaign!$B$2:$B$18,campaign!$D$2:$D$18)</f>
        <v>13</v>
      </c>
      <c r="H12407" t="str">
        <f>_xlfn.XLOOKUP($A12407,customer!$A$2:$A$978,customer!$B$2:$B$978)</f>
        <v>Ariadne McCaster</v>
      </c>
    </row>
    <row r="12408" spans="1:8" x14ac:dyDescent="0.2">
      <c r="A12408" t="s">
        <v>3744</v>
      </c>
      <c r="B12408" t="s">
        <v>3925</v>
      </c>
      <c r="C12408" s="1">
        <v>44896</v>
      </c>
      <c r="D12408" s="1">
        <v>45053</v>
      </c>
      <c r="E12408">
        <f t="shared" si="193"/>
        <v>5</v>
      </c>
      <c r="F12408" t="str">
        <f>_xlfn.XLOOKUP(data!$B12408,campaign!$A$2:$A$18,campaign!$B$2:$B$18)</f>
        <v>Homeownership</v>
      </c>
      <c r="G12408">
        <f>_xlfn.XLOOKUP($F12408,campaign!$B$2:$B$18,campaign!$D$2:$D$18)</f>
        <v>13</v>
      </c>
      <c r="H12408" t="str">
        <f>_xlfn.XLOOKUP($A12408,customer!$A$2:$A$978,customer!$B$2:$B$978)</f>
        <v>Ariadne McCaster</v>
      </c>
    </row>
    <row r="12409" spans="1:8" x14ac:dyDescent="0.2">
      <c r="A12409" t="s">
        <v>3745</v>
      </c>
      <c r="B12409" t="s">
        <v>3948</v>
      </c>
      <c r="C12409" s="1">
        <v>44769</v>
      </c>
      <c r="D12409" s="1">
        <v>44769</v>
      </c>
      <c r="E12409">
        <f t="shared" si="193"/>
        <v>0</v>
      </c>
      <c r="F12409" t="str">
        <f>_xlfn.XLOOKUP(data!$B12409,campaign!$A$2:$A$18,campaign!$B$2:$B$18)</f>
        <v>HasCreditCard</v>
      </c>
      <c r="G12409">
        <f>_xlfn.XLOOKUP($F12409,campaign!$B$2:$B$18,campaign!$D$2:$D$18)</f>
        <v>65</v>
      </c>
      <c r="H12409" t="str">
        <f>_xlfn.XLOOKUP($A12409,customer!$A$2:$A$978,customer!$B$2:$B$978)</f>
        <v>Emma Czaja</v>
      </c>
    </row>
    <row r="12410" spans="1:8" x14ac:dyDescent="0.2">
      <c r="A12410" t="s">
        <v>3745</v>
      </c>
      <c r="B12410" t="s">
        <v>3948</v>
      </c>
      <c r="C12410" s="1">
        <v>44769</v>
      </c>
      <c r="D12410" s="1">
        <v>44862</v>
      </c>
      <c r="E12410">
        <f t="shared" si="193"/>
        <v>3</v>
      </c>
      <c r="F12410" t="str">
        <f>_xlfn.XLOOKUP(data!$B12410,campaign!$A$2:$A$18,campaign!$B$2:$B$18)</f>
        <v>HasCreditCard</v>
      </c>
      <c r="G12410">
        <f>_xlfn.XLOOKUP($F12410,campaign!$B$2:$B$18,campaign!$D$2:$D$18)</f>
        <v>65</v>
      </c>
      <c r="H12410" t="str">
        <f>_xlfn.XLOOKUP($A12410,customer!$A$2:$A$978,customer!$B$2:$B$978)</f>
        <v>Emma Czaja</v>
      </c>
    </row>
    <row r="12411" spans="1:8" x14ac:dyDescent="0.2">
      <c r="A12411" t="s">
        <v>3745</v>
      </c>
      <c r="B12411" t="s">
        <v>3948</v>
      </c>
      <c r="C12411" s="1">
        <v>44769</v>
      </c>
      <c r="D12411" s="1">
        <v>44893</v>
      </c>
      <c r="E12411">
        <f t="shared" si="193"/>
        <v>4</v>
      </c>
      <c r="F12411" t="str">
        <f>_xlfn.XLOOKUP(data!$B12411,campaign!$A$2:$A$18,campaign!$B$2:$B$18)</f>
        <v>HasCreditCard</v>
      </c>
      <c r="G12411">
        <f>_xlfn.XLOOKUP($F12411,campaign!$B$2:$B$18,campaign!$D$2:$D$18)</f>
        <v>65</v>
      </c>
      <c r="H12411" t="str">
        <f>_xlfn.XLOOKUP($A12411,customer!$A$2:$A$978,customer!$B$2:$B$978)</f>
        <v>Emma Czaja</v>
      </c>
    </row>
    <row r="12412" spans="1:8" x14ac:dyDescent="0.2">
      <c r="A12412" t="s">
        <v>3745</v>
      </c>
      <c r="B12412" t="s">
        <v>3948</v>
      </c>
      <c r="C12412" s="1">
        <v>44769</v>
      </c>
      <c r="D12412" s="1">
        <v>44900</v>
      </c>
      <c r="E12412">
        <f t="shared" si="193"/>
        <v>4</v>
      </c>
      <c r="F12412" t="str">
        <f>_xlfn.XLOOKUP(data!$B12412,campaign!$A$2:$A$18,campaign!$B$2:$B$18)</f>
        <v>HasCreditCard</v>
      </c>
      <c r="G12412">
        <f>_xlfn.XLOOKUP($F12412,campaign!$B$2:$B$18,campaign!$D$2:$D$18)</f>
        <v>65</v>
      </c>
      <c r="H12412" t="str">
        <f>_xlfn.XLOOKUP($A12412,customer!$A$2:$A$978,customer!$B$2:$B$978)</f>
        <v>Emma Czaja</v>
      </c>
    </row>
    <row r="12413" spans="1:8" x14ac:dyDescent="0.2">
      <c r="A12413" t="s">
        <v>3745</v>
      </c>
      <c r="B12413" t="s">
        <v>3948</v>
      </c>
      <c r="C12413" s="1">
        <v>44769</v>
      </c>
      <c r="D12413" s="1">
        <v>44956</v>
      </c>
      <c r="E12413">
        <f t="shared" si="193"/>
        <v>6</v>
      </c>
      <c r="F12413" t="str">
        <f>_xlfn.XLOOKUP(data!$B12413,campaign!$A$2:$A$18,campaign!$B$2:$B$18)</f>
        <v>HasCreditCard</v>
      </c>
      <c r="G12413">
        <f>_xlfn.XLOOKUP($F12413,campaign!$B$2:$B$18,campaign!$D$2:$D$18)</f>
        <v>65</v>
      </c>
      <c r="H12413" t="str">
        <f>_xlfn.XLOOKUP($A12413,customer!$A$2:$A$978,customer!$B$2:$B$978)</f>
        <v>Emma Czaja</v>
      </c>
    </row>
    <row r="12414" spans="1:8" x14ac:dyDescent="0.2">
      <c r="A12414" t="s">
        <v>3745</v>
      </c>
      <c r="B12414" t="s">
        <v>3948</v>
      </c>
      <c r="C12414" s="1">
        <v>44769</v>
      </c>
      <c r="D12414" s="1">
        <v>44984</v>
      </c>
      <c r="E12414">
        <f t="shared" si="193"/>
        <v>7</v>
      </c>
      <c r="F12414" t="str">
        <f>_xlfn.XLOOKUP(data!$B12414,campaign!$A$2:$A$18,campaign!$B$2:$B$18)</f>
        <v>HasCreditCard</v>
      </c>
      <c r="G12414">
        <f>_xlfn.XLOOKUP($F12414,campaign!$B$2:$B$18,campaign!$D$2:$D$18)</f>
        <v>65</v>
      </c>
      <c r="H12414" t="str">
        <f>_xlfn.XLOOKUP($A12414,customer!$A$2:$A$978,customer!$B$2:$B$978)</f>
        <v>Emma Czaja</v>
      </c>
    </row>
    <row r="12415" spans="1:8" x14ac:dyDescent="0.2">
      <c r="A12415" t="s">
        <v>3745</v>
      </c>
      <c r="B12415" t="s">
        <v>3948</v>
      </c>
      <c r="C12415" s="1">
        <v>44769</v>
      </c>
      <c r="D12415" s="1">
        <v>44991</v>
      </c>
      <c r="E12415">
        <f t="shared" si="193"/>
        <v>7</v>
      </c>
      <c r="F12415" t="str">
        <f>_xlfn.XLOOKUP(data!$B12415,campaign!$A$2:$A$18,campaign!$B$2:$B$18)</f>
        <v>HasCreditCard</v>
      </c>
      <c r="G12415">
        <f>_xlfn.XLOOKUP($F12415,campaign!$B$2:$B$18,campaign!$D$2:$D$18)</f>
        <v>65</v>
      </c>
      <c r="H12415" t="str">
        <f>_xlfn.XLOOKUP($A12415,customer!$A$2:$A$978,customer!$B$2:$B$978)</f>
        <v>Emma Czaja</v>
      </c>
    </row>
    <row r="12416" spans="1:8" x14ac:dyDescent="0.2">
      <c r="A12416" t="s">
        <v>3745</v>
      </c>
      <c r="B12416" t="s">
        <v>3948</v>
      </c>
      <c r="C12416" s="1">
        <v>44769</v>
      </c>
      <c r="D12416" s="1">
        <v>45025</v>
      </c>
      <c r="E12416">
        <f t="shared" si="193"/>
        <v>8</v>
      </c>
      <c r="F12416" t="str">
        <f>_xlfn.XLOOKUP(data!$B12416,campaign!$A$2:$A$18,campaign!$B$2:$B$18)</f>
        <v>HasCreditCard</v>
      </c>
      <c r="G12416">
        <f>_xlfn.XLOOKUP($F12416,campaign!$B$2:$B$18,campaign!$D$2:$D$18)</f>
        <v>65</v>
      </c>
      <c r="H12416" t="str">
        <f>_xlfn.XLOOKUP($A12416,customer!$A$2:$A$978,customer!$B$2:$B$978)</f>
        <v>Emma Czaja</v>
      </c>
    </row>
    <row r="12417" spans="1:8" x14ac:dyDescent="0.2">
      <c r="A12417" t="s">
        <v>3745</v>
      </c>
      <c r="B12417" t="s">
        <v>3948</v>
      </c>
      <c r="C12417" s="1">
        <v>44769</v>
      </c>
      <c r="D12417" s="1">
        <v>45074</v>
      </c>
      <c r="E12417">
        <f t="shared" si="193"/>
        <v>10</v>
      </c>
      <c r="F12417" t="str">
        <f>_xlfn.XLOOKUP(data!$B12417,campaign!$A$2:$A$18,campaign!$B$2:$B$18)</f>
        <v>HasCreditCard</v>
      </c>
      <c r="G12417">
        <f>_xlfn.XLOOKUP($F12417,campaign!$B$2:$B$18,campaign!$D$2:$D$18)</f>
        <v>65</v>
      </c>
      <c r="H12417" t="str">
        <f>_xlfn.XLOOKUP($A12417,customer!$A$2:$A$978,customer!$B$2:$B$978)</f>
        <v>Emma Czaja</v>
      </c>
    </row>
    <row r="12418" spans="1:8" x14ac:dyDescent="0.2">
      <c r="A12418" t="s">
        <v>3745</v>
      </c>
      <c r="B12418" t="s">
        <v>3948</v>
      </c>
      <c r="C12418" s="1">
        <v>44769</v>
      </c>
      <c r="D12418" s="1">
        <v>45081</v>
      </c>
      <c r="E12418">
        <f t="shared" si="193"/>
        <v>10</v>
      </c>
      <c r="F12418" t="str">
        <f>_xlfn.XLOOKUP(data!$B12418,campaign!$A$2:$A$18,campaign!$B$2:$B$18)</f>
        <v>HasCreditCard</v>
      </c>
      <c r="G12418">
        <f>_xlfn.XLOOKUP($F12418,campaign!$B$2:$B$18,campaign!$D$2:$D$18)</f>
        <v>65</v>
      </c>
      <c r="H12418" t="str">
        <f>_xlfn.XLOOKUP($A12418,customer!$A$2:$A$978,customer!$B$2:$B$978)</f>
        <v>Emma Czaja</v>
      </c>
    </row>
    <row r="12419" spans="1:8" x14ac:dyDescent="0.2">
      <c r="A12419" t="s">
        <v>3745</v>
      </c>
      <c r="B12419" t="s">
        <v>3928</v>
      </c>
      <c r="C12419" s="1">
        <v>44821</v>
      </c>
      <c r="D12419" s="1">
        <v>44821</v>
      </c>
      <c r="E12419">
        <f t="shared" ref="E12419:E12482" si="194">DATEDIF(C12419,D12419,"M")</f>
        <v>0</v>
      </c>
      <c r="F12419" t="str">
        <f>_xlfn.XLOOKUP(data!$B12419,campaign!$A$2:$A$18,campaign!$B$2:$B$18)</f>
        <v>OptOutMailings</v>
      </c>
      <c r="G12419">
        <f>_xlfn.XLOOKUP($F12419,campaign!$B$2:$B$18,campaign!$D$2:$D$18)</f>
        <v>75</v>
      </c>
      <c r="H12419" t="str">
        <f>_xlfn.XLOOKUP($A12419,customer!$A$2:$A$978,customer!$B$2:$B$978)</f>
        <v>Emma Czaja</v>
      </c>
    </row>
    <row r="12420" spans="1:8" x14ac:dyDescent="0.2">
      <c r="A12420" t="s">
        <v>3745</v>
      </c>
      <c r="B12420" t="s">
        <v>3928</v>
      </c>
      <c r="C12420" s="1">
        <v>44821</v>
      </c>
      <c r="D12420" s="1">
        <v>44855</v>
      </c>
      <c r="E12420">
        <f t="shared" si="194"/>
        <v>1</v>
      </c>
      <c r="F12420" t="str">
        <f>_xlfn.XLOOKUP(data!$B12420,campaign!$A$2:$A$18,campaign!$B$2:$B$18)</f>
        <v>OptOutMailings</v>
      </c>
      <c r="G12420">
        <f>_xlfn.XLOOKUP($F12420,campaign!$B$2:$B$18,campaign!$D$2:$D$18)</f>
        <v>75</v>
      </c>
      <c r="H12420" t="str">
        <f>_xlfn.XLOOKUP($A12420,customer!$A$2:$A$978,customer!$B$2:$B$978)</f>
        <v>Emma Czaja</v>
      </c>
    </row>
    <row r="12421" spans="1:8" x14ac:dyDescent="0.2">
      <c r="A12421" t="s">
        <v>3745</v>
      </c>
      <c r="B12421" t="s">
        <v>3928</v>
      </c>
      <c r="C12421" s="1">
        <v>44821</v>
      </c>
      <c r="D12421" s="1">
        <v>44886</v>
      </c>
      <c r="E12421">
        <f t="shared" si="194"/>
        <v>2</v>
      </c>
      <c r="F12421" t="str">
        <f>_xlfn.XLOOKUP(data!$B12421,campaign!$A$2:$A$18,campaign!$B$2:$B$18)</f>
        <v>OptOutMailings</v>
      </c>
      <c r="G12421">
        <f>_xlfn.XLOOKUP($F12421,campaign!$B$2:$B$18,campaign!$D$2:$D$18)</f>
        <v>75</v>
      </c>
      <c r="H12421" t="str">
        <f>_xlfn.XLOOKUP($A12421,customer!$A$2:$A$978,customer!$B$2:$B$978)</f>
        <v>Emma Czaja</v>
      </c>
    </row>
    <row r="12422" spans="1:8" x14ac:dyDescent="0.2">
      <c r="A12422" t="s">
        <v>3745</v>
      </c>
      <c r="B12422" t="s">
        <v>3928</v>
      </c>
      <c r="C12422" s="1">
        <v>44821</v>
      </c>
      <c r="D12422" s="1">
        <v>44917</v>
      </c>
      <c r="E12422">
        <f t="shared" si="194"/>
        <v>3</v>
      </c>
      <c r="F12422" t="str">
        <f>_xlfn.XLOOKUP(data!$B12422,campaign!$A$2:$A$18,campaign!$B$2:$B$18)</f>
        <v>OptOutMailings</v>
      </c>
      <c r="G12422">
        <f>_xlfn.XLOOKUP($F12422,campaign!$B$2:$B$18,campaign!$D$2:$D$18)</f>
        <v>75</v>
      </c>
      <c r="H12422" t="str">
        <f>_xlfn.XLOOKUP($A12422,customer!$A$2:$A$978,customer!$B$2:$B$978)</f>
        <v>Emma Czaja</v>
      </c>
    </row>
    <row r="12423" spans="1:8" x14ac:dyDescent="0.2">
      <c r="A12423" t="s">
        <v>3745</v>
      </c>
      <c r="B12423" t="s">
        <v>3928</v>
      </c>
      <c r="C12423" s="1">
        <v>44821</v>
      </c>
      <c r="D12423" s="1">
        <v>44948</v>
      </c>
      <c r="E12423">
        <f t="shared" si="194"/>
        <v>4</v>
      </c>
      <c r="F12423" t="str">
        <f>_xlfn.XLOOKUP(data!$B12423,campaign!$A$2:$A$18,campaign!$B$2:$B$18)</f>
        <v>OptOutMailings</v>
      </c>
      <c r="G12423">
        <f>_xlfn.XLOOKUP($F12423,campaign!$B$2:$B$18,campaign!$D$2:$D$18)</f>
        <v>75</v>
      </c>
      <c r="H12423" t="str">
        <f>_xlfn.XLOOKUP($A12423,customer!$A$2:$A$978,customer!$B$2:$B$978)</f>
        <v>Emma Czaja</v>
      </c>
    </row>
    <row r="12424" spans="1:8" x14ac:dyDescent="0.2">
      <c r="A12424" t="s">
        <v>3745</v>
      </c>
      <c r="B12424" t="s">
        <v>3928</v>
      </c>
      <c r="C12424" s="1">
        <v>44821</v>
      </c>
      <c r="D12424" s="1">
        <v>44982</v>
      </c>
      <c r="E12424">
        <f t="shared" si="194"/>
        <v>5</v>
      </c>
      <c r="F12424" t="str">
        <f>_xlfn.XLOOKUP(data!$B12424,campaign!$A$2:$A$18,campaign!$B$2:$B$18)</f>
        <v>OptOutMailings</v>
      </c>
      <c r="G12424">
        <f>_xlfn.XLOOKUP($F12424,campaign!$B$2:$B$18,campaign!$D$2:$D$18)</f>
        <v>75</v>
      </c>
      <c r="H12424" t="str">
        <f>_xlfn.XLOOKUP($A12424,customer!$A$2:$A$978,customer!$B$2:$B$978)</f>
        <v>Emma Czaja</v>
      </c>
    </row>
    <row r="12425" spans="1:8" x14ac:dyDescent="0.2">
      <c r="A12425" t="s">
        <v>3745</v>
      </c>
      <c r="B12425" t="s">
        <v>3928</v>
      </c>
      <c r="C12425" s="1">
        <v>44821</v>
      </c>
      <c r="D12425" s="1">
        <v>45003</v>
      </c>
      <c r="E12425">
        <f t="shared" si="194"/>
        <v>6</v>
      </c>
      <c r="F12425" t="str">
        <f>_xlfn.XLOOKUP(data!$B12425,campaign!$A$2:$A$18,campaign!$B$2:$B$18)</f>
        <v>OptOutMailings</v>
      </c>
      <c r="G12425">
        <f>_xlfn.XLOOKUP($F12425,campaign!$B$2:$B$18,campaign!$D$2:$D$18)</f>
        <v>75</v>
      </c>
      <c r="H12425" t="str">
        <f>_xlfn.XLOOKUP($A12425,customer!$A$2:$A$978,customer!$B$2:$B$978)</f>
        <v>Emma Czaja</v>
      </c>
    </row>
    <row r="12426" spans="1:8" x14ac:dyDescent="0.2">
      <c r="A12426" t="s">
        <v>3745</v>
      </c>
      <c r="B12426" t="s">
        <v>3928</v>
      </c>
      <c r="C12426" s="1">
        <v>44821</v>
      </c>
      <c r="D12426" s="1">
        <v>45045</v>
      </c>
      <c r="E12426">
        <f t="shared" si="194"/>
        <v>7</v>
      </c>
      <c r="F12426" t="str">
        <f>_xlfn.XLOOKUP(data!$B12426,campaign!$A$2:$A$18,campaign!$B$2:$B$18)</f>
        <v>OptOutMailings</v>
      </c>
      <c r="G12426">
        <f>_xlfn.XLOOKUP($F12426,campaign!$B$2:$B$18,campaign!$D$2:$D$18)</f>
        <v>75</v>
      </c>
      <c r="H12426" t="str">
        <f>_xlfn.XLOOKUP($A12426,customer!$A$2:$A$978,customer!$B$2:$B$978)</f>
        <v>Emma Czaja</v>
      </c>
    </row>
    <row r="12427" spans="1:8" x14ac:dyDescent="0.2">
      <c r="A12427" t="s">
        <v>3745</v>
      </c>
      <c r="B12427" t="s">
        <v>3928</v>
      </c>
      <c r="C12427" s="1">
        <v>44821</v>
      </c>
      <c r="D12427" s="1">
        <v>45071</v>
      </c>
      <c r="E12427">
        <f t="shared" si="194"/>
        <v>8</v>
      </c>
      <c r="F12427" t="str">
        <f>_xlfn.XLOOKUP(data!$B12427,campaign!$A$2:$A$18,campaign!$B$2:$B$18)</f>
        <v>OptOutMailings</v>
      </c>
      <c r="G12427">
        <f>_xlfn.XLOOKUP($F12427,campaign!$B$2:$B$18,campaign!$D$2:$D$18)</f>
        <v>75</v>
      </c>
      <c r="H12427" t="str">
        <f>_xlfn.XLOOKUP($A12427,customer!$A$2:$A$978,customer!$B$2:$B$978)</f>
        <v>Emma Czaja</v>
      </c>
    </row>
    <row r="12428" spans="1:8" x14ac:dyDescent="0.2">
      <c r="A12428" t="s">
        <v>3746</v>
      </c>
      <c r="B12428" t="s">
        <v>3947</v>
      </c>
      <c r="C12428" s="1">
        <v>44644</v>
      </c>
      <c r="D12428" s="1">
        <v>44644</v>
      </c>
      <c r="E12428">
        <f t="shared" si="194"/>
        <v>0</v>
      </c>
      <c r="F12428" t="str">
        <f>_xlfn.XLOOKUP(data!$B12428,campaign!$A$2:$A$18,campaign!$B$2:$B$18)</f>
        <v>OwnsComputer</v>
      </c>
      <c r="G12428">
        <f>_xlfn.XLOOKUP($F12428,campaign!$B$2:$B$18,campaign!$D$2:$D$18)</f>
        <v>62</v>
      </c>
      <c r="H12428" t="str">
        <f>_xlfn.XLOOKUP($A12428,customer!$A$2:$A$978,customer!$B$2:$B$978)</f>
        <v>Shauna Antonietti</v>
      </c>
    </row>
    <row r="12429" spans="1:8" x14ac:dyDescent="0.2">
      <c r="A12429" t="s">
        <v>3746</v>
      </c>
      <c r="B12429" t="s">
        <v>3947</v>
      </c>
      <c r="C12429" s="1">
        <v>44644</v>
      </c>
      <c r="D12429" s="1">
        <v>44676</v>
      </c>
      <c r="E12429">
        <f t="shared" si="194"/>
        <v>1</v>
      </c>
      <c r="F12429" t="str">
        <f>_xlfn.XLOOKUP(data!$B12429,campaign!$A$2:$A$18,campaign!$B$2:$B$18)</f>
        <v>OwnsComputer</v>
      </c>
      <c r="G12429">
        <f>_xlfn.XLOOKUP($F12429,campaign!$B$2:$B$18,campaign!$D$2:$D$18)</f>
        <v>62</v>
      </c>
      <c r="H12429" t="str">
        <f>_xlfn.XLOOKUP($A12429,customer!$A$2:$A$978,customer!$B$2:$B$978)</f>
        <v>Shauna Antonietti</v>
      </c>
    </row>
    <row r="12430" spans="1:8" x14ac:dyDescent="0.2">
      <c r="A12430" t="s">
        <v>3746</v>
      </c>
      <c r="B12430" t="s">
        <v>3947</v>
      </c>
      <c r="C12430" s="1">
        <v>44644</v>
      </c>
      <c r="D12430" s="1">
        <v>44682</v>
      </c>
      <c r="E12430">
        <f t="shared" si="194"/>
        <v>1</v>
      </c>
      <c r="F12430" t="str">
        <f>_xlfn.XLOOKUP(data!$B12430,campaign!$A$2:$A$18,campaign!$B$2:$B$18)</f>
        <v>OwnsComputer</v>
      </c>
      <c r="G12430">
        <f>_xlfn.XLOOKUP($F12430,campaign!$B$2:$B$18,campaign!$D$2:$D$18)</f>
        <v>62</v>
      </c>
      <c r="H12430" t="str">
        <f>_xlfn.XLOOKUP($A12430,customer!$A$2:$A$978,customer!$B$2:$B$978)</f>
        <v>Shauna Antonietti</v>
      </c>
    </row>
    <row r="12431" spans="1:8" x14ac:dyDescent="0.2">
      <c r="A12431" t="s">
        <v>3746</v>
      </c>
      <c r="B12431" t="s">
        <v>3947</v>
      </c>
      <c r="C12431" s="1">
        <v>44644</v>
      </c>
      <c r="D12431" s="1">
        <v>44737</v>
      </c>
      <c r="E12431">
        <f t="shared" si="194"/>
        <v>3</v>
      </c>
      <c r="F12431" t="str">
        <f>_xlfn.XLOOKUP(data!$B12431,campaign!$A$2:$A$18,campaign!$B$2:$B$18)</f>
        <v>OwnsComputer</v>
      </c>
      <c r="G12431">
        <f>_xlfn.XLOOKUP($F12431,campaign!$B$2:$B$18,campaign!$D$2:$D$18)</f>
        <v>62</v>
      </c>
      <c r="H12431" t="str">
        <f>_xlfn.XLOOKUP($A12431,customer!$A$2:$A$978,customer!$B$2:$B$978)</f>
        <v>Shauna Antonietti</v>
      </c>
    </row>
    <row r="12432" spans="1:8" x14ac:dyDescent="0.2">
      <c r="A12432" t="s">
        <v>3746</v>
      </c>
      <c r="B12432" t="s">
        <v>3947</v>
      </c>
      <c r="C12432" s="1">
        <v>44644</v>
      </c>
      <c r="D12432" s="1">
        <v>44766</v>
      </c>
      <c r="E12432">
        <f t="shared" si="194"/>
        <v>4</v>
      </c>
      <c r="F12432" t="str">
        <f>_xlfn.XLOOKUP(data!$B12432,campaign!$A$2:$A$18,campaign!$B$2:$B$18)</f>
        <v>OwnsComputer</v>
      </c>
      <c r="G12432">
        <f>_xlfn.XLOOKUP($F12432,campaign!$B$2:$B$18,campaign!$D$2:$D$18)</f>
        <v>62</v>
      </c>
      <c r="H12432" t="str">
        <f>_xlfn.XLOOKUP($A12432,customer!$A$2:$A$978,customer!$B$2:$B$978)</f>
        <v>Shauna Antonietti</v>
      </c>
    </row>
    <row r="12433" spans="1:8" x14ac:dyDescent="0.2">
      <c r="A12433" t="s">
        <v>3746</v>
      </c>
      <c r="B12433" t="s">
        <v>3947</v>
      </c>
      <c r="C12433" s="1">
        <v>44644</v>
      </c>
      <c r="D12433" s="1">
        <v>44807</v>
      </c>
      <c r="E12433">
        <f t="shared" si="194"/>
        <v>5</v>
      </c>
      <c r="F12433" t="str">
        <f>_xlfn.XLOOKUP(data!$B12433,campaign!$A$2:$A$18,campaign!$B$2:$B$18)</f>
        <v>OwnsComputer</v>
      </c>
      <c r="G12433">
        <f>_xlfn.XLOOKUP($F12433,campaign!$B$2:$B$18,campaign!$D$2:$D$18)</f>
        <v>62</v>
      </c>
      <c r="H12433" t="str">
        <f>_xlfn.XLOOKUP($A12433,customer!$A$2:$A$978,customer!$B$2:$B$978)</f>
        <v>Shauna Antonietti</v>
      </c>
    </row>
    <row r="12434" spans="1:8" x14ac:dyDescent="0.2">
      <c r="A12434" t="s">
        <v>3746</v>
      </c>
      <c r="B12434" t="s">
        <v>3947</v>
      </c>
      <c r="C12434" s="1">
        <v>44644</v>
      </c>
      <c r="D12434" s="1">
        <v>44835</v>
      </c>
      <c r="E12434">
        <f t="shared" si="194"/>
        <v>6</v>
      </c>
      <c r="F12434" t="str">
        <f>_xlfn.XLOOKUP(data!$B12434,campaign!$A$2:$A$18,campaign!$B$2:$B$18)</f>
        <v>OwnsComputer</v>
      </c>
      <c r="G12434">
        <f>_xlfn.XLOOKUP($F12434,campaign!$B$2:$B$18,campaign!$D$2:$D$18)</f>
        <v>62</v>
      </c>
      <c r="H12434" t="str">
        <f>_xlfn.XLOOKUP($A12434,customer!$A$2:$A$978,customer!$B$2:$B$978)</f>
        <v>Shauna Antonietti</v>
      </c>
    </row>
    <row r="12435" spans="1:8" x14ac:dyDescent="0.2">
      <c r="A12435" t="s">
        <v>3746</v>
      </c>
      <c r="B12435" t="s">
        <v>3947</v>
      </c>
      <c r="C12435" s="1">
        <v>44644</v>
      </c>
      <c r="D12435" s="1">
        <v>44930</v>
      </c>
      <c r="E12435">
        <f t="shared" si="194"/>
        <v>9</v>
      </c>
      <c r="F12435" t="str">
        <f>_xlfn.XLOOKUP(data!$B12435,campaign!$A$2:$A$18,campaign!$B$2:$B$18)</f>
        <v>OwnsComputer</v>
      </c>
      <c r="G12435">
        <f>_xlfn.XLOOKUP($F12435,campaign!$B$2:$B$18,campaign!$D$2:$D$18)</f>
        <v>62</v>
      </c>
      <c r="H12435" t="str">
        <f>_xlfn.XLOOKUP($A12435,customer!$A$2:$A$978,customer!$B$2:$B$978)</f>
        <v>Shauna Antonietti</v>
      </c>
    </row>
    <row r="12436" spans="1:8" x14ac:dyDescent="0.2">
      <c r="A12436" t="s">
        <v>3746</v>
      </c>
      <c r="B12436" t="s">
        <v>3947</v>
      </c>
      <c r="C12436" s="1">
        <v>44644</v>
      </c>
      <c r="D12436" s="1">
        <v>44984</v>
      </c>
      <c r="E12436">
        <f t="shared" si="194"/>
        <v>11</v>
      </c>
      <c r="F12436" t="str">
        <f>_xlfn.XLOOKUP(data!$B12436,campaign!$A$2:$A$18,campaign!$B$2:$B$18)</f>
        <v>OwnsComputer</v>
      </c>
      <c r="G12436">
        <f>_xlfn.XLOOKUP($F12436,campaign!$B$2:$B$18,campaign!$D$2:$D$18)</f>
        <v>62</v>
      </c>
      <c r="H12436" t="str">
        <f>_xlfn.XLOOKUP($A12436,customer!$A$2:$A$978,customer!$B$2:$B$978)</f>
        <v>Shauna Antonietti</v>
      </c>
    </row>
    <row r="12437" spans="1:8" x14ac:dyDescent="0.2">
      <c r="A12437" t="s">
        <v>3746</v>
      </c>
      <c r="B12437" t="s">
        <v>3947</v>
      </c>
      <c r="C12437" s="1">
        <v>44644</v>
      </c>
      <c r="D12437" s="1">
        <v>44990</v>
      </c>
      <c r="E12437">
        <f t="shared" si="194"/>
        <v>11</v>
      </c>
      <c r="F12437" t="str">
        <f>_xlfn.XLOOKUP(data!$B12437,campaign!$A$2:$A$18,campaign!$B$2:$B$18)</f>
        <v>OwnsComputer</v>
      </c>
      <c r="G12437">
        <f>_xlfn.XLOOKUP($F12437,campaign!$B$2:$B$18,campaign!$D$2:$D$18)</f>
        <v>62</v>
      </c>
      <c r="H12437" t="str">
        <f>_xlfn.XLOOKUP($A12437,customer!$A$2:$A$978,customer!$B$2:$B$978)</f>
        <v>Shauna Antonietti</v>
      </c>
    </row>
    <row r="12438" spans="1:8" x14ac:dyDescent="0.2">
      <c r="A12438" t="s">
        <v>3746</v>
      </c>
      <c r="B12438" t="s">
        <v>3947</v>
      </c>
      <c r="C12438" s="1">
        <v>44644</v>
      </c>
      <c r="D12438" s="1">
        <v>45017</v>
      </c>
      <c r="E12438">
        <f t="shared" si="194"/>
        <v>12</v>
      </c>
      <c r="F12438" t="str">
        <f>_xlfn.XLOOKUP(data!$B12438,campaign!$A$2:$A$18,campaign!$B$2:$B$18)</f>
        <v>OwnsComputer</v>
      </c>
      <c r="G12438">
        <f>_xlfn.XLOOKUP($F12438,campaign!$B$2:$B$18,campaign!$D$2:$D$18)</f>
        <v>62</v>
      </c>
      <c r="H12438" t="str">
        <f>_xlfn.XLOOKUP($A12438,customer!$A$2:$A$978,customer!$B$2:$B$978)</f>
        <v>Shauna Antonietti</v>
      </c>
    </row>
    <row r="12439" spans="1:8" x14ac:dyDescent="0.2">
      <c r="A12439" t="s">
        <v>3746</v>
      </c>
      <c r="B12439" t="s">
        <v>3947</v>
      </c>
      <c r="C12439" s="1">
        <v>44644</v>
      </c>
      <c r="D12439" s="1">
        <v>45048</v>
      </c>
      <c r="E12439">
        <f t="shared" si="194"/>
        <v>13</v>
      </c>
      <c r="F12439" t="str">
        <f>_xlfn.XLOOKUP(data!$B12439,campaign!$A$2:$A$18,campaign!$B$2:$B$18)</f>
        <v>OwnsComputer</v>
      </c>
      <c r="G12439">
        <f>_xlfn.XLOOKUP($F12439,campaign!$B$2:$B$18,campaign!$D$2:$D$18)</f>
        <v>62</v>
      </c>
      <c r="H12439" t="str">
        <f>_xlfn.XLOOKUP($A12439,customer!$A$2:$A$978,customer!$B$2:$B$978)</f>
        <v>Shauna Antonietti</v>
      </c>
    </row>
    <row r="12440" spans="1:8" x14ac:dyDescent="0.2">
      <c r="A12440" t="s">
        <v>3746</v>
      </c>
      <c r="B12440" t="s">
        <v>3947</v>
      </c>
      <c r="C12440" s="1">
        <v>44644</v>
      </c>
      <c r="D12440" s="1">
        <v>45080</v>
      </c>
      <c r="E12440">
        <f t="shared" si="194"/>
        <v>14</v>
      </c>
      <c r="F12440" t="str">
        <f>_xlfn.XLOOKUP(data!$B12440,campaign!$A$2:$A$18,campaign!$B$2:$B$18)</f>
        <v>OwnsComputer</v>
      </c>
      <c r="G12440">
        <f>_xlfn.XLOOKUP($F12440,campaign!$B$2:$B$18,campaign!$D$2:$D$18)</f>
        <v>62</v>
      </c>
      <c r="H12440" t="str">
        <f>_xlfn.XLOOKUP($A12440,customer!$A$2:$A$978,customer!$B$2:$B$978)</f>
        <v>Shauna Antonietti</v>
      </c>
    </row>
    <row r="12441" spans="1:8" x14ac:dyDescent="0.2">
      <c r="A12441" t="s">
        <v>3746</v>
      </c>
      <c r="B12441" t="s">
        <v>3922</v>
      </c>
      <c r="C12441" s="1">
        <v>44834</v>
      </c>
      <c r="D12441" s="1">
        <v>44834</v>
      </c>
      <c r="E12441">
        <f t="shared" si="194"/>
        <v>0</v>
      </c>
      <c r="F12441" t="str">
        <f>_xlfn.XLOOKUP(data!$B12441,campaign!$A$2:$A$18,campaign!$B$2:$B$18)</f>
        <v>HandsetWebCapable</v>
      </c>
      <c r="G12441">
        <f>_xlfn.XLOOKUP($F12441,campaign!$B$2:$B$18,campaign!$D$2:$D$18)</f>
        <v>62</v>
      </c>
      <c r="H12441" t="str">
        <f>_xlfn.XLOOKUP($A12441,customer!$A$2:$A$978,customer!$B$2:$B$978)</f>
        <v>Shauna Antonietti</v>
      </c>
    </row>
    <row r="12442" spans="1:8" x14ac:dyDescent="0.2">
      <c r="A12442" t="s">
        <v>3746</v>
      </c>
      <c r="B12442" t="s">
        <v>3922</v>
      </c>
      <c r="C12442" s="1">
        <v>44834</v>
      </c>
      <c r="D12442" s="1">
        <v>44866</v>
      </c>
      <c r="E12442">
        <f t="shared" si="194"/>
        <v>1</v>
      </c>
      <c r="F12442" t="str">
        <f>_xlfn.XLOOKUP(data!$B12442,campaign!$A$2:$A$18,campaign!$B$2:$B$18)</f>
        <v>HandsetWebCapable</v>
      </c>
      <c r="G12442">
        <f>_xlfn.XLOOKUP($F12442,campaign!$B$2:$B$18,campaign!$D$2:$D$18)</f>
        <v>62</v>
      </c>
      <c r="H12442" t="str">
        <f>_xlfn.XLOOKUP($A12442,customer!$A$2:$A$978,customer!$B$2:$B$978)</f>
        <v>Shauna Antonietti</v>
      </c>
    </row>
    <row r="12443" spans="1:8" x14ac:dyDescent="0.2">
      <c r="A12443" t="s">
        <v>3746</v>
      </c>
      <c r="B12443" t="s">
        <v>3922</v>
      </c>
      <c r="C12443" s="1">
        <v>44834</v>
      </c>
      <c r="D12443" s="1">
        <v>44907</v>
      </c>
      <c r="E12443">
        <f t="shared" si="194"/>
        <v>2</v>
      </c>
      <c r="F12443" t="str">
        <f>_xlfn.XLOOKUP(data!$B12443,campaign!$A$2:$A$18,campaign!$B$2:$B$18)</f>
        <v>HandsetWebCapable</v>
      </c>
      <c r="G12443">
        <f>_xlfn.XLOOKUP($F12443,campaign!$B$2:$B$18,campaign!$D$2:$D$18)</f>
        <v>62</v>
      </c>
      <c r="H12443" t="str">
        <f>_xlfn.XLOOKUP($A12443,customer!$A$2:$A$978,customer!$B$2:$B$978)</f>
        <v>Shauna Antonietti</v>
      </c>
    </row>
    <row r="12444" spans="1:8" x14ac:dyDescent="0.2">
      <c r="A12444" t="s">
        <v>3746</v>
      </c>
      <c r="B12444" t="s">
        <v>3922</v>
      </c>
      <c r="C12444" s="1">
        <v>44834</v>
      </c>
      <c r="D12444" s="1">
        <v>44939</v>
      </c>
      <c r="E12444">
        <f t="shared" si="194"/>
        <v>3</v>
      </c>
      <c r="F12444" t="str">
        <f>_xlfn.XLOOKUP(data!$B12444,campaign!$A$2:$A$18,campaign!$B$2:$B$18)</f>
        <v>HandsetWebCapable</v>
      </c>
      <c r="G12444">
        <f>_xlfn.XLOOKUP($F12444,campaign!$B$2:$B$18,campaign!$D$2:$D$18)</f>
        <v>62</v>
      </c>
      <c r="H12444" t="str">
        <f>_xlfn.XLOOKUP($A12444,customer!$A$2:$A$978,customer!$B$2:$B$978)</f>
        <v>Shauna Antonietti</v>
      </c>
    </row>
    <row r="12445" spans="1:8" x14ac:dyDescent="0.2">
      <c r="A12445" t="s">
        <v>3746</v>
      </c>
      <c r="B12445" t="s">
        <v>3922</v>
      </c>
      <c r="C12445" s="1">
        <v>44834</v>
      </c>
      <c r="D12445" s="1">
        <v>44968</v>
      </c>
      <c r="E12445">
        <f t="shared" si="194"/>
        <v>4</v>
      </c>
      <c r="F12445" t="str">
        <f>_xlfn.XLOOKUP(data!$B12445,campaign!$A$2:$A$18,campaign!$B$2:$B$18)</f>
        <v>HandsetWebCapable</v>
      </c>
      <c r="G12445">
        <f>_xlfn.XLOOKUP($F12445,campaign!$B$2:$B$18,campaign!$D$2:$D$18)</f>
        <v>62</v>
      </c>
      <c r="H12445" t="str">
        <f>_xlfn.XLOOKUP($A12445,customer!$A$2:$A$978,customer!$B$2:$B$978)</f>
        <v>Shauna Antonietti</v>
      </c>
    </row>
    <row r="12446" spans="1:8" x14ac:dyDescent="0.2">
      <c r="A12446" t="s">
        <v>3746</v>
      </c>
      <c r="B12446" t="s">
        <v>3922</v>
      </c>
      <c r="C12446" s="1">
        <v>44834</v>
      </c>
      <c r="D12446" s="1">
        <v>45020</v>
      </c>
      <c r="E12446">
        <f t="shared" si="194"/>
        <v>6</v>
      </c>
      <c r="F12446" t="str">
        <f>_xlfn.XLOOKUP(data!$B12446,campaign!$A$2:$A$18,campaign!$B$2:$B$18)</f>
        <v>HandsetWebCapable</v>
      </c>
      <c r="G12446">
        <f>_xlfn.XLOOKUP($F12446,campaign!$B$2:$B$18,campaign!$D$2:$D$18)</f>
        <v>62</v>
      </c>
      <c r="H12446" t="str">
        <f>_xlfn.XLOOKUP($A12446,customer!$A$2:$A$978,customer!$B$2:$B$978)</f>
        <v>Shauna Antonietti</v>
      </c>
    </row>
    <row r="12447" spans="1:8" x14ac:dyDescent="0.2">
      <c r="A12447" t="s">
        <v>3746</v>
      </c>
      <c r="B12447" t="s">
        <v>3922</v>
      </c>
      <c r="C12447" s="1">
        <v>44834</v>
      </c>
      <c r="D12447" s="1">
        <v>45057</v>
      </c>
      <c r="E12447">
        <f t="shared" si="194"/>
        <v>7</v>
      </c>
      <c r="F12447" t="str">
        <f>_xlfn.XLOOKUP(data!$B12447,campaign!$A$2:$A$18,campaign!$B$2:$B$18)</f>
        <v>HandsetWebCapable</v>
      </c>
      <c r="G12447">
        <f>_xlfn.XLOOKUP($F12447,campaign!$B$2:$B$18,campaign!$D$2:$D$18)</f>
        <v>62</v>
      </c>
      <c r="H12447" t="str">
        <f>_xlfn.XLOOKUP($A12447,customer!$A$2:$A$978,customer!$B$2:$B$978)</f>
        <v>Shauna Antonietti</v>
      </c>
    </row>
    <row r="12448" spans="1:8" x14ac:dyDescent="0.2">
      <c r="A12448" t="s">
        <v>3747</v>
      </c>
      <c r="B12448" t="s">
        <v>3952</v>
      </c>
      <c r="C12448" s="1">
        <v>44924</v>
      </c>
      <c r="D12448" s="1">
        <v>44924</v>
      </c>
      <c r="E12448">
        <f t="shared" si="194"/>
        <v>0</v>
      </c>
      <c r="F12448" t="str">
        <f>_xlfn.XLOOKUP(data!$B12448,campaign!$A$2:$A$18,campaign!$B$2:$B$18)</f>
        <v>MadeCallToRetentionTeam</v>
      </c>
      <c r="G12448">
        <f>_xlfn.XLOOKUP($F12448,campaign!$B$2:$B$18,campaign!$D$2:$D$18)</f>
        <v>16</v>
      </c>
      <c r="H12448" t="str">
        <f>_xlfn.XLOOKUP($A12448,customer!$A$2:$A$978,customer!$B$2:$B$978)</f>
        <v>Royce Wrangle</v>
      </c>
    </row>
    <row r="12449" spans="1:8" x14ac:dyDescent="0.2">
      <c r="A12449" t="s">
        <v>3747</v>
      </c>
      <c r="B12449" t="s">
        <v>3952</v>
      </c>
      <c r="C12449" s="1">
        <v>44924</v>
      </c>
      <c r="D12449" s="1">
        <v>44965</v>
      </c>
      <c r="E12449">
        <f t="shared" si="194"/>
        <v>1</v>
      </c>
      <c r="F12449" t="str">
        <f>_xlfn.XLOOKUP(data!$B12449,campaign!$A$2:$A$18,campaign!$B$2:$B$18)</f>
        <v>MadeCallToRetentionTeam</v>
      </c>
      <c r="G12449">
        <f>_xlfn.XLOOKUP($F12449,campaign!$B$2:$B$18,campaign!$D$2:$D$18)</f>
        <v>16</v>
      </c>
      <c r="H12449" t="str">
        <f>_xlfn.XLOOKUP($A12449,customer!$A$2:$A$978,customer!$B$2:$B$978)</f>
        <v>Royce Wrangle</v>
      </c>
    </row>
    <row r="12450" spans="1:8" x14ac:dyDescent="0.2">
      <c r="A12450" t="s">
        <v>3747</v>
      </c>
      <c r="B12450" t="s">
        <v>3952</v>
      </c>
      <c r="C12450" s="1">
        <v>44924</v>
      </c>
      <c r="D12450" s="1">
        <v>45045</v>
      </c>
      <c r="E12450">
        <f t="shared" si="194"/>
        <v>4</v>
      </c>
      <c r="F12450" t="str">
        <f>_xlfn.XLOOKUP(data!$B12450,campaign!$A$2:$A$18,campaign!$B$2:$B$18)</f>
        <v>MadeCallToRetentionTeam</v>
      </c>
      <c r="G12450">
        <f>_xlfn.XLOOKUP($F12450,campaign!$B$2:$B$18,campaign!$D$2:$D$18)</f>
        <v>16</v>
      </c>
      <c r="H12450" t="str">
        <f>_xlfn.XLOOKUP($A12450,customer!$A$2:$A$978,customer!$B$2:$B$978)</f>
        <v>Royce Wrangle</v>
      </c>
    </row>
    <row r="12451" spans="1:8" x14ac:dyDescent="0.2">
      <c r="A12451" t="s">
        <v>3747</v>
      </c>
      <c r="B12451" t="s">
        <v>3952</v>
      </c>
      <c r="C12451" s="1">
        <v>44924</v>
      </c>
      <c r="D12451" s="1">
        <v>45083</v>
      </c>
      <c r="E12451">
        <f t="shared" si="194"/>
        <v>5</v>
      </c>
      <c r="F12451" t="str">
        <f>_xlfn.XLOOKUP(data!$B12451,campaign!$A$2:$A$18,campaign!$B$2:$B$18)</f>
        <v>MadeCallToRetentionTeam</v>
      </c>
      <c r="G12451">
        <f>_xlfn.XLOOKUP($F12451,campaign!$B$2:$B$18,campaign!$D$2:$D$18)</f>
        <v>16</v>
      </c>
      <c r="H12451" t="str">
        <f>_xlfn.XLOOKUP($A12451,customer!$A$2:$A$978,customer!$B$2:$B$978)</f>
        <v>Royce Wrangle</v>
      </c>
    </row>
    <row r="12452" spans="1:8" x14ac:dyDescent="0.2">
      <c r="A12452" t="s">
        <v>3748</v>
      </c>
      <c r="B12452" t="s">
        <v>3923</v>
      </c>
      <c r="C12452" s="1">
        <v>44712</v>
      </c>
      <c r="D12452" s="1">
        <v>44712</v>
      </c>
      <c r="E12452">
        <f t="shared" si="194"/>
        <v>0</v>
      </c>
      <c r="F12452" t="str">
        <f>_xlfn.XLOOKUP(data!$B12452,campaign!$A$2:$A$18,campaign!$B$2:$B$18)</f>
        <v>TruckOwner</v>
      </c>
      <c r="G12452">
        <f>_xlfn.XLOOKUP($F12452,campaign!$B$2:$B$18,campaign!$D$2:$D$18)</f>
        <v>26</v>
      </c>
      <c r="H12452" t="str">
        <f>_xlfn.XLOOKUP($A12452,customer!$A$2:$A$978,customer!$B$2:$B$978)</f>
        <v>Cherey Corneliussen</v>
      </c>
    </row>
    <row r="12453" spans="1:8" x14ac:dyDescent="0.2">
      <c r="A12453" t="s">
        <v>3748</v>
      </c>
      <c r="B12453" t="s">
        <v>3923</v>
      </c>
      <c r="C12453" s="1">
        <v>44712</v>
      </c>
      <c r="D12453" s="1">
        <v>44744</v>
      </c>
      <c r="E12453">
        <f t="shared" si="194"/>
        <v>1</v>
      </c>
      <c r="F12453" t="str">
        <f>_xlfn.XLOOKUP(data!$B12453,campaign!$A$2:$A$18,campaign!$B$2:$B$18)</f>
        <v>TruckOwner</v>
      </c>
      <c r="G12453">
        <f>_xlfn.XLOOKUP($F12453,campaign!$B$2:$B$18,campaign!$D$2:$D$18)</f>
        <v>26</v>
      </c>
      <c r="H12453" t="str">
        <f>_xlfn.XLOOKUP($A12453,customer!$A$2:$A$978,customer!$B$2:$B$978)</f>
        <v>Cherey Corneliussen</v>
      </c>
    </row>
    <row r="12454" spans="1:8" x14ac:dyDescent="0.2">
      <c r="A12454" t="s">
        <v>3748</v>
      </c>
      <c r="B12454" t="s">
        <v>3923</v>
      </c>
      <c r="C12454" s="1">
        <v>44712</v>
      </c>
      <c r="D12454" s="1">
        <v>44780</v>
      </c>
      <c r="E12454">
        <f t="shared" si="194"/>
        <v>2</v>
      </c>
      <c r="F12454" t="str">
        <f>_xlfn.XLOOKUP(data!$B12454,campaign!$A$2:$A$18,campaign!$B$2:$B$18)</f>
        <v>TruckOwner</v>
      </c>
      <c r="G12454">
        <f>_xlfn.XLOOKUP($F12454,campaign!$B$2:$B$18,campaign!$D$2:$D$18)</f>
        <v>26</v>
      </c>
      <c r="H12454" t="str">
        <f>_xlfn.XLOOKUP($A12454,customer!$A$2:$A$978,customer!$B$2:$B$978)</f>
        <v>Cherey Corneliussen</v>
      </c>
    </row>
    <row r="12455" spans="1:8" x14ac:dyDescent="0.2">
      <c r="A12455" t="s">
        <v>3748</v>
      </c>
      <c r="B12455" t="s">
        <v>3923</v>
      </c>
      <c r="C12455" s="1">
        <v>44712</v>
      </c>
      <c r="D12455" s="1">
        <v>44808</v>
      </c>
      <c r="E12455">
        <f t="shared" si="194"/>
        <v>3</v>
      </c>
      <c r="F12455" t="str">
        <f>_xlfn.XLOOKUP(data!$B12455,campaign!$A$2:$A$18,campaign!$B$2:$B$18)</f>
        <v>TruckOwner</v>
      </c>
      <c r="G12455">
        <f>_xlfn.XLOOKUP($F12455,campaign!$B$2:$B$18,campaign!$D$2:$D$18)</f>
        <v>26</v>
      </c>
      <c r="H12455" t="str">
        <f>_xlfn.XLOOKUP($A12455,customer!$A$2:$A$978,customer!$B$2:$B$978)</f>
        <v>Cherey Corneliussen</v>
      </c>
    </row>
    <row r="12456" spans="1:8" x14ac:dyDescent="0.2">
      <c r="A12456" t="s">
        <v>3748</v>
      </c>
      <c r="B12456" t="s">
        <v>3923</v>
      </c>
      <c r="C12456" s="1">
        <v>44712</v>
      </c>
      <c r="D12456" s="1">
        <v>44846</v>
      </c>
      <c r="E12456">
        <f t="shared" si="194"/>
        <v>4</v>
      </c>
      <c r="F12456" t="str">
        <f>_xlfn.XLOOKUP(data!$B12456,campaign!$A$2:$A$18,campaign!$B$2:$B$18)</f>
        <v>TruckOwner</v>
      </c>
      <c r="G12456">
        <f>_xlfn.XLOOKUP($F12456,campaign!$B$2:$B$18,campaign!$D$2:$D$18)</f>
        <v>26</v>
      </c>
      <c r="H12456" t="str">
        <f>_xlfn.XLOOKUP($A12456,customer!$A$2:$A$978,customer!$B$2:$B$978)</f>
        <v>Cherey Corneliussen</v>
      </c>
    </row>
    <row r="12457" spans="1:8" x14ac:dyDescent="0.2">
      <c r="A12457" t="s">
        <v>3748</v>
      </c>
      <c r="B12457" t="s">
        <v>3923</v>
      </c>
      <c r="C12457" s="1">
        <v>44712</v>
      </c>
      <c r="D12457" s="1">
        <v>44879</v>
      </c>
      <c r="E12457">
        <f t="shared" si="194"/>
        <v>5</v>
      </c>
      <c r="F12457" t="str">
        <f>_xlfn.XLOOKUP(data!$B12457,campaign!$A$2:$A$18,campaign!$B$2:$B$18)</f>
        <v>TruckOwner</v>
      </c>
      <c r="G12457">
        <f>_xlfn.XLOOKUP($F12457,campaign!$B$2:$B$18,campaign!$D$2:$D$18)</f>
        <v>26</v>
      </c>
      <c r="H12457" t="str">
        <f>_xlfn.XLOOKUP($A12457,customer!$A$2:$A$978,customer!$B$2:$B$978)</f>
        <v>Cherey Corneliussen</v>
      </c>
    </row>
    <row r="12458" spans="1:8" x14ac:dyDescent="0.2">
      <c r="A12458" t="s">
        <v>3748</v>
      </c>
      <c r="B12458" t="s">
        <v>3923</v>
      </c>
      <c r="C12458" s="1">
        <v>44712</v>
      </c>
      <c r="D12458" s="1">
        <v>44909</v>
      </c>
      <c r="E12458">
        <f t="shared" si="194"/>
        <v>6</v>
      </c>
      <c r="F12458" t="str">
        <f>_xlfn.XLOOKUP(data!$B12458,campaign!$A$2:$A$18,campaign!$B$2:$B$18)</f>
        <v>TruckOwner</v>
      </c>
      <c r="G12458">
        <f>_xlfn.XLOOKUP($F12458,campaign!$B$2:$B$18,campaign!$D$2:$D$18)</f>
        <v>26</v>
      </c>
      <c r="H12458" t="str">
        <f>_xlfn.XLOOKUP($A12458,customer!$A$2:$A$978,customer!$B$2:$B$978)</f>
        <v>Cherey Corneliussen</v>
      </c>
    </row>
    <row r="12459" spans="1:8" x14ac:dyDescent="0.2">
      <c r="A12459" t="s">
        <v>3748</v>
      </c>
      <c r="B12459" t="s">
        <v>3923</v>
      </c>
      <c r="C12459" s="1">
        <v>44712</v>
      </c>
      <c r="D12459" s="1">
        <v>44929</v>
      </c>
      <c r="E12459">
        <f t="shared" si="194"/>
        <v>7</v>
      </c>
      <c r="F12459" t="str">
        <f>_xlfn.XLOOKUP(data!$B12459,campaign!$A$2:$A$18,campaign!$B$2:$B$18)</f>
        <v>TruckOwner</v>
      </c>
      <c r="G12459">
        <f>_xlfn.XLOOKUP($F12459,campaign!$B$2:$B$18,campaign!$D$2:$D$18)</f>
        <v>26</v>
      </c>
      <c r="H12459" t="str">
        <f>_xlfn.XLOOKUP($A12459,customer!$A$2:$A$978,customer!$B$2:$B$978)</f>
        <v>Cherey Corneliussen</v>
      </c>
    </row>
    <row r="12460" spans="1:8" x14ac:dyDescent="0.2">
      <c r="A12460" t="s">
        <v>3748</v>
      </c>
      <c r="B12460" t="s">
        <v>3923</v>
      </c>
      <c r="C12460" s="1">
        <v>44712</v>
      </c>
      <c r="D12460" s="1">
        <v>44960</v>
      </c>
      <c r="E12460">
        <f t="shared" si="194"/>
        <v>8</v>
      </c>
      <c r="F12460" t="str">
        <f>_xlfn.XLOOKUP(data!$B12460,campaign!$A$2:$A$18,campaign!$B$2:$B$18)</f>
        <v>TruckOwner</v>
      </c>
      <c r="G12460">
        <f>_xlfn.XLOOKUP($F12460,campaign!$B$2:$B$18,campaign!$D$2:$D$18)</f>
        <v>26</v>
      </c>
      <c r="H12460" t="str">
        <f>_xlfn.XLOOKUP($A12460,customer!$A$2:$A$978,customer!$B$2:$B$978)</f>
        <v>Cherey Corneliussen</v>
      </c>
    </row>
    <row r="12461" spans="1:8" x14ac:dyDescent="0.2">
      <c r="A12461" t="s">
        <v>3748</v>
      </c>
      <c r="B12461" t="s">
        <v>3923</v>
      </c>
      <c r="C12461" s="1">
        <v>44712</v>
      </c>
      <c r="D12461" s="1">
        <v>45031</v>
      </c>
      <c r="E12461">
        <f t="shared" si="194"/>
        <v>10</v>
      </c>
      <c r="F12461" t="str">
        <f>_xlfn.XLOOKUP(data!$B12461,campaign!$A$2:$A$18,campaign!$B$2:$B$18)</f>
        <v>TruckOwner</v>
      </c>
      <c r="G12461">
        <f>_xlfn.XLOOKUP($F12461,campaign!$B$2:$B$18,campaign!$D$2:$D$18)</f>
        <v>26</v>
      </c>
      <c r="H12461" t="str">
        <f>_xlfn.XLOOKUP($A12461,customer!$A$2:$A$978,customer!$B$2:$B$978)</f>
        <v>Cherey Corneliussen</v>
      </c>
    </row>
    <row r="12462" spans="1:8" x14ac:dyDescent="0.2">
      <c r="A12462" t="s">
        <v>3748</v>
      </c>
      <c r="B12462" t="s">
        <v>3923</v>
      </c>
      <c r="C12462" s="1">
        <v>44712</v>
      </c>
      <c r="D12462" s="1">
        <v>45056</v>
      </c>
      <c r="E12462">
        <f t="shared" si="194"/>
        <v>11</v>
      </c>
      <c r="F12462" t="str">
        <f>_xlfn.XLOOKUP(data!$B12462,campaign!$A$2:$A$18,campaign!$B$2:$B$18)</f>
        <v>TruckOwner</v>
      </c>
      <c r="G12462">
        <f>_xlfn.XLOOKUP($F12462,campaign!$B$2:$B$18,campaign!$D$2:$D$18)</f>
        <v>26</v>
      </c>
      <c r="H12462" t="str">
        <f>_xlfn.XLOOKUP($A12462,customer!$A$2:$A$978,customer!$B$2:$B$978)</f>
        <v>Cherey Corneliussen</v>
      </c>
    </row>
    <row r="12463" spans="1:8" x14ac:dyDescent="0.2">
      <c r="A12463" t="s">
        <v>3748</v>
      </c>
      <c r="B12463" t="s">
        <v>3925</v>
      </c>
      <c r="C12463" s="1">
        <v>44781</v>
      </c>
      <c r="D12463" s="1">
        <v>44781</v>
      </c>
      <c r="E12463">
        <f t="shared" si="194"/>
        <v>0</v>
      </c>
      <c r="F12463" t="str">
        <f>_xlfn.XLOOKUP(data!$B12463,campaign!$A$2:$A$18,campaign!$B$2:$B$18)</f>
        <v>Homeownership</v>
      </c>
      <c r="G12463">
        <f>_xlfn.XLOOKUP($F12463,campaign!$B$2:$B$18,campaign!$D$2:$D$18)</f>
        <v>13</v>
      </c>
      <c r="H12463" t="str">
        <f>_xlfn.XLOOKUP($A12463,customer!$A$2:$A$978,customer!$B$2:$B$978)</f>
        <v>Cherey Corneliussen</v>
      </c>
    </row>
    <row r="12464" spans="1:8" x14ac:dyDescent="0.2">
      <c r="A12464" t="s">
        <v>3748</v>
      </c>
      <c r="B12464" t="s">
        <v>3925</v>
      </c>
      <c r="C12464" s="1">
        <v>44781</v>
      </c>
      <c r="D12464" s="1">
        <v>44819</v>
      </c>
      <c r="E12464">
        <f t="shared" si="194"/>
        <v>1</v>
      </c>
      <c r="F12464" t="str">
        <f>_xlfn.XLOOKUP(data!$B12464,campaign!$A$2:$A$18,campaign!$B$2:$B$18)</f>
        <v>Homeownership</v>
      </c>
      <c r="G12464">
        <f>_xlfn.XLOOKUP($F12464,campaign!$B$2:$B$18,campaign!$D$2:$D$18)</f>
        <v>13</v>
      </c>
      <c r="H12464" t="str">
        <f>_xlfn.XLOOKUP($A12464,customer!$A$2:$A$978,customer!$B$2:$B$978)</f>
        <v>Cherey Corneliussen</v>
      </c>
    </row>
    <row r="12465" spans="1:8" x14ac:dyDescent="0.2">
      <c r="A12465" t="s">
        <v>3748</v>
      </c>
      <c r="B12465" t="s">
        <v>3925</v>
      </c>
      <c r="C12465" s="1">
        <v>44781</v>
      </c>
      <c r="D12465" s="1">
        <v>44847</v>
      </c>
      <c r="E12465">
        <f t="shared" si="194"/>
        <v>2</v>
      </c>
      <c r="F12465" t="str">
        <f>_xlfn.XLOOKUP(data!$B12465,campaign!$A$2:$A$18,campaign!$B$2:$B$18)</f>
        <v>Homeownership</v>
      </c>
      <c r="G12465">
        <f>_xlfn.XLOOKUP($F12465,campaign!$B$2:$B$18,campaign!$D$2:$D$18)</f>
        <v>13</v>
      </c>
      <c r="H12465" t="str">
        <f>_xlfn.XLOOKUP($A12465,customer!$A$2:$A$978,customer!$B$2:$B$978)</f>
        <v>Cherey Corneliussen</v>
      </c>
    </row>
    <row r="12466" spans="1:8" x14ac:dyDescent="0.2">
      <c r="A12466" t="s">
        <v>3748</v>
      </c>
      <c r="B12466" t="s">
        <v>3925</v>
      </c>
      <c r="C12466" s="1">
        <v>44781</v>
      </c>
      <c r="D12466" s="1">
        <v>44905</v>
      </c>
      <c r="E12466">
        <f t="shared" si="194"/>
        <v>4</v>
      </c>
      <c r="F12466" t="str">
        <f>_xlfn.XLOOKUP(data!$B12466,campaign!$A$2:$A$18,campaign!$B$2:$B$18)</f>
        <v>Homeownership</v>
      </c>
      <c r="G12466">
        <f>_xlfn.XLOOKUP($F12466,campaign!$B$2:$B$18,campaign!$D$2:$D$18)</f>
        <v>13</v>
      </c>
      <c r="H12466" t="str">
        <f>_xlfn.XLOOKUP($A12466,customer!$A$2:$A$978,customer!$B$2:$B$978)</f>
        <v>Cherey Corneliussen</v>
      </c>
    </row>
    <row r="12467" spans="1:8" x14ac:dyDescent="0.2">
      <c r="A12467" t="s">
        <v>3748</v>
      </c>
      <c r="B12467" t="s">
        <v>3925</v>
      </c>
      <c r="C12467" s="1">
        <v>44781</v>
      </c>
      <c r="D12467" s="1">
        <v>44947</v>
      </c>
      <c r="E12467">
        <f t="shared" si="194"/>
        <v>5</v>
      </c>
      <c r="F12467" t="str">
        <f>_xlfn.XLOOKUP(data!$B12467,campaign!$A$2:$A$18,campaign!$B$2:$B$18)</f>
        <v>Homeownership</v>
      </c>
      <c r="G12467">
        <f>_xlfn.XLOOKUP($F12467,campaign!$B$2:$B$18,campaign!$D$2:$D$18)</f>
        <v>13</v>
      </c>
      <c r="H12467" t="str">
        <f>_xlfn.XLOOKUP($A12467,customer!$A$2:$A$978,customer!$B$2:$B$978)</f>
        <v>Cherey Corneliussen</v>
      </c>
    </row>
    <row r="12468" spans="1:8" x14ac:dyDescent="0.2">
      <c r="A12468" t="s">
        <v>3748</v>
      </c>
      <c r="B12468" t="s">
        <v>3925</v>
      </c>
      <c r="C12468" s="1">
        <v>44781</v>
      </c>
      <c r="D12468" s="1">
        <v>44976</v>
      </c>
      <c r="E12468">
        <f t="shared" si="194"/>
        <v>6</v>
      </c>
      <c r="F12468" t="str">
        <f>_xlfn.XLOOKUP(data!$B12468,campaign!$A$2:$A$18,campaign!$B$2:$B$18)</f>
        <v>Homeownership</v>
      </c>
      <c r="G12468">
        <f>_xlfn.XLOOKUP($F12468,campaign!$B$2:$B$18,campaign!$D$2:$D$18)</f>
        <v>13</v>
      </c>
      <c r="H12468" t="str">
        <f>_xlfn.XLOOKUP($A12468,customer!$A$2:$A$978,customer!$B$2:$B$978)</f>
        <v>Cherey Corneliussen</v>
      </c>
    </row>
    <row r="12469" spans="1:8" x14ac:dyDescent="0.2">
      <c r="A12469" t="s">
        <v>3748</v>
      </c>
      <c r="B12469" t="s">
        <v>3925</v>
      </c>
      <c r="C12469" s="1">
        <v>44781</v>
      </c>
      <c r="D12469" s="1">
        <v>44994</v>
      </c>
      <c r="E12469">
        <f t="shared" si="194"/>
        <v>7</v>
      </c>
      <c r="F12469" t="str">
        <f>_xlfn.XLOOKUP(data!$B12469,campaign!$A$2:$A$18,campaign!$B$2:$B$18)</f>
        <v>Homeownership</v>
      </c>
      <c r="G12469">
        <f>_xlfn.XLOOKUP($F12469,campaign!$B$2:$B$18,campaign!$D$2:$D$18)</f>
        <v>13</v>
      </c>
      <c r="H12469" t="str">
        <f>_xlfn.XLOOKUP($A12469,customer!$A$2:$A$978,customer!$B$2:$B$978)</f>
        <v>Cherey Corneliussen</v>
      </c>
    </row>
    <row r="12470" spans="1:8" x14ac:dyDescent="0.2">
      <c r="A12470" t="s">
        <v>3748</v>
      </c>
      <c r="B12470" t="s">
        <v>3925</v>
      </c>
      <c r="C12470" s="1">
        <v>44781</v>
      </c>
      <c r="D12470" s="1">
        <v>45024</v>
      </c>
      <c r="E12470">
        <f t="shared" si="194"/>
        <v>8</v>
      </c>
      <c r="F12470" t="str">
        <f>_xlfn.XLOOKUP(data!$B12470,campaign!$A$2:$A$18,campaign!$B$2:$B$18)</f>
        <v>Homeownership</v>
      </c>
      <c r="G12470">
        <f>_xlfn.XLOOKUP($F12470,campaign!$B$2:$B$18,campaign!$D$2:$D$18)</f>
        <v>13</v>
      </c>
      <c r="H12470" t="str">
        <f>_xlfn.XLOOKUP($A12470,customer!$A$2:$A$978,customer!$B$2:$B$978)</f>
        <v>Cherey Corneliussen</v>
      </c>
    </row>
    <row r="12471" spans="1:8" x14ac:dyDescent="0.2">
      <c r="A12471" t="s">
        <v>3748</v>
      </c>
      <c r="B12471" t="s">
        <v>3925</v>
      </c>
      <c r="C12471" s="1">
        <v>44781</v>
      </c>
      <c r="D12471" s="1">
        <v>45055</v>
      </c>
      <c r="E12471">
        <f t="shared" si="194"/>
        <v>9</v>
      </c>
      <c r="F12471" t="str">
        <f>_xlfn.XLOOKUP(data!$B12471,campaign!$A$2:$A$18,campaign!$B$2:$B$18)</f>
        <v>Homeownership</v>
      </c>
      <c r="G12471">
        <f>_xlfn.XLOOKUP($F12471,campaign!$B$2:$B$18,campaign!$D$2:$D$18)</f>
        <v>13</v>
      </c>
      <c r="H12471" t="str">
        <f>_xlfn.XLOOKUP($A12471,customer!$A$2:$A$978,customer!$B$2:$B$978)</f>
        <v>Cherey Corneliussen</v>
      </c>
    </row>
    <row r="12472" spans="1:8" x14ac:dyDescent="0.2">
      <c r="A12472" t="s">
        <v>3749</v>
      </c>
      <c r="B12472" t="s">
        <v>3951</v>
      </c>
      <c r="C12472" s="1">
        <v>44905</v>
      </c>
      <c r="D12472" s="1">
        <v>44905</v>
      </c>
      <c r="E12472">
        <f t="shared" si="194"/>
        <v>0</v>
      </c>
      <c r="F12472" t="str">
        <f>_xlfn.XLOOKUP(data!$B12472,campaign!$A$2:$A$18,campaign!$B$2:$B$18)</f>
        <v>OwnsMotorcycle</v>
      </c>
      <c r="G12472">
        <f>_xlfn.XLOOKUP($F12472,campaign!$B$2:$B$18,campaign!$D$2:$D$18)</f>
        <v>14</v>
      </c>
      <c r="H12472" t="str">
        <f>_xlfn.XLOOKUP($A12472,customer!$A$2:$A$978,customer!$B$2:$B$978)</f>
        <v>Adelle Wattingham</v>
      </c>
    </row>
    <row r="12473" spans="1:8" x14ac:dyDescent="0.2">
      <c r="A12473" t="s">
        <v>3749</v>
      </c>
      <c r="B12473" t="s">
        <v>3951</v>
      </c>
      <c r="C12473" s="1">
        <v>44905</v>
      </c>
      <c r="D12473" s="1">
        <v>44940</v>
      </c>
      <c r="E12473">
        <f t="shared" si="194"/>
        <v>1</v>
      </c>
      <c r="F12473" t="str">
        <f>_xlfn.XLOOKUP(data!$B12473,campaign!$A$2:$A$18,campaign!$B$2:$B$18)</f>
        <v>OwnsMotorcycle</v>
      </c>
      <c r="G12473">
        <f>_xlfn.XLOOKUP($F12473,campaign!$B$2:$B$18,campaign!$D$2:$D$18)</f>
        <v>14</v>
      </c>
      <c r="H12473" t="str">
        <f>_xlfn.XLOOKUP($A12473,customer!$A$2:$A$978,customer!$B$2:$B$978)</f>
        <v>Adelle Wattingham</v>
      </c>
    </row>
    <row r="12474" spans="1:8" x14ac:dyDescent="0.2">
      <c r="A12474" t="s">
        <v>3749</v>
      </c>
      <c r="B12474" t="s">
        <v>3951</v>
      </c>
      <c r="C12474" s="1">
        <v>44905</v>
      </c>
      <c r="D12474" s="1">
        <v>44978</v>
      </c>
      <c r="E12474">
        <f t="shared" si="194"/>
        <v>2</v>
      </c>
      <c r="F12474" t="str">
        <f>_xlfn.XLOOKUP(data!$B12474,campaign!$A$2:$A$18,campaign!$B$2:$B$18)</f>
        <v>OwnsMotorcycle</v>
      </c>
      <c r="G12474">
        <f>_xlfn.XLOOKUP($F12474,campaign!$B$2:$B$18,campaign!$D$2:$D$18)</f>
        <v>14</v>
      </c>
      <c r="H12474" t="str">
        <f>_xlfn.XLOOKUP($A12474,customer!$A$2:$A$978,customer!$B$2:$B$978)</f>
        <v>Adelle Wattingham</v>
      </c>
    </row>
    <row r="12475" spans="1:8" x14ac:dyDescent="0.2">
      <c r="A12475" t="s">
        <v>3749</v>
      </c>
      <c r="B12475" t="s">
        <v>3951</v>
      </c>
      <c r="C12475" s="1">
        <v>44905</v>
      </c>
      <c r="D12475" s="1">
        <v>44995</v>
      </c>
      <c r="E12475">
        <f t="shared" si="194"/>
        <v>3</v>
      </c>
      <c r="F12475" t="str">
        <f>_xlfn.XLOOKUP(data!$B12475,campaign!$A$2:$A$18,campaign!$B$2:$B$18)</f>
        <v>OwnsMotorcycle</v>
      </c>
      <c r="G12475">
        <f>_xlfn.XLOOKUP($F12475,campaign!$B$2:$B$18,campaign!$D$2:$D$18)</f>
        <v>14</v>
      </c>
      <c r="H12475" t="str">
        <f>_xlfn.XLOOKUP($A12475,customer!$A$2:$A$978,customer!$B$2:$B$978)</f>
        <v>Adelle Wattingham</v>
      </c>
    </row>
    <row r="12476" spans="1:8" x14ac:dyDescent="0.2">
      <c r="A12476" t="s">
        <v>3749</v>
      </c>
      <c r="B12476" t="s">
        <v>3951</v>
      </c>
      <c r="C12476" s="1">
        <v>44905</v>
      </c>
      <c r="D12476" s="1">
        <v>45041</v>
      </c>
      <c r="E12476">
        <f t="shared" si="194"/>
        <v>4</v>
      </c>
      <c r="F12476" t="str">
        <f>_xlfn.XLOOKUP(data!$B12476,campaign!$A$2:$A$18,campaign!$B$2:$B$18)</f>
        <v>OwnsMotorcycle</v>
      </c>
      <c r="G12476">
        <f>_xlfn.XLOOKUP($F12476,campaign!$B$2:$B$18,campaign!$D$2:$D$18)</f>
        <v>14</v>
      </c>
      <c r="H12476" t="str">
        <f>_xlfn.XLOOKUP($A12476,customer!$A$2:$A$978,customer!$B$2:$B$978)</f>
        <v>Adelle Wattingham</v>
      </c>
    </row>
    <row r="12477" spans="1:8" x14ac:dyDescent="0.2">
      <c r="A12477" t="s">
        <v>3749</v>
      </c>
      <c r="B12477" t="s">
        <v>3951</v>
      </c>
      <c r="C12477" s="1">
        <v>44905</v>
      </c>
      <c r="D12477" s="1">
        <v>45058</v>
      </c>
      <c r="E12477">
        <f t="shared" si="194"/>
        <v>5</v>
      </c>
      <c r="F12477" t="str">
        <f>_xlfn.XLOOKUP(data!$B12477,campaign!$A$2:$A$18,campaign!$B$2:$B$18)</f>
        <v>OwnsMotorcycle</v>
      </c>
      <c r="G12477">
        <f>_xlfn.XLOOKUP($F12477,campaign!$B$2:$B$18,campaign!$D$2:$D$18)</f>
        <v>14</v>
      </c>
      <c r="H12477" t="str">
        <f>_xlfn.XLOOKUP($A12477,customer!$A$2:$A$978,customer!$B$2:$B$978)</f>
        <v>Adelle Wattingham</v>
      </c>
    </row>
    <row r="12478" spans="1:8" x14ac:dyDescent="0.2">
      <c r="A12478" t="s">
        <v>3750</v>
      </c>
      <c r="B12478" t="s">
        <v>3924</v>
      </c>
      <c r="C12478" s="1">
        <v>44622</v>
      </c>
      <c r="D12478" s="1">
        <v>44622</v>
      </c>
      <c r="E12478">
        <f t="shared" si="194"/>
        <v>0</v>
      </c>
      <c r="F12478" t="str">
        <f>_xlfn.XLOOKUP(data!$B12478,campaign!$A$2:$A$18,campaign!$B$2:$B$18)</f>
        <v>RVOwner</v>
      </c>
      <c r="G12478">
        <f>_xlfn.XLOOKUP($F12478,campaign!$B$2:$B$18,campaign!$D$2:$D$18)</f>
        <v>22</v>
      </c>
      <c r="H12478" t="str">
        <f>_xlfn.XLOOKUP($A12478,customer!$A$2:$A$978,customer!$B$2:$B$978)</f>
        <v>Sib Benyan</v>
      </c>
    </row>
    <row r="12479" spans="1:8" x14ac:dyDescent="0.2">
      <c r="A12479" t="s">
        <v>3750</v>
      </c>
      <c r="B12479" t="s">
        <v>3924</v>
      </c>
      <c r="C12479" s="1">
        <v>44622</v>
      </c>
      <c r="D12479" s="1">
        <v>44668</v>
      </c>
      <c r="E12479">
        <f t="shared" si="194"/>
        <v>1</v>
      </c>
      <c r="F12479" t="str">
        <f>_xlfn.XLOOKUP(data!$B12479,campaign!$A$2:$A$18,campaign!$B$2:$B$18)</f>
        <v>RVOwner</v>
      </c>
      <c r="G12479">
        <f>_xlfn.XLOOKUP($F12479,campaign!$B$2:$B$18,campaign!$D$2:$D$18)</f>
        <v>22</v>
      </c>
      <c r="H12479" t="str">
        <f>_xlfn.XLOOKUP($A12479,customer!$A$2:$A$978,customer!$B$2:$B$978)</f>
        <v>Sib Benyan</v>
      </c>
    </row>
    <row r="12480" spans="1:8" x14ac:dyDescent="0.2">
      <c r="A12480" t="s">
        <v>3750</v>
      </c>
      <c r="B12480" t="s">
        <v>3924</v>
      </c>
      <c r="C12480" s="1">
        <v>44622</v>
      </c>
      <c r="D12480" s="1">
        <v>44723</v>
      </c>
      <c r="E12480">
        <f t="shared" si="194"/>
        <v>3</v>
      </c>
      <c r="F12480" t="str">
        <f>_xlfn.XLOOKUP(data!$B12480,campaign!$A$2:$A$18,campaign!$B$2:$B$18)</f>
        <v>RVOwner</v>
      </c>
      <c r="G12480">
        <f>_xlfn.XLOOKUP($F12480,campaign!$B$2:$B$18,campaign!$D$2:$D$18)</f>
        <v>22</v>
      </c>
      <c r="H12480" t="str">
        <f>_xlfn.XLOOKUP($A12480,customer!$A$2:$A$978,customer!$B$2:$B$978)</f>
        <v>Sib Benyan</v>
      </c>
    </row>
    <row r="12481" spans="1:8" x14ac:dyDescent="0.2">
      <c r="A12481" t="s">
        <v>3750</v>
      </c>
      <c r="B12481" t="s">
        <v>3924</v>
      </c>
      <c r="C12481" s="1">
        <v>44622</v>
      </c>
      <c r="D12481" s="1">
        <v>44752</v>
      </c>
      <c r="E12481">
        <f t="shared" si="194"/>
        <v>4</v>
      </c>
      <c r="F12481" t="str">
        <f>_xlfn.XLOOKUP(data!$B12481,campaign!$A$2:$A$18,campaign!$B$2:$B$18)</f>
        <v>RVOwner</v>
      </c>
      <c r="G12481">
        <f>_xlfn.XLOOKUP($F12481,campaign!$B$2:$B$18,campaign!$D$2:$D$18)</f>
        <v>22</v>
      </c>
      <c r="H12481" t="str">
        <f>_xlfn.XLOOKUP($A12481,customer!$A$2:$A$978,customer!$B$2:$B$978)</f>
        <v>Sib Benyan</v>
      </c>
    </row>
    <row r="12482" spans="1:8" x14ac:dyDescent="0.2">
      <c r="A12482" t="s">
        <v>3750</v>
      </c>
      <c r="B12482" t="s">
        <v>3924</v>
      </c>
      <c r="C12482" s="1">
        <v>44622</v>
      </c>
      <c r="D12482" s="1">
        <v>44781</v>
      </c>
      <c r="E12482">
        <f t="shared" si="194"/>
        <v>5</v>
      </c>
      <c r="F12482" t="str">
        <f>_xlfn.XLOOKUP(data!$B12482,campaign!$A$2:$A$18,campaign!$B$2:$B$18)</f>
        <v>RVOwner</v>
      </c>
      <c r="G12482">
        <f>_xlfn.XLOOKUP($F12482,campaign!$B$2:$B$18,campaign!$D$2:$D$18)</f>
        <v>22</v>
      </c>
      <c r="H12482" t="str">
        <f>_xlfn.XLOOKUP($A12482,customer!$A$2:$A$978,customer!$B$2:$B$978)</f>
        <v>Sib Benyan</v>
      </c>
    </row>
    <row r="12483" spans="1:8" x14ac:dyDescent="0.2">
      <c r="A12483" t="s">
        <v>3750</v>
      </c>
      <c r="B12483" t="s">
        <v>3924</v>
      </c>
      <c r="C12483" s="1">
        <v>44622</v>
      </c>
      <c r="D12483" s="1">
        <v>44815</v>
      </c>
      <c r="E12483">
        <f t="shared" ref="E12483:E12546" si="195">DATEDIF(C12483,D12483,"M")</f>
        <v>6</v>
      </c>
      <c r="F12483" t="str">
        <f>_xlfn.XLOOKUP(data!$B12483,campaign!$A$2:$A$18,campaign!$B$2:$B$18)</f>
        <v>RVOwner</v>
      </c>
      <c r="G12483">
        <f>_xlfn.XLOOKUP($F12483,campaign!$B$2:$B$18,campaign!$D$2:$D$18)</f>
        <v>22</v>
      </c>
      <c r="H12483" t="str">
        <f>_xlfn.XLOOKUP($A12483,customer!$A$2:$A$978,customer!$B$2:$B$978)</f>
        <v>Sib Benyan</v>
      </c>
    </row>
    <row r="12484" spans="1:8" x14ac:dyDescent="0.2">
      <c r="A12484" t="s">
        <v>3750</v>
      </c>
      <c r="B12484" t="s">
        <v>3924</v>
      </c>
      <c r="C12484" s="1">
        <v>44622</v>
      </c>
      <c r="D12484" s="1">
        <v>44851</v>
      </c>
      <c r="E12484">
        <f t="shared" si="195"/>
        <v>7</v>
      </c>
      <c r="F12484" t="str">
        <f>_xlfn.XLOOKUP(data!$B12484,campaign!$A$2:$A$18,campaign!$B$2:$B$18)</f>
        <v>RVOwner</v>
      </c>
      <c r="G12484">
        <f>_xlfn.XLOOKUP($F12484,campaign!$B$2:$B$18,campaign!$D$2:$D$18)</f>
        <v>22</v>
      </c>
      <c r="H12484" t="str">
        <f>_xlfn.XLOOKUP($A12484,customer!$A$2:$A$978,customer!$B$2:$B$978)</f>
        <v>Sib Benyan</v>
      </c>
    </row>
    <row r="12485" spans="1:8" x14ac:dyDescent="0.2">
      <c r="A12485" t="s">
        <v>3750</v>
      </c>
      <c r="B12485" t="s">
        <v>3924</v>
      </c>
      <c r="C12485" s="1">
        <v>44622</v>
      </c>
      <c r="D12485" s="1">
        <v>44868</v>
      </c>
      <c r="E12485">
        <f t="shared" si="195"/>
        <v>8</v>
      </c>
      <c r="F12485" t="str">
        <f>_xlfn.XLOOKUP(data!$B12485,campaign!$A$2:$A$18,campaign!$B$2:$B$18)</f>
        <v>RVOwner</v>
      </c>
      <c r="G12485">
        <f>_xlfn.XLOOKUP($F12485,campaign!$B$2:$B$18,campaign!$D$2:$D$18)</f>
        <v>22</v>
      </c>
      <c r="H12485" t="str">
        <f>_xlfn.XLOOKUP($A12485,customer!$A$2:$A$978,customer!$B$2:$B$978)</f>
        <v>Sib Benyan</v>
      </c>
    </row>
    <row r="12486" spans="1:8" x14ac:dyDescent="0.2">
      <c r="A12486" t="s">
        <v>3750</v>
      </c>
      <c r="B12486" t="s">
        <v>3924</v>
      </c>
      <c r="C12486" s="1">
        <v>44622</v>
      </c>
      <c r="D12486" s="1">
        <v>44902</v>
      </c>
      <c r="E12486">
        <f t="shared" si="195"/>
        <v>9</v>
      </c>
      <c r="F12486" t="str">
        <f>_xlfn.XLOOKUP(data!$B12486,campaign!$A$2:$A$18,campaign!$B$2:$B$18)</f>
        <v>RVOwner</v>
      </c>
      <c r="G12486">
        <f>_xlfn.XLOOKUP($F12486,campaign!$B$2:$B$18,campaign!$D$2:$D$18)</f>
        <v>22</v>
      </c>
      <c r="H12486" t="str">
        <f>_xlfn.XLOOKUP($A12486,customer!$A$2:$A$978,customer!$B$2:$B$978)</f>
        <v>Sib Benyan</v>
      </c>
    </row>
    <row r="12487" spans="1:8" x14ac:dyDescent="0.2">
      <c r="A12487" t="s">
        <v>3750</v>
      </c>
      <c r="B12487" t="s">
        <v>3924</v>
      </c>
      <c r="C12487" s="1">
        <v>44622</v>
      </c>
      <c r="D12487" s="1">
        <v>44999</v>
      </c>
      <c r="E12487">
        <f t="shared" si="195"/>
        <v>12</v>
      </c>
      <c r="F12487" t="str">
        <f>_xlfn.XLOOKUP(data!$B12487,campaign!$A$2:$A$18,campaign!$B$2:$B$18)</f>
        <v>RVOwner</v>
      </c>
      <c r="G12487">
        <f>_xlfn.XLOOKUP($F12487,campaign!$B$2:$B$18,campaign!$D$2:$D$18)</f>
        <v>22</v>
      </c>
      <c r="H12487" t="str">
        <f>_xlfn.XLOOKUP($A12487,customer!$A$2:$A$978,customer!$B$2:$B$978)</f>
        <v>Sib Benyan</v>
      </c>
    </row>
    <row r="12488" spans="1:8" x14ac:dyDescent="0.2">
      <c r="A12488" t="s">
        <v>3750</v>
      </c>
      <c r="B12488" t="s">
        <v>3924</v>
      </c>
      <c r="C12488" s="1">
        <v>44622</v>
      </c>
      <c r="D12488" s="1">
        <v>45062</v>
      </c>
      <c r="E12488">
        <f t="shared" si="195"/>
        <v>14</v>
      </c>
      <c r="F12488" t="str">
        <f>_xlfn.XLOOKUP(data!$B12488,campaign!$A$2:$A$18,campaign!$B$2:$B$18)</f>
        <v>RVOwner</v>
      </c>
      <c r="G12488">
        <f>_xlfn.XLOOKUP($F12488,campaign!$B$2:$B$18,campaign!$D$2:$D$18)</f>
        <v>22</v>
      </c>
      <c r="H12488" t="str">
        <f>_xlfn.XLOOKUP($A12488,customer!$A$2:$A$978,customer!$B$2:$B$978)</f>
        <v>Sib Benyan</v>
      </c>
    </row>
    <row r="12489" spans="1:8" x14ac:dyDescent="0.2">
      <c r="A12489" t="s">
        <v>3750</v>
      </c>
      <c r="B12489" t="s">
        <v>3950</v>
      </c>
      <c r="C12489" s="1">
        <v>44877</v>
      </c>
      <c r="D12489" s="1">
        <v>44877</v>
      </c>
      <c r="E12489">
        <f t="shared" si="195"/>
        <v>0</v>
      </c>
      <c r="F12489" t="str">
        <f>_xlfn.XLOOKUP(data!$B12489,campaign!$A$2:$A$18,campaign!$B$2:$B$18)</f>
        <v>NotNewCellphoneUser</v>
      </c>
      <c r="G12489">
        <f>_xlfn.XLOOKUP($F12489,campaign!$B$2:$B$18,campaign!$D$2:$D$18)</f>
        <v>28</v>
      </c>
      <c r="H12489" t="str">
        <f>_xlfn.XLOOKUP($A12489,customer!$A$2:$A$978,customer!$B$2:$B$978)</f>
        <v>Sib Benyan</v>
      </c>
    </row>
    <row r="12490" spans="1:8" x14ac:dyDescent="0.2">
      <c r="A12490" t="s">
        <v>3750</v>
      </c>
      <c r="B12490" t="s">
        <v>3950</v>
      </c>
      <c r="C12490" s="1">
        <v>44877</v>
      </c>
      <c r="D12490" s="1">
        <v>44910</v>
      </c>
      <c r="E12490">
        <f t="shared" si="195"/>
        <v>1</v>
      </c>
      <c r="F12490" t="str">
        <f>_xlfn.XLOOKUP(data!$B12490,campaign!$A$2:$A$18,campaign!$B$2:$B$18)</f>
        <v>NotNewCellphoneUser</v>
      </c>
      <c r="G12490">
        <f>_xlfn.XLOOKUP($F12490,campaign!$B$2:$B$18,campaign!$D$2:$D$18)</f>
        <v>28</v>
      </c>
      <c r="H12490" t="str">
        <f>_xlfn.XLOOKUP($A12490,customer!$A$2:$A$978,customer!$B$2:$B$978)</f>
        <v>Sib Benyan</v>
      </c>
    </row>
    <row r="12491" spans="1:8" x14ac:dyDescent="0.2">
      <c r="A12491" t="s">
        <v>3750</v>
      </c>
      <c r="B12491" t="s">
        <v>3950</v>
      </c>
      <c r="C12491" s="1">
        <v>44877</v>
      </c>
      <c r="D12491" s="1">
        <v>44974</v>
      </c>
      <c r="E12491">
        <f t="shared" si="195"/>
        <v>3</v>
      </c>
      <c r="F12491" t="str">
        <f>_xlfn.XLOOKUP(data!$B12491,campaign!$A$2:$A$18,campaign!$B$2:$B$18)</f>
        <v>NotNewCellphoneUser</v>
      </c>
      <c r="G12491">
        <f>_xlfn.XLOOKUP($F12491,campaign!$B$2:$B$18,campaign!$D$2:$D$18)</f>
        <v>28</v>
      </c>
      <c r="H12491" t="str">
        <f>_xlfn.XLOOKUP($A12491,customer!$A$2:$A$978,customer!$B$2:$B$978)</f>
        <v>Sib Benyan</v>
      </c>
    </row>
    <row r="12492" spans="1:8" x14ac:dyDescent="0.2">
      <c r="A12492" t="s">
        <v>3750</v>
      </c>
      <c r="B12492" t="s">
        <v>3950</v>
      </c>
      <c r="C12492" s="1">
        <v>44877</v>
      </c>
      <c r="D12492" s="1">
        <v>45010</v>
      </c>
      <c r="E12492">
        <f t="shared" si="195"/>
        <v>4</v>
      </c>
      <c r="F12492" t="str">
        <f>_xlfn.XLOOKUP(data!$B12492,campaign!$A$2:$A$18,campaign!$B$2:$B$18)</f>
        <v>NotNewCellphoneUser</v>
      </c>
      <c r="G12492">
        <f>_xlfn.XLOOKUP($F12492,campaign!$B$2:$B$18,campaign!$D$2:$D$18)</f>
        <v>28</v>
      </c>
      <c r="H12492" t="str">
        <f>_xlfn.XLOOKUP($A12492,customer!$A$2:$A$978,customer!$B$2:$B$978)</f>
        <v>Sib Benyan</v>
      </c>
    </row>
    <row r="12493" spans="1:8" x14ac:dyDescent="0.2">
      <c r="A12493" t="s">
        <v>3750</v>
      </c>
      <c r="B12493" t="s">
        <v>3950</v>
      </c>
      <c r="C12493" s="1">
        <v>44877</v>
      </c>
      <c r="D12493" s="1">
        <v>45066</v>
      </c>
      <c r="E12493">
        <f t="shared" si="195"/>
        <v>6</v>
      </c>
      <c r="F12493" t="str">
        <f>_xlfn.XLOOKUP(data!$B12493,campaign!$A$2:$A$18,campaign!$B$2:$B$18)</f>
        <v>NotNewCellphoneUser</v>
      </c>
      <c r="G12493">
        <f>_xlfn.XLOOKUP($F12493,campaign!$B$2:$B$18,campaign!$D$2:$D$18)</f>
        <v>28</v>
      </c>
      <c r="H12493" t="str">
        <f>_xlfn.XLOOKUP($A12493,customer!$A$2:$A$978,customer!$B$2:$B$978)</f>
        <v>Sib Benyan</v>
      </c>
    </row>
    <row r="12494" spans="1:8" x14ac:dyDescent="0.2">
      <c r="A12494" t="s">
        <v>3752</v>
      </c>
      <c r="B12494" t="s">
        <v>3948</v>
      </c>
      <c r="C12494" s="1">
        <v>44645</v>
      </c>
      <c r="D12494" s="1">
        <v>44645</v>
      </c>
      <c r="E12494">
        <f t="shared" si="195"/>
        <v>0</v>
      </c>
      <c r="F12494" t="str">
        <f>_xlfn.XLOOKUP(data!$B12494,campaign!$A$2:$A$18,campaign!$B$2:$B$18)</f>
        <v>HasCreditCard</v>
      </c>
      <c r="G12494">
        <f>_xlfn.XLOOKUP($F12494,campaign!$B$2:$B$18,campaign!$D$2:$D$18)</f>
        <v>65</v>
      </c>
      <c r="H12494" t="str">
        <f>_xlfn.XLOOKUP($A12494,customer!$A$2:$A$978,customer!$B$2:$B$978)</f>
        <v>Tabby Mangeon</v>
      </c>
    </row>
    <row r="12495" spans="1:8" x14ac:dyDescent="0.2">
      <c r="A12495" t="s">
        <v>3752</v>
      </c>
      <c r="B12495" t="s">
        <v>3948</v>
      </c>
      <c r="C12495" s="1">
        <v>44645</v>
      </c>
      <c r="D12495" s="1">
        <v>44710</v>
      </c>
      <c r="E12495">
        <f t="shared" si="195"/>
        <v>2</v>
      </c>
      <c r="F12495" t="str">
        <f>_xlfn.XLOOKUP(data!$B12495,campaign!$A$2:$A$18,campaign!$B$2:$B$18)</f>
        <v>HasCreditCard</v>
      </c>
      <c r="G12495">
        <f>_xlfn.XLOOKUP($F12495,campaign!$B$2:$B$18,campaign!$D$2:$D$18)</f>
        <v>65</v>
      </c>
      <c r="H12495" t="str">
        <f>_xlfn.XLOOKUP($A12495,customer!$A$2:$A$978,customer!$B$2:$B$978)</f>
        <v>Tabby Mangeon</v>
      </c>
    </row>
    <row r="12496" spans="1:8" x14ac:dyDescent="0.2">
      <c r="A12496" t="s">
        <v>3752</v>
      </c>
      <c r="B12496" t="s">
        <v>3948</v>
      </c>
      <c r="C12496" s="1">
        <v>44645</v>
      </c>
      <c r="D12496" s="1">
        <v>44737</v>
      </c>
      <c r="E12496">
        <f t="shared" si="195"/>
        <v>3</v>
      </c>
      <c r="F12496" t="str">
        <f>_xlfn.XLOOKUP(data!$B12496,campaign!$A$2:$A$18,campaign!$B$2:$B$18)</f>
        <v>HasCreditCard</v>
      </c>
      <c r="G12496">
        <f>_xlfn.XLOOKUP($F12496,campaign!$B$2:$B$18,campaign!$D$2:$D$18)</f>
        <v>65</v>
      </c>
      <c r="H12496" t="str">
        <f>_xlfn.XLOOKUP($A12496,customer!$A$2:$A$978,customer!$B$2:$B$978)</f>
        <v>Tabby Mangeon</v>
      </c>
    </row>
    <row r="12497" spans="1:8" x14ac:dyDescent="0.2">
      <c r="A12497" t="s">
        <v>3752</v>
      </c>
      <c r="B12497" t="s">
        <v>3948</v>
      </c>
      <c r="C12497" s="1">
        <v>44645</v>
      </c>
      <c r="D12497" s="1">
        <v>44749</v>
      </c>
      <c r="E12497">
        <f t="shared" si="195"/>
        <v>3</v>
      </c>
      <c r="F12497" t="str">
        <f>_xlfn.XLOOKUP(data!$B12497,campaign!$A$2:$A$18,campaign!$B$2:$B$18)</f>
        <v>HasCreditCard</v>
      </c>
      <c r="G12497">
        <f>_xlfn.XLOOKUP($F12497,campaign!$B$2:$B$18,campaign!$D$2:$D$18)</f>
        <v>65</v>
      </c>
      <c r="H12497" t="str">
        <f>_xlfn.XLOOKUP($A12497,customer!$A$2:$A$978,customer!$B$2:$B$978)</f>
        <v>Tabby Mangeon</v>
      </c>
    </row>
    <row r="12498" spans="1:8" x14ac:dyDescent="0.2">
      <c r="A12498" t="s">
        <v>3752</v>
      </c>
      <c r="B12498" t="s">
        <v>3948</v>
      </c>
      <c r="C12498" s="1">
        <v>44645</v>
      </c>
      <c r="D12498" s="1">
        <v>44778</v>
      </c>
      <c r="E12498">
        <f t="shared" si="195"/>
        <v>4</v>
      </c>
      <c r="F12498" t="str">
        <f>_xlfn.XLOOKUP(data!$B12498,campaign!$A$2:$A$18,campaign!$B$2:$B$18)</f>
        <v>HasCreditCard</v>
      </c>
      <c r="G12498">
        <f>_xlfn.XLOOKUP($F12498,campaign!$B$2:$B$18,campaign!$D$2:$D$18)</f>
        <v>65</v>
      </c>
      <c r="H12498" t="str">
        <f>_xlfn.XLOOKUP($A12498,customer!$A$2:$A$978,customer!$B$2:$B$978)</f>
        <v>Tabby Mangeon</v>
      </c>
    </row>
    <row r="12499" spans="1:8" x14ac:dyDescent="0.2">
      <c r="A12499" t="s">
        <v>3752</v>
      </c>
      <c r="B12499" t="s">
        <v>3948</v>
      </c>
      <c r="C12499" s="1">
        <v>44645</v>
      </c>
      <c r="D12499" s="1">
        <v>44813</v>
      </c>
      <c r="E12499">
        <f t="shared" si="195"/>
        <v>5</v>
      </c>
      <c r="F12499" t="str">
        <f>_xlfn.XLOOKUP(data!$B12499,campaign!$A$2:$A$18,campaign!$B$2:$B$18)</f>
        <v>HasCreditCard</v>
      </c>
      <c r="G12499">
        <f>_xlfn.XLOOKUP($F12499,campaign!$B$2:$B$18,campaign!$D$2:$D$18)</f>
        <v>65</v>
      </c>
      <c r="H12499" t="str">
        <f>_xlfn.XLOOKUP($A12499,customer!$A$2:$A$978,customer!$B$2:$B$978)</f>
        <v>Tabby Mangeon</v>
      </c>
    </row>
    <row r="12500" spans="1:8" x14ac:dyDescent="0.2">
      <c r="A12500" t="s">
        <v>3752</v>
      </c>
      <c r="B12500" t="s">
        <v>3948</v>
      </c>
      <c r="C12500" s="1">
        <v>44645</v>
      </c>
      <c r="D12500" s="1">
        <v>44895</v>
      </c>
      <c r="E12500">
        <f t="shared" si="195"/>
        <v>8</v>
      </c>
      <c r="F12500" t="str">
        <f>_xlfn.XLOOKUP(data!$B12500,campaign!$A$2:$A$18,campaign!$B$2:$B$18)</f>
        <v>HasCreditCard</v>
      </c>
      <c r="G12500">
        <f>_xlfn.XLOOKUP($F12500,campaign!$B$2:$B$18,campaign!$D$2:$D$18)</f>
        <v>65</v>
      </c>
      <c r="H12500" t="str">
        <f>_xlfn.XLOOKUP($A12500,customer!$A$2:$A$978,customer!$B$2:$B$978)</f>
        <v>Tabby Mangeon</v>
      </c>
    </row>
    <row r="12501" spans="1:8" x14ac:dyDescent="0.2">
      <c r="A12501" t="s">
        <v>3752</v>
      </c>
      <c r="B12501" t="s">
        <v>3948</v>
      </c>
      <c r="C12501" s="1">
        <v>44645</v>
      </c>
      <c r="D12501" s="1">
        <v>44923</v>
      </c>
      <c r="E12501">
        <f t="shared" si="195"/>
        <v>9</v>
      </c>
      <c r="F12501" t="str">
        <f>_xlfn.XLOOKUP(data!$B12501,campaign!$A$2:$A$18,campaign!$B$2:$B$18)</f>
        <v>HasCreditCard</v>
      </c>
      <c r="G12501">
        <f>_xlfn.XLOOKUP($F12501,campaign!$B$2:$B$18,campaign!$D$2:$D$18)</f>
        <v>65</v>
      </c>
      <c r="H12501" t="str">
        <f>_xlfn.XLOOKUP($A12501,customer!$A$2:$A$978,customer!$B$2:$B$978)</f>
        <v>Tabby Mangeon</v>
      </c>
    </row>
    <row r="12502" spans="1:8" x14ac:dyDescent="0.2">
      <c r="A12502" t="s">
        <v>3752</v>
      </c>
      <c r="B12502" t="s">
        <v>3948</v>
      </c>
      <c r="C12502" s="1">
        <v>44645</v>
      </c>
      <c r="D12502" s="1">
        <v>44930</v>
      </c>
      <c r="E12502">
        <f t="shared" si="195"/>
        <v>9</v>
      </c>
      <c r="F12502" t="str">
        <f>_xlfn.XLOOKUP(data!$B12502,campaign!$A$2:$A$18,campaign!$B$2:$B$18)</f>
        <v>HasCreditCard</v>
      </c>
      <c r="G12502">
        <f>_xlfn.XLOOKUP($F12502,campaign!$B$2:$B$18,campaign!$D$2:$D$18)</f>
        <v>65</v>
      </c>
      <c r="H12502" t="str">
        <f>_xlfn.XLOOKUP($A12502,customer!$A$2:$A$978,customer!$B$2:$B$978)</f>
        <v>Tabby Mangeon</v>
      </c>
    </row>
    <row r="12503" spans="1:8" x14ac:dyDescent="0.2">
      <c r="A12503" t="s">
        <v>3752</v>
      </c>
      <c r="B12503" t="s">
        <v>3948</v>
      </c>
      <c r="C12503" s="1">
        <v>44645</v>
      </c>
      <c r="D12503" s="1">
        <v>44988</v>
      </c>
      <c r="E12503">
        <f t="shared" si="195"/>
        <v>11</v>
      </c>
      <c r="F12503" t="str">
        <f>_xlfn.XLOOKUP(data!$B12503,campaign!$A$2:$A$18,campaign!$B$2:$B$18)</f>
        <v>HasCreditCard</v>
      </c>
      <c r="G12503">
        <f>_xlfn.XLOOKUP($F12503,campaign!$B$2:$B$18,campaign!$D$2:$D$18)</f>
        <v>65</v>
      </c>
      <c r="H12503" t="str">
        <f>_xlfn.XLOOKUP($A12503,customer!$A$2:$A$978,customer!$B$2:$B$978)</f>
        <v>Tabby Mangeon</v>
      </c>
    </row>
    <row r="12504" spans="1:8" x14ac:dyDescent="0.2">
      <c r="A12504" t="s">
        <v>3752</v>
      </c>
      <c r="B12504" t="s">
        <v>3951</v>
      </c>
      <c r="C12504" s="1">
        <v>44749</v>
      </c>
      <c r="D12504" s="1">
        <v>44749</v>
      </c>
      <c r="E12504">
        <f t="shared" si="195"/>
        <v>0</v>
      </c>
      <c r="F12504" t="str">
        <f>_xlfn.XLOOKUP(data!$B12504,campaign!$A$2:$A$18,campaign!$B$2:$B$18)</f>
        <v>OwnsMotorcycle</v>
      </c>
      <c r="G12504">
        <f>_xlfn.XLOOKUP($F12504,campaign!$B$2:$B$18,campaign!$D$2:$D$18)</f>
        <v>14</v>
      </c>
      <c r="H12504" t="str">
        <f>_xlfn.XLOOKUP($A12504,customer!$A$2:$A$978,customer!$B$2:$B$978)</f>
        <v>Tabby Mangeon</v>
      </c>
    </row>
    <row r="12505" spans="1:8" x14ac:dyDescent="0.2">
      <c r="A12505" t="s">
        <v>3752</v>
      </c>
      <c r="B12505" t="s">
        <v>3951</v>
      </c>
      <c r="C12505" s="1">
        <v>44749</v>
      </c>
      <c r="D12505" s="1">
        <v>44789</v>
      </c>
      <c r="E12505">
        <f t="shared" si="195"/>
        <v>1</v>
      </c>
      <c r="F12505" t="str">
        <f>_xlfn.XLOOKUP(data!$B12505,campaign!$A$2:$A$18,campaign!$B$2:$B$18)</f>
        <v>OwnsMotorcycle</v>
      </c>
      <c r="G12505">
        <f>_xlfn.XLOOKUP($F12505,campaign!$B$2:$B$18,campaign!$D$2:$D$18)</f>
        <v>14</v>
      </c>
      <c r="H12505" t="str">
        <f>_xlfn.XLOOKUP($A12505,customer!$A$2:$A$978,customer!$B$2:$B$978)</f>
        <v>Tabby Mangeon</v>
      </c>
    </row>
    <row r="12506" spans="1:8" x14ac:dyDescent="0.2">
      <c r="A12506" t="s">
        <v>3752</v>
      </c>
      <c r="B12506" t="s">
        <v>3951</v>
      </c>
      <c r="C12506" s="1">
        <v>44749</v>
      </c>
      <c r="D12506" s="1">
        <v>44821</v>
      </c>
      <c r="E12506">
        <f t="shared" si="195"/>
        <v>2</v>
      </c>
      <c r="F12506" t="str">
        <f>_xlfn.XLOOKUP(data!$B12506,campaign!$A$2:$A$18,campaign!$B$2:$B$18)</f>
        <v>OwnsMotorcycle</v>
      </c>
      <c r="G12506">
        <f>_xlfn.XLOOKUP($F12506,campaign!$B$2:$B$18,campaign!$D$2:$D$18)</f>
        <v>14</v>
      </c>
      <c r="H12506" t="str">
        <f>_xlfn.XLOOKUP($A12506,customer!$A$2:$A$978,customer!$B$2:$B$978)</f>
        <v>Tabby Mangeon</v>
      </c>
    </row>
    <row r="12507" spans="1:8" x14ac:dyDescent="0.2">
      <c r="A12507" t="s">
        <v>3752</v>
      </c>
      <c r="B12507" t="s">
        <v>3951</v>
      </c>
      <c r="C12507" s="1">
        <v>44749</v>
      </c>
      <c r="D12507" s="1">
        <v>44848</v>
      </c>
      <c r="E12507">
        <f t="shared" si="195"/>
        <v>3</v>
      </c>
      <c r="F12507" t="str">
        <f>_xlfn.XLOOKUP(data!$B12507,campaign!$A$2:$A$18,campaign!$B$2:$B$18)</f>
        <v>OwnsMotorcycle</v>
      </c>
      <c r="G12507">
        <f>_xlfn.XLOOKUP($F12507,campaign!$B$2:$B$18,campaign!$D$2:$D$18)</f>
        <v>14</v>
      </c>
      <c r="H12507" t="str">
        <f>_xlfn.XLOOKUP($A12507,customer!$A$2:$A$978,customer!$B$2:$B$978)</f>
        <v>Tabby Mangeon</v>
      </c>
    </row>
    <row r="12508" spans="1:8" x14ac:dyDescent="0.2">
      <c r="A12508" t="s">
        <v>3752</v>
      </c>
      <c r="B12508" t="s">
        <v>3951</v>
      </c>
      <c r="C12508" s="1">
        <v>44749</v>
      </c>
      <c r="D12508" s="1">
        <v>44887</v>
      </c>
      <c r="E12508">
        <f t="shared" si="195"/>
        <v>4</v>
      </c>
      <c r="F12508" t="str">
        <f>_xlfn.XLOOKUP(data!$B12508,campaign!$A$2:$A$18,campaign!$B$2:$B$18)</f>
        <v>OwnsMotorcycle</v>
      </c>
      <c r="G12508">
        <f>_xlfn.XLOOKUP($F12508,campaign!$B$2:$B$18,campaign!$D$2:$D$18)</f>
        <v>14</v>
      </c>
      <c r="H12508" t="str">
        <f>_xlfn.XLOOKUP($A12508,customer!$A$2:$A$978,customer!$B$2:$B$978)</f>
        <v>Tabby Mangeon</v>
      </c>
    </row>
    <row r="12509" spans="1:8" x14ac:dyDescent="0.2">
      <c r="A12509" t="s">
        <v>3752</v>
      </c>
      <c r="B12509" t="s">
        <v>3951</v>
      </c>
      <c r="C12509" s="1">
        <v>44749</v>
      </c>
      <c r="D12509" s="1">
        <v>44911</v>
      </c>
      <c r="E12509">
        <f t="shared" si="195"/>
        <v>5</v>
      </c>
      <c r="F12509" t="str">
        <f>_xlfn.XLOOKUP(data!$B12509,campaign!$A$2:$A$18,campaign!$B$2:$B$18)</f>
        <v>OwnsMotorcycle</v>
      </c>
      <c r="G12509">
        <f>_xlfn.XLOOKUP($F12509,campaign!$B$2:$B$18,campaign!$D$2:$D$18)</f>
        <v>14</v>
      </c>
      <c r="H12509" t="str">
        <f>_xlfn.XLOOKUP($A12509,customer!$A$2:$A$978,customer!$B$2:$B$978)</f>
        <v>Tabby Mangeon</v>
      </c>
    </row>
    <row r="12510" spans="1:8" x14ac:dyDescent="0.2">
      <c r="A12510" t="s">
        <v>3752</v>
      </c>
      <c r="B12510" t="s">
        <v>3951</v>
      </c>
      <c r="C12510" s="1">
        <v>44749</v>
      </c>
      <c r="D12510" s="1">
        <v>44947</v>
      </c>
      <c r="E12510">
        <f t="shared" si="195"/>
        <v>6</v>
      </c>
      <c r="F12510" t="str">
        <f>_xlfn.XLOOKUP(data!$B12510,campaign!$A$2:$A$18,campaign!$B$2:$B$18)</f>
        <v>OwnsMotorcycle</v>
      </c>
      <c r="G12510">
        <f>_xlfn.XLOOKUP($F12510,campaign!$B$2:$B$18,campaign!$D$2:$D$18)</f>
        <v>14</v>
      </c>
      <c r="H12510" t="str">
        <f>_xlfn.XLOOKUP($A12510,customer!$A$2:$A$978,customer!$B$2:$B$978)</f>
        <v>Tabby Mangeon</v>
      </c>
    </row>
    <row r="12511" spans="1:8" x14ac:dyDescent="0.2">
      <c r="A12511" t="s">
        <v>3752</v>
      </c>
      <c r="B12511" t="s">
        <v>3951</v>
      </c>
      <c r="C12511" s="1">
        <v>44749</v>
      </c>
      <c r="D12511" s="1">
        <v>44971</v>
      </c>
      <c r="E12511">
        <f t="shared" si="195"/>
        <v>7</v>
      </c>
      <c r="F12511" t="str">
        <f>_xlfn.XLOOKUP(data!$B12511,campaign!$A$2:$A$18,campaign!$B$2:$B$18)</f>
        <v>OwnsMotorcycle</v>
      </c>
      <c r="G12511">
        <f>_xlfn.XLOOKUP($F12511,campaign!$B$2:$B$18,campaign!$D$2:$D$18)</f>
        <v>14</v>
      </c>
      <c r="H12511" t="str">
        <f>_xlfn.XLOOKUP($A12511,customer!$A$2:$A$978,customer!$B$2:$B$978)</f>
        <v>Tabby Mangeon</v>
      </c>
    </row>
    <row r="12512" spans="1:8" x14ac:dyDescent="0.2">
      <c r="A12512" t="s">
        <v>3752</v>
      </c>
      <c r="B12512" t="s">
        <v>3951</v>
      </c>
      <c r="C12512" s="1">
        <v>44749</v>
      </c>
      <c r="D12512" s="1">
        <v>44993</v>
      </c>
      <c r="E12512">
        <f t="shared" si="195"/>
        <v>8</v>
      </c>
      <c r="F12512" t="str">
        <f>_xlfn.XLOOKUP(data!$B12512,campaign!$A$2:$A$18,campaign!$B$2:$B$18)</f>
        <v>OwnsMotorcycle</v>
      </c>
      <c r="G12512">
        <f>_xlfn.XLOOKUP($F12512,campaign!$B$2:$B$18,campaign!$D$2:$D$18)</f>
        <v>14</v>
      </c>
      <c r="H12512" t="str">
        <f>_xlfn.XLOOKUP($A12512,customer!$A$2:$A$978,customer!$B$2:$B$978)</f>
        <v>Tabby Mangeon</v>
      </c>
    </row>
    <row r="12513" spans="1:8" x14ac:dyDescent="0.2">
      <c r="A12513" t="s">
        <v>3752</v>
      </c>
      <c r="B12513" t="s">
        <v>3951</v>
      </c>
      <c r="C12513" s="1">
        <v>44749</v>
      </c>
      <c r="D12513" s="1">
        <v>45037</v>
      </c>
      <c r="E12513">
        <f t="shared" si="195"/>
        <v>9</v>
      </c>
      <c r="F12513" t="str">
        <f>_xlfn.XLOOKUP(data!$B12513,campaign!$A$2:$A$18,campaign!$B$2:$B$18)</f>
        <v>OwnsMotorcycle</v>
      </c>
      <c r="G12513">
        <f>_xlfn.XLOOKUP($F12513,campaign!$B$2:$B$18,campaign!$D$2:$D$18)</f>
        <v>14</v>
      </c>
      <c r="H12513" t="str">
        <f>_xlfn.XLOOKUP($A12513,customer!$A$2:$A$978,customer!$B$2:$B$978)</f>
        <v>Tabby Mangeon</v>
      </c>
    </row>
    <row r="12514" spans="1:8" x14ac:dyDescent="0.2">
      <c r="A12514" t="s">
        <v>3752</v>
      </c>
      <c r="B12514" t="s">
        <v>3951</v>
      </c>
      <c r="C12514" s="1">
        <v>44749</v>
      </c>
      <c r="D12514" s="1">
        <v>45066</v>
      </c>
      <c r="E12514">
        <f t="shared" si="195"/>
        <v>10</v>
      </c>
      <c r="F12514" t="str">
        <f>_xlfn.XLOOKUP(data!$B12514,campaign!$A$2:$A$18,campaign!$B$2:$B$18)</f>
        <v>OwnsMotorcycle</v>
      </c>
      <c r="G12514">
        <f>_xlfn.XLOOKUP($F12514,campaign!$B$2:$B$18,campaign!$D$2:$D$18)</f>
        <v>14</v>
      </c>
      <c r="H12514" t="str">
        <f>_xlfn.XLOOKUP($A12514,customer!$A$2:$A$978,customer!$B$2:$B$978)</f>
        <v>Tabby Mangeon</v>
      </c>
    </row>
    <row r="12515" spans="1:8" x14ac:dyDescent="0.2">
      <c r="A12515" t="s">
        <v>3753</v>
      </c>
      <c r="B12515" t="s">
        <v>3952</v>
      </c>
      <c r="C12515" s="1">
        <v>44744</v>
      </c>
      <c r="D12515" s="1">
        <v>44744</v>
      </c>
      <c r="E12515">
        <f t="shared" si="195"/>
        <v>0</v>
      </c>
      <c r="F12515" t="str">
        <f>_xlfn.XLOOKUP(data!$B12515,campaign!$A$2:$A$18,campaign!$B$2:$B$18)</f>
        <v>MadeCallToRetentionTeam</v>
      </c>
      <c r="G12515">
        <f>_xlfn.XLOOKUP($F12515,campaign!$B$2:$B$18,campaign!$D$2:$D$18)</f>
        <v>16</v>
      </c>
      <c r="H12515" t="str">
        <f>_xlfn.XLOOKUP($A12515,customer!$A$2:$A$978,customer!$B$2:$B$978)</f>
        <v>Westbrooke Samsin</v>
      </c>
    </row>
    <row r="12516" spans="1:8" x14ac:dyDescent="0.2">
      <c r="A12516" t="s">
        <v>3753</v>
      </c>
      <c r="B12516" t="s">
        <v>3952</v>
      </c>
      <c r="C12516" s="1">
        <v>44744</v>
      </c>
      <c r="D12516" s="1">
        <v>44790</v>
      </c>
      <c r="E12516">
        <f t="shared" si="195"/>
        <v>1</v>
      </c>
      <c r="F12516" t="str">
        <f>_xlfn.XLOOKUP(data!$B12516,campaign!$A$2:$A$18,campaign!$B$2:$B$18)</f>
        <v>MadeCallToRetentionTeam</v>
      </c>
      <c r="G12516">
        <f>_xlfn.XLOOKUP($F12516,campaign!$B$2:$B$18,campaign!$D$2:$D$18)</f>
        <v>16</v>
      </c>
      <c r="H12516" t="str">
        <f>_xlfn.XLOOKUP($A12516,customer!$A$2:$A$978,customer!$B$2:$B$978)</f>
        <v>Westbrooke Samsin</v>
      </c>
    </row>
    <row r="12517" spans="1:8" x14ac:dyDescent="0.2">
      <c r="A12517" t="s">
        <v>3753</v>
      </c>
      <c r="B12517" t="s">
        <v>3952</v>
      </c>
      <c r="C12517" s="1">
        <v>44744</v>
      </c>
      <c r="D12517" s="1">
        <v>44821</v>
      </c>
      <c r="E12517">
        <f t="shared" si="195"/>
        <v>2</v>
      </c>
      <c r="F12517" t="str">
        <f>_xlfn.XLOOKUP(data!$B12517,campaign!$A$2:$A$18,campaign!$B$2:$B$18)</f>
        <v>MadeCallToRetentionTeam</v>
      </c>
      <c r="G12517">
        <f>_xlfn.XLOOKUP($F12517,campaign!$B$2:$B$18,campaign!$D$2:$D$18)</f>
        <v>16</v>
      </c>
      <c r="H12517" t="str">
        <f>_xlfn.XLOOKUP($A12517,customer!$A$2:$A$978,customer!$B$2:$B$978)</f>
        <v>Westbrooke Samsin</v>
      </c>
    </row>
    <row r="12518" spans="1:8" x14ac:dyDescent="0.2">
      <c r="A12518" t="s">
        <v>3753</v>
      </c>
      <c r="B12518" t="s">
        <v>3952</v>
      </c>
      <c r="C12518" s="1">
        <v>44744</v>
      </c>
      <c r="D12518" s="1">
        <v>44839</v>
      </c>
      <c r="E12518">
        <f t="shared" si="195"/>
        <v>3</v>
      </c>
      <c r="F12518" t="str">
        <f>_xlfn.XLOOKUP(data!$B12518,campaign!$A$2:$A$18,campaign!$B$2:$B$18)</f>
        <v>MadeCallToRetentionTeam</v>
      </c>
      <c r="G12518">
        <f>_xlfn.XLOOKUP($F12518,campaign!$B$2:$B$18,campaign!$D$2:$D$18)</f>
        <v>16</v>
      </c>
      <c r="H12518" t="str">
        <f>_xlfn.XLOOKUP($A12518,customer!$A$2:$A$978,customer!$B$2:$B$978)</f>
        <v>Westbrooke Samsin</v>
      </c>
    </row>
    <row r="12519" spans="1:8" x14ac:dyDescent="0.2">
      <c r="A12519" t="s">
        <v>3753</v>
      </c>
      <c r="B12519" t="s">
        <v>3952</v>
      </c>
      <c r="C12519" s="1">
        <v>44744</v>
      </c>
      <c r="D12519" s="1">
        <v>44879</v>
      </c>
      <c r="E12519">
        <f t="shared" si="195"/>
        <v>4</v>
      </c>
      <c r="F12519" t="str">
        <f>_xlfn.XLOOKUP(data!$B12519,campaign!$A$2:$A$18,campaign!$B$2:$B$18)</f>
        <v>MadeCallToRetentionTeam</v>
      </c>
      <c r="G12519">
        <f>_xlfn.XLOOKUP($F12519,campaign!$B$2:$B$18,campaign!$D$2:$D$18)</f>
        <v>16</v>
      </c>
      <c r="H12519" t="str">
        <f>_xlfn.XLOOKUP($A12519,customer!$A$2:$A$978,customer!$B$2:$B$978)</f>
        <v>Westbrooke Samsin</v>
      </c>
    </row>
    <row r="12520" spans="1:8" x14ac:dyDescent="0.2">
      <c r="A12520" t="s">
        <v>3753</v>
      </c>
      <c r="B12520" t="s">
        <v>3952</v>
      </c>
      <c r="C12520" s="1">
        <v>44744</v>
      </c>
      <c r="D12520" s="1">
        <v>44898</v>
      </c>
      <c r="E12520">
        <f t="shared" si="195"/>
        <v>5</v>
      </c>
      <c r="F12520" t="str">
        <f>_xlfn.XLOOKUP(data!$B12520,campaign!$A$2:$A$18,campaign!$B$2:$B$18)</f>
        <v>MadeCallToRetentionTeam</v>
      </c>
      <c r="G12520">
        <f>_xlfn.XLOOKUP($F12520,campaign!$B$2:$B$18,campaign!$D$2:$D$18)</f>
        <v>16</v>
      </c>
      <c r="H12520" t="str">
        <f>_xlfn.XLOOKUP($A12520,customer!$A$2:$A$978,customer!$B$2:$B$978)</f>
        <v>Westbrooke Samsin</v>
      </c>
    </row>
    <row r="12521" spans="1:8" x14ac:dyDescent="0.2">
      <c r="A12521" t="s">
        <v>3753</v>
      </c>
      <c r="B12521" t="s">
        <v>3952</v>
      </c>
      <c r="C12521" s="1">
        <v>44744</v>
      </c>
      <c r="D12521" s="1">
        <v>44932</v>
      </c>
      <c r="E12521">
        <f t="shared" si="195"/>
        <v>6</v>
      </c>
      <c r="F12521" t="str">
        <f>_xlfn.XLOOKUP(data!$B12521,campaign!$A$2:$A$18,campaign!$B$2:$B$18)</f>
        <v>MadeCallToRetentionTeam</v>
      </c>
      <c r="G12521">
        <f>_xlfn.XLOOKUP($F12521,campaign!$B$2:$B$18,campaign!$D$2:$D$18)</f>
        <v>16</v>
      </c>
      <c r="H12521" t="str">
        <f>_xlfn.XLOOKUP($A12521,customer!$A$2:$A$978,customer!$B$2:$B$978)</f>
        <v>Westbrooke Samsin</v>
      </c>
    </row>
    <row r="12522" spans="1:8" x14ac:dyDescent="0.2">
      <c r="A12522" t="s">
        <v>3753</v>
      </c>
      <c r="B12522" t="s">
        <v>3952</v>
      </c>
      <c r="C12522" s="1">
        <v>44744</v>
      </c>
      <c r="D12522" s="1">
        <v>44996</v>
      </c>
      <c r="E12522">
        <f t="shared" si="195"/>
        <v>8</v>
      </c>
      <c r="F12522" t="str">
        <f>_xlfn.XLOOKUP(data!$B12522,campaign!$A$2:$A$18,campaign!$B$2:$B$18)</f>
        <v>MadeCallToRetentionTeam</v>
      </c>
      <c r="G12522">
        <f>_xlfn.XLOOKUP($F12522,campaign!$B$2:$B$18,campaign!$D$2:$D$18)</f>
        <v>16</v>
      </c>
      <c r="H12522" t="str">
        <f>_xlfn.XLOOKUP($A12522,customer!$A$2:$A$978,customer!$B$2:$B$978)</f>
        <v>Westbrooke Samsin</v>
      </c>
    </row>
    <row r="12523" spans="1:8" x14ac:dyDescent="0.2">
      <c r="A12523" t="s">
        <v>3753</v>
      </c>
      <c r="B12523" t="s">
        <v>3952</v>
      </c>
      <c r="C12523" s="1">
        <v>44744</v>
      </c>
      <c r="D12523" s="1">
        <v>45028</v>
      </c>
      <c r="E12523">
        <f t="shared" si="195"/>
        <v>9</v>
      </c>
      <c r="F12523" t="str">
        <f>_xlfn.XLOOKUP(data!$B12523,campaign!$A$2:$A$18,campaign!$B$2:$B$18)</f>
        <v>MadeCallToRetentionTeam</v>
      </c>
      <c r="G12523">
        <f>_xlfn.XLOOKUP($F12523,campaign!$B$2:$B$18,campaign!$D$2:$D$18)</f>
        <v>16</v>
      </c>
      <c r="H12523" t="str">
        <f>_xlfn.XLOOKUP($A12523,customer!$A$2:$A$978,customer!$B$2:$B$978)</f>
        <v>Westbrooke Samsin</v>
      </c>
    </row>
    <row r="12524" spans="1:8" x14ac:dyDescent="0.2">
      <c r="A12524" t="s">
        <v>3753</v>
      </c>
      <c r="B12524" t="s">
        <v>3952</v>
      </c>
      <c r="C12524" s="1">
        <v>44744</v>
      </c>
      <c r="D12524" s="1">
        <v>45056</v>
      </c>
      <c r="E12524">
        <f t="shared" si="195"/>
        <v>10</v>
      </c>
      <c r="F12524" t="str">
        <f>_xlfn.XLOOKUP(data!$B12524,campaign!$A$2:$A$18,campaign!$B$2:$B$18)</f>
        <v>MadeCallToRetentionTeam</v>
      </c>
      <c r="G12524">
        <f>_xlfn.XLOOKUP($F12524,campaign!$B$2:$B$18,campaign!$D$2:$D$18)</f>
        <v>16</v>
      </c>
      <c r="H12524" t="str">
        <f>_xlfn.XLOOKUP($A12524,customer!$A$2:$A$978,customer!$B$2:$B$978)</f>
        <v>Westbrooke Samsin</v>
      </c>
    </row>
    <row r="12525" spans="1:8" x14ac:dyDescent="0.2">
      <c r="A12525" t="s">
        <v>3753</v>
      </c>
      <c r="B12525" t="s">
        <v>3928</v>
      </c>
      <c r="C12525" s="1">
        <v>44979</v>
      </c>
      <c r="D12525" s="1">
        <v>44979</v>
      </c>
      <c r="E12525">
        <f t="shared" si="195"/>
        <v>0</v>
      </c>
      <c r="F12525" t="str">
        <f>_xlfn.XLOOKUP(data!$B12525,campaign!$A$2:$A$18,campaign!$B$2:$B$18)</f>
        <v>OptOutMailings</v>
      </c>
      <c r="G12525">
        <f>_xlfn.XLOOKUP($F12525,campaign!$B$2:$B$18,campaign!$D$2:$D$18)</f>
        <v>75</v>
      </c>
      <c r="H12525" t="str">
        <f>_xlfn.XLOOKUP($A12525,customer!$A$2:$A$978,customer!$B$2:$B$978)</f>
        <v>Westbrooke Samsin</v>
      </c>
    </row>
    <row r="12526" spans="1:8" x14ac:dyDescent="0.2">
      <c r="A12526" t="s">
        <v>3753</v>
      </c>
      <c r="B12526" t="s">
        <v>3928</v>
      </c>
      <c r="C12526" s="1">
        <v>44979</v>
      </c>
      <c r="D12526" s="1">
        <v>45016</v>
      </c>
      <c r="E12526">
        <f t="shared" si="195"/>
        <v>1</v>
      </c>
      <c r="F12526" t="str">
        <f>_xlfn.XLOOKUP(data!$B12526,campaign!$A$2:$A$18,campaign!$B$2:$B$18)</f>
        <v>OptOutMailings</v>
      </c>
      <c r="G12526">
        <f>_xlfn.XLOOKUP($F12526,campaign!$B$2:$B$18,campaign!$D$2:$D$18)</f>
        <v>75</v>
      </c>
      <c r="H12526" t="str">
        <f>_xlfn.XLOOKUP($A12526,customer!$A$2:$A$978,customer!$B$2:$B$978)</f>
        <v>Westbrooke Samsin</v>
      </c>
    </row>
    <row r="12527" spans="1:8" x14ac:dyDescent="0.2">
      <c r="A12527" t="s">
        <v>3753</v>
      </c>
      <c r="B12527" t="s">
        <v>3928</v>
      </c>
      <c r="C12527" s="1">
        <v>44979</v>
      </c>
      <c r="D12527" s="1">
        <v>45044</v>
      </c>
      <c r="E12527">
        <f t="shared" si="195"/>
        <v>2</v>
      </c>
      <c r="F12527" t="str">
        <f>_xlfn.XLOOKUP(data!$B12527,campaign!$A$2:$A$18,campaign!$B$2:$B$18)</f>
        <v>OptOutMailings</v>
      </c>
      <c r="G12527">
        <f>_xlfn.XLOOKUP($F12527,campaign!$B$2:$B$18,campaign!$D$2:$D$18)</f>
        <v>75</v>
      </c>
      <c r="H12527" t="str">
        <f>_xlfn.XLOOKUP($A12527,customer!$A$2:$A$978,customer!$B$2:$B$978)</f>
        <v>Westbrooke Samsin</v>
      </c>
    </row>
    <row r="12528" spans="1:8" x14ac:dyDescent="0.2">
      <c r="A12528" t="s">
        <v>3753</v>
      </c>
      <c r="B12528" t="s">
        <v>3928</v>
      </c>
      <c r="C12528" s="1">
        <v>44979</v>
      </c>
      <c r="D12528" s="1">
        <v>45069</v>
      </c>
      <c r="E12528">
        <f t="shared" si="195"/>
        <v>3</v>
      </c>
      <c r="F12528" t="str">
        <f>_xlfn.XLOOKUP(data!$B12528,campaign!$A$2:$A$18,campaign!$B$2:$B$18)</f>
        <v>OptOutMailings</v>
      </c>
      <c r="G12528">
        <f>_xlfn.XLOOKUP($F12528,campaign!$B$2:$B$18,campaign!$D$2:$D$18)</f>
        <v>75</v>
      </c>
      <c r="H12528" t="str">
        <f>_xlfn.XLOOKUP($A12528,customer!$A$2:$A$978,customer!$B$2:$B$978)</f>
        <v>Westbrooke Samsin</v>
      </c>
    </row>
    <row r="12529" spans="1:8" x14ac:dyDescent="0.2">
      <c r="A12529" t="s">
        <v>3753</v>
      </c>
      <c r="B12529" t="s">
        <v>3928</v>
      </c>
      <c r="C12529" s="1">
        <v>44979</v>
      </c>
      <c r="D12529" s="1">
        <v>45079</v>
      </c>
      <c r="E12529">
        <f t="shared" si="195"/>
        <v>3</v>
      </c>
      <c r="F12529" t="str">
        <f>_xlfn.XLOOKUP(data!$B12529,campaign!$A$2:$A$18,campaign!$B$2:$B$18)</f>
        <v>OptOutMailings</v>
      </c>
      <c r="G12529">
        <f>_xlfn.XLOOKUP($F12529,campaign!$B$2:$B$18,campaign!$D$2:$D$18)</f>
        <v>75</v>
      </c>
      <c r="H12529" t="str">
        <f>_xlfn.XLOOKUP($A12529,customer!$A$2:$A$978,customer!$B$2:$B$978)</f>
        <v>Westbrooke Samsin</v>
      </c>
    </row>
    <row r="12530" spans="1:8" x14ac:dyDescent="0.2">
      <c r="A12530" t="s">
        <v>3754</v>
      </c>
      <c r="B12530" t="s">
        <v>3928</v>
      </c>
      <c r="C12530" s="1">
        <v>44700</v>
      </c>
      <c r="D12530" s="1">
        <v>44700</v>
      </c>
      <c r="E12530">
        <f t="shared" si="195"/>
        <v>0</v>
      </c>
      <c r="F12530" t="str">
        <f>_xlfn.XLOOKUP(data!$B12530,campaign!$A$2:$A$18,campaign!$B$2:$B$18)</f>
        <v>OptOutMailings</v>
      </c>
      <c r="G12530">
        <f>_xlfn.XLOOKUP($F12530,campaign!$B$2:$B$18,campaign!$D$2:$D$18)</f>
        <v>75</v>
      </c>
      <c r="H12530" t="str">
        <f>_xlfn.XLOOKUP($A12530,customer!$A$2:$A$978,customer!$B$2:$B$978)</f>
        <v>Rania Tumilson</v>
      </c>
    </row>
    <row r="12531" spans="1:8" x14ac:dyDescent="0.2">
      <c r="A12531" t="s">
        <v>3754</v>
      </c>
      <c r="B12531" t="s">
        <v>3928</v>
      </c>
      <c r="C12531" s="1">
        <v>44700</v>
      </c>
      <c r="D12531" s="1">
        <v>44739</v>
      </c>
      <c r="E12531">
        <f t="shared" si="195"/>
        <v>1</v>
      </c>
      <c r="F12531" t="str">
        <f>_xlfn.XLOOKUP(data!$B12531,campaign!$A$2:$A$18,campaign!$B$2:$B$18)</f>
        <v>OptOutMailings</v>
      </c>
      <c r="G12531">
        <f>_xlfn.XLOOKUP($F12531,campaign!$B$2:$B$18,campaign!$D$2:$D$18)</f>
        <v>75</v>
      </c>
      <c r="H12531" t="str">
        <f>_xlfn.XLOOKUP($A12531,customer!$A$2:$A$978,customer!$B$2:$B$978)</f>
        <v>Rania Tumilson</v>
      </c>
    </row>
    <row r="12532" spans="1:8" x14ac:dyDescent="0.2">
      <c r="A12532" t="s">
        <v>3754</v>
      </c>
      <c r="B12532" t="s">
        <v>3928</v>
      </c>
      <c r="C12532" s="1">
        <v>44700</v>
      </c>
      <c r="D12532" s="1">
        <v>44762</v>
      </c>
      <c r="E12532">
        <f t="shared" si="195"/>
        <v>2</v>
      </c>
      <c r="F12532" t="str">
        <f>_xlfn.XLOOKUP(data!$B12532,campaign!$A$2:$A$18,campaign!$B$2:$B$18)</f>
        <v>OptOutMailings</v>
      </c>
      <c r="G12532">
        <f>_xlfn.XLOOKUP($F12532,campaign!$B$2:$B$18,campaign!$D$2:$D$18)</f>
        <v>75</v>
      </c>
      <c r="H12532" t="str">
        <f>_xlfn.XLOOKUP($A12532,customer!$A$2:$A$978,customer!$B$2:$B$978)</f>
        <v>Rania Tumilson</v>
      </c>
    </row>
    <row r="12533" spans="1:8" x14ac:dyDescent="0.2">
      <c r="A12533" t="s">
        <v>3754</v>
      </c>
      <c r="B12533" t="s">
        <v>3928</v>
      </c>
      <c r="C12533" s="1">
        <v>44700</v>
      </c>
      <c r="D12533" s="1">
        <v>44800</v>
      </c>
      <c r="E12533">
        <f t="shared" si="195"/>
        <v>3</v>
      </c>
      <c r="F12533" t="str">
        <f>_xlfn.XLOOKUP(data!$B12533,campaign!$A$2:$A$18,campaign!$B$2:$B$18)</f>
        <v>OptOutMailings</v>
      </c>
      <c r="G12533">
        <f>_xlfn.XLOOKUP($F12533,campaign!$B$2:$B$18,campaign!$D$2:$D$18)</f>
        <v>75</v>
      </c>
      <c r="H12533" t="str">
        <f>_xlfn.XLOOKUP($A12533,customer!$A$2:$A$978,customer!$B$2:$B$978)</f>
        <v>Rania Tumilson</v>
      </c>
    </row>
    <row r="12534" spans="1:8" x14ac:dyDescent="0.2">
      <c r="A12534" t="s">
        <v>3754</v>
      </c>
      <c r="B12534" t="s">
        <v>3928</v>
      </c>
      <c r="C12534" s="1">
        <v>44700</v>
      </c>
      <c r="D12534" s="1">
        <v>44827</v>
      </c>
      <c r="E12534">
        <f t="shared" si="195"/>
        <v>4</v>
      </c>
      <c r="F12534" t="str">
        <f>_xlfn.XLOOKUP(data!$B12534,campaign!$A$2:$A$18,campaign!$B$2:$B$18)</f>
        <v>OptOutMailings</v>
      </c>
      <c r="G12534">
        <f>_xlfn.XLOOKUP($F12534,campaign!$B$2:$B$18,campaign!$D$2:$D$18)</f>
        <v>75</v>
      </c>
      <c r="H12534" t="str">
        <f>_xlfn.XLOOKUP($A12534,customer!$A$2:$A$978,customer!$B$2:$B$978)</f>
        <v>Rania Tumilson</v>
      </c>
    </row>
    <row r="12535" spans="1:8" x14ac:dyDescent="0.2">
      <c r="A12535" t="s">
        <v>3754</v>
      </c>
      <c r="B12535" t="s">
        <v>3928</v>
      </c>
      <c r="C12535" s="1">
        <v>44700</v>
      </c>
      <c r="D12535" s="1">
        <v>44835</v>
      </c>
      <c r="E12535">
        <f t="shared" si="195"/>
        <v>4</v>
      </c>
      <c r="F12535" t="str">
        <f>_xlfn.XLOOKUP(data!$B12535,campaign!$A$2:$A$18,campaign!$B$2:$B$18)</f>
        <v>OptOutMailings</v>
      </c>
      <c r="G12535">
        <f>_xlfn.XLOOKUP($F12535,campaign!$B$2:$B$18,campaign!$D$2:$D$18)</f>
        <v>75</v>
      </c>
      <c r="H12535" t="str">
        <f>_xlfn.XLOOKUP($A12535,customer!$A$2:$A$978,customer!$B$2:$B$978)</f>
        <v>Rania Tumilson</v>
      </c>
    </row>
    <row r="12536" spans="1:8" x14ac:dyDescent="0.2">
      <c r="A12536" t="s">
        <v>3754</v>
      </c>
      <c r="B12536" t="s">
        <v>3928</v>
      </c>
      <c r="C12536" s="1">
        <v>44700</v>
      </c>
      <c r="D12536" s="1">
        <v>44867</v>
      </c>
      <c r="E12536">
        <f t="shared" si="195"/>
        <v>5</v>
      </c>
      <c r="F12536" t="str">
        <f>_xlfn.XLOOKUP(data!$B12536,campaign!$A$2:$A$18,campaign!$B$2:$B$18)</f>
        <v>OptOutMailings</v>
      </c>
      <c r="G12536">
        <f>_xlfn.XLOOKUP($F12536,campaign!$B$2:$B$18,campaign!$D$2:$D$18)</f>
        <v>75</v>
      </c>
      <c r="H12536" t="str">
        <f>_xlfn.XLOOKUP($A12536,customer!$A$2:$A$978,customer!$B$2:$B$978)</f>
        <v>Rania Tumilson</v>
      </c>
    </row>
    <row r="12537" spans="1:8" x14ac:dyDescent="0.2">
      <c r="A12537" t="s">
        <v>3754</v>
      </c>
      <c r="B12537" t="s">
        <v>3928</v>
      </c>
      <c r="C12537" s="1">
        <v>44700</v>
      </c>
      <c r="D12537" s="1">
        <v>44955</v>
      </c>
      <c r="E12537">
        <f t="shared" si="195"/>
        <v>8</v>
      </c>
      <c r="F12537" t="str">
        <f>_xlfn.XLOOKUP(data!$B12537,campaign!$A$2:$A$18,campaign!$B$2:$B$18)</f>
        <v>OptOutMailings</v>
      </c>
      <c r="G12537">
        <f>_xlfn.XLOOKUP($F12537,campaign!$B$2:$B$18,campaign!$D$2:$D$18)</f>
        <v>75</v>
      </c>
      <c r="H12537" t="str">
        <f>_xlfn.XLOOKUP($A12537,customer!$A$2:$A$978,customer!$B$2:$B$978)</f>
        <v>Rania Tumilson</v>
      </c>
    </row>
    <row r="12538" spans="1:8" x14ac:dyDescent="0.2">
      <c r="A12538" t="s">
        <v>3754</v>
      </c>
      <c r="B12538" t="s">
        <v>3928</v>
      </c>
      <c r="C12538" s="1">
        <v>44700</v>
      </c>
      <c r="D12538" s="1">
        <v>44960</v>
      </c>
      <c r="E12538">
        <f t="shared" si="195"/>
        <v>8</v>
      </c>
      <c r="F12538" t="str">
        <f>_xlfn.XLOOKUP(data!$B12538,campaign!$A$2:$A$18,campaign!$B$2:$B$18)</f>
        <v>OptOutMailings</v>
      </c>
      <c r="G12538">
        <f>_xlfn.XLOOKUP($F12538,campaign!$B$2:$B$18,campaign!$D$2:$D$18)</f>
        <v>75</v>
      </c>
      <c r="H12538" t="str">
        <f>_xlfn.XLOOKUP($A12538,customer!$A$2:$A$978,customer!$B$2:$B$978)</f>
        <v>Rania Tumilson</v>
      </c>
    </row>
    <row r="12539" spans="1:8" x14ac:dyDescent="0.2">
      <c r="A12539" t="s">
        <v>3754</v>
      </c>
      <c r="B12539" t="s">
        <v>3928</v>
      </c>
      <c r="C12539" s="1">
        <v>44700</v>
      </c>
      <c r="D12539" s="1">
        <v>45012</v>
      </c>
      <c r="E12539">
        <f t="shared" si="195"/>
        <v>10</v>
      </c>
      <c r="F12539" t="str">
        <f>_xlfn.XLOOKUP(data!$B12539,campaign!$A$2:$A$18,campaign!$B$2:$B$18)</f>
        <v>OptOutMailings</v>
      </c>
      <c r="G12539">
        <f>_xlfn.XLOOKUP($F12539,campaign!$B$2:$B$18,campaign!$D$2:$D$18)</f>
        <v>75</v>
      </c>
      <c r="H12539" t="str">
        <f>_xlfn.XLOOKUP($A12539,customer!$A$2:$A$978,customer!$B$2:$B$978)</f>
        <v>Rania Tumilson</v>
      </c>
    </row>
    <row r="12540" spans="1:8" x14ac:dyDescent="0.2">
      <c r="A12540" t="s">
        <v>3754</v>
      </c>
      <c r="B12540" t="s">
        <v>3928</v>
      </c>
      <c r="C12540" s="1">
        <v>44700</v>
      </c>
      <c r="D12540" s="1">
        <v>45045</v>
      </c>
      <c r="E12540">
        <f t="shared" si="195"/>
        <v>11</v>
      </c>
      <c r="F12540" t="str">
        <f>_xlfn.XLOOKUP(data!$B12540,campaign!$A$2:$A$18,campaign!$B$2:$B$18)</f>
        <v>OptOutMailings</v>
      </c>
      <c r="G12540">
        <f>_xlfn.XLOOKUP($F12540,campaign!$B$2:$B$18,campaign!$D$2:$D$18)</f>
        <v>75</v>
      </c>
      <c r="H12540" t="str">
        <f>_xlfn.XLOOKUP($A12540,customer!$A$2:$A$978,customer!$B$2:$B$978)</f>
        <v>Rania Tumilson</v>
      </c>
    </row>
    <row r="12541" spans="1:8" x14ac:dyDescent="0.2">
      <c r="A12541" t="s">
        <v>3754</v>
      </c>
      <c r="B12541" t="s">
        <v>3928</v>
      </c>
      <c r="C12541" s="1">
        <v>44700</v>
      </c>
      <c r="D12541" s="1">
        <v>45068</v>
      </c>
      <c r="E12541">
        <f t="shared" si="195"/>
        <v>12</v>
      </c>
      <c r="F12541" t="str">
        <f>_xlfn.XLOOKUP(data!$B12541,campaign!$A$2:$A$18,campaign!$B$2:$B$18)</f>
        <v>OptOutMailings</v>
      </c>
      <c r="G12541">
        <f>_xlfn.XLOOKUP($F12541,campaign!$B$2:$B$18,campaign!$D$2:$D$18)</f>
        <v>75</v>
      </c>
      <c r="H12541" t="str">
        <f>_xlfn.XLOOKUP($A12541,customer!$A$2:$A$978,customer!$B$2:$B$978)</f>
        <v>Rania Tumilson</v>
      </c>
    </row>
    <row r="12542" spans="1:8" x14ac:dyDescent="0.2">
      <c r="A12542" t="s">
        <v>3754</v>
      </c>
      <c r="B12542" t="s">
        <v>3920</v>
      </c>
      <c r="C12542" s="1">
        <v>44703</v>
      </c>
      <c r="D12542" s="1">
        <v>44703</v>
      </c>
      <c r="E12542">
        <f t="shared" si="195"/>
        <v>0</v>
      </c>
      <c r="F12542" t="str">
        <f>_xlfn.XLOOKUP(data!$B12542,campaign!$A$2:$A$18,campaign!$B$2:$B$18)</f>
        <v>ChildrenInHH</v>
      </c>
      <c r="G12542">
        <f>_xlfn.XLOOKUP($F12542,campaign!$B$2:$B$18,campaign!$D$2:$D$18)</f>
        <v>10</v>
      </c>
      <c r="H12542" t="str">
        <f>_xlfn.XLOOKUP($A12542,customer!$A$2:$A$978,customer!$B$2:$B$978)</f>
        <v>Rania Tumilson</v>
      </c>
    </row>
    <row r="12543" spans="1:8" x14ac:dyDescent="0.2">
      <c r="A12543" t="s">
        <v>3754</v>
      </c>
      <c r="B12543" t="s">
        <v>3920</v>
      </c>
      <c r="C12543" s="1">
        <v>44703</v>
      </c>
      <c r="D12543" s="1">
        <v>44736</v>
      </c>
      <c r="E12543">
        <f t="shared" si="195"/>
        <v>1</v>
      </c>
      <c r="F12543" t="str">
        <f>_xlfn.XLOOKUP(data!$B12543,campaign!$A$2:$A$18,campaign!$B$2:$B$18)</f>
        <v>ChildrenInHH</v>
      </c>
      <c r="G12543">
        <f>_xlfn.XLOOKUP($F12543,campaign!$B$2:$B$18,campaign!$D$2:$D$18)</f>
        <v>10</v>
      </c>
      <c r="H12543" t="str">
        <f>_xlfn.XLOOKUP($A12543,customer!$A$2:$A$978,customer!$B$2:$B$978)</f>
        <v>Rania Tumilson</v>
      </c>
    </row>
    <row r="12544" spans="1:8" x14ac:dyDescent="0.2">
      <c r="A12544" t="s">
        <v>3754</v>
      </c>
      <c r="B12544" t="s">
        <v>3920</v>
      </c>
      <c r="C12544" s="1">
        <v>44703</v>
      </c>
      <c r="D12544" s="1">
        <v>44774</v>
      </c>
      <c r="E12544">
        <f t="shared" si="195"/>
        <v>2</v>
      </c>
      <c r="F12544" t="str">
        <f>_xlfn.XLOOKUP(data!$B12544,campaign!$A$2:$A$18,campaign!$B$2:$B$18)</f>
        <v>ChildrenInHH</v>
      </c>
      <c r="G12544">
        <f>_xlfn.XLOOKUP($F12544,campaign!$B$2:$B$18,campaign!$D$2:$D$18)</f>
        <v>10</v>
      </c>
      <c r="H12544" t="str">
        <f>_xlfn.XLOOKUP($A12544,customer!$A$2:$A$978,customer!$B$2:$B$978)</f>
        <v>Rania Tumilson</v>
      </c>
    </row>
    <row r="12545" spans="1:8" x14ac:dyDescent="0.2">
      <c r="A12545" t="s">
        <v>3754</v>
      </c>
      <c r="B12545" t="s">
        <v>3920</v>
      </c>
      <c r="C12545" s="1">
        <v>44703</v>
      </c>
      <c r="D12545" s="1">
        <v>44806</v>
      </c>
      <c r="E12545">
        <f t="shared" si="195"/>
        <v>3</v>
      </c>
      <c r="F12545" t="str">
        <f>_xlfn.XLOOKUP(data!$B12545,campaign!$A$2:$A$18,campaign!$B$2:$B$18)</f>
        <v>ChildrenInHH</v>
      </c>
      <c r="G12545">
        <f>_xlfn.XLOOKUP($F12545,campaign!$B$2:$B$18,campaign!$D$2:$D$18)</f>
        <v>10</v>
      </c>
      <c r="H12545" t="str">
        <f>_xlfn.XLOOKUP($A12545,customer!$A$2:$A$978,customer!$B$2:$B$978)</f>
        <v>Rania Tumilson</v>
      </c>
    </row>
    <row r="12546" spans="1:8" x14ac:dyDescent="0.2">
      <c r="A12546" t="s">
        <v>3754</v>
      </c>
      <c r="B12546" t="s">
        <v>3920</v>
      </c>
      <c r="C12546" s="1">
        <v>44703</v>
      </c>
      <c r="D12546" s="1">
        <v>44837</v>
      </c>
      <c r="E12546">
        <f t="shared" si="195"/>
        <v>4</v>
      </c>
      <c r="F12546" t="str">
        <f>_xlfn.XLOOKUP(data!$B12546,campaign!$A$2:$A$18,campaign!$B$2:$B$18)</f>
        <v>ChildrenInHH</v>
      </c>
      <c r="G12546">
        <f>_xlfn.XLOOKUP($F12546,campaign!$B$2:$B$18,campaign!$D$2:$D$18)</f>
        <v>10</v>
      </c>
      <c r="H12546" t="str">
        <f>_xlfn.XLOOKUP($A12546,customer!$A$2:$A$978,customer!$B$2:$B$978)</f>
        <v>Rania Tumilson</v>
      </c>
    </row>
    <row r="12547" spans="1:8" x14ac:dyDescent="0.2">
      <c r="A12547" t="s">
        <v>3754</v>
      </c>
      <c r="B12547" t="s">
        <v>3920</v>
      </c>
      <c r="C12547" s="1">
        <v>44703</v>
      </c>
      <c r="D12547" s="1">
        <v>44871</v>
      </c>
      <c r="E12547">
        <f t="shared" ref="E12547:E12610" si="196">DATEDIF(C12547,D12547,"M")</f>
        <v>5</v>
      </c>
      <c r="F12547" t="str">
        <f>_xlfn.XLOOKUP(data!$B12547,campaign!$A$2:$A$18,campaign!$B$2:$B$18)</f>
        <v>ChildrenInHH</v>
      </c>
      <c r="G12547">
        <f>_xlfn.XLOOKUP($F12547,campaign!$B$2:$B$18,campaign!$D$2:$D$18)</f>
        <v>10</v>
      </c>
      <c r="H12547" t="str">
        <f>_xlfn.XLOOKUP($A12547,customer!$A$2:$A$978,customer!$B$2:$B$978)</f>
        <v>Rania Tumilson</v>
      </c>
    </row>
    <row r="12548" spans="1:8" x14ac:dyDescent="0.2">
      <c r="A12548" t="s">
        <v>3754</v>
      </c>
      <c r="B12548" t="s">
        <v>3920</v>
      </c>
      <c r="C12548" s="1">
        <v>44703</v>
      </c>
      <c r="D12548" s="1">
        <v>44897</v>
      </c>
      <c r="E12548">
        <f t="shared" si="196"/>
        <v>6</v>
      </c>
      <c r="F12548" t="str">
        <f>_xlfn.XLOOKUP(data!$B12548,campaign!$A$2:$A$18,campaign!$B$2:$B$18)</f>
        <v>ChildrenInHH</v>
      </c>
      <c r="G12548">
        <f>_xlfn.XLOOKUP($F12548,campaign!$B$2:$B$18,campaign!$D$2:$D$18)</f>
        <v>10</v>
      </c>
      <c r="H12548" t="str">
        <f>_xlfn.XLOOKUP($A12548,customer!$A$2:$A$978,customer!$B$2:$B$978)</f>
        <v>Rania Tumilson</v>
      </c>
    </row>
    <row r="12549" spans="1:8" x14ac:dyDescent="0.2">
      <c r="A12549" t="s">
        <v>3754</v>
      </c>
      <c r="B12549" t="s">
        <v>3920</v>
      </c>
      <c r="C12549" s="1">
        <v>44703</v>
      </c>
      <c r="D12549" s="1">
        <v>44955</v>
      </c>
      <c r="E12549">
        <f t="shared" si="196"/>
        <v>8</v>
      </c>
      <c r="F12549" t="str">
        <f>_xlfn.XLOOKUP(data!$B12549,campaign!$A$2:$A$18,campaign!$B$2:$B$18)</f>
        <v>ChildrenInHH</v>
      </c>
      <c r="G12549">
        <f>_xlfn.XLOOKUP($F12549,campaign!$B$2:$B$18,campaign!$D$2:$D$18)</f>
        <v>10</v>
      </c>
      <c r="H12549" t="str">
        <f>_xlfn.XLOOKUP($A12549,customer!$A$2:$A$978,customer!$B$2:$B$978)</f>
        <v>Rania Tumilson</v>
      </c>
    </row>
    <row r="12550" spans="1:8" x14ac:dyDescent="0.2">
      <c r="A12550" t="s">
        <v>3754</v>
      </c>
      <c r="B12550" t="s">
        <v>3920</v>
      </c>
      <c r="C12550" s="1">
        <v>44703</v>
      </c>
      <c r="D12550" s="1">
        <v>44958</v>
      </c>
      <c r="E12550">
        <f t="shared" si="196"/>
        <v>8</v>
      </c>
      <c r="F12550" t="str">
        <f>_xlfn.XLOOKUP(data!$B12550,campaign!$A$2:$A$18,campaign!$B$2:$B$18)</f>
        <v>ChildrenInHH</v>
      </c>
      <c r="G12550">
        <f>_xlfn.XLOOKUP($F12550,campaign!$B$2:$B$18,campaign!$D$2:$D$18)</f>
        <v>10</v>
      </c>
      <c r="H12550" t="str">
        <f>_xlfn.XLOOKUP($A12550,customer!$A$2:$A$978,customer!$B$2:$B$978)</f>
        <v>Rania Tumilson</v>
      </c>
    </row>
    <row r="12551" spans="1:8" x14ac:dyDescent="0.2">
      <c r="A12551" t="s">
        <v>3754</v>
      </c>
      <c r="B12551" t="s">
        <v>3920</v>
      </c>
      <c r="C12551" s="1">
        <v>44703</v>
      </c>
      <c r="D12551" s="1">
        <v>45014</v>
      </c>
      <c r="E12551">
        <f t="shared" si="196"/>
        <v>10</v>
      </c>
      <c r="F12551" t="str">
        <f>_xlfn.XLOOKUP(data!$B12551,campaign!$A$2:$A$18,campaign!$B$2:$B$18)</f>
        <v>ChildrenInHH</v>
      </c>
      <c r="G12551">
        <f>_xlfn.XLOOKUP($F12551,campaign!$B$2:$B$18,campaign!$D$2:$D$18)</f>
        <v>10</v>
      </c>
      <c r="H12551" t="str">
        <f>_xlfn.XLOOKUP($A12551,customer!$A$2:$A$978,customer!$B$2:$B$978)</f>
        <v>Rania Tumilson</v>
      </c>
    </row>
    <row r="12552" spans="1:8" x14ac:dyDescent="0.2">
      <c r="A12552" t="s">
        <v>3754</v>
      </c>
      <c r="B12552" t="s">
        <v>3920</v>
      </c>
      <c r="C12552" s="1">
        <v>44703</v>
      </c>
      <c r="D12552" s="1">
        <v>45022</v>
      </c>
      <c r="E12552">
        <f t="shared" si="196"/>
        <v>10</v>
      </c>
      <c r="F12552" t="str">
        <f>_xlfn.XLOOKUP(data!$B12552,campaign!$A$2:$A$18,campaign!$B$2:$B$18)</f>
        <v>ChildrenInHH</v>
      </c>
      <c r="G12552">
        <f>_xlfn.XLOOKUP($F12552,campaign!$B$2:$B$18,campaign!$D$2:$D$18)</f>
        <v>10</v>
      </c>
      <c r="H12552" t="str">
        <f>_xlfn.XLOOKUP($A12552,customer!$A$2:$A$978,customer!$B$2:$B$978)</f>
        <v>Rania Tumilson</v>
      </c>
    </row>
    <row r="12553" spans="1:8" x14ac:dyDescent="0.2">
      <c r="A12553" t="s">
        <v>3754</v>
      </c>
      <c r="B12553" t="s">
        <v>3920</v>
      </c>
      <c r="C12553" s="1">
        <v>44703</v>
      </c>
      <c r="D12553" s="1">
        <v>45047</v>
      </c>
      <c r="E12553">
        <f t="shared" si="196"/>
        <v>11</v>
      </c>
      <c r="F12553" t="str">
        <f>_xlfn.XLOOKUP(data!$B12553,campaign!$A$2:$A$18,campaign!$B$2:$B$18)</f>
        <v>ChildrenInHH</v>
      </c>
      <c r="G12553">
        <f>_xlfn.XLOOKUP($F12553,campaign!$B$2:$B$18,campaign!$D$2:$D$18)</f>
        <v>10</v>
      </c>
      <c r="H12553" t="str">
        <f>_xlfn.XLOOKUP($A12553,customer!$A$2:$A$978,customer!$B$2:$B$978)</f>
        <v>Rania Tumilson</v>
      </c>
    </row>
    <row r="12554" spans="1:8" x14ac:dyDescent="0.2">
      <c r="A12554" t="s">
        <v>3755</v>
      </c>
      <c r="B12554" t="s">
        <v>3922</v>
      </c>
      <c r="C12554" s="1">
        <v>44813</v>
      </c>
      <c r="D12554" s="1">
        <v>44813</v>
      </c>
      <c r="E12554">
        <f t="shared" si="196"/>
        <v>0</v>
      </c>
      <c r="F12554" t="str">
        <f>_xlfn.XLOOKUP(data!$B12554,campaign!$A$2:$A$18,campaign!$B$2:$B$18)</f>
        <v>HandsetWebCapable</v>
      </c>
      <c r="G12554">
        <f>_xlfn.XLOOKUP($F12554,campaign!$B$2:$B$18,campaign!$D$2:$D$18)</f>
        <v>62</v>
      </c>
      <c r="H12554" t="str">
        <f>_xlfn.XLOOKUP($A12554,customer!$A$2:$A$978,customer!$B$2:$B$978)</f>
        <v>Cyrille Peres</v>
      </c>
    </row>
    <row r="12555" spans="1:8" x14ac:dyDescent="0.2">
      <c r="A12555" t="s">
        <v>3755</v>
      </c>
      <c r="B12555" t="s">
        <v>3922</v>
      </c>
      <c r="C12555" s="1">
        <v>44813</v>
      </c>
      <c r="D12555" s="1">
        <v>44854</v>
      </c>
      <c r="E12555">
        <f t="shared" si="196"/>
        <v>1</v>
      </c>
      <c r="F12555" t="str">
        <f>_xlfn.XLOOKUP(data!$B12555,campaign!$A$2:$A$18,campaign!$B$2:$B$18)</f>
        <v>HandsetWebCapable</v>
      </c>
      <c r="G12555">
        <f>_xlfn.XLOOKUP($F12555,campaign!$B$2:$B$18,campaign!$D$2:$D$18)</f>
        <v>62</v>
      </c>
      <c r="H12555" t="str">
        <f>_xlfn.XLOOKUP($A12555,customer!$A$2:$A$978,customer!$B$2:$B$978)</f>
        <v>Cyrille Peres</v>
      </c>
    </row>
    <row r="12556" spans="1:8" x14ac:dyDescent="0.2">
      <c r="A12556" t="s">
        <v>3755</v>
      </c>
      <c r="B12556" t="s">
        <v>3922</v>
      </c>
      <c r="C12556" s="1">
        <v>44813</v>
      </c>
      <c r="D12556" s="1">
        <v>44882</v>
      </c>
      <c r="E12556">
        <f t="shared" si="196"/>
        <v>2</v>
      </c>
      <c r="F12556" t="str">
        <f>_xlfn.XLOOKUP(data!$B12556,campaign!$A$2:$A$18,campaign!$B$2:$B$18)</f>
        <v>HandsetWebCapable</v>
      </c>
      <c r="G12556">
        <f>_xlfn.XLOOKUP($F12556,campaign!$B$2:$B$18,campaign!$D$2:$D$18)</f>
        <v>62</v>
      </c>
      <c r="H12556" t="str">
        <f>_xlfn.XLOOKUP($A12556,customer!$A$2:$A$978,customer!$B$2:$B$978)</f>
        <v>Cyrille Peres</v>
      </c>
    </row>
    <row r="12557" spans="1:8" x14ac:dyDescent="0.2">
      <c r="A12557" t="s">
        <v>3755</v>
      </c>
      <c r="B12557" t="s">
        <v>3922</v>
      </c>
      <c r="C12557" s="1">
        <v>44813</v>
      </c>
      <c r="D12557" s="1">
        <v>44904</v>
      </c>
      <c r="E12557">
        <f t="shared" si="196"/>
        <v>3</v>
      </c>
      <c r="F12557" t="str">
        <f>_xlfn.XLOOKUP(data!$B12557,campaign!$A$2:$A$18,campaign!$B$2:$B$18)</f>
        <v>HandsetWebCapable</v>
      </c>
      <c r="G12557">
        <f>_xlfn.XLOOKUP($F12557,campaign!$B$2:$B$18,campaign!$D$2:$D$18)</f>
        <v>62</v>
      </c>
      <c r="H12557" t="str">
        <f>_xlfn.XLOOKUP($A12557,customer!$A$2:$A$978,customer!$B$2:$B$978)</f>
        <v>Cyrille Peres</v>
      </c>
    </row>
    <row r="12558" spans="1:8" x14ac:dyDescent="0.2">
      <c r="A12558" t="s">
        <v>3755</v>
      </c>
      <c r="B12558" t="s">
        <v>3922</v>
      </c>
      <c r="C12558" s="1">
        <v>44813</v>
      </c>
      <c r="D12558" s="1">
        <v>44939</v>
      </c>
      <c r="E12558">
        <f t="shared" si="196"/>
        <v>4</v>
      </c>
      <c r="F12558" t="str">
        <f>_xlfn.XLOOKUP(data!$B12558,campaign!$A$2:$A$18,campaign!$B$2:$B$18)</f>
        <v>HandsetWebCapable</v>
      </c>
      <c r="G12558">
        <f>_xlfn.XLOOKUP($F12558,campaign!$B$2:$B$18,campaign!$D$2:$D$18)</f>
        <v>62</v>
      </c>
      <c r="H12558" t="str">
        <f>_xlfn.XLOOKUP($A12558,customer!$A$2:$A$978,customer!$B$2:$B$978)</f>
        <v>Cyrille Peres</v>
      </c>
    </row>
    <row r="12559" spans="1:8" x14ac:dyDescent="0.2">
      <c r="A12559" t="s">
        <v>3755</v>
      </c>
      <c r="B12559" t="s">
        <v>3922</v>
      </c>
      <c r="C12559" s="1">
        <v>44813</v>
      </c>
      <c r="D12559" s="1">
        <v>44977</v>
      </c>
      <c r="E12559">
        <f t="shared" si="196"/>
        <v>5</v>
      </c>
      <c r="F12559" t="str">
        <f>_xlfn.XLOOKUP(data!$B12559,campaign!$A$2:$A$18,campaign!$B$2:$B$18)</f>
        <v>HandsetWebCapable</v>
      </c>
      <c r="G12559">
        <f>_xlfn.XLOOKUP($F12559,campaign!$B$2:$B$18,campaign!$D$2:$D$18)</f>
        <v>62</v>
      </c>
      <c r="H12559" t="str">
        <f>_xlfn.XLOOKUP($A12559,customer!$A$2:$A$978,customer!$B$2:$B$978)</f>
        <v>Cyrille Peres</v>
      </c>
    </row>
    <row r="12560" spans="1:8" x14ac:dyDescent="0.2">
      <c r="A12560" t="s">
        <v>3755</v>
      </c>
      <c r="B12560" t="s">
        <v>3922</v>
      </c>
      <c r="C12560" s="1">
        <v>44813</v>
      </c>
      <c r="D12560" s="1">
        <v>44996</v>
      </c>
      <c r="E12560">
        <f t="shared" si="196"/>
        <v>6</v>
      </c>
      <c r="F12560" t="str">
        <f>_xlfn.XLOOKUP(data!$B12560,campaign!$A$2:$A$18,campaign!$B$2:$B$18)</f>
        <v>HandsetWebCapable</v>
      </c>
      <c r="G12560">
        <f>_xlfn.XLOOKUP($F12560,campaign!$B$2:$B$18,campaign!$D$2:$D$18)</f>
        <v>62</v>
      </c>
      <c r="H12560" t="str">
        <f>_xlfn.XLOOKUP($A12560,customer!$A$2:$A$978,customer!$B$2:$B$978)</f>
        <v>Cyrille Peres</v>
      </c>
    </row>
    <row r="12561" spans="1:8" x14ac:dyDescent="0.2">
      <c r="A12561" t="s">
        <v>3755</v>
      </c>
      <c r="B12561" t="s">
        <v>3922</v>
      </c>
      <c r="C12561" s="1">
        <v>44813</v>
      </c>
      <c r="D12561" s="1">
        <v>45025</v>
      </c>
      <c r="E12561">
        <f t="shared" si="196"/>
        <v>7</v>
      </c>
      <c r="F12561" t="str">
        <f>_xlfn.XLOOKUP(data!$B12561,campaign!$A$2:$A$18,campaign!$B$2:$B$18)</f>
        <v>HandsetWebCapable</v>
      </c>
      <c r="G12561">
        <f>_xlfn.XLOOKUP($F12561,campaign!$B$2:$B$18,campaign!$D$2:$D$18)</f>
        <v>62</v>
      </c>
      <c r="H12561" t="str">
        <f>_xlfn.XLOOKUP($A12561,customer!$A$2:$A$978,customer!$B$2:$B$978)</f>
        <v>Cyrille Peres</v>
      </c>
    </row>
    <row r="12562" spans="1:8" x14ac:dyDescent="0.2">
      <c r="A12562" t="s">
        <v>3755</v>
      </c>
      <c r="B12562" t="s">
        <v>3922</v>
      </c>
      <c r="C12562" s="1">
        <v>44813</v>
      </c>
      <c r="D12562" s="1">
        <v>45068</v>
      </c>
      <c r="E12562">
        <f t="shared" si="196"/>
        <v>8</v>
      </c>
      <c r="F12562" t="str">
        <f>_xlfn.XLOOKUP(data!$B12562,campaign!$A$2:$A$18,campaign!$B$2:$B$18)</f>
        <v>HandsetWebCapable</v>
      </c>
      <c r="G12562">
        <f>_xlfn.XLOOKUP($F12562,campaign!$B$2:$B$18,campaign!$D$2:$D$18)</f>
        <v>62</v>
      </c>
      <c r="H12562" t="str">
        <f>_xlfn.XLOOKUP($A12562,customer!$A$2:$A$978,customer!$B$2:$B$978)</f>
        <v>Cyrille Peres</v>
      </c>
    </row>
    <row r="12563" spans="1:8" x14ac:dyDescent="0.2">
      <c r="A12563" t="s">
        <v>3755</v>
      </c>
      <c r="B12563" t="s">
        <v>3950</v>
      </c>
      <c r="C12563" s="1">
        <v>44932</v>
      </c>
      <c r="D12563" s="1">
        <v>44932</v>
      </c>
      <c r="E12563">
        <f t="shared" si="196"/>
        <v>0</v>
      </c>
      <c r="F12563" t="str">
        <f>_xlfn.XLOOKUP(data!$B12563,campaign!$A$2:$A$18,campaign!$B$2:$B$18)</f>
        <v>NotNewCellphoneUser</v>
      </c>
      <c r="G12563">
        <f>_xlfn.XLOOKUP($F12563,campaign!$B$2:$B$18,campaign!$D$2:$D$18)</f>
        <v>28</v>
      </c>
      <c r="H12563" t="str">
        <f>_xlfn.XLOOKUP($A12563,customer!$A$2:$A$978,customer!$B$2:$B$978)</f>
        <v>Cyrille Peres</v>
      </c>
    </row>
    <row r="12564" spans="1:8" x14ac:dyDescent="0.2">
      <c r="A12564" t="s">
        <v>3755</v>
      </c>
      <c r="B12564" t="s">
        <v>3950</v>
      </c>
      <c r="C12564" s="1">
        <v>44932</v>
      </c>
      <c r="D12564" s="1">
        <v>44978</v>
      </c>
      <c r="E12564">
        <f t="shared" si="196"/>
        <v>1</v>
      </c>
      <c r="F12564" t="str">
        <f>_xlfn.XLOOKUP(data!$B12564,campaign!$A$2:$A$18,campaign!$B$2:$B$18)</f>
        <v>NotNewCellphoneUser</v>
      </c>
      <c r="G12564">
        <f>_xlfn.XLOOKUP($F12564,campaign!$B$2:$B$18,campaign!$D$2:$D$18)</f>
        <v>28</v>
      </c>
      <c r="H12564" t="str">
        <f>_xlfn.XLOOKUP($A12564,customer!$A$2:$A$978,customer!$B$2:$B$978)</f>
        <v>Cyrille Peres</v>
      </c>
    </row>
    <row r="12565" spans="1:8" x14ac:dyDescent="0.2">
      <c r="A12565" t="s">
        <v>3755</v>
      </c>
      <c r="B12565" t="s">
        <v>3950</v>
      </c>
      <c r="C12565" s="1">
        <v>44932</v>
      </c>
      <c r="D12565" s="1">
        <v>44996</v>
      </c>
      <c r="E12565">
        <f t="shared" si="196"/>
        <v>2</v>
      </c>
      <c r="F12565" t="str">
        <f>_xlfn.XLOOKUP(data!$B12565,campaign!$A$2:$A$18,campaign!$B$2:$B$18)</f>
        <v>NotNewCellphoneUser</v>
      </c>
      <c r="G12565">
        <f>_xlfn.XLOOKUP($F12565,campaign!$B$2:$B$18,campaign!$D$2:$D$18)</f>
        <v>28</v>
      </c>
      <c r="H12565" t="str">
        <f>_xlfn.XLOOKUP($A12565,customer!$A$2:$A$978,customer!$B$2:$B$978)</f>
        <v>Cyrille Peres</v>
      </c>
    </row>
    <row r="12566" spans="1:8" x14ac:dyDescent="0.2">
      <c r="A12566" t="s">
        <v>3755</v>
      </c>
      <c r="B12566" t="s">
        <v>3950</v>
      </c>
      <c r="C12566" s="1">
        <v>44932</v>
      </c>
      <c r="D12566" s="1">
        <v>45028</v>
      </c>
      <c r="E12566">
        <f t="shared" si="196"/>
        <v>3</v>
      </c>
      <c r="F12566" t="str">
        <f>_xlfn.XLOOKUP(data!$B12566,campaign!$A$2:$A$18,campaign!$B$2:$B$18)</f>
        <v>NotNewCellphoneUser</v>
      </c>
      <c r="G12566">
        <f>_xlfn.XLOOKUP($F12566,campaign!$B$2:$B$18,campaign!$D$2:$D$18)</f>
        <v>28</v>
      </c>
      <c r="H12566" t="str">
        <f>_xlfn.XLOOKUP($A12566,customer!$A$2:$A$978,customer!$B$2:$B$978)</f>
        <v>Cyrille Peres</v>
      </c>
    </row>
    <row r="12567" spans="1:8" x14ac:dyDescent="0.2">
      <c r="A12567" t="s">
        <v>3755</v>
      </c>
      <c r="B12567" t="s">
        <v>3950</v>
      </c>
      <c r="C12567" s="1">
        <v>44932</v>
      </c>
      <c r="D12567" s="1">
        <v>45052</v>
      </c>
      <c r="E12567">
        <f t="shared" si="196"/>
        <v>4</v>
      </c>
      <c r="F12567" t="str">
        <f>_xlfn.XLOOKUP(data!$B12567,campaign!$A$2:$A$18,campaign!$B$2:$B$18)</f>
        <v>NotNewCellphoneUser</v>
      </c>
      <c r="G12567">
        <f>_xlfn.XLOOKUP($F12567,campaign!$B$2:$B$18,campaign!$D$2:$D$18)</f>
        <v>28</v>
      </c>
      <c r="H12567" t="str">
        <f>_xlfn.XLOOKUP($A12567,customer!$A$2:$A$978,customer!$B$2:$B$978)</f>
        <v>Cyrille Peres</v>
      </c>
    </row>
    <row r="12568" spans="1:8" x14ac:dyDescent="0.2">
      <c r="A12568" t="s">
        <v>3756</v>
      </c>
      <c r="B12568" t="s">
        <v>3924</v>
      </c>
      <c r="C12568" s="1">
        <v>44654</v>
      </c>
      <c r="D12568" s="1">
        <v>44654</v>
      </c>
      <c r="E12568">
        <f t="shared" si="196"/>
        <v>0</v>
      </c>
      <c r="F12568" t="str">
        <f>_xlfn.XLOOKUP(data!$B12568,campaign!$A$2:$A$18,campaign!$B$2:$B$18)</f>
        <v>RVOwner</v>
      </c>
      <c r="G12568">
        <f>_xlfn.XLOOKUP($F12568,campaign!$B$2:$B$18,campaign!$D$2:$D$18)</f>
        <v>22</v>
      </c>
      <c r="H12568" t="str">
        <f>_xlfn.XLOOKUP($A12568,customer!$A$2:$A$978,customer!$B$2:$B$978)</f>
        <v>Findlay Balwin</v>
      </c>
    </row>
    <row r="12569" spans="1:8" x14ac:dyDescent="0.2">
      <c r="A12569" t="s">
        <v>3756</v>
      </c>
      <c r="B12569" t="s">
        <v>3924</v>
      </c>
      <c r="C12569" s="1">
        <v>44654</v>
      </c>
      <c r="D12569" s="1">
        <v>44684</v>
      </c>
      <c r="E12569">
        <f t="shared" si="196"/>
        <v>1</v>
      </c>
      <c r="F12569" t="str">
        <f>_xlfn.XLOOKUP(data!$B12569,campaign!$A$2:$A$18,campaign!$B$2:$B$18)</f>
        <v>RVOwner</v>
      </c>
      <c r="G12569">
        <f>_xlfn.XLOOKUP($F12569,campaign!$B$2:$B$18,campaign!$D$2:$D$18)</f>
        <v>22</v>
      </c>
      <c r="H12569" t="str">
        <f>_xlfn.XLOOKUP($A12569,customer!$A$2:$A$978,customer!$B$2:$B$978)</f>
        <v>Findlay Balwin</v>
      </c>
    </row>
    <row r="12570" spans="1:8" x14ac:dyDescent="0.2">
      <c r="A12570" t="s">
        <v>3756</v>
      </c>
      <c r="B12570" t="s">
        <v>3924</v>
      </c>
      <c r="C12570" s="1">
        <v>44654</v>
      </c>
      <c r="D12570" s="1">
        <v>44728</v>
      </c>
      <c r="E12570">
        <f t="shared" si="196"/>
        <v>2</v>
      </c>
      <c r="F12570" t="str">
        <f>_xlfn.XLOOKUP(data!$B12570,campaign!$A$2:$A$18,campaign!$B$2:$B$18)</f>
        <v>RVOwner</v>
      </c>
      <c r="G12570">
        <f>_xlfn.XLOOKUP($F12570,campaign!$B$2:$B$18,campaign!$D$2:$D$18)</f>
        <v>22</v>
      </c>
      <c r="H12570" t="str">
        <f>_xlfn.XLOOKUP($A12570,customer!$A$2:$A$978,customer!$B$2:$B$978)</f>
        <v>Findlay Balwin</v>
      </c>
    </row>
    <row r="12571" spans="1:8" x14ac:dyDescent="0.2">
      <c r="A12571" t="s">
        <v>3756</v>
      </c>
      <c r="B12571" t="s">
        <v>3924</v>
      </c>
      <c r="C12571" s="1">
        <v>44654</v>
      </c>
      <c r="D12571" s="1">
        <v>44778</v>
      </c>
      <c r="E12571">
        <f t="shared" si="196"/>
        <v>4</v>
      </c>
      <c r="F12571" t="str">
        <f>_xlfn.XLOOKUP(data!$B12571,campaign!$A$2:$A$18,campaign!$B$2:$B$18)</f>
        <v>RVOwner</v>
      </c>
      <c r="G12571">
        <f>_xlfn.XLOOKUP($F12571,campaign!$B$2:$B$18,campaign!$D$2:$D$18)</f>
        <v>22</v>
      </c>
      <c r="H12571" t="str">
        <f>_xlfn.XLOOKUP($A12571,customer!$A$2:$A$978,customer!$B$2:$B$978)</f>
        <v>Findlay Balwin</v>
      </c>
    </row>
    <row r="12572" spans="1:8" x14ac:dyDescent="0.2">
      <c r="A12572" t="s">
        <v>3756</v>
      </c>
      <c r="B12572" t="s">
        <v>3924</v>
      </c>
      <c r="C12572" s="1">
        <v>44654</v>
      </c>
      <c r="D12572" s="1">
        <v>44840</v>
      </c>
      <c r="E12572">
        <f t="shared" si="196"/>
        <v>6</v>
      </c>
      <c r="F12572" t="str">
        <f>_xlfn.XLOOKUP(data!$B12572,campaign!$A$2:$A$18,campaign!$B$2:$B$18)</f>
        <v>RVOwner</v>
      </c>
      <c r="G12572">
        <f>_xlfn.XLOOKUP($F12572,campaign!$B$2:$B$18,campaign!$D$2:$D$18)</f>
        <v>22</v>
      </c>
      <c r="H12572" t="str">
        <f>_xlfn.XLOOKUP($A12572,customer!$A$2:$A$978,customer!$B$2:$B$978)</f>
        <v>Findlay Balwin</v>
      </c>
    </row>
    <row r="12573" spans="1:8" x14ac:dyDescent="0.2">
      <c r="A12573" t="s">
        <v>3756</v>
      </c>
      <c r="B12573" t="s">
        <v>3924</v>
      </c>
      <c r="C12573" s="1">
        <v>44654</v>
      </c>
      <c r="D12573" s="1">
        <v>44881</v>
      </c>
      <c r="E12573">
        <f t="shared" si="196"/>
        <v>7</v>
      </c>
      <c r="F12573" t="str">
        <f>_xlfn.XLOOKUP(data!$B12573,campaign!$A$2:$A$18,campaign!$B$2:$B$18)</f>
        <v>RVOwner</v>
      </c>
      <c r="G12573">
        <f>_xlfn.XLOOKUP($F12573,campaign!$B$2:$B$18,campaign!$D$2:$D$18)</f>
        <v>22</v>
      </c>
      <c r="H12573" t="str">
        <f>_xlfn.XLOOKUP($A12573,customer!$A$2:$A$978,customer!$B$2:$B$978)</f>
        <v>Findlay Balwin</v>
      </c>
    </row>
    <row r="12574" spans="1:8" x14ac:dyDescent="0.2">
      <c r="A12574" t="s">
        <v>3756</v>
      </c>
      <c r="B12574" t="s">
        <v>3924</v>
      </c>
      <c r="C12574" s="1">
        <v>44654</v>
      </c>
      <c r="D12574" s="1">
        <v>44910</v>
      </c>
      <c r="E12574">
        <f t="shared" si="196"/>
        <v>8</v>
      </c>
      <c r="F12574" t="str">
        <f>_xlfn.XLOOKUP(data!$B12574,campaign!$A$2:$A$18,campaign!$B$2:$B$18)</f>
        <v>RVOwner</v>
      </c>
      <c r="G12574">
        <f>_xlfn.XLOOKUP($F12574,campaign!$B$2:$B$18,campaign!$D$2:$D$18)</f>
        <v>22</v>
      </c>
      <c r="H12574" t="str">
        <f>_xlfn.XLOOKUP($A12574,customer!$A$2:$A$978,customer!$B$2:$B$978)</f>
        <v>Findlay Balwin</v>
      </c>
    </row>
    <row r="12575" spans="1:8" x14ac:dyDescent="0.2">
      <c r="A12575" t="s">
        <v>3756</v>
      </c>
      <c r="B12575" t="s">
        <v>3924</v>
      </c>
      <c r="C12575" s="1">
        <v>44654</v>
      </c>
      <c r="D12575" s="1">
        <v>44930</v>
      </c>
      <c r="E12575">
        <f t="shared" si="196"/>
        <v>9</v>
      </c>
      <c r="F12575" t="str">
        <f>_xlfn.XLOOKUP(data!$B12575,campaign!$A$2:$A$18,campaign!$B$2:$B$18)</f>
        <v>RVOwner</v>
      </c>
      <c r="G12575">
        <f>_xlfn.XLOOKUP($F12575,campaign!$B$2:$B$18,campaign!$D$2:$D$18)</f>
        <v>22</v>
      </c>
      <c r="H12575" t="str">
        <f>_xlfn.XLOOKUP($A12575,customer!$A$2:$A$978,customer!$B$2:$B$978)</f>
        <v>Findlay Balwin</v>
      </c>
    </row>
    <row r="12576" spans="1:8" x14ac:dyDescent="0.2">
      <c r="A12576" t="s">
        <v>3756</v>
      </c>
      <c r="B12576" t="s">
        <v>3924</v>
      </c>
      <c r="C12576" s="1">
        <v>44654</v>
      </c>
      <c r="D12576" s="1">
        <v>44962</v>
      </c>
      <c r="E12576">
        <f t="shared" si="196"/>
        <v>10</v>
      </c>
      <c r="F12576" t="str">
        <f>_xlfn.XLOOKUP(data!$B12576,campaign!$A$2:$A$18,campaign!$B$2:$B$18)</f>
        <v>RVOwner</v>
      </c>
      <c r="G12576">
        <f>_xlfn.XLOOKUP($F12576,campaign!$B$2:$B$18,campaign!$D$2:$D$18)</f>
        <v>22</v>
      </c>
      <c r="H12576" t="str">
        <f>_xlfn.XLOOKUP($A12576,customer!$A$2:$A$978,customer!$B$2:$B$978)</f>
        <v>Findlay Balwin</v>
      </c>
    </row>
    <row r="12577" spans="1:8" x14ac:dyDescent="0.2">
      <c r="A12577" t="s">
        <v>3756</v>
      </c>
      <c r="B12577" t="s">
        <v>3924</v>
      </c>
      <c r="C12577" s="1">
        <v>44654</v>
      </c>
      <c r="D12577" s="1">
        <v>45050</v>
      </c>
      <c r="E12577">
        <f t="shared" si="196"/>
        <v>13</v>
      </c>
      <c r="F12577" t="str">
        <f>_xlfn.XLOOKUP(data!$B12577,campaign!$A$2:$A$18,campaign!$B$2:$B$18)</f>
        <v>RVOwner</v>
      </c>
      <c r="G12577">
        <f>_xlfn.XLOOKUP($F12577,campaign!$B$2:$B$18,campaign!$D$2:$D$18)</f>
        <v>22</v>
      </c>
      <c r="H12577" t="str">
        <f>_xlfn.XLOOKUP($A12577,customer!$A$2:$A$978,customer!$B$2:$B$978)</f>
        <v>Findlay Balwin</v>
      </c>
    </row>
    <row r="12578" spans="1:8" x14ac:dyDescent="0.2">
      <c r="A12578" t="s">
        <v>3756</v>
      </c>
      <c r="B12578" t="s">
        <v>3920</v>
      </c>
      <c r="C12578" s="1">
        <v>44931</v>
      </c>
      <c r="D12578" s="1">
        <v>44931</v>
      </c>
      <c r="E12578">
        <f t="shared" si="196"/>
        <v>0</v>
      </c>
      <c r="F12578" t="str">
        <f>_xlfn.XLOOKUP(data!$B12578,campaign!$A$2:$A$18,campaign!$B$2:$B$18)</f>
        <v>ChildrenInHH</v>
      </c>
      <c r="G12578">
        <f>_xlfn.XLOOKUP($F12578,campaign!$B$2:$B$18,campaign!$D$2:$D$18)</f>
        <v>10</v>
      </c>
      <c r="H12578" t="str">
        <f>_xlfn.XLOOKUP($A12578,customer!$A$2:$A$978,customer!$B$2:$B$978)</f>
        <v>Findlay Balwin</v>
      </c>
    </row>
    <row r="12579" spans="1:8" x14ac:dyDescent="0.2">
      <c r="A12579" t="s">
        <v>3756</v>
      </c>
      <c r="B12579" t="s">
        <v>3920</v>
      </c>
      <c r="C12579" s="1">
        <v>44931</v>
      </c>
      <c r="D12579" s="1">
        <v>44970</v>
      </c>
      <c r="E12579">
        <f t="shared" si="196"/>
        <v>1</v>
      </c>
      <c r="F12579" t="str">
        <f>_xlfn.XLOOKUP(data!$B12579,campaign!$A$2:$A$18,campaign!$B$2:$B$18)</f>
        <v>ChildrenInHH</v>
      </c>
      <c r="G12579">
        <f>_xlfn.XLOOKUP($F12579,campaign!$B$2:$B$18,campaign!$D$2:$D$18)</f>
        <v>10</v>
      </c>
      <c r="H12579" t="str">
        <f>_xlfn.XLOOKUP($A12579,customer!$A$2:$A$978,customer!$B$2:$B$978)</f>
        <v>Findlay Balwin</v>
      </c>
    </row>
    <row r="12580" spans="1:8" x14ac:dyDescent="0.2">
      <c r="A12580" t="s">
        <v>3756</v>
      </c>
      <c r="B12580" t="s">
        <v>3920</v>
      </c>
      <c r="C12580" s="1">
        <v>44931</v>
      </c>
      <c r="D12580" s="1">
        <v>44999</v>
      </c>
      <c r="E12580">
        <f t="shared" si="196"/>
        <v>2</v>
      </c>
      <c r="F12580" t="str">
        <f>_xlfn.XLOOKUP(data!$B12580,campaign!$A$2:$A$18,campaign!$B$2:$B$18)</f>
        <v>ChildrenInHH</v>
      </c>
      <c r="G12580">
        <f>_xlfn.XLOOKUP($F12580,campaign!$B$2:$B$18,campaign!$D$2:$D$18)</f>
        <v>10</v>
      </c>
      <c r="H12580" t="str">
        <f>_xlfn.XLOOKUP($A12580,customer!$A$2:$A$978,customer!$B$2:$B$978)</f>
        <v>Findlay Balwin</v>
      </c>
    </row>
    <row r="12581" spans="1:8" x14ac:dyDescent="0.2">
      <c r="A12581" t="s">
        <v>3756</v>
      </c>
      <c r="B12581" t="s">
        <v>3920</v>
      </c>
      <c r="C12581" s="1">
        <v>44931</v>
      </c>
      <c r="D12581" s="1">
        <v>45029</v>
      </c>
      <c r="E12581">
        <f t="shared" si="196"/>
        <v>3</v>
      </c>
      <c r="F12581" t="str">
        <f>_xlfn.XLOOKUP(data!$B12581,campaign!$A$2:$A$18,campaign!$B$2:$B$18)</f>
        <v>ChildrenInHH</v>
      </c>
      <c r="G12581">
        <f>_xlfn.XLOOKUP($F12581,campaign!$B$2:$B$18,campaign!$D$2:$D$18)</f>
        <v>10</v>
      </c>
      <c r="H12581" t="str">
        <f>_xlfn.XLOOKUP($A12581,customer!$A$2:$A$978,customer!$B$2:$B$978)</f>
        <v>Findlay Balwin</v>
      </c>
    </row>
    <row r="12582" spans="1:8" x14ac:dyDescent="0.2">
      <c r="A12582" t="s">
        <v>3756</v>
      </c>
      <c r="B12582" t="s">
        <v>3920</v>
      </c>
      <c r="C12582" s="1">
        <v>44931</v>
      </c>
      <c r="D12582" s="1">
        <v>45065</v>
      </c>
      <c r="E12582">
        <f t="shared" si="196"/>
        <v>4</v>
      </c>
      <c r="F12582" t="str">
        <f>_xlfn.XLOOKUP(data!$B12582,campaign!$A$2:$A$18,campaign!$B$2:$B$18)</f>
        <v>ChildrenInHH</v>
      </c>
      <c r="G12582">
        <f>_xlfn.XLOOKUP($F12582,campaign!$B$2:$B$18,campaign!$D$2:$D$18)</f>
        <v>10</v>
      </c>
      <c r="H12582" t="str">
        <f>_xlfn.XLOOKUP($A12582,customer!$A$2:$A$978,customer!$B$2:$B$978)</f>
        <v>Findlay Balwin</v>
      </c>
    </row>
    <row r="12583" spans="1:8" x14ac:dyDescent="0.2">
      <c r="A12583" t="s">
        <v>3757</v>
      </c>
      <c r="B12583" t="s">
        <v>3925</v>
      </c>
      <c r="C12583" s="1">
        <v>44998</v>
      </c>
      <c r="D12583" s="1">
        <v>44998</v>
      </c>
      <c r="E12583">
        <f t="shared" si="196"/>
        <v>0</v>
      </c>
      <c r="F12583" t="str">
        <f>_xlfn.XLOOKUP(data!$B12583,campaign!$A$2:$A$18,campaign!$B$2:$B$18)</f>
        <v>Homeownership</v>
      </c>
      <c r="G12583">
        <f>_xlfn.XLOOKUP($F12583,campaign!$B$2:$B$18,campaign!$D$2:$D$18)</f>
        <v>13</v>
      </c>
      <c r="H12583" t="str">
        <f>_xlfn.XLOOKUP($A12583,customer!$A$2:$A$978,customer!$B$2:$B$978)</f>
        <v>Ulrick Coppledike</v>
      </c>
    </row>
    <row r="12584" spans="1:8" x14ac:dyDescent="0.2">
      <c r="A12584" t="s">
        <v>3757</v>
      </c>
      <c r="B12584" t="s">
        <v>3925</v>
      </c>
      <c r="C12584" s="1">
        <v>44998</v>
      </c>
      <c r="D12584" s="1">
        <v>45034</v>
      </c>
      <c r="E12584">
        <f t="shared" si="196"/>
        <v>1</v>
      </c>
      <c r="F12584" t="str">
        <f>_xlfn.XLOOKUP(data!$B12584,campaign!$A$2:$A$18,campaign!$B$2:$B$18)</f>
        <v>Homeownership</v>
      </c>
      <c r="G12584">
        <f>_xlfn.XLOOKUP($F12584,campaign!$B$2:$B$18,campaign!$D$2:$D$18)</f>
        <v>13</v>
      </c>
      <c r="H12584" t="str">
        <f>_xlfn.XLOOKUP($A12584,customer!$A$2:$A$978,customer!$B$2:$B$978)</f>
        <v>Ulrick Coppledike</v>
      </c>
    </row>
    <row r="12585" spans="1:8" x14ac:dyDescent="0.2">
      <c r="A12585" t="s">
        <v>3757</v>
      </c>
      <c r="B12585" t="s">
        <v>3925</v>
      </c>
      <c r="C12585" s="1">
        <v>44998</v>
      </c>
      <c r="D12585" s="1">
        <v>45065</v>
      </c>
      <c r="E12585">
        <f t="shared" si="196"/>
        <v>2</v>
      </c>
      <c r="F12585" t="str">
        <f>_xlfn.XLOOKUP(data!$B12585,campaign!$A$2:$A$18,campaign!$B$2:$B$18)</f>
        <v>Homeownership</v>
      </c>
      <c r="G12585">
        <f>_xlfn.XLOOKUP($F12585,campaign!$B$2:$B$18,campaign!$D$2:$D$18)</f>
        <v>13</v>
      </c>
      <c r="H12585" t="str">
        <f>_xlfn.XLOOKUP($A12585,customer!$A$2:$A$978,customer!$B$2:$B$978)</f>
        <v>Ulrick Coppledike</v>
      </c>
    </row>
    <row r="12586" spans="1:8" x14ac:dyDescent="0.2">
      <c r="A12586" t="s">
        <v>3757</v>
      </c>
      <c r="B12586" t="s">
        <v>3926</v>
      </c>
      <c r="C12586" s="1">
        <v>45038</v>
      </c>
      <c r="D12586" s="1">
        <v>45038</v>
      </c>
      <c r="E12586">
        <f t="shared" si="196"/>
        <v>0</v>
      </c>
      <c r="F12586" t="str">
        <f>_xlfn.XLOOKUP(data!$B12586,campaign!$A$2:$A$18,campaign!$B$2:$B$18)</f>
        <v>BuysViaMailOrder</v>
      </c>
      <c r="G12586">
        <f>_xlfn.XLOOKUP($F12586,campaign!$B$2:$B$18,campaign!$D$2:$D$18)</f>
        <v>25</v>
      </c>
      <c r="H12586" t="str">
        <f>_xlfn.XLOOKUP($A12586,customer!$A$2:$A$978,customer!$B$2:$B$978)</f>
        <v>Ulrick Coppledike</v>
      </c>
    </row>
    <row r="12587" spans="1:8" x14ac:dyDescent="0.2">
      <c r="A12587" t="s">
        <v>3757</v>
      </c>
      <c r="B12587" t="s">
        <v>3926</v>
      </c>
      <c r="C12587" s="1">
        <v>45038</v>
      </c>
      <c r="D12587" s="1">
        <v>45076</v>
      </c>
      <c r="E12587">
        <f t="shared" si="196"/>
        <v>1</v>
      </c>
      <c r="F12587" t="str">
        <f>_xlfn.XLOOKUP(data!$B12587,campaign!$A$2:$A$18,campaign!$B$2:$B$18)</f>
        <v>BuysViaMailOrder</v>
      </c>
      <c r="G12587">
        <f>_xlfn.XLOOKUP($F12587,campaign!$B$2:$B$18,campaign!$D$2:$D$18)</f>
        <v>25</v>
      </c>
      <c r="H12587" t="str">
        <f>_xlfn.XLOOKUP($A12587,customer!$A$2:$A$978,customer!$B$2:$B$978)</f>
        <v>Ulrick Coppledike</v>
      </c>
    </row>
    <row r="12588" spans="1:8" x14ac:dyDescent="0.2">
      <c r="A12588" t="s">
        <v>3757</v>
      </c>
      <c r="B12588" t="s">
        <v>3926</v>
      </c>
      <c r="C12588" s="1">
        <v>45038</v>
      </c>
      <c r="D12588" s="1">
        <v>45078</v>
      </c>
      <c r="E12588">
        <f t="shared" si="196"/>
        <v>1</v>
      </c>
      <c r="F12588" t="str">
        <f>_xlfn.XLOOKUP(data!$B12588,campaign!$A$2:$A$18,campaign!$B$2:$B$18)</f>
        <v>BuysViaMailOrder</v>
      </c>
      <c r="G12588">
        <f>_xlfn.XLOOKUP($F12588,campaign!$B$2:$B$18,campaign!$D$2:$D$18)</f>
        <v>25</v>
      </c>
      <c r="H12588" t="str">
        <f>_xlfn.XLOOKUP($A12588,customer!$A$2:$A$978,customer!$B$2:$B$978)</f>
        <v>Ulrick Coppledike</v>
      </c>
    </row>
    <row r="12589" spans="1:8" x14ac:dyDescent="0.2">
      <c r="A12589" t="s">
        <v>3758</v>
      </c>
      <c r="B12589" t="s">
        <v>3950</v>
      </c>
      <c r="C12589" s="1">
        <v>44711</v>
      </c>
      <c r="D12589" s="1">
        <v>44711</v>
      </c>
      <c r="E12589">
        <f t="shared" si="196"/>
        <v>0</v>
      </c>
      <c r="F12589" t="str">
        <f>_xlfn.XLOOKUP(data!$B12589,campaign!$A$2:$A$18,campaign!$B$2:$B$18)</f>
        <v>NotNewCellphoneUser</v>
      </c>
      <c r="G12589">
        <f>_xlfn.XLOOKUP($F12589,campaign!$B$2:$B$18,campaign!$D$2:$D$18)</f>
        <v>28</v>
      </c>
      <c r="H12589" t="str">
        <f>_xlfn.XLOOKUP($A12589,customer!$A$2:$A$978,customer!$B$2:$B$978)</f>
        <v>Roxanna Lynam</v>
      </c>
    </row>
    <row r="12590" spans="1:8" x14ac:dyDescent="0.2">
      <c r="A12590" t="s">
        <v>3758</v>
      </c>
      <c r="B12590" t="s">
        <v>3950</v>
      </c>
      <c r="C12590" s="1">
        <v>44711</v>
      </c>
      <c r="D12590" s="1">
        <v>44756</v>
      </c>
      <c r="E12590">
        <f t="shared" si="196"/>
        <v>1</v>
      </c>
      <c r="F12590" t="str">
        <f>_xlfn.XLOOKUP(data!$B12590,campaign!$A$2:$A$18,campaign!$B$2:$B$18)</f>
        <v>NotNewCellphoneUser</v>
      </c>
      <c r="G12590">
        <f>_xlfn.XLOOKUP($F12590,campaign!$B$2:$B$18,campaign!$D$2:$D$18)</f>
        <v>28</v>
      </c>
      <c r="H12590" t="str">
        <f>_xlfn.XLOOKUP($A12590,customer!$A$2:$A$978,customer!$B$2:$B$978)</f>
        <v>Roxanna Lynam</v>
      </c>
    </row>
    <row r="12591" spans="1:8" x14ac:dyDescent="0.2">
      <c r="A12591" t="s">
        <v>3758</v>
      </c>
      <c r="B12591" t="s">
        <v>3950</v>
      </c>
      <c r="C12591" s="1">
        <v>44711</v>
      </c>
      <c r="D12591" s="1">
        <v>44781</v>
      </c>
      <c r="E12591">
        <f t="shared" si="196"/>
        <v>2</v>
      </c>
      <c r="F12591" t="str">
        <f>_xlfn.XLOOKUP(data!$B12591,campaign!$A$2:$A$18,campaign!$B$2:$B$18)</f>
        <v>NotNewCellphoneUser</v>
      </c>
      <c r="G12591">
        <f>_xlfn.XLOOKUP($F12591,campaign!$B$2:$B$18,campaign!$D$2:$D$18)</f>
        <v>28</v>
      </c>
      <c r="H12591" t="str">
        <f>_xlfn.XLOOKUP($A12591,customer!$A$2:$A$978,customer!$B$2:$B$978)</f>
        <v>Roxanna Lynam</v>
      </c>
    </row>
    <row r="12592" spans="1:8" x14ac:dyDescent="0.2">
      <c r="A12592" t="s">
        <v>3758</v>
      </c>
      <c r="B12592" t="s">
        <v>3950</v>
      </c>
      <c r="C12592" s="1">
        <v>44711</v>
      </c>
      <c r="D12592" s="1">
        <v>44873</v>
      </c>
      <c r="E12592">
        <f t="shared" si="196"/>
        <v>5</v>
      </c>
      <c r="F12592" t="str">
        <f>_xlfn.XLOOKUP(data!$B12592,campaign!$A$2:$A$18,campaign!$B$2:$B$18)</f>
        <v>NotNewCellphoneUser</v>
      </c>
      <c r="G12592">
        <f>_xlfn.XLOOKUP($F12592,campaign!$B$2:$B$18,campaign!$D$2:$D$18)</f>
        <v>28</v>
      </c>
      <c r="H12592" t="str">
        <f>_xlfn.XLOOKUP($A12592,customer!$A$2:$A$978,customer!$B$2:$B$978)</f>
        <v>Roxanna Lynam</v>
      </c>
    </row>
    <row r="12593" spans="1:8" x14ac:dyDescent="0.2">
      <c r="A12593" t="s">
        <v>3758</v>
      </c>
      <c r="B12593" t="s">
        <v>3950</v>
      </c>
      <c r="C12593" s="1">
        <v>44711</v>
      </c>
      <c r="D12593" s="1">
        <v>44896</v>
      </c>
      <c r="E12593">
        <f t="shared" si="196"/>
        <v>6</v>
      </c>
      <c r="F12593" t="str">
        <f>_xlfn.XLOOKUP(data!$B12593,campaign!$A$2:$A$18,campaign!$B$2:$B$18)</f>
        <v>NotNewCellphoneUser</v>
      </c>
      <c r="G12593">
        <f>_xlfn.XLOOKUP($F12593,campaign!$B$2:$B$18,campaign!$D$2:$D$18)</f>
        <v>28</v>
      </c>
      <c r="H12593" t="str">
        <f>_xlfn.XLOOKUP($A12593,customer!$A$2:$A$978,customer!$B$2:$B$978)</f>
        <v>Roxanna Lynam</v>
      </c>
    </row>
    <row r="12594" spans="1:8" x14ac:dyDescent="0.2">
      <c r="A12594" t="s">
        <v>3758</v>
      </c>
      <c r="B12594" t="s">
        <v>3950</v>
      </c>
      <c r="C12594" s="1">
        <v>44711</v>
      </c>
      <c r="D12594" s="1">
        <v>44933</v>
      </c>
      <c r="E12594">
        <f t="shared" si="196"/>
        <v>7</v>
      </c>
      <c r="F12594" t="str">
        <f>_xlfn.XLOOKUP(data!$B12594,campaign!$A$2:$A$18,campaign!$B$2:$B$18)</f>
        <v>NotNewCellphoneUser</v>
      </c>
      <c r="G12594">
        <f>_xlfn.XLOOKUP($F12594,campaign!$B$2:$B$18,campaign!$D$2:$D$18)</f>
        <v>28</v>
      </c>
      <c r="H12594" t="str">
        <f>_xlfn.XLOOKUP($A12594,customer!$A$2:$A$978,customer!$B$2:$B$978)</f>
        <v>Roxanna Lynam</v>
      </c>
    </row>
    <row r="12595" spans="1:8" x14ac:dyDescent="0.2">
      <c r="A12595" t="s">
        <v>3758</v>
      </c>
      <c r="B12595" t="s">
        <v>3950</v>
      </c>
      <c r="C12595" s="1">
        <v>44711</v>
      </c>
      <c r="D12595" s="1">
        <v>44969</v>
      </c>
      <c r="E12595">
        <f t="shared" si="196"/>
        <v>8</v>
      </c>
      <c r="F12595" t="str">
        <f>_xlfn.XLOOKUP(data!$B12595,campaign!$A$2:$A$18,campaign!$B$2:$B$18)</f>
        <v>NotNewCellphoneUser</v>
      </c>
      <c r="G12595">
        <f>_xlfn.XLOOKUP($F12595,campaign!$B$2:$B$18,campaign!$D$2:$D$18)</f>
        <v>28</v>
      </c>
      <c r="H12595" t="str">
        <f>_xlfn.XLOOKUP($A12595,customer!$A$2:$A$978,customer!$B$2:$B$978)</f>
        <v>Roxanna Lynam</v>
      </c>
    </row>
    <row r="12596" spans="1:8" x14ac:dyDescent="0.2">
      <c r="A12596" t="s">
        <v>3758</v>
      </c>
      <c r="B12596" t="s">
        <v>3950</v>
      </c>
      <c r="C12596" s="1">
        <v>44711</v>
      </c>
      <c r="D12596" s="1">
        <v>44999</v>
      </c>
      <c r="E12596">
        <f t="shared" si="196"/>
        <v>9</v>
      </c>
      <c r="F12596" t="str">
        <f>_xlfn.XLOOKUP(data!$B12596,campaign!$A$2:$A$18,campaign!$B$2:$B$18)</f>
        <v>NotNewCellphoneUser</v>
      </c>
      <c r="G12596">
        <f>_xlfn.XLOOKUP($F12596,campaign!$B$2:$B$18,campaign!$D$2:$D$18)</f>
        <v>28</v>
      </c>
      <c r="H12596" t="str">
        <f>_xlfn.XLOOKUP($A12596,customer!$A$2:$A$978,customer!$B$2:$B$978)</f>
        <v>Roxanna Lynam</v>
      </c>
    </row>
    <row r="12597" spans="1:8" x14ac:dyDescent="0.2">
      <c r="A12597" t="s">
        <v>3758</v>
      </c>
      <c r="B12597" t="s">
        <v>3950</v>
      </c>
      <c r="C12597" s="1">
        <v>44711</v>
      </c>
      <c r="D12597" s="1">
        <v>45025</v>
      </c>
      <c r="E12597">
        <f t="shared" si="196"/>
        <v>10</v>
      </c>
      <c r="F12597" t="str">
        <f>_xlfn.XLOOKUP(data!$B12597,campaign!$A$2:$A$18,campaign!$B$2:$B$18)</f>
        <v>NotNewCellphoneUser</v>
      </c>
      <c r="G12597">
        <f>_xlfn.XLOOKUP($F12597,campaign!$B$2:$B$18,campaign!$D$2:$D$18)</f>
        <v>28</v>
      </c>
      <c r="H12597" t="str">
        <f>_xlfn.XLOOKUP($A12597,customer!$A$2:$A$978,customer!$B$2:$B$978)</f>
        <v>Roxanna Lynam</v>
      </c>
    </row>
    <row r="12598" spans="1:8" x14ac:dyDescent="0.2">
      <c r="A12598" t="s">
        <v>3758</v>
      </c>
      <c r="B12598" t="s">
        <v>3950</v>
      </c>
      <c r="C12598" s="1">
        <v>44711</v>
      </c>
      <c r="D12598" s="1">
        <v>45049</v>
      </c>
      <c r="E12598">
        <f t="shared" si="196"/>
        <v>11</v>
      </c>
      <c r="F12598" t="str">
        <f>_xlfn.XLOOKUP(data!$B12598,campaign!$A$2:$A$18,campaign!$B$2:$B$18)</f>
        <v>NotNewCellphoneUser</v>
      </c>
      <c r="G12598">
        <f>_xlfn.XLOOKUP($F12598,campaign!$B$2:$B$18,campaign!$D$2:$D$18)</f>
        <v>28</v>
      </c>
      <c r="H12598" t="str">
        <f>_xlfn.XLOOKUP($A12598,customer!$A$2:$A$978,customer!$B$2:$B$978)</f>
        <v>Roxanna Lynam</v>
      </c>
    </row>
    <row r="12599" spans="1:8" x14ac:dyDescent="0.2">
      <c r="A12599" t="s">
        <v>3758</v>
      </c>
      <c r="B12599" t="s">
        <v>3923</v>
      </c>
      <c r="C12599" s="1">
        <v>45039</v>
      </c>
      <c r="D12599" s="1">
        <v>45039</v>
      </c>
      <c r="E12599">
        <f t="shared" si="196"/>
        <v>0</v>
      </c>
      <c r="F12599" t="str">
        <f>_xlfn.XLOOKUP(data!$B12599,campaign!$A$2:$A$18,campaign!$B$2:$B$18)</f>
        <v>TruckOwner</v>
      </c>
      <c r="G12599">
        <f>_xlfn.XLOOKUP($F12599,campaign!$B$2:$B$18,campaign!$D$2:$D$18)</f>
        <v>26</v>
      </c>
      <c r="H12599" t="str">
        <f>_xlfn.XLOOKUP($A12599,customer!$A$2:$A$978,customer!$B$2:$B$978)</f>
        <v>Roxanna Lynam</v>
      </c>
    </row>
    <row r="12600" spans="1:8" x14ac:dyDescent="0.2">
      <c r="A12600" t="s">
        <v>3758</v>
      </c>
      <c r="B12600" t="s">
        <v>3923</v>
      </c>
      <c r="C12600" s="1">
        <v>45039</v>
      </c>
      <c r="D12600" s="1">
        <v>45076</v>
      </c>
      <c r="E12600">
        <f t="shared" si="196"/>
        <v>1</v>
      </c>
      <c r="F12600" t="str">
        <f>_xlfn.XLOOKUP(data!$B12600,campaign!$A$2:$A$18,campaign!$B$2:$B$18)</f>
        <v>TruckOwner</v>
      </c>
      <c r="G12600">
        <f>_xlfn.XLOOKUP($F12600,campaign!$B$2:$B$18,campaign!$D$2:$D$18)</f>
        <v>26</v>
      </c>
      <c r="H12600" t="str">
        <f>_xlfn.XLOOKUP($A12600,customer!$A$2:$A$978,customer!$B$2:$B$978)</f>
        <v>Roxanna Lynam</v>
      </c>
    </row>
    <row r="12601" spans="1:8" x14ac:dyDescent="0.2">
      <c r="A12601" t="s">
        <v>3758</v>
      </c>
      <c r="B12601" t="s">
        <v>3923</v>
      </c>
      <c r="C12601" s="1">
        <v>45039</v>
      </c>
      <c r="D12601" s="1">
        <v>45081</v>
      </c>
      <c r="E12601">
        <f t="shared" si="196"/>
        <v>1</v>
      </c>
      <c r="F12601" t="str">
        <f>_xlfn.XLOOKUP(data!$B12601,campaign!$A$2:$A$18,campaign!$B$2:$B$18)</f>
        <v>TruckOwner</v>
      </c>
      <c r="G12601">
        <f>_xlfn.XLOOKUP($F12601,campaign!$B$2:$B$18,campaign!$D$2:$D$18)</f>
        <v>26</v>
      </c>
      <c r="H12601" t="str">
        <f>_xlfn.XLOOKUP($A12601,customer!$A$2:$A$978,customer!$B$2:$B$978)</f>
        <v>Roxanna Lynam</v>
      </c>
    </row>
    <row r="12602" spans="1:8" x14ac:dyDescent="0.2">
      <c r="A12602" t="s">
        <v>3759</v>
      </c>
      <c r="B12602" t="s">
        <v>3927</v>
      </c>
      <c r="C12602" s="1">
        <v>44793</v>
      </c>
      <c r="D12602" s="1">
        <v>44793</v>
      </c>
      <c r="E12602">
        <f t="shared" si="196"/>
        <v>0</v>
      </c>
      <c r="F12602" t="str">
        <f>_xlfn.XLOOKUP(data!$B12602,campaign!$A$2:$A$18,campaign!$B$2:$B$18)</f>
        <v>RespondsToMailOffers</v>
      </c>
      <c r="G12602">
        <f>_xlfn.XLOOKUP($F12602,campaign!$B$2:$B$18,campaign!$D$2:$D$18)</f>
        <v>27</v>
      </c>
      <c r="H12602" t="str">
        <f>_xlfn.XLOOKUP($A12602,customer!$A$2:$A$978,customer!$B$2:$B$978)</f>
        <v>Quinlan Beven</v>
      </c>
    </row>
    <row r="12603" spans="1:8" x14ac:dyDescent="0.2">
      <c r="A12603" t="s">
        <v>3759</v>
      </c>
      <c r="B12603" t="s">
        <v>3927</v>
      </c>
      <c r="C12603" s="1">
        <v>44793</v>
      </c>
      <c r="D12603" s="1">
        <v>44826</v>
      </c>
      <c r="E12603">
        <f t="shared" si="196"/>
        <v>1</v>
      </c>
      <c r="F12603" t="str">
        <f>_xlfn.XLOOKUP(data!$B12603,campaign!$A$2:$A$18,campaign!$B$2:$B$18)</f>
        <v>RespondsToMailOffers</v>
      </c>
      <c r="G12603">
        <f>_xlfn.XLOOKUP($F12603,campaign!$B$2:$B$18,campaign!$D$2:$D$18)</f>
        <v>27</v>
      </c>
      <c r="H12603" t="str">
        <f>_xlfn.XLOOKUP($A12603,customer!$A$2:$A$978,customer!$B$2:$B$978)</f>
        <v>Quinlan Beven</v>
      </c>
    </row>
    <row r="12604" spans="1:8" x14ac:dyDescent="0.2">
      <c r="A12604" t="s">
        <v>3759</v>
      </c>
      <c r="B12604" t="s">
        <v>3927</v>
      </c>
      <c r="C12604" s="1">
        <v>44793</v>
      </c>
      <c r="D12604" s="1">
        <v>44837</v>
      </c>
      <c r="E12604">
        <f t="shared" si="196"/>
        <v>1</v>
      </c>
      <c r="F12604" t="str">
        <f>_xlfn.XLOOKUP(data!$B12604,campaign!$A$2:$A$18,campaign!$B$2:$B$18)</f>
        <v>RespondsToMailOffers</v>
      </c>
      <c r="G12604">
        <f>_xlfn.XLOOKUP($F12604,campaign!$B$2:$B$18,campaign!$D$2:$D$18)</f>
        <v>27</v>
      </c>
      <c r="H12604" t="str">
        <f>_xlfn.XLOOKUP($A12604,customer!$A$2:$A$978,customer!$B$2:$B$978)</f>
        <v>Quinlan Beven</v>
      </c>
    </row>
    <row r="12605" spans="1:8" x14ac:dyDescent="0.2">
      <c r="A12605" t="s">
        <v>3759</v>
      </c>
      <c r="B12605" t="s">
        <v>3927</v>
      </c>
      <c r="C12605" s="1">
        <v>44793</v>
      </c>
      <c r="D12605" s="1">
        <v>44893</v>
      </c>
      <c r="E12605">
        <f t="shared" si="196"/>
        <v>3</v>
      </c>
      <c r="F12605" t="str">
        <f>_xlfn.XLOOKUP(data!$B12605,campaign!$A$2:$A$18,campaign!$B$2:$B$18)</f>
        <v>RespondsToMailOffers</v>
      </c>
      <c r="G12605">
        <f>_xlfn.XLOOKUP($F12605,campaign!$B$2:$B$18,campaign!$D$2:$D$18)</f>
        <v>27</v>
      </c>
      <c r="H12605" t="str">
        <f>_xlfn.XLOOKUP($A12605,customer!$A$2:$A$978,customer!$B$2:$B$978)</f>
        <v>Quinlan Beven</v>
      </c>
    </row>
    <row r="12606" spans="1:8" x14ac:dyDescent="0.2">
      <c r="A12606" t="s">
        <v>3759</v>
      </c>
      <c r="B12606" t="s">
        <v>3927</v>
      </c>
      <c r="C12606" s="1">
        <v>44793</v>
      </c>
      <c r="D12606" s="1">
        <v>44896</v>
      </c>
      <c r="E12606">
        <f t="shared" si="196"/>
        <v>3</v>
      </c>
      <c r="F12606" t="str">
        <f>_xlfn.XLOOKUP(data!$B12606,campaign!$A$2:$A$18,campaign!$B$2:$B$18)</f>
        <v>RespondsToMailOffers</v>
      </c>
      <c r="G12606">
        <f>_xlfn.XLOOKUP($F12606,campaign!$B$2:$B$18,campaign!$D$2:$D$18)</f>
        <v>27</v>
      </c>
      <c r="H12606" t="str">
        <f>_xlfn.XLOOKUP($A12606,customer!$A$2:$A$978,customer!$B$2:$B$978)</f>
        <v>Quinlan Beven</v>
      </c>
    </row>
    <row r="12607" spans="1:8" x14ac:dyDescent="0.2">
      <c r="A12607" t="s">
        <v>3759</v>
      </c>
      <c r="B12607" t="s">
        <v>3927</v>
      </c>
      <c r="C12607" s="1">
        <v>44793</v>
      </c>
      <c r="D12607" s="1">
        <v>44954</v>
      </c>
      <c r="E12607">
        <f t="shared" si="196"/>
        <v>5</v>
      </c>
      <c r="F12607" t="str">
        <f>_xlfn.XLOOKUP(data!$B12607,campaign!$A$2:$A$18,campaign!$B$2:$B$18)</f>
        <v>RespondsToMailOffers</v>
      </c>
      <c r="G12607">
        <f>_xlfn.XLOOKUP($F12607,campaign!$B$2:$B$18,campaign!$D$2:$D$18)</f>
        <v>27</v>
      </c>
      <c r="H12607" t="str">
        <f>_xlfn.XLOOKUP($A12607,customer!$A$2:$A$978,customer!$B$2:$B$978)</f>
        <v>Quinlan Beven</v>
      </c>
    </row>
    <row r="12608" spans="1:8" x14ac:dyDescent="0.2">
      <c r="A12608" t="s">
        <v>3759</v>
      </c>
      <c r="B12608" t="s">
        <v>3927</v>
      </c>
      <c r="C12608" s="1">
        <v>44793</v>
      </c>
      <c r="D12608" s="1">
        <v>44984</v>
      </c>
      <c r="E12608">
        <f t="shared" si="196"/>
        <v>6</v>
      </c>
      <c r="F12608" t="str">
        <f>_xlfn.XLOOKUP(data!$B12608,campaign!$A$2:$A$18,campaign!$B$2:$B$18)</f>
        <v>RespondsToMailOffers</v>
      </c>
      <c r="G12608">
        <f>_xlfn.XLOOKUP($F12608,campaign!$B$2:$B$18,campaign!$D$2:$D$18)</f>
        <v>27</v>
      </c>
      <c r="H12608" t="str">
        <f>_xlfn.XLOOKUP($A12608,customer!$A$2:$A$978,customer!$B$2:$B$978)</f>
        <v>Quinlan Beven</v>
      </c>
    </row>
    <row r="12609" spans="1:8" x14ac:dyDescent="0.2">
      <c r="A12609" t="s">
        <v>3759</v>
      </c>
      <c r="B12609" t="s">
        <v>3927</v>
      </c>
      <c r="C12609" s="1">
        <v>44793</v>
      </c>
      <c r="D12609" s="1">
        <v>44992</v>
      </c>
      <c r="E12609">
        <f t="shared" si="196"/>
        <v>6</v>
      </c>
      <c r="F12609" t="str">
        <f>_xlfn.XLOOKUP(data!$B12609,campaign!$A$2:$A$18,campaign!$B$2:$B$18)</f>
        <v>RespondsToMailOffers</v>
      </c>
      <c r="G12609">
        <f>_xlfn.XLOOKUP($F12609,campaign!$B$2:$B$18,campaign!$D$2:$D$18)</f>
        <v>27</v>
      </c>
      <c r="H12609" t="str">
        <f>_xlfn.XLOOKUP($A12609,customer!$A$2:$A$978,customer!$B$2:$B$978)</f>
        <v>Quinlan Beven</v>
      </c>
    </row>
    <row r="12610" spans="1:8" x14ac:dyDescent="0.2">
      <c r="A12610" t="s">
        <v>3759</v>
      </c>
      <c r="B12610" t="s">
        <v>3927</v>
      </c>
      <c r="C12610" s="1">
        <v>44793</v>
      </c>
      <c r="D12610" s="1">
        <v>45046</v>
      </c>
      <c r="E12610">
        <f t="shared" si="196"/>
        <v>8</v>
      </c>
      <c r="F12610" t="str">
        <f>_xlfn.XLOOKUP(data!$B12610,campaign!$A$2:$A$18,campaign!$B$2:$B$18)</f>
        <v>RespondsToMailOffers</v>
      </c>
      <c r="G12610">
        <f>_xlfn.XLOOKUP($F12610,campaign!$B$2:$B$18,campaign!$D$2:$D$18)</f>
        <v>27</v>
      </c>
      <c r="H12610" t="str">
        <f>_xlfn.XLOOKUP($A12610,customer!$A$2:$A$978,customer!$B$2:$B$978)</f>
        <v>Quinlan Beven</v>
      </c>
    </row>
    <row r="12611" spans="1:8" x14ac:dyDescent="0.2">
      <c r="A12611" t="s">
        <v>3759</v>
      </c>
      <c r="B12611" t="s">
        <v>3927</v>
      </c>
      <c r="C12611" s="1">
        <v>44793</v>
      </c>
      <c r="D12611" s="1">
        <v>45068</v>
      </c>
      <c r="E12611">
        <f t="shared" ref="E12611:E12674" si="197">DATEDIF(C12611,D12611,"M")</f>
        <v>9</v>
      </c>
      <c r="F12611" t="str">
        <f>_xlfn.XLOOKUP(data!$B12611,campaign!$A$2:$A$18,campaign!$B$2:$B$18)</f>
        <v>RespondsToMailOffers</v>
      </c>
      <c r="G12611">
        <f>_xlfn.XLOOKUP($F12611,campaign!$B$2:$B$18,campaign!$D$2:$D$18)</f>
        <v>27</v>
      </c>
      <c r="H12611" t="str">
        <f>_xlfn.XLOOKUP($A12611,customer!$A$2:$A$978,customer!$B$2:$B$978)</f>
        <v>Quinlan Beven</v>
      </c>
    </row>
    <row r="12612" spans="1:8" x14ac:dyDescent="0.2">
      <c r="A12612" t="s">
        <v>3760</v>
      </c>
      <c r="B12612" t="s">
        <v>3925</v>
      </c>
      <c r="C12612" s="1">
        <v>44707</v>
      </c>
      <c r="D12612" s="1">
        <v>44707</v>
      </c>
      <c r="E12612">
        <f t="shared" si="197"/>
        <v>0</v>
      </c>
      <c r="F12612" t="str">
        <f>_xlfn.XLOOKUP(data!$B12612,campaign!$A$2:$A$18,campaign!$B$2:$B$18)</f>
        <v>Homeownership</v>
      </c>
      <c r="G12612">
        <f>_xlfn.XLOOKUP($F12612,campaign!$B$2:$B$18,campaign!$D$2:$D$18)</f>
        <v>13</v>
      </c>
      <c r="H12612" t="str">
        <f>_xlfn.XLOOKUP($A12612,customer!$A$2:$A$978,customer!$B$2:$B$978)</f>
        <v>Odella Clemmett</v>
      </c>
    </row>
    <row r="12613" spans="1:8" x14ac:dyDescent="0.2">
      <c r="A12613" t="s">
        <v>3760</v>
      </c>
      <c r="B12613" t="s">
        <v>3925</v>
      </c>
      <c r="C12613" s="1">
        <v>44707</v>
      </c>
      <c r="D12613" s="1">
        <v>44753</v>
      </c>
      <c r="E12613">
        <f t="shared" si="197"/>
        <v>1</v>
      </c>
      <c r="F12613" t="str">
        <f>_xlfn.XLOOKUP(data!$B12613,campaign!$A$2:$A$18,campaign!$B$2:$B$18)</f>
        <v>Homeownership</v>
      </c>
      <c r="G12613">
        <f>_xlfn.XLOOKUP($F12613,campaign!$B$2:$B$18,campaign!$D$2:$D$18)</f>
        <v>13</v>
      </c>
      <c r="H12613" t="str">
        <f>_xlfn.XLOOKUP($A12613,customer!$A$2:$A$978,customer!$B$2:$B$978)</f>
        <v>Odella Clemmett</v>
      </c>
    </row>
    <row r="12614" spans="1:8" x14ac:dyDescent="0.2">
      <c r="A12614" t="s">
        <v>3760</v>
      </c>
      <c r="B12614" t="s">
        <v>3925</v>
      </c>
      <c r="C12614" s="1">
        <v>44707</v>
      </c>
      <c r="D12614" s="1">
        <v>44775</v>
      </c>
      <c r="E12614">
        <f t="shared" si="197"/>
        <v>2</v>
      </c>
      <c r="F12614" t="str">
        <f>_xlfn.XLOOKUP(data!$B12614,campaign!$A$2:$A$18,campaign!$B$2:$B$18)</f>
        <v>Homeownership</v>
      </c>
      <c r="G12614">
        <f>_xlfn.XLOOKUP($F12614,campaign!$B$2:$B$18,campaign!$D$2:$D$18)</f>
        <v>13</v>
      </c>
      <c r="H12614" t="str">
        <f>_xlfn.XLOOKUP($A12614,customer!$A$2:$A$978,customer!$B$2:$B$978)</f>
        <v>Odella Clemmett</v>
      </c>
    </row>
    <row r="12615" spans="1:8" x14ac:dyDescent="0.2">
      <c r="A12615" t="s">
        <v>3760</v>
      </c>
      <c r="B12615" t="s">
        <v>3925</v>
      </c>
      <c r="C12615" s="1">
        <v>44707</v>
      </c>
      <c r="D12615" s="1">
        <v>44841</v>
      </c>
      <c r="E12615">
        <f t="shared" si="197"/>
        <v>4</v>
      </c>
      <c r="F12615" t="str">
        <f>_xlfn.XLOOKUP(data!$B12615,campaign!$A$2:$A$18,campaign!$B$2:$B$18)</f>
        <v>Homeownership</v>
      </c>
      <c r="G12615">
        <f>_xlfn.XLOOKUP($F12615,campaign!$B$2:$B$18,campaign!$D$2:$D$18)</f>
        <v>13</v>
      </c>
      <c r="H12615" t="str">
        <f>_xlfn.XLOOKUP($A12615,customer!$A$2:$A$978,customer!$B$2:$B$978)</f>
        <v>Odella Clemmett</v>
      </c>
    </row>
    <row r="12616" spans="1:8" x14ac:dyDescent="0.2">
      <c r="A12616" t="s">
        <v>3760</v>
      </c>
      <c r="B12616" t="s">
        <v>3925</v>
      </c>
      <c r="C12616" s="1">
        <v>44707</v>
      </c>
      <c r="D12616" s="1">
        <v>44899</v>
      </c>
      <c r="E12616">
        <f t="shared" si="197"/>
        <v>6</v>
      </c>
      <c r="F12616" t="str">
        <f>_xlfn.XLOOKUP(data!$B12616,campaign!$A$2:$A$18,campaign!$B$2:$B$18)</f>
        <v>Homeownership</v>
      </c>
      <c r="G12616">
        <f>_xlfn.XLOOKUP($F12616,campaign!$B$2:$B$18,campaign!$D$2:$D$18)</f>
        <v>13</v>
      </c>
      <c r="H12616" t="str">
        <f>_xlfn.XLOOKUP($A12616,customer!$A$2:$A$978,customer!$B$2:$B$978)</f>
        <v>Odella Clemmett</v>
      </c>
    </row>
    <row r="12617" spans="1:8" x14ac:dyDescent="0.2">
      <c r="A12617" t="s">
        <v>3760</v>
      </c>
      <c r="B12617" t="s">
        <v>3925</v>
      </c>
      <c r="C12617" s="1">
        <v>44707</v>
      </c>
      <c r="D12617" s="1">
        <v>44933</v>
      </c>
      <c r="E12617">
        <f t="shared" si="197"/>
        <v>7</v>
      </c>
      <c r="F12617" t="str">
        <f>_xlfn.XLOOKUP(data!$B12617,campaign!$A$2:$A$18,campaign!$B$2:$B$18)</f>
        <v>Homeownership</v>
      </c>
      <c r="G12617">
        <f>_xlfn.XLOOKUP($F12617,campaign!$B$2:$B$18,campaign!$D$2:$D$18)</f>
        <v>13</v>
      </c>
      <c r="H12617" t="str">
        <f>_xlfn.XLOOKUP($A12617,customer!$A$2:$A$978,customer!$B$2:$B$978)</f>
        <v>Odella Clemmett</v>
      </c>
    </row>
    <row r="12618" spans="1:8" x14ac:dyDescent="0.2">
      <c r="A12618" t="s">
        <v>3760</v>
      </c>
      <c r="B12618" t="s">
        <v>3925</v>
      </c>
      <c r="C12618" s="1">
        <v>44707</v>
      </c>
      <c r="D12618" s="1">
        <v>44964</v>
      </c>
      <c r="E12618">
        <f t="shared" si="197"/>
        <v>8</v>
      </c>
      <c r="F12618" t="str">
        <f>_xlfn.XLOOKUP(data!$B12618,campaign!$A$2:$A$18,campaign!$B$2:$B$18)</f>
        <v>Homeownership</v>
      </c>
      <c r="G12618">
        <f>_xlfn.XLOOKUP($F12618,campaign!$B$2:$B$18,campaign!$D$2:$D$18)</f>
        <v>13</v>
      </c>
      <c r="H12618" t="str">
        <f>_xlfn.XLOOKUP($A12618,customer!$A$2:$A$978,customer!$B$2:$B$978)</f>
        <v>Odella Clemmett</v>
      </c>
    </row>
    <row r="12619" spans="1:8" x14ac:dyDescent="0.2">
      <c r="A12619" t="s">
        <v>3760</v>
      </c>
      <c r="B12619" t="s">
        <v>3925</v>
      </c>
      <c r="C12619" s="1">
        <v>44707</v>
      </c>
      <c r="D12619" s="1">
        <v>45015</v>
      </c>
      <c r="E12619">
        <f t="shared" si="197"/>
        <v>10</v>
      </c>
      <c r="F12619" t="str">
        <f>_xlfn.XLOOKUP(data!$B12619,campaign!$A$2:$A$18,campaign!$B$2:$B$18)</f>
        <v>Homeownership</v>
      </c>
      <c r="G12619">
        <f>_xlfn.XLOOKUP($F12619,campaign!$B$2:$B$18,campaign!$D$2:$D$18)</f>
        <v>13</v>
      </c>
      <c r="H12619" t="str">
        <f>_xlfn.XLOOKUP($A12619,customer!$A$2:$A$978,customer!$B$2:$B$978)</f>
        <v>Odella Clemmett</v>
      </c>
    </row>
    <row r="12620" spans="1:8" x14ac:dyDescent="0.2">
      <c r="A12620" t="s">
        <v>3760</v>
      </c>
      <c r="B12620" t="s">
        <v>3925</v>
      </c>
      <c r="C12620" s="1">
        <v>44707</v>
      </c>
      <c r="D12620" s="1">
        <v>45026</v>
      </c>
      <c r="E12620">
        <f t="shared" si="197"/>
        <v>10</v>
      </c>
      <c r="F12620" t="str">
        <f>_xlfn.XLOOKUP(data!$B12620,campaign!$A$2:$A$18,campaign!$B$2:$B$18)</f>
        <v>Homeownership</v>
      </c>
      <c r="G12620">
        <f>_xlfn.XLOOKUP($F12620,campaign!$B$2:$B$18,campaign!$D$2:$D$18)</f>
        <v>13</v>
      </c>
      <c r="H12620" t="str">
        <f>_xlfn.XLOOKUP($A12620,customer!$A$2:$A$978,customer!$B$2:$B$978)</f>
        <v>Odella Clemmett</v>
      </c>
    </row>
    <row r="12621" spans="1:8" x14ac:dyDescent="0.2">
      <c r="A12621" t="s">
        <v>3760</v>
      </c>
      <c r="B12621" t="s">
        <v>3925</v>
      </c>
      <c r="C12621" s="1">
        <v>44707</v>
      </c>
      <c r="D12621" s="1">
        <v>45056</v>
      </c>
      <c r="E12621">
        <f t="shared" si="197"/>
        <v>11</v>
      </c>
      <c r="F12621" t="str">
        <f>_xlfn.XLOOKUP(data!$B12621,campaign!$A$2:$A$18,campaign!$B$2:$B$18)</f>
        <v>Homeownership</v>
      </c>
      <c r="G12621">
        <f>_xlfn.XLOOKUP($F12621,campaign!$B$2:$B$18,campaign!$D$2:$D$18)</f>
        <v>13</v>
      </c>
      <c r="H12621" t="str">
        <f>_xlfn.XLOOKUP($A12621,customer!$A$2:$A$978,customer!$B$2:$B$978)</f>
        <v>Odella Clemmett</v>
      </c>
    </row>
    <row r="12622" spans="1:8" x14ac:dyDescent="0.2">
      <c r="A12622" t="s">
        <v>3760</v>
      </c>
      <c r="B12622" t="s">
        <v>3925</v>
      </c>
      <c r="C12622" s="1">
        <v>44707</v>
      </c>
      <c r="D12622" s="1">
        <v>45079</v>
      </c>
      <c r="E12622">
        <f t="shared" si="197"/>
        <v>12</v>
      </c>
      <c r="F12622" t="str">
        <f>_xlfn.XLOOKUP(data!$B12622,campaign!$A$2:$A$18,campaign!$B$2:$B$18)</f>
        <v>Homeownership</v>
      </c>
      <c r="G12622">
        <f>_xlfn.XLOOKUP($F12622,campaign!$B$2:$B$18,campaign!$D$2:$D$18)</f>
        <v>13</v>
      </c>
      <c r="H12622" t="str">
        <f>_xlfn.XLOOKUP($A12622,customer!$A$2:$A$978,customer!$B$2:$B$978)</f>
        <v>Odella Clemmett</v>
      </c>
    </row>
    <row r="12623" spans="1:8" x14ac:dyDescent="0.2">
      <c r="A12623" t="s">
        <v>3760</v>
      </c>
      <c r="B12623" t="s">
        <v>3924</v>
      </c>
      <c r="C12623" s="1">
        <v>44721</v>
      </c>
      <c r="D12623" s="1">
        <v>44721</v>
      </c>
      <c r="E12623">
        <f t="shared" si="197"/>
        <v>0</v>
      </c>
      <c r="F12623" t="str">
        <f>_xlfn.XLOOKUP(data!$B12623,campaign!$A$2:$A$18,campaign!$B$2:$B$18)</f>
        <v>RVOwner</v>
      </c>
      <c r="G12623">
        <f>_xlfn.XLOOKUP($F12623,campaign!$B$2:$B$18,campaign!$D$2:$D$18)</f>
        <v>22</v>
      </c>
      <c r="H12623" t="str">
        <f>_xlfn.XLOOKUP($A12623,customer!$A$2:$A$978,customer!$B$2:$B$978)</f>
        <v>Odella Clemmett</v>
      </c>
    </row>
    <row r="12624" spans="1:8" x14ac:dyDescent="0.2">
      <c r="A12624" t="s">
        <v>3760</v>
      </c>
      <c r="B12624" t="s">
        <v>3924</v>
      </c>
      <c r="C12624" s="1">
        <v>44721</v>
      </c>
      <c r="D12624" s="1">
        <v>44755</v>
      </c>
      <c r="E12624">
        <f t="shared" si="197"/>
        <v>1</v>
      </c>
      <c r="F12624" t="str">
        <f>_xlfn.XLOOKUP(data!$B12624,campaign!$A$2:$A$18,campaign!$B$2:$B$18)</f>
        <v>RVOwner</v>
      </c>
      <c r="G12624">
        <f>_xlfn.XLOOKUP($F12624,campaign!$B$2:$B$18,campaign!$D$2:$D$18)</f>
        <v>22</v>
      </c>
      <c r="H12624" t="str">
        <f>_xlfn.XLOOKUP($A12624,customer!$A$2:$A$978,customer!$B$2:$B$978)</f>
        <v>Odella Clemmett</v>
      </c>
    </row>
    <row r="12625" spans="1:8" x14ac:dyDescent="0.2">
      <c r="A12625" t="s">
        <v>3760</v>
      </c>
      <c r="B12625" t="s">
        <v>3924</v>
      </c>
      <c r="C12625" s="1">
        <v>44721</v>
      </c>
      <c r="D12625" s="1">
        <v>44787</v>
      </c>
      <c r="E12625">
        <f t="shared" si="197"/>
        <v>2</v>
      </c>
      <c r="F12625" t="str">
        <f>_xlfn.XLOOKUP(data!$B12625,campaign!$A$2:$A$18,campaign!$B$2:$B$18)</f>
        <v>RVOwner</v>
      </c>
      <c r="G12625">
        <f>_xlfn.XLOOKUP($F12625,campaign!$B$2:$B$18,campaign!$D$2:$D$18)</f>
        <v>22</v>
      </c>
      <c r="H12625" t="str">
        <f>_xlfn.XLOOKUP($A12625,customer!$A$2:$A$978,customer!$B$2:$B$978)</f>
        <v>Odella Clemmett</v>
      </c>
    </row>
    <row r="12626" spans="1:8" x14ac:dyDescent="0.2">
      <c r="A12626" t="s">
        <v>3760</v>
      </c>
      <c r="B12626" t="s">
        <v>3924</v>
      </c>
      <c r="C12626" s="1">
        <v>44721</v>
      </c>
      <c r="D12626" s="1">
        <v>44817</v>
      </c>
      <c r="E12626">
        <f t="shared" si="197"/>
        <v>3</v>
      </c>
      <c r="F12626" t="str">
        <f>_xlfn.XLOOKUP(data!$B12626,campaign!$A$2:$A$18,campaign!$B$2:$B$18)</f>
        <v>RVOwner</v>
      </c>
      <c r="G12626">
        <f>_xlfn.XLOOKUP($F12626,campaign!$B$2:$B$18,campaign!$D$2:$D$18)</f>
        <v>22</v>
      </c>
      <c r="H12626" t="str">
        <f>_xlfn.XLOOKUP($A12626,customer!$A$2:$A$978,customer!$B$2:$B$978)</f>
        <v>Odella Clemmett</v>
      </c>
    </row>
    <row r="12627" spans="1:8" x14ac:dyDescent="0.2">
      <c r="A12627" t="s">
        <v>3760</v>
      </c>
      <c r="B12627" t="s">
        <v>3924</v>
      </c>
      <c r="C12627" s="1">
        <v>44721</v>
      </c>
      <c r="D12627" s="1">
        <v>44843</v>
      </c>
      <c r="E12627">
        <f t="shared" si="197"/>
        <v>4</v>
      </c>
      <c r="F12627" t="str">
        <f>_xlfn.XLOOKUP(data!$B12627,campaign!$A$2:$A$18,campaign!$B$2:$B$18)</f>
        <v>RVOwner</v>
      </c>
      <c r="G12627">
        <f>_xlfn.XLOOKUP($F12627,campaign!$B$2:$B$18,campaign!$D$2:$D$18)</f>
        <v>22</v>
      </c>
      <c r="H12627" t="str">
        <f>_xlfn.XLOOKUP($A12627,customer!$A$2:$A$978,customer!$B$2:$B$978)</f>
        <v>Odella Clemmett</v>
      </c>
    </row>
    <row r="12628" spans="1:8" x14ac:dyDescent="0.2">
      <c r="A12628" t="s">
        <v>3760</v>
      </c>
      <c r="B12628" t="s">
        <v>3924</v>
      </c>
      <c r="C12628" s="1">
        <v>44721</v>
      </c>
      <c r="D12628" s="1">
        <v>44949</v>
      </c>
      <c r="E12628">
        <f t="shared" si="197"/>
        <v>7</v>
      </c>
      <c r="F12628" t="str">
        <f>_xlfn.XLOOKUP(data!$B12628,campaign!$A$2:$A$18,campaign!$B$2:$B$18)</f>
        <v>RVOwner</v>
      </c>
      <c r="G12628">
        <f>_xlfn.XLOOKUP($F12628,campaign!$B$2:$B$18,campaign!$D$2:$D$18)</f>
        <v>22</v>
      </c>
      <c r="H12628" t="str">
        <f>_xlfn.XLOOKUP($A12628,customer!$A$2:$A$978,customer!$B$2:$B$978)</f>
        <v>Odella Clemmett</v>
      </c>
    </row>
    <row r="12629" spans="1:8" x14ac:dyDescent="0.2">
      <c r="A12629" t="s">
        <v>3760</v>
      </c>
      <c r="B12629" t="s">
        <v>3924</v>
      </c>
      <c r="C12629" s="1">
        <v>44721</v>
      </c>
      <c r="D12629" s="1">
        <v>44968</v>
      </c>
      <c r="E12629">
        <f t="shared" si="197"/>
        <v>8</v>
      </c>
      <c r="F12629" t="str">
        <f>_xlfn.XLOOKUP(data!$B12629,campaign!$A$2:$A$18,campaign!$B$2:$B$18)</f>
        <v>RVOwner</v>
      </c>
      <c r="G12629">
        <f>_xlfn.XLOOKUP($F12629,campaign!$B$2:$B$18,campaign!$D$2:$D$18)</f>
        <v>22</v>
      </c>
      <c r="H12629" t="str">
        <f>_xlfn.XLOOKUP($A12629,customer!$A$2:$A$978,customer!$B$2:$B$978)</f>
        <v>Odella Clemmett</v>
      </c>
    </row>
    <row r="12630" spans="1:8" x14ac:dyDescent="0.2">
      <c r="A12630" t="s">
        <v>3760</v>
      </c>
      <c r="B12630" t="s">
        <v>3924</v>
      </c>
      <c r="C12630" s="1">
        <v>44721</v>
      </c>
      <c r="D12630" s="1">
        <v>45032</v>
      </c>
      <c r="E12630">
        <f t="shared" si="197"/>
        <v>10</v>
      </c>
      <c r="F12630" t="str">
        <f>_xlfn.XLOOKUP(data!$B12630,campaign!$A$2:$A$18,campaign!$B$2:$B$18)</f>
        <v>RVOwner</v>
      </c>
      <c r="G12630">
        <f>_xlfn.XLOOKUP($F12630,campaign!$B$2:$B$18,campaign!$D$2:$D$18)</f>
        <v>22</v>
      </c>
      <c r="H12630" t="str">
        <f>_xlfn.XLOOKUP($A12630,customer!$A$2:$A$978,customer!$B$2:$B$978)</f>
        <v>Odella Clemmett</v>
      </c>
    </row>
    <row r="12631" spans="1:8" x14ac:dyDescent="0.2">
      <c r="A12631" t="s">
        <v>3760</v>
      </c>
      <c r="B12631" t="s">
        <v>3924</v>
      </c>
      <c r="C12631" s="1">
        <v>44721</v>
      </c>
      <c r="D12631" s="1">
        <v>45059</v>
      </c>
      <c r="E12631">
        <f t="shared" si="197"/>
        <v>11</v>
      </c>
      <c r="F12631" t="str">
        <f>_xlfn.XLOOKUP(data!$B12631,campaign!$A$2:$A$18,campaign!$B$2:$B$18)</f>
        <v>RVOwner</v>
      </c>
      <c r="G12631">
        <f>_xlfn.XLOOKUP($F12631,campaign!$B$2:$B$18,campaign!$D$2:$D$18)</f>
        <v>22</v>
      </c>
      <c r="H12631" t="str">
        <f>_xlfn.XLOOKUP($A12631,customer!$A$2:$A$978,customer!$B$2:$B$978)</f>
        <v>Odella Clemmett</v>
      </c>
    </row>
    <row r="12632" spans="1:8" x14ac:dyDescent="0.2">
      <c r="A12632" t="s">
        <v>3761</v>
      </c>
      <c r="B12632" t="s">
        <v>3929</v>
      </c>
      <c r="C12632" s="1">
        <v>44577</v>
      </c>
      <c r="D12632" s="1">
        <v>44577</v>
      </c>
      <c r="E12632">
        <f t="shared" si="197"/>
        <v>0</v>
      </c>
      <c r="F12632" t="str">
        <f>_xlfn.XLOOKUP(data!$B12632,campaign!$A$2:$A$18,campaign!$B$2:$B$18)</f>
        <v>NonUSTravel</v>
      </c>
      <c r="G12632">
        <f>_xlfn.XLOOKUP($F12632,campaign!$B$2:$B$18,campaign!$D$2:$D$18)</f>
        <v>66</v>
      </c>
      <c r="H12632" t="str">
        <f>_xlfn.XLOOKUP($A12632,customer!$A$2:$A$978,customer!$B$2:$B$978)</f>
        <v>Martguerita Vidineev</v>
      </c>
    </row>
    <row r="12633" spans="1:8" x14ac:dyDescent="0.2">
      <c r="A12633" t="s">
        <v>3761</v>
      </c>
      <c r="B12633" t="s">
        <v>3929</v>
      </c>
      <c r="C12633" s="1">
        <v>44577</v>
      </c>
      <c r="D12633" s="1">
        <v>44645</v>
      </c>
      <c r="E12633">
        <f t="shared" si="197"/>
        <v>2</v>
      </c>
      <c r="F12633" t="str">
        <f>_xlfn.XLOOKUP(data!$B12633,campaign!$A$2:$A$18,campaign!$B$2:$B$18)</f>
        <v>NonUSTravel</v>
      </c>
      <c r="G12633">
        <f>_xlfn.XLOOKUP($F12633,campaign!$B$2:$B$18,campaign!$D$2:$D$18)</f>
        <v>66</v>
      </c>
      <c r="H12633" t="str">
        <f>_xlfn.XLOOKUP($A12633,customer!$A$2:$A$978,customer!$B$2:$B$978)</f>
        <v>Martguerita Vidineev</v>
      </c>
    </row>
    <row r="12634" spans="1:8" x14ac:dyDescent="0.2">
      <c r="A12634" t="s">
        <v>3761</v>
      </c>
      <c r="B12634" t="s">
        <v>3929</v>
      </c>
      <c r="C12634" s="1">
        <v>44577</v>
      </c>
      <c r="D12634" s="1">
        <v>44676</v>
      </c>
      <c r="E12634">
        <f t="shared" si="197"/>
        <v>3</v>
      </c>
      <c r="F12634" t="str">
        <f>_xlfn.XLOOKUP(data!$B12634,campaign!$A$2:$A$18,campaign!$B$2:$B$18)</f>
        <v>NonUSTravel</v>
      </c>
      <c r="G12634">
        <f>_xlfn.XLOOKUP($F12634,campaign!$B$2:$B$18,campaign!$D$2:$D$18)</f>
        <v>66</v>
      </c>
      <c r="H12634" t="str">
        <f>_xlfn.XLOOKUP($A12634,customer!$A$2:$A$978,customer!$B$2:$B$978)</f>
        <v>Martguerita Vidineev</v>
      </c>
    </row>
    <row r="12635" spans="1:8" x14ac:dyDescent="0.2">
      <c r="A12635" t="s">
        <v>3761</v>
      </c>
      <c r="B12635" t="s">
        <v>3929</v>
      </c>
      <c r="C12635" s="1">
        <v>44577</v>
      </c>
      <c r="D12635" s="1">
        <v>44735</v>
      </c>
      <c r="E12635">
        <f t="shared" si="197"/>
        <v>5</v>
      </c>
      <c r="F12635" t="str">
        <f>_xlfn.XLOOKUP(data!$B12635,campaign!$A$2:$A$18,campaign!$B$2:$B$18)</f>
        <v>NonUSTravel</v>
      </c>
      <c r="G12635">
        <f>_xlfn.XLOOKUP($F12635,campaign!$B$2:$B$18,campaign!$D$2:$D$18)</f>
        <v>66</v>
      </c>
      <c r="H12635" t="str">
        <f>_xlfn.XLOOKUP($A12635,customer!$A$2:$A$978,customer!$B$2:$B$978)</f>
        <v>Martguerita Vidineev</v>
      </c>
    </row>
    <row r="12636" spans="1:8" x14ac:dyDescent="0.2">
      <c r="A12636" t="s">
        <v>3761</v>
      </c>
      <c r="B12636" t="s">
        <v>3929</v>
      </c>
      <c r="C12636" s="1">
        <v>44577</v>
      </c>
      <c r="D12636" s="1">
        <v>44921</v>
      </c>
      <c r="E12636">
        <f t="shared" si="197"/>
        <v>11</v>
      </c>
      <c r="F12636" t="str">
        <f>_xlfn.XLOOKUP(data!$B12636,campaign!$A$2:$A$18,campaign!$B$2:$B$18)</f>
        <v>NonUSTravel</v>
      </c>
      <c r="G12636">
        <f>_xlfn.XLOOKUP($F12636,campaign!$B$2:$B$18,campaign!$D$2:$D$18)</f>
        <v>66</v>
      </c>
      <c r="H12636" t="str">
        <f>_xlfn.XLOOKUP($A12636,customer!$A$2:$A$978,customer!$B$2:$B$978)</f>
        <v>Martguerita Vidineev</v>
      </c>
    </row>
    <row r="12637" spans="1:8" x14ac:dyDescent="0.2">
      <c r="A12637" t="s">
        <v>3761</v>
      </c>
      <c r="B12637" t="s">
        <v>3929</v>
      </c>
      <c r="C12637" s="1">
        <v>44577</v>
      </c>
      <c r="D12637" s="1">
        <v>44951</v>
      </c>
      <c r="E12637">
        <f t="shared" si="197"/>
        <v>12</v>
      </c>
      <c r="F12637" t="str">
        <f>_xlfn.XLOOKUP(data!$B12637,campaign!$A$2:$A$18,campaign!$B$2:$B$18)</f>
        <v>NonUSTravel</v>
      </c>
      <c r="G12637">
        <f>_xlfn.XLOOKUP($F12637,campaign!$B$2:$B$18,campaign!$D$2:$D$18)</f>
        <v>66</v>
      </c>
      <c r="H12637" t="str">
        <f>_xlfn.XLOOKUP($A12637,customer!$A$2:$A$978,customer!$B$2:$B$978)</f>
        <v>Martguerita Vidineev</v>
      </c>
    </row>
    <row r="12638" spans="1:8" x14ac:dyDescent="0.2">
      <c r="A12638" t="s">
        <v>3761</v>
      </c>
      <c r="B12638" t="s">
        <v>3929</v>
      </c>
      <c r="C12638" s="1">
        <v>44577</v>
      </c>
      <c r="D12638" s="1">
        <v>44981</v>
      </c>
      <c r="E12638">
        <f t="shared" si="197"/>
        <v>13</v>
      </c>
      <c r="F12638" t="str">
        <f>_xlfn.XLOOKUP(data!$B12638,campaign!$A$2:$A$18,campaign!$B$2:$B$18)</f>
        <v>NonUSTravel</v>
      </c>
      <c r="G12638">
        <f>_xlfn.XLOOKUP($F12638,campaign!$B$2:$B$18,campaign!$D$2:$D$18)</f>
        <v>66</v>
      </c>
      <c r="H12638" t="str">
        <f>_xlfn.XLOOKUP($A12638,customer!$A$2:$A$978,customer!$B$2:$B$978)</f>
        <v>Martguerita Vidineev</v>
      </c>
    </row>
    <row r="12639" spans="1:8" x14ac:dyDescent="0.2">
      <c r="A12639" t="s">
        <v>3761</v>
      </c>
      <c r="B12639" t="s">
        <v>3929</v>
      </c>
      <c r="C12639" s="1">
        <v>44577</v>
      </c>
      <c r="D12639" s="1">
        <v>45003</v>
      </c>
      <c r="E12639">
        <f t="shared" si="197"/>
        <v>14</v>
      </c>
      <c r="F12639" t="str">
        <f>_xlfn.XLOOKUP(data!$B12639,campaign!$A$2:$A$18,campaign!$B$2:$B$18)</f>
        <v>NonUSTravel</v>
      </c>
      <c r="G12639">
        <f>_xlfn.XLOOKUP($F12639,campaign!$B$2:$B$18,campaign!$D$2:$D$18)</f>
        <v>66</v>
      </c>
      <c r="H12639" t="str">
        <f>_xlfn.XLOOKUP($A12639,customer!$A$2:$A$978,customer!$B$2:$B$978)</f>
        <v>Martguerita Vidineev</v>
      </c>
    </row>
    <row r="12640" spans="1:8" x14ac:dyDescent="0.2">
      <c r="A12640" t="s">
        <v>3761</v>
      </c>
      <c r="B12640" t="s">
        <v>3922</v>
      </c>
      <c r="C12640" s="1">
        <v>44610</v>
      </c>
      <c r="D12640" s="1">
        <v>44610</v>
      </c>
      <c r="E12640">
        <f t="shared" si="197"/>
        <v>0</v>
      </c>
      <c r="F12640" t="str">
        <f>_xlfn.XLOOKUP(data!$B12640,campaign!$A$2:$A$18,campaign!$B$2:$B$18)</f>
        <v>HandsetWebCapable</v>
      </c>
      <c r="G12640">
        <f>_xlfn.XLOOKUP($F12640,campaign!$B$2:$B$18,campaign!$D$2:$D$18)</f>
        <v>62</v>
      </c>
      <c r="H12640" t="str">
        <f>_xlfn.XLOOKUP($A12640,customer!$A$2:$A$978,customer!$B$2:$B$978)</f>
        <v>Martguerita Vidineev</v>
      </c>
    </row>
    <row r="12641" spans="1:8" x14ac:dyDescent="0.2">
      <c r="A12641" t="s">
        <v>3761</v>
      </c>
      <c r="B12641" t="s">
        <v>3922</v>
      </c>
      <c r="C12641" s="1">
        <v>44610</v>
      </c>
      <c r="D12641" s="1">
        <v>44644</v>
      </c>
      <c r="E12641">
        <f t="shared" si="197"/>
        <v>1</v>
      </c>
      <c r="F12641" t="str">
        <f>_xlfn.XLOOKUP(data!$B12641,campaign!$A$2:$A$18,campaign!$B$2:$B$18)</f>
        <v>HandsetWebCapable</v>
      </c>
      <c r="G12641">
        <f>_xlfn.XLOOKUP($F12641,campaign!$B$2:$B$18,campaign!$D$2:$D$18)</f>
        <v>62</v>
      </c>
      <c r="H12641" t="str">
        <f>_xlfn.XLOOKUP($A12641,customer!$A$2:$A$978,customer!$B$2:$B$978)</f>
        <v>Martguerita Vidineev</v>
      </c>
    </row>
    <row r="12642" spans="1:8" x14ac:dyDescent="0.2">
      <c r="A12642" t="s">
        <v>3761</v>
      </c>
      <c r="B12642" t="s">
        <v>3922</v>
      </c>
      <c r="C12642" s="1">
        <v>44610</v>
      </c>
      <c r="D12642" s="1">
        <v>44676</v>
      </c>
      <c r="E12642">
        <f t="shared" si="197"/>
        <v>2</v>
      </c>
      <c r="F12642" t="str">
        <f>_xlfn.XLOOKUP(data!$B12642,campaign!$A$2:$A$18,campaign!$B$2:$B$18)</f>
        <v>HandsetWebCapable</v>
      </c>
      <c r="G12642">
        <f>_xlfn.XLOOKUP($F12642,campaign!$B$2:$B$18,campaign!$D$2:$D$18)</f>
        <v>62</v>
      </c>
      <c r="H12642" t="str">
        <f>_xlfn.XLOOKUP($A12642,customer!$A$2:$A$978,customer!$B$2:$B$978)</f>
        <v>Martguerita Vidineev</v>
      </c>
    </row>
    <row r="12643" spans="1:8" x14ac:dyDescent="0.2">
      <c r="A12643" t="s">
        <v>3761</v>
      </c>
      <c r="B12643" t="s">
        <v>3922</v>
      </c>
      <c r="C12643" s="1">
        <v>44610</v>
      </c>
      <c r="D12643" s="1">
        <v>44682</v>
      </c>
      <c r="E12643">
        <f t="shared" si="197"/>
        <v>2</v>
      </c>
      <c r="F12643" t="str">
        <f>_xlfn.XLOOKUP(data!$B12643,campaign!$A$2:$A$18,campaign!$B$2:$B$18)</f>
        <v>HandsetWebCapable</v>
      </c>
      <c r="G12643">
        <f>_xlfn.XLOOKUP($F12643,campaign!$B$2:$B$18,campaign!$D$2:$D$18)</f>
        <v>62</v>
      </c>
      <c r="H12643" t="str">
        <f>_xlfn.XLOOKUP($A12643,customer!$A$2:$A$978,customer!$B$2:$B$978)</f>
        <v>Martguerita Vidineev</v>
      </c>
    </row>
    <row r="12644" spans="1:8" x14ac:dyDescent="0.2">
      <c r="A12644" t="s">
        <v>3761</v>
      </c>
      <c r="B12644" t="s">
        <v>3922</v>
      </c>
      <c r="C12644" s="1">
        <v>44610</v>
      </c>
      <c r="D12644" s="1">
        <v>44737</v>
      </c>
      <c r="E12644">
        <f t="shared" si="197"/>
        <v>4</v>
      </c>
      <c r="F12644" t="str">
        <f>_xlfn.XLOOKUP(data!$B12644,campaign!$A$2:$A$18,campaign!$B$2:$B$18)</f>
        <v>HandsetWebCapable</v>
      </c>
      <c r="G12644">
        <f>_xlfn.XLOOKUP($F12644,campaign!$B$2:$B$18,campaign!$D$2:$D$18)</f>
        <v>62</v>
      </c>
      <c r="H12644" t="str">
        <f>_xlfn.XLOOKUP($A12644,customer!$A$2:$A$978,customer!$B$2:$B$978)</f>
        <v>Martguerita Vidineev</v>
      </c>
    </row>
    <row r="12645" spans="1:8" x14ac:dyDescent="0.2">
      <c r="A12645" t="s">
        <v>3761</v>
      </c>
      <c r="B12645" t="s">
        <v>3922</v>
      </c>
      <c r="C12645" s="1">
        <v>44610</v>
      </c>
      <c r="D12645" s="1">
        <v>44762</v>
      </c>
      <c r="E12645">
        <f t="shared" si="197"/>
        <v>5</v>
      </c>
      <c r="F12645" t="str">
        <f>_xlfn.XLOOKUP(data!$B12645,campaign!$A$2:$A$18,campaign!$B$2:$B$18)</f>
        <v>HandsetWebCapable</v>
      </c>
      <c r="G12645">
        <f>_xlfn.XLOOKUP($F12645,campaign!$B$2:$B$18,campaign!$D$2:$D$18)</f>
        <v>62</v>
      </c>
      <c r="H12645" t="str">
        <f>_xlfn.XLOOKUP($A12645,customer!$A$2:$A$978,customer!$B$2:$B$978)</f>
        <v>Martguerita Vidineev</v>
      </c>
    </row>
    <row r="12646" spans="1:8" x14ac:dyDescent="0.2">
      <c r="A12646" t="s">
        <v>3761</v>
      </c>
      <c r="B12646" t="s">
        <v>3922</v>
      </c>
      <c r="C12646" s="1">
        <v>44610</v>
      </c>
      <c r="D12646" s="1">
        <v>44800</v>
      </c>
      <c r="E12646">
        <f t="shared" si="197"/>
        <v>6</v>
      </c>
      <c r="F12646" t="str">
        <f>_xlfn.XLOOKUP(data!$B12646,campaign!$A$2:$A$18,campaign!$B$2:$B$18)</f>
        <v>HandsetWebCapable</v>
      </c>
      <c r="G12646">
        <f>_xlfn.XLOOKUP($F12646,campaign!$B$2:$B$18,campaign!$D$2:$D$18)</f>
        <v>62</v>
      </c>
      <c r="H12646" t="str">
        <f>_xlfn.XLOOKUP($A12646,customer!$A$2:$A$978,customer!$B$2:$B$978)</f>
        <v>Martguerita Vidineev</v>
      </c>
    </row>
    <row r="12647" spans="1:8" x14ac:dyDescent="0.2">
      <c r="A12647" t="s">
        <v>3761</v>
      </c>
      <c r="B12647" t="s">
        <v>3922</v>
      </c>
      <c r="C12647" s="1">
        <v>44610</v>
      </c>
      <c r="D12647" s="1">
        <v>44823</v>
      </c>
      <c r="E12647">
        <f t="shared" si="197"/>
        <v>7</v>
      </c>
      <c r="F12647" t="str">
        <f>_xlfn.XLOOKUP(data!$B12647,campaign!$A$2:$A$18,campaign!$B$2:$B$18)</f>
        <v>HandsetWebCapable</v>
      </c>
      <c r="G12647">
        <f>_xlfn.XLOOKUP($F12647,campaign!$B$2:$B$18,campaign!$D$2:$D$18)</f>
        <v>62</v>
      </c>
      <c r="H12647" t="str">
        <f>_xlfn.XLOOKUP($A12647,customer!$A$2:$A$978,customer!$B$2:$B$978)</f>
        <v>Martguerita Vidineev</v>
      </c>
    </row>
    <row r="12648" spans="1:8" x14ac:dyDescent="0.2">
      <c r="A12648" t="s">
        <v>3761</v>
      </c>
      <c r="B12648" t="s">
        <v>3922</v>
      </c>
      <c r="C12648" s="1">
        <v>44610</v>
      </c>
      <c r="D12648" s="1">
        <v>44835</v>
      </c>
      <c r="E12648">
        <f t="shared" si="197"/>
        <v>7</v>
      </c>
      <c r="F12648" t="str">
        <f>_xlfn.XLOOKUP(data!$B12648,campaign!$A$2:$A$18,campaign!$B$2:$B$18)</f>
        <v>HandsetWebCapable</v>
      </c>
      <c r="G12648">
        <f>_xlfn.XLOOKUP($F12648,campaign!$B$2:$B$18,campaign!$D$2:$D$18)</f>
        <v>62</v>
      </c>
      <c r="H12648" t="str">
        <f>_xlfn.XLOOKUP($A12648,customer!$A$2:$A$978,customer!$B$2:$B$978)</f>
        <v>Martguerita Vidineev</v>
      </c>
    </row>
    <row r="12649" spans="1:8" x14ac:dyDescent="0.2">
      <c r="A12649" t="s">
        <v>3761</v>
      </c>
      <c r="B12649" t="s">
        <v>3922</v>
      </c>
      <c r="C12649" s="1">
        <v>44610</v>
      </c>
      <c r="D12649" s="1">
        <v>44916</v>
      </c>
      <c r="E12649">
        <f t="shared" si="197"/>
        <v>10</v>
      </c>
      <c r="F12649" t="str">
        <f>_xlfn.XLOOKUP(data!$B12649,campaign!$A$2:$A$18,campaign!$B$2:$B$18)</f>
        <v>HandsetWebCapable</v>
      </c>
      <c r="G12649">
        <f>_xlfn.XLOOKUP($F12649,campaign!$B$2:$B$18,campaign!$D$2:$D$18)</f>
        <v>62</v>
      </c>
      <c r="H12649" t="str">
        <f>_xlfn.XLOOKUP($A12649,customer!$A$2:$A$978,customer!$B$2:$B$978)</f>
        <v>Martguerita Vidineev</v>
      </c>
    </row>
    <row r="12650" spans="1:8" x14ac:dyDescent="0.2">
      <c r="A12650" t="s">
        <v>3761</v>
      </c>
      <c r="B12650" t="s">
        <v>3922</v>
      </c>
      <c r="C12650" s="1">
        <v>44610</v>
      </c>
      <c r="D12650" s="1">
        <v>44944</v>
      </c>
      <c r="E12650">
        <f t="shared" si="197"/>
        <v>11</v>
      </c>
      <c r="F12650" t="str">
        <f>_xlfn.XLOOKUP(data!$B12650,campaign!$A$2:$A$18,campaign!$B$2:$B$18)</f>
        <v>HandsetWebCapable</v>
      </c>
      <c r="G12650">
        <f>_xlfn.XLOOKUP($F12650,campaign!$B$2:$B$18,campaign!$D$2:$D$18)</f>
        <v>62</v>
      </c>
      <c r="H12650" t="str">
        <f>_xlfn.XLOOKUP($A12650,customer!$A$2:$A$978,customer!$B$2:$B$978)</f>
        <v>Martguerita Vidineev</v>
      </c>
    </row>
    <row r="12651" spans="1:8" x14ac:dyDescent="0.2">
      <c r="A12651" t="s">
        <v>3761</v>
      </c>
      <c r="B12651" t="s">
        <v>3922</v>
      </c>
      <c r="C12651" s="1">
        <v>44610</v>
      </c>
      <c r="D12651" s="1">
        <v>44981</v>
      </c>
      <c r="E12651">
        <f t="shared" si="197"/>
        <v>12</v>
      </c>
      <c r="F12651" t="str">
        <f>_xlfn.XLOOKUP(data!$B12651,campaign!$A$2:$A$18,campaign!$B$2:$B$18)</f>
        <v>HandsetWebCapable</v>
      </c>
      <c r="G12651">
        <f>_xlfn.XLOOKUP($F12651,campaign!$B$2:$B$18,campaign!$D$2:$D$18)</f>
        <v>62</v>
      </c>
      <c r="H12651" t="str">
        <f>_xlfn.XLOOKUP($A12651,customer!$A$2:$A$978,customer!$B$2:$B$978)</f>
        <v>Martguerita Vidineev</v>
      </c>
    </row>
    <row r="12652" spans="1:8" x14ac:dyDescent="0.2">
      <c r="A12652" t="s">
        <v>3761</v>
      </c>
      <c r="B12652" t="s">
        <v>3922</v>
      </c>
      <c r="C12652" s="1">
        <v>44610</v>
      </c>
      <c r="D12652" s="1">
        <v>45016</v>
      </c>
      <c r="E12652">
        <f t="shared" si="197"/>
        <v>13</v>
      </c>
      <c r="F12652" t="str">
        <f>_xlfn.XLOOKUP(data!$B12652,campaign!$A$2:$A$18,campaign!$B$2:$B$18)</f>
        <v>HandsetWebCapable</v>
      </c>
      <c r="G12652">
        <f>_xlfn.XLOOKUP($F12652,campaign!$B$2:$B$18,campaign!$D$2:$D$18)</f>
        <v>62</v>
      </c>
      <c r="H12652" t="str">
        <f>_xlfn.XLOOKUP($A12652,customer!$A$2:$A$978,customer!$B$2:$B$978)</f>
        <v>Martguerita Vidineev</v>
      </c>
    </row>
    <row r="12653" spans="1:8" x14ac:dyDescent="0.2">
      <c r="A12653" t="s">
        <v>3761</v>
      </c>
      <c r="B12653" t="s">
        <v>3922</v>
      </c>
      <c r="C12653" s="1">
        <v>44610</v>
      </c>
      <c r="D12653" s="1">
        <v>45034</v>
      </c>
      <c r="E12653">
        <f t="shared" si="197"/>
        <v>14</v>
      </c>
      <c r="F12653" t="str">
        <f>_xlfn.XLOOKUP(data!$B12653,campaign!$A$2:$A$18,campaign!$B$2:$B$18)</f>
        <v>HandsetWebCapable</v>
      </c>
      <c r="G12653">
        <f>_xlfn.XLOOKUP($F12653,campaign!$B$2:$B$18,campaign!$D$2:$D$18)</f>
        <v>62</v>
      </c>
      <c r="H12653" t="str">
        <f>_xlfn.XLOOKUP($A12653,customer!$A$2:$A$978,customer!$B$2:$B$978)</f>
        <v>Martguerita Vidineev</v>
      </c>
    </row>
    <row r="12654" spans="1:8" x14ac:dyDescent="0.2">
      <c r="A12654" t="s">
        <v>3762</v>
      </c>
      <c r="B12654" t="s">
        <v>3920</v>
      </c>
      <c r="C12654" s="1">
        <v>44980</v>
      </c>
      <c r="D12654" s="1">
        <v>44980</v>
      </c>
      <c r="E12654">
        <f t="shared" si="197"/>
        <v>0</v>
      </c>
      <c r="F12654" t="str">
        <f>_xlfn.XLOOKUP(data!$B12654,campaign!$A$2:$A$18,campaign!$B$2:$B$18)</f>
        <v>ChildrenInHH</v>
      </c>
      <c r="G12654">
        <f>_xlfn.XLOOKUP($F12654,campaign!$B$2:$B$18,campaign!$D$2:$D$18)</f>
        <v>10</v>
      </c>
      <c r="H12654" t="str">
        <f>_xlfn.XLOOKUP($A12654,customer!$A$2:$A$978,customer!$B$2:$B$978)</f>
        <v>Alexei Splevins</v>
      </c>
    </row>
    <row r="12655" spans="1:8" x14ac:dyDescent="0.2">
      <c r="A12655" t="s">
        <v>3762</v>
      </c>
      <c r="B12655" t="s">
        <v>3920</v>
      </c>
      <c r="C12655" s="1">
        <v>44980</v>
      </c>
      <c r="D12655" s="1">
        <v>45008</v>
      </c>
      <c r="E12655">
        <f t="shared" si="197"/>
        <v>1</v>
      </c>
      <c r="F12655" t="str">
        <f>_xlfn.XLOOKUP(data!$B12655,campaign!$A$2:$A$18,campaign!$B$2:$B$18)</f>
        <v>ChildrenInHH</v>
      </c>
      <c r="G12655">
        <f>_xlfn.XLOOKUP($F12655,campaign!$B$2:$B$18,campaign!$D$2:$D$18)</f>
        <v>10</v>
      </c>
      <c r="H12655" t="str">
        <f>_xlfn.XLOOKUP($A12655,customer!$A$2:$A$978,customer!$B$2:$B$978)</f>
        <v>Alexei Splevins</v>
      </c>
    </row>
    <row r="12656" spans="1:8" x14ac:dyDescent="0.2">
      <c r="A12656" t="s">
        <v>3762</v>
      </c>
      <c r="B12656" t="s">
        <v>3920</v>
      </c>
      <c r="C12656" s="1">
        <v>44980</v>
      </c>
      <c r="D12656" s="1">
        <v>45019</v>
      </c>
      <c r="E12656">
        <f t="shared" si="197"/>
        <v>1</v>
      </c>
      <c r="F12656" t="str">
        <f>_xlfn.XLOOKUP(data!$B12656,campaign!$A$2:$A$18,campaign!$B$2:$B$18)</f>
        <v>ChildrenInHH</v>
      </c>
      <c r="G12656">
        <f>_xlfn.XLOOKUP($F12656,campaign!$B$2:$B$18,campaign!$D$2:$D$18)</f>
        <v>10</v>
      </c>
      <c r="H12656" t="str">
        <f>_xlfn.XLOOKUP($A12656,customer!$A$2:$A$978,customer!$B$2:$B$978)</f>
        <v>Alexei Splevins</v>
      </c>
    </row>
    <row r="12657" spans="1:8" x14ac:dyDescent="0.2">
      <c r="A12657" t="s">
        <v>3762</v>
      </c>
      <c r="B12657" t="s">
        <v>3920</v>
      </c>
      <c r="C12657" s="1">
        <v>44980</v>
      </c>
      <c r="D12657" s="1">
        <v>45051</v>
      </c>
      <c r="E12657">
        <f t="shared" si="197"/>
        <v>2</v>
      </c>
      <c r="F12657" t="str">
        <f>_xlfn.XLOOKUP(data!$B12657,campaign!$A$2:$A$18,campaign!$B$2:$B$18)</f>
        <v>ChildrenInHH</v>
      </c>
      <c r="G12657">
        <f>_xlfn.XLOOKUP($F12657,campaign!$B$2:$B$18,campaign!$D$2:$D$18)</f>
        <v>10</v>
      </c>
      <c r="H12657" t="str">
        <f>_xlfn.XLOOKUP($A12657,customer!$A$2:$A$978,customer!$B$2:$B$978)</f>
        <v>Alexei Splevins</v>
      </c>
    </row>
    <row r="12658" spans="1:8" x14ac:dyDescent="0.2">
      <c r="A12658" t="s">
        <v>3762</v>
      </c>
      <c r="B12658" t="s">
        <v>3920</v>
      </c>
      <c r="C12658" s="1">
        <v>44980</v>
      </c>
      <c r="D12658" s="1">
        <v>45082</v>
      </c>
      <c r="E12658">
        <f t="shared" si="197"/>
        <v>3</v>
      </c>
      <c r="F12658" t="str">
        <f>_xlfn.XLOOKUP(data!$B12658,campaign!$A$2:$A$18,campaign!$B$2:$B$18)</f>
        <v>ChildrenInHH</v>
      </c>
      <c r="G12658">
        <f>_xlfn.XLOOKUP($F12658,campaign!$B$2:$B$18,campaign!$D$2:$D$18)</f>
        <v>10</v>
      </c>
      <c r="H12658" t="str">
        <f>_xlfn.XLOOKUP($A12658,customer!$A$2:$A$978,customer!$B$2:$B$978)</f>
        <v>Alexei Splevins</v>
      </c>
    </row>
    <row r="12659" spans="1:8" x14ac:dyDescent="0.2">
      <c r="A12659" t="s">
        <v>3762</v>
      </c>
      <c r="B12659" t="s">
        <v>3925</v>
      </c>
      <c r="C12659" s="1">
        <v>44986</v>
      </c>
      <c r="D12659" s="1">
        <v>44986</v>
      </c>
      <c r="E12659">
        <f t="shared" si="197"/>
        <v>0</v>
      </c>
      <c r="F12659" t="str">
        <f>_xlfn.XLOOKUP(data!$B12659,campaign!$A$2:$A$18,campaign!$B$2:$B$18)</f>
        <v>Homeownership</v>
      </c>
      <c r="G12659">
        <f>_xlfn.XLOOKUP($F12659,campaign!$B$2:$B$18,campaign!$D$2:$D$18)</f>
        <v>13</v>
      </c>
      <c r="H12659" t="str">
        <f>_xlfn.XLOOKUP($A12659,customer!$A$2:$A$978,customer!$B$2:$B$978)</f>
        <v>Alexei Splevins</v>
      </c>
    </row>
    <row r="12660" spans="1:8" x14ac:dyDescent="0.2">
      <c r="A12660" t="s">
        <v>3762</v>
      </c>
      <c r="B12660" t="s">
        <v>3925</v>
      </c>
      <c r="C12660" s="1">
        <v>44986</v>
      </c>
      <c r="D12660" s="1">
        <v>45026</v>
      </c>
      <c r="E12660">
        <f t="shared" si="197"/>
        <v>1</v>
      </c>
      <c r="F12660" t="str">
        <f>_xlfn.XLOOKUP(data!$B12660,campaign!$A$2:$A$18,campaign!$B$2:$B$18)</f>
        <v>Homeownership</v>
      </c>
      <c r="G12660">
        <f>_xlfn.XLOOKUP($F12660,campaign!$B$2:$B$18,campaign!$D$2:$D$18)</f>
        <v>13</v>
      </c>
      <c r="H12660" t="str">
        <f>_xlfn.XLOOKUP($A12660,customer!$A$2:$A$978,customer!$B$2:$B$978)</f>
        <v>Alexei Splevins</v>
      </c>
    </row>
    <row r="12661" spans="1:8" x14ac:dyDescent="0.2">
      <c r="A12661" t="s">
        <v>3762</v>
      </c>
      <c r="B12661" t="s">
        <v>3925</v>
      </c>
      <c r="C12661" s="1">
        <v>44986</v>
      </c>
      <c r="D12661" s="1">
        <v>45053</v>
      </c>
      <c r="E12661">
        <f t="shared" si="197"/>
        <v>2</v>
      </c>
      <c r="F12661" t="str">
        <f>_xlfn.XLOOKUP(data!$B12661,campaign!$A$2:$A$18,campaign!$B$2:$B$18)</f>
        <v>Homeownership</v>
      </c>
      <c r="G12661">
        <f>_xlfn.XLOOKUP($F12661,campaign!$B$2:$B$18,campaign!$D$2:$D$18)</f>
        <v>13</v>
      </c>
      <c r="H12661" t="str">
        <f>_xlfn.XLOOKUP($A12661,customer!$A$2:$A$978,customer!$B$2:$B$978)</f>
        <v>Alexei Splevins</v>
      </c>
    </row>
    <row r="12662" spans="1:8" x14ac:dyDescent="0.2">
      <c r="A12662" t="s">
        <v>3763</v>
      </c>
      <c r="B12662" t="s">
        <v>3923</v>
      </c>
      <c r="C12662" s="1">
        <v>44836</v>
      </c>
      <c r="D12662" s="1">
        <v>44836</v>
      </c>
      <c r="E12662">
        <f t="shared" si="197"/>
        <v>0</v>
      </c>
      <c r="F12662" t="str">
        <f>_xlfn.XLOOKUP(data!$B12662,campaign!$A$2:$A$18,campaign!$B$2:$B$18)</f>
        <v>TruckOwner</v>
      </c>
      <c r="G12662">
        <f>_xlfn.XLOOKUP($F12662,campaign!$B$2:$B$18,campaign!$D$2:$D$18)</f>
        <v>26</v>
      </c>
      <c r="H12662" t="str">
        <f>_xlfn.XLOOKUP($A12662,customer!$A$2:$A$978,customer!$B$2:$B$978)</f>
        <v>Terri Romeuf</v>
      </c>
    </row>
    <row r="12663" spans="1:8" x14ac:dyDescent="0.2">
      <c r="A12663" t="s">
        <v>3763</v>
      </c>
      <c r="B12663" t="s">
        <v>3923</v>
      </c>
      <c r="C12663" s="1">
        <v>44836</v>
      </c>
      <c r="D12663" s="1">
        <v>44868</v>
      </c>
      <c r="E12663">
        <f t="shared" si="197"/>
        <v>1</v>
      </c>
      <c r="F12663" t="str">
        <f>_xlfn.XLOOKUP(data!$B12663,campaign!$A$2:$A$18,campaign!$B$2:$B$18)</f>
        <v>TruckOwner</v>
      </c>
      <c r="G12663">
        <f>_xlfn.XLOOKUP($F12663,campaign!$B$2:$B$18,campaign!$D$2:$D$18)</f>
        <v>26</v>
      </c>
      <c r="H12663" t="str">
        <f>_xlfn.XLOOKUP($A12663,customer!$A$2:$A$978,customer!$B$2:$B$978)</f>
        <v>Terri Romeuf</v>
      </c>
    </row>
    <row r="12664" spans="1:8" x14ac:dyDescent="0.2">
      <c r="A12664" t="s">
        <v>3763</v>
      </c>
      <c r="B12664" t="s">
        <v>3923</v>
      </c>
      <c r="C12664" s="1">
        <v>44836</v>
      </c>
      <c r="D12664" s="1">
        <v>44909</v>
      </c>
      <c r="E12664">
        <f t="shared" si="197"/>
        <v>2</v>
      </c>
      <c r="F12664" t="str">
        <f>_xlfn.XLOOKUP(data!$B12664,campaign!$A$2:$A$18,campaign!$B$2:$B$18)</f>
        <v>TruckOwner</v>
      </c>
      <c r="G12664">
        <f>_xlfn.XLOOKUP($F12664,campaign!$B$2:$B$18,campaign!$D$2:$D$18)</f>
        <v>26</v>
      </c>
      <c r="H12664" t="str">
        <f>_xlfn.XLOOKUP($A12664,customer!$A$2:$A$978,customer!$B$2:$B$978)</f>
        <v>Terri Romeuf</v>
      </c>
    </row>
    <row r="12665" spans="1:8" x14ac:dyDescent="0.2">
      <c r="A12665" t="s">
        <v>3763</v>
      </c>
      <c r="B12665" t="s">
        <v>3923</v>
      </c>
      <c r="C12665" s="1">
        <v>44836</v>
      </c>
      <c r="D12665" s="1">
        <v>44939</v>
      </c>
      <c r="E12665">
        <f t="shared" si="197"/>
        <v>3</v>
      </c>
      <c r="F12665" t="str">
        <f>_xlfn.XLOOKUP(data!$B12665,campaign!$A$2:$A$18,campaign!$B$2:$B$18)</f>
        <v>TruckOwner</v>
      </c>
      <c r="G12665">
        <f>_xlfn.XLOOKUP($F12665,campaign!$B$2:$B$18,campaign!$D$2:$D$18)</f>
        <v>26</v>
      </c>
      <c r="H12665" t="str">
        <f>_xlfn.XLOOKUP($A12665,customer!$A$2:$A$978,customer!$B$2:$B$978)</f>
        <v>Terri Romeuf</v>
      </c>
    </row>
    <row r="12666" spans="1:8" x14ac:dyDescent="0.2">
      <c r="A12666" t="s">
        <v>3763</v>
      </c>
      <c r="B12666" t="s">
        <v>3923</v>
      </c>
      <c r="C12666" s="1">
        <v>44836</v>
      </c>
      <c r="D12666" s="1">
        <v>44961</v>
      </c>
      <c r="E12666">
        <f t="shared" si="197"/>
        <v>4</v>
      </c>
      <c r="F12666" t="str">
        <f>_xlfn.XLOOKUP(data!$B12666,campaign!$A$2:$A$18,campaign!$B$2:$B$18)</f>
        <v>TruckOwner</v>
      </c>
      <c r="G12666">
        <f>_xlfn.XLOOKUP($F12666,campaign!$B$2:$B$18,campaign!$D$2:$D$18)</f>
        <v>26</v>
      </c>
      <c r="H12666" t="str">
        <f>_xlfn.XLOOKUP($A12666,customer!$A$2:$A$978,customer!$B$2:$B$978)</f>
        <v>Terri Romeuf</v>
      </c>
    </row>
    <row r="12667" spans="1:8" x14ac:dyDescent="0.2">
      <c r="A12667" t="s">
        <v>3763</v>
      </c>
      <c r="B12667" t="s">
        <v>3923</v>
      </c>
      <c r="C12667" s="1">
        <v>44836</v>
      </c>
      <c r="D12667" s="1">
        <v>44998</v>
      </c>
      <c r="E12667">
        <f t="shared" si="197"/>
        <v>5</v>
      </c>
      <c r="F12667" t="str">
        <f>_xlfn.XLOOKUP(data!$B12667,campaign!$A$2:$A$18,campaign!$B$2:$B$18)</f>
        <v>TruckOwner</v>
      </c>
      <c r="G12667">
        <f>_xlfn.XLOOKUP($F12667,campaign!$B$2:$B$18,campaign!$D$2:$D$18)</f>
        <v>26</v>
      </c>
      <c r="H12667" t="str">
        <f>_xlfn.XLOOKUP($A12667,customer!$A$2:$A$978,customer!$B$2:$B$978)</f>
        <v>Terri Romeuf</v>
      </c>
    </row>
    <row r="12668" spans="1:8" x14ac:dyDescent="0.2">
      <c r="A12668" t="s">
        <v>3763</v>
      </c>
      <c r="B12668" t="s">
        <v>3923</v>
      </c>
      <c r="C12668" s="1">
        <v>44836</v>
      </c>
      <c r="D12668" s="1">
        <v>45032</v>
      </c>
      <c r="E12668">
        <f t="shared" si="197"/>
        <v>6</v>
      </c>
      <c r="F12668" t="str">
        <f>_xlfn.XLOOKUP(data!$B12668,campaign!$A$2:$A$18,campaign!$B$2:$B$18)</f>
        <v>TruckOwner</v>
      </c>
      <c r="G12668">
        <f>_xlfn.XLOOKUP($F12668,campaign!$B$2:$B$18,campaign!$D$2:$D$18)</f>
        <v>26</v>
      </c>
      <c r="H12668" t="str">
        <f>_xlfn.XLOOKUP($A12668,customer!$A$2:$A$978,customer!$B$2:$B$978)</f>
        <v>Terri Romeuf</v>
      </c>
    </row>
    <row r="12669" spans="1:8" x14ac:dyDescent="0.2">
      <c r="A12669" t="s">
        <v>3763</v>
      </c>
      <c r="B12669" t="s">
        <v>3923</v>
      </c>
      <c r="C12669" s="1">
        <v>44836</v>
      </c>
      <c r="D12669" s="1">
        <v>45058</v>
      </c>
      <c r="E12669">
        <f t="shared" si="197"/>
        <v>7</v>
      </c>
      <c r="F12669" t="str">
        <f>_xlfn.XLOOKUP(data!$B12669,campaign!$A$2:$A$18,campaign!$B$2:$B$18)</f>
        <v>TruckOwner</v>
      </c>
      <c r="G12669">
        <f>_xlfn.XLOOKUP($F12669,campaign!$B$2:$B$18,campaign!$D$2:$D$18)</f>
        <v>26</v>
      </c>
      <c r="H12669" t="str">
        <f>_xlfn.XLOOKUP($A12669,customer!$A$2:$A$978,customer!$B$2:$B$978)</f>
        <v>Terri Romeuf</v>
      </c>
    </row>
    <row r="12670" spans="1:8" x14ac:dyDescent="0.2">
      <c r="A12670" t="s">
        <v>3763</v>
      </c>
      <c r="B12670" t="s">
        <v>3929</v>
      </c>
      <c r="C12670" s="1">
        <v>44926</v>
      </c>
      <c r="D12670" s="1">
        <v>44926</v>
      </c>
      <c r="E12670">
        <f t="shared" si="197"/>
        <v>0</v>
      </c>
      <c r="F12670" t="str">
        <f>_xlfn.XLOOKUP(data!$B12670,campaign!$A$2:$A$18,campaign!$B$2:$B$18)</f>
        <v>NonUSTravel</v>
      </c>
      <c r="G12670">
        <f>_xlfn.XLOOKUP($F12670,campaign!$B$2:$B$18,campaign!$D$2:$D$18)</f>
        <v>66</v>
      </c>
      <c r="H12670" t="str">
        <f>_xlfn.XLOOKUP($A12670,customer!$A$2:$A$978,customer!$B$2:$B$978)</f>
        <v>Terri Romeuf</v>
      </c>
    </row>
    <row r="12671" spans="1:8" x14ac:dyDescent="0.2">
      <c r="A12671" t="s">
        <v>3763</v>
      </c>
      <c r="B12671" t="s">
        <v>3929</v>
      </c>
      <c r="C12671" s="1">
        <v>44926</v>
      </c>
      <c r="D12671" s="1">
        <v>44957</v>
      </c>
      <c r="E12671">
        <f t="shared" si="197"/>
        <v>1</v>
      </c>
      <c r="F12671" t="str">
        <f>_xlfn.XLOOKUP(data!$B12671,campaign!$A$2:$A$18,campaign!$B$2:$B$18)</f>
        <v>NonUSTravel</v>
      </c>
      <c r="G12671">
        <f>_xlfn.XLOOKUP($F12671,campaign!$B$2:$B$18,campaign!$D$2:$D$18)</f>
        <v>66</v>
      </c>
      <c r="H12671" t="str">
        <f>_xlfn.XLOOKUP($A12671,customer!$A$2:$A$978,customer!$B$2:$B$978)</f>
        <v>Terri Romeuf</v>
      </c>
    </row>
    <row r="12672" spans="1:8" x14ac:dyDescent="0.2">
      <c r="A12672" t="s">
        <v>3763</v>
      </c>
      <c r="B12672" t="s">
        <v>3929</v>
      </c>
      <c r="C12672" s="1">
        <v>44926</v>
      </c>
      <c r="D12672" s="1">
        <v>44967</v>
      </c>
      <c r="E12672">
        <f t="shared" si="197"/>
        <v>1</v>
      </c>
      <c r="F12672" t="str">
        <f>_xlfn.XLOOKUP(data!$B12672,campaign!$A$2:$A$18,campaign!$B$2:$B$18)</f>
        <v>NonUSTravel</v>
      </c>
      <c r="G12672">
        <f>_xlfn.XLOOKUP($F12672,campaign!$B$2:$B$18,campaign!$D$2:$D$18)</f>
        <v>66</v>
      </c>
      <c r="H12672" t="str">
        <f>_xlfn.XLOOKUP($A12672,customer!$A$2:$A$978,customer!$B$2:$B$978)</f>
        <v>Terri Romeuf</v>
      </c>
    </row>
    <row r="12673" spans="1:8" x14ac:dyDescent="0.2">
      <c r="A12673" t="s">
        <v>3763</v>
      </c>
      <c r="B12673" t="s">
        <v>3929</v>
      </c>
      <c r="C12673" s="1">
        <v>44926</v>
      </c>
      <c r="D12673" s="1">
        <v>45016</v>
      </c>
      <c r="E12673">
        <f t="shared" si="197"/>
        <v>3</v>
      </c>
      <c r="F12673" t="str">
        <f>_xlfn.XLOOKUP(data!$B12673,campaign!$A$2:$A$18,campaign!$B$2:$B$18)</f>
        <v>NonUSTravel</v>
      </c>
      <c r="G12673">
        <f>_xlfn.XLOOKUP($F12673,campaign!$B$2:$B$18,campaign!$D$2:$D$18)</f>
        <v>66</v>
      </c>
      <c r="H12673" t="str">
        <f>_xlfn.XLOOKUP($A12673,customer!$A$2:$A$978,customer!$B$2:$B$978)</f>
        <v>Terri Romeuf</v>
      </c>
    </row>
    <row r="12674" spans="1:8" x14ac:dyDescent="0.2">
      <c r="A12674" t="s">
        <v>3763</v>
      </c>
      <c r="B12674" t="s">
        <v>3929</v>
      </c>
      <c r="C12674" s="1">
        <v>44926</v>
      </c>
      <c r="D12674" s="1">
        <v>45030</v>
      </c>
      <c r="E12674">
        <f t="shared" si="197"/>
        <v>3</v>
      </c>
      <c r="F12674" t="str">
        <f>_xlfn.XLOOKUP(data!$B12674,campaign!$A$2:$A$18,campaign!$B$2:$B$18)</f>
        <v>NonUSTravel</v>
      </c>
      <c r="G12674">
        <f>_xlfn.XLOOKUP($F12674,campaign!$B$2:$B$18,campaign!$D$2:$D$18)</f>
        <v>66</v>
      </c>
      <c r="H12674" t="str">
        <f>_xlfn.XLOOKUP($A12674,customer!$A$2:$A$978,customer!$B$2:$B$978)</f>
        <v>Terri Romeuf</v>
      </c>
    </row>
    <row r="12675" spans="1:8" x14ac:dyDescent="0.2">
      <c r="A12675" t="s">
        <v>3763</v>
      </c>
      <c r="B12675" t="s">
        <v>3929</v>
      </c>
      <c r="C12675" s="1">
        <v>44926</v>
      </c>
      <c r="D12675" s="1">
        <v>45055</v>
      </c>
      <c r="E12675">
        <f t="shared" ref="E12675:E12738" si="198">DATEDIF(C12675,D12675,"M")</f>
        <v>4</v>
      </c>
      <c r="F12675" t="str">
        <f>_xlfn.XLOOKUP(data!$B12675,campaign!$A$2:$A$18,campaign!$B$2:$B$18)</f>
        <v>NonUSTravel</v>
      </c>
      <c r="G12675">
        <f>_xlfn.XLOOKUP($F12675,campaign!$B$2:$B$18,campaign!$D$2:$D$18)</f>
        <v>66</v>
      </c>
      <c r="H12675" t="str">
        <f>_xlfn.XLOOKUP($A12675,customer!$A$2:$A$978,customer!$B$2:$B$978)</f>
        <v>Terri Romeuf</v>
      </c>
    </row>
    <row r="12676" spans="1:8" x14ac:dyDescent="0.2">
      <c r="A12676" t="s">
        <v>3764</v>
      </c>
      <c r="B12676" t="s">
        <v>3921</v>
      </c>
      <c r="C12676" s="1">
        <v>44718</v>
      </c>
      <c r="D12676" s="1">
        <v>44718</v>
      </c>
      <c r="E12676">
        <f t="shared" si="198"/>
        <v>0</v>
      </c>
      <c r="F12676" t="str">
        <f>_xlfn.XLOOKUP(data!$B12676,campaign!$A$2:$A$18,campaign!$B$2:$B$18)</f>
        <v>HandsetRefurbished</v>
      </c>
      <c r="G12676">
        <f>_xlfn.XLOOKUP($F12676,campaign!$B$2:$B$18,campaign!$D$2:$D$18)</f>
        <v>26</v>
      </c>
      <c r="H12676" t="str">
        <f>_xlfn.XLOOKUP($A12676,customer!$A$2:$A$978,customer!$B$2:$B$978)</f>
        <v>Brynna Broinlich</v>
      </c>
    </row>
    <row r="12677" spans="1:8" x14ac:dyDescent="0.2">
      <c r="A12677" t="s">
        <v>3764</v>
      </c>
      <c r="B12677" t="s">
        <v>3921</v>
      </c>
      <c r="C12677" s="1">
        <v>44718</v>
      </c>
      <c r="D12677" s="1">
        <v>44757</v>
      </c>
      <c r="E12677">
        <f t="shared" si="198"/>
        <v>1</v>
      </c>
      <c r="F12677" t="str">
        <f>_xlfn.XLOOKUP(data!$B12677,campaign!$A$2:$A$18,campaign!$B$2:$B$18)</f>
        <v>HandsetRefurbished</v>
      </c>
      <c r="G12677">
        <f>_xlfn.XLOOKUP($F12677,campaign!$B$2:$B$18,campaign!$D$2:$D$18)</f>
        <v>26</v>
      </c>
      <c r="H12677" t="str">
        <f>_xlfn.XLOOKUP($A12677,customer!$A$2:$A$978,customer!$B$2:$B$978)</f>
        <v>Brynna Broinlich</v>
      </c>
    </row>
    <row r="12678" spans="1:8" x14ac:dyDescent="0.2">
      <c r="A12678" t="s">
        <v>3764</v>
      </c>
      <c r="B12678" t="s">
        <v>3921</v>
      </c>
      <c r="C12678" s="1">
        <v>44718</v>
      </c>
      <c r="D12678" s="1">
        <v>44779</v>
      </c>
      <c r="E12678">
        <f t="shared" si="198"/>
        <v>2</v>
      </c>
      <c r="F12678" t="str">
        <f>_xlfn.XLOOKUP(data!$B12678,campaign!$A$2:$A$18,campaign!$B$2:$B$18)</f>
        <v>HandsetRefurbished</v>
      </c>
      <c r="G12678">
        <f>_xlfn.XLOOKUP($F12678,campaign!$B$2:$B$18,campaign!$D$2:$D$18)</f>
        <v>26</v>
      </c>
      <c r="H12678" t="str">
        <f>_xlfn.XLOOKUP($A12678,customer!$A$2:$A$978,customer!$B$2:$B$978)</f>
        <v>Brynna Broinlich</v>
      </c>
    </row>
    <row r="12679" spans="1:8" x14ac:dyDescent="0.2">
      <c r="A12679" t="s">
        <v>3764</v>
      </c>
      <c r="B12679" t="s">
        <v>3921</v>
      </c>
      <c r="C12679" s="1">
        <v>44718</v>
      </c>
      <c r="D12679" s="1">
        <v>44846</v>
      </c>
      <c r="E12679">
        <f t="shared" si="198"/>
        <v>4</v>
      </c>
      <c r="F12679" t="str">
        <f>_xlfn.XLOOKUP(data!$B12679,campaign!$A$2:$A$18,campaign!$B$2:$B$18)</f>
        <v>HandsetRefurbished</v>
      </c>
      <c r="G12679">
        <f>_xlfn.XLOOKUP($F12679,campaign!$B$2:$B$18,campaign!$D$2:$D$18)</f>
        <v>26</v>
      </c>
      <c r="H12679" t="str">
        <f>_xlfn.XLOOKUP($A12679,customer!$A$2:$A$978,customer!$B$2:$B$978)</f>
        <v>Brynna Broinlich</v>
      </c>
    </row>
    <row r="12680" spans="1:8" x14ac:dyDescent="0.2">
      <c r="A12680" t="s">
        <v>3764</v>
      </c>
      <c r="B12680" t="s">
        <v>3921</v>
      </c>
      <c r="C12680" s="1">
        <v>44718</v>
      </c>
      <c r="D12680" s="1">
        <v>44871</v>
      </c>
      <c r="E12680">
        <f t="shared" si="198"/>
        <v>5</v>
      </c>
      <c r="F12680" t="str">
        <f>_xlfn.XLOOKUP(data!$B12680,campaign!$A$2:$A$18,campaign!$B$2:$B$18)</f>
        <v>HandsetRefurbished</v>
      </c>
      <c r="G12680">
        <f>_xlfn.XLOOKUP($F12680,campaign!$B$2:$B$18,campaign!$D$2:$D$18)</f>
        <v>26</v>
      </c>
      <c r="H12680" t="str">
        <f>_xlfn.XLOOKUP($A12680,customer!$A$2:$A$978,customer!$B$2:$B$978)</f>
        <v>Brynna Broinlich</v>
      </c>
    </row>
    <row r="12681" spans="1:8" x14ac:dyDescent="0.2">
      <c r="A12681" t="s">
        <v>3764</v>
      </c>
      <c r="B12681" t="s">
        <v>3921</v>
      </c>
      <c r="C12681" s="1">
        <v>44718</v>
      </c>
      <c r="D12681" s="1">
        <v>44913</v>
      </c>
      <c r="E12681">
        <f t="shared" si="198"/>
        <v>6</v>
      </c>
      <c r="F12681" t="str">
        <f>_xlfn.XLOOKUP(data!$B12681,campaign!$A$2:$A$18,campaign!$B$2:$B$18)</f>
        <v>HandsetRefurbished</v>
      </c>
      <c r="G12681">
        <f>_xlfn.XLOOKUP($F12681,campaign!$B$2:$B$18,campaign!$D$2:$D$18)</f>
        <v>26</v>
      </c>
      <c r="H12681" t="str">
        <f>_xlfn.XLOOKUP($A12681,customer!$A$2:$A$978,customer!$B$2:$B$978)</f>
        <v>Brynna Broinlich</v>
      </c>
    </row>
    <row r="12682" spans="1:8" x14ac:dyDescent="0.2">
      <c r="A12682" t="s">
        <v>3764</v>
      </c>
      <c r="B12682" t="s">
        <v>3921</v>
      </c>
      <c r="C12682" s="1">
        <v>44718</v>
      </c>
      <c r="D12682" s="1">
        <v>44934</v>
      </c>
      <c r="E12682">
        <f t="shared" si="198"/>
        <v>7</v>
      </c>
      <c r="F12682" t="str">
        <f>_xlfn.XLOOKUP(data!$B12682,campaign!$A$2:$A$18,campaign!$B$2:$B$18)</f>
        <v>HandsetRefurbished</v>
      </c>
      <c r="G12682">
        <f>_xlfn.XLOOKUP($F12682,campaign!$B$2:$B$18,campaign!$D$2:$D$18)</f>
        <v>26</v>
      </c>
      <c r="H12682" t="str">
        <f>_xlfn.XLOOKUP($A12682,customer!$A$2:$A$978,customer!$B$2:$B$978)</f>
        <v>Brynna Broinlich</v>
      </c>
    </row>
    <row r="12683" spans="1:8" x14ac:dyDescent="0.2">
      <c r="A12683" t="s">
        <v>3764</v>
      </c>
      <c r="B12683" t="s">
        <v>3921</v>
      </c>
      <c r="C12683" s="1">
        <v>44718</v>
      </c>
      <c r="D12683" s="1">
        <v>44964</v>
      </c>
      <c r="E12683">
        <f t="shared" si="198"/>
        <v>8</v>
      </c>
      <c r="F12683" t="str">
        <f>_xlfn.XLOOKUP(data!$B12683,campaign!$A$2:$A$18,campaign!$B$2:$B$18)</f>
        <v>HandsetRefurbished</v>
      </c>
      <c r="G12683">
        <f>_xlfn.XLOOKUP($F12683,campaign!$B$2:$B$18,campaign!$D$2:$D$18)</f>
        <v>26</v>
      </c>
      <c r="H12683" t="str">
        <f>_xlfn.XLOOKUP($A12683,customer!$A$2:$A$978,customer!$B$2:$B$978)</f>
        <v>Brynna Broinlich</v>
      </c>
    </row>
    <row r="12684" spans="1:8" x14ac:dyDescent="0.2">
      <c r="A12684" t="s">
        <v>3764</v>
      </c>
      <c r="B12684" t="s">
        <v>3921</v>
      </c>
      <c r="C12684" s="1">
        <v>44718</v>
      </c>
      <c r="D12684" s="1">
        <v>45006</v>
      </c>
      <c r="E12684">
        <f t="shared" si="198"/>
        <v>9</v>
      </c>
      <c r="F12684" t="str">
        <f>_xlfn.XLOOKUP(data!$B12684,campaign!$A$2:$A$18,campaign!$B$2:$B$18)</f>
        <v>HandsetRefurbished</v>
      </c>
      <c r="G12684">
        <f>_xlfn.XLOOKUP($F12684,campaign!$B$2:$B$18,campaign!$D$2:$D$18)</f>
        <v>26</v>
      </c>
      <c r="H12684" t="str">
        <f>_xlfn.XLOOKUP($A12684,customer!$A$2:$A$978,customer!$B$2:$B$978)</f>
        <v>Brynna Broinlich</v>
      </c>
    </row>
    <row r="12685" spans="1:8" x14ac:dyDescent="0.2">
      <c r="A12685" t="s">
        <v>3764</v>
      </c>
      <c r="B12685" t="s">
        <v>3921</v>
      </c>
      <c r="C12685" s="1">
        <v>44718</v>
      </c>
      <c r="D12685" s="1">
        <v>45031</v>
      </c>
      <c r="E12685">
        <f t="shared" si="198"/>
        <v>10</v>
      </c>
      <c r="F12685" t="str">
        <f>_xlfn.XLOOKUP(data!$B12685,campaign!$A$2:$A$18,campaign!$B$2:$B$18)</f>
        <v>HandsetRefurbished</v>
      </c>
      <c r="G12685">
        <f>_xlfn.XLOOKUP($F12685,campaign!$B$2:$B$18,campaign!$D$2:$D$18)</f>
        <v>26</v>
      </c>
      <c r="H12685" t="str">
        <f>_xlfn.XLOOKUP($A12685,customer!$A$2:$A$978,customer!$B$2:$B$978)</f>
        <v>Brynna Broinlich</v>
      </c>
    </row>
    <row r="12686" spans="1:8" x14ac:dyDescent="0.2">
      <c r="A12686" t="s">
        <v>3764</v>
      </c>
      <c r="B12686" t="s">
        <v>3921</v>
      </c>
      <c r="C12686" s="1">
        <v>44718</v>
      </c>
      <c r="D12686" s="1">
        <v>45065</v>
      </c>
      <c r="E12686">
        <f t="shared" si="198"/>
        <v>11</v>
      </c>
      <c r="F12686" t="str">
        <f>_xlfn.XLOOKUP(data!$B12686,campaign!$A$2:$A$18,campaign!$B$2:$B$18)</f>
        <v>HandsetRefurbished</v>
      </c>
      <c r="G12686">
        <f>_xlfn.XLOOKUP($F12686,campaign!$B$2:$B$18,campaign!$D$2:$D$18)</f>
        <v>26</v>
      </c>
      <c r="H12686" t="str">
        <f>_xlfn.XLOOKUP($A12686,customer!$A$2:$A$978,customer!$B$2:$B$978)</f>
        <v>Brynna Broinlich</v>
      </c>
    </row>
    <row r="12687" spans="1:8" x14ac:dyDescent="0.2">
      <c r="A12687" t="s">
        <v>3764</v>
      </c>
      <c r="B12687" t="s">
        <v>3926</v>
      </c>
      <c r="C12687" s="1">
        <v>44837</v>
      </c>
      <c r="D12687" s="1">
        <v>44837</v>
      </c>
      <c r="E12687">
        <f t="shared" si="198"/>
        <v>0</v>
      </c>
      <c r="F12687" t="str">
        <f>_xlfn.XLOOKUP(data!$B12687,campaign!$A$2:$A$18,campaign!$B$2:$B$18)</f>
        <v>BuysViaMailOrder</v>
      </c>
      <c r="G12687">
        <f>_xlfn.XLOOKUP($F12687,campaign!$B$2:$B$18,campaign!$D$2:$D$18)</f>
        <v>25</v>
      </c>
      <c r="H12687" t="str">
        <f>_xlfn.XLOOKUP($A12687,customer!$A$2:$A$978,customer!$B$2:$B$978)</f>
        <v>Brynna Broinlich</v>
      </c>
    </row>
    <row r="12688" spans="1:8" x14ac:dyDescent="0.2">
      <c r="A12688" t="s">
        <v>3764</v>
      </c>
      <c r="B12688" t="s">
        <v>3926</v>
      </c>
      <c r="C12688" s="1">
        <v>44837</v>
      </c>
      <c r="D12688" s="1">
        <v>44879</v>
      </c>
      <c r="E12688">
        <f t="shared" si="198"/>
        <v>1</v>
      </c>
      <c r="F12688" t="str">
        <f>_xlfn.XLOOKUP(data!$B12688,campaign!$A$2:$A$18,campaign!$B$2:$B$18)</f>
        <v>BuysViaMailOrder</v>
      </c>
      <c r="G12688">
        <f>_xlfn.XLOOKUP($F12688,campaign!$B$2:$B$18,campaign!$D$2:$D$18)</f>
        <v>25</v>
      </c>
      <c r="H12688" t="str">
        <f>_xlfn.XLOOKUP($A12688,customer!$A$2:$A$978,customer!$B$2:$B$978)</f>
        <v>Brynna Broinlich</v>
      </c>
    </row>
    <row r="12689" spans="1:8" x14ac:dyDescent="0.2">
      <c r="A12689" t="s">
        <v>3764</v>
      </c>
      <c r="B12689" t="s">
        <v>3926</v>
      </c>
      <c r="C12689" s="1">
        <v>44837</v>
      </c>
      <c r="D12689" s="1">
        <v>44910</v>
      </c>
      <c r="E12689">
        <f t="shared" si="198"/>
        <v>2</v>
      </c>
      <c r="F12689" t="str">
        <f>_xlfn.XLOOKUP(data!$B12689,campaign!$A$2:$A$18,campaign!$B$2:$B$18)</f>
        <v>BuysViaMailOrder</v>
      </c>
      <c r="G12689">
        <f>_xlfn.XLOOKUP($F12689,campaign!$B$2:$B$18,campaign!$D$2:$D$18)</f>
        <v>25</v>
      </c>
      <c r="H12689" t="str">
        <f>_xlfn.XLOOKUP($A12689,customer!$A$2:$A$978,customer!$B$2:$B$978)</f>
        <v>Brynna Broinlich</v>
      </c>
    </row>
    <row r="12690" spans="1:8" x14ac:dyDescent="0.2">
      <c r="A12690" t="s">
        <v>3764</v>
      </c>
      <c r="B12690" t="s">
        <v>3926</v>
      </c>
      <c r="C12690" s="1">
        <v>44837</v>
      </c>
      <c r="D12690" s="1">
        <v>44944</v>
      </c>
      <c r="E12690">
        <f t="shared" si="198"/>
        <v>3</v>
      </c>
      <c r="F12690" t="str">
        <f>_xlfn.XLOOKUP(data!$B12690,campaign!$A$2:$A$18,campaign!$B$2:$B$18)</f>
        <v>BuysViaMailOrder</v>
      </c>
      <c r="G12690">
        <f>_xlfn.XLOOKUP($F12690,campaign!$B$2:$B$18,campaign!$D$2:$D$18)</f>
        <v>25</v>
      </c>
      <c r="H12690" t="str">
        <f>_xlfn.XLOOKUP($A12690,customer!$A$2:$A$978,customer!$B$2:$B$978)</f>
        <v>Brynna Broinlich</v>
      </c>
    </row>
    <row r="12691" spans="1:8" x14ac:dyDescent="0.2">
      <c r="A12691" t="s">
        <v>3764</v>
      </c>
      <c r="B12691" t="s">
        <v>3926</v>
      </c>
      <c r="C12691" s="1">
        <v>44837</v>
      </c>
      <c r="D12691" s="1">
        <v>44968</v>
      </c>
      <c r="E12691">
        <f t="shared" si="198"/>
        <v>4</v>
      </c>
      <c r="F12691" t="str">
        <f>_xlfn.XLOOKUP(data!$B12691,campaign!$A$2:$A$18,campaign!$B$2:$B$18)</f>
        <v>BuysViaMailOrder</v>
      </c>
      <c r="G12691">
        <f>_xlfn.XLOOKUP($F12691,campaign!$B$2:$B$18,campaign!$D$2:$D$18)</f>
        <v>25</v>
      </c>
      <c r="H12691" t="str">
        <f>_xlfn.XLOOKUP($A12691,customer!$A$2:$A$978,customer!$B$2:$B$978)</f>
        <v>Brynna Broinlich</v>
      </c>
    </row>
    <row r="12692" spans="1:8" x14ac:dyDescent="0.2">
      <c r="A12692" t="s">
        <v>3764</v>
      </c>
      <c r="B12692" t="s">
        <v>3926</v>
      </c>
      <c r="C12692" s="1">
        <v>44837</v>
      </c>
      <c r="D12692" s="1">
        <v>44993</v>
      </c>
      <c r="E12692">
        <f t="shared" si="198"/>
        <v>5</v>
      </c>
      <c r="F12692" t="str">
        <f>_xlfn.XLOOKUP(data!$B12692,campaign!$A$2:$A$18,campaign!$B$2:$B$18)</f>
        <v>BuysViaMailOrder</v>
      </c>
      <c r="G12692">
        <f>_xlfn.XLOOKUP($F12692,campaign!$B$2:$B$18,campaign!$D$2:$D$18)</f>
        <v>25</v>
      </c>
      <c r="H12692" t="str">
        <f>_xlfn.XLOOKUP($A12692,customer!$A$2:$A$978,customer!$B$2:$B$978)</f>
        <v>Brynna Broinlich</v>
      </c>
    </row>
    <row r="12693" spans="1:8" x14ac:dyDescent="0.2">
      <c r="A12693" t="s">
        <v>3764</v>
      </c>
      <c r="B12693" t="s">
        <v>3926</v>
      </c>
      <c r="C12693" s="1">
        <v>44837</v>
      </c>
      <c r="D12693" s="1">
        <v>45022</v>
      </c>
      <c r="E12693">
        <f t="shared" si="198"/>
        <v>6</v>
      </c>
      <c r="F12693" t="str">
        <f>_xlfn.XLOOKUP(data!$B12693,campaign!$A$2:$A$18,campaign!$B$2:$B$18)</f>
        <v>BuysViaMailOrder</v>
      </c>
      <c r="G12693">
        <f>_xlfn.XLOOKUP($F12693,campaign!$B$2:$B$18,campaign!$D$2:$D$18)</f>
        <v>25</v>
      </c>
      <c r="H12693" t="str">
        <f>_xlfn.XLOOKUP($A12693,customer!$A$2:$A$978,customer!$B$2:$B$978)</f>
        <v>Brynna Broinlich</v>
      </c>
    </row>
    <row r="12694" spans="1:8" x14ac:dyDescent="0.2">
      <c r="A12694" t="s">
        <v>3765</v>
      </c>
      <c r="B12694" t="s">
        <v>3926</v>
      </c>
      <c r="C12694" s="1">
        <v>44741</v>
      </c>
      <c r="D12694" s="1">
        <v>44741</v>
      </c>
      <c r="E12694">
        <f t="shared" si="198"/>
        <v>0</v>
      </c>
      <c r="F12694" t="str">
        <f>_xlfn.XLOOKUP(data!$B12694,campaign!$A$2:$A$18,campaign!$B$2:$B$18)</f>
        <v>BuysViaMailOrder</v>
      </c>
      <c r="G12694">
        <f>_xlfn.XLOOKUP($F12694,campaign!$B$2:$B$18,campaign!$D$2:$D$18)</f>
        <v>25</v>
      </c>
      <c r="H12694" t="str">
        <f>_xlfn.XLOOKUP($A12694,customer!$A$2:$A$978,customer!$B$2:$B$978)</f>
        <v>Lauree Rymmer</v>
      </c>
    </row>
    <row r="12695" spans="1:8" x14ac:dyDescent="0.2">
      <c r="A12695" t="s">
        <v>3765</v>
      </c>
      <c r="B12695" t="s">
        <v>3926</v>
      </c>
      <c r="C12695" s="1">
        <v>44741</v>
      </c>
      <c r="D12695" s="1">
        <v>44772</v>
      </c>
      <c r="E12695">
        <f t="shared" si="198"/>
        <v>1</v>
      </c>
      <c r="F12695" t="str">
        <f>_xlfn.XLOOKUP(data!$B12695,campaign!$A$2:$A$18,campaign!$B$2:$B$18)</f>
        <v>BuysViaMailOrder</v>
      </c>
      <c r="G12695">
        <f>_xlfn.XLOOKUP($F12695,campaign!$B$2:$B$18,campaign!$D$2:$D$18)</f>
        <v>25</v>
      </c>
      <c r="H12695" t="str">
        <f>_xlfn.XLOOKUP($A12695,customer!$A$2:$A$978,customer!$B$2:$B$978)</f>
        <v>Lauree Rymmer</v>
      </c>
    </row>
    <row r="12696" spans="1:8" x14ac:dyDescent="0.2">
      <c r="A12696" t="s">
        <v>3765</v>
      </c>
      <c r="B12696" t="s">
        <v>3926</v>
      </c>
      <c r="C12696" s="1">
        <v>44741</v>
      </c>
      <c r="D12696" s="1">
        <v>44806</v>
      </c>
      <c r="E12696">
        <f t="shared" si="198"/>
        <v>2</v>
      </c>
      <c r="F12696" t="str">
        <f>_xlfn.XLOOKUP(data!$B12696,campaign!$A$2:$A$18,campaign!$B$2:$B$18)</f>
        <v>BuysViaMailOrder</v>
      </c>
      <c r="G12696">
        <f>_xlfn.XLOOKUP($F12696,campaign!$B$2:$B$18,campaign!$D$2:$D$18)</f>
        <v>25</v>
      </c>
      <c r="H12696" t="str">
        <f>_xlfn.XLOOKUP($A12696,customer!$A$2:$A$978,customer!$B$2:$B$978)</f>
        <v>Lauree Rymmer</v>
      </c>
    </row>
    <row r="12697" spans="1:8" x14ac:dyDescent="0.2">
      <c r="A12697" t="s">
        <v>3765</v>
      </c>
      <c r="B12697" t="s">
        <v>3926</v>
      </c>
      <c r="C12697" s="1">
        <v>44741</v>
      </c>
      <c r="D12697" s="1">
        <v>44840</v>
      </c>
      <c r="E12697">
        <f t="shared" si="198"/>
        <v>3</v>
      </c>
      <c r="F12697" t="str">
        <f>_xlfn.XLOOKUP(data!$B12697,campaign!$A$2:$A$18,campaign!$B$2:$B$18)</f>
        <v>BuysViaMailOrder</v>
      </c>
      <c r="G12697">
        <f>_xlfn.XLOOKUP($F12697,campaign!$B$2:$B$18,campaign!$D$2:$D$18)</f>
        <v>25</v>
      </c>
      <c r="H12697" t="str">
        <f>_xlfn.XLOOKUP($A12697,customer!$A$2:$A$978,customer!$B$2:$B$978)</f>
        <v>Lauree Rymmer</v>
      </c>
    </row>
    <row r="12698" spans="1:8" x14ac:dyDescent="0.2">
      <c r="A12698" t="s">
        <v>3765</v>
      </c>
      <c r="B12698" t="s">
        <v>3926</v>
      </c>
      <c r="C12698" s="1">
        <v>44741</v>
      </c>
      <c r="D12698" s="1">
        <v>44872</v>
      </c>
      <c r="E12698">
        <f t="shared" si="198"/>
        <v>4</v>
      </c>
      <c r="F12698" t="str">
        <f>_xlfn.XLOOKUP(data!$B12698,campaign!$A$2:$A$18,campaign!$B$2:$B$18)</f>
        <v>BuysViaMailOrder</v>
      </c>
      <c r="G12698">
        <f>_xlfn.XLOOKUP($F12698,campaign!$B$2:$B$18,campaign!$D$2:$D$18)</f>
        <v>25</v>
      </c>
      <c r="H12698" t="str">
        <f>_xlfn.XLOOKUP($A12698,customer!$A$2:$A$978,customer!$B$2:$B$978)</f>
        <v>Lauree Rymmer</v>
      </c>
    </row>
    <row r="12699" spans="1:8" x14ac:dyDescent="0.2">
      <c r="A12699" t="s">
        <v>3765</v>
      </c>
      <c r="B12699" t="s">
        <v>3926</v>
      </c>
      <c r="C12699" s="1">
        <v>44741</v>
      </c>
      <c r="D12699" s="1">
        <v>44903</v>
      </c>
      <c r="E12699">
        <f t="shared" si="198"/>
        <v>5</v>
      </c>
      <c r="F12699" t="str">
        <f>_xlfn.XLOOKUP(data!$B12699,campaign!$A$2:$A$18,campaign!$B$2:$B$18)</f>
        <v>BuysViaMailOrder</v>
      </c>
      <c r="G12699">
        <f>_xlfn.XLOOKUP($F12699,campaign!$B$2:$B$18,campaign!$D$2:$D$18)</f>
        <v>25</v>
      </c>
      <c r="H12699" t="str">
        <f>_xlfn.XLOOKUP($A12699,customer!$A$2:$A$978,customer!$B$2:$B$978)</f>
        <v>Lauree Rymmer</v>
      </c>
    </row>
    <row r="12700" spans="1:8" x14ac:dyDescent="0.2">
      <c r="A12700" t="s">
        <v>3765</v>
      </c>
      <c r="B12700" t="s">
        <v>3926</v>
      </c>
      <c r="C12700" s="1">
        <v>44741</v>
      </c>
      <c r="D12700" s="1">
        <v>45075</v>
      </c>
      <c r="E12700">
        <f t="shared" si="198"/>
        <v>11</v>
      </c>
      <c r="F12700" t="str">
        <f>_xlfn.XLOOKUP(data!$B12700,campaign!$A$2:$A$18,campaign!$B$2:$B$18)</f>
        <v>BuysViaMailOrder</v>
      </c>
      <c r="G12700">
        <f>_xlfn.XLOOKUP($F12700,campaign!$B$2:$B$18,campaign!$D$2:$D$18)</f>
        <v>25</v>
      </c>
      <c r="H12700" t="str">
        <f>_xlfn.XLOOKUP($A12700,customer!$A$2:$A$978,customer!$B$2:$B$978)</f>
        <v>Lauree Rymmer</v>
      </c>
    </row>
    <row r="12701" spans="1:8" x14ac:dyDescent="0.2">
      <c r="A12701" t="s">
        <v>3765</v>
      </c>
      <c r="B12701" t="s">
        <v>3926</v>
      </c>
      <c r="C12701" s="1">
        <v>44741</v>
      </c>
      <c r="D12701" s="1">
        <v>45078</v>
      </c>
      <c r="E12701">
        <f t="shared" si="198"/>
        <v>11</v>
      </c>
      <c r="F12701" t="str">
        <f>_xlfn.XLOOKUP(data!$B12701,campaign!$A$2:$A$18,campaign!$B$2:$B$18)</f>
        <v>BuysViaMailOrder</v>
      </c>
      <c r="G12701">
        <f>_xlfn.XLOOKUP($F12701,campaign!$B$2:$B$18,campaign!$D$2:$D$18)</f>
        <v>25</v>
      </c>
      <c r="H12701" t="str">
        <f>_xlfn.XLOOKUP($A12701,customer!$A$2:$A$978,customer!$B$2:$B$978)</f>
        <v>Lauree Rymmer</v>
      </c>
    </row>
    <row r="12702" spans="1:8" x14ac:dyDescent="0.2">
      <c r="A12702" t="s">
        <v>3765</v>
      </c>
      <c r="B12702" t="s">
        <v>3922</v>
      </c>
      <c r="C12702" s="1">
        <v>44779</v>
      </c>
      <c r="D12702" s="1">
        <v>44779</v>
      </c>
      <c r="E12702">
        <f t="shared" si="198"/>
        <v>0</v>
      </c>
      <c r="F12702" t="str">
        <f>_xlfn.XLOOKUP(data!$B12702,campaign!$A$2:$A$18,campaign!$B$2:$B$18)</f>
        <v>HandsetWebCapable</v>
      </c>
      <c r="G12702">
        <f>_xlfn.XLOOKUP($F12702,campaign!$B$2:$B$18,campaign!$D$2:$D$18)</f>
        <v>62</v>
      </c>
      <c r="H12702" t="str">
        <f>_xlfn.XLOOKUP($A12702,customer!$A$2:$A$978,customer!$B$2:$B$978)</f>
        <v>Lauree Rymmer</v>
      </c>
    </row>
    <row r="12703" spans="1:8" x14ac:dyDescent="0.2">
      <c r="A12703" t="s">
        <v>3765</v>
      </c>
      <c r="B12703" t="s">
        <v>3922</v>
      </c>
      <c r="C12703" s="1">
        <v>44779</v>
      </c>
      <c r="D12703" s="1">
        <v>44844</v>
      </c>
      <c r="E12703">
        <f t="shared" si="198"/>
        <v>2</v>
      </c>
      <c r="F12703" t="str">
        <f>_xlfn.XLOOKUP(data!$B12703,campaign!$A$2:$A$18,campaign!$B$2:$B$18)</f>
        <v>HandsetWebCapable</v>
      </c>
      <c r="G12703">
        <f>_xlfn.XLOOKUP($F12703,campaign!$B$2:$B$18,campaign!$D$2:$D$18)</f>
        <v>62</v>
      </c>
      <c r="H12703" t="str">
        <f>_xlfn.XLOOKUP($A12703,customer!$A$2:$A$978,customer!$B$2:$B$978)</f>
        <v>Lauree Rymmer</v>
      </c>
    </row>
    <row r="12704" spans="1:8" x14ac:dyDescent="0.2">
      <c r="A12704" t="s">
        <v>3765</v>
      </c>
      <c r="B12704" t="s">
        <v>3922</v>
      </c>
      <c r="C12704" s="1">
        <v>44779</v>
      </c>
      <c r="D12704" s="1">
        <v>44878</v>
      </c>
      <c r="E12704">
        <f t="shared" si="198"/>
        <v>3</v>
      </c>
      <c r="F12704" t="str">
        <f>_xlfn.XLOOKUP(data!$B12704,campaign!$A$2:$A$18,campaign!$B$2:$B$18)</f>
        <v>HandsetWebCapable</v>
      </c>
      <c r="G12704">
        <f>_xlfn.XLOOKUP($F12704,campaign!$B$2:$B$18,campaign!$D$2:$D$18)</f>
        <v>62</v>
      </c>
      <c r="H12704" t="str">
        <f>_xlfn.XLOOKUP($A12704,customer!$A$2:$A$978,customer!$B$2:$B$978)</f>
        <v>Lauree Rymmer</v>
      </c>
    </row>
    <row r="12705" spans="1:8" x14ac:dyDescent="0.2">
      <c r="A12705" t="s">
        <v>3765</v>
      </c>
      <c r="B12705" t="s">
        <v>3922</v>
      </c>
      <c r="C12705" s="1">
        <v>44779</v>
      </c>
      <c r="D12705" s="1">
        <v>44911</v>
      </c>
      <c r="E12705">
        <f t="shared" si="198"/>
        <v>4</v>
      </c>
      <c r="F12705" t="str">
        <f>_xlfn.XLOOKUP(data!$B12705,campaign!$A$2:$A$18,campaign!$B$2:$B$18)</f>
        <v>HandsetWebCapable</v>
      </c>
      <c r="G12705">
        <f>_xlfn.XLOOKUP($F12705,campaign!$B$2:$B$18,campaign!$D$2:$D$18)</f>
        <v>62</v>
      </c>
      <c r="H12705" t="str">
        <f>_xlfn.XLOOKUP($A12705,customer!$A$2:$A$978,customer!$B$2:$B$978)</f>
        <v>Lauree Rymmer</v>
      </c>
    </row>
    <row r="12706" spans="1:8" x14ac:dyDescent="0.2">
      <c r="A12706" t="s">
        <v>3765</v>
      </c>
      <c r="B12706" t="s">
        <v>3922</v>
      </c>
      <c r="C12706" s="1">
        <v>44779</v>
      </c>
      <c r="D12706" s="1">
        <v>44974</v>
      </c>
      <c r="E12706">
        <f t="shared" si="198"/>
        <v>6</v>
      </c>
      <c r="F12706" t="str">
        <f>_xlfn.XLOOKUP(data!$B12706,campaign!$A$2:$A$18,campaign!$B$2:$B$18)</f>
        <v>HandsetWebCapable</v>
      </c>
      <c r="G12706">
        <f>_xlfn.XLOOKUP($F12706,campaign!$B$2:$B$18,campaign!$D$2:$D$18)</f>
        <v>62</v>
      </c>
      <c r="H12706" t="str">
        <f>_xlfn.XLOOKUP($A12706,customer!$A$2:$A$978,customer!$B$2:$B$978)</f>
        <v>Lauree Rymmer</v>
      </c>
    </row>
    <row r="12707" spans="1:8" x14ac:dyDescent="0.2">
      <c r="A12707" t="s">
        <v>3765</v>
      </c>
      <c r="B12707" t="s">
        <v>3922</v>
      </c>
      <c r="C12707" s="1">
        <v>44779</v>
      </c>
      <c r="D12707" s="1">
        <v>44999</v>
      </c>
      <c r="E12707">
        <f t="shared" si="198"/>
        <v>7</v>
      </c>
      <c r="F12707" t="str">
        <f>_xlfn.XLOOKUP(data!$B12707,campaign!$A$2:$A$18,campaign!$B$2:$B$18)</f>
        <v>HandsetWebCapable</v>
      </c>
      <c r="G12707">
        <f>_xlfn.XLOOKUP($F12707,campaign!$B$2:$B$18,campaign!$D$2:$D$18)</f>
        <v>62</v>
      </c>
      <c r="H12707" t="str">
        <f>_xlfn.XLOOKUP($A12707,customer!$A$2:$A$978,customer!$B$2:$B$978)</f>
        <v>Lauree Rymmer</v>
      </c>
    </row>
    <row r="12708" spans="1:8" x14ac:dyDescent="0.2">
      <c r="A12708" t="s">
        <v>3765</v>
      </c>
      <c r="B12708" t="s">
        <v>3922</v>
      </c>
      <c r="C12708" s="1">
        <v>44779</v>
      </c>
      <c r="D12708" s="1">
        <v>45022</v>
      </c>
      <c r="E12708">
        <f t="shared" si="198"/>
        <v>8</v>
      </c>
      <c r="F12708" t="str">
        <f>_xlfn.XLOOKUP(data!$B12708,campaign!$A$2:$A$18,campaign!$B$2:$B$18)</f>
        <v>HandsetWebCapable</v>
      </c>
      <c r="G12708">
        <f>_xlfn.XLOOKUP($F12708,campaign!$B$2:$B$18,campaign!$D$2:$D$18)</f>
        <v>62</v>
      </c>
      <c r="H12708" t="str">
        <f>_xlfn.XLOOKUP($A12708,customer!$A$2:$A$978,customer!$B$2:$B$978)</f>
        <v>Lauree Rymmer</v>
      </c>
    </row>
    <row r="12709" spans="1:8" x14ac:dyDescent="0.2">
      <c r="A12709" t="s">
        <v>3765</v>
      </c>
      <c r="B12709" t="s">
        <v>3922</v>
      </c>
      <c r="C12709" s="1">
        <v>44779</v>
      </c>
      <c r="D12709" s="1">
        <v>45054</v>
      </c>
      <c r="E12709">
        <f t="shared" si="198"/>
        <v>9</v>
      </c>
      <c r="F12709" t="str">
        <f>_xlfn.XLOOKUP(data!$B12709,campaign!$A$2:$A$18,campaign!$B$2:$B$18)</f>
        <v>HandsetWebCapable</v>
      </c>
      <c r="G12709">
        <f>_xlfn.XLOOKUP($F12709,campaign!$B$2:$B$18,campaign!$D$2:$D$18)</f>
        <v>62</v>
      </c>
      <c r="H12709" t="str">
        <f>_xlfn.XLOOKUP($A12709,customer!$A$2:$A$978,customer!$B$2:$B$978)</f>
        <v>Lauree Rymmer</v>
      </c>
    </row>
    <row r="12710" spans="1:8" x14ac:dyDescent="0.2">
      <c r="A12710" t="s">
        <v>3766</v>
      </c>
      <c r="B12710" t="s">
        <v>3949</v>
      </c>
      <c r="C12710" s="1">
        <v>44791</v>
      </c>
      <c r="D12710" s="1">
        <v>44791</v>
      </c>
      <c r="E12710">
        <f t="shared" si="198"/>
        <v>0</v>
      </c>
      <c r="F12710" t="str">
        <f>_xlfn.XLOOKUP(data!$B12710,campaign!$A$2:$A$18,campaign!$B$2:$B$18)</f>
        <v>NewCellphoneUser</v>
      </c>
      <c r="G12710">
        <f>_xlfn.XLOOKUP($F12710,campaign!$B$2:$B$18,campaign!$D$2:$D$18)</f>
        <v>25</v>
      </c>
      <c r="H12710" t="str">
        <f>_xlfn.XLOOKUP($A12710,customer!$A$2:$A$978,customer!$B$2:$B$978)</f>
        <v>Giralda Snowden</v>
      </c>
    </row>
    <row r="12711" spans="1:8" x14ac:dyDescent="0.2">
      <c r="A12711" t="s">
        <v>3766</v>
      </c>
      <c r="B12711" t="s">
        <v>3949</v>
      </c>
      <c r="C12711" s="1">
        <v>44791</v>
      </c>
      <c r="D12711" s="1">
        <v>44859</v>
      </c>
      <c r="E12711">
        <f t="shared" si="198"/>
        <v>2</v>
      </c>
      <c r="F12711" t="str">
        <f>_xlfn.XLOOKUP(data!$B12711,campaign!$A$2:$A$18,campaign!$B$2:$B$18)</f>
        <v>NewCellphoneUser</v>
      </c>
      <c r="G12711">
        <f>_xlfn.XLOOKUP($F12711,campaign!$B$2:$B$18,campaign!$D$2:$D$18)</f>
        <v>25</v>
      </c>
      <c r="H12711" t="str">
        <f>_xlfn.XLOOKUP($A12711,customer!$A$2:$A$978,customer!$B$2:$B$978)</f>
        <v>Giralda Snowden</v>
      </c>
    </row>
    <row r="12712" spans="1:8" x14ac:dyDescent="0.2">
      <c r="A12712" t="s">
        <v>3766</v>
      </c>
      <c r="B12712" t="s">
        <v>3949</v>
      </c>
      <c r="C12712" s="1">
        <v>44791</v>
      </c>
      <c r="D12712" s="1">
        <v>44888</v>
      </c>
      <c r="E12712">
        <f t="shared" si="198"/>
        <v>3</v>
      </c>
      <c r="F12712" t="str">
        <f>_xlfn.XLOOKUP(data!$B12712,campaign!$A$2:$A$18,campaign!$B$2:$B$18)</f>
        <v>NewCellphoneUser</v>
      </c>
      <c r="G12712">
        <f>_xlfn.XLOOKUP($F12712,campaign!$B$2:$B$18,campaign!$D$2:$D$18)</f>
        <v>25</v>
      </c>
      <c r="H12712" t="str">
        <f>_xlfn.XLOOKUP($A12712,customer!$A$2:$A$978,customer!$B$2:$B$978)</f>
        <v>Giralda Snowden</v>
      </c>
    </row>
    <row r="12713" spans="1:8" x14ac:dyDescent="0.2">
      <c r="A12713" t="s">
        <v>3766</v>
      </c>
      <c r="B12713" t="s">
        <v>3949</v>
      </c>
      <c r="C12713" s="1">
        <v>44791</v>
      </c>
      <c r="D12713" s="1">
        <v>44915</v>
      </c>
      <c r="E12713">
        <f t="shared" si="198"/>
        <v>4</v>
      </c>
      <c r="F12713" t="str">
        <f>_xlfn.XLOOKUP(data!$B12713,campaign!$A$2:$A$18,campaign!$B$2:$B$18)</f>
        <v>NewCellphoneUser</v>
      </c>
      <c r="G12713">
        <f>_xlfn.XLOOKUP($F12713,campaign!$B$2:$B$18,campaign!$D$2:$D$18)</f>
        <v>25</v>
      </c>
      <c r="H12713" t="str">
        <f>_xlfn.XLOOKUP($A12713,customer!$A$2:$A$978,customer!$B$2:$B$978)</f>
        <v>Giralda Snowden</v>
      </c>
    </row>
    <row r="12714" spans="1:8" x14ac:dyDescent="0.2">
      <c r="A12714" t="s">
        <v>3766</v>
      </c>
      <c r="B12714" t="s">
        <v>3949</v>
      </c>
      <c r="C12714" s="1">
        <v>44791</v>
      </c>
      <c r="D12714" s="1">
        <v>44950</v>
      </c>
      <c r="E12714">
        <f t="shared" si="198"/>
        <v>5</v>
      </c>
      <c r="F12714" t="str">
        <f>_xlfn.XLOOKUP(data!$B12714,campaign!$A$2:$A$18,campaign!$B$2:$B$18)</f>
        <v>NewCellphoneUser</v>
      </c>
      <c r="G12714">
        <f>_xlfn.XLOOKUP($F12714,campaign!$B$2:$B$18,campaign!$D$2:$D$18)</f>
        <v>25</v>
      </c>
      <c r="H12714" t="str">
        <f>_xlfn.XLOOKUP($A12714,customer!$A$2:$A$978,customer!$B$2:$B$978)</f>
        <v>Giralda Snowden</v>
      </c>
    </row>
    <row r="12715" spans="1:8" x14ac:dyDescent="0.2">
      <c r="A12715" t="s">
        <v>3766</v>
      </c>
      <c r="B12715" t="s">
        <v>3949</v>
      </c>
      <c r="C12715" s="1">
        <v>44791</v>
      </c>
      <c r="D12715" s="1">
        <v>44958</v>
      </c>
      <c r="E12715">
        <f t="shared" si="198"/>
        <v>5</v>
      </c>
      <c r="F12715" t="str">
        <f>_xlfn.XLOOKUP(data!$B12715,campaign!$A$2:$A$18,campaign!$B$2:$B$18)</f>
        <v>NewCellphoneUser</v>
      </c>
      <c r="G12715">
        <f>_xlfn.XLOOKUP($F12715,campaign!$B$2:$B$18,campaign!$D$2:$D$18)</f>
        <v>25</v>
      </c>
      <c r="H12715" t="str">
        <f>_xlfn.XLOOKUP($A12715,customer!$A$2:$A$978,customer!$B$2:$B$978)</f>
        <v>Giralda Snowden</v>
      </c>
    </row>
    <row r="12716" spans="1:8" x14ac:dyDescent="0.2">
      <c r="A12716" t="s">
        <v>3766</v>
      </c>
      <c r="B12716" t="s">
        <v>3949</v>
      </c>
      <c r="C12716" s="1">
        <v>44791</v>
      </c>
      <c r="D12716" s="1">
        <v>44989</v>
      </c>
      <c r="E12716">
        <f t="shared" si="198"/>
        <v>6</v>
      </c>
      <c r="F12716" t="str">
        <f>_xlfn.XLOOKUP(data!$B12716,campaign!$A$2:$A$18,campaign!$B$2:$B$18)</f>
        <v>NewCellphoneUser</v>
      </c>
      <c r="G12716">
        <f>_xlfn.XLOOKUP($F12716,campaign!$B$2:$B$18,campaign!$D$2:$D$18)</f>
        <v>25</v>
      </c>
      <c r="H12716" t="str">
        <f>_xlfn.XLOOKUP($A12716,customer!$A$2:$A$978,customer!$B$2:$B$978)</f>
        <v>Giralda Snowden</v>
      </c>
    </row>
    <row r="12717" spans="1:8" x14ac:dyDescent="0.2">
      <c r="A12717" t="s">
        <v>3766</v>
      </c>
      <c r="B12717" t="s">
        <v>3949</v>
      </c>
      <c r="C12717" s="1">
        <v>44791</v>
      </c>
      <c r="D12717" s="1">
        <v>45039</v>
      </c>
      <c r="E12717">
        <f t="shared" si="198"/>
        <v>8</v>
      </c>
      <c r="F12717" t="str">
        <f>_xlfn.XLOOKUP(data!$B12717,campaign!$A$2:$A$18,campaign!$B$2:$B$18)</f>
        <v>NewCellphoneUser</v>
      </c>
      <c r="G12717">
        <f>_xlfn.XLOOKUP($F12717,campaign!$B$2:$B$18,campaign!$D$2:$D$18)</f>
        <v>25</v>
      </c>
      <c r="H12717" t="str">
        <f>_xlfn.XLOOKUP($A12717,customer!$A$2:$A$978,customer!$B$2:$B$978)</f>
        <v>Giralda Snowden</v>
      </c>
    </row>
    <row r="12718" spans="1:8" x14ac:dyDescent="0.2">
      <c r="A12718" t="s">
        <v>3766</v>
      </c>
      <c r="B12718" t="s">
        <v>3949</v>
      </c>
      <c r="C12718" s="1">
        <v>44791</v>
      </c>
      <c r="D12718" s="1">
        <v>45068</v>
      </c>
      <c r="E12718">
        <f t="shared" si="198"/>
        <v>9</v>
      </c>
      <c r="F12718" t="str">
        <f>_xlfn.XLOOKUP(data!$B12718,campaign!$A$2:$A$18,campaign!$B$2:$B$18)</f>
        <v>NewCellphoneUser</v>
      </c>
      <c r="G12718">
        <f>_xlfn.XLOOKUP($F12718,campaign!$B$2:$B$18,campaign!$D$2:$D$18)</f>
        <v>25</v>
      </c>
      <c r="H12718" t="str">
        <f>_xlfn.XLOOKUP($A12718,customer!$A$2:$A$978,customer!$B$2:$B$978)</f>
        <v>Giralda Snowden</v>
      </c>
    </row>
    <row r="12719" spans="1:8" x14ac:dyDescent="0.2">
      <c r="A12719" t="s">
        <v>3766</v>
      </c>
      <c r="B12719" t="s">
        <v>3949</v>
      </c>
      <c r="C12719" s="1">
        <v>44791</v>
      </c>
      <c r="D12719" s="1">
        <v>45079</v>
      </c>
      <c r="E12719">
        <f t="shared" si="198"/>
        <v>9</v>
      </c>
      <c r="F12719" t="str">
        <f>_xlfn.XLOOKUP(data!$B12719,campaign!$A$2:$A$18,campaign!$B$2:$B$18)</f>
        <v>NewCellphoneUser</v>
      </c>
      <c r="G12719">
        <f>_xlfn.XLOOKUP($F12719,campaign!$B$2:$B$18,campaign!$D$2:$D$18)</f>
        <v>25</v>
      </c>
      <c r="H12719" t="str">
        <f>_xlfn.XLOOKUP($A12719,customer!$A$2:$A$978,customer!$B$2:$B$978)</f>
        <v>Giralda Snowden</v>
      </c>
    </row>
    <row r="12720" spans="1:8" x14ac:dyDescent="0.2">
      <c r="A12720" t="s">
        <v>3767</v>
      </c>
      <c r="B12720" t="s">
        <v>3921</v>
      </c>
      <c r="C12720" s="1">
        <v>44751</v>
      </c>
      <c r="D12720" s="1">
        <v>44751</v>
      </c>
      <c r="E12720">
        <f t="shared" si="198"/>
        <v>0</v>
      </c>
      <c r="F12720" t="str">
        <f>_xlfn.XLOOKUP(data!$B12720,campaign!$A$2:$A$18,campaign!$B$2:$B$18)</f>
        <v>HandsetRefurbished</v>
      </c>
      <c r="G12720">
        <f>_xlfn.XLOOKUP($F12720,campaign!$B$2:$B$18,campaign!$D$2:$D$18)</f>
        <v>26</v>
      </c>
      <c r="H12720" t="str">
        <f>_xlfn.XLOOKUP($A12720,customer!$A$2:$A$978,customer!$B$2:$B$978)</f>
        <v>Jon Course</v>
      </c>
    </row>
    <row r="12721" spans="1:8" x14ac:dyDescent="0.2">
      <c r="A12721" t="s">
        <v>3767</v>
      </c>
      <c r="B12721" t="s">
        <v>3921</v>
      </c>
      <c r="C12721" s="1">
        <v>44751</v>
      </c>
      <c r="D12721" s="1">
        <v>44796</v>
      </c>
      <c r="E12721">
        <f t="shared" si="198"/>
        <v>1</v>
      </c>
      <c r="F12721" t="str">
        <f>_xlfn.XLOOKUP(data!$B12721,campaign!$A$2:$A$18,campaign!$B$2:$B$18)</f>
        <v>HandsetRefurbished</v>
      </c>
      <c r="G12721">
        <f>_xlfn.XLOOKUP($F12721,campaign!$B$2:$B$18,campaign!$D$2:$D$18)</f>
        <v>26</v>
      </c>
      <c r="H12721" t="str">
        <f>_xlfn.XLOOKUP($A12721,customer!$A$2:$A$978,customer!$B$2:$B$978)</f>
        <v>Jon Course</v>
      </c>
    </row>
    <row r="12722" spans="1:8" x14ac:dyDescent="0.2">
      <c r="A12722" t="s">
        <v>3767</v>
      </c>
      <c r="B12722" t="s">
        <v>3921</v>
      </c>
      <c r="C12722" s="1">
        <v>44751</v>
      </c>
      <c r="D12722" s="1">
        <v>44825</v>
      </c>
      <c r="E12722">
        <f t="shared" si="198"/>
        <v>2</v>
      </c>
      <c r="F12722" t="str">
        <f>_xlfn.XLOOKUP(data!$B12722,campaign!$A$2:$A$18,campaign!$B$2:$B$18)</f>
        <v>HandsetRefurbished</v>
      </c>
      <c r="G12722">
        <f>_xlfn.XLOOKUP($F12722,campaign!$B$2:$B$18,campaign!$D$2:$D$18)</f>
        <v>26</v>
      </c>
      <c r="H12722" t="str">
        <f>_xlfn.XLOOKUP($A12722,customer!$A$2:$A$978,customer!$B$2:$B$978)</f>
        <v>Jon Course</v>
      </c>
    </row>
    <row r="12723" spans="1:8" x14ac:dyDescent="0.2">
      <c r="A12723" t="s">
        <v>3767</v>
      </c>
      <c r="B12723" t="s">
        <v>3921</v>
      </c>
      <c r="C12723" s="1">
        <v>44751</v>
      </c>
      <c r="D12723" s="1">
        <v>44854</v>
      </c>
      <c r="E12723">
        <f t="shared" si="198"/>
        <v>3</v>
      </c>
      <c r="F12723" t="str">
        <f>_xlfn.XLOOKUP(data!$B12723,campaign!$A$2:$A$18,campaign!$B$2:$B$18)</f>
        <v>HandsetRefurbished</v>
      </c>
      <c r="G12723">
        <f>_xlfn.XLOOKUP($F12723,campaign!$B$2:$B$18,campaign!$D$2:$D$18)</f>
        <v>26</v>
      </c>
      <c r="H12723" t="str">
        <f>_xlfn.XLOOKUP($A12723,customer!$A$2:$A$978,customer!$B$2:$B$978)</f>
        <v>Jon Course</v>
      </c>
    </row>
    <row r="12724" spans="1:8" x14ac:dyDescent="0.2">
      <c r="A12724" t="s">
        <v>3767</v>
      </c>
      <c r="B12724" t="s">
        <v>3921</v>
      </c>
      <c r="C12724" s="1">
        <v>44751</v>
      </c>
      <c r="D12724" s="1">
        <v>44886</v>
      </c>
      <c r="E12724">
        <f t="shared" si="198"/>
        <v>4</v>
      </c>
      <c r="F12724" t="str">
        <f>_xlfn.XLOOKUP(data!$B12724,campaign!$A$2:$A$18,campaign!$B$2:$B$18)</f>
        <v>HandsetRefurbished</v>
      </c>
      <c r="G12724">
        <f>_xlfn.XLOOKUP($F12724,campaign!$B$2:$B$18,campaign!$D$2:$D$18)</f>
        <v>26</v>
      </c>
      <c r="H12724" t="str">
        <f>_xlfn.XLOOKUP($A12724,customer!$A$2:$A$978,customer!$B$2:$B$978)</f>
        <v>Jon Course</v>
      </c>
    </row>
    <row r="12725" spans="1:8" x14ac:dyDescent="0.2">
      <c r="A12725" t="s">
        <v>3767</v>
      </c>
      <c r="B12725" t="s">
        <v>3921</v>
      </c>
      <c r="C12725" s="1">
        <v>44751</v>
      </c>
      <c r="D12725" s="1">
        <v>44904</v>
      </c>
      <c r="E12725">
        <f t="shared" si="198"/>
        <v>5</v>
      </c>
      <c r="F12725" t="str">
        <f>_xlfn.XLOOKUP(data!$B12725,campaign!$A$2:$A$18,campaign!$B$2:$B$18)</f>
        <v>HandsetRefurbished</v>
      </c>
      <c r="G12725">
        <f>_xlfn.XLOOKUP($F12725,campaign!$B$2:$B$18,campaign!$D$2:$D$18)</f>
        <v>26</v>
      </c>
      <c r="H12725" t="str">
        <f>_xlfn.XLOOKUP($A12725,customer!$A$2:$A$978,customer!$B$2:$B$978)</f>
        <v>Jon Course</v>
      </c>
    </row>
    <row r="12726" spans="1:8" x14ac:dyDescent="0.2">
      <c r="A12726" t="s">
        <v>3767</v>
      </c>
      <c r="B12726" t="s">
        <v>3921</v>
      </c>
      <c r="C12726" s="1">
        <v>44751</v>
      </c>
      <c r="D12726" s="1">
        <v>44981</v>
      </c>
      <c r="E12726">
        <f t="shared" si="198"/>
        <v>7</v>
      </c>
      <c r="F12726" t="str">
        <f>_xlfn.XLOOKUP(data!$B12726,campaign!$A$2:$A$18,campaign!$B$2:$B$18)</f>
        <v>HandsetRefurbished</v>
      </c>
      <c r="G12726">
        <f>_xlfn.XLOOKUP($F12726,campaign!$B$2:$B$18,campaign!$D$2:$D$18)</f>
        <v>26</v>
      </c>
      <c r="H12726" t="str">
        <f>_xlfn.XLOOKUP($A12726,customer!$A$2:$A$978,customer!$B$2:$B$978)</f>
        <v>Jon Course</v>
      </c>
    </row>
    <row r="12727" spans="1:8" x14ac:dyDescent="0.2">
      <c r="A12727" t="s">
        <v>3767</v>
      </c>
      <c r="B12727" t="s">
        <v>3921</v>
      </c>
      <c r="C12727" s="1">
        <v>44751</v>
      </c>
      <c r="D12727" s="1">
        <v>45003</v>
      </c>
      <c r="E12727">
        <f t="shared" si="198"/>
        <v>8</v>
      </c>
      <c r="F12727" t="str">
        <f>_xlfn.XLOOKUP(data!$B12727,campaign!$A$2:$A$18,campaign!$B$2:$B$18)</f>
        <v>HandsetRefurbished</v>
      </c>
      <c r="G12727">
        <f>_xlfn.XLOOKUP($F12727,campaign!$B$2:$B$18,campaign!$D$2:$D$18)</f>
        <v>26</v>
      </c>
      <c r="H12727" t="str">
        <f>_xlfn.XLOOKUP($A12727,customer!$A$2:$A$978,customer!$B$2:$B$978)</f>
        <v>Jon Course</v>
      </c>
    </row>
    <row r="12728" spans="1:8" x14ac:dyDescent="0.2">
      <c r="A12728" t="s">
        <v>3767</v>
      </c>
      <c r="B12728" t="s">
        <v>3921</v>
      </c>
      <c r="C12728" s="1">
        <v>44751</v>
      </c>
      <c r="D12728" s="1">
        <v>45028</v>
      </c>
      <c r="E12728">
        <f t="shared" si="198"/>
        <v>9</v>
      </c>
      <c r="F12728" t="str">
        <f>_xlfn.XLOOKUP(data!$B12728,campaign!$A$2:$A$18,campaign!$B$2:$B$18)</f>
        <v>HandsetRefurbished</v>
      </c>
      <c r="G12728">
        <f>_xlfn.XLOOKUP($F12728,campaign!$B$2:$B$18,campaign!$D$2:$D$18)</f>
        <v>26</v>
      </c>
      <c r="H12728" t="str">
        <f>_xlfn.XLOOKUP($A12728,customer!$A$2:$A$978,customer!$B$2:$B$978)</f>
        <v>Jon Course</v>
      </c>
    </row>
    <row r="12729" spans="1:8" x14ac:dyDescent="0.2">
      <c r="A12729" t="s">
        <v>3767</v>
      </c>
      <c r="B12729" t="s">
        <v>3952</v>
      </c>
      <c r="C12729" s="1">
        <v>44758</v>
      </c>
      <c r="D12729" s="1">
        <v>44758</v>
      </c>
      <c r="E12729">
        <f t="shared" si="198"/>
        <v>0</v>
      </c>
      <c r="F12729" t="str">
        <f>_xlfn.XLOOKUP(data!$B12729,campaign!$A$2:$A$18,campaign!$B$2:$B$18)</f>
        <v>MadeCallToRetentionTeam</v>
      </c>
      <c r="G12729">
        <f>_xlfn.XLOOKUP($F12729,campaign!$B$2:$B$18,campaign!$D$2:$D$18)</f>
        <v>16</v>
      </c>
      <c r="H12729" t="str">
        <f>_xlfn.XLOOKUP($A12729,customer!$A$2:$A$978,customer!$B$2:$B$978)</f>
        <v>Jon Course</v>
      </c>
    </row>
    <row r="12730" spans="1:8" x14ac:dyDescent="0.2">
      <c r="A12730" t="s">
        <v>3767</v>
      </c>
      <c r="B12730" t="s">
        <v>3952</v>
      </c>
      <c r="C12730" s="1">
        <v>44758</v>
      </c>
      <c r="D12730" s="1">
        <v>44800</v>
      </c>
      <c r="E12730">
        <f t="shared" si="198"/>
        <v>1</v>
      </c>
      <c r="F12730" t="str">
        <f>_xlfn.XLOOKUP(data!$B12730,campaign!$A$2:$A$18,campaign!$B$2:$B$18)</f>
        <v>MadeCallToRetentionTeam</v>
      </c>
      <c r="G12730">
        <f>_xlfn.XLOOKUP($F12730,campaign!$B$2:$B$18,campaign!$D$2:$D$18)</f>
        <v>16</v>
      </c>
      <c r="H12730" t="str">
        <f>_xlfn.XLOOKUP($A12730,customer!$A$2:$A$978,customer!$B$2:$B$978)</f>
        <v>Jon Course</v>
      </c>
    </row>
    <row r="12731" spans="1:8" x14ac:dyDescent="0.2">
      <c r="A12731" t="s">
        <v>3767</v>
      </c>
      <c r="B12731" t="s">
        <v>3952</v>
      </c>
      <c r="C12731" s="1">
        <v>44758</v>
      </c>
      <c r="D12731" s="1">
        <v>44831</v>
      </c>
      <c r="E12731">
        <f t="shared" si="198"/>
        <v>2</v>
      </c>
      <c r="F12731" t="str">
        <f>_xlfn.XLOOKUP(data!$B12731,campaign!$A$2:$A$18,campaign!$B$2:$B$18)</f>
        <v>MadeCallToRetentionTeam</v>
      </c>
      <c r="G12731">
        <f>_xlfn.XLOOKUP($F12731,campaign!$B$2:$B$18,campaign!$D$2:$D$18)</f>
        <v>16</v>
      </c>
      <c r="H12731" t="str">
        <f>_xlfn.XLOOKUP($A12731,customer!$A$2:$A$978,customer!$B$2:$B$978)</f>
        <v>Jon Course</v>
      </c>
    </row>
    <row r="12732" spans="1:8" x14ac:dyDescent="0.2">
      <c r="A12732" t="s">
        <v>3767</v>
      </c>
      <c r="B12732" t="s">
        <v>3952</v>
      </c>
      <c r="C12732" s="1">
        <v>44758</v>
      </c>
      <c r="D12732" s="1">
        <v>44857</v>
      </c>
      <c r="E12732">
        <f t="shared" si="198"/>
        <v>3</v>
      </c>
      <c r="F12732" t="str">
        <f>_xlfn.XLOOKUP(data!$B12732,campaign!$A$2:$A$18,campaign!$B$2:$B$18)</f>
        <v>MadeCallToRetentionTeam</v>
      </c>
      <c r="G12732">
        <f>_xlfn.XLOOKUP($F12732,campaign!$B$2:$B$18,campaign!$D$2:$D$18)</f>
        <v>16</v>
      </c>
      <c r="H12732" t="str">
        <f>_xlfn.XLOOKUP($A12732,customer!$A$2:$A$978,customer!$B$2:$B$978)</f>
        <v>Jon Course</v>
      </c>
    </row>
    <row r="12733" spans="1:8" x14ac:dyDescent="0.2">
      <c r="A12733" t="s">
        <v>3767</v>
      </c>
      <c r="B12733" t="s">
        <v>3952</v>
      </c>
      <c r="C12733" s="1">
        <v>44758</v>
      </c>
      <c r="D12733" s="1">
        <v>44881</v>
      </c>
      <c r="E12733">
        <f t="shared" si="198"/>
        <v>4</v>
      </c>
      <c r="F12733" t="str">
        <f>_xlfn.XLOOKUP(data!$B12733,campaign!$A$2:$A$18,campaign!$B$2:$B$18)</f>
        <v>MadeCallToRetentionTeam</v>
      </c>
      <c r="G12733">
        <f>_xlfn.XLOOKUP($F12733,campaign!$B$2:$B$18,campaign!$D$2:$D$18)</f>
        <v>16</v>
      </c>
      <c r="H12733" t="str">
        <f>_xlfn.XLOOKUP($A12733,customer!$A$2:$A$978,customer!$B$2:$B$978)</f>
        <v>Jon Course</v>
      </c>
    </row>
    <row r="12734" spans="1:8" x14ac:dyDescent="0.2">
      <c r="A12734" t="s">
        <v>3767</v>
      </c>
      <c r="B12734" t="s">
        <v>3952</v>
      </c>
      <c r="C12734" s="1">
        <v>44758</v>
      </c>
      <c r="D12734" s="1">
        <v>44919</v>
      </c>
      <c r="E12734">
        <f t="shared" si="198"/>
        <v>5</v>
      </c>
      <c r="F12734" t="str">
        <f>_xlfn.XLOOKUP(data!$B12734,campaign!$A$2:$A$18,campaign!$B$2:$B$18)</f>
        <v>MadeCallToRetentionTeam</v>
      </c>
      <c r="G12734">
        <f>_xlfn.XLOOKUP($F12734,campaign!$B$2:$B$18,campaign!$D$2:$D$18)</f>
        <v>16</v>
      </c>
      <c r="H12734" t="str">
        <f>_xlfn.XLOOKUP($A12734,customer!$A$2:$A$978,customer!$B$2:$B$978)</f>
        <v>Jon Course</v>
      </c>
    </row>
    <row r="12735" spans="1:8" x14ac:dyDescent="0.2">
      <c r="A12735" t="s">
        <v>3767</v>
      </c>
      <c r="B12735" t="s">
        <v>3952</v>
      </c>
      <c r="C12735" s="1">
        <v>44758</v>
      </c>
      <c r="D12735" s="1">
        <v>44948</v>
      </c>
      <c r="E12735">
        <f t="shared" si="198"/>
        <v>6</v>
      </c>
      <c r="F12735" t="str">
        <f>_xlfn.XLOOKUP(data!$B12735,campaign!$A$2:$A$18,campaign!$B$2:$B$18)</f>
        <v>MadeCallToRetentionTeam</v>
      </c>
      <c r="G12735">
        <f>_xlfn.XLOOKUP($F12735,campaign!$B$2:$B$18,campaign!$D$2:$D$18)</f>
        <v>16</v>
      </c>
      <c r="H12735" t="str">
        <f>_xlfn.XLOOKUP($A12735,customer!$A$2:$A$978,customer!$B$2:$B$978)</f>
        <v>Jon Course</v>
      </c>
    </row>
    <row r="12736" spans="1:8" x14ac:dyDescent="0.2">
      <c r="A12736" t="s">
        <v>3767</v>
      </c>
      <c r="B12736" t="s">
        <v>3952</v>
      </c>
      <c r="C12736" s="1">
        <v>44758</v>
      </c>
      <c r="D12736" s="1">
        <v>44984</v>
      </c>
      <c r="E12736">
        <f t="shared" si="198"/>
        <v>7</v>
      </c>
      <c r="F12736" t="str">
        <f>_xlfn.XLOOKUP(data!$B12736,campaign!$A$2:$A$18,campaign!$B$2:$B$18)</f>
        <v>MadeCallToRetentionTeam</v>
      </c>
      <c r="G12736">
        <f>_xlfn.XLOOKUP($F12736,campaign!$B$2:$B$18,campaign!$D$2:$D$18)</f>
        <v>16</v>
      </c>
      <c r="H12736" t="str">
        <f>_xlfn.XLOOKUP($A12736,customer!$A$2:$A$978,customer!$B$2:$B$978)</f>
        <v>Jon Course</v>
      </c>
    </row>
    <row r="12737" spans="1:8" x14ac:dyDescent="0.2">
      <c r="A12737" t="s">
        <v>3767</v>
      </c>
      <c r="B12737" t="s">
        <v>3952</v>
      </c>
      <c r="C12737" s="1">
        <v>44758</v>
      </c>
      <c r="D12737" s="1">
        <v>45016</v>
      </c>
      <c r="E12737">
        <f t="shared" si="198"/>
        <v>8</v>
      </c>
      <c r="F12737" t="str">
        <f>_xlfn.XLOOKUP(data!$B12737,campaign!$A$2:$A$18,campaign!$B$2:$B$18)</f>
        <v>MadeCallToRetentionTeam</v>
      </c>
      <c r="G12737">
        <f>_xlfn.XLOOKUP($F12737,campaign!$B$2:$B$18,campaign!$D$2:$D$18)</f>
        <v>16</v>
      </c>
      <c r="H12737" t="str">
        <f>_xlfn.XLOOKUP($A12737,customer!$A$2:$A$978,customer!$B$2:$B$978)</f>
        <v>Jon Course</v>
      </c>
    </row>
    <row r="12738" spans="1:8" x14ac:dyDescent="0.2">
      <c r="A12738" t="s">
        <v>3767</v>
      </c>
      <c r="B12738" t="s">
        <v>3952</v>
      </c>
      <c r="C12738" s="1">
        <v>44758</v>
      </c>
      <c r="D12738" s="1">
        <v>45066</v>
      </c>
      <c r="E12738">
        <f t="shared" si="198"/>
        <v>10</v>
      </c>
      <c r="F12738" t="str">
        <f>_xlfn.XLOOKUP(data!$B12738,campaign!$A$2:$A$18,campaign!$B$2:$B$18)</f>
        <v>MadeCallToRetentionTeam</v>
      </c>
      <c r="G12738">
        <f>_xlfn.XLOOKUP($F12738,campaign!$B$2:$B$18,campaign!$D$2:$D$18)</f>
        <v>16</v>
      </c>
      <c r="H12738" t="str">
        <f>_xlfn.XLOOKUP($A12738,customer!$A$2:$A$978,customer!$B$2:$B$978)</f>
        <v>Jon Course</v>
      </c>
    </row>
    <row r="12739" spans="1:8" x14ac:dyDescent="0.2">
      <c r="A12739" t="s">
        <v>3768</v>
      </c>
      <c r="B12739" t="s">
        <v>3952</v>
      </c>
      <c r="C12739" s="1">
        <v>44584</v>
      </c>
      <c r="D12739" s="1">
        <v>44584</v>
      </c>
      <c r="E12739">
        <f t="shared" ref="E12739:E12802" si="199">DATEDIF(C12739,D12739,"M")</f>
        <v>0</v>
      </c>
      <c r="F12739" t="str">
        <f>_xlfn.XLOOKUP(data!$B12739,campaign!$A$2:$A$18,campaign!$B$2:$B$18)</f>
        <v>MadeCallToRetentionTeam</v>
      </c>
      <c r="G12739">
        <f>_xlfn.XLOOKUP($F12739,campaign!$B$2:$B$18,campaign!$D$2:$D$18)</f>
        <v>16</v>
      </c>
      <c r="H12739" t="str">
        <f>_xlfn.XLOOKUP($A12739,customer!$A$2:$A$978,customer!$B$2:$B$978)</f>
        <v>Laney Giamo</v>
      </c>
    </row>
    <row r="12740" spans="1:8" x14ac:dyDescent="0.2">
      <c r="A12740" t="s">
        <v>3768</v>
      </c>
      <c r="B12740" t="s">
        <v>3952</v>
      </c>
      <c r="C12740" s="1">
        <v>44584</v>
      </c>
      <c r="D12740" s="1">
        <v>44618</v>
      </c>
      <c r="E12740">
        <f t="shared" si="199"/>
        <v>1</v>
      </c>
      <c r="F12740" t="str">
        <f>_xlfn.XLOOKUP(data!$B12740,campaign!$A$2:$A$18,campaign!$B$2:$B$18)</f>
        <v>MadeCallToRetentionTeam</v>
      </c>
      <c r="G12740">
        <f>_xlfn.XLOOKUP($F12740,campaign!$B$2:$B$18,campaign!$D$2:$D$18)</f>
        <v>16</v>
      </c>
      <c r="H12740" t="str">
        <f>_xlfn.XLOOKUP($A12740,customer!$A$2:$A$978,customer!$B$2:$B$978)</f>
        <v>Laney Giamo</v>
      </c>
    </row>
    <row r="12741" spans="1:8" x14ac:dyDescent="0.2">
      <c r="A12741" t="s">
        <v>3768</v>
      </c>
      <c r="B12741" t="s">
        <v>3952</v>
      </c>
      <c r="C12741" s="1">
        <v>44584</v>
      </c>
      <c r="D12741" s="1">
        <v>44621</v>
      </c>
      <c r="E12741">
        <f t="shared" si="199"/>
        <v>1</v>
      </c>
      <c r="F12741" t="str">
        <f>_xlfn.XLOOKUP(data!$B12741,campaign!$A$2:$A$18,campaign!$B$2:$B$18)</f>
        <v>MadeCallToRetentionTeam</v>
      </c>
      <c r="G12741">
        <f>_xlfn.XLOOKUP($F12741,campaign!$B$2:$B$18,campaign!$D$2:$D$18)</f>
        <v>16</v>
      </c>
      <c r="H12741" t="str">
        <f>_xlfn.XLOOKUP($A12741,customer!$A$2:$A$978,customer!$B$2:$B$978)</f>
        <v>Laney Giamo</v>
      </c>
    </row>
    <row r="12742" spans="1:8" x14ac:dyDescent="0.2">
      <c r="A12742" t="s">
        <v>3768</v>
      </c>
      <c r="B12742" t="s">
        <v>3952</v>
      </c>
      <c r="C12742" s="1">
        <v>44584</v>
      </c>
      <c r="D12742" s="1">
        <v>44674</v>
      </c>
      <c r="E12742">
        <f t="shared" si="199"/>
        <v>3</v>
      </c>
      <c r="F12742" t="str">
        <f>_xlfn.XLOOKUP(data!$B12742,campaign!$A$2:$A$18,campaign!$B$2:$B$18)</f>
        <v>MadeCallToRetentionTeam</v>
      </c>
      <c r="G12742">
        <f>_xlfn.XLOOKUP($F12742,campaign!$B$2:$B$18,campaign!$D$2:$D$18)</f>
        <v>16</v>
      </c>
      <c r="H12742" t="str">
        <f>_xlfn.XLOOKUP($A12742,customer!$A$2:$A$978,customer!$B$2:$B$978)</f>
        <v>Laney Giamo</v>
      </c>
    </row>
    <row r="12743" spans="1:8" x14ac:dyDescent="0.2">
      <c r="A12743" t="s">
        <v>3768</v>
      </c>
      <c r="B12743" t="s">
        <v>3952</v>
      </c>
      <c r="C12743" s="1">
        <v>44584</v>
      </c>
      <c r="D12743" s="1">
        <v>44716</v>
      </c>
      <c r="E12743">
        <f t="shared" si="199"/>
        <v>4</v>
      </c>
      <c r="F12743" t="str">
        <f>_xlfn.XLOOKUP(data!$B12743,campaign!$A$2:$A$18,campaign!$B$2:$B$18)</f>
        <v>MadeCallToRetentionTeam</v>
      </c>
      <c r="G12743">
        <f>_xlfn.XLOOKUP($F12743,campaign!$B$2:$B$18,campaign!$D$2:$D$18)</f>
        <v>16</v>
      </c>
      <c r="H12743" t="str">
        <f>_xlfn.XLOOKUP($A12743,customer!$A$2:$A$978,customer!$B$2:$B$978)</f>
        <v>Laney Giamo</v>
      </c>
    </row>
    <row r="12744" spans="1:8" x14ac:dyDescent="0.2">
      <c r="A12744" t="s">
        <v>3768</v>
      </c>
      <c r="B12744" t="s">
        <v>3952</v>
      </c>
      <c r="C12744" s="1">
        <v>44584</v>
      </c>
      <c r="D12744" s="1">
        <v>44744</v>
      </c>
      <c r="E12744">
        <f t="shared" si="199"/>
        <v>5</v>
      </c>
      <c r="F12744" t="str">
        <f>_xlfn.XLOOKUP(data!$B12744,campaign!$A$2:$A$18,campaign!$B$2:$B$18)</f>
        <v>MadeCallToRetentionTeam</v>
      </c>
      <c r="G12744">
        <f>_xlfn.XLOOKUP($F12744,campaign!$B$2:$B$18,campaign!$D$2:$D$18)</f>
        <v>16</v>
      </c>
      <c r="H12744" t="str">
        <f>_xlfn.XLOOKUP($A12744,customer!$A$2:$A$978,customer!$B$2:$B$978)</f>
        <v>Laney Giamo</v>
      </c>
    </row>
    <row r="12745" spans="1:8" x14ac:dyDescent="0.2">
      <c r="A12745" t="s">
        <v>3768</v>
      </c>
      <c r="B12745" t="s">
        <v>3952</v>
      </c>
      <c r="C12745" s="1">
        <v>44584</v>
      </c>
      <c r="D12745" s="1">
        <v>44799</v>
      </c>
      <c r="E12745">
        <f t="shared" si="199"/>
        <v>7</v>
      </c>
      <c r="F12745" t="str">
        <f>_xlfn.XLOOKUP(data!$B12745,campaign!$A$2:$A$18,campaign!$B$2:$B$18)</f>
        <v>MadeCallToRetentionTeam</v>
      </c>
      <c r="G12745">
        <f>_xlfn.XLOOKUP($F12745,campaign!$B$2:$B$18,campaign!$D$2:$D$18)</f>
        <v>16</v>
      </c>
      <c r="H12745" t="str">
        <f>_xlfn.XLOOKUP($A12745,customer!$A$2:$A$978,customer!$B$2:$B$978)</f>
        <v>Laney Giamo</v>
      </c>
    </row>
    <row r="12746" spans="1:8" x14ac:dyDescent="0.2">
      <c r="A12746" t="s">
        <v>3768</v>
      </c>
      <c r="B12746" t="s">
        <v>3952</v>
      </c>
      <c r="C12746" s="1">
        <v>44584</v>
      </c>
      <c r="D12746" s="1">
        <v>44835</v>
      </c>
      <c r="E12746">
        <f t="shared" si="199"/>
        <v>8</v>
      </c>
      <c r="F12746" t="str">
        <f>_xlfn.XLOOKUP(data!$B12746,campaign!$A$2:$A$18,campaign!$B$2:$B$18)</f>
        <v>MadeCallToRetentionTeam</v>
      </c>
      <c r="G12746">
        <f>_xlfn.XLOOKUP($F12746,campaign!$B$2:$B$18,campaign!$D$2:$D$18)</f>
        <v>16</v>
      </c>
      <c r="H12746" t="str">
        <f>_xlfn.XLOOKUP($A12746,customer!$A$2:$A$978,customer!$B$2:$B$978)</f>
        <v>Laney Giamo</v>
      </c>
    </row>
    <row r="12747" spans="1:8" x14ac:dyDescent="0.2">
      <c r="A12747" t="s">
        <v>3768</v>
      </c>
      <c r="B12747" t="s">
        <v>3952</v>
      </c>
      <c r="C12747" s="1">
        <v>44584</v>
      </c>
      <c r="D12747" s="1">
        <v>44872</v>
      </c>
      <c r="E12747">
        <f t="shared" si="199"/>
        <v>9</v>
      </c>
      <c r="F12747" t="str">
        <f>_xlfn.XLOOKUP(data!$B12747,campaign!$A$2:$A$18,campaign!$B$2:$B$18)</f>
        <v>MadeCallToRetentionTeam</v>
      </c>
      <c r="G12747">
        <f>_xlfn.XLOOKUP($F12747,campaign!$B$2:$B$18,campaign!$D$2:$D$18)</f>
        <v>16</v>
      </c>
      <c r="H12747" t="str">
        <f>_xlfn.XLOOKUP($A12747,customer!$A$2:$A$978,customer!$B$2:$B$978)</f>
        <v>Laney Giamo</v>
      </c>
    </row>
    <row r="12748" spans="1:8" x14ac:dyDescent="0.2">
      <c r="A12748" t="s">
        <v>3768</v>
      </c>
      <c r="B12748" t="s">
        <v>3952</v>
      </c>
      <c r="C12748" s="1">
        <v>44584</v>
      </c>
      <c r="D12748" s="1">
        <v>44897</v>
      </c>
      <c r="E12748">
        <f t="shared" si="199"/>
        <v>10</v>
      </c>
      <c r="F12748" t="str">
        <f>_xlfn.XLOOKUP(data!$B12748,campaign!$A$2:$A$18,campaign!$B$2:$B$18)</f>
        <v>MadeCallToRetentionTeam</v>
      </c>
      <c r="G12748">
        <f>_xlfn.XLOOKUP($F12748,campaign!$B$2:$B$18,campaign!$D$2:$D$18)</f>
        <v>16</v>
      </c>
      <c r="H12748" t="str">
        <f>_xlfn.XLOOKUP($A12748,customer!$A$2:$A$978,customer!$B$2:$B$978)</f>
        <v>Laney Giamo</v>
      </c>
    </row>
    <row r="12749" spans="1:8" x14ac:dyDescent="0.2">
      <c r="A12749" t="s">
        <v>3768</v>
      </c>
      <c r="B12749" t="s">
        <v>3952</v>
      </c>
      <c r="C12749" s="1">
        <v>44584</v>
      </c>
      <c r="D12749" s="1">
        <v>45009</v>
      </c>
      <c r="E12749">
        <f t="shared" si="199"/>
        <v>14</v>
      </c>
      <c r="F12749" t="str">
        <f>_xlfn.XLOOKUP(data!$B12749,campaign!$A$2:$A$18,campaign!$B$2:$B$18)</f>
        <v>MadeCallToRetentionTeam</v>
      </c>
      <c r="G12749">
        <f>_xlfn.XLOOKUP($F12749,campaign!$B$2:$B$18,campaign!$D$2:$D$18)</f>
        <v>16</v>
      </c>
      <c r="H12749" t="str">
        <f>_xlfn.XLOOKUP($A12749,customer!$A$2:$A$978,customer!$B$2:$B$978)</f>
        <v>Laney Giamo</v>
      </c>
    </row>
    <row r="12750" spans="1:8" x14ac:dyDescent="0.2">
      <c r="A12750" t="s">
        <v>3768</v>
      </c>
      <c r="B12750" t="s">
        <v>3923</v>
      </c>
      <c r="C12750" s="1">
        <v>44752</v>
      </c>
      <c r="D12750" s="1">
        <v>44752</v>
      </c>
      <c r="E12750">
        <f t="shared" si="199"/>
        <v>0</v>
      </c>
      <c r="F12750" t="str">
        <f>_xlfn.XLOOKUP(data!$B12750,campaign!$A$2:$A$18,campaign!$B$2:$B$18)</f>
        <v>TruckOwner</v>
      </c>
      <c r="G12750">
        <f>_xlfn.XLOOKUP($F12750,campaign!$B$2:$B$18,campaign!$D$2:$D$18)</f>
        <v>26</v>
      </c>
      <c r="H12750" t="str">
        <f>_xlfn.XLOOKUP($A12750,customer!$A$2:$A$978,customer!$B$2:$B$978)</f>
        <v>Laney Giamo</v>
      </c>
    </row>
    <row r="12751" spans="1:8" x14ac:dyDescent="0.2">
      <c r="A12751" t="s">
        <v>3768</v>
      </c>
      <c r="B12751" t="s">
        <v>3923</v>
      </c>
      <c r="C12751" s="1">
        <v>44752</v>
      </c>
      <c r="D12751" s="1">
        <v>44798</v>
      </c>
      <c r="E12751">
        <f t="shared" si="199"/>
        <v>1</v>
      </c>
      <c r="F12751" t="str">
        <f>_xlfn.XLOOKUP(data!$B12751,campaign!$A$2:$A$18,campaign!$B$2:$B$18)</f>
        <v>TruckOwner</v>
      </c>
      <c r="G12751">
        <f>_xlfn.XLOOKUP($F12751,campaign!$B$2:$B$18,campaign!$D$2:$D$18)</f>
        <v>26</v>
      </c>
      <c r="H12751" t="str">
        <f>_xlfn.XLOOKUP($A12751,customer!$A$2:$A$978,customer!$B$2:$B$978)</f>
        <v>Laney Giamo</v>
      </c>
    </row>
    <row r="12752" spans="1:8" x14ac:dyDescent="0.2">
      <c r="A12752" t="s">
        <v>3768</v>
      </c>
      <c r="B12752" t="s">
        <v>3923</v>
      </c>
      <c r="C12752" s="1">
        <v>44752</v>
      </c>
      <c r="D12752" s="1">
        <v>44827</v>
      </c>
      <c r="E12752">
        <f t="shared" si="199"/>
        <v>2</v>
      </c>
      <c r="F12752" t="str">
        <f>_xlfn.XLOOKUP(data!$B12752,campaign!$A$2:$A$18,campaign!$B$2:$B$18)</f>
        <v>TruckOwner</v>
      </c>
      <c r="G12752">
        <f>_xlfn.XLOOKUP($F12752,campaign!$B$2:$B$18,campaign!$D$2:$D$18)</f>
        <v>26</v>
      </c>
      <c r="H12752" t="str">
        <f>_xlfn.XLOOKUP($A12752,customer!$A$2:$A$978,customer!$B$2:$B$978)</f>
        <v>Laney Giamo</v>
      </c>
    </row>
    <row r="12753" spans="1:8" x14ac:dyDescent="0.2">
      <c r="A12753" t="s">
        <v>3768</v>
      </c>
      <c r="B12753" t="s">
        <v>3923</v>
      </c>
      <c r="C12753" s="1">
        <v>44752</v>
      </c>
      <c r="D12753" s="1">
        <v>44877</v>
      </c>
      <c r="E12753">
        <f t="shared" si="199"/>
        <v>4</v>
      </c>
      <c r="F12753" t="str">
        <f>_xlfn.XLOOKUP(data!$B12753,campaign!$A$2:$A$18,campaign!$B$2:$B$18)</f>
        <v>TruckOwner</v>
      </c>
      <c r="G12753">
        <f>_xlfn.XLOOKUP($F12753,campaign!$B$2:$B$18,campaign!$D$2:$D$18)</f>
        <v>26</v>
      </c>
      <c r="H12753" t="str">
        <f>_xlfn.XLOOKUP($A12753,customer!$A$2:$A$978,customer!$B$2:$B$978)</f>
        <v>Laney Giamo</v>
      </c>
    </row>
    <row r="12754" spans="1:8" x14ac:dyDescent="0.2">
      <c r="A12754" t="s">
        <v>3768</v>
      </c>
      <c r="B12754" t="s">
        <v>3923</v>
      </c>
      <c r="C12754" s="1">
        <v>44752</v>
      </c>
      <c r="D12754" s="1">
        <v>44907</v>
      </c>
      <c r="E12754">
        <f t="shared" si="199"/>
        <v>5</v>
      </c>
      <c r="F12754" t="str">
        <f>_xlfn.XLOOKUP(data!$B12754,campaign!$A$2:$A$18,campaign!$B$2:$B$18)</f>
        <v>TruckOwner</v>
      </c>
      <c r="G12754">
        <f>_xlfn.XLOOKUP($F12754,campaign!$B$2:$B$18,campaign!$D$2:$D$18)</f>
        <v>26</v>
      </c>
      <c r="H12754" t="str">
        <f>_xlfn.XLOOKUP($A12754,customer!$A$2:$A$978,customer!$B$2:$B$978)</f>
        <v>Laney Giamo</v>
      </c>
    </row>
    <row r="12755" spans="1:8" x14ac:dyDescent="0.2">
      <c r="A12755" t="s">
        <v>3768</v>
      </c>
      <c r="B12755" t="s">
        <v>3923</v>
      </c>
      <c r="C12755" s="1">
        <v>44752</v>
      </c>
      <c r="D12755" s="1">
        <v>44944</v>
      </c>
      <c r="E12755">
        <f t="shared" si="199"/>
        <v>6</v>
      </c>
      <c r="F12755" t="str">
        <f>_xlfn.XLOOKUP(data!$B12755,campaign!$A$2:$A$18,campaign!$B$2:$B$18)</f>
        <v>TruckOwner</v>
      </c>
      <c r="G12755">
        <f>_xlfn.XLOOKUP($F12755,campaign!$B$2:$B$18,campaign!$D$2:$D$18)</f>
        <v>26</v>
      </c>
      <c r="H12755" t="str">
        <f>_xlfn.XLOOKUP($A12755,customer!$A$2:$A$978,customer!$B$2:$B$978)</f>
        <v>Laney Giamo</v>
      </c>
    </row>
    <row r="12756" spans="1:8" x14ac:dyDescent="0.2">
      <c r="A12756" t="s">
        <v>3768</v>
      </c>
      <c r="B12756" t="s">
        <v>3923</v>
      </c>
      <c r="C12756" s="1">
        <v>44752</v>
      </c>
      <c r="D12756" s="1">
        <v>44979</v>
      </c>
      <c r="E12756">
        <f t="shared" si="199"/>
        <v>7</v>
      </c>
      <c r="F12756" t="str">
        <f>_xlfn.XLOOKUP(data!$B12756,campaign!$A$2:$A$18,campaign!$B$2:$B$18)</f>
        <v>TruckOwner</v>
      </c>
      <c r="G12756">
        <f>_xlfn.XLOOKUP($F12756,campaign!$B$2:$B$18,campaign!$D$2:$D$18)</f>
        <v>26</v>
      </c>
      <c r="H12756" t="str">
        <f>_xlfn.XLOOKUP($A12756,customer!$A$2:$A$978,customer!$B$2:$B$978)</f>
        <v>Laney Giamo</v>
      </c>
    </row>
    <row r="12757" spans="1:8" x14ac:dyDescent="0.2">
      <c r="A12757" t="s">
        <v>3768</v>
      </c>
      <c r="B12757" t="s">
        <v>3923</v>
      </c>
      <c r="C12757" s="1">
        <v>44752</v>
      </c>
      <c r="D12757" s="1">
        <v>45003</v>
      </c>
      <c r="E12757">
        <f t="shared" si="199"/>
        <v>8</v>
      </c>
      <c r="F12757" t="str">
        <f>_xlfn.XLOOKUP(data!$B12757,campaign!$A$2:$A$18,campaign!$B$2:$B$18)</f>
        <v>TruckOwner</v>
      </c>
      <c r="G12757">
        <f>_xlfn.XLOOKUP($F12757,campaign!$B$2:$B$18,campaign!$D$2:$D$18)</f>
        <v>26</v>
      </c>
      <c r="H12757" t="str">
        <f>_xlfn.XLOOKUP($A12757,customer!$A$2:$A$978,customer!$B$2:$B$978)</f>
        <v>Laney Giamo</v>
      </c>
    </row>
    <row r="12758" spans="1:8" x14ac:dyDescent="0.2">
      <c r="A12758" t="s">
        <v>3768</v>
      </c>
      <c r="B12758" t="s">
        <v>3923</v>
      </c>
      <c r="C12758" s="1">
        <v>44752</v>
      </c>
      <c r="D12758" s="1">
        <v>45041</v>
      </c>
      <c r="E12758">
        <f t="shared" si="199"/>
        <v>9</v>
      </c>
      <c r="F12758" t="str">
        <f>_xlfn.XLOOKUP(data!$B12758,campaign!$A$2:$A$18,campaign!$B$2:$B$18)</f>
        <v>TruckOwner</v>
      </c>
      <c r="G12758">
        <f>_xlfn.XLOOKUP($F12758,campaign!$B$2:$B$18,campaign!$D$2:$D$18)</f>
        <v>26</v>
      </c>
      <c r="H12758" t="str">
        <f>_xlfn.XLOOKUP($A12758,customer!$A$2:$A$978,customer!$B$2:$B$978)</f>
        <v>Laney Giamo</v>
      </c>
    </row>
    <row r="12759" spans="1:8" x14ac:dyDescent="0.2">
      <c r="A12759" t="s">
        <v>3768</v>
      </c>
      <c r="B12759" t="s">
        <v>3923</v>
      </c>
      <c r="C12759" s="1">
        <v>44752</v>
      </c>
      <c r="D12759" s="1">
        <v>45065</v>
      </c>
      <c r="E12759">
        <f t="shared" si="199"/>
        <v>10</v>
      </c>
      <c r="F12759" t="str">
        <f>_xlfn.XLOOKUP(data!$B12759,campaign!$A$2:$A$18,campaign!$B$2:$B$18)</f>
        <v>TruckOwner</v>
      </c>
      <c r="G12759">
        <f>_xlfn.XLOOKUP($F12759,campaign!$B$2:$B$18,campaign!$D$2:$D$18)</f>
        <v>26</v>
      </c>
      <c r="H12759" t="str">
        <f>_xlfn.XLOOKUP($A12759,customer!$A$2:$A$978,customer!$B$2:$B$978)</f>
        <v>Laney Giamo</v>
      </c>
    </row>
    <row r="12760" spans="1:8" x14ac:dyDescent="0.2">
      <c r="A12760" t="s">
        <v>3769</v>
      </c>
      <c r="B12760" t="s">
        <v>3926</v>
      </c>
      <c r="C12760" s="1">
        <v>44618</v>
      </c>
      <c r="D12760" s="1">
        <v>44618</v>
      </c>
      <c r="E12760">
        <f t="shared" si="199"/>
        <v>0</v>
      </c>
      <c r="F12760" t="str">
        <f>_xlfn.XLOOKUP(data!$B12760,campaign!$A$2:$A$18,campaign!$B$2:$B$18)</f>
        <v>BuysViaMailOrder</v>
      </c>
      <c r="G12760">
        <f>_xlfn.XLOOKUP($F12760,campaign!$B$2:$B$18,campaign!$D$2:$D$18)</f>
        <v>25</v>
      </c>
      <c r="H12760" t="str">
        <f>_xlfn.XLOOKUP($A12760,customer!$A$2:$A$978,customer!$B$2:$B$978)</f>
        <v>Cobb Pranger</v>
      </c>
    </row>
    <row r="12761" spans="1:8" x14ac:dyDescent="0.2">
      <c r="A12761" t="s">
        <v>3769</v>
      </c>
      <c r="B12761" t="s">
        <v>3926</v>
      </c>
      <c r="C12761" s="1">
        <v>44618</v>
      </c>
      <c r="D12761" s="1">
        <v>44654</v>
      </c>
      <c r="E12761">
        <f t="shared" si="199"/>
        <v>1</v>
      </c>
      <c r="F12761" t="str">
        <f>_xlfn.XLOOKUP(data!$B12761,campaign!$A$2:$A$18,campaign!$B$2:$B$18)</f>
        <v>BuysViaMailOrder</v>
      </c>
      <c r="G12761">
        <f>_xlfn.XLOOKUP($F12761,campaign!$B$2:$B$18,campaign!$D$2:$D$18)</f>
        <v>25</v>
      </c>
      <c r="H12761" t="str">
        <f>_xlfn.XLOOKUP($A12761,customer!$A$2:$A$978,customer!$B$2:$B$978)</f>
        <v>Cobb Pranger</v>
      </c>
    </row>
    <row r="12762" spans="1:8" x14ac:dyDescent="0.2">
      <c r="A12762" t="s">
        <v>3769</v>
      </c>
      <c r="B12762" t="s">
        <v>3926</v>
      </c>
      <c r="C12762" s="1">
        <v>44618</v>
      </c>
      <c r="D12762" s="1">
        <v>44686</v>
      </c>
      <c r="E12762">
        <f t="shared" si="199"/>
        <v>2</v>
      </c>
      <c r="F12762" t="str">
        <f>_xlfn.XLOOKUP(data!$B12762,campaign!$A$2:$A$18,campaign!$B$2:$B$18)</f>
        <v>BuysViaMailOrder</v>
      </c>
      <c r="G12762">
        <f>_xlfn.XLOOKUP($F12762,campaign!$B$2:$B$18,campaign!$D$2:$D$18)</f>
        <v>25</v>
      </c>
      <c r="H12762" t="str">
        <f>_xlfn.XLOOKUP($A12762,customer!$A$2:$A$978,customer!$B$2:$B$978)</f>
        <v>Cobb Pranger</v>
      </c>
    </row>
    <row r="12763" spans="1:8" x14ac:dyDescent="0.2">
      <c r="A12763" t="s">
        <v>3769</v>
      </c>
      <c r="B12763" t="s">
        <v>3926</v>
      </c>
      <c r="C12763" s="1">
        <v>44618</v>
      </c>
      <c r="D12763" s="1">
        <v>44714</v>
      </c>
      <c r="E12763">
        <f t="shared" si="199"/>
        <v>3</v>
      </c>
      <c r="F12763" t="str">
        <f>_xlfn.XLOOKUP(data!$B12763,campaign!$A$2:$A$18,campaign!$B$2:$B$18)</f>
        <v>BuysViaMailOrder</v>
      </c>
      <c r="G12763">
        <f>_xlfn.XLOOKUP($F12763,campaign!$B$2:$B$18,campaign!$D$2:$D$18)</f>
        <v>25</v>
      </c>
      <c r="H12763" t="str">
        <f>_xlfn.XLOOKUP($A12763,customer!$A$2:$A$978,customer!$B$2:$B$978)</f>
        <v>Cobb Pranger</v>
      </c>
    </row>
    <row r="12764" spans="1:8" x14ac:dyDescent="0.2">
      <c r="A12764" t="s">
        <v>3769</v>
      </c>
      <c r="B12764" t="s">
        <v>3926</v>
      </c>
      <c r="C12764" s="1">
        <v>44618</v>
      </c>
      <c r="D12764" s="1">
        <v>44743</v>
      </c>
      <c r="E12764">
        <f t="shared" si="199"/>
        <v>4</v>
      </c>
      <c r="F12764" t="str">
        <f>_xlfn.XLOOKUP(data!$B12764,campaign!$A$2:$A$18,campaign!$B$2:$B$18)</f>
        <v>BuysViaMailOrder</v>
      </c>
      <c r="G12764">
        <f>_xlfn.XLOOKUP($F12764,campaign!$B$2:$B$18,campaign!$D$2:$D$18)</f>
        <v>25</v>
      </c>
      <c r="H12764" t="str">
        <f>_xlfn.XLOOKUP($A12764,customer!$A$2:$A$978,customer!$B$2:$B$978)</f>
        <v>Cobb Pranger</v>
      </c>
    </row>
    <row r="12765" spans="1:8" x14ac:dyDescent="0.2">
      <c r="A12765" t="s">
        <v>3769</v>
      </c>
      <c r="B12765" t="s">
        <v>3926</v>
      </c>
      <c r="C12765" s="1">
        <v>44618</v>
      </c>
      <c r="D12765" s="1">
        <v>44803</v>
      </c>
      <c r="E12765">
        <f t="shared" si="199"/>
        <v>6</v>
      </c>
      <c r="F12765" t="str">
        <f>_xlfn.XLOOKUP(data!$B12765,campaign!$A$2:$A$18,campaign!$B$2:$B$18)</f>
        <v>BuysViaMailOrder</v>
      </c>
      <c r="G12765">
        <f>_xlfn.XLOOKUP($F12765,campaign!$B$2:$B$18,campaign!$D$2:$D$18)</f>
        <v>25</v>
      </c>
      <c r="H12765" t="str">
        <f>_xlfn.XLOOKUP($A12765,customer!$A$2:$A$978,customer!$B$2:$B$978)</f>
        <v>Cobb Pranger</v>
      </c>
    </row>
    <row r="12766" spans="1:8" x14ac:dyDescent="0.2">
      <c r="A12766" t="s">
        <v>3769</v>
      </c>
      <c r="B12766" t="s">
        <v>3926</v>
      </c>
      <c r="C12766" s="1">
        <v>44618</v>
      </c>
      <c r="D12766" s="1">
        <v>44806</v>
      </c>
      <c r="E12766">
        <f t="shared" si="199"/>
        <v>6</v>
      </c>
      <c r="F12766" t="str">
        <f>_xlfn.XLOOKUP(data!$B12766,campaign!$A$2:$A$18,campaign!$B$2:$B$18)</f>
        <v>BuysViaMailOrder</v>
      </c>
      <c r="G12766">
        <f>_xlfn.XLOOKUP($F12766,campaign!$B$2:$B$18,campaign!$D$2:$D$18)</f>
        <v>25</v>
      </c>
      <c r="H12766" t="str">
        <f>_xlfn.XLOOKUP($A12766,customer!$A$2:$A$978,customer!$B$2:$B$978)</f>
        <v>Cobb Pranger</v>
      </c>
    </row>
    <row r="12767" spans="1:8" x14ac:dyDescent="0.2">
      <c r="A12767" t="s">
        <v>3769</v>
      </c>
      <c r="B12767" t="s">
        <v>3926</v>
      </c>
      <c r="C12767" s="1">
        <v>44618</v>
      </c>
      <c r="D12767" s="1">
        <v>44892</v>
      </c>
      <c r="E12767">
        <f t="shared" si="199"/>
        <v>9</v>
      </c>
      <c r="F12767" t="str">
        <f>_xlfn.XLOOKUP(data!$B12767,campaign!$A$2:$A$18,campaign!$B$2:$B$18)</f>
        <v>BuysViaMailOrder</v>
      </c>
      <c r="G12767">
        <f>_xlfn.XLOOKUP($F12767,campaign!$B$2:$B$18,campaign!$D$2:$D$18)</f>
        <v>25</v>
      </c>
      <c r="H12767" t="str">
        <f>_xlfn.XLOOKUP($A12767,customer!$A$2:$A$978,customer!$B$2:$B$978)</f>
        <v>Cobb Pranger</v>
      </c>
    </row>
    <row r="12768" spans="1:8" x14ac:dyDescent="0.2">
      <c r="A12768" t="s">
        <v>3769</v>
      </c>
      <c r="B12768" t="s">
        <v>3926</v>
      </c>
      <c r="C12768" s="1">
        <v>44618</v>
      </c>
      <c r="D12768" s="1">
        <v>44921</v>
      </c>
      <c r="E12768">
        <f t="shared" si="199"/>
        <v>10</v>
      </c>
      <c r="F12768" t="str">
        <f>_xlfn.XLOOKUP(data!$B12768,campaign!$A$2:$A$18,campaign!$B$2:$B$18)</f>
        <v>BuysViaMailOrder</v>
      </c>
      <c r="G12768">
        <f>_xlfn.XLOOKUP($F12768,campaign!$B$2:$B$18,campaign!$D$2:$D$18)</f>
        <v>25</v>
      </c>
      <c r="H12768" t="str">
        <f>_xlfn.XLOOKUP($A12768,customer!$A$2:$A$978,customer!$B$2:$B$978)</f>
        <v>Cobb Pranger</v>
      </c>
    </row>
    <row r="12769" spans="1:8" x14ac:dyDescent="0.2">
      <c r="A12769" t="s">
        <v>3769</v>
      </c>
      <c r="B12769" t="s">
        <v>3926</v>
      </c>
      <c r="C12769" s="1">
        <v>44618</v>
      </c>
      <c r="D12769" s="1">
        <v>44927</v>
      </c>
      <c r="E12769">
        <f t="shared" si="199"/>
        <v>10</v>
      </c>
      <c r="F12769" t="str">
        <f>_xlfn.XLOOKUP(data!$B12769,campaign!$A$2:$A$18,campaign!$B$2:$B$18)</f>
        <v>BuysViaMailOrder</v>
      </c>
      <c r="G12769">
        <f>_xlfn.XLOOKUP($F12769,campaign!$B$2:$B$18,campaign!$D$2:$D$18)</f>
        <v>25</v>
      </c>
      <c r="H12769" t="str">
        <f>_xlfn.XLOOKUP($A12769,customer!$A$2:$A$978,customer!$B$2:$B$978)</f>
        <v>Cobb Pranger</v>
      </c>
    </row>
    <row r="12770" spans="1:8" x14ac:dyDescent="0.2">
      <c r="A12770" t="s">
        <v>3769</v>
      </c>
      <c r="B12770" t="s">
        <v>3926</v>
      </c>
      <c r="C12770" s="1">
        <v>44618</v>
      </c>
      <c r="D12770" s="1">
        <v>44961</v>
      </c>
      <c r="E12770">
        <f t="shared" si="199"/>
        <v>11</v>
      </c>
      <c r="F12770" t="str">
        <f>_xlfn.XLOOKUP(data!$B12770,campaign!$A$2:$A$18,campaign!$B$2:$B$18)</f>
        <v>BuysViaMailOrder</v>
      </c>
      <c r="G12770">
        <f>_xlfn.XLOOKUP($F12770,campaign!$B$2:$B$18,campaign!$D$2:$D$18)</f>
        <v>25</v>
      </c>
      <c r="H12770" t="str">
        <f>_xlfn.XLOOKUP($A12770,customer!$A$2:$A$978,customer!$B$2:$B$978)</f>
        <v>Cobb Pranger</v>
      </c>
    </row>
    <row r="12771" spans="1:8" x14ac:dyDescent="0.2">
      <c r="A12771" t="s">
        <v>3769</v>
      </c>
      <c r="B12771" t="s">
        <v>3926</v>
      </c>
      <c r="C12771" s="1">
        <v>44618</v>
      </c>
      <c r="D12771" s="1">
        <v>45023</v>
      </c>
      <c r="E12771">
        <f t="shared" si="199"/>
        <v>13</v>
      </c>
      <c r="F12771" t="str">
        <f>_xlfn.XLOOKUP(data!$B12771,campaign!$A$2:$A$18,campaign!$B$2:$B$18)</f>
        <v>BuysViaMailOrder</v>
      </c>
      <c r="G12771">
        <f>_xlfn.XLOOKUP($F12771,campaign!$B$2:$B$18,campaign!$D$2:$D$18)</f>
        <v>25</v>
      </c>
      <c r="H12771" t="str">
        <f>_xlfn.XLOOKUP($A12771,customer!$A$2:$A$978,customer!$B$2:$B$978)</f>
        <v>Cobb Pranger</v>
      </c>
    </row>
    <row r="12772" spans="1:8" x14ac:dyDescent="0.2">
      <c r="A12772" t="s">
        <v>3769</v>
      </c>
      <c r="B12772" t="s">
        <v>3926</v>
      </c>
      <c r="C12772" s="1">
        <v>44618</v>
      </c>
      <c r="D12772" s="1">
        <v>45056</v>
      </c>
      <c r="E12772">
        <f t="shared" si="199"/>
        <v>14</v>
      </c>
      <c r="F12772" t="str">
        <f>_xlfn.XLOOKUP(data!$B12772,campaign!$A$2:$A$18,campaign!$B$2:$B$18)</f>
        <v>BuysViaMailOrder</v>
      </c>
      <c r="G12772">
        <f>_xlfn.XLOOKUP($F12772,campaign!$B$2:$B$18,campaign!$D$2:$D$18)</f>
        <v>25</v>
      </c>
      <c r="H12772" t="str">
        <f>_xlfn.XLOOKUP($A12772,customer!$A$2:$A$978,customer!$B$2:$B$978)</f>
        <v>Cobb Pranger</v>
      </c>
    </row>
    <row r="12773" spans="1:8" x14ac:dyDescent="0.2">
      <c r="A12773" t="s">
        <v>3769</v>
      </c>
      <c r="B12773" t="s">
        <v>3926</v>
      </c>
      <c r="C12773" s="1">
        <v>44618</v>
      </c>
      <c r="D12773" s="1">
        <v>45085</v>
      </c>
      <c r="E12773">
        <f t="shared" si="199"/>
        <v>15</v>
      </c>
      <c r="F12773" t="str">
        <f>_xlfn.XLOOKUP(data!$B12773,campaign!$A$2:$A$18,campaign!$B$2:$B$18)</f>
        <v>BuysViaMailOrder</v>
      </c>
      <c r="G12773">
        <f>_xlfn.XLOOKUP($F12773,campaign!$B$2:$B$18,campaign!$D$2:$D$18)</f>
        <v>25</v>
      </c>
      <c r="H12773" t="str">
        <f>_xlfn.XLOOKUP($A12773,customer!$A$2:$A$978,customer!$B$2:$B$978)</f>
        <v>Cobb Pranger</v>
      </c>
    </row>
    <row r="12774" spans="1:8" x14ac:dyDescent="0.2">
      <c r="A12774" t="s">
        <v>3769</v>
      </c>
      <c r="B12774" t="s">
        <v>3952</v>
      </c>
      <c r="C12774" s="1">
        <v>44664</v>
      </c>
      <c r="D12774" s="1">
        <v>44664</v>
      </c>
      <c r="E12774">
        <f t="shared" si="199"/>
        <v>0</v>
      </c>
      <c r="F12774" t="str">
        <f>_xlfn.XLOOKUP(data!$B12774,campaign!$A$2:$A$18,campaign!$B$2:$B$18)</f>
        <v>MadeCallToRetentionTeam</v>
      </c>
      <c r="G12774">
        <f>_xlfn.XLOOKUP($F12774,campaign!$B$2:$B$18,campaign!$D$2:$D$18)</f>
        <v>16</v>
      </c>
      <c r="H12774" t="str">
        <f>_xlfn.XLOOKUP($A12774,customer!$A$2:$A$978,customer!$B$2:$B$978)</f>
        <v>Cobb Pranger</v>
      </c>
    </row>
    <row r="12775" spans="1:8" x14ac:dyDescent="0.2">
      <c r="A12775" t="s">
        <v>3769</v>
      </c>
      <c r="B12775" t="s">
        <v>3952</v>
      </c>
      <c r="C12775" s="1">
        <v>44664</v>
      </c>
      <c r="D12775" s="1">
        <v>44706</v>
      </c>
      <c r="E12775">
        <f t="shared" si="199"/>
        <v>1</v>
      </c>
      <c r="F12775" t="str">
        <f>_xlfn.XLOOKUP(data!$B12775,campaign!$A$2:$A$18,campaign!$B$2:$B$18)</f>
        <v>MadeCallToRetentionTeam</v>
      </c>
      <c r="G12775">
        <f>_xlfn.XLOOKUP($F12775,campaign!$B$2:$B$18,campaign!$D$2:$D$18)</f>
        <v>16</v>
      </c>
      <c r="H12775" t="str">
        <f>_xlfn.XLOOKUP($A12775,customer!$A$2:$A$978,customer!$B$2:$B$978)</f>
        <v>Cobb Pranger</v>
      </c>
    </row>
    <row r="12776" spans="1:8" x14ac:dyDescent="0.2">
      <c r="A12776" t="s">
        <v>3769</v>
      </c>
      <c r="B12776" t="s">
        <v>3952</v>
      </c>
      <c r="C12776" s="1">
        <v>44664</v>
      </c>
      <c r="D12776" s="1">
        <v>44827</v>
      </c>
      <c r="E12776">
        <f t="shared" si="199"/>
        <v>5</v>
      </c>
      <c r="F12776" t="str">
        <f>_xlfn.XLOOKUP(data!$B12776,campaign!$A$2:$A$18,campaign!$B$2:$B$18)</f>
        <v>MadeCallToRetentionTeam</v>
      </c>
      <c r="G12776">
        <f>_xlfn.XLOOKUP($F12776,campaign!$B$2:$B$18,campaign!$D$2:$D$18)</f>
        <v>16</v>
      </c>
      <c r="H12776" t="str">
        <f>_xlfn.XLOOKUP($A12776,customer!$A$2:$A$978,customer!$B$2:$B$978)</f>
        <v>Cobb Pranger</v>
      </c>
    </row>
    <row r="12777" spans="1:8" x14ac:dyDescent="0.2">
      <c r="A12777" t="s">
        <v>3769</v>
      </c>
      <c r="B12777" t="s">
        <v>3952</v>
      </c>
      <c r="C12777" s="1">
        <v>44664</v>
      </c>
      <c r="D12777" s="1">
        <v>44847</v>
      </c>
      <c r="E12777">
        <f t="shared" si="199"/>
        <v>6</v>
      </c>
      <c r="F12777" t="str">
        <f>_xlfn.XLOOKUP(data!$B12777,campaign!$A$2:$A$18,campaign!$B$2:$B$18)</f>
        <v>MadeCallToRetentionTeam</v>
      </c>
      <c r="G12777">
        <f>_xlfn.XLOOKUP($F12777,campaign!$B$2:$B$18,campaign!$D$2:$D$18)</f>
        <v>16</v>
      </c>
      <c r="H12777" t="str">
        <f>_xlfn.XLOOKUP($A12777,customer!$A$2:$A$978,customer!$B$2:$B$978)</f>
        <v>Cobb Pranger</v>
      </c>
    </row>
    <row r="12778" spans="1:8" x14ac:dyDescent="0.2">
      <c r="A12778" t="s">
        <v>3769</v>
      </c>
      <c r="B12778" t="s">
        <v>3952</v>
      </c>
      <c r="C12778" s="1">
        <v>44664</v>
      </c>
      <c r="D12778" s="1">
        <v>44878</v>
      </c>
      <c r="E12778">
        <f t="shared" si="199"/>
        <v>7</v>
      </c>
      <c r="F12778" t="str">
        <f>_xlfn.XLOOKUP(data!$B12778,campaign!$A$2:$A$18,campaign!$B$2:$B$18)</f>
        <v>MadeCallToRetentionTeam</v>
      </c>
      <c r="G12778">
        <f>_xlfn.XLOOKUP($F12778,campaign!$B$2:$B$18,campaign!$D$2:$D$18)</f>
        <v>16</v>
      </c>
      <c r="H12778" t="str">
        <f>_xlfn.XLOOKUP($A12778,customer!$A$2:$A$978,customer!$B$2:$B$978)</f>
        <v>Cobb Pranger</v>
      </c>
    </row>
    <row r="12779" spans="1:8" x14ac:dyDescent="0.2">
      <c r="A12779" t="s">
        <v>3769</v>
      </c>
      <c r="B12779" t="s">
        <v>3952</v>
      </c>
      <c r="C12779" s="1">
        <v>44664</v>
      </c>
      <c r="D12779" s="1">
        <v>44977</v>
      </c>
      <c r="E12779">
        <f t="shared" si="199"/>
        <v>10</v>
      </c>
      <c r="F12779" t="str">
        <f>_xlfn.XLOOKUP(data!$B12779,campaign!$A$2:$A$18,campaign!$B$2:$B$18)</f>
        <v>MadeCallToRetentionTeam</v>
      </c>
      <c r="G12779">
        <f>_xlfn.XLOOKUP($F12779,campaign!$B$2:$B$18,campaign!$D$2:$D$18)</f>
        <v>16</v>
      </c>
      <c r="H12779" t="str">
        <f>_xlfn.XLOOKUP($A12779,customer!$A$2:$A$978,customer!$B$2:$B$978)</f>
        <v>Cobb Pranger</v>
      </c>
    </row>
    <row r="12780" spans="1:8" x14ac:dyDescent="0.2">
      <c r="A12780" t="s">
        <v>3770</v>
      </c>
      <c r="B12780" t="s">
        <v>3926</v>
      </c>
      <c r="C12780" s="1">
        <v>44767</v>
      </c>
      <c r="D12780" s="1">
        <v>44767</v>
      </c>
      <c r="E12780">
        <f t="shared" si="199"/>
        <v>0</v>
      </c>
      <c r="F12780" t="str">
        <f>_xlfn.XLOOKUP(data!$B12780,campaign!$A$2:$A$18,campaign!$B$2:$B$18)</f>
        <v>BuysViaMailOrder</v>
      </c>
      <c r="G12780">
        <f>_xlfn.XLOOKUP($F12780,campaign!$B$2:$B$18,campaign!$D$2:$D$18)</f>
        <v>25</v>
      </c>
      <c r="H12780" t="str">
        <f>_xlfn.XLOOKUP($A12780,customer!$A$2:$A$978,customer!$B$2:$B$978)</f>
        <v>Britt Dyte</v>
      </c>
    </row>
    <row r="12781" spans="1:8" x14ac:dyDescent="0.2">
      <c r="A12781" t="s">
        <v>3770</v>
      </c>
      <c r="B12781" t="s">
        <v>3926</v>
      </c>
      <c r="C12781" s="1">
        <v>44767</v>
      </c>
      <c r="D12781" s="1">
        <v>44798</v>
      </c>
      <c r="E12781">
        <f t="shared" si="199"/>
        <v>1</v>
      </c>
      <c r="F12781" t="str">
        <f>_xlfn.XLOOKUP(data!$B12781,campaign!$A$2:$A$18,campaign!$B$2:$B$18)</f>
        <v>BuysViaMailOrder</v>
      </c>
      <c r="G12781">
        <f>_xlfn.XLOOKUP($F12781,campaign!$B$2:$B$18,campaign!$D$2:$D$18)</f>
        <v>25</v>
      </c>
      <c r="H12781" t="str">
        <f>_xlfn.XLOOKUP($A12781,customer!$A$2:$A$978,customer!$B$2:$B$978)</f>
        <v>Britt Dyte</v>
      </c>
    </row>
    <row r="12782" spans="1:8" x14ac:dyDescent="0.2">
      <c r="A12782" t="s">
        <v>3770</v>
      </c>
      <c r="B12782" t="s">
        <v>3926</v>
      </c>
      <c r="C12782" s="1">
        <v>44767</v>
      </c>
      <c r="D12782" s="1">
        <v>44813</v>
      </c>
      <c r="E12782">
        <f t="shared" si="199"/>
        <v>1</v>
      </c>
      <c r="F12782" t="str">
        <f>_xlfn.XLOOKUP(data!$B12782,campaign!$A$2:$A$18,campaign!$B$2:$B$18)</f>
        <v>BuysViaMailOrder</v>
      </c>
      <c r="G12782">
        <f>_xlfn.XLOOKUP($F12782,campaign!$B$2:$B$18,campaign!$D$2:$D$18)</f>
        <v>25</v>
      </c>
      <c r="H12782" t="str">
        <f>_xlfn.XLOOKUP($A12782,customer!$A$2:$A$978,customer!$B$2:$B$978)</f>
        <v>Britt Dyte</v>
      </c>
    </row>
    <row r="12783" spans="1:8" x14ac:dyDescent="0.2">
      <c r="A12783" t="s">
        <v>3770</v>
      </c>
      <c r="B12783" t="s">
        <v>3926</v>
      </c>
      <c r="C12783" s="1">
        <v>44767</v>
      </c>
      <c r="D12783" s="1">
        <v>44865</v>
      </c>
      <c r="E12783">
        <f t="shared" si="199"/>
        <v>3</v>
      </c>
      <c r="F12783" t="str">
        <f>_xlfn.XLOOKUP(data!$B12783,campaign!$A$2:$A$18,campaign!$B$2:$B$18)</f>
        <v>BuysViaMailOrder</v>
      </c>
      <c r="G12783">
        <f>_xlfn.XLOOKUP($F12783,campaign!$B$2:$B$18,campaign!$D$2:$D$18)</f>
        <v>25</v>
      </c>
      <c r="H12783" t="str">
        <f>_xlfn.XLOOKUP($A12783,customer!$A$2:$A$978,customer!$B$2:$B$978)</f>
        <v>Britt Dyte</v>
      </c>
    </row>
    <row r="12784" spans="1:8" x14ac:dyDescent="0.2">
      <c r="A12784" t="s">
        <v>3770</v>
      </c>
      <c r="B12784" t="s">
        <v>3926</v>
      </c>
      <c r="C12784" s="1">
        <v>44767</v>
      </c>
      <c r="D12784" s="1">
        <v>44927</v>
      </c>
      <c r="E12784">
        <f t="shared" si="199"/>
        <v>5</v>
      </c>
      <c r="F12784" t="str">
        <f>_xlfn.XLOOKUP(data!$B12784,campaign!$A$2:$A$18,campaign!$B$2:$B$18)</f>
        <v>BuysViaMailOrder</v>
      </c>
      <c r="G12784">
        <f>_xlfn.XLOOKUP($F12784,campaign!$B$2:$B$18,campaign!$D$2:$D$18)</f>
        <v>25</v>
      </c>
      <c r="H12784" t="str">
        <f>_xlfn.XLOOKUP($A12784,customer!$A$2:$A$978,customer!$B$2:$B$978)</f>
        <v>Britt Dyte</v>
      </c>
    </row>
    <row r="12785" spans="1:8" x14ac:dyDescent="0.2">
      <c r="A12785" t="s">
        <v>3770</v>
      </c>
      <c r="B12785" t="s">
        <v>3926</v>
      </c>
      <c r="C12785" s="1">
        <v>44767</v>
      </c>
      <c r="D12785" s="1">
        <v>44961</v>
      </c>
      <c r="E12785">
        <f t="shared" si="199"/>
        <v>6</v>
      </c>
      <c r="F12785" t="str">
        <f>_xlfn.XLOOKUP(data!$B12785,campaign!$A$2:$A$18,campaign!$B$2:$B$18)</f>
        <v>BuysViaMailOrder</v>
      </c>
      <c r="G12785">
        <f>_xlfn.XLOOKUP($F12785,campaign!$B$2:$B$18,campaign!$D$2:$D$18)</f>
        <v>25</v>
      </c>
      <c r="H12785" t="str">
        <f>_xlfn.XLOOKUP($A12785,customer!$A$2:$A$978,customer!$B$2:$B$978)</f>
        <v>Britt Dyte</v>
      </c>
    </row>
    <row r="12786" spans="1:8" x14ac:dyDescent="0.2">
      <c r="A12786" t="s">
        <v>3770</v>
      </c>
      <c r="B12786" t="s">
        <v>3926</v>
      </c>
      <c r="C12786" s="1">
        <v>44767</v>
      </c>
      <c r="D12786" s="1">
        <v>45013</v>
      </c>
      <c r="E12786">
        <f t="shared" si="199"/>
        <v>8</v>
      </c>
      <c r="F12786" t="str">
        <f>_xlfn.XLOOKUP(data!$B12786,campaign!$A$2:$A$18,campaign!$B$2:$B$18)</f>
        <v>BuysViaMailOrder</v>
      </c>
      <c r="G12786">
        <f>_xlfn.XLOOKUP($F12786,campaign!$B$2:$B$18,campaign!$D$2:$D$18)</f>
        <v>25</v>
      </c>
      <c r="H12786" t="str">
        <f>_xlfn.XLOOKUP($A12786,customer!$A$2:$A$978,customer!$B$2:$B$978)</f>
        <v>Britt Dyte</v>
      </c>
    </row>
    <row r="12787" spans="1:8" x14ac:dyDescent="0.2">
      <c r="A12787" t="s">
        <v>3770</v>
      </c>
      <c r="B12787" t="s">
        <v>3926</v>
      </c>
      <c r="C12787" s="1">
        <v>44767</v>
      </c>
      <c r="D12787" s="1">
        <v>45071</v>
      </c>
      <c r="E12787">
        <f t="shared" si="199"/>
        <v>10</v>
      </c>
      <c r="F12787" t="str">
        <f>_xlfn.XLOOKUP(data!$B12787,campaign!$A$2:$A$18,campaign!$B$2:$B$18)</f>
        <v>BuysViaMailOrder</v>
      </c>
      <c r="G12787">
        <f>_xlfn.XLOOKUP($F12787,campaign!$B$2:$B$18,campaign!$D$2:$D$18)</f>
        <v>25</v>
      </c>
      <c r="H12787" t="str">
        <f>_xlfn.XLOOKUP($A12787,customer!$A$2:$A$978,customer!$B$2:$B$978)</f>
        <v>Britt Dyte</v>
      </c>
    </row>
    <row r="12788" spans="1:8" x14ac:dyDescent="0.2">
      <c r="A12788" t="s">
        <v>3770</v>
      </c>
      <c r="B12788" t="s">
        <v>3926</v>
      </c>
      <c r="C12788" s="1">
        <v>44767</v>
      </c>
      <c r="D12788" s="1">
        <v>45082</v>
      </c>
      <c r="E12788">
        <f t="shared" si="199"/>
        <v>10</v>
      </c>
      <c r="F12788" t="str">
        <f>_xlfn.XLOOKUP(data!$B12788,campaign!$A$2:$A$18,campaign!$B$2:$B$18)</f>
        <v>BuysViaMailOrder</v>
      </c>
      <c r="G12788">
        <f>_xlfn.XLOOKUP($F12788,campaign!$B$2:$B$18,campaign!$D$2:$D$18)</f>
        <v>25</v>
      </c>
      <c r="H12788" t="str">
        <f>_xlfn.XLOOKUP($A12788,customer!$A$2:$A$978,customer!$B$2:$B$978)</f>
        <v>Britt Dyte</v>
      </c>
    </row>
    <row r="12789" spans="1:8" x14ac:dyDescent="0.2">
      <c r="A12789" t="s">
        <v>3770</v>
      </c>
      <c r="B12789" t="s">
        <v>3949</v>
      </c>
      <c r="C12789" s="1">
        <v>44846</v>
      </c>
      <c r="D12789" s="1">
        <v>44846</v>
      </c>
      <c r="E12789">
        <f t="shared" si="199"/>
        <v>0</v>
      </c>
      <c r="F12789" t="str">
        <f>_xlfn.XLOOKUP(data!$B12789,campaign!$A$2:$A$18,campaign!$B$2:$B$18)</f>
        <v>NewCellphoneUser</v>
      </c>
      <c r="G12789">
        <f>_xlfn.XLOOKUP($F12789,campaign!$B$2:$B$18,campaign!$D$2:$D$18)</f>
        <v>25</v>
      </c>
      <c r="H12789" t="str">
        <f>_xlfn.XLOOKUP($A12789,customer!$A$2:$A$978,customer!$B$2:$B$978)</f>
        <v>Britt Dyte</v>
      </c>
    </row>
    <row r="12790" spans="1:8" x14ac:dyDescent="0.2">
      <c r="A12790" t="s">
        <v>3770</v>
      </c>
      <c r="B12790" t="s">
        <v>3949</v>
      </c>
      <c r="C12790" s="1">
        <v>44846</v>
      </c>
      <c r="D12790" s="1">
        <v>44921</v>
      </c>
      <c r="E12790">
        <f t="shared" si="199"/>
        <v>2</v>
      </c>
      <c r="F12790" t="str">
        <f>_xlfn.XLOOKUP(data!$B12790,campaign!$A$2:$A$18,campaign!$B$2:$B$18)</f>
        <v>NewCellphoneUser</v>
      </c>
      <c r="G12790">
        <f>_xlfn.XLOOKUP($F12790,campaign!$B$2:$B$18,campaign!$D$2:$D$18)</f>
        <v>25</v>
      </c>
      <c r="H12790" t="str">
        <f>_xlfn.XLOOKUP($A12790,customer!$A$2:$A$978,customer!$B$2:$B$978)</f>
        <v>Britt Dyte</v>
      </c>
    </row>
    <row r="12791" spans="1:8" x14ac:dyDescent="0.2">
      <c r="A12791" t="s">
        <v>3770</v>
      </c>
      <c r="B12791" t="s">
        <v>3949</v>
      </c>
      <c r="C12791" s="1">
        <v>44846</v>
      </c>
      <c r="D12791" s="1">
        <v>44949</v>
      </c>
      <c r="E12791">
        <f t="shared" si="199"/>
        <v>3</v>
      </c>
      <c r="F12791" t="str">
        <f>_xlfn.XLOOKUP(data!$B12791,campaign!$A$2:$A$18,campaign!$B$2:$B$18)</f>
        <v>NewCellphoneUser</v>
      </c>
      <c r="G12791">
        <f>_xlfn.XLOOKUP($F12791,campaign!$B$2:$B$18,campaign!$D$2:$D$18)</f>
        <v>25</v>
      </c>
      <c r="H12791" t="str">
        <f>_xlfn.XLOOKUP($A12791,customer!$A$2:$A$978,customer!$B$2:$B$978)</f>
        <v>Britt Dyte</v>
      </c>
    </row>
    <row r="12792" spans="1:8" x14ac:dyDescent="0.2">
      <c r="A12792" t="s">
        <v>3770</v>
      </c>
      <c r="B12792" t="s">
        <v>3949</v>
      </c>
      <c r="C12792" s="1">
        <v>44846</v>
      </c>
      <c r="D12792" s="1">
        <v>44983</v>
      </c>
      <c r="E12792">
        <f t="shared" si="199"/>
        <v>4</v>
      </c>
      <c r="F12792" t="str">
        <f>_xlfn.XLOOKUP(data!$B12792,campaign!$A$2:$A$18,campaign!$B$2:$B$18)</f>
        <v>NewCellphoneUser</v>
      </c>
      <c r="G12792">
        <f>_xlfn.XLOOKUP($F12792,campaign!$B$2:$B$18,campaign!$D$2:$D$18)</f>
        <v>25</v>
      </c>
      <c r="H12792" t="str">
        <f>_xlfn.XLOOKUP($A12792,customer!$A$2:$A$978,customer!$B$2:$B$978)</f>
        <v>Britt Dyte</v>
      </c>
    </row>
    <row r="12793" spans="1:8" x14ac:dyDescent="0.2">
      <c r="A12793" t="s">
        <v>3770</v>
      </c>
      <c r="B12793" t="s">
        <v>3949</v>
      </c>
      <c r="C12793" s="1">
        <v>44846</v>
      </c>
      <c r="D12793" s="1">
        <v>44998</v>
      </c>
      <c r="E12793">
        <f t="shared" si="199"/>
        <v>5</v>
      </c>
      <c r="F12793" t="str">
        <f>_xlfn.XLOOKUP(data!$B12793,campaign!$A$2:$A$18,campaign!$B$2:$B$18)</f>
        <v>NewCellphoneUser</v>
      </c>
      <c r="G12793">
        <f>_xlfn.XLOOKUP($F12793,campaign!$B$2:$B$18,campaign!$D$2:$D$18)</f>
        <v>25</v>
      </c>
      <c r="H12793" t="str">
        <f>_xlfn.XLOOKUP($A12793,customer!$A$2:$A$978,customer!$B$2:$B$978)</f>
        <v>Britt Dyte</v>
      </c>
    </row>
    <row r="12794" spans="1:8" x14ac:dyDescent="0.2">
      <c r="A12794" t="s">
        <v>3770</v>
      </c>
      <c r="B12794" t="s">
        <v>3949</v>
      </c>
      <c r="C12794" s="1">
        <v>44846</v>
      </c>
      <c r="D12794" s="1">
        <v>45033</v>
      </c>
      <c r="E12794">
        <f t="shared" si="199"/>
        <v>6</v>
      </c>
      <c r="F12794" t="str">
        <f>_xlfn.XLOOKUP(data!$B12794,campaign!$A$2:$A$18,campaign!$B$2:$B$18)</f>
        <v>NewCellphoneUser</v>
      </c>
      <c r="G12794">
        <f>_xlfn.XLOOKUP($F12794,campaign!$B$2:$B$18,campaign!$D$2:$D$18)</f>
        <v>25</v>
      </c>
      <c r="H12794" t="str">
        <f>_xlfn.XLOOKUP($A12794,customer!$A$2:$A$978,customer!$B$2:$B$978)</f>
        <v>Britt Dyte</v>
      </c>
    </row>
    <row r="12795" spans="1:8" x14ac:dyDescent="0.2">
      <c r="A12795" t="s">
        <v>3770</v>
      </c>
      <c r="B12795" t="s">
        <v>3949</v>
      </c>
      <c r="C12795" s="1">
        <v>44846</v>
      </c>
      <c r="D12795" s="1">
        <v>45064</v>
      </c>
      <c r="E12795">
        <f t="shared" si="199"/>
        <v>7</v>
      </c>
      <c r="F12795" t="str">
        <f>_xlfn.XLOOKUP(data!$B12795,campaign!$A$2:$A$18,campaign!$B$2:$B$18)</f>
        <v>NewCellphoneUser</v>
      </c>
      <c r="G12795">
        <f>_xlfn.XLOOKUP($F12795,campaign!$B$2:$B$18,campaign!$D$2:$D$18)</f>
        <v>25</v>
      </c>
      <c r="H12795" t="str">
        <f>_xlfn.XLOOKUP($A12795,customer!$A$2:$A$978,customer!$B$2:$B$978)</f>
        <v>Britt Dyte</v>
      </c>
    </row>
    <row r="12796" spans="1:8" x14ac:dyDescent="0.2">
      <c r="A12796" t="s">
        <v>3771</v>
      </c>
      <c r="B12796" t="s">
        <v>3948</v>
      </c>
      <c r="C12796" s="1">
        <v>44921</v>
      </c>
      <c r="D12796" s="1">
        <v>44921</v>
      </c>
      <c r="E12796">
        <f t="shared" si="199"/>
        <v>0</v>
      </c>
      <c r="F12796" t="str">
        <f>_xlfn.XLOOKUP(data!$B12796,campaign!$A$2:$A$18,campaign!$B$2:$B$18)</f>
        <v>HasCreditCard</v>
      </c>
      <c r="G12796">
        <f>_xlfn.XLOOKUP($F12796,campaign!$B$2:$B$18,campaign!$D$2:$D$18)</f>
        <v>65</v>
      </c>
      <c r="H12796" t="str">
        <f>_xlfn.XLOOKUP($A12796,customer!$A$2:$A$978,customer!$B$2:$B$978)</f>
        <v>Arlin Grinov</v>
      </c>
    </row>
    <row r="12797" spans="1:8" x14ac:dyDescent="0.2">
      <c r="A12797" t="s">
        <v>3771</v>
      </c>
      <c r="B12797" t="s">
        <v>3948</v>
      </c>
      <c r="C12797" s="1">
        <v>44921</v>
      </c>
      <c r="D12797" s="1">
        <v>44962</v>
      </c>
      <c r="E12797">
        <f t="shared" si="199"/>
        <v>1</v>
      </c>
      <c r="F12797" t="str">
        <f>_xlfn.XLOOKUP(data!$B12797,campaign!$A$2:$A$18,campaign!$B$2:$B$18)</f>
        <v>HasCreditCard</v>
      </c>
      <c r="G12797">
        <f>_xlfn.XLOOKUP($F12797,campaign!$B$2:$B$18,campaign!$D$2:$D$18)</f>
        <v>65</v>
      </c>
      <c r="H12797" t="str">
        <f>_xlfn.XLOOKUP($A12797,customer!$A$2:$A$978,customer!$B$2:$B$978)</f>
        <v>Arlin Grinov</v>
      </c>
    </row>
    <row r="12798" spans="1:8" x14ac:dyDescent="0.2">
      <c r="A12798" t="s">
        <v>3771</v>
      </c>
      <c r="B12798" t="s">
        <v>3948</v>
      </c>
      <c r="C12798" s="1">
        <v>44921</v>
      </c>
      <c r="D12798" s="1">
        <v>44990</v>
      </c>
      <c r="E12798">
        <f t="shared" si="199"/>
        <v>2</v>
      </c>
      <c r="F12798" t="str">
        <f>_xlfn.XLOOKUP(data!$B12798,campaign!$A$2:$A$18,campaign!$B$2:$B$18)</f>
        <v>HasCreditCard</v>
      </c>
      <c r="G12798">
        <f>_xlfn.XLOOKUP($F12798,campaign!$B$2:$B$18,campaign!$D$2:$D$18)</f>
        <v>65</v>
      </c>
      <c r="H12798" t="str">
        <f>_xlfn.XLOOKUP($A12798,customer!$A$2:$A$978,customer!$B$2:$B$978)</f>
        <v>Arlin Grinov</v>
      </c>
    </row>
    <row r="12799" spans="1:8" x14ac:dyDescent="0.2">
      <c r="A12799" t="s">
        <v>3771</v>
      </c>
      <c r="B12799" t="s">
        <v>3948</v>
      </c>
      <c r="C12799" s="1">
        <v>44921</v>
      </c>
      <c r="D12799" s="1">
        <v>45020</v>
      </c>
      <c r="E12799">
        <f t="shared" si="199"/>
        <v>3</v>
      </c>
      <c r="F12799" t="str">
        <f>_xlfn.XLOOKUP(data!$B12799,campaign!$A$2:$A$18,campaign!$B$2:$B$18)</f>
        <v>HasCreditCard</v>
      </c>
      <c r="G12799">
        <f>_xlfn.XLOOKUP($F12799,campaign!$B$2:$B$18,campaign!$D$2:$D$18)</f>
        <v>65</v>
      </c>
      <c r="H12799" t="str">
        <f>_xlfn.XLOOKUP($A12799,customer!$A$2:$A$978,customer!$B$2:$B$978)</f>
        <v>Arlin Grinov</v>
      </c>
    </row>
    <row r="12800" spans="1:8" x14ac:dyDescent="0.2">
      <c r="A12800" t="s">
        <v>3771</v>
      </c>
      <c r="B12800" t="s">
        <v>3948</v>
      </c>
      <c r="C12800" s="1">
        <v>44921</v>
      </c>
      <c r="D12800" s="1">
        <v>45056</v>
      </c>
      <c r="E12800">
        <f t="shared" si="199"/>
        <v>4</v>
      </c>
      <c r="F12800" t="str">
        <f>_xlfn.XLOOKUP(data!$B12800,campaign!$A$2:$A$18,campaign!$B$2:$B$18)</f>
        <v>HasCreditCard</v>
      </c>
      <c r="G12800">
        <f>_xlfn.XLOOKUP($F12800,campaign!$B$2:$B$18,campaign!$D$2:$D$18)</f>
        <v>65</v>
      </c>
      <c r="H12800" t="str">
        <f>_xlfn.XLOOKUP($A12800,customer!$A$2:$A$978,customer!$B$2:$B$978)</f>
        <v>Arlin Grinov</v>
      </c>
    </row>
    <row r="12801" spans="1:8" x14ac:dyDescent="0.2">
      <c r="A12801" t="s">
        <v>3771</v>
      </c>
      <c r="B12801" t="s">
        <v>3948</v>
      </c>
      <c r="C12801" s="1">
        <v>44921</v>
      </c>
      <c r="D12801" s="1">
        <v>45087</v>
      </c>
      <c r="E12801">
        <f t="shared" si="199"/>
        <v>5</v>
      </c>
      <c r="F12801" t="str">
        <f>_xlfn.XLOOKUP(data!$B12801,campaign!$A$2:$A$18,campaign!$B$2:$B$18)</f>
        <v>HasCreditCard</v>
      </c>
      <c r="G12801">
        <f>_xlfn.XLOOKUP($F12801,campaign!$B$2:$B$18,campaign!$D$2:$D$18)</f>
        <v>65</v>
      </c>
      <c r="H12801" t="str">
        <f>_xlfn.XLOOKUP($A12801,customer!$A$2:$A$978,customer!$B$2:$B$978)</f>
        <v>Arlin Grinov</v>
      </c>
    </row>
    <row r="12802" spans="1:8" x14ac:dyDescent="0.2">
      <c r="A12802" t="s">
        <v>3771</v>
      </c>
      <c r="B12802" t="s">
        <v>3927</v>
      </c>
      <c r="C12802" s="1">
        <v>44999</v>
      </c>
      <c r="D12802" s="1">
        <v>44999</v>
      </c>
      <c r="E12802">
        <f t="shared" si="199"/>
        <v>0</v>
      </c>
      <c r="F12802" t="str">
        <f>_xlfn.XLOOKUP(data!$B12802,campaign!$A$2:$A$18,campaign!$B$2:$B$18)</f>
        <v>RespondsToMailOffers</v>
      </c>
      <c r="G12802">
        <f>_xlfn.XLOOKUP($F12802,campaign!$B$2:$B$18,campaign!$D$2:$D$18)</f>
        <v>27</v>
      </c>
      <c r="H12802" t="str">
        <f>_xlfn.XLOOKUP($A12802,customer!$A$2:$A$978,customer!$B$2:$B$978)</f>
        <v>Arlin Grinov</v>
      </c>
    </row>
    <row r="12803" spans="1:8" x14ac:dyDescent="0.2">
      <c r="A12803" t="s">
        <v>3771</v>
      </c>
      <c r="B12803" t="s">
        <v>3927</v>
      </c>
      <c r="C12803" s="1">
        <v>44999</v>
      </c>
      <c r="D12803" s="1">
        <v>45042</v>
      </c>
      <c r="E12803">
        <f t="shared" ref="E12803:E12866" si="200">DATEDIF(C12803,D12803,"M")</f>
        <v>1</v>
      </c>
      <c r="F12803" t="str">
        <f>_xlfn.XLOOKUP(data!$B12803,campaign!$A$2:$A$18,campaign!$B$2:$B$18)</f>
        <v>RespondsToMailOffers</v>
      </c>
      <c r="G12803">
        <f>_xlfn.XLOOKUP($F12803,campaign!$B$2:$B$18,campaign!$D$2:$D$18)</f>
        <v>27</v>
      </c>
      <c r="H12803" t="str">
        <f>_xlfn.XLOOKUP($A12803,customer!$A$2:$A$978,customer!$B$2:$B$978)</f>
        <v>Arlin Grinov</v>
      </c>
    </row>
    <row r="12804" spans="1:8" x14ac:dyDescent="0.2">
      <c r="A12804" t="s">
        <v>3771</v>
      </c>
      <c r="B12804" t="s">
        <v>3927</v>
      </c>
      <c r="C12804" s="1">
        <v>44999</v>
      </c>
      <c r="D12804" s="1">
        <v>45068</v>
      </c>
      <c r="E12804">
        <f t="shared" si="200"/>
        <v>2</v>
      </c>
      <c r="F12804" t="str">
        <f>_xlfn.XLOOKUP(data!$B12804,campaign!$A$2:$A$18,campaign!$B$2:$B$18)</f>
        <v>RespondsToMailOffers</v>
      </c>
      <c r="G12804">
        <f>_xlfn.XLOOKUP($F12804,campaign!$B$2:$B$18,campaign!$D$2:$D$18)</f>
        <v>27</v>
      </c>
      <c r="H12804" t="str">
        <f>_xlfn.XLOOKUP($A12804,customer!$A$2:$A$978,customer!$B$2:$B$978)</f>
        <v>Arlin Grinov</v>
      </c>
    </row>
    <row r="12805" spans="1:8" x14ac:dyDescent="0.2">
      <c r="A12805" t="s">
        <v>3772</v>
      </c>
      <c r="B12805" t="s">
        <v>3949</v>
      </c>
      <c r="C12805" s="1">
        <v>44625</v>
      </c>
      <c r="D12805" s="1">
        <v>44625</v>
      </c>
      <c r="E12805">
        <f t="shared" si="200"/>
        <v>0</v>
      </c>
      <c r="F12805" t="str">
        <f>_xlfn.XLOOKUP(data!$B12805,campaign!$A$2:$A$18,campaign!$B$2:$B$18)</f>
        <v>NewCellphoneUser</v>
      </c>
      <c r="G12805">
        <f>_xlfn.XLOOKUP($F12805,campaign!$B$2:$B$18,campaign!$D$2:$D$18)</f>
        <v>25</v>
      </c>
      <c r="H12805" t="str">
        <f>_xlfn.XLOOKUP($A12805,customer!$A$2:$A$978,customer!$B$2:$B$978)</f>
        <v>Guglielmo Conant</v>
      </c>
    </row>
    <row r="12806" spans="1:8" x14ac:dyDescent="0.2">
      <c r="A12806" t="s">
        <v>3772</v>
      </c>
      <c r="B12806" t="s">
        <v>3949</v>
      </c>
      <c r="C12806" s="1">
        <v>44625</v>
      </c>
      <c r="D12806" s="1">
        <v>44690</v>
      </c>
      <c r="E12806">
        <f t="shared" si="200"/>
        <v>2</v>
      </c>
      <c r="F12806" t="str">
        <f>_xlfn.XLOOKUP(data!$B12806,campaign!$A$2:$A$18,campaign!$B$2:$B$18)</f>
        <v>NewCellphoneUser</v>
      </c>
      <c r="G12806">
        <f>_xlfn.XLOOKUP($F12806,campaign!$B$2:$B$18,campaign!$D$2:$D$18)</f>
        <v>25</v>
      </c>
      <c r="H12806" t="str">
        <f>_xlfn.XLOOKUP($A12806,customer!$A$2:$A$978,customer!$B$2:$B$978)</f>
        <v>Guglielmo Conant</v>
      </c>
    </row>
    <row r="12807" spans="1:8" x14ac:dyDescent="0.2">
      <c r="A12807" t="s">
        <v>3772</v>
      </c>
      <c r="B12807" t="s">
        <v>3949</v>
      </c>
      <c r="C12807" s="1">
        <v>44625</v>
      </c>
      <c r="D12807" s="1">
        <v>44729</v>
      </c>
      <c r="E12807">
        <f t="shared" si="200"/>
        <v>3</v>
      </c>
      <c r="F12807" t="str">
        <f>_xlfn.XLOOKUP(data!$B12807,campaign!$A$2:$A$18,campaign!$B$2:$B$18)</f>
        <v>NewCellphoneUser</v>
      </c>
      <c r="G12807">
        <f>_xlfn.XLOOKUP($F12807,campaign!$B$2:$B$18,campaign!$D$2:$D$18)</f>
        <v>25</v>
      </c>
      <c r="H12807" t="str">
        <f>_xlfn.XLOOKUP($A12807,customer!$A$2:$A$978,customer!$B$2:$B$978)</f>
        <v>Guglielmo Conant</v>
      </c>
    </row>
    <row r="12808" spans="1:8" x14ac:dyDescent="0.2">
      <c r="A12808" t="s">
        <v>3772</v>
      </c>
      <c r="B12808" t="s">
        <v>3949</v>
      </c>
      <c r="C12808" s="1">
        <v>44625</v>
      </c>
      <c r="D12808" s="1">
        <v>44748</v>
      </c>
      <c r="E12808">
        <f t="shared" si="200"/>
        <v>4</v>
      </c>
      <c r="F12808" t="str">
        <f>_xlfn.XLOOKUP(data!$B12808,campaign!$A$2:$A$18,campaign!$B$2:$B$18)</f>
        <v>NewCellphoneUser</v>
      </c>
      <c r="G12808">
        <f>_xlfn.XLOOKUP($F12808,campaign!$B$2:$B$18,campaign!$D$2:$D$18)</f>
        <v>25</v>
      </c>
      <c r="H12808" t="str">
        <f>_xlfn.XLOOKUP($A12808,customer!$A$2:$A$978,customer!$B$2:$B$978)</f>
        <v>Guglielmo Conant</v>
      </c>
    </row>
    <row r="12809" spans="1:8" x14ac:dyDescent="0.2">
      <c r="A12809" t="s">
        <v>3772</v>
      </c>
      <c r="B12809" t="s">
        <v>3949</v>
      </c>
      <c r="C12809" s="1">
        <v>44625</v>
      </c>
      <c r="D12809" s="1">
        <v>44781</v>
      </c>
      <c r="E12809">
        <f t="shared" si="200"/>
        <v>5</v>
      </c>
      <c r="F12809" t="str">
        <f>_xlfn.XLOOKUP(data!$B12809,campaign!$A$2:$A$18,campaign!$B$2:$B$18)</f>
        <v>NewCellphoneUser</v>
      </c>
      <c r="G12809">
        <f>_xlfn.XLOOKUP($F12809,campaign!$B$2:$B$18,campaign!$D$2:$D$18)</f>
        <v>25</v>
      </c>
      <c r="H12809" t="str">
        <f>_xlfn.XLOOKUP($A12809,customer!$A$2:$A$978,customer!$B$2:$B$978)</f>
        <v>Guglielmo Conant</v>
      </c>
    </row>
    <row r="12810" spans="1:8" x14ac:dyDescent="0.2">
      <c r="A12810" t="s">
        <v>3772</v>
      </c>
      <c r="B12810" t="s">
        <v>3949</v>
      </c>
      <c r="C12810" s="1">
        <v>44625</v>
      </c>
      <c r="D12810" s="1">
        <v>44809</v>
      </c>
      <c r="E12810">
        <f t="shared" si="200"/>
        <v>6</v>
      </c>
      <c r="F12810" t="str">
        <f>_xlfn.XLOOKUP(data!$B12810,campaign!$A$2:$A$18,campaign!$B$2:$B$18)</f>
        <v>NewCellphoneUser</v>
      </c>
      <c r="G12810">
        <f>_xlfn.XLOOKUP($F12810,campaign!$B$2:$B$18,campaign!$D$2:$D$18)</f>
        <v>25</v>
      </c>
      <c r="H12810" t="str">
        <f>_xlfn.XLOOKUP($A12810,customer!$A$2:$A$978,customer!$B$2:$B$978)</f>
        <v>Guglielmo Conant</v>
      </c>
    </row>
    <row r="12811" spans="1:8" x14ac:dyDescent="0.2">
      <c r="A12811" t="s">
        <v>3772</v>
      </c>
      <c r="B12811" t="s">
        <v>3949</v>
      </c>
      <c r="C12811" s="1">
        <v>44625</v>
      </c>
      <c r="D12811" s="1">
        <v>44843</v>
      </c>
      <c r="E12811">
        <f t="shared" si="200"/>
        <v>7</v>
      </c>
      <c r="F12811" t="str">
        <f>_xlfn.XLOOKUP(data!$B12811,campaign!$A$2:$A$18,campaign!$B$2:$B$18)</f>
        <v>NewCellphoneUser</v>
      </c>
      <c r="G12811">
        <f>_xlfn.XLOOKUP($F12811,campaign!$B$2:$B$18,campaign!$D$2:$D$18)</f>
        <v>25</v>
      </c>
      <c r="H12811" t="str">
        <f>_xlfn.XLOOKUP($A12811,customer!$A$2:$A$978,customer!$B$2:$B$978)</f>
        <v>Guglielmo Conant</v>
      </c>
    </row>
    <row r="12812" spans="1:8" x14ac:dyDescent="0.2">
      <c r="A12812" t="s">
        <v>3772</v>
      </c>
      <c r="B12812" t="s">
        <v>3949</v>
      </c>
      <c r="C12812" s="1">
        <v>44625</v>
      </c>
      <c r="D12812" s="1">
        <v>44881</v>
      </c>
      <c r="E12812">
        <f t="shared" si="200"/>
        <v>8</v>
      </c>
      <c r="F12812" t="str">
        <f>_xlfn.XLOOKUP(data!$B12812,campaign!$A$2:$A$18,campaign!$B$2:$B$18)</f>
        <v>NewCellphoneUser</v>
      </c>
      <c r="G12812">
        <f>_xlfn.XLOOKUP($F12812,campaign!$B$2:$B$18,campaign!$D$2:$D$18)</f>
        <v>25</v>
      </c>
      <c r="H12812" t="str">
        <f>_xlfn.XLOOKUP($A12812,customer!$A$2:$A$978,customer!$B$2:$B$978)</f>
        <v>Guglielmo Conant</v>
      </c>
    </row>
    <row r="12813" spans="1:8" x14ac:dyDescent="0.2">
      <c r="A12813" t="s">
        <v>3772</v>
      </c>
      <c r="B12813" t="s">
        <v>3949</v>
      </c>
      <c r="C12813" s="1">
        <v>44625</v>
      </c>
      <c r="D12813" s="1">
        <v>44905</v>
      </c>
      <c r="E12813">
        <f t="shared" si="200"/>
        <v>9</v>
      </c>
      <c r="F12813" t="str">
        <f>_xlfn.XLOOKUP(data!$B12813,campaign!$A$2:$A$18,campaign!$B$2:$B$18)</f>
        <v>NewCellphoneUser</v>
      </c>
      <c r="G12813">
        <f>_xlfn.XLOOKUP($F12813,campaign!$B$2:$B$18,campaign!$D$2:$D$18)</f>
        <v>25</v>
      </c>
      <c r="H12813" t="str">
        <f>_xlfn.XLOOKUP($A12813,customer!$A$2:$A$978,customer!$B$2:$B$978)</f>
        <v>Guglielmo Conant</v>
      </c>
    </row>
    <row r="12814" spans="1:8" x14ac:dyDescent="0.2">
      <c r="A12814" t="s">
        <v>3772</v>
      </c>
      <c r="B12814" t="s">
        <v>3949</v>
      </c>
      <c r="C12814" s="1">
        <v>44625</v>
      </c>
      <c r="D12814" s="1">
        <v>44935</v>
      </c>
      <c r="E12814">
        <f t="shared" si="200"/>
        <v>10</v>
      </c>
      <c r="F12814" t="str">
        <f>_xlfn.XLOOKUP(data!$B12814,campaign!$A$2:$A$18,campaign!$B$2:$B$18)</f>
        <v>NewCellphoneUser</v>
      </c>
      <c r="G12814">
        <f>_xlfn.XLOOKUP($F12814,campaign!$B$2:$B$18,campaign!$D$2:$D$18)</f>
        <v>25</v>
      </c>
      <c r="H12814" t="str">
        <f>_xlfn.XLOOKUP($A12814,customer!$A$2:$A$978,customer!$B$2:$B$978)</f>
        <v>Guglielmo Conant</v>
      </c>
    </row>
    <row r="12815" spans="1:8" x14ac:dyDescent="0.2">
      <c r="A12815" t="s">
        <v>3772</v>
      </c>
      <c r="B12815" t="s">
        <v>3949</v>
      </c>
      <c r="C12815" s="1">
        <v>44625</v>
      </c>
      <c r="D12815" s="1">
        <v>44975</v>
      </c>
      <c r="E12815">
        <f t="shared" si="200"/>
        <v>11</v>
      </c>
      <c r="F12815" t="str">
        <f>_xlfn.XLOOKUP(data!$B12815,campaign!$A$2:$A$18,campaign!$B$2:$B$18)</f>
        <v>NewCellphoneUser</v>
      </c>
      <c r="G12815">
        <f>_xlfn.XLOOKUP($F12815,campaign!$B$2:$B$18,campaign!$D$2:$D$18)</f>
        <v>25</v>
      </c>
      <c r="H12815" t="str">
        <f>_xlfn.XLOOKUP($A12815,customer!$A$2:$A$978,customer!$B$2:$B$978)</f>
        <v>Guglielmo Conant</v>
      </c>
    </row>
    <row r="12816" spans="1:8" x14ac:dyDescent="0.2">
      <c r="A12816" t="s">
        <v>3772</v>
      </c>
      <c r="B12816" t="s">
        <v>3949</v>
      </c>
      <c r="C12816" s="1">
        <v>44625</v>
      </c>
      <c r="D12816" s="1">
        <v>44998</v>
      </c>
      <c r="E12816">
        <f t="shared" si="200"/>
        <v>12</v>
      </c>
      <c r="F12816" t="str">
        <f>_xlfn.XLOOKUP(data!$B12816,campaign!$A$2:$A$18,campaign!$B$2:$B$18)</f>
        <v>NewCellphoneUser</v>
      </c>
      <c r="G12816">
        <f>_xlfn.XLOOKUP($F12816,campaign!$B$2:$B$18,campaign!$D$2:$D$18)</f>
        <v>25</v>
      </c>
      <c r="H12816" t="str">
        <f>_xlfn.XLOOKUP($A12816,customer!$A$2:$A$978,customer!$B$2:$B$978)</f>
        <v>Guglielmo Conant</v>
      </c>
    </row>
    <row r="12817" spans="1:8" x14ac:dyDescent="0.2">
      <c r="A12817" t="s">
        <v>3772</v>
      </c>
      <c r="B12817" t="s">
        <v>3949</v>
      </c>
      <c r="C12817" s="1">
        <v>44625</v>
      </c>
      <c r="D12817" s="1">
        <v>45027</v>
      </c>
      <c r="E12817">
        <f t="shared" si="200"/>
        <v>13</v>
      </c>
      <c r="F12817" t="str">
        <f>_xlfn.XLOOKUP(data!$B12817,campaign!$A$2:$A$18,campaign!$B$2:$B$18)</f>
        <v>NewCellphoneUser</v>
      </c>
      <c r="G12817">
        <f>_xlfn.XLOOKUP($F12817,campaign!$B$2:$B$18,campaign!$D$2:$D$18)</f>
        <v>25</v>
      </c>
      <c r="H12817" t="str">
        <f>_xlfn.XLOOKUP($A12817,customer!$A$2:$A$978,customer!$B$2:$B$978)</f>
        <v>Guglielmo Conant</v>
      </c>
    </row>
    <row r="12818" spans="1:8" x14ac:dyDescent="0.2">
      <c r="A12818" t="s">
        <v>3772</v>
      </c>
      <c r="B12818" t="s">
        <v>3949</v>
      </c>
      <c r="C12818" s="1">
        <v>44625</v>
      </c>
      <c r="D12818" s="1">
        <v>45055</v>
      </c>
      <c r="E12818">
        <f t="shared" si="200"/>
        <v>14</v>
      </c>
      <c r="F12818" t="str">
        <f>_xlfn.XLOOKUP(data!$B12818,campaign!$A$2:$A$18,campaign!$B$2:$B$18)</f>
        <v>NewCellphoneUser</v>
      </c>
      <c r="G12818">
        <f>_xlfn.XLOOKUP($F12818,campaign!$B$2:$B$18,campaign!$D$2:$D$18)</f>
        <v>25</v>
      </c>
      <c r="H12818" t="str">
        <f>_xlfn.XLOOKUP($A12818,customer!$A$2:$A$978,customer!$B$2:$B$978)</f>
        <v>Guglielmo Conant</v>
      </c>
    </row>
    <row r="12819" spans="1:8" x14ac:dyDescent="0.2">
      <c r="A12819" t="s">
        <v>3772</v>
      </c>
      <c r="B12819" t="s">
        <v>3948</v>
      </c>
      <c r="C12819" s="1">
        <v>44867</v>
      </c>
      <c r="D12819" s="1">
        <v>44867</v>
      </c>
      <c r="E12819">
        <f t="shared" si="200"/>
        <v>0</v>
      </c>
      <c r="F12819" t="str">
        <f>_xlfn.XLOOKUP(data!$B12819,campaign!$A$2:$A$18,campaign!$B$2:$B$18)</f>
        <v>HasCreditCard</v>
      </c>
      <c r="G12819">
        <f>_xlfn.XLOOKUP($F12819,campaign!$B$2:$B$18,campaign!$D$2:$D$18)</f>
        <v>65</v>
      </c>
      <c r="H12819" t="str">
        <f>_xlfn.XLOOKUP($A12819,customer!$A$2:$A$978,customer!$B$2:$B$978)</f>
        <v>Guglielmo Conant</v>
      </c>
    </row>
    <row r="12820" spans="1:8" x14ac:dyDescent="0.2">
      <c r="A12820" t="s">
        <v>3772</v>
      </c>
      <c r="B12820" t="s">
        <v>3948</v>
      </c>
      <c r="C12820" s="1">
        <v>44867</v>
      </c>
      <c r="D12820" s="1">
        <v>44900</v>
      </c>
      <c r="E12820">
        <f t="shared" si="200"/>
        <v>1</v>
      </c>
      <c r="F12820" t="str">
        <f>_xlfn.XLOOKUP(data!$B12820,campaign!$A$2:$A$18,campaign!$B$2:$B$18)</f>
        <v>HasCreditCard</v>
      </c>
      <c r="G12820">
        <f>_xlfn.XLOOKUP($F12820,campaign!$B$2:$B$18,campaign!$D$2:$D$18)</f>
        <v>65</v>
      </c>
      <c r="H12820" t="str">
        <f>_xlfn.XLOOKUP($A12820,customer!$A$2:$A$978,customer!$B$2:$B$978)</f>
        <v>Guglielmo Conant</v>
      </c>
    </row>
    <row r="12821" spans="1:8" x14ac:dyDescent="0.2">
      <c r="A12821" t="s">
        <v>3772</v>
      </c>
      <c r="B12821" t="s">
        <v>3948</v>
      </c>
      <c r="C12821" s="1">
        <v>44867</v>
      </c>
      <c r="D12821" s="1">
        <v>44934</v>
      </c>
      <c r="E12821">
        <f t="shared" si="200"/>
        <v>2</v>
      </c>
      <c r="F12821" t="str">
        <f>_xlfn.XLOOKUP(data!$B12821,campaign!$A$2:$A$18,campaign!$B$2:$B$18)</f>
        <v>HasCreditCard</v>
      </c>
      <c r="G12821">
        <f>_xlfn.XLOOKUP($F12821,campaign!$B$2:$B$18,campaign!$D$2:$D$18)</f>
        <v>65</v>
      </c>
      <c r="H12821" t="str">
        <f>_xlfn.XLOOKUP($A12821,customer!$A$2:$A$978,customer!$B$2:$B$978)</f>
        <v>Guglielmo Conant</v>
      </c>
    </row>
    <row r="12822" spans="1:8" x14ac:dyDescent="0.2">
      <c r="A12822" t="s">
        <v>3772</v>
      </c>
      <c r="B12822" t="s">
        <v>3948</v>
      </c>
      <c r="C12822" s="1">
        <v>44867</v>
      </c>
      <c r="D12822" s="1">
        <v>44967</v>
      </c>
      <c r="E12822">
        <f t="shared" si="200"/>
        <v>3</v>
      </c>
      <c r="F12822" t="str">
        <f>_xlfn.XLOOKUP(data!$B12822,campaign!$A$2:$A$18,campaign!$B$2:$B$18)</f>
        <v>HasCreditCard</v>
      </c>
      <c r="G12822">
        <f>_xlfn.XLOOKUP($F12822,campaign!$B$2:$B$18,campaign!$D$2:$D$18)</f>
        <v>65</v>
      </c>
      <c r="H12822" t="str">
        <f>_xlfn.XLOOKUP($A12822,customer!$A$2:$A$978,customer!$B$2:$B$978)</f>
        <v>Guglielmo Conant</v>
      </c>
    </row>
    <row r="12823" spans="1:8" x14ac:dyDescent="0.2">
      <c r="A12823" t="s">
        <v>3772</v>
      </c>
      <c r="B12823" t="s">
        <v>3948</v>
      </c>
      <c r="C12823" s="1">
        <v>44867</v>
      </c>
      <c r="D12823" s="1">
        <v>44991</v>
      </c>
      <c r="E12823">
        <f t="shared" si="200"/>
        <v>4</v>
      </c>
      <c r="F12823" t="str">
        <f>_xlfn.XLOOKUP(data!$B12823,campaign!$A$2:$A$18,campaign!$B$2:$B$18)</f>
        <v>HasCreditCard</v>
      </c>
      <c r="G12823">
        <f>_xlfn.XLOOKUP($F12823,campaign!$B$2:$B$18,campaign!$D$2:$D$18)</f>
        <v>65</v>
      </c>
      <c r="H12823" t="str">
        <f>_xlfn.XLOOKUP($A12823,customer!$A$2:$A$978,customer!$B$2:$B$978)</f>
        <v>Guglielmo Conant</v>
      </c>
    </row>
    <row r="12824" spans="1:8" x14ac:dyDescent="0.2">
      <c r="A12824" t="s">
        <v>3772</v>
      </c>
      <c r="B12824" t="s">
        <v>3948</v>
      </c>
      <c r="C12824" s="1">
        <v>44867</v>
      </c>
      <c r="D12824" s="1">
        <v>45031</v>
      </c>
      <c r="E12824">
        <f t="shared" si="200"/>
        <v>5</v>
      </c>
      <c r="F12824" t="str">
        <f>_xlfn.XLOOKUP(data!$B12824,campaign!$A$2:$A$18,campaign!$B$2:$B$18)</f>
        <v>HasCreditCard</v>
      </c>
      <c r="G12824">
        <f>_xlfn.XLOOKUP($F12824,campaign!$B$2:$B$18,campaign!$D$2:$D$18)</f>
        <v>65</v>
      </c>
      <c r="H12824" t="str">
        <f>_xlfn.XLOOKUP($A12824,customer!$A$2:$A$978,customer!$B$2:$B$978)</f>
        <v>Guglielmo Conant</v>
      </c>
    </row>
    <row r="12825" spans="1:8" x14ac:dyDescent="0.2">
      <c r="A12825" t="s">
        <v>3772</v>
      </c>
      <c r="B12825" t="s">
        <v>3948</v>
      </c>
      <c r="C12825" s="1">
        <v>44867</v>
      </c>
      <c r="D12825" s="1">
        <v>45051</v>
      </c>
      <c r="E12825">
        <f t="shared" si="200"/>
        <v>6</v>
      </c>
      <c r="F12825" t="str">
        <f>_xlfn.XLOOKUP(data!$B12825,campaign!$A$2:$A$18,campaign!$B$2:$B$18)</f>
        <v>HasCreditCard</v>
      </c>
      <c r="G12825">
        <f>_xlfn.XLOOKUP($F12825,campaign!$B$2:$B$18,campaign!$D$2:$D$18)</f>
        <v>65</v>
      </c>
      <c r="H12825" t="str">
        <f>_xlfn.XLOOKUP($A12825,customer!$A$2:$A$978,customer!$B$2:$B$978)</f>
        <v>Guglielmo Conant</v>
      </c>
    </row>
    <row r="12826" spans="1:8" x14ac:dyDescent="0.2">
      <c r="A12826" t="s">
        <v>3773</v>
      </c>
      <c r="B12826" t="s">
        <v>3924</v>
      </c>
      <c r="C12826" s="1">
        <v>44581</v>
      </c>
      <c r="D12826" s="1">
        <v>44581</v>
      </c>
      <c r="E12826">
        <f t="shared" si="200"/>
        <v>0</v>
      </c>
      <c r="F12826" t="str">
        <f>_xlfn.XLOOKUP(data!$B12826,campaign!$A$2:$A$18,campaign!$B$2:$B$18)</f>
        <v>RVOwner</v>
      </c>
      <c r="G12826">
        <f>_xlfn.XLOOKUP($F12826,campaign!$B$2:$B$18,campaign!$D$2:$D$18)</f>
        <v>22</v>
      </c>
      <c r="H12826" t="str">
        <f>_xlfn.XLOOKUP($A12826,customer!$A$2:$A$978,customer!$B$2:$B$978)</f>
        <v>Heida Wragge</v>
      </c>
    </row>
    <row r="12827" spans="1:8" x14ac:dyDescent="0.2">
      <c r="A12827" t="s">
        <v>3773</v>
      </c>
      <c r="B12827" t="s">
        <v>3924</v>
      </c>
      <c r="C12827" s="1">
        <v>44581</v>
      </c>
      <c r="D12827" s="1">
        <v>44622</v>
      </c>
      <c r="E12827">
        <f t="shared" si="200"/>
        <v>1</v>
      </c>
      <c r="F12827" t="str">
        <f>_xlfn.XLOOKUP(data!$B12827,campaign!$A$2:$A$18,campaign!$B$2:$B$18)</f>
        <v>RVOwner</v>
      </c>
      <c r="G12827">
        <f>_xlfn.XLOOKUP($F12827,campaign!$B$2:$B$18,campaign!$D$2:$D$18)</f>
        <v>22</v>
      </c>
      <c r="H12827" t="str">
        <f>_xlfn.XLOOKUP($A12827,customer!$A$2:$A$978,customer!$B$2:$B$978)</f>
        <v>Heida Wragge</v>
      </c>
    </row>
    <row r="12828" spans="1:8" x14ac:dyDescent="0.2">
      <c r="A12828" t="s">
        <v>3773</v>
      </c>
      <c r="B12828" t="s">
        <v>3924</v>
      </c>
      <c r="C12828" s="1">
        <v>44581</v>
      </c>
      <c r="D12828" s="1">
        <v>44673</v>
      </c>
      <c r="E12828">
        <f t="shared" si="200"/>
        <v>3</v>
      </c>
      <c r="F12828" t="str">
        <f>_xlfn.XLOOKUP(data!$B12828,campaign!$A$2:$A$18,campaign!$B$2:$B$18)</f>
        <v>RVOwner</v>
      </c>
      <c r="G12828">
        <f>_xlfn.XLOOKUP($F12828,campaign!$B$2:$B$18,campaign!$D$2:$D$18)</f>
        <v>22</v>
      </c>
      <c r="H12828" t="str">
        <f>_xlfn.XLOOKUP($A12828,customer!$A$2:$A$978,customer!$B$2:$B$978)</f>
        <v>Heida Wragge</v>
      </c>
    </row>
    <row r="12829" spans="1:8" x14ac:dyDescent="0.2">
      <c r="A12829" t="s">
        <v>3773</v>
      </c>
      <c r="B12829" t="s">
        <v>3924</v>
      </c>
      <c r="C12829" s="1">
        <v>44581</v>
      </c>
      <c r="D12829" s="1">
        <v>44701</v>
      </c>
      <c r="E12829">
        <f t="shared" si="200"/>
        <v>4</v>
      </c>
      <c r="F12829" t="str">
        <f>_xlfn.XLOOKUP(data!$B12829,campaign!$A$2:$A$18,campaign!$B$2:$B$18)</f>
        <v>RVOwner</v>
      </c>
      <c r="G12829">
        <f>_xlfn.XLOOKUP($F12829,campaign!$B$2:$B$18,campaign!$D$2:$D$18)</f>
        <v>22</v>
      </c>
      <c r="H12829" t="str">
        <f>_xlfn.XLOOKUP($A12829,customer!$A$2:$A$978,customer!$B$2:$B$978)</f>
        <v>Heida Wragge</v>
      </c>
    </row>
    <row r="12830" spans="1:8" x14ac:dyDescent="0.2">
      <c r="A12830" t="s">
        <v>3773</v>
      </c>
      <c r="B12830" t="s">
        <v>3924</v>
      </c>
      <c r="C12830" s="1">
        <v>44581</v>
      </c>
      <c r="D12830" s="1">
        <v>44772</v>
      </c>
      <c r="E12830">
        <f t="shared" si="200"/>
        <v>6</v>
      </c>
      <c r="F12830" t="str">
        <f>_xlfn.XLOOKUP(data!$B12830,campaign!$A$2:$A$18,campaign!$B$2:$B$18)</f>
        <v>RVOwner</v>
      </c>
      <c r="G12830">
        <f>_xlfn.XLOOKUP($F12830,campaign!$B$2:$B$18,campaign!$D$2:$D$18)</f>
        <v>22</v>
      </c>
      <c r="H12830" t="str">
        <f>_xlfn.XLOOKUP($A12830,customer!$A$2:$A$978,customer!$B$2:$B$978)</f>
        <v>Heida Wragge</v>
      </c>
    </row>
    <row r="12831" spans="1:8" x14ac:dyDescent="0.2">
      <c r="A12831" t="s">
        <v>3773</v>
      </c>
      <c r="B12831" t="s">
        <v>3924</v>
      </c>
      <c r="C12831" s="1">
        <v>44581</v>
      </c>
      <c r="D12831" s="1">
        <v>44893</v>
      </c>
      <c r="E12831">
        <f t="shared" si="200"/>
        <v>10</v>
      </c>
      <c r="F12831" t="str">
        <f>_xlfn.XLOOKUP(data!$B12831,campaign!$A$2:$A$18,campaign!$B$2:$B$18)</f>
        <v>RVOwner</v>
      </c>
      <c r="G12831">
        <f>_xlfn.XLOOKUP($F12831,campaign!$B$2:$B$18,campaign!$D$2:$D$18)</f>
        <v>22</v>
      </c>
      <c r="H12831" t="str">
        <f>_xlfn.XLOOKUP($A12831,customer!$A$2:$A$978,customer!$B$2:$B$978)</f>
        <v>Heida Wragge</v>
      </c>
    </row>
    <row r="12832" spans="1:8" x14ac:dyDescent="0.2">
      <c r="A12832" t="s">
        <v>3773</v>
      </c>
      <c r="B12832" t="s">
        <v>3924</v>
      </c>
      <c r="C12832" s="1">
        <v>44581</v>
      </c>
      <c r="D12832" s="1">
        <v>44918</v>
      </c>
      <c r="E12832">
        <f t="shared" si="200"/>
        <v>11</v>
      </c>
      <c r="F12832" t="str">
        <f>_xlfn.XLOOKUP(data!$B12832,campaign!$A$2:$A$18,campaign!$B$2:$B$18)</f>
        <v>RVOwner</v>
      </c>
      <c r="G12832">
        <f>_xlfn.XLOOKUP($F12832,campaign!$B$2:$B$18,campaign!$D$2:$D$18)</f>
        <v>22</v>
      </c>
      <c r="H12832" t="str">
        <f>_xlfn.XLOOKUP($A12832,customer!$A$2:$A$978,customer!$B$2:$B$978)</f>
        <v>Heida Wragge</v>
      </c>
    </row>
    <row r="12833" spans="1:8" x14ac:dyDescent="0.2">
      <c r="A12833" t="s">
        <v>3773</v>
      </c>
      <c r="B12833" t="s">
        <v>3924</v>
      </c>
      <c r="C12833" s="1">
        <v>44581</v>
      </c>
      <c r="D12833" s="1">
        <v>44954</v>
      </c>
      <c r="E12833">
        <f t="shared" si="200"/>
        <v>12</v>
      </c>
      <c r="F12833" t="str">
        <f>_xlfn.XLOOKUP(data!$B12833,campaign!$A$2:$A$18,campaign!$B$2:$B$18)</f>
        <v>RVOwner</v>
      </c>
      <c r="G12833">
        <f>_xlfn.XLOOKUP($F12833,campaign!$B$2:$B$18,campaign!$D$2:$D$18)</f>
        <v>22</v>
      </c>
      <c r="H12833" t="str">
        <f>_xlfn.XLOOKUP($A12833,customer!$A$2:$A$978,customer!$B$2:$B$978)</f>
        <v>Heida Wragge</v>
      </c>
    </row>
    <row r="12834" spans="1:8" x14ac:dyDescent="0.2">
      <c r="A12834" t="s">
        <v>3773</v>
      </c>
      <c r="B12834" t="s">
        <v>3924</v>
      </c>
      <c r="C12834" s="1">
        <v>44581</v>
      </c>
      <c r="D12834" s="1">
        <v>45020</v>
      </c>
      <c r="E12834">
        <f t="shared" si="200"/>
        <v>14</v>
      </c>
      <c r="F12834" t="str">
        <f>_xlfn.XLOOKUP(data!$B12834,campaign!$A$2:$A$18,campaign!$B$2:$B$18)</f>
        <v>RVOwner</v>
      </c>
      <c r="G12834">
        <f>_xlfn.XLOOKUP($F12834,campaign!$B$2:$B$18,campaign!$D$2:$D$18)</f>
        <v>22</v>
      </c>
      <c r="H12834" t="str">
        <f>_xlfn.XLOOKUP($A12834,customer!$A$2:$A$978,customer!$B$2:$B$978)</f>
        <v>Heida Wragge</v>
      </c>
    </row>
    <row r="12835" spans="1:8" x14ac:dyDescent="0.2">
      <c r="A12835" t="s">
        <v>3773</v>
      </c>
      <c r="B12835" t="s">
        <v>3949</v>
      </c>
      <c r="C12835" s="1">
        <v>44955</v>
      </c>
      <c r="D12835" s="1">
        <v>44955</v>
      </c>
      <c r="E12835">
        <f t="shared" si="200"/>
        <v>0</v>
      </c>
      <c r="F12835" t="str">
        <f>_xlfn.XLOOKUP(data!$B12835,campaign!$A$2:$A$18,campaign!$B$2:$B$18)</f>
        <v>NewCellphoneUser</v>
      </c>
      <c r="G12835">
        <f>_xlfn.XLOOKUP($F12835,campaign!$B$2:$B$18,campaign!$D$2:$D$18)</f>
        <v>25</v>
      </c>
      <c r="H12835" t="str">
        <f>_xlfn.XLOOKUP($A12835,customer!$A$2:$A$978,customer!$B$2:$B$978)</f>
        <v>Heida Wragge</v>
      </c>
    </row>
    <row r="12836" spans="1:8" x14ac:dyDescent="0.2">
      <c r="A12836" t="s">
        <v>3773</v>
      </c>
      <c r="B12836" t="s">
        <v>3949</v>
      </c>
      <c r="C12836" s="1">
        <v>44955</v>
      </c>
      <c r="D12836" s="1">
        <v>45016</v>
      </c>
      <c r="E12836">
        <f t="shared" si="200"/>
        <v>2</v>
      </c>
      <c r="F12836" t="str">
        <f>_xlfn.XLOOKUP(data!$B12836,campaign!$A$2:$A$18,campaign!$B$2:$B$18)</f>
        <v>NewCellphoneUser</v>
      </c>
      <c r="G12836">
        <f>_xlfn.XLOOKUP($F12836,campaign!$B$2:$B$18,campaign!$D$2:$D$18)</f>
        <v>25</v>
      </c>
      <c r="H12836" t="str">
        <f>_xlfn.XLOOKUP($A12836,customer!$A$2:$A$978,customer!$B$2:$B$978)</f>
        <v>Heida Wragge</v>
      </c>
    </row>
    <row r="12837" spans="1:8" x14ac:dyDescent="0.2">
      <c r="A12837" t="s">
        <v>3773</v>
      </c>
      <c r="B12837" t="s">
        <v>3949</v>
      </c>
      <c r="C12837" s="1">
        <v>44955</v>
      </c>
      <c r="D12837" s="1">
        <v>45029</v>
      </c>
      <c r="E12837">
        <f t="shared" si="200"/>
        <v>2</v>
      </c>
      <c r="F12837" t="str">
        <f>_xlfn.XLOOKUP(data!$B12837,campaign!$A$2:$A$18,campaign!$B$2:$B$18)</f>
        <v>NewCellphoneUser</v>
      </c>
      <c r="G12837">
        <f>_xlfn.XLOOKUP($F12837,campaign!$B$2:$B$18,campaign!$D$2:$D$18)</f>
        <v>25</v>
      </c>
      <c r="H12837" t="str">
        <f>_xlfn.XLOOKUP($A12837,customer!$A$2:$A$978,customer!$B$2:$B$978)</f>
        <v>Heida Wragge</v>
      </c>
    </row>
    <row r="12838" spans="1:8" x14ac:dyDescent="0.2">
      <c r="A12838" t="s">
        <v>3773</v>
      </c>
      <c r="B12838" t="s">
        <v>3949</v>
      </c>
      <c r="C12838" s="1">
        <v>44955</v>
      </c>
      <c r="D12838" s="1">
        <v>45075</v>
      </c>
      <c r="E12838">
        <f t="shared" si="200"/>
        <v>4</v>
      </c>
      <c r="F12838" t="str">
        <f>_xlfn.XLOOKUP(data!$B12838,campaign!$A$2:$A$18,campaign!$B$2:$B$18)</f>
        <v>NewCellphoneUser</v>
      </c>
      <c r="G12838">
        <f>_xlfn.XLOOKUP($F12838,campaign!$B$2:$B$18,campaign!$D$2:$D$18)</f>
        <v>25</v>
      </c>
      <c r="H12838" t="str">
        <f>_xlfn.XLOOKUP($A12838,customer!$A$2:$A$978,customer!$B$2:$B$978)</f>
        <v>Heida Wragge</v>
      </c>
    </row>
    <row r="12839" spans="1:8" x14ac:dyDescent="0.2">
      <c r="A12839" t="s">
        <v>3773</v>
      </c>
      <c r="B12839" t="s">
        <v>3949</v>
      </c>
      <c r="C12839" s="1">
        <v>44955</v>
      </c>
      <c r="D12839" s="1">
        <v>45083</v>
      </c>
      <c r="E12839">
        <f t="shared" si="200"/>
        <v>4</v>
      </c>
      <c r="F12839" t="str">
        <f>_xlfn.XLOOKUP(data!$B12839,campaign!$A$2:$A$18,campaign!$B$2:$B$18)</f>
        <v>NewCellphoneUser</v>
      </c>
      <c r="G12839">
        <f>_xlfn.XLOOKUP($F12839,campaign!$B$2:$B$18,campaign!$D$2:$D$18)</f>
        <v>25</v>
      </c>
      <c r="H12839" t="str">
        <f>_xlfn.XLOOKUP($A12839,customer!$A$2:$A$978,customer!$B$2:$B$978)</f>
        <v>Heida Wragge</v>
      </c>
    </row>
    <row r="12840" spans="1:8" x14ac:dyDescent="0.2">
      <c r="A12840" t="s">
        <v>3774</v>
      </c>
      <c r="B12840" t="s">
        <v>3947</v>
      </c>
      <c r="C12840" s="1">
        <v>44634</v>
      </c>
      <c r="D12840" s="1">
        <v>44634</v>
      </c>
      <c r="E12840">
        <f t="shared" si="200"/>
        <v>0</v>
      </c>
      <c r="F12840" t="str">
        <f>_xlfn.XLOOKUP(data!$B12840,campaign!$A$2:$A$18,campaign!$B$2:$B$18)</f>
        <v>OwnsComputer</v>
      </c>
      <c r="G12840">
        <f>_xlfn.XLOOKUP($F12840,campaign!$B$2:$B$18,campaign!$D$2:$D$18)</f>
        <v>62</v>
      </c>
      <c r="H12840" t="str">
        <f>_xlfn.XLOOKUP($A12840,customer!$A$2:$A$978,customer!$B$2:$B$978)</f>
        <v>Pammi Tilbury</v>
      </c>
    </row>
    <row r="12841" spans="1:8" x14ac:dyDescent="0.2">
      <c r="A12841" t="s">
        <v>3774</v>
      </c>
      <c r="B12841" t="s">
        <v>3947</v>
      </c>
      <c r="C12841" s="1">
        <v>44634</v>
      </c>
      <c r="D12841" s="1">
        <v>44707</v>
      </c>
      <c r="E12841">
        <f t="shared" si="200"/>
        <v>2</v>
      </c>
      <c r="F12841" t="str">
        <f>_xlfn.XLOOKUP(data!$B12841,campaign!$A$2:$A$18,campaign!$B$2:$B$18)</f>
        <v>OwnsComputer</v>
      </c>
      <c r="G12841">
        <f>_xlfn.XLOOKUP($F12841,campaign!$B$2:$B$18,campaign!$D$2:$D$18)</f>
        <v>62</v>
      </c>
      <c r="H12841" t="str">
        <f>_xlfn.XLOOKUP($A12841,customer!$A$2:$A$978,customer!$B$2:$B$978)</f>
        <v>Pammi Tilbury</v>
      </c>
    </row>
    <row r="12842" spans="1:8" x14ac:dyDescent="0.2">
      <c r="A12842" t="s">
        <v>3774</v>
      </c>
      <c r="B12842" t="s">
        <v>3947</v>
      </c>
      <c r="C12842" s="1">
        <v>44634</v>
      </c>
      <c r="D12842" s="1">
        <v>44726</v>
      </c>
      <c r="E12842">
        <f t="shared" si="200"/>
        <v>3</v>
      </c>
      <c r="F12842" t="str">
        <f>_xlfn.XLOOKUP(data!$B12842,campaign!$A$2:$A$18,campaign!$B$2:$B$18)</f>
        <v>OwnsComputer</v>
      </c>
      <c r="G12842">
        <f>_xlfn.XLOOKUP($F12842,campaign!$B$2:$B$18,campaign!$D$2:$D$18)</f>
        <v>62</v>
      </c>
      <c r="H12842" t="str">
        <f>_xlfn.XLOOKUP($A12842,customer!$A$2:$A$978,customer!$B$2:$B$978)</f>
        <v>Pammi Tilbury</v>
      </c>
    </row>
    <row r="12843" spans="1:8" x14ac:dyDescent="0.2">
      <c r="A12843" t="s">
        <v>3774</v>
      </c>
      <c r="B12843" t="s">
        <v>3947</v>
      </c>
      <c r="C12843" s="1">
        <v>44634</v>
      </c>
      <c r="D12843" s="1">
        <v>44799</v>
      </c>
      <c r="E12843">
        <f t="shared" si="200"/>
        <v>5</v>
      </c>
      <c r="F12843" t="str">
        <f>_xlfn.XLOOKUP(data!$B12843,campaign!$A$2:$A$18,campaign!$B$2:$B$18)</f>
        <v>OwnsComputer</v>
      </c>
      <c r="G12843">
        <f>_xlfn.XLOOKUP($F12843,campaign!$B$2:$B$18,campaign!$D$2:$D$18)</f>
        <v>62</v>
      </c>
      <c r="H12843" t="str">
        <f>_xlfn.XLOOKUP($A12843,customer!$A$2:$A$978,customer!$B$2:$B$978)</f>
        <v>Pammi Tilbury</v>
      </c>
    </row>
    <row r="12844" spans="1:8" x14ac:dyDescent="0.2">
      <c r="A12844" t="s">
        <v>3774</v>
      </c>
      <c r="B12844" t="s">
        <v>3947</v>
      </c>
      <c r="C12844" s="1">
        <v>44634</v>
      </c>
      <c r="D12844" s="1">
        <v>44879</v>
      </c>
      <c r="E12844">
        <f t="shared" si="200"/>
        <v>8</v>
      </c>
      <c r="F12844" t="str">
        <f>_xlfn.XLOOKUP(data!$B12844,campaign!$A$2:$A$18,campaign!$B$2:$B$18)</f>
        <v>OwnsComputer</v>
      </c>
      <c r="G12844">
        <f>_xlfn.XLOOKUP($F12844,campaign!$B$2:$B$18,campaign!$D$2:$D$18)</f>
        <v>62</v>
      </c>
      <c r="H12844" t="str">
        <f>_xlfn.XLOOKUP($A12844,customer!$A$2:$A$978,customer!$B$2:$B$978)</f>
        <v>Pammi Tilbury</v>
      </c>
    </row>
    <row r="12845" spans="1:8" x14ac:dyDescent="0.2">
      <c r="A12845" t="s">
        <v>3774</v>
      </c>
      <c r="B12845" t="s">
        <v>3947</v>
      </c>
      <c r="C12845" s="1">
        <v>44634</v>
      </c>
      <c r="D12845" s="1">
        <v>44912</v>
      </c>
      <c r="E12845">
        <f t="shared" si="200"/>
        <v>9</v>
      </c>
      <c r="F12845" t="str">
        <f>_xlfn.XLOOKUP(data!$B12845,campaign!$A$2:$A$18,campaign!$B$2:$B$18)</f>
        <v>OwnsComputer</v>
      </c>
      <c r="G12845">
        <f>_xlfn.XLOOKUP($F12845,campaign!$B$2:$B$18,campaign!$D$2:$D$18)</f>
        <v>62</v>
      </c>
      <c r="H12845" t="str">
        <f>_xlfn.XLOOKUP($A12845,customer!$A$2:$A$978,customer!$B$2:$B$978)</f>
        <v>Pammi Tilbury</v>
      </c>
    </row>
    <row r="12846" spans="1:8" x14ac:dyDescent="0.2">
      <c r="A12846" t="s">
        <v>3774</v>
      </c>
      <c r="B12846" t="s">
        <v>3947</v>
      </c>
      <c r="C12846" s="1">
        <v>44634</v>
      </c>
      <c r="D12846" s="1">
        <v>44942</v>
      </c>
      <c r="E12846">
        <f t="shared" si="200"/>
        <v>10</v>
      </c>
      <c r="F12846" t="str">
        <f>_xlfn.XLOOKUP(data!$B12846,campaign!$A$2:$A$18,campaign!$B$2:$B$18)</f>
        <v>OwnsComputer</v>
      </c>
      <c r="G12846">
        <f>_xlfn.XLOOKUP($F12846,campaign!$B$2:$B$18,campaign!$D$2:$D$18)</f>
        <v>62</v>
      </c>
      <c r="H12846" t="str">
        <f>_xlfn.XLOOKUP($A12846,customer!$A$2:$A$978,customer!$B$2:$B$978)</f>
        <v>Pammi Tilbury</v>
      </c>
    </row>
    <row r="12847" spans="1:8" x14ac:dyDescent="0.2">
      <c r="A12847" t="s">
        <v>3774</v>
      </c>
      <c r="B12847" t="s">
        <v>3947</v>
      </c>
      <c r="C12847" s="1">
        <v>44634</v>
      </c>
      <c r="D12847" s="1">
        <v>44973</v>
      </c>
      <c r="E12847">
        <f t="shared" si="200"/>
        <v>11</v>
      </c>
      <c r="F12847" t="str">
        <f>_xlfn.XLOOKUP(data!$B12847,campaign!$A$2:$A$18,campaign!$B$2:$B$18)</f>
        <v>OwnsComputer</v>
      </c>
      <c r="G12847">
        <f>_xlfn.XLOOKUP($F12847,campaign!$B$2:$B$18,campaign!$D$2:$D$18)</f>
        <v>62</v>
      </c>
      <c r="H12847" t="str">
        <f>_xlfn.XLOOKUP($A12847,customer!$A$2:$A$978,customer!$B$2:$B$978)</f>
        <v>Pammi Tilbury</v>
      </c>
    </row>
    <row r="12848" spans="1:8" x14ac:dyDescent="0.2">
      <c r="A12848" t="s">
        <v>3774</v>
      </c>
      <c r="B12848" t="s">
        <v>3947</v>
      </c>
      <c r="C12848" s="1">
        <v>44634</v>
      </c>
      <c r="D12848" s="1">
        <v>45006</v>
      </c>
      <c r="E12848">
        <f t="shared" si="200"/>
        <v>12</v>
      </c>
      <c r="F12848" t="str">
        <f>_xlfn.XLOOKUP(data!$B12848,campaign!$A$2:$A$18,campaign!$B$2:$B$18)</f>
        <v>OwnsComputer</v>
      </c>
      <c r="G12848">
        <f>_xlfn.XLOOKUP($F12848,campaign!$B$2:$B$18,campaign!$D$2:$D$18)</f>
        <v>62</v>
      </c>
      <c r="H12848" t="str">
        <f>_xlfn.XLOOKUP($A12848,customer!$A$2:$A$978,customer!$B$2:$B$978)</f>
        <v>Pammi Tilbury</v>
      </c>
    </row>
    <row r="12849" spans="1:8" x14ac:dyDescent="0.2">
      <c r="A12849" t="s">
        <v>3774</v>
      </c>
      <c r="B12849" t="s">
        <v>3947</v>
      </c>
      <c r="C12849" s="1">
        <v>44634</v>
      </c>
      <c r="D12849" s="1">
        <v>45060</v>
      </c>
      <c r="E12849">
        <f t="shared" si="200"/>
        <v>14</v>
      </c>
      <c r="F12849" t="str">
        <f>_xlfn.XLOOKUP(data!$B12849,campaign!$A$2:$A$18,campaign!$B$2:$B$18)</f>
        <v>OwnsComputer</v>
      </c>
      <c r="G12849">
        <f>_xlfn.XLOOKUP($F12849,campaign!$B$2:$B$18,campaign!$D$2:$D$18)</f>
        <v>62</v>
      </c>
      <c r="H12849" t="str">
        <f>_xlfn.XLOOKUP($A12849,customer!$A$2:$A$978,customer!$B$2:$B$978)</f>
        <v>Pammi Tilbury</v>
      </c>
    </row>
    <row r="12850" spans="1:8" x14ac:dyDescent="0.2">
      <c r="A12850" t="s">
        <v>3774</v>
      </c>
      <c r="B12850" t="s">
        <v>3925</v>
      </c>
      <c r="C12850" s="1">
        <v>44635</v>
      </c>
      <c r="D12850" s="1">
        <v>44635</v>
      </c>
      <c r="E12850">
        <f t="shared" si="200"/>
        <v>0</v>
      </c>
      <c r="F12850" t="str">
        <f>_xlfn.XLOOKUP(data!$B12850,campaign!$A$2:$A$18,campaign!$B$2:$B$18)</f>
        <v>Homeownership</v>
      </c>
      <c r="G12850">
        <f>_xlfn.XLOOKUP($F12850,campaign!$B$2:$B$18,campaign!$D$2:$D$18)</f>
        <v>13</v>
      </c>
      <c r="H12850" t="str">
        <f>_xlfn.XLOOKUP($A12850,customer!$A$2:$A$978,customer!$B$2:$B$978)</f>
        <v>Pammi Tilbury</v>
      </c>
    </row>
    <row r="12851" spans="1:8" x14ac:dyDescent="0.2">
      <c r="A12851" t="s">
        <v>3774</v>
      </c>
      <c r="B12851" t="s">
        <v>3925</v>
      </c>
      <c r="C12851" s="1">
        <v>44635</v>
      </c>
      <c r="D12851" s="1">
        <v>44676</v>
      </c>
      <c r="E12851">
        <f t="shared" si="200"/>
        <v>1</v>
      </c>
      <c r="F12851" t="str">
        <f>_xlfn.XLOOKUP(data!$B12851,campaign!$A$2:$A$18,campaign!$B$2:$B$18)</f>
        <v>Homeownership</v>
      </c>
      <c r="G12851">
        <f>_xlfn.XLOOKUP($F12851,campaign!$B$2:$B$18,campaign!$D$2:$D$18)</f>
        <v>13</v>
      </c>
      <c r="H12851" t="str">
        <f>_xlfn.XLOOKUP($A12851,customer!$A$2:$A$978,customer!$B$2:$B$978)</f>
        <v>Pammi Tilbury</v>
      </c>
    </row>
    <row r="12852" spans="1:8" x14ac:dyDescent="0.2">
      <c r="A12852" t="s">
        <v>3774</v>
      </c>
      <c r="B12852" t="s">
        <v>3925</v>
      </c>
      <c r="C12852" s="1">
        <v>44635</v>
      </c>
      <c r="D12852" s="1">
        <v>44697</v>
      </c>
      <c r="E12852">
        <f t="shared" si="200"/>
        <v>2</v>
      </c>
      <c r="F12852" t="str">
        <f>_xlfn.XLOOKUP(data!$B12852,campaign!$A$2:$A$18,campaign!$B$2:$B$18)</f>
        <v>Homeownership</v>
      </c>
      <c r="G12852">
        <f>_xlfn.XLOOKUP($F12852,campaign!$B$2:$B$18,campaign!$D$2:$D$18)</f>
        <v>13</v>
      </c>
      <c r="H12852" t="str">
        <f>_xlfn.XLOOKUP($A12852,customer!$A$2:$A$978,customer!$B$2:$B$978)</f>
        <v>Pammi Tilbury</v>
      </c>
    </row>
    <row r="12853" spans="1:8" x14ac:dyDescent="0.2">
      <c r="A12853" t="s">
        <v>3774</v>
      </c>
      <c r="B12853" t="s">
        <v>3925</v>
      </c>
      <c r="C12853" s="1">
        <v>44635</v>
      </c>
      <c r="D12853" s="1">
        <v>44736</v>
      </c>
      <c r="E12853">
        <f t="shared" si="200"/>
        <v>3</v>
      </c>
      <c r="F12853" t="str">
        <f>_xlfn.XLOOKUP(data!$B12853,campaign!$A$2:$A$18,campaign!$B$2:$B$18)</f>
        <v>Homeownership</v>
      </c>
      <c r="G12853">
        <f>_xlfn.XLOOKUP($F12853,campaign!$B$2:$B$18,campaign!$D$2:$D$18)</f>
        <v>13</v>
      </c>
      <c r="H12853" t="str">
        <f>_xlfn.XLOOKUP($A12853,customer!$A$2:$A$978,customer!$B$2:$B$978)</f>
        <v>Pammi Tilbury</v>
      </c>
    </row>
    <row r="12854" spans="1:8" x14ac:dyDescent="0.2">
      <c r="A12854" t="s">
        <v>3774</v>
      </c>
      <c r="B12854" t="s">
        <v>3925</v>
      </c>
      <c r="C12854" s="1">
        <v>44635</v>
      </c>
      <c r="D12854" s="1">
        <v>44770</v>
      </c>
      <c r="E12854">
        <f t="shared" si="200"/>
        <v>4</v>
      </c>
      <c r="F12854" t="str">
        <f>_xlfn.XLOOKUP(data!$B12854,campaign!$A$2:$A$18,campaign!$B$2:$B$18)</f>
        <v>Homeownership</v>
      </c>
      <c r="G12854">
        <f>_xlfn.XLOOKUP($F12854,campaign!$B$2:$B$18,campaign!$D$2:$D$18)</f>
        <v>13</v>
      </c>
      <c r="H12854" t="str">
        <f>_xlfn.XLOOKUP($A12854,customer!$A$2:$A$978,customer!$B$2:$B$978)</f>
        <v>Pammi Tilbury</v>
      </c>
    </row>
    <row r="12855" spans="1:8" x14ac:dyDescent="0.2">
      <c r="A12855" t="s">
        <v>3774</v>
      </c>
      <c r="B12855" t="s">
        <v>3925</v>
      </c>
      <c r="C12855" s="1">
        <v>44635</v>
      </c>
      <c r="D12855" s="1">
        <v>44798</v>
      </c>
      <c r="E12855">
        <f t="shared" si="200"/>
        <v>5</v>
      </c>
      <c r="F12855" t="str">
        <f>_xlfn.XLOOKUP(data!$B12855,campaign!$A$2:$A$18,campaign!$B$2:$B$18)</f>
        <v>Homeownership</v>
      </c>
      <c r="G12855">
        <f>_xlfn.XLOOKUP($F12855,campaign!$B$2:$B$18,campaign!$D$2:$D$18)</f>
        <v>13</v>
      </c>
      <c r="H12855" t="str">
        <f>_xlfn.XLOOKUP($A12855,customer!$A$2:$A$978,customer!$B$2:$B$978)</f>
        <v>Pammi Tilbury</v>
      </c>
    </row>
    <row r="12856" spans="1:8" x14ac:dyDescent="0.2">
      <c r="A12856" t="s">
        <v>3774</v>
      </c>
      <c r="B12856" t="s">
        <v>3925</v>
      </c>
      <c r="C12856" s="1">
        <v>44635</v>
      </c>
      <c r="D12856" s="1">
        <v>44862</v>
      </c>
      <c r="E12856">
        <f t="shared" si="200"/>
        <v>7</v>
      </c>
      <c r="F12856" t="str">
        <f>_xlfn.XLOOKUP(data!$B12856,campaign!$A$2:$A$18,campaign!$B$2:$B$18)</f>
        <v>Homeownership</v>
      </c>
      <c r="G12856">
        <f>_xlfn.XLOOKUP($F12856,campaign!$B$2:$B$18,campaign!$D$2:$D$18)</f>
        <v>13</v>
      </c>
      <c r="H12856" t="str">
        <f>_xlfn.XLOOKUP($A12856,customer!$A$2:$A$978,customer!$B$2:$B$978)</f>
        <v>Pammi Tilbury</v>
      </c>
    </row>
    <row r="12857" spans="1:8" x14ac:dyDescent="0.2">
      <c r="A12857" t="s">
        <v>3774</v>
      </c>
      <c r="B12857" t="s">
        <v>3925</v>
      </c>
      <c r="C12857" s="1">
        <v>44635</v>
      </c>
      <c r="D12857" s="1">
        <v>44915</v>
      </c>
      <c r="E12857">
        <f t="shared" si="200"/>
        <v>9</v>
      </c>
      <c r="F12857" t="str">
        <f>_xlfn.XLOOKUP(data!$B12857,campaign!$A$2:$A$18,campaign!$B$2:$B$18)</f>
        <v>Homeownership</v>
      </c>
      <c r="G12857">
        <f>_xlfn.XLOOKUP($F12857,campaign!$B$2:$B$18,campaign!$D$2:$D$18)</f>
        <v>13</v>
      </c>
      <c r="H12857" t="str">
        <f>_xlfn.XLOOKUP($A12857,customer!$A$2:$A$978,customer!$B$2:$B$978)</f>
        <v>Pammi Tilbury</v>
      </c>
    </row>
    <row r="12858" spans="1:8" x14ac:dyDescent="0.2">
      <c r="A12858" t="s">
        <v>3774</v>
      </c>
      <c r="B12858" t="s">
        <v>3925</v>
      </c>
      <c r="C12858" s="1">
        <v>44635</v>
      </c>
      <c r="D12858" s="1">
        <v>44949</v>
      </c>
      <c r="E12858">
        <f t="shared" si="200"/>
        <v>10</v>
      </c>
      <c r="F12858" t="str">
        <f>_xlfn.XLOOKUP(data!$B12858,campaign!$A$2:$A$18,campaign!$B$2:$B$18)</f>
        <v>Homeownership</v>
      </c>
      <c r="G12858">
        <f>_xlfn.XLOOKUP($F12858,campaign!$B$2:$B$18,campaign!$D$2:$D$18)</f>
        <v>13</v>
      </c>
      <c r="H12858" t="str">
        <f>_xlfn.XLOOKUP($A12858,customer!$A$2:$A$978,customer!$B$2:$B$978)</f>
        <v>Pammi Tilbury</v>
      </c>
    </row>
    <row r="12859" spans="1:8" x14ac:dyDescent="0.2">
      <c r="A12859" t="s">
        <v>3774</v>
      </c>
      <c r="B12859" t="s">
        <v>3925</v>
      </c>
      <c r="C12859" s="1">
        <v>44635</v>
      </c>
      <c r="D12859" s="1">
        <v>45032</v>
      </c>
      <c r="E12859">
        <f t="shared" si="200"/>
        <v>13</v>
      </c>
      <c r="F12859" t="str">
        <f>_xlfn.XLOOKUP(data!$B12859,campaign!$A$2:$A$18,campaign!$B$2:$B$18)</f>
        <v>Homeownership</v>
      </c>
      <c r="G12859">
        <f>_xlfn.XLOOKUP($F12859,campaign!$B$2:$B$18,campaign!$D$2:$D$18)</f>
        <v>13</v>
      </c>
      <c r="H12859" t="str">
        <f>_xlfn.XLOOKUP($A12859,customer!$A$2:$A$978,customer!$B$2:$B$978)</f>
        <v>Pammi Tilbury</v>
      </c>
    </row>
    <row r="12860" spans="1:8" x14ac:dyDescent="0.2">
      <c r="A12860" t="s">
        <v>3774</v>
      </c>
      <c r="B12860" t="s">
        <v>3925</v>
      </c>
      <c r="C12860" s="1">
        <v>44635</v>
      </c>
      <c r="D12860" s="1">
        <v>45068</v>
      </c>
      <c r="E12860">
        <f t="shared" si="200"/>
        <v>14</v>
      </c>
      <c r="F12860" t="str">
        <f>_xlfn.XLOOKUP(data!$B12860,campaign!$A$2:$A$18,campaign!$B$2:$B$18)</f>
        <v>Homeownership</v>
      </c>
      <c r="G12860">
        <f>_xlfn.XLOOKUP($F12860,campaign!$B$2:$B$18,campaign!$D$2:$D$18)</f>
        <v>13</v>
      </c>
      <c r="H12860" t="str">
        <f>_xlfn.XLOOKUP($A12860,customer!$A$2:$A$978,customer!$B$2:$B$978)</f>
        <v>Pammi Tilbury</v>
      </c>
    </row>
    <row r="12861" spans="1:8" x14ac:dyDescent="0.2">
      <c r="A12861" t="s">
        <v>3775</v>
      </c>
      <c r="B12861" t="s">
        <v>3929</v>
      </c>
      <c r="C12861" s="1">
        <v>44923</v>
      </c>
      <c r="D12861" s="1">
        <v>44923</v>
      </c>
      <c r="E12861">
        <f t="shared" si="200"/>
        <v>0</v>
      </c>
      <c r="F12861" t="str">
        <f>_xlfn.XLOOKUP(data!$B12861,campaign!$A$2:$A$18,campaign!$B$2:$B$18)</f>
        <v>NonUSTravel</v>
      </c>
      <c r="G12861">
        <f>_xlfn.XLOOKUP($F12861,campaign!$B$2:$B$18,campaign!$D$2:$D$18)</f>
        <v>66</v>
      </c>
      <c r="H12861" t="str">
        <f>_xlfn.XLOOKUP($A12861,customer!$A$2:$A$978,customer!$B$2:$B$978)</f>
        <v>Dyanne Alexandersson</v>
      </c>
    </row>
    <row r="12862" spans="1:8" x14ac:dyDescent="0.2">
      <c r="A12862" t="s">
        <v>3775</v>
      </c>
      <c r="B12862" t="s">
        <v>3929</v>
      </c>
      <c r="C12862" s="1">
        <v>44923</v>
      </c>
      <c r="D12862" s="1">
        <v>44955</v>
      </c>
      <c r="E12862">
        <f t="shared" si="200"/>
        <v>1</v>
      </c>
      <c r="F12862" t="str">
        <f>_xlfn.XLOOKUP(data!$B12862,campaign!$A$2:$A$18,campaign!$B$2:$B$18)</f>
        <v>NonUSTravel</v>
      </c>
      <c r="G12862">
        <f>_xlfn.XLOOKUP($F12862,campaign!$B$2:$B$18,campaign!$D$2:$D$18)</f>
        <v>66</v>
      </c>
      <c r="H12862" t="str">
        <f>_xlfn.XLOOKUP($A12862,customer!$A$2:$A$978,customer!$B$2:$B$978)</f>
        <v>Dyanne Alexandersson</v>
      </c>
    </row>
    <row r="12863" spans="1:8" x14ac:dyDescent="0.2">
      <c r="A12863" t="s">
        <v>3775</v>
      </c>
      <c r="B12863" t="s">
        <v>3929</v>
      </c>
      <c r="C12863" s="1">
        <v>44923</v>
      </c>
      <c r="D12863" s="1">
        <v>44963</v>
      </c>
      <c r="E12863">
        <f t="shared" si="200"/>
        <v>1</v>
      </c>
      <c r="F12863" t="str">
        <f>_xlfn.XLOOKUP(data!$B12863,campaign!$A$2:$A$18,campaign!$B$2:$B$18)</f>
        <v>NonUSTravel</v>
      </c>
      <c r="G12863">
        <f>_xlfn.XLOOKUP($F12863,campaign!$B$2:$B$18,campaign!$D$2:$D$18)</f>
        <v>66</v>
      </c>
      <c r="H12863" t="str">
        <f>_xlfn.XLOOKUP($A12863,customer!$A$2:$A$978,customer!$B$2:$B$978)</f>
        <v>Dyanne Alexandersson</v>
      </c>
    </row>
    <row r="12864" spans="1:8" x14ac:dyDescent="0.2">
      <c r="A12864" t="s">
        <v>3775</v>
      </c>
      <c r="B12864" t="s">
        <v>3929</v>
      </c>
      <c r="C12864" s="1">
        <v>44923</v>
      </c>
      <c r="D12864" s="1">
        <v>44997</v>
      </c>
      <c r="E12864">
        <f t="shared" si="200"/>
        <v>2</v>
      </c>
      <c r="F12864" t="str">
        <f>_xlfn.XLOOKUP(data!$B12864,campaign!$A$2:$A$18,campaign!$B$2:$B$18)</f>
        <v>NonUSTravel</v>
      </c>
      <c r="G12864">
        <f>_xlfn.XLOOKUP($F12864,campaign!$B$2:$B$18,campaign!$D$2:$D$18)</f>
        <v>66</v>
      </c>
      <c r="H12864" t="str">
        <f>_xlfn.XLOOKUP($A12864,customer!$A$2:$A$978,customer!$B$2:$B$978)</f>
        <v>Dyanne Alexandersson</v>
      </c>
    </row>
    <row r="12865" spans="1:8" x14ac:dyDescent="0.2">
      <c r="A12865" t="s">
        <v>3775</v>
      </c>
      <c r="B12865" t="s">
        <v>3929</v>
      </c>
      <c r="C12865" s="1">
        <v>44923</v>
      </c>
      <c r="D12865" s="1">
        <v>45026</v>
      </c>
      <c r="E12865">
        <f t="shared" si="200"/>
        <v>3</v>
      </c>
      <c r="F12865" t="str">
        <f>_xlfn.XLOOKUP(data!$B12865,campaign!$A$2:$A$18,campaign!$B$2:$B$18)</f>
        <v>NonUSTravel</v>
      </c>
      <c r="G12865">
        <f>_xlfn.XLOOKUP($F12865,campaign!$B$2:$B$18,campaign!$D$2:$D$18)</f>
        <v>66</v>
      </c>
      <c r="H12865" t="str">
        <f>_xlfn.XLOOKUP($A12865,customer!$A$2:$A$978,customer!$B$2:$B$978)</f>
        <v>Dyanne Alexandersson</v>
      </c>
    </row>
    <row r="12866" spans="1:8" x14ac:dyDescent="0.2">
      <c r="A12866" t="s">
        <v>3775</v>
      </c>
      <c r="B12866" t="s">
        <v>3929</v>
      </c>
      <c r="C12866" s="1">
        <v>44923</v>
      </c>
      <c r="D12866" s="1">
        <v>45077</v>
      </c>
      <c r="E12866">
        <f t="shared" si="200"/>
        <v>5</v>
      </c>
      <c r="F12866" t="str">
        <f>_xlfn.XLOOKUP(data!$B12866,campaign!$A$2:$A$18,campaign!$B$2:$B$18)</f>
        <v>NonUSTravel</v>
      </c>
      <c r="G12866">
        <f>_xlfn.XLOOKUP($F12866,campaign!$B$2:$B$18,campaign!$D$2:$D$18)</f>
        <v>66</v>
      </c>
      <c r="H12866" t="str">
        <f>_xlfn.XLOOKUP($A12866,customer!$A$2:$A$978,customer!$B$2:$B$978)</f>
        <v>Dyanne Alexandersson</v>
      </c>
    </row>
    <row r="12867" spans="1:8" x14ac:dyDescent="0.2">
      <c r="A12867" t="s">
        <v>3775</v>
      </c>
      <c r="B12867" t="s">
        <v>3929</v>
      </c>
      <c r="C12867" s="1">
        <v>44923</v>
      </c>
      <c r="D12867" s="1">
        <v>45080</v>
      </c>
      <c r="E12867">
        <f t="shared" ref="E12867:E12930" si="201">DATEDIF(C12867,D12867,"M")</f>
        <v>5</v>
      </c>
      <c r="F12867" t="str">
        <f>_xlfn.XLOOKUP(data!$B12867,campaign!$A$2:$A$18,campaign!$B$2:$B$18)</f>
        <v>NonUSTravel</v>
      </c>
      <c r="G12867">
        <f>_xlfn.XLOOKUP($F12867,campaign!$B$2:$B$18,campaign!$D$2:$D$18)</f>
        <v>66</v>
      </c>
      <c r="H12867" t="str">
        <f>_xlfn.XLOOKUP($A12867,customer!$A$2:$A$978,customer!$B$2:$B$978)</f>
        <v>Dyanne Alexandersson</v>
      </c>
    </row>
    <row r="12868" spans="1:8" x14ac:dyDescent="0.2">
      <c r="A12868" t="s">
        <v>3775</v>
      </c>
      <c r="B12868" t="s">
        <v>3921</v>
      </c>
      <c r="C12868" s="1">
        <v>44989</v>
      </c>
      <c r="D12868" s="1">
        <v>44989</v>
      </c>
      <c r="E12868">
        <f t="shared" si="201"/>
        <v>0</v>
      </c>
      <c r="F12868" t="str">
        <f>_xlfn.XLOOKUP(data!$B12868,campaign!$A$2:$A$18,campaign!$B$2:$B$18)</f>
        <v>HandsetRefurbished</v>
      </c>
      <c r="G12868">
        <f>_xlfn.XLOOKUP($F12868,campaign!$B$2:$B$18,campaign!$D$2:$D$18)</f>
        <v>26</v>
      </c>
      <c r="H12868" t="str">
        <f>_xlfn.XLOOKUP($A12868,customer!$A$2:$A$978,customer!$B$2:$B$978)</f>
        <v>Dyanne Alexandersson</v>
      </c>
    </row>
    <row r="12869" spans="1:8" x14ac:dyDescent="0.2">
      <c r="A12869" t="s">
        <v>3775</v>
      </c>
      <c r="B12869" t="s">
        <v>3921</v>
      </c>
      <c r="C12869" s="1">
        <v>44989</v>
      </c>
      <c r="D12869" s="1">
        <v>45020</v>
      </c>
      <c r="E12869">
        <f t="shared" si="201"/>
        <v>1</v>
      </c>
      <c r="F12869" t="str">
        <f>_xlfn.XLOOKUP(data!$B12869,campaign!$A$2:$A$18,campaign!$B$2:$B$18)</f>
        <v>HandsetRefurbished</v>
      </c>
      <c r="G12869">
        <f>_xlfn.XLOOKUP($F12869,campaign!$B$2:$B$18,campaign!$D$2:$D$18)</f>
        <v>26</v>
      </c>
      <c r="H12869" t="str">
        <f>_xlfn.XLOOKUP($A12869,customer!$A$2:$A$978,customer!$B$2:$B$978)</f>
        <v>Dyanne Alexandersson</v>
      </c>
    </row>
    <row r="12870" spans="1:8" x14ac:dyDescent="0.2">
      <c r="A12870" t="s">
        <v>3775</v>
      </c>
      <c r="B12870" t="s">
        <v>3921</v>
      </c>
      <c r="C12870" s="1">
        <v>44989</v>
      </c>
      <c r="D12870" s="1">
        <v>45054</v>
      </c>
      <c r="E12870">
        <f t="shared" si="201"/>
        <v>2</v>
      </c>
      <c r="F12870" t="str">
        <f>_xlfn.XLOOKUP(data!$B12870,campaign!$A$2:$A$18,campaign!$B$2:$B$18)</f>
        <v>HandsetRefurbished</v>
      </c>
      <c r="G12870">
        <f>_xlfn.XLOOKUP($F12870,campaign!$B$2:$B$18,campaign!$D$2:$D$18)</f>
        <v>26</v>
      </c>
      <c r="H12870" t="str">
        <f>_xlfn.XLOOKUP($A12870,customer!$A$2:$A$978,customer!$B$2:$B$978)</f>
        <v>Dyanne Alexandersson</v>
      </c>
    </row>
    <row r="12871" spans="1:8" x14ac:dyDescent="0.2">
      <c r="A12871" t="s">
        <v>3776</v>
      </c>
      <c r="B12871" t="s">
        <v>3925</v>
      </c>
      <c r="C12871" s="1">
        <v>44577</v>
      </c>
      <c r="D12871" s="1">
        <v>44577</v>
      </c>
      <c r="E12871">
        <f t="shared" si="201"/>
        <v>0</v>
      </c>
      <c r="F12871" t="str">
        <f>_xlfn.XLOOKUP(data!$B12871,campaign!$A$2:$A$18,campaign!$B$2:$B$18)</f>
        <v>Homeownership</v>
      </c>
      <c r="G12871">
        <f>_xlfn.XLOOKUP($F12871,campaign!$B$2:$B$18,campaign!$D$2:$D$18)</f>
        <v>13</v>
      </c>
      <c r="H12871" t="str">
        <f>_xlfn.XLOOKUP($A12871,customer!$A$2:$A$978,customer!$B$2:$B$978)</f>
        <v>Jarib Fahrenbach</v>
      </c>
    </row>
    <row r="12872" spans="1:8" x14ac:dyDescent="0.2">
      <c r="A12872" t="s">
        <v>3776</v>
      </c>
      <c r="B12872" t="s">
        <v>3925</v>
      </c>
      <c r="C12872" s="1">
        <v>44577</v>
      </c>
      <c r="D12872" s="1">
        <v>44637</v>
      </c>
      <c r="E12872">
        <f t="shared" si="201"/>
        <v>2</v>
      </c>
      <c r="F12872" t="str">
        <f>_xlfn.XLOOKUP(data!$B12872,campaign!$A$2:$A$18,campaign!$B$2:$B$18)</f>
        <v>Homeownership</v>
      </c>
      <c r="G12872">
        <f>_xlfn.XLOOKUP($F12872,campaign!$B$2:$B$18,campaign!$D$2:$D$18)</f>
        <v>13</v>
      </c>
      <c r="H12872" t="str">
        <f>_xlfn.XLOOKUP($A12872,customer!$A$2:$A$978,customer!$B$2:$B$978)</f>
        <v>Jarib Fahrenbach</v>
      </c>
    </row>
    <row r="12873" spans="1:8" x14ac:dyDescent="0.2">
      <c r="A12873" t="s">
        <v>3776</v>
      </c>
      <c r="B12873" t="s">
        <v>3925</v>
      </c>
      <c r="C12873" s="1">
        <v>44577</v>
      </c>
      <c r="D12873" s="1">
        <v>44679</v>
      </c>
      <c r="E12873">
        <f t="shared" si="201"/>
        <v>3</v>
      </c>
      <c r="F12873" t="str">
        <f>_xlfn.XLOOKUP(data!$B12873,campaign!$A$2:$A$18,campaign!$B$2:$B$18)</f>
        <v>Homeownership</v>
      </c>
      <c r="G12873">
        <f>_xlfn.XLOOKUP($F12873,campaign!$B$2:$B$18,campaign!$D$2:$D$18)</f>
        <v>13</v>
      </c>
      <c r="H12873" t="str">
        <f>_xlfn.XLOOKUP($A12873,customer!$A$2:$A$978,customer!$B$2:$B$978)</f>
        <v>Jarib Fahrenbach</v>
      </c>
    </row>
    <row r="12874" spans="1:8" x14ac:dyDescent="0.2">
      <c r="A12874" t="s">
        <v>3776</v>
      </c>
      <c r="B12874" t="s">
        <v>3925</v>
      </c>
      <c r="C12874" s="1">
        <v>44577</v>
      </c>
      <c r="D12874" s="1">
        <v>44706</v>
      </c>
      <c r="E12874">
        <f t="shared" si="201"/>
        <v>4</v>
      </c>
      <c r="F12874" t="str">
        <f>_xlfn.XLOOKUP(data!$B12874,campaign!$A$2:$A$18,campaign!$B$2:$B$18)</f>
        <v>Homeownership</v>
      </c>
      <c r="G12874">
        <f>_xlfn.XLOOKUP($F12874,campaign!$B$2:$B$18,campaign!$D$2:$D$18)</f>
        <v>13</v>
      </c>
      <c r="H12874" t="str">
        <f>_xlfn.XLOOKUP($A12874,customer!$A$2:$A$978,customer!$B$2:$B$978)</f>
        <v>Jarib Fahrenbach</v>
      </c>
    </row>
    <row r="12875" spans="1:8" x14ac:dyDescent="0.2">
      <c r="A12875" t="s">
        <v>3776</v>
      </c>
      <c r="B12875" t="s">
        <v>3925</v>
      </c>
      <c r="C12875" s="1">
        <v>44577</v>
      </c>
      <c r="D12875" s="1">
        <v>44758</v>
      </c>
      <c r="E12875">
        <f t="shared" si="201"/>
        <v>6</v>
      </c>
      <c r="F12875" t="str">
        <f>_xlfn.XLOOKUP(data!$B12875,campaign!$A$2:$A$18,campaign!$B$2:$B$18)</f>
        <v>Homeownership</v>
      </c>
      <c r="G12875">
        <f>_xlfn.XLOOKUP($F12875,campaign!$B$2:$B$18,campaign!$D$2:$D$18)</f>
        <v>13</v>
      </c>
      <c r="H12875" t="str">
        <f>_xlfn.XLOOKUP($A12875,customer!$A$2:$A$978,customer!$B$2:$B$978)</f>
        <v>Jarib Fahrenbach</v>
      </c>
    </row>
    <row r="12876" spans="1:8" x14ac:dyDescent="0.2">
      <c r="A12876" t="s">
        <v>3776</v>
      </c>
      <c r="B12876" t="s">
        <v>3925</v>
      </c>
      <c r="C12876" s="1">
        <v>44577</v>
      </c>
      <c r="D12876" s="1">
        <v>44795</v>
      </c>
      <c r="E12876">
        <f t="shared" si="201"/>
        <v>7</v>
      </c>
      <c r="F12876" t="str">
        <f>_xlfn.XLOOKUP(data!$B12876,campaign!$A$2:$A$18,campaign!$B$2:$B$18)</f>
        <v>Homeownership</v>
      </c>
      <c r="G12876">
        <f>_xlfn.XLOOKUP($F12876,campaign!$B$2:$B$18,campaign!$D$2:$D$18)</f>
        <v>13</v>
      </c>
      <c r="H12876" t="str">
        <f>_xlfn.XLOOKUP($A12876,customer!$A$2:$A$978,customer!$B$2:$B$978)</f>
        <v>Jarib Fahrenbach</v>
      </c>
    </row>
    <row r="12877" spans="1:8" x14ac:dyDescent="0.2">
      <c r="A12877" t="s">
        <v>3776</v>
      </c>
      <c r="B12877" t="s">
        <v>3925</v>
      </c>
      <c r="C12877" s="1">
        <v>44577</v>
      </c>
      <c r="D12877" s="1">
        <v>44859</v>
      </c>
      <c r="E12877">
        <f t="shared" si="201"/>
        <v>9</v>
      </c>
      <c r="F12877" t="str">
        <f>_xlfn.XLOOKUP(data!$B12877,campaign!$A$2:$A$18,campaign!$B$2:$B$18)</f>
        <v>Homeownership</v>
      </c>
      <c r="G12877">
        <f>_xlfn.XLOOKUP($F12877,campaign!$B$2:$B$18,campaign!$D$2:$D$18)</f>
        <v>13</v>
      </c>
      <c r="H12877" t="str">
        <f>_xlfn.XLOOKUP($A12877,customer!$A$2:$A$978,customer!$B$2:$B$978)</f>
        <v>Jarib Fahrenbach</v>
      </c>
    </row>
    <row r="12878" spans="1:8" x14ac:dyDescent="0.2">
      <c r="A12878" t="s">
        <v>3776</v>
      </c>
      <c r="B12878" t="s">
        <v>3925</v>
      </c>
      <c r="C12878" s="1">
        <v>44577</v>
      </c>
      <c r="D12878" s="1">
        <v>44881</v>
      </c>
      <c r="E12878">
        <f t="shared" si="201"/>
        <v>10</v>
      </c>
      <c r="F12878" t="str">
        <f>_xlfn.XLOOKUP(data!$B12878,campaign!$A$2:$A$18,campaign!$B$2:$B$18)</f>
        <v>Homeownership</v>
      </c>
      <c r="G12878">
        <f>_xlfn.XLOOKUP($F12878,campaign!$B$2:$B$18,campaign!$D$2:$D$18)</f>
        <v>13</v>
      </c>
      <c r="H12878" t="str">
        <f>_xlfn.XLOOKUP($A12878,customer!$A$2:$A$978,customer!$B$2:$B$978)</f>
        <v>Jarib Fahrenbach</v>
      </c>
    </row>
    <row r="12879" spans="1:8" x14ac:dyDescent="0.2">
      <c r="A12879" t="s">
        <v>3776</v>
      </c>
      <c r="B12879" t="s">
        <v>3925</v>
      </c>
      <c r="C12879" s="1">
        <v>44577</v>
      </c>
      <c r="D12879" s="1">
        <v>44917</v>
      </c>
      <c r="E12879">
        <f t="shared" si="201"/>
        <v>11</v>
      </c>
      <c r="F12879" t="str">
        <f>_xlfn.XLOOKUP(data!$B12879,campaign!$A$2:$A$18,campaign!$B$2:$B$18)</f>
        <v>Homeownership</v>
      </c>
      <c r="G12879">
        <f>_xlfn.XLOOKUP($F12879,campaign!$B$2:$B$18,campaign!$D$2:$D$18)</f>
        <v>13</v>
      </c>
      <c r="H12879" t="str">
        <f>_xlfn.XLOOKUP($A12879,customer!$A$2:$A$978,customer!$B$2:$B$978)</f>
        <v>Jarib Fahrenbach</v>
      </c>
    </row>
    <row r="12880" spans="1:8" x14ac:dyDescent="0.2">
      <c r="A12880" t="s">
        <v>3776</v>
      </c>
      <c r="B12880" t="s">
        <v>3925</v>
      </c>
      <c r="C12880" s="1">
        <v>44577</v>
      </c>
      <c r="D12880" s="1">
        <v>44956</v>
      </c>
      <c r="E12880">
        <f t="shared" si="201"/>
        <v>12</v>
      </c>
      <c r="F12880" t="str">
        <f>_xlfn.XLOOKUP(data!$B12880,campaign!$A$2:$A$18,campaign!$B$2:$B$18)</f>
        <v>Homeownership</v>
      </c>
      <c r="G12880">
        <f>_xlfn.XLOOKUP($F12880,campaign!$B$2:$B$18,campaign!$D$2:$D$18)</f>
        <v>13</v>
      </c>
      <c r="H12880" t="str">
        <f>_xlfn.XLOOKUP($A12880,customer!$A$2:$A$978,customer!$B$2:$B$978)</f>
        <v>Jarib Fahrenbach</v>
      </c>
    </row>
    <row r="12881" spans="1:8" x14ac:dyDescent="0.2">
      <c r="A12881" t="s">
        <v>3776</v>
      </c>
      <c r="B12881" t="s">
        <v>3925</v>
      </c>
      <c r="C12881" s="1">
        <v>44577</v>
      </c>
      <c r="D12881" s="1">
        <v>45011</v>
      </c>
      <c r="E12881">
        <f t="shared" si="201"/>
        <v>14</v>
      </c>
      <c r="F12881" t="str">
        <f>_xlfn.XLOOKUP(data!$B12881,campaign!$A$2:$A$18,campaign!$B$2:$B$18)</f>
        <v>Homeownership</v>
      </c>
      <c r="G12881">
        <f>_xlfn.XLOOKUP($F12881,campaign!$B$2:$B$18,campaign!$D$2:$D$18)</f>
        <v>13</v>
      </c>
      <c r="H12881" t="str">
        <f>_xlfn.XLOOKUP($A12881,customer!$A$2:$A$978,customer!$B$2:$B$978)</f>
        <v>Jarib Fahrenbach</v>
      </c>
    </row>
    <row r="12882" spans="1:8" x14ac:dyDescent="0.2">
      <c r="A12882" t="s">
        <v>3776</v>
      </c>
      <c r="B12882" t="s">
        <v>3925</v>
      </c>
      <c r="C12882" s="1">
        <v>44577</v>
      </c>
      <c r="D12882" s="1">
        <v>45042</v>
      </c>
      <c r="E12882">
        <f t="shared" si="201"/>
        <v>15</v>
      </c>
      <c r="F12882" t="str">
        <f>_xlfn.XLOOKUP(data!$B12882,campaign!$A$2:$A$18,campaign!$B$2:$B$18)</f>
        <v>Homeownership</v>
      </c>
      <c r="G12882">
        <f>_xlfn.XLOOKUP($F12882,campaign!$B$2:$B$18,campaign!$D$2:$D$18)</f>
        <v>13</v>
      </c>
      <c r="H12882" t="str">
        <f>_xlfn.XLOOKUP($A12882,customer!$A$2:$A$978,customer!$B$2:$B$978)</f>
        <v>Jarib Fahrenbach</v>
      </c>
    </row>
    <row r="12883" spans="1:8" x14ac:dyDescent="0.2">
      <c r="A12883" t="s">
        <v>3776</v>
      </c>
      <c r="B12883" t="s">
        <v>3925</v>
      </c>
      <c r="C12883" s="1">
        <v>44577</v>
      </c>
      <c r="D12883" s="1">
        <v>45073</v>
      </c>
      <c r="E12883">
        <f t="shared" si="201"/>
        <v>16</v>
      </c>
      <c r="F12883" t="str">
        <f>_xlfn.XLOOKUP(data!$B12883,campaign!$A$2:$A$18,campaign!$B$2:$B$18)</f>
        <v>Homeownership</v>
      </c>
      <c r="G12883">
        <f>_xlfn.XLOOKUP($F12883,campaign!$B$2:$B$18,campaign!$D$2:$D$18)</f>
        <v>13</v>
      </c>
      <c r="H12883" t="str">
        <f>_xlfn.XLOOKUP($A12883,customer!$A$2:$A$978,customer!$B$2:$B$978)</f>
        <v>Jarib Fahrenbach</v>
      </c>
    </row>
    <row r="12884" spans="1:8" x14ac:dyDescent="0.2">
      <c r="A12884" t="s">
        <v>3777</v>
      </c>
      <c r="B12884" t="s">
        <v>3948</v>
      </c>
      <c r="C12884" s="1">
        <v>44677</v>
      </c>
      <c r="D12884" s="1">
        <v>44677</v>
      </c>
      <c r="E12884">
        <f t="shared" si="201"/>
        <v>0</v>
      </c>
      <c r="F12884" t="str">
        <f>_xlfn.XLOOKUP(data!$B12884,campaign!$A$2:$A$18,campaign!$B$2:$B$18)</f>
        <v>HasCreditCard</v>
      </c>
      <c r="G12884">
        <f>_xlfn.XLOOKUP($F12884,campaign!$B$2:$B$18,campaign!$D$2:$D$18)</f>
        <v>65</v>
      </c>
      <c r="H12884" t="str">
        <f>_xlfn.XLOOKUP($A12884,customer!$A$2:$A$978,customer!$B$2:$B$978)</f>
        <v>Adoree Hasard</v>
      </c>
    </row>
    <row r="12885" spans="1:8" x14ac:dyDescent="0.2">
      <c r="A12885" t="s">
        <v>3777</v>
      </c>
      <c r="B12885" t="s">
        <v>3948</v>
      </c>
      <c r="C12885" s="1">
        <v>44677</v>
      </c>
      <c r="D12885" s="1">
        <v>44715</v>
      </c>
      <c r="E12885">
        <f t="shared" si="201"/>
        <v>1</v>
      </c>
      <c r="F12885" t="str">
        <f>_xlfn.XLOOKUP(data!$B12885,campaign!$A$2:$A$18,campaign!$B$2:$B$18)</f>
        <v>HasCreditCard</v>
      </c>
      <c r="G12885">
        <f>_xlfn.XLOOKUP($F12885,campaign!$B$2:$B$18,campaign!$D$2:$D$18)</f>
        <v>65</v>
      </c>
      <c r="H12885" t="str">
        <f>_xlfn.XLOOKUP($A12885,customer!$A$2:$A$978,customer!$B$2:$B$978)</f>
        <v>Adoree Hasard</v>
      </c>
    </row>
    <row r="12886" spans="1:8" x14ac:dyDescent="0.2">
      <c r="A12886" t="s">
        <v>3777</v>
      </c>
      <c r="B12886" t="s">
        <v>3948</v>
      </c>
      <c r="C12886" s="1">
        <v>44677</v>
      </c>
      <c r="D12886" s="1">
        <v>44744</v>
      </c>
      <c r="E12886">
        <f t="shared" si="201"/>
        <v>2</v>
      </c>
      <c r="F12886" t="str">
        <f>_xlfn.XLOOKUP(data!$B12886,campaign!$A$2:$A$18,campaign!$B$2:$B$18)</f>
        <v>HasCreditCard</v>
      </c>
      <c r="G12886">
        <f>_xlfn.XLOOKUP($F12886,campaign!$B$2:$B$18,campaign!$D$2:$D$18)</f>
        <v>65</v>
      </c>
      <c r="H12886" t="str">
        <f>_xlfn.XLOOKUP($A12886,customer!$A$2:$A$978,customer!$B$2:$B$978)</f>
        <v>Adoree Hasard</v>
      </c>
    </row>
    <row r="12887" spans="1:8" x14ac:dyDescent="0.2">
      <c r="A12887" t="s">
        <v>3777</v>
      </c>
      <c r="B12887" t="s">
        <v>3948</v>
      </c>
      <c r="C12887" s="1">
        <v>44677</v>
      </c>
      <c r="D12887" s="1">
        <v>44805</v>
      </c>
      <c r="E12887">
        <f t="shared" si="201"/>
        <v>4</v>
      </c>
      <c r="F12887" t="str">
        <f>_xlfn.XLOOKUP(data!$B12887,campaign!$A$2:$A$18,campaign!$B$2:$B$18)</f>
        <v>HasCreditCard</v>
      </c>
      <c r="G12887">
        <f>_xlfn.XLOOKUP($F12887,campaign!$B$2:$B$18,campaign!$D$2:$D$18)</f>
        <v>65</v>
      </c>
      <c r="H12887" t="str">
        <f>_xlfn.XLOOKUP($A12887,customer!$A$2:$A$978,customer!$B$2:$B$978)</f>
        <v>Adoree Hasard</v>
      </c>
    </row>
    <row r="12888" spans="1:8" x14ac:dyDescent="0.2">
      <c r="A12888" t="s">
        <v>3777</v>
      </c>
      <c r="B12888" t="s">
        <v>3948</v>
      </c>
      <c r="C12888" s="1">
        <v>44677</v>
      </c>
      <c r="D12888" s="1">
        <v>44838</v>
      </c>
      <c r="E12888">
        <f t="shared" si="201"/>
        <v>5</v>
      </c>
      <c r="F12888" t="str">
        <f>_xlfn.XLOOKUP(data!$B12888,campaign!$A$2:$A$18,campaign!$B$2:$B$18)</f>
        <v>HasCreditCard</v>
      </c>
      <c r="G12888">
        <f>_xlfn.XLOOKUP($F12888,campaign!$B$2:$B$18,campaign!$D$2:$D$18)</f>
        <v>65</v>
      </c>
      <c r="H12888" t="str">
        <f>_xlfn.XLOOKUP($A12888,customer!$A$2:$A$978,customer!$B$2:$B$978)</f>
        <v>Adoree Hasard</v>
      </c>
    </row>
    <row r="12889" spans="1:8" x14ac:dyDescent="0.2">
      <c r="A12889" t="s">
        <v>3777</v>
      </c>
      <c r="B12889" t="s">
        <v>3948</v>
      </c>
      <c r="C12889" s="1">
        <v>44677</v>
      </c>
      <c r="D12889" s="1">
        <v>44868</v>
      </c>
      <c r="E12889">
        <f t="shared" si="201"/>
        <v>6</v>
      </c>
      <c r="F12889" t="str">
        <f>_xlfn.XLOOKUP(data!$B12889,campaign!$A$2:$A$18,campaign!$B$2:$B$18)</f>
        <v>HasCreditCard</v>
      </c>
      <c r="G12889">
        <f>_xlfn.XLOOKUP($F12889,campaign!$B$2:$B$18,campaign!$D$2:$D$18)</f>
        <v>65</v>
      </c>
      <c r="H12889" t="str">
        <f>_xlfn.XLOOKUP($A12889,customer!$A$2:$A$978,customer!$B$2:$B$978)</f>
        <v>Adoree Hasard</v>
      </c>
    </row>
    <row r="12890" spans="1:8" x14ac:dyDescent="0.2">
      <c r="A12890" t="s">
        <v>3777</v>
      </c>
      <c r="B12890" t="s">
        <v>3948</v>
      </c>
      <c r="C12890" s="1">
        <v>44677</v>
      </c>
      <c r="D12890" s="1">
        <v>44985</v>
      </c>
      <c r="E12890">
        <f t="shared" si="201"/>
        <v>10</v>
      </c>
      <c r="F12890" t="str">
        <f>_xlfn.XLOOKUP(data!$B12890,campaign!$A$2:$A$18,campaign!$B$2:$B$18)</f>
        <v>HasCreditCard</v>
      </c>
      <c r="G12890">
        <f>_xlfn.XLOOKUP($F12890,campaign!$B$2:$B$18,campaign!$D$2:$D$18)</f>
        <v>65</v>
      </c>
      <c r="H12890" t="str">
        <f>_xlfn.XLOOKUP($A12890,customer!$A$2:$A$978,customer!$B$2:$B$978)</f>
        <v>Adoree Hasard</v>
      </c>
    </row>
    <row r="12891" spans="1:8" x14ac:dyDescent="0.2">
      <c r="A12891" t="s">
        <v>3777</v>
      </c>
      <c r="B12891" t="s">
        <v>3948</v>
      </c>
      <c r="C12891" s="1">
        <v>44677</v>
      </c>
      <c r="D12891" s="1">
        <v>45011</v>
      </c>
      <c r="E12891">
        <f t="shared" si="201"/>
        <v>11</v>
      </c>
      <c r="F12891" t="str">
        <f>_xlfn.XLOOKUP(data!$B12891,campaign!$A$2:$A$18,campaign!$B$2:$B$18)</f>
        <v>HasCreditCard</v>
      </c>
      <c r="G12891">
        <f>_xlfn.XLOOKUP($F12891,campaign!$B$2:$B$18,campaign!$D$2:$D$18)</f>
        <v>65</v>
      </c>
      <c r="H12891" t="str">
        <f>_xlfn.XLOOKUP($A12891,customer!$A$2:$A$978,customer!$B$2:$B$978)</f>
        <v>Adoree Hasard</v>
      </c>
    </row>
    <row r="12892" spans="1:8" x14ac:dyDescent="0.2">
      <c r="A12892" t="s">
        <v>3777</v>
      </c>
      <c r="B12892" t="s">
        <v>3948</v>
      </c>
      <c r="C12892" s="1">
        <v>44677</v>
      </c>
      <c r="D12892" s="1">
        <v>45074</v>
      </c>
      <c r="E12892">
        <f t="shared" si="201"/>
        <v>13</v>
      </c>
      <c r="F12892" t="str">
        <f>_xlfn.XLOOKUP(data!$B12892,campaign!$A$2:$A$18,campaign!$B$2:$B$18)</f>
        <v>HasCreditCard</v>
      </c>
      <c r="G12892">
        <f>_xlfn.XLOOKUP($F12892,campaign!$B$2:$B$18,campaign!$D$2:$D$18)</f>
        <v>65</v>
      </c>
      <c r="H12892" t="str">
        <f>_xlfn.XLOOKUP($A12892,customer!$A$2:$A$978,customer!$B$2:$B$978)</f>
        <v>Adoree Hasard</v>
      </c>
    </row>
    <row r="12893" spans="1:8" x14ac:dyDescent="0.2">
      <c r="A12893" t="s">
        <v>3777</v>
      </c>
      <c r="B12893" t="s">
        <v>3948</v>
      </c>
      <c r="C12893" s="1">
        <v>44677</v>
      </c>
      <c r="D12893" s="1">
        <v>45080</v>
      </c>
      <c r="E12893">
        <f t="shared" si="201"/>
        <v>13</v>
      </c>
      <c r="F12893" t="str">
        <f>_xlfn.XLOOKUP(data!$B12893,campaign!$A$2:$A$18,campaign!$B$2:$B$18)</f>
        <v>HasCreditCard</v>
      </c>
      <c r="G12893">
        <f>_xlfn.XLOOKUP($F12893,campaign!$B$2:$B$18,campaign!$D$2:$D$18)</f>
        <v>65</v>
      </c>
      <c r="H12893" t="str">
        <f>_xlfn.XLOOKUP($A12893,customer!$A$2:$A$978,customer!$B$2:$B$978)</f>
        <v>Adoree Hasard</v>
      </c>
    </row>
    <row r="12894" spans="1:8" x14ac:dyDescent="0.2">
      <c r="A12894" t="s">
        <v>3777</v>
      </c>
      <c r="B12894" t="s">
        <v>3922</v>
      </c>
      <c r="C12894" s="1">
        <v>44853</v>
      </c>
      <c r="D12894" s="1">
        <v>44853</v>
      </c>
      <c r="E12894">
        <f t="shared" si="201"/>
        <v>0</v>
      </c>
      <c r="F12894" t="str">
        <f>_xlfn.XLOOKUP(data!$B12894,campaign!$A$2:$A$18,campaign!$B$2:$B$18)</f>
        <v>HandsetWebCapable</v>
      </c>
      <c r="G12894">
        <f>_xlfn.XLOOKUP($F12894,campaign!$B$2:$B$18,campaign!$D$2:$D$18)</f>
        <v>62</v>
      </c>
      <c r="H12894" t="str">
        <f>_xlfn.XLOOKUP($A12894,customer!$A$2:$A$978,customer!$B$2:$B$978)</f>
        <v>Adoree Hasard</v>
      </c>
    </row>
    <row r="12895" spans="1:8" x14ac:dyDescent="0.2">
      <c r="A12895" t="s">
        <v>3777</v>
      </c>
      <c r="B12895" t="s">
        <v>3922</v>
      </c>
      <c r="C12895" s="1">
        <v>44853</v>
      </c>
      <c r="D12895" s="1">
        <v>44888</v>
      </c>
      <c r="E12895">
        <f t="shared" si="201"/>
        <v>1</v>
      </c>
      <c r="F12895" t="str">
        <f>_xlfn.XLOOKUP(data!$B12895,campaign!$A$2:$A$18,campaign!$B$2:$B$18)</f>
        <v>HandsetWebCapable</v>
      </c>
      <c r="G12895">
        <f>_xlfn.XLOOKUP($F12895,campaign!$B$2:$B$18,campaign!$D$2:$D$18)</f>
        <v>62</v>
      </c>
      <c r="H12895" t="str">
        <f>_xlfn.XLOOKUP($A12895,customer!$A$2:$A$978,customer!$B$2:$B$978)</f>
        <v>Adoree Hasard</v>
      </c>
    </row>
    <row r="12896" spans="1:8" x14ac:dyDescent="0.2">
      <c r="A12896" t="s">
        <v>3777</v>
      </c>
      <c r="B12896" t="s">
        <v>3922</v>
      </c>
      <c r="C12896" s="1">
        <v>44853</v>
      </c>
      <c r="D12896" s="1">
        <v>44918</v>
      </c>
      <c r="E12896">
        <f t="shared" si="201"/>
        <v>2</v>
      </c>
      <c r="F12896" t="str">
        <f>_xlfn.XLOOKUP(data!$B12896,campaign!$A$2:$A$18,campaign!$B$2:$B$18)</f>
        <v>HandsetWebCapable</v>
      </c>
      <c r="G12896">
        <f>_xlfn.XLOOKUP($F12896,campaign!$B$2:$B$18,campaign!$D$2:$D$18)</f>
        <v>62</v>
      </c>
      <c r="H12896" t="str">
        <f>_xlfn.XLOOKUP($A12896,customer!$A$2:$A$978,customer!$B$2:$B$978)</f>
        <v>Adoree Hasard</v>
      </c>
    </row>
    <row r="12897" spans="1:8" x14ac:dyDescent="0.2">
      <c r="A12897" t="s">
        <v>3777</v>
      </c>
      <c r="B12897" t="s">
        <v>3922</v>
      </c>
      <c r="C12897" s="1">
        <v>44853</v>
      </c>
      <c r="D12897" s="1">
        <v>44946</v>
      </c>
      <c r="E12897">
        <f t="shared" si="201"/>
        <v>3</v>
      </c>
      <c r="F12897" t="str">
        <f>_xlfn.XLOOKUP(data!$B12897,campaign!$A$2:$A$18,campaign!$B$2:$B$18)</f>
        <v>HandsetWebCapable</v>
      </c>
      <c r="G12897">
        <f>_xlfn.XLOOKUP($F12897,campaign!$B$2:$B$18,campaign!$D$2:$D$18)</f>
        <v>62</v>
      </c>
      <c r="H12897" t="str">
        <f>_xlfn.XLOOKUP($A12897,customer!$A$2:$A$978,customer!$B$2:$B$978)</f>
        <v>Adoree Hasard</v>
      </c>
    </row>
    <row r="12898" spans="1:8" x14ac:dyDescent="0.2">
      <c r="A12898" t="s">
        <v>3777</v>
      </c>
      <c r="B12898" t="s">
        <v>3922</v>
      </c>
      <c r="C12898" s="1">
        <v>44853</v>
      </c>
      <c r="D12898" s="1">
        <v>44983</v>
      </c>
      <c r="E12898">
        <f t="shared" si="201"/>
        <v>4</v>
      </c>
      <c r="F12898" t="str">
        <f>_xlfn.XLOOKUP(data!$B12898,campaign!$A$2:$A$18,campaign!$B$2:$B$18)</f>
        <v>HandsetWebCapable</v>
      </c>
      <c r="G12898">
        <f>_xlfn.XLOOKUP($F12898,campaign!$B$2:$B$18,campaign!$D$2:$D$18)</f>
        <v>62</v>
      </c>
      <c r="H12898" t="str">
        <f>_xlfn.XLOOKUP($A12898,customer!$A$2:$A$978,customer!$B$2:$B$978)</f>
        <v>Adoree Hasard</v>
      </c>
    </row>
    <row r="12899" spans="1:8" x14ac:dyDescent="0.2">
      <c r="A12899" t="s">
        <v>3777</v>
      </c>
      <c r="B12899" t="s">
        <v>3922</v>
      </c>
      <c r="C12899" s="1">
        <v>44853</v>
      </c>
      <c r="D12899" s="1">
        <v>45015</v>
      </c>
      <c r="E12899">
        <f t="shared" si="201"/>
        <v>5</v>
      </c>
      <c r="F12899" t="str">
        <f>_xlfn.XLOOKUP(data!$B12899,campaign!$A$2:$A$18,campaign!$B$2:$B$18)</f>
        <v>HandsetWebCapable</v>
      </c>
      <c r="G12899">
        <f>_xlfn.XLOOKUP($F12899,campaign!$B$2:$B$18,campaign!$D$2:$D$18)</f>
        <v>62</v>
      </c>
      <c r="H12899" t="str">
        <f>_xlfn.XLOOKUP($A12899,customer!$A$2:$A$978,customer!$B$2:$B$978)</f>
        <v>Adoree Hasard</v>
      </c>
    </row>
    <row r="12900" spans="1:8" x14ac:dyDescent="0.2">
      <c r="A12900" t="s">
        <v>3777</v>
      </c>
      <c r="B12900" t="s">
        <v>3922</v>
      </c>
      <c r="C12900" s="1">
        <v>44853</v>
      </c>
      <c r="D12900" s="1">
        <v>45037</v>
      </c>
      <c r="E12900">
        <f t="shared" si="201"/>
        <v>6</v>
      </c>
      <c r="F12900" t="str">
        <f>_xlfn.XLOOKUP(data!$B12900,campaign!$A$2:$A$18,campaign!$B$2:$B$18)</f>
        <v>HandsetWebCapable</v>
      </c>
      <c r="G12900">
        <f>_xlfn.XLOOKUP($F12900,campaign!$B$2:$B$18,campaign!$D$2:$D$18)</f>
        <v>62</v>
      </c>
      <c r="H12900" t="str">
        <f>_xlfn.XLOOKUP($A12900,customer!$A$2:$A$978,customer!$B$2:$B$978)</f>
        <v>Adoree Hasard</v>
      </c>
    </row>
    <row r="12901" spans="1:8" x14ac:dyDescent="0.2">
      <c r="A12901" t="s">
        <v>3778</v>
      </c>
      <c r="B12901" t="s">
        <v>3922</v>
      </c>
      <c r="C12901" s="1">
        <v>44774</v>
      </c>
      <c r="D12901" s="1">
        <v>44774</v>
      </c>
      <c r="E12901">
        <f t="shared" si="201"/>
        <v>0</v>
      </c>
      <c r="F12901" t="str">
        <f>_xlfn.XLOOKUP(data!$B12901,campaign!$A$2:$A$18,campaign!$B$2:$B$18)</f>
        <v>HandsetWebCapable</v>
      </c>
      <c r="G12901">
        <f>_xlfn.XLOOKUP($F12901,campaign!$B$2:$B$18,campaign!$D$2:$D$18)</f>
        <v>62</v>
      </c>
      <c r="H12901" t="str">
        <f>_xlfn.XLOOKUP($A12901,customer!$A$2:$A$978,customer!$B$2:$B$978)</f>
        <v>Yolande Pitkaithly</v>
      </c>
    </row>
    <row r="12902" spans="1:8" x14ac:dyDescent="0.2">
      <c r="A12902" t="s">
        <v>3778</v>
      </c>
      <c r="B12902" t="s">
        <v>3922</v>
      </c>
      <c r="C12902" s="1">
        <v>44774</v>
      </c>
      <c r="D12902" s="1">
        <v>44811</v>
      </c>
      <c r="E12902">
        <f t="shared" si="201"/>
        <v>1</v>
      </c>
      <c r="F12902" t="str">
        <f>_xlfn.XLOOKUP(data!$B12902,campaign!$A$2:$A$18,campaign!$B$2:$B$18)</f>
        <v>HandsetWebCapable</v>
      </c>
      <c r="G12902">
        <f>_xlfn.XLOOKUP($F12902,campaign!$B$2:$B$18,campaign!$D$2:$D$18)</f>
        <v>62</v>
      </c>
      <c r="H12902" t="str">
        <f>_xlfn.XLOOKUP($A12902,customer!$A$2:$A$978,customer!$B$2:$B$978)</f>
        <v>Yolande Pitkaithly</v>
      </c>
    </row>
    <row r="12903" spans="1:8" x14ac:dyDescent="0.2">
      <c r="A12903" t="s">
        <v>3778</v>
      </c>
      <c r="B12903" t="s">
        <v>3922</v>
      </c>
      <c r="C12903" s="1">
        <v>44774</v>
      </c>
      <c r="D12903" s="1">
        <v>44896</v>
      </c>
      <c r="E12903">
        <f t="shared" si="201"/>
        <v>4</v>
      </c>
      <c r="F12903" t="str">
        <f>_xlfn.XLOOKUP(data!$B12903,campaign!$A$2:$A$18,campaign!$B$2:$B$18)</f>
        <v>HandsetWebCapable</v>
      </c>
      <c r="G12903">
        <f>_xlfn.XLOOKUP($F12903,campaign!$B$2:$B$18,campaign!$D$2:$D$18)</f>
        <v>62</v>
      </c>
      <c r="H12903" t="str">
        <f>_xlfn.XLOOKUP($A12903,customer!$A$2:$A$978,customer!$B$2:$B$978)</f>
        <v>Yolande Pitkaithly</v>
      </c>
    </row>
    <row r="12904" spans="1:8" x14ac:dyDescent="0.2">
      <c r="A12904" t="s">
        <v>3778</v>
      </c>
      <c r="B12904" t="s">
        <v>3922</v>
      </c>
      <c r="C12904" s="1">
        <v>44774</v>
      </c>
      <c r="D12904" s="1">
        <v>44934</v>
      </c>
      <c r="E12904">
        <f t="shared" si="201"/>
        <v>5</v>
      </c>
      <c r="F12904" t="str">
        <f>_xlfn.XLOOKUP(data!$B12904,campaign!$A$2:$A$18,campaign!$B$2:$B$18)</f>
        <v>HandsetWebCapable</v>
      </c>
      <c r="G12904">
        <f>_xlfn.XLOOKUP($F12904,campaign!$B$2:$B$18,campaign!$D$2:$D$18)</f>
        <v>62</v>
      </c>
      <c r="H12904" t="str">
        <f>_xlfn.XLOOKUP($A12904,customer!$A$2:$A$978,customer!$B$2:$B$978)</f>
        <v>Yolande Pitkaithly</v>
      </c>
    </row>
    <row r="12905" spans="1:8" x14ac:dyDescent="0.2">
      <c r="A12905" t="s">
        <v>3778</v>
      </c>
      <c r="B12905" t="s">
        <v>3922</v>
      </c>
      <c r="C12905" s="1">
        <v>44774</v>
      </c>
      <c r="D12905" s="1">
        <v>44958</v>
      </c>
      <c r="E12905">
        <f t="shared" si="201"/>
        <v>6</v>
      </c>
      <c r="F12905" t="str">
        <f>_xlfn.XLOOKUP(data!$B12905,campaign!$A$2:$A$18,campaign!$B$2:$B$18)</f>
        <v>HandsetWebCapable</v>
      </c>
      <c r="G12905">
        <f>_xlfn.XLOOKUP($F12905,campaign!$B$2:$B$18,campaign!$D$2:$D$18)</f>
        <v>62</v>
      </c>
      <c r="H12905" t="str">
        <f>_xlfn.XLOOKUP($A12905,customer!$A$2:$A$978,customer!$B$2:$B$978)</f>
        <v>Yolande Pitkaithly</v>
      </c>
    </row>
    <row r="12906" spans="1:8" x14ac:dyDescent="0.2">
      <c r="A12906" t="s">
        <v>3778</v>
      </c>
      <c r="B12906" t="s">
        <v>3922</v>
      </c>
      <c r="C12906" s="1">
        <v>44774</v>
      </c>
      <c r="D12906" s="1">
        <v>44994</v>
      </c>
      <c r="E12906">
        <f t="shared" si="201"/>
        <v>7</v>
      </c>
      <c r="F12906" t="str">
        <f>_xlfn.XLOOKUP(data!$B12906,campaign!$A$2:$A$18,campaign!$B$2:$B$18)</f>
        <v>HandsetWebCapable</v>
      </c>
      <c r="G12906">
        <f>_xlfn.XLOOKUP($F12906,campaign!$B$2:$B$18,campaign!$D$2:$D$18)</f>
        <v>62</v>
      </c>
      <c r="H12906" t="str">
        <f>_xlfn.XLOOKUP($A12906,customer!$A$2:$A$978,customer!$B$2:$B$978)</f>
        <v>Yolande Pitkaithly</v>
      </c>
    </row>
    <row r="12907" spans="1:8" x14ac:dyDescent="0.2">
      <c r="A12907" t="s">
        <v>3778</v>
      </c>
      <c r="B12907" t="s">
        <v>3922</v>
      </c>
      <c r="C12907" s="1">
        <v>44774</v>
      </c>
      <c r="D12907" s="1">
        <v>45031</v>
      </c>
      <c r="E12907">
        <f t="shared" si="201"/>
        <v>8</v>
      </c>
      <c r="F12907" t="str">
        <f>_xlfn.XLOOKUP(data!$B12907,campaign!$A$2:$A$18,campaign!$B$2:$B$18)</f>
        <v>HandsetWebCapable</v>
      </c>
      <c r="G12907">
        <f>_xlfn.XLOOKUP($F12907,campaign!$B$2:$B$18,campaign!$D$2:$D$18)</f>
        <v>62</v>
      </c>
      <c r="H12907" t="str">
        <f>_xlfn.XLOOKUP($A12907,customer!$A$2:$A$978,customer!$B$2:$B$978)</f>
        <v>Yolande Pitkaithly</v>
      </c>
    </row>
    <row r="12908" spans="1:8" x14ac:dyDescent="0.2">
      <c r="A12908" t="s">
        <v>3778</v>
      </c>
      <c r="B12908" t="s">
        <v>3922</v>
      </c>
      <c r="C12908" s="1">
        <v>44774</v>
      </c>
      <c r="D12908" s="1">
        <v>45048</v>
      </c>
      <c r="E12908">
        <f t="shared" si="201"/>
        <v>9</v>
      </c>
      <c r="F12908" t="str">
        <f>_xlfn.XLOOKUP(data!$B12908,campaign!$A$2:$A$18,campaign!$B$2:$B$18)</f>
        <v>HandsetWebCapable</v>
      </c>
      <c r="G12908">
        <f>_xlfn.XLOOKUP($F12908,campaign!$B$2:$B$18,campaign!$D$2:$D$18)</f>
        <v>62</v>
      </c>
      <c r="H12908" t="str">
        <f>_xlfn.XLOOKUP($A12908,customer!$A$2:$A$978,customer!$B$2:$B$978)</f>
        <v>Yolande Pitkaithly</v>
      </c>
    </row>
    <row r="12909" spans="1:8" x14ac:dyDescent="0.2">
      <c r="A12909" t="s">
        <v>3778</v>
      </c>
      <c r="B12909" t="s">
        <v>3927</v>
      </c>
      <c r="C12909" s="1">
        <v>44853</v>
      </c>
      <c r="D12909" s="1">
        <v>44853</v>
      </c>
      <c r="E12909">
        <f t="shared" si="201"/>
        <v>0</v>
      </c>
      <c r="F12909" t="str">
        <f>_xlfn.XLOOKUP(data!$B12909,campaign!$A$2:$A$18,campaign!$B$2:$B$18)</f>
        <v>RespondsToMailOffers</v>
      </c>
      <c r="G12909">
        <f>_xlfn.XLOOKUP($F12909,campaign!$B$2:$B$18,campaign!$D$2:$D$18)</f>
        <v>27</v>
      </c>
      <c r="H12909" t="str">
        <f>_xlfn.XLOOKUP($A12909,customer!$A$2:$A$978,customer!$B$2:$B$978)</f>
        <v>Yolande Pitkaithly</v>
      </c>
    </row>
    <row r="12910" spans="1:8" x14ac:dyDescent="0.2">
      <c r="A12910" t="s">
        <v>3778</v>
      </c>
      <c r="B12910" t="s">
        <v>3927</v>
      </c>
      <c r="C12910" s="1">
        <v>44853</v>
      </c>
      <c r="D12910" s="1">
        <v>44889</v>
      </c>
      <c r="E12910">
        <f t="shared" si="201"/>
        <v>1</v>
      </c>
      <c r="F12910" t="str">
        <f>_xlfn.XLOOKUP(data!$B12910,campaign!$A$2:$A$18,campaign!$B$2:$B$18)</f>
        <v>RespondsToMailOffers</v>
      </c>
      <c r="G12910">
        <f>_xlfn.XLOOKUP($F12910,campaign!$B$2:$B$18,campaign!$D$2:$D$18)</f>
        <v>27</v>
      </c>
      <c r="H12910" t="str">
        <f>_xlfn.XLOOKUP($A12910,customer!$A$2:$A$978,customer!$B$2:$B$978)</f>
        <v>Yolande Pitkaithly</v>
      </c>
    </row>
    <row r="12911" spans="1:8" x14ac:dyDescent="0.2">
      <c r="A12911" t="s">
        <v>3778</v>
      </c>
      <c r="B12911" t="s">
        <v>3927</v>
      </c>
      <c r="C12911" s="1">
        <v>44853</v>
      </c>
      <c r="D12911" s="1">
        <v>44898</v>
      </c>
      <c r="E12911">
        <f t="shared" si="201"/>
        <v>1</v>
      </c>
      <c r="F12911" t="str">
        <f>_xlfn.XLOOKUP(data!$B12911,campaign!$A$2:$A$18,campaign!$B$2:$B$18)</f>
        <v>RespondsToMailOffers</v>
      </c>
      <c r="G12911">
        <f>_xlfn.XLOOKUP($F12911,campaign!$B$2:$B$18,campaign!$D$2:$D$18)</f>
        <v>27</v>
      </c>
      <c r="H12911" t="str">
        <f>_xlfn.XLOOKUP($A12911,customer!$A$2:$A$978,customer!$B$2:$B$978)</f>
        <v>Yolande Pitkaithly</v>
      </c>
    </row>
    <row r="12912" spans="1:8" x14ac:dyDescent="0.2">
      <c r="A12912" t="s">
        <v>3778</v>
      </c>
      <c r="B12912" t="s">
        <v>3927</v>
      </c>
      <c r="C12912" s="1">
        <v>44853</v>
      </c>
      <c r="D12912" s="1">
        <v>44953</v>
      </c>
      <c r="E12912">
        <f t="shared" si="201"/>
        <v>3</v>
      </c>
      <c r="F12912" t="str">
        <f>_xlfn.XLOOKUP(data!$B12912,campaign!$A$2:$A$18,campaign!$B$2:$B$18)</f>
        <v>RespondsToMailOffers</v>
      </c>
      <c r="G12912">
        <f>_xlfn.XLOOKUP($F12912,campaign!$B$2:$B$18,campaign!$D$2:$D$18)</f>
        <v>27</v>
      </c>
      <c r="H12912" t="str">
        <f>_xlfn.XLOOKUP($A12912,customer!$A$2:$A$978,customer!$B$2:$B$978)</f>
        <v>Yolande Pitkaithly</v>
      </c>
    </row>
    <row r="12913" spans="1:8" x14ac:dyDescent="0.2">
      <c r="A12913" t="s">
        <v>3778</v>
      </c>
      <c r="B12913" t="s">
        <v>3927</v>
      </c>
      <c r="C12913" s="1">
        <v>44853</v>
      </c>
      <c r="D12913" s="1">
        <v>44980</v>
      </c>
      <c r="E12913">
        <f t="shared" si="201"/>
        <v>4</v>
      </c>
      <c r="F12913" t="str">
        <f>_xlfn.XLOOKUP(data!$B12913,campaign!$A$2:$A$18,campaign!$B$2:$B$18)</f>
        <v>RespondsToMailOffers</v>
      </c>
      <c r="G12913">
        <f>_xlfn.XLOOKUP($F12913,campaign!$B$2:$B$18,campaign!$D$2:$D$18)</f>
        <v>27</v>
      </c>
      <c r="H12913" t="str">
        <f>_xlfn.XLOOKUP($A12913,customer!$A$2:$A$978,customer!$B$2:$B$978)</f>
        <v>Yolande Pitkaithly</v>
      </c>
    </row>
    <row r="12914" spans="1:8" x14ac:dyDescent="0.2">
      <c r="A12914" t="s">
        <v>3778</v>
      </c>
      <c r="B12914" t="s">
        <v>3927</v>
      </c>
      <c r="C12914" s="1">
        <v>44853</v>
      </c>
      <c r="D12914" s="1">
        <v>45012</v>
      </c>
      <c r="E12914">
        <f t="shared" si="201"/>
        <v>5</v>
      </c>
      <c r="F12914" t="str">
        <f>_xlfn.XLOOKUP(data!$B12914,campaign!$A$2:$A$18,campaign!$B$2:$B$18)</f>
        <v>RespondsToMailOffers</v>
      </c>
      <c r="G12914">
        <f>_xlfn.XLOOKUP($F12914,campaign!$B$2:$B$18,campaign!$D$2:$D$18)</f>
        <v>27</v>
      </c>
      <c r="H12914" t="str">
        <f>_xlfn.XLOOKUP($A12914,customer!$A$2:$A$978,customer!$B$2:$B$978)</f>
        <v>Yolande Pitkaithly</v>
      </c>
    </row>
    <row r="12915" spans="1:8" x14ac:dyDescent="0.2">
      <c r="A12915" t="s">
        <v>3778</v>
      </c>
      <c r="B12915" t="s">
        <v>3927</v>
      </c>
      <c r="C12915" s="1">
        <v>44853</v>
      </c>
      <c r="D12915" s="1">
        <v>45041</v>
      </c>
      <c r="E12915">
        <f t="shared" si="201"/>
        <v>6</v>
      </c>
      <c r="F12915" t="str">
        <f>_xlfn.XLOOKUP(data!$B12915,campaign!$A$2:$A$18,campaign!$B$2:$B$18)</f>
        <v>RespondsToMailOffers</v>
      </c>
      <c r="G12915">
        <f>_xlfn.XLOOKUP($F12915,campaign!$B$2:$B$18,campaign!$D$2:$D$18)</f>
        <v>27</v>
      </c>
      <c r="H12915" t="str">
        <f>_xlfn.XLOOKUP($A12915,customer!$A$2:$A$978,customer!$B$2:$B$978)</f>
        <v>Yolande Pitkaithly</v>
      </c>
    </row>
    <row r="12916" spans="1:8" x14ac:dyDescent="0.2">
      <c r="A12916" t="s">
        <v>3778</v>
      </c>
      <c r="B12916" t="s">
        <v>3927</v>
      </c>
      <c r="C12916" s="1">
        <v>44853</v>
      </c>
      <c r="D12916" s="1">
        <v>45050</v>
      </c>
      <c r="E12916">
        <f t="shared" si="201"/>
        <v>6</v>
      </c>
      <c r="F12916" t="str">
        <f>_xlfn.XLOOKUP(data!$B12916,campaign!$A$2:$A$18,campaign!$B$2:$B$18)</f>
        <v>RespondsToMailOffers</v>
      </c>
      <c r="G12916">
        <f>_xlfn.XLOOKUP($F12916,campaign!$B$2:$B$18,campaign!$D$2:$D$18)</f>
        <v>27</v>
      </c>
      <c r="H12916" t="str">
        <f>_xlfn.XLOOKUP($A12916,customer!$A$2:$A$978,customer!$B$2:$B$978)</f>
        <v>Yolande Pitkaithly</v>
      </c>
    </row>
    <row r="12917" spans="1:8" x14ac:dyDescent="0.2">
      <c r="A12917" t="s">
        <v>3778</v>
      </c>
      <c r="B12917" t="s">
        <v>3927</v>
      </c>
      <c r="C12917" s="1">
        <v>44853</v>
      </c>
      <c r="D12917" s="1">
        <v>45079</v>
      </c>
      <c r="E12917">
        <f t="shared" si="201"/>
        <v>7</v>
      </c>
      <c r="F12917" t="str">
        <f>_xlfn.XLOOKUP(data!$B12917,campaign!$A$2:$A$18,campaign!$B$2:$B$18)</f>
        <v>RespondsToMailOffers</v>
      </c>
      <c r="G12917">
        <f>_xlfn.XLOOKUP($F12917,campaign!$B$2:$B$18,campaign!$D$2:$D$18)</f>
        <v>27</v>
      </c>
      <c r="H12917" t="str">
        <f>_xlfn.XLOOKUP($A12917,customer!$A$2:$A$978,customer!$B$2:$B$978)</f>
        <v>Yolande Pitkaithly</v>
      </c>
    </row>
    <row r="12918" spans="1:8" x14ac:dyDescent="0.2">
      <c r="A12918" t="s">
        <v>3779</v>
      </c>
      <c r="B12918" t="s">
        <v>3921</v>
      </c>
      <c r="C12918" s="1">
        <v>44705</v>
      </c>
      <c r="D12918" s="1">
        <v>44705</v>
      </c>
      <c r="E12918">
        <f t="shared" si="201"/>
        <v>0</v>
      </c>
      <c r="F12918" t="str">
        <f>_xlfn.XLOOKUP(data!$B12918,campaign!$A$2:$A$18,campaign!$B$2:$B$18)</f>
        <v>HandsetRefurbished</v>
      </c>
      <c r="G12918">
        <f>_xlfn.XLOOKUP($F12918,campaign!$B$2:$B$18,campaign!$D$2:$D$18)</f>
        <v>26</v>
      </c>
      <c r="H12918" t="str">
        <f>_xlfn.XLOOKUP($A12918,customer!$A$2:$A$978,customer!$B$2:$B$978)</f>
        <v>Bibby Rustman</v>
      </c>
    </row>
    <row r="12919" spans="1:8" x14ac:dyDescent="0.2">
      <c r="A12919" t="s">
        <v>3779</v>
      </c>
      <c r="B12919" t="s">
        <v>3921</v>
      </c>
      <c r="C12919" s="1">
        <v>44705</v>
      </c>
      <c r="D12919" s="1">
        <v>44736</v>
      </c>
      <c r="E12919">
        <f t="shared" si="201"/>
        <v>1</v>
      </c>
      <c r="F12919" t="str">
        <f>_xlfn.XLOOKUP(data!$B12919,campaign!$A$2:$A$18,campaign!$B$2:$B$18)</f>
        <v>HandsetRefurbished</v>
      </c>
      <c r="G12919">
        <f>_xlfn.XLOOKUP($F12919,campaign!$B$2:$B$18,campaign!$D$2:$D$18)</f>
        <v>26</v>
      </c>
      <c r="H12919" t="str">
        <f>_xlfn.XLOOKUP($A12919,customer!$A$2:$A$978,customer!$B$2:$B$978)</f>
        <v>Bibby Rustman</v>
      </c>
    </row>
    <row r="12920" spans="1:8" x14ac:dyDescent="0.2">
      <c r="A12920" t="s">
        <v>3779</v>
      </c>
      <c r="B12920" t="s">
        <v>3921</v>
      </c>
      <c r="C12920" s="1">
        <v>44705</v>
      </c>
      <c r="D12920" s="1">
        <v>44745</v>
      </c>
      <c r="E12920">
        <f t="shared" si="201"/>
        <v>1</v>
      </c>
      <c r="F12920" t="str">
        <f>_xlfn.XLOOKUP(data!$B12920,campaign!$A$2:$A$18,campaign!$B$2:$B$18)</f>
        <v>HandsetRefurbished</v>
      </c>
      <c r="G12920">
        <f>_xlfn.XLOOKUP($F12920,campaign!$B$2:$B$18,campaign!$D$2:$D$18)</f>
        <v>26</v>
      </c>
      <c r="H12920" t="str">
        <f>_xlfn.XLOOKUP($A12920,customer!$A$2:$A$978,customer!$B$2:$B$978)</f>
        <v>Bibby Rustman</v>
      </c>
    </row>
    <row r="12921" spans="1:8" x14ac:dyDescent="0.2">
      <c r="A12921" t="s">
        <v>3779</v>
      </c>
      <c r="B12921" t="s">
        <v>3921</v>
      </c>
      <c r="C12921" s="1">
        <v>44705</v>
      </c>
      <c r="D12921" s="1">
        <v>44807</v>
      </c>
      <c r="E12921">
        <f t="shared" si="201"/>
        <v>3</v>
      </c>
      <c r="F12921" t="str">
        <f>_xlfn.XLOOKUP(data!$B12921,campaign!$A$2:$A$18,campaign!$B$2:$B$18)</f>
        <v>HandsetRefurbished</v>
      </c>
      <c r="G12921">
        <f>_xlfn.XLOOKUP($F12921,campaign!$B$2:$B$18,campaign!$D$2:$D$18)</f>
        <v>26</v>
      </c>
      <c r="H12921" t="str">
        <f>_xlfn.XLOOKUP($A12921,customer!$A$2:$A$978,customer!$B$2:$B$978)</f>
        <v>Bibby Rustman</v>
      </c>
    </row>
    <row r="12922" spans="1:8" x14ac:dyDescent="0.2">
      <c r="A12922" t="s">
        <v>3779</v>
      </c>
      <c r="B12922" t="s">
        <v>3921</v>
      </c>
      <c r="C12922" s="1">
        <v>44705</v>
      </c>
      <c r="D12922" s="1">
        <v>44863</v>
      </c>
      <c r="E12922">
        <f t="shared" si="201"/>
        <v>5</v>
      </c>
      <c r="F12922" t="str">
        <f>_xlfn.XLOOKUP(data!$B12922,campaign!$A$2:$A$18,campaign!$B$2:$B$18)</f>
        <v>HandsetRefurbished</v>
      </c>
      <c r="G12922">
        <f>_xlfn.XLOOKUP($F12922,campaign!$B$2:$B$18,campaign!$D$2:$D$18)</f>
        <v>26</v>
      </c>
      <c r="H12922" t="str">
        <f>_xlfn.XLOOKUP($A12922,customer!$A$2:$A$978,customer!$B$2:$B$978)</f>
        <v>Bibby Rustman</v>
      </c>
    </row>
    <row r="12923" spans="1:8" x14ac:dyDescent="0.2">
      <c r="A12923" t="s">
        <v>3779</v>
      </c>
      <c r="B12923" t="s">
        <v>3921</v>
      </c>
      <c r="C12923" s="1">
        <v>44705</v>
      </c>
      <c r="D12923" s="1">
        <v>44890</v>
      </c>
      <c r="E12923">
        <f t="shared" si="201"/>
        <v>6</v>
      </c>
      <c r="F12923" t="str">
        <f>_xlfn.XLOOKUP(data!$B12923,campaign!$A$2:$A$18,campaign!$B$2:$B$18)</f>
        <v>HandsetRefurbished</v>
      </c>
      <c r="G12923">
        <f>_xlfn.XLOOKUP($F12923,campaign!$B$2:$B$18,campaign!$D$2:$D$18)</f>
        <v>26</v>
      </c>
      <c r="H12923" t="str">
        <f>_xlfn.XLOOKUP($A12923,customer!$A$2:$A$978,customer!$B$2:$B$978)</f>
        <v>Bibby Rustman</v>
      </c>
    </row>
    <row r="12924" spans="1:8" x14ac:dyDescent="0.2">
      <c r="A12924" t="s">
        <v>3779</v>
      </c>
      <c r="B12924" t="s">
        <v>3921</v>
      </c>
      <c r="C12924" s="1">
        <v>44705</v>
      </c>
      <c r="D12924" s="1">
        <v>44903</v>
      </c>
      <c r="E12924">
        <f t="shared" si="201"/>
        <v>6</v>
      </c>
      <c r="F12924" t="str">
        <f>_xlfn.XLOOKUP(data!$B12924,campaign!$A$2:$A$18,campaign!$B$2:$B$18)</f>
        <v>HandsetRefurbished</v>
      </c>
      <c r="G12924">
        <f>_xlfn.XLOOKUP($F12924,campaign!$B$2:$B$18,campaign!$D$2:$D$18)</f>
        <v>26</v>
      </c>
      <c r="H12924" t="str">
        <f>_xlfn.XLOOKUP($A12924,customer!$A$2:$A$978,customer!$B$2:$B$978)</f>
        <v>Bibby Rustman</v>
      </c>
    </row>
    <row r="12925" spans="1:8" x14ac:dyDescent="0.2">
      <c r="A12925" t="s">
        <v>3779</v>
      </c>
      <c r="B12925" t="s">
        <v>3921</v>
      </c>
      <c r="C12925" s="1">
        <v>44705</v>
      </c>
      <c r="D12925" s="1">
        <v>45015</v>
      </c>
      <c r="E12925">
        <f t="shared" si="201"/>
        <v>10</v>
      </c>
      <c r="F12925" t="str">
        <f>_xlfn.XLOOKUP(data!$B12925,campaign!$A$2:$A$18,campaign!$B$2:$B$18)</f>
        <v>HandsetRefurbished</v>
      </c>
      <c r="G12925">
        <f>_xlfn.XLOOKUP($F12925,campaign!$B$2:$B$18,campaign!$D$2:$D$18)</f>
        <v>26</v>
      </c>
      <c r="H12925" t="str">
        <f>_xlfn.XLOOKUP($A12925,customer!$A$2:$A$978,customer!$B$2:$B$978)</f>
        <v>Bibby Rustman</v>
      </c>
    </row>
    <row r="12926" spans="1:8" x14ac:dyDescent="0.2">
      <c r="A12926" t="s">
        <v>3779</v>
      </c>
      <c r="B12926" t="s">
        <v>3921</v>
      </c>
      <c r="C12926" s="1">
        <v>44705</v>
      </c>
      <c r="D12926" s="1">
        <v>45041</v>
      </c>
      <c r="E12926">
        <f t="shared" si="201"/>
        <v>11</v>
      </c>
      <c r="F12926" t="str">
        <f>_xlfn.XLOOKUP(data!$B12926,campaign!$A$2:$A$18,campaign!$B$2:$B$18)</f>
        <v>HandsetRefurbished</v>
      </c>
      <c r="G12926">
        <f>_xlfn.XLOOKUP($F12926,campaign!$B$2:$B$18,campaign!$D$2:$D$18)</f>
        <v>26</v>
      </c>
      <c r="H12926" t="str">
        <f>_xlfn.XLOOKUP($A12926,customer!$A$2:$A$978,customer!$B$2:$B$978)</f>
        <v>Bibby Rustman</v>
      </c>
    </row>
    <row r="12927" spans="1:8" x14ac:dyDescent="0.2">
      <c r="A12927" t="s">
        <v>3779</v>
      </c>
      <c r="B12927" t="s">
        <v>3921</v>
      </c>
      <c r="C12927" s="1">
        <v>44705</v>
      </c>
      <c r="D12927" s="1">
        <v>45074</v>
      </c>
      <c r="E12927">
        <f t="shared" si="201"/>
        <v>12</v>
      </c>
      <c r="F12927" t="str">
        <f>_xlfn.XLOOKUP(data!$B12927,campaign!$A$2:$A$18,campaign!$B$2:$B$18)</f>
        <v>HandsetRefurbished</v>
      </c>
      <c r="G12927">
        <f>_xlfn.XLOOKUP($F12927,campaign!$B$2:$B$18,campaign!$D$2:$D$18)</f>
        <v>26</v>
      </c>
      <c r="H12927" t="str">
        <f>_xlfn.XLOOKUP($A12927,customer!$A$2:$A$978,customer!$B$2:$B$978)</f>
        <v>Bibby Rustman</v>
      </c>
    </row>
    <row r="12928" spans="1:8" x14ac:dyDescent="0.2">
      <c r="A12928" t="s">
        <v>3779</v>
      </c>
      <c r="B12928" t="s">
        <v>3921</v>
      </c>
      <c r="C12928" s="1">
        <v>44705</v>
      </c>
      <c r="D12928" s="1">
        <v>45081</v>
      </c>
      <c r="E12928">
        <f t="shared" si="201"/>
        <v>12</v>
      </c>
      <c r="F12928" t="str">
        <f>_xlfn.XLOOKUP(data!$B12928,campaign!$A$2:$A$18,campaign!$B$2:$B$18)</f>
        <v>HandsetRefurbished</v>
      </c>
      <c r="G12928">
        <f>_xlfn.XLOOKUP($F12928,campaign!$B$2:$B$18,campaign!$D$2:$D$18)</f>
        <v>26</v>
      </c>
      <c r="H12928" t="str">
        <f>_xlfn.XLOOKUP($A12928,customer!$A$2:$A$978,customer!$B$2:$B$978)</f>
        <v>Bibby Rustman</v>
      </c>
    </row>
    <row r="12929" spans="1:8" x14ac:dyDescent="0.2">
      <c r="A12929" t="s">
        <v>3779</v>
      </c>
      <c r="B12929" t="s">
        <v>3925</v>
      </c>
      <c r="C12929" s="1">
        <v>45015</v>
      </c>
      <c r="D12929" s="1">
        <v>45015</v>
      </c>
      <c r="E12929">
        <f t="shared" si="201"/>
        <v>0</v>
      </c>
      <c r="F12929" t="str">
        <f>_xlfn.XLOOKUP(data!$B12929,campaign!$A$2:$A$18,campaign!$B$2:$B$18)</f>
        <v>Homeownership</v>
      </c>
      <c r="G12929">
        <f>_xlfn.XLOOKUP($F12929,campaign!$B$2:$B$18,campaign!$D$2:$D$18)</f>
        <v>13</v>
      </c>
      <c r="H12929" t="str">
        <f>_xlfn.XLOOKUP($A12929,customer!$A$2:$A$978,customer!$B$2:$B$978)</f>
        <v>Bibby Rustman</v>
      </c>
    </row>
    <row r="12930" spans="1:8" x14ac:dyDescent="0.2">
      <c r="A12930" t="s">
        <v>3779</v>
      </c>
      <c r="B12930" t="s">
        <v>3925</v>
      </c>
      <c r="C12930" s="1">
        <v>45015</v>
      </c>
      <c r="D12930" s="1">
        <v>45046</v>
      </c>
      <c r="E12930">
        <f t="shared" si="201"/>
        <v>1</v>
      </c>
      <c r="F12930" t="str">
        <f>_xlfn.XLOOKUP(data!$B12930,campaign!$A$2:$A$18,campaign!$B$2:$B$18)</f>
        <v>Homeownership</v>
      </c>
      <c r="G12930">
        <f>_xlfn.XLOOKUP($F12930,campaign!$B$2:$B$18,campaign!$D$2:$D$18)</f>
        <v>13</v>
      </c>
      <c r="H12930" t="str">
        <f>_xlfn.XLOOKUP($A12930,customer!$A$2:$A$978,customer!$B$2:$B$978)</f>
        <v>Bibby Rustman</v>
      </c>
    </row>
    <row r="12931" spans="1:8" x14ac:dyDescent="0.2">
      <c r="A12931" t="s">
        <v>3779</v>
      </c>
      <c r="B12931" t="s">
        <v>3925</v>
      </c>
      <c r="C12931" s="1">
        <v>45015</v>
      </c>
      <c r="D12931" s="1">
        <v>45056</v>
      </c>
      <c r="E12931">
        <f t="shared" ref="E12931:E12994" si="202">DATEDIF(C12931,D12931,"M")</f>
        <v>1</v>
      </c>
      <c r="F12931" t="str">
        <f>_xlfn.XLOOKUP(data!$B12931,campaign!$A$2:$A$18,campaign!$B$2:$B$18)</f>
        <v>Homeownership</v>
      </c>
      <c r="G12931">
        <f>_xlfn.XLOOKUP($F12931,campaign!$B$2:$B$18,campaign!$D$2:$D$18)</f>
        <v>13</v>
      </c>
      <c r="H12931" t="str">
        <f>_xlfn.XLOOKUP($A12931,customer!$A$2:$A$978,customer!$B$2:$B$978)</f>
        <v>Bibby Rustman</v>
      </c>
    </row>
    <row r="12932" spans="1:8" x14ac:dyDescent="0.2">
      <c r="A12932" t="s">
        <v>3780</v>
      </c>
      <c r="B12932" t="s">
        <v>3923</v>
      </c>
      <c r="C12932" s="1">
        <v>44669</v>
      </c>
      <c r="D12932" s="1">
        <v>44669</v>
      </c>
      <c r="E12932">
        <f t="shared" si="202"/>
        <v>0</v>
      </c>
      <c r="F12932" t="str">
        <f>_xlfn.XLOOKUP(data!$B12932,campaign!$A$2:$A$18,campaign!$B$2:$B$18)</f>
        <v>TruckOwner</v>
      </c>
      <c r="G12932">
        <f>_xlfn.XLOOKUP($F12932,campaign!$B$2:$B$18,campaign!$D$2:$D$18)</f>
        <v>26</v>
      </c>
      <c r="H12932" t="str">
        <f>_xlfn.XLOOKUP($A12932,customer!$A$2:$A$978,customer!$B$2:$B$978)</f>
        <v>Albina Ivy</v>
      </c>
    </row>
    <row r="12933" spans="1:8" x14ac:dyDescent="0.2">
      <c r="A12933" t="s">
        <v>3780</v>
      </c>
      <c r="B12933" t="s">
        <v>3923</v>
      </c>
      <c r="C12933" s="1">
        <v>44669</v>
      </c>
      <c r="D12933" s="1">
        <v>44711</v>
      </c>
      <c r="E12933">
        <f t="shared" si="202"/>
        <v>1</v>
      </c>
      <c r="F12933" t="str">
        <f>_xlfn.XLOOKUP(data!$B12933,campaign!$A$2:$A$18,campaign!$B$2:$B$18)</f>
        <v>TruckOwner</v>
      </c>
      <c r="G12933">
        <f>_xlfn.XLOOKUP($F12933,campaign!$B$2:$B$18,campaign!$D$2:$D$18)</f>
        <v>26</v>
      </c>
      <c r="H12933" t="str">
        <f>_xlfn.XLOOKUP($A12933,customer!$A$2:$A$978,customer!$B$2:$B$978)</f>
        <v>Albina Ivy</v>
      </c>
    </row>
    <row r="12934" spans="1:8" x14ac:dyDescent="0.2">
      <c r="A12934" t="s">
        <v>3780</v>
      </c>
      <c r="B12934" t="s">
        <v>3923</v>
      </c>
      <c r="C12934" s="1">
        <v>44669</v>
      </c>
      <c r="D12934" s="1">
        <v>44738</v>
      </c>
      <c r="E12934">
        <f t="shared" si="202"/>
        <v>2</v>
      </c>
      <c r="F12934" t="str">
        <f>_xlfn.XLOOKUP(data!$B12934,campaign!$A$2:$A$18,campaign!$B$2:$B$18)</f>
        <v>TruckOwner</v>
      </c>
      <c r="G12934">
        <f>_xlfn.XLOOKUP($F12934,campaign!$B$2:$B$18,campaign!$D$2:$D$18)</f>
        <v>26</v>
      </c>
      <c r="H12934" t="str">
        <f>_xlfn.XLOOKUP($A12934,customer!$A$2:$A$978,customer!$B$2:$B$978)</f>
        <v>Albina Ivy</v>
      </c>
    </row>
    <row r="12935" spans="1:8" x14ac:dyDescent="0.2">
      <c r="A12935" t="s">
        <v>3780</v>
      </c>
      <c r="B12935" t="s">
        <v>3923</v>
      </c>
      <c r="C12935" s="1">
        <v>44669</v>
      </c>
      <c r="D12935" s="1">
        <v>44762</v>
      </c>
      <c r="E12935">
        <f t="shared" si="202"/>
        <v>3</v>
      </c>
      <c r="F12935" t="str">
        <f>_xlfn.XLOOKUP(data!$B12935,campaign!$A$2:$A$18,campaign!$B$2:$B$18)</f>
        <v>TruckOwner</v>
      </c>
      <c r="G12935">
        <f>_xlfn.XLOOKUP($F12935,campaign!$B$2:$B$18,campaign!$D$2:$D$18)</f>
        <v>26</v>
      </c>
      <c r="H12935" t="str">
        <f>_xlfn.XLOOKUP($A12935,customer!$A$2:$A$978,customer!$B$2:$B$978)</f>
        <v>Albina Ivy</v>
      </c>
    </row>
    <row r="12936" spans="1:8" x14ac:dyDescent="0.2">
      <c r="A12936" t="s">
        <v>3780</v>
      </c>
      <c r="B12936" t="s">
        <v>3923</v>
      </c>
      <c r="C12936" s="1">
        <v>44669</v>
      </c>
      <c r="D12936" s="1">
        <v>44801</v>
      </c>
      <c r="E12936">
        <f t="shared" si="202"/>
        <v>4</v>
      </c>
      <c r="F12936" t="str">
        <f>_xlfn.XLOOKUP(data!$B12936,campaign!$A$2:$A$18,campaign!$B$2:$B$18)</f>
        <v>TruckOwner</v>
      </c>
      <c r="G12936">
        <f>_xlfn.XLOOKUP($F12936,campaign!$B$2:$B$18,campaign!$D$2:$D$18)</f>
        <v>26</v>
      </c>
      <c r="H12936" t="str">
        <f>_xlfn.XLOOKUP($A12936,customer!$A$2:$A$978,customer!$B$2:$B$978)</f>
        <v>Albina Ivy</v>
      </c>
    </row>
    <row r="12937" spans="1:8" x14ac:dyDescent="0.2">
      <c r="A12937" t="s">
        <v>3780</v>
      </c>
      <c r="B12937" t="s">
        <v>3923</v>
      </c>
      <c r="C12937" s="1">
        <v>44669</v>
      </c>
      <c r="D12937" s="1">
        <v>44830</v>
      </c>
      <c r="E12937">
        <f t="shared" si="202"/>
        <v>5</v>
      </c>
      <c r="F12937" t="str">
        <f>_xlfn.XLOOKUP(data!$B12937,campaign!$A$2:$A$18,campaign!$B$2:$B$18)</f>
        <v>TruckOwner</v>
      </c>
      <c r="G12937">
        <f>_xlfn.XLOOKUP($F12937,campaign!$B$2:$B$18,campaign!$D$2:$D$18)</f>
        <v>26</v>
      </c>
      <c r="H12937" t="str">
        <f>_xlfn.XLOOKUP($A12937,customer!$A$2:$A$978,customer!$B$2:$B$978)</f>
        <v>Albina Ivy</v>
      </c>
    </row>
    <row r="12938" spans="1:8" x14ac:dyDescent="0.2">
      <c r="A12938" t="s">
        <v>3780</v>
      </c>
      <c r="B12938" t="s">
        <v>3923</v>
      </c>
      <c r="C12938" s="1">
        <v>44669</v>
      </c>
      <c r="D12938" s="1">
        <v>44858</v>
      </c>
      <c r="E12938">
        <f t="shared" si="202"/>
        <v>6</v>
      </c>
      <c r="F12938" t="str">
        <f>_xlfn.XLOOKUP(data!$B12938,campaign!$A$2:$A$18,campaign!$B$2:$B$18)</f>
        <v>TruckOwner</v>
      </c>
      <c r="G12938">
        <f>_xlfn.XLOOKUP($F12938,campaign!$B$2:$B$18,campaign!$D$2:$D$18)</f>
        <v>26</v>
      </c>
      <c r="H12938" t="str">
        <f>_xlfn.XLOOKUP($A12938,customer!$A$2:$A$978,customer!$B$2:$B$978)</f>
        <v>Albina Ivy</v>
      </c>
    </row>
    <row r="12939" spans="1:8" x14ac:dyDescent="0.2">
      <c r="A12939" t="s">
        <v>3780</v>
      </c>
      <c r="B12939" t="s">
        <v>3923</v>
      </c>
      <c r="C12939" s="1">
        <v>44669</v>
      </c>
      <c r="D12939" s="1">
        <v>44885</v>
      </c>
      <c r="E12939">
        <f t="shared" si="202"/>
        <v>7</v>
      </c>
      <c r="F12939" t="str">
        <f>_xlfn.XLOOKUP(data!$B12939,campaign!$A$2:$A$18,campaign!$B$2:$B$18)</f>
        <v>TruckOwner</v>
      </c>
      <c r="G12939">
        <f>_xlfn.XLOOKUP($F12939,campaign!$B$2:$B$18,campaign!$D$2:$D$18)</f>
        <v>26</v>
      </c>
      <c r="H12939" t="str">
        <f>_xlfn.XLOOKUP($A12939,customer!$A$2:$A$978,customer!$B$2:$B$978)</f>
        <v>Albina Ivy</v>
      </c>
    </row>
    <row r="12940" spans="1:8" x14ac:dyDescent="0.2">
      <c r="A12940" t="s">
        <v>3780</v>
      </c>
      <c r="B12940" t="s">
        <v>3923</v>
      </c>
      <c r="C12940" s="1">
        <v>44669</v>
      </c>
      <c r="D12940" s="1">
        <v>44982</v>
      </c>
      <c r="E12940">
        <f t="shared" si="202"/>
        <v>10</v>
      </c>
      <c r="F12940" t="str">
        <f>_xlfn.XLOOKUP(data!$B12940,campaign!$A$2:$A$18,campaign!$B$2:$B$18)</f>
        <v>TruckOwner</v>
      </c>
      <c r="G12940">
        <f>_xlfn.XLOOKUP($F12940,campaign!$B$2:$B$18,campaign!$D$2:$D$18)</f>
        <v>26</v>
      </c>
      <c r="H12940" t="str">
        <f>_xlfn.XLOOKUP($A12940,customer!$A$2:$A$978,customer!$B$2:$B$978)</f>
        <v>Albina Ivy</v>
      </c>
    </row>
    <row r="12941" spans="1:8" x14ac:dyDescent="0.2">
      <c r="A12941" t="s">
        <v>3780</v>
      </c>
      <c r="B12941" t="s">
        <v>3923</v>
      </c>
      <c r="C12941" s="1">
        <v>44669</v>
      </c>
      <c r="D12941" s="1">
        <v>45016</v>
      </c>
      <c r="E12941">
        <f t="shared" si="202"/>
        <v>11</v>
      </c>
      <c r="F12941" t="str">
        <f>_xlfn.XLOOKUP(data!$B12941,campaign!$A$2:$A$18,campaign!$B$2:$B$18)</f>
        <v>TruckOwner</v>
      </c>
      <c r="G12941">
        <f>_xlfn.XLOOKUP($F12941,campaign!$B$2:$B$18,campaign!$D$2:$D$18)</f>
        <v>26</v>
      </c>
      <c r="H12941" t="str">
        <f>_xlfn.XLOOKUP($A12941,customer!$A$2:$A$978,customer!$B$2:$B$978)</f>
        <v>Albina Ivy</v>
      </c>
    </row>
    <row r="12942" spans="1:8" x14ac:dyDescent="0.2">
      <c r="A12942" t="s">
        <v>3780</v>
      </c>
      <c r="B12942" t="s">
        <v>3923</v>
      </c>
      <c r="C12942" s="1">
        <v>44669</v>
      </c>
      <c r="D12942" s="1">
        <v>45076</v>
      </c>
      <c r="E12942">
        <f t="shared" si="202"/>
        <v>13</v>
      </c>
      <c r="F12942" t="str">
        <f>_xlfn.XLOOKUP(data!$B12942,campaign!$A$2:$A$18,campaign!$B$2:$B$18)</f>
        <v>TruckOwner</v>
      </c>
      <c r="G12942">
        <f>_xlfn.XLOOKUP($F12942,campaign!$B$2:$B$18,campaign!$D$2:$D$18)</f>
        <v>26</v>
      </c>
      <c r="H12942" t="str">
        <f>_xlfn.XLOOKUP($A12942,customer!$A$2:$A$978,customer!$B$2:$B$978)</f>
        <v>Albina Ivy</v>
      </c>
    </row>
    <row r="12943" spans="1:8" x14ac:dyDescent="0.2">
      <c r="A12943" t="s">
        <v>3780</v>
      </c>
      <c r="B12943" t="s">
        <v>3951</v>
      </c>
      <c r="C12943" s="1">
        <v>44741</v>
      </c>
      <c r="D12943" s="1">
        <v>44741</v>
      </c>
      <c r="E12943">
        <f t="shared" si="202"/>
        <v>0</v>
      </c>
      <c r="F12943" t="str">
        <f>_xlfn.XLOOKUP(data!$B12943,campaign!$A$2:$A$18,campaign!$B$2:$B$18)</f>
        <v>OwnsMotorcycle</v>
      </c>
      <c r="G12943">
        <f>_xlfn.XLOOKUP($F12943,campaign!$B$2:$B$18,campaign!$D$2:$D$18)</f>
        <v>14</v>
      </c>
      <c r="H12943" t="str">
        <f>_xlfn.XLOOKUP($A12943,customer!$A$2:$A$978,customer!$B$2:$B$978)</f>
        <v>Albina Ivy</v>
      </c>
    </row>
    <row r="12944" spans="1:8" x14ac:dyDescent="0.2">
      <c r="A12944" t="s">
        <v>3780</v>
      </c>
      <c r="B12944" t="s">
        <v>3951</v>
      </c>
      <c r="C12944" s="1">
        <v>44741</v>
      </c>
      <c r="D12944" s="1">
        <v>44776</v>
      </c>
      <c r="E12944">
        <f t="shared" si="202"/>
        <v>1</v>
      </c>
      <c r="F12944" t="str">
        <f>_xlfn.XLOOKUP(data!$B12944,campaign!$A$2:$A$18,campaign!$B$2:$B$18)</f>
        <v>OwnsMotorcycle</v>
      </c>
      <c r="G12944">
        <f>_xlfn.XLOOKUP($F12944,campaign!$B$2:$B$18,campaign!$D$2:$D$18)</f>
        <v>14</v>
      </c>
      <c r="H12944" t="str">
        <f>_xlfn.XLOOKUP($A12944,customer!$A$2:$A$978,customer!$B$2:$B$978)</f>
        <v>Albina Ivy</v>
      </c>
    </row>
    <row r="12945" spans="1:8" x14ac:dyDescent="0.2">
      <c r="A12945" t="s">
        <v>3780</v>
      </c>
      <c r="B12945" t="s">
        <v>3951</v>
      </c>
      <c r="C12945" s="1">
        <v>44741</v>
      </c>
      <c r="D12945" s="1">
        <v>44810</v>
      </c>
      <c r="E12945">
        <f t="shared" si="202"/>
        <v>2</v>
      </c>
      <c r="F12945" t="str">
        <f>_xlfn.XLOOKUP(data!$B12945,campaign!$A$2:$A$18,campaign!$B$2:$B$18)</f>
        <v>OwnsMotorcycle</v>
      </c>
      <c r="G12945">
        <f>_xlfn.XLOOKUP($F12945,campaign!$B$2:$B$18,campaign!$D$2:$D$18)</f>
        <v>14</v>
      </c>
      <c r="H12945" t="str">
        <f>_xlfn.XLOOKUP($A12945,customer!$A$2:$A$978,customer!$B$2:$B$978)</f>
        <v>Albina Ivy</v>
      </c>
    </row>
    <row r="12946" spans="1:8" x14ac:dyDescent="0.2">
      <c r="A12946" t="s">
        <v>3780</v>
      </c>
      <c r="B12946" t="s">
        <v>3951</v>
      </c>
      <c r="C12946" s="1">
        <v>44741</v>
      </c>
      <c r="D12946" s="1">
        <v>44842</v>
      </c>
      <c r="E12946">
        <f t="shared" si="202"/>
        <v>3</v>
      </c>
      <c r="F12946" t="str">
        <f>_xlfn.XLOOKUP(data!$B12946,campaign!$A$2:$A$18,campaign!$B$2:$B$18)</f>
        <v>OwnsMotorcycle</v>
      </c>
      <c r="G12946">
        <f>_xlfn.XLOOKUP($F12946,campaign!$B$2:$B$18,campaign!$D$2:$D$18)</f>
        <v>14</v>
      </c>
      <c r="H12946" t="str">
        <f>_xlfn.XLOOKUP($A12946,customer!$A$2:$A$978,customer!$B$2:$B$978)</f>
        <v>Albina Ivy</v>
      </c>
    </row>
    <row r="12947" spans="1:8" x14ac:dyDescent="0.2">
      <c r="A12947" t="s">
        <v>3780</v>
      </c>
      <c r="B12947" t="s">
        <v>3951</v>
      </c>
      <c r="C12947" s="1">
        <v>44741</v>
      </c>
      <c r="D12947" s="1">
        <v>44870</v>
      </c>
      <c r="E12947">
        <f t="shared" si="202"/>
        <v>4</v>
      </c>
      <c r="F12947" t="str">
        <f>_xlfn.XLOOKUP(data!$B12947,campaign!$A$2:$A$18,campaign!$B$2:$B$18)</f>
        <v>OwnsMotorcycle</v>
      </c>
      <c r="G12947">
        <f>_xlfn.XLOOKUP($F12947,campaign!$B$2:$B$18,campaign!$D$2:$D$18)</f>
        <v>14</v>
      </c>
      <c r="H12947" t="str">
        <f>_xlfn.XLOOKUP($A12947,customer!$A$2:$A$978,customer!$B$2:$B$978)</f>
        <v>Albina Ivy</v>
      </c>
    </row>
    <row r="12948" spans="1:8" x14ac:dyDescent="0.2">
      <c r="A12948" t="s">
        <v>3780</v>
      </c>
      <c r="B12948" t="s">
        <v>3951</v>
      </c>
      <c r="C12948" s="1">
        <v>44741</v>
      </c>
      <c r="D12948" s="1">
        <v>44957</v>
      </c>
      <c r="E12948">
        <f t="shared" si="202"/>
        <v>7</v>
      </c>
      <c r="F12948" t="str">
        <f>_xlfn.XLOOKUP(data!$B12948,campaign!$A$2:$A$18,campaign!$B$2:$B$18)</f>
        <v>OwnsMotorcycle</v>
      </c>
      <c r="G12948">
        <f>_xlfn.XLOOKUP($F12948,campaign!$B$2:$B$18,campaign!$D$2:$D$18)</f>
        <v>14</v>
      </c>
      <c r="H12948" t="str">
        <f>_xlfn.XLOOKUP($A12948,customer!$A$2:$A$978,customer!$B$2:$B$978)</f>
        <v>Albina Ivy</v>
      </c>
    </row>
    <row r="12949" spans="1:8" x14ac:dyDescent="0.2">
      <c r="A12949" t="s">
        <v>3780</v>
      </c>
      <c r="B12949" t="s">
        <v>3951</v>
      </c>
      <c r="C12949" s="1">
        <v>44741</v>
      </c>
      <c r="D12949" s="1">
        <v>44965</v>
      </c>
      <c r="E12949">
        <f t="shared" si="202"/>
        <v>7</v>
      </c>
      <c r="F12949" t="str">
        <f>_xlfn.XLOOKUP(data!$B12949,campaign!$A$2:$A$18,campaign!$B$2:$B$18)</f>
        <v>OwnsMotorcycle</v>
      </c>
      <c r="G12949">
        <f>_xlfn.XLOOKUP($F12949,campaign!$B$2:$B$18,campaign!$D$2:$D$18)</f>
        <v>14</v>
      </c>
      <c r="H12949" t="str">
        <f>_xlfn.XLOOKUP($A12949,customer!$A$2:$A$978,customer!$B$2:$B$978)</f>
        <v>Albina Ivy</v>
      </c>
    </row>
    <row r="12950" spans="1:8" x14ac:dyDescent="0.2">
      <c r="A12950" t="s">
        <v>3780</v>
      </c>
      <c r="B12950" t="s">
        <v>3951</v>
      </c>
      <c r="C12950" s="1">
        <v>44741</v>
      </c>
      <c r="D12950" s="1">
        <v>44997</v>
      </c>
      <c r="E12950">
        <f t="shared" si="202"/>
        <v>8</v>
      </c>
      <c r="F12950" t="str">
        <f>_xlfn.XLOOKUP(data!$B12950,campaign!$A$2:$A$18,campaign!$B$2:$B$18)</f>
        <v>OwnsMotorcycle</v>
      </c>
      <c r="G12950">
        <f>_xlfn.XLOOKUP($F12950,campaign!$B$2:$B$18,campaign!$D$2:$D$18)</f>
        <v>14</v>
      </c>
      <c r="H12950" t="str">
        <f>_xlfn.XLOOKUP($A12950,customer!$A$2:$A$978,customer!$B$2:$B$978)</f>
        <v>Albina Ivy</v>
      </c>
    </row>
    <row r="12951" spans="1:8" x14ac:dyDescent="0.2">
      <c r="A12951" t="s">
        <v>3780</v>
      </c>
      <c r="B12951" t="s">
        <v>3951</v>
      </c>
      <c r="C12951" s="1">
        <v>44741</v>
      </c>
      <c r="D12951" s="1">
        <v>45050</v>
      </c>
      <c r="E12951">
        <f t="shared" si="202"/>
        <v>10</v>
      </c>
      <c r="F12951" t="str">
        <f>_xlfn.XLOOKUP(data!$B12951,campaign!$A$2:$A$18,campaign!$B$2:$B$18)</f>
        <v>OwnsMotorcycle</v>
      </c>
      <c r="G12951">
        <f>_xlfn.XLOOKUP($F12951,campaign!$B$2:$B$18,campaign!$D$2:$D$18)</f>
        <v>14</v>
      </c>
      <c r="H12951" t="str">
        <f>_xlfn.XLOOKUP($A12951,customer!$A$2:$A$978,customer!$B$2:$B$978)</f>
        <v>Albina Ivy</v>
      </c>
    </row>
    <row r="12952" spans="1:8" x14ac:dyDescent="0.2">
      <c r="A12952" t="s">
        <v>3780</v>
      </c>
      <c r="B12952" t="s">
        <v>3951</v>
      </c>
      <c r="C12952" s="1">
        <v>44741</v>
      </c>
      <c r="D12952" s="1">
        <v>45079</v>
      </c>
      <c r="E12952">
        <f t="shared" si="202"/>
        <v>11</v>
      </c>
      <c r="F12952" t="str">
        <f>_xlfn.XLOOKUP(data!$B12952,campaign!$A$2:$A$18,campaign!$B$2:$B$18)</f>
        <v>OwnsMotorcycle</v>
      </c>
      <c r="G12952">
        <f>_xlfn.XLOOKUP($F12952,campaign!$B$2:$B$18,campaign!$D$2:$D$18)</f>
        <v>14</v>
      </c>
      <c r="H12952" t="str">
        <f>_xlfn.XLOOKUP($A12952,customer!$A$2:$A$978,customer!$B$2:$B$978)</f>
        <v>Albina Ivy</v>
      </c>
    </row>
    <row r="12953" spans="1:8" x14ac:dyDescent="0.2">
      <c r="A12953" t="s">
        <v>3781</v>
      </c>
      <c r="B12953" t="s">
        <v>3927</v>
      </c>
      <c r="C12953" s="1">
        <v>44850</v>
      </c>
      <c r="D12953" s="1">
        <v>44850</v>
      </c>
      <c r="E12953">
        <f t="shared" si="202"/>
        <v>0</v>
      </c>
      <c r="F12953" t="str">
        <f>_xlfn.XLOOKUP(data!$B12953,campaign!$A$2:$A$18,campaign!$B$2:$B$18)</f>
        <v>RespondsToMailOffers</v>
      </c>
      <c r="G12953">
        <f>_xlfn.XLOOKUP($F12953,campaign!$B$2:$B$18,campaign!$D$2:$D$18)</f>
        <v>27</v>
      </c>
      <c r="H12953" t="str">
        <f>_xlfn.XLOOKUP($A12953,customer!$A$2:$A$978,customer!$B$2:$B$978)</f>
        <v>Berty Yapp</v>
      </c>
    </row>
    <row r="12954" spans="1:8" x14ac:dyDescent="0.2">
      <c r="A12954" t="s">
        <v>3781</v>
      </c>
      <c r="B12954" t="s">
        <v>3927</v>
      </c>
      <c r="C12954" s="1">
        <v>44850</v>
      </c>
      <c r="D12954" s="1">
        <v>44881</v>
      </c>
      <c r="E12954">
        <f t="shared" si="202"/>
        <v>1</v>
      </c>
      <c r="F12954" t="str">
        <f>_xlfn.XLOOKUP(data!$B12954,campaign!$A$2:$A$18,campaign!$B$2:$B$18)</f>
        <v>RespondsToMailOffers</v>
      </c>
      <c r="G12954">
        <f>_xlfn.XLOOKUP($F12954,campaign!$B$2:$B$18,campaign!$D$2:$D$18)</f>
        <v>27</v>
      </c>
      <c r="H12954" t="str">
        <f>_xlfn.XLOOKUP($A12954,customer!$A$2:$A$978,customer!$B$2:$B$978)</f>
        <v>Berty Yapp</v>
      </c>
    </row>
    <row r="12955" spans="1:8" x14ac:dyDescent="0.2">
      <c r="A12955" t="s">
        <v>3781</v>
      </c>
      <c r="B12955" t="s">
        <v>3927</v>
      </c>
      <c r="C12955" s="1">
        <v>44850</v>
      </c>
      <c r="D12955" s="1">
        <v>44921</v>
      </c>
      <c r="E12955">
        <f t="shared" si="202"/>
        <v>2</v>
      </c>
      <c r="F12955" t="str">
        <f>_xlfn.XLOOKUP(data!$B12955,campaign!$A$2:$A$18,campaign!$B$2:$B$18)</f>
        <v>RespondsToMailOffers</v>
      </c>
      <c r="G12955">
        <f>_xlfn.XLOOKUP($F12955,campaign!$B$2:$B$18,campaign!$D$2:$D$18)</f>
        <v>27</v>
      </c>
      <c r="H12955" t="str">
        <f>_xlfn.XLOOKUP($A12955,customer!$A$2:$A$978,customer!$B$2:$B$978)</f>
        <v>Berty Yapp</v>
      </c>
    </row>
    <row r="12956" spans="1:8" x14ac:dyDescent="0.2">
      <c r="A12956" t="s">
        <v>3781</v>
      </c>
      <c r="B12956" t="s">
        <v>3927</v>
      </c>
      <c r="C12956" s="1">
        <v>44850</v>
      </c>
      <c r="D12956" s="1">
        <v>44947</v>
      </c>
      <c r="E12956">
        <f t="shared" si="202"/>
        <v>3</v>
      </c>
      <c r="F12956" t="str">
        <f>_xlfn.XLOOKUP(data!$B12956,campaign!$A$2:$A$18,campaign!$B$2:$B$18)</f>
        <v>RespondsToMailOffers</v>
      </c>
      <c r="G12956">
        <f>_xlfn.XLOOKUP($F12956,campaign!$B$2:$B$18,campaign!$D$2:$D$18)</f>
        <v>27</v>
      </c>
      <c r="H12956" t="str">
        <f>_xlfn.XLOOKUP($A12956,customer!$A$2:$A$978,customer!$B$2:$B$978)</f>
        <v>Berty Yapp</v>
      </c>
    </row>
    <row r="12957" spans="1:8" x14ac:dyDescent="0.2">
      <c r="A12957" t="s">
        <v>3781</v>
      </c>
      <c r="B12957" t="s">
        <v>3927</v>
      </c>
      <c r="C12957" s="1">
        <v>44850</v>
      </c>
      <c r="D12957" s="1">
        <v>44974</v>
      </c>
      <c r="E12957">
        <f t="shared" si="202"/>
        <v>4</v>
      </c>
      <c r="F12957" t="str">
        <f>_xlfn.XLOOKUP(data!$B12957,campaign!$A$2:$A$18,campaign!$B$2:$B$18)</f>
        <v>RespondsToMailOffers</v>
      </c>
      <c r="G12957">
        <f>_xlfn.XLOOKUP($F12957,campaign!$B$2:$B$18,campaign!$D$2:$D$18)</f>
        <v>27</v>
      </c>
      <c r="H12957" t="str">
        <f>_xlfn.XLOOKUP($A12957,customer!$A$2:$A$978,customer!$B$2:$B$978)</f>
        <v>Berty Yapp</v>
      </c>
    </row>
    <row r="12958" spans="1:8" x14ac:dyDescent="0.2">
      <c r="A12958" t="s">
        <v>3781</v>
      </c>
      <c r="B12958" t="s">
        <v>3927</v>
      </c>
      <c r="C12958" s="1">
        <v>44850</v>
      </c>
      <c r="D12958" s="1">
        <v>45011</v>
      </c>
      <c r="E12958">
        <f t="shared" si="202"/>
        <v>5</v>
      </c>
      <c r="F12958" t="str">
        <f>_xlfn.XLOOKUP(data!$B12958,campaign!$A$2:$A$18,campaign!$B$2:$B$18)</f>
        <v>RespondsToMailOffers</v>
      </c>
      <c r="G12958">
        <f>_xlfn.XLOOKUP($F12958,campaign!$B$2:$B$18,campaign!$D$2:$D$18)</f>
        <v>27</v>
      </c>
      <c r="H12958" t="str">
        <f>_xlfn.XLOOKUP($A12958,customer!$A$2:$A$978,customer!$B$2:$B$978)</f>
        <v>Berty Yapp</v>
      </c>
    </row>
    <row r="12959" spans="1:8" x14ac:dyDescent="0.2">
      <c r="A12959" t="s">
        <v>3781</v>
      </c>
      <c r="B12959" t="s">
        <v>3927</v>
      </c>
      <c r="C12959" s="1">
        <v>44850</v>
      </c>
      <c r="D12959" s="1">
        <v>45035</v>
      </c>
      <c r="E12959">
        <f t="shared" si="202"/>
        <v>6</v>
      </c>
      <c r="F12959" t="str">
        <f>_xlfn.XLOOKUP(data!$B12959,campaign!$A$2:$A$18,campaign!$B$2:$B$18)</f>
        <v>RespondsToMailOffers</v>
      </c>
      <c r="G12959">
        <f>_xlfn.XLOOKUP($F12959,campaign!$B$2:$B$18,campaign!$D$2:$D$18)</f>
        <v>27</v>
      </c>
      <c r="H12959" t="str">
        <f>_xlfn.XLOOKUP($A12959,customer!$A$2:$A$978,customer!$B$2:$B$978)</f>
        <v>Berty Yapp</v>
      </c>
    </row>
    <row r="12960" spans="1:8" x14ac:dyDescent="0.2">
      <c r="A12960" t="s">
        <v>3781</v>
      </c>
      <c r="B12960" t="s">
        <v>3927</v>
      </c>
      <c r="C12960" s="1">
        <v>44850</v>
      </c>
      <c r="D12960" s="1">
        <v>45062</v>
      </c>
      <c r="E12960">
        <f t="shared" si="202"/>
        <v>7</v>
      </c>
      <c r="F12960" t="str">
        <f>_xlfn.XLOOKUP(data!$B12960,campaign!$A$2:$A$18,campaign!$B$2:$B$18)</f>
        <v>RespondsToMailOffers</v>
      </c>
      <c r="G12960">
        <f>_xlfn.XLOOKUP($F12960,campaign!$B$2:$B$18,campaign!$D$2:$D$18)</f>
        <v>27</v>
      </c>
      <c r="H12960" t="str">
        <f>_xlfn.XLOOKUP($A12960,customer!$A$2:$A$978,customer!$B$2:$B$978)</f>
        <v>Berty Yapp</v>
      </c>
    </row>
    <row r="12961" spans="1:8" x14ac:dyDescent="0.2">
      <c r="A12961" t="s">
        <v>3781</v>
      </c>
      <c r="B12961" t="s">
        <v>3921</v>
      </c>
      <c r="C12961" s="1">
        <v>44950</v>
      </c>
      <c r="D12961" s="1">
        <v>44950</v>
      </c>
      <c r="E12961">
        <f t="shared" si="202"/>
        <v>0</v>
      </c>
      <c r="F12961" t="str">
        <f>_xlfn.XLOOKUP(data!$B12961,campaign!$A$2:$A$18,campaign!$B$2:$B$18)</f>
        <v>HandsetRefurbished</v>
      </c>
      <c r="G12961">
        <f>_xlfn.XLOOKUP($F12961,campaign!$B$2:$B$18,campaign!$D$2:$D$18)</f>
        <v>26</v>
      </c>
      <c r="H12961" t="str">
        <f>_xlfn.XLOOKUP($A12961,customer!$A$2:$A$978,customer!$B$2:$B$978)</f>
        <v>Berty Yapp</v>
      </c>
    </row>
    <row r="12962" spans="1:8" x14ac:dyDescent="0.2">
      <c r="A12962" t="s">
        <v>3781</v>
      </c>
      <c r="B12962" t="s">
        <v>3921</v>
      </c>
      <c r="C12962" s="1">
        <v>44950</v>
      </c>
      <c r="D12962" s="1">
        <v>44983</v>
      </c>
      <c r="E12962">
        <f t="shared" si="202"/>
        <v>1</v>
      </c>
      <c r="F12962" t="str">
        <f>_xlfn.XLOOKUP(data!$B12962,campaign!$A$2:$A$18,campaign!$B$2:$B$18)</f>
        <v>HandsetRefurbished</v>
      </c>
      <c r="G12962">
        <f>_xlfn.XLOOKUP($F12962,campaign!$B$2:$B$18,campaign!$D$2:$D$18)</f>
        <v>26</v>
      </c>
      <c r="H12962" t="str">
        <f>_xlfn.XLOOKUP($A12962,customer!$A$2:$A$978,customer!$B$2:$B$978)</f>
        <v>Berty Yapp</v>
      </c>
    </row>
    <row r="12963" spans="1:8" x14ac:dyDescent="0.2">
      <c r="A12963" t="s">
        <v>3781</v>
      </c>
      <c r="B12963" t="s">
        <v>3921</v>
      </c>
      <c r="C12963" s="1">
        <v>44950</v>
      </c>
      <c r="D12963" s="1">
        <v>44993</v>
      </c>
      <c r="E12963">
        <f t="shared" si="202"/>
        <v>1</v>
      </c>
      <c r="F12963" t="str">
        <f>_xlfn.XLOOKUP(data!$B12963,campaign!$A$2:$A$18,campaign!$B$2:$B$18)</f>
        <v>HandsetRefurbished</v>
      </c>
      <c r="G12963">
        <f>_xlfn.XLOOKUP($F12963,campaign!$B$2:$B$18,campaign!$D$2:$D$18)</f>
        <v>26</v>
      </c>
      <c r="H12963" t="str">
        <f>_xlfn.XLOOKUP($A12963,customer!$A$2:$A$978,customer!$B$2:$B$978)</f>
        <v>Berty Yapp</v>
      </c>
    </row>
    <row r="12964" spans="1:8" x14ac:dyDescent="0.2">
      <c r="A12964" t="s">
        <v>3781</v>
      </c>
      <c r="B12964" t="s">
        <v>3921</v>
      </c>
      <c r="C12964" s="1">
        <v>44950</v>
      </c>
      <c r="D12964" s="1">
        <v>45041</v>
      </c>
      <c r="E12964">
        <f t="shared" si="202"/>
        <v>3</v>
      </c>
      <c r="F12964" t="str">
        <f>_xlfn.XLOOKUP(data!$B12964,campaign!$A$2:$A$18,campaign!$B$2:$B$18)</f>
        <v>HandsetRefurbished</v>
      </c>
      <c r="G12964">
        <f>_xlfn.XLOOKUP($F12964,campaign!$B$2:$B$18,campaign!$D$2:$D$18)</f>
        <v>26</v>
      </c>
      <c r="H12964" t="str">
        <f>_xlfn.XLOOKUP($A12964,customer!$A$2:$A$978,customer!$B$2:$B$978)</f>
        <v>Berty Yapp</v>
      </c>
    </row>
    <row r="12965" spans="1:8" x14ac:dyDescent="0.2">
      <c r="A12965" t="s">
        <v>3781</v>
      </c>
      <c r="B12965" t="s">
        <v>3921</v>
      </c>
      <c r="C12965" s="1">
        <v>44950</v>
      </c>
      <c r="D12965" s="1">
        <v>45075</v>
      </c>
      <c r="E12965">
        <f t="shared" si="202"/>
        <v>4</v>
      </c>
      <c r="F12965" t="str">
        <f>_xlfn.XLOOKUP(data!$B12965,campaign!$A$2:$A$18,campaign!$B$2:$B$18)</f>
        <v>HandsetRefurbished</v>
      </c>
      <c r="G12965">
        <f>_xlfn.XLOOKUP($F12965,campaign!$B$2:$B$18,campaign!$D$2:$D$18)</f>
        <v>26</v>
      </c>
      <c r="H12965" t="str">
        <f>_xlfn.XLOOKUP($A12965,customer!$A$2:$A$978,customer!$B$2:$B$978)</f>
        <v>Berty Yapp</v>
      </c>
    </row>
    <row r="12966" spans="1:8" x14ac:dyDescent="0.2">
      <c r="A12966" t="s">
        <v>3781</v>
      </c>
      <c r="B12966" t="s">
        <v>3921</v>
      </c>
      <c r="C12966" s="1">
        <v>44950</v>
      </c>
      <c r="D12966" s="1">
        <v>45082</v>
      </c>
      <c r="E12966">
        <f t="shared" si="202"/>
        <v>4</v>
      </c>
      <c r="F12966" t="str">
        <f>_xlfn.XLOOKUP(data!$B12966,campaign!$A$2:$A$18,campaign!$B$2:$B$18)</f>
        <v>HandsetRefurbished</v>
      </c>
      <c r="G12966">
        <f>_xlfn.XLOOKUP($F12966,campaign!$B$2:$B$18,campaign!$D$2:$D$18)</f>
        <v>26</v>
      </c>
      <c r="H12966" t="str">
        <f>_xlfn.XLOOKUP($A12966,customer!$A$2:$A$978,customer!$B$2:$B$978)</f>
        <v>Berty Yapp</v>
      </c>
    </row>
    <row r="12967" spans="1:8" x14ac:dyDescent="0.2">
      <c r="A12967" t="s">
        <v>3782</v>
      </c>
      <c r="B12967" t="s">
        <v>3952</v>
      </c>
      <c r="C12967" s="1">
        <v>44653</v>
      </c>
      <c r="D12967" s="1">
        <v>44653</v>
      </c>
      <c r="E12967">
        <f t="shared" si="202"/>
        <v>0</v>
      </c>
      <c r="F12967" t="str">
        <f>_xlfn.XLOOKUP(data!$B12967,campaign!$A$2:$A$18,campaign!$B$2:$B$18)</f>
        <v>MadeCallToRetentionTeam</v>
      </c>
      <c r="G12967">
        <f>_xlfn.XLOOKUP($F12967,campaign!$B$2:$B$18,campaign!$D$2:$D$18)</f>
        <v>16</v>
      </c>
      <c r="H12967" t="str">
        <f>_xlfn.XLOOKUP($A12967,customer!$A$2:$A$978,customer!$B$2:$B$978)</f>
        <v>Dacey Lethcoe</v>
      </c>
    </row>
    <row r="12968" spans="1:8" x14ac:dyDescent="0.2">
      <c r="A12968" t="s">
        <v>3782</v>
      </c>
      <c r="B12968" t="s">
        <v>3952</v>
      </c>
      <c r="C12968" s="1">
        <v>44653</v>
      </c>
      <c r="D12968" s="1">
        <v>44687</v>
      </c>
      <c r="E12968">
        <f t="shared" si="202"/>
        <v>1</v>
      </c>
      <c r="F12968" t="str">
        <f>_xlfn.XLOOKUP(data!$B12968,campaign!$A$2:$A$18,campaign!$B$2:$B$18)</f>
        <v>MadeCallToRetentionTeam</v>
      </c>
      <c r="G12968">
        <f>_xlfn.XLOOKUP($F12968,campaign!$B$2:$B$18,campaign!$D$2:$D$18)</f>
        <v>16</v>
      </c>
      <c r="H12968" t="str">
        <f>_xlfn.XLOOKUP($A12968,customer!$A$2:$A$978,customer!$B$2:$B$978)</f>
        <v>Dacey Lethcoe</v>
      </c>
    </row>
    <row r="12969" spans="1:8" x14ac:dyDescent="0.2">
      <c r="A12969" t="s">
        <v>3782</v>
      </c>
      <c r="B12969" t="s">
        <v>3952</v>
      </c>
      <c r="C12969" s="1">
        <v>44653</v>
      </c>
      <c r="D12969" s="1">
        <v>44719</v>
      </c>
      <c r="E12969">
        <f t="shared" si="202"/>
        <v>2</v>
      </c>
      <c r="F12969" t="str">
        <f>_xlfn.XLOOKUP(data!$B12969,campaign!$A$2:$A$18,campaign!$B$2:$B$18)</f>
        <v>MadeCallToRetentionTeam</v>
      </c>
      <c r="G12969">
        <f>_xlfn.XLOOKUP($F12969,campaign!$B$2:$B$18,campaign!$D$2:$D$18)</f>
        <v>16</v>
      </c>
      <c r="H12969" t="str">
        <f>_xlfn.XLOOKUP($A12969,customer!$A$2:$A$978,customer!$B$2:$B$978)</f>
        <v>Dacey Lethcoe</v>
      </c>
    </row>
    <row r="12970" spans="1:8" x14ac:dyDescent="0.2">
      <c r="A12970" t="s">
        <v>3782</v>
      </c>
      <c r="B12970" t="s">
        <v>3952</v>
      </c>
      <c r="C12970" s="1">
        <v>44653</v>
      </c>
      <c r="D12970" s="1">
        <v>44753</v>
      </c>
      <c r="E12970">
        <f t="shared" si="202"/>
        <v>3</v>
      </c>
      <c r="F12970" t="str">
        <f>_xlfn.XLOOKUP(data!$B12970,campaign!$A$2:$A$18,campaign!$B$2:$B$18)</f>
        <v>MadeCallToRetentionTeam</v>
      </c>
      <c r="G12970">
        <f>_xlfn.XLOOKUP($F12970,campaign!$B$2:$B$18,campaign!$D$2:$D$18)</f>
        <v>16</v>
      </c>
      <c r="H12970" t="str">
        <f>_xlfn.XLOOKUP($A12970,customer!$A$2:$A$978,customer!$B$2:$B$978)</f>
        <v>Dacey Lethcoe</v>
      </c>
    </row>
    <row r="12971" spans="1:8" x14ac:dyDescent="0.2">
      <c r="A12971" t="s">
        <v>3782</v>
      </c>
      <c r="B12971" t="s">
        <v>3952</v>
      </c>
      <c r="C12971" s="1">
        <v>44653</v>
      </c>
      <c r="D12971" s="1">
        <v>44776</v>
      </c>
      <c r="E12971">
        <f t="shared" si="202"/>
        <v>4</v>
      </c>
      <c r="F12971" t="str">
        <f>_xlfn.XLOOKUP(data!$B12971,campaign!$A$2:$A$18,campaign!$B$2:$B$18)</f>
        <v>MadeCallToRetentionTeam</v>
      </c>
      <c r="G12971">
        <f>_xlfn.XLOOKUP($F12971,campaign!$B$2:$B$18,campaign!$D$2:$D$18)</f>
        <v>16</v>
      </c>
      <c r="H12971" t="str">
        <f>_xlfn.XLOOKUP($A12971,customer!$A$2:$A$978,customer!$B$2:$B$978)</f>
        <v>Dacey Lethcoe</v>
      </c>
    </row>
    <row r="12972" spans="1:8" x14ac:dyDescent="0.2">
      <c r="A12972" t="s">
        <v>3782</v>
      </c>
      <c r="B12972" t="s">
        <v>3952</v>
      </c>
      <c r="C12972" s="1">
        <v>44653</v>
      </c>
      <c r="D12972" s="1">
        <v>44807</v>
      </c>
      <c r="E12972">
        <f t="shared" si="202"/>
        <v>5</v>
      </c>
      <c r="F12972" t="str">
        <f>_xlfn.XLOOKUP(data!$B12972,campaign!$A$2:$A$18,campaign!$B$2:$B$18)</f>
        <v>MadeCallToRetentionTeam</v>
      </c>
      <c r="G12972">
        <f>_xlfn.XLOOKUP($F12972,campaign!$B$2:$B$18,campaign!$D$2:$D$18)</f>
        <v>16</v>
      </c>
      <c r="H12972" t="str">
        <f>_xlfn.XLOOKUP($A12972,customer!$A$2:$A$978,customer!$B$2:$B$978)</f>
        <v>Dacey Lethcoe</v>
      </c>
    </row>
    <row r="12973" spans="1:8" x14ac:dyDescent="0.2">
      <c r="A12973" t="s">
        <v>3782</v>
      </c>
      <c r="B12973" t="s">
        <v>3952</v>
      </c>
      <c r="C12973" s="1">
        <v>44653</v>
      </c>
      <c r="D12973" s="1">
        <v>44840</v>
      </c>
      <c r="E12973">
        <f t="shared" si="202"/>
        <v>6</v>
      </c>
      <c r="F12973" t="str">
        <f>_xlfn.XLOOKUP(data!$B12973,campaign!$A$2:$A$18,campaign!$B$2:$B$18)</f>
        <v>MadeCallToRetentionTeam</v>
      </c>
      <c r="G12973">
        <f>_xlfn.XLOOKUP($F12973,campaign!$B$2:$B$18,campaign!$D$2:$D$18)</f>
        <v>16</v>
      </c>
      <c r="H12973" t="str">
        <f>_xlfn.XLOOKUP($A12973,customer!$A$2:$A$978,customer!$B$2:$B$978)</f>
        <v>Dacey Lethcoe</v>
      </c>
    </row>
    <row r="12974" spans="1:8" x14ac:dyDescent="0.2">
      <c r="A12974" t="s">
        <v>3782</v>
      </c>
      <c r="B12974" t="s">
        <v>3952</v>
      </c>
      <c r="C12974" s="1">
        <v>44653</v>
      </c>
      <c r="D12974" s="1">
        <v>44878</v>
      </c>
      <c r="E12974">
        <f t="shared" si="202"/>
        <v>7</v>
      </c>
      <c r="F12974" t="str">
        <f>_xlfn.XLOOKUP(data!$B12974,campaign!$A$2:$A$18,campaign!$B$2:$B$18)</f>
        <v>MadeCallToRetentionTeam</v>
      </c>
      <c r="G12974">
        <f>_xlfn.XLOOKUP($F12974,campaign!$B$2:$B$18,campaign!$D$2:$D$18)</f>
        <v>16</v>
      </c>
      <c r="H12974" t="str">
        <f>_xlfn.XLOOKUP($A12974,customer!$A$2:$A$978,customer!$B$2:$B$978)</f>
        <v>Dacey Lethcoe</v>
      </c>
    </row>
    <row r="12975" spans="1:8" x14ac:dyDescent="0.2">
      <c r="A12975" t="s">
        <v>3782</v>
      </c>
      <c r="B12975" t="s">
        <v>3952</v>
      </c>
      <c r="C12975" s="1">
        <v>44653</v>
      </c>
      <c r="D12975" s="1">
        <v>44899</v>
      </c>
      <c r="E12975">
        <f t="shared" si="202"/>
        <v>8</v>
      </c>
      <c r="F12975" t="str">
        <f>_xlfn.XLOOKUP(data!$B12975,campaign!$A$2:$A$18,campaign!$B$2:$B$18)</f>
        <v>MadeCallToRetentionTeam</v>
      </c>
      <c r="G12975">
        <f>_xlfn.XLOOKUP($F12975,campaign!$B$2:$B$18,campaign!$D$2:$D$18)</f>
        <v>16</v>
      </c>
      <c r="H12975" t="str">
        <f>_xlfn.XLOOKUP($A12975,customer!$A$2:$A$978,customer!$B$2:$B$978)</f>
        <v>Dacey Lethcoe</v>
      </c>
    </row>
    <row r="12976" spans="1:8" x14ac:dyDescent="0.2">
      <c r="A12976" t="s">
        <v>3782</v>
      </c>
      <c r="B12976" t="s">
        <v>3952</v>
      </c>
      <c r="C12976" s="1">
        <v>44653</v>
      </c>
      <c r="D12976" s="1">
        <v>44928</v>
      </c>
      <c r="E12976">
        <f t="shared" si="202"/>
        <v>9</v>
      </c>
      <c r="F12976" t="str">
        <f>_xlfn.XLOOKUP(data!$B12976,campaign!$A$2:$A$18,campaign!$B$2:$B$18)</f>
        <v>MadeCallToRetentionTeam</v>
      </c>
      <c r="G12976">
        <f>_xlfn.XLOOKUP($F12976,campaign!$B$2:$B$18,campaign!$D$2:$D$18)</f>
        <v>16</v>
      </c>
      <c r="H12976" t="str">
        <f>_xlfn.XLOOKUP($A12976,customer!$A$2:$A$978,customer!$B$2:$B$978)</f>
        <v>Dacey Lethcoe</v>
      </c>
    </row>
    <row r="12977" spans="1:8" x14ac:dyDescent="0.2">
      <c r="A12977" t="s">
        <v>3782</v>
      </c>
      <c r="B12977" t="s">
        <v>3952</v>
      </c>
      <c r="C12977" s="1">
        <v>44653</v>
      </c>
      <c r="D12977" s="1">
        <v>44974</v>
      </c>
      <c r="E12977">
        <f t="shared" si="202"/>
        <v>10</v>
      </c>
      <c r="F12977" t="str">
        <f>_xlfn.XLOOKUP(data!$B12977,campaign!$A$2:$A$18,campaign!$B$2:$B$18)</f>
        <v>MadeCallToRetentionTeam</v>
      </c>
      <c r="G12977">
        <f>_xlfn.XLOOKUP($F12977,campaign!$B$2:$B$18,campaign!$D$2:$D$18)</f>
        <v>16</v>
      </c>
      <c r="H12977" t="str">
        <f>_xlfn.XLOOKUP($A12977,customer!$A$2:$A$978,customer!$B$2:$B$978)</f>
        <v>Dacey Lethcoe</v>
      </c>
    </row>
    <row r="12978" spans="1:8" x14ac:dyDescent="0.2">
      <c r="A12978" t="s">
        <v>3782</v>
      </c>
      <c r="B12978" t="s">
        <v>3952</v>
      </c>
      <c r="C12978" s="1">
        <v>44653</v>
      </c>
      <c r="D12978" s="1">
        <v>44987</v>
      </c>
      <c r="E12978">
        <f t="shared" si="202"/>
        <v>11</v>
      </c>
      <c r="F12978" t="str">
        <f>_xlfn.XLOOKUP(data!$B12978,campaign!$A$2:$A$18,campaign!$B$2:$B$18)</f>
        <v>MadeCallToRetentionTeam</v>
      </c>
      <c r="G12978">
        <f>_xlfn.XLOOKUP($F12978,campaign!$B$2:$B$18,campaign!$D$2:$D$18)</f>
        <v>16</v>
      </c>
      <c r="H12978" t="str">
        <f>_xlfn.XLOOKUP($A12978,customer!$A$2:$A$978,customer!$B$2:$B$978)</f>
        <v>Dacey Lethcoe</v>
      </c>
    </row>
    <row r="12979" spans="1:8" x14ac:dyDescent="0.2">
      <c r="A12979" t="s">
        <v>3782</v>
      </c>
      <c r="B12979" t="s">
        <v>3952</v>
      </c>
      <c r="C12979" s="1">
        <v>44653</v>
      </c>
      <c r="D12979" s="1">
        <v>45049</v>
      </c>
      <c r="E12979">
        <f t="shared" si="202"/>
        <v>13</v>
      </c>
      <c r="F12979" t="str">
        <f>_xlfn.XLOOKUP(data!$B12979,campaign!$A$2:$A$18,campaign!$B$2:$B$18)</f>
        <v>MadeCallToRetentionTeam</v>
      </c>
      <c r="G12979">
        <f>_xlfn.XLOOKUP($F12979,campaign!$B$2:$B$18,campaign!$D$2:$D$18)</f>
        <v>16</v>
      </c>
      <c r="H12979" t="str">
        <f>_xlfn.XLOOKUP($A12979,customer!$A$2:$A$978,customer!$B$2:$B$978)</f>
        <v>Dacey Lethcoe</v>
      </c>
    </row>
    <row r="12980" spans="1:8" x14ac:dyDescent="0.2">
      <c r="A12980" t="s">
        <v>3782</v>
      </c>
      <c r="B12980" t="s">
        <v>3922</v>
      </c>
      <c r="C12980" s="1">
        <v>45018</v>
      </c>
      <c r="D12980" s="1">
        <v>45018</v>
      </c>
      <c r="E12980">
        <f t="shared" si="202"/>
        <v>0</v>
      </c>
      <c r="F12980" t="str">
        <f>_xlfn.XLOOKUP(data!$B12980,campaign!$A$2:$A$18,campaign!$B$2:$B$18)</f>
        <v>HandsetWebCapable</v>
      </c>
      <c r="G12980">
        <f>_xlfn.XLOOKUP($F12980,campaign!$B$2:$B$18,campaign!$D$2:$D$18)</f>
        <v>62</v>
      </c>
      <c r="H12980" t="str">
        <f>_xlfn.XLOOKUP($A12980,customer!$A$2:$A$978,customer!$B$2:$B$978)</f>
        <v>Dacey Lethcoe</v>
      </c>
    </row>
    <row r="12981" spans="1:8" x14ac:dyDescent="0.2">
      <c r="A12981" t="s">
        <v>3782</v>
      </c>
      <c r="B12981" t="s">
        <v>3922</v>
      </c>
      <c r="C12981" s="1">
        <v>45018</v>
      </c>
      <c r="D12981" s="1">
        <v>45050</v>
      </c>
      <c r="E12981">
        <f t="shared" si="202"/>
        <v>1</v>
      </c>
      <c r="F12981" t="str">
        <f>_xlfn.XLOOKUP(data!$B12981,campaign!$A$2:$A$18,campaign!$B$2:$B$18)</f>
        <v>HandsetWebCapable</v>
      </c>
      <c r="G12981">
        <f>_xlfn.XLOOKUP($F12981,campaign!$B$2:$B$18,campaign!$D$2:$D$18)</f>
        <v>62</v>
      </c>
      <c r="H12981" t="str">
        <f>_xlfn.XLOOKUP($A12981,customer!$A$2:$A$978,customer!$B$2:$B$978)</f>
        <v>Dacey Lethcoe</v>
      </c>
    </row>
    <row r="12982" spans="1:8" x14ac:dyDescent="0.2">
      <c r="A12982" t="s">
        <v>3783</v>
      </c>
      <c r="B12982" t="s">
        <v>3920</v>
      </c>
      <c r="C12982" s="1">
        <v>44799</v>
      </c>
      <c r="D12982" s="1">
        <v>44799</v>
      </c>
      <c r="E12982">
        <f t="shared" si="202"/>
        <v>0</v>
      </c>
      <c r="F12982" t="str">
        <f>_xlfn.XLOOKUP(data!$B12982,campaign!$A$2:$A$18,campaign!$B$2:$B$18)</f>
        <v>ChildrenInHH</v>
      </c>
      <c r="G12982">
        <f>_xlfn.XLOOKUP($F12982,campaign!$B$2:$B$18,campaign!$D$2:$D$18)</f>
        <v>10</v>
      </c>
      <c r="H12982" t="str">
        <f>_xlfn.XLOOKUP($A12982,customer!$A$2:$A$978,customer!$B$2:$B$978)</f>
        <v>Adler Instock</v>
      </c>
    </row>
    <row r="12983" spans="1:8" x14ac:dyDescent="0.2">
      <c r="A12983" t="s">
        <v>3783</v>
      </c>
      <c r="B12983" t="s">
        <v>3920</v>
      </c>
      <c r="C12983" s="1">
        <v>44799</v>
      </c>
      <c r="D12983" s="1">
        <v>44831</v>
      </c>
      <c r="E12983">
        <f t="shared" si="202"/>
        <v>1</v>
      </c>
      <c r="F12983" t="str">
        <f>_xlfn.XLOOKUP(data!$B12983,campaign!$A$2:$A$18,campaign!$B$2:$B$18)</f>
        <v>ChildrenInHH</v>
      </c>
      <c r="G12983">
        <f>_xlfn.XLOOKUP($F12983,campaign!$B$2:$B$18,campaign!$D$2:$D$18)</f>
        <v>10</v>
      </c>
      <c r="H12983" t="str">
        <f>_xlfn.XLOOKUP($A12983,customer!$A$2:$A$978,customer!$B$2:$B$978)</f>
        <v>Adler Instock</v>
      </c>
    </row>
    <row r="12984" spans="1:8" x14ac:dyDescent="0.2">
      <c r="A12984" t="s">
        <v>3783</v>
      </c>
      <c r="B12984" t="s">
        <v>3920</v>
      </c>
      <c r="C12984" s="1">
        <v>44799</v>
      </c>
      <c r="D12984" s="1">
        <v>44838</v>
      </c>
      <c r="E12984">
        <f t="shared" si="202"/>
        <v>1</v>
      </c>
      <c r="F12984" t="str">
        <f>_xlfn.XLOOKUP(data!$B12984,campaign!$A$2:$A$18,campaign!$B$2:$B$18)</f>
        <v>ChildrenInHH</v>
      </c>
      <c r="G12984">
        <f>_xlfn.XLOOKUP($F12984,campaign!$B$2:$B$18,campaign!$D$2:$D$18)</f>
        <v>10</v>
      </c>
      <c r="H12984" t="str">
        <f>_xlfn.XLOOKUP($A12984,customer!$A$2:$A$978,customer!$B$2:$B$978)</f>
        <v>Adler Instock</v>
      </c>
    </row>
    <row r="12985" spans="1:8" x14ac:dyDescent="0.2">
      <c r="A12985" t="s">
        <v>3783</v>
      </c>
      <c r="B12985" t="s">
        <v>3920</v>
      </c>
      <c r="C12985" s="1">
        <v>44799</v>
      </c>
      <c r="D12985" s="1">
        <v>44875</v>
      </c>
      <c r="E12985">
        <f t="shared" si="202"/>
        <v>2</v>
      </c>
      <c r="F12985" t="str">
        <f>_xlfn.XLOOKUP(data!$B12985,campaign!$A$2:$A$18,campaign!$B$2:$B$18)</f>
        <v>ChildrenInHH</v>
      </c>
      <c r="G12985">
        <f>_xlfn.XLOOKUP($F12985,campaign!$B$2:$B$18,campaign!$D$2:$D$18)</f>
        <v>10</v>
      </c>
      <c r="H12985" t="str">
        <f>_xlfn.XLOOKUP($A12985,customer!$A$2:$A$978,customer!$B$2:$B$978)</f>
        <v>Adler Instock</v>
      </c>
    </row>
    <row r="12986" spans="1:8" x14ac:dyDescent="0.2">
      <c r="A12986" t="s">
        <v>3783</v>
      </c>
      <c r="B12986" t="s">
        <v>3920</v>
      </c>
      <c r="C12986" s="1">
        <v>44799</v>
      </c>
      <c r="D12986" s="1">
        <v>44932</v>
      </c>
      <c r="E12986">
        <f t="shared" si="202"/>
        <v>4</v>
      </c>
      <c r="F12986" t="str">
        <f>_xlfn.XLOOKUP(data!$B12986,campaign!$A$2:$A$18,campaign!$B$2:$B$18)</f>
        <v>ChildrenInHH</v>
      </c>
      <c r="G12986">
        <f>_xlfn.XLOOKUP($F12986,campaign!$B$2:$B$18,campaign!$D$2:$D$18)</f>
        <v>10</v>
      </c>
      <c r="H12986" t="str">
        <f>_xlfn.XLOOKUP($A12986,customer!$A$2:$A$978,customer!$B$2:$B$978)</f>
        <v>Adler Instock</v>
      </c>
    </row>
    <row r="12987" spans="1:8" x14ac:dyDescent="0.2">
      <c r="A12987" t="s">
        <v>3783</v>
      </c>
      <c r="B12987" t="s">
        <v>3920</v>
      </c>
      <c r="C12987" s="1">
        <v>44799</v>
      </c>
      <c r="D12987" s="1">
        <v>44966</v>
      </c>
      <c r="E12987">
        <f t="shared" si="202"/>
        <v>5</v>
      </c>
      <c r="F12987" t="str">
        <f>_xlfn.XLOOKUP(data!$B12987,campaign!$A$2:$A$18,campaign!$B$2:$B$18)</f>
        <v>ChildrenInHH</v>
      </c>
      <c r="G12987">
        <f>_xlfn.XLOOKUP($F12987,campaign!$B$2:$B$18,campaign!$D$2:$D$18)</f>
        <v>10</v>
      </c>
      <c r="H12987" t="str">
        <f>_xlfn.XLOOKUP($A12987,customer!$A$2:$A$978,customer!$B$2:$B$978)</f>
        <v>Adler Instock</v>
      </c>
    </row>
    <row r="12988" spans="1:8" x14ac:dyDescent="0.2">
      <c r="A12988" t="s">
        <v>3783</v>
      </c>
      <c r="B12988" t="s">
        <v>3920</v>
      </c>
      <c r="C12988" s="1">
        <v>44799</v>
      </c>
      <c r="D12988" s="1">
        <v>44996</v>
      </c>
      <c r="E12988">
        <f t="shared" si="202"/>
        <v>6</v>
      </c>
      <c r="F12988" t="str">
        <f>_xlfn.XLOOKUP(data!$B12988,campaign!$A$2:$A$18,campaign!$B$2:$B$18)</f>
        <v>ChildrenInHH</v>
      </c>
      <c r="G12988">
        <f>_xlfn.XLOOKUP($F12988,campaign!$B$2:$B$18,campaign!$D$2:$D$18)</f>
        <v>10</v>
      </c>
      <c r="H12988" t="str">
        <f>_xlfn.XLOOKUP($A12988,customer!$A$2:$A$978,customer!$B$2:$B$978)</f>
        <v>Adler Instock</v>
      </c>
    </row>
    <row r="12989" spans="1:8" x14ac:dyDescent="0.2">
      <c r="A12989" t="s">
        <v>3783</v>
      </c>
      <c r="B12989" t="s">
        <v>3920</v>
      </c>
      <c r="C12989" s="1">
        <v>44799</v>
      </c>
      <c r="D12989" s="1">
        <v>45017</v>
      </c>
      <c r="E12989">
        <f t="shared" si="202"/>
        <v>7</v>
      </c>
      <c r="F12989" t="str">
        <f>_xlfn.XLOOKUP(data!$B12989,campaign!$A$2:$A$18,campaign!$B$2:$B$18)</f>
        <v>ChildrenInHH</v>
      </c>
      <c r="G12989">
        <f>_xlfn.XLOOKUP($F12989,campaign!$B$2:$B$18,campaign!$D$2:$D$18)</f>
        <v>10</v>
      </c>
      <c r="H12989" t="str">
        <f>_xlfn.XLOOKUP($A12989,customer!$A$2:$A$978,customer!$B$2:$B$978)</f>
        <v>Adler Instock</v>
      </c>
    </row>
    <row r="12990" spans="1:8" x14ac:dyDescent="0.2">
      <c r="A12990" t="s">
        <v>3783</v>
      </c>
      <c r="B12990" t="s">
        <v>3920</v>
      </c>
      <c r="C12990" s="1">
        <v>44799</v>
      </c>
      <c r="D12990" s="1">
        <v>45074</v>
      </c>
      <c r="E12990">
        <f t="shared" si="202"/>
        <v>9</v>
      </c>
      <c r="F12990" t="str">
        <f>_xlfn.XLOOKUP(data!$B12990,campaign!$A$2:$A$18,campaign!$B$2:$B$18)</f>
        <v>ChildrenInHH</v>
      </c>
      <c r="G12990">
        <f>_xlfn.XLOOKUP($F12990,campaign!$B$2:$B$18,campaign!$D$2:$D$18)</f>
        <v>10</v>
      </c>
      <c r="H12990" t="str">
        <f>_xlfn.XLOOKUP($A12990,customer!$A$2:$A$978,customer!$B$2:$B$978)</f>
        <v>Adler Instock</v>
      </c>
    </row>
    <row r="12991" spans="1:8" x14ac:dyDescent="0.2">
      <c r="A12991" t="s">
        <v>3784</v>
      </c>
      <c r="B12991" t="s">
        <v>3921</v>
      </c>
      <c r="C12991" s="1">
        <v>44928</v>
      </c>
      <c r="D12991" s="1">
        <v>44928</v>
      </c>
      <c r="E12991">
        <f t="shared" si="202"/>
        <v>0</v>
      </c>
      <c r="F12991" t="str">
        <f>_xlfn.XLOOKUP(data!$B12991,campaign!$A$2:$A$18,campaign!$B$2:$B$18)</f>
        <v>HandsetRefurbished</v>
      </c>
      <c r="G12991">
        <f>_xlfn.XLOOKUP($F12991,campaign!$B$2:$B$18,campaign!$D$2:$D$18)</f>
        <v>26</v>
      </c>
      <c r="H12991" t="str">
        <f>_xlfn.XLOOKUP($A12991,customer!$A$2:$A$978,customer!$B$2:$B$978)</f>
        <v>Donal Pomphrett</v>
      </c>
    </row>
    <row r="12992" spans="1:8" x14ac:dyDescent="0.2">
      <c r="A12992" t="s">
        <v>3784</v>
      </c>
      <c r="B12992" t="s">
        <v>3921</v>
      </c>
      <c r="C12992" s="1">
        <v>44928</v>
      </c>
      <c r="D12992" s="1">
        <v>44964</v>
      </c>
      <c r="E12992">
        <f t="shared" si="202"/>
        <v>1</v>
      </c>
      <c r="F12992" t="str">
        <f>_xlfn.XLOOKUP(data!$B12992,campaign!$A$2:$A$18,campaign!$B$2:$B$18)</f>
        <v>HandsetRefurbished</v>
      </c>
      <c r="G12992">
        <f>_xlfn.XLOOKUP($F12992,campaign!$B$2:$B$18,campaign!$D$2:$D$18)</f>
        <v>26</v>
      </c>
      <c r="H12992" t="str">
        <f>_xlfn.XLOOKUP($A12992,customer!$A$2:$A$978,customer!$B$2:$B$978)</f>
        <v>Donal Pomphrett</v>
      </c>
    </row>
    <row r="12993" spans="1:8" x14ac:dyDescent="0.2">
      <c r="A12993" t="s">
        <v>3784</v>
      </c>
      <c r="B12993" t="s">
        <v>3921</v>
      </c>
      <c r="C12993" s="1">
        <v>44928</v>
      </c>
      <c r="D12993" s="1">
        <v>44999</v>
      </c>
      <c r="E12993">
        <f t="shared" si="202"/>
        <v>2</v>
      </c>
      <c r="F12993" t="str">
        <f>_xlfn.XLOOKUP(data!$B12993,campaign!$A$2:$A$18,campaign!$B$2:$B$18)</f>
        <v>HandsetRefurbished</v>
      </c>
      <c r="G12993">
        <f>_xlfn.XLOOKUP($F12993,campaign!$B$2:$B$18,campaign!$D$2:$D$18)</f>
        <v>26</v>
      </c>
      <c r="H12993" t="str">
        <f>_xlfn.XLOOKUP($A12993,customer!$A$2:$A$978,customer!$B$2:$B$978)</f>
        <v>Donal Pomphrett</v>
      </c>
    </row>
    <row r="12994" spans="1:8" x14ac:dyDescent="0.2">
      <c r="A12994" t="s">
        <v>3784</v>
      </c>
      <c r="B12994" t="s">
        <v>3921</v>
      </c>
      <c r="C12994" s="1">
        <v>44928</v>
      </c>
      <c r="D12994" s="1">
        <v>45028</v>
      </c>
      <c r="E12994">
        <f t="shared" si="202"/>
        <v>3</v>
      </c>
      <c r="F12994" t="str">
        <f>_xlfn.XLOOKUP(data!$B12994,campaign!$A$2:$A$18,campaign!$B$2:$B$18)</f>
        <v>HandsetRefurbished</v>
      </c>
      <c r="G12994">
        <f>_xlfn.XLOOKUP($F12994,campaign!$B$2:$B$18,campaign!$D$2:$D$18)</f>
        <v>26</v>
      </c>
      <c r="H12994" t="str">
        <f>_xlfn.XLOOKUP($A12994,customer!$A$2:$A$978,customer!$B$2:$B$978)</f>
        <v>Donal Pomphrett</v>
      </c>
    </row>
    <row r="12995" spans="1:8" x14ac:dyDescent="0.2">
      <c r="A12995" t="s">
        <v>3784</v>
      </c>
      <c r="B12995" t="s">
        <v>3921</v>
      </c>
      <c r="C12995" s="1">
        <v>44928</v>
      </c>
      <c r="D12995" s="1">
        <v>45053</v>
      </c>
      <c r="E12995">
        <f t="shared" ref="E12995:E13058" si="203">DATEDIF(C12995,D12995,"M")</f>
        <v>4</v>
      </c>
      <c r="F12995" t="str">
        <f>_xlfn.XLOOKUP(data!$B12995,campaign!$A$2:$A$18,campaign!$B$2:$B$18)</f>
        <v>HandsetRefurbished</v>
      </c>
      <c r="G12995">
        <f>_xlfn.XLOOKUP($F12995,campaign!$B$2:$B$18,campaign!$D$2:$D$18)</f>
        <v>26</v>
      </c>
      <c r="H12995" t="str">
        <f>_xlfn.XLOOKUP($A12995,customer!$A$2:$A$978,customer!$B$2:$B$978)</f>
        <v>Donal Pomphrett</v>
      </c>
    </row>
    <row r="12996" spans="1:8" x14ac:dyDescent="0.2">
      <c r="A12996" t="s">
        <v>3785</v>
      </c>
      <c r="B12996" t="s">
        <v>3927</v>
      </c>
      <c r="C12996" s="1">
        <v>44798</v>
      </c>
      <c r="D12996" s="1">
        <v>44798</v>
      </c>
      <c r="E12996">
        <f t="shared" si="203"/>
        <v>0</v>
      </c>
      <c r="F12996" t="str">
        <f>_xlfn.XLOOKUP(data!$B12996,campaign!$A$2:$A$18,campaign!$B$2:$B$18)</f>
        <v>RespondsToMailOffers</v>
      </c>
      <c r="G12996">
        <f>_xlfn.XLOOKUP($F12996,campaign!$B$2:$B$18,campaign!$D$2:$D$18)</f>
        <v>27</v>
      </c>
      <c r="H12996" t="str">
        <f>_xlfn.XLOOKUP($A12996,customer!$A$2:$A$978,customer!$B$2:$B$978)</f>
        <v>Casi Du Fray</v>
      </c>
    </row>
    <row r="12997" spans="1:8" x14ac:dyDescent="0.2">
      <c r="A12997" t="s">
        <v>3785</v>
      </c>
      <c r="B12997" t="s">
        <v>3927</v>
      </c>
      <c r="C12997" s="1">
        <v>44798</v>
      </c>
      <c r="D12997" s="1">
        <v>44840</v>
      </c>
      <c r="E12997">
        <f t="shared" si="203"/>
        <v>1</v>
      </c>
      <c r="F12997" t="str">
        <f>_xlfn.XLOOKUP(data!$B12997,campaign!$A$2:$A$18,campaign!$B$2:$B$18)</f>
        <v>RespondsToMailOffers</v>
      </c>
      <c r="G12997">
        <f>_xlfn.XLOOKUP($F12997,campaign!$B$2:$B$18,campaign!$D$2:$D$18)</f>
        <v>27</v>
      </c>
      <c r="H12997" t="str">
        <f>_xlfn.XLOOKUP($A12997,customer!$A$2:$A$978,customer!$B$2:$B$978)</f>
        <v>Casi Du Fray</v>
      </c>
    </row>
    <row r="12998" spans="1:8" x14ac:dyDescent="0.2">
      <c r="A12998" t="s">
        <v>3785</v>
      </c>
      <c r="B12998" t="s">
        <v>3927</v>
      </c>
      <c r="C12998" s="1">
        <v>44798</v>
      </c>
      <c r="D12998" s="1">
        <v>44872</v>
      </c>
      <c r="E12998">
        <f t="shared" si="203"/>
        <v>2</v>
      </c>
      <c r="F12998" t="str">
        <f>_xlfn.XLOOKUP(data!$B12998,campaign!$A$2:$A$18,campaign!$B$2:$B$18)</f>
        <v>RespondsToMailOffers</v>
      </c>
      <c r="G12998">
        <f>_xlfn.XLOOKUP($F12998,campaign!$B$2:$B$18,campaign!$D$2:$D$18)</f>
        <v>27</v>
      </c>
      <c r="H12998" t="str">
        <f>_xlfn.XLOOKUP($A12998,customer!$A$2:$A$978,customer!$B$2:$B$978)</f>
        <v>Casi Du Fray</v>
      </c>
    </row>
    <row r="12999" spans="1:8" x14ac:dyDescent="0.2">
      <c r="A12999" t="s">
        <v>3785</v>
      </c>
      <c r="B12999" t="s">
        <v>3927</v>
      </c>
      <c r="C12999" s="1">
        <v>44798</v>
      </c>
      <c r="D12999" s="1">
        <v>44926</v>
      </c>
      <c r="E12999">
        <f t="shared" si="203"/>
        <v>4</v>
      </c>
      <c r="F12999" t="str">
        <f>_xlfn.XLOOKUP(data!$B12999,campaign!$A$2:$A$18,campaign!$B$2:$B$18)</f>
        <v>RespondsToMailOffers</v>
      </c>
      <c r="G12999">
        <f>_xlfn.XLOOKUP($F12999,campaign!$B$2:$B$18,campaign!$D$2:$D$18)</f>
        <v>27</v>
      </c>
      <c r="H12999" t="str">
        <f>_xlfn.XLOOKUP($A12999,customer!$A$2:$A$978,customer!$B$2:$B$978)</f>
        <v>Casi Du Fray</v>
      </c>
    </row>
    <row r="13000" spans="1:8" x14ac:dyDescent="0.2">
      <c r="A13000" t="s">
        <v>3785</v>
      </c>
      <c r="B13000" t="s">
        <v>3927</v>
      </c>
      <c r="C13000" s="1">
        <v>44798</v>
      </c>
      <c r="D13000" s="1">
        <v>44935</v>
      </c>
      <c r="E13000">
        <f t="shared" si="203"/>
        <v>4</v>
      </c>
      <c r="F13000" t="str">
        <f>_xlfn.XLOOKUP(data!$B13000,campaign!$A$2:$A$18,campaign!$B$2:$B$18)</f>
        <v>RespondsToMailOffers</v>
      </c>
      <c r="G13000">
        <f>_xlfn.XLOOKUP($F13000,campaign!$B$2:$B$18,campaign!$D$2:$D$18)</f>
        <v>27</v>
      </c>
      <c r="H13000" t="str">
        <f>_xlfn.XLOOKUP($A13000,customer!$A$2:$A$978,customer!$B$2:$B$978)</f>
        <v>Casi Du Fray</v>
      </c>
    </row>
    <row r="13001" spans="1:8" x14ac:dyDescent="0.2">
      <c r="A13001" t="s">
        <v>3785</v>
      </c>
      <c r="B13001" t="s">
        <v>3927</v>
      </c>
      <c r="C13001" s="1">
        <v>44798</v>
      </c>
      <c r="D13001" s="1">
        <v>44984</v>
      </c>
      <c r="E13001">
        <f t="shared" si="203"/>
        <v>6</v>
      </c>
      <c r="F13001" t="str">
        <f>_xlfn.XLOOKUP(data!$B13001,campaign!$A$2:$A$18,campaign!$B$2:$B$18)</f>
        <v>RespondsToMailOffers</v>
      </c>
      <c r="G13001">
        <f>_xlfn.XLOOKUP($F13001,campaign!$B$2:$B$18,campaign!$D$2:$D$18)</f>
        <v>27</v>
      </c>
      <c r="H13001" t="str">
        <f>_xlfn.XLOOKUP($A13001,customer!$A$2:$A$978,customer!$B$2:$B$978)</f>
        <v>Casi Du Fray</v>
      </c>
    </row>
    <row r="13002" spans="1:8" x14ac:dyDescent="0.2">
      <c r="A13002" t="s">
        <v>3785</v>
      </c>
      <c r="B13002" t="s">
        <v>3927</v>
      </c>
      <c r="C13002" s="1">
        <v>44798</v>
      </c>
      <c r="D13002" s="1">
        <v>44990</v>
      </c>
      <c r="E13002">
        <f t="shared" si="203"/>
        <v>6</v>
      </c>
      <c r="F13002" t="str">
        <f>_xlfn.XLOOKUP(data!$B13002,campaign!$A$2:$A$18,campaign!$B$2:$B$18)</f>
        <v>RespondsToMailOffers</v>
      </c>
      <c r="G13002">
        <f>_xlfn.XLOOKUP($F13002,campaign!$B$2:$B$18,campaign!$D$2:$D$18)</f>
        <v>27</v>
      </c>
      <c r="H13002" t="str">
        <f>_xlfn.XLOOKUP($A13002,customer!$A$2:$A$978,customer!$B$2:$B$978)</f>
        <v>Casi Du Fray</v>
      </c>
    </row>
    <row r="13003" spans="1:8" x14ac:dyDescent="0.2">
      <c r="A13003" t="s">
        <v>3785</v>
      </c>
      <c r="B13003" t="s">
        <v>3927</v>
      </c>
      <c r="C13003" s="1">
        <v>44798</v>
      </c>
      <c r="D13003" s="1">
        <v>45023</v>
      </c>
      <c r="E13003">
        <f t="shared" si="203"/>
        <v>7</v>
      </c>
      <c r="F13003" t="str">
        <f>_xlfn.XLOOKUP(data!$B13003,campaign!$A$2:$A$18,campaign!$B$2:$B$18)</f>
        <v>RespondsToMailOffers</v>
      </c>
      <c r="G13003">
        <f>_xlfn.XLOOKUP($F13003,campaign!$B$2:$B$18,campaign!$D$2:$D$18)</f>
        <v>27</v>
      </c>
      <c r="H13003" t="str">
        <f>_xlfn.XLOOKUP($A13003,customer!$A$2:$A$978,customer!$B$2:$B$978)</f>
        <v>Casi Du Fray</v>
      </c>
    </row>
    <row r="13004" spans="1:8" x14ac:dyDescent="0.2">
      <c r="A13004" t="s">
        <v>3785</v>
      </c>
      <c r="B13004" t="s">
        <v>3927</v>
      </c>
      <c r="C13004" s="1">
        <v>44798</v>
      </c>
      <c r="D13004" s="1">
        <v>45053</v>
      </c>
      <c r="E13004">
        <f t="shared" si="203"/>
        <v>8</v>
      </c>
      <c r="F13004" t="str">
        <f>_xlfn.XLOOKUP(data!$B13004,campaign!$A$2:$A$18,campaign!$B$2:$B$18)</f>
        <v>RespondsToMailOffers</v>
      </c>
      <c r="G13004">
        <f>_xlfn.XLOOKUP($F13004,campaign!$B$2:$B$18,campaign!$D$2:$D$18)</f>
        <v>27</v>
      </c>
      <c r="H13004" t="str">
        <f>_xlfn.XLOOKUP($A13004,customer!$A$2:$A$978,customer!$B$2:$B$978)</f>
        <v>Casi Du Fray</v>
      </c>
    </row>
    <row r="13005" spans="1:8" x14ac:dyDescent="0.2">
      <c r="A13005" t="s">
        <v>3785</v>
      </c>
      <c r="B13005" t="s">
        <v>3927</v>
      </c>
      <c r="C13005" s="1">
        <v>44798</v>
      </c>
      <c r="D13005" s="1">
        <v>45082</v>
      </c>
      <c r="E13005">
        <f t="shared" si="203"/>
        <v>9</v>
      </c>
      <c r="F13005" t="str">
        <f>_xlfn.XLOOKUP(data!$B13005,campaign!$A$2:$A$18,campaign!$B$2:$B$18)</f>
        <v>RespondsToMailOffers</v>
      </c>
      <c r="G13005">
        <f>_xlfn.XLOOKUP($F13005,campaign!$B$2:$B$18,campaign!$D$2:$D$18)</f>
        <v>27</v>
      </c>
      <c r="H13005" t="str">
        <f>_xlfn.XLOOKUP($A13005,customer!$A$2:$A$978,customer!$B$2:$B$978)</f>
        <v>Casi Du Fray</v>
      </c>
    </row>
    <row r="13006" spans="1:8" x14ac:dyDescent="0.2">
      <c r="A13006" t="s">
        <v>3786</v>
      </c>
      <c r="B13006" t="s">
        <v>3925</v>
      </c>
      <c r="C13006" s="1">
        <v>44607</v>
      </c>
      <c r="D13006" s="1">
        <v>44607</v>
      </c>
      <c r="E13006">
        <f t="shared" si="203"/>
        <v>0</v>
      </c>
      <c r="F13006" t="str">
        <f>_xlfn.XLOOKUP(data!$B13006,campaign!$A$2:$A$18,campaign!$B$2:$B$18)</f>
        <v>Homeownership</v>
      </c>
      <c r="G13006">
        <f>_xlfn.XLOOKUP($F13006,campaign!$B$2:$B$18,campaign!$D$2:$D$18)</f>
        <v>13</v>
      </c>
      <c r="H13006" t="str">
        <f>_xlfn.XLOOKUP($A13006,customer!$A$2:$A$978,customer!$B$2:$B$978)</f>
        <v>Leopold Nutbean</v>
      </c>
    </row>
    <row r="13007" spans="1:8" x14ac:dyDescent="0.2">
      <c r="A13007" t="s">
        <v>3786</v>
      </c>
      <c r="B13007" t="s">
        <v>3925</v>
      </c>
      <c r="C13007" s="1">
        <v>44607</v>
      </c>
      <c r="D13007" s="1">
        <v>44650</v>
      </c>
      <c r="E13007">
        <f t="shared" si="203"/>
        <v>1</v>
      </c>
      <c r="F13007" t="str">
        <f>_xlfn.XLOOKUP(data!$B13007,campaign!$A$2:$A$18,campaign!$B$2:$B$18)</f>
        <v>Homeownership</v>
      </c>
      <c r="G13007">
        <f>_xlfn.XLOOKUP($F13007,campaign!$B$2:$B$18,campaign!$D$2:$D$18)</f>
        <v>13</v>
      </c>
      <c r="H13007" t="str">
        <f>_xlfn.XLOOKUP($A13007,customer!$A$2:$A$978,customer!$B$2:$B$978)</f>
        <v>Leopold Nutbean</v>
      </c>
    </row>
    <row r="13008" spans="1:8" x14ac:dyDescent="0.2">
      <c r="A13008" t="s">
        <v>3786</v>
      </c>
      <c r="B13008" t="s">
        <v>3925</v>
      </c>
      <c r="C13008" s="1">
        <v>44607</v>
      </c>
      <c r="D13008" s="1">
        <v>44675</v>
      </c>
      <c r="E13008">
        <f t="shared" si="203"/>
        <v>2</v>
      </c>
      <c r="F13008" t="str">
        <f>_xlfn.XLOOKUP(data!$B13008,campaign!$A$2:$A$18,campaign!$B$2:$B$18)</f>
        <v>Homeownership</v>
      </c>
      <c r="G13008">
        <f>_xlfn.XLOOKUP($F13008,campaign!$B$2:$B$18,campaign!$D$2:$D$18)</f>
        <v>13</v>
      </c>
      <c r="H13008" t="str">
        <f>_xlfn.XLOOKUP($A13008,customer!$A$2:$A$978,customer!$B$2:$B$978)</f>
        <v>Leopold Nutbean</v>
      </c>
    </row>
    <row r="13009" spans="1:8" x14ac:dyDescent="0.2">
      <c r="A13009" t="s">
        <v>3786</v>
      </c>
      <c r="B13009" t="s">
        <v>3925</v>
      </c>
      <c r="C13009" s="1">
        <v>44607</v>
      </c>
      <c r="D13009" s="1">
        <v>44737</v>
      </c>
      <c r="E13009">
        <f t="shared" si="203"/>
        <v>4</v>
      </c>
      <c r="F13009" t="str">
        <f>_xlfn.XLOOKUP(data!$B13009,campaign!$A$2:$A$18,campaign!$B$2:$B$18)</f>
        <v>Homeownership</v>
      </c>
      <c r="G13009">
        <f>_xlfn.XLOOKUP($F13009,campaign!$B$2:$B$18,campaign!$D$2:$D$18)</f>
        <v>13</v>
      </c>
      <c r="H13009" t="str">
        <f>_xlfn.XLOOKUP($A13009,customer!$A$2:$A$978,customer!$B$2:$B$978)</f>
        <v>Leopold Nutbean</v>
      </c>
    </row>
    <row r="13010" spans="1:8" x14ac:dyDescent="0.2">
      <c r="A13010" t="s">
        <v>3786</v>
      </c>
      <c r="B13010" t="s">
        <v>3925</v>
      </c>
      <c r="C13010" s="1">
        <v>44607</v>
      </c>
      <c r="D13010" s="1">
        <v>44766</v>
      </c>
      <c r="E13010">
        <f t="shared" si="203"/>
        <v>5</v>
      </c>
      <c r="F13010" t="str">
        <f>_xlfn.XLOOKUP(data!$B13010,campaign!$A$2:$A$18,campaign!$B$2:$B$18)</f>
        <v>Homeownership</v>
      </c>
      <c r="G13010">
        <f>_xlfn.XLOOKUP($F13010,campaign!$B$2:$B$18,campaign!$D$2:$D$18)</f>
        <v>13</v>
      </c>
      <c r="H13010" t="str">
        <f>_xlfn.XLOOKUP($A13010,customer!$A$2:$A$978,customer!$B$2:$B$978)</f>
        <v>Leopold Nutbean</v>
      </c>
    </row>
    <row r="13011" spans="1:8" x14ac:dyDescent="0.2">
      <c r="A13011" t="s">
        <v>3786</v>
      </c>
      <c r="B13011" t="s">
        <v>3925</v>
      </c>
      <c r="C13011" s="1">
        <v>44607</v>
      </c>
      <c r="D13011" s="1">
        <v>44860</v>
      </c>
      <c r="E13011">
        <f t="shared" si="203"/>
        <v>8</v>
      </c>
      <c r="F13011" t="str">
        <f>_xlfn.XLOOKUP(data!$B13011,campaign!$A$2:$A$18,campaign!$B$2:$B$18)</f>
        <v>Homeownership</v>
      </c>
      <c r="G13011">
        <f>_xlfn.XLOOKUP($F13011,campaign!$B$2:$B$18,campaign!$D$2:$D$18)</f>
        <v>13</v>
      </c>
      <c r="H13011" t="str">
        <f>_xlfn.XLOOKUP($A13011,customer!$A$2:$A$978,customer!$B$2:$B$978)</f>
        <v>Leopold Nutbean</v>
      </c>
    </row>
    <row r="13012" spans="1:8" x14ac:dyDescent="0.2">
      <c r="A13012" t="s">
        <v>3786</v>
      </c>
      <c r="B13012" t="s">
        <v>3925</v>
      </c>
      <c r="C13012" s="1">
        <v>44607</v>
      </c>
      <c r="D13012" s="1">
        <v>44882</v>
      </c>
      <c r="E13012">
        <f t="shared" si="203"/>
        <v>9</v>
      </c>
      <c r="F13012" t="str">
        <f>_xlfn.XLOOKUP(data!$B13012,campaign!$A$2:$A$18,campaign!$B$2:$B$18)</f>
        <v>Homeownership</v>
      </c>
      <c r="G13012">
        <f>_xlfn.XLOOKUP($F13012,campaign!$B$2:$B$18,campaign!$D$2:$D$18)</f>
        <v>13</v>
      </c>
      <c r="H13012" t="str">
        <f>_xlfn.XLOOKUP($A13012,customer!$A$2:$A$978,customer!$B$2:$B$978)</f>
        <v>Leopold Nutbean</v>
      </c>
    </row>
    <row r="13013" spans="1:8" x14ac:dyDescent="0.2">
      <c r="A13013" t="s">
        <v>3786</v>
      </c>
      <c r="B13013" t="s">
        <v>3925</v>
      </c>
      <c r="C13013" s="1">
        <v>44607</v>
      </c>
      <c r="D13013" s="1">
        <v>44951</v>
      </c>
      <c r="E13013">
        <f t="shared" si="203"/>
        <v>11</v>
      </c>
      <c r="F13013" t="str">
        <f>_xlfn.XLOOKUP(data!$B13013,campaign!$A$2:$A$18,campaign!$B$2:$B$18)</f>
        <v>Homeownership</v>
      </c>
      <c r="G13013">
        <f>_xlfn.XLOOKUP($F13013,campaign!$B$2:$B$18,campaign!$D$2:$D$18)</f>
        <v>13</v>
      </c>
      <c r="H13013" t="str">
        <f>_xlfn.XLOOKUP($A13013,customer!$A$2:$A$978,customer!$B$2:$B$978)</f>
        <v>Leopold Nutbean</v>
      </c>
    </row>
    <row r="13014" spans="1:8" x14ac:dyDescent="0.2">
      <c r="A13014" t="s">
        <v>3786</v>
      </c>
      <c r="B13014" t="s">
        <v>3925</v>
      </c>
      <c r="C13014" s="1">
        <v>44607</v>
      </c>
      <c r="D13014" s="1">
        <v>45015</v>
      </c>
      <c r="E13014">
        <f t="shared" si="203"/>
        <v>13</v>
      </c>
      <c r="F13014" t="str">
        <f>_xlfn.XLOOKUP(data!$B13014,campaign!$A$2:$A$18,campaign!$B$2:$B$18)</f>
        <v>Homeownership</v>
      </c>
      <c r="G13014">
        <f>_xlfn.XLOOKUP($F13014,campaign!$B$2:$B$18,campaign!$D$2:$D$18)</f>
        <v>13</v>
      </c>
      <c r="H13014" t="str">
        <f>_xlfn.XLOOKUP($A13014,customer!$A$2:$A$978,customer!$B$2:$B$978)</f>
        <v>Leopold Nutbean</v>
      </c>
    </row>
    <row r="13015" spans="1:8" x14ac:dyDescent="0.2">
      <c r="A13015" t="s">
        <v>3786</v>
      </c>
      <c r="B13015" t="s">
        <v>3925</v>
      </c>
      <c r="C13015" s="1">
        <v>44607</v>
      </c>
      <c r="D13015" s="1">
        <v>45035</v>
      </c>
      <c r="E13015">
        <f t="shared" si="203"/>
        <v>14</v>
      </c>
      <c r="F13015" t="str">
        <f>_xlfn.XLOOKUP(data!$B13015,campaign!$A$2:$A$18,campaign!$B$2:$B$18)</f>
        <v>Homeownership</v>
      </c>
      <c r="G13015">
        <f>_xlfn.XLOOKUP($F13015,campaign!$B$2:$B$18,campaign!$D$2:$D$18)</f>
        <v>13</v>
      </c>
      <c r="H13015" t="str">
        <f>_xlfn.XLOOKUP($A13015,customer!$A$2:$A$978,customer!$B$2:$B$978)</f>
        <v>Leopold Nutbean</v>
      </c>
    </row>
    <row r="13016" spans="1:8" x14ac:dyDescent="0.2">
      <c r="A13016" t="s">
        <v>3786</v>
      </c>
      <c r="B13016" t="s">
        <v>3952</v>
      </c>
      <c r="C13016" s="1">
        <v>44807</v>
      </c>
      <c r="D13016" s="1">
        <v>44807</v>
      </c>
      <c r="E13016">
        <f t="shared" si="203"/>
        <v>0</v>
      </c>
      <c r="F13016" t="str">
        <f>_xlfn.XLOOKUP(data!$B13016,campaign!$A$2:$A$18,campaign!$B$2:$B$18)</f>
        <v>MadeCallToRetentionTeam</v>
      </c>
      <c r="G13016">
        <f>_xlfn.XLOOKUP($F13016,campaign!$B$2:$B$18,campaign!$D$2:$D$18)</f>
        <v>16</v>
      </c>
      <c r="H13016" t="str">
        <f>_xlfn.XLOOKUP($A13016,customer!$A$2:$A$978,customer!$B$2:$B$978)</f>
        <v>Leopold Nutbean</v>
      </c>
    </row>
    <row r="13017" spans="1:8" x14ac:dyDescent="0.2">
      <c r="A13017" t="s">
        <v>3786</v>
      </c>
      <c r="B13017" t="s">
        <v>3952</v>
      </c>
      <c r="C13017" s="1">
        <v>44807</v>
      </c>
      <c r="D13017" s="1">
        <v>44842</v>
      </c>
      <c r="E13017">
        <f t="shared" si="203"/>
        <v>1</v>
      </c>
      <c r="F13017" t="str">
        <f>_xlfn.XLOOKUP(data!$B13017,campaign!$A$2:$A$18,campaign!$B$2:$B$18)</f>
        <v>MadeCallToRetentionTeam</v>
      </c>
      <c r="G13017">
        <f>_xlfn.XLOOKUP($F13017,campaign!$B$2:$B$18,campaign!$D$2:$D$18)</f>
        <v>16</v>
      </c>
      <c r="H13017" t="str">
        <f>_xlfn.XLOOKUP($A13017,customer!$A$2:$A$978,customer!$B$2:$B$978)</f>
        <v>Leopold Nutbean</v>
      </c>
    </row>
    <row r="13018" spans="1:8" x14ac:dyDescent="0.2">
      <c r="A13018" t="s">
        <v>3786</v>
      </c>
      <c r="B13018" t="s">
        <v>3952</v>
      </c>
      <c r="C13018" s="1">
        <v>44807</v>
      </c>
      <c r="D13018" s="1">
        <v>44868</v>
      </c>
      <c r="E13018">
        <f t="shared" si="203"/>
        <v>2</v>
      </c>
      <c r="F13018" t="str">
        <f>_xlfn.XLOOKUP(data!$B13018,campaign!$A$2:$A$18,campaign!$B$2:$B$18)</f>
        <v>MadeCallToRetentionTeam</v>
      </c>
      <c r="G13018">
        <f>_xlfn.XLOOKUP($F13018,campaign!$B$2:$B$18,campaign!$D$2:$D$18)</f>
        <v>16</v>
      </c>
      <c r="H13018" t="str">
        <f>_xlfn.XLOOKUP($A13018,customer!$A$2:$A$978,customer!$B$2:$B$978)</f>
        <v>Leopold Nutbean</v>
      </c>
    </row>
    <row r="13019" spans="1:8" x14ac:dyDescent="0.2">
      <c r="A13019" t="s">
        <v>3786</v>
      </c>
      <c r="B13019" t="s">
        <v>3952</v>
      </c>
      <c r="C13019" s="1">
        <v>44807</v>
      </c>
      <c r="D13019" s="1">
        <v>44907</v>
      </c>
      <c r="E13019">
        <f t="shared" si="203"/>
        <v>3</v>
      </c>
      <c r="F13019" t="str">
        <f>_xlfn.XLOOKUP(data!$B13019,campaign!$A$2:$A$18,campaign!$B$2:$B$18)</f>
        <v>MadeCallToRetentionTeam</v>
      </c>
      <c r="G13019">
        <f>_xlfn.XLOOKUP($F13019,campaign!$B$2:$B$18,campaign!$D$2:$D$18)</f>
        <v>16</v>
      </c>
      <c r="H13019" t="str">
        <f>_xlfn.XLOOKUP($A13019,customer!$A$2:$A$978,customer!$B$2:$B$978)</f>
        <v>Leopold Nutbean</v>
      </c>
    </row>
    <row r="13020" spans="1:8" x14ac:dyDescent="0.2">
      <c r="A13020" t="s">
        <v>3786</v>
      </c>
      <c r="B13020" t="s">
        <v>3952</v>
      </c>
      <c r="C13020" s="1">
        <v>44807</v>
      </c>
      <c r="D13020" s="1">
        <v>44933</v>
      </c>
      <c r="E13020">
        <f t="shared" si="203"/>
        <v>4</v>
      </c>
      <c r="F13020" t="str">
        <f>_xlfn.XLOOKUP(data!$B13020,campaign!$A$2:$A$18,campaign!$B$2:$B$18)</f>
        <v>MadeCallToRetentionTeam</v>
      </c>
      <c r="G13020">
        <f>_xlfn.XLOOKUP($F13020,campaign!$B$2:$B$18,campaign!$D$2:$D$18)</f>
        <v>16</v>
      </c>
      <c r="H13020" t="str">
        <f>_xlfn.XLOOKUP($A13020,customer!$A$2:$A$978,customer!$B$2:$B$978)</f>
        <v>Leopold Nutbean</v>
      </c>
    </row>
    <row r="13021" spans="1:8" x14ac:dyDescent="0.2">
      <c r="A13021" t="s">
        <v>3786</v>
      </c>
      <c r="B13021" t="s">
        <v>3952</v>
      </c>
      <c r="C13021" s="1">
        <v>44807</v>
      </c>
      <c r="D13021" s="1">
        <v>44993</v>
      </c>
      <c r="E13021">
        <f t="shared" si="203"/>
        <v>6</v>
      </c>
      <c r="F13021" t="str">
        <f>_xlfn.XLOOKUP(data!$B13021,campaign!$A$2:$A$18,campaign!$B$2:$B$18)</f>
        <v>MadeCallToRetentionTeam</v>
      </c>
      <c r="G13021">
        <f>_xlfn.XLOOKUP($F13021,campaign!$B$2:$B$18,campaign!$D$2:$D$18)</f>
        <v>16</v>
      </c>
      <c r="H13021" t="str">
        <f>_xlfn.XLOOKUP($A13021,customer!$A$2:$A$978,customer!$B$2:$B$978)</f>
        <v>Leopold Nutbean</v>
      </c>
    </row>
    <row r="13022" spans="1:8" x14ac:dyDescent="0.2">
      <c r="A13022" t="s">
        <v>3786</v>
      </c>
      <c r="B13022" t="s">
        <v>3952</v>
      </c>
      <c r="C13022" s="1">
        <v>44807</v>
      </c>
      <c r="D13022" s="1">
        <v>45033</v>
      </c>
      <c r="E13022">
        <f t="shared" si="203"/>
        <v>7</v>
      </c>
      <c r="F13022" t="str">
        <f>_xlfn.XLOOKUP(data!$B13022,campaign!$A$2:$A$18,campaign!$B$2:$B$18)</f>
        <v>MadeCallToRetentionTeam</v>
      </c>
      <c r="G13022">
        <f>_xlfn.XLOOKUP($F13022,campaign!$B$2:$B$18,campaign!$D$2:$D$18)</f>
        <v>16</v>
      </c>
      <c r="H13022" t="str">
        <f>_xlfn.XLOOKUP($A13022,customer!$A$2:$A$978,customer!$B$2:$B$978)</f>
        <v>Leopold Nutbean</v>
      </c>
    </row>
    <row r="13023" spans="1:8" x14ac:dyDescent="0.2">
      <c r="A13023" t="s">
        <v>3787</v>
      </c>
      <c r="B13023" t="s">
        <v>3950</v>
      </c>
      <c r="C13023" s="1">
        <v>44751</v>
      </c>
      <c r="D13023" s="1">
        <v>44751</v>
      </c>
      <c r="E13023">
        <f t="shared" si="203"/>
        <v>0</v>
      </c>
      <c r="F13023" t="str">
        <f>_xlfn.XLOOKUP(data!$B13023,campaign!$A$2:$A$18,campaign!$B$2:$B$18)</f>
        <v>NotNewCellphoneUser</v>
      </c>
      <c r="G13023">
        <f>_xlfn.XLOOKUP($F13023,campaign!$B$2:$B$18,campaign!$D$2:$D$18)</f>
        <v>28</v>
      </c>
      <c r="H13023" t="str">
        <f>_xlfn.XLOOKUP($A13023,customer!$A$2:$A$978,customer!$B$2:$B$978)</f>
        <v>Isidor Corser</v>
      </c>
    </row>
    <row r="13024" spans="1:8" x14ac:dyDescent="0.2">
      <c r="A13024" t="s">
        <v>3787</v>
      </c>
      <c r="B13024" t="s">
        <v>3950</v>
      </c>
      <c r="C13024" s="1">
        <v>44751</v>
      </c>
      <c r="D13024" s="1">
        <v>44791</v>
      </c>
      <c r="E13024">
        <f t="shared" si="203"/>
        <v>1</v>
      </c>
      <c r="F13024" t="str">
        <f>_xlfn.XLOOKUP(data!$B13024,campaign!$A$2:$A$18,campaign!$B$2:$B$18)</f>
        <v>NotNewCellphoneUser</v>
      </c>
      <c r="G13024">
        <f>_xlfn.XLOOKUP($F13024,campaign!$B$2:$B$18,campaign!$D$2:$D$18)</f>
        <v>28</v>
      </c>
      <c r="H13024" t="str">
        <f>_xlfn.XLOOKUP($A13024,customer!$A$2:$A$978,customer!$B$2:$B$978)</f>
        <v>Isidor Corser</v>
      </c>
    </row>
    <row r="13025" spans="1:8" x14ac:dyDescent="0.2">
      <c r="A13025" t="s">
        <v>3787</v>
      </c>
      <c r="B13025" t="s">
        <v>3950</v>
      </c>
      <c r="C13025" s="1">
        <v>44751</v>
      </c>
      <c r="D13025" s="1">
        <v>44813</v>
      </c>
      <c r="E13025">
        <f t="shared" si="203"/>
        <v>2</v>
      </c>
      <c r="F13025" t="str">
        <f>_xlfn.XLOOKUP(data!$B13025,campaign!$A$2:$A$18,campaign!$B$2:$B$18)</f>
        <v>NotNewCellphoneUser</v>
      </c>
      <c r="G13025">
        <f>_xlfn.XLOOKUP($F13025,campaign!$B$2:$B$18,campaign!$D$2:$D$18)</f>
        <v>28</v>
      </c>
      <c r="H13025" t="str">
        <f>_xlfn.XLOOKUP($A13025,customer!$A$2:$A$978,customer!$B$2:$B$978)</f>
        <v>Isidor Corser</v>
      </c>
    </row>
    <row r="13026" spans="1:8" x14ac:dyDescent="0.2">
      <c r="A13026" t="s">
        <v>3787</v>
      </c>
      <c r="B13026" t="s">
        <v>3950</v>
      </c>
      <c r="C13026" s="1">
        <v>44751</v>
      </c>
      <c r="D13026" s="1">
        <v>44850</v>
      </c>
      <c r="E13026">
        <f t="shared" si="203"/>
        <v>3</v>
      </c>
      <c r="F13026" t="str">
        <f>_xlfn.XLOOKUP(data!$B13026,campaign!$A$2:$A$18,campaign!$B$2:$B$18)</f>
        <v>NotNewCellphoneUser</v>
      </c>
      <c r="G13026">
        <f>_xlfn.XLOOKUP($F13026,campaign!$B$2:$B$18,campaign!$D$2:$D$18)</f>
        <v>28</v>
      </c>
      <c r="H13026" t="str">
        <f>_xlfn.XLOOKUP($A13026,customer!$A$2:$A$978,customer!$B$2:$B$978)</f>
        <v>Isidor Corser</v>
      </c>
    </row>
    <row r="13027" spans="1:8" x14ac:dyDescent="0.2">
      <c r="A13027" t="s">
        <v>3787</v>
      </c>
      <c r="B13027" t="s">
        <v>3950</v>
      </c>
      <c r="C13027" s="1">
        <v>44751</v>
      </c>
      <c r="D13027" s="1">
        <v>44882</v>
      </c>
      <c r="E13027">
        <f t="shared" si="203"/>
        <v>4</v>
      </c>
      <c r="F13027" t="str">
        <f>_xlfn.XLOOKUP(data!$B13027,campaign!$A$2:$A$18,campaign!$B$2:$B$18)</f>
        <v>NotNewCellphoneUser</v>
      </c>
      <c r="G13027">
        <f>_xlfn.XLOOKUP($F13027,campaign!$B$2:$B$18,campaign!$D$2:$D$18)</f>
        <v>28</v>
      </c>
      <c r="H13027" t="str">
        <f>_xlfn.XLOOKUP($A13027,customer!$A$2:$A$978,customer!$B$2:$B$978)</f>
        <v>Isidor Corser</v>
      </c>
    </row>
    <row r="13028" spans="1:8" x14ac:dyDescent="0.2">
      <c r="A13028" t="s">
        <v>3787</v>
      </c>
      <c r="B13028" t="s">
        <v>3950</v>
      </c>
      <c r="C13028" s="1">
        <v>44751</v>
      </c>
      <c r="D13028" s="1">
        <v>44908</v>
      </c>
      <c r="E13028">
        <f t="shared" si="203"/>
        <v>5</v>
      </c>
      <c r="F13028" t="str">
        <f>_xlfn.XLOOKUP(data!$B13028,campaign!$A$2:$A$18,campaign!$B$2:$B$18)</f>
        <v>NotNewCellphoneUser</v>
      </c>
      <c r="G13028">
        <f>_xlfn.XLOOKUP($F13028,campaign!$B$2:$B$18,campaign!$D$2:$D$18)</f>
        <v>28</v>
      </c>
      <c r="H13028" t="str">
        <f>_xlfn.XLOOKUP($A13028,customer!$A$2:$A$978,customer!$B$2:$B$978)</f>
        <v>Isidor Corser</v>
      </c>
    </row>
    <row r="13029" spans="1:8" x14ac:dyDescent="0.2">
      <c r="A13029" t="s">
        <v>3787</v>
      </c>
      <c r="B13029" t="s">
        <v>3950</v>
      </c>
      <c r="C13029" s="1">
        <v>44751</v>
      </c>
      <c r="D13029" s="1">
        <v>44948</v>
      </c>
      <c r="E13029">
        <f t="shared" si="203"/>
        <v>6</v>
      </c>
      <c r="F13029" t="str">
        <f>_xlfn.XLOOKUP(data!$B13029,campaign!$A$2:$A$18,campaign!$B$2:$B$18)</f>
        <v>NotNewCellphoneUser</v>
      </c>
      <c r="G13029">
        <f>_xlfn.XLOOKUP($F13029,campaign!$B$2:$B$18,campaign!$D$2:$D$18)</f>
        <v>28</v>
      </c>
      <c r="H13029" t="str">
        <f>_xlfn.XLOOKUP($A13029,customer!$A$2:$A$978,customer!$B$2:$B$978)</f>
        <v>Isidor Corser</v>
      </c>
    </row>
    <row r="13030" spans="1:8" x14ac:dyDescent="0.2">
      <c r="A13030" t="s">
        <v>3787</v>
      </c>
      <c r="B13030" t="s">
        <v>3950</v>
      </c>
      <c r="C13030" s="1">
        <v>44751</v>
      </c>
      <c r="D13030" s="1">
        <v>44979</v>
      </c>
      <c r="E13030">
        <f t="shared" si="203"/>
        <v>7</v>
      </c>
      <c r="F13030" t="str">
        <f>_xlfn.XLOOKUP(data!$B13030,campaign!$A$2:$A$18,campaign!$B$2:$B$18)</f>
        <v>NotNewCellphoneUser</v>
      </c>
      <c r="G13030">
        <f>_xlfn.XLOOKUP($F13030,campaign!$B$2:$B$18,campaign!$D$2:$D$18)</f>
        <v>28</v>
      </c>
      <c r="H13030" t="str">
        <f>_xlfn.XLOOKUP($A13030,customer!$A$2:$A$978,customer!$B$2:$B$978)</f>
        <v>Isidor Corser</v>
      </c>
    </row>
    <row r="13031" spans="1:8" x14ac:dyDescent="0.2">
      <c r="A13031" t="s">
        <v>3787</v>
      </c>
      <c r="B13031" t="s">
        <v>3950</v>
      </c>
      <c r="C13031" s="1">
        <v>44751</v>
      </c>
      <c r="D13031" s="1">
        <v>44994</v>
      </c>
      <c r="E13031">
        <f t="shared" si="203"/>
        <v>8</v>
      </c>
      <c r="F13031" t="str">
        <f>_xlfn.XLOOKUP(data!$B13031,campaign!$A$2:$A$18,campaign!$B$2:$B$18)</f>
        <v>NotNewCellphoneUser</v>
      </c>
      <c r="G13031">
        <f>_xlfn.XLOOKUP($F13031,campaign!$B$2:$B$18,campaign!$D$2:$D$18)</f>
        <v>28</v>
      </c>
      <c r="H13031" t="str">
        <f>_xlfn.XLOOKUP($A13031,customer!$A$2:$A$978,customer!$B$2:$B$978)</f>
        <v>Isidor Corser</v>
      </c>
    </row>
    <row r="13032" spans="1:8" x14ac:dyDescent="0.2">
      <c r="A13032" t="s">
        <v>3787</v>
      </c>
      <c r="B13032" t="s">
        <v>3950</v>
      </c>
      <c r="C13032" s="1">
        <v>44751</v>
      </c>
      <c r="D13032" s="1">
        <v>45028</v>
      </c>
      <c r="E13032">
        <f t="shared" si="203"/>
        <v>9</v>
      </c>
      <c r="F13032" t="str">
        <f>_xlfn.XLOOKUP(data!$B13032,campaign!$A$2:$A$18,campaign!$B$2:$B$18)</f>
        <v>NotNewCellphoneUser</v>
      </c>
      <c r="G13032">
        <f>_xlfn.XLOOKUP($F13032,campaign!$B$2:$B$18,campaign!$D$2:$D$18)</f>
        <v>28</v>
      </c>
      <c r="H13032" t="str">
        <f>_xlfn.XLOOKUP($A13032,customer!$A$2:$A$978,customer!$B$2:$B$978)</f>
        <v>Isidor Corser</v>
      </c>
    </row>
    <row r="13033" spans="1:8" x14ac:dyDescent="0.2">
      <c r="A13033" t="s">
        <v>3787</v>
      </c>
      <c r="B13033" t="s">
        <v>3950</v>
      </c>
      <c r="C13033" s="1">
        <v>44751</v>
      </c>
      <c r="D13033" s="1">
        <v>45060</v>
      </c>
      <c r="E13033">
        <f t="shared" si="203"/>
        <v>10</v>
      </c>
      <c r="F13033" t="str">
        <f>_xlfn.XLOOKUP(data!$B13033,campaign!$A$2:$A$18,campaign!$B$2:$B$18)</f>
        <v>NotNewCellphoneUser</v>
      </c>
      <c r="G13033">
        <f>_xlfn.XLOOKUP($F13033,campaign!$B$2:$B$18,campaign!$D$2:$D$18)</f>
        <v>28</v>
      </c>
      <c r="H13033" t="str">
        <f>_xlfn.XLOOKUP($A13033,customer!$A$2:$A$978,customer!$B$2:$B$978)</f>
        <v>Isidor Corser</v>
      </c>
    </row>
    <row r="13034" spans="1:8" x14ac:dyDescent="0.2">
      <c r="A13034" t="s">
        <v>3787</v>
      </c>
      <c r="B13034" t="s">
        <v>3929</v>
      </c>
      <c r="C13034" s="1">
        <v>44877</v>
      </c>
      <c r="D13034" s="1">
        <v>44877</v>
      </c>
      <c r="E13034">
        <f t="shared" si="203"/>
        <v>0</v>
      </c>
      <c r="F13034" t="str">
        <f>_xlfn.XLOOKUP(data!$B13034,campaign!$A$2:$A$18,campaign!$B$2:$B$18)</f>
        <v>NonUSTravel</v>
      </c>
      <c r="G13034">
        <f>_xlfn.XLOOKUP($F13034,campaign!$B$2:$B$18,campaign!$D$2:$D$18)</f>
        <v>66</v>
      </c>
      <c r="H13034" t="str">
        <f>_xlfn.XLOOKUP($A13034,customer!$A$2:$A$978,customer!$B$2:$B$978)</f>
        <v>Isidor Corser</v>
      </c>
    </row>
    <row r="13035" spans="1:8" x14ac:dyDescent="0.2">
      <c r="A13035" t="s">
        <v>3787</v>
      </c>
      <c r="B13035" t="s">
        <v>3929</v>
      </c>
      <c r="C13035" s="1">
        <v>44877</v>
      </c>
      <c r="D13035" s="1">
        <v>44921</v>
      </c>
      <c r="E13035">
        <f t="shared" si="203"/>
        <v>1</v>
      </c>
      <c r="F13035" t="str">
        <f>_xlfn.XLOOKUP(data!$B13035,campaign!$A$2:$A$18,campaign!$B$2:$B$18)</f>
        <v>NonUSTravel</v>
      </c>
      <c r="G13035">
        <f>_xlfn.XLOOKUP($F13035,campaign!$B$2:$B$18,campaign!$D$2:$D$18)</f>
        <v>66</v>
      </c>
      <c r="H13035" t="str">
        <f>_xlfn.XLOOKUP($A13035,customer!$A$2:$A$978,customer!$B$2:$B$978)</f>
        <v>Isidor Corser</v>
      </c>
    </row>
    <row r="13036" spans="1:8" x14ac:dyDescent="0.2">
      <c r="A13036" t="s">
        <v>3787</v>
      </c>
      <c r="B13036" t="s">
        <v>3929</v>
      </c>
      <c r="C13036" s="1">
        <v>44877</v>
      </c>
      <c r="D13036" s="1">
        <v>44938</v>
      </c>
      <c r="E13036">
        <f t="shared" si="203"/>
        <v>2</v>
      </c>
      <c r="F13036" t="str">
        <f>_xlfn.XLOOKUP(data!$B13036,campaign!$A$2:$A$18,campaign!$B$2:$B$18)</f>
        <v>NonUSTravel</v>
      </c>
      <c r="G13036">
        <f>_xlfn.XLOOKUP($F13036,campaign!$B$2:$B$18,campaign!$D$2:$D$18)</f>
        <v>66</v>
      </c>
      <c r="H13036" t="str">
        <f>_xlfn.XLOOKUP($A13036,customer!$A$2:$A$978,customer!$B$2:$B$978)</f>
        <v>Isidor Corser</v>
      </c>
    </row>
    <row r="13037" spans="1:8" x14ac:dyDescent="0.2">
      <c r="A13037" t="s">
        <v>3787</v>
      </c>
      <c r="B13037" t="s">
        <v>3929</v>
      </c>
      <c r="C13037" s="1">
        <v>44877</v>
      </c>
      <c r="D13037" s="1">
        <v>44984</v>
      </c>
      <c r="E13037">
        <f t="shared" si="203"/>
        <v>3</v>
      </c>
      <c r="F13037" t="str">
        <f>_xlfn.XLOOKUP(data!$B13037,campaign!$A$2:$A$18,campaign!$B$2:$B$18)</f>
        <v>NonUSTravel</v>
      </c>
      <c r="G13037">
        <f>_xlfn.XLOOKUP($F13037,campaign!$B$2:$B$18,campaign!$D$2:$D$18)</f>
        <v>66</v>
      </c>
      <c r="H13037" t="str">
        <f>_xlfn.XLOOKUP($A13037,customer!$A$2:$A$978,customer!$B$2:$B$978)</f>
        <v>Isidor Corser</v>
      </c>
    </row>
    <row r="13038" spans="1:8" x14ac:dyDescent="0.2">
      <c r="A13038" t="s">
        <v>3787</v>
      </c>
      <c r="B13038" t="s">
        <v>3929</v>
      </c>
      <c r="C13038" s="1">
        <v>44877</v>
      </c>
      <c r="D13038" s="1">
        <v>45010</v>
      </c>
      <c r="E13038">
        <f t="shared" si="203"/>
        <v>4</v>
      </c>
      <c r="F13038" t="str">
        <f>_xlfn.XLOOKUP(data!$B13038,campaign!$A$2:$A$18,campaign!$B$2:$B$18)</f>
        <v>NonUSTravel</v>
      </c>
      <c r="G13038">
        <f>_xlfn.XLOOKUP($F13038,campaign!$B$2:$B$18,campaign!$D$2:$D$18)</f>
        <v>66</v>
      </c>
      <c r="H13038" t="str">
        <f>_xlfn.XLOOKUP($A13038,customer!$A$2:$A$978,customer!$B$2:$B$978)</f>
        <v>Isidor Corser</v>
      </c>
    </row>
    <row r="13039" spans="1:8" x14ac:dyDescent="0.2">
      <c r="A13039" t="s">
        <v>3787</v>
      </c>
      <c r="B13039" t="s">
        <v>3929</v>
      </c>
      <c r="C13039" s="1">
        <v>44877</v>
      </c>
      <c r="D13039" s="1">
        <v>45042</v>
      </c>
      <c r="E13039">
        <f t="shared" si="203"/>
        <v>5</v>
      </c>
      <c r="F13039" t="str">
        <f>_xlfn.XLOOKUP(data!$B13039,campaign!$A$2:$A$18,campaign!$B$2:$B$18)</f>
        <v>NonUSTravel</v>
      </c>
      <c r="G13039">
        <f>_xlfn.XLOOKUP($F13039,campaign!$B$2:$B$18,campaign!$D$2:$D$18)</f>
        <v>66</v>
      </c>
      <c r="H13039" t="str">
        <f>_xlfn.XLOOKUP($A13039,customer!$A$2:$A$978,customer!$B$2:$B$978)</f>
        <v>Isidor Corser</v>
      </c>
    </row>
    <row r="13040" spans="1:8" x14ac:dyDescent="0.2">
      <c r="A13040" t="s">
        <v>3788</v>
      </c>
      <c r="B13040" t="s">
        <v>3928</v>
      </c>
      <c r="C13040" s="1">
        <v>44604</v>
      </c>
      <c r="D13040" s="1">
        <v>44604</v>
      </c>
      <c r="E13040">
        <f t="shared" si="203"/>
        <v>0</v>
      </c>
      <c r="F13040" t="str">
        <f>_xlfn.XLOOKUP(data!$B13040,campaign!$A$2:$A$18,campaign!$B$2:$B$18)</f>
        <v>OptOutMailings</v>
      </c>
      <c r="G13040">
        <f>_xlfn.XLOOKUP($F13040,campaign!$B$2:$B$18,campaign!$D$2:$D$18)</f>
        <v>75</v>
      </c>
      <c r="H13040" t="str">
        <f>_xlfn.XLOOKUP($A13040,customer!$A$2:$A$978,customer!$B$2:$B$978)</f>
        <v>Rycca Truswell</v>
      </c>
    </row>
    <row r="13041" spans="1:8" x14ac:dyDescent="0.2">
      <c r="A13041" t="s">
        <v>3788</v>
      </c>
      <c r="B13041" t="s">
        <v>3928</v>
      </c>
      <c r="C13041" s="1">
        <v>44604</v>
      </c>
      <c r="D13041" s="1">
        <v>44734</v>
      </c>
      <c r="E13041">
        <f t="shared" si="203"/>
        <v>4</v>
      </c>
      <c r="F13041" t="str">
        <f>_xlfn.XLOOKUP(data!$B13041,campaign!$A$2:$A$18,campaign!$B$2:$B$18)</f>
        <v>OptOutMailings</v>
      </c>
      <c r="G13041">
        <f>_xlfn.XLOOKUP($F13041,campaign!$B$2:$B$18,campaign!$D$2:$D$18)</f>
        <v>75</v>
      </c>
      <c r="H13041" t="str">
        <f>_xlfn.XLOOKUP($A13041,customer!$A$2:$A$978,customer!$B$2:$B$978)</f>
        <v>Rycca Truswell</v>
      </c>
    </row>
    <row r="13042" spans="1:8" x14ac:dyDescent="0.2">
      <c r="A13042" t="s">
        <v>3788</v>
      </c>
      <c r="B13042" t="s">
        <v>3928</v>
      </c>
      <c r="C13042" s="1">
        <v>44604</v>
      </c>
      <c r="D13042" s="1">
        <v>44825</v>
      </c>
      <c r="E13042">
        <f t="shared" si="203"/>
        <v>7</v>
      </c>
      <c r="F13042" t="str">
        <f>_xlfn.XLOOKUP(data!$B13042,campaign!$A$2:$A$18,campaign!$B$2:$B$18)</f>
        <v>OptOutMailings</v>
      </c>
      <c r="G13042">
        <f>_xlfn.XLOOKUP($F13042,campaign!$B$2:$B$18,campaign!$D$2:$D$18)</f>
        <v>75</v>
      </c>
      <c r="H13042" t="str">
        <f>_xlfn.XLOOKUP($A13042,customer!$A$2:$A$978,customer!$B$2:$B$978)</f>
        <v>Rycca Truswell</v>
      </c>
    </row>
    <row r="13043" spans="1:8" x14ac:dyDescent="0.2">
      <c r="A13043" t="s">
        <v>3788</v>
      </c>
      <c r="B13043" t="s">
        <v>3928</v>
      </c>
      <c r="C13043" s="1">
        <v>44604</v>
      </c>
      <c r="D13043" s="1">
        <v>44889</v>
      </c>
      <c r="E13043">
        <f t="shared" si="203"/>
        <v>9</v>
      </c>
      <c r="F13043" t="str">
        <f>_xlfn.XLOOKUP(data!$B13043,campaign!$A$2:$A$18,campaign!$B$2:$B$18)</f>
        <v>OptOutMailings</v>
      </c>
      <c r="G13043">
        <f>_xlfn.XLOOKUP($F13043,campaign!$B$2:$B$18,campaign!$D$2:$D$18)</f>
        <v>75</v>
      </c>
      <c r="H13043" t="str">
        <f>_xlfn.XLOOKUP($A13043,customer!$A$2:$A$978,customer!$B$2:$B$978)</f>
        <v>Rycca Truswell</v>
      </c>
    </row>
    <row r="13044" spans="1:8" x14ac:dyDescent="0.2">
      <c r="A13044" t="s">
        <v>3788</v>
      </c>
      <c r="B13044" t="s">
        <v>3928</v>
      </c>
      <c r="C13044" s="1">
        <v>44604</v>
      </c>
      <c r="D13044" s="1">
        <v>44911</v>
      </c>
      <c r="E13044">
        <f t="shared" si="203"/>
        <v>10</v>
      </c>
      <c r="F13044" t="str">
        <f>_xlfn.XLOOKUP(data!$B13044,campaign!$A$2:$A$18,campaign!$B$2:$B$18)</f>
        <v>OptOutMailings</v>
      </c>
      <c r="G13044">
        <f>_xlfn.XLOOKUP($F13044,campaign!$B$2:$B$18,campaign!$D$2:$D$18)</f>
        <v>75</v>
      </c>
      <c r="H13044" t="str">
        <f>_xlfn.XLOOKUP($A13044,customer!$A$2:$A$978,customer!$B$2:$B$978)</f>
        <v>Rycca Truswell</v>
      </c>
    </row>
    <row r="13045" spans="1:8" x14ac:dyDescent="0.2">
      <c r="A13045" t="s">
        <v>3788</v>
      </c>
      <c r="B13045" t="s">
        <v>3928</v>
      </c>
      <c r="C13045" s="1">
        <v>44604</v>
      </c>
      <c r="D13045" s="1">
        <v>44950</v>
      </c>
      <c r="E13045">
        <f t="shared" si="203"/>
        <v>11</v>
      </c>
      <c r="F13045" t="str">
        <f>_xlfn.XLOOKUP(data!$B13045,campaign!$A$2:$A$18,campaign!$B$2:$B$18)</f>
        <v>OptOutMailings</v>
      </c>
      <c r="G13045">
        <f>_xlfn.XLOOKUP($F13045,campaign!$B$2:$B$18,campaign!$D$2:$D$18)</f>
        <v>75</v>
      </c>
      <c r="H13045" t="str">
        <f>_xlfn.XLOOKUP($A13045,customer!$A$2:$A$978,customer!$B$2:$B$978)</f>
        <v>Rycca Truswell</v>
      </c>
    </row>
    <row r="13046" spans="1:8" x14ac:dyDescent="0.2">
      <c r="A13046" t="s">
        <v>3788</v>
      </c>
      <c r="B13046" t="s">
        <v>3928</v>
      </c>
      <c r="C13046" s="1">
        <v>44604</v>
      </c>
      <c r="D13046" s="1">
        <v>44980</v>
      </c>
      <c r="E13046">
        <f t="shared" si="203"/>
        <v>12</v>
      </c>
      <c r="F13046" t="str">
        <f>_xlfn.XLOOKUP(data!$B13046,campaign!$A$2:$A$18,campaign!$B$2:$B$18)</f>
        <v>OptOutMailings</v>
      </c>
      <c r="G13046">
        <f>_xlfn.XLOOKUP($F13046,campaign!$B$2:$B$18,campaign!$D$2:$D$18)</f>
        <v>75</v>
      </c>
      <c r="H13046" t="str">
        <f>_xlfn.XLOOKUP($A13046,customer!$A$2:$A$978,customer!$B$2:$B$978)</f>
        <v>Rycca Truswell</v>
      </c>
    </row>
    <row r="13047" spans="1:8" x14ac:dyDescent="0.2">
      <c r="A13047" t="s">
        <v>3788</v>
      </c>
      <c r="B13047" t="s">
        <v>3928</v>
      </c>
      <c r="C13047" s="1">
        <v>44604</v>
      </c>
      <c r="D13047" s="1">
        <v>45008</v>
      </c>
      <c r="E13047">
        <f t="shared" si="203"/>
        <v>13</v>
      </c>
      <c r="F13047" t="str">
        <f>_xlfn.XLOOKUP(data!$B13047,campaign!$A$2:$A$18,campaign!$B$2:$B$18)</f>
        <v>OptOutMailings</v>
      </c>
      <c r="G13047">
        <f>_xlfn.XLOOKUP($F13047,campaign!$B$2:$B$18,campaign!$D$2:$D$18)</f>
        <v>75</v>
      </c>
      <c r="H13047" t="str">
        <f>_xlfn.XLOOKUP($A13047,customer!$A$2:$A$978,customer!$B$2:$B$978)</f>
        <v>Rycca Truswell</v>
      </c>
    </row>
    <row r="13048" spans="1:8" x14ac:dyDescent="0.2">
      <c r="A13048" t="s">
        <v>3788</v>
      </c>
      <c r="B13048" t="s">
        <v>3928</v>
      </c>
      <c r="C13048" s="1">
        <v>44604</v>
      </c>
      <c r="D13048" s="1">
        <v>45030</v>
      </c>
      <c r="E13048">
        <f t="shared" si="203"/>
        <v>14</v>
      </c>
      <c r="F13048" t="str">
        <f>_xlfn.XLOOKUP(data!$B13048,campaign!$A$2:$A$18,campaign!$B$2:$B$18)</f>
        <v>OptOutMailings</v>
      </c>
      <c r="G13048">
        <f>_xlfn.XLOOKUP($F13048,campaign!$B$2:$B$18,campaign!$D$2:$D$18)</f>
        <v>75</v>
      </c>
      <c r="H13048" t="str">
        <f>_xlfn.XLOOKUP($A13048,customer!$A$2:$A$978,customer!$B$2:$B$978)</f>
        <v>Rycca Truswell</v>
      </c>
    </row>
    <row r="13049" spans="1:8" x14ac:dyDescent="0.2">
      <c r="A13049" t="s">
        <v>3788</v>
      </c>
      <c r="B13049" t="s">
        <v>3928</v>
      </c>
      <c r="C13049" s="1">
        <v>44604</v>
      </c>
      <c r="D13049" s="1">
        <v>45061</v>
      </c>
      <c r="E13049">
        <f t="shared" si="203"/>
        <v>15</v>
      </c>
      <c r="F13049" t="str">
        <f>_xlfn.XLOOKUP(data!$B13049,campaign!$A$2:$A$18,campaign!$B$2:$B$18)</f>
        <v>OptOutMailings</v>
      </c>
      <c r="G13049">
        <f>_xlfn.XLOOKUP($F13049,campaign!$B$2:$B$18,campaign!$D$2:$D$18)</f>
        <v>75</v>
      </c>
      <c r="H13049" t="str">
        <f>_xlfn.XLOOKUP($A13049,customer!$A$2:$A$978,customer!$B$2:$B$978)</f>
        <v>Rycca Truswell</v>
      </c>
    </row>
    <row r="13050" spans="1:8" x14ac:dyDescent="0.2">
      <c r="A13050" t="s">
        <v>3788</v>
      </c>
      <c r="B13050" t="s">
        <v>3948</v>
      </c>
      <c r="C13050" s="1">
        <v>44827</v>
      </c>
      <c r="D13050" s="1">
        <v>44827</v>
      </c>
      <c r="E13050">
        <f t="shared" si="203"/>
        <v>0</v>
      </c>
      <c r="F13050" t="str">
        <f>_xlfn.XLOOKUP(data!$B13050,campaign!$A$2:$A$18,campaign!$B$2:$B$18)</f>
        <v>HasCreditCard</v>
      </c>
      <c r="G13050">
        <f>_xlfn.XLOOKUP($F13050,campaign!$B$2:$B$18,campaign!$D$2:$D$18)</f>
        <v>65</v>
      </c>
      <c r="H13050" t="str">
        <f>_xlfn.XLOOKUP($A13050,customer!$A$2:$A$978,customer!$B$2:$B$978)</f>
        <v>Rycca Truswell</v>
      </c>
    </row>
    <row r="13051" spans="1:8" x14ac:dyDescent="0.2">
      <c r="A13051" t="s">
        <v>3788</v>
      </c>
      <c r="B13051" t="s">
        <v>3948</v>
      </c>
      <c r="C13051" s="1">
        <v>44827</v>
      </c>
      <c r="D13051" s="1">
        <v>44869</v>
      </c>
      <c r="E13051">
        <f t="shared" si="203"/>
        <v>1</v>
      </c>
      <c r="F13051" t="str">
        <f>_xlfn.XLOOKUP(data!$B13051,campaign!$A$2:$A$18,campaign!$B$2:$B$18)</f>
        <v>HasCreditCard</v>
      </c>
      <c r="G13051">
        <f>_xlfn.XLOOKUP($F13051,campaign!$B$2:$B$18,campaign!$D$2:$D$18)</f>
        <v>65</v>
      </c>
      <c r="H13051" t="str">
        <f>_xlfn.XLOOKUP($A13051,customer!$A$2:$A$978,customer!$B$2:$B$978)</f>
        <v>Rycca Truswell</v>
      </c>
    </row>
    <row r="13052" spans="1:8" x14ac:dyDescent="0.2">
      <c r="A13052" t="s">
        <v>3788</v>
      </c>
      <c r="B13052" t="s">
        <v>3948</v>
      </c>
      <c r="C13052" s="1">
        <v>44827</v>
      </c>
      <c r="D13052" s="1">
        <v>44899</v>
      </c>
      <c r="E13052">
        <f t="shared" si="203"/>
        <v>2</v>
      </c>
      <c r="F13052" t="str">
        <f>_xlfn.XLOOKUP(data!$B13052,campaign!$A$2:$A$18,campaign!$B$2:$B$18)</f>
        <v>HasCreditCard</v>
      </c>
      <c r="G13052">
        <f>_xlfn.XLOOKUP($F13052,campaign!$B$2:$B$18,campaign!$D$2:$D$18)</f>
        <v>65</v>
      </c>
      <c r="H13052" t="str">
        <f>_xlfn.XLOOKUP($A13052,customer!$A$2:$A$978,customer!$B$2:$B$978)</f>
        <v>Rycca Truswell</v>
      </c>
    </row>
    <row r="13053" spans="1:8" x14ac:dyDescent="0.2">
      <c r="A13053" t="s">
        <v>3788</v>
      </c>
      <c r="B13053" t="s">
        <v>3948</v>
      </c>
      <c r="C13053" s="1">
        <v>44827</v>
      </c>
      <c r="D13053" s="1">
        <v>44931</v>
      </c>
      <c r="E13053">
        <f t="shared" si="203"/>
        <v>3</v>
      </c>
      <c r="F13053" t="str">
        <f>_xlfn.XLOOKUP(data!$B13053,campaign!$A$2:$A$18,campaign!$B$2:$B$18)</f>
        <v>HasCreditCard</v>
      </c>
      <c r="G13053">
        <f>_xlfn.XLOOKUP($F13053,campaign!$B$2:$B$18,campaign!$D$2:$D$18)</f>
        <v>65</v>
      </c>
      <c r="H13053" t="str">
        <f>_xlfn.XLOOKUP($A13053,customer!$A$2:$A$978,customer!$B$2:$B$978)</f>
        <v>Rycca Truswell</v>
      </c>
    </row>
    <row r="13054" spans="1:8" x14ac:dyDescent="0.2">
      <c r="A13054" t="s">
        <v>3788</v>
      </c>
      <c r="B13054" t="s">
        <v>3948</v>
      </c>
      <c r="C13054" s="1">
        <v>44827</v>
      </c>
      <c r="D13054" s="1">
        <v>44964</v>
      </c>
      <c r="E13054">
        <f t="shared" si="203"/>
        <v>4</v>
      </c>
      <c r="F13054" t="str">
        <f>_xlfn.XLOOKUP(data!$B13054,campaign!$A$2:$A$18,campaign!$B$2:$B$18)</f>
        <v>HasCreditCard</v>
      </c>
      <c r="G13054">
        <f>_xlfn.XLOOKUP($F13054,campaign!$B$2:$B$18,campaign!$D$2:$D$18)</f>
        <v>65</v>
      </c>
      <c r="H13054" t="str">
        <f>_xlfn.XLOOKUP($A13054,customer!$A$2:$A$978,customer!$B$2:$B$978)</f>
        <v>Rycca Truswell</v>
      </c>
    </row>
    <row r="13055" spans="1:8" x14ac:dyDescent="0.2">
      <c r="A13055" t="s">
        <v>3788</v>
      </c>
      <c r="B13055" t="s">
        <v>3948</v>
      </c>
      <c r="C13055" s="1">
        <v>44827</v>
      </c>
      <c r="D13055" s="1">
        <v>45008</v>
      </c>
      <c r="E13055">
        <f t="shared" si="203"/>
        <v>6</v>
      </c>
      <c r="F13055" t="str">
        <f>_xlfn.XLOOKUP(data!$B13055,campaign!$A$2:$A$18,campaign!$B$2:$B$18)</f>
        <v>HasCreditCard</v>
      </c>
      <c r="G13055">
        <f>_xlfn.XLOOKUP($F13055,campaign!$B$2:$B$18,campaign!$D$2:$D$18)</f>
        <v>65</v>
      </c>
      <c r="H13055" t="str">
        <f>_xlfn.XLOOKUP($A13055,customer!$A$2:$A$978,customer!$B$2:$B$978)</f>
        <v>Rycca Truswell</v>
      </c>
    </row>
    <row r="13056" spans="1:8" x14ac:dyDescent="0.2">
      <c r="A13056" t="s">
        <v>3788</v>
      </c>
      <c r="B13056" t="s">
        <v>3948</v>
      </c>
      <c r="C13056" s="1">
        <v>44827</v>
      </c>
      <c r="D13056" s="1">
        <v>45018</v>
      </c>
      <c r="E13056">
        <f t="shared" si="203"/>
        <v>6</v>
      </c>
      <c r="F13056" t="str">
        <f>_xlfn.XLOOKUP(data!$B13056,campaign!$A$2:$A$18,campaign!$B$2:$B$18)</f>
        <v>HasCreditCard</v>
      </c>
      <c r="G13056">
        <f>_xlfn.XLOOKUP($F13056,campaign!$B$2:$B$18,campaign!$D$2:$D$18)</f>
        <v>65</v>
      </c>
      <c r="H13056" t="str">
        <f>_xlfn.XLOOKUP($A13056,customer!$A$2:$A$978,customer!$B$2:$B$978)</f>
        <v>Rycca Truswell</v>
      </c>
    </row>
    <row r="13057" spans="1:8" x14ac:dyDescent="0.2">
      <c r="A13057" t="s">
        <v>3788</v>
      </c>
      <c r="B13057" t="s">
        <v>3948</v>
      </c>
      <c r="C13057" s="1">
        <v>44827</v>
      </c>
      <c r="D13057" s="1">
        <v>45075</v>
      </c>
      <c r="E13057">
        <f t="shared" si="203"/>
        <v>8</v>
      </c>
      <c r="F13057" t="str">
        <f>_xlfn.XLOOKUP(data!$B13057,campaign!$A$2:$A$18,campaign!$B$2:$B$18)</f>
        <v>HasCreditCard</v>
      </c>
      <c r="G13057">
        <f>_xlfn.XLOOKUP($F13057,campaign!$B$2:$B$18,campaign!$D$2:$D$18)</f>
        <v>65</v>
      </c>
      <c r="H13057" t="str">
        <f>_xlfn.XLOOKUP($A13057,customer!$A$2:$A$978,customer!$B$2:$B$978)</f>
        <v>Rycca Truswell</v>
      </c>
    </row>
    <row r="13058" spans="1:8" x14ac:dyDescent="0.2">
      <c r="A13058" t="s">
        <v>3788</v>
      </c>
      <c r="B13058" t="s">
        <v>3948</v>
      </c>
      <c r="C13058" s="1">
        <v>44827</v>
      </c>
      <c r="D13058" s="1">
        <v>45079</v>
      </c>
      <c r="E13058">
        <f t="shared" si="203"/>
        <v>8</v>
      </c>
      <c r="F13058" t="str">
        <f>_xlfn.XLOOKUP(data!$B13058,campaign!$A$2:$A$18,campaign!$B$2:$B$18)</f>
        <v>HasCreditCard</v>
      </c>
      <c r="G13058">
        <f>_xlfn.XLOOKUP($F13058,campaign!$B$2:$B$18,campaign!$D$2:$D$18)</f>
        <v>65</v>
      </c>
      <c r="H13058" t="str">
        <f>_xlfn.XLOOKUP($A13058,customer!$A$2:$A$978,customer!$B$2:$B$978)</f>
        <v>Rycca Truswell</v>
      </c>
    </row>
    <row r="13059" spans="1:8" x14ac:dyDescent="0.2">
      <c r="A13059" t="s">
        <v>3789</v>
      </c>
      <c r="B13059" t="s">
        <v>3924</v>
      </c>
      <c r="C13059" s="1">
        <v>44810</v>
      </c>
      <c r="D13059" s="1">
        <v>44810</v>
      </c>
      <c r="E13059">
        <f t="shared" ref="E13059:E13122" si="204">DATEDIF(C13059,D13059,"M")</f>
        <v>0</v>
      </c>
      <c r="F13059" t="str">
        <f>_xlfn.XLOOKUP(data!$B13059,campaign!$A$2:$A$18,campaign!$B$2:$B$18)</f>
        <v>RVOwner</v>
      </c>
      <c r="G13059">
        <f>_xlfn.XLOOKUP($F13059,campaign!$B$2:$B$18,campaign!$D$2:$D$18)</f>
        <v>22</v>
      </c>
      <c r="H13059" t="str">
        <f>_xlfn.XLOOKUP($A13059,customer!$A$2:$A$978,customer!$B$2:$B$978)</f>
        <v>Hashim Haskur</v>
      </c>
    </row>
    <row r="13060" spans="1:8" x14ac:dyDescent="0.2">
      <c r="A13060" t="s">
        <v>3789</v>
      </c>
      <c r="B13060" t="s">
        <v>3924</v>
      </c>
      <c r="C13060" s="1">
        <v>44810</v>
      </c>
      <c r="D13060" s="1">
        <v>44843</v>
      </c>
      <c r="E13060">
        <f t="shared" si="204"/>
        <v>1</v>
      </c>
      <c r="F13060" t="str">
        <f>_xlfn.XLOOKUP(data!$B13060,campaign!$A$2:$A$18,campaign!$B$2:$B$18)</f>
        <v>RVOwner</v>
      </c>
      <c r="G13060">
        <f>_xlfn.XLOOKUP($F13060,campaign!$B$2:$B$18,campaign!$D$2:$D$18)</f>
        <v>22</v>
      </c>
      <c r="H13060" t="str">
        <f>_xlfn.XLOOKUP($A13060,customer!$A$2:$A$978,customer!$B$2:$B$978)</f>
        <v>Hashim Haskur</v>
      </c>
    </row>
    <row r="13061" spans="1:8" x14ac:dyDescent="0.2">
      <c r="A13061" t="s">
        <v>3789</v>
      </c>
      <c r="B13061" t="s">
        <v>3924</v>
      </c>
      <c r="C13061" s="1">
        <v>44810</v>
      </c>
      <c r="D13061" s="1">
        <v>44901</v>
      </c>
      <c r="E13061">
        <f t="shared" si="204"/>
        <v>3</v>
      </c>
      <c r="F13061" t="str">
        <f>_xlfn.XLOOKUP(data!$B13061,campaign!$A$2:$A$18,campaign!$B$2:$B$18)</f>
        <v>RVOwner</v>
      </c>
      <c r="G13061">
        <f>_xlfn.XLOOKUP($F13061,campaign!$B$2:$B$18,campaign!$D$2:$D$18)</f>
        <v>22</v>
      </c>
      <c r="H13061" t="str">
        <f>_xlfn.XLOOKUP($A13061,customer!$A$2:$A$978,customer!$B$2:$B$978)</f>
        <v>Hashim Haskur</v>
      </c>
    </row>
    <row r="13062" spans="1:8" x14ac:dyDescent="0.2">
      <c r="A13062" t="s">
        <v>3789</v>
      </c>
      <c r="B13062" t="s">
        <v>3924</v>
      </c>
      <c r="C13062" s="1">
        <v>44810</v>
      </c>
      <c r="D13062" s="1">
        <v>44940</v>
      </c>
      <c r="E13062">
        <f t="shared" si="204"/>
        <v>4</v>
      </c>
      <c r="F13062" t="str">
        <f>_xlfn.XLOOKUP(data!$B13062,campaign!$A$2:$A$18,campaign!$B$2:$B$18)</f>
        <v>RVOwner</v>
      </c>
      <c r="G13062">
        <f>_xlfn.XLOOKUP($F13062,campaign!$B$2:$B$18,campaign!$D$2:$D$18)</f>
        <v>22</v>
      </c>
      <c r="H13062" t="str">
        <f>_xlfn.XLOOKUP($A13062,customer!$A$2:$A$978,customer!$B$2:$B$978)</f>
        <v>Hashim Haskur</v>
      </c>
    </row>
    <row r="13063" spans="1:8" x14ac:dyDescent="0.2">
      <c r="A13063" t="s">
        <v>3789</v>
      </c>
      <c r="B13063" t="s">
        <v>3924</v>
      </c>
      <c r="C13063" s="1">
        <v>44810</v>
      </c>
      <c r="D13063" s="1">
        <v>44968</v>
      </c>
      <c r="E13063">
        <f t="shared" si="204"/>
        <v>5</v>
      </c>
      <c r="F13063" t="str">
        <f>_xlfn.XLOOKUP(data!$B13063,campaign!$A$2:$A$18,campaign!$B$2:$B$18)</f>
        <v>RVOwner</v>
      </c>
      <c r="G13063">
        <f>_xlfn.XLOOKUP($F13063,campaign!$B$2:$B$18,campaign!$D$2:$D$18)</f>
        <v>22</v>
      </c>
      <c r="H13063" t="str">
        <f>_xlfn.XLOOKUP($A13063,customer!$A$2:$A$978,customer!$B$2:$B$978)</f>
        <v>Hashim Haskur</v>
      </c>
    </row>
    <row r="13064" spans="1:8" x14ac:dyDescent="0.2">
      <c r="A13064" t="s">
        <v>3789</v>
      </c>
      <c r="B13064" t="s">
        <v>3924</v>
      </c>
      <c r="C13064" s="1">
        <v>44810</v>
      </c>
      <c r="D13064" s="1">
        <v>45001</v>
      </c>
      <c r="E13064">
        <f t="shared" si="204"/>
        <v>6</v>
      </c>
      <c r="F13064" t="str">
        <f>_xlfn.XLOOKUP(data!$B13064,campaign!$A$2:$A$18,campaign!$B$2:$B$18)</f>
        <v>RVOwner</v>
      </c>
      <c r="G13064">
        <f>_xlfn.XLOOKUP($F13064,campaign!$B$2:$B$18,campaign!$D$2:$D$18)</f>
        <v>22</v>
      </c>
      <c r="H13064" t="str">
        <f>_xlfn.XLOOKUP($A13064,customer!$A$2:$A$978,customer!$B$2:$B$978)</f>
        <v>Hashim Haskur</v>
      </c>
    </row>
    <row r="13065" spans="1:8" x14ac:dyDescent="0.2">
      <c r="A13065" t="s">
        <v>3789</v>
      </c>
      <c r="B13065" t="s">
        <v>3924</v>
      </c>
      <c r="C13065" s="1">
        <v>44810</v>
      </c>
      <c r="D13065" s="1">
        <v>45036</v>
      </c>
      <c r="E13065">
        <f t="shared" si="204"/>
        <v>7</v>
      </c>
      <c r="F13065" t="str">
        <f>_xlfn.XLOOKUP(data!$B13065,campaign!$A$2:$A$18,campaign!$B$2:$B$18)</f>
        <v>RVOwner</v>
      </c>
      <c r="G13065">
        <f>_xlfn.XLOOKUP($F13065,campaign!$B$2:$B$18,campaign!$D$2:$D$18)</f>
        <v>22</v>
      </c>
      <c r="H13065" t="str">
        <f>_xlfn.XLOOKUP($A13065,customer!$A$2:$A$978,customer!$B$2:$B$978)</f>
        <v>Hashim Haskur</v>
      </c>
    </row>
    <row r="13066" spans="1:8" x14ac:dyDescent="0.2">
      <c r="A13066" t="s">
        <v>3789</v>
      </c>
      <c r="B13066" t="s">
        <v>3924</v>
      </c>
      <c r="C13066" s="1">
        <v>44810</v>
      </c>
      <c r="D13066" s="1">
        <v>45063</v>
      </c>
      <c r="E13066">
        <f t="shared" si="204"/>
        <v>8</v>
      </c>
      <c r="F13066" t="str">
        <f>_xlfn.XLOOKUP(data!$B13066,campaign!$A$2:$A$18,campaign!$B$2:$B$18)</f>
        <v>RVOwner</v>
      </c>
      <c r="G13066">
        <f>_xlfn.XLOOKUP($F13066,campaign!$B$2:$B$18,campaign!$D$2:$D$18)</f>
        <v>22</v>
      </c>
      <c r="H13066" t="str">
        <f>_xlfn.XLOOKUP($A13066,customer!$A$2:$A$978,customer!$B$2:$B$978)</f>
        <v>Hashim Haskur</v>
      </c>
    </row>
    <row r="13067" spans="1:8" x14ac:dyDescent="0.2">
      <c r="A13067" t="s">
        <v>3789</v>
      </c>
      <c r="B13067" t="s">
        <v>3953</v>
      </c>
      <c r="C13067" s="1">
        <v>44941</v>
      </c>
      <c r="D13067" s="1">
        <v>44941</v>
      </c>
      <c r="E13067">
        <f t="shared" si="204"/>
        <v>0</v>
      </c>
      <c r="F13067" t="str">
        <f>_xlfn.XLOOKUP(data!$B13067,campaign!$A$2:$A$18,campaign!$B$2:$B$18)</f>
        <v>MaritalStatus</v>
      </c>
      <c r="G13067">
        <f>_xlfn.XLOOKUP($F13067,campaign!$B$2:$B$18,campaign!$D$2:$D$18)</f>
        <v>29</v>
      </c>
      <c r="H13067" t="str">
        <f>_xlfn.XLOOKUP($A13067,customer!$A$2:$A$978,customer!$B$2:$B$978)</f>
        <v>Hashim Haskur</v>
      </c>
    </row>
    <row r="13068" spans="1:8" x14ac:dyDescent="0.2">
      <c r="A13068" t="s">
        <v>3789</v>
      </c>
      <c r="B13068" t="s">
        <v>3953</v>
      </c>
      <c r="C13068" s="1">
        <v>44941</v>
      </c>
      <c r="D13068" s="1">
        <v>44985</v>
      </c>
      <c r="E13068">
        <f t="shared" si="204"/>
        <v>1</v>
      </c>
      <c r="F13068" t="str">
        <f>_xlfn.XLOOKUP(data!$B13068,campaign!$A$2:$A$18,campaign!$B$2:$B$18)</f>
        <v>MaritalStatus</v>
      </c>
      <c r="G13068">
        <f>_xlfn.XLOOKUP($F13068,campaign!$B$2:$B$18,campaign!$D$2:$D$18)</f>
        <v>29</v>
      </c>
      <c r="H13068" t="str">
        <f>_xlfn.XLOOKUP($A13068,customer!$A$2:$A$978,customer!$B$2:$B$978)</f>
        <v>Hashim Haskur</v>
      </c>
    </row>
    <row r="13069" spans="1:8" x14ac:dyDescent="0.2">
      <c r="A13069" t="s">
        <v>3789</v>
      </c>
      <c r="B13069" t="s">
        <v>3953</v>
      </c>
      <c r="C13069" s="1">
        <v>44941</v>
      </c>
      <c r="D13069" s="1">
        <v>45007</v>
      </c>
      <c r="E13069">
        <f t="shared" si="204"/>
        <v>2</v>
      </c>
      <c r="F13069" t="str">
        <f>_xlfn.XLOOKUP(data!$B13069,campaign!$A$2:$A$18,campaign!$B$2:$B$18)</f>
        <v>MaritalStatus</v>
      </c>
      <c r="G13069">
        <f>_xlfn.XLOOKUP($F13069,campaign!$B$2:$B$18,campaign!$D$2:$D$18)</f>
        <v>29</v>
      </c>
      <c r="H13069" t="str">
        <f>_xlfn.XLOOKUP($A13069,customer!$A$2:$A$978,customer!$B$2:$B$978)</f>
        <v>Hashim Haskur</v>
      </c>
    </row>
    <row r="13070" spans="1:8" x14ac:dyDescent="0.2">
      <c r="A13070" t="s">
        <v>3789</v>
      </c>
      <c r="B13070" t="s">
        <v>3953</v>
      </c>
      <c r="C13070" s="1">
        <v>44941</v>
      </c>
      <c r="D13070" s="1">
        <v>45041</v>
      </c>
      <c r="E13070">
        <f t="shared" si="204"/>
        <v>3</v>
      </c>
      <c r="F13070" t="str">
        <f>_xlfn.XLOOKUP(data!$B13070,campaign!$A$2:$A$18,campaign!$B$2:$B$18)</f>
        <v>MaritalStatus</v>
      </c>
      <c r="G13070">
        <f>_xlfn.XLOOKUP($F13070,campaign!$B$2:$B$18,campaign!$D$2:$D$18)</f>
        <v>29</v>
      </c>
      <c r="H13070" t="str">
        <f>_xlfn.XLOOKUP($A13070,customer!$A$2:$A$978,customer!$B$2:$B$978)</f>
        <v>Hashim Haskur</v>
      </c>
    </row>
    <row r="13071" spans="1:8" x14ac:dyDescent="0.2">
      <c r="A13071" t="s">
        <v>3789</v>
      </c>
      <c r="B13071" t="s">
        <v>3953</v>
      </c>
      <c r="C13071" s="1">
        <v>44941</v>
      </c>
      <c r="D13071" s="1">
        <v>45063</v>
      </c>
      <c r="E13071">
        <f t="shared" si="204"/>
        <v>4</v>
      </c>
      <c r="F13071" t="str">
        <f>_xlfn.XLOOKUP(data!$B13071,campaign!$A$2:$A$18,campaign!$B$2:$B$18)</f>
        <v>MaritalStatus</v>
      </c>
      <c r="G13071">
        <f>_xlfn.XLOOKUP($F13071,campaign!$B$2:$B$18,campaign!$D$2:$D$18)</f>
        <v>29</v>
      </c>
      <c r="H13071" t="str">
        <f>_xlfn.XLOOKUP($A13071,customer!$A$2:$A$978,customer!$B$2:$B$978)</f>
        <v>Hashim Haskur</v>
      </c>
    </row>
    <row r="13072" spans="1:8" x14ac:dyDescent="0.2">
      <c r="A13072" t="s">
        <v>3790</v>
      </c>
      <c r="B13072" t="s">
        <v>3952</v>
      </c>
      <c r="C13072" s="1">
        <v>44714</v>
      </c>
      <c r="D13072" s="1">
        <v>44714</v>
      </c>
      <c r="E13072">
        <f t="shared" si="204"/>
        <v>0</v>
      </c>
      <c r="F13072" t="str">
        <f>_xlfn.XLOOKUP(data!$B13072,campaign!$A$2:$A$18,campaign!$B$2:$B$18)</f>
        <v>MadeCallToRetentionTeam</v>
      </c>
      <c r="G13072">
        <f>_xlfn.XLOOKUP($F13072,campaign!$B$2:$B$18,campaign!$D$2:$D$18)</f>
        <v>16</v>
      </c>
      <c r="H13072" t="str">
        <f>_xlfn.XLOOKUP($A13072,customer!$A$2:$A$978,customer!$B$2:$B$978)</f>
        <v>Bobbee MacKinnon</v>
      </c>
    </row>
    <row r="13073" spans="1:8" x14ac:dyDescent="0.2">
      <c r="A13073" t="s">
        <v>3790</v>
      </c>
      <c r="B13073" t="s">
        <v>3952</v>
      </c>
      <c r="C13073" s="1">
        <v>44714</v>
      </c>
      <c r="D13073" s="1">
        <v>44747</v>
      </c>
      <c r="E13073">
        <f t="shared" si="204"/>
        <v>1</v>
      </c>
      <c r="F13073" t="str">
        <f>_xlfn.XLOOKUP(data!$B13073,campaign!$A$2:$A$18,campaign!$B$2:$B$18)</f>
        <v>MadeCallToRetentionTeam</v>
      </c>
      <c r="G13073">
        <f>_xlfn.XLOOKUP($F13073,campaign!$B$2:$B$18,campaign!$D$2:$D$18)</f>
        <v>16</v>
      </c>
      <c r="H13073" t="str">
        <f>_xlfn.XLOOKUP($A13073,customer!$A$2:$A$978,customer!$B$2:$B$978)</f>
        <v>Bobbee MacKinnon</v>
      </c>
    </row>
    <row r="13074" spans="1:8" x14ac:dyDescent="0.2">
      <c r="A13074" t="s">
        <v>3790</v>
      </c>
      <c r="B13074" t="s">
        <v>3952</v>
      </c>
      <c r="C13074" s="1">
        <v>44714</v>
      </c>
      <c r="D13074" s="1">
        <v>44790</v>
      </c>
      <c r="E13074">
        <f t="shared" si="204"/>
        <v>2</v>
      </c>
      <c r="F13074" t="str">
        <f>_xlfn.XLOOKUP(data!$B13074,campaign!$A$2:$A$18,campaign!$B$2:$B$18)</f>
        <v>MadeCallToRetentionTeam</v>
      </c>
      <c r="G13074">
        <f>_xlfn.XLOOKUP($F13074,campaign!$B$2:$B$18,campaign!$D$2:$D$18)</f>
        <v>16</v>
      </c>
      <c r="H13074" t="str">
        <f>_xlfn.XLOOKUP($A13074,customer!$A$2:$A$978,customer!$B$2:$B$978)</f>
        <v>Bobbee MacKinnon</v>
      </c>
    </row>
    <row r="13075" spans="1:8" x14ac:dyDescent="0.2">
      <c r="A13075" t="s">
        <v>3790</v>
      </c>
      <c r="B13075" t="s">
        <v>3952</v>
      </c>
      <c r="C13075" s="1">
        <v>44714</v>
      </c>
      <c r="D13075" s="1">
        <v>44839</v>
      </c>
      <c r="E13075">
        <f t="shared" si="204"/>
        <v>4</v>
      </c>
      <c r="F13075" t="str">
        <f>_xlfn.XLOOKUP(data!$B13075,campaign!$A$2:$A$18,campaign!$B$2:$B$18)</f>
        <v>MadeCallToRetentionTeam</v>
      </c>
      <c r="G13075">
        <f>_xlfn.XLOOKUP($F13075,campaign!$B$2:$B$18,campaign!$D$2:$D$18)</f>
        <v>16</v>
      </c>
      <c r="H13075" t="str">
        <f>_xlfn.XLOOKUP($A13075,customer!$A$2:$A$978,customer!$B$2:$B$978)</f>
        <v>Bobbee MacKinnon</v>
      </c>
    </row>
    <row r="13076" spans="1:8" x14ac:dyDescent="0.2">
      <c r="A13076" t="s">
        <v>3790</v>
      </c>
      <c r="B13076" t="s">
        <v>3952</v>
      </c>
      <c r="C13076" s="1">
        <v>44714</v>
      </c>
      <c r="D13076" s="1">
        <v>44876</v>
      </c>
      <c r="E13076">
        <f t="shared" si="204"/>
        <v>5</v>
      </c>
      <c r="F13076" t="str">
        <f>_xlfn.XLOOKUP(data!$B13076,campaign!$A$2:$A$18,campaign!$B$2:$B$18)</f>
        <v>MadeCallToRetentionTeam</v>
      </c>
      <c r="G13076">
        <f>_xlfn.XLOOKUP($F13076,campaign!$B$2:$B$18,campaign!$D$2:$D$18)</f>
        <v>16</v>
      </c>
      <c r="H13076" t="str">
        <f>_xlfn.XLOOKUP($A13076,customer!$A$2:$A$978,customer!$B$2:$B$978)</f>
        <v>Bobbee MacKinnon</v>
      </c>
    </row>
    <row r="13077" spans="1:8" x14ac:dyDescent="0.2">
      <c r="A13077" t="s">
        <v>3790</v>
      </c>
      <c r="B13077" t="s">
        <v>3952</v>
      </c>
      <c r="C13077" s="1">
        <v>44714</v>
      </c>
      <c r="D13077" s="1">
        <v>44902</v>
      </c>
      <c r="E13077">
        <f t="shared" si="204"/>
        <v>6</v>
      </c>
      <c r="F13077" t="str">
        <f>_xlfn.XLOOKUP(data!$B13077,campaign!$A$2:$A$18,campaign!$B$2:$B$18)</f>
        <v>MadeCallToRetentionTeam</v>
      </c>
      <c r="G13077">
        <f>_xlfn.XLOOKUP($F13077,campaign!$B$2:$B$18,campaign!$D$2:$D$18)</f>
        <v>16</v>
      </c>
      <c r="H13077" t="str">
        <f>_xlfn.XLOOKUP($A13077,customer!$A$2:$A$978,customer!$B$2:$B$978)</f>
        <v>Bobbee MacKinnon</v>
      </c>
    </row>
    <row r="13078" spans="1:8" x14ac:dyDescent="0.2">
      <c r="A13078" t="s">
        <v>3790</v>
      </c>
      <c r="B13078" t="s">
        <v>3952</v>
      </c>
      <c r="C13078" s="1">
        <v>44714</v>
      </c>
      <c r="D13078" s="1">
        <v>44941</v>
      </c>
      <c r="E13078">
        <f t="shared" si="204"/>
        <v>7</v>
      </c>
      <c r="F13078" t="str">
        <f>_xlfn.XLOOKUP(data!$B13078,campaign!$A$2:$A$18,campaign!$B$2:$B$18)</f>
        <v>MadeCallToRetentionTeam</v>
      </c>
      <c r="G13078">
        <f>_xlfn.XLOOKUP($F13078,campaign!$B$2:$B$18,campaign!$D$2:$D$18)</f>
        <v>16</v>
      </c>
      <c r="H13078" t="str">
        <f>_xlfn.XLOOKUP($A13078,customer!$A$2:$A$978,customer!$B$2:$B$978)</f>
        <v>Bobbee MacKinnon</v>
      </c>
    </row>
    <row r="13079" spans="1:8" x14ac:dyDescent="0.2">
      <c r="A13079" t="s">
        <v>3790</v>
      </c>
      <c r="B13079" t="s">
        <v>3952</v>
      </c>
      <c r="C13079" s="1">
        <v>44714</v>
      </c>
      <c r="D13079" s="1">
        <v>44965</v>
      </c>
      <c r="E13079">
        <f t="shared" si="204"/>
        <v>8</v>
      </c>
      <c r="F13079" t="str">
        <f>_xlfn.XLOOKUP(data!$B13079,campaign!$A$2:$A$18,campaign!$B$2:$B$18)</f>
        <v>MadeCallToRetentionTeam</v>
      </c>
      <c r="G13079">
        <f>_xlfn.XLOOKUP($F13079,campaign!$B$2:$B$18,campaign!$D$2:$D$18)</f>
        <v>16</v>
      </c>
      <c r="H13079" t="str">
        <f>_xlfn.XLOOKUP($A13079,customer!$A$2:$A$978,customer!$B$2:$B$978)</f>
        <v>Bobbee MacKinnon</v>
      </c>
    </row>
    <row r="13080" spans="1:8" x14ac:dyDescent="0.2">
      <c r="A13080" t="s">
        <v>3790</v>
      </c>
      <c r="B13080" t="s">
        <v>3952</v>
      </c>
      <c r="C13080" s="1">
        <v>44714</v>
      </c>
      <c r="D13080" s="1">
        <v>45000</v>
      </c>
      <c r="E13080">
        <f t="shared" si="204"/>
        <v>9</v>
      </c>
      <c r="F13080" t="str">
        <f>_xlfn.XLOOKUP(data!$B13080,campaign!$A$2:$A$18,campaign!$B$2:$B$18)</f>
        <v>MadeCallToRetentionTeam</v>
      </c>
      <c r="G13080">
        <f>_xlfn.XLOOKUP($F13080,campaign!$B$2:$B$18,campaign!$D$2:$D$18)</f>
        <v>16</v>
      </c>
      <c r="H13080" t="str">
        <f>_xlfn.XLOOKUP($A13080,customer!$A$2:$A$978,customer!$B$2:$B$978)</f>
        <v>Bobbee MacKinnon</v>
      </c>
    </row>
    <row r="13081" spans="1:8" x14ac:dyDescent="0.2">
      <c r="A13081" t="s">
        <v>3790</v>
      </c>
      <c r="B13081" t="s">
        <v>3952</v>
      </c>
      <c r="C13081" s="1">
        <v>44714</v>
      </c>
      <c r="D13081" s="1">
        <v>45019</v>
      </c>
      <c r="E13081">
        <f t="shared" si="204"/>
        <v>10</v>
      </c>
      <c r="F13081" t="str">
        <f>_xlfn.XLOOKUP(data!$B13081,campaign!$A$2:$A$18,campaign!$B$2:$B$18)</f>
        <v>MadeCallToRetentionTeam</v>
      </c>
      <c r="G13081">
        <f>_xlfn.XLOOKUP($F13081,campaign!$B$2:$B$18,campaign!$D$2:$D$18)</f>
        <v>16</v>
      </c>
      <c r="H13081" t="str">
        <f>_xlfn.XLOOKUP($A13081,customer!$A$2:$A$978,customer!$B$2:$B$978)</f>
        <v>Bobbee MacKinnon</v>
      </c>
    </row>
    <row r="13082" spans="1:8" x14ac:dyDescent="0.2">
      <c r="A13082" t="s">
        <v>3790</v>
      </c>
      <c r="B13082" t="s">
        <v>3952</v>
      </c>
      <c r="C13082" s="1">
        <v>44714</v>
      </c>
      <c r="D13082" s="1">
        <v>45051</v>
      </c>
      <c r="E13082">
        <f t="shared" si="204"/>
        <v>11</v>
      </c>
      <c r="F13082" t="str">
        <f>_xlfn.XLOOKUP(data!$B13082,campaign!$A$2:$A$18,campaign!$B$2:$B$18)</f>
        <v>MadeCallToRetentionTeam</v>
      </c>
      <c r="G13082">
        <f>_xlfn.XLOOKUP($F13082,campaign!$B$2:$B$18,campaign!$D$2:$D$18)</f>
        <v>16</v>
      </c>
      <c r="H13082" t="str">
        <f>_xlfn.XLOOKUP($A13082,customer!$A$2:$A$978,customer!$B$2:$B$978)</f>
        <v>Bobbee MacKinnon</v>
      </c>
    </row>
    <row r="13083" spans="1:8" x14ac:dyDescent="0.2">
      <c r="A13083" t="s">
        <v>3790</v>
      </c>
      <c r="B13083" t="s">
        <v>3927</v>
      </c>
      <c r="C13083" s="1">
        <v>44838</v>
      </c>
      <c r="D13083" s="1">
        <v>44838</v>
      </c>
      <c r="E13083">
        <f t="shared" si="204"/>
        <v>0</v>
      </c>
      <c r="F13083" t="str">
        <f>_xlfn.XLOOKUP(data!$B13083,campaign!$A$2:$A$18,campaign!$B$2:$B$18)</f>
        <v>RespondsToMailOffers</v>
      </c>
      <c r="G13083">
        <f>_xlfn.XLOOKUP($F13083,campaign!$B$2:$B$18,campaign!$D$2:$D$18)</f>
        <v>27</v>
      </c>
      <c r="H13083" t="str">
        <f>_xlfn.XLOOKUP($A13083,customer!$A$2:$A$978,customer!$B$2:$B$978)</f>
        <v>Bobbee MacKinnon</v>
      </c>
    </row>
    <row r="13084" spans="1:8" x14ac:dyDescent="0.2">
      <c r="A13084" t="s">
        <v>3790</v>
      </c>
      <c r="B13084" t="s">
        <v>3927</v>
      </c>
      <c r="C13084" s="1">
        <v>44838</v>
      </c>
      <c r="D13084" s="1">
        <v>44874</v>
      </c>
      <c r="E13084">
        <f t="shared" si="204"/>
        <v>1</v>
      </c>
      <c r="F13084" t="str">
        <f>_xlfn.XLOOKUP(data!$B13084,campaign!$A$2:$A$18,campaign!$B$2:$B$18)</f>
        <v>RespondsToMailOffers</v>
      </c>
      <c r="G13084">
        <f>_xlfn.XLOOKUP($F13084,campaign!$B$2:$B$18,campaign!$D$2:$D$18)</f>
        <v>27</v>
      </c>
      <c r="H13084" t="str">
        <f>_xlfn.XLOOKUP($A13084,customer!$A$2:$A$978,customer!$B$2:$B$978)</f>
        <v>Bobbee MacKinnon</v>
      </c>
    </row>
    <row r="13085" spans="1:8" x14ac:dyDescent="0.2">
      <c r="A13085" t="s">
        <v>3790</v>
      </c>
      <c r="B13085" t="s">
        <v>3927</v>
      </c>
      <c r="C13085" s="1">
        <v>44838</v>
      </c>
      <c r="D13085" s="1">
        <v>44912</v>
      </c>
      <c r="E13085">
        <f t="shared" si="204"/>
        <v>2</v>
      </c>
      <c r="F13085" t="str">
        <f>_xlfn.XLOOKUP(data!$B13085,campaign!$A$2:$A$18,campaign!$B$2:$B$18)</f>
        <v>RespondsToMailOffers</v>
      </c>
      <c r="G13085">
        <f>_xlfn.XLOOKUP($F13085,campaign!$B$2:$B$18,campaign!$D$2:$D$18)</f>
        <v>27</v>
      </c>
      <c r="H13085" t="str">
        <f>_xlfn.XLOOKUP($A13085,customer!$A$2:$A$978,customer!$B$2:$B$978)</f>
        <v>Bobbee MacKinnon</v>
      </c>
    </row>
    <row r="13086" spans="1:8" x14ac:dyDescent="0.2">
      <c r="A13086" t="s">
        <v>3790</v>
      </c>
      <c r="B13086" t="s">
        <v>3927</v>
      </c>
      <c r="C13086" s="1">
        <v>44838</v>
      </c>
      <c r="D13086" s="1">
        <v>44941</v>
      </c>
      <c r="E13086">
        <f t="shared" si="204"/>
        <v>3</v>
      </c>
      <c r="F13086" t="str">
        <f>_xlfn.XLOOKUP(data!$B13086,campaign!$A$2:$A$18,campaign!$B$2:$B$18)</f>
        <v>RespondsToMailOffers</v>
      </c>
      <c r="G13086">
        <f>_xlfn.XLOOKUP($F13086,campaign!$B$2:$B$18,campaign!$D$2:$D$18)</f>
        <v>27</v>
      </c>
      <c r="H13086" t="str">
        <f>_xlfn.XLOOKUP($A13086,customer!$A$2:$A$978,customer!$B$2:$B$978)</f>
        <v>Bobbee MacKinnon</v>
      </c>
    </row>
    <row r="13087" spans="1:8" x14ac:dyDescent="0.2">
      <c r="A13087" t="s">
        <v>3790</v>
      </c>
      <c r="B13087" t="s">
        <v>3927</v>
      </c>
      <c r="C13087" s="1">
        <v>44838</v>
      </c>
      <c r="D13087" s="1">
        <v>44969</v>
      </c>
      <c r="E13087">
        <f t="shared" si="204"/>
        <v>4</v>
      </c>
      <c r="F13087" t="str">
        <f>_xlfn.XLOOKUP(data!$B13087,campaign!$A$2:$A$18,campaign!$B$2:$B$18)</f>
        <v>RespondsToMailOffers</v>
      </c>
      <c r="G13087">
        <f>_xlfn.XLOOKUP($F13087,campaign!$B$2:$B$18,campaign!$D$2:$D$18)</f>
        <v>27</v>
      </c>
      <c r="H13087" t="str">
        <f>_xlfn.XLOOKUP($A13087,customer!$A$2:$A$978,customer!$B$2:$B$978)</f>
        <v>Bobbee MacKinnon</v>
      </c>
    </row>
    <row r="13088" spans="1:8" x14ac:dyDescent="0.2">
      <c r="A13088" t="s">
        <v>3790</v>
      </c>
      <c r="B13088" t="s">
        <v>3927</v>
      </c>
      <c r="C13088" s="1">
        <v>44838</v>
      </c>
      <c r="D13088" s="1">
        <v>44992</v>
      </c>
      <c r="E13088">
        <f t="shared" si="204"/>
        <v>5</v>
      </c>
      <c r="F13088" t="str">
        <f>_xlfn.XLOOKUP(data!$B13088,campaign!$A$2:$A$18,campaign!$B$2:$B$18)</f>
        <v>RespondsToMailOffers</v>
      </c>
      <c r="G13088">
        <f>_xlfn.XLOOKUP($F13088,campaign!$B$2:$B$18,campaign!$D$2:$D$18)</f>
        <v>27</v>
      </c>
      <c r="H13088" t="str">
        <f>_xlfn.XLOOKUP($A13088,customer!$A$2:$A$978,customer!$B$2:$B$978)</f>
        <v>Bobbee MacKinnon</v>
      </c>
    </row>
    <row r="13089" spans="1:8" x14ac:dyDescent="0.2">
      <c r="A13089" t="s">
        <v>3790</v>
      </c>
      <c r="B13089" t="s">
        <v>3927</v>
      </c>
      <c r="C13089" s="1">
        <v>44838</v>
      </c>
      <c r="D13089" s="1">
        <v>45022</v>
      </c>
      <c r="E13089">
        <f t="shared" si="204"/>
        <v>6</v>
      </c>
      <c r="F13089" t="str">
        <f>_xlfn.XLOOKUP(data!$B13089,campaign!$A$2:$A$18,campaign!$B$2:$B$18)</f>
        <v>RespondsToMailOffers</v>
      </c>
      <c r="G13089">
        <f>_xlfn.XLOOKUP($F13089,campaign!$B$2:$B$18,campaign!$D$2:$D$18)</f>
        <v>27</v>
      </c>
      <c r="H13089" t="str">
        <f>_xlfn.XLOOKUP($A13089,customer!$A$2:$A$978,customer!$B$2:$B$978)</f>
        <v>Bobbee MacKinnon</v>
      </c>
    </row>
    <row r="13090" spans="1:8" x14ac:dyDescent="0.2">
      <c r="A13090" t="s">
        <v>3790</v>
      </c>
      <c r="B13090" t="s">
        <v>3927</v>
      </c>
      <c r="C13090" s="1">
        <v>44838</v>
      </c>
      <c r="D13090" s="1">
        <v>45050</v>
      </c>
      <c r="E13090">
        <f t="shared" si="204"/>
        <v>7</v>
      </c>
      <c r="F13090" t="str">
        <f>_xlfn.XLOOKUP(data!$B13090,campaign!$A$2:$A$18,campaign!$B$2:$B$18)</f>
        <v>RespondsToMailOffers</v>
      </c>
      <c r="G13090">
        <f>_xlfn.XLOOKUP($F13090,campaign!$B$2:$B$18,campaign!$D$2:$D$18)</f>
        <v>27</v>
      </c>
      <c r="H13090" t="str">
        <f>_xlfn.XLOOKUP($A13090,customer!$A$2:$A$978,customer!$B$2:$B$978)</f>
        <v>Bobbee MacKinnon</v>
      </c>
    </row>
    <row r="13091" spans="1:8" x14ac:dyDescent="0.2">
      <c r="A13091" t="s">
        <v>3791</v>
      </c>
      <c r="B13091" t="s">
        <v>3950</v>
      </c>
      <c r="C13091" s="1">
        <v>44576</v>
      </c>
      <c r="D13091" s="1">
        <v>44576</v>
      </c>
      <c r="E13091">
        <f t="shared" si="204"/>
        <v>0</v>
      </c>
      <c r="F13091" t="str">
        <f>_xlfn.XLOOKUP(data!$B13091,campaign!$A$2:$A$18,campaign!$B$2:$B$18)</f>
        <v>NotNewCellphoneUser</v>
      </c>
      <c r="G13091">
        <f>_xlfn.XLOOKUP($F13091,campaign!$B$2:$B$18,campaign!$D$2:$D$18)</f>
        <v>28</v>
      </c>
      <c r="H13091" t="str">
        <f>_xlfn.XLOOKUP($A13091,customer!$A$2:$A$978,customer!$B$2:$B$978)</f>
        <v>Erastus Kinloch</v>
      </c>
    </row>
    <row r="13092" spans="1:8" x14ac:dyDescent="0.2">
      <c r="A13092" t="s">
        <v>3791</v>
      </c>
      <c r="B13092" t="s">
        <v>3950</v>
      </c>
      <c r="C13092" s="1">
        <v>44576</v>
      </c>
      <c r="D13092" s="1">
        <v>44609</v>
      </c>
      <c r="E13092">
        <f t="shared" si="204"/>
        <v>1</v>
      </c>
      <c r="F13092" t="str">
        <f>_xlfn.XLOOKUP(data!$B13092,campaign!$A$2:$A$18,campaign!$B$2:$B$18)</f>
        <v>NotNewCellphoneUser</v>
      </c>
      <c r="G13092">
        <f>_xlfn.XLOOKUP($F13092,campaign!$B$2:$B$18,campaign!$D$2:$D$18)</f>
        <v>28</v>
      </c>
      <c r="H13092" t="str">
        <f>_xlfn.XLOOKUP($A13092,customer!$A$2:$A$978,customer!$B$2:$B$978)</f>
        <v>Erastus Kinloch</v>
      </c>
    </row>
    <row r="13093" spans="1:8" x14ac:dyDescent="0.2">
      <c r="A13093" t="s">
        <v>3791</v>
      </c>
      <c r="B13093" t="s">
        <v>3950</v>
      </c>
      <c r="C13093" s="1">
        <v>44576</v>
      </c>
      <c r="D13093" s="1">
        <v>44672</v>
      </c>
      <c r="E13093">
        <f t="shared" si="204"/>
        <v>3</v>
      </c>
      <c r="F13093" t="str">
        <f>_xlfn.XLOOKUP(data!$B13093,campaign!$A$2:$A$18,campaign!$B$2:$B$18)</f>
        <v>NotNewCellphoneUser</v>
      </c>
      <c r="G13093">
        <f>_xlfn.XLOOKUP($F13093,campaign!$B$2:$B$18,campaign!$D$2:$D$18)</f>
        <v>28</v>
      </c>
      <c r="H13093" t="str">
        <f>_xlfn.XLOOKUP($A13093,customer!$A$2:$A$978,customer!$B$2:$B$978)</f>
        <v>Erastus Kinloch</v>
      </c>
    </row>
    <row r="13094" spans="1:8" x14ac:dyDescent="0.2">
      <c r="A13094" t="s">
        <v>3791</v>
      </c>
      <c r="B13094" t="s">
        <v>3950</v>
      </c>
      <c r="C13094" s="1">
        <v>44576</v>
      </c>
      <c r="D13094" s="1">
        <v>44706</v>
      </c>
      <c r="E13094">
        <f t="shared" si="204"/>
        <v>4</v>
      </c>
      <c r="F13094" t="str">
        <f>_xlfn.XLOOKUP(data!$B13094,campaign!$A$2:$A$18,campaign!$B$2:$B$18)</f>
        <v>NotNewCellphoneUser</v>
      </c>
      <c r="G13094">
        <f>_xlfn.XLOOKUP($F13094,campaign!$B$2:$B$18,campaign!$D$2:$D$18)</f>
        <v>28</v>
      </c>
      <c r="H13094" t="str">
        <f>_xlfn.XLOOKUP($A13094,customer!$A$2:$A$978,customer!$B$2:$B$978)</f>
        <v>Erastus Kinloch</v>
      </c>
    </row>
    <row r="13095" spans="1:8" x14ac:dyDescent="0.2">
      <c r="A13095" t="s">
        <v>3791</v>
      </c>
      <c r="B13095" t="s">
        <v>3950</v>
      </c>
      <c r="C13095" s="1">
        <v>44576</v>
      </c>
      <c r="D13095" s="1">
        <v>44771</v>
      </c>
      <c r="E13095">
        <f t="shared" si="204"/>
        <v>6</v>
      </c>
      <c r="F13095" t="str">
        <f>_xlfn.XLOOKUP(data!$B13095,campaign!$A$2:$A$18,campaign!$B$2:$B$18)</f>
        <v>NotNewCellphoneUser</v>
      </c>
      <c r="G13095">
        <f>_xlfn.XLOOKUP($F13095,campaign!$B$2:$B$18,campaign!$D$2:$D$18)</f>
        <v>28</v>
      </c>
      <c r="H13095" t="str">
        <f>_xlfn.XLOOKUP($A13095,customer!$A$2:$A$978,customer!$B$2:$B$978)</f>
        <v>Erastus Kinloch</v>
      </c>
    </row>
    <row r="13096" spans="1:8" x14ac:dyDescent="0.2">
      <c r="A13096" t="s">
        <v>3791</v>
      </c>
      <c r="B13096" t="s">
        <v>3950</v>
      </c>
      <c r="C13096" s="1">
        <v>44576</v>
      </c>
      <c r="D13096" s="1">
        <v>44794</v>
      </c>
      <c r="E13096">
        <f t="shared" si="204"/>
        <v>7</v>
      </c>
      <c r="F13096" t="str">
        <f>_xlfn.XLOOKUP(data!$B13096,campaign!$A$2:$A$18,campaign!$B$2:$B$18)</f>
        <v>NotNewCellphoneUser</v>
      </c>
      <c r="G13096">
        <f>_xlfn.XLOOKUP($F13096,campaign!$B$2:$B$18,campaign!$D$2:$D$18)</f>
        <v>28</v>
      </c>
      <c r="H13096" t="str">
        <f>_xlfn.XLOOKUP($A13096,customer!$A$2:$A$978,customer!$B$2:$B$978)</f>
        <v>Erastus Kinloch</v>
      </c>
    </row>
    <row r="13097" spans="1:8" x14ac:dyDescent="0.2">
      <c r="A13097" t="s">
        <v>3791</v>
      </c>
      <c r="B13097" t="s">
        <v>3950</v>
      </c>
      <c r="C13097" s="1">
        <v>44576</v>
      </c>
      <c r="D13097" s="1">
        <v>44853</v>
      </c>
      <c r="E13097">
        <f t="shared" si="204"/>
        <v>9</v>
      </c>
      <c r="F13097" t="str">
        <f>_xlfn.XLOOKUP(data!$B13097,campaign!$A$2:$A$18,campaign!$B$2:$B$18)</f>
        <v>NotNewCellphoneUser</v>
      </c>
      <c r="G13097">
        <f>_xlfn.XLOOKUP($F13097,campaign!$B$2:$B$18,campaign!$D$2:$D$18)</f>
        <v>28</v>
      </c>
      <c r="H13097" t="str">
        <f>_xlfn.XLOOKUP($A13097,customer!$A$2:$A$978,customer!$B$2:$B$978)</f>
        <v>Erastus Kinloch</v>
      </c>
    </row>
    <row r="13098" spans="1:8" x14ac:dyDescent="0.2">
      <c r="A13098" t="s">
        <v>3791</v>
      </c>
      <c r="B13098" t="s">
        <v>3950</v>
      </c>
      <c r="C13098" s="1">
        <v>44576</v>
      </c>
      <c r="D13098" s="1">
        <v>44889</v>
      </c>
      <c r="E13098">
        <f t="shared" si="204"/>
        <v>10</v>
      </c>
      <c r="F13098" t="str">
        <f>_xlfn.XLOOKUP(data!$B13098,campaign!$A$2:$A$18,campaign!$B$2:$B$18)</f>
        <v>NotNewCellphoneUser</v>
      </c>
      <c r="G13098">
        <f>_xlfn.XLOOKUP($F13098,campaign!$B$2:$B$18,campaign!$D$2:$D$18)</f>
        <v>28</v>
      </c>
      <c r="H13098" t="str">
        <f>_xlfn.XLOOKUP($A13098,customer!$A$2:$A$978,customer!$B$2:$B$978)</f>
        <v>Erastus Kinloch</v>
      </c>
    </row>
    <row r="13099" spans="1:8" x14ac:dyDescent="0.2">
      <c r="A13099" t="s">
        <v>3791</v>
      </c>
      <c r="B13099" t="s">
        <v>3950</v>
      </c>
      <c r="C13099" s="1">
        <v>44576</v>
      </c>
      <c r="D13099" s="1">
        <v>44911</v>
      </c>
      <c r="E13099">
        <f t="shared" si="204"/>
        <v>11</v>
      </c>
      <c r="F13099" t="str">
        <f>_xlfn.XLOOKUP(data!$B13099,campaign!$A$2:$A$18,campaign!$B$2:$B$18)</f>
        <v>NotNewCellphoneUser</v>
      </c>
      <c r="G13099">
        <f>_xlfn.XLOOKUP($F13099,campaign!$B$2:$B$18,campaign!$D$2:$D$18)</f>
        <v>28</v>
      </c>
      <c r="H13099" t="str">
        <f>_xlfn.XLOOKUP($A13099,customer!$A$2:$A$978,customer!$B$2:$B$978)</f>
        <v>Erastus Kinloch</v>
      </c>
    </row>
    <row r="13100" spans="1:8" x14ac:dyDescent="0.2">
      <c r="A13100" t="s">
        <v>3791</v>
      </c>
      <c r="B13100" t="s">
        <v>3950</v>
      </c>
      <c r="C13100" s="1">
        <v>44576</v>
      </c>
      <c r="D13100" s="1">
        <v>45007</v>
      </c>
      <c r="E13100">
        <f t="shared" si="204"/>
        <v>14</v>
      </c>
      <c r="F13100" t="str">
        <f>_xlfn.XLOOKUP(data!$B13100,campaign!$A$2:$A$18,campaign!$B$2:$B$18)</f>
        <v>NotNewCellphoneUser</v>
      </c>
      <c r="G13100">
        <f>_xlfn.XLOOKUP($F13100,campaign!$B$2:$B$18,campaign!$D$2:$D$18)</f>
        <v>28</v>
      </c>
      <c r="H13100" t="str">
        <f>_xlfn.XLOOKUP($A13100,customer!$A$2:$A$978,customer!$B$2:$B$978)</f>
        <v>Erastus Kinloch</v>
      </c>
    </row>
    <row r="13101" spans="1:8" x14ac:dyDescent="0.2">
      <c r="A13101" t="s">
        <v>3791</v>
      </c>
      <c r="B13101" t="s">
        <v>3950</v>
      </c>
      <c r="C13101" s="1">
        <v>44576</v>
      </c>
      <c r="D13101" s="1">
        <v>45037</v>
      </c>
      <c r="E13101">
        <f t="shared" si="204"/>
        <v>15</v>
      </c>
      <c r="F13101" t="str">
        <f>_xlfn.XLOOKUP(data!$B13101,campaign!$A$2:$A$18,campaign!$B$2:$B$18)</f>
        <v>NotNewCellphoneUser</v>
      </c>
      <c r="G13101">
        <f>_xlfn.XLOOKUP($F13101,campaign!$B$2:$B$18,campaign!$D$2:$D$18)</f>
        <v>28</v>
      </c>
      <c r="H13101" t="str">
        <f>_xlfn.XLOOKUP($A13101,customer!$A$2:$A$978,customer!$B$2:$B$978)</f>
        <v>Erastus Kinloch</v>
      </c>
    </row>
    <row r="13102" spans="1:8" x14ac:dyDescent="0.2">
      <c r="A13102" t="s">
        <v>3791</v>
      </c>
      <c r="B13102" t="s">
        <v>3950</v>
      </c>
      <c r="C13102" s="1">
        <v>44576</v>
      </c>
      <c r="D13102" s="1">
        <v>45069</v>
      </c>
      <c r="E13102">
        <f t="shared" si="204"/>
        <v>16</v>
      </c>
      <c r="F13102" t="str">
        <f>_xlfn.XLOOKUP(data!$B13102,campaign!$A$2:$A$18,campaign!$B$2:$B$18)</f>
        <v>NotNewCellphoneUser</v>
      </c>
      <c r="G13102">
        <f>_xlfn.XLOOKUP($F13102,campaign!$B$2:$B$18,campaign!$D$2:$D$18)</f>
        <v>28</v>
      </c>
      <c r="H13102" t="str">
        <f>_xlfn.XLOOKUP($A13102,customer!$A$2:$A$978,customer!$B$2:$B$978)</f>
        <v>Erastus Kinloch</v>
      </c>
    </row>
    <row r="13103" spans="1:8" x14ac:dyDescent="0.2">
      <c r="A13103" t="s">
        <v>3791</v>
      </c>
      <c r="B13103" t="s">
        <v>3925</v>
      </c>
      <c r="C13103" s="1">
        <v>44998</v>
      </c>
      <c r="D13103" s="1">
        <v>44998</v>
      </c>
      <c r="E13103">
        <f t="shared" si="204"/>
        <v>0</v>
      </c>
      <c r="F13103" t="str">
        <f>_xlfn.XLOOKUP(data!$B13103,campaign!$A$2:$A$18,campaign!$B$2:$B$18)</f>
        <v>Homeownership</v>
      </c>
      <c r="G13103">
        <f>_xlfn.XLOOKUP($F13103,campaign!$B$2:$B$18,campaign!$D$2:$D$18)</f>
        <v>13</v>
      </c>
      <c r="H13103" t="str">
        <f>_xlfn.XLOOKUP($A13103,customer!$A$2:$A$978,customer!$B$2:$B$978)</f>
        <v>Erastus Kinloch</v>
      </c>
    </row>
    <row r="13104" spans="1:8" x14ac:dyDescent="0.2">
      <c r="A13104" t="s">
        <v>3791</v>
      </c>
      <c r="B13104" t="s">
        <v>3925</v>
      </c>
      <c r="C13104" s="1">
        <v>44998</v>
      </c>
      <c r="D13104" s="1">
        <v>45044</v>
      </c>
      <c r="E13104">
        <f t="shared" si="204"/>
        <v>1</v>
      </c>
      <c r="F13104" t="str">
        <f>_xlfn.XLOOKUP(data!$B13104,campaign!$A$2:$A$18,campaign!$B$2:$B$18)</f>
        <v>Homeownership</v>
      </c>
      <c r="G13104">
        <f>_xlfn.XLOOKUP($F13104,campaign!$B$2:$B$18,campaign!$D$2:$D$18)</f>
        <v>13</v>
      </c>
      <c r="H13104" t="str">
        <f>_xlfn.XLOOKUP($A13104,customer!$A$2:$A$978,customer!$B$2:$B$978)</f>
        <v>Erastus Kinloch</v>
      </c>
    </row>
    <row r="13105" spans="1:8" x14ac:dyDescent="0.2">
      <c r="A13105" t="s">
        <v>3791</v>
      </c>
      <c r="B13105" t="s">
        <v>3925</v>
      </c>
      <c r="C13105" s="1">
        <v>44998</v>
      </c>
      <c r="D13105" s="1">
        <v>45060</v>
      </c>
      <c r="E13105">
        <f t="shared" si="204"/>
        <v>2</v>
      </c>
      <c r="F13105" t="str">
        <f>_xlfn.XLOOKUP(data!$B13105,campaign!$A$2:$A$18,campaign!$B$2:$B$18)</f>
        <v>Homeownership</v>
      </c>
      <c r="G13105">
        <f>_xlfn.XLOOKUP($F13105,campaign!$B$2:$B$18,campaign!$D$2:$D$18)</f>
        <v>13</v>
      </c>
      <c r="H13105" t="str">
        <f>_xlfn.XLOOKUP($A13105,customer!$A$2:$A$978,customer!$B$2:$B$978)</f>
        <v>Erastus Kinloch</v>
      </c>
    </row>
    <row r="13106" spans="1:8" x14ac:dyDescent="0.2">
      <c r="A13106" t="s">
        <v>3792</v>
      </c>
      <c r="B13106" t="s">
        <v>3953</v>
      </c>
      <c r="C13106" s="1">
        <v>44965</v>
      </c>
      <c r="D13106" s="1">
        <v>44965</v>
      </c>
      <c r="E13106">
        <f t="shared" si="204"/>
        <v>0</v>
      </c>
      <c r="F13106" t="str">
        <f>_xlfn.XLOOKUP(data!$B13106,campaign!$A$2:$A$18,campaign!$B$2:$B$18)</f>
        <v>MaritalStatus</v>
      </c>
      <c r="G13106">
        <f>_xlfn.XLOOKUP($F13106,campaign!$B$2:$B$18,campaign!$D$2:$D$18)</f>
        <v>29</v>
      </c>
      <c r="H13106" t="str">
        <f>_xlfn.XLOOKUP($A13106,customer!$A$2:$A$978,customer!$B$2:$B$978)</f>
        <v>Carolus Wagg</v>
      </c>
    </row>
    <row r="13107" spans="1:8" x14ac:dyDescent="0.2">
      <c r="A13107" t="s">
        <v>3792</v>
      </c>
      <c r="B13107" t="s">
        <v>3953</v>
      </c>
      <c r="C13107" s="1">
        <v>44965</v>
      </c>
      <c r="D13107" s="1">
        <v>45007</v>
      </c>
      <c r="E13107">
        <f t="shared" si="204"/>
        <v>1</v>
      </c>
      <c r="F13107" t="str">
        <f>_xlfn.XLOOKUP(data!$B13107,campaign!$A$2:$A$18,campaign!$B$2:$B$18)</f>
        <v>MaritalStatus</v>
      </c>
      <c r="G13107">
        <f>_xlfn.XLOOKUP($F13107,campaign!$B$2:$B$18,campaign!$D$2:$D$18)</f>
        <v>29</v>
      </c>
      <c r="H13107" t="str">
        <f>_xlfn.XLOOKUP($A13107,customer!$A$2:$A$978,customer!$B$2:$B$978)</f>
        <v>Carolus Wagg</v>
      </c>
    </row>
    <row r="13108" spans="1:8" x14ac:dyDescent="0.2">
      <c r="A13108" t="s">
        <v>3792</v>
      </c>
      <c r="B13108" t="s">
        <v>3953</v>
      </c>
      <c r="C13108" s="1">
        <v>44965</v>
      </c>
      <c r="D13108" s="1">
        <v>45029</v>
      </c>
      <c r="E13108">
        <f t="shared" si="204"/>
        <v>2</v>
      </c>
      <c r="F13108" t="str">
        <f>_xlfn.XLOOKUP(data!$B13108,campaign!$A$2:$A$18,campaign!$B$2:$B$18)</f>
        <v>MaritalStatus</v>
      </c>
      <c r="G13108">
        <f>_xlfn.XLOOKUP($F13108,campaign!$B$2:$B$18,campaign!$D$2:$D$18)</f>
        <v>29</v>
      </c>
      <c r="H13108" t="str">
        <f>_xlfn.XLOOKUP($A13108,customer!$A$2:$A$978,customer!$B$2:$B$978)</f>
        <v>Carolus Wagg</v>
      </c>
    </row>
    <row r="13109" spans="1:8" x14ac:dyDescent="0.2">
      <c r="A13109" t="s">
        <v>3792</v>
      </c>
      <c r="B13109" t="s">
        <v>3953</v>
      </c>
      <c r="C13109" s="1">
        <v>44965</v>
      </c>
      <c r="D13109" s="1">
        <v>45055</v>
      </c>
      <c r="E13109">
        <f t="shared" si="204"/>
        <v>3</v>
      </c>
      <c r="F13109" t="str">
        <f>_xlfn.XLOOKUP(data!$B13109,campaign!$A$2:$A$18,campaign!$B$2:$B$18)</f>
        <v>MaritalStatus</v>
      </c>
      <c r="G13109">
        <f>_xlfn.XLOOKUP($F13109,campaign!$B$2:$B$18,campaign!$D$2:$D$18)</f>
        <v>29</v>
      </c>
      <c r="H13109" t="str">
        <f>_xlfn.XLOOKUP($A13109,customer!$A$2:$A$978,customer!$B$2:$B$978)</f>
        <v>Carolus Wagg</v>
      </c>
    </row>
    <row r="13110" spans="1:8" x14ac:dyDescent="0.2">
      <c r="A13110" t="s">
        <v>3792</v>
      </c>
      <c r="B13110" t="s">
        <v>3929</v>
      </c>
      <c r="C13110" s="1">
        <v>45005</v>
      </c>
      <c r="D13110" s="1">
        <v>45005</v>
      </c>
      <c r="E13110">
        <f t="shared" si="204"/>
        <v>0</v>
      </c>
      <c r="F13110" t="str">
        <f>_xlfn.XLOOKUP(data!$B13110,campaign!$A$2:$A$18,campaign!$B$2:$B$18)</f>
        <v>NonUSTravel</v>
      </c>
      <c r="G13110">
        <f>_xlfn.XLOOKUP($F13110,campaign!$B$2:$B$18,campaign!$D$2:$D$18)</f>
        <v>66</v>
      </c>
      <c r="H13110" t="str">
        <f>_xlfn.XLOOKUP($A13110,customer!$A$2:$A$978,customer!$B$2:$B$978)</f>
        <v>Carolus Wagg</v>
      </c>
    </row>
    <row r="13111" spans="1:8" x14ac:dyDescent="0.2">
      <c r="A13111" t="s">
        <v>3792</v>
      </c>
      <c r="B13111" t="s">
        <v>3929</v>
      </c>
      <c r="C13111" s="1">
        <v>45005</v>
      </c>
      <c r="D13111" s="1">
        <v>45044</v>
      </c>
      <c r="E13111">
        <f t="shared" si="204"/>
        <v>1</v>
      </c>
      <c r="F13111" t="str">
        <f>_xlfn.XLOOKUP(data!$B13111,campaign!$A$2:$A$18,campaign!$B$2:$B$18)</f>
        <v>NonUSTravel</v>
      </c>
      <c r="G13111">
        <f>_xlfn.XLOOKUP($F13111,campaign!$B$2:$B$18,campaign!$D$2:$D$18)</f>
        <v>66</v>
      </c>
      <c r="H13111" t="str">
        <f>_xlfn.XLOOKUP($A13111,customer!$A$2:$A$978,customer!$B$2:$B$978)</f>
        <v>Carolus Wagg</v>
      </c>
    </row>
    <row r="13112" spans="1:8" x14ac:dyDescent="0.2">
      <c r="A13112" t="s">
        <v>3792</v>
      </c>
      <c r="B13112" t="s">
        <v>3929</v>
      </c>
      <c r="C13112" s="1">
        <v>45005</v>
      </c>
      <c r="D13112" s="1">
        <v>45066</v>
      </c>
      <c r="E13112">
        <f t="shared" si="204"/>
        <v>2</v>
      </c>
      <c r="F13112" t="str">
        <f>_xlfn.XLOOKUP(data!$B13112,campaign!$A$2:$A$18,campaign!$B$2:$B$18)</f>
        <v>NonUSTravel</v>
      </c>
      <c r="G13112">
        <f>_xlfn.XLOOKUP($F13112,campaign!$B$2:$B$18,campaign!$D$2:$D$18)</f>
        <v>66</v>
      </c>
      <c r="H13112" t="str">
        <f>_xlfn.XLOOKUP($A13112,customer!$A$2:$A$978,customer!$B$2:$B$978)</f>
        <v>Carolus Wagg</v>
      </c>
    </row>
    <row r="13113" spans="1:8" x14ac:dyDescent="0.2">
      <c r="A13113" t="s">
        <v>3792</v>
      </c>
      <c r="B13113" t="s">
        <v>3929</v>
      </c>
      <c r="C13113" s="1">
        <v>45005</v>
      </c>
      <c r="D13113" s="1">
        <v>45078</v>
      </c>
      <c r="E13113">
        <f t="shared" si="204"/>
        <v>2</v>
      </c>
      <c r="F13113" t="str">
        <f>_xlfn.XLOOKUP(data!$B13113,campaign!$A$2:$A$18,campaign!$B$2:$B$18)</f>
        <v>NonUSTravel</v>
      </c>
      <c r="G13113">
        <f>_xlfn.XLOOKUP($F13113,campaign!$B$2:$B$18,campaign!$D$2:$D$18)</f>
        <v>66</v>
      </c>
      <c r="H13113" t="str">
        <f>_xlfn.XLOOKUP($A13113,customer!$A$2:$A$978,customer!$B$2:$B$978)</f>
        <v>Carolus Wagg</v>
      </c>
    </row>
    <row r="13114" spans="1:8" x14ac:dyDescent="0.2">
      <c r="A13114" t="s">
        <v>3793</v>
      </c>
      <c r="B13114" t="s">
        <v>3929</v>
      </c>
      <c r="C13114" s="1">
        <v>44719</v>
      </c>
      <c r="D13114" s="1">
        <v>44719</v>
      </c>
      <c r="E13114">
        <f t="shared" si="204"/>
        <v>0</v>
      </c>
      <c r="F13114" t="str">
        <f>_xlfn.XLOOKUP(data!$B13114,campaign!$A$2:$A$18,campaign!$B$2:$B$18)</f>
        <v>NonUSTravel</v>
      </c>
      <c r="G13114">
        <f>_xlfn.XLOOKUP($F13114,campaign!$B$2:$B$18,campaign!$D$2:$D$18)</f>
        <v>66</v>
      </c>
      <c r="H13114" t="str">
        <f>_xlfn.XLOOKUP($A13114,customer!$A$2:$A$978,customer!$B$2:$B$978)</f>
        <v>Mendy Royan</v>
      </c>
    </row>
    <row r="13115" spans="1:8" x14ac:dyDescent="0.2">
      <c r="A13115" t="s">
        <v>3793</v>
      </c>
      <c r="B13115" t="s">
        <v>3929</v>
      </c>
      <c r="C13115" s="1">
        <v>44719</v>
      </c>
      <c r="D13115" s="1">
        <v>44750</v>
      </c>
      <c r="E13115">
        <f t="shared" si="204"/>
        <v>1</v>
      </c>
      <c r="F13115" t="str">
        <f>_xlfn.XLOOKUP(data!$B13115,campaign!$A$2:$A$18,campaign!$B$2:$B$18)</f>
        <v>NonUSTravel</v>
      </c>
      <c r="G13115">
        <f>_xlfn.XLOOKUP($F13115,campaign!$B$2:$B$18,campaign!$D$2:$D$18)</f>
        <v>66</v>
      </c>
      <c r="H13115" t="str">
        <f>_xlfn.XLOOKUP($A13115,customer!$A$2:$A$978,customer!$B$2:$B$978)</f>
        <v>Mendy Royan</v>
      </c>
    </row>
    <row r="13116" spans="1:8" x14ac:dyDescent="0.2">
      <c r="A13116" t="s">
        <v>3793</v>
      </c>
      <c r="B13116" t="s">
        <v>3929</v>
      </c>
      <c r="C13116" s="1">
        <v>44719</v>
      </c>
      <c r="D13116" s="1">
        <v>44785</v>
      </c>
      <c r="E13116">
        <f t="shared" si="204"/>
        <v>2</v>
      </c>
      <c r="F13116" t="str">
        <f>_xlfn.XLOOKUP(data!$B13116,campaign!$A$2:$A$18,campaign!$B$2:$B$18)</f>
        <v>NonUSTravel</v>
      </c>
      <c r="G13116">
        <f>_xlfn.XLOOKUP($F13116,campaign!$B$2:$B$18,campaign!$D$2:$D$18)</f>
        <v>66</v>
      </c>
      <c r="H13116" t="str">
        <f>_xlfn.XLOOKUP($A13116,customer!$A$2:$A$978,customer!$B$2:$B$978)</f>
        <v>Mendy Royan</v>
      </c>
    </row>
    <row r="13117" spans="1:8" x14ac:dyDescent="0.2">
      <c r="A13117" t="s">
        <v>3793</v>
      </c>
      <c r="B13117" t="s">
        <v>3929</v>
      </c>
      <c r="C13117" s="1">
        <v>44719</v>
      </c>
      <c r="D13117" s="1">
        <v>44825</v>
      </c>
      <c r="E13117">
        <f t="shared" si="204"/>
        <v>3</v>
      </c>
      <c r="F13117" t="str">
        <f>_xlfn.XLOOKUP(data!$B13117,campaign!$A$2:$A$18,campaign!$B$2:$B$18)</f>
        <v>NonUSTravel</v>
      </c>
      <c r="G13117">
        <f>_xlfn.XLOOKUP($F13117,campaign!$B$2:$B$18,campaign!$D$2:$D$18)</f>
        <v>66</v>
      </c>
      <c r="H13117" t="str">
        <f>_xlfn.XLOOKUP($A13117,customer!$A$2:$A$978,customer!$B$2:$B$978)</f>
        <v>Mendy Royan</v>
      </c>
    </row>
    <row r="13118" spans="1:8" x14ac:dyDescent="0.2">
      <c r="A13118" t="s">
        <v>3793</v>
      </c>
      <c r="B13118" t="s">
        <v>3929</v>
      </c>
      <c r="C13118" s="1">
        <v>44719</v>
      </c>
      <c r="D13118" s="1">
        <v>44853</v>
      </c>
      <c r="E13118">
        <f t="shared" si="204"/>
        <v>4</v>
      </c>
      <c r="F13118" t="str">
        <f>_xlfn.XLOOKUP(data!$B13118,campaign!$A$2:$A$18,campaign!$B$2:$B$18)</f>
        <v>NonUSTravel</v>
      </c>
      <c r="G13118">
        <f>_xlfn.XLOOKUP($F13118,campaign!$B$2:$B$18,campaign!$D$2:$D$18)</f>
        <v>66</v>
      </c>
      <c r="H13118" t="str">
        <f>_xlfn.XLOOKUP($A13118,customer!$A$2:$A$978,customer!$B$2:$B$978)</f>
        <v>Mendy Royan</v>
      </c>
    </row>
    <row r="13119" spans="1:8" x14ac:dyDescent="0.2">
      <c r="A13119" t="s">
        <v>3793</v>
      </c>
      <c r="B13119" t="s">
        <v>3929</v>
      </c>
      <c r="C13119" s="1">
        <v>44719</v>
      </c>
      <c r="D13119" s="1">
        <v>44938</v>
      </c>
      <c r="E13119">
        <f t="shared" si="204"/>
        <v>7</v>
      </c>
      <c r="F13119" t="str">
        <f>_xlfn.XLOOKUP(data!$B13119,campaign!$A$2:$A$18,campaign!$B$2:$B$18)</f>
        <v>NonUSTravel</v>
      </c>
      <c r="G13119">
        <f>_xlfn.XLOOKUP($F13119,campaign!$B$2:$B$18,campaign!$D$2:$D$18)</f>
        <v>66</v>
      </c>
      <c r="H13119" t="str">
        <f>_xlfn.XLOOKUP($A13119,customer!$A$2:$A$978,customer!$B$2:$B$978)</f>
        <v>Mendy Royan</v>
      </c>
    </row>
    <row r="13120" spans="1:8" x14ac:dyDescent="0.2">
      <c r="A13120" t="s">
        <v>3793</v>
      </c>
      <c r="B13120" t="s">
        <v>3929</v>
      </c>
      <c r="C13120" s="1">
        <v>44719</v>
      </c>
      <c r="D13120" s="1">
        <v>44979</v>
      </c>
      <c r="E13120">
        <f t="shared" si="204"/>
        <v>8</v>
      </c>
      <c r="F13120" t="str">
        <f>_xlfn.XLOOKUP(data!$B13120,campaign!$A$2:$A$18,campaign!$B$2:$B$18)</f>
        <v>NonUSTravel</v>
      </c>
      <c r="G13120">
        <f>_xlfn.XLOOKUP($F13120,campaign!$B$2:$B$18,campaign!$D$2:$D$18)</f>
        <v>66</v>
      </c>
      <c r="H13120" t="str">
        <f>_xlfn.XLOOKUP($A13120,customer!$A$2:$A$978,customer!$B$2:$B$978)</f>
        <v>Mendy Royan</v>
      </c>
    </row>
    <row r="13121" spans="1:8" x14ac:dyDescent="0.2">
      <c r="A13121" t="s">
        <v>3793</v>
      </c>
      <c r="B13121" t="s">
        <v>3929</v>
      </c>
      <c r="C13121" s="1">
        <v>44719</v>
      </c>
      <c r="D13121" s="1">
        <v>44999</v>
      </c>
      <c r="E13121">
        <f t="shared" si="204"/>
        <v>9</v>
      </c>
      <c r="F13121" t="str">
        <f>_xlfn.XLOOKUP(data!$B13121,campaign!$A$2:$A$18,campaign!$B$2:$B$18)</f>
        <v>NonUSTravel</v>
      </c>
      <c r="G13121">
        <f>_xlfn.XLOOKUP($F13121,campaign!$B$2:$B$18,campaign!$D$2:$D$18)</f>
        <v>66</v>
      </c>
      <c r="H13121" t="str">
        <f>_xlfn.XLOOKUP($A13121,customer!$A$2:$A$978,customer!$B$2:$B$978)</f>
        <v>Mendy Royan</v>
      </c>
    </row>
    <row r="13122" spans="1:8" x14ac:dyDescent="0.2">
      <c r="A13122" t="s">
        <v>3793</v>
      </c>
      <c r="B13122" t="s">
        <v>3929</v>
      </c>
      <c r="C13122" s="1">
        <v>44719</v>
      </c>
      <c r="D13122" s="1">
        <v>45028</v>
      </c>
      <c r="E13122">
        <f t="shared" si="204"/>
        <v>10</v>
      </c>
      <c r="F13122" t="str">
        <f>_xlfn.XLOOKUP(data!$B13122,campaign!$A$2:$A$18,campaign!$B$2:$B$18)</f>
        <v>NonUSTravel</v>
      </c>
      <c r="G13122">
        <f>_xlfn.XLOOKUP($F13122,campaign!$B$2:$B$18,campaign!$D$2:$D$18)</f>
        <v>66</v>
      </c>
      <c r="H13122" t="str">
        <f>_xlfn.XLOOKUP($A13122,customer!$A$2:$A$978,customer!$B$2:$B$978)</f>
        <v>Mendy Royan</v>
      </c>
    </row>
    <row r="13123" spans="1:8" x14ac:dyDescent="0.2">
      <c r="A13123" t="s">
        <v>3793</v>
      </c>
      <c r="B13123" t="s">
        <v>3929</v>
      </c>
      <c r="C13123" s="1">
        <v>44719</v>
      </c>
      <c r="D13123" s="1">
        <v>45064</v>
      </c>
      <c r="E13123">
        <f t="shared" ref="E13123:E13186" si="205">DATEDIF(C13123,D13123,"M")</f>
        <v>11</v>
      </c>
      <c r="F13123" t="str">
        <f>_xlfn.XLOOKUP(data!$B13123,campaign!$A$2:$A$18,campaign!$B$2:$B$18)</f>
        <v>NonUSTravel</v>
      </c>
      <c r="G13123">
        <f>_xlfn.XLOOKUP($F13123,campaign!$B$2:$B$18,campaign!$D$2:$D$18)</f>
        <v>66</v>
      </c>
      <c r="H13123" t="str">
        <f>_xlfn.XLOOKUP($A13123,customer!$A$2:$A$978,customer!$B$2:$B$978)</f>
        <v>Mendy Royan</v>
      </c>
    </row>
    <row r="13124" spans="1:8" x14ac:dyDescent="0.2">
      <c r="A13124" t="s">
        <v>3793</v>
      </c>
      <c r="B13124" t="s">
        <v>3928</v>
      </c>
      <c r="C13124" s="1">
        <v>44929</v>
      </c>
      <c r="D13124" s="1">
        <v>44929</v>
      </c>
      <c r="E13124">
        <f t="shared" si="205"/>
        <v>0</v>
      </c>
      <c r="F13124" t="str">
        <f>_xlfn.XLOOKUP(data!$B13124,campaign!$A$2:$A$18,campaign!$B$2:$B$18)</f>
        <v>OptOutMailings</v>
      </c>
      <c r="G13124">
        <f>_xlfn.XLOOKUP($F13124,campaign!$B$2:$B$18,campaign!$D$2:$D$18)</f>
        <v>75</v>
      </c>
      <c r="H13124" t="str">
        <f>_xlfn.XLOOKUP($A13124,customer!$A$2:$A$978,customer!$B$2:$B$978)</f>
        <v>Mendy Royan</v>
      </c>
    </row>
    <row r="13125" spans="1:8" x14ac:dyDescent="0.2">
      <c r="A13125" t="s">
        <v>3793</v>
      </c>
      <c r="B13125" t="s">
        <v>3928</v>
      </c>
      <c r="C13125" s="1">
        <v>44929</v>
      </c>
      <c r="D13125" s="1">
        <v>44973</v>
      </c>
      <c r="E13125">
        <f t="shared" si="205"/>
        <v>1</v>
      </c>
      <c r="F13125" t="str">
        <f>_xlfn.XLOOKUP(data!$B13125,campaign!$A$2:$A$18,campaign!$B$2:$B$18)</f>
        <v>OptOutMailings</v>
      </c>
      <c r="G13125">
        <f>_xlfn.XLOOKUP($F13125,campaign!$B$2:$B$18,campaign!$D$2:$D$18)</f>
        <v>75</v>
      </c>
      <c r="H13125" t="str">
        <f>_xlfn.XLOOKUP($A13125,customer!$A$2:$A$978,customer!$B$2:$B$978)</f>
        <v>Mendy Royan</v>
      </c>
    </row>
    <row r="13126" spans="1:8" x14ac:dyDescent="0.2">
      <c r="A13126" t="s">
        <v>3793</v>
      </c>
      <c r="B13126" t="s">
        <v>3928</v>
      </c>
      <c r="C13126" s="1">
        <v>44929</v>
      </c>
      <c r="D13126" s="1">
        <v>45002</v>
      </c>
      <c r="E13126">
        <f t="shared" si="205"/>
        <v>2</v>
      </c>
      <c r="F13126" t="str">
        <f>_xlfn.XLOOKUP(data!$B13126,campaign!$A$2:$A$18,campaign!$B$2:$B$18)</f>
        <v>OptOutMailings</v>
      </c>
      <c r="G13126">
        <f>_xlfn.XLOOKUP($F13126,campaign!$B$2:$B$18,campaign!$D$2:$D$18)</f>
        <v>75</v>
      </c>
      <c r="H13126" t="str">
        <f>_xlfn.XLOOKUP($A13126,customer!$A$2:$A$978,customer!$B$2:$B$978)</f>
        <v>Mendy Royan</v>
      </c>
    </row>
    <row r="13127" spans="1:8" x14ac:dyDescent="0.2">
      <c r="A13127" t="s">
        <v>3793</v>
      </c>
      <c r="B13127" t="s">
        <v>3928</v>
      </c>
      <c r="C13127" s="1">
        <v>44929</v>
      </c>
      <c r="D13127" s="1">
        <v>45020</v>
      </c>
      <c r="E13127">
        <f t="shared" si="205"/>
        <v>3</v>
      </c>
      <c r="F13127" t="str">
        <f>_xlfn.XLOOKUP(data!$B13127,campaign!$A$2:$A$18,campaign!$B$2:$B$18)</f>
        <v>OptOutMailings</v>
      </c>
      <c r="G13127">
        <f>_xlfn.XLOOKUP($F13127,campaign!$B$2:$B$18,campaign!$D$2:$D$18)</f>
        <v>75</v>
      </c>
      <c r="H13127" t="str">
        <f>_xlfn.XLOOKUP($A13127,customer!$A$2:$A$978,customer!$B$2:$B$978)</f>
        <v>Mendy Royan</v>
      </c>
    </row>
    <row r="13128" spans="1:8" x14ac:dyDescent="0.2">
      <c r="A13128" t="s">
        <v>3793</v>
      </c>
      <c r="B13128" t="s">
        <v>3928</v>
      </c>
      <c r="C13128" s="1">
        <v>44929</v>
      </c>
      <c r="D13128" s="1">
        <v>45063</v>
      </c>
      <c r="E13128">
        <f t="shared" si="205"/>
        <v>4</v>
      </c>
      <c r="F13128" t="str">
        <f>_xlfn.XLOOKUP(data!$B13128,campaign!$A$2:$A$18,campaign!$B$2:$B$18)</f>
        <v>OptOutMailings</v>
      </c>
      <c r="G13128">
        <f>_xlfn.XLOOKUP($F13128,campaign!$B$2:$B$18,campaign!$D$2:$D$18)</f>
        <v>75</v>
      </c>
      <c r="H13128" t="str">
        <f>_xlfn.XLOOKUP($A13128,customer!$A$2:$A$978,customer!$B$2:$B$978)</f>
        <v>Mendy Royan</v>
      </c>
    </row>
    <row r="13129" spans="1:8" x14ac:dyDescent="0.2">
      <c r="A13129" t="s">
        <v>3794</v>
      </c>
      <c r="B13129" t="s">
        <v>3921</v>
      </c>
      <c r="C13129" s="1">
        <v>44897</v>
      </c>
      <c r="D13129" s="1">
        <v>44897</v>
      </c>
      <c r="E13129">
        <f t="shared" si="205"/>
        <v>0</v>
      </c>
      <c r="F13129" t="str">
        <f>_xlfn.XLOOKUP(data!$B13129,campaign!$A$2:$A$18,campaign!$B$2:$B$18)</f>
        <v>HandsetRefurbished</v>
      </c>
      <c r="G13129">
        <f>_xlfn.XLOOKUP($F13129,campaign!$B$2:$B$18,campaign!$D$2:$D$18)</f>
        <v>26</v>
      </c>
      <c r="H13129" t="str">
        <f>_xlfn.XLOOKUP($A13129,customer!$A$2:$A$978,customer!$B$2:$B$978)</f>
        <v>Cirillo Lutzmann</v>
      </c>
    </row>
    <row r="13130" spans="1:8" x14ac:dyDescent="0.2">
      <c r="A13130" t="s">
        <v>3794</v>
      </c>
      <c r="B13130" t="s">
        <v>3921</v>
      </c>
      <c r="C13130" s="1">
        <v>44897</v>
      </c>
      <c r="D13130" s="1">
        <v>44932</v>
      </c>
      <c r="E13130">
        <f t="shared" si="205"/>
        <v>1</v>
      </c>
      <c r="F13130" t="str">
        <f>_xlfn.XLOOKUP(data!$B13130,campaign!$A$2:$A$18,campaign!$B$2:$B$18)</f>
        <v>HandsetRefurbished</v>
      </c>
      <c r="G13130">
        <f>_xlfn.XLOOKUP($F13130,campaign!$B$2:$B$18,campaign!$D$2:$D$18)</f>
        <v>26</v>
      </c>
      <c r="H13130" t="str">
        <f>_xlfn.XLOOKUP($A13130,customer!$A$2:$A$978,customer!$B$2:$B$978)</f>
        <v>Cirillo Lutzmann</v>
      </c>
    </row>
    <row r="13131" spans="1:8" x14ac:dyDescent="0.2">
      <c r="A13131" t="s">
        <v>3794</v>
      </c>
      <c r="B13131" t="s">
        <v>3921</v>
      </c>
      <c r="C13131" s="1">
        <v>44897</v>
      </c>
      <c r="D13131" s="1">
        <v>44974</v>
      </c>
      <c r="E13131">
        <f t="shared" si="205"/>
        <v>2</v>
      </c>
      <c r="F13131" t="str">
        <f>_xlfn.XLOOKUP(data!$B13131,campaign!$A$2:$A$18,campaign!$B$2:$B$18)</f>
        <v>HandsetRefurbished</v>
      </c>
      <c r="G13131">
        <f>_xlfn.XLOOKUP($F13131,campaign!$B$2:$B$18,campaign!$D$2:$D$18)</f>
        <v>26</v>
      </c>
      <c r="H13131" t="str">
        <f>_xlfn.XLOOKUP($A13131,customer!$A$2:$A$978,customer!$B$2:$B$978)</f>
        <v>Cirillo Lutzmann</v>
      </c>
    </row>
    <row r="13132" spans="1:8" x14ac:dyDescent="0.2">
      <c r="A13132" t="s">
        <v>3794</v>
      </c>
      <c r="B13132" t="s">
        <v>3921</v>
      </c>
      <c r="C13132" s="1">
        <v>44897</v>
      </c>
      <c r="D13132" s="1">
        <v>44988</v>
      </c>
      <c r="E13132">
        <f t="shared" si="205"/>
        <v>3</v>
      </c>
      <c r="F13132" t="str">
        <f>_xlfn.XLOOKUP(data!$B13132,campaign!$A$2:$A$18,campaign!$B$2:$B$18)</f>
        <v>HandsetRefurbished</v>
      </c>
      <c r="G13132">
        <f>_xlfn.XLOOKUP($F13132,campaign!$B$2:$B$18,campaign!$D$2:$D$18)</f>
        <v>26</v>
      </c>
      <c r="H13132" t="str">
        <f>_xlfn.XLOOKUP($A13132,customer!$A$2:$A$978,customer!$B$2:$B$978)</f>
        <v>Cirillo Lutzmann</v>
      </c>
    </row>
    <row r="13133" spans="1:8" x14ac:dyDescent="0.2">
      <c r="A13133" t="s">
        <v>3794</v>
      </c>
      <c r="B13133" t="s">
        <v>3921</v>
      </c>
      <c r="C13133" s="1">
        <v>44897</v>
      </c>
      <c r="D13133" s="1">
        <v>45022</v>
      </c>
      <c r="E13133">
        <f t="shared" si="205"/>
        <v>4</v>
      </c>
      <c r="F13133" t="str">
        <f>_xlfn.XLOOKUP(data!$B13133,campaign!$A$2:$A$18,campaign!$B$2:$B$18)</f>
        <v>HandsetRefurbished</v>
      </c>
      <c r="G13133">
        <f>_xlfn.XLOOKUP($F13133,campaign!$B$2:$B$18,campaign!$D$2:$D$18)</f>
        <v>26</v>
      </c>
      <c r="H13133" t="str">
        <f>_xlfn.XLOOKUP($A13133,customer!$A$2:$A$978,customer!$B$2:$B$978)</f>
        <v>Cirillo Lutzmann</v>
      </c>
    </row>
    <row r="13134" spans="1:8" x14ac:dyDescent="0.2">
      <c r="A13134" t="s">
        <v>3794</v>
      </c>
      <c r="B13134" t="s">
        <v>3921</v>
      </c>
      <c r="C13134" s="1">
        <v>44897</v>
      </c>
      <c r="D13134" s="1">
        <v>45059</v>
      </c>
      <c r="E13134">
        <f t="shared" si="205"/>
        <v>5</v>
      </c>
      <c r="F13134" t="str">
        <f>_xlfn.XLOOKUP(data!$B13134,campaign!$A$2:$A$18,campaign!$B$2:$B$18)</f>
        <v>HandsetRefurbished</v>
      </c>
      <c r="G13134">
        <f>_xlfn.XLOOKUP($F13134,campaign!$B$2:$B$18,campaign!$D$2:$D$18)</f>
        <v>26</v>
      </c>
      <c r="H13134" t="str">
        <f>_xlfn.XLOOKUP($A13134,customer!$A$2:$A$978,customer!$B$2:$B$978)</f>
        <v>Cirillo Lutzmann</v>
      </c>
    </row>
    <row r="13135" spans="1:8" x14ac:dyDescent="0.2">
      <c r="A13135" t="s">
        <v>3794</v>
      </c>
      <c r="B13135" t="s">
        <v>3953</v>
      </c>
      <c r="C13135" s="1">
        <v>45036</v>
      </c>
      <c r="D13135" s="1">
        <v>45036</v>
      </c>
      <c r="E13135">
        <f t="shared" si="205"/>
        <v>0</v>
      </c>
      <c r="F13135" t="str">
        <f>_xlfn.XLOOKUP(data!$B13135,campaign!$A$2:$A$18,campaign!$B$2:$B$18)</f>
        <v>MaritalStatus</v>
      </c>
      <c r="G13135">
        <f>_xlfn.XLOOKUP($F13135,campaign!$B$2:$B$18,campaign!$D$2:$D$18)</f>
        <v>29</v>
      </c>
      <c r="H13135" t="str">
        <f>_xlfn.XLOOKUP($A13135,customer!$A$2:$A$978,customer!$B$2:$B$978)</f>
        <v>Cirillo Lutzmann</v>
      </c>
    </row>
    <row r="13136" spans="1:8" x14ac:dyDescent="0.2">
      <c r="A13136" t="s">
        <v>3794</v>
      </c>
      <c r="B13136" t="s">
        <v>3953</v>
      </c>
      <c r="C13136" s="1">
        <v>45036</v>
      </c>
      <c r="D13136" s="1">
        <v>45067</v>
      </c>
      <c r="E13136">
        <f t="shared" si="205"/>
        <v>1</v>
      </c>
      <c r="F13136" t="str">
        <f>_xlfn.XLOOKUP(data!$B13136,campaign!$A$2:$A$18,campaign!$B$2:$B$18)</f>
        <v>MaritalStatus</v>
      </c>
      <c r="G13136">
        <f>_xlfn.XLOOKUP($F13136,campaign!$B$2:$B$18,campaign!$D$2:$D$18)</f>
        <v>29</v>
      </c>
      <c r="H13136" t="str">
        <f>_xlfn.XLOOKUP($A13136,customer!$A$2:$A$978,customer!$B$2:$B$978)</f>
        <v>Cirillo Lutzmann</v>
      </c>
    </row>
    <row r="13137" spans="1:8" x14ac:dyDescent="0.2">
      <c r="A13137" t="s">
        <v>3794</v>
      </c>
      <c r="B13137" t="s">
        <v>3953</v>
      </c>
      <c r="C13137" s="1">
        <v>45036</v>
      </c>
      <c r="D13137" s="1">
        <v>45081</v>
      </c>
      <c r="E13137">
        <f t="shared" si="205"/>
        <v>1</v>
      </c>
      <c r="F13137" t="str">
        <f>_xlfn.XLOOKUP(data!$B13137,campaign!$A$2:$A$18,campaign!$B$2:$B$18)</f>
        <v>MaritalStatus</v>
      </c>
      <c r="G13137">
        <f>_xlfn.XLOOKUP($F13137,campaign!$B$2:$B$18,campaign!$D$2:$D$18)</f>
        <v>29</v>
      </c>
      <c r="H13137" t="str">
        <f>_xlfn.XLOOKUP($A13137,customer!$A$2:$A$978,customer!$B$2:$B$978)</f>
        <v>Cirillo Lutzmann</v>
      </c>
    </row>
    <row r="13138" spans="1:8" x14ac:dyDescent="0.2">
      <c r="A13138" t="s">
        <v>3795</v>
      </c>
      <c r="B13138" t="s">
        <v>3921</v>
      </c>
      <c r="C13138" s="1">
        <v>44581</v>
      </c>
      <c r="D13138" s="1">
        <v>44581</v>
      </c>
      <c r="E13138">
        <f t="shared" si="205"/>
        <v>0</v>
      </c>
      <c r="F13138" t="str">
        <f>_xlfn.XLOOKUP(data!$B13138,campaign!$A$2:$A$18,campaign!$B$2:$B$18)</f>
        <v>HandsetRefurbished</v>
      </c>
      <c r="G13138">
        <f>_xlfn.XLOOKUP($F13138,campaign!$B$2:$B$18,campaign!$D$2:$D$18)</f>
        <v>26</v>
      </c>
      <c r="H13138" t="str">
        <f>_xlfn.XLOOKUP($A13138,customer!$A$2:$A$978,customer!$B$2:$B$978)</f>
        <v>Marc Keenor</v>
      </c>
    </row>
    <row r="13139" spans="1:8" x14ac:dyDescent="0.2">
      <c r="A13139" t="s">
        <v>3795</v>
      </c>
      <c r="B13139" t="s">
        <v>3921</v>
      </c>
      <c r="C13139" s="1">
        <v>44581</v>
      </c>
      <c r="D13139" s="1">
        <v>44641</v>
      </c>
      <c r="E13139">
        <f t="shared" si="205"/>
        <v>2</v>
      </c>
      <c r="F13139" t="str">
        <f>_xlfn.XLOOKUP(data!$B13139,campaign!$A$2:$A$18,campaign!$B$2:$B$18)</f>
        <v>HandsetRefurbished</v>
      </c>
      <c r="G13139">
        <f>_xlfn.XLOOKUP($F13139,campaign!$B$2:$B$18,campaign!$D$2:$D$18)</f>
        <v>26</v>
      </c>
      <c r="H13139" t="str">
        <f>_xlfn.XLOOKUP($A13139,customer!$A$2:$A$978,customer!$B$2:$B$978)</f>
        <v>Marc Keenor</v>
      </c>
    </row>
    <row r="13140" spans="1:8" x14ac:dyDescent="0.2">
      <c r="A13140" t="s">
        <v>3795</v>
      </c>
      <c r="B13140" t="s">
        <v>3921</v>
      </c>
      <c r="C13140" s="1">
        <v>44581</v>
      </c>
      <c r="D13140" s="1">
        <v>44702</v>
      </c>
      <c r="E13140">
        <f t="shared" si="205"/>
        <v>4</v>
      </c>
      <c r="F13140" t="str">
        <f>_xlfn.XLOOKUP(data!$B13140,campaign!$A$2:$A$18,campaign!$B$2:$B$18)</f>
        <v>HandsetRefurbished</v>
      </c>
      <c r="G13140">
        <f>_xlfn.XLOOKUP($F13140,campaign!$B$2:$B$18,campaign!$D$2:$D$18)</f>
        <v>26</v>
      </c>
      <c r="H13140" t="str">
        <f>_xlfn.XLOOKUP($A13140,customer!$A$2:$A$978,customer!$B$2:$B$978)</f>
        <v>Marc Keenor</v>
      </c>
    </row>
    <row r="13141" spans="1:8" x14ac:dyDescent="0.2">
      <c r="A13141" t="s">
        <v>3795</v>
      </c>
      <c r="B13141" t="s">
        <v>3921</v>
      </c>
      <c r="C13141" s="1">
        <v>44581</v>
      </c>
      <c r="D13141" s="1">
        <v>44713</v>
      </c>
      <c r="E13141">
        <f t="shared" si="205"/>
        <v>4</v>
      </c>
      <c r="F13141" t="str">
        <f>_xlfn.XLOOKUP(data!$B13141,campaign!$A$2:$A$18,campaign!$B$2:$B$18)</f>
        <v>HandsetRefurbished</v>
      </c>
      <c r="G13141">
        <f>_xlfn.XLOOKUP($F13141,campaign!$B$2:$B$18,campaign!$D$2:$D$18)</f>
        <v>26</v>
      </c>
      <c r="H13141" t="str">
        <f>_xlfn.XLOOKUP($A13141,customer!$A$2:$A$978,customer!$B$2:$B$978)</f>
        <v>Marc Keenor</v>
      </c>
    </row>
    <row r="13142" spans="1:8" x14ac:dyDescent="0.2">
      <c r="A13142" t="s">
        <v>3795</v>
      </c>
      <c r="B13142" t="s">
        <v>3921</v>
      </c>
      <c r="C13142" s="1">
        <v>44581</v>
      </c>
      <c r="D13142" s="1">
        <v>44766</v>
      </c>
      <c r="E13142">
        <f t="shared" si="205"/>
        <v>6</v>
      </c>
      <c r="F13142" t="str">
        <f>_xlfn.XLOOKUP(data!$B13142,campaign!$A$2:$A$18,campaign!$B$2:$B$18)</f>
        <v>HandsetRefurbished</v>
      </c>
      <c r="G13142">
        <f>_xlfn.XLOOKUP($F13142,campaign!$B$2:$B$18,campaign!$D$2:$D$18)</f>
        <v>26</v>
      </c>
      <c r="H13142" t="str">
        <f>_xlfn.XLOOKUP($A13142,customer!$A$2:$A$978,customer!$B$2:$B$978)</f>
        <v>Marc Keenor</v>
      </c>
    </row>
    <row r="13143" spans="1:8" x14ac:dyDescent="0.2">
      <c r="A13143" t="s">
        <v>3795</v>
      </c>
      <c r="B13143" t="s">
        <v>3921</v>
      </c>
      <c r="C13143" s="1">
        <v>44581</v>
      </c>
      <c r="D13143" s="1">
        <v>44775</v>
      </c>
      <c r="E13143">
        <f t="shared" si="205"/>
        <v>6</v>
      </c>
      <c r="F13143" t="str">
        <f>_xlfn.XLOOKUP(data!$B13143,campaign!$A$2:$A$18,campaign!$B$2:$B$18)</f>
        <v>HandsetRefurbished</v>
      </c>
      <c r="G13143">
        <f>_xlfn.XLOOKUP($F13143,campaign!$B$2:$B$18,campaign!$D$2:$D$18)</f>
        <v>26</v>
      </c>
      <c r="H13143" t="str">
        <f>_xlfn.XLOOKUP($A13143,customer!$A$2:$A$978,customer!$B$2:$B$978)</f>
        <v>Marc Keenor</v>
      </c>
    </row>
    <row r="13144" spans="1:8" x14ac:dyDescent="0.2">
      <c r="A13144" t="s">
        <v>3795</v>
      </c>
      <c r="B13144" t="s">
        <v>3921</v>
      </c>
      <c r="C13144" s="1">
        <v>44581</v>
      </c>
      <c r="D13144" s="1">
        <v>44825</v>
      </c>
      <c r="E13144">
        <f t="shared" si="205"/>
        <v>8</v>
      </c>
      <c r="F13144" t="str">
        <f>_xlfn.XLOOKUP(data!$B13144,campaign!$A$2:$A$18,campaign!$B$2:$B$18)</f>
        <v>HandsetRefurbished</v>
      </c>
      <c r="G13144">
        <f>_xlfn.XLOOKUP($F13144,campaign!$B$2:$B$18,campaign!$D$2:$D$18)</f>
        <v>26</v>
      </c>
      <c r="H13144" t="str">
        <f>_xlfn.XLOOKUP($A13144,customer!$A$2:$A$978,customer!$B$2:$B$978)</f>
        <v>Marc Keenor</v>
      </c>
    </row>
    <row r="13145" spans="1:8" x14ac:dyDescent="0.2">
      <c r="A13145" t="s">
        <v>3795</v>
      </c>
      <c r="B13145" t="s">
        <v>3921</v>
      </c>
      <c r="C13145" s="1">
        <v>44581</v>
      </c>
      <c r="D13145" s="1">
        <v>44839</v>
      </c>
      <c r="E13145">
        <f t="shared" si="205"/>
        <v>8</v>
      </c>
      <c r="F13145" t="str">
        <f>_xlfn.XLOOKUP(data!$B13145,campaign!$A$2:$A$18,campaign!$B$2:$B$18)</f>
        <v>HandsetRefurbished</v>
      </c>
      <c r="G13145">
        <f>_xlfn.XLOOKUP($F13145,campaign!$B$2:$B$18,campaign!$D$2:$D$18)</f>
        <v>26</v>
      </c>
      <c r="H13145" t="str">
        <f>_xlfn.XLOOKUP($A13145,customer!$A$2:$A$978,customer!$B$2:$B$978)</f>
        <v>Marc Keenor</v>
      </c>
    </row>
    <row r="13146" spans="1:8" x14ac:dyDescent="0.2">
      <c r="A13146" t="s">
        <v>3795</v>
      </c>
      <c r="B13146" t="s">
        <v>3921</v>
      </c>
      <c r="C13146" s="1">
        <v>44581</v>
      </c>
      <c r="D13146" s="1">
        <v>44895</v>
      </c>
      <c r="E13146">
        <f t="shared" si="205"/>
        <v>10</v>
      </c>
      <c r="F13146" t="str">
        <f>_xlfn.XLOOKUP(data!$B13146,campaign!$A$2:$A$18,campaign!$B$2:$B$18)</f>
        <v>HandsetRefurbished</v>
      </c>
      <c r="G13146">
        <f>_xlfn.XLOOKUP($F13146,campaign!$B$2:$B$18,campaign!$D$2:$D$18)</f>
        <v>26</v>
      </c>
      <c r="H13146" t="str">
        <f>_xlfn.XLOOKUP($A13146,customer!$A$2:$A$978,customer!$B$2:$B$978)</f>
        <v>Marc Keenor</v>
      </c>
    </row>
    <row r="13147" spans="1:8" x14ac:dyDescent="0.2">
      <c r="A13147" t="s">
        <v>3795</v>
      </c>
      <c r="B13147" t="s">
        <v>3921</v>
      </c>
      <c r="C13147" s="1">
        <v>44581</v>
      </c>
      <c r="D13147" s="1">
        <v>44899</v>
      </c>
      <c r="E13147">
        <f t="shared" si="205"/>
        <v>10</v>
      </c>
      <c r="F13147" t="str">
        <f>_xlfn.XLOOKUP(data!$B13147,campaign!$A$2:$A$18,campaign!$B$2:$B$18)</f>
        <v>HandsetRefurbished</v>
      </c>
      <c r="G13147">
        <f>_xlfn.XLOOKUP($F13147,campaign!$B$2:$B$18,campaign!$D$2:$D$18)</f>
        <v>26</v>
      </c>
      <c r="H13147" t="str">
        <f>_xlfn.XLOOKUP($A13147,customer!$A$2:$A$978,customer!$B$2:$B$978)</f>
        <v>Marc Keenor</v>
      </c>
    </row>
    <row r="13148" spans="1:8" x14ac:dyDescent="0.2">
      <c r="A13148" t="s">
        <v>3795</v>
      </c>
      <c r="B13148" t="s">
        <v>3921</v>
      </c>
      <c r="C13148" s="1">
        <v>44581</v>
      </c>
      <c r="D13148" s="1">
        <v>44927</v>
      </c>
      <c r="E13148">
        <f t="shared" si="205"/>
        <v>11</v>
      </c>
      <c r="F13148" t="str">
        <f>_xlfn.XLOOKUP(data!$B13148,campaign!$A$2:$A$18,campaign!$B$2:$B$18)</f>
        <v>HandsetRefurbished</v>
      </c>
      <c r="G13148">
        <f>_xlfn.XLOOKUP($F13148,campaign!$B$2:$B$18,campaign!$D$2:$D$18)</f>
        <v>26</v>
      </c>
      <c r="H13148" t="str">
        <f>_xlfn.XLOOKUP($A13148,customer!$A$2:$A$978,customer!$B$2:$B$978)</f>
        <v>Marc Keenor</v>
      </c>
    </row>
    <row r="13149" spans="1:8" x14ac:dyDescent="0.2">
      <c r="A13149" t="s">
        <v>3795</v>
      </c>
      <c r="B13149" t="s">
        <v>3921</v>
      </c>
      <c r="C13149" s="1">
        <v>44581</v>
      </c>
      <c r="D13149" s="1">
        <v>44961</v>
      </c>
      <c r="E13149">
        <f t="shared" si="205"/>
        <v>12</v>
      </c>
      <c r="F13149" t="str">
        <f>_xlfn.XLOOKUP(data!$B13149,campaign!$A$2:$A$18,campaign!$B$2:$B$18)</f>
        <v>HandsetRefurbished</v>
      </c>
      <c r="G13149">
        <f>_xlfn.XLOOKUP($F13149,campaign!$B$2:$B$18,campaign!$D$2:$D$18)</f>
        <v>26</v>
      </c>
      <c r="H13149" t="str">
        <f>_xlfn.XLOOKUP($A13149,customer!$A$2:$A$978,customer!$B$2:$B$978)</f>
        <v>Marc Keenor</v>
      </c>
    </row>
    <row r="13150" spans="1:8" x14ac:dyDescent="0.2">
      <c r="A13150" t="s">
        <v>3795</v>
      </c>
      <c r="B13150" t="s">
        <v>3921</v>
      </c>
      <c r="C13150" s="1">
        <v>44581</v>
      </c>
      <c r="D13150" s="1">
        <v>44992</v>
      </c>
      <c r="E13150">
        <f t="shared" si="205"/>
        <v>13</v>
      </c>
      <c r="F13150" t="str">
        <f>_xlfn.XLOOKUP(data!$B13150,campaign!$A$2:$A$18,campaign!$B$2:$B$18)</f>
        <v>HandsetRefurbished</v>
      </c>
      <c r="G13150">
        <f>_xlfn.XLOOKUP($F13150,campaign!$B$2:$B$18,campaign!$D$2:$D$18)</f>
        <v>26</v>
      </c>
      <c r="H13150" t="str">
        <f>_xlfn.XLOOKUP($A13150,customer!$A$2:$A$978,customer!$B$2:$B$978)</f>
        <v>Marc Keenor</v>
      </c>
    </row>
    <row r="13151" spans="1:8" x14ac:dyDescent="0.2">
      <c r="A13151" t="s">
        <v>3795</v>
      </c>
      <c r="B13151" t="s">
        <v>3921</v>
      </c>
      <c r="C13151" s="1">
        <v>44581</v>
      </c>
      <c r="D13151" s="1">
        <v>45040</v>
      </c>
      <c r="E13151">
        <f t="shared" si="205"/>
        <v>15</v>
      </c>
      <c r="F13151" t="str">
        <f>_xlfn.XLOOKUP(data!$B13151,campaign!$A$2:$A$18,campaign!$B$2:$B$18)</f>
        <v>HandsetRefurbished</v>
      </c>
      <c r="G13151">
        <f>_xlfn.XLOOKUP($F13151,campaign!$B$2:$B$18,campaign!$D$2:$D$18)</f>
        <v>26</v>
      </c>
      <c r="H13151" t="str">
        <f>_xlfn.XLOOKUP($A13151,customer!$A$2:$A$978,customer!$B$2:$B$978)</f>
        <v>Marc Keenor</v>
      </c>
    </row>
    <row r="13152" spans="1:8" x14ac:dyDescent="0.2">
      <c r="A13152" t="s">
        <v>3795</v>
      </c>
      <c r="B13152" t="s">
        <v>3921</v>
      </c>
      <c r="C13152" s="1">
        <v>44581</v>
      </c>
      <c r="D13152" s="1">
        <v>45051</v>
      </c>
      <c r="E13152">
        <f t="shared" si="205"/>
        <v>15</v>
      </c>
      <c r="F13152" t="str">
        <f>_xlfn.XLOOKUP(data!$B13152,campaign!$A$2:$A$18,campaign!$B$2:$B$18)</f>
        <v>HandsetRefurbished</v>
      </c>
      <c r="G13152">
        <f>_xlfn.XLOOKUP($F13152,campaign!$B$2:$B$18,campaign!$D$2:$D$18)</f>
        <v>26</v>
      </c>
      <c r="H13152" t="str">
        <f>_xlfn.XLOOKUP($A13152,customer!$A$2:$A$978,customer!$B$2:$B$978)</f>
        <v>Marc Keenor</v>
      </c>
    </row>
    <row r="13153" spans="1:8" x14ac:dyDescent="0.2">
      <c r="A13153" t="s">
        <v>3796</v>
      </c>
      <c r="B13153" t="s">
        <v>3924</v>
      </c>
      <c r="C13153" s="1">
        <v>44699</v>
      </c>
      <c r="D13153" s="1">
        <v>44699</v>
      </c>
      <c r="E13153">
        <f t="shared" si="205"/>
        <v>0</v>
      </c>
      <c r="F13153" t="str">
        <f>_xlfn.XLOOKUP(data!$B13153,campaign!$A$2:$A$18,campaign!$B$2:$B$18)</f>
        <v>RVOwner</v>
      </c>
      <c r="G13153">
        <f>_xlfn.XLOOKUP($F13153,campaign!$B$2:$B$18,campaign!$D$2:$D$18)</f>
        <v>22</v>
      </c>
      <c r="H13153" t="str">
        <f>_xlfn.XLOOKUP($A13153,customer!$A$2:$A$978,customer!$B$2:$B$978)</f>
        <v>Fowler Chalice</v>
      </c>
    </row>
    <row r="13154" spans="1:8" x14ac:dyDescent="0.2">
      <c r="A13154" t="s">
        <v>3796</v>
      </c>
      <c r="B13154" t="s">
        <v>3924</v>
      </c>
      <c r="C13154" s="1">
        <v>44699</v>
      </c>
      <c r="D13154" s="1">
        <v>44730</v>
      </c>
      <c r="E13154">
        <f t="shared" si="205"/>
        <v>1</v>
      </c>
      <c r="F13154" t="str">
        <f>_xlfn.XLOOKUP(data!$B13154,campaign!$A$2:$A$18,campaign!$B$2:$B$18)</f>
        <v>RVOwner</v>
      </c>
      <c r="G13154">
        <f>_xlfn.XLOOKUP($F13154,campaign!$B$2:$B$18,campaign!$D$2:$D$18)</f>
        <v>22</v>
      </c>
      <c r="H13154" t="str">
        <f>_xlfn.XLOOKUP($A13154,customer!$A$2:$A$978,customer!$B$2:$B$978)</f>
        <v>Fowler Chalice</v>
      </c>
    </row>
    <row r="13155" spans="1:8" x14ac:dyDescent="0.2">
      <c r="A13155" t="s">
        <v>3796</v>
      </c>
      <c r="B13155" t="s">
        <v>3924</v>
      </c>
      <c r="C13155" s="1">
        <v>44699</v>
      </c>
      <c r="D13155" s="1">
        <v>44764</v>
      </c>
      <c r="E13155">
        <f t="shared" si="205"/>
        <v>2</v>
      </c>
      <c r="F13155" t="str">
        <f>_xlfn.XLOOKUP(data!$B13155,campaign!$A$2:$A$18,campaign!$B$2:$B$18)</f>
        <v>RVOwner</v>
      </c>
      <c r="G13155">
        <f>_xlfn.XLOOKUP($F13155,campaign!$B$2:$B$18,campaign!$D$2:$D$18)</f>
        <v>22</v>
      </c>
      <c r="H13155" t="str">
        <f>_xlfn.XLOOKUP($A13155,customer!$A$2:$A$978,customer!$B$2:$B$978)</f>
        <v>Fowler Chalice</v>
      </c>
    </row>
    <row r="13156" spans="1:8" x14ac:dyDescent="0.2">
      <c r="A13156" t="s">
        <v>3796</v>
      </c>
      <c r="B13156" t="s">
        <v>3924</v>
      </c>
      <c r="C13156" s="1">
        <v>44699</v>
      </c>
      <c r="D13156" s="1">
        <v>44827</v>
      </c>
      <c r="E13156">
        <f t="shared" si="205"/>
        <v>4</v>
      </c>
      <c r="F13156" t="str">
        <f>_xlfn.XLOOKUP(data!$B13156,campaign!$A$2:$A$18,campaign!$B$2:$B$18)</f>
        <v>RVOwner</v>
      </c>
      <c r="G13156">
        <f>_xlfn.XLOOKUP($F13156,campaign!$B$2:$B$18,campaign!$D$2:$D$18)</f>
        <v>22</v>
      </c>
      <c r="H13156" t="str">
        <f>_xlfn.XLOOKUP($A13156,customer!$A$2:$A$978,customer!$B$2:$B$978)</f>
        <v>Fowler Chalice</v>
      </c>
    </row>
    <row r="13157" spans="1:8" x14ac:dyDescent="0.2">
      <c r="A13157" t="s">
        <v>3796</v>
      </c>
      <c r="B13157" t="s">
        <v>3924</v>
      </c>
      <c r="C13157" s="1">
        <v>44699</v>
      </c>
      <c r="D13157" s="1">
        <v>44860</v>
      </c>
      <c r="E13157">
        <f t="shared" si="205"/>
        <v>5</v>
      </c>
      <c r="F13157" t="str">
        <f>_xlfn.XLOOKUP(data!$B13157,campaign!$A$2:$A$18,campaign!$B$2:$B$18)</f>
        <v>RVOwner</v>
      </c>
      <c r="G13157">
        <f>_xlfn.XLOOKUP($F13157,campaign!$B$2:$B$18,campaign!$D$2:$D$18)</f>
        <v>22</v>
      </c>
      <c r="H13157" t="str">
        <f>_xlfn.XLOOKUP($A13157,customer!$A$2:$A$978,customer!$B$2:$B$978)</f>
        <v>Fowler Chalice</v>
      </c>
    </row>
    <row r="13158" spans="1:8" x14ac:dyDescent="0.2">
      <c r="A13158" t="s">
        <v>3796</v>
      </c>
      <c r="B13158" t="s">
        <v>3924</v>
      </c>
      <c r="C13158" s="1">
        <v>44699</v>
      </c>
      <c r="D13158" s="1">
        <v>44923</v>
      </c>
      <c r="E13158">
        <f t="shared" si="205"/>
        <v>7</v>
      </c>
      <c r="F13158" t="str">
        <f>_xlfn.XLOOKUP(data!$B13158,campaign!$A$2:$A$18,campaign!$B$2:$B$18)</f>
        <v>RVOwner</v>
      </c>
      <c r="G13158">
        <f>_xlfn.XLOOKUP($F13158,campaign!$B$2:$B$18,campaign!$D$2:$D$18)</f>
        <v>22</v>
      </c>
      <c r="H13158" t="str">
        <f>_xlfn.XLOOKUP($A13158,customer!$A$2:$A$978,customer!$B$2:$B$978)</f>
        <v>Fowler Chalice</v>
      </c>
    </row>
    <row r="13159" spans="1:8" x14ac:dyDescent="0.2">
      <c r="A13159" t="s">
        <v>3796</v>
      </c>
      <c r="B13159" t="s">
        <v>3924</v>
      </c>
      <c r="C13159" s="1">
        <v>44699</v>
      </c>
      <c r="D13159" s="1">
        <v>44927</v>
      </c>
      <c r="E13159">
        <f t="shared" si="205"/>
        <v>7</v>
      </c>
      <c r="F13159" t="str">
        <f>_xlfn.XLOOKUP(data!$B13159,campaign!$A$2:$A$18,campaign!$B$2:$B$18)</f>
        <v>RVOwner</v>
      </c>
      <c r="G13159">
        <f>_xlfn.XLOOKUP($F13159,campaign!$B$2:$B$18,campaign!$D$2:$D$18)</f>
        <v>22</v>
      </c>
      <c r="H13159" t="str">
        <f>_xlfn.XLOOKUP($A13159,customer!$A$2:$A$978,customer!$B$2:$B$978)</f>
        <v>Fowler Chalice</v>
      </c>
    </row>
    <row r="13160" spans="1:8" x14ac:dyDescent="0.2">
      <c r="A13160" t="s">
        <v>3796</v>
      </c>
      <c r="B13160" t="s">
        <v>3924</v>
      </c>
      <c r="C13160" s="1">
        <v>44699</v>
      </c>
      <c r="D13160" s="1">
        <v>45007</v>
      </c>
      <c r="E13160">
        <f t="shared" si="205"/>
        <v>10</v>
      </c>
      <c r="F13160" t="str">
        <f>_xlfn.XLOOKUP(data!$B13160,campaign!$A$2:$A$18,campaign!$B$2:$B$18)</f>
        <v>RVOwner</v>
      </c>
      <c r="G13160">
        <f>_xlfn.XLOOKUP($F13160,campaign!$B$2:$B$18,campaign!$D$2:$D$18)</f>
        <v>22</v>
      </c>
      <c r="H13160" t="str">
        <f>_xlfn.XLOOKUP($A13160,customer!$A$2:$A$978,customer!$B$2:$B$978)</f>
        <v>Fowler Chalice</v>
      </c>
    </row>
    <row r="13161" spans="1:8" x14ac:dyDescent="0.2">
      <c r="A13161" t="s">
        <v>3796</v>
      </c>
      <c r="B13161" t="s">
        <v>3924</v>
      </c>
      <c r="C13161" s="1">
        <v>44699</v>
      </c>
      <c r="D13161" s="1">
        <v>45042</v>
      </c>
      <c r="E13161">
        <f t="shared" si="205"/>
        <v>11</v>
      </c>
      <c r="F13161" t="str">
        <f>_xlfn.XLOOKUP(data!$B13161,campaign!$A$2:$A$18,campaign!$B$2:$B$18)</f>
        <v>RVOwner</v>
      </c>
      <c r="G13161">
        <f>_xlfn.XLOOKUP($F13161,campaign!$B$2:$B$18,campaign!$D$2:$D$18)</f>
        <v>22</v>
      </c>
      <c r="H13161" t="str">
        <f>_xlfn.XLOOKUP($A13161,customer!$A$2:$A$978,customer!$B$2:$B$978)</f>
        <v>Fowler Chalice</v>
      </c>
    </row>
    <row r="13162" spans="1:8" x14ac:dyDescent="0.2">
      <c r="A13162" t="s">
        <v>3796</v>
      </c>
      <c r="B13162" t="s">
        <v>3924</v>
      </c>
      <c r="C13162" s="1">
        <v>44699</v>
      </c>
      <c r="D13162" s="1">
        <v>45073</v>
      </c>
      <c r="E13162">
        <f t="shared" si="205"/>
        <v>12</v>
      </c>
      <c r="F13162" t="str">
        <f>_xlfn.XLOOKUP(data!$B13162,campaign!$A$2:$A$18,campaign!$B$2:$B$18)</f>
        <v>RVOwner</v>
      </c>
      <c r="G13162">
        <f>_xlfn.XLOOKUP($F13162,campaign!$B$2:$B$18,campaign!$D$2:$D$18)</f>
        <v>22</v>
      </c>
      <c r="H13162" t="str">
        <f>_xlfn.XLOOKUP($A13162,customer!$A$2:$A$978,customer!$B$2:$B$978)</f>
        <v>Fowler Chalice</v>
      </c>
    </row>
    <row r="13163" spans="1:8" x14ac:dyDescent="0.2">
      <c r="A13163" t="s">
        <v>3796</v>
      </c>
      <c r="B13163" t="s">
        <v>3924</v>
      </c>
      <c r="C13163" s="1">
        <v>44699</v>
      </c>
      <c r="D13163" s="1">
        <v>45079</v>
      </c>
      <c r="E13163">
        <f t="shared" si="205"/>
        <v>12</v>
      </c>
      <c r="F13163" t="str">
        <f>_xlfn.XLOOKUP(data!$B13163,campaign!$A$2:$A$18,campaign!$B$2:$B$18)</f>
        <v>RVOwner</v>
      </c>
      <c r="G13163">
        <f>_xlfn.XLOOKUP($F13163,campaign!$B$2:$B$18,campaign!$D$2:$D$18)</f>
        <v>22</v>
      </c>
      <c r="H13163" t="str">
        <f>_xlfn.XLOOKUP($A13163,customer!$A$2:$A$978,customer!$B$2:$B$978)</f>
        <v>Fowler Chalice</v>
      </c>
    </row>
    <row r="13164" spans="1:8" x14ac:dyDescent="0.2">
      <c r="A13164" t="s">
        <v>3796</v>
      </c>
      <c r="B13164" t="s">
        <v>3953</v>
      </c>
      <c r="C13164" s="1">
        <v>45025</v>
      </c>
      <c r="D13164" s="1">
        <v>45025</v>
      </c>
      <c r="E13164">
        <f t="shared" si="205"/>
        <v>0</v>
      </c>
      <c r="F13164" t="str">
        <f>_xlfn.XLOOKUP(data!$B13164,campaign!$A$2:$A$18,campaign!$B$2:$B$18)</f>
        <v>MaritalStatus</v>
      </c>
      <c r="G13164">
        <f>_xlfn.XLOOKUP($F13164,campaign!$B$2:$B$18,campaign!$D$2:$D$18)</f>
        <v>29</v>
      </c>
      <c r="H13164" t="str">
        <f>_xlfn.XLOOKUP($A13164,customer!$A$2:$A$978,customer!$B$2:$B$978)</f>
        <v>Fowler Chalice</v>
      </c>
    </row>
    <row r="13165" spans="1:8" x14ac:dyDescent="0.2">
      <c r="A13165" t="s">
        <v>3796</v>
      </c>
      <c r="B13165" t="s">
        <v>3953</v>
      </c>
      <c r="C13165" s="1">
        <v>45025</v>
      </c>
      <c r="D13165" s="1">
        <v>45068</v>
      </c>
      <c r="E13165">
        <f t="shared" si="205"/>
        <v>1</v>
      </c>
      <c r="F13165" t="str">
        <f>_xlfn.XLOOKUP(data!$B13165,campaign!$A$2:$A$18,campaign!$B$2:$B$18)</f>
        <v>MaritalStatus</v>
      </c>
      <c r="G13165">
        <f>_xlfn.XLOOKUP($F13165,campaign!$B$2:$B$18,campaign!$D$2:$D$18)</f>
        <v>29</v>
      </c>
      <c r="H13165" t="str">
        <f>_xlfn.XLOOKUP($A13165,customer!$A$2:$A$978,customer!$B$2:$B$978)</f>
        <v>Fowler Chalice</v>
      </c>
    </row>
    <row r="13166" spans="1:8" x14ac:dyDescent="0.2">
      <c r="A13166" t="s">
        <v>3797</v>
      </c>
      <c r="B13166" t="s">
        <v>3948</v>
      </c>
      <c r="C13166" s="1">
        <v>44570</v>
      </c>
      <c r="D13166" s="1">
        <v>44570</v>
      </c>
      <c r="E13166">
        <f t="shared" si="205"/>
        <v>0</v>
      </c>
      <c r="F13166" t="str">
        <f>_xlfn.XLOOKUP(data!$B13166,campaign!$A$2:$A$18,campaign!$B$2:$B$18)</f>
        <v>HasCreditCard</v>
      </c>
      <c r="G13166">
        <f>_xlfn.XLOOKUP($F13166,campaign!$B$2:$B$18,campaign!$D$2:$D$18)</f>
        <v>65</v>
      </c>
      <c r="H13166" t="str">
        <f>_xlfn.XLOOKUP($A13166,customer!$A$2:$A$978,customer!$B$2:$B$978)</f>
        <v>Moira Prisk</v>
      </c>
    </row>
    <row r="13167" spans="1:8" x14ac:dyDescent="0.2">
      <c r="A13167" t="s">
        <v>3797</v>
      </c>
      <c r="B13167" t="s">
        <v>3948</v>
      </c>
      <c r="C13167" s="1">
        <v>44570</v>
      </c>
      <c r="D13167" s="1">
        <v>44607</v>
      </c>
      <c r="E13167">
        <f t="shared" si="205"/>
        <v>1</v>
      </c>
      <c r="F13167" t="str">
        <f>_xlfn.XLOOKUP(data!$B13167,campaign!$A$2:$A$18,campaign!$B$2:$B$18)</f>
        <v>HasCreditCard</v>
      </c>
      <c r="G13167">
        <f>_xlfn.XLOOKUP($F13167,campaign!$B$2:$B$18,campaign!$D$2:$D$18)</f>
        <v>65</v>
      </c>
      <c r="H13167" t="str">
        <f>_xlfn.XLOOKUP($A13167,customer!$A$2:$A$978,customer!$B$2:$B$978)</f>
        <v>Moira Prisk</v>
      </c>
    </row>
    <row r="13168" spans="1:8" x14ac:dyDescent="0.2">
      <c r="A13168" t="s">
        <v>3797</v>
      </c>
      <c r="B13168" t="s">
        <v>3948</v>
      </c>
      <c r="C13168" s="1">
        <v>44570</v>
      </c>
      <c r="D13168" s="1">
        <v>44637</v>
      </c>
      <c r="E13168">
        <f t="shared" si="205"/>
        <v>2</v>
      </c>
      <c r="F13168" t="str">
        <f>_xlfn.XLOOKUP(data!$B13168,campaign!$A$2:$A$18,campaign!$B$2:$B$18)</f>
        <v>HasCreditCard</v>
      </c>
      <c r="G13168">
        <f>_xlfn.XLOOKUP($F13168,campaign!$B$2:$B$18,campaign!$D$2:$D$18)</f>
        <v>65</v>
      </c>
      <c r="H13168" t="str">
        <f>_xlfn.XLOOKUP($A13168,customer!$A$2:$A$978,customer!$B$2:$B$978)</f>
        <v>Moira Prisk</v>
      </c>
    </row>
    <row r="13169" spans="1:8" x14ac:dyDescent="0.2">
      <c r="A13169" t="s">
        <v>3797</v>
      </c>
      <c r="B13169" t="s">
        <v>3948</v>
      </c>
      <c r="C13169" s="1">
        <v>44570</v>
      </c>
      <c r="D13169" s="1">
        <v>44664</v>
      </c>
      <c r="E13169">
        <f t="shared" si="205"/>
        <v>3</v>
      </c>
      <c r="F13169" t="str">
        <f>_xlfn.XLOOKUP(data!$B13169,campaign!$A$2:$A$18,campaign!$B$2:$B$18)</f>
        <v>HasCreditCard</v>
      </c>
      <c r="G13169">
        <f>_xlfn.XLOOKUP($F13169,campaign!$B$2:$B$18,campaign!$D$2:$D$18)</f>
        <v>65</v>
      </c>
      <c r="H13169" t="str">
        <f>_xlfn.XLOOKUP($A13169,customer!$A$2:$A$978,customer!$B$2:$B$978)</f>
        <v>Moira Prisk</v>
      </c>
    </row>
    <row r="13170" spans="1:8" x14ac:dyDescent="0.2">
      <c r="A13170" t="s">
        <v>3797</v>
      </c>
      <c r="B13170" t="s">
        <v>3948</v>
      </c>
      <c r="C13170" s="1">
        <v>44570</v>
      </c>
      <c r="D13170" s="1">
        <v>44752</v>
      </c>
      <c r="E13170">
        <f t="shared" si="205"/>
        <v>6</v>
      </c>
      <c r="F13170" t="str">
        <f>_xlfn.XLOOKUP(data!$B13170,campaign!$A$2:$A$18,campaign!$B$2:$B$18)</f>
        <v>HasCreditCard</v>
      </c>
      <c r="G13170">
        <f>_xlfn.XLOOKUP($F13170,campaign!$B$2:$B$18,campaign!$D$2:$D$18)</f>
        <v>65</v>
      </c>
      <c r="H13170" t="str">
        <f>_xlfn.XLOOKUP($A13170,customer!$A$2:$A$978,customer!$B$2:$B$978)</f>
        <v>Moira Prisk</v>
      </c>
    </row>
    <row r="13171" spans="1:8" x14ac:dyDescent="0.2">
      <c r="A13171" t="s">
        <v>3797</v>
      </c>
      <c r="B13171" t="s">
        <v>3948</v>
      </c>
      <c r="C13171" s="1">
        <v>44570</v>
      </c>
      <c r="D13171" s="1">
        <v>44782</v>
      </c>
      <c r="E13171">
        <f t="shared" si="205"/>
        <v>7</v>
      </c>
      <c r="F13171" t="str">
        <f>_xlfn.XLOOKUP(data!$B13171,campaign!$A$2:$A$18,campaign!$B$2:$B$18)</f>
        <v>HasCreditCard</v>
      </c>
      <c r="G13171">
        <f>_xlfn.XLOOKUP($F13171,campaign!$B$2:$B$18,campaign!$D$2:$D$18)</f>
        <v>65</v>
      </c>
      <c r="H13171" t="str">
        <f>_xlfn.XLOOKUP($A13171,customer!$A$2:$A$978,customer!$B$2:$B$978)</f>
        <v>Moira Prisk</v>
      </c>
    </row>
    <row r="13172" spans="1:8" x14ac:dyDescent="0.2">
      <c r="A13172" t="s">
        <v>3797</v>
      </c>
      <c r="B13172" t="s">
        <v>3948</v>
      </c>
      <c r="C13172" s="1">
        <v>44570</v>
      </c>
      <c r="D13172" s="1">
        <v>44820</v>
      </c>
      <c r="E13172">
        <f t="shared" si="205"/>
        <v>8</v>
      </c>
      <c r="F13172" t="str">
        <f>_xlfn.XLOOKUP(data!$B13172,campaign!$A$2:$A$18,campaign!$B$2:$B$18)</f>
        <v>HasCreditCard</v>
      </c>
      <c r="G13172">
        <f>_xlfn.XLOOKUP($F13172,campaign!$B$2:$B$18,campaign!$D$2:$D$18)</f>
        <v>65</v>
      </c>
      <c r="H13172" t="str">
        <f>_xlfn.XLOOKUP($A13172,customer!$A$2:$A$978,customer!$B$2:$B$978)</f>
        <v>Moira Prisk</v>
      </c>
    </row>
    <row r="13173" spans="1:8" x14ac:dyDescent="0.2">
      <c r="A13173" t="s">
        <v>3797</v>
      </c>
      <c r="B13173" t="s">
        <v>3948</v>
      </c>
      <c r="C13173" s="1">
        <v>44570</v>
      </c>
      <c r="D13173" s="1">
        <v>44848</v>
      </c>
      <c r="E13173">
        <f t="shared" si="205"/>
        <v>9</v>
      </c>
      <c r="F13173" t="str">
        <f>_xlfn.XLOOKUP(data!$B13173,campaign!$A$2:$A$18,campaign!$B$2:$B$18)</f>
        <v>HasCreditCard</v>
      </c>
      <c r="G13173">
        <f>_xlfn.XLOOKUP($F13173,campaign!$B$2:$B$18,campaign!$D$2:$D$18)</f>
        <v>65</v>
      </c>
      <c r="H13173" t="str">
        <f>_xlfn.XLOOKUP($A13173,customer!$A$2:$A$978,customer!$B$2:$B$978)</f>
        <v>Moira Prisk</v>
      </c>
    </row>
    <row r="13174" spans="1:8" x14ac:dyDescent="0.2">
      <c r="A13174" t="s">
        <v>3797</v>
      </c>
      <c r="B13174" t="s">
        <v>3948</v>
      </c>
      <c r="C13174" s="1">
        <v>44570</v>
      </c>
      <c r="D13174" s="1">
        <v>44882</v>
      </c>
      <c r="E13174">
        <f t="shared" si="205"/>
        <v>10</v>
      </c>
      <c r="F13174" t="str">
        <f>_xlfn.XLOOKUP(data!$B13174,campaign!$A$2:$A$18,campaign!$B$2:$B$18)</f>
        <v>HasCreditCard</v>
      </c>
      <c r="G13174">
        <f>_xlfn.XLOOKUP($F13174,campaign!$B$2:$B$18,campaign!$D$2:$D$18)</f>
        <v>65</v>
      </c>
      <c r="H13174" t="str">
        <f>_xlfn.XLOOKUP($A13174,customer!$A$2:$A$978,customer!$B$2:$B$978)</f>
        <v>Moira Prisk</v>
      </c>
    </row>
    <row r="13175" spans="1:8" x14ac:dyDescent="0.2">
      <c r="A13175" t="s">
        <v>3797</v>
      </c>
      <c r="B13175" t="s">
        <v>3948</v>
      </c>
      <c r="C13175" s="1">
        <v>44570</v>
      </c>
      <c r="D13175" s="1">
        <v>44919</v>
      </c>
      <c r="E13175">
        <f t="shared" si="205"/>
        <v>11</v>
      </c>
      <c r="F13175" t="str">
        <f>_xlfn.XLOOKUP(data!$B13175,campaign!$A$2:$A$18,campaign!$B$2:$B$18)</f>
        <v>HasCreditCard</v>
      </c>
      <c r="G13175">
        <f>_xlfn.XLOOKUP($F13175,campaign!$B$2:$B$18,campaign!$D$2:$D$18)</f>
        <v>65</v>
      </c>
      <c r="H13175" t="str">
        <f>_xlfn.XLOOKUP($A13175,customer!$A$2:$A$978,customer!$B$2:$B$978)</f>
        <v>Moira Prisk</v>
      </c>
    </row>
    <row r="13176" spans="1:8" x14ac:dyDescent="0.2">
      <c r="A13176" t="s">
        <v>3797</v>
      </c>
      <c r="B13176" t="s">
        <v>3948</v>
      </c>
      <c r="C13176" s="1">
        <v>44570</v>
      </c>
      <c r="D13176" s="1">
        <v>44973</v>
      </c>
      <c r="E13176">
        <f t="shared" si="205"/>
        <v>13</v>
      </c>
      <c r="F13176" t="str">
        <f>_xlfn.XLOOKUP(data!$B13176,campaign!$A$2:$A$18,campaign!$B$2:$B$18)</f>
        <v>HasCreditCard</v>
      </c>
      <c r="G13176">
        <f>_xlfn.XLOOKUP($F13176,campaign!$B$2:$B$18,campaign!$D$2:$D$18)</f>
        <v>65</v>
      </c>
      <c r="H13176" t="str">
        <f>_xlfn.XLOOKUP($A13176,customer!$A$2:$A$978,customer!$B$2:$B$978)</f>
        <v>Moira Prisk</v>
      </c>
    </row>
    <row r="13177" spans="1:8" x14ac:dyDescent="0.2">
      <c r="A13177" t="s">
        <v>3797</v>
      </c>
      <c r="B13177" t="s">
        <v>3948</v>
      </c>
      <c r="C13177" s="1">
        <v>44570</v>
      </c>
      <c r="D13177" s="1">
        <v>45025</v>
      </c>
      <c r="E13177">
        <f t="shared" si="205"/>
        <v>15</v>
      </c>
      <c r="F13177" t="str">
        <f>_xlfn.XLOOKUP(data!$B13177,campaign!$A$2:$A$18,campaign!$B$2:$B$18)</f>
        <v>HasCreditCard</v>
      </c>
      <c r="G13177">
        <f>_xlfn.XLOOKUP($F13177,campaign!$B$2:$B$18,campaign!$D$2:$D$18)</f>
        <v>65</v>
      </c>
      <c r="H13177" t="str">
        <f>_xlfn.XLOOKUP($A13177,customer!$A$2:$A$978,customer!$B$2:$B$978)</f>
        <v>Moira Prisk</v>
      </c>
    </row>
    <row r="13178" spans="1:8" x14ac:dyDescent="0.2">
      <c r="A13178" t="s">
        <v>3797</v>
      </c>
      <c r="B13178" t="s">
        <v>3948</v>
      </c>
      <c r="C13178" s="1">
        <v>44570</v>
      </c>
      <c r="D13178" s="1">
        <v>45061</v>
      </c>
      <c r="E13178">
        <f t="shared" si="205"/>
        <v>16</v>
      </c>
      <c r="F13178" t="str">
        <f>_xlfn.XLOOKUP(data!$B13178,campaign!$A$2:$A$18,campaign!$B$2:$B$18)</f>
        <v>HasCreditCard</v>
      </c>
      <c r="G13178">
        <f>_xlfn.XLOOKUP($F13178,campaign!$B$2:$B$18,campaign!$D$2:$D$18)</f>
        <v>65</v>
      </c>
      <c r="H13178" t="str">
        <f>_xlfn.XLOOKUP($A13178,customer!$A$2:$A$978,customer!$B$2:$B$978)</f>
        <v>Moira Prisk</v>
      </c>
    </row>
    <row r="13179" spans="1:8" x14ac:dyDescent="0.2">
      <c r="A13179" t="s">
        <v>3797</v>
      </c>
      <c r="B13179" t="s">
        <v>3952</v>
      </c>
      <c r="C13179" s="1">
        <v>44632</v>
      </c>
      <c r="D13179" s="1">
        <v>44632</v>
      </c>
      <c r="E13179">
        <f t="shared" si="205"/>
        <v>0</v>
      </c>
      <c r="F13179" t="str">
        <f>_xlfn.XLOOKUP(data!$B13179,campaign!$A$2:$A$18,campaign!$B$2:$B$18)</f>
        <v>MadeCallToRetentionTeam</v>
      </c>
      <c r="G13179">
        <f>_xlfn.XLOOKUP($F13179,campaign!$B$2:$B$18,campaign!$D$2:$D$18)</f>
        <v>16</v>
      </c>
      <c r="H13179" t="str">
        <f>_xlfn.XLOOKUP($A13179,customer!$A$2:$A$978,customer!$B$2:$B$978)</f>
        <v>Moira Prisk</v>
      </c>
    </row>
    <row r="13180" spans="1:8" x14ac:dyDescent="0.2">
      <c r="A13180" t="s">
        <v>3797</v>
      </c>
      <c r="B13180" t="s">
        <v>3952</v>
      </c>
      <c r="C13180" s="1">
        <v>44632</v>
      </c>
      <c r="D13180" s="1">
        <v>44673</v>
      </c>
      <c r="E13180">
        <f t="shared" si="205"/>
        <v>1</v>
      </c>
      <c r="F13180" t="str">
        <f>_xlfn.XLOOKUP(data!$B13180,campaign!$A$2:$A$18,campaign!$B$2:$B$18)</f>
        <v>MadeCallToRetentionTeam</v>
      </c>
      <c r="G13180">
        <f>_xlfn.XLOOKUP($F13180,campaign!$B$2:$B$18,campaign!$D$2:$D$18)</f>
        <v>16</v>
      </c>
      <c r="H13180" t="str">
        <f>_xlfn.XLOOKUP($A13180,customer!$A$2:$A$978,customer!$B$2:$B$978)</f>
        <v>Moira Prisk</v>
      </c>
    </row>
    <row r="13181" spans="1:8" x14ac:dyDescent="0.2">
      <c r="A13181" t="s">
        <v>3797</v>
      </c>
      <c r="B13181" t="s">
        <v>3952</v>
      </c>
      <c r="C13181" s="1">
        <v>44632</v>
      </c>
      <c r="D13181" s="1">
        <v>44739</v>
      </c>
      <c r="E13181">
        <f t="shared" si="205"/>
        <v>3</v>
      </c>
      <c r="F13181" t="str">
        <f>_xlfn.XLOOKUP(data!$B13181,campaign!$A$2:$A$18,campaign!$B$2:$B$18)</f>
        <v>MadeCallToRetentionTeam</v>
      </c>
      <c r="G13181">
        <f>_xlfn.XLOOKUP($F13181,campaign!$B$2:$B$18,campaign!$D$2:$D$18)</f>
        <v>16</v>
      </c>
      <c r="H13181" t="str">
        <f>_xlfn.XLOOKUP($A13181,customer!$A$2:$A$978,customer!$B$2:$B$978)</f>
        <v>Moira Prisk</v>
      </c>
    </row>
    <row r="13182" spans="1:8" x14ac:dyDescent="0.2">
      <c r="A13182" t="s">
        <v>3797</v>
      </c>
      <c r="B13182" t="s">
        <v>3952</v>
      </c>
      <c r="C13182" s="1">
        <v>44632</v>
      </c>
      <c r="D13182" s="1">
        <v>44756</v>
      </c>
      <c r="E13182">
        <f t="shared" si="205"/>
        <v>4</v>
      </c>
      <c r="F13182" t="str">
        <f>_xlfn.XLOOKUP(data!$B13182,campaign!$A$2:$A$18,campaign!$B$2:$B$18)</f>
        <v>MadeCallToRetentionTeam</v>
      </c>
      <c r="G13182">
        <f>_xlfn.XLOOKUP($F13182,campaign!$B$2:$B$18,campaign!$D$2:$D$18)</f>
        <v>16</v>
      </c>
      <c r="H13182" t="str">
        <f>_xlfn.XLOOKUP($A13182,customer!$A$2:$A$978,customer!$B$2:$B$978)</f>
        <v>Moira Prisk</v>
      </c>
    </row>
    <row r="13183" spans="1:8" x14ac:dyDescent="0.2">
      <c r="A13183" t="s">
        <v>3797</v>
      </c>
      <c r="B13183" t="s">
        <v>3952</v>
      </c>
      <c r="C13183" s="1">
        <v>44632</v>
      </c>
      <c r="D13183" s="1">
        <v>44828</v>
      </c>
      <c r="E13183">
        <f t="shared" si="205"/>
        <v>6</v>
      </c>
      <c r="F13183" t="str">
        <f>_xlfn.XLOOKUP(data!$B13183,campaign!$A$2:$A$18,campaign!$B$2:$B$18)</f>
        <v>MadeCallToRetentionTeam</v>
      </c>
      <c r="G13183">
        <f>_xlfn.XLOOKUP($F13183,campaign!$B$2:$B$18,campaign!$D$2:$D$18)</f>
        <v>16</v>
      </c>
      <c r="H13183" t="str">
        <f>_xlfn.XLOOKUP($A13183,customer!$A$2:$A$978,customer!$B$2:$B$978)</f>
        <v>Moira Prisk</v>
      </c>
    </row>
    <row r="13184" spans="1:8" x14ac:dyDescent="0.2">
      <c r="A13184" t="s">
        <v>3797</v>
      </c>
      <c r="B13184" t="s">
        <v>3952</v>
      </c>
      <c r="C13184" s="1">
        <v>44632</v>
      </c>
      <c r="D13184" s="1">
        <v>44848</v>
      </c>
      <c r="E13184">
        <f t="shared" si="205"/>
        <v>7</v>
      </c>
      <c r="F13184" t="str">
        <f>_xlfn.XLOOKUP(data!$B13184,campaign!$A$2:$A$18,campaign!$B$2:$B$18)</f>
        <v>MadeCallToRetentionTeam</v>
      </c>
      <c r="G13184">
        <f>_xlfn.XLOOKUP($F13184,campaign!$B$2:$B$18,campaign!$D$2:$D$18)</f>
        <v>16</v>
      </c>
      <c r="H13184" t="str">
        <f>_xlfn.XLOOKUP($A13184,customer!$A$2:$A$978,customer!$B$2:$B$978)</f>
        <v>Moira Prisk</v>
      </c>
    </row>
    <row r="13185" spans="1:8" x14ac:dyDescent="0.2">
      <c r="A13185" t="s">
        <v>3797</v>
      </c>
      <c r="B13185" t="s">
        <v>3952</v>
      </c>
      <c r="C13185" s="1">
        <v>44632</v>
      </c>
      <c r="D13185" s="1">
        <v>44953</v>
      </c>
      <c r="E13185">
        <f t="shared" si="205"/>
        <v>10</v>
      </c>
      <c r="F13185" t="str">
        <f>_xlfn.XLOOKUP(data!$B13185,campaign!$A$2:$A$18,campaign!$B$2:$B$18)</f>
        <v>MadeCallToRetentionTeam</v>
      </c>
      <c r="G13185">
        <f>_xlfn.XLOOKUP($F13185,campaign!$B$2:$B$18,campaign!$D$2:$D$18)</f>
        <v>16</v>
      </c>
      <c r="H13185" t="str">
        <f>_xlfn.XLOOKUP($A13185,customer!$A$2:$A$978,customer!$B$2:$B$978)</f>
        <v>Moira Prisk</v>
      </c>
    </row>
    <row r="13186" spans="1:8" x14ac:dyDescent="0.2">
      <c r="A13186" t="s">
        <v>3797</v>
      </c>
      <c r="B13186" t="s">
        <v>3952</v>
      </c>
      <c r="C13186" s="1">
        <v>44632</v>
      </c>
      <c r="D13186" s="1">
        <v>44983</v>
      </c>
      <c r="E13186">
        <f t="shared" si="205"/>
        <v>11</v>
      </c>
      <c r="F13186" t="str">
        <f>_xlfn.XLOOKUP(data!$B13186,campaign!$A$2:$A$18,campaign!$B$2:$B$18)</f>
        <v>MadeCallToRetentionTeam</v>
      </c>
      <c r="G13186">
        <f>_xlfn.XLOOKUP($F13186,campaign!$B$2:$B$18,campaign!$D$2:$D$18)</f>
        <v>16</v>
      </c>
      <c r="H13186" t="str">
        <f>_xlfn.XLOOKUP($A13186,customer!$A$2:$A$978,customer!$B$2:$B$978)</f>
        <v>Moira Prisk</v>
      </c>
    </row>
    <row r="13187" spans="1:8" x14ac:dyDescent="0.2">
      <c r="A13187" t="s">
        <v>3797</v>
      </c>
      <c r="B13187" t="s">
        <v>3952</v>
      </c>
      <c r="C13187" s="1">
        <v>44632</v>
      </c>
      <c r="D13187" s="1">
        <v>45008</v>
      </c>
      <c r="E13187">
        <f t="shared" ref="E13187:E13250" si="206">DATEDIF(C13187,D13187,"M")</f>
        <v>12</v>
      </c>
      <c r="F13187" t="str">
        <f>_xlfn.XLOOKUP(data!$B13187,campaign!$A$2:$A$18,campaign!$B$2:$B$18)</f>
        <v>MadeCallToRetentionTeam</v>
      </c>
      <c r="G13187">
        <f>_xlfn.XLOOKUP($F13187,campaign!$B$2:$B$18,campaign!$D$2:$D$18)</f>
        <v>16</v>
      </c>
      <c r="H13187" t="str">
        <f>_xlfn.XLOOKUP($A13187,customer!$A$2:$A$978,customer!$B$2:$B$978)</f>
        <v>Moira Prisk</v>
      </c>
    </row>
    <row r="13188" spans="1:8" x14ac:dyDescent="0.2">
      <c r="A13188" t="s">
        <v>3797</v>
      </c>
      <c r="B13188" t="s">
        <v>3952</v>
      </c>
      <c r="C13188" s="1">
        <v>44632</v>
      </c>
      <c r="D13188" s="1">
        <v>45034</v>
      </c>
      <c r="E13188">
        <f t="shared" si="206"/>
        <v>13</v>
      </c>
      <c r="F13188" t="str">
        <f>_xlfn.XLOOKUP(data!$B13188,campaign!$A$2:$A$18,campaign!$B$2:$B$18)</f>
        <v>MadeCallToRetentionTeam</v>
      </c>
      <c r="G13188">
        <f>_xlfn.XLOOKUP($F13188,campaign!$B$2:$B$18,campaign!$D$2:$D$18)</f>
        <v>16</v>
      </c>
      <c r="H13188" t="str">
        <f>_xlfn.XLOOKUP($A13188,customer!$A$2:$A$978,customer!$B$2:$B$978)</f>
        <v>Moira Prisk</v>
      </c>
    </row>
    <row r="13189" spans="1:8" x14ac:dyDescent="0.2">
      <c r="A13189" t="s">
        <v>3797</v>
      </c>
      <c r="B13189" t="s">
        <v>3952</v>
      </c>
      <c r="C13189" s="1">
        <v>44632</v>
      </c>
      <c r="D13189" s="1">
        <v>45059</v>
      </c>
      <c r="E13189">
        <f t="shared" si="206"/>
        <v>14</v>
      </c>
      <c r="F13189" t="str">
        <f>_xlfn.XLOOKUP(data!$B13189,campaign!$A$2:$A$18,campaign!$B$2:$B$18)</f>
        <v>MadeCallToRetentionTeam</v>
      </c>
      <c r="G13189">
        <f>_xlfn.XLOOKUP($F13189,campaign!$B$2:$B$18,campaign!$D$2:$D$18)</f>
        <v>16</v>
      </c>
      <c r="H13189" t="str">
        <f>_xlfn.XLOOKUP($A13189,customer!$A$2:$A$978,customer!$B$2:$B$978)</f>
        <v>Moira Prisk</v>
      </c>
    </row>
    <row r="13190" spans="1:8" x14ac:dyDescent="0.2">
      <c r="A13190" t="s">
        <v>3798</v>
      </c>
      <c r="B13190" t="s">
        <v>3948</v>
      </c>
      <c r="C13190" s="1">
        <v>44597</v>
      </c>
      <c r="D13190" s="1">
        <v>44597</v>
      </c>
      <c r="E13190">
        <f t="shared" si="206"/>
        <v>0</v>
      </c>
      <c r="F13190" t="str">
        <f>_xlfn.XLOOKUP(data!$B13190,campaign!$A$2:$A$18,campaign!$B$2:$B$18)</f>
        <v>HasCreditCard</v>
      </c>
      <c r="G13190">
        <f>_xlfn.XLOOKUP($F13190,campaign!$B$2:$B$18,campaign!$D$2:$D$18)</f>
        <v>65</v>
      </c>
      <c r="H13190" t="str">
        <f>_xlfn.XLOOKUP($A13190,customer!$A$2:$A$978,customer!$B$2:$B$978)</f>
        <v>Barrie Eagleton</v>
      </c>
    </row>
    <row r="13191" spans="1:8" x14ac:dyDescent="0.2">
      <c r="A13191" t="s">
        <v>3798</v>
      </c>
      <c r="B13191" t="s">
        <v>3948</v>
      </c>
      <c r="C13191" s="1">
        <v>44597</v>
      </c>
      <c r="D13191" s="1">
        <v>44639</v>
      </c>
      <c r="E13191">
        <f t="shared" si="206"/>
        <v>1</v>
      </c>
      <c r="F13191" t="str">
        <f>_xlfn.XLOOKUP(data!$B13191,campaign!$A$2:$A$18,campaign!$B$2:$B$18)</f>
        <v>HasCreditCard</v>
      </c>
      <c r="G13191">
        <f>_xlfn.XLOOKUP($F13191,campaign!$B$2:$B$18,campaign!$D$2:$D$18)</f>
        <v>65</v>
      </c>
      <c r="H13191" t="str">
        <f>_xlfn.XLOOKUP($A13191,customer!$A$2:$A$978,customer!$B$2:$B$978)</f>
        <v>Barrie Eagleton</v>
      </c>
    </row>
    <row r="13192" spans="1:8" x14ac:dyDescent="0.2">
      <c r="A13192" t="s">
        <v>3798</v>
      </c>
      <c r="B13192" t="s">
        <v>3948</v>
      </c>
      <c r="C13192" s="1">
        <v>44597</v>
      </c>
      <c r="D13192" s="1">
        <v>44701</v>
      </c>
      <c r="E13192">
        <f t="shared" si="206"/>
        <v>3</v>
      </c>
      <c r="F13192" t="str">
        <f>_xlfn.XLOOKUP(data!$B13192,campaign!$A$2:$A$18,campaign!$B$2:$B$18)</f>
        <v>HasCreditCard</v>
      </c>
      <c r="G13192">
        <f>_xlfn.XLOOKUP($F13192,campaign!$B$2:$B$18,campaign!$D$2:$D$18)</f>
        <v>65</v>
      </c>
      <c r="H13192" t="str">
        <f>_xlfn.XLOOKUP($A13192,customer!$A$2:$A$978,customer!$B$2:$B$978)</f>
        <v>Barrie Eagleton</v>
      </c>
    </row>
    <row r="13193" spans="1:8" x14ac:dyDescent="0.2">
      <c r="A13193" t="s">
        <v>3798</v>
      </c>
      <c r="B13193" t="s">
        <v>3948</v>
      </c>
      <c r="C13193" s="1">
        <v>44597</v>
      </c>
      <c r="D13193" s="1">
        <v>44723</v>
      </c>
      <c r="E13193">
        <f t="shared" si="206"/>
        <v>4</v>
      </c>
      <c r="F13193" t="str">
        <f>_xlfn.XLOOKUP(data!$B13193,campaign!$A$2:$A$18,campaign!$B$2:$B$18)</f>
        <v>HasCreditCard</v>
      </c>
      <c r="G13193">
        <f>_xlfn.XLOOKUP($F13193,campaign!$B$2:$B$18,campaign!$D$2:$D$18)</f>
        <v>65</v>
      </c>
      <c r="H13193" t="str">
        <f>_xlfn.XLOOKUP($A13193,customer!$A$2:$A$978,customer!$B$2:$B$978)</f>
        <v>Barrie Eagleton</v>
      </c>
    </row>
    <row r="13194" spans="1:8" x14ac:dyDescent="0.2">
      <c r="A13194" t="s">
        <v>3798</v>
      </c>
      <c r="B13194" t="s">
        <v>3948</v>
      </c>
      <c r="C13194" s="1">
        <v>44597</v>
      </c>
      <c r="D13194" s="1">
        <v>44753</v>
      </c>
      <c r="E13194">
        <f t="shared" si="206"/>
        <v>5</v>
      </c>
      <c r="F13194" t="str">
        <f>_xlfn.XLOOKUP(data!$B13194,campaign!$A$2:$A$18,campaign!$B$2:$B$18)</f>
        <v>HasCreditCard</v>
      </c>
      <c r="G13194">
        <f>_xlfn.XLOOKUP($F13194,campaign!$B$2:$B$18,campaign!$D$2:$D$18)</f>
        <v>65</v>
      </c>
      <c r="H13194" t="str">
        <f>_xlfn.XLOOKUP($A13194,customer!$A$2:$A$978,customer!$B$2:$B$978)</f>
        <v>Barrie Eagleton</v>
      </c>
    </row>
    <row r="13195" spans="1:8" x14ac:dyDescent="0.2">
      <c r="A13195" t="s">
        <v>3798</v>
      </c>
      <c r="B13195" t="s">
        <v>3948</v>
      </c>
      <c r="C13195" s="1">
        <v>44597</v>
      </c>
      <c r="D13195" s="1">
        <v>44789</v>
      </c>
      <c r="E13195">
        <f t="shared" si="206"/>
        <v>6</v>
      </c>
      <c r="F13195" t="str">
        <f>_xlfn.XLOOKUP(data!$B13195,campaign!$A$2:$A$18,campaign!$B$2:$B$18)</f>
        <v>HasCreditCard</v>
      </c>
      <c r="G13195">
        <f>_xlfn.XLOOKUP($F13195,campaign!$B$2:$B$18,campaign!$D$2:$D$18)</f>
        <v>65</v>
      </c>
      <c r="H13195" t="str">
        <f>_xlfn.XLOOKUP($A13195,customer!$A$2:$A$978,customer!$B$2:$B$978)</f>
        <v>Barrie Eagleton</v>
      </c>
    </row>
    <row r="13196" spans="1:8" x14ac:dyDescent="0.2">
      <c r="A13196" t="s">
        <v>3798</v>
      </c>
      <c r="B13196" t="s">
        <v>3948</v>
      </c>
      <c r="C13196" s="1">
        <v>44597</v>
      </c>
      <c r="D13196" s="1">
        <v>44852</v>
      </c>
      <c r="E13196">
        <f t="shared" si="206"/>
        <v>8</v>
      </c>
      <c r="F13196" t="str">
        <f>_xlfn.XLOOKUP(data!$B13196,campaign!$A$2:$A$18,campaign!$B$2:$B$18)</f>
        <v>HasCreditCard</v>
      </c>
      <c r="G13196">
        <f>_xlfn.XLOOKUP($F13196,campaign!$B$2:$B$18,campaign!$D$2:$D$18)</f>
        <v>65</v>
      </c>
      <c r="H13196" t="str">
        <f>_xlfn.XLOOKUP($A13196,customer!$A$2:$A$978,customer!$B$2:$B$978)</f>
        <v>Barrie Eagleton</v>
      </c>
    </row>
    <row r="13197" spans="1:8" x14ac:dyDescent="0.2">
      <c r="A13197" t="s">
        <v>3798</v>
      </c>
      <c r="B13197" t="s">
        <v>3948</v>
      </c>
      <c r="C13197" s="1">
        <v>44597</v>
      </c>
      <c r="D13197" s="1">
        <v>44880</v>
      </c>
      <c r="E13197">
        <f t="shared" si="206"/>
        <v>9</v>
      </c>
      <c r="F13197" t="str">
        <f>_xlfn.XLOOKUP(data!$B13197,campaign!$A$2:$A$18,campaign!$B$2:$B$18)</f>
        <v>HasCreditCard</v>
      </c>
      <c r="G13197">
        <f>_xlfn.XLOOKUP($F13197,campaign!$B$2:$B$18,campaign!$D$2:$D$18)</f>
        <v>65</v>
      </c>
      <c r="H13197" t="str">
        <f>_xlfn.XLOOKUP($A13197,customer!$A$2:$A$978,customer!$B$2:$B$978)</f>
        <v>Barrie Eagleton</v>
      </c>
    </row>
    <row r="13198" spans="1:8" x14ac:dyDescent="0.2">
      <c r="A13198" t="s">
        <v>3798</v>
      </c>
      <c r="B13198" t="s">
        <v>3948</v>
      </c>
      <c r="C13198" s="1">
        <v>44597</v>
      </c>
      <c r="D13198" s="1">
        <v>44935</v>
      </c>
      <c r="E13198">
        <f t="shared" si="206"/>
        <v>11</v>
      </c>
      <c r="F13198" t="str">
        <f>_xlfn.XLOOKUP(data!$B13198,campaign!$A$2:$A$18,campaign!$B$2:$B$18)</f>
        <v>HasCreditCard</v>
      </c>
      <c r="G13198">
        <f>_xlfn.XLOOKUP($F13198,campaign!$B$2:$B$18,campaign!$D$2:$D$18)</f>
        <v>65</v>
      </c>
      <c r="H13198" t="str">
        <f>_xlfn.XLOOKUP($A13198,customer!$A$2:$A$978,customer!$B$2:$B$978)</f>
        <v>Barrie Eagleton</v>
      </c>
    </row>
    <row r="13199" spans="1:8" x14ac:dyDescent="0.2">
      <c r="A13199" t="s">
        <v>3798</v>
      </c>
      <c r="B13199" t="s">
        <v>3948</v>
      </c>
      <c r="C13199" s="1">
        <v>44597</v>
      </c>
      <c r="D13199" s="1">
        <v>44974</v>
      </c>
      <c r="E13199">
        <f t="shared" si="206"/>
        <v>12</v>
      </c>
      <c r="F13199" t="str">
        <f>_xlfn.XLOOKUP(data!$B13199,campaign!$A$2:$A$18,campaign!$B$2:$B$18)</f>
        <v>HasCreditCard</v>
      </c>
      <c r="G13199">
        <f>_xlfn.XLOOKUP($F13199,campaign!$B$2:$B$18,campaign!$D$2:$D$18)</f>
        <v>65</v>
      </c>
      <c r="H13199" t="str">
        <f>_xlfn.XLOOKUP($A13199,customer!$A$2:$A$978,customer!$B$2:$B$978)</f>
        <v>Barrie Eagleton</v>
      </c>
    </row>
    <row r="13200" spans="1:8" x14ac:dyDescent="0.2">
      <c r="A13200" t="s">
        <v>3798</v>
      </c>
      <c r="B13200" t="s">
        <v>3948</v>
      </c>
      <c r="C13200" s="1">
        <v>44597</v>
      </c>
      <c r="D13200" s="1">
        <v>44996</v>
      </c>
      <c r="E13200">
        <f t="shared" si="206"/>
        <v>13</v>
      </c>
      <c r="F13200" t="str">
        <f>_xlfn.XLOOKUP(data!$B13200,campaign!$A$2:$A$18,campaign!$B$2:$B$18)</f>
        <v>HasCreditCard</v>
      </c>
      <c r="G13200">
        <f>_xlfn.XLOOKUP($F13200,campaign!$B$2:$B$18,campaign!$D$2:$D$18)</f>
        <v>65</v>
      </c>
      <c r="H13200" t="str">
        <f>_xlfn.XLOOKUP($A13200,customer!$A$2:$A$978,customer!$B$2:$B$978)</f>
        <v>Barrie Eagleton</v>
      </c>
    </row>
    <row r="13201" spans="1:8" x14ac:dyDescent="0.2">
      <c r="A13201" t="s">
        <v>3798</v>
      </c>
      <c r="B13201" t="s">
        <v>3948</v>
      </c>
      <c r="C13201" s="1">
        <v>44597</v>
      </c>
      <c r="D13201" s="1">
        <v>45062</v>
      </c>
      <c r="E13201">
        <f t="shared" si="206"/>
        <v>15</v>
      </c>
      <c r="F13201" t="str">
        <f>_xlfn.XLOOKUP(data!$B13201,campaign!$A$2:$A$18,campaign!$B$2:$B$18)</f>
        <v>HasCreditCard</v>
      </c>
      <c r="G13201">
        <f>_xlfn.XLOOKUP($F13201,campaign!$B$2:$B$18,campaign!$D$2:$D$18)</f>
        <v>65</v>
      </c>
      <c r="H13201" t="str">
        <f>_xlfn.XLOOKUP($A13201,customer!$A$2:$A$978,customer!$B$2:$B$978)</f>
        <v>Barrie Eagleton</v>
      </c>
    </row>
    <row r="13202" spans="1:8" x14ac:dyDescent="0.2">
      <c r="A13202" t="s">
        <v>3798</v>
      </c>
      <c r="B13202" t="s">
        <v>3929</v>
      </c>
      <c r="C13202" s="1">
        <v>44998</v>
      </c>
      <c r="D13202" s="1">
        <v>44998</v>
      </c>
      <c r="E13202">
        <f t="shared" si="206"/>
        <v>0</v>
      </c>
      <c r="F13202" t="str">
        <f>_xlfn.XLOOKUP(data!$B13202,campaign!$A$2:$A$18,campaign!$B$2:$B$18)</f>
        <v>NonUSTravel</v>
      </c>
      <c r="G13202">
        <f>_xlfn.XLOOKUP($F13202,campaign!$B$2:$B$18,campaign!$D$2:$D$18)</f>
        <v>66</v>
      </c>
      <c r="H13202" t="str">
        <f>_xlfn.XLOOKUP($A13202,customer!$A$2:$A$978,customer!$B$2:$B$978)</f>
        <v>Barrie Eagleton</v>
      </c>
    </row>
    <row r="13203" spans="1:8" x14ac:dyDescent="0.2">
      <c r="A13203" t="s">
        <v>3798</v>
      </c>
      <c r="B13203" t="s">
        <v>3929</v>
      </c>
      <c r="C13203" s="1">
        <v>44998</v>
      </c>
      <c r="D13203" s="1">
        <v>45041</v>
      </c>
      <c r="E13203">
        <f t="shared" si="206"/>
        <v>1</v>
      </c>
      <c r="F13203" t="str">
        <f>_xlfn.XLOOKUP(data!$B13203,campaign!$A$2:$A$18,campaign!$B$2:$B$18)</f>
        <v>NonUSTravel</v>
      </c>
      <c r="G13203">
        <f>_xlfn.XLOOKUP($F13203,campaign!$B$2:$B$18,campaign!$D$2:$D$18)</f>
        <v>66</v>
      </c>
      <c r="H13203" t="str">
        <f>_xlfn.XLOOKUP($A13203,customer!$A$2:$A$978,customer!$B$2:$B$978)</f>
        <v>Barrie Eagleton</v>
      </c>
    </row>
    <row r="13204" spans="1:8" x14ac:dyDescent="0.2">
      <c r="A13204" t="s">
        <v>3798</v>
      </c>
      <c r="B13204" t="s">
        <v>3929</v>
      </c>
      <c r="C13204" s="1">
        <v>44998</v>
      </c>
      <c r="D13204" s="1">
        <v>45074</v>
      </c>
      <c r="E13204">
        <f t="shared" si="206"/>
        <v>2</v>
      </c>
      <c r="F13204" t="str">
        <f>_xlfn.XLOOKUP(data!$B13204,campaign!$A$2:$A$18,campaign!$B$2:$B$18)</f>
        <v>NonUSTravel</v>
      </c>
      <c r="G13204">
        <f>_xlfn.XLOOKUP($F13204,campaign!$B$2:$B$18,campaign!$D$2:$D$18)</f>
        <v>66</v>
      </c>
      <c r="H13204" t="str">
        <f>_xlfn.XLOOKUP($A13204,customer!$A$2:$A$978,customer!$B$2:$B$978)</f>
        <v>Barrie Eagleton</v>
      </c>
    </row>
    <row r="13205" spans="1:8" x14ac:dyDescent="0.2">
      <c r="A13205" t="s">
        <v>3799</v>
      </c>
      <c r="B13205" t="s">
        <v>3922</v>
      </c>
      <c r="C13205" s="1">
        <v>44586</v>
      </c>
      <c r="D13205" s="1">
        <v>44586</v>
      </c>
      <c r="E13205">
        <f t="shared" si="206"/>
        <v>0</v>
      </c>
      <c r="F13205" t="str">
        <f>_xlfn.XLOOKUP(data!$B13205,campaign!$A$2:$A$18,campaign!$B$2:$B$18)</f>
        <v>HandsetWebCapable</v>
      </c>
      <c r="G13205">
        <f>_xlfn.XLOOKUP($F13205,campaign!$B$2:$B$18,campaign!$D$2:$D$18)</f>
        <v>62</v>
      </c>
      <c r="H13205" t="str">
        <f>_xlfn.XLOOKUP($A13205,customer!$A$2:$A$978,customer!$B$2:$B$978)</f>
        <v>Gabriellia Maren</v>
      </c>
    </row>
    <row r="13206" spans="1:8" x14ac:dyDescent="0.2">
      <c r="A13206" t="s">
        <v>3799</v>
      </c>
      <c r="B13206" t="s">
        <v>3922</v>
      </c>
      <c r="C13206" s="1">
        <v>44586</v>
      </c>
      <c r="D13206" s="1">
        <v>44617</v>
      </c>
      <c r="E13206">
        <f t="shared" si="206"/>
        <v>1</v>
      </c>
      <c r="F13206" t="str">
        <f>_xlfn.XLOOKUP(data!$B13206,campaign!$A$2:$A$18,campaign!$B$2:$B$18)</f>
        <v>HandsetWebCapable</v>
      </c>
      <c r="G13206">
        <f>_xlfn.XLOOKUP($F13206,campaign!$B$2:$B$18,campaign!$D$2:$D$18)</f>
        <v>62</v>
      </c>
      <c r="H13206" t="str">
        <f>_xlfn.XLOOKUP($A13206,customer!$A$2:$A$978,customer!$B$2:$B$978)</f>
        <v>Gabriellia Maren</v>
      </c>
    </row>
    <row r="13207" spans="1:8" x14ac:dyDescent="0.2">
      <c r="A13207" t="s">
        <v>3799</v>
      </c>
      <c r="B13207" t="s">
        <v>3922</v>
      </c>
      <c r="C13207" s="1">
        <v>44586</v>
      </c>
      <c r="D13207" s="1">
        <v>44652</v>
      </c>
      <c r="E13207">
        <f t="shared" si="206"/>
        <v>2</v>
      </c>
      <c r="F13207" t="str">
        <f>_xlfn.XLOOKUP(data!$B13207,campaign!$A$2:$A$18,campaign!$B$2:$B$18)</f>
        <v>HandsetWebCapable</v>
      </c>
      <c r="G13207">
        <f>_xlfn.XLOOKUP($F13207,campaign!$B$2:$B$18,campaign!$D$2:$D$18)</f>
        <v>62</v>
      </c>
      <c r="H13207" t="str">
        <f>_xlfn.XLOOKUP($A13207,customer!$A$2:$A$978,customer!$B$2:$B$978)</f>
        <v>Gabriellia Maren</v>
      </c>
    </row>
    <row r="13208" spans="1:8" x14ac:dyDescent="0.2">
      <c r="A13208" t="s">
        <v>3799</v>
      </c>
      <c r="B13208" t="s">
        <v>3922</v>
      </c>
      <c r="C13208" s="1">
        <v>44586</v>
      </c>
      <c r="D13208" s="1">
        <v>44739</v>
      </c>
      <c r="E13208">
        <f t="shared" si="206"/>
        <v>5</v>
      </c>
      <c r="F13208" t="str">
        <f>_xlfn.XLOOKUP(data!$B13208,campaign!$A$2:$A$18,campaign!$B$2:$B$18)</f>
        <v>HandsetWebCapable</v>
      </c>
      <c r="G13208">
        <f>_xlfn.XLOOKUP($F13208,campaign!$B$2:$B$18,campaign!$D$2:$D$18)</f>
        <v>62</v>
      </c>
      <c r="H13208" t="str">
        <f>_xlfn.XLOOKUP($A13208,customer!$A$2:$A$978,customer!$B$2:$B$978)</f>
        <v>Gabriellia Maren</v>
      </c>
    </row>
    <row r="13209" spans="1:8" x14ac:dyDescent="0.2">
      <c r="A13209" t="s">
        <v>3799</v>
      </c>
      <c r="B13209" t="s">
        <v>3922</v>
      </c>
      <c r="C13209" s="1">
        <v>44586</v>
      </c>
      <c r="D13209" s="1">
        <v>44835</v>
      </c>
      <c r="E13209">
        <f t="shared" si="206"/>
        <v>8</v>
      </c>
      <c r="F13209" t="str">
        <f>_xlfn.XLOOKUP(data!$B13209,campaign!$A$2:$A$18,campaign!$B$2:$B$18)</f>
        <v>HandsetWebCapable</v>
      </c>
      <c r="G13209">
        <f>_xlfn.XLOOKUP($F13209,campaign!$B$2:$B$18,campaign!$D$2:$D$18)</f>
        <v>62</v>
      </c>
      <c r="H13209" t="str">
        <f>_xlfn.XLOOKUP($A13209,customer!$A$2:$A$978,customer!$B$2:$B$978)</f>
        <v>Gabriellia Maren</v>
      </c>
    </row>
    <row r="13210" spans="1:8" x14ac:dyDescent="0.2">
      <c r="A13210" t="s">
        <v>3799</v>
      </c>
      <c r="B13210" t="s">
        <v>3922</v>
      </c>
      <c r="C13210" s="1">
        <v>44586</v>
      </c>
      <c r="D13210" s="1">
        <v>44925</v>
      </c>
      <c r="E13210">
        <f t="shared" si="206"/>
        <v>11</v>
      </c>
      <c r="F13210" t="str">
        <f>_xlfn.XLOOKUP(data!$B13210,campaign!$A$2:$A$18,campaign!$B$2:$B$18)</f>
        <v>HandsetWebCapable</v>
      </c>
      <c r="G13210">
        <f>_xlfn.XLOOKUP($F13210,campaign!$B$2:$B$18,campaign!$D$2:$D$18)</f>
        <v>62</v>
      </c>
      <c r="H13210" t="str">
        <f>_xlfn.XLOOKUP($A13210,customer!$A$2:$A$978,customer!$B$2:$B$978)</f>
        <v>Gabriellia Maren</v>
      </c>
    </row>
    <row r="13211" spans="1:8" x14ac:dyDescent="0.2">
      <c r="A13211" t="s">
        <v>3799</v>
      </c>
      <c r="B13211" t="s">
        <v>3922</v>
      </c>
      <c r="C13211" s="1">
        <v>44586</v>
      </c>
      <c r="D13211" s="1">
        <v>44934</v>
      </c>
      <c r="E13211">
        <f t="shared" si="206"/>
        <v>11</v>
      </c>
      <c r="F13211" t="str">
        <f>_xlfn.XLOOKUP(data!$B13211,campaign!$A$2:$A$18,campaign!$B$2:$B$18)</f>
        <v>HandsetWebCapable</v>
      </c>
      <c r="G13211">
        <f>_xlfn.XLOOKUP($F13211,campaign!$B$2:$B$18,campaign!$D$2:$D$18)</f>
        <v>62</v>
      </c>
      <c r="H13211" t="str">
        <f>_xlfn.XLOOKUP($A13211,customer!$A$2:$A$978,customer!$B$2:$B$978)</f>
        <v>Gabriellia Maren</v>
      </c>
    </row>
    <row r="13212" spans="1:8" x14ac:dyDescent="0.2">
      <c r="A13212" t="s">
        <v>3799</v>
      </c>
      <c r="B13212" t="s">
        <v>3922</v>
      </c>
      <c r="C13212" s="1">
        <v>44586</v>
      </c>
      <c r="D13212" s="1">
        <v>44983</v>
      </c>
      <c r="E13212">
        <f t="shared" si="206"/>
        <v>13</v>
      </c>
      <c r="F13212" t="str">
        <f>_xlfn.XLOOKUP(data!$B13212,campaign!$A$2:$A$18,campaign!$B$2:$B$18)</f>
        <v>HandsetWebCapable</v>
      </c>
      <c r="G13212">
        <f>_xlfn.XLOOKUP($F13212,campaign!$B$2:$B$18,campaign!$D$2:$D$18)</f>
        <v>62</v>
      </c>
      <c r="H13212" t="str">
        <f>_xlfn.XLOOKUP($A13212,customer!$A$2:$A$978,customer!$B$2:$B$978)</f>
        <v>Gabriellia Maren</v>
      </c>
    </row>
    <row r="13213" spans="1:8" x14ac:dyDescent="0.2">
      <c r="A13213" t="s">
        <v>3799</v>
      </c>
      <c r="B13213" t="s">
        <v>3922</v>
      </c>
      <c r="C13213" s="1">
        <v>44586</v>
      </c>
      <c r="D13213" s="1">
        <v>45011</v>
      </c>
      <c r="E13213">
        <f t="shared" si="206"/>
        <v>14</v>
      </c>
      <c r="F13213" t="str">
        <f>_xlfn.XLOOKUP(data!$B13213,campaign!$A$2:$A$18,campaign!$B$2:$B$18)</f>
        <v>HandsetWebCapable</v>
      </c>
      <c r="G13213">
        <f>_xlfn.XLOOKUP($F13213,campaign!$B$2:$B$18,campaign!$D$2:$D$18)</f>
        <v>62</v>
      </c>
      <c r="H13213" t="str">
        <f>_xlfn.XLOOKUP($A13213,customer!$A$2:$A$978,customer!$B$2:$B$978)</f>
        <v>Gabriellia Maren</v>
      </c>
    </row>
    <row r="13214" spans="1:8" x14ac:dyDescent="0.2">
      <c r="A13214" t="s">
        <v>3799</v>
      </c>
      <c r="B13214" t="s">
        <v>3922</v>
      </c>
      <c r="C13214" s="1">
        <v>44586</v>
      </c>
      <c r="D13214" s="1">
        <v>45021</v>
      </c>
      <c r="E13214">
        <f t="shared" si="206"/>
        <v>14</v>
      </c>
      <c r="F13214" t="str">
        <f>_xlfn.XLOOKUP(data!$B13214,campaign!$A$2:$A$18,campaign!$B$2:$B$18)</f>
        <v>HandsetWebCapable</v>
      </c>
      <c r="G13214">
        <f>_xlfn.XLOOKUP($F13214,campaign!$B$2:$B$18,campaign!$D$2:$D$18)</f>
        <v>62</v>
      </c>
      <c r="H13214" t="str">
        <f>_xlfn.XLOOKUP($A13214,customer!$A$2:$A$978,customer!$B$2:$B$978)</f>
        <v>Gabriellia Maren</v>
      </c>
    </row>
    <row r="13215" spans="1:8" x14ac:dyDescent="0.2">
      <c r="A13215" t="s">
        <v>3799</v>
      </c>
      <c r="B13215" t="s">
        <v>3922</v>
      </c>
      <c r="C13215" s="1">
        <v>44586</v>
      </c>
      <c r="D13215" s="1">
        <v>45054</v>
      </c>
      <c r="E13215">
        <f t="shared" si="206"/>
        <v>15</v>
      </c>
      <c r="F13215" t="str">
        <f>_xlfn.XLOOKUP(data!$B13215,campaign!$A$2:$A$18,campaign!$B$2:$B$18)</f>
        <v>HandsetWebCapable</v>
      </c>
      <c r="G13215">
        <f>_xlfn.XLOOKUP($F13215,campaign!$B$2:$B$18,campaign!$D$2:$D$18)</f>
        <v>62</v>
      </c>
      <c r="H13215" t="str">
        <f>_xlfn.XLOOKUP($A13215,customer!$A$2:$A$978,customer!$B$2:$B$978)</f>
        <v>Gabriellia Maren</v>
      </c>
    </row>
    <row r="13216" spans="1:8" x14ac:dyDescent="0.2">
      <c r="A13216" t="s">
        <v>3799</v>
      </c>
      <c r="B13216" t="s">
        <v>3926</v>
      </c>
      <c r="C13216" s="1">
        <v>44647</v>
      </c>
      <c r="D13216" s="1">
        <v>44647</v>
      </c>
      <c r="E13216">
        <f t="shared" si="206"/>
        <v>0</v>
      </c>
      <c r="F13216" t="str">
        <f>_xlfn.XLOOKUP(data!$B13216,campaign!$A$2:$A$18,campaign!$B$2:$B$18)</f>
        <v>BuysViaMailOrder</v>
      </c>
      <c r="G13216">
        <f>_xlfn.XLOOKUP($F13216,campaign!$B$2:$B$18,campaign!$D$2:$D$18)</f>
        <v>25</v>
      </c>
      <c r="H13216" t="str">
        <f>_xlfn.XLOOKUP($A13216,customer!$A$2:$A$978,customer!$B$2:$B$978)</f>
        <v>Gabriellia Maren</v>
      </c>
    </row>
    <row r="13217" spans="1:8" x14ac:dyDescent="0.2">
      <c r="A13217" t="s">
        <v>3799</v>
      </c>
      <c r="B13217" t="s">
        <v>3926</v>
      </c>
      <c r="C13217" s="1">
        <v>44647</v>
      </c>
      <c r="D13217" s="1">
        <v>44681</v>
      </c>
      <c r="E13217">
        <f t="shared" si="206"/>
        <v>1</v>
      </c>
      <c r="F13217" t="str">
        <f>_xlfn.XLOOKUP(data!$B13217,campaign!$A$2:$A$18,campaign!$B$2:$B$18)</f>
        <v>BuysViaMailOrder</v>
      </c>
      <c r="G13217">
        <f>_xlfn.XLOOKUP($F13217,campaign!$B$2:$B$18,campaign!$D$2:$D$18)</f>
        <v>25</v>
      </c>
      <c r="H13217" t="str">
        <f>_xlfn.XLOOKUP($A13217,customer!$A$2:$A$978,customer!$B$2:$B$978)</f>
        <v>Gabriellia Maren</v>
      </c>
    </row>
    <row r="13218" spans="1:8" x14ac:dyDescent="0.2">
      <c r="A13218" t="s">
        <v>3799</v>
      </c>
      <c r="B13218" t="s">
        <v>3926</v>
      </c>
      <c r="C13218" s="1">
        <v>44647</v>
      </c>
      <c r="D13218" s="1">
        <v>44682</v>
      </c>
      <c r="E13218">
        <f t="shared" si="206"/>
        <v>1</v>
      </c>
      <c r="F13218" t="str">
        <f>_xlfn.XLOOKUP(data!$B13218,campaign!$A$2:$A$18,campaign!$B$2:$B$18)</f>
        <v>BuysViaMailOrder</v>
      </c>
      <c r="G13218">
        <f>_xlfn.XLOOKUP($F13218,campaign!$B$2:$B$18,campaign!$D$2:$D$18)</f>
        <v>25</v>
      </c>
      <c r="H13218" t="str">
        <f>_xlfn.XLOOKUP($A13218,customer!$A$2:$A$978,customer!$B$2:$B$978)</f>
        <v>Gabriellia Maren</v>
      </c>
    </row>
    <row r="13219" spans="1:8" x14ac:dyDescent="0.2">
      <c r="A13219" t="s">
        <v>3799</v>
      </c>
      <c r="B13219" t="s">
        <v>3926</v>
      </c>
      <c r="C13219" s="1">
        <v>44647</v>
      </c>
      <c r="D13219" s="1">
        <v>44746</v>
      </c>
      <c r="E13219">
        <f t="shared" si="206"/>
        <v>3</v>
      </c>
      <c r="F13219" t="str">
        <f>_xlfn.XLOOKUP(data!$B13219,campaign!$A$2:$A$18,campaign!$B$2:$B$18)</f>
        <v>BuysViaMailOrder</v>
      </c>
      <c r="G13219">
        <f>_xlfn.XLOOKUP($F13219,campaign!$B$2:$B$18,campaign!$D$2:$D$18)</f>
        <v>25</v>
      </c>
      <c r="H13219" t="str">
        <f>_xlfn.XLOOKUP($A13219,customer!$A$2:$A$978,customer!$B$2:$B$978)</f>
        <v>Gabriellia Maren</v>
      </c>
    </row>
    <row r="13220" spans="1:8" x14ac:dyDescent="0.2">
      <c r="A13220" t="s">
        <v>3799</v>
      </c>
      <c r="B13220" t="s">
        <v>3926</v>
      </c>
      <c r="C13220" s="1">
        <v>44647</v>
      </c>
      <c r="D13220" s="1">
        <v>44802</v>
      </c>
      <c r="E13220">
        <f t="shared" si="206"/>
        <v>5</v>
      </c>
      <c r="F13220" t="str">
        <f>_xlfn.XLOOKUP(data!$B13220,campaign!$A$2:$A$18,campaign!$B$2:$B$18)</f>
        <v>BuysViaMailOrder</v>
      </c>
      <c r="G13220">
        <f>_xlfn.XLOOKUP($F13220,campaign!$B$2:$B$18,campaign!$D$2:$D$18)</f>
        <v>25</v>
      </c>
      <c r="H13220" t="str">
        <f>_xlfn.XLOOKUP($A13220,customer!$A$2:$A$978,customer!$B$2:$B$978)</f>
        <v>Gabriellia Maren</v>
      </c>
    </row>
    <row r="13221" spans="1:8" x14ac:dyDescent="0.2">
      <c r="A13221" t="s">
        <v>3799</v>
      </c>
      <c r="B13221" t="s">
        <v>3926</v>
      </c>
      <c r="C13221" s="1">
        <v>44647</v>
      </c>
      <c r="D13221" s="1">
        <v>44831</v>
      </c>
      <c r="E13221">
        <f t="shared" si="206"/>
        <v>6</v>
      </c>
      <c r="F13221" t="str">
        <f>_xlfn.XLOOKUP(data!$B13221,campaign!$A$2:$A$18,campaign!$B$2:$B$18)</f>
        <v>BuysViaMailOrder</v>
      </c>
      <c r="G13221">
        <f>_xlfn.XLOOKUP($F13221,campaign!$B$2:$B$18,campaign!$D$2:$D$18)</f>
        <v>25</v>
      </c>
      <c r="H13221" t="str">
        <f>_xlfn.XLOOKUP($A13221,customer!$A$2:$A$978,customer!$B$2:$B$978)</f>
        <v>Gabriellia Maren</v>
      </c>
    </row>
    <row r="13222" spans="1:8" x14ac:dyDescent="0.2">
      <c r="A13222" t="s">
        <v>3799</v>
      </c>
      <c r="B13222" t="s">
        <v>3926</v>
      </c>
      <c r="C13222" s="1">
        <v>44647</v>
      </c>
      <c r="D13222" s="1">
        <v>44861</v>
      </c>
      <c r="E13222">
        <f t="shared" si="206"/>
        <v>7</v>
      </c>
      <c r="F13222" t="str">
        <f>_xlfn.XLOOKUP(data!$B13222,campaign!$A$2:$A$18,campaign!$B$2:$B$18)</f>
        <v>BuysViaMailOrder</v>
      </c>
      <c r="G13222">
        <f>_xlfn.XLOOKUP($F13222,campaign!$B$2:$B$18,campaign!$D$2:$D$18)</f>
        <v>25</v>
      </c>
      <c r="H13222" t="str">
        <f>_xlfn.XLOOKUP($A13222,customer!$A$2:$A$978,customer!$B$2:$B$978)</f>
        <v>Gabriellia Maren</v>
      </c>
    </row>
    <row r="13223" spans="1:8" x14ac:dyDescent="0.2">
      <c r="A13223" t="s">
        <v>3799</v>
      </c>
      <c r="B13223" t="s">
        <v>3926</v>
      </c>
      <c r="C13223" s="1">
        <v>44647</v>
      </c>
      <c r="D13223" s="1">
        <v>44892</v>
      </c>
      <c r="E13223">
        <f t="shared" si="206"/>
        <v>8</v>
      </c>
      <c r="F13223" t="str">
        <f>_xlfn.XLOOKUP(data!$B13223,campaign!$A$2:$A$18,campaign!$B$2:$B$18)</f>
        <v>BuysViaMailOrder</v>
      </c>
      <c r="G13223">
        <f>_xlfn.XLOOKUP($F13223,campaign!$B$2:$B$18,campaign!$D$2:$D$18)</f>
        <v>25</v>
      </c>
      <c r="H13223" t="str">
        <f>_xlfn.XLOOKUP($A13223,customer!$A$2:$A$978,customer!$B$2:$B$978)</f>
        <v>Gabriellia Maren</v>
      </c>
    </row>
    <row r="13224" spans="1:8" x14ac:dyDescent="0.2">
      <c r="A13224" t="s">
        <v>3799</v>
      </c>
      <c r="B13224" t="s">
        <v>3926</v>
      </c>
      <c r="C13224" s="1">
        <v>44647</v>
      </c>
      <c r="D13224" s="1">
        <v>44989</v>
      </c>
      <c r="E13224">
        <f t="shared" si="206"/>
        <v>11</v>
      </c>
      <c r="F13224" t="str">
        <f>_xlfn.XLOOKUP(data!$B13224,campaign!$A$2:$A$18,campaign!$B$2:$B$18)</f>
        <v>BuysViaMailOrder</v>
      </c>
      <c r="G13224">
        <f>_xlfn.XLOOKUP($F13224,campaign!$B$2:$B$18,campaign!$D$2:$D$18)</f>
        <v>25</v>
      </c>
      <c r="H13224" t="str">
        <f>_xlfn.XLOOKUP($A13224,customer!$A$2:$A$978,customer!$B$2:$B$978)</f>
        <v>Gabriellia Maren</v>
      </c>
    </row>
    <row r="13225" spans="1:8" x14ac:dyDescent="0.2">
      <c r="A13225" t="s">
        <v>3799</v>
      </c>
      <c r="B13225" t="s">
        <v>3926</v>
      </c>
      <c r="C13225" s="1">
        <v>44647</v>
      </c>
      <c r="D13225" s="1">
        <v>45043</v>
      </c>
      <c r="E13225">
        <f t="shared" si="206"/>
        <v>13</v>
      </c>
      <c r="F13225" t="str">
        <f>_xlfn.XLOOKUP(data!$B13225,campaign!$A$2:$A$18,campaign!$B$2:$B$18)</f>
        <v>BuysViaMailOrder</v>
      </c>
      <c r="G13225">
        <f>_xlfn.XLOOKUP($F13225,campaign!$B$2:$B$18,campaign!$D$2:$D$18)</f>
        <v>25</v>
      </c>
      <c r="H13225" t="str">
        <f>_xlfn.XLOOKUP($A13225,customer!$A$2:$A$978,customer!$B$2:$B$978)</f>
        <v>Gabriellia Maren</v>
      </c>
    </row>
    <row r="13226" spans="1:8" x14ac:dyDescent="0.2">
      <c r="A13226" t="s">
        <v>3799</v>
      </c>
      <c r="B13226" t="s">
        <v>3926</v>
      </c>
      <c r="C13226" s="1">
        <v>44647</v>
      </c>
      <c r="D13226" s="1">
        <v>45073</v>
      </c>
      <c r="E13226">
        <f t="shared" si="206"/>
        <v>14</v>
      </c>
      <c r="F13226" t="str">
        <f>_xlfn.XLOOKUP(data!$B13226,campaign!$A$2:$A$18,campaign!$B$2:$B$18)</f>
        <v>BuysViaMailOrder</v>
      </c>
      <c r="G13226">
        <f>_xlfn.XLOOKUP($F13226,campaign!$B$2:$B$18,campaign!$D$2:$D$18)</f>
        <v>25</v>
      </c>
      <c r="H13226" t="str">
        <f>_xlfn.XLOOKUP($A13226,customer!$A$2:$A$978,customer!$B$2:$B$978)</f>
        <v>Gabriellia Maren</v>
      </c>
    </row>
    <row r="13227" spans="1:8" x14ac:dyDescent="0.2">
      <c r="A13227" t="s">
        <v>3801</v>
      </c>
      <c r="B13227" t="s">
        <v>3948</v>
      </c>
      <c r="C13227" s="1">
        <v>44941</v>
      </c>
      <c r="D13227" s="1">
        <v>44941</v>
      </c>
      <c r="E13227">
        <f t="shared" si="206"/>
        <v>0</v>
      </c>
      <c r="F13227" t="str">
        <f>_xlfn.XLOOKUP(data!$B13227,campaign!$A$2:$A$18,campaign!$B$2:$B$18)</f>
        <v>HasCreditCard</v>
      </c>
      <c r="G13227">
        <f>_xlfn.XLOOKUP($F13227,campaign!$B$2:$B$18,campaign!$D$2:$D$18)</f>
        <v>65</v>
      </c>
      <c r="H13227" t="str">
        <f>_xlfn.XLOOKUP($A13227,customer!$A$2:$A$978,customer!$B$2:$B$978)</f>
        <v>Beauregard Causton</v>
      </c>
    </row>
    <row r="13228" spans="1:8" x14ac:dyDescent="0.2">
      <c r="A13228" t="s">
        <v>3801</v>
      </c>
      <c r="B13228" t="s">
        <v>3948</v>
      </c>
      <c r="C13228" s="1">
        <v>44941</v>
      </c>
      <c r="D13228" s="1">
        <v>44982</v>
      </c>
      <c r="E13228">
        <f t="shared" si="206"/>
        <v>1</v>
      </c>
      <c r="F13228" t="str">
        <f>_xlfn.XLOOKUP(data!$B13228,campaign!$A$2:$A$18,campaign!$B$2:$B$18)</f>
        <v>HasCreditCard</v>
      </c>
      <c r="G13228">
        <f>_xlfn.XLOOKUP($F13228,campaign!$B$2:$B$18,campaign!$D$2:$D$18)</f>
        <v>65</v>
      </c>
      <c r="H13228" t="str">
        <f>_xlfn.XLOOKUP($A13228,customer!$A$2:$A$978,customer!$B$2:$B$978)</f>
        <v>Beauregard Causton</v>
      </c>
    </row>
    <row r="13229" spans="1:8" x14ac:dyDescent="0.2">
      <c r="A13229" t="s">
        <v>3801</v>
      </c>
      <c r="B13229" t="s">
        <v>3948</v>
      </c>
      <c r="C13229" s="1">
        <v>44941</v>
      </c>
      <c r="D13229" s="1">
        <v>44986</v>
      </c>
      <c r="E13229">
        <f t="shared" si="206"/>
        <v>1</v>
      </c>
      <c r="F13229" t="str">
        <f>_xlfn.XLOOKUP(data!$B13229,campaign!$A$2:$A$18,campaign!$B$2:$B$18)</f>
        <v>HasCreditCard</v>
      </c>
      <c r="G13229">
        <f>_xlfn.XLOOKUP($F13229,campaign!$B$2:$B$18,campaign!$D$2:$D$18)</f>
        <v>65</v>
      </c>
      <c r="H13229" t="str">
        <f>_xlfn.XLOOKUP($A13229,customer!$A$2:$A$978,customer!$B$2:$B$978)</f>
        <v>Beauregard Causton</v>
      </c>
    </row>
    <row r="13230" spans="1:8" x14ac:dyDescent="0.2">
      <c r="A13230" t="s">
        <v>3801</v>
      </c>
      <c r="B13230" t="s">
        <v>3948</v>
      </c>
      <c r="C13230" s="1">
        <v>44941</v>
      </c>
      <c r="D13230" s="1">
        <v>45041</v>
      </c>
      <c r="E13230">
        <f t="shared" si="206"/>
        <v>3</v>
      </c>
      <c r="F13230" t="str">
        <f>_xlfn.XLOOKUP(data!$B13230,campaign!$A$2:$A$18,campaign!$B$2:$B$18)</f>
        <v>HasCreditCard</v>
      </c>
      <c r="G13230">
        <f>_xlfn.XLOOKUP($F13230,campaign!$B$2:$B$18,campaign!$D$2:$D$18)</f>
        <v>65</v>
      </c>
      <c r="H13230" t="str">
        <f>_xlfn.XLOOKUP($A13230,customer!$A$2:$A$978,customer!$B$2:$B$978)</f>
        <v>Beauregard Causton</v>
      </c>
    </row>
    <row r="13231" spans="1:8" x14ac:dyDescent="0.2">
      <c r="A13231" t="s">
        <v>3801</v>
      </c>
      <c r="B13231" t="s">
        <v>3948</v>
      </c>
      <c r="C13231" s="1">
        <v>44941</v>
      </c>
      <c r="D13231" s="1">
        <v>45067</v>
      </c>
      <c r="E13231">
        <f t="shared" si="206"/>
        <v>4</v>
      </c>
      <c r="F13231" t="str">
        <f>_xlfn.XLOOKUP(data!$B13231,campaign!$A$2:$A$18,campaign!$B$2:$B$18)</f>
        <v>HasCreditCard</v>
      </c>
      <c r="G13231">
        <f>_xlfn.XLOOKUP($F13231,campaign!$B$2:$B$18,campaign!$D$2:$D$18)</f>
        <v>65</v>
      </c>
      <c r="H13231" t="str">
        <f>_xlfn.XLOOKUP($A13231,customer!$A$2:$A$978,customer!$B$2:$B$978)</f>
        <v>Beauregard Causton</v>
      </c>
    </row>
    <row r="13232" spans="1:8" x14ac:dyDescent="0.2">
      <c r="A13232" t="s">
        <v>3801</v>
      </c>
      <c r="B13232" t="s">
        <v>3927</v>
      </c>
      <c r="C13232" s="1">
        <v>45020</v>
      </c>
      <c r="D13232" s="1">
        <v>45020</v>
      </c>
      <c r="E13232">
        <f t="shared" si="206"/>
        <v>0</v>
      </c>
      <c r="F13232" t="str">
        <f>_xlfn.XLOOKUP(data!$B13232,campaign!$A$2:$A$18,campaign!$B$2:$B$18)</f>
        <v>RespondsToMailOffers</v>
      </c>
      <c r="G13232">
        <f>_xlfn.XLOOKUP($F13232,campaign!$B$2:$B$18,campaign!$D$2:$D$18)</f>
        <v>27</v>
      </c>
      <c r="H13232" t="str">
        <f>_xlfn.XLOOKUP($A13232,customer!$A$2:$A$978,customer!$B$2:$B$978)</f>
        <v>Beauregard Causton</v>
      </c>
    </row>
    <row r="13233" spans="1:8" x14ac:dyDescent="0.2">
      <c r="A13233" t="s">
        <v>3801</v>
      </c>
      <c r="B13233" t="s">
        <v>3927</v>
      </c>
      <c r="C13233" s="1">
        <v>45020</v>
      </c>
      <c r="D13233" s="1">
        <v>45053</v>
      </c>
      <c r="E13233">
        <f t="shared" si="206"/>
        <v>1</v>
      </c>
      <c r="F13233" t="str">
        <f>_xlfn.XLOOKUP(data!$B13233,campaign!$A$2:$A$18,campaign!$B$2:$B$18)</f>
        <v>RespondsToMailOffers</v>
      </c>
      <c r="G13233">
        <f>_xlfn.XLOOKUP($F13233,campaign!$B$2:$B$18,campaign!$D$2:$D$18)</f>
        <v>27</v>
      </c>
      <c r="H13233" t="str">
        <f>_xlfn.XLOOKUP($A13233,customer!$A$2:$A$978,customer!$B$2:$B$978)</f>
        <v>Beauregard Causton</v>
      </c>
    </row>
    <row r="13234" spans="1:8" x14ac:dyDescent="0.2">
      <c r="A13234" t="s">
        <v>3802</v>
      </c>
      <c r="B13234" t="s">
        <v>3928</v>
      </c>
      <c r="C13234" s="1">
        <v>44776</v>
      </c>
      <c r="D13234" s="1">
        <v>44776</v>
      </c>
      <c r="E13234">
        <f t="shared" si="206"/>
        <v>0</v>
      </c>
      <c r="F13234" t="str">
        <f>_xlfn.XLOOKUP(data!$B13234,campaign!$A$2:$A$18,campaign!$B$2:$B$18)</f>
        <v>OptOutMailings</v>
      </c>
      <c r="G13234">
        <f>_xlfn.XLOOKUP($F13234,campaign!$B$2:$B$18,campaign!$D$2:$D$18)</f>
        <v>75</v>
      </c>
      <c r="H13234" t="str">
        <f>_xlfn.XLOOKUP($A13234,customer!$A$2:$A$978,customer!$B$2:$B$978)</f>
        <v>Ezra Winny</v>
      </c>
    </row>
    <row r="13235" spans="1:8" x14ac:dyDescent="0.2">
      <c r="A13235" t="s">
        <v>3802</v>
      </c>
      <c r="B13235" t="s">
        <v>3928</v>
      </c>
      <c r="C13235" s="1">
        <v>44776</v>
      </c>
      <c r="D13235" s="1">
        <v>44839</v>
      </c>
      <c r="E13235">
        <f t="shared" si="206"/>
        <v>2</v>
      </c>
      <c r="F13235" t="str">
        <f>_xlfn.XLOOKUP(data!$B13235,campaign!$A$2:$A$18,campaign!$B$2:$B$18)</f>
        <v>OptOutMailings</v>
      </c>
      <c r="G13235">
        <f>_xlfn.XLOOKUP($F13235,campaign!$B$2:$B$18,campaign!$D$2:$D$18)</f>
        <v>75</v>
      </c>
      <c r="H13235" t="str">
        <f>_xlfn.XLOOKUP($A13235,customer!$A$2:$A$978,customer!$B$2:$B$978)</f>
        <v>Ezra Winny</v>
      </c>
    </row>
    <row r="13236" spans="1:8" x14ac:dyDescent="0.2">
      <c r="A13236" t="s">
        <v>3802</v>
      </c>
      <c r="B13236" t="s">
        <v>3928</v>
      </c>
      <c r="C13236" s="1">
        <v>44776</v>
      </c>
      <c r="D13236" s="1">
        <v>44930</v>
      </c>
      <c r="E13236">
        <f t="shared" si="206"/>
        <v>5</v>
      </c>
      <c r="F13236" t="str">
        <f>_xlfn.XLOOKUP(data!$B13236,campaign!$A$2:$A$18,campaign!$B$2:$B$18)</f>
        <v>OptOutMailings</v>
      </c>
      <c r="G13236">
        <f>_xlfn.XLOOKUP($F13236,campaign!$B$2:$B$18,campaign!$D$2:$D$18)</f>
        <v>75</v>
      </c>
      <c r="H13236" t="str">
        <f>_xlfn.XLOOKUP($A13236,customer!$A$2:$A$978,customer!$B$2:$B$978)</f>
        <v>Ezra Winny</v>
      </c>
    </row>
    <row r="13237" spans="1:8" x14ac:dyDescent="0.2">
      <c r="A13237" t="s">
        <v>3802</v>
      </c>
      <c r="B13237" t="s">
        <v>3928</v>
      </c>
      <c r="C13237" s="1">
        <v>44776</v>
      </c>
      <c r="D13237" s="1">
        <v>44968</v>
      </c>
      <c r="E13237">
        <f t="shared" si="206"/>
        <v>6</v>
      </c>
      <c r="F13237" t="str">
        <f>_xlfn.XLOOKUP(data!$B13237,campaign!$A$2:$A$18,campaign!$B$2:$B$18)</f>
        <v>OptOutMailings</v>
      </c>
      <c r="G13237">
        <f>_xlfn.XLOOKUP($F13237,campaign!$B$2:$B$18,campaign!$D$2:$D$18)</f>
        <v>75</v>
      </c>
      <c r="H13237" t="str">
        <f>_xlfn.XLOOKUP($A13237,customer!$A$2:$A$978,customer!$B$2:$B$978)</f>
        <v>Ezra Winny</v>
      </c>
    </row>
    <row r="13238" spans="1:8" x14ac:dyDescent="0.2">
      <c r="A13238" t="s">
        <v>3802</v>
      </c>
      <c r="B13238" t="s">
        <v>3928</v>
      </c>
      <c r="C13238" s="1">
        <v>44776</v>
      </c>
      <c r="D13238" s="1">
        <v>45025</v>
      </c>
      <c r="E13238">
        <f t="shared" si="206"/>
        <v>8</v>
      </c>
      <c r="F13238" t="str">
        <f>_xlfn.XLOOKUP(data!$B13238,campaign!$A$2:$A$18,campaign!$B$2:$B$18)</f>
        <v>OptOutMailings</v>
      </c>
      <c r="G13238">
        <f>_xlfn.XLOOKUP($F13238,campaign!$B$2:$B$18,campaign!$D$2:$D$18)</f>
        <v>75</v>
      </c>
      <c r="H13238" t="str">
        <f>_xlfn.XLOOKUP($A13238,customer!$A$2:$A$978,customer!$B$2:$B$978)</f>
        <v>Ezra Winny</v>
      </c>
    </row>
    <row r="13239" spans="1:8" x14ac:dyDescent="0.2">
      <c r="A13239" t="s">
        <v>3802</v>
      </c>
      <c r="B13239" t="s">
        <v>3928</v>
      </c>
      <c r="C13239" s="1">
        <v>44776</v>
      </c>
      <c r="D13239" s="1">
        <v>45056</v>
      </c>
      <c r="E13239">
        <f t="shared" si="206"/>
        <v>9</v>
      </c>
      <c r="F13239" t="str">
        <f>_xlfn.XLOOKUP(data!$B13239,campaign!$A$2:$A$18,campaign!$B$2:$B$18)</f>
        <v>OptOutMailings</v>
      </c>
      <c r="G13239">
        <f>_xlfn.XLOOKUP($F13239,campaign!$B$2:$B$18,campaign!$D$2:$D$18)</f>
        <v>75</v>
      </c>
      <c r="H13239" t="str">
        <f>_xlfn.XLOOKUP($A13239,customer!$A$2:$A$978,customer!$B$2:$B$978)</f>
        <v>Ezra Winny</v>
      </c>
    </row>
    <row r="13240" spans="1:8" x14ac:dyDescent="0.2">
      <c r="A13240" t="s">
        <v>3802</v>
      </c>
      <c r="B13240" t="s">
        <v>3950</v>
      </c>
      <c r="C13240" s="1">
        <v>45006</v>
      </c>
      <c r="D13240" s="1">
        <v>45006</v>
      </c>
      <c r="E13240">
        <f t="shared" si="206"/>
        <v>0</v>
      </c>
      <c r="F13240" t="str">
        <f>_xlfn.XLOOKUP(data!$B13240,campaign!$A$2:$A$18,campaign!$B$2:$B$18)</f>
        <v>NotNewCellphoneUser</v>
      </c>
      <c r="G13240">
        <f>_xlfn.XLOOKUP($F13240,campaign!$B$2:$B$18,campaign!$D$2:$D$18)</f>
        <v>28</v>
      </c>
      <c r="H13240" t="str">
        <f>_xlfn.XLOOKUP($A13240,customer!$A$2:$A$978,customer!$B$2:$B$978)</f>
        <v>Ezra Winny</v>
      </c>
    </row>
    <row r="13241" spans="1:8" x14ac:dyDescent="0.2">
      <c r="A13241" t="s">
        <v>3802</v>
      </c>
      <c r="B13241" t="s">
        <v>3950</v>
      </c>
      <c r="C13241" s="1">
        <v>45006</v>
      </c>
      <c r="D13241" s="1">
        <v>45040</v>
      </c>
      <c r="E13241">
        <f t="shared" si="206"/>
        <v>1</v>
      </c>
      <c r="F13241" t="str">
        <f>_xlfn.XLOOKUP(data!$B13241,campaign!$A$2:$A$18,campaign!$B$2:$B$18)</f>
        <v>NotNewCellphoneUser</v>
      </c>
      <c r="G13241">
        <f>_xlfn.XLOOKUP($F13241,campaign!$B$2:$B$18,campaign!$D$2:$D$18)</f>
        <v>28</v>
      </c>
      <c r="H13241" t="str">
        <f>_xlfn.XLOOKUP($A13241,customer!$A$2:$A$978,customer!$B$2:$B$978)</f>
        <v>Ezra Winny</v>
      </c>
    </row>
    <row r="13242" spans="1:8" x14ac:dyDescent="0.2">
      <c r="A13242" t="s">
        <v>3802</v>
      </c>
      <c r="B13242" t="s">
        <v>3950</v>
      </c>
      <c r="C13242" s="1">
        <v>45006</v>
      </c>
      <c r="D13242" s="1">
        <v>45072</v>
      </c>
      <c r="E13242">
        <f t="shared" si="206"/>
        <v>2</v>
      </c>
      <c r="F13242" t="str">
        <f>_xlfn.XLOOKUP(data!$B13242,campaign!$A$2:$A$18,campaign!$B$2:$B$18)</f>
        <v>NotNewCellphoneUser</v>
      </c>
      <c r="G13242">
        <f>_xlfn.XLOOKUP($F13242,campaign!$B$2:$B$18,campaign!$D$2:$D$18)</f>
        <v>28</v>
      </c>
      <c r="H13242" t="str">
        <f>_xlfn.XLOOKUP($A13242,customer!$A$2:$A$978,customer!$B$2:$B$978)</f>
        <v>Ezra Winny</v>
      </c>
    </row>
    <row r="13243" spans="1:8" x14ac:dyDescent="0.2">
      <c r="A13243" t="s">
        <v>3802</v>
      </c>
      <c r="B13243" t="s">
        <v>3950</v>
      </c>
      <c r="C13243" s="1">
        <v>45006</v>
      </c>
      <c r="D13243" s="1">
        <v>45082</v>
      </c>
      <c r="E13243">
        <f t="shared" si="206"/>
        <v>2</v>
      </c>
      <c r="F13243" t="str">
        <f>_xlfn.XLOOKUP(data!$B13243,campaign!$A$2:$A$18,campaign!$B$2:$B$18)</f>
        <v>NotNewCellphoneUser</v>
      </c>
      <c r="G13243">
        <f>_xlfn.XLOOKUP($F13243,campaign!$B$2:$B$18,campaign!$D$2:$D$18)</f>
        <v>28</v>
      </c>
      <c r="H13243" t="str">
        <f>_xlfn.XLOOKUP($A13243,customer!$A$2:$A$978,customer!$B$2:$B$978)</f>
        <v>Ezra Winny</v>
      </c>
    </row>
    <row r="13244" spans="1:8" x14ac:dyDescent="0.2">
      <c r="A13244" t="s">
        <v>3803</v>
      </c>
      <c r="B13244" t="s">
        <v>3921</v>
      </c>
      <c r="C13244" s="1">
        <v>44736</v>
      </c>
      <c r="D13244" s="1">
        <v>44736</v>
      </c>
      <c r="E13244">
        <f t="shared" si="206"/>
        <v>0</v>
      </c>
      <c r="F13244" t="str">
        <f>_xlfn.XLOOKUP(data!$B13244,campaign!$A$2:$A$18,campaign!$B$2:$B$18)</f>
        <v>HandsetRefurbished</v>
      </c>
      <c r="G13244">
        <f>_xlfn.XLOOKUP($F13244,campaign!$B$2:$B$18,campaign!$D$2:$D$18)</f>
        <v>26</v>
      </c>
      <c r="H13244" t="str">
        <f>_xlfn.XLOOKUP($A13244,customer!$A$2:$A$978,customer!$B$2:$B$978)</f>
        <v>Curtice Nelthrop</v>
      </c>
    </row>
    <row r="13245" spans="1:8" x14ac:dyDescent="0.2">
      <c r="A13245" t="s">
        <v>3803</v>
      </c>
      <c r="B13245" t="s">
        <v>3921</v>
      </c>
      <c r="C13245" s="1">
        <v>44736</v>
      </c>
      <c r="D13245" s="1">
        <v>44804</v>
      </c>
      <c r="E13245">
        <f t="shared" si="206"/>
        <v>2</v>
      </c>
      <c r="F13245" t="str">
        <f>_xlfn.XLOOKUP(data!$B13245,campaign!$A$2:$A$18,campaign!$B$2:$B$18)</f>
        <v>HandsetRefurbished</v>
      </c>
      <c r="G13245">
        <f>_xlfn.XLOOKUP($F13245,campaign!$B$2:$B$18,campaign!$D$2:$D$18)</f>
        <v>26</v>
      </c>
      <c r="H13245" t="str">
        <f>_xlfn.XLOOKUP($A13245,customer!$A$2:$A$978,customer!$B$2:$B$978)</f>
        <v>Curtice Nelthrop</v>
      </c>
    </row>
    <row r="13246" spans="1:8" x14ac:dyDescent="0.2">
      <c r="A13246" t="s">
        <v>3803</v>
      </c>
      <c r="B13246" t="s">
        <v>3921</v>
      </c>
      <c r="C13246" s="1">
        <v>44736</v>
      </c>
      <c r="D13246" s="1">
        <v>44833</v>
      </c>
      <c r="E13246">
        <f t="shared" si="206"/>
        <v>3</v>
      </c>
      <c r="F13246" t="str">
        <f>_xlfn.XLOOKUP(data!$B13246,campaign!$A$2:$A$18,campaign!$B$2:$B$18)</f>
        <v>HandsetRefurbished</v>
      </c>
      <c r="G13246">
        <f>_xlfn.XLOOKUP($F13246,campaign!$B$2:$B$18,campaign!$D$2:$D$18)</f>
        <v>26</v>
      </c>
      <c r="H13246" t="str">
        <f>_xlfn.XLOOKUP($A13246,customer!$A$2:$A$978,customer!$B$2:$B$978)</f>
        <v>Curtice Nelthrop</v>
      </c>
    </row>
    <row r="13247" spans="1:8" x14ac:dyDescent="0.2">
      <c r="A13247" t="s">
        <v>3803</v>
      </c>
      <c r="B13247" t="s">
        <v>3921</v>
      </c>
      <c r="C13247" s="1">
        <v>44736</v>
      </c>
      <c r="D13247" s="1">
        <v>44864</v>
      </c>
      <c r="E13247">
        <f t="shared" si="206"/>
        <v>4</v>
      </c>
      <c r="F13247" t="str">
        <f>_xlfn.XLOOKUP(data!$B13247,campaign!$A$2:$A$18,campaign!$B$2:$B$18)</f>
        <v>HandsetRefurbished</v>
      </c>
      <c r="G13247">
        <f>_xlfn.XLOOKUP($F13247,campaign!$B$2:$B$18,campaign!$D$2:$D$18)</f>
        <v>26</v>
      </c>
      <c r="H13247" t="str">
        <f>_xlfn.XLOOKUP($A13247,customer!$A$2:$A$978,customer!$B$2:$B$978)</f>
        <v>Curtice Nelthrop</v>
      </c>
    </row>
    <row r="13248" spans="1:8" x14ac:dyDescent="0.2">
      <c r="A13248" t="s">
        <v>3803</v>
      </c>
      <c r="B13248" t="s">
        <v>3921</v>
      </c>
      <c r="C13248" s="1">
        <v>44736</v>
      </c>
      <c r="D13248" s="1">
        <v>44890</v>
      </c>
      <c r="E13248">
        <f t="shared" si="206"/>
        <v>5</v>
      </c>
      <c r="F13248" t="str">
        <f>_xlfn.XLOOKUP(data!$B13248,campaign!$A$2:$A$18,campaign!$B$2:$B$18)</f>
        <v>HandsetRefurbished</v>
      </c>
      <c r="G13248">
        <f>_xlfn.XLOOKUP($F13248,campaign!$B$2:$B$18,campaign!$D$2:$D$18)</f>
        <v>26</v>
      </c>
      <c r="H13248" t="str">
        <f>_xlfn.XLOOKUP($A13248,customer!$A$2:$A$978,customer!$B$2:$B$978)</f>
        <v>Curtice Nelthrop</v>
      </c>
    </row>
    <row r="13249" spans="1:8" x14ac:dyDescent="0.2">
      <c r="A13249" t="s">
        <v>3803</v>
      </c>
      <c r="B13249" t="s">
        <v>3921</v>
      </c>
      <c r="C13249" s="1">
        <v>44736</v>
      </c>
      <c r="D13249" s="1">
        <v>44896</v>
      </c>
      <c r="E13249">
        <f t="shared" si="206"/>
        <v>5</v>
      </c>
      <c r="F13249" t="str">
        <f>_xlfn.XLOOKUP(data!$B13249,campaign!$A$2:$A$18,campaign!$B$2:$B$18)</f>
        <v>HandsetRefurbished</v>
      </c>
      <c r="G13249">
        <f>_xlfn.XLOOKUP($F13249,campaign!$B$2:$B$18,campaign!$D$2:$D$18)</f>
        <v>26</v>
      </c>
      <c r="H13249" t="str">
        <f>_xlfn.XLOOKUP($A13249,customer!$A$2:$A$978,customer!$B$2:$B$978)</f>
        <v>Curtice Nelthrop</v>
      </c>
    </row>
    <row r="13250" spans="1:8" x14ac:dyDescent="0.2">
      <c r="A13250" t="s">
        <v>3803</v>
      </c>
      <c r="B13250" t="s">
        <v>3921</v>
      </c>
      <c r="C13250" s="1">
        <v>44736</v>
      </c>
      <c r="D13250" s="1">
        <v>44950</v>
      </c>
      <c r="E13250">
        <f t="shared" si="206"/>
        <v>7</v>
      </c>
      <c r="F13250" t="str">
        <f>_xlfn.XLOOKUP(data!$B13250,campaign!$A$2:$A$18,campaign!$B$2:$B$18)</f>
        <v>HandsetRefurbished</v>
      </c>
      <c r="G13250">
        <f>_xlfn.XLOOKUP($F13250,campaign!$B$2:$B$18,campaign!$D$2:$D$18)</f>
        <v>26</v>
      </c>
      <c r="H13250" t="str">
        <f>_xlfn.XLOOKUP($A13250,customer!$A$2:$A$978,customer!$B$2:$B$978)</f>
        <v>Curtice Nelthrop</v>
      </c>
    </row>
    <row r="13251" spans="1:8" x14ac:dyDescent="0.2">
      <c r="A13251" t="s">
        <v>3803</v>
      </c>
      <c r="B13251" t="s">
        <v>3921</v>
      </c>
      <c r="C13251" s="1">
        <v>44736</v>
      </c>
      <c r="D13251" s="1">
        <v>44991</v>
      </c>
      <c r="E13251">
        <f t="shared" ref="E13251:E13314" si="207">DATEDIF(C13251,D13251,"M")</f>
        <v>8</v>
      </c>
      <c r="F13251" t="str">
        <f>_xlfn.XLOOKUP(data!$B13251,campaign!$A$2:$A$18,campaign!$B$2:$B$18)</f>
        <v>HandsetRefurbished</v>
      </c>
      <c r="G13251">
        <f>_xlfn.XLOOKUP($F13251,campaign!$B$2:$B$18,campaign!$D$2:$D$18)</f>
        <v>26</v>
      </c>
      <c r="H13251" t="str">
        <f>_xlfn.XLOOKUP($A13251,customer!$A$2:$A$978,customer!$B$2:$B$978)</f>
        <v>Curtice Nelthrop</v>
      </c>
    </row>
    <row r="13252" spans="1:8" x14ac:dyDescent="0.2">
      <c r="A13252" t="s">
        <v>3803</v>
      </c>
      <c r="B13252" t="s">
        <v>3921</v>
      </c>
      <c r="C13252" s="1">
        <v>44736</v>
      </c>
      <c r="D13252" s="1">
        <v>45021</v>
      </c>
      <c r="E13252">
        <f t="shared" si="207"/>
        <v>9</v>
      </c>
      <c r="F13252" t="str">
        <f>_xlfn.XLOOKUP(data!$B13252,campaign!$A$2:$A$18,campaign!$B$2:$B$18)</f>
        <v>HandsetRefurbished</v>
      </c>
      <c r="G13252">
        <f>_xlfn.XLOOKUP($F13252,campaign!$B$2:$B$18,campaign!$D$2:$D$18)</f>
        <v>26</v>
      </c>
      <c r="H13252" t="str">
        <f>_xlfn.XLOOKUP($A13252,customer!$A$2:$A$978,customer!$B$2:$B$978)</f>
        <v>Curtice Nelthrop</v>
      </c>
    </row>
    <row r="13253" spans="1:8" x14ac:dyDescent="0.2">
      <c r="A13253" t="s">
        <v>3803</v>
      </c>
      <c r="B13253" t="s">
        <v>3921</v>
      </c>
      <c r="C13253" s="1">
        <v>44736</v>
      </c>
      <c r="D13253" s="1">
        <v>45071</v>
      </c>
      <c r="E13253">
        <f t="shared" si="207"/>
        <v>11</v>
      </c>
      <c r="F13253" t="str">
        <f>_xlfn.XLOOKUP(data!$B13253,campaign!$A$2:$A$18,campaign!$B$2:$B$18)</f>
        <v>HandsetRefurbished</v>
      </c>
      <c r="G13253">
        <f>_xlfn.XLOOKUP($F13253,campaign!$B$2:$B$18,campaign!$D$2:$D$18)</f>
        <v>26</v>
      </c>
      <c r="H13253" t="str">
        <f>_xlfn.XLOOKUP($A13253,customer!$A$2:$A$978,customer!$B$2:$B$978)</f>
        <v>Curtice Nelthrop</v>
      </c>
    </row>
    <row r="13254" spans="1:8" x14ac:dyDescent="0.2">
      <c r="A13254" t="s">
        <v>3803</v>
      </c>
      <c r="B13254" t="s">
        <v>3921</v>
      </c>
      <c r="C13254" s="1">
        <v>44736</v>
      </c>
      <c r="D13254" s="1">
        <v>45078</v>
      </c>
      <c r="E13254">
        <f t="shared" si="207"/>
        <v>11</v>
      </c>
      <c r="F13254" t="str">
        <f>_xlfn.XLOOKUP(data!$B13254,campaign!$A$2:$A$18,campaign!$B$2:$B$18)</f>
        <v>HandsetRefurbished</v>
      </c>
      <c r="G13254">
        <f>_xlfn.XLOOKUP($F13254,campaign!$B$2:$B$18,campaign!$D$2:$D$18)</f>
        <v>26</v>
      </c>
      <c r="H13254" t="str">
        <f>_xlfn.XLOOKUP($A13254,customer!$A$2:$A$978,customer!$B$2:$B$978)</f>
        <v>Curtice Nelthrop</v>
      </c>
    </row>
    <row r="13255" spans="1:8" x14ac:dyDescent="0.2">
      <c r="A13255" t="s">
        <v>3803</v>
      </c>
      <c r="B13255" t="s">
        <v>3953</v>
      </c>
      <c r="C13255" s="1">
        <v>44934</v>
      </c>
      <c r="D13255" s="1">
        <v>44934</v>
      </c>
      <c r="E13255">
        <f t="shared" si="207"/>
        <v>0</v>
      </c>
      <c r="F13255" t="str">
        <f>_xlfn.XLOOKUP(data!$B13255,campaign!$A$2:$A$18,campaign!$B$2:$B$18)</f>
        <v>MaritalStatus</v>
      </c>
      <c r="G13255">
        <f>_xlfn.XLOOKUP($F13255,campaign!$B$2:$B$18,campaign!$D$2:$D$18)</f>
        <v>29</v>
      </c>
      <c r="H13255" t="str">
        <f>_xlfn.XLOOKUP($A13255,customer!$A$2:$A$978,customer!$B$2:$B$978)</f>
        <v>Curtice Nelthrop</v>
      </c>
    </row>
    <row r="13256" spans="1:8" x14ac:dyDescent="0.2">
      <c r="A13256" t="s">
        <v>3803</v>
      </c>
      <c r="B13256" t="s">
        <v>3953</v>
      </c>
      <c r="C13256" s="1">
        <v>44934</v>
      </c>
      <c r="D13256" s="1">
        <v>44969</v>
      </c>
      <c r="E13256">
        <f t="shared" si="207"/>
        <v>1</v>
      </c>
      <c r="F13256" t="str">
        <f>_xlfn.XLOOKUP(data!$B13256,campaign!$A$2:$A$18,campaign!$B$2:$B$18)</f>
        <v>MaritalStatus</v>
      </c>
      <c r="G13256">
        <f>_xlfn.XLOOKUP($F13256,campaign!$B$2:$B$18,campaign!$D$2:$D$18)</f>
        <v>29</v>
      </c>
      <c r="H13256" t="str">
        <f>_xlfn.XLOOKUP($A13256,customer!$A$2:$A$978,customer!$B$2:$B$978)</f>
        <v>Curtice Nelthrop</v>
      </c>
    </row>
    <row r="13257" spans="1:8" x14ac:dyDescent="0.2">
      <c r="A13257" t="s">
        <v>3803</v>
      </c>
      <c r="B13257" t="s">
        <v>3953</v>
      </c>
      <c r="C13257" s="1">
        <v>44934</v>
      </c>
      <c r="D13257" s="1">
        <v>45008</v>
      </c>
      <c r="E13257">
        <f t="shared" si="207"/>
        <v>2</v>
      </c>
      <c r="F13257" t="str">
        <f>_xlfn.XLOOKUP(data!$B13257,campaign!$A$2:$A$18,campaign!$B$2:$B$18)</f>
        <v>MaritalStatus</v>
      </c>
      <c r="G13257">
        <f>_xlfn.XLOOKUP($F13257,campaign!$B$2:$B$18,campaign!$D$2:$D$18)</f>
        <v>29</v>
      </c>
      <c r="H13257" t="str">
        <f>_xlfn.XLOOKUP($A13257,customer!$A$2:$A$978,customer!$B$2:$B$978)</f>
        <v>Curtice Nelthrop</v>
      </c>
    </row>
    <row r="13258" spans="1:8" x14ac:dyDescent="0.2">
      <c r="A13258" t="s">
        <v>3803</v>
      </c>
      <c r="B13258" t="s">
        <v>3953</v>
      </c>
      <c r="C13258" s="1">
        <v>44934</v>
      </c>
      <c r="D13258" s="1">
        <v>45035</v>
      </c>
      <c r="E13258">
        <f t="shared" si="207"/>
        <v>3</v>
      </c>
      <c r="F13258" t="str">
        <f>_xlfn.XLOOKUP(data!$B13258,campaign!$A$2:$A$18,campaign!$B$2:$B$18)</f>
        <v>MaritalStatus</v>
      </c>
      <c r="G13258">
        <f>_xlfn.XLOOKUP($F13258,campaign!$B$2:$B$18,campaign!$D$2:$D$18)</f>
        <v>29</v>
      </c>
      <c r="H13258" t="str">
        <f>_xlfn.XLOOKUP($A13258,customer!$A$2:$A$978,customer!$B$2:$B$978)</f>
        <v>Curtice Nelthrop</v>
      </c>
    </row>
    <row r="13259" spans="1:8" x14ac:dyDescent="0.2">
      <c r="A13259" t="s">
        <v>3803</v>
      </c>
      <c r="B13259" t="s">
        <v>3953</v>
      </c>
      <c r="C13259" s="1">
        <v>44934</v>
      </c>
      <c r="D13259" s="1">
        <v>45059</v>
      </c>
      <c r="E13259">
        <f t="shared" si="207"/>
        <v>4</v>
      </c>
      <c r="F13259" t="str">
        <f>_xlfn.XLOOKUP(data!$B13259,campaign!$A$2:$A$18,campaign!$B$2:$B$18)</f>
        <v>MaritalStatus</v>
      </c>
      <c r="G13259">
        <f>_xlfn.XLOOKUP($F13259,campaign!$B$2:$B$18,campaign!$D$2:$D$18)</f>
        <v>29</v>
      </c>
      <c r="H13259" t="str">
        <f>_xlfn.XLOOKUP($A13259,customer!$A$2:$A$978,customer!$B$2:$B$978)</f>
        <v>Curtice Nelthrop</v>
      </c>
    </row>
    <row r="13260" spans="1:8" x14ac:dyDescent="0.2">
      <c r="A13260" t="s">
        <v>3804</v>
      </c>
      <c r="B13260" t="s">
        <v>3952</v>
      </c>
      <c r="C13260" s="1">
        <v>44580</v>
      </c>
      <c r="D13260" s="1">
        <v>44580</v>
      </c>
      <c r="E13260">
        <f t="shared" si="207"/>
        <v>0</v>
      </c>
      <c r="F13260" t="str">
        <f>_xlfn.XLOOKUP(data!$B13260,campaign!$A$2:$A$18,campaign!$B$2:$B$18)</f>
        <v>MadeCallToRetentionTeam</v>
      </c>
      <c r="G13260">
        <f>_xlfn.XLOOKUP($F13260,campaign!$B$2:$B$18,campaign!$D$2:$D$18)</f>
        <v>16</v>
      </c>
      <c r="H13260" t="str">
        <f>_xlfn.XLOOKUP($A13260,customer!$A$2:$A$978,customer!$B$2:$B$978)</f>
        <v>Ermentrude Peller</v>
      </c>
    </row>
    <row r="13261" spans="1:8" x14ac:dyDescent="0.2">
      <c r="A13261" t="s">
        <v>3804</v>
      </c>
      <c r="B13261" t="s">
        <v>3952</v>
      </c>
      <c r="C13261" s="1">
        <v>44580</v>
      </c>
      <c r="D13261" s="1">
        <v>44644</v>
      </c>
      <c r="E13261">
        <f t="shared" si="207"/>
        <v>2</v>
      </c>
      <c r="F13261" t="str">
        <f>_xlfn.XLOOKUP(data!$B13261,campaign!$A$2:$A$18,campaign!$B$2:$B$18)</f>
        <v>MadeCallToRetentionTeam</v>
      </c>
      <c r="G13261">
        <f>_xlfn.XLOOKUP($F13261,campaign!$B$2:$B$18,campaign!$D$2:$D$18)</f>
        <v>16</v>
      </c>
      <c r="H13261" t="str">
        <f>_xlfn.XLOOKUP($A13261,customer!$A$2:$A$978,customer!$B$2:$B$978)</f>
        <v>Ermentrude Peller</v>
      </c>
    </row>
    <row r="13262" spans="1:8" x14ac:dyDescent="0.2">
      <c r="A13262" t="s">
        <v>3804</v>
      </c>
      <c r="B13262" t="s">
        <v>3952</v>
      </c>
      <c r="C13262" s="1">
        <v>44580</v>
      </c>
      <c r="D13262" s="1">
        <v>44674</v>
      </c>
      <c r="E13262">
        <f t="shared" si="207"/>
        <v>3</v>
      </c>
      <c r="F13262" t="str">
        <f>_xlfn.XLOOKUP(data!$B13262,campaign!$A$2:$A$18,campaign!$B$2:$B$18)</f>
        <v>MadeCallToRetentionTeam</v>
      </c>
      <c r="G13262">
        <f>_xlfn.XLOOKUP($F13262,campaign!$B$2:$B$18,campaign!$D$2:$D$18)</f>
        <v>16</v>
      </c>
      <c r="H13262" t="str">
        <f>_xlfn.XLOOKUP($A13262,customer!$A$2:$A$978,customer!$B$2:$B$978)</f>
        <v>Ermentrude Peller</v>
      </c>
    </row>
    <row r="13263" spans="1:8" x14ac:dyDescent="0.2">
      <c r="A13263" t="s">
        <v>3804</v>
      </c>
      <c r="B13263" t="s">
        <v>3952</v>
      </c>
      <c r="C13263" s="1">
        <v>44580</v>
      </c>
      <c r="D13263" s="1">
        <v>44715</v>
      </c>
      <c r="E13263">
        <f t="shared" si="207"/>
        <v>4</v>
      </c>
      <c r="F13263" t="str">
        <f>_xlfn.XLOOKUP(data!$B13263,campaign!$A$2:$A$18,campaign!$B$2:$B$18)</f>
        <v>MadeCallToRetentionTeam</v>
      </c>
      <c r="G13263">
        <f>_xlfn.XLOOKUP($F13263,campaign!$B$2:$B$18,campaign!$D$2:$D$18)</f>
        <v>16</v>
      </c>
      <c r="H13263" t="str">
        <f>_xlfn.XLOOKUP($A13263,customer!$A$2:$A$978,customer!$B$2:$B$978)</f>
        <v>Ermentrude Peller</v>
      </c>
    </row>
    <row r="13264" spans="1:8" x14ac:dyDescent="0.2">
      <c r="A13264" t="s">
        <v>3804</v>
      </c>
      <c r="B13264" t="s">
        <v>3952</v>
      </c>
      <c r="C13264" s="1">
        <v>44580</v>
      </c>
      <c r="D13264" s="1">
        <v>44768</v>
      </c>
      <c r="E13264">
        <f t="shared" si="207"/>
        <v>6</v>
      </c>
      <c r="F13264" t="str">
        <f>_xlfn.XLOOKUP(data!$B13264,campaign!$A$2:$A$18,campaign!$B$2:$B$18)</f>
        <v>MadeCallToRetentionTeam</v>
      </c>
      <c r="G13264">
        <f>_xlfn.XLOOKUP($F13264,campaign!$B$2:$B$18,campaign!$D$2:$D$18)</f>
        <v>16</v>
      </c>
      <c r="H13264" t="str">
        <f>_xlfn.XLOOKUP($A13264,customer!$A$2:$A$978,customer!$B$2:$B$978)</f>
        <v>Ermentrude Peller</v>
      </c>
    </row>
    <row r="13265" spans="1:8" x14ac:dyDescent="0.2">
      <c r="A13265" t="s">
        <v>3804</v>
      </c>
      <c r="B13265" t="s">
        <v>3952</v>
      </c>
      <c r="C13265" s="1">
        <v>44580</v>
      </c>
      <c r="D13265" s="1">
        <v>44792</v>
      </c>
      <c r="E13265">
        <f t="shared" si="207"/>
        <v>7</v>
      </c>
      <c r="F13265" t="str">
        <f>_xlfn.XLOOKUP(data!$B13265,campaign!$A$2:$A$18,campaign!$B$2:$B$18)</f>
        <v>MadeCallToRetentionTeam</v>
      </c>
      <c r="G13265">
        <f>_xlfn.XLOOKUP($F13265,campaign!$B$2:$B$18,campaign!$D$2:$D$18)</f>
        <v>16</v>
      </c>
      <c r="H13265" t="str">
        <f>_xlfn.XLOOKUP($A13265,customer!$A$2:$A$978,customer!$B$2:$B$978)</f>
        <v>Ermentrude Peller</v>
      </c>
    </row>
    <row r="13266" spans="1:8" x14ac:dyDescent="0.2">
      <c r="A13266" t="s">
        <v>3804</v>
      </c>
      <c r="B13266" t="s">
        <v>3952</v>
      </c>
      <c r="C13266" s="1">
        <v>44580</v>
      </c>
      <c r="D13266" s="1">
        <v>44865</v>
      </c>
      <c r="E13266">
        <f t="shared" si="207"/>
        <v>9</v>
      </c>
      <c r="F13266" t="str">
        <f>_xlfn.XLOOKUP(data!$B13266,campaign!$A$2:$A$18,campaign!$B$2:$B$18)</f>
        <v>MadeCallToRetentionTeam</v>
      </c>
      <c r="G13266">
        <f>_xlfn.XLOOKUP($F13266,campaign!$B$2:$B$18,campaign!$D$2:$D$18)</f>
        <v>16</v>
      </c>
      <c r="H13266" t="str">
        <f>_xlfn.XLOOKUP($A13266,customer!$A$2:$A$978,customer!$B$2:$B$978)</f>
        <v>Ermentrude Peller</v>
      </c>
    </row>
    <row r="13267" spans="1:8" x14ac:dyDescent="0.2">
      <c r="A13267" t="s">
        <v>3804</v>
      </c>
      <c r="B13267" t="s">
        <v>3952</v>
      </c>
      <c r="C13267" s="1">
        <v>44580</v>
      </c>
      <c r="D13267" s="1">
        <v>44898</v>
      </c>
      <c r="E13267">
        <f t="shared" si="207"/>
        <v>10</v>
      </c>
      <c r="F13267" t="str">
        <f>_xlfn.XLOOKUP(data!$B13267,campaign!$A$2:$A$18,campaign!$B$2:$B$18)</f>
        <v>MadeCallToRetentionTeam</v>
      </c>
      <c r="G13267">
        <f>_xlfn.XLOOKUP($F13267,campaign!$B$2:$B$18,campaign!$D$2:$D$18)</f>
        <v>16</v>
      </c>
      <c r="H13267" t="str">
        <f>_xlfn.XLOOKUP($A13267,customer!$A$2:$A$978,customer!$B$2:$B$978)</f>
        <v>Ermentrude Peller</v>
      </c>
    </row>
    <row r="13268" spans="1:8" x14ac:dyDescent="0.2">
      <c r="A13268" t="s">
        <v>3804</v>
      </c>
      <c r="B13268" t="s">
        <v>3952</v>
      </c>
      <c r="C13268" s="1">
        <v>44580</v>
      </c>
      <c r="D13268" s="1">
        <v>44949</v>
      </c>
      <c r="E13268">
        <f t="shared" si="207"/>
        <v>12</v>
      </c>
      <c r="F13268" t="str">
        <f>_xlfn.XLOOKUP(data!$B13268,campaign!$A$2:$A$18,campaign!$B$2:$B$18)</f>
        <v>MadeCallToRetentionTeam</v>
      </c>
      <c r="G13268">
        <f>_xlfn.XLOOKUP($F13268,campaign!$B$2:$B$18,campaign!$D$2:$D$18)</f>
        <v>16</v>
      </c>
      <c r="H13268" t="str">
        <f>_xlfn.XLOOKUP($A13268,customer!$A$2:$A$978,customer!$B$2:$B$978)</f>
        <v>Ermentrude Peller</v>
      </c>
    </row>
    <row r="13269" spans="1:8" x14ac:dyDescent="0.2">
      <c r="A13269" t="s">
        <v>3804</v>
      </c>
      <c r="B13269" t="s">
        <v>3952</v>
      </c>
      <c r="C13269" s="1">
        <v>44580</v>
      </c>
      <c r="D13269" s="1">
        <v>45013</v>
      </c>
      <c r="E13269">
        <f t="shared" si="207"/>
        <v>14</v>
      </c>
      <c r="F13269" t="str">
        <f>_xlfn.XLOOKUP(data!$B13269,campaign!$A$2:$A$18,campaign!$B$2:$B$18)</f>
        <v>MadeCallToRetentionTeam</v>
      </c>
      <c r="G13269">
        <f>_xlfn.XLOOKUP($F13269,campaign!$B$2:$B$18,campaign!$D$2:$D$18)</f>
        <v>16</v>
      </c>
      <c r="H13269" t="str">
        <f>_xlfn.XLOOKUP($A13269,customer!$A$2:$A$978,customer!$B$2:$B$978)</f>
        <v>Ermentrude Peller</v>
      </c>
    </row>
    <row r="13270" spans="1:8" x14ac:dyDescent="0.2">
      <c r="A13270" t="s">
        <v>3804</v>
      </c>
      <c r="B13270" t="s">
        <v>3951</v>
      </c>
      <c r="C13270" s="1">
        <v>44795</v>
      </c>
      <c r="D13270" s="1">
        <v>44795</v>
      </c>
      <c r="E13270">
        <f t="shared" si="207"/>
        <v>0</v>
      </c>
      <c r="F13270" t="str">
        <f>_xlfn.XLOOKUP(data!$B13270,campaign!$A$2:$A$18,campaign!$B$2:$B$18)</f>
        <v>OwnsMotorcycle</v>
      </c>
      <c r="G13270">
        <f>_xlfn.XLOOKUP($F13270,campaign!$B$2:$B$18,campaign!$D$2:$D$18)</f>
        <v>14</v>
      </c>
      <c r="H13270" t="str">
        <f>_xlfn.XLOOKUP($A13270,customer!$A$2:$A$978,customer!$B$2:$B$978)</f>
        <v>Ermentrude Peller</v>
      </c>
    </row>
    <row r="13271" spans="1:8" x14ac:dyDescent="0.2">
      <c r="A13271" t="s">
        <v>3804</v>
      </c>
      <c r="B13271" t="s">
        <v>3951</v>
      </c>
      <c r="C13271" s="1">
        <v>44795</v>
      </c>
      <c r="D13271" s="1">
        <v>44829</v>
      </c>
      <c r="E13271">
        <f t="shared" si="207"/>
        <v>1</v>
      </c>
      <c r="F13271" t="str">
        <f>_xlfn.XLOOKUP(data!$B13271,campaign!$A$2:$A$18,campaign!$B$2:$B$18)</f>
        <v>OwnsMotorcycle</v>
      </c>
      <c r="G13271">
        <f>_xlfn.XLOOKUP($F13271,campaign!$B$2:$B$18,campaign!$D$2:$D$18)</f>
        <v>14</v>
      </c>
      <c r="H13271" t="str">
        <f>_xlfn.XLOOKUP($A13271,customer!$A$2:$A$978,customer!$B$2:$B$978)</f>
        <v>Ermentrude Peller</v>
      </c>
    </row>
    <row r="13272" spans="1:8" x14ac:dyDescent="0.2">
      <c r="A13272" t="s">
        <v>3804</v>
      </c>
      <c r="B13272" t="s">
        <v>3951</v>
      </c>
      <c r="C13272" s="1">
        <v>44795</v>
      </c>
      <c r="D13272" s="1">
        <v>44835</v>
      </c>
      <c r="E13272">
        <f t="shared" si="207"/>
        <v>1</v>
      </c>
      <c r="F13272" t="str">
        <f>_xlfn.XLOOKUP(data!$B13272,campaign!$A$2:$A$18,campaign!$B$2:$B$18)</f>
        <v>OwnsMotorcycle</v>
      </c>
      <c r="G13272">
        <f>_xlfn.XLOOKUP($F13272,campaign!$B$2:$B$18,campaign!$D$2:$D$18)</f>
        <v>14</v>
      </c>
      <c r="H13272" t="str">
        <f>_xlfn.XLOOKUP($A13272,customer!$A$2:$A$978,customer!$B$2:$B$978)</f>
        <v>Ermentrude Peller</v>
      </c>
    </row>
    <row r="13273" spans="1:8" x14ac:dyDescent="0.2">
      <c r="A13273" t="s">
        <v>3804</v>
      </c>
      <c r="B13273" t="s">
        <v>3951</v>
      </c>
      <c r="C13273" s="1">
        <v>44795</v>
      </c>
      <c r="D13273" s="1">
        <v>44893</v>
      </c>
      <c r="E13273">
        <f t="shared" si="207"/>
        <v>3</v>
      </c>
      <c r="F13273" t="str">
        <f>_xlfn.XLOOKUP(data!$B13273,campaign!$A$2:$A$18,campaign!$B$2:$B$18)</f>
        <v>OwnsMotorcycle</v>
      </c>
      <c r="G13273">
        <f>_xlfn.XLOOKUP($F13273,campaign!$B$2:$B$18,campaign!$D$2:$D$18)</f>
        <v>14</v>
      </c>
      <c r="H13273" t="str">
        <f>_xlfn.XLOOKUP($A13273,customer!$A$2:$A$978,customer!$B$2:$B$978)</f>
        <v>Ermentrude Peller</v>
      </c>
    </row>
    <row r="13274" spans="1:8" x14ac:dyDescent="0.2">
      <c r="A13274" t="s">
        <v>3804</v>
      </c>
      <c r="B13274" t="s">
        <v>3951</v>
      </c>
      <c r="C13274" s="1">
        <v>44795</v>
      </c>
      <c r="D13274" s="1">
        <v>44902</v>
      </c>
      <c r="E13274">
        <f t="shared" si="207"/>
        <v>3</v>
      </c>
      <c r="F13274" t="str">
        <f>_xlfn.XLOOKUP(data!$B13274,campaign!$A$2:$A$18,campaign!$B$2:$B$18)</f>
        <v>OwnsMotorcycle</v>
      </c>
      <c r="G13274">
        <f>_xlfn.XLOOKUP($F13274,campaign!$B$2:$B$18,campaign!$D$2:$D$18)</f>
        <v>14</v>
      </c>
      <c r="H13274" t="str">
        <f>_xlfn.XLOOKUP($A13274,customer!$A$2:$A$978,customer!$B$2:$B$978)</f>
        <v>Ermentrude Peller</v>
      </c>
    </row>
    <row r="13275" spans="1:8" x14ac:dyDescent="0.2">
      <c r="A13275" t="s">
        <v>3804</v>
      </c>
      <c r="B13275" t="s">
        <v>3951</v>
      </c>
      <c r="C13275" s="1">
        <v>44795</v>
      </c>
      <c r="D13275" s="1">
        <v>44930</v>
      </c>
      <c r="E13275">
        <f t="shared" si="207"/>
        <v>4</v>
      </c>
      <c r="F13275" t="str">
        <f>_xlfn.XLOOKUP(data!$B13275,campaign!$A$2:$A$18,campaign!$B$2:$B$18)</f>
        <v>OwnsMotorcycle</v>
      </c>
      <c r="G13275">
        <f>_xlfn.XLOOKUP($F13275,campaign!$B$2:$B$18,campaign!$D$2:$D$18)</f>
        <v>14</v>
      </c>
      <c r="H13275" t="str">
        <f>_xlfn.XLOOKUP($A13275,customer!$A$2:$A$978,customer!$B$2:$B$978)</f>
        <v>Ermentrude Peller</v>
      </c>
    </row>
    <row r="13276" spans="1:8" x14ac:dyDescent="0.2">
      <c r="A13276" t="s">
        <v>3804</v>
      </c>
      <c r="B13276" t="s">
        <v>3951</v>
      </c>
      <c r="C13276" s="1">
        <v>44795</v>
      </c>
      <c r="D13276" s="1">
        <v>45038</v>
      </c>
      <c r="E13276">
        <f t="shared" si="207"/>
        <v>8</v>
      </c>
      <c r="F13276" t="str">
        <f>_xlfn.XLOOKUP(data!$B13276,campaign!$A$2:$A$18,campaign!$B$2:$B$18)</f>
        <v>OwnsMotorcycle</v>
      </c>
      <c r="G13276">
        <f>_xlfn.XLOOKUP($F13276,campaign!$B$2:$B$18,campaign!$D$2:$D$18)</f>
        <v>14</v>
      </c>
      <c r="H13276" t="str">
        <f>_xlfn.XLOOKUP($A13276,customer!$A$2:$A$978,customer!$B$2:$B$978)</f>
        <v>Ermentrude Peller</v>
      </c>
    </row>
    <row r="13277" spans="1:8" x14ac:dyDescent="0.2">
      <c r="A13277" t="s">
        <v>3804</v>
      </c>
      <c r="B13277" t="s">
        <v>3951</v>
      </c>
      <c r="C13277" s="1">
        <v>44795</v>
      </c>
      <c r="D13277" s="1">
        <v>45073</v>
      </c>
      <c r="E13277">
        <f t="shared" si="207"/>
        <v>9</v>
      </c>
      <c r="F13277" t="str">
        <f>_xlfn.XLOOKUP(data!$B13277,campaign!$A$2:$A$18,campaign!$B$2:$B$18)</f>
        <v>OwnsMotorcycle</v>
      </c>
      <c r="G13277">
        <f>_xlfn.XLOOKUP($F13277,campaign!$B$2:$B$18,campaign!$D$2:$D$18)</f>
        <v>14</v>
      </c>
      <c r="H13277" t="str">
        <f>_xlfn.XLOOKUP($A13277,customer!$A$2:$A$978,customer!$B$2:$B$978)</f>
        <v>Ermentrude Peller</v>
      </c>
    </row>
    <row r="13278" spans="1:8" x14ac:dyDescent="0.2">
      <c r="A13278" t="s">
        <v>3804</v>
      </c>
      <c r="B13278" t="s">
        <v>3951</v>
      </c>
      <c r="C13278" s="1">
        <v>44795</v>
      </c>
      <c r="D13278" s="1">
        <v>45083</v>
      </c>
      <c r="E13278">
        <f t="shared" si="207"/>
        <v>9</v>
      </c>
      <c r="F13278" t="str">
        <f>_xlfn.XLOOKUP(data!$B13278,campaign!$A$2:$A$18,campaign!$B$2:$B$18)</f>
        <v>OwnsMotorcycle</v>
      </c>
      <c r="G13278">
        <f>_xlfn.XLOOKUP($F13278,campaign!$B$2:$B$18,campaign!$D$2:$D$18)</f>
        <v>14</v>
      </c>
      <c r="H13278" t="str">
        <f>_xlfn.XLOOKUP($A13278,customer!$A$2:$A$978,customer!$B$2:$B$978)</f>
        <v>Ermentrude Peller</v>
      </c>
    </row>
    <row r="13279" spans="1:8" x14ac:dyDescent="0.2">
      <c r="A13279" t="s">
        <v>3805</v>
      </c>
      <c r="B13279" t="s">
        <v>3920</v>
      </c>
      <c r="C13279" s="1">
        <v>44738</v>
      </c>
      <c r="D13279" s="1">
        <v>44738</v>
      </c>
      <c r="E13279">
        <f t="shared" si="207"/>
        <v>0</v>
      </c>
      <c r="F13279" t="str">
        <f>_xlfn.XLOOKUP(data!$B13279,campaign!$A$2:$A$18,campaign!$B$2:$B$18)</f>
        <v>ChildrenInHH</v>
      </c>
      <c r="G13279">
        <f>_xlfn.XLOOKUP($F13279,campaign!$B$2:$B$18,campaign!$D$2:$D$18)</f>
        <v>10</v>
      </c>
      <c r="H13279" t="str">
        <f>_xlfn.XLOOKUP($A13279,customer!$A$2:$A$978,customer!$B$2:$B$978)</f>
        <v>Massimo Pechard</v>
      </c>
    </row>
    <row r="13280" spans="1:8" x14ac:dyDescent="0.2">
      <c r="A13280" t="s">
        <v>3805</v>
      </c>
      <c r="B13280" t="s">
        <v>3920</v>
      </c>
      <c r="C13280" s="1">
        <v>44738</v>
      </c>
      <c r="D13280" s="1">
        <v>44772</v>
      </c>
      <c r="E13280">
        <f t="shared" si="207"/>
        <v>1</v>
      </c>
      <c r="F13280" t="str">
        <f>_xlfn.XLOOKUP(data!$B13280,campaign!$A$2:$A$18,campaign!$B$2:$B$18)</f>
        <v>ChildrenInHH</v>
      </c>
      <c r="G13280">
        <f>_xlfn.XLOOKUP($F13280,campaign!$B$2:$B$18,campaign!$D$2:$D$18)</f>
        <v>10</v>
      </c>
      <c r="H13280" t="str">
        <f>_xlfn.XLOOKUP($A13280,customer!$A$2:$A$978,customer!$B$2:$B$978)</f>
        <v>Massimo Pechard</v>
      </c>
    </row>
    <row r="13281" spans="1:8" x14ac:dyDescent="0.2">
      <c r="A13281" t="s">
        <v>3805</v>
      </c>
      <c r="B13281" t="s">
        <v>3920</v>
      </c>
      <c r="C13281" s="1">
        <v>44738</v>
      </c>
      <c r="D13281" s="1">
        <v>44833</v>
      </c>
      <c r="E13281">
        <f t="shared" si="207"/>
        <v>3</v>
      </c>
      <c r="F13281" t="str">
        <f>_xlfn.XLOOKUP(data!$B13281,campaign!$A$2:$A$18,campaign!$B$2:$B$18)</f>
        <v>ChildrenInHH</v>
      </c>
      <c r="G13281">
        <f>_xlfn.XLOOKUP($F13281,campaign!$B$2:$B$18,campaign!$D$2:$D$18)</f>
        <v>10</v>
      </c>
      <c r="H13281" t="str">
        <f>_xlfn.XLOOKUP($A13281,customer!$A$2:$A$978,customer!$B$2:$B$978)</f>
        <v>Massimo Pechard</v>
      </c>
    </row>
    <row r="13282" spans="1:8" x14ac:dyDescent="0.2">
      <c r="A13282" t="s">
        <v>3805</v>
      </c>
      <c r="B13282" t="s">
        <v>3920</v>
      </c>
      <c r="C13282" s="1">
        <v>44738</v>
      </c>
      <c r="D13282" s="1">
        <v>44865</v>
      </c>
      <c r="E13282">
        <f t="shared" si="207"/>
        <v>4</v>
      </c>
      <c r="F13282" t="str">
        <f>_xlfn.XLOOKUP(data!$B13282,campaign!$A$2:$A$18,campaign!$B$2:$B$18)</f>
        <v>ChildrenInHH</v>
      </c>
      <c r="G13282">
        <f>_xlfn.XLOOKUP($F13282,campaign!$B$2:$B$18,campaign!$D$2:$D$18)</f>
        <v>10</v>
      </c>
      <c r="H13282" t="str">
        <f>_xlfn.XLOOKUP($A13282,customer!$A$2:$A$978,customer!$B$2:$B$978)</f>
        <v>Massimo Pechard</v>
      </c>
    </row>
    <row r="13283" spans="1:8" x14ac:dyDescent="0.2">
      <c r="A13283" t="s">
        <v>3805</v>
      </c>
      <c r="B13283" t="s">
        <v>3920</v>
      </c>
      <c r="C13283" s="1">
        <v>44738</v>
      </c>
      <c r="D13283" s="1">
        <v>44869</v>
      </c>
      <c r="E13283">
        <f t="shared" si="207"/>
        <v>4</v>
      </c>
      <c r="F13283" t="str">
        <f>_xlfn.XLOOKUP(data!$B13283,campaign!$A$2:$A$18,campaign!$B$2:$B$18)</f>
        <v>ChildrenInHH</v>
      </c>
      <c r="G13283">
        <f>_xlfn.XLOOKUP($F13283,campaign!$B$2:$B$18,campaign!$D$2:$D$18)</f>
        <v>10</v>
      </c>
      <c r="H13283" t="str">
        <f>_xlfn.XLOOKUP($A13283,customer!$A$2:$A$978,customer!$B$2:$B$978)</f>
        <v>Massimo Pechard</v>
      </c>
    </row>
    <row r="13284" spans="1:8" x14ac:dyDescent="0.2">
      <c r="A13284" t="s">
        <v>3805</v>
      </c>
      <c r="B13284" t="s">
        <v>3920</v>
      </c>
      <c r="C13284" s="1">
        <v>44738</v>
      </c>
      <c r="D13284" s="1">
        <v>44900</v>
      </c>
      <c r="E13284">
        <f t="shared" si="207"/>
        <v>5</v>
      </c>
      <c r="F13284" t="str">
        <f>_xlfn.XLOOKUP(data!$B13284,campaign!$A$2:$A$18,campaign!$B$2:$B$18)</f>
        <v>ChildrenInHH</v>
      </c>
      <c r="G13284">
        <f>_xlfn.XLOOKUP($F13284,campaign!$B$2:$B$18,campaign!$D$2:$D$18)</f>
        <v>10</v>
      </c>
      <c r="H13284" t="str">
        <f>_xlfn.XLOOKUP($A13284,customer!$A$2:$A$978,customer!$B$2:$B$978)</f>
        <v>Massimo Pechard</v>
      </c>
    </row>
    <row r="13285" spans="1:8" x14ac:dyDescent="0.2">
      <c r="A13285" t="s">
        <v>3805</v>
      </c>
      <c r="B13285" t="s">
        <v>3920</v>
      </c>
      <c r="C13285" s="1">
        <v>44738</v>
      </c>
      <c r="D13285" s="1">
        <v>44936</v>
      </c>
      <c r="E13285">
        <f t="shared" si="207"/>
        <v>6</v>
      </c>
      <c r="F13285" t="str">
        <f>_xlfn.XLOOKUP(data!$B13285,campaign!$A$2:$A$18,campaign!$B$2:$B$18)</f>
        <v>ChildrenInHH</v>
      </c>
      <c r="G13285">
        <f>_xlfn.XLOOKUP($F13285,campaign!$B$2:$B$18,campaign!$D$2:$D$18)</f>
        <v>10</v>
      </c>
      <c r="H13285" t="str">
        <f>_xlfn.XLOOKUP($A13285,customer!$A$2:$A$978,customer!$B$2:$B$978)</f>
        <v>Massimo Pechard</v>
      </c>
    </row>
    <row r="13286" spans="1:8" x14ac:dyDescent="0.2">
      <c r="A13286" t="s">
        <v>3805</v>
      </c>
      <c r="B13286" t="s">
        <v>3920</v>
      </c>
      <c r="C13286" s="1">
        <v>44738</v>
      </c>
      <c r="D13286" s="1">
        <v>44959</v>
      </c>
      <c r="E13286">
        <f t="shared" si="207"/>
        <v>7</v>
      </c>
      <c r="F13286" t="str">
        <f>_xlfn.XLOOKUP(data!$B13286,campaign!$A$2:$A$18,campaign!$B$2:$B$18)</f>
        <v>ChildrenInHH</v>
      </c>
      <c r="G13286">
        <f>_xlfn.XLOOKUP($F13286,campaign!$B$2:$B$18,campaign!$D$2:$D$18)</f>
        <v>10</v>
      </c>
      <c r="H13286" t="str">
        <f>_xlfn.XLOOKUP($A13286,customer!$A$2:$A$978,customer!$B$2:$B$978)</f>
        <v>Massimo Pechard</v>
      </c>
    </row>
    <row r="13287" spans="1:8" x14ac:dyDescent="0.2">
      <c r="A13287" t="s">
        <v>3805</v>
      </c>
      <c r="B13287" t="s">
        <v>3920</v>
      </c>
      <c r="C13287" s="1">
        <v>44738</v>
      </c>
      <c r="D13287" s="1">
        <v>45012</v>
      </c>
      <c r="E13287">
        <f t="shared" si="207"/>
        <v>9</v>
      </c>
      <c r="F13287" t="str">
        <f>_xlfn.XLOOKUP(data!$B13287,campaign!$A$2:$A$18,campaign!$B$2:$B$18)</f>
        <v>ChildrenInHH</v>
      </c>
      <c r="G13287">
        <f>_xlfn.XLOOKUP($F13287,campaign!$B$2:$B$18,campaign!$D$2:$D$18)</f>
        <v>10</v>
      </c>
      <c r="H13287" t="str">
        <f>_xlfn.XLOOKUP($A13287,customer!$A$2:$A$978,customer!$B$2:$B$978)</f>
        <v>Massimo Pechard</v>
      </c>
    </row>
    <row r="13288" spans="1:8" x14ac:dyDescent="0.2">
      <c r="A13288" t="s">
        <v>3805</v>
      </c>
      <c r="B13288" t="s">
        <v>3920</v>
      </c>
      <c r="C13288" s="1">
        <v>44738</v>
      </c>
      <c r="D13288" s="1">
        <v>45045</v>
      </c>
      <c r="E13288">
        <f t="shared" si="207"/>
        <v>10</v>
      </c>
      <c r="F13288" t="str">
        <f>_xlfn.XLOOKUP(data!$B13288,campaign!$A$2:$A$18,campaign!$B$2:$B$18)</f>
        <v>ChildrenInHH</v>
      </c>
      <c r="G13288">
        <f>_xlfn.XLOOKUP($F13288,campaign!$B$2:$B$18,campaign!$D$2:$D$18)</f>
        <v>10</v>
      </c>
      <c r="H13288" t="str">
        <f>_xlfn.XLOOKUP($A13288,customer!$A$2:$A$978,customer!$B$2:$B$978)</f>
        <v>Massimo Pechard</v>
      </c>
    </row>
    <row r="13289" spans="1:8" x14ac:dyDescent="0.2">
      <c r="A13289" t="s">
        <v>3805</v>
      </c>
      <c r="B13289" t="s">
        <v>3920</v>
      </c>
      <c r="C13289" s="1">
        <v>44738</v>
      </c>
      <c r="D13289" s="1">
        <v>45047</v>
      </c>
      <c r="E13289">
        <f t="shared" si="207"/>
        <v>10</v>
      </c>
      <c r="F13289" t="str">
        <f>_xlfn.XLOOKUP(data!$B13289,campaign!$A$2:$A$18,campaign!$B$2:$B$18)</f>
        <v>ChildrenInHH</v>
      </c>
      <c r="G13289">
        <f>_xlfn.XLOOKUP($F13289,campaign!$B$2:$B$18,campaign!$D$2:$D$18)</f>
        <v>10</v>
      </c>
      <c r="H13289" t="str">
        <f>_xlfn.XLOOKUP($A13289,customer!$A$2:$A$978,customer!$B$2:$B$978)</f>
        <v>Massimo Pechard</v>
      </c>
    </row>
    <row r="13290" spans="1:8" x14ac:dyDescent="0.2">
      <c r="A13290" t="s">
        <v>3805</v>
      </c>
      <c r="B13290" t="s">
        <v>3953</v>
      </c>
      <c r="C13290" s="1">
        <v>44798</v>
      </c>
      <c r="D13290" s="1">
        <v>44798</v>
      </c>
      <c r="E13290">
        <f t="shared" si="207"/>
        <v>0</v>
      </c>
      <c r="F13290" t="str">
        <f>_xlfn.XLOOKUP(data!$B13290,campaign!$A$2:$A$18,campaign!$B$2:$B$18)</f>
        <v>MaritalStatus</v>
      </c>
      <c r="G13290">
        <f>_xlfn.XLOOKUP($F13290,campaign!$B$2:$B$18,campaign!$D$2:$D$18)</f>
        <v>29</v>
      </c>
      <c r="H13290" t="str">
        <f>_xlfn.XLOOKUP($A13290,customer!$A$2:$A$978,customer!$B$2:$B$978)</f>
        <v>Massimo Pechard</v>
      </c>
    </row>
    <row r="13291" spans="1:8" x14ac:dyDescent="0.2">
      <c r="A13291" t="s">
        <v>3805</v>
      </c>
      <c r="B13291" t="s">
        <v>3953</v>
      </c>
      <c r="C13291" s="1">
        <v>44798</v>
      </c>
      <c r="D13291" s="1">
        <v>44843</v>
      </c>
      <c r="E13291">
        <f t="shared" si="207"/>
        <v>1</v>
      </c>
      <c r="F13291" t="str">
        <f>_xlfn.XLOOKUP(data!$B13291,campaign!$A$2:$A$18,campaign!$B$2:$B$18)</f>
        <v>MaritalStatus</v>
      </c>
      <c r="G13291">
        <f>_xlfn.XLOOKUP($F13291,campaign!$B$2:$B$18,campaign!$D$2:$D$18)</f>
        <v>29</v>
      </c>
      <c r="H13291" t="str">
        <f>_xlfn.XLOOKUP($A13291,customer!$A$2:$A$978,customer!$B$2:$B$978)</f>
        <v>Massimo Pechard</v>
      </c>
    </row>
    <row r="13292" spans="1:8" x14ac:dyDescent="0.2">
      <c r="A13292" t="s">
        <v>3805</v>
      </c>
      <c r="B13292" t="s">
        <v>3953</v>
      </c>
      <c r="C13292" s="1">
        <v>44798</v>
      </c>
      <c r="D13292" s="1">
        <v>44894</v>
      </c>
      <c r="E13292">
        <f t="shared" si="207"/>
        <v>3</v>
      </c>
      <c r="F13292" t="str">
        <f>_xlfn.XLOOKUP(data!$B13292,campaign!$A$2:$A$18,campaign!$B$2:$B$18)</f>
        <v>MaritalStatus</v>
      </c>
      <c r="G13292">
        <f>_xlfn.XLOOKUP($F13292,campaign!$B$2:$B$18,campaign!$D$2:$D$18)</f>
        <v>29</v>
      </c>
      <c r="H13292" t="str">
        <f>_xlfn.XLOOKUP($A13292,customer!$A$2:$A$978,customer!$B$2:$B$978)</f>
        <v>Massimo Pechard</v>
      </c>
    </row>
    <row r="13293" spans="1:8" x14ac:dyDescent="0.2">
      <c r="A13293" t="s">
        <v>3805</v>
      </c>
      <c r="B13293" t="s">
        <v>3953</v>
      </c>
      <c r="C13293" s="1">
        <v>44798</v>
      </c>
      <c r="D13293" s="1">
        <v>44905</v>
      </c>
      <c r="E13293">
        <f t="shared" si="207"/>
        <v>3</v>
      </c>
      <c r="F13293" t="str">
        <f>_xlfn.XLOOKUP(data!$B13293,campaign!$A$2:$A$18,campaign!$B$2:$B$18)</f>
        <v>MaritalStatus</v>
      </c>
      <c r="G13293">
        <f>_xlfn.XLOOKUP($F13293,campaign!$B$2:$B$18,campaign!$D$2:$D$18)</f>
        <v>29</v>
      </c>
      <c r="H13293" t="str">
        <f>_xlfn.XLOOKUP($A13293,customer!$A$2:$A$978,customer!$B$2:$B$978)</f>
        <v>Massimo Pechard</v>
      </c>
    </row>
    <row r="13294" spans="1:8" x14ac:dyDescent="0.2">
      <c r="A13294" t="s">
        <v>3805</v>
      </c>
      <c r="B13294" t="s">
        <v>3953</v>
      </c>
      <c r="C13294" s="1">
        <v>44798</v>
      </c>
      <c r="D13294" s="1">
        <v>44987</v>
      </c>
      <c r="E13294">
        <f t="shared" si="207"/>
        <v>6</v>
      </c>
      <c r="F13294" t="str">
        <f>_xlfn.XLOOKUP(data!$B13294,campaign!$A$2:$A$18,campaign!$B$2:$B$18)</f>
        <v>MaritalStatus</v>
      </c>
      <c r="G13294">
        <f>_xlfn.XLOOKUP($F13294,campaign!$B$2:$B$18,campaign!$D$2:$D$18)</f>
        <v>29</v>
      </c>
      <c r="H13294" t="str">
        <f>_xlfn.XLOOKUP($A13294,customer!$A$2:$A$978,customer!$B$2:$B$978)</f>
        <v>Massimo Pechard</v>
      </c>
    </row>
    <row r="13295" spans="1:8" x14ac:dyDescent="0.2">
      <c r="A13295" t="s">
        <v>3805</v>
      </c>
      <c r="B13295" t="s">
        <v>3953</v>
      </c>
      <c r="C13295" s="1">
        <v>44798</v>
      </c>
      <c r="D13295" s="1">
        <v>45041</v>
      </c>
      <c r="E13295">
        <f t="shared" si="207"/>
        <v>8</v>
      </c>
      <c r="F13295" t="str">
        <f>_xlfn.XLOOKUP(data!$B13295,campaign!$A$2:$A$18,campaign!$B$2:$B$18)</f>
        <v>MaritalStatus</v>
      </c>
      <c r="G13295">
        <f>_xlfn.XLOOKUP($F13295,campaign!$B$2:$B$18,campaign!$D$2:$D$18)</f>
        <v>29</v>
      </c>
      <c r="H13295" t="str">
        <f>_xlfn.XLOOKUP($A13295,customer!$A$2:$A$978,customer!$B$2:$B$978)</f>
        <v>Massimo Pechard</v>
      </c>
    </row>
    <row r="13296" spans="1:8" x14ac:dyDescent="0.2">
      <c r="A13296" t="s">
        <v>3805</v>
      </c>
      <c r="B13296" t="s">
        <v>3953</v>
      </c>
      <c r="C13296" s="1">
        <v>44798</v>
      </c>
      <c r="D13296" s="1">
        <v>45055</v>
      </c>
      <c r="E13296">
        <f t="shared" si="207"/>
        <v>8</v>
      </c>
      <c r="F13296" t="str">
        <f>_xlfn.XLOOKUP(data!$B13296,campaign!$A$2:$A$18,campaign!$B$2:$B$18)</f>
        <v>MaritalStatus</v>
      </c>
      <c r="G13296">
        <f>_xlfn.XLOOKUP($F13296,campaign!$B$2:$B$18,campaign!$D$2:$D$18)</f>
        <v>29</v>
      </c>
      <c r="H13296" t="str">
        <f>_xlfn.XLOOKUP($A13296,customer!$A$2:$A$978,customer!$B$2:$B$978)</f>
        <v>Massimo Pechard</v>
      </c>
    </row>
    <row r="13297" spans="1:8" x14ac:dyDescent="0.2">
      <c r="A13297" t="s">
        <v>3806</v>
      </c>
      <c r="B13297" t="s">
        <v>3921</v>
      </c>
      <c r="C13297" s="1">
        <v>44794</v>
      </c>
      <c r="D13297" s="1">
        <v>44794</v>
      </c>
      <c r="E13297">
        <f t="shared" si="207"/>
        <v>0</v>
      </c>
      <c r="F13297" t="str">
        <f>_xlfn.XLOOKUP(data!$B13297,campaign!$A$2:$A$18,campaign!$B$2:$B$18)</f>
        <v>HandsetRefurbished</v>
      </c>
      <c r="G13297">
        <f>_xlfn.XLOOKUP($F13297,campaign!$B$2:$B$18,campaign!$D$2:$D$18)</f>
        <v>26</v>
      </c>
      <c r="H13297" t="str">
        <f>_xlfn.XLOOKUP($A13297,customer!$A$2:$A$978,customer!$B$2:$B$978)</f>
        <v>Deb Espinho</v>
      </c>
    </row>
    <row r="13298" spans="1:8" x14ac:dyDescent="0.2">
      <c r="A13298" t="s">
        <v>3806</v>
      </c>
      <c r="B13298" t="s">
        <v>3921</v>
      </c>
      <c r="C13298" s="1">
        <v>44794</v>
      </c>
      <c r="D13298" s="1">
        <v>44831</v>
      </c>
      <c r="E13298">
        <f t="shared" si="207"/>
        <v>1</v>
      </c>
      <c r="F13298" t="str">
        <f>_xlfn.XLOOKUP(data!$B13298,campaign!$A$2:$A$18,campaign!$B$2:$B$18)</f>
        <v>HandsetRefurbished</v>
      </c>
      <c r="G13298">
        <f>_xlfn.XLOOKUP($F13298,campaign!$B$2:$B$18,campaign!$D$2:$D$18)</f>
        <v>26</v>
      </c>
      <c r="H13298" t="str">
        <f>_xlfn.XLOOKUP($A13298,customer!$A$2:$A$978,customer!$B$2:$B$978)</f>
        <v>Deb Espinho</v>
      </c>
    </row>
    <row r="13299" spans="1:8" x14ac:dyDescent="0.2">
      <c r="A13299" t="s">
        <v>3806</v>
      </c>
      <c r="B13299" t="s">
        <v>3921</v>
      </c>
      <c r="C13299" s="1">
        <v>44794</v>
      </c>
      <c r="D13299" s="1">
        <v>44859</v>
      </c>
      <c r="E13299">
        <f t="shared" si="207"/>
        <v>2</v>
      </c>
      <c r="F13299" t="str">
        <f>_xlfn.XLOOKUP(data!$B13299,campaign!$A$2:$A$18,campaign!$B$2:$B$18)</f>
        <v>HandsetRefurbished</v>
      </c>
      <c r="G13299">
        <f>_xlfn.XLOOKUP($F13299,campaign!$B$2:$B$18,campaign!$D$2:$D$18)</f>
        <v>26</v>
      </c>
      <c r="H13299" t="str">
        <f>_xlfn.XLOOKUP($A13299,customer!$A$2:$A$978,customer!$B$2:$B$978)</f>
        <v>Deb Espinho</v>
      </c>
    </row>
    <row r="13300" spans="1:8" x14ac:dyDescent="0.2">
      <c r="A13300" t="s">
        <v>3806</v>
      </c>
      <c r="B13300" t="s">
        <v>3921</v>
      </c>
      <c r="C13300" s="1">
        <v>44794</v>
      </c>
      <c r="D13300" s="1">
        <v>44895</v>
      </c>
      <c r="E13300">
        <f t="shared" si="207"/>
        <v>3</v>
      </c>
      <c r="F13300" t="str">
        <f>_xlfn.XLOOKUP(data!$B13300,campaign!$A$2:$A$18,campaign!$B$2:$B$18)</f>
        <v>HandsetRefurbished</v>
      </c>
      <c r="G13300">
        <f>_xlfn.XLOOKUP($F13300,campaign!$B$2:$B$18,campaign!$D$2:$D$18)</f>
        <v>26</v>
      </c>
      <c r="H13300" t="str">
        <f>_xlfn.XLOOKUP($A13300,customer!$A$2:$A$978,customer!$B$2:$B$978)</f>
        <v>Deb Espinho</v>
      </c>
    </row>
    <row r="13301" spans="1:8" x14ac:dyDescent="0.2">
      <c r="A13301" t="s">
        <v>3806</v>
      </c>
      <c r="B13301" t="s">
        <v>3921</v>
      </c>
      <c r="C13301" s="1">
        <v>44794</v>
      </c>
      <c r="D13301" s="1">
        <v>44926</v>
      </c>
      <c r="E13301">
        <f t="shared" si="207"/>
        <v>4</v>
      </c>
      <c r="F13301" t="str">
        <f>_xlfn.XLOOKUP(data!$B13301,campaign!$A$2:$A$18,campaign!$B$2:$B$18)</f>
        <v>HandsetRefurbished</v>
      </c>
      <c r="G13301">
        <f>_xlfn.XLOOKUP($F13301,campaign!$B$2:$B$18,campaign!$D$2:$D$18)</f>
        <v>26</v>
      </c>
      <c r="H13301" t="str">
        <f>_xlfn.XLOOKUP($A13301,customer!$A$2:$A$978,customer!$B$2:$B$978)</f>
        <v>Deb Espinho</v>
      </c>
    </row>
    <row r="13302" spans="1:8" x14ac:dyDescent="0.2">
      <c r="A13302" t="s">
        <v>3806</v>
      </c>
      <c r="B13302" t="s">
        <v>3921</v>
      </c>
      <c r="C13302" s="1">
        <v>44794</v>
      </c>
      <c r="D13302" s="1">
        <v>44951</v>
      </c>
      <c r="E13302">
        <f t="shared" si="207"/>
        <v>5</v>
      </c>
      <c r="F13302" t="str">
        <f>_xlfn.XLOOKUP(data!$B13302,campaign!$A$2:$A$18,campaign!$B$2:$B$18)</f>
        <v>HandsetRefurbished</v>
      </c>
      <c r="G13302">
        <f>_xlfn.XLOOKUP($F13302,campaign!$B$2:$B$18,campaign!$D$2:$D$18)</f>
        <v>26</v>
      </c>
      <c r="H13302" t="str">
        <f>_xlfn.XLOOKUP($A13302,customer!$A$2:$A$978,customer!$B$2:$B$978)</f>
        <v>Deb Espinho</v>
      </c>
    </row>
    <row r="13303" spans="1:8" x14ac:dyDescent="0.2">
      <c r="A13303" t="s">
        <v>3806</v>
      </c>
      <c r="B13303" t="s">
        <v>3921</v>
      </c>
      <c r="C13303" s="1">
        <v>44794</v>
      </c>
      <c r="D13303" s="1">
        <v>44960</v>
      </c>
      <c r="E13303">
        <f t="shared" si="207"/>
        <v>5</v>
      </c>
      <c r="F13303" t="str">
        <f>_xlfn.XLOOKUP(data!$B13303,campaign!$A$2:$A$18,campaign!$B$2:$B$18)</f>
        <v>HandsetRefurbished</v>
      </c>
      <c r="G13303">
        <f>_xlfn.XLOOKUP($F13303,campaign!$B$2:$B$18,campaign!$D$2:$D$18)</f>
        <v>26</v>
      </c>
      <c r="H13303" t="str">
        <f>_xlfn.XLOOKUP($A13303,customer!$A$2:$A$978,customer!$B$2:$B$978)</f>
        <v>Deb Espinho</v>
      </c>
    </row>
    <row r="13304" spans="1:8" x14ac:dyDescent="0.2">
      <c r="A13304" t="s">
        <v>3806</v>
      </c>
      <c r="B13304" t="s">
        <v>3921</v>
      </c>
      <c r="C13304" s="1">
        <v>44794</v>
      </c>
      <c r="D13304" s="1">
        <v>45009</v>
      </c>
      <c r="E13304">
        <f t="shared" si="207"/>
        <v>7</v>
      </c>
      <c r="F13304" t="str">
        <f>_xlfn.XLOOKUP(data!$B13304,campaign!$A$2:$A$18,campaign!$B$2:$B$18)</f>
        <v>HandsetRefurbished</v>
      </c>
      <c r="G13304">
        <f>_xlfn.XLOOKUP($F13304,campaign!$B$2:$B$18,campaign!$D$2:$D$18)</f>
        <v>26</v>
      </c>
      <c r="H13304" t="str">
        <f>_xlfn.XLOOKUP($A13304,customer!$A$2:$A$978,customer!$B$2:$B$978)</f>
        <v>Deb Espinho</v>
      </c>
    </row>
    <row r="13305" spans="1:8" x14ac:dyDescent="0.2">
      <c r="A13305" t="s">
        <v>3806</v>
      </c>
      <c r="B13305" t="s">
        <v>3921</v>
      </c>
      <c r="C13305" s="1">
        <v>44794</v>
      </c>
      <c r="D13305" s="1">
        <v>45071</v>
      </c>
      <c r="E13305">
        <f t="shared" si="207"/>
        <v>9</v>
      </c>
      <c r="F13305" t="str">
        <f>_xlfn.XLOOKUP(data!$B13305,campaign!$A$2:$A$18,campaign!$B$2:$B$18)</f>
        <v>HandsetRefurbished</v>
      </c>
      <c r="G13305">
        <f>_xlfn.XLOOKUP($F13305,campaign!$B$2:$B$18,campaign!$D$2:$D$18)</f>
        <v>26</v>
      </c>
      <c r="H13305" t="str">
        <f>_xlfn.XLOOKUP($A13305,customer!$A$2:$A$978,customer!$B$2:$B$978)</f>
        <v>Deb Espinho</v>
      </c>
    </row>
    <row r="13306" spans="1:8" x14ac:dyDescent="0.2">
      <c r="A13306" t="s">
        <v>3806</v>
      </c>
      <c r="B13306" t="s">
        <v>3921</v>
      </c>
      <c r="C13306" s="1">
        <v>44794</v>
      </c>
      <c r="D13306" s="1">
        <v>45082</v>
      </c>
      <c r="E13306">
        <f t="shared" si="207"/>
        <v>9</v>
      </c>
      <c r="F13306" t="str">
        <f>_xlfn.XLOOKUP(data!$B13306,campaign!$A$2:$A$18,campaign!$B$2:$B$18)</f>
        <v>HandsetRefurbished</v>
      </c>
      <c r="G13306">
        <f>_xlfn.XLOOKUP($F13306,campaign!$B$2:$B$18,campaign!$D$2:$D$18)</f>
        <v>26</v>
      </c>
      <c r="H13306" t="str">
        <f>_xlfn.XLOOKUP($A13306,customer!$A$2:$A$978,customer!$B$2:$B$978)</f>
        <v>Deb Espinho</v>
      </c>
    </row>
    <row r="13307" spans="1:8" x14ac:dyDescent="0.2">
      <c r="A13307" t="s">
        <v>3807</v>
      </c>
      <c r="B13307" t="s">
        <v>3925</v>
      </c>
      <c r="C13307" s="1">
        <v>44768</v>
      </c>
      <c r="D13307" s="1">
        <v>44768</v>
      </c>
      <c r="E13307">
        <f t="shared" si="207"/>
        <v>0</v>
      </c>
      <c r="F13307" t="str">
        <f>_xlfn.XLOOKUP(data!$B13307,campaign!$A$2:$A$18,campaign!$B$2:$B$18)</f>
        <v>Homeownership</v>
      </c>
      <c r="G13307">
        <f>_xlfn.XLOOKUP($F13307,campaign!$B$2:$B$18,campaign!$D$2:$D$18)</f>
        <v>13</v>
      </c>
      <c r="H13307" t="str">
        <f>_xlfn.XLOOKUP($A13307,customer!$A$2:$A$978,customer!$B$2:$B$978)</f>
        <v>Franciskus Grzegorzewski</v>
      </c>
    </row>
    <row r="13308" spans="1:8" x14ac:dyDescent="0.2">
      <c r="A13308" t="s">
        <v>3807</v>
      </c>
      <c r="B13308" t="s">
        <v>3925</v>
      </c>
      <c r="C13308" s="1">
        <v>44768</v>
      </c>
      <c r="D13308" s="1">
        <v>44799</v>
      </c>
      <c r="E13308">
        <f t="shared" si="207"/>
        <v>1</v>
      </c>
      <c r="F13308" t="str">
        <f>_xlfn.XLOOKUP(data!$B13308,campaign!$A$2:$A$18,campaign!$B$2:$B$18)</f>
        <v>Homeownership</v>
      </c>
      <c r="G13308">
        <f>_xlfn.XLOOKUP($F13308,campaign!$B$2:$B$18,campaign!$D$2:$D$18)</f>
        <v>13</v>
      </c>
      <c r="H13308" t="str">
        <f>_xlfn.XLOOKUP($A13308,customer!$A$2:$A$978,customer!$B$2:$B$978)</f>
        <v>Franciskus Grzegorzewski</v>
      </c>
    </row>
    <row r="13309" spans="1:8" x14ac:dyDescent="0.2">
      <c r="A13309" t="s">
        <v>3807</v>
      </c>
      <c r="B13309" t="s">
        <v>3925</v>
      </c>
      <c r="C13309" s="1">
        <v>44768</v>
      </c>
      <c r="D13309" s="1">
        <v>44808</v>
      </c>
      <c r="E13309">
        <f t="shared" si="207"/>
        <v>1</v>
      </c>
      <c r="F13309" t="str">
        <f>_xlfn.XLOOKUP(data!$B13309,campaign!$A$2:$A$18,campaign!$B$2:$B$18)</f>
        <v>Homeownership</v>
      </c>
      <c r="G13309">
        <f>_xlfn.XLOOKUP($F13309,campaign!$B$2:$B$18,campaign!$D$2:$D$18)</f>
        <v>13</v>
      </c>
      <c r="H13309" t="str">
        <f>_xlfn.XLOOKUP($A13309,customer!$A$2:$A$978,customer!$B$2:$B$978)</f>
        <v>Franciskus Grzegorzewski</v>
      </c>
    </row>
    <row r="13310" spans="1:8" x14ac:dyDescent="0.2">
      <c r="A13310" t="s">
        <v>3807</v>
      </c>
      <c r="B13310" t="s">
        <v>3925</v>
      </c>
      <c r="C13310" s="1">
        <v>44768</v>
      </c>
      <c r="D13310" s="1">
        <v>44861</v>
      </c>
      <c r="E13310">
        <f t="shared" si="207"/>
        <v>3</v>
      </c>
      <c r="F13310" t="str">
        <f>_xlfn.XLOOKUP(data!$B13310,campaign!$A$2:$A$18,campaign!$B$2:$B$18)</f>
        <v>Homeownership</v>
      </c>
      <c r="G13310">
        <f>_xlfn.XLOOKUP($F13310,campaign!$B$2:$B$18,campaign!$D$2:$D$18)</f>
        <v>13</v>
      </c>
      <c r="H13310" t="str">
        <f>_xlfn.XLOOKUP($A13310,customer!$A$2:$A$978,customer!$B$2:$B$978)</f>
        <v>Franciskus Grzegorzewski</v>
      </c>
    </row>
    <row r="13311" spans="1:8" x14ac:dyDescent="0.2">
      <c r="A13311" t="s">
        <v>3807</v>
      </c>
      <c r="B13311" t="s">
        <v>3925</v>
      </c>
      <c r="C13311" s="1">
        <v>44768</v>
      </c>
      <c r="D13311" s="1">
        <v>44873</v>
      </c>
      <c r="E13311">
        <f t="shared" si="207"/>
        <v>3</v>
      </c>
      <c r="F13311" t="str">
        <f>_xlfn.XLOOKUP(data!$B13311,campaign!$A$2:$A$18,campaign!$B$2:$B$18)</f>
        <v>Homeownership</v>
      </c>
      <c r="G13311">
        <f>_xlfn.XLOOKUP($F13311,campaign!$B$2:$B$18,campaign!$D$2:$D$18)</f>
        <v>13</v>
      </c>
      <c r="H13311" t="str">
        <f>_xlfn.XLOOKUP($A13311,customer!$A$2:$A$978,customer!$B$2:$B$978)</f>
        <v>Franciskus Grzegorzewski</v>
      </c>
    </row>
    <row r="13312" spans="1:8" x14ac:dyDescent="0.2">
      <c r="A13312" t="s">
        <v>3807</v>
      </c>
      <c r="B13312" t="s">
        <v>3925</v>
      </c>
      <c r="C13312" s="1">
        <v>44768</v>
      </c>
      <c r="D13312" s="1">
        <v>44901</v>
      </c>
      <c r="E13312">
        <f t="shared" si="207"/>
        <v>4</v>
      </c>
      <c r="F13312" t="str">
        <f>_xlfn.XLOOKUP(data!$B13312,campaign!$A$2:$A$18,campaign!$B$2:$B$18)</f>
        <v>Homeownership</v>
      </c>
      <c r="G13312">
        <f>_xlfn.XLOOKUP($F13312,campaign!$B$2:$B$18,campaign!$D$2:$D$18)</f>
        <v>13</v>
      </c>
      <c r="H13312" t="str">
        <f>_xlfn.XLOOKUP($A13312,customer!$A$2:$A$978,customer!$B$2:$B$978)</f>
        <v>Franciskus Grzegorzewski</v>
      </c>
    </row>
    <row r="13313" spans="1:8" x14ac:dyDescent="0.2">
      <c r="A13313" t="s">
        <v>3807</v>
      </c>
      <c r="B13313" t="s">
        <v>3925</v>
      </c>
      <c r="C13313" s="1">
        <v>44768</v>
      </c>
      <c r="D13313" s="1">
        <v>44936</v>
      </c>
      <c r="E13313">
        <f t="shared" si="207"/>
        <v>5</v>
      </c>
      <c r="F13313" t="str">
        <f>_xlfn.XLOOKUP(data!$B13313,campaign!$A$2:$A$18,campaign!$B$2:$B$18)</f>
        <v>Homeownership</v>
      </c>
      <c r="G13313">
        <f>_xlfn.XLOOKUP($F13313,campaign!$B$2:$B$18,campaign!$D$2:$D$18)</f>
        <v>13</v>
      </c>
      <c r="H13313" t="str">
        <f>_xlfn.XLOOKUP($A13313,customer!$A$2:$A$978,customer!$B$2:$B$978)</f>
        <v>Franciskus Grzegorzewski</v>
      </c>
    </row>
    <row r="13314" spans="1:8" x14ac:dyDescent="0.2">
      <c r="A13314" t="s">
        <v>3807</v>
      </c>
      <c r="B13314" t="s">
        <v>3925</v>
      </c>
      <c r="C13314" s="1">
        <v>44768</v>
      </c>
      <c r="D13314" s="1">
        <v>44983</v>
      </c>
      <c r="E13314">
        <f t="shared" si="207"/>
        <v>7</v>
      </c>
      <c r="F13314" t="str">
        <f>_xlfn.XLOOKUP(data!$B13314,campaign!$A$2:$A$18,campaign!$B$2:$B$18)</f>
        <v>Homeownership</v>
      </c>
      <c r="G13314">
        <f>_xlfn.XLOOKUP($F13314,campaign!$B$2:$B$18,campaign!$D$2:$D$18)</f>
        <v>13</v>
      </c>
      <c r="H13314" t="str">
        <f>_xlfn.XLOOKUP($A13314,customer!$A$2:$A$978,customer!$B$2:$B$978)</f>
        <v>Franciskus Grzegorzewski</v>
      </c>
    </row>
    <row r="13315" spans="1:8" x14ac:dyDescent="0.2">
      <c r="A13315" t="s">
        <v>3807</v>
      </c>
      <c r="B13315" t="s">
        <v>3925</v>
      </c>
      <c r="C13315" s="1">
        <v>44768</v>
      </c>
      <c r="D13315" s="1">
        <v>45011</v>
      </c>
      <c r="E13315">
        <f t="shared" ref="E13315:E13378" si="208">DATEDIF(C13315,D13315,"M")</f>
        <v>8</v>
      </c>
      <c r="F13315" t="str">
        <f>_xlfn.XLOOKUP(data!$B13315,campaign!$A$2:$A$18,campaign!$B$2:$B$18)</f>
        <v>Homeownership</v>
      </c>
      <c r="G13315">
        <f>_xlfn.XLOOKUP($F13315,campaign!$B$2:$B$18,campaign!$D$2:$D$18)</f>
        <v>13</v>
      </c>
      <c r="H13315" t="str">
        <f>_xlfn.XLOOKUP($A13315,customer!$A$2:$A$978,customer!$B$2:$B$978)</f>
        <v>Franciskus Grzegorzewski</v>
      </c>
    </row>
    <row r="13316" spans="1:8" x14ac:dyDescent="0.2">
      <c r="A13316" t="s">
        <v>3807</v>
      </c>
      <c r="B13316" t="s">
        <v>3925</v>
      </c>
      <c r="C13316" s="1">
        <v>44768</v>
      </c>
      <c r="D13316" s="1">
        <v>45045</v>
      </c>
      <c r="E13316">
        <f t="shared" si="208"/>
        <v>9</v>
      </c>
      <c r="F13316" t="str">
        <f>_xlfn.XLOOKUP(data!$B13316,campaign!$A$2:$A$18,campaign!$B$2:$B$18)</f>
        <v>Homeownership</v>
      </c>
      <c r="G13316">
        <f>_xlfn.XLOOKUP($F13316,campaign!$B$2:$B$18,campaign!$D$2:$D$18)</f>
        <v>13</v>
      </c>
      <c r="H13316" t="str">
        <f>_xlfn.XLOOKUP($A13316,customer!$A$2:$A$978,customer!$B$2:$B$978)</f>
        <v>Franciskus Grzegorzewski</v>
      </c>
    </row>
    <row r="13317" spans="1:8" x14ac:dyDescent="0.2">
      <c r="A13317" t="s">
        <v>3807</v>
      </c>
      <c r="B13317" t="s">
        <v>3925</v>
      </c>
      <c r="C13317" s="1">
        <v>44768</v>
      </c>
      <c r="D13317" s="1">
        <v>45050</v>
      </c>
      <c r="E13317">
        <f t="shared" si="208"/>
        <v>9</v>
      </c>
      <c r="F13317" t="str">
        <f>_xlfn.XLOOKUP(data!$B13317,campaign!$A$2:$A$18,campaign!$B$2:$B$18)</f>
        <v>Homeownership</v>
      </c>
      <c r="G13317">
        <f>_xlfn.XLOOKUP($F13317,campaign!$B$2:$B$18,campaign!$D$2:$D$18)</f>
        <v>13</v>
      </c>
      <c r="H13317" t="str">
        <f>_xlfn.XLOOKUP($A13317,customer!$A$2:$A$978,customer!$B$2:$B$978)</f>
        <v>Franciskus Grzegorzewski</v>
      </c>
    </row>
    <row r="13318" spans="1:8" x14ac:dyDescent="0.2">
      <c r="A13318" t="s">
        <v>3807</v>
      </c>
      <c r="B13318" t="s">
        <v>3951</v>
      </c>
      <c r="C13318" s="1">
        <v>44778</v>
      </c>
      <c r="D13318" s="1">
        <v>44778</v>
      </c>
      <c r="E13318">
        <f t="shared" si="208"/>
        <v>0</v>
      </c>
      <c r="F13318" t="str">
        <f>_xlfn.XLOOKUP(data!$B13318,campaign!$A$2:$A$18,campaign!$B$2:$B$18)</f>
        <v>OwnsMotorcycle</v>
      </c>
      <c r="G13318">
        <f>_xlfn.XLOOKUP($F13318,campaign!$B$2:$B$18,campaign!$D$2:$D$18)</f>
        <v>14</v>
      </c>
      <c r="H13318" t="str">
        <f>_xlfn.XLOOKUP($A13318,customer!$A$2:$A$978,customer!$B$2:$B$978)</f>
        <v>Franciskus Grzegorzewski</v>
      </c>
    </row>
    <row r="13319" spans="1:8" x14ac:dyDescent="0.2">
      <c r="A13319" t="s">
        <v>3807</v>
      </c>
      <c r="B13319" t="s">
        <v>3951</v>
      </c>
      <c r="C13319" s="1">
        <v>44778</v>
      </c>
      <c r="D13319" s="1">
        <v>44815</v>
      </c>
      <c r="E13319">
        <f t="shared" si="208"/>
        <v>1</v>
      </c>
      <c r="F13319" t="str">
        <f>_xlfn.XLOOKUP(data!$B13319,campaign!$A$2:$A$18,campaign!$B$2:$B$18)</f>
        <v>OwnsMotorcycle</v>
      </c>
      <c r="G13319">
        <f>_xlfn.XLOOKUP($F13319,campaign!$B$2:$B$18,campaign!$D$2:$D$18)</f>
        <v>14</v>
      </c>
      <c r="H13319" t="str">
        <f>_xlfn.XLOOKUP($A13319,customer!$A$2:$A$978,customer!$B$2:$B$978)</f>
        <v>Franciskus Grzegorzewski</v>
      </c>
    </row>
    <row r="13320" spans="1:8" x14ac:dyDescent="0.2">
      <c r="A13320" t="s">
        <v>3807</v>
      </c>
      <c r="B13320" t="s">
        <v>3951</v>
      </c>
      <c r="C13320" s="1">
        <v>44778</v>
      </c>
      <c r="D13320" s="1">
        <v>44845</v>
      </c>
      <c r="E13320">
        <f t="shared" si="208"/>
        <v>2</v>
      </c>
      <c r="F13320" t="str">
        <f>_xlfn.XLOOKUP(data!$B13320,campaign!$A$2:$A$18,campaign!$B$2:$B$18)</f>
        <v>OwnsMotorcycle</v>
      </c>
      <c r="G13320">
        <f>_xlfn.XLOOKUP($F13320,campaign!$B$2:$B$18,campaign!$D$2:$D$18)</f>
        <v>14</v>
      </c>
      <c r="H13320" t="str">
        <f>_xlfn.XLOOKUP($A13320,customer!$A$2:$A$978,customer!$B$2:$B$978)</f>
        <v>Franciskus Grzegorzewski</v>
      </c>
    </row>
    <row r="13321" spans="1:8" x14ac:dyDescent="0.2">
      <c r="A13321" t="s">
        <v>3807</v>
      </c>
      <c r="B13321" t="s">
        <v>3951</v>
      </c>
      <c r="C13321" s="1">
        <v>44778</v>
      </c>
      <c r="D13321" s="1">
        <v>44911</v>
      </c>
      <c r="E13321">
        <f t="shared" si="208"/>
        <v>4</v>
      </c>
      <c r="F13321" t="str">
        <f>_xlfn.XLOOKUP(data!$B13321,campaign!$A$2:$A$18,campaign!$B$2:$B$18)</f>
        <v>OwnsMotorcycle</v>
      </c>
      <c r="G13321">
        <f>_xlfn.XLOOKUP($F13321,campaign!$B$2:$B$18,campaign!$D$2:$D$18)</f>
        <v>14</v>
      </c>
      <c r="H13321" t="str">
        <f>_xlfn.XLOOKUP($A13321,customer!$A$2:$A$978,customer!$B$2:$B$978)</f>
        <v>Franciskus Grzegorzewski</v>
      </c>
    </row>
    <row r="13322" spans="1:8" x14ac:dyDescent="0.2">
      <c r="A13322" t="s">
        <v>3807</v>
      </c>
      <c r="B13322" t="s">
        <v>3951</v>
      </c>
      <c r="C13322" s="1">
        <v>44778</v>
      </c>
      <c r="D13322" s="1">
        <v>44936</v>
      </c>
      <c r="E13322">
        <f t="shared" si="208"/>
        <v>5</v>
      </c>
      <c r="F13322" t="str">
        <f>_xlfn.XLOOKUP(data!$B13322,campaign!$A$2:$A$18,campaign!$B$2:$B$18)</f>
        <v>OwnsMotorcycle</v>
      </c>
      <c r="G13322">
        <f>_xlfn.XLOOKUP($F13322,campaign!$B$2:$B$18,campaign!$D$2:$D$18)</f>
        <v>14</v>
      </c>
      <c r="H13322" t="str">
        <f>_xlfn.XLOOKUP($A13322,customer!$A$2:$A$978,customer!$B$2:$B$978)</f>
        <v>Franciskus Grzegorzewski</v>
      </c>
    </row>
    <row r="13323" spans="1:8" x14ac:dyDescent="0.2">
      <c r="A13323" t="s">
        <v>3807</v>
      </c>
      <c r="B13323" t="s">
        <v>3951</v>
      </c>
      <c r="C13323" s="1">
        <v>44778</v>
      </c>
      <c r="D13323" s="1">
        <v>44995</v>
      </c>
      <c r="E13323">
        <f t="shared" si="208"/>
        <v>7</v>
      </c>
      <c r="F13323" t="str">
        <f>_xlfn.XLOOKUP(data!$B13323,campaign!$A$2:$A$18,campaign!$B$2:$B$18)</f>
        <v>OwnsMotorcycle</v>
      </c>
      <c r="G13323">
        <f>_xlfn.XLOOKUP($F13323,campaign!$B$2:$B$18,campaign!$D$2:$D$18)</f>
        <v>14</v>
      </c>
      <c r="H13323" t="str">
        <f>_xlfn.XLOOKUP($A13323,customer!$A$2:$A$978,customer!$B$2:$B$978)</f>
        <v>Franciskus Grzegorzewski</v>
      </c>
    </row>
    <row r="13324" spans="1:8" x14ac:dyDescent="0.2">
      <c r="A13324" t="s">
        <v>3807</v>
      </c>
      <c r="B13324" t="s">
        <v>3951</v>
      </c>
      <c r="C13324" s="1">
        <v>44778</v>
      </c>
      <c r="D13324" s="1">
        <v>45057</v>
      </c>
      <c r="E13324">
        <f t="shared" si="208"/>
        <v>9</v>
      </c>
      <c r="F13324" t="str">
        <f>_xlfn.XLOOKUP(data!$B13324,campaign!$A$2:$A$18,campaign!$B$2:$B$18)</f>
        <v>OwnsMotorcycle</v>
      </c>
      <c r="G13324">
        <f>_xlfn.XLOOKUP($F13324,campaign!$B$2:$B$18,campaign!$D$2:$D$18)</f>
        <v>14</v>
      </c>
      <c r="H13324" t="str">
        <f>_xlfn.XLOOKUP($A13324,customer!$A$2:$A$978,customer!$B$2:$B$978)</f>
        <v>Franciskus Grzegorzewski</v>
      </c>
    </row>
    <row r="13325" spans="1:8" x14ac:dyDescent="0.2">
      <c r="A13325" t="s">
        <v>3808</v>
      </c>
      <c r="B13325" t="s">
        <v>3922</v>
      </c>
      <c r="C13325" s="1">
        <v>44921</v>
      </c>
      <c r="D13325" s="1">
        <v>44921</v>
      </c>
      <c r="E13325">
        <f t="shared" si="208"/>
        <v>0</v>
      </c>
      <c r="F13325" t="str">
        <f>_xlfn.XLOOKUP(data!$B13325,campaign!$A$2:$A$18,campaign!$B$2:$B$18)</f>
        <v>HandsetWebCapable</v>
      </c>
      <c r="G13325">
        <f>_xlfn.XLOOKUP($F13325,campaign!$B$2:$B$18,campaign!$D$2:$D$18)</f>
        <v>62</v>
      </c>
      <c r="H13325" t="str">
        <f>_xlfn.XLOOKUP($A13325,customer!$A$2:$A$978,customer!$B$2:$B$978)</f>
        <v>Jessalin Veljes</v>
      </c>
    </row>
    <row r="13326" spans="1:8" x14ac:dyDescent="0.2">
      <c r="A13326" t="s">
        <v>3808</v>
      </c>
      <c r="B13326" t="s">
        <v>3922</v>
      </c>
      <c r="C13326" s="1">
        <v>44921</v>
      </c>
      <c r="D13326" s="1">
        <v>44957</v>
      </c>
      <c r="E13326">
        <f t="shared" si="208"/>
        <v>1</v>
      </c>
      <c r="F13326" t="str">
        <f>_xlfn.XLOOKUP(data!$B13326,campaign!$A$2:$A$18,campaign!$B$2:$B$18)</f>
        <v>HandsetWebCapable</v>
      </c>
      <c r="G13326">
        <f>_xlfn.XLOOKUP($F13326,campaign!$B$2:$B$18,campaign!$D$2:$D$18)</f>
        <v>62</v>
      </c>
      <c r="H13326" t="str">
        <f>_xlfn.XLOOKUP($A13326,customer!$A$2:$A$978,customer!$B$2:$B$978)</f>
        <v>Jessalin Veljes</v>
      </c>
    </row>
    <row r="13327" spans="1:8" x14ac:dyDescent="0.2">
      <c r="A13327" t="s">
        <v>3808</v>
      </c>
      <c r="B13327" t="s">
        <v>3922</v>
      </c>
      <c r="C13327" s="1">
        <v>44921</v>
      </c>
      <c r="D13327" s="1">
        <v>44961</v>
      </c>
      <c r="E13327">
        <f t="shared" si="208"/>
        <v>1</v>
      </c>
      <c r="F13327" t="str">
        <f>_xlfn.XLOOKUP(data!$B13327,campaign!$A$2:$A$18,campaign!$B$2:$B$18)</f>
        <v>HandsetWebCapable</v>
      </c>
      <c r="G13327">
        <f>_xlfn.XLOOKUP($F13327,campaign!$B$2:$B$18,campaign!$D$2:$D$18)</f>
        <v>62</v>
      </c>
      <c r="H13327" t="str">
        <f>_xlfn.XLOOKUP($A13327,customer!$A$2:$A$978,customer!$B$2:$B$978)</f>
        <v>Jessalin Veljes</v>
      </c>
    </row>
    <row r="13328" spans="1:8" x14ac:dyDescent="0.2">
      <c r="A13328" t="s">
        <v>3808</v>
      </c>
      <c r="B13328" t="s">
        <v>3922</v>
      </c>
      <c r="C13328" s="1">
        <v>44921</v>
      </c>
      <c r="D13328" s="1">
        <v>45012</v>
      </c>
      <c r="E13328">
        <f t="shared" si="208"/>
        <v>3</v>
      </c>
      <c r="F13328" t="str">
        <f>_xlfn.XLOOKUP(data!$B13328,campaign!$A$2:$A$18,campaign!$B$2:$B$18)</f>
        <v>HandsetWebCapable</v>
      </c>
      <c r="G13328">
        <f>_xlfn.XLOOKUP($F13328,campaign!$B$2:$B$18,campaign!$D$2:$D$18)</f>
        <v>62</v>
      </c>
      <c r="H13328" t="str">
        <f>_xlfn.XLOOKUP($A13328,customer!$A$2:$A$978,customer!$B$2:$B$978)</f>
        <v>Jessalin Veljes</v>
      </c>
    </row>
    <row r="13329" spans="1:8" x14ac:dyDescent="0.2">
      <c r="A13329" t="s">
        <v>3808</v>
      </c>
      <c r="B13329" t="s">
        <v>3922</v>
      </c>
      <c r="C13329" s="1">
        <v>44921</v>
      </c>
      <c r="D13329" s="1">
        <v>45019</v>
      </c>
      <c r="E13329">
        <f t="shared" si="208"/>
        <v>3</v>
      </c>
      <c r="F13329" t="str">
        <f>_xlfn.XLOOKUP(data!$B13329,campaign!$A$2:$A$18,campaign!$B$2:$B$18)</f>
        <v>HandsetWebCapable</v>
      </c>
      <c r="G13329">
        <f>_xlfn.XLOOKUP($F13329,campaign!$B$2:$B$18,campaign!$D$2:$D$18)</f>
        <v>62</v>
      </c>
      <c r="H13329" t="str">
        <f>_xlfn.XLOOKUP($A13329,customer!$A$2:$A$978,customer!$B$2:$B$978)</f>
        <v>Jessalin Veljes</v>
      </c>
    </row>
    <row r="13330" spans="1:8" x14ac:dyDescent="0.2">
      <c r="A13330" t="s">
        <v>3808</v>
      </c>
      <c r="B13330" t="s">
        <v>3922</v>
      </c>
      <c r="C13330" s="1">
        <v>44921</v>
      </c>
      <c r="D13330" s="1">
        <v>45050</v>
      </c>
      <c r="E13330">
        <f t="shared" si="208"/>
        <v>4</v>
      </c>
      <c r="F13330" t="str">
        <f>_xlfn.XLOOKUP(data!$B13330,campaign!$A$2:$A$18,campaign!$B$2:$B$18)</f>
        <v>HandsetWebCapable</v>
      </c>
      <c r="G13330">
        <f>_xlfn.XLOOKUP($F13330,campaign!$B$2:$B$18,campaign!$D$2:$D$18)</f>
        <v>62</v>
      </c>
      <c r="H13330" t="str">
        <f>_xlfn.XLOOKUP($A13330,customer!$A$2:$A$978,customer!$B$2:$B$978)</f>
        <v>Jessalin Veljes</v>
      </c>
    </row>
    <row r="13331" spans="1:8" x14ac:dyDescent="0.2">
      <c r="A13331" t="s">
        <v>3808</v>
      </c>
      <c r="B13331" t="s">
        <v>3922</v>
      </c>
      <c r="C13331" s="1">
        <v>44921</v>
      </c>
      <c r="D13331" s="1">
        <v>45078</v>
      </c>
      <c r="E13331">
        <f t="shared" si="208"/>
        <v>5</v>
      </c>
      <c r="F13331" t="str">
        <f>_xlfn.XLOOKUP(data!$B13331,campaign!$A$2:$A$18,campaign!$B$2:$B$18)</f>
        <v>HandsetWebCapable</v>
      </c>
      <c r="G13331">
        <f>_xlfn.XLOOKUP($F13331,campaign!$B$2:$B$18,campaign!$D$2:$D$18)</f>
        <v>62</v>
      </c>
      <c r="H13331" t="str">
        <f>_xlfn.XLOOKUP($A13331,customer!$A$2:$A$978,customer!$B$2:$B$978)</f>
        <v>Jessalin Veljes</v>
      </c>
    </row>
    <row r="13332" spans="1:8" x14ac:dyDescent="0.2">
      <c r="A13332" t="s">
        <v>3808</v>
      </c>
      <c r="B13332" t="s">
        <v>3947</v>
      </c>
      <c r="C13332" s="1">
        <v>44951</v>
      </c>
      <c r="D13332" s="1">
        <v>44951</v>
      </c>
      <c r="E13332">
        <f t="shared" si="208"/>
        <v>0</v>
      </c>
      <c r="F13332" t="str">
        <f>_xlfn.XLOOKUP(data!$B13332,campaign!$A$2:$A$18,campaign!$B$2:$B$18)</f>
        <v>OwnsComputer</v>
      </c>
      <c r="G13332">
        <f>_xlfn.XLOOKUP($F13332,campaign!$B$2:$B$18,campaign!$D$2:$D$18)</f>
        <v>62</v>
      </c>
      <c r="H13332" t="str">
        <f>_xlfn.XLOOKUP($A13332,customer!$A$2:$A$978,customer!$B$2:$B$978)</f>
        <v>Jessalin Veljes</v>
      </c>
    </row>
    <row r="13333" spans="1:8" x14ac:dyDescent="0.2">
      <c r="A13333" t="s">
        <v>3808</v>
      </c>
      <c r="B13333" t="s">
        <v>3947</v>
      </c>
      <c r="C13333" s="1">
        <v>44951</v>
      </c>
      <c r="D13333" s="1">
        <v>44982</v>
      </c>
      <c r="E13333">
        <f t="shared" si="208"/>
        <v>1</v>
      </c>
      <c r="F13333" t="str">
        <f>_xlfn.XLOOKUP(data!$B13333,campaign!$A$2:$A$18,campaign!$B$2:$B$18)</f>
        <v>OwnsComputer</v>
      </c>
      <c r="G13333">
        <f>_xlfn.XLOOKUP($F13333,campaign!$B$2:$B$18,campaign!$D$2:$D$18)</f>
        <v>62</v>
      </c>
      <c r="H13333" t="str">
        <f>_xlfn.XLOOKUP($A13333,customer!$A$2:$A$978,customer!$B$2:$B$978)</f>
        <v>Jessalin Veljes</v>
      </c>
    </row>
    <row r="13334" spans="1:8" x14ac:dyDescent="0.2">
      <c r="A13334" t="s">
        <v>3808</v>
      </c>
      <c r="B13334" t="s">
        <v>3947</v>
      </c>
      <c r="C13334" s="1">
        <v>44951</v>
      </c>
      <c r="D13334" s="1">
        <v>45012</v>
      </c>
      <c r="E13334">
        <f t="shared" si="208"/>
        <v>2</v>
      </c>
      <c r="F13334" t="str">
        <f>_xlfn.XLOOKUP(data!$B13334,campaign!$A$2:$A$18,campaign!$B$2:$B$18)</f>
        <v>OwnsComputer</v>
      </c>
      <c r="G13334">
        <f>_xlfn.XLOOKUP($F13334,campaign!$B$2:$B$18,campaign!$D$2:$D$18)</f>
        <v>62</v>
      </c>
      <c r="H13334" t="str">
        <f>_xlfn.XLOOKUP($A13334,customer!$A$2:$A$978,customer!$B$2:$B$978)</f>
        <v>Jessalin Veljes</v>
      </c>
    </row>
    <row r="13335" spans="1:8" x14ac:dyDescent="0.2">
      <c r="A13335" t="s">
        <v>3808</v>
      </c>
      <c r="B13335" t="s">
        <v>3947</v>
      </c>
      <c r="C13335" s="1">
        <v>44951</v>
      </c>
      <c r="D13335" s="1">
        <v>45022</v>
      </c>
      <c r="E13335">
        <f t="shared" si="208"/>
        <v>2</v>
      </c>
      <c r="F13335" t="str">
        <f>_xlfn.XLOOKUP(data!$B13335,campaign!$A$2:$A$18,campaign!$B$2:$B$18)</f>
        <v>OwnsComputer</v>
      </c>
      <c r="G13335">
        <f>_xlfn.XLOOKUP($F13335,campaign!$B$2:$B$18,campaign!$D$2:$D$18)</f>
        <v>62</v>
      </c>
      <c r="H13335" t="str">
        <f>_xlfn.XLOOKUP($A13335,customer!$A$2:$A$978,customer!$B$2:$B$978)</f>
        <v>Jessalin Veljes</v>
      </c>
    </row>
    <row r="13336" spans="1:8" x14ac:dyDescent="0.2">
      <c r="A13336" t="s">
        <v>3808</v>
      </c>
      <c r="B13336" t="s">
        <v>3947</v>
      </c>
      <c r="C13336" s="1">
        <v>44951</v>
      </c>
      <c r="D13336" s="1">
        <v>45049</v>
      </c>
      <c r="E13336">
        <f t="shared" si="208"/>
        <v>3</v>
      </c>
      <c r="F13336" t="str">
        <f>_xlfn.XLOOKUP(data!$B13336,campaign!$A$2:$A$18,campaign!$B$2:$B$18)</f>
        <v>OwnsComputer</v>
      </c>
      <c r="G13336">
        <f>_xlfn.XLOOKUP($F13336,campaign!$B$2:$B$18,campaign!$D$2:$D$18)</f>
        <v>62</v>
      </c>
      <c r="H13336" t="str">
        <f>_xlfn.XLOOKUP($A13336,customer!$A$2:$A$978,customer!$B$2:$B$978)</f>
        <v>Jessalin Veljes</v>
      </c>
    </row>
    <row r="13337" spans="1:8" x14ac:dyDescent="0.2">
      <c r="A13337" t="s">
        <v>3808</v>
      </c>
      <c r="B13337" t="s">
        <v>3947</v>
      </c>
      <c r="C13337" s="1">
        <v>44951</v>
      </c>
      <c r="D13337" s="1">
        <v>45080</v>
      </c>
      <c r="E13337">
        <f t="shared" si="208"/>
        <v>4</v>
      </c>
      <c r="F13337" t="str">
        <f>_xlfn.XLOOKUP(data!$B13337,campaign!$A$2:$A$18,campaign!$B$2:$B$18)</f>
        <v>OwnsComputer</v>
      </c>
      <c r="G13337">
        <f>_xlfn.XLOOKUP($F13337,campaign!$B$2:$B$18,campaign!$D$2:$D$18)</f>
        <v>62</v>
      </c>
      <c r="H13337" t="str">
        <f>_xlfn.XLOOKUP($A13337,customer!$A$2:$A$978,customer!$B$2:$B$978)</f>
        <v>Jessalin Veljes</v>
      </c>
    </row>
    <row r="13338" spans="1:8" x14ac:dyDescent="0.2">
      <c r="A13338" t="s">
        <v>3809</v>
      </c>
      <c r="B13338" t="s">
        <v>3927</v>
      </c>
      <c r="C13338" s="1">
        <v>44971</v>
      </c>
      <c r="D13338" s="1">
        <v>44971</v>
      </c>
      <c r="E13338">
        <f t="shared" si="208"/>
        <v>0</v>
      </c>
      <c r="F13338" t="str">
        <f>_xlfn.XLOOKUP(data!$B13338,campaign!$A$2:$A$18,campaign!$B$2:$B$18)</f>
        <v>RespondsToMailOffers</v>
      </c>
      <c r="G13338">
        <f>_xlfn.XLOOKUP($F13338,campaign!$B$2:$B$18,campaign!$D$2:$D$18)</f>
        <v>27</v>
      </c>
      <c r="H13338" t="str">
        <f>_xlfn.XLOOKUP($A13338,customer!$A$2:$A$978,customer!$B$2:$B$978)</f>
        <v>Robb Huonic</v>
      </c>
    </row>
    <row r="13339" spans="1:8" x14ac:dyDescent="0.2">
      <c r="A13339" t="s">
        <v>3809</v>
      </c>
      <c r="B13339" t="s">
        <v>3927</v>
      </c>
      <c r="C13339" s="1">
        <v>44971</v>
      </c>
      <c r="D13339" s="1">
        <v>45010</v>
      </c>
      <c r="E13339">
        <f t="shared" si="208"/>
        <v>1</v>
      </c>
      <c r="F13339" t="str">
        <f>_xlfn.XLOOKUP(data!$B13339,campaign!$A$2:$A$18,campaign!$B$2:$B$18)</f>
        <v>RespondsToMailOffers</v>
      </c>
      <c r="G13339">
        <f>_xlfn.XLOOKUP($F13339,campaign!$B$2:$B$18,campaign!$D$2:$D$18)</f>
        <v>27</v>
      </c>
      <c r="H13339" t="str">
        <f>_xlfn.XLOOKUP($A13339,customer!$A$2:$A$978,customer!$B$2:$B$978)</f>
        <v>Robb Huonic</v>
      </c>
    </row>
    <row r="13340" spans="1:8" x14ac:dyDescent="0.2">
      <c r="A13340" t="s">
        <v>3809</v>
      </c>
      <c r="B13340" t="s">
        <v>3927</v>
      </c>
      <c r="C13340" s="1">
        <v>44971</v>
      </c>
      <c r="D13340" s="1">
        <v>45033</v>
      </c>
      <c r="E13340">
        <f t="shared" si="208"/>
        <v>2</v>
      </c>
      <c r="F13340" t="str">
        <f>_xlfn.XLOOKUP(data!$B13340,campaign!$A$2:$A$18,campaign!$B$2:$B$18)</f>
        <v>RespondsToMailOffers</v>
      </c>
      <c r="G13340">
        <f>_xlfn.XLOOKUP($F13340,campaign!$B$2:$B$18,campaign!$D$2:$D$18)</f>
        <v>27</v>
      </c>
      <c r="H13340" t="str">
        <f>_xlfn.XLOOKUP($A13340,customer!$A$2:$A$978,customer!$B$2:$B$978)</f>
        <v>Robb Huonic</v>
      </c>
    </row>
    <row r="13341" spans="1:8" x14ac:dyDescent="0.2">
      <c r="A13341" t="s">
        <v>3809</v>
      </c>
      <c r="B13341" t="s">
        <v>3927</v>
      </c>
      <c r="C13341" s="1">
        <v>44971</v>
      </c>
      <c r="D13341" s="1">
        <v>45069</v>
      </c>
      <c r="E13341">
        <f t="shared" si="208"/>
        <v>3</v>
      </c>
      <c r="F13341" t="str">
        <f>_xlfn.XLOOKUP(data!$B13341,campaign!$A$2:$A$18,campaign!$B$2:$B$18)</f>
        <v>RespondsToMailOffers</v>
      </c>
      <c r="G13341">
        <f>_xlfn.XLOOKUP($F13341,campaign!$B$2:$B$18,campaign!$D$2:$D$18)</f>
        <v>27</v>
      </c>
      <c r="H13341" t="str">
        <f>_xlfn.XLOOKUP($A13341,customer!$A$2:$A$978,customer!$B$2:$B$978)</f>
        <v>Robb Huonic</v>
      </c>
    </row>
    <row r="13342" spans="1:8" x14ac:dyDescent="0.2">
      <c r="A13342" t="s">
        <v>3809</v>
      </c>
      <c r="B13342" t="s">
        <v>3923</v>
      </c>
      <c r="C13342" s="1">
        <v>44977</v>
      </c>
      <c r="D13342" s="1">
        <v>44977</v>
      </c>
      <c r="E13342">
        <f t="shared" si="208"/>
        <v>0</v>
      </c>
      <c r="F13342" t="str">
        <f>_xlfn.XLOOKUP(data!$B13342,campaign!$A$2:$A$18,campaign!$B$2:$B$18)</f>
        <v>TruckOwner</v>
      </c>
      <c r="G13342">
        <f>_xlfn.XLOOKUP($F13342,campaign!$B$2:$B$18,campaign!$D$2:$D$18)</f>
        <v>26</v>
      </c>
      <c r="H13342" t="str">
        <f>_xlfn.XLOOKUP($A13342,customer!$A$2:$A$978,customer!$B$2:$B$978)</f>
        <v>Robb Huonic</v>
      </c>
    </row>
    <row r="13343" spans="1:8" x14ac:dyDescent="0.2">
      <c r="A13343" t="s">
        <v>3809</v>
      </c>
      <c r="B13343" t="s">
        <v>3923</v>
      </c>
      <c r="C13343" s="1">
        <v>44977</v>
      </c>
      <c r="D13343" s="1">
        <v>45009</v>
      </c>
      <c r="E13343">
        <f t="shared" si="208"/>
        <v>1</v>
      </c>
      <c r="F13343" t="str">
        <f>_xlfn.XLOOKUP(data!$B13343,campaign!$A$2:$A$18,campaign!$B$2:$B$18)</f>
        <v>TruckOwner</v>
      </c>
      <c r="G13343">
        <f>_xlfn.XLOOKUP($F13343,campaign!$B$2:$B$18,campaign!$D$2:$D$18)</f>
        <v>26</v>
      </c>
      <c r="H13343" t="str">
        <f>_xlfn.XLOOKUP($A13343,customer!$A$2:$A$978,customer!$B$2:$B$978)</f>
        <v>Robb Huonic</v>
      </c>
    </row>
    <row r="13344" spans="1:8" x14ac:dyDescent="0.2">
      <c r="A13344" t="s">
        <v>3809</v>
      </c>
      <c r="B13344" t="s">
        <v>3923</v>
      </c>
      <c r="C13344" s="1">
        <v>44977</v>
      </c>
      <c r="D13344" s="1">
        <v>45017</v>
      </c>
      <c r="E13344">
        <f t="shared" si="208"/>
        <v>1</v>
      </c>
      <c r="F13344" t="str">
        <f>_xlfn.XLOOKUP(data!$B13344,campaign!$A$2:$A$18,campaign!$B$2:$B$18)</f>
        <v>TruckOwner</v>
      </c>
      <c r="G13344">
        <f>_xlfn.XLOOKUP($F13344,campaign!$B$2:$B$18,campaign!$D$2:$D$18)</f>
        <v>26</v>
      </c>
      <c r="H13344" t="str">
        <f>_xlfn.XLOOKUP($A13344,customer!$A$2:$A$978,customer!$B$2:$B$978)</f>
        <v>Robb Huonic</v>
      </c>
    </row>
    <row r="13345" spans="1:8" x14ac:dyDescent="0.2">
      <c r="A13345" t="s">
        <v>3809</v>
      </c>
      <c r="B13345" t="s">
        <v>3923</v>
      </c>
      <c r="C13345" s="1">
        <v>44977</v>
      </c>
      <c r="D13345" s="1">
        <v>45067</v>
      </c>
      <c r="E13345">
        <f t="shared" si="208"/>
        <v>3</v>
      </c>
      <c r="F13345" t="str">
        <f>_xlfn.XLOOKUP(data!$B13345,campaign!$A$2:$A$18,campaign!$B$2:$B$18)</f>
        <v>TruckOwner</v>
      </c>
      <c r="G13345">
        <f>_xlfn.XLOOKUP($F13345,campaign!$B$2:$B$18,campaign!$D$2:$D$18)</f>
        <v>26</v>
      </c>
      <c r="H13345" t="str">
        <f>_xlfn.XLOOKUP($A13345,customer!$A$2:$A$978,customer!$B$2:$B$978)</f>
        <v>Robb Huonic</v>
      </c>
    </row>
    <row r="13346" spans="1:8" x14ac:dyDescent="0.2">
      <c r="A13346" t="s">
        <v>3809</v>
      </c>
      <c r="B13346" t="s">
        <v>3923</v>
      </c>
      <c r="C13346" s="1">
        <v>44977</v>
      </c>
      <c r="D13346" s="1">
        <v>45078</v>
      </c>
      <c r="E13346">
        <f t="shared" si="208"/>
        <v>3</v>
      </c>
      <c r="F13346" t="str">
        <f>_xlfn.XLOOKUP(data!$B13346,campaign!$A$2:$A$18,campaign!$B$2:$B$18)</f>
        <v>TruckOwner</v>
      </c>
      <c r="G13346">
        <f>_xlfn.XLOOKUP($F13346,campaign!$B$2:$B$18,campaign!$D$2:$D$18)</f>
        <v>26</v>
      </c>
      <c r="H13346" t="str">
        <f>_xlfn.XLOOKUP($A13346,customer!$A$2:$A$978,customer!$B$2:$B$978)</f>
        <v>Robb Huonic</v>
      </c>
    </row>
    <row r="13347" spans="1:8" x14ac:dyDescent="0.2">
      <c r="A13347" t="s">
        <v>3810</v>
      </c>
      <c r="B13347" t="s">
        <v>3927</v>
      </c>
      <c r="C13347" s="1">
        <v>44921</v>
      </c>
      <c r="D13347" s="1">
        <v>44921</v>
      </c>
      <c r="E13347">
        <f t="shared" si="208"/>
        <v>0</v>
      </c>
      <c r="F13347" t="str">
        <f>_xlfn.XLOOKUP(data!$B13347,campaign!$A$2:$A$18,campaign!$B$2:$B$18)</f>
        <v>RespondsToMailOffers</v>
      </c>
      <c r="G13347">
        <f>_xlfn.XLOOKUP($F13347,campaign!$B$2:$B$18,campaign!$D$2:$D$18)</f>
        <v>27</v>
      </c>
      <c r="H13347" t="str">
        <f>_xlfn.XLOOKUP($A13347,customer!$A$2:$A$978,customer!$B$2:$B$978)</f>
        <v>Garry Dedon</v>
      </c>
    </row>
    <row r="13348" spans="1:8" x14ac:dyDescent="0.2">
      <c r="A13348" t="s">
        <v>3810</v>
      </c>
      <c r="B13348" t="s">
        <v>3927</v>
      </c>
      <c r="C13348" s="1">
        <v>44921</v>
      </c>
      <c r="D13348" s="1">
        <v>44958</v>
      </c>
      <c r="E13348">
        <f t="shared" si="208"/>
        <v>1</v>
      </c>
      <c r="F13348" t="str">
        <f>_xlfn.XLOOKUP(data!$B13348,campaign!$A$2:$A$18,campaign!$B$2:$B$18)</f>
        <v>RespondsToMailOffers</v>
      </c>
      <c r="G13348">
        <f>_xlfn.XLOOKUP($F13348,campaign!$B$2:$B$18,campaign!$D$2:$D$18)</f>
        <v>27</v>
      </c>
      <c r="H13348" t="str">
        <f>_xlfn.XLOOKUP($A13348,customer!$A$2:$A$978,customer!$B$2:$B$978)</f>
        <v>Garry Dedon</v>
      </c>
    </row>
    <row r="13349" spans="1:8" x14ac:dyDescent="0.2">
      <c r="A13349" t="s">
        <v>3810</v>
      </c>
      <c r="B13349" t="s">
        <v>3927</v>
      </c>
      <c r="C13349" s="1">
        <v>44921</v>
      </c>
      <c r="D13349" s="1">
        <v>44988</v>
      </c>
      <c r="E13349">
        <f t="shared" si="208"/>
        <v>2</v>
      </c>
      <c r="F13349" t="str">
        <f>_xlfn.XLOOKUP(data!$B13349,campaign!$A$2:$A$18,campaign!$B$2:$B$18)</f>
        <v>RespondsToMailOffers</v>
      </c>
      <c r="G13349">
        <f>_xlfn.XLOOKUP($F13349,campaign!$B$2:$B$18,campaign!$D$2:$D$18)</f>
        <v>27</v>
      </c>
      <c r="H13349" t="str">
        <f>_xlfn.XLOOKUP($A13349,customer!$A$2:$A$978,customer!$B$2:$B$978)</f>
        <v>Garry Dedon</v>
      </c>
    </row>
    <row r="13350" spans="1:8" x14ac:dyDescent="0.2">
      <c r="A13350" t="s">
        <v>3810</v>
      </c>
      <c r="B13350" t="s">
        <v>3927</v>
      </c>
      <c r="C13350" s="1">
        <v>44921</v>
      </c>
      <c r="D13350" s="1">
        <v>45021</v>
      </c>
      <c r="E13350">
        <f t="shared" si="208"/>
        <v>3</v>
      </c>
      <c r="F13350" t="str">
        <f>_xlfn.XLOOKUP(data!$B13350,campaign!$A$2:$A$18,campaign!$B$2:$B$18)</f>
        <v>RespondsToMailOffers</v>
      </c>
      <c r="G13350">
        <f>_xlfn.XLOOKUP($F13350,campaign!$B$2:$B$18,campaign!$D$2:$D$18)</f>
        <v>27</v>
      </c>
      <c r="H13350" t="str">
        <f>_xlfn.XLOOKUP($A13350,customer!$A$2:$A$978,customer!$B$2:$B$978)</f>
        <v>Garry Dedon</v>
      </c>
    </row>
    <row r="13351" spans="1:8" x14ac:dyDescent="0.2">
      <c r="A13351" t="s">
        <v>3810</v>
      </c>
      <c r="B13351" t="s">
        <v>3927</v>
      </c>
      <c r="C13351" s="1">
        <v>44921</v>
      </c>
      <c r="D13351" s="1">
        <v>45052</v>
      </c>
      <c r="E13351">
        <f t="shared" si="208"/>
        <v>4</v>
      </c>
      <c r="F13351" t="str">
        <f>_xlfn.XLOOKUP(data!$B13351,campaign!$A$2:$A$18,campaign!$B$2:$B$18)</f>
        <v>RespondsToMailOffers</v>
      </c>
      <c r="G13351">
        <f>_xlfn.XLOOKUP($F13351,campaign!$B$2:$B$18,campaign!$D$2:$D$18)</f>
        <v>27</v>
      </c>
      <c r="H13351" t="str">
        <f>_xlfn.XLOOKUP($A13351,customer!$A$2:$A$978,customer!$B$2:$B$978)</f>
        <v>Garry Dedon</v>
      </c>
    </row>
    <row r="13352" spans="1:8" x14ac:dyDescent="0.2">
      <c r="A13352" t="s">
        <v>3810</v>
      </c>
      <c r="B13352" t="s">
        <v>3927</v>
      </c>
      <c r="C13352" s="1">
        <v>44921</v>
      </c>
      <c r="D13352" s="1">
        <v>45078</v>
      </c>
      <c r="E13352">
        <f t="shared" si="208"/>
        <v>5</v>
      </c>
      <c r="F13352" t="str">
        <f>_xlfn.XLOOKUP(data!$B13352,campaign!$A$2:$A$18,campaign!$B$2:$B$18)</f>
        <v>RespondsToMailOffers</v>
      </c>
      <c r="G13352">
        <f>_xlfn.XLOOKUP($F13352,campaign!$B$2:$B$18,campaign!$D$2:$D$18)</f>
        <v>27</v>
      </c>
      <c r="H13352" t="str">
        <f>_xlfn.XLOOKUP($A13352,customer!$A$2:$A$978,customer!$B$2:$B$978)</f>
        <v>Garry Dedon</v>
      </c>
    </row>
    <row r="13353" spans="1:8" x14ac:dyDescent="0.2">
      <c r="A13353" t="s">
        <v>3810</v>
      </c>
      <c r="B13353" t="s">
        <v>3923</v>
      </c>
      <c r="C13353" s="1">
        <v>44957</v>
      </c>
      <c r="D13353" s="1">
        <v>44957</v>
      </c>
      <c r="E13353">
        <f t="shared" si="208"/>
        <v>0</v>
      </c>
      <c r="F13353" t="str">
        <f>_xlfn.XLOOKUP(data!$B13353,campaign!$A$2:$A$18,campaign!$B$2:$B$18)</f>
        <v>TruckOwner</v>
      </c>
      <c r="G13353">
        <f>_xlfn.XLOOKUP($F13353,campaign!$B$2:$B$18,campaign!$D$2:$D$18)</f>
        <v>26</v>
      </c>
      <c r="H13353" t="str">
        <f>_xlfn.XLOOKUP($A13353,customer!$A$2:$A$978,customer!$B$2:$B$978)</f>
        <v>Garry Dedon</v>
      </c>
    </row>
    <row r="13354" spans="1:8" x14ac:dyDescent="0.2">
      <c r="A13354" t="s">
        <v>3810</v>
      </c>
      <c r="B13354" t="s">
        <v>3923</v>
      </c>
      <c r="C13354" s="1">
        <v>44957</v>
      </c>
      <c r="D13354" s="1">
        <v>44985</v>
      </c>
      <c r="E13354">
        <f t="shared" si="208"/>
        <v>0</v>
      </c>
      <c r="F13354" t="str">
        <f>_xlfn.XLOOKUP(data!$B13354,campaign!$A$2:$A$18,campaign!$B$2:$B$18)</f>
        <v>TruckOwner</v>
      </c>
      <c r="G13354">
        <f>_xlfn.XLOOKUP($F13354,campaign!$B$2:$B$18,campaign!$D$2:$D$18)</f>
        <v>26</v>
      </c>
      <c r="H13354" t="str">
        <f>_xlfn.XLOOKUP($A13354,customer!$A$2:$A$978,customer!$B$2:$B$978)</f>
        <v>Garry Dedon</v>
      </c>
    </row>
    <row r="13355" spans="1:8" x14ac:dyDescent="0.2">
      <c r="A13355" t="s">
        <v>3810</v>
      </c>
      <c r="B13355" t="s">
        <v>3923</v>
      </c>
      <c r="C13355" s="1">
        <v>44957</v>
      </c>
      <c r="D13355" s="1">
        <v>44990</v>
      </c>
      <c r="E13355">
        <f t="shared" si="208"/>
        <v>1</v>
      </c>
      <c r="F13355" t="str">
        <f>_xlfn.XLOOKUP(data!$B13355,campaign!$A$2:$A$18,campaign!$B$2:$B$18)</f>
        <v>TruckOwner</v>
      </c>
      <c r="G13355">
        <f>_xlfn.XLOOKUP($F13355,campaign!$B$2:$B$18,campaign!$D$2:$D$18)</f>
        <v>26</v>
      </c>
      <c r="H13355" t="str">
        <f>_xlfn.XLOOKUP($A13355,customer!$A$2:$A$978,customer!$B$2:$B$978)</f>
        <v>Garry Dedon</v>
      </c>
    </row>
    <row r="13356" spans="1:8" x14ac:dyDescent="0.2">
      <c r="A13356" t="s">
        <v>3810</v>
      </c>
      <c r="B13356" t="s">
        <v>3923</v>
      </c>
      <c r="C13356" s="1">
        <v>44957</v>
      </c>
      <c r="D13356" s="1">
        <v>45023</v>
      </c>
      <c r="E13356">
        <f t="shared" si="208"/>
        <v>2</v>
      </c>
      <c r="F13356" t="str">
        <f>_xlfn.XLOOKUP(data!$B13356,campaign!$A$2:$A$18,campaign!$B$2:$B$18)</f>
        <v>TruckOwner</v>
      </c>
      <c r="G13356">
        <f>_xlfn.XLOOKUP($F13356,campaign!$B$2:$B$18,campaign!$D$2:$D$18)</f>
        <v>26</v>
      </c>
      <c r="H13356" t="str">
        <f>_xlfn.XLOOKUP($A13356,customer!$A$2:$A$978,customer!$B$2:$B$978)</f>
        <v>Garry Dedon</v>
      </c>
    </row>
    <row r="13357" spans="1:8" x14ac:dyDescent="0.2">
      <c r="A13357" t="s">
        <v>3810</v>
      </c>
      <c r="B13357" t="s">
        <v>3923</v>
      </c>
      <c r="C13357" s="1">
        <v>44957</v>
      </c>
      <c r="D13357" s="1">
        <v>45050</v>
      </c>
      <c r="E13357">
        <f t="shared" si="208"/>
        <v>3</v>
      </c>
      <c r="F13357" t="str">
        <f>_xlfn.XLOOKUP(data!$B13357,campaign!$A$2:$A$18,campaign!$B$2:$B$18)</f>
        <v>TruckOwner</v>
      </c>
      <c r="G13357">
        <f>_xlfn.XLOOKUP($F13357,campaign!$B$2:$B$18,campaign!$D$2:$D$18)</f>
        <v>26</v>
      </c>
      <c r="H13357" t="str">
        <f>_xlfn.XLOOKUP($A13357,customer!$A$2:$A$978,customer!$B$2:$B$978)</f>
        <v>Garry Dedon</v>
      </c>
    </row>
    <row r="13358" spans="1:8" x14ac:dyDescent="0.2">
      <c r="A13358" t="s">
        <v>3811</v>
      </c>
      <c r="B13358" t="s">
        <v>3951</v>
      </c>
      <c r="C13358" s="1">
        <v>44680</v>
      </c>
      <c r="D13358" s="1">
        <v>44680</v>
      </c>
      <c r="E13358">
        <f t="shared" si="208"/>
        <v>0</v>
      </c>
      <c r="F13358" t="str">
        <f>_xlfn.XLOOKUP(data!$B13358,campaign!$A$2:$A$18,campaign!$B$2:$B$18)</f>
        <v>OwnsMotorcycle</v>
      </c>
      <c r="G13358">
        <f>_xlfn.XLOOKUP($F13358,campaign!$B$2:$B$18,campaign!$D$2:$D$18)</f>
        <v>14</v>
      </c>
      <c r="H13358" t="str">
        <f>_xlfn.XLOOKUP($A13358,customer!$A$2:$A$978,customer!$B$2:$B$978)</f>
        <v>Anthe Boobyer</v>
      </c>
    </row>
    <row r="13359" spans="1:8" x14ac:dyDescent="0.2">
      <c r="A13359" t="s">
        <v>3811</v>
      </c>
      <c r="B13359" t="s">
        <v>3951</v>
      </c>
      <c r="C13359" s="1">
        <v>44680</v>
      </c>
      <c r="D13359" s="1">
        <v>44771</v>
      </c>
      <c r="E13359">
        <f t="shared" si="208"/>
        <v>3</v>
      </c>
      <c r="F13359" t="str">
        <f>_xlfn.XLOOKUP(data!$B13359,campaign!$A$2:$A$18,campaign!$B$2:$B$18)</f>
        <v>OwnsMotorcycle</v>
      </c>
      <c r="G13359">
        <f>_xlfn.XLOOKUP($F13359,campaign!$B$2:$B$18,campaign!$D$2:$D$18)</f>
        <v>14</v>
      </c>
      <c r="H13359" t="str">
        <f>_xlfn.XLOOKUP($A13359,customer!$A$2:$A$978,customer!$B$2:$B$978)</f>
        <v>Anthe Boobyer</v>
      </c>
    </row>
    <row r="13360" spans="1:8" x14ac:dyDescent="0.2">
      <c r="A13360" t="s">
        <v>3811</v>
      </c>
      <c r="B13360" t="s">
        <v>3951</v>
      </c>
      <c r="C13360" s="1">
        <v>44680</v>
      </c>
      <c r="D13360" s="1">
        <v>44781</v>
      </c>
      <c r="E13360">
        <f t="shared" si="208"/>
        <v>3</v>
      </c>
      <c r="F13360" t="str">
        <f>_xlfn.XLOOKUP(data!$B13360,campaign!$A$2:$A$18,campaign!$B$2:$B$18)</f>
        <v>OwnsMotorcycle</v>
      </c>
      <c r="G13360">
        <f>_xlfn.XLOOKUP($F13360,campaign!$B$2:$B$18,campaign!$D$2:$D$18)</f>
        <v>14</v>
      </c>
      <c r="H13360" t="str">
        <f>_xlfn.XLOOKUP($A13360,customer!$A$2:$A$978,customer!$B$2:$B$978)</f>
        <v>Anthe Boobyer</v>
      </c>
    </row>
    <row r="13361" spans="1:8" x14ac:dyDescent="0.2">
      <c r="A13361" t="s">
        <v>3811</v>
      </c>
      <c r="B13361" t="s">
        <v>3951</v>
      </c>
      <c r="C13361" s="1">
        <v>44680</v>
      </c>
      <c r="D13361" s="1">
        <v>44806</v>
      </c>
      <c r="E13361">
        <f t="shared" si="208"/>
        <v>4</v>
      </c>
      <c r="F13361" t="str">
        <f>_xlfn.XLOOKUP(data!$B13361,campaign!$A$2:$A$18,campaign!$B$2:$B$18)</f>
        <v>OwnsMotorcycle</v>
      </c>
      <c r="G13361">
        <f>_xlfn.XLOOKUP($F13361,campaign!$B$2:$B$18,campaign!$D$2:$D$18)</f>
        <v>14</v>
      </c>
      <c r="H13361" t="str">
        <f>_xlfn.XLOOKUP($A13361,customer!$A$2:$A$978,customer!$B$2:$B$978)</f>
        <v>Anthe Boobyer</v>
      </c>
    </row>
    <row r="13362" spans="1:8" x14ac:dyDescent="0.2">
      <c r="A13362" t="s">
        <v>3811</v>
      </c>
      <c r="B13362" t="s">
        <v>3951</v>
      </c>
      <c r="C13362" s="1">
        <v>44680</v>
      </c>
      <c r="D13362" s="1">
        <v>44847</v>
      </c>
      <c r="E13362">
        <f t="shared" si="208"/>
        <v>5</v>
      </c>
      <c r="F13362" t="str">
        <f>_xlfn.XLOOKUP(data!$B13362,campaign!$A$2:$A$18,campaign!$B$2:$B$18)</f>
        <v>OwnsMotorcycle</v>
      </c>
      <c r="G13362">
        <f>_xlfn.XLOOKUP($F13362,campaign!$B$2:$B$18,campaign!$D$2:$D$18)</f>
        <v>14</v>
      </c>
      <c r="H13362" t="str">
        <f>_xlfn.XLOOKUP($A13362,customer!$A$2:$A$978,customer!$B$2:$B$978)</f>
        <v>Anthe Boobyer</v>
      </c>
    </row>
    <row r="13363" spans="1:8" x14ac:dyDescent="0.2">
      <c r="A13363" t="s">
        <v>3811</v>
      </c>
      <c r="B13363" t="s">
        <v>3951</v>
      </c>
      <c r="C13363" s="1">
        <v>44680</v>
      </c>
      <c r="D13363" s="1">
        <v>44897</v>
      </c>
      <c r="E13363">
        <f t="shared" si="208"/>
        <v>7</v>
      </c>
      <c r="F13363" t="str">
        <f>_xlfn.XLOOKUP(data!$B13363,campaign!$A$2:$A$18,campaign!$B$2:$B$18)</f>
        <v>OwnsMotorcycle</v>
      </c>
      <c r="G13363">
        <f>_xlfn.XLOOKUP($F13363,campaign!$B$2:$B$18,campaign!$D$2:$D$18)</f>
        <v>14</v>
      </c>
      <c r="H13363" t="str">
        <f>_xlfn.XLOOKUP($A13363,customer!$A$2:$A$978,customer!$B$2:$B$978)</f>
        <v>Anthe Boobyer</v>
      </c>
    </row>
    <row r="13364" spans="1:8" x14ac:dyDescent="0.2">
      <c r="A13364" t="s">
        <v>3811</v>
      </c>
      <c r="B13364" t="s">
        <v>3951</v>
      </c>
      <c r="C13364" s="1">
        <v>44680</v>
      </c>
      <c r="D13364" s="1">
        <v>44964</v>
      </c>
      <c r="E13364">
        <f t="shared" si="208"/>
        <v>9</v>
      </c>
      <c r="F13364" t="str">
        <f>_xlfn.XLOOKUP(data!$B13364,campaign!$A$2:$A$18,campaign!$B$2:$B$18)</f>
        <v>OwnsMotorcycle</v>
      </c>
      <c r="G13364">
        <f>_xlfn.XLOOKUP($F13364,campaign!$B$2:$B$18,campaign!$D$2:$D$18)</f>
        <v>14</v>
      </c>
      <c r="H13364" t="str">
        <f>_xlfn.XLOOKUP($A13364,customer!$A$2:$A$978,customer!$B$2:$B$978)</f>
        <v>Anthe Boobyer</v>
      </c>
    </row>
    <row r="13365" spans="1:8" x14ac:dyDescent="0.2">
      <c r="A13365" t="s">
        <v>3811</v>
      </c>
      <c r="B13365" t="s">
        <v>3951</v>
      </c>
      <c r="C13365" s="1">
        <v>44680</v>
      </c>
      <c r="D13365" s="1">
        <v>44997</v>
      </c>
      <c r="E13365">
        <f t="shared" si="208"/>
        <v>10</v>
      </c>
      <c r="F13365" t="str">
        <f>_xlfn.XLOOKUP(data!$B13365,campaign!$A$2:$A$18,campaign!$B$2:$B$18)</f>
        <v>OwnsMotorcycle</v>
      </c>
      <c r="G13365">
        <f>_xlfn.XLOOKUP($F13365,campaign!$B$2:$B$18,campaign!$D$2:$D$18)</f>
        <v>14</v>
      </c>
      <c r="H13365" t="str">
        <f>_xlfn.XLOOKUP($A13365,customer!$A$2:$A$978,customer!$B$2:$B$978)</f>
        <v>Anthe Boobyer</v>
      </c>
    </row>
    <row r="13366" spans="1:8" x14ac:dyDescent="0.2">
      <c r="A13366" t="s">
        <v>3811</v>
      </c>
      <c r="B13366" t="s">
        <v>3951</v>
      </c>
      <c r="C13366" s="1">
        <v>44680</v>
      </c>
      <c r="D13366" s="1">
        <v>45022</v>
      </c>
      <c r="E13366">
        <f t="shared" si="208"/>
        <v>11</v>
      </c>
      <c r="F13366" t="str">
        <f>_xlfn.XLOOKUP(data!$B13366,campaign!$A$2:$A$18,campaign!$B$2:$B$18)</f>
        <v>OwnsMotorcycle</v>
      </c>
      <c r="G13366">
        <f>_xlfn.XLOOKUP($F13366,campaign!$B$2:$B$18,campaign!$D$2:$D$18)</f>
        <v>14</v>
      </c>
      <c r="H13366" t="str">
        <f>_xlfn.XLOOKUP($A13366,customer!$A$2:$A$978,customer!$B$2:$B$978)</f>
        <v>Anthe Boobyer</v>
      </c>
    </row>
    <row r="13367" spans="1:8" x14ac:dyDescent="0.2">
      <c r="A13367" t="s">
        <v>3811</v>
      </c>
      <c r="B13367" t="s">
        <v>3951</v>
      </c>
      <c r="C13367" s="1">
        <v>44680</v>
      </c>
      <c r="D13367" s="1">
        <v>45060</v>
      </c>
      <c r="E13367">
        <f t="shared" si="208"/>
        <v>12</v>
      </c>
      <c r="F13367" t="str">
        <f>_xlfn.XLOOKUP(data!$B13367,campaign!$A$2:$A$18,campaign!$B$2:$B$18)</f>
        <v>OwnsMotorcycle</v>
      </c>
      <c r="G13367">
        <f>_xlfn.XLOOKUP($F13367,campaign!$B$2:$B$18,campaign!$D$2:$D$18)</f>
        <v>14</v>
      </c>
      <c r="H13367" t="str">
        <f>_xlfn.XLOOKUP($A13367,customer!$A$2:$A$978,customer!$B$2:$B$978)</f>
        <v>Anthe Boobyer</v>
      </c>
    </row>
    <row r="13368" spans="1:8" x14ac:dyDescent="0.2">
      <c r="A13368" t="s">
        <v>3811</v>
      </c>
      <c r="B13368" t="s">
        <v>3951</v>
      </c>
      <c r="C13368" s="1">
        <v>44680</v>
      </c>
      <c r="D13368" s="1">
        <v>45090</v>
      </c>
      <c r="E13368">
        <f t="shared" si="208"/>
        <v>13</v>
      </c>
      <c r="F13368" t="str">
        <f>_xlfn.XLOOKUP(data!$B13368,campaign!$A$2:$A$18,campaign!$B$2:$B$18)</f>
        <v>OwnsMotorcycle</v>
      </c>
      <c r="G13368">
        <f>_xlfn.XLOOKUP($F13368,campaign!$B$2:$B$18,campaign!$D$2:$D$18)</f>
        <v>14</v>
      </c>
      <c r="H13368" t="str">
        <f>_xlfn.XLOOKUP($A13368,customer!$A$2:$A$978,customer!$B$2:$B$978)</f>
        <v>Anthe Boobyer</v>
      </c>
    </row>
    <row r="13369" spans="1:8" x14ac:dyDescent="0.2">
      <c r="A13369" t="s">
        <v>3811</v>
      </c>
      <c r="B13369" t="s">
        <v>3949</v>
      </c>
      <c r="C13369" s="1">
        <v>44702</v>
      </c>
      <c r="D13369" s="1">
        <v>44702</v>
      </c>
      <c r="E13369">
        <f t="shared" si="208"/>
        <v>0</v>
      </c>
      <c r="F13369" t="str">
        <f>_xlfn.XLOOKUP(data!$B13369,campaign!$A$2:$A$18,campaign!$B$2:$B$18)</f>
        <v>NewCellphoneUser</v>
      </c>
      <c r="G13369">
        <f>_xlfn.XLOOKUP($F13369,campaign!$B$2:$B$18,campaign!$D$2:$D$18)</f>
        <v>25</v>
      </c>
      <c r="H13369" t="str">
        <f>_xlfn.XLOOKUP($A13369,customer!$A$2:$A$978,customer!$B$2:$B$978)</f>
        <v>Anthe Boobyer</v>
      </c>
    </row>
    <row r="13370" spans="1:8" x14ac:dyDescent="0.2">
      <c r="A13370" t="s">
        <v>3811</v>
      </c>
      <c r="B13370" t="s">
        <v>3949</v>
      </c>
      <c r="C13370" s="1">
        <v>44702</v>
      </c>
      <c r="D13370" s="1">
        <v>44771</v>
      </c>
      <c r="E13370">
        <f t="shared" si="208"/>
        <v>2</v>
      </c>
      <c r="F13370" t="str">
        <f>_xlfn.XLOOKUP(data!$B13370,campaign!$A$2:$A$18,campaign!$B$2:$B$18)</f>
        <v>NewCellphoneUser</v>
      </c>
      <c r="G13370">
        <f>_xlfn.XLOOKUP($F13370,campaign!$B$2:$B$18,campaign!$D$2:$D$18)</f>
        <v>25</v>
      </c>
      <c r="H13370" t="str">
        <f>_xlfn.XLOOKUP($A13370,customer!$A$2:$A$978,customer!$B$2:$B$978)</f>
        <v>Anthe Boobyer</v>
      </c>
    </row>
    <row r="13371" spans="1:8" x14ac:dyDescent="0.2">
      <c r="A13371" t="s">
        <v>3811</v>
      </c>
      <c r="B13371" t="s">
        <v>3949</v>
      </c>
      <c r="C13371" s="1">
        <v>44702</v>
      </c>
      <c r="D13371" s="1">
        <v>44776</v>
      </c>
      <c r="E13371">
        <f t="shared" si="208"/>
        <v>2</v>
      </c>
      <c r="F13371" t="str">
        <f>_xlfn.XLOOKUP(data!$B13371,campaign!$A$2:$A$18,campaign!$B$2:$B$18)</f>
        <v>NewCellphoneUser</v>
      </c>
      <c r="G13371">
        <f>_xlfn.XLOOKUP($F13371,campaign!$B$2:$B$18,campaign!$D$2:$D$18)</f>
        <v>25</v>
      </c>
      <c r="H13371" t="str">
        <f>_xlfn.XLOOKUP($A13371,customer!$A$2:$A$978,customer!$B$2:$B$978)</f>
        <v>Anthe Boobyer</v>
      </c>
    </row>
    <row r="13372" spans="1:8" x14ac:dyDescent="0.2">
      <c r="A13372" t="s">
        <v>3811</v>
      </c>
      <c r="B13372" t="s">
        <v>3949</v>
      </c>
      <c r="C13372" s="1">
        <v>44702</v>
      </c>
      <c r="D13372" s="1">
        <v>44834</v>
      </c>
      <c r="E13372">
        <f t="shared" si="208"/>
        <v>4</v>
      </c>
      <c r="F13372" t="str">
        <f>_xlfn.XLOOKUP(data!$B13372,campaign!$A$2:$A$18,campaign!$B$2:$B$18)</f>
        <v>NewCellphoneUser</v>
      </c>
      <c r="G13372">
        <f>_xlfn.XLOOKUP($F13372,campaign!$B$2:$B$18,campaign!$D$2:$D$18)</f>
        <v>25</v>
      </c>
      <c r="H13372" t="str">
        <f>_xlfn.XLOOKUP($A13372,customer!$A$2:$A$978,customer!$B$2:$B$978)</f>
        <v>Anthe Boobyer</v>
      </c>
    </row>
    <row r="13373" spans="1:8" x14ac:dyDescent="0.2">
      <c r="A13373" t="s">
        <v>3811</v>
      </c>
      <c r="B13373" t="s">
        <v>3949</v>
      </c>
      <c r="C13373" s="1">
        <v>44702</v>
      </c>
      <c r="D13373" s="1">
        <v>44838</v>
      </c>
      <c r="E13373">
        <f t="shared" si="208"/>
        <v>4</v>
      </c>
      <c r="F13373" t="str">
        <f>_xlfn.XLOOKUP(data!$B13373,campaign!$A$2:$A$18,campaign!$B$2:$B$18)</f>
        <v>NewCellphoneUser</v>
      </c>
      <c r="G13373">
        <f>_xlfn.XLOOKUP($F13373,campaign!$B$2:$B$18,campaign!$D$2:$D$18)</f>
        <v>25</v>
      </c>
      <c r="H13373" t="str">
        <f>_xlfn.XLOOKUP($A13373,customer!$A$2:$A$978,customer!$B$2:$B$978)</f>
        <v>Anthe Boobyer</v>
      </c>
    </row>
    <row r="13374" spans="1:8" x14ac:dyDescent="0.2">
      <c r="A13374" t="s">
        <v>3811</v>
      </c>
      <c r="B13374" t="s">
        <v>3949</v>
      </c>
      <c r="C13374" s="1">
        <v>44702</v>
      </c>
      <c r="D13374" s="1">
        <v>44892</v>
      </c>
      <c r="E13374">
        <f t="shared" si="208"/>
        <v>6</v>
      </c>
      <c r="F13374" t="str">
        <f>_xlfn.XLOOKUP(data!$B13374,campaign!$A$2:$A$18,campaign!$B$2:$B$18)</f>
        <v>NewCellphoneUser</v>
      </c>
      <c r="G13374">
        <f>_xlfn.XLOOKUP($F13374,campaign!$B$2:$B$18,campaign!$D$2:$D$18)</f>
        <v>25</v>
      </c>
      <c r="H13374" t="str">
        <f>_xlfn.XLOOKUP($A13374,customer!$A$2:$A$978,customer!$B$2:$B$978)</f>
        <v>Anthe Boobyer</v>
      </c>
    </row>
    <row r="13375" spans="1:8" x14ac:dyDescent="0.2">
      <c r="A13375" t="s">
        <v>3811</v>
      </c>
      <c r="B13375" t="s">
        <v>3949</v>
      </c>
      <c r="C13375" s="1">
        <v>44702</v>
      </c>
      <c r="D13375" s="1">
        <v>44951</v>
      </c>
      <c r="E13375">
        <f t="shared" si="208"/>
        <v>8</v>
      </c>
      <c r="F13375" t="str">
        <f>_xlfn.XLOOKUP(data!$B13375,campaign!$A$2:$A$18,campaign!$B$2:$B$18)</f>
        <v>NewCellphoneUser</v>
      </c>
      <c r="G13375">
        <f>_xlfn.XLOOKUP($F13375,campaign!$B$2:$B$18,campaign!$D$2:$D$18)</f>
        <v>25</v>
      </c>
      <c r="H13375" t="str">
        <f>_xlfn.XLOOKUP($A13375,customer!$A$2:$A$978,customer!$B$2:$B$978)</f>
        <v>Anthe Boobyer</v>
      </c>
    </row>
    <row r="13376" spans="1:8" x14ac:dyDescent="0.2">
      <c r="A13376" t="s">
        <v>3811</v>
      </c>
      <c r="B13376" t="s">
        <v>3949</v>
      </c>
      <c r="C13376" s="1">
        <v>44702</v>
      </c>
      <c r="D13376" s="1">
        <v>44981</v>
      </c>
      <c r="E13376">
        <f t="shared" si="208"/>
        <v>9</v>
      </c>
      <c r="F13376" t="str">
        <f>_xlfn.XLOOKUP(data!$B13376,campaign!$A$2:$A$18,campaign!$B$2:$B$18)</f>
        <v>NewCellphoneUser</v>
      </c>
      <c r="G13376">
        <f>_xlfn.XLOOKUP($F13376,campaign!$B$2:$B$18,campaign!$D$2:$D$18)</f>
        <v>25</v>
      </c>
      <c r="H13376" t="str">
        <f>_xlfn.XLOOKUP($A13376,customer!$A$2:$A$978,customer!$B$2:$B$978)</f>
        <v>Anthe Boobyer</v>
      </c>
    </row>
    <row r="13377" spans="1:8" x14ac:dyDescent="0.2">
      <c r="A13377" t="s">
        <v>3811</v>
      </c>
      <c r="B13377" t="s">
        <v>3949</v>
      </c>
      <c r="C13377" s="1">
        <v>44702</v>
      </c>
      <c r="D13377" s="1">
        <v>45006</v>
      </c>
      <c r="E13377">
        <f t="shared" si="208"/>
        <v>10</v>
      </c>
      <c r="F13377" t="str">
        <f>_xlfn.XLOOKUP(data!$B13377,campaign!$A$2:$A$18,campaign!$B$2:$B$18)</f>
        <v>NewCellphoneUser</v>
      </c>
      <c r="G13377">
        <f>_xlfn.XLOOKUP($F13377,campaign!$B$2:$B$18,campaign!$D$2:$D$18)</f>
        <v>25</v>
      </c>
      <c r="H13377" t="str">
        <f>_xlfn.XLOOKUP($A13377,customer!$A$2:$A$978,customer!$B$2:$B$978)</f>
        <v>Anthe Boobyer</v>
      </c>
    </row>
    <row r="13378" spans="1:8" x14ac:dyDescent="0.2">
      <c r="A13378" t="s">
        <v>3811</v>
      </c>
      <c r="B13378" t="s">
        <v>3949</v>
      </c>
      <c r="C13378" s="1">
        <v>44702</v>
      </c>
      <c r="D13378" s="1">
        <v>45041</v>
      </c>
      <c r="E13378">
        <f t="shared" si="208"/>
        <v>11</v>
      </c>
      <c r="F13378" t="str">
        <f>_xlfn.XLOOKUP(data!$B13378,campaign!$A$2:$A$18,campaign!$B$2:$B$18)</f>
        <v>NewCellphoneUser</v>
      </c>
      <c r="G13378">
        <f>_xlfn.XLOOKUP($F13378,campaign!$B$2:$B$18,campaign!$D$2:$D$18)</f>
        <v>25</v>
      </c>
      <c r="H13378" t="str">
        <f>_xlfn.XLOOKUP($A13378,customer!$A$2:$A$978,customer!$B$2:$B$978)</f>
        <v>Anthe Boobyer</v>
      </c>
    </row>
    <row r="13379" spans="1:8" x14ac:dyDescent="0.2">
      <c r="A13379" t="s">
        <v>3811</v>
      </c>
      <c r="B13379" t="s">
        <v>3949</v>
      </c>
      <c r="C13379" s="1">
        <v>44702</v>
      </c>
      <c r="D13379" s="1">
        <v>45079</v>
      </c>
      <c r="E13379">
        <f t="shared" ref="E13379:E13442" si="209">DATEDIF(C13379,D13379,"M")</f>
        <v>12</v>
      </c>
      <c r="F13379" t="str">
        <f>_xlfn.XLOOKUP(data!$B13379,campaign!$A$2:$A$18,campaign!$B$2:$B$18)</f>
        <v>NewCellphoneUser</v>
      </c>
      <c r="G13379">
        <f>_xlfn.XLOOKUP($F13379,campaign!$B$2:$B$18,campaign!$D$2:$D$18)</f>
        <v>25</v>
      </c>
      <c r="H13379" t="str">
        <f>_xlfn.XLOOKUP($A13379,customer!$A$2:$A$978,customer!$B$2:$B$978)</f>
        <v>Anthe Boobyer</v>
      </c>
    </row>
    <row r="13380" spans="1:8" x14ac:dyDescent="0.2">
      <c r="A13380" t="s">
        <v>3812</v>
      </c>
      <c r="B13380" t="s">
        <v>3925</v>
      </c>
      <c r="C13380" s="1">
        <v>44742</v>
      </c>
      <c r="D13380" s="1">
        <v>44742</v>
      </c>
      <c r="E13380">
        <f t="shared" si="209"/>
        <v>0</v>
      </c>
      <c r="F13380" t="str">
        <f>_xlfn.XLOOKUP(data!$B13380,campaign!$A$2:$A$18,campaign!$B$2:$B$18)</f>
        <v>Homeownership</v>
      </c>
      <c r="G13380">
        <f>_xlfn.XLOOKUP($F13380,campaign!$B$2:$B$18,campaign!$D$2:$D$18)</f>
        <v>13</v>
      </c>
      <c r="H13380" t="str">
        <f>_xlfn.XLOOKUP($A13380,customer!$A$2:$A$978,customer!$B$2:$B$978)</f>
        <v>Claudian Renvoise</v>
      </c>
    </row>
    <row r="13381" spans="1:8" x14ac:dyDescent="0.2">
      <c r="A13381" t="s">
        <v>3812</v>
      </c>
      <c r="B13381" t="s">
        <v>3925</v>
      </c>
      <c r="C13381" s="1">
        <v>44742</v>
      </c>
      <c r="D13381" s="1">
        <v>44783</v>
      </c>
      <c r="E13381">
        <f t="shared" si="209"/>
        <v>1</v>
      </c>
      <c r="F13381" t="str">
        <f>_xlfn.XLOOKUP(data!$B13381,campaign!$A$2:$A$18,campaign!$B$2:$B$18)</f>
        <v>Homeownership</v>
      </c>
      <c r="G13381">
        <f>_xlfn.XLOOKUP($F13381,campaign!$B$2:$B$18,campaign!$D$2:$D$18)</f>
        <v>13</v>
      </c>
      <c r="H13381" t="str">
        <f>_xlfn.XLOOKUP($A13381,customer!$A$2:$A$978,customer!$B$2:$B$978)</f>
        <v>Claudian Renvoise</v>
      </c>
    </row>
    <row r="13382" spans="1:8" x14ac:dyDescent="0.2">
      <c r="A13382" t="s">
        <v>3812</v>
      </c>
      <c r="B13382" t="s">
        <v>3925</v>
      </c>
      <c r="C13382" s="1">
        <v>44742</v>
      </c>
      <c r="D13382" s="1">
        <v>44810</v>
      </c>
      <c r="E13382">
        <f t="shared" si="209"/>
        <v>2</v>
      </c>
      <c r="F13382" t="str">
        <f>_xlfn.XLOOKUP(data!$B13382,campaign!$A$2:$A$18,campaign!$B$2:$B$18)</f>
        <v>Homeownership</v>
      </c>
      <c r="G13382">
        <f>_xlfn.XLOOKUP($F13382,campaign!$B$2:$B$18,campaign!$D$2:$D$18)</f>
        <v>13</v>
      </c>
      <c r="H13382" t="str">
        <f>_xlfn.XLOOKUP($A13382,customer!$A$2:$A$978,customer!$B$2:$B$978)</f>
        <v>Claudian Renvoise</v>
      </c>
    </row>
    <row r="13383" spans="1:8" x14ac:dyDescent="0.2">
      <c r="A13383" t="s">
        <v>3812</v>
      </c>
      <c r="B13383" t="s">
        <v>3925</v>
      </c>
      <c r="C13383" s="1">
        <v>44742</v>
      </c>
      <c r="D13383" s="1">
        <v>44845</v>
      </c>
      <c r="E13383">
        <f t="shared" si="209"/>
        <v>3</v>
      </c>
      <c r="F13383" t="str">
        <f>_xlfn.XLOOKUP(data!$B13383,campaign!$A$2:$A$18,campaign!$B$2:$B$18)</f>
        <v>Homeownership</v>
      </c>
      <c r="G13383">
        <f>_xlfn.XLOOKUP($F13383,campaign!$B$2:$B$18,campaign!$D$2:$D$18)</f>
        <v>13</v>
      </c>
      <c r="H13383" t="str">
        <f>_xlfn.XLOOKUP($A13383,customer!$A$2:$A$978,customer!$B$2:$B$978)</f>
        <v>Claudian Renvoise</v>
      </c>
    </row>
    <row r="13384" spans="1:8" x14ac:dyDescent="0.2">
      <c r="A13384" t="s">
        <v>3812</v>
      </c>
      <c r="B13384" t="s">
        <v>3925</v>
      </c>
      <c r="C13384" s="1">
        <v>44742</v>
      </c>
      <c r="D13384" s="1">
        <v>44879</v>
      </c>
      <c r="E13384">
        <f t="shared" si="209"/>
        <v>4</v>
      </c>
      <c r="F13384" t="str">
        <f>_xlfn.XLOOKUP(data!$B13384,campaign!$A$2:$A$18,campaign!$B$2:$B$18)</f>
        <v>Homeownership</v>
      </c>
      <c r="G13384">
        <f>_xlfn.XLOOKUP($F13384,campaign!$B$2:$B$18,campaign!$D$2:$D$18)</f>
        <v>13</v>
      </c>
      <c r="H13384" t="str">
        <f>_xlfn.XLOOKUP($A13384,customer!$A$2:$A$978,customer!$B$2:$B$978)</f>
        <v>Claudian Renvoise</v>
      </c>
    </row>
    <row r="13385" spans="1:8" x14ac:dyDescent="0.2">
      <c r="A13385" t="s">
        <v>3812</v>
      </c>
      <c r="B13385" t="s">
        <v>3925</v>
      </c>
      <c r="C13385" s="1">
        <v>44742</v>
      </c>
      <c r="D13385" s="1">
        <v>44910</v>
      </c>
      <c r="E13385">
        <f t="shared" si="209"/>
        <v>5</v>
      </c>
      <c r="F13385" t="str">
        <f>_xlfn.XLOOKUP(data!$B13385,campaign!$A$2:$A$18,campaign!$B$2:$B$18)</f>
        <v>Homeownership</v>
      </c>
      <c r="G13385">
        <f>_xlfn.XLOOKUP($F13385,campaign!$B$2:$B$18,campaign!$D$2:$D$18)</f>
        <v>13</v>
      </c>
      <c r="H13385" t="str">
        <f>_xlfn.XLOOKUP($A13385,customer!$A$2:$A$978,customer!$B$2:$B$978)</f>
        <v>Claudian Renvoise</v>
      </c>
    </row>
    <row r="13386" spans="1:8" x14ac:dyDescent="0.2">
      <c r="A13386" t="s">
        <v>3812</v>
      </c>
      <c r="B13386" t="s">
        <v>3925</v>
      </c>
      <c r="C13386" s="1">
        <v>44742</v>
      </c>
      <c r="D13386" s="1">
        <v>44957</v>
      </c>
      <c r="E13386">
        <f t="shared" si="209"/>
        <v>7</v>
      </c>
      <c r="F13386" t="str">
        <f>_xlfn.XLOOKUP(data!$B13386,campaign!$A$2:$A$18,campaign!$B$2:$B$18)</f>
        <v>Homeownership</v>
      </c>
      <c r="G13386">
        <f>_xlfn.XLOOKUP($F13386,campaign!$B$2:$B$18,campaign!$D$2:$D$18)</f>
        <v>13</v>
      </c>
      <c r="H13386" t="str">
        <f>_xlfn.XLOOKUP($A13386,customer!$A$2:$A$978,customer!$B$2:$B$978)</f>
        <v>Claudian Renvoise</v>
      </c>
    </row>
    <row r="13387" spans="1:8" x14ac:dyDescent="0.2">
      <c r="A13387" t="s">
        <v>3812</v>
      </c>
      <c r="B13387" t="s">
        <v>3925</v>
      </c>
      <c r="C13387" s="1">
        <v>44742</v>
      </c>
      <c r="D13387" s="1">
        <v>44962</v>
      </c>
      <c r="E13387">
        <f t="shared" si="209"/>
        <v>7</v>
      </c>
      <c r="F13387" t="str">
        <f>_xlfn.XLOOKUP(data!$B13387,campaign!$A$2:$A$18,campaign!$B$2:$B$18)</f>
        <v>Homeownership</v>
      </c>
      <c r="G13387">
        <f>_xlfn.XLOOKUP($F13387,campaign!$B$2:$B$18,campaign!$D$2:$D$18)</f>
        <v>13</v>
      </c>
      <c r="H13387" t="str">
        <f>_xlfn.XLOOKUP($A13387,customer!$A$2:$A$978,customer!$B$2:$B$978)</f>
        <v>Claudian Renvoise</v>
      </c>
    </row>
    <row r="13388" spans="1:8" x14ac:dyDescent="0.2">
      <c r="A13388" t="s">
        <v>3812</v>
      </c>
      <c r="B13388" t="s">
        <v>3925</v>
      </c>
      <c r="C13388" s="1">
        <v>44742</v>
      </c>
      <c r="D13388" s="1">
        <v>44989</v>
      </c>
      <c r="E13388">
        <f t="shared" si="209"/>
        <v>8</v>
      </c>
      <c r="F13388" t="str">
        <f>_xlfn.XLOOKUP(data!$B13388,campaign!$A$2:$A$18,campaign!$B$2:$B$18)</f>
        <v>Homeownership</v>
      </c>
      <c r="G13388">
        <f>_xlfn.XLOOKUP($F13388,campaign!$B$2:$B$18,campaign!$D$2:$D$18)</f>
        <v>13</v>
      </c>
      <c r="H13388" t="str">
        <f>_xlfn.XLOOKUP($A13388,customer!$A$2:$A$978,customer!$B$2:$B$978)</f>
        <v>Claudian Renvoise</v>
      </c>
    </row>
    <row r="13389" spans="1:8" x14ac:dyDescent="0.2">
      <c r="A13389" t="s">
        <v>3812</v>
      </c>
      <c r="B13389" t="s">
        <v>3925</v>
      </c>
      <c r="C13389" s="1">
        <v>44742</v>
      </c>
      <c r="D13389" s="1">
        <v>45023</v>
      </c>
      <c r="E13389">
        <f t="shared" si="209"/>
        <v>9</v>
      </c>
      <c r="F13389" t="str">
        <f>_xlfn.XLOOKUP(data!$B13389,campaign!$A$2:$A$18,campaign!$B$2:$B$18)</f>
        <v>Homeownership</v>
      </c>
      <c r="G13389">
        <f>_xlfn.XLOOKUP($F13389,campaign!$B$2:$B$18,campaign!$D$2:$D$18)</f>
        <v>13</v>
      </c>
      <c r="H13389" t="str">
        <f>_xlfn.XLOOKUP($A13389,customer!$A$2:$A$978,customer!$B$2:$B$978)</f>
        <v>Claudian Renvoise</v>
      </c>
    </row>
    <row r="13390" spans="1:8" x14ac:dyDescent="0.2">
      <c r="A13390" t="s">
        <v>3812</v>
      </c>
      <c r="B13390" t="s">
        <v>3925</v>
      </c>
      <c r="C13390" s="1">
        <v>44742</v>
      </c>
      <c r="D13390" s="1">
        <v>45060</v>
      </c>
      <c r="E13390">
        <f t="shared" si="209"/>
        <v>10</v>
      </c>
      <c r="F13390" t="str">
        <f>_xlfn.XLOOKUP(data!$B13390,campaign!$A$2:$A$18,campaign!$B$2:$B$18)</f>
        <v>Homeownership</v>
      </c>
      <c r="G13390">
        <f>_xlfn.XLOOKUP($F13390,campaign!$B$2:$B$18,campaign!$D$2:$D$18)</f>
        <v>13</v>
      </c>
      <c r="H13390" t="str">
        <f>_xlfn.XLOOKUP($A13390,customer!$A$2:$A$978,customer!$B$2:$B$978)</f>
        <v>Claudian Renvoise</v>
      </c>
    </row>
    <row r="13391" spans="1:8" x14ac:dyDescent="0.2">
      <c r="A13391" t="s">
        <v>3812</v>
      </c>
      <c r="B13391" t="s">
        <v>3928</v>
      </c>
      <c r="C13391" s="1">
        <v>44788</v>
      </c>
      <c r="D13391" s="1">
        <v>44788</v>
      </c>
      <c r="E13391">
        <f t="shared" si="209"/>
        <v>0</v>
      </c>
      <c r="F13391" t="str">
        <f>_xlfn.XLOOKUP(data!$B13391,campaign!$A$2:$A$18,campaign!$B$2:$B$18)</f>
        <v>OptOutMailings</v>
      </c>
      <c r="G13391">
        <f>_xlfn.XLOOKUP($F13391,campaign!$B$2:$B$18,campaign!$D$2:$D$18)</f>
        <v>75</v>
      </c>
      <c r="H13391" t="str">
        <f>_xlfn.XLOOKUP($A13391,customer!$A$2:$A$978,customer!$B$2:$B$978)</f>
        <v>Claudian Renvoise</v>
      </c>
    </row>
    <row r="13392" spans="1:8" x14ac:dyDescent="0.2">
      <c r="A13392" t="s">
        <v>3812</v>
      </c>
      <c r="B13392" t="s">
        <v>3928</v>
      </c>
      <c r="C13392" s="1">
        <v>44788</v>
      </c>
      <c r="D13392" s="1">
        <v>44832</v>
      </c>
      <c r="E13392">
        <f t="shared" si="209"/>
        <v>1</v>
      </c>
      <c r="F13392" t="str">
        <f>_xlfn.XLOOKUP(data!$B13392,campaign!$A$2:$A$18,campaign!$B$2:$B$18)</f>
        <v>OptOutMailings</v>
      </c>
      <c r="G13392">
        <f>_xlfn.XLOOKUP($F13392,campaign!$B$2:$B$18,campaign!$D$2:$D$18)</f>
        <v>75</v>
      </c>
      <c r="H13392" t="str">
        <f>_xlfn.XLOOKUP($A13392,customer!$A$2:$A$978,customer!$B$2:$B$978)</f>
        <v>Claudian Renvoise</v>
      </c>
    </row>
    <row r="13393" spans="1:8" x14ac:dyDescent="0.2">
      <c r="A13393" t="s">
        <v>3812</v>
      </c>
      <c r="B13393" t="s">
        <v>3928</v>
      </c>
      <c r="C13393" s="1">
        <v>44788</v>
      </c>
      <c r="D13393" s="1">
        <v>44855</v>
      </c>
      <c r="E13393">
        <f t="shared" si="209"/>
        <v>2</v>
      </c>
      <c r="F13393" t="str">
        <f>_xlfn.XLOOKUP(data!$B13393,campaign!$A$2:$A$18,campaign!$B$2:$B$18)</f>
        <v>OptOutMailings</v>
      </c>
      <c r="G13393">
        <f>_xlfn.XLOOKUP($F13393,campaign!$B$2:$B$18,campaign!$D$2:$D$18)</f>
        <v>75</v>
      </c>
      <c r="H13393" t="str">
        <f>_xlfn.XLOOKUP($A13393,customer!$A$2:$A$978,customer!$B$2:$B$978)</f>
        <v>Claudian Renvoise</v>
      </c>
    </row>
    <row r="13394" spans="1:8" x14ac:dyDescent="0.2">
      <c r="A13394" t="s">
        <v>3812</v>
      </c>
      <c r="B13394" t="s">
        <v>3928</v>
      </c>
      <c r="C13394" s="1">
        <v>44788</v>
      </c>
      <c r="D13394" s="1">
        <v>44880</v>
      </c>
      <c r="E13394">
        <f t="shared" si="209"/>
        <v>3</v>
      </c>
      <c r="F13394" t="str">
        <f>_xlfn.XLOOKUP(data!$B13394,campaign!$A$2:$A$18,campaign!$B$2:$B$18)</f>
        <v>OptOutMailings</v>
      </c>
      <c r="G13394">
        <f>_xlfn.XLOOKUP($F13394,campaign!$B$2:$B$18,campaign!$D$2:$D$18)</f>
        <v>75</v>
      </c>
      <c r="H13394" t="str">
        <f>_xlfn.XLOOKUP($A13394,customer!$A$2:$A$978,customer!$B$2:$B$978)</f>
        <v>Claudian Renvoise</v>
      </c>
    </row>
    <row r="13395" spans="1:8" x14ac:dyDescent="0.2">
      <c r="A13395" t="s">
        <v>3812</v>
      </c>
      <c r="B13395" t="s">
        <v>3928</v>
      </c>
      <c r="C13395" s="1">
        <v>44788</v>
      </c>
      <c r="D13395" s="1">
        <v>44920</v>
      </c>
      <c r="E13395">
        <f t="shared" si="209"/>
        <v>4</v>
      </c>
      <c r="F13395" t="str">
        <f>_xlfn.XLOOKUP(data!$B13395,campaign!$A$2:$A$18,campaign!$B$2:$B$18)</f>
        <v>OptOutMailings</v>
      </c>
      <c r="G13395">
        <f>_xlfn.XLOOKUP($F13395,campaign!$B$2:$B$18,campaign!$D$2:$D$18)</f>
        <v>75</v>
      </c>
      <c r="H13395" t="str">
        <f>_xlfn.XLOOKUP($A13395,customer!$A$2:$A$978,customer!$B$2:$B$978)</f>
        <v>Claudian Renvoise</v>
      </c>
    </row>
    <row r="13396" spans="1:8" x14ac:dyDescent="0.2">
      <c r="A13396" t="s">
        <v>3812</v>
      </c>
      <c r="B13396" t="s">
        <v>3928</v>
      </c>
      <c r="C13396" s="1">
        <v>44788</v>
      </c>
      <c r="D13396" s="1">
        <v>44945</v>
      </c>
      <c r="E13396">
        <f t="shared" si="209"/>
        <v>5</v>
      </c>
      <c r="F13396" t="str">
        <f>_xlfn.XLOOKUP(data!$B13396,campaign!$A$2:$A$18,campaign!$B$2:$B$18)</f>
        <v>OptOutMailings</v>
      </c>
      <c r="G13396">
        <f>_xlfn.XLOOKUP($F13396,campaign!$B$2:$B$18,campaign!$D$2:$D$18)</f>
        <v>75</v>
      </c>
      <c r="H13396" t="str">
        <f>_xlfn.XLOOKUP($A13396,customer!$A$2:$A$978,customer!$B$2:$B$978)</f>
        <v>Claudian Renvoise</v>
      </c>
    </row>
    <row r="13397" spans="1:8" x14ac:dyDescent="0.2">
      <c r="A13397" t="s">
        <v>3812</v>
      </c>
      <c r="B13397" t="s">
        <v>3928</v>
      </c>
      <c r="C13397" s="1">
        <v>44788</v>
      </c>
      <c r="D13397" s="1">
        <v>44975</v>
      </c>
      <c r="E13397">
        <f t="shared" si="209"/>
        <v>6</v>
      </c>
      <c r="F13397" t="str">
        <f>_xlfn.XLOOKUP(data!$B13397,campaign!$A$2:$A$18,campaign!$B$2:$B$18)</f>
        <v>OptOutMailings</v>
      </c>
      <c r="G13397">
        <f>_xlfn.XLOOKUP($F13397,campaign!$B$2:$B$18,campaign!$D$2:$D$18)</f>
        <v>75</v>
      </c>
      <c r="H13397" t="str">
        <f>_xlfn.XLOOKUP($A13397,customer!$A$2:$A$978,customer!$B$2:$B$978)</f>
        <v>Claudian Renvoise</v>
      </c>
    </row>
    <row r="13398" spans="1:8" x14ac:dyDescent="0.2">
      <c r="A13398" t="s">
        <v>3812</v>
      </c>
      <c r="B13398" t="s">
        <v>3928</v>
      </c>
      <c r="C13398" s="1">
        <v>44788</v>
      </c>
      <c r="D13398" s="1">
        <v>45007</v>
      </c>
      <c r="E13398">
        <f t="shared" si="209"/>
        <v>7</v>
      </c>
      <c r="F13398" t="str">
        <f>_xlfn.XLOOKUP(data!$B13398,campaign!$A$2:$A$18,campaign!$B$2:$B$18)</f>
        <v>OptOutMailings</v>
      </c>
      <c r="G13398">
        <f>_xlfn.XLOOKUP($F13398,campaign!$B$2:$B$18,campaign!$D$2:$D$18)</f>
        <v>75</v>
      </c>
      <c r="H13398" t="str">
        <f>_xlfn.XLOOKUP($A13398,customer!$A$2:$A$978,customer!$B$2:$B$978)</f>
        <v>Claudian Renvoise</v>
      </c>
    </row>
    <row r="13399" spans="1:8" x14ac:dyDescent="0.2">
      <c r="A13399" t="s">
        <v>3812</v>
      </c>
      <c r="B13399" t="s">
        <v>3928</v>
      </c>
      <c r="C13399" s="1">
        <v>44788</v>
      </c>
      <c r="D13399" s="1">
        <v>45041</v>
      </c>
      <c r="E13399">
        <f t="shared" si="209"/>
        <v>8</v>
      </c>
      <c r="F13399" t="str">
        <f>_xlfn.XLOOKUP(data!$B13399,campaign!$A$2:$A$18,campaign!$B$2:$B$18)</f>
        <v>OptOutMailings</v>
      </c>
      <c r="G13399">
        <f>_xlfn.XLOOKUP($F13399,campaign!$B$2:$B$18,campaign!$D$2:$D$18)</f>
        <v>75</v>
      </c>
      <c r="H13399" t="str">
        <f>_xlfn.XLOOKUP($A13399,customer!$A$2:$A$978,customer!$B$2:$B$978)</f>
        <v>Claudian Renvoise</v>
      </c>
    </row>
    <row r="13400" spans="1:8" x14ac:dyDescent="0.2">
      <c r="A13400" t="s">
        <v>3812</v>
      </c>
      <c r="B13400" t="s">
        <v>3928</v>
      </c>
      <c r="C13400" s="1">
        <v>44788</v>
      </c>
      <c r="D13400" s="1">
        <v>45066</v>
      </c>
      <c r="E13400">
        <f t="shared" si="209"/>
        <v>9</v>
      </c>
      <c r="F13400" t="str">
        <f>_xlfn.XLOOKUP(data!$B13400,campaign!$A$2:$A$18,campaign!$B$2:$B$18)</f>
        <v>OptOutMailings</v>
      </c>
      <c r="G13400">
        <f>_xlfn.XLOOKUP($F13400,campaign!$B$2:$B$18,campaign!$D$2:$D$18)</f>
        <v>75</v>
      </c>
      <c r="H13400" t="str">
        <f>_xlfn.XLOOKUP($A13400,customer!$A$2:$A$978,customer!$B$2:$B$978)</f>
        <v>Claudian Renvoise</v>
      </c>
    </row>
    <row r="13401" spans="1:8" x14ac:dyDescent="0.2">
      <c r="A13401" t="s">
        <v>3813</v>
      </c>
      <c r="B13401" t="s">
        <v>3925</v>
      </c>
      <c r="C13401" s="1">
        <v>44902</v>
      </c>
      <c r="D13401" s="1">
        <v>44902</v>
      </c>
      <c r="E13401">
        <f t="shared" si="209"/>
        <v>0</v>
      </c>
      <c r="F13401" t="str">
        <f>_xlfn.XLOOKUP(data!$B13401,campaign!$A$2:$A$18,campaign!$B$2:$B$18)</f>
        <v>Homeownership</v>
      </c>
      <c r="G13401">
        <f>_xlfn.XLOOKUP($F13401,campaign!$B$2:$B$18,campaign!$D$2:$D$18)</f>
        <v>13</v>
      </c>
      <c r="H13401" t="str">
        <f>_xlfn.XLOOKUP($A13401,customer!$A$2:$A$978,customer!$B$2:$B$978)</f>
        <v>Gray Spere</v>
      </c>
    </row>
    <row r="13402" spans="1:8" x14ac:dyDescent="0.2">
      <c r="A13402" t="s">
        <v>3813</v>
      </c>
      <c r="B13402" t="s">
        <v>3925</v>
      </c>
      <c r="C13402" s="1">
        <v>44902</v>
      </c>
      <c r="D13402" s="1">
        <v>44936</v>
      </c>
      <c r="E13402">
        <f t="shared" si="209"/>
        <v>1</v>
      </c>
      <c r="F13402" t="str">
        <f>_xlfn.XLOOKUP(data!$B13402,campaign!$A$2:$A$18,campaign!$B$2:$B$18)</f>
        <v>Homeownership</v>
      </c>
      <c r="G13402">
        <f>_xlfn.XLOOKUP($F13402,campaign!$B$2:$B$18,campaign!$D$2:$D$18)</f>
        <v>13</v>
      </c>
      <c r="H13402" t="str">
        <f>_xlfn.XLOOKUP($A13402,customer!$A$2:$A$978,customer!$B$2:$B$978)</f>
        <v>Gray Spere</v>
      </c>
    </row>
    <row r="13403" spans="1:8" x14ac:dyDescent="0.2">
      <c r="A13403" t="s">
        <v>3813</v>
      </c>
      <c r="B13403" t="s">
        <v>3925</v>
      </c>
      <c r="C13403" s="1">
        <v>44902</v>
      </c>
      <c r="D13403" s="1">
        <v>44968</v>
      </c>
      <c r="E13403">
        <f t="shared" si="209"/>
        <v>2</v>
      </c>
      <c r="F13403" t="str">
        <f>_xlfn.XLOOKUP(data!$B13403,campaign!$A$2:$A$18,campaign!$B$2:$B$18)</f>
        <v>Homeownership</v>
      </c>
      <c r="G13403">
        <f>_xlfn.XLOOKUP($F13403,campaign!$B$2:$B$18,campaign!$D$2:$D$18)</f>
        <v>13</v>
      </c>
      <c r="H13403" t="str">
        <f>_xlfn.XLOOKUP($A13403,customer!$A$2:$A$978,customer!$B$2:$B$978)</f>
        <v>Gray Spere</v>
      </c>
    </row>
    <row r="13404" spans="1:8" x14ac:dyDescent="0.2">
      <c r="A13404" t="s">
        <v>3813</v>
      </c>
      <c r="B13404" t="s">
        <v>3925</v>
      </c>
      <c r="C13404" s="1">
        <v>44902</v>
      </c>
      <c r="D13404" s="1">
        <v>45001</v>
      </c>
      <c r="E13404">
        <f t="shared" si="209"/>
        <v>3</v>
      </c>
      <c r="F13404" t="str">
        <f>_xlfn.XLOOKUP(data!$B13404,campaign!$A$2:$A$18,campaign!$B$2:$B$18)</f>
        <v>Homeownership</v>
      </c>
      <c r="G13404">
        <f>_xlfn.XLOOKUP($F13404,campaign!$B$2:$B$18,campaign!$D$2:$D$18)</f>
        <v>13</v>
      </c>
      <c r="H13404" t="str">
        <f>_xlfn.XLOOKUP($A13404,customer!$A$2:$A$978,customer!$B$2:$B$978)</f>
        <v>Gray Spere</v>
      </c>
    </row>
    <row r="13405" spans="1:8" x14ac:dyDescent="0.2">
      <c r="A13405" t="s">
        <v>3813</v>
      </c>
      <c r="B13405" t="s">
        <v>3925</v>
      </c>
      <c r="C13405" s="1">
        <v>44902</v>
      </c>
      <c r="D13405" s="1">
        <v>45035</v>
      </c>
      <c r="E13405">
        <f t="shared" si="209"/>
        <v>4</v>
      </c>
      <c r="F13405" t="str">
        <f>_xlfn.XLOOKUP(data!$B13405,campaign!$A$2:$A$18,campaign!$B$2:$B$18)</f>
        <v>Homeownership</v>
      </c>
      <c r="G13405">
        <f>_xlfn.XLOOKUP($F13405,campaign!$B$2:$B$18,campaign!$D$2:$D$18)</f>
        <v>13</v>
      </c>
      <c r="H13405" t="str">
        <f>_xlfn.XLOOKUP($A13405,customer!$A$2:$A$978,customer!$B$2:$B$978)</f>
        <v>Gray Spere</v>
      </c>
    </row>
    <row r="13406" spans="1:8" x14ac:dyDescent="0.2">
      <c r="A13406" t="s">
        <v>3813</v>
      </c>
      <c r="B13406" t="s">
        <v>3925</v>
      </c>
      <c r="C13406" s="1">
        <v>44902</v>
      </c>
      <c r="D13406" s="1">
        <v>45059</v>
      </c>
      <c r="E13406">
        <f t="shared" si="209"/>
        <v>5</v>
      </c>
      <c r="F13406" t="str">
        <f>_xlfn.XLOOKUP(data!$B13406,campaign!$A$2:$A$18,campaign!$B$2:$B$18)</f>
        <v>Homeownership</v>
      </c>
      <c r="G13406">
        <f>_xlfn.XLOOKUP($F13406,campaign!$B$2:$B$18,campaign!$D$2:$D$18)</f>
        <v>13</v>
      </c>
      <c r="H13406" t="str">
        <f>_xlfn.XLOOKUP($A13406,customer!$A$2:$A$978,customer!$B$2:$B$978)</f>
        <v>Gray Spere</v>
      </c>
    </row>
    <row r="13407" spans="1:8" x14ac:dyDescent="0.2">
      <c r="A13407" t="s">
        <v>3813</v>
      </c>
      <c r="B13407" t="s">
        <v>3924</v>
      </c>
      <c r="C13407" s="1">
        <v>45041</v>
      </c>
      <c r="D13407" s="1">
        <v>45041</v>
      </c>
      <c r="E13407">
        <f t="shared" si="209"/>
        <v>0</v>
      </c>
      <c r="F13407" t="str">
        <f>_xlfn.XLOOKUP(data!$B13407,campaign!$A$2:$A$18,campaign!$B$2:$B$18)</f>
        <v>RVOwner</v>
      </c>
      <c r="G13407">
        <f>_xlfn.XLOOKUP($F13407,campaign!$B$2:$B$18,campaign!$D$2:$D$18)</f>
        <v>22</v>
      </c>
      <c r="H13407" t="str">
        <f>_xlfn.XLOOKUP($A13407,customer!$A$2:$A$978,customer!$B$2:$B$978)</f>
        <v>Gray Spere</v>
      </c>
    </row>
    <row r="13408" spans="1:8" x14ac:dyDescent="0.2">
      <c r="A13408" t="s">
        <v>3813</v>
      </c>
      <c r="B13408" t="s">
        <v>3924</v>
      </c>
      <c r="C13408" s="1">
        <v>45041</v>
      </c>
      <c r="D13408" s="1">
        <v>45071</v>
      </c>
      <c r="E13408">
        <f t="shared" si="209"/>
        <v>1</v>
      </c>
      <c r="F13408" t="str">
        <f>_xlfn.XLOOKUP(data!$B13408,campaign!$A$2:$A$18,campaign!$B$2:$B$18)</f>
        <v>RVOwner</v>
      </c>
      <c r="G13408">
        <f>_xlfn.XLOOKUP($F13408,campaign!$B$2:$B$18,campaign!$D$2:$D$18)</f>
        <v>22</v>
      </c>
      <c r="H13408" t="str">
        <f>_xlfn.XLOOKUP($A13408,customer!$A$2:$A$978,customer!$B$2:$B$978)</f>
        <v>Gray Spere</v>
      </c>
    </row>
    <row r="13409" spans="1:8" x14ac:dyDescent="0.2">
      <c r="A13409" t="s">
        <v>3813</v>
      </c>
      <c r="B13409" t="s">
        <v>3924</v>
      </c>
      <c r="C13409" s="1">
        <v>45041</v>
      </c>
      <c r="D13409" s="1">
        <v>45083</v>
      </c>
      <c r="E13409">
        <f t="shared" si="209"/>
        <v>1</v>
      </c>
      <c r="F13409" t="str">
        <f>_xlfn.XLOOKUP(data!$B13409,campaign!$A$2:$A$18,campaign!$B$2:$B$18)</f>
        <v>RVOwner</v>
      </c>
      <c r="G13409">
        <f>_xlfn.XLOOKUP($F13409,campaign!$B$2:$B$18,campaign!$D$2:$D$18)</f>
        <v>22</v>
      </c>
      <c r="H13409" t="str">
        <f>_xlfn.XLOOKUP($A13409,customer!$A$2:$A$978,customer!$B$2:$B$978)</f>
        <v>Gray Spere</v>
      </c>
    </row>
    <row r="13410" spans="1:8" x14ac:dyDescent="0.2">
      <c r="A13410" t="s">
        <v>3814</v>
      </c>
      <c r="B13410" t="s">
        <v>3947</v>
      </c>
      <c r="C13410" s="1">
        <v>44639</v>
      </c>
      <c r="D13410" s="1">
        <v>44639</v>
      </c>
      <c r="E13410">
        <f t="shared" si="209"/>
        <v>0</v>
      </c>
      <c r="F13410" t="str">
        <f>_xlfn.XLOOKUP(data!$B13410,campaign!$A$2:$A$18,campaign!$B$2:$B$18)</f>
        <v>OwnsComputer</v>
      </c>
      <c r="G13410">
        <f>_xlfn.XLOOKUP($F13410,campaign!$B$2:$B$18,campaign!$D$2:$D$18)</f>
        <v>62</v>
      </c>
      <c r="H13410" t="str">
        <f>_xlfn.XLOOKUP($A13410,customer!$A$2:$A$978,customer!$B$2:$B$978)</f>
        <v>Royce Tweedy</v>
      </c>
    </row>
    <row r="13411" spans="1:8" x14ac:dyDescent="0.2">
      <c r="A13411" t="s">
        <v>3814</v>
      </c>
      <c r="B13411" t="s">
        <v>3947</v>
      </c>
      <c r="C13411" s="1">
        <v>44639</v>
      </c>
      <c r="D13411" s="1">
        <v>44671</v>
      </c>
      <c r="E13411">
        <f t="shared" si="209"/>
        <v>1</v>
      </c>
      <c r="F13411" t="str">
        <f>_xlfn.XLOOKUP(data!$B13411,campaign!$A$2:$A$18,campaign!$B$2:$B$18)</f>
        <v>OwnsComputer</v>
      </c>
      <c r="G13411">
        <f>_xlfn.XLOOKUP($F13411,campaign!$B$2:$B$18,campaign!$D$2:$D$18)</f>
        <v>62</v>
      </c>
      <c r="H13411" t="str">
        <f>_xlfn.XLOOKUP($A13411,customer!$A$2:$A$978,customer!$B$2:$B$978)</f>
        <v>Royce Tweedy</v>
      </c>
    </row>
    <row r="13412" spans="1:8" x14ac:dyDescent="0.2">
      <c r="A13412" t="s">
        <v>3814</v>
      </c>
      <c r="B13412" t="s">
        <v>3947</v>
      </c>
      <c r="C13412" s="1">
        <v>44639</v>
      </c>
      <c r="D13412" s="1">
        <v>44712</v>
      </c>
      <c r="E13412">
        <f t="shared" si="209"/>
        <v>2</v>
      </c>
      <c r="F13412" t="str">
        <f>_xlfn.XLOOKUP(data!$B13412,campaign!$A$2:$A$18,campaign!$B$2:$B$18)</f>
        <v>OwnsComputer</v>
      </c>
      <c r="G13412">
        <f>_xlfn.XLOOKUP($F13412,campaign!$B$2:$B$18,campaign!$D$2:$D$18)</f>
        <v>62</v>
      </c>
      <c r="H13412" t="str">
        <f>_xlfn.XLOOKUP($A13412,customer!$A$2:$A$978,customer!$B$2:$B$978)</f>
        <v>Royce Tweedy</v>
      </c>
    </row>
    <row r="13413" spans="1:8" x14ac:dyDescent="0.2">
      <c r="A13413" t="s">
        <v>3814</v>
      </c>
      <c r="B13413" t="s">
        <v>3947</v>
      </c>
      <c r="C13413" s="1">
        <v>44639</v>
      </c>
      <c r="D13413" s="1">
        <v>44739</v>
      </c>
      <c r="E13413">
        <f t="shared" si="209"/>
        <v>3</v>
      </c>
      <c r="F13413" t="str">
        <f>_xlfn.XLOOKUP(data!$B13413,campaign!$A$2:$A$18,campaign!$B$2:$B$18)</f>
        <v>OwnsComputer</v>
      </c>
      <c r="G13413">
        <f>_xlfn.XLOOKUP($F13413,campaign!$B$2:$B$18,campaign!$D$2:$D$18)</f>
        <v>62</v>
      </c>
      <c r="H13413" t="str">
        <f>_xlfn.XLOOKUP($A13413,customer!$A$2:$A$978,customer!$B$2:$B$978)</f>
        <v>Royce Tweedy</v>
      </c>
    </row>
    <row r="13414" spans="1:8" x14ac:dyDescent="0.2">
      <c r="A13414" t="s">
        <v>3814</v>
      </c>
      <c r="B13414" t="s">
        <v>3947</v>
      </c>
      <c r="C13414" s="1">
        <v>44639</v>
      </c>
      <c r="D13414" s="1">
        <v>44773</v>
      </c>
      <c r="E13414">
        <f t="shared" si="209"/>
        <v>4</v>
      </c>
      <c r="F13414" t="str">
        <f>_xlfn.XLOOKUP(data!$B13414,campaign!$A$2:$A$18,campaign!$B$2:$B$18)</f>
        <v>OwnsComputer</v>
      </c>
      <c r="G13414">
        <f>_xlfn.XLOOKUP($F13414,campaign!$B$2:$B$18,campaign!$D$2:$D$18)</f>
        <v>62</v>
      </c>
      <c r="H13414" t="str">
        <f>_xlfn.XLOOKUP($A13414,customer!$A$2:$A$978,customer!$B$2:$B$978)</f>
        <v>Royce Tweedy</v>
      </c>
    </row>
    <row r="13415" spans="1:8" x14ac:dyDescent="0.2">
      <c r="A13415" t="s">
        <v>3814</v>
      </c>
      <c r="B13415" t="s">
        <v>3947</v>
      </c>
      <c r="C13415" s="1">
        <v>44639</v>
      </c>
      <c r="D13415" s="1">
        <v>44795</v>
      </c>
      <c r="E13415">
        <f t="shared" si="209"/>
        <v>5</v>
      </c>
      <c r="F13415" t="str">
        <f>_xlfn.XLOOKUP(data!$B13415,campaign!$A$2:$A$18,campaign!$B$2:$B$18)</f>
        <v>OwnsComputer</v>
      </c>
      <c r="G13415">
        <f>_xlfn.XLOOKUP($F13415,campaign!$B$2:$B$18,campaign!$D$2:$D$18)</f>
        <v>62</v>
      </c>
      <c r="H13415" t="str">
        <f>_xlfn.XLOOKUP($A13415,customer!$A$2:$A$978,customer!$B$2:$B$978)</f>
        <v>Royce Tweedy</v>
      </c>
    </row>
    <row r="13416" spans="1:8" x14ac:dyDescent="0.2">
      <c r="A13416" t="s">
        <v>3814</v>
      </c>
      <c r="B13416" t="s">
        <v>3947</v>
      </c>
      <c r="C13416" s="1">
        <v>44639</v>
      </c>
      <c r="D13416" s="1">
        <v>44823</v>
      </c>
      <c r="E13416">
        <f t="shared" si="209"/>
        <v>6</v>
      </c>
      <c r="F13416" t="str">
        <f>_xlfn.XLOOKUP(data!$B13416,campaign!$A$2:$A$18,campaign!$B$2:$B$18)</f>
        <v>OwnsComputer</v>
      </c>
      <c r="G13416">
        <f>_xlfn.XLOOKUP($F13416,campaign!$B$2:$B$18,campaign!$D$2:$D$18)</f>
        <v>62</v>
      </c>
      <c r="H13416" t="str">
        <f>_xlfn.XLOOKUP($A13416,customer!$A$2:$A$978,customer!$B$2:$B$978)</f>
        <v>Royce Tweedy</v>
      </c>
    </row>
    <row r="13417" spans="1:8" x14ac:dyDescent="0.2">
      <c r="A13417" t="s">
        <v>3814</v>
      </c>
      <c r="B13417" t="s">
        <v>3947</v>
      </c>
      <c r="C13417" s="1">
        <v>44639</v>
      </c>
      <c r="D13417" s="1">
        <v>44927</v>
      </c>
      <c r="E13417">
        <f t="shared" si="209"/>
        <v>9</v>
      </c>
      <c r="F13417" t="str">
        <f>_xlfn.XLOOKUP(data!$B13417,campaign!$A$2:$A$18,campaign!$B$2:$B$18)</f>
        <v>OwnsComputer</v>
      </c>
      <c r="G13417">
        <f>_xlfn.XLOOKUP($F13417,campaign!$B$2:$B$18,campaign!$D$2:$D$18)</f>
        <v>62</v>
      </c>
      <c r="H13417" t="str">
        <f>_xlfn.XLOOKUP($A13417,customer!$A$2:$A$978,customer!$B$2:$B$978)</f>
        <v>Royce Tweedy</v>
      </c>
    </row>
    <row r="13418" spans="1:8" x14ac:dyDescent="0.2">
      <c r="A13418" t="s">
        <v>3814</v>
      </c>
      <c r="B13418" t="s">
        <v>3947</v>
      </c>
      <c r="C13418" s="1">
        <v>44639</v>
      </c>
      <c r="D13418" s="1">
        <v>44985</v>
      </c>
      <c r="E13418">
        <f t="shared" si="209"/>
        <v>11</v>
      </c>
      <c r="F13418" t="str">
        <f>_xlfn.XLOOKUP(data!$B13418,campaign!$A$2:$A$18,campaign!$B$2:$B$18)</f>
        <v>OwnsComputer</v>
      </c>
      <c r="G13418">
        <f>_xlfn.XLOOKUP($F13418,campaign!$B$2:$B$18,campaign!$D$2:$D$18)</f>
        <v>62</v>
      </c>
      <c r="H13418" t="str">
        <f>_xlfn.XLOOKUP($A13418,customer!$A$2:$A$978,customer!$B$2:$B$978)</f>
        <v>Royce Tweedy</v>
      </c>
    </row>
    <row r="13419" spans="1:8" x14ac:dyDescent="0.2">
      <c r="A13419" t="s">
        <v>3814</v>
      </c>
      <c r="B13419" t="s">
        <v>3947</v>
      </c>
      <c r="C13419" s="1">
        <v>44639</v>
      </c>
      <c r="D13419" s="1">
        <v>45015</v>
      </c>
      <c r="E13419">
        <f t="shared" si="209"/>
        <v>12</v>
      </c>
      <c r="F13419" t="str">
        <f>_xlfn.XLOOKUP(data!$B13419,campaign!$A$2:$A$18,campaign!$B$2:$B$18)</f>
        <v>OwnsComputer</v>
      </c>
      <c r="G13419">
        <f>_xlfn.XLOOKUP($F13419,campaign!$B$2:$B$18,campaign!$D$2:$D$18)</f>
        <v>62</v>
      </c>
      <c r="H13419" t="str">
        <f>_xlfn.XLOOKUP($A13419,customer!$A$2:$A$978,customer!$B$2:$B$978)</f>
        <v>Royce Tweedy</v>
      </c>
    </row>
    <row r="13420" spans="1:8" x14ac:dyDescent="0.2">
      <c r="A13420" t="s">
        <v>3814</v>
      </c>
      <c r="B13420" t="s">
        <v>3947</v>
      </c>
      <c r="C13420" s="1">
        <v>44639</v>
      </c>
      <c r="D13420" s="1">
        <v>45039</v>
      </c>
      <c r="E13420">
        <f t="shared" si="209"/>
        <v>13</v>
      </c>
      <c r="F13420" t="str">
        <f>_xlfn.XLOOKUP(data!$B13420,campaign!$A$2:$A$18,campaign!$B$2:$B$18)</f>
        <v>OwnsComputer</v>
      </c>
      <c r="G13420">
        <f>_xlfn.XLOOKUP($F13420,campaign!$B$2:$B$18,campaign!$D$2:$D$18)</f>
        <v>62</v>
      </c>
      <c r="H13420" t="str">
        <f>_xlfn.XLOOKUP($A13420,customer!$A$2:$A$978,customer!$B$2:$B$978)</f>
        <v>Royce Tweedy</v>
      </c>
    </row>
    <row r="13421" spans="1:8" x14ac:dyDescent="0.2">
      <c r="A13421" t="s">
        <v>3814</v>
      </c>
      <c r="B13421" t="s">
        <v>3947</v>
      </c>
      <c r="C13421" s="1">
        <v>44639</v>
      </c>
      <c r="D13421" s="1">
        <v>45048</v>
      </c>
      <c r="E13421">
        <f t="shared" si="209"/>
        <v>13</v>
      </c>
      <c r="F13421" t="str">
        <f>_xlfn.XLOOKUP(data!$B13421,campaign!$A$2:$A$18,campaign!$B$2:$B$18)</f>
        <v>OwnsComputer</v>
      </c>
      <c r="G13421">
        <f>_xlfn.XLOOKUP($F13421,campaign!$B$2:$B$18,campaign!$D$2:$D$18)</f>
        <v>62</v>
      </c>
      <c r="H13421" t="str">
        <f>_xlfn.XLOOKUP($A13421,customer!$A$2:$A$978,customer!$B$2:$B$978)</f>
        <v>Royce Tweedy</v>
      </c>
    </row>
    <row r="13422" spans="1:8" x14ac:dyDescent="0.2">
      <c r="A13422" t="s">
        <v>3814</v>
      </c>
      <c r="B13422" t="s">
        <v>3952</v>
      </c>
      <c r="C13422" s="1">
        <v>44938</v>
      </c>
      <c r="D13422" s="1">
        <v>44938</v>
      </c>
      <c r="E13422">
        <f t="shared" si="209"/>
        <v>0</v>
      </c>
      <c r="F13422" t="str">
        <f>_xlfn.XLOOKUP(data!$B13422,campaign!$A$2:$A$18,campaign!$B$2:$B$18)</f>
        <v>MadeCallToRetentionTeam</v>
      </c>
      <c r="G13422">
        <f>_xlfn.XLOOKUP($F13422,campaign!$B$2:$B$18,campaign!$D$2:$D$18)</f>
        <v>16</v>
      </c>
      <c r="H13422" t="str">
        <f>_xlfn.XLOOKUP($A13422,customer!$A$2:$A$978,customer!$B$2:$B$978)</f>
        <v>Royce Tweedy</v>
      </c>
    </row>
    <row r="13423" spans="1:8" x14ac:dyDescent="0.2">
      <c r="A13423" t="s">
        <v>3814</v>
      </c>
      <c r="B13423" t="s">
        <v>3952</v>
      </c>
      <c r="C13423" s="1">
        <v>44938</v>
      </c>
      <c r="D13423" s="1">
        <v>44976</v>
      </c>
      <c r="E13423">
        <f t="shared" si="209"/>
        <v>1</v>
      </c>
      <c r="F13423" t="str">
        <f>_xlfn.XLOOKUP(data!$B13423,campaign!$A$2:$A$18,campaign!$B$2:$B$18)</f>
        <v>MadeCallToRetentionTeam</v>
      </c>
      <c r="G13423">
        <f>_xlfn.XLOOKUP($F13423,campaign!$B$2:$B$18,campaign!$D$2:$D$18)</f>
        <v>16</v>
      </c>
      <c r="H13423" t="str">
        <f>_xlfn.XLOOKUP($A13423,customer!$A$2:$A$978,customer!$B$2:$B$978)</f>
        <v>Royce Tweedy</v>
      </c>
    </row>
    <row r="13424" spans="1:8" x14ac:dyDescent="0.2">
      <c r="A13424" t="s">
        <v>3814</v>
      </c>
      <c r="B13424" t="s">
        <v>3952</v>
      </c>
      <c r="C13424" s="1">
        <v>44938</v>
      </c>
      <c r="D13424" s="1">
        <v>45009</v>
      </c>
      <c r="E13424">
        <f t="shared" si="209"/>
        <v>2</v>
      </c>
      <c r="F13424" t="str">
        <f>_xlfn.XLOOKUP(data!$B13424,campaign!$A$2:$A$18,campaign!$B$2:$B$18)</f>
        <v>MadeCallToRetentionTeam</v>
      </c>
      <c r="G13424">
        <f>_xlfn.XLOOKUP($F13424,campaign!$B$2:$B$18,campaign!$D$2:$D$18)</f>
        <v>16</v>
      </c>
      <c r="H13424" t="str">
        <f>_xlfn.XLOOKUP($A13424,customer!$A$2:$A$978,customer!$B$2:$B$978)</f>
        <v>Royce Tweedy</v>
      </c>
    </row>
    <row r="13425" spans="1:8" x14ac:dyDescent="0.2">
      <c r="A13425" t="s">
        <v>3814</v>
      </c>
      <c r="B13425" t="s">
        <v>3952</v>
      </c>
      <c r="C13425" s="1">
        <v>44938</v>
      </c>
      <c r="D13425" s="1">
        <v>45043</v>
      </c>
      <c r="E13425">
        <f t="shared" si="209"/>
        <v>3</v>
      </c>
      <c r="F13425" t="str">
        <f>_xlfn.XLOOKUP(data!$B13425,campaign!$A$2:$A$18,campaign!$B$2:$B$18)</f>
        <v>MadeCallToRetentionTeam</v>
      </c>
      <c r="G13425">
        <f>_xlfn.XLOOKUP($F13425,campaign!$B$2:$B$18,campaign!$D$2:$D$18)</f>
        <v>16</v>
      </c>
      <c r="H13425" t="str">
        <f>_xlfn.XLOOKUP($A13425,customer!$A$2:$A$978,customer!$B$2:$B$978)</f>
        <v>Royce Tweedy</v>
      </c>
    </row>
    <row r="13426" spans="1:8" x14ac:dyDescent="0.2">
      <c r="A13426" t="s">
        <v>3814</v>
      </c>
      <c r="B13426" t="s">
        <v>3952</v>
      </c>
      <c r="C13426" s="1">
        <v>44938</v>
      </c>
      <c r="D13426" s="1">
        <v>45063</v>
      </c>
      <c r="E13426">
        <f t="shared" si="209"/>
        <v>4</v>
      </c>
      <c r="F13426" t="str">
        <f>_xlfn.XLOOKUP(data!$B13426,campaign!$A$2:$A$18,campaign!$B$2:$B$18)</f>
        <v>MadeCallToRetentionTeam</v>
      </c>
      <c r="G13426">
        <f>_xlfn.XLOOKUP($F13426,campaign!$B$2:$B$18,campaign!$D$2:$D$18)</f>
        <v>16</v>
      </c>
      <c r="H13426" t="str">
        <f>_xlfn.XLOOKUP($A13426,customer!$A$2:$A$978,customer!$B$2:$B$978)</f>
        <v>Royce Tweedy</v>
      </c>
    </row>
    <row r="13427" spans="1:8" x14ac:dyDescent="0.2">
      <c r="A13427" t="s">
        <v>3815</v>
      </c>
      <c r="B13427" t="s">
        <v>3922</v>
      </c>
      <c r="C13427" s="1">
        <v>44898</v>
      </c>
      <c r="D13427" s="1">
        <v>44898</v>
      </c>
      <c r="E13427">
        <f t="shared" si="209"/>
        <v>0</v>
      </c>
      <c r="F13427" t="str">
        <f>_xlfn.XLOOKUP(data!$B13427,campaign!$A$2:$A$18,campaign!$B$2:$B$18)</f>
        <v>HandsetWebCapable</v>
      </c>
      <c r="G13427">
        <f>_xlfn.XLOOKUP($F13427,campaign!$B$2:$B$18,campaign!$D$2:$D$18)</f>
        <v>62</v>
      </c>
      <c r="H13427" t="str">
        <f>_xlfn.XLOOKUP($A13427,customer!$A$2:$A$978,customer!$B$2:$B$978)</f>
        <v>Lorianna Glencrosche</v>
      </c>
    </row>
    <row r="13428" spans="1:8" x14ac:dyDescent="0.2">
      <c r="A13428" t="s">
        <v>3815</v>
      </c>
      <c r="B13428" t="s">
        <v>3922</v>
      </c>
      <c r="C13428" s="1">
        <v>44898</v>
      </c>
      <c r="D13428" s="1">
        <v>44943</v>
      </c>
      <c r="E13428">
        <f t="shared" si="209"/>
        <v>1</v>
      </c>
      <c r="F13428" t="str">
        <f>_xlfn.XLOOKUP(data!$B13428,campaign!$A$2:$A$18,campaign!$B$2:$B$18)</f>
        <v>HandsetWebCapable</v>
      </c>
      <c r="G13428">
        <f>_xlfn.XLOOKUP($F13428,campaign!$B$2:$B$18,campaign!$D$2:$D$18)</f>
        <v>62</v>
      </c>
      <c r="H13428" t="str">
        <f>_xlfn.XLOOKUP($A13428,customer!$A$2:$A$978,customer!$B$2:$B$978)</f>
        <v>Lorianna Glencrosche</v>
      </c>
    </row>
    <row r="13429" spans="1:8" x14ac:dyDescent="0.2">
      <c r="A13429" t="s">
        <v>3815</v>
      </c>
      <c r="B13429" t="s">
        <v>3922</v>
      </c>
      <c r="C13429" s="1">
        <v>44898</v>
      </c>
      <c r="D13429" s="1">
        <v>44966</v>
      </c>
      <c r="E13429">
        <f t="shared" si="209"/>
        <v>2</v>
      </c>
      <c r="F13429" t="str">
        <f>_xlfn.XLOOKUP(data!$B13429,campaign!$A$2:$A$18,campaign!$B$2:$B$18)</f>
        <v>HandsetWebCapable</v>
      </c>
      <c r="G13429">
        <f>_xlfn.XLOOKUP($F13429,campaign!$B$2:$B$18,campaign!$D$2:$D$18)</f>
        <v>62</v>
      </c>
      <c r="H13429" t="str">
        <f>_xlfn.XLOOKUP($A13429,customer!$A$2:$A$978,customer!$B$2:$B$978)</f>
        <v>Lorianna Glencrosche</v>
      </c>
    </row>
    <row r="13430" spans="1:8" x14ac:dyDescent="0.2">
      <c r="A13430" t="s">
        <v>3815</v>
      </c>
      <c r="B13430" t="s">
        <v>3922</v>
      </c>
      <c r="C13430" s="1">
        <v>44898</v>
      </c>
      <c r="D13430" s="1">
        <v>45000</v>
      </c>
      <c r="E13430">
        <f t="shared" si="209"/>
        <v>3</v>
      </c>
      <c r="F13430" t="str">
        <f>_xlfn.XLOOKUP(data!$B13430,campaign!$A$2:$A$18,campaign!$B$2:$B$18)</f>
        <v>HandsetWebCapable</v>
      </c>
      <c r="G13430">
        <f>_xlfn.XLOOKUP($F13430,campaign!$B$2:$B$18,campaign!$D$2:$D$18)</f>
        <v>62</v>
      </c>
      <c r="H13430" t="str">
        <f>_xlfn.XLOOKUP($A13430,customer!$A$2:$A$978,customer!$B$2:$B$978)</f>
        <v>Lorianna Glencrosche</v>
      </c>
    </row>
    <row r="13431" spans="1:8" x14ac:dyDescent="0.2">
      <c r="A13431" t="s">
        <v>3815</v>
      </c>
      <c r="B13431" t="s">
        <v>3922</v>
      </c>
      <c r="C13431" s="1">
        <v>44898</v>
      </c>
      <c r="D13431" s="1">
        <v>45028</v>
      </c>
      <c r="E13431">
        <f t="shared" si="209"/>
        <v>4</v>
      </c>
      <c r="F13431" t="str">
        <f>_xlfn.XLOOKUP(data!$B13431,campaign!$A$2:$A$18,campaign!$B$2:$B$18)</f>
        <v>HandsetWebCapable</v>
      </c>
      <c r="G13431">
        <f>_xlfn.XLOOKUP($F13431,campaign!$B$2:$B$18,campaign!$D$2:$D$18)</f>
        <v>62</v>
      </c>
      <c r="H13431" t="str">
        <f>_xlfn.XLOOKUP($A13431,customer!$A$2:$A$978,customer!$B$2:$B$978)</f>
        <v>Lorianna Glencrosche</v>
      </c>
    </row>
    <row r="13432" spans="1:8" x14ac:dyDescent="0.2">
      <c r="A13432" t="s">
        <v>3815</v>
      </c>
      <c r="B13432" t="s">
        <v>3922</v>
      </c>
      <c r="C13432" s="1">
        <v>44898</v>
      </c>
      <c r="D13432" s="1">
        <v>45052</v>
      </c>
      <c r="E13432">
        <f t="shared" si="209"/>
        <v>5</v>
      </c>
      <c r="F13432" t="str">
        <f>_xlfn.XLOOKUP(data!$B13432,campaign!$A$2:$A$18,campaign!$B$2:$B$18)</f>
        <v>HandsetWebCapable</v>
      </c>
      <c r="G13432">
        <f>_xlfn.XLOOKUP($F13432,campaign!$B$2:$B$18,campaign!$D$2:$D$18)</f>
        <v>62</v>
      </c>
      <c r="H13432" t="str">
        <f>_xlfn.XLOOKUP($A13432,customer!$A$2:$A$978,customer!$B$2:$B$978)</f>
        <v>Lorianna Glencrosche</v>
      </c>
    </row>
    <row r="13433" spans="1:8" x14ac:dyDescent="0.2">
      <c r="A13433" t="s">
        <v>3815</v>
      </c>
      <c r="B13433" t="s">
        <v>3947</v>
      </c>
      <c r="C13433" s="1">
        <v>44938</v>
      </c>
      <c r="D13433" s="1">
        <v>44938</v>
      </c>
      <c r="E13433">
        <f t="shared" si="209"/>
        <v>0</v>
      </c>
      <c r="F13433" t="str">
        <f>_xlfn.XLOOKUP(data!$B13433,campaign!$A$2:$A$18,campaign!$B$2:$B$18)</f>
        <v>OwnsComputer</v>
      </c>
      <c r="G13433">
        <f>_xlfn.XLOOKUP($F13433,campaign!$B$2:$B$18,campaign!$D$2:$D$18)</f>
        <v>62</v>
      </c>
      <c r="H13433" t="str">
        <f>_xlfn.XLOOKUP($A13433,customer!$A$2:$A$978,customer!$B$2:$B$978)</f>
        <v>Lorianna Glencrosche</v>
      </c>
    </row>
    <row r="13434" spans="1:8" x14ac:dyDescent="0.2">
      <c r="A13434" t="s">
        <v>3815</v>
      </c>
      <c r="B13434" t="s">
        <v>3947</v>
      </c>
      <c r="C13434" s="1">
        <v>44938</v>
      </c>
      <c r="D13434" s="1">
        <v>44973</v>
      </c>
      <c r="E13434">
        <f t="shared" si="209"/>
        <v>1</v>
      </c>
      <c r="F13434" t="str">
        <f>_xlfn.XLOOKUP(data!$B13434,campaign!$A$2:$A$18,campaign!$B$2:$B$18)</f>
        <v>OwnsComputer</v>
      </c>
      <c r="G13434">
        <f>_xlfn.XLOOKUP($F13434,campaign!$B$2:$B$18,campaign!$D$2:$D$18)</f>
        <v>62</v>
      </c>
      <c r="H13434" t="str">
        <f>_xlfn.XLOOKUP($A13434,customer!$A$2:$A$978,customer!$B$2:$B$978)</f>
        <v>Lorianna Glencrosche</v>
      </c>
    </row>
    <row r="13435" spans="1:8" x14ac:dyDescent="0.2">
      <c r="A13435" t="s">
        <v>3815</v>
      </c>
      <c r="B13435" t="s">
        <v>3947</v>
      </c>
      <c r="C13435" s="1">
        <v>44938</v>
      </c>
      <c r="D13435" s="1">
        <v>44999</v>
      </c>
      <c r="E13435">
        <f t="shared" si="209"/>
        <v>2</v>
      </c>
      <c r="F13435" t="str">
        <f>_xlfn.XLOOKUP(data!$B13435,campaign!$A$2:$A$18,campaign!$B$2:$B$18)</f>
        <v>OwnsComputer</v>
      </c>
      <c r="G13435">
        <f>_xlfn.XLOOKUP($F13435,campaign!$B$2:$B$18,campaign!$D$2:$D$18)</f>
        <v>62</v>
      </c>
      <c r="H13435" t="str">
        <f>_xlfn.XLOOKUP($A13435,customer!$A$2:$A$978,customer!$B$2:$B$978)</f>
        <v>Lorianna Glencrosche</v>
      </c>
    </row>
    <row r="13436" spans="1:8" x14ac:dyDescent="0.2">
      <c r="A13436" t="s">
        <v>3815</v>
      </c>
      <c r="B13436" t="s">
        <v>3947</v>
      </c>
      <c r="C13436" s="1">
        <v>44938</v>
      </c>
      <c r="D13436" s="1">
        <v>45038</v>
      </c>
      <c r="E13436">
        <f t="shared" si="209"/>
        <v>3</v>
      </c>
      <c r="F13436" t="str">
        <f>_xlfn.XLOOKUP(data!$B13436,campaign!$A$2:$A$18,campaign!$B$2:$B$18)</f>
        <v>OwnsComputer</v>
      </c>
      <c r="G13436">
        <f>_xlfn.XLOOKUP($F13436,campaign!$B$2:$B$18,campaign!$D$2:$D$18)</f>
        <v>62</v>
      </c>
      <c r="H13436" t="str">
        <f>_xlfn.XLOOKUP($A13436,customer!$A$2:$A$978,customer!$B$2:$B$978)</f>
        <v>Lorianna Glencrosche</v>
      </c>
    </row>
    <row r="13437" spans="1:8" x14ac:dyDescent="0.2">
      <c r="A13437" t="s">
        <v>3815</v>
      </c>
      <c r="B13437" t="s">
        <v>3947</v>
      </c>
      <c r="C13437" s="1">
        <v>44938</v>
      </c>
      <c r="D13437" s="1">
        <v>45073</v>
      </c>
      <c r="E13437">
        <f t="shared" si="209"/>
        <v>4</v>
      </c>
      <c r="F13437" t="str">
        <f>_xlfn.XLOOKUP(data!$B13437,campaign!$A$2:$A$18,campaign!$B$2:$B$18)</f>
        <v>OwnsComputer</v>
      </c>
      <c r="G13437">
        <f>_xlfn.XLOOKUP($F13437,campaign!$B$2:$B$18,campaign!$D$2:$D$18)</f>
        <v>62</v>
      </c>
      <c r="H13437" t="str">
        <f>_xlfn.XLOOKUP($A13437,customer!$A$2:$A$978,customer!$B$2:$B$978)</f>
        <v>Lorianna Glencrosche</v>
      </c>
    </row>
    <row r="13438" spans="1:8" x14ac:dyDescent="0.2">
      <c r="A13438" t="s">
        <v>3816</v>
      </c>
      <c r="B13438" t="s">
        <v>3952</v>
      </c>
      <c r="C13438" s="1">
        <v>44683</v>
      </c>
      <c r="D13438" s="1">
        <v>44683</v>
      </c>
      <c r="E13438">
        <f t="shared" si="209"/>
        <v>0</v>
      </c>
      <c r="F13438" t="str">
        <f>_xlfn.XLOOKUP(data!$B13438,campaign!$A$2:$A$18,campaign!$B$2:$B$18)</f>
        <v>MadeCallToRetentionTeam</v>
      </c>
      <c r="G13438">
        <f>_xlfn.XLOOKUP($F13438,campaign!$B$2:$B$18,campaign!$D$2:$D$18)</f>
        <v>16</v>
      </c>
      <c r="H13438" t="str">
        <f>_xlfn.XLOOKUP($A13438,customer!$A$2:$A$978,customer!$B$2:$B$978)</f>
        <v>Michele Ivanusyev</v>
      </c>
    </row>
    <row r="13439" spans="1:8" x14ac:dyDescent="0.2">
      <c r="A13439" t="s">
        <v>3816</v>
      </c>
      <c r="B13439" t="s">
        <v>3952</v>
      </c>
      <c r="C13439" s="1">
        <v>44683</v>
      </c>
      <c r="D13439" s="1">
        <v>44724</v>
      </c>
      <c r="E13439">
        <f t="shared" si="209"/>
        <v>1</v>
      </c>
      <c r="F13439" t="str">
        <f>_xlfn.XLOOKUP(data!$B13439,campaign!$A$2:$A$18,campaign!$B$2:$B$18)</f>
        <v>MadeCallToRetentionTeam</v>
      </c>
      <c r="G13439">
        <f>_xlfn.XLOOKUP($F13439,campaign!$B$2:$B$18,campaign!$D$2:$D$18)</f>
        <v>16</v>
      </c>
      <c r="H13439" t="str">
        <f>_xlfn.XLOOKUP($A13439,customer!$A$2:$A$978,customer!$B$2:$B$978)</f>
        <v>Michele Ivanusyev</v>
      </c>
    </row>
    <row r="13440" spans="1:8" x14ac:dyDescent="0.2">
      <c r="A13440" t="s">
        <v>3816</v>
      </c>
      <c r="B13440" t="s">
        <v>3952</v>
      </c>
      <c r="C13440" s="1">
        <v>44683</v>
      </c>
      <c r="D13440" s="1">
        <v>44785</v>
      </c>
      <c r="E13440">
        <f t="shared" si="209"/>
        <v>3</v>
      </c>
      <c r="F13440" t="str">
        <f>_xlfn.XLOOKUP(data!$B13440,campaign!$A$2:$A$18,campaign!$B$2:$B$18)</f>
        <v>MadeCallToRetentionTeam</v>
      </c>
      <c r="G13440">
        <f>_xlfn.XLOOKUP($F13440,campaign!$B$2:$B$18,campaign!$D$2:$D$18)</f>
        <v>16</v>
      </c>
      <c r="H13440" t="str">
        <f>_xlfn.XLOOKUP($A13440,customer!$A$2:$A$978,customer!$B$2:$B$978)</f>
        <v>Michele Ivanusyev</v>
      </c>
    </row>
    <row r="13441" spans="1:8" x14ac:dyDescent="0.2">
      <c r="A13441" t="s">
        <v>3816</v>
      </c>
      <c r="B13441" t="s">
        <v>3952</v>
      </c>
      <c r="C13441" s="1">
        <v>44683</v>
      </c>
      <c r="D13441" s="1">
        <v>44837</v>
      </c>
      <c r="E13441">
        <f t="shared" si="209"/>
        <v>5</v>
      </c>
      <c r="F13441" t="str">
        <f>_xlfn.XLOOKUP(data!$B13441,campaign!$A$2:$A$18,campaign!$B$2:$B$18)</f>
        <v>MadeCallToRetentionTeam</v>
      </c>
      <c r="G13441">
        <f>_xlfn.XLOOKUP($F13441,campaign!$B$2:$B$18,campaign!$D$2:$D$18)</f>
        <v>16</v>
      </c>
      <c r="H13441" t="str">
        <f>_xlfn.XLOOKUP($A13441,customer!$A$2:$A$978,customer!$B$2:$B$978)</f>
        <v>Michele Ivanusyev</v>
      </c>
    </row>
    <row r="13442" spans="1:8" x14ac:dyDescent="0.2">
      <c r="A13442" t="s">
        <v>3816</v>
      </c>
      <c r="B13442" t="s">
        <v>3952</v>
      </c>
      <c r="C13442" s="1">
        <v>44683</v>
      </c>
      <c r="D13442" s="1">
        <v>44940</v>
      </c>
      <c r="E13442">
        <f t="shared" si="209"/>
        <v>8</v>
      </c>
      <c r="F13442" t="str">
        <f>_xlfn.XLOOKUP(data!$B13442,campaign!$A$2:$A$18,campaign!$B$2:$B$18)</f>
        <v>MadeCallToRetentionTeam</v>
      </c>
      <c r="G13442">
        <f>_xlfn.XLOOKUP($F13442,campaign!$B$2:$B$18,campaign!$D$2:$D$18)</f>
        <v>16</v>
      </c>
      <c r="H13442" t="str">
        <f>_xlfn.XLOOKUP($A13442,customer!$A$2:$A$978,customer!$B$2:$B$978)</f>
        <v>Michele Ivanusyev</v>
      </c>
    </row>
    <row r="13443" spans="1:8" x14ac:dyDescent="0.2">
      <c r="A13443" t="s">
        <v>3816</v>
      </c>
      <c r="B13443" t="s">
        <v>3952</v>
      </c>
      <c r="C13443" s="1">
        <v>44683</v>
      </c>
      <c r="D13443" s="1">
        <v>44960</v>
      </c>
      <c r="E13443">
        <f t="shared" ref="E13443:E13506" si="210">DATEDIF(C13443,D13443,"M")</f>
        <v>9</v>
      </c>
      <c r="F13443" t="str">
        <f>_xlfn.XLOOKUP(data!$B13443,campaign!$A$2:$A$18,campaign!$B$2:$B$18)</f>
        <v>MadeCallToRetentionTeam</v>
      </c>
      <c r="G13443">
        <f>_xlfn.XLOOKUP($F13443,campaign!$B$2:$B$18,campaign!$D$2:$D$18)</f>
        <v>16</v>
      </c>
      <c r="H13443" t="str">
        <f>_xlfn.XLOOKUP($A13443,customer!$A$2:$A$978,customer!$B$2:$B$978)</f>
        <v>Michele Ivanusyev</v>
      </c>
    </row>
    <row r="13444" spans="1:8" x14ac:dyDescent="0.2">
      <c r="A13444" t="s">
        <v>3816</v>
      </c>
      <c r="B13444" t="s">
        <v>3952</v>
      </c>
      <c r="C13444" s="1">
        <v>44683</v>
      </c>
      <c r="D13444" s="1">
        <v>44993</v>
      </c>
      <c r="E13444">
        <f t="shared" si="210"/>
        <v>10</v>
      </c>
      <c r="F13444" t="str">
        <f>_xlfn.XLOOKUP(data!$B13444,campaign!$A$2:$A$18,campaign!$B$2:$B$18)</f>
        <v>MadeCallToRetentionTeam</v>
      </c>
      <c r="G13444">
        <f>_xlfn.XLOOKUP($F13444,campaign!$B$2:$B$18,campaign!$D$2:$D$18)</f>
        <v>16</v>
      </c>
      <c r="H13444" t="str">
        <f>_xlfn.XLOOKUP($A13444,customer!$A$2:$A$978,customer!$B$2:$B$978)</f>
        <v>Michele Ivanusyev</v>
      </c>
    </row>
    <row r="13445" spans="1:8" x14ac:dyDescent="0.2">
      <c r="A13445" t="s">
        <v>3816</v>
      </c>
      <c r="B13445" t="s">
        <v>3952</v>
      </c>
      <c r="C13445" s="1">
        <v>44683</v>
      </c>
      <c r="D13445" s="1">
        <v>45019</v>
      </c>
      <c r="E13445">
        <f t="shared" si="210"/>
        <v>11</v>
      </c>
      <c r="F13445" t="str">
        <f>_xlfn.XLOOKUP(data!$B13445,campaign!$A$2:$A$18,campaign!$B$2:$B$18)</f>
        <v>MadeCallToRetentionTeam</v>
      </c>
      <c r="G13445">
        <f>_xlfn.XLOOKUP($F13445,campaign!$B$2:$B$18,campaign!$D$2:$D$18)</f>
        <v>16</v>
      </c>
      <c r="H13445" t="str">
        <f>_xlfn.XLOOKUP($A13445,customer!$A$2:$A$978,customer!$B$2:$B$978)</f>
        <v>Michele Ivanusyev</v>
      </c>
    </row>
    <row r="13446" spans="1:8" x14ac:dyDescent="0.2">
      <c r="A13446" t="s">
        <v>3816</v>
      </c>
      <c r="B13446" t="s">
        <v>3952</v>
      </c>
      <c r="C13446" s="1">
        <v>44683</v>
      </c>
      <c r="D13446" s="1">
        <v>45054</v>
      </c>
      <c r="E13446">
        <f t="shared" si="210"/>
        <v>12</v>
      </c>
      <c r="F13446" t="str">
        <f>_xlfn.XLOOKUP(data!$B13446,campaign!$A$2:$A$18,campaign!$B$2:$B$18)</f>
        <v>MadeCallToRetentionTeam</v>
      </c>
      <c r="G13446">
        <f>_xlfn.XLOOKUP($F13446,campaign!$B$2:$B$18,campaign!$D$2:$D$18)</f>
        <v>16</v>
      </c>
      <c r="H13446" t="str">
        <f>_xlfn.XLOOKUP($A13446,customer!$A$2:$A$978,customer!$B$2:$B$978)</f>
        <v>Michele Ivanusyev</v>
      </c>
    </row>
    <row r="13447" spans="1:8" x14ac:dyDescent="0.2">
      <c r="A13447" t="s">
        <v>3816</v>
      </c>
      <c r="B13447" t="s">
        <v>3950</v>
      </c>
      <c r="C13447" s="1">
        <v>44836</v>
      </c>
      <c r="D13447" s="1">
        <v>44836</v>
      </c>
      <c r="E13447">
        <f t="shared" si="210"/>
        <v>0</v>
      </c>
      <c r="F13447" t="str">
        <f>_xlfn.XLOOKUP(data!$B13447,campaign!$A$2:$A$18,campaign!$B$2:$B$18)</f>
        <v>NotNewCellphoneUser</v>
      </c>
      <c r="G13447">
        <f>_xlfn.XLOOKUP($F13447,campaign!$B$2:$B$18,campaign!$D$2:$D$18)</f>
        <v>28</v>
      </c>
      <c r="H13447" t="str">
        <f>_xlfn.XLOOKUP($A13447,customer!$A$2:$A$978,customer!$B$2:$B$978)</f>
        <v>Michele Ivanusyev</v>
      </c>
    </row>
    <row r="13448" spans="1:8" x14ac:dyDescent="0.2">
      <c r="A13448" t="s">
        <v>3816</v>
      </c>
      <c r="B13448" t="s">
        <v>3950</v>
      </c>
      <c r="C13448" s="1">
        <v>44836</v>
      </c>
      <c r="D13448" s="1">
        <v>44880</v>
      </c>
      <c r="E13448">
        <f t="shared" si="210"/>
        <v>1</v>
      </c>
      <c r="F13448" t="str">
        <f>_xlfn.XLOOKUP(data!$B13448,campaign!$A$2:$A$18,campaign!$B$2:$B$18)</f>
        <v>NotNewCellphoneUser</v>
      </c>
      <c r="G13448">
        <f>_xlfn.XLOOKUP($F13448,campaign!$B$2:$B$18,campaign!$D$2:$D$18)</f>
        <v>28</v>
      </c>
      <c r="H13448" t="str">
        <f>_xlfn.XLOOKUP($A13448,customer!$A$2:$A$978,customer!$B$2:$B$978)</f>
        <v>Michele Ivanusyev</v>
      </c>
    </row>
    <row r="13449" spans="1:8" x14ac:dyDescent="0.2">
      <c r="A13449" t="s">
        <v>3816</v>
      </c>
      <c r="B13449" t="s">
        <v>3950</v>
      </c>
      <c r="C13449" s="1">
        <v>44836</v>
      </c>
      <c r="D13449" s="1">
        <v>44903</v>
      </c>
      <c r="E13449">
        <f t="shared" si="210"/>
        <v>2</v>
      </c>
      <c r="F13449" t="str">
        <f>_xlfn.XLOOKUP(data!$B13449,campaign!$A$2:$A$18,campaign!$B$2:$B$18)</f>
        <v>NotNewCellphoneUser</v>
      </c>
      <c r="G13449">
        <f>_xlfn.XLOOKUP($F13449,campaign!$B$2:$B$18,campaign!$D$2:$D$18)</f>
        <v>28</v>
      </c>
      <c r="H13449" t="str">
        <f>_xlfn.XLOOKUP($A13449,customer!$A$2:$A$978,customer!$B$2:$B$978)</f>
        <v>Michele Ivanusyev</v>
      </c>
    </row>
    <row r="13450" spans="1:8" x14ac:dyDescent="0.2">
      <c r="A13450" t="s">
        <v>3816</v>
      </c>
      <c r="B13450" t="s">
        <v>3950</v>
      </c>
      <c r="C13450" s="1">
        <v>44836</v>
      </c>
      <c r="D13450" s="1">
        <v>44932</v>
      </c>
      <c r="E13450">
        <f t="shared" si="210"/>
        <v>3</v>
      </c>
      <c r="F13450" t="str">
        <f>_xlfn.XLOOKUP(data!$B13450,campaign!$A$2:$A$18,campaign!$B$2:$B$18)</f>
        <v>NotNewCellphoneUser</v>
      </c>
      <c r="G13450">
        <f>_xlfn.XLOOKUP($F13450,campaign!$B$2:$B$18,campaign!$D$2:$D$18)</f>
        <v>28</v>
      </c>
      <c r="H13450" t="str">
        <f>_xlfn.XLOOKUP($A13450,customer!$A$2:$A$978,customer!$B$2:$B$978)</f>
        <v>Michele Ivanusyev</v>
      </c>
    </row>
    <row r="13451" spans="1:8" x14ac:dyDescent="0.2">
      <c r="A13451" t="s">
        <v>3816</v>
      </c>
      <c r="B13451" t="s">
        <v>3950</v>
      </c>
      <c r="C13451" s="1">
        <v>44836</v>
      </c>
      <c r="D13451" s="1">
        <v>44969</v>
      </c>
      <c r="E13451">
        <f t="shared" si="210"/>
        <v>4</v>
      </c>
      <c r="F13451" t="str">
        <f>_xlfn.XLOOKUP(data!$B13451,campaign!$A$2:$A$18,campaign!$B$2:$B$18)</f>
        <v>NotNewCellphoneUser</v>
      </c>
      <c r="G13451">
        <f>_xlfn.XLOOKUP($F13451,campaign!$B$2:$B$18,campaign!$D$2:$D$18)</f>
        <v>28</v>
      </c>
      <c r="H13451" t="str">
        <f>_xlfn.XLOOKUP($A13451,customer!$A$2:$A$978,customer!$B$2:$B$978)</f>
        <v>Michele Ivanusyev</v>
      </c>
    </row>
    <row r="13452" spans="1:8" x14ac:dyDescent="0.2">
      <c r="A13452" t="s">
        <v>3816</v>
      </c>
      <c r="B13452" t="s">
        <v>3950</v>
      </c>
      <c r="C13452" s="1">
        <v>44836</v>
      </c>
      <c r="D13452" s="1">
        <v>44999</v>
      </c>
      <c r="E13452">
        <f t="shared" si="210"/>
        <v>5</v>
      </c>
      <c r="F13452" t="str">
        <f>_xlfn.XLOOKUP(data!$B13452,campaign!$A$2:$A$18,campaign!$B$2:$B$18)</f>
        <v>NotNewCellphoneUser</v>
      </c>
      <c r="G13452">
        <f>_xlfn.XLOOKUP($F13452,campaign!$B$2:$B$18,campaign!$D$2:$D$18)</f>
        <v>28</v>
      </c>
      <c r="H13452" t="str">
        <f>_xlfn.XLOOKUP($A13452,customer!$A$2:$A$978,customer!$B$2:$B$978)</f>
        <v>Michele Ivanusyev</v>
      </c>
    </row>
    <row r="13453" spans="1:8" x14ac:dyDescent="0.2">
      <c r="A13453" t="s">
        <v>3816</v>
      </c>
      <c r="B13453" t="s">
        <v>3950</v>
      </c>
      <c r="C13453" s="1">
        <v>44836</v>
      </c>
      <c r="D13453" s="1">
        <v>45026</v>
      </c>
      <c r="E13453">
        <f t="shared" si="210"/>
        <v>6</v>
      </c>
      <c r="F13453" t="str">
        <f>_xlfn.XLOOKUP(data!$B13453,campaign!$A$2:$A$18,campaign!$B$2:$B$18)</f>
        <v>NotNewCellphoneUser</v>
      </c>
      <c r="G13453">
        <f>_xlfn.XLOOKUP($F13453,campaign!$B$2:$B$18,campaign!$D$2:$D$18)</f>
        <v>28</v>
      </c>
      <c r="H13453" t="str">
        <f>_xlfn.XLOOKUP($A13453,customer!$A$2:$A$978,customer!$B$2:$B$978)</f>
        <v>Michele Ivanusyev</v>
      </c>
    </row>
    <row r="13454" spans="1:8" x14ac:dyDescent="0.2">
      <c r="A13454" t="s">
        <v>3816</v>
      </c>
      <c r="B13454" t="s">
        <v>3950</v>
      </c>
      <c r="C13454" s="1">
        <v>44836</v>
      </c>
      <c r="D13454" s="1">
        <v>45063</v>
      </c>
      <c r="E13454">
        <f t="shared" si="210"/>
        <v>7</v>
      </c>
      <c r="F13454" t="str">
        <f>_xlfn.XLOOKUP(data!$B13454,campaign!$A$2:$A$18,campaign!$B$2:$B$18)</f>
        <v>NotNewCellphoneUser</v>
      </c>
      <c r="G13454">
        <f>_xlfn.XLOOKUP($F13454,campaign!$B$2:$B$18,campaign!$D$2:$D$18)</f>
        <v>28</v>
      </c>
      <c r="H13454" t="str">
        <f>_xlfn.XLOOKUP($A13454,customer!$A$2:$A$978,customer!$B$2:$B$978)</f>
        <v>Michele Ivanusyev</v>
      </c>
    </row>
    <row r="13455" spans="1:8" x14ac:dyDescent="0.2">
      <c r="A13455" t="s">
        <v>3817</v>
      </c>
      <c r="B13455" t="s">
        <v>3922</v>
      </c>
      <c r="C13455" s="1">
        <v>44634</v>
      </c>
      <c r="D13455" s="1">
        <v>44634</v>
      </c>
      <c r="E13455">
        <f t="shared" si="210"/>
        <v>0</v>
      </c>
      <c r="F13455" t="str">
        <f>_xlfn.XLOOKUP(data!$B13455,campaign!$A$2:$A$18,campaign!$B$2:$B$18)</f>
        <v>HandsetWebCapable</v>
      </c>
      <c r="G13455">
        <f>_xlfn.XLOOKUP($F13455,campaign!$B$2:$B$18,campaign!$D$2:$D$18)</f>
        <v>62</v>
      </c>
      <c r="H13455" t="str">
        <f>_xlfn.XLOOKUP($A13455,customer!$A$2:$A$978,customer!$B$2:$B$978)</f>
        <v>Dosi Cobbin</v>
      </c>
    </row>
    <row r="13456" spans="1:8" x14ac:dyDescent="0.2">
      <c r="A13456" t="s">
        <v>3817</v>
      </c>
      <c r="B13456" t="s">
        <v>3922</v>
      </c>
      <c r="C13456" s="1">
        <v>44634</v>
      </c>
      <c r="D13456" s="1">
        <v>44676</v>
      </c>
      <c r="E13456">
        <f t="shared" si="210"/>
        <v>1</v>
      </c>
      <c r="F13456" t="str">
        <f>_xlfn.XLOOKUP(data!$B13456,campaign!$A$2:$A$18,campaign!$B$2:$B$18)</f>
        <v>HandsetWebCapable</v>
      </c>
      <c r="G13456">
        <f>_xlfn.XLOOKUP($F13456,campaign!$B$2:$B$18,campaign!$D$2:$D$18)</f>
        <v>62</v>
      </c>
      <c r="H13456" t="str">
        <f>_xlfn.XLOOKUP($A13456,customer!$A$2:$A$978,customer!$B$2:$B$978)</f>
        <v>Dosi Cobbin</v>
      </c>
    </row>
    <row r="13457" spans="1:8" x14ac:dyDescent="0.2">
      <c r="A13457" t="s">
        <v>3817</v>
      </c>
      <c r="B13457" t="s">
        <v>3922</v>
      </c>
      <c r="C13457" s="1">
        <v>44634</v>
      </c>
      <c r="D13457" s="1">
        <v>44696</v>
      </c>
      <c r="E13457">
        <f t="shared" si="210"/>
        <v>2</v>
      </c>
      <c r="F13457" t="str">
        <f>_xlfn.XLOOKUP(data!$B13457,campaign!$A$2:$A$18,campaign!$B$2:$B$18)</f>
        <v>HandsetWebCapable</v>
      </c>
      <c r="G13457">
        <f>_xlfn.XLOOKUP($F13457,campaign!$B$2:$B$18,campaign!$D$2:$D$18)</f>
        <v>62</v>
      </c>
      <c r="H13457" t="str">
        <f>_xlfn.XLOOKUP($A13457,customer!$A$2:$A$978,customer!$B$2:$B$978)</f>
        <v>Dosi Cobbin</v>
      </c>
    </row>
    <row r="13458" spans="1:8" x14ac:dyDescent="0.2">
      <c r="A13458" t="s">
        <v>3817</v>
      </c>
      <c r="B13458" t="s">
        <v>3922</v>
      </c>
      <c r="C13458" s="1">
        <v>44634</v>
      </c>
      <c r="D13458" s="1">
        <v>44727</v>
      </c>
      <c r="E13458">
        <f t="shared" si="210"/>
        <v>3</v>
      </c>
      <c r="F13458" t="str">
        <f>_xlfn.XLOOKUP(data!$B13458,campaign!$A$2:$A$18,campaign!$B$2:$B$18)</f>
        <v>HandsetWebCapable</v>
      </c>
      <c r="G13458">
        <f>_xlfn.XLOOKUP($F13458,campaign!$B$2:$B$18,campaign!$D$2:$D$18)</f>
        <v>62</v>
      </c>
      <c r="H13458" t="str">
        <f>_xlfn.XLOOKUP($A13458,customer!$A$2:$A$978,customer!$B$2:$B$978)</f>
        <v>Dosi Cobbin</v>
      </c>
    </row>
    <row r="13459" spans="1:8" x14ac:dyDescent="0.2">
      <c r="A13459" t="s">
        <v>3817</v>
      </c>
      <c r="B13459" t="s">
        <v>3922</v>
      </c>
      <c r="C13459" s="1">
        <v>44634</v>
      </c>
      <c r="D13459" s="1">
        <v>44760</v>
      </c>
      <c r="E13459">
        <f t="shared" si="210"/>
        <v>4</v>
      </c>
      <c r="F13459" t="str">
        <f>_xlfn.XLOOKUP(data!$B13459,campaign!$A$2:$A$18,campaign!$B$2:$B$18)</f>
        <v>HandsetWebCapable</v>
      </c>
      <c r="G13459">
        <f>_xlfn.XLOOKUP($F13459,campaign!$B$2:$B$18,campaign!$D$2:$D$18)</f>
        <v>62</v>
      </c>
      <c r="H13459" t="str">
        <f>_xlfn.XLOOKUP($A13459,customer!$A$2:$A$978,customer!$B$2:$B$978)</f>
        <v>Dosi Cobbin</v>
      </c>
    </row>
    <row r="13460" spans="1:8" x14ac:dyDescent="0.2">
      <c r="A13460" t="s">
        <v>3817</v>
      </c>
      <c r="B13460" t="s">
        <v>3922</v>
      </c>
      <c r="C13460" s="1">
        <v>44634</v>
      </c>
      <c r="D13460" s="1">
        <v>44802</v>
      </c>
      <c r="E13460">
        <f t="shared" si="210"/>
        <v>5</v>
      </c>
      <c r="F13460" t="str">
        <f>_xlfn.XLOOKUP(data!$B13460,campaign!$A$2:$A$18,campaign!$B$2:$B$18)</f>
        <v>HandsetWebCapable</v>
      </c>
      <c r="G13460">
        <f>_xlfn.XLOOKUP($F13460,campaign!$B$2:$B$18,campaign!$D$2:$D$18)</f>
        <v>62</v>
      </c>
      <c r="H13460" t="str">
        <f>_xlfn.XLOOKUP($A13460,customer!$A$2:$A$978,customer!$B$2:$B$978)</f>
        <v>Dosi Cobbin</v>
      </c>
    </row>
    <row r="13461" spans="1:8" x14ac:dyDescent="0.2">
      <c r="A13461" t="s">
        <v>3817</v>
      </c>
      <c r="B13461" t="s">
        <v>3922</v>
      </c>
      <c r="C13461" s="1">
        <v>44634</v>
      </c>
      <c r="D13461" s="1">
        <v>44830</v>
      </c>
      <c r="E13461">
        <f t="shared" si="210"/>
        <v>6</v>
      </c>
      <c r="F13461" t="str">
        <f>_xlfn.XLOOKUP(data!$B13461,campaign!$A$2:$A$18,campaign!$B$2:$B$18)</f>
        <v>HandsetWebCapable</v>
      </c>
      <c r="G13461">
        <f>_xlfn.XLOOKUP($F13461,campaign!$B$2:$B$18,campaign!$D$2:$D$18)</f>
        <v>62</v>
      </c>
      <c r="H13461" t="str">
        <f>_xlfn.XLOOKUP($A13461,customer!$A$2:$A$978,customer!$B$2:$B$978)</f>
        <v>Dosi Cobbin</v>
      </c>
    </row>
    <row r="13462" spans="1:8" x14ac:dyDescent="0.2">
      <c r="A13462" t="s">
        <v>3817</v>
      </c>
      <c r="B13462" t="s">
        <v>3922</v>
      </c>
      <c r="C13462" s="1">
        <v>44634</v>
      </c>
      <c r="D13462" s="1">
        <v>44861</v>
      </c>
      <c r="E13462">
        <f t="shared" si="210"/>
        <v>7</v>
      </c>
      <c r="F13462" t="str">
        <f>_xlfn.XLOOKUP(data!$B13462,campaign!$A$2:$A$18,campaign!$B$2:$B$18)</f>
        <v>HandsetWebCapable</v>
      </c>
      <c r="G13462">
        <f>_xlfn.XLOOKUP($F13462,campaign!$B$2:$B$18,campaign!$D$2:$D$18)</f>
        <v>62</v>
      </c>
      <c r="H13462" t="str">
        <f>_xlfn.XLOOKUP($A13462,customer!$A$2:$A$978,customer!$B$2:$B$978)</f>
        <v>Dosi Cobbin</v>
      </c>
    </row>
    <row r="13463" spans="1:8" x14ac:dyDescent="0.2">
      <c r="A13463" t="s">
        <v>3817</v>
      </c>
      <c r="B13463" t="s">
        <v>3922</v>
      </c>
      <c r="C13463" s="1">
        <v>44634</v>
      </c>
      <c r="D13463" s="1">
        <v>44894</v>
      </c>
      <c r="E13463">
        <f t="shared" si="210"/>
        <v>8</v>
      </c>
      <c r="F13463" t="str">
        <f>_xlfn.XLOOKUP(data!$B13463,campaign!$A$2:$A$18,campaign!$B$2:$B$18)</f>
        <v>HandsetWebCapable</v>
      </c>
      <c r="G13463">
        <f>_xlfn.XLOOKUP($F13463,campaign!$B$2:$B$18,campaign!$D$2:$D$18)</f>
        <v>62</v>
      </c>
      <c r="H13463" t="str">
        <f>_xlfn.XLOOKUP($A13463,customer!$A$2:$A$978,customer!$B$2:$B$978)</f>
        <v>Dosi Cobbin</v>
      </c>
    </row>
    <row r="13464" spans="1:8" x14ac:dyDescent="0.2">
      <c r="A13464" t="s">
        <v>3817</v>
      </c>
      <c r="B13464" t="s">
        <v>3922</v>
      </c>
      <c r="C13464" s="1">
        <v>44634</v>
      </c>
      <c r="D13464" s="1">
        <v>44918</v>
      </c>
      <c r="E13464">
        <f t="shared" si="210"/>
        <v>9</v>
      </c>
      <c r="F13464" t="str">
        <f>_xlfn.XLOOKUP(data!$B13464,campaign!$A$2:$A$18,campaign!$B$2:$B$18)</f>
        <v>HandsetWebCapable</v>
      </c>
      <c r="G13464">
        <f>_xlfn.XLOOKUP($F13464,campaign!$B$2:$B$18,campaign!$D$2:$D$18)</f>
        <v>62</v>
      </c>
      <c r="H13464" t="str">
        <f>_xlfn.XLOOKUP($A13464,customer!$A$2:$A$978,customer!$B$2:$B$978)</f>
        <v>Dosi Cobbin</v>
      </c>
    </row>
    <row r="13465" spans="1:8" x14ac:dyDescent="0.2">
      <c r="A13465" t="s">
        <v>3817</v>
      </c>
      <c r="B13465" t="s">
        <v>3922</v>
      </c>
      <c r="C13465" s="1">
        <v>44634</v>
      </c>
      <c r="D13465" s="1">
        <v>44950</v>
      </c>
      <c r="E13465">
        <f t="shared" si="210"/>
        <v>10</v>
      </c>
      <c r="F13465" t="str">
        <f>_xlfn.XLOOKUP(data!$B13465,campaign!$A$2:$A$18,campaign!$B$2:$B$18)</f>
        <v>HandsetWebCapable</v>
      </c>
      <c r="G13465">
        <f>_xlfn.XLOOKUP($F13465,campaign!$B$2:$B$18,campaign!$D$2:$D$18)</f>
        <v>62</v>
      </c>
      <c r="H13465" t="str">
        <f>_xlfn.XLOOKUP($A13465,customer!$A$2:$A$978,customer!$B$2:$B$978)</f>
        <v>Dosi Cobbin</v>
      </c>
    </row>
    <row r="13466" spans="1:8" x14ac:dyDescent="0.2">
      <c r="A13466" t="s">
        <v>3817</v>
      </c>
      <c r="B13466" t="s">
        <v>3922</v>
      </c>
      <c r="C13466" s="1">
        <v>44634</v>
      </c>
      <c r="D13466" s="1">
        <v>44979</v>
      </c>
      <c r="E13466">
        <f t="shared" si="210"/>
        <v>11</v>
      </c>
      <c r="F13466" t="str">
        <f>_xlfn.XLOOKUP(data!$B13466,campaign!$A$2:$A$18,campaign!$B$2:$B$18)</f>
        <v>HandsetWebCapable</v>
      </c>
      <c r="G13466">
        <f>_xlfn.XLOOKUP($F13466,campaign!$B$2:$B$18,campaign!$D$2:$D$18)</f>
        <v>62</v>
      </c>
      <c r="H13466" t="str">
        <f>_xlfn.XLOOKUP($A13466,customer!$A$2:$A$978,customer!$B$2:$B$978)</f>
        <v>Dosi Cobbin</v>
      </c>
    </row>
    <row r="13467" spans="1:8" x14ac:dyDescent="0.2">
      <c r="A13467" t="s">
        <v>3817</v>
      </c>
      <c r="B13467" t="s">
        <v>3922</v>
      </c>
      <c r="C13467" s="1">
        <v>44634</v>
      </c>
      <c r="D13467" s="1">
        <v>45011</v>
      </c>
      <c r="E13467">
        <f t="shared" si="210"/>
        <v>12</v>
      </c>
      <c r="F13467" t="str">
        <f>_xlfn.XLOOKUP(data!$B13467,campaign!$A$2:$A$18,campaign!$B$2:$B$18)</f>
        <v>HandsetWebCapable</v>
      </c>
      <c r="G13467">
        <f>_xlfn.XLOOKUP($F13467,campaign!$B$2:$B$18,campaign!$D$2:$D$18)</f>
        <v>62</v>
      </c>
      <c r="H13467" t="str">
        <f>_xlfn.XLOOKUP($A13467,customer!$A$2:$A$978,customer!$B$2:$B$978)</f>
        <v>Dosi Cobbin</v>
      </c>
    </row>
    <row r="13468" spans="1:8" x14ac:dyDescent="0.2">
      <c r="A13468" t="s">
        <v>3817</v>
      </c>
      <c r="B13468" t="s">
        <v>3922</v>
      </c>
      <c r="C13468" s="1">
        <v>44634</v>
      </c>
      <c r="D13468" s="1">
        <v>45030</v>
      </c>
      <c r="E13468">
        <f t="shared" si="210"/>
        <v>13</v>
      </c>
      <c r="F13468" t="str">
        <f>_xlfn.XLOOKUP(data!$B13468,campaign!$A$2:$A$18,campaign!$B$2:$B$18)</f>
        <v>HandsetWebCapable</v>
      </c>
      <c r="G13468">
        <f>_xlfn.XLOOKUP($F13468,campaign!$B$2:$B$18,campaign!$D$2:$D$18)</f>
        <v>62</v>
      </c>
      <c r="H13468" t="str">
        <f>_xlfn.XLOOKUP($A13468,customer!$A$2:$A$978,customer!$B$2:$B$978)</f>
        <v>Dosi Cobbin</v>
      </c>
    </row>
    <row r="13469" spans="1:8" x14ac:dyDescent="0.2">
      <c r="A13469" t="s">
        <v>3817</v>
      </c>
      <c r="B13469" t="s">
        <v>3949</v>
      </c>
      <c r="C13469" s="1">
        <v>44965</v>
      </c>
      <c r="D13469" s="1">
        <v>44965</v>
      </c>
      <c r="E13469">
        <f t="shared" si="210"/>
        <v>0</v>
      </c>
      <c r="F13469" t="str">
        <f>_xlfn.XLOOKUP(data!$B13469,campaign!$A$2:$A$18,campaign!$B$2:$B$18)</f>
        <v>NewCellphoneUser</v>
      </c>
      <c r="G13469">
        <f>_xlfn.XLOOKUP($F13469,campaign!$B$2:$B$18,campaign!$D$2:$D$18)</f>
        <v>25</v>
      </c>
      <c r="H13469" t="str">
        <f>_xlfn.XLOOKUP($A13469,customer!$A$2:$A$978,customer!$B$2:$B$978)</f>
        <v>Dosi Cobbin</v>
      </c>
    </row>
    <row r="13470" spans="1:8" x14ac:dyDescent="0.2">
      <c r="A13470" t="s">
        <v>3817</v>
      </c>
      <c r="B13470" t="s">
        <v>3949</v>
      </c>
      <c r="C13470" s="1">
        <v>44965</v>
      </c>
      <c r="D13470" s="1">
        <v>44998</v>
      </c>
      <c r="E13470">
        <f t="shared" si="210"/>
        <v>1</v>
      </c>
      <c r="F13470" t="str">
        <f>_xlfn.XLOOKUP(data!$B13470,campaign!$A$2:$A$18,campaign!$B$2:$B$18)</f>
        <v>NewCellphoneUser</v>
      </c>
      <c r="G13470">
        <f>_xlfn.XLOOKUP($F13470,campaign!$B$2:$B$18,campaign!$D$2:$D$18)</f>
        <v>25</v>
      </c>
      <c r="H13470" t="str">
        <f>_xlfn.XLOOKUP($A13470,customer!$A$2:$A$978,customer!$B$2:$B$978)</f>
        <v>Dosi Cobbin</v>
      </c>
    </row>
    <row r="13471" spans="1:8" x14ac:dyDescent="0.2">
      <c r="A13471" t="s">
        <v>3817</v>
      </c>
      <c r="B13471" t="s">
        <v>3949</v>
      </c>
      <c r="C13471" s="1">
        <v>44965</v>
      </c>
      <c r="D13471" s="1">
        <v>45025</v>
      </c>
      <c r="E13471">
        <f t="shared" si="210"/>
        <v>2</v>
      </c>
      <c r="F13471" t="str">
        <f>_xlfn.XLOOKUP(data!$B13471,campaign!$A$2:$A$18,campaign!$B$2:$B$18)</f>
        <v>NewCellphoneUser</v>
      </c>
      <c r="G13471">
        <f>_xlfn.XLOOKUP($F13471,campaign!$B$2:$B$18,campaign!$D$2:$D$18)</f>
        <v>25</v>
      </c>
      <c r="H13471" t="str">
        <f>_xlfn.XLOOKUP($A13471,customer!$A$2:$A$978,customer!$B$2:$B$978)</f>
        <v>Dosi Cobbin</v>
      </c>
    </row>
    <row r="13472" spans="1:8" x14ac:dyDescent="0.2">
      <c r="A13472" t="s">
        <v>3817</v>
      </c>
      <c r="B13472" t="s">
        <v>3949</v>
      </c>
      <c r="C13472" s="1">
        <v>44965</v>
      </c>
      <c r="D13472" s="1">
        <v>45066</v>
      </c>
      <c r="E13472">
        <f t="shared" si="210"/>
        <v>3</v>
      </c>
      <c r="F13472" t="str">
        <f>_xlfn.XLOOKUP(data!$B13472,campaign!$A$2:$A$18,campaign!$B$2:$B$18)</f>
        <v>NewCellphoneUser</v>
      </c>
      <c r="G13472">
        <f>_xlfn.XLOOKUP($F13472,campaign!$B$2:$B$18,campaign!$D$2:$D$18)</f>
        <v>25</v>
      </c>
      <c r="H13472" t="str">
        <f>_xlfn.XLOOKUP($A13472,customer!$A$2:$A$978,customer!$B$2:$B$978)</f>
        <v>Dosi Cobbin</v>
      </c>
    </row>
    <row r="13473" spans="1:8" x14ac:dyDescent="0.2">
      <c r="A13473" t="s">
        <v>3818</v>
      </c>
      <c r="B13473" t="s">
        <v>3947</v>
      </c>
      <c r="C13473" s="1">
        <v>44813</v>
      </c>
      <c r="D13473" s="1">
        <v>44813</v>
      </c>
      <c r="E13473">
        <f t="shared" si="210"/>
        <v>0</v>
      </c>
      <c r="F13473" t="str">
        <f>_xlfn.XLOOKUP(data!$B13473,campaign!$A$2:$A$18,campaign!$B$2:$B$18)</f>
        <v>OwnsComputer</v>
      </c>
      <c r="G13473">
        <f>_xlfn.XLOOKUP($F13473,campaign!$B$2:$B$18,campaign!$D$2:$D$18)</f>
        <v>62</v>
      </c>
      <c r="H13473" t="str">
        <f>_xlfn.XLOOKUP($A13473,customer!$A$2:$A$978,customer!$B$2:$B$978)</f>
        <v>Dulsea Balbeck</v>
      </c>
    </row>
    <row r="13474" spans="1:8" x14ac:dyDescent="0.2">
      <c r="A13474" t="s">
        <v>3818</v>
      </c>
      <c r="B13474" t="s">
        <v>3947</v>
      </c>
      <c r="C13474" s="1">
        <v>44813</v>
      </c>
      <c r="D13474" s="1">
        <v>44850</v>
      </c>
      <c r="E13474">
        <f t="shared" si="210"/>
        <v>1</v>
      </c>
      <c r="F13474" t="str">
        <f>_xlfn.XLOOKUP(data!$B13474,campaign!$A$2:$A$18,campaign!$B$2:$B$18)</f>
        <v>OwnsComputer</v>
      </c>
      <c r="G13474">
        <f>_xlfn.XLOOKUP($F13474,campaign!$B$2:$B$18,campaign!$D$2:$D$18)</f>
        <v>62</v>
      </c>
      <c r="H13474" t="str">
        <f>_xlfn.XLOOKUP($A13474,customer!$A$2:$A$978,customer!$B$2:$B$978)</f>
        <v>Dulsea Balbeck</v>
      </c>
    </row>
    <row r="13475" spans="1:8" x14ac:dyDescent="0.2">
      <c r="A13475" t="s">
        <v>3818</v>
      </c>
      <c r="B13475" t="s">
        <v>3947</v>
      </c>
      <c r="C13475" s="1">
        <v>44813</v>
      </c>
      <c r="D13475" s="1">
        <v>44875</v>
      </c>
      <c r="E13475">
        <f t="shared" si="210"/>
        <v>2</v>
      </c>
      <c r="F13475" t="str">
        <f>_xlfn.XLOOKUP(data!$B13475,campaign!$A$2:$A$18,campaign!$B$2:$B$18)</f>
        <v>OwnsComputer</v>
      </c>
      <c r="G13475">
        <f>_xlfn.XLOOKUP($F13475,campaign!$B$2:$B$18,campaign!$D$2:$D$18)</f>
        <v>62</v>
      </c>
      <c r="H13475" t="str">
        <f>_xlfn.XLOOKUP($A13475,customer!$A$2:$A$978,customer!$B$2:$B$978)</f>
        <v>Dulsea Balbeck</v>
      </c>
    </row>
    <row r="13476" spans="1:8" x14ac:dyDescent="0.2">
      <c r="A13476" t="s">
        <v>3818</v>
      </c>
      <c r="B13476" t="s">
        <v>3947</v>
      </c>
      <c r="C13476" s="1">
        <v>44813</v>
      </c>
      <c r="D13476" s="1">
        <v>44911</v>
      </c>
      <c r="E13476">
        <f t="shared" si="210"/>
        <v>3</v>
      </c>
      <c r="F13476" t="str">
        <f>_xlfn.XLOOKUP(data!$B13476,campaign!$A$2:$A$18,campaign!$B$2:$B$18)</f>
        <v>OwnsComputer</v>
      </c>
      <c r="G13476">
        <f>_xlfn.XLOOKUP($F13476,campaign!$B$2:$B$18,campaign!$D$2:$D$18)</f>
        <v>62</v>
      </c>
      <c r="H13476" t="str">
        <f>_xlfn.XLOOKUP($A13476,customer!$A$2:$A$978,customer!$B$2:$B$978)</f>
        <v>Dulsea Balbeck</v>
      </c>
    </row>
    <row r="13477" spans="1:8" x14ac:dyDescent="0.2">
      <c r="A13477" t="s">
        <v>3818</v>
      </c>
      <c r="B13477" t="s">
        <v>3947</v>
      </c>
      <c r="C13477" s="1">
        <v>44813</v>
      </c>
      <c r="D13477" s="1">
        <v>44949</v>
      </c>
      <c r="E13477">
        <f t="shared" si="210"/>
        <v>4</v>
      </c>
      <c r="F13477" t="str">
        <f>_xlfn.XLOOKUP(data!$B13477,campaign!$A$2:$A$18,campaign!$B$2:$B$18)</f>
        <v>OwnsComputer</v>
      </c>
      <c r="G13477">
        <f>_xlfn.XLOOKUP($F13477,campaign!$B$2:$B$18,campaign!$D$2:$D$18)</f>
        <v>62</v>
      </c>
      <c r="H13477" t="str">
        <f>_xlfn.XLOOKUP($A13477,customer!$A$2:$A$978,customer!$B$2:$B$978)</f>
        <v>Dulsea Balbeck</v>
      </c>
    </row>
    <row r="13478" spans="1:8" x14ac:dyDescent="0.2">
      <c r="A13478" t="s">
        <v>3818</v>
      </c>
      <c r="B13478" t="s">
        <v>3947</v>
      </c>
      <c r="C13478" s="1">
        <v>44813</v>
      </c>
      <c r="D13478" s="1">
        <v>44981</v>
      </c>
      <c r="E13478">
        <f t="shared" si="210"/>
        <v>5</v>
      </c>
      <c r="F13478" t="str">
        <f>_xlfn.XLOOKUP(data!$B13478,campaign!$A$2:$A$18,campaign!$B$2:$B$18)</f>
        <v>OwnsComputer</v>
      </c>
      <c r="G13478">
        <f>_xlfn.XLOOKUP($F13478,campaign!$B$2:$B$18,campaign!$D$2:$D$18)</f>
        <v>62</v>
      </c>
      <c r="H13478" t="str">
        <f>_xlfn.XLOOKUP($A13478,customer!$A$2:$A$978,customer!$B$2:$B$978)</f>
        <v>Dulsea Balbeck</v>
      </c>
    </row>
    <row r="13479" spans="1:8" x14ac:dyDescent="0.2">
      <c r="A13479" t="s">
        <v>3818</v>
      </c>
      <c r="B13479" t="s">
        <v>3947</v>
      </c>
      <c r="C13479" s="1">
        <v>44813</v>
      </c>
      <c r="D13479" s="1">
        <v>45001</v>
      </c>
      <c r="E13479">
        <f t="shared" si="210"/>
        <v>6</v>
      </c>
      <c r="F13479" t="str">
        <f>_xlfn.XLOOKUP(data!$B13479,campaign!$A$2:$A$18,campaign!$B$2:$B$18)</f>
        <v>OwnsComputer</v>
      </c>
      <c r="G13479">
        <f>_xlfn.XLOOKUP($F13479,campaign!$B$2:$B$18,campaign!$D$2:$D$18)</f>
        <v>62</v>
      </c>
      <c r="H13479" t="str">
        <f>_xlfn.XLOOKUP($A13479,customer!$A$2:$A$978,customer!$B$2:$B$978)</f>
        <v>Dulsea Balbeck</v>
      </c>
    </row>
    <row r="13480" spans="1:8" x14ac:dyDescent="0.2">
      <c r="A13480" t="s">
        <v>3818</v>
      </c>
      <c r="B13480" t="s">
        <v>3947</v>
      </c>
      <c r="C13480" s="1">
        <v>44813</v>
      </c>
      <c r="D13480" s="1">
        <v>45040</v>
      </c>
      <c r="E13480">
        <f t="shared" si="210"/>
        <v>7</v>
      </c>
      <c r="F13480" t="str">
        <f>_xlfn.XLOOKUP(data!$B13480,campaign!$A$2:$A$18,campaign!$B$2:$B$18)</f>
        <v>OwnsComputer</v>
      </c>
      <c r="G13480">
        <f>_xlfn.XLOOKUP($F13480,campaign!$B$2:$B$18,campaign!$D$2:$D$18)</f>
        <v>62</v>
      </c>
      <c r="H13480" t="str">
        <f>_xlfn.XLOOKUP($A13480,customer!$A$2:$A$978,customer!$B$2:$B$978)</f>
        <v>Dulsea Balbeck</v>
      </c>
    </row>
    <row r="13481" spans="1:8" x14ac:dyDescent="0.2">
      <c r="A13481" t="s">
        <v>3818</v>
      </c>
      <c r="B13481" t="s">
        <v>3947</v>
      </c>
      <c r="C13481" s="1">
        <v>44813</v>
      </c>
      <c r="D13481" s="1">
        <v>45056</v>
      </c>
      <c r="E13481">
        <f t="shared" si="210"/>
        <v>8</v>
      </c>
      <c r="F13481" t="str">
        <f>_xlfn.XLOOKUP(data!$B13481,campaign!$A$2:$A$18,campaign!$B$2:$B$18)</f>
        <v>OwnsComputer</v>
      </c>
      <c r="G13481">
        <f>_xlfn.XLOOKUP($F13481,campaign!$B$2:$B$18,campaign!$D$2:$D$18)</f>
        <v>62</v>
      </c>
      <c r="H13481" t="str">
        <f>_xlfn.XLOOKUP($A13481,customer!$A$2:$A$978,customer!$B$2:$B$978)</f>
        <v>Dulsea Balbeck</v>
      </c>
    </row>
    <row r="13482" spans="1:8" x14ac:dyDescent="0.2">
      <c r="A13482" t="s">
        <v>3818</v>
      </c>
      <c r="B13482" t="s">
        <v>3948</v>
      </c>
      <c r="C13482" s="1">
        <v>45041</v>
      </c>
      <c r="D13482" s="1">
        <v>45041</v>
      </c>
      <c r="E13482">
        <f t="shared" si="210"/>
        <v>0</v>
      </c>
      <c r="F13482" t="str">
        <f>_xlfn.XLOOKUP(data!$B13482,campaign!$A$2:$A$18,campaign!$B$2:$B$18)</f>
        <v>HasCreditCard</v>
      </c>
      <c r="G13482">
        <f>_xlfn.XLOOKUP($F13482,campaign!$B$2:$B$18,campaign!$D$2:$D$18)</f>
        <v>65</v>
      </c>
      <c r="H13482" t="str">
        <f>_xlfn.XLOOKUP($A13482,customer!$A$2:$A$978,customer!$B$2:$B$978)</f>
        <v>Dulsea Balbeck</v>
      </c>
    </row>
    <row r="13483" spans="1:8" x14ac:dyDescent="0.2">
      <c r="A13483" t="s">
        <v>3818</v>
      </c>
      <c r="B13483" t="s">
        <v>3948</v>
      </c>
      <c r="C13483" s="1">
        <v>45041</v>
      </c>
      <c r="D13483" s="1">
        <v>45071</v>
      </c>
      <c r="E13483">
        <f t="shared" si="210"/>
        <v>1</v>
      </c>
      <c r="F13483" t="str">
        <f>_xlfn.XLOOKUP(data!$B13483,campaign!$A$2:$A$18,campaign!$B$2:$B$18)</f>
        <v>HasCreditCard</v>
      </c>
      <c r="G13483">
        <f>_xlfn.XLOOKUP($F13483,campaign!$B$2:$B$18,campaign!$D$2:$D$18)</f>
        <v>65</v>
      </c>
      <c r="H13483" t="str">
        <f>_xlfn.XLOOKUP($A13483,customer!$A$2:$A$978,customer!$B$2:$B$978)</f>
        <v>Dulsea Balbeck</v>
      </c>
    </row>
    <row r="13484" spans="1:8" x14ac:dyDescent="0.2">
      <c r="A13484" t="s">
        <v>3818</v>
      </c>
      <c r="B13484" t="s">
        <v>3948</v>
      </c>
      <c r="C13484" s="1">
        <v>45041</v>
      </c>
      <c r="D13484" s="1">
        <v>45082</v>
      </c>
      <c r="E13484">
        <f t="shared" si="210"/>
        <v>1</v>
      </c>
      <c r="F13484" t="str">
        <f>_xlfn.XLOOKUP(data!$B13484,campaign!$A$2:$A$18,campaign!$B$2:$B$18)</f>
        <v>HasCreditCard</v>
      </c>
      <c r="G13484">
        <f>_xlfn.XLOOKUP($F13484,campaign!$B$2:$B$18,campaign!$D$2:$D$18)</f>
        <v>65</v>
      </c>
      <c r="H13484" t="str">
        <f>_xlfn.XLOOKUP($A13484,customer!$A$2:$A$978,customer!$B$2:$B$978)</f>
        <v>Dulsea Balbeck</v>
      </c>
    </row>
    <row r="13485" spans="1:8" x14ac:dyDescent="0.2">
      <c r="A13485" t="s">
        <v>3819</v>
      </c>
      <c r="B13485" t="s">
        <v>3929</v>
      </c>
      <c r="C13485" s="1">
        <v>44648</v>
      </c>
      <c r="D13485" s="1">
        <v>44648</v>
      </c>
      <c r="E13485">
        <f t="shared" si="210"/>
        <v>0</v>
      </c>
      <c r="F13485" t="str">
        <f>_xlfn.XLOOKUP(data!$B13485,campaign!$A$2:$A$18,campaign!$B$2:$B$18)</f>
        <v>NonUSTravel</v>
      </c>
      <c r="G13485">
        <f>_xlfn.XLOOKUP($F13485,campaign!$B$2:$B$18,campaign!$D$2:$D$18)</f>
        <v>66</v>
      </c>
      <c r="H13485" t="str">
        <f>_xlfn.XLOOKUP($A13485,customer!$A$2:$A$978,customer!$B$2:$B$978)</f>
        <v>Daile Lusted</v>
      </c>
    </row>
    <row r="13486" spans="1:8" x14ac:dyDescent="0.2">
      <c r="A13486" t="s">
        <v>3819</v>
      </c>
      <c r="B13486" t="s">
        <v>3929</v>
      </c>
      <c r="C13486" s="1">
        <v>44648</v>
      </c>
      <c r="D13486" s="1">
        <v>44693</v>
      </c>
      <c r="E13486">
        <f t="shared" si="210"/>
        <v>1</v>
      </c>
      <c r="F13486" t="str">
        <f>_xlfn.XLOOKUP(data!$B13486,campaign!$A$2:$A$18,campaign!$B$2:$B$18)</f>
        <v>NonUSTravel</v>
      </c>
      <c r="G13486">
        <f>_xlfn.XLOOKUP($F13486,campaign!$B$2:$B$18,campaign!$D$2:$D$18)</f>
        <v>66</v>
      </c>
      <c r="H13486" t="str">
        <f>_xlfn.XLOOKUP($A13486,customer!$A$2:$A$978,customer!$B$2:$B$978)</f>
        <v>Daile Lusted</v>
      </c>
    </row>
    <row r="13487" spans="1:8" x14ac:dyDescent="0.2">
      <c r="A13487" t="s">
        <v>3819</v>
      </c>
      <c r="B13487" t="s">
        <v>3929</v>
      </c>
      <c r="C13487" s="1">
        <v>44648</v>
      </c>
      <c r="D13487" s="1">
        <v>44717</v>
      </c>
      <c r="E13487">
        <f t="shared" si="210"/>
        <v>2</v>
      </c>
      <c r="F13487" t="str">
        <f>_xlfn.XLOOKUP(data!$B13487,campaign!$A$2:$A$18,campaign!$B$2:$B$18)</f>
        <v>NonUSTravel</v>
      </c>
      <c r="G13487">
        <f>_xlfn.XLOOKUP($F13487,campaign!$B$2:$B$18,campaign!$D$2:$D$18)</f>
        <v>66</v>
      </c>
      <c r="H13487" t="str">
        <f>_xlfn.XLOOKUP($A13487,customer!$A$2:$A$978,customer!$B$2:$B$978)</f>
        <v>Daile Lusted</v>
      </c>
    </row>
    <row r="13488" spans="1:8" x14ac:dyDescent="0.2">
      <c r="A13488" t="s">
        <v>3819</v>
      </c>
      <c r="B13488" t="s">
        <v>3929</v>
      </c>
      <c r="C13488" s="1">
        <v>44648</v>
      </c>
      <c r="D13488" s="1">
        <v>44750</v>
      </c>
      <c r="E13488">
        <f t="shared" si="210"/>
        <v>3</v>
      </c>
      <c r="F13488" t="str">
        <f>_xlfn.XLOOKUP(data!$B13488,campaign!$A$2:$A$18,campaign!$B$2:$B$18)</f>
        <v>NonUSTravel</v>
      </c>
      <c r="G13488">
        <f>_xlfn.XLOOKUP($F13488,campaign!$B$2:$B$18,campaign!$D$2:$D$18)</f>
        <v>66</v>
      </c>
      <c r="H13488" t="str">
        <f>_xlfn.XLOOKUP($A13488,customer!$A$2:$A$978,customer!$B$2:$B$978)</f>
        <v>Daile Lusted</v>
      </c>
    </row>
    <row r="13489" spans="1:8" x14ac:dyDescent="0.2">
      <c r="A13489" t="s">
        <v>3819</v>
      </c>
      <c r="B13489" t="s">
        <v>3929</v>
      </c>
      <c r="C13489" s="1">
        <v>44648</v>
      </c>
      <c r="D13489" s="1">
        <v>44803</v>
      </c>
      <c r="E13489">
        <f t="shared" si="210"/>
        <v>5</v>
      </c>
      <c r="F13489" t="str">
        <f>_xlfn.XLOOKUP(data!$B13489,campaign!$A$2:$A$18,campaign!$B$2:$B$18)</f>
        <v>NonUSTravel</v>
      </c>
      <c r="G13489">
        <f>_xlfn.XLOOKUP($F13489,campaign!$B$2:$B$18,campaign!$D$2:$D$18)</f>
        <v>66</v>
      </c>
      <c r="H13489" t="str">
        <f>_xlfn.XLOOKUP($A13489,customer!$A$2:$A$978,customer!$B$2:$B$978)</f>
        <v>Daile Lusted</v>
      </c>
    </row>
    <row r="13490" spans="1:8" x14ac:dyDescent="0.2">
      <c r="A13490" t="s">
        <v>3819</v>
      </c>
      <c r="B13490" t="s">
        <v>3929</v>
      </c>
      <c r="C13490" s="1">
        <v>44648</v>
      </c>
      <c r="D13490" s="1">
        <v>44811</v>
      </c>
      <c r="E13490">
        <f t="shared" si="210"/>
        <v>5</v>
      </c>
      <c r="F13490" t="str">
        <f>_xlfn.XLOOKUP(data!$B13490,campaign!$A$2:$A$18,campaign!$B$2:$B$18)</f>
        <v>NonUSTravel</v>
      </c>
      <c r="G13490">
        <f>_xlfn.XLOOKUP($F13490,campaign!$B$2:$B$18,campaign!$D$2:$D$18)</f>
        <v>66</v>
      </c>
      <c r="H13490" t="str">
        <f>_xlfn.XLOOKUP($A13490,customer!$A$2:$A$978,customer!$B$2:$B$978)</f>
        <v>Daile Lusted</v>
      </c>
    </row>
    <row r="13491" spans="1:8" x14ac:dyDescent="0.2">
      <c r="A13491" t="s">
        <v>3819</v>
      </c>
      <c r="B13491" t="s">
        <v>3929</v>
      </c>
      <c r="C13491" s="1">
        <v>44648</v>
      </c>
      <c r="D13491" s="1">
        <v>44839</v>
      </c>
      <c r="E13491">
        <f t="shared" si="210"/>
        <v>6</v>
      </c>
      <c r="F13491" t="str">
        <f>_xlfn.XLOOKUP(data!$B13491,campaign!$A$2:$A$18,campaign!$B$2:$B$18)</f>
        <v>NonUSTravel</v>
      </c>
      <c r="G13491">
        <f>_xlfn.XLOOKUP($F13491,campaign!$B$2:$B$18,campaign!$D$2:$D$18)</f>
        <v>66</v>
      </c>
      <c r="H13491" t="str">
        <f>_xlfn.XLOOKUP($A13491,customer!$A$2:$A$978,customer!$B$2:$B$978)</f>
        <v>Daile Lusted</v>
      </c>
    </row>
    <row r="13492" spans="1:8" x14ac:dyDescent="0.2">
      <c r="A13492" t="s">
        <v>3819</v>
      </c>
      <c r="B13492" t="s">
        <v>3929</v>
      </c>
      <c r="C13492" s="1">
        <v>44648</v>
      </c>
      <c r="D13492" s="1">
        <v>44875</v>
      </c>
      <c r="E13492">
        <f t="shared" si="210"/>
        <v>7</v>
      </c>
      <c r="F13492" t="str">
        <f>_xlfn.XLOOKUP(data!$B13492,campaign!$A$2:$A$18,campaign!$B$2:$B$18)</f>
        <v>NonUSTravel</v>
      </c>
      <c r="G13492">
        <f>_xlfn.XLOOKUP($F13492,campaign!$B$2:$B$18,campaign!$D$2:$D$18)</f>
        <v>66</v>
      </c>
      <c r="H13492" t="str">
        <f>_xlfn.XLOOKUP($A13492,customer!$A$2:$A$978,customer!$B$2:$B$978)</f>
        <v>Daile Lusted</v>
      </c>
    </row>
    <row r="13493" spans="1:8" x14ac:dyDescent="0.2">
      <c r="A13493" t="s">
        <v>3819</v>
      </c>
      <c r="B13493" t="s">
        <v>3929</v>
      </c>
      <c r="C13493" s="1">
        <v>44648</v>
      </c>
      <c r="D13493" s="1">
        <v>44904</v>
      </c>
      <c r="E13493">
        <f t="shared" si="210"/>
        <v>8</v>
      </c>
      <c r="F13493" t="str">
        <f>_xlfn.XLOOKUP(data!$B13493,campaign!$A$2:$A$18,campaign!$B$2:$B$18)</f>
        <v>NonUSTravel</v>
      </c>
      <c r="G13493">
        <f>_xlfn.XLOOKUP($F13493,campaign!$B$2:$B$18,campaign!$D$2:$D$18)</f>
        <v>66</v>
      </c>
      <c r="H13493" t="str">
        <f>_xlfn.XLOOKUP($A13493,customer!$A$2:$A$978,customer!$B$2:$B$978)</f>
        <v>Daile Lusted</v>
      </c>
    </row>
    <row r="13494" spans="1:8" x14ac:dyDescent="0.2">
      <c r="A13494" t="s">
        <v>3819</v>
      </c>
      <c r="B13494" t="s">
        <v>3929</v>
      </c>
      <c r="C13494" s="1">
        <v>44648</v>
      </c>
      <c r="D13494" s="1">
        <v>44928</v>
      </c>
      <c r="E13494">
        <f t="shared" si="210"/>
        <v>9</v>
      </c>
      <c r="F13494" t="str">
        <f>_xlfn.XLOOKUP(data!$B13494,campaign!$A$2:$A$18,campaign!$B$2:$B$18)</f>
        <v>NonUSTravel</v>
      </c>
      <c r="G13494">
        <f>_xlfn.XLOOKUP($F13494,campaign!$B$2:$B$18,campaign!$D$2:$D$18)</f>
        <v>66</v>
      </c>
      <c r="H13494" t="str">
        <f>_xlfn.XLOOKUP($A13494,customer!$A$2:$A$978,customer!$B$2:$B$978)</f>
        <v>Daile Lusted</v>
      </c>
    </row>
    <row r="13495" spans="1:8" x14ac:dyDescent="0.2">
      <c r="A13495" t="s">
        <v>3819</v>
      </c>
      <c r="B13495" t="s">
        <v>3929</v>
      </c>
      <c r="C13495" s="1">
        <v>44648</v>
      </c>
      <c r="D13495" s="1">
        <v>44985</v>
      </c>
      <c r="E13495">
        <f t="shared" si="210"/>
        <v>11</v>
      </c>
      <c r="F13495" t="str">
        <f>_xlfn.XLOOKUP(data!$B13495,campaign!$A$2:$A$18,campaign!$B$2:$B$18)</f>
        <v>NonUSTravel</v>
      </c>
      <c r="G13495">
        <f>_xlfn.XLOOKUP($F13495,campaign!$B$2:$B$18,campaign!$D$2:$D$18)</f>
        <v>66</v>
      </c>
      <c r="H13495" t="str">
        <f>_xlfn.XLOOKUP($A13495,customer!$A$2:$A$978,customer!$B$2:$B$978)</f>
        <v>Daile Lusted</v>
      </c>
    </row>
    <row r="13496" spans="1:8" x14ac:dyDescent="0.2">
      <c r="A13496" t="s">
        <v>3819</v>
      </c>
      <c r="B13496" t="s">
        <v>3929</v>
      </c>
      <c r="C13496" s="1">
        <v>44648</v>
      </c>
      <c r="D13496" s="1">
        <v>44989</v>
      </c>
      <c r="E13496">
        <f t="shared" si="210"/>
        <v>11</v>
      </c>
      <c r="F13496" t="str">
        <f>_xlfn.XLOOKUP(data!$B13496,campaign!$A$2:$A$18,campaign!$B$2:$B$18)</f>
        <v>NonUSTravel</v>
      </c>
      <c r="G13496">
        <f>_xlfn.XLOOKUP($F13496,campaign!$B$2:$B$18,campaign!$D$2:$D$18)</f>
        <v>66</v>
      </c>
      <c r="H13496" t="str">
        <f>_xlfn.XLOOKUP($A13496,customer!$A$2:$A$978,customer!$B$2:$B$978)</f>
        <v>Daile Lusted</v>
      </c>
    </row>
    <row r="13497" spans="1:8" x14ac:dyDescent="0.2">
      <c r="A13497" t="s">
        <v>3819</v>
      </c>
      <c r="B13497" t="s">
        <v>3929</v>
      </c>
      <c r="C13497" s="1">
        <v>44648</v>
      </c>
      <c r="D13497" s="1">
        <v>45049</v>
      </c>
      <c r="E13497">
        <f t="shared" si="210"/>
        <v>13</v>
      </c>
      <c r="F13497" t="str">
        <f>_xlfn.XLOOKUP(data!$B13497,campaign!$A$2:$A$18,campaign!$B$2:$B$18)</f>
        <v>NonUSTravel</v>
      </c>
      <c r="G13497">
        <f>_xlfn.XLOOKUP($F13497,campaign!$B$2:$B$18,campaign!$D$2:$D$18)</f>
        <v>66</v>
      </c>
      <c r="H13497" t="str">
        <f>_xlfn.XLOOKUP($A13497,customer!$A$2:$A$978,customer!$B$2:$B$978)</f>
        <v>Daile Lusted</v>
      </c>
    </row>
    <row r="13498" spans="1:8" x14ac:dyDescent="0.2">
      <c r="A13498" t="s">
        <v>3819</v>
      </c>
      <c r="B13498" t="s">
        <v>3953</v>
      </c>
      <c r="C13498" s="1">
        <v>44999</v>
      </c>
      <c r="D13498" s="1">
        <v>44999</v>
      </c>
      <c r="E13498">
        <f t="shared" si="210"/>
        <v>0</v>
      </c>
      <c r="F13498" t="str">
        <f>_xlfn.XLOOKUP(data!$B13498,campaign!$A$2:$A$18,campaign!$B$2:$B$18)</f>
        <v>MaritalStatus</v>
      </c>
      <c r="G13498">
        <f>_xlfn.XLOOKUP($F13498,campaign!$B$2:$B$18,campaign!$D$2:$D$18)</f>
        <v>29</v>
      </c>
      <c r="H13498" t="str">
        <f>_xlfn.XLOOKUP($A13498,customer!$A$2:$A$978,customer!$B$2:$B$978)</f>
        <v>Daile Lusted</v>
      </c>
    </row>
    <row r="13499" spans="1:8" x14ac:dyDescent="0.2">
      <c r="A13499" t="s">
        <v>3819</v>
      </c>
      <c r="B13499" t="s">
        <v>3953</v>
      </c>
      <c r="C13499" s="1">
        <v>44999</v>
      </c>
      <c r="D13499" s="1">
        <v>45031</v>
      </c>
      <c r="E13499">
        <f t="shared" si="210"/>
        <v>1</v>
      </c>
      <c r="F13499" t="str">
        <f>_xlfn.XLOOKUP(data!$B13499,campaign!$A$2:$A$18,campaign!$B$2:$B$18)</f>
        <v>MaritalStatus</v>
      </c>
      <c r="G13499">
        <f>_xlfn.XLOOKUP($F13499,campaign!$B$2:$B$18,campaign!$D$2:$D$18)</f>
        <v>29</v>
      </c>
      <c r="H13499" t="str">
        <f>_xlfn.XLOOKUP($A13499,customer!$A$2:$A$978,customer!$B$2:$B$978)</f>
        <v>Daile Lusted</v>
      </c>
    </row>
    <row r="13500" spans="1:8" x14ac:dyDescent="0.2">
      <c r="A13500" t="s">
        <v>3819</v>
      </c>
      <c r="B13500" t="s">
        <v>3953</v>
      </c>
      <c r="C13500" s="1">
        <v>44999</v>
      </c>
      <c r="D13500" s="1">
        <v>45067</v>
      </c>
      <c r="E13500">
        <f t="shared" si="210"/>
        <v>2</v>
      </c>
      <c r="F13500" t="str">
        <f>_xlfn.XLOOKUP(data!$B13500,campaign!$A$2:$A$18,campaign!$B$2:$B$18)</f>
        <v>MaritalStatus</v>
      </c>
      <c r="G13500">
        <f>_xlfn.XLOOKUP($F13500,campaign!$B$2:$B$18,campaign!$D$2:$D$18)</f>
        <v>29</v>
      </c>
      <c r="H13500" t="str">
        <f>_xlfn.XLOOKUP($A13500,customer!$A$2:$A$978,customer!$B$2:$B$978)</f>
        <v>Daile Lusted</v>
      </c>
    </row>
    <row r="13501" spans="1:8" x14ac:dyDescent="0.2">
      <c r="A13501" t="s">
        <v>3820</v>
      </c>
      <c r="B13501" t="s">
        <v>3947</v>
      </c>
      <c r="C13501" s="1">
        <v>44770</v>
      </c>
      <c r="D13501" s="1">
        <v>44770</v>
      </c>
      <c r="E13501">
        <f t="shared" si="210"/>
        <v>0</v>
      </c>
      <c r="F13501" t="str">
        <f>_xlfn.XLOOKUP(data!$B13501,campaign!$A$2:$A$18,campaign!$B$2:$B$18)</f>
        <v>OwnsComputer</v>
      </c>
      <c r="G13501">
        <f>_xlfn.XLOOKUP($F13501,campaign!$B$2:$B$18,campaign!$D$2:$D$18)</f>
        <v>62</v>
      </c>
      <c r="H13501" t="str">
        <f>_xlfn.XLOOKUP($A13501,customer!$A$2:$A$978,customer!$B$2:$B$978)</f>
        <v>Blakeley Bowie</v>
      </c>
    </row>
    <row r="13502" spans="1:8" x14ac:dyDescent="0.2">
      <c r="A13502" t="s">
        <v>3820</v>
      </c>
      <c r="B13502" t="s">
        <v>3947</v>
      </c>
      <c r="C13502" s="1">
        <v>44770</v>
      </c>
      <c r="D13502" s="1">
        <v>44801</v>
      </c>
      <c r="E13502">
        <f t="shared" si="210"/>
        <v>1</v>
      </c>
      <c r="F13502" t="str">
        <f>_xlfn.XLOOKUP(data!$B13502,campaign!$A$2:$A$18,campaign!$B$2:$B$18)</f>
        <v>OwnsComputer</v>
      </c>
      <c r="G13502">
        <f>_xlfn.XLOOKUP($F13502,campaign!$B$2:$B$18,campaign!$D$2:$D$18)</f>
        <v>62</v>
      </c>
      <c r="H13502" t="str">
        <f>_xlfn.XLOOKUP($A13502,customer!$A$2:$A$978,customer!$B$2:$B$978)</f>
        <v>Blakeley Bowie</v>
      </c>
    </row>
    <row r="13503" spans="1:8" x14ac:dyDescent="0.2">
      <c r="A13503" t="s">
        <v>3820</v>
      </c>
      <c r="B13503" t="s">
        <v>3947</v>
      </c>
      <c r="C13503" s="1">
        <v>44770</v>
      </c>
      <c r="D13503" s="1">
        <v>44838</v>
      </c>
      <c r="E13503">
        <f t="shared" si="210"/>
        <v>2</v>
      </c>
      <c r="F13503" t="str">
        <f>_xlfn.XLOOKUP(data!$B13503,campaign!$A$2:$A$18,campaign!$B$2:$B$18)</f>
        <v>OwnsComputer</v>
      </c>
      <c r="G13503">
        <f>_xlfn.XLOOKUP($F13503,campaign!$B$2:$B$18,campaign!$D$2:$D$18)</f>
        <v>62</v>
      </c>
      <c r="H13503" t="str">
        <f>_xlfn.XLOOKUP($A13503,customer!$A$2:$A$978,customer!$B$2:$B$978)</f>
        <v>Blakeley Bowie</v>
      </c>
    </row>
    <row r="13504" spans="1:8" x14ac:dyDescent="0.2">
      <c r="A13504" t="s">
        <v>3820</v>
      </c>
      <c r="B13504" t="s">
        <v>3947</v>
      </c>
      <c r="C13504" s="1">
        <v>44770</v>
      </c>
      <c r="D13504" s="1">
        <v>44876</v>
      </c>
      <c r="E13504">
        <f t="shared" si="210"/>
        <v>3</v>
      </c>
      <c r="F13504" t="str">
        <f>_xlfn.XLOOKUP(data!$B13504,campaign!$A$2:$A$18,campaign!$B$2:$B$18)</f>
        <v>OwnsComputer</v>
      </c>
      <c r="G13504">
        <f>_xlfn.XLOOKUP($F13504,campaign!$B$2:$B$18,campaign!$D$2:$D$18)</f>
        <v>62</v>
      </c>
      <c r="H13504" t="str">
        <f>_xlfn.XLOOKUP($A13504,customer!$A$2:$A$978,customer!$B$2:$B$978)</f>
        <v>Blakeley Bowie</v>
      </c>
    </row>
    <row r="13505" spans="1:8" x14ac:dyDescent="0.2">
      <c r="A13505" t="s">
        <v>3820</v>
      </c>
      <c r="B13505" t="s">
        <v>3947</v>
      </c>
      <c r="C13505" s="1">
        <v>44770</v>
      </c>
      <c r="D13505" s="1">
        <v>44906</v>
      </c>
      <c r="E13505">
        <f t="shared" si="210"/>
        <v>4</v>
      </c>
      <c r="F13505" t="str">
        <f>_xlfn.XLOOKUP(data!$B13505,campaign!$A$2:$A$18,campaign!$B$2:$B$18)</f>
        <v>OwnsComputer</v>
      </c>
      <c r="G13505">
        <f>_xlfn.XLOOKUP($F13505,campaign!$B$2:$B$18,campaign!$D$2:$D$18)</f>
        <v>62</v>
      </c>
      <c r="H13505" t="str">
        <f>_xlfn.XLOOKUP($A13505,customer!$A$2:$A$978,customer!$B$2:$B$978)</f>
        <v>Blakeley Bowie</v>
      </c>
    </row>
    <row r="13506" spans="1:8" x14ac:dyDescent="0.2">
      <c r="A13506" t="s">
        <v>3820</v>
      </c>
      <c r="B13506" t="s">
        <v>3947</v>
      </c>
      <c r="C13506" s="1">
        <v>44770</v>
      </c>
      <c r="D13506" s="1">
        <v>44931</v>
      </c>
      <c r="E13506">
        <f t="shared" si="210"/>
        <v>5</v>
      </c>
      <c r="F13506" t="str">
        <f>_xlfn.XLOOKUP(data!$B13506,campaign!$A$2:$A$18,campaign!$B$2:$B$18)</f>
        <v>OwnsComputer</v>
      </c>
      <c r="G13506">
        <f>_xlfn.XLOOKUP($F13506,campaign!$B$2:$B$18,campaign!$D$2:$D$18)</f>
        <v>62</v>
      </c>
      <c r="H13506" t="str">
        <f>_xlfn.XLOOKUP($A13506,customer!$A$2:$A$978,customer!$B$2:$B$978)</f>
        <v>Blakeley Bowie</v>
      </c>
    </row>
    <row r="13507" spans="1:8" x14ac:dyDescent="0.2">
      <c r="A13507" t="s">
        <v>3820</v>
      </c>
      <c r="B13507" t="s">
        <v>3947</v>
      </c>
      <c r="C13507" s="1">
        <v>44770</v>
      </c>
      <c r="D13507" s="1">
        <v>44993</v>
      </c>
      <c r="E13507">
        <f t="shared" ref="E13507:E13570" si="211">DATEDIF(C13507,D13507,"M")</f>
        <v>7</v>
      </c>
      <c r="F13507" t="str">
        <f>_xlfn.XLOOKUP(data!$B13507,campaign!$A$2:$A$18,campaign!$B$2:$B$18)</f>
        <v>OwnsComputer</v>
      </c>
      <c r="G13507">
        <f>_xlfn.XLOOKUP($F13507,campaign!$B$2:$B$18,campaign!$D$2:$D$18)</f>
        <v>62</v>
      </c>
      <c r="H13507" t="str">
        <f>_xlfn.XLOOKUP($A13507,customer!$A$2:$A$978,customer!$B$2:$B$978)</f>
        <v>Blakeley Bowie</v>
      </c>
    </row>
    <row r="13508" spans="1:8" x14ac:dyDescent="0.2">
      <c r="A13508" t="s">
        <v>3820</v>
      </c>
      <c r="B13508" t="s">
        <v>3947</v>
      </c>
      <c r="C13508" s="1">
        <v>44770</v>
      </c>
      <c r="D13508" s="1">
        <v>45026</v>
      </c>
      <c r="E13508">
        <f t="shared" si="211"/>
        <v>8</v>
      </c>
      <c r="F13508" t="str">
        <f>_xlfn.XLOOKUP(data!$B13508,campaign!$A$2:$A$18,campaign!$B$2:$B$18)</f>
        <v>OwnsComputer</v>
      </c>
      <c r="G13508">
        <f>_xlfn.XLOOKUP($F13508,campaign!$B$2:$B$18,campaign!$D$2:$D$18)</f>
        <v>62</v>
      </c>
      <c r="H13508" t="str">
        <f>_xlfn.XLOOKUP($A13508,customer!$A$2:$A$978,customer!$B$2:$B$978)</f>
        <v>Blakeley Bowie</v>
      </c>
    </row>
    <row r="13509" spans="1:8" x14ac:dyDescent="0.2">
      <c r="A13509" t="s">
        <v>3820</v>
      </c>
      <c r="B13509" t="s">
        <v>3947</v>
      </c>
      <c r="C13509" s="1">
        <v>44770</v>
      </c>
      <c r="D13509" s="1">
        <v>45087</v>
      </c>
      <c r="E13509">
        <f t="shared" si="211"/>
        <v>10</v>
      </c>
      <c r="F13509" t="str">
        <f>_xlfn.XLOOKUP(data!$B13509,campaign!$A$2:$A$18,campaign!$B$2:$B$18)</f>
        <v>OwnsComputer</v>
      </c>
      <c r="G13509">
        <f>_xlfn.XLOOKUP($F13509,campaign!$B$2:$B$18,campaign!$D$2:$D$18)</f>
        <v>62</v>
      </c>
      <c r="H13509" t="str">
        <f>_xlfn.XLOOKUP($A13509,customer!$A$2:$A$978,customer!$B$2:$B$978)</f>
        <v>Blakeley Bowie</v>
      </c>
    </row>
    <row r="13510" spans="1:8" x14ac:dyDescent="0.2">
      <c r="A13510" t="s">
        <v>3820</v>
      </c>
      <c r="B13510" t="s">
        <v>3924</v>
      </c>
      <c r="C13510" s="1">
        <v>44894</v>
      </c>
      <c r="D13510" s="1">
        <v>44894</v>
      </c>
      <c r="E13510">
        <f t="shared" si="211"/>
        <v>0</v>
      </c>
      <c r="F13510" t="str">
        <f>_xlfn.XLOOKUP(data!$B13510,campaign!$A$2:$A$18,campaign!$B$2:$B$18)</f>
        <v>RVOwner</v>
      </c>
      <c r="G13510">
        <f>_xlfn.XLOOKUP($F13510,campaign!$B$2:$B$18,campaign!$D$2:$D$18)</f>
        <v>22</v>
      </c>
      <c r="H13510" t="str">
        <f>_xlfn.XLOOKUP($A13510,customer!$A$2:$A$978,customer!$B$2:$B$978)</f>
        <v>Blakeley Bowie</v>
      </c>
    </row>
    <row r="13511" spans="1:8" x14ac:dyDescent="0.2">
      <c r="A13511" t="s">
        <v>3820</v>
      </c>
      <c r="B13511" t="s">
        <v>3924</v>
      </c>
      <c r="C13511" s="1">
        <v>44894</v>
      </c>
      <c r="D13511" s="1">
        <v>44925</v>
      </c>
      <c r="E13511">
        <f t="shared" si="211"/>
        <v>1</v>
      </c>
      <c r="F13511" t="str">
        <f>_xlfn.XLOOKUP(data!$B13511,campaign!$A$2:$A$18,campaign!$B$2:$B$18)</f>
        <v>RVOwner</v>
      </c>
      <c r="G13511">
        <f>_xlfn.XLOOKUP($F13511,campaign!$B$2:$B$18,campaign!$D$2:$D$18)</f>
        <v>22</v>
      </c>
      <c r="H13511" t="str">
        <f>_xlfn.XLOOKUP($A13511,customer!$A$2:$A$978,customer!$B$2:$B$978)</f>
        <v>Blakeley Bowie</v>
      </c>
    </row>
    <row r="13512" spans="1:8" x14ac:dyDescent="0.2">
      <c r="A13512" t="s">
        <v>3820</v>
      </c>
      <c r="B13512" t="s">
        <v>3924</v>
      </c>
      <c r="C13512" s="1">
        <v>44894</v>
      </c>
      <c r="D13512" s="1">
        <v>44935</v>
      </c>
      <c r="E13512">
        <f t="shared" si="211"/>
        <v>1</v>
      </c>
      <c r="F13512" t="str">
        <f>_xlfn.XLOOKUP(data!$B13512,campaign!$A$2:$A$18,campaign!$B$2:$B$18)</f>
        <v>RVOwner</v>
      </c>
      <c r="G13512">
        <f>_xlfn.XLOOKUP($F13512,campaign!$B$2:$B$18,campaign!$D$2:$D$18)</f>
        <v>22</v>
      </c>
      <c r="H13512" t="str">
        <f>_xlfn.XLOOKUP($A13512,customer!$A$2:$A$978,customer!$B$2:$B$978)</f>
        <v>Blakeley Bowie</v>
      </c>
    </row>
    <row r="13513" spans="1:8" x14ac:dyDescent="0.2">
      <c r="A13513" t="s">
        <v>3820</v>
      </c>
      <c r="B13513" t="s">
        <v>3924</v>
      </c>
      <c r="C13513" s="1">
        <v>44894</v>
      </c>
      <c r="D13513" s="1">
        <v>44968</v>
      </c>
      <c r="E13513">
        <f t="shared" si="211"/>
        <v>2</v>
      </c>
      <c r="F13513" t="str">
        <f>_xlfn.XLOOKUP(data!$B13513,campaign!$A$2:$A$18,campaign!$B$2:$B$18)</f>
        <v>RVOwner</v>
      </c>
      <c r="G13513">
        <f>_xlfn.XLOOKUP($F13513,campaign!$B$2:$B$18,campaign!$D$2:$D$18)</f>
        <v>22</v>
      </c>
      <c r="H13513" t="str">
        <f>_xlfn.XLOOKUP($A13513,customer!$A$2:$A$978,customer!$B$2:$B$978)</f>
        <v>Blakeley Bowie</v>
      </c>
    </row>
    <row r="13514" spans="1:8" x14ac:dyDescent="0.2">
      <c r="A13514" t="s">
        <v>3820</v>
      </c>
      <c r="B13514" t="s">
        <v>3924</v>
      </c>
      <c r="C13514" s="1">
        <v>44894</v>
      </c>
      <c r="D13514" s="1">
        <v>44995</v>
      </c>
      <c r="E13514">
        <f t="shared" si="211"/>
        <v>3</v>
      </c>
      <c r="F13514" t="str">
        <f>_xlfn.XLOOKUP(data!$B13514,campaign!$A$2:$A$18,campaign!$B$2:$B$18)</f>
        <v>RVOwner</v>
      </c>
      <c r="G13514">
        <f>_xlfn.XLOOKUP($F13514,campaign!$B$2:$B$18,campaign!$D$2:$D$18)</f>
        <v>22</v>
      </c>
      <c r="H13514" t="str">
        <f>_xlfn.XLOOKUP($A13514,customer!$A$2:$A$978,customer!$B$2:$B$978)</f>
        <v>Blakeley Bowie</v>
      </c>
    </row>
    <row r="13515" spans="1:8" x14ac:dyDescent="0.2">
      <c r="A13515" t="s">
        <v>3820</v>
      </c>
      <c r="B13515" t="s">
        <v>3924</v>
      </c>
      <c r="C13515" s="1">
        <v>44894</v>
      </c>
      <c r="D13515" s="1">
        <v>45018</v>
      </c>
      <c r="E13515">
        <f t="shared" si="211"/>
        <v>4</v>
      </c>
      <c r="F13515" t="str">
        <f>_xlfn.XLOOKUP(data!$B13515,campaign!$A$2:$A$18,campaign!$B$2:$B$18)</f>
        <v>RVOwner</v>
      </c>
      <c r="G13515">
        <f>_xlfn.XLOOKUP($F13515,campaign!$B$2:$B$18,campaign!$D$2:$D$18)</f>
        <v>22</v>
      </c>
      <c r="H13515" t="str">
        <f>_xlfn.XLOOKUP($A13515,customer!$A$2:$A$978,customer!$B$2:$B$978)</f>
        <v>Blakeley Bowie</v>
      </c>
    </row>
    <row r="13516" spans="1:8" x14ac:dyDescent="0.2">
      <c r="A13516" t="s">
        <v>3820</v>
      </c>
      <c r="B13516" t="s">
        <v>3924</v>
      </c>
      <c r="C13516" s="1">
        <v>44894</v>
      </c>
      <c r="D13516" s="1">
        <v>45060</v>
      </c>
      <c r="E13516">
        <f t="shared" si="211"/>
        <v>5</v>
      </c>
      <c r="F13516" t="str">
        <f>_xlfn.XLOOKUP(data!$B13516,campaign!$A$2:$A$18,campaign!$B$2:$B$18)</f>
        <v>RVOwner</v>
      </c>
      <c r="G13516">
        <f>_xlfn.XLOOKUP($F13516,campaign!$B$2:$B$18,campaign!$D$2:$D$18)</f>
        <v>22</v>
      </c>
      <c r="H13516" t="str">
        <f>_xlfn.XLOOKUP($A13516,customer!$A$2:$A$978,customer!$B$2:$B$978)</f>
        <v>Blakeley Bowie</v>
      </c>
    </row>
    <row r="13517" spans="1:8" x14ac:dyDescent="0.2">
      <c r="A13517" t="s">
        <v>3820</v>
      </c>
      <c r="B13517" t="s">
        <v>3924</v>
      </c>
      <c r="C13517" s="1">
        <v>44894</v>
      </c>
      <c r="D13517" s="1">
        <v>45087</v>
      </c>
      <c r="E13517">
        <f t="shared" si="211"/>
        <v>6</v>
      </c>
      <c r="F13517" t="str">
        <f>_xlfn.XLOOKUP(data!$B13517,campaign!$A$2:$A$18,campaign!$B$2:$B$18)</f>
        <v>RVOwner</v>
      </c>
      <c r="G13517">
        <f>_xlfn.XLOOKUP($F13517,campaign!$B$2:$B$18,campaign!$D$2:$D$18)</f>
        <v>22</v>
      </c>
      <c r="H13517" t="str">
        <f>_xlfn.XLOOKUP($A13517,customer!$A$2:$A$978,customer!$B$2:$B$978)</f>
        <v>Blakeley Bowie</v>
      </c>
    </row>
    <row r="13518" spans="1:8" x14ac:dyDescent="0.2">
      <c r="A13518" t="s">
        <v>3821</v>
      </c>
      <c r="B13518" t="s">
        <v>3922</v>
      </c>
      <c r="C13518" s="1">
        <v>44748</v>
      </c>
      <c r="D13518" s="1">
        <v>44748</v>
      </c>
      <c r="E13518">
        <f t="shared" si="211"/>
        <v>0</v>
      </c>
      <c r="F13518" t="str">
        <f>_xlfn.XLOOKUP(data!$B13518,campaign!$A$2:$A$18,campaign!$B$2:$B$18)</f>
        <v>HandsetWebCapable</v>
      </c>
      <c r="G13518">
        <f>_xlfn.XLOOKUP($F13518,campaign!$B$2:$B$18,campaign!$D$2:$D$18)</f>
        <v>62</v>
      </c>
      <c r="H13518" t="str">
        <f>_xlfn.XLOOKUP($A13518,customer!$A$2:$A$978,customer!$B$2:$B$978)</f>
        <v>Hermie Hundy</v>
      </c>
    </row>
    <row r="13519" spans="1:8" x14ac:dyDescent="0.2">
      <c r="A13519" t="s">
        <v>3821</v>
      </c>
      <c r="B13519" t="s">
        <v>3922</v>
      </c>
      <c r="C13519" s="1">
        <v>44748</v>
      </c>
      <c r="D13519" s="1">
        <v>44787</v>
      </c>
      <c r="E13519">
        <f t="shared" si="211"/>
        <v>1</v>
      </c>
      <c r="F13519" t="str">
        <f>_xlfn.XLOOKUP(data!$B13519,campaign!$A$2:$A$18,campaign!$B$2:$B$18)</f>
        <v>HandsetWebCapable</v>
      </c>
      <c r="G13519">
        <f>_xlfn.XLOOKUP($F13519,campaign!$B$2:$B$18,campaign!$D$2:$D$18)</f>
        <v>62</v>
      </c>
      <c r="H13519" t="str">
        <f>_xlfn.XLOOKUP($A13519,customer!$A$2:$A$978,customer!$B$2:$B$978)</f>
        <v>Hermie Hundy</v>
      </c>
    </row>
    <row r="13520" spans="1:8" x14ac:dyDescent="0.2">
      <c r="A13520" t="s">
        <v>3821</v>
      </c>
      <c r="B13520" t="s">
        <v>3922</v>
      </c>
      <c r="C13520" s="1">
        <v>44748</v>
      </c>
      <c r="D13520" s="1">
        <v>44851</v>
      </c>
      <c r="E13520">
        <f t="shared" si="211"/>
        <v>3</v>
      </c>
      <c r="F13520" t="str">
        <f>_xlfn.XLOOKUP(data!$B13520,campaign!$A$2:$A$18,campaign!$B$2:$B$18)</f>
        <v>HandsetWebCapable</v>
      </c>
      <c r="G13520">
        <f>_xlfn.XLOOKUP($F13520,campaign!$B$2:$B$18,campaign!$D$2:$D$18)</f>
        <v>62</v>
      </c>
      <c r="H13520" t="str">
        <f>_xlfn.XLOOKUP($A13520,customer!$A$2:$A$978,customer!$B$2:$B$978)</f>
        <v>Hermie Hundy</v>
      </c>
    </row>
    <row r="13521" spans="1:8" x14ac:dyDescent="0.2">
      <c r="A13521" t="s">
        <v>3821</v>
      </c>
      <c r="B13521" t="s">
        <v>3922</v>
      </c>
      <c r="C13521" s="1">
        <v>44748</v>
      </c>
      <c r="D13521" s="1">
        <v>44881</v>
      </c>
      <c r="E13521">
        <f t="shared" si="211"/>
        <v>4</v>
      </c>
      <c r="F13521" t="str">
        <f>_xlfn.XLOOKUP(data!$B13521,campaign!$A$2:$A$18,campaign!$B$2:$B$18)</f>
        <v>HandsetWebCapable</v>
      </c>
      <c r="G13521">
        <f>_xlfn.XLOOKUP($F13521,campaign!$B$2:$B$18,campaign!$D$2:$D$18)</f>
        <v>62</v>
      </c>
      <c r="H13521" t="str">
        <f>_xlfn.XLOOKUP($A13521,customer!$A$2:$A$978,customer!$B$2:$B$978)</f>
        <v>Hermie Hundy</v>
      </c>
    </row>
    <row r="13522" spans="1:8" x14ac:dyDescent="0.2">
      <c r="A13522" t="s">
        <v>3821</v>
      </c>
      <c r="B13522" t="s">
        <v>3922</v>
      </c>
      <c r="C13522" s="1">
        <v>44748</v>
      </c>
      <c r="D13522" s="1">
        <v>44913</v>
      </c>
      <c r="E13522">
        <f t="shared" si="211"/>
        <v>5</v>
      </c>
      <c r="F13522" t="str">
        <f>_xlfn.XLOOKUP(data!$B13522,campaign!$A$2:$A$18,campaign!$B$2:$B$18)</f>
        <v>HandsetWebCapable</v>
      </c>
      <c r="G13522">
        <f>_xlfn.XLOOKUP($F13522,campaign!$B$2:$B$18,campaign!$D$2:$D$18)</f>
        <v>62</v>
      </c>
      <c r="H13522" t="str">
        <f>_xlfn.XLOOKUP($A13522,customer!$A$2:$A$978,customer!$B$2:$B$978)</f>
        <v>Hermie Hundy</v>
      </c>
    </row>
    <row r="13523" spans="1:8" x14ac:dyDescent="0.2">
      <c r="A13523" t="s">
        <v>3821</v>
      </c>
      <c r="B13523" t="s">
        <v>3922</v>
      </c>
      <c r="C13523" s="1">
        <v>44748</v>
      </c>
      <c r="D13523" s="1">
        <v>44945</v>
      </c>
      <c r="E13523">
        <f t="shared" si="211"/>
        <v>6</v>
      </c>
      <c r="F13523" t="str">
        <f>_xlfn.XLOOKUP(data!$B13523,campaign!$A$2:$A$18,campaign!$B$2:$B$18)</f>
        <v>HandsetWebCapable</v>
      </c>
      <c r="G13523">
        <f>_xlfn.XLOOKUP($F13523,campaign!$B$2:$B$18,campaign!$D$2:$D$18)</f>
        <v>62</v>
      </c>
      <c r="H13523" t="str">
        <f>_xlfn.XLOOKUP($A13523,customer!$A$2:$A$978,customer!$B$2:$B$978)</f>
        <v>Hermie Hundy</v>
      </c>
    </row>
    <row r="13524" spans="1:8" x14ac:dyDescent="0.2">
      <c r="A13524" t="s">
        <v>3821</v>
      </c>
      <c r="B13524" t="s">
        <v>3922</v>
      </c>
      <c r="C13524" s="1">
        <v>44748</v>
      </c>
      <c r="D13524" s="1">
        <v>44973</v>
      </c>
      <c r="E13524">
        <f t="shared" si="211"/>
        <v>7</v>
      </c>
      <c r="F13524" t="str">
        <f>_xlfn.XLOOKUP(data!$B13524,campaign!$A$2:$A$18,campaign!$B$2:$B$18)</f>
        <v>HandsetWebCapable</v>
      </c>
      <c r="G13524">
        <f>_xlfn.XLOOKUP($F13524,campaign!$B$2:$B$18,campaign!$D$2:$D$18)</f>
        <v>62</v>
      </c>
      <c r="H13524" t="str">
        <f>_xlfn.XLOOKUP($A13524,customer!$A$2:$A$978,customer!$B$2:$B$978)</f>
        <v>Hermie Hundy</v>
      </c>
    </row>
    <row r="13525" spans="1:8" x14ac:dyDescent="0.2">
      <c r="A13525" t="s">
        <v>3821</v>
      </c>
      <c r="B13525" t="s">
        <v>3922</v>
      </c>
      <c r="C13525" s="1">
        <v>44748</v>
      </c>
      <c r="D13525" s="1">
        <v>44992</v>
      </c>
      <c r="E13525">
        <f t="shared" si="211"/>
        <v>8</v>
      </c>
      <c r="F13525" t="str">
        <f>_xlfn.XLOOKUP(data!$B13525,campaign!$A$2:$A$18,campaign!$B$2:$B$18)</f>
        <v>HandsetWebCapable</v>
      </c>
      <c r="G13525">
        <f>_xlfn.XLOOKUP($F13525,campaign!$B$2:$B$18,campaign!$D$2:$D$18)</f>
        <v>62</v>
      </c>
      <c r="H13525" t="str">
        <f>_xlfn.XLOOKUP($A13525,customer!$A$2:$A$978,customer!$B$2:$B$978)</f>
        <v>Hermie Hundy</v>
      </c>
    </row>
    <row r="13526" spans="1:8" x14ac:dyDescent="0.2">
      <c r="A13526" t="s">
        <v>3821</v>
      </c>
      <c r="B13526" t="s">
        <v>3922</v>
      </c>
      <c r="C13526" s="1">
        <v>44748</v>
      </c>
      <c r="D13526" s="1">
        <v>45023</v>
      </c>
      <c r="E13526">
        <f t="shared" si="211"/>
        <v>9</v>
      </c>
      <c r="F13526" t="str">
        <f>_xlfn.XLOOKUP(data!$B13526,campaign!$A$2:$A$18,campaign!$B$2:$B$18)</f>
        <v>HandsetWebCapable</v>
      </c>
      <c r="G13526">
        <f>_xlfn.XLOOKUP($F13526,campaign!$B$2:$B$18,campaign!$D$2:$D$18)</f>
        <v>62</v>
      </c>
      <c r="H13526" t="str">
        <f>_xlfn.XLOOKUP($A13526,customer!$A$2:$A$978,customer!$B$2:$B$978)</f>
        <v>Hermie Hundy</v>
      </c>
    </row>
    <row r="13527" spans="1:8" x14ac:dyDescent="0.2">
      <c r="A13527" t="s">
        <v>3821</v>
      </c>
      <c r="B13527" t="s">
        <v>3922</v>
      </c>
      <c r="C13527" s="1">
        <v>44748</v>
      </c>
      <c r="D13527" s="1">
        <v>45054</v>
      </c>
      <c r="E13527">
        <f t="shared" si="211"/>
        <v>10</v>
      </c>
      <c r="F13527" t="str">
        <f>_xlfn.XLOOKUP(data!$B13527,campaign!$A$2:$A$18,campaign!$B$2:$B$18)</f>
        <v>HandsetWebCapable</v>
      </c>
      <c r="G13527">
        <f>_xlfn.XLOOKUP($F13527,campaign!$B$2:$B$18,campaign!$D$2:$D$18)</f>
        <v>62</v>
      </c>
      <c r="H13527" t="str">
        <f>_xlfn.XLOOKUP($A13527,customer!$A$2:$A$978,customer!$B$2:$B$978)</f>
        <v>Hermie Hundy</v>
      </c>
    </row>
    <row r="13528" spans="1:8" x14ac:dyDescent="0.2">
      <c r="A13528" t="s">
        <v>3822</v>
      </c>
      <c r="B13528" t="s">
        <v>3926</v>
      </c>
      <c r="C13528" s="1">
        <v>44645</v>
      </c>
      <c r="D13528" s="1">
        <v>44645</v>
      </c>
      <c r="E13528">
        <f t="shared" si="211"/>
        <v>0</v>
      </c>
      <c r="F13528" t="str">
        <f>_xlfn.XLOOKUP(data!$B13528,campaign!$A$2:$A$18,campaign!$B$2:$B$18)</f>
        <v>BuysViaMailOrder</v>
      </c>
      <c r="G13528">
        <f>_xlfn.XLOOKUP($F13528,campaign!$B$2:$B$18,campaign!$D$2:$D$18)</f>
        <v>25</v>
      </c>
      <c r="H13528" t="str">
        <f>_xlfn.XLOOKUP($A13528,customer!$A$2:$A$978,customer!$B$2:$B$978)</f>
        <v>Barbara Jobbins</v>
      </c>
    </row>
    <row r="13529" spans="1:8" x14ac:dyDescent="0.2">
      <c r="A13529" t="s">
        <v>3822</v>
      </c>
      <c r="B13529" t="s">
        <v>3926</v>
      </c>
      <c r="C13529" s="1">
        <v>44645</v>
      </c>
      <c r="D13529" s="1">
        <v>44679</v>
      </c>
      <c r="E13529">
        <f t="shared" si="211"/>
        <v>1</v>
      </c>
      <c r="F13529" t="str">
        <f>_xlfn.XLOOKUP(data!$B13529,campaign!$A$2:$A$18,campaign!$B$2:$B$18)</f>
        <v>BuysViaMailOrder</v>
      </c>
      <c r="G13529">
        <f>_xlfn.XLOOKUP($F13529,campaign!$B$2:$B$18,campaign!$D$2:$D$18)</f>
        <v>25</v>
      </c>
      <c r="H13529" t="str">
        <f>_xlfn.XLOOKUP($A13529,customer!$A$2:$A$978,customer!$B$2:$B$978)</f>
        <v>Barbara Jobbins</v>
      </c>
    </row>
    <row r="13530" spans="1:8" x14ac:dyDescent="0.2">
      <c r="A13530" t="s">
        <v>3822</v>
      </c>
      <c r="B13530" t="s">
        <v>3926</v>
      </c>
      <c r="C13530" s="1">
        <v>44645</v>
      </c>
      <c r="D13530" s="1">
        <v>44719</v>
      </c>
      <c r="E13530">
        <f t="shared" si="211"/>
        <v>2</v>
      </c>
      <c r="F13530" t="str">
        <f>_xlfn.XLOOKUP(data!$B13530,campaign!$A$2:$A$18,campaign!$B$2:$B$18)</f>
        <v>BuysViaMailOrder</v>
      </c>
      <c r="G13530">
        <f>_xlfn.XLOOKUP($F13530,campaign!$B$2:$B$18,campaign!$D$2:$D$18)</f>
        <v>25</v>
      </c>
      <c r="H13530" t="str">
        <f>_xlfn.XLOOKUP($A13530,customer!$A$2:$A$978,customer!$B$2:$B$978)</f>
        <v>Barbara Jobbins</v>
      </c>
    </row>
    <row r="13531" spans="1:8" x14ac:dyDescent="0.2">
      <c r="A13531" t="s">
        <v>3822</v>
      </c>
      <c r="B13531" t="s">
        <v>3926</v>
      </c>
      <c r="C13531" s="1">
        <v>44645</v>
      </c>
      <c r="D13531" s="1">
        <v>44743</v>
      </c>
      <c r="E13531">
        <f t="shared" si="211"/>
        <v>3</v>
      </c>
      <c r="F13531" t="str">
        <f>_xlfn.XLOOKUP(data!$B13531,campaign!$A$2:$A$18,campaign!$B$2:$B$18)</f>
        <v>BuysViaMailOrder</v>
      </c>
      <c r="G13531">
        <f>_xlfn.XLOOKUP($F13531,campaign!$B$2:$B$18,campaign!$D$2:$D$18)</f>
        <v>25</v>
      </c>
      <c r="H13531" t="str">
        <f>_xlfn.XLOOKUP($A13531,customer!$A$2:$A$978,customer!$B$2:$B$978)</f>
        <v>Barbara Jobbins</v>
      </c>
    </row>
    <row r="13532" spans="1:8" x14ac:dyDescent="0.2">
      <c r="A13532" t="s">
        <v>3822</v>
      </c>
      <c r="B13532" t="s">
        <v>3926</v>
      </c>
      <c r="C13532" s="1">
        <v>44645</v>
      </c>
      <c r="D13532" s="1">
        <v>44800</v>
      </c>
      <c r="E13532">
        <f t="shared" si="211"/>
        <v>5</v>
      </c>
      <c r="F13532" t="str">
        <f>_xlfn.XLOOKUP(data!$B13532,campaign!$A$2:$A$18,campaign!$B$2:$B$18)</f>
        <v>BuysViaMailOrder</v>
      </c>
      <c r="G13532">
        <f>_xlfn.XLOOKUP($F13532,campaign!$B$2:$B$18,campaign!$D$2:$D$18)</f>
        <v>25</v>
      </c>
      <c r="H13532" t="str">
        <f>_xlfn.XLOOKUP($A13532,customer!$A$2:$A$978,customer!$B$2:$B$978)</f>
        <v>Barbara Jobbins</v>
      </c>
    </row>
    <row r="13533" spans="1:8" x14ac:dyDescent="0.2">
      <c r="A13533" t="s">
        <v>3822</v>
      </c>
      <c r="B13533" t="s">
        <v>3926</v>
      </c>
      <c r="C13533" s="1">
        <v>44645</v>
      </c>
      <c r="D13533" s="1">
        <v>44831</v>
      </c>
      <c r="E13533">
        <f t="shared" si="211"/>
        <v>6</v>
      </c>
      <c r="F13533" t="str">
        <f>_xlfn.XLOOKUP(data!$B13533,campaign!$A$2:$A$18,campaign!$B$2:$B$18)</f>
        <v>BuysViaMailOrder</v>
      </c>
      <c r="G13533">
        <f>_xlfn.XLOOKUP($F13533,campaign!$B$2:$B$18,campaign!$D$2:$D$18)</f>
        <v>25</v>
      </c>
      <c r="H13533" t="str">
        <f>_xlfn.XLOOKUP($A13533,customer!$A$2:$A$978,customer!$B$2:$B$978)</f>
        <v>Barbara Jobbins</v>
      </c>
    </row>
    <row r="13534" spans="1:8" x14ac:dyDescent="0.2">
      <c r="A13534" t="s">
        <v>3822</v>
      </c>
      <c r="B13534" t="s">
        <v>3926</v>
      </c>
      <c r="C13534" s="1">
        <v>44645</v>
      </c>
      <c r="D13534" s="1">
        <v>44864</v>
      </c>
      <c r="E13534">
        <f t="shared" si="211"/>
        <v>7</v>
      </c>
      <c r="F13534" t="str">
        <f>_xlfn.XLOOKUP(data!$B13534,campaign!$A$2:$A$18,campaign!$B$2:$B$18)</f>
        <v>BuysViaMailOrder</v>
      </c>
      <c r="G13534">
        <f>_xlfn.XLOOKUP($F13534,campaign!$B$2:$B$18,campaign!$D$2:$D$18)</f>
        <v>25</v>
      </c>
      <c r="H13534" t="str">
        <f>_xlfn.XLOOKUP($A13534,customer!$A$2:$A$978,customer!$B$2:$B$978)</f>
        <v>Barbara Jobbins</v>
      </c>
    </row>
    <row r="13535" spans="1:8" x14ac:dyDescent="0.2">
      <c r="A13535" t="s">
        <v>3822</v>
      </c>
      <c r="B13535" t="s">
        <v>3926</v>
      </c>
      <c r="C13535" s="1">
        <v>44645</v>
      </c>
      <c r="D13535" s="1">
        <v>44870</v>
      </c>
      <c r="E13535">
        <f t="shared" si="211"/>
        <v>7</v>
      </c>
      <c r="F13535" t="str">
        <f>_xlfn.XLOOKUP(data!$B13535,campaign!$A$2:$A$18,campaign!$B$2:$B$18)</f>
        <v>BuysViaMailOrder</v>
      </c>
      <c r="G13535">
        <f>_xlfn.XLOOKUP($F13535,campaign!$B$2:$B$18,campaign!$D$2:$D$18)</f>
        <v>25</v>
      </c>
      <c r="H13535" t="str">
        <f>_xlfn.XLOOKUP($A13535,customer!$A$2:$A$978,customer!$B$2:$B$978)</f>
        <v>Barbara Jobbins</v>
      </c>
    </row>
    <row r="13536" spans="1:8" x14ac:dyDescent="0.2">
      <c r="A13536" t="s">
        <v>3822</v>
      </c>
      <c r="B13536" t="s">
        <v>3926</v>
      </c>
      <c r="C13536" s="1">
        <v>44645</v>
      </c>
      <c r="D13536" s="1">
        <v>44924</v>
      </c>
      <c r="E13536">
        <f t="shared" si="211"/>
        <v>9</v>
      </c>
      <c r="F13536" t="str">
        <f>_xlfn.XLOOKUP(data!$B13536,campaign!$A$2:$A$18,campaign!$B$2:$B$18)</f>
        <v>BuysViaMailOrder</v>
      </c>
      <c r="G13536">
        <f>_xlfn.XLOOKUP($F13536,campaign!$B$2:$B$18,campaign!$D$2:$D$18)</f>
        <v>25</v>
      </c>
      <c r="H13536" t="str">
        <f>_xlfn.XLOOKUP($A13536,customer!$A$2:$A$978,customer!$B$2:$B$978)</f>
        <v>Barbara Jobbins</v>
      </c>
    </row>
    <row r="13537" spans="1:8" x14ac:dyDescent="0.2">
      <c r="A13537" t="s">
        <v>3822</v>
      </c>
      <c r="B13537" t="s">
        <v>3926</v>
      </c>
      <c r="C13537" s="1">
        <v>44645</v>
      </c>
      <c r="D13537" s="1">
        <v>44951</v>
      </c>
      <c r="E13537">
        <f t="shared" si="211"/>
        <v>10</v>
      </c>
      <c r="F13537" t="str">
        <f>_xlfn.XLOOKUP(data!$B13537,campaign!$A$2:$A$18,campaign!$B$2:$B$18)</f>
        <v>BuysViaMailOrder</v>
      </c>
      <c r="G13537">
        <f>_xlfn.XLOOKUP($F13537,campaign!$B$2:$B$18,campaign!$D$2:$D$18)</f>
        <v>25</v>
      </c>
      <c r="H13537" t="str">
        <f>_xlfn.XLOOKUP($A13537,customer!$A$2:$A$978,customer!$B$2:$B$978)</f>
        <v>Barbara Jobbins</v>
      </c>
    </row>
    <row r="13538" spans="1:8" x14ac:dyDescent="0.2">
      <c r="A13538" t="s">
        <v>3822</v>
      </c>
      <c r="B13538" t="s">
        <v>3926</v>
      </c>
      <c r="C13538" s="1">
        <v>44645</v>
      </c>
      <c r="D13538" s="1">
        <v>44960</v>
      </c>
      <c r="E13538">
        <f t="shared" si="211"/>
        <v>10</v>
      </c>
      <c r="F13538" t="str">
        <f>_xlfn.XLOOKUP(data!$B13538,campaign!$A$2:$A$18,campaign!$B$2:$B$18)</f>
        <v>BuysViaMailOrder</v>
      </c>
      <c r="G13538">
        <f>_xlfn.XLOOKUP($F13538,campaign!$B$2:$B$18,campaign!$D$2:$D$18)</f>
        <v>25</v>
      </c>
      <c r="H13538" t="str">
        <f>_xlfn.XLOOKUP($A13538,customer!$A$2:$A$978,customer!$B$2:$B$978)</f>
        <v>Barbara Jobbins</v>
      </c>
    </row>
    <row r="13539" spans="1:8" x14ac:dyDescent="0.2">
      <c r="A13539" t="s">
        <v>3822</v>
      </c>
      <c r="B13539" t="s">
        <v>3926</v>
      </c>
      <c r="C13539" s="1">
        <v>44645</v>
      </c>
      <c r="D13539" s="1">
        <v>45014</v>
      </c>
      <c r="E13539">
        <f t="shared" si="211"/>
        <v>12</v>
      </c>
      <c r="F13539" t="str">
        <f>_xlfn.XLOOKUP(data!$B13539,campaign!$A$2:$A$18,campaign!$B$2:$B$18)</f>
        <v>BuysViaMailOrder</v>
      </c>
      <c r="G13539">
        <f>_xlfn.XLOOKUP($F13539,campaign!$B$2:$B$18,campaign!$D$2:$D$18)</f>
        <v>25</v>
      </c>
      <c r="H13539" t="str">
        <f>_xlfn.XLOOKUP($A13539,customer!$A$2:$A$978,customer!$B$2:$B$978)</f>
        <v>Barbara Jobbins</v>
      </c>
    </row>
    <row r="13540" spans="1:8" x14ac:dyDescent="0.2">
      <c r="A13540" t="s">
        <v>3822</v>
      </c>
      <c r="B13540" t="s">
        <v>3926</v>
      </c>
      <c r="C13540" s="1">
        <v>44645</v>
      </c>
      <c r="D13540" s="1">
        <v>45049</v>
      </c>
      <c r="E13540">
        <f t="shared" si="211"/>
        <v>13</v>
      </c>
      <c r="F13540" t="str">
        <f>_xlfn.XLOOKUP(data!$B13540,campaign!$A$2:$A$18,campaign!$B$2:$B$18)</f>
        <v>BuysViaMailOrder</v>
      </c>
      <c r="G13540">
        <f>_xlfn.XLOOKUP($F13540,campaign!$B$2:$B$18,campaign!$D$2:$D$18)</f>
        <v>25</v>
      </c>
      <c r="H13540" t="str">
        <f>_xlfn.XLOOKUP($A13540,customer!$A$2:$A$978,customer!$B$2:$B$978)</f>
        <v>Barbara Jobbins</v>
      </c>
    </row>
    <row r="13541" spans="1:8" x14ac:dyDescent="0.2">
      <c r="A13541" t="s">
        <v>3822</v>
      </c>
      <c r="B13541" t="s">
        <v>3927</v>
      </c>
      <c r="C13541" s="1">
        <v>44776</v>
      </c>
      <c r="D13541" s="1">
        <v>44776</v>
      </c>
      <c r="E13541">
        <f t="shared" si="211"/>
        <v>0</v>
      </c>
      <c r="F13541" t="str">
        <f>_xlfn.XLOOKUP(data!$B13541,campaign!$A$2:$A$18,campaign!$B$2:$B$18)</f>
        <v>RespondsToMailOffers</v>
      </c>
      <c r="G13541">
        <f>_xlfn.XLOOKUP($F13541,campaign!$B$2:$B$18,campaign!$D$2:$D$18)</f>
        <v>27</v>
      </c>
      <c r="H13541" t="str">
        <f>_xlfn.XLOOKUP($A13541,customer!$A$2:$A$978,customer!$B$2:$B$978)</f>
        <v>Barbara Jobbins</v>
      </c>
    </row>
    <row r="13542" spans="1:8" x14ac:dyDescent="0.2">
      <c r="A13542" t="s">
        <v>3822</v>
      </c>
      <c r="B13542" t="s">
        <v>3927</v>
      </c>
      <c r="C13542" s="1">
        <v>44776</v>
      </c>
      <c r="D13542" s="1">
        <v>44810</v>
      </c>
      <c r="E13542">
        <f t="shared" si="211"/>
        <v>1</v>
      </c>
      <c r="F13542" t="str">
        <f>_xlfn.XLOOKUP(data!$B13542,campaign!$A$2:$A$18,campaign!$B$2:$B$18)</f>
        <v>RespondsToMailOffers</v>
      </c>
      <c r="G13542">
        <f>_xlfn.XLOOKUP($F13542,campaign!$B$2:$B$18,campaign!$D$2:$D$18)</f>
        <v>27</v>
      </c>
      <c r="H13542" t="str">
        <f>_xlfn.XLOOKUP($A13542,customer!$A$2:$A$978,customer!$B$2:$B$978)</f>
        <v>Barbara Jobbins</v>
      </c>
    </row>
    <row r="13543" spans="1:8" x14ac:dyDescent="0.2">
      <c r="A13543" t="s">
        <v>3822</v>
      </c>
      <c r="B13543" t="s">
        <v>3927</v>
      </c>
      <c r="C13543" s="1">
        <v>44776</v>
      </c>
      <c r="D13543" s="1">
        <v>44847</v>
      </c>
      <c r="E13543">
        <f t="shared" si="211"/>
        <v>2</v>
      </c>
      <c r="F13543" t="str">
        <f>_xlfn.XLOOKUP(data!$B13543,campaign!$A$2:$A$18,campaign!$B$2:$B$18)</f>
        <v>RespondsToMailOffers</v>
      </c>
      <c r="G13543">
        <f>_xlfn.XLOOKUP($F13543,campaign!$B$2:$B$18,campaign!$D$2:$D$18)</f>
        <v>27</v>
      </c>
      <c r="H13543" t="str">
        <f>_xlfn.XLOOKUP($A13543,customer!$A$2:$A$978,customer!$B$2:$B$978)</f>
        <v>Barbara Jobbins</v>
      </c>
    </row>
    <row r="13544" spans="1:8" x14ac:dyDescent="0.2">
      <c r="A13544" t="s">
        <v>3822</v>
      </c>
      <c r="B13544" t="s">
        <v>3927</v>
      </c>
      <c r="C13544" s="1">
        <v>44776</v>
      </c>
      <c r="D13544" s="1">
        <v>44878</v>
      </c>
      <c r="E13544">
        <f t="shared" si="211"/>
        <v>3</v>
      </c>
      <c r="F13544" t="str">
        <f>_xlfn.XLOOKUP(data!$B13544,campaign!$A$2:$A$18,campaign!$B$2:$B$18)</f>
        <v>RespondsToMailOffers</v>
      </c>
      <c r="G13544">
        <f>_xlfn.XLOOKUP($F13544,campaign!$B$2:$B$18,campaign!$D$2:$D$18)</f>
        <v>27</v>
      </c>
      <c r="H13544" t="str">
        <f>_xlfn.XLOOKUP($A13544,customer!$A$2:$A$978,customer!$B$2:$B$978)</f>
        <v>Barbara Jobbins</v>
      </c>
    </row>
    <row r="13545" spans="1:8" x14ac:dyDescent="0.2">
      <c r="A13545" t="s">
        <v>3822</v>
      </c>
      <c r="B13545" t="s">
        <v>3927</v>
      </c>
      <c r="C13545" s="1">
        <v>44776</v>
      </c>
      <c r="D13545" s="1">
        <v>44898</v>
      </c>
      <c r="E13545">
        <f t="shared" si="211"/>
        <v>4</v>
      </c>
      <c r="F13545" t="str">
        <f>_xlfn.XLOOKUP(data!$B13545,campaign!$A$2:$A$18,campaign!$B$2:$B$18)</f>
        <v>RespondsToMailOffers</v>
      </c>
      <c r="G13545">
        <f>_xlfn.XLOOKUP($F13545,campaign!$B$2:$B$18,campaign!$D$2:$D$18)</f>
        <v>27</v>
      </c>
      <c r="H13545" t="str">
        <f>_xlfn.XLOOKUP($A13545,customer!$A$2:$A$978,customer!$B$2:$B$978)</f>
        <v>Barbara Jobbins</v>
      </c>
    </row>
    <row r="13546" spans="1:8" x14ac:dyDescent="0.2">
      <c r="A13546" t="s">
        <v>3822</v>
      </c>
      <c r="B13546" t="s">
        <v>3927</v>
      </c>
      <c r="C13546" s="1">
        <v>44776</v>
      </c>
      <c r="D13546" s="1">
        <v>44944</v>
      </c>
      <c r="E13546">
        <f t="shared" si="211"/>
        <v>5</v>
      </c>
      <c r="F13546" t="str">
        <f>_xlfn.XLOOKUP(data!$B13546,campaign!$A$2:$A$18,campaign!$B$2:$B$18)</f>
        <v>RespondsToMailOffers</v>
      </c>
      <c r="G13546">
        <f>_xlfn.XLOOKUP($F13546,campaign!$B$2:$B$18,campaign!$D$2:$D$18)</f>
        <v>27</v>
      </c>
      <c r="H13546" t="str">
        <f>_xlfn.XLOOKUP($A13546,customer!$A$2:$A$978,customer!$B$2:$B$978)</f>
        <v>Barbara Jobbins</v>
      </c>
    </row>
    <row r="13547" spans="1:8" x14ac:dyDescent="0.2">
      <c r="A13547" t="s">
        <v>3822</v>
      </c>
      <c r="B13547" t="s">
        <v>3927</v>
      </c>
      <c r="C13547" s="1">
        <v>44776</v>
      </c>
      <c r="D13547" s="1">
        <v>44966</v>
      </c>
      <c r="E13547">
        <f t="shared" si="211"/>
        <v>6</v>
      </c>
      <c r="F13547" t="str">
        <f>_xlfn.XLOOKUP(data!$B13547,campaign!$A$2:$A$18,campaign!$B$2:$B$18)</f>
        <v>RespondsToMailOffers</v>
      </c>
      <c r="G13547">
        <f>_xlfn.XLOOKUP($F13547,campaign!$B$2:$B$18,campaign!$D$2:$D$18)</f>
        <v>27</v>
      </c>
      <c r="H13547" t="str">
        <f>_xlfn.XLOOKUP($A13547,customer!$A$2:$A$978,customer!$B$2:$B$978)</f>
        <v>Barbara Jobbins</v>
      </c>
    </row>
    <row r="13548" spans="1:8" x14ac:dyDescent="0.2">
      <c r="A13548" t="s">
        <v>3822</v>
      </c>
      <c r="B13548" t="s">
        <v>3927</v>
      </c>
      <c r="C13548" s="1">
        <v>44776</v>
      </c>
      <c r="D13548" s="1">
        <v>44998</v>
      </c>
      <c r="E13548">
        <f t="shared" si="211"/>
        <v>7</v>
      </c>
      <c r="F13548" t="str">
        <f>_xlfn.XLOOKUP(data!$B13548,campaign!$A$2:$A$18,campaign!$B$2:$B$18)</f>
        <v>RespondsToMailOffers</v>
      </c>
      <c r="G13548">
        <f>_xlfn.XLOOKUP($F13548,campaign!$B$2:$B$18,campaign!$D$2:$D$18)</f>
        <v>27</v>
      </c>
      <c r="H13548" t="str">
        <f>_xlfn.XLOOKUP($A13548,customer!$A$2:$A$978,customer!$B$2:$B$978)</f>
        <v>Barbara Jobbins</v>
      </c>
    </row>
    <row r="13549" spans="1:8" x14ac:dyDescent="0.2">
      <c r="A13549" t="s">
        <v>3822</v>
      </c>
      <c r="B13549" t="s">
        <v>3927</v>
      </c>
      <c r="C13549" s="1">
        <v>44776</v>
      </c>
      <c r="D13549" s="1">
        <v>45033</v>
      </c>
      <c r="E13549">
        <f t="shared" si="211"/>
        <v>8</v>
      </c>
      <c r="F13549" t="str">
        <f>_xlfn.XLOOKUP(data!$B13549,campaign!$A$2:$A$18,campaign!$B$2:$B$18)</f>
        <v>RespondsToMailOffers</v>
      </c>
      <c r="G13549">
        <f>_xlfn.XLOOKUP($F13549,campaign!$B$2:$B$18,campaign!$D$2:$D$18)</f>
        <v>27</v>
      </c>
      <c r="H13549" t="str">
        <f>_xlfn.XLOOKUP($A13549,customer!$A$2:$A$978,customer!$B$2:$B$978)</f>
        <v>Barbara Jobbins</v>
      </c>
    </row>
    <row r="13550" spans="1:8" x14ac:dyDescent="0.2">
      <c r="A13550" t="s">
        <v>3822</v>
      </c>
      <c r="B13550" t="s">
        <v>3927</v>
      </c>
      <c r="C13550" s="1">
        <v>44776</v>
      </c>
      <c r="D13550" s="1">
        <v>45057</v>
      </c>
      <c r="E13550">
        <f t="shared" si="211"/>
        <v>9</v>
      </c>
      <c r="F13550" t="str">
        <f>_xlfn.XLOOKUP(data!$B13550,campaign!$A$2:$A$18,campaign!$B$2:$B$18)</f>
        <v>RespondsToMailOffers</v>
      </c>
      <c r="G13550">
        <f>_xlfn.XLOOKUP($F13550,campaign!$B$2:$B$18,campaign!$D$2:$D$18)</f>
        <v>27</v>
      </c>
      <c r="H13550" t="str">
        <f>_xlfn.XLOOKUP($A13550,customer!$A$2:$A$978,customer!$B$2:$B$978)</f>
        <v>Barbara Jobbins</v>
      </c>
    </row>
    <row r="13551" spans="1:8" x14ac:dyDescent="0.2">
      <c r="A13551" t="s">
        <v>3823</v>
      </c>
      <c r="B13551" t="s">
        <v>3926</v>
      </c>
      <c r="C13551" s="1">
        <v>44780</v>
      </c>
      <c r="D13551" s="1">
        <v>44780</v>
      </c>
      <c r="E13551">
        <f t="shared" si="211"/>
        <v>0</v>
      </c>
      <c r="F13551" t="str">
        <f>_xlfn.XLOOKUP(data!$B13551,campaign!$A$2:$A$18,campaign!$B$2:$B$18)</f>
        <v>BuysViaMailOrder</v>
      </c>
      <c r="G13551">
        <f>_xlfn.XLOOKUP($F13551,campaign!$B$2:$B$18,campaign!$D$2:$D$18)</f>
        <v>25</v>
      </c>
      <c r="H13551" t="str">
        <f>_xlfn.XLOOKUP($A13551,customer!$A$2:$A$978,customer!$B$2:$B$978)</f>
        <v>Ephrem Ruddiman</v>
      </c>
    </row>
    <row r="13552" spans="1:8" x14ac:dyDescent="0.2">
      <c r="A13552" t="s">
        <v>3823</v>
      </c>
      <c r="B13552" t="s">
        <v>3926</v>
      </c>
      <c r="C13552" s="1">
        <v>44780</v>
      </c>
      <c r="D13552" s="1">
        <v>44824</v>
      </c>
      <c r="E13552">
        <f t="shared" si="211"/>
        <v>1</v>
      </c>
      <c r="F13552" t="str">
        <f>_xlfn.XLOOKUP(data!$B13552,campaign!$A$2:$A$18,campaign!$B$2:$B$18)</f>
        <v>BuysViaMailOrder</v>
      </c>
      <c r="G13552">
        <f>_xlfn.XLOOKUP($F13552,campaign!$B$2:$B$18,campaign!$D$2:$D$18)</f>
        <v>25</v>
      </c>
      <c r="H13552" t="str">
        <f>_xlfn.XLOOKUP($A13552,customer!$A$2:$A$978,customer!$B$2:$B$978)</f>
        <v>Ephrem Ruddiman</v>
      </c>
    </row>
    <row r="13553" spans="1:8" x14ac:dyDescent="0.2">
      <c r="A13553" t="s">
        <v>3823</v>
      </c>
      <c r="B13553" t="s">
        <v>3926</v>
      </c>
      <c r="C13553" s="1">
        <v>44780</v>
      </c>
      <c r="D13553" s="1">
        <v>44849</v>
      </c>
      <c r="E13553">
        <f t="shared" si="211"/>
        <v>2</v>
      </c>
      <c r="F13553" t="str">
        <f>_xlfn.XLOOKUP(data!$B13553,campaign!$A$2:$A$18,campaign!$B$2:$B$18)</f>
        <v>BuysViaMailOrder</v>
      </c>
      <c r="G13553">
        <f>_xlfn.XLOOKUP($F13553,campaign!$B$2:$B$18,campaign!$D$2:$D$18)</f>
        <v>25</v>
      </c>
      <c r="H13553" t="str">
        <f>_xlfn.XLOOKUP($A13553,customer!$A$2:$A$978,customer!$B$2:$B$978)</f>
        <v>Ephrem Ruddiman</v>
      </c>
    </row>
    <row r="13554" spans="1:8" x14ac:dyDescent="0.2">
      <c r="A13554" t="s">
        <v>3823</v>
      </c>
      <c r="B13554" t="s">
        <v>3926</v>
      </c>
      <c r="C13554" s="1">
        <v>44780</v>
      </c>
      <c r="D13554" s="1">
        <v>44886</v>
      </c>
      <c r="E13554">
        <f t="shared" si="211"/>
        <v>3</v>
      </c>
      <c r="F13554" t="str">
        <f>_xlfn.XLOOKUP(data!$B13554,campaign!$A$2:$A$18,campaign!$B$2:$B$18)</f>
        <v>BuysViaMailOrder</v>
      </c>
      <c r="G13554">
        <f>_xlfn.XLOOKUP($F13554,campaign!$B$2:$B$18,campaign!$D$2:$D$18)</f>
        <v>25</v>
      </c>
      <c r="H13554" t="str">
        <f>_xlfn.XLOOKUP($A13554,customer!$A$2:$A$978,customer!$B$2:$B$978)</f>
        <v>Ephrem Ruddiman</v>
      </c>
    </row>
    <row r="13555" spans="1:8" x14ac:dyDescent="0.2">
      <c r="A13555" t="s">
        <v>3823</v>
      </c>
      <c r="B13555" t="s">
        <v>3926</v>
      </c>
      <c r="C13555" s="1">
        <v>44780</v>
      </c>
      <c r="D13555" s="1">
        <v>44917</v>
      </c>
      <c r="E13555">
        <f t="shared" si="211"/>
        <v>4</v>
      </c>
      <c r="F13555" t="str">
        <f>_xlfn.XLOOKUP(data!$B13555,campaign!$A$2:$A$18,campaign!$B$2:$B$18)</f>
        <v>BuysViaMailOrder</v>
      </c>
      <c r="G13555">
        <f>_xlfn.XLOOKUP($F13555,campaign!$B$2:$B$18,campaign!$D$2:$D$18)</f>
        <v>25</v>
      </c>
      <c r="H13555" t="str">
        <f>_xlfn.XLOOKUP($A13555,customer!$A$2:$A$978,customer!$B$2:$B$978)</f>
        <v>Ephrem Ruddiman</v>
      </c>
    </row>
    <row r="13556" spans="1:8" x14ac:dyDescent="0.2">
      <c r="A13556" t="s">
        <v>3823</v>
      </c>
      <c r="B13556" t="s">
        <v>3926</v>
      </c>
      <c r="C13556" s="1">
        <v>44780</v>
      </c>
      <c r="D13556" s="1">
        <v>44943</v>
      </c>
      <c r="E13556">
        <f t="shared" si="211"/>
        <v>5</v>
      </c>
      <c r="F13556" t="str">
        <f>_xlfn.XLOOKUP(data!$B13556,campaign!$A$2:$A$18,campaign!$B$2:$B$18)</f>
        <v>BuysViaMailOrder</v>
      </c>
      <c r="G13556">
        <f>_xlfn.XLOOKUP($F13556,campaign!$B$2:$B$18,campaign!$D$2:$D$18)</f>
        <v>25</v>
      </c>
      <c r="H13556" t="str">
        <f>_xlfn.XLOOKUP($A13556,customer!$A$2:$A$978,customer!$B$2:$B$978)</f>
        <v>Ephrem Ruddiman</v>
      </c>
    </row>
    <row r="13557" spans="1:8" x14ac:dyDescent="0.2">
      <c r="A13557" t="s">
        <v>3823</v>
      </c>
      <c r="B13557" t="s">
        <v>3926</v>
      </c>
      <c r="C13557" s="1">
        <v>44780</v>
      </c>
      <c r="D13557" s="1">
        <v>44966</v>
      </c>
      <c r="E13557">
        <f t="shared" si="211"/>
        <v>6</v>
      </c>
      <c r="F13557" t="str">
        <f>_xlfn.XLOOKUP(data!$B13557,campaign!$A$2:$A$18,campaign!$B$2:$B$18)</f>
        <v>BuysViaMailOrder</v>
      </c>
      <c r="G13557">
        <f>_xlfn.XLOOKUP($F13557,campaign!$B$2:$B$18,campaign!$D$2:$D$18)</f>
        <v>25</v>
      </c>
      <c r="H13557" t="str">
        <f>_xlfn.XLOOKUP($A13557,customer!$A$2:$A$978,customer!$B$2:$B$978)</f>
        <v>Ephrem Ruddiman</v>
      </c>
    </row>
    <row r="13558" spans="1:8" x14ac:dyDescent="0.2">
      <c r="A13558" t="s">
        <v>3823</v>
      </c>
      <c r="B13558" t="s">
        <v>3926</v>
      </c>
      <c r="C13558" s="1">
        <v>44780</v>
      </c>
      <c r="D13558" s="1">
        <v>44995</v>
      </c>
      <c r="E13558">
        <f t="shared" si="211"/>
        <v>7</v>
      </c>
      <c r="F13558" t="str">
        <f>_xlfn.XLOOKUP(data!$B13558,campaign!$A$2:$A$18,campaign!$B$2:$B$18)</f>
        <v>BuysViaMailOrder</v>
      </c>
      <c r="G13558">
        <f>_xlfn.XLOOKUP($F13558,campaign!$B$2:$B$18,campaign!$D$2:$D$18)</f>
        <v>25</v>
      </c>
      <c r="H13558" t="str">
        <f>_xlfn.XLOOKUP($A13558,customer!$A$2:$A$978,customer!$B$2:$B$978)</f>
        <v>Ephrem Ruddiman</v>
      </c>
    </row>
    <row r="13559" spans="1:8" x14ac:dyDescent="0.2">
      <c r="A13559" t="s">
        <v>3823</v>
      </c>
      <c r="B13559" t="s">
        <v>3926</v>
      </c>
      <c r="C13559" s="1">
        <v>44780</v>
      </c>
      <c r="D13559" s="1">
        <v>45058</v>
      </c>
      <c r="E13559">
        <f t="shared" si="211"/>
        <v>9</v>
      </c>
      <c r="F13559" t="str">
        <f>_xlfn.XLOOKUP(data!$B13559,campaign!$A$2:$A$18,campaign!$B$2:$B$18)</f>
        <v>BuysViaMailOrder</v>
      </c>
      <c r="G13559">
        <f>_xlfn.XLOOKUP($F13559,campaign!$B$2:$B$18,campaign!$D$2:$D$18)</f>
        <v>25</v>
      </c>
      <c r="H13559" t="str">
        <f>_xlfn.XLOOKUP($A13559,customer!$A$2:$A$978,customer!$B$2:$B$978)</f>
        <v>Ephrem Ruddiman</v>
      </c>
    </row>
    <row r="13560" spans="1:8" x14ac:dyDescent="0.2">
      <c r="A13560" t="s">
        <v>3823</v>
      </c>
      <c r="B13560" t="s">
        <v>3925</v>
      </c>
      <c r="C13560" s="1">
        <v>44973</v>
      </c>
      <c r="D13560" s="1">
        <v>44973</v>
      </c>
      <c r="E13560">
        <f t="shared" si="211"/>
        <v>0</v>
      </c>
      <c r="F13560" t="str">
        <f>_xlfn.XLOOKUP(data!$B13560,campaign!$A$2:$A$18,campaign!$B$2:$B$18)</f>
        <v>Homeownership</v>
      </c>
      <c r="G13560">
        <f>_xlfn.XLOOKUP($F13560,campaign!$B$2:$B$18,campaign!$D$2:$D$18)</f>
        <v>13</v>
      </c>
      <c r="H13560" t="str">
        <f>_xlfn.XLOOKUP($A13560,customer!$A$2:$A$978,customer!$B$2:$B$978)</f>
        <v>Ephrem Ruddiman</v>
      </c>
    </row>
    <row r="13561" spans="1:8" x14ac:dyDescent="0.2">
      <c r="A13561" t="s">
        <v>3823</v>
      </c>
      <c r="B13561" t="s">
        <v>3925</v>
      </c>
      <c r="C13561" s="1">
        <v>44973</v>
      </c>
      <c r="D13561" s="1">
        <v>45009</v>
      </c>
      <c r="E13561">
        <f t="shared" si="211"/>
        <v>1</v>
      </c>
      <c r="F13561" t="str">
        <f>_xlfn.XLOOKUP(data!$B13561,campaign!$A$2:$A$18,campaign!$B$2:$B$18)</f>
        <v>Homeownership</v>
      </c>
      <c r="G13561">
        <f>_xlfn.XLOOKUP($F13561,campaign!$B$2:$B$18,campaign!$D$2:$D$18)</f>
        <v>13</v>
      </c>
      <c r="H13561" t="str">
        <f>_xlfn.XLOOKUP($A13561,customer!$A$2:$A$978,customer!$B$2:$B$978)</f>
        <v>Ephrem Ruddiman</v>
      </c>
    </row>
    <row r="13562" spans="1:8" x14ac:dyDescent="0.2">
      <c r="A13562" t="s">
        <v>3823</v>
      </c>
      <c r="B13562" t="s">
        <v>3925</v>
      </c>
      <c r="C13562" s="1">
        <v>44973</v>
      </c>
      <c r="D13562" s="1">
        <v>45046</v>
      </c>
      <c r="E13562">
        <f t="shared" si="211"/>
        <v>2</v>
      </c>
      <c r="F13562" t="str">
        <f>_xlfn.XLOOKUP(data!$B13562,campaign!$A$2:$A$18,campaign!$B$2:$B$18)</f>
        <v>Homeownership</v>
      </c>
      <c r="G13562">
        <f>_xlfn.XLOOKUP($F13562,campaign!$B$2:$B$18,campaign!$D$2:$D$18)</f>
        <v>13</v>
      </c>
      <c r="H13562" t="str">
        <f>_xlfn.XLOOKUP($A13562,customer!$A$2:$A$978,customer!$B$2:$B$978)</f>
        <v>Ephrem Ruddiman</v>
      </c>
    </row>
    <row r="13563" spans="1:8" x14ac:dyDescent="0.2">
      <c r="A13563" t="s">
        <v>3823</v>
      </c>
      <c r="B13563" t="s">
        <v>3925</v>
      </c>
      <c r="C13563" s="1">
        <v>44973</v>
      </c>
      <c r="D13563" s="1">
        <v>45072</v>
      </c>
      <c r="E13563">
        <f t="shared" si="211"/>
        <v>3</v>
      </c>
      <c r="F13563" t="str">
        <f>_xlfn.XLOOKUP(data!$B13563,campaign!$A$2:$A$18,campaign!$B$2:$B$18)</f>
        <v>Homeownership</v>
      </c>
      <c r="G13563">
        <f>_xlfn.XLOOKUP($F13563,campaign!$B$2:$B$18,campaign!$D$2:$D$18)</f>
        <v>13</v>
      </c>
      <c r="H13563" t="str">
        <f>_xlfn.XLOOKUP($A13563,customer!$A$2:$A$978,customer!$B$2:$B$978)</f>
        <v>Ephrem Ruddiman</v>
      </c>
    </row>
    <row r="13564" spans="1:8" x14ac:dyDescent="0.2">
      <c r="A13564" t="s">
        <v>3824</v>
      </c>
      <c r="B13564" t="s">
        <v>3950</v>
      </c>
      <c r="C13564" s="1">
        <v>44742</v>
      </c>
      <c r="D13564" s="1">
        <v>44742</v>
      </c>
      <c r="E13564">
        <f t="shared" si="211"/>
        <v>0</v>
      </c>
      <c r="F13564" t="str">
        <f>_xlfn.XLOOKUP(data!$B13564,campaign!$A$2:$A$18,campaign!$B$2:$B$18)</f>
        <v>NotNewCellphoneUser</v>
      </c>
      <c r="G13564">
        <f>_xlfn.XLOOKUP($F13564,campaign!$B$2:$B$18,campaign!$D$2:$D$18)</f>
        <v>28</v>
      </c>
      <c r="H13564" t="str">
        <f>_xlfn.XLOOKUP($A13564,customer!$A$2:$A$978,customer!$B$2:$B$978)</f>
        <v>Everard Jakubovitch</v>
      </c>
    </row>
    <row r="13565" spans="1:8" x14ac:dyDescent="0.2">
      <c r="A13565" t="s">
        <v>3824</v>
      </c>
      <c r="B13565" t="s">
        <v>3950</v>
      </c>
      <c r="C13565" s="1">
        <v>44742</v>
      </c>
      <c r="D13565" s="1">
        <v>44773</v>
      </c>
      <c r="E13565">
        <f t="shared" si="211"/>
        <v>1</v>
      </c>
      <c r="F13565" t="str">
        <f>_xlfn.XLOOKUP(data!$B13565,campaign!$A$2:$A$18,campaign!$B$2:$B$18)</f>
        <v>NotNewCellphoneUser</v>
      </c>
      <c r="G13565">
        <f>_xlfn.XLOOKUP($F13565,campaign!$B$2:$B$18,campaign!$D$2:$D$18)</f>
        <v>28</v>
      </c>
      <c r="H13565" t="str">
        <f>_xlfn.XLOOKUP($A13565,customer!$A$2:$A$978,customer!$B$2:$B$978)</f>
        <v>Everard Jakubovitch</v>
      </c>
    </row>
    <row r="13566" spans="1:8" x14ac:dyDescent="0.2">
      <c r="A13566" t="s">
        <v>3824</v>
      </c>
      <c r="B13566" t="s">
        <v>3950</v>
      </c>
      <c r="C13566" s="1">
        <v>44742</v>
      </c>
      <c r="D13566" s="1">
        <v>44803</v>
      </c>
      <c r="E13566">
        <f t="shared" si="211"/>
        <v>2</v>
      </c>
      <c r="F13566" t="str">
        <f>_xlfn.XLOOKUP(data!$B13566,campaign!$A$2:$A$18,campaign!$B$2:$B$18)</f>
        <v>NotNewCellphoneUser</v>
      </c>
      <c r="G13566">
        <f>_xlfn.XLOOKUP($F13566,campaign!$B$2:$B$18,campaign!$D$2:$D$18)</f>
        <v>28</v>
      </c>
      <c r="H13566" t="str">
        <f>_xlfn.XLOOKUP($A13566,customer!$A$2:$A$978,customer!$B$2:$B$978)</f>
        <v>Everard Jakubovitch</v>
      </c>
    </row>
    <row r="13567" spans="1:8" x14ac:dyDescent="0.2">
      <c r="A13567" t="s">
        <v>3824</v>
      </c>
      <c r="B13567" t="s">
        <v>3950</v>
      </c>
      <c r="C13567" s="1">
        <v>44742</v>
      </c>
      <c r="D13567" s="1">
        <v>44849</v>
      </c>
      <c r="E13567">
        <f t="shared" si="211"/>
        <v>3</v>
      </c>
      <c r="F13567" t="str">
        <f>_xlfn.XLOOKUP(data!$B13567,campaign!$A$2:$A$18,campaign!$B$2:$B$18)</f>
        <v>NotNewCellphoneUser</v>
      </c>
      <c r="G13567">
        <f>_xlfn.XLOOKUP($F13567,campaign!$B$2:$B$18,campaign!$D$2:$D$18)</f>
        <v>28</v>
      </c>
      <c r="H13567" t="str">
        <f>_xlfn.XLOOKUP($A13567,customer!$A$2:$A$978,customer!$B$2:$B$978)</f>
        <v>Everard Jakubovitch</v>
      </c>
    </row>
    <row r="13568" spans="1:8" x14ac:dyDescent="0.2">
      <c r="A13568" t="s">
        <v>3824</v>
      </c>
      <c r="B13568" t="s">
        <v>3950</v>
      </c>
      <c r="C13568" s="1">
        <v>44742</v>
      </c>
      <c r="D13568" s="1">
        <v>44878</v>
      </c>
      <c r="E13568">
        <f t="shared" si="211"/>
        <v>4</v>
      </c>
      <c r="F13568" t="str">
        <f>_xlfn.XLOOKUP(data!$B13568,campaign!$A$2:$A$18,campaign!$B$2:$B$18)</f>
        <v>NotNewCellphoneUser</v>
      </c>
      <c r="G13568">
        <f>_xlfn.XLOOKUP($F13568,campaign!$B$2:$B$18,campaign!$D$2:$D$18)</f>
        <v>28</v>
      </c>
      <c r="H13568" t="str">
        <f>_xlfn.XLOOKUP($A13568,customer!$A$2:$A$978,customer!$B$2:$B$978)</f>
        <v>Everard Jakubovitch</v>
      </c>
    </row>
    <row r="13569" spans="1:8" x14ac:dyDescent="0.2">
      <c r="A13569" t="s">
        <v>3824</v>
      </c>
      <c r="B13569" t="s">
        <v>3950</v>
      </c>
      <c r="C13569" s="1">
        <v>44742</v>
      </c>
      <c r="D13569" s="1">
        <v>44901</v>
      </c>
      <c r="E13569">
        <f t="shared" si="211"/>
        <v>5</v>
      </c>
      <c r="F13569" t="str">
        <f>_xlfn.XLOOKUP(data!$B13569,campaign!$A$2:$A$18,campaign!$B$2:$B$18)</f>
        <v>NotNewCellphoneUser</v>
      </c>
      <c r="G13569">
        <f>_xlfn.XLOOKUP($F13569,campaign!$B$2:$B$18,campaign!$D$2:$D$18)</f>
        <v>28</v>
      </c>
      <c r="H13569" t="str">
        <f>_xlfn.XLOOKUP($A13569,customer!$A$2:$A$978,customer!$B$2:$B$978)</f>
        <v>Everard Jakubovitch</v>
      </c>
    </row>
    <row r="13570" spans="1:8" x14ac:dyDescent="0.2">
      <c r="A13570" t="s">
        <v>3824</v>
      </c>
      <c r="B13570" t="s">
        <v>3950</v>
      </c>
      <c r="C13570" s="1">
        <v>44742</v>
      </c>
      <c r="D13570" s="1">
        <v>44936</v>
      </c>
      <c r="E13570">
        <f t="shared" si="211"/>
        <v>6</v>
      </c>
      <c r="F13570" t="str">
        <f>_xlfn.XLOOKUP(data!$B13570,campaign!$A$2:$A$18,campaign!$B$2:$B$18)</f>
        <v>NotNewCellphoneUser</v>
      </c>
      <c r="G13570">
        <f>_xlfn.XLOOKUP($F13570,campaign!$B$2:$B$18,campaign!$D$2:$D$18)</f>
        <v>28</v>
      </c>
      <c r="H13570" t="str">
        <f>_xlfn.XLOOKUP($A13570,customer!$A$2:$A$978,customer!$B$2:$B$978)</f>
        <v>Everard Jakubovitch</v>
      </c>
    </row>
    <row r="13571" spans="1:8" x14ac:dyDescent="0.2">
      <c r="A13571" t="s">
        <v>3824</v>
      </c>
      <c r="B13571" t="s">
        <v>3950</v>
      </c>
      <c r="C13571" s="1">
        <v>44742</v>
      </c>
      <c r="D13571" s="1">
        <v>44991</v>
      </c>
      <c r="E13571">
        <f t="shared" ref="E13571:E13634" si="212">DATEDIF(C13571,D13571,"M")</f>
        <v>8</v>
      </c>
      <c r="F13571" t="str">
        <f>_xlfn.XLOOKUP(data!$B13571,campaign!$A$2:$A$18,campaign!$B$2:$B$18)</f>
        <v>NotNewCellphoneUser</v>
      </c>
      <c r="G13571">
        <f>_xlfn.XLOOKUP($F13571,campaign!$B$2:$B$18,campaign!$D$2:$D$18)</f>
        <v>28</v>
      </c>
      <c r="H13571" t="str">
        <f>_xlfn.XLOOKUP($A13571,customer!$A$2:$A$978,customer!$B$2:$B$978)</f>
        <v>Everard Jakubovitch</v>
      </c>
    </row>
    <row r="13572" spans="1:8" x14ac:dyDescent="0.2">
      <c r="A13572" t="s">
        <v>3824</v>
      </c>
      <c r="B13572" t="s">
        <v>3950</v>
      </c>
      <c r="C13572" s="1">
        <v>44742</v>
      </c>
      <c r="D13572" s="1">
        <v>45026</v>
      </c>
      <c r="E13572">
        <f t="shared" si="212"/>
        <v>9</v>
      </c>
      <c r="F13572" t="str">
        <f>_xlfn.XLOOKUP(data!$B13572,campaign!$A$2:$A$18,campaign!$B$2:$B$18)</f>
        <v>NotNewCellphoneUser</v>
      </c>
      <c r="G13572">
        <f>_xlfn.XLOOKUP($F13572,campaign!$B$2:$B$18,campaign!$D$2:$D$18)</f>
        <v>28</v>
      </c>
      <c r="H13572" t="str">
        <f>_xlfn.XLOOKUP($A13572,customer!$A$2:$A$978,customer!$B$2:$B$978)</f>
        <v>Everard Jakubovitch</v>
      </c>
    </row>
    <row r="13573" spans="1:8" x14ac:dyDescent="0.2">
      <c r="A13573" t="s">
        <v>3824</v>
      </c>
      <c r="B13573" t="s">
        <v>3950</v>
      </c>
      <c r="C13573" s="1">
        <v>44742</v>
      </c>
      <c r="D13573" s="1">
        <v>45053</v>
      </c>
      <c r="E13573">
        <f t="shared" si="212"/>
        <v>10</v>
      </c>
      <c r="F13573" t="str">
        <f>_xlfn.XLOOKUP(data!$B13573,campaign!$A$2:$A$18,campaign!$B$2:$B$18)</f>
        <v>NotNewCellphoneUser</v>
      </c>
      <c r="G13573">
        <f>_xlfn.XLOOKUP($F13573,campaign!$B$2:$B$18,campaign!$D$2:$D$18)</f>
        <v>28</v>
      </c>
      <c r="H13573" t="str">
        <f>_xlfn.XLOOKUP($A13573,customer!$A$2:$A$978,customer!$B$2:$B$978)</f>
        <v>Everard Jakubovitch</v>
      </c>
    </row>
    <row r="13574" spans="1:8" x14ac:dyDescent="0.2">
      <c r="A13574" t="s">
        <v>3824</v>
      </c>
      <c r="B13574" t="s">
        <v>3947</v>
      </c>
      <c r="C13574" s="1">
        <v>44812</v>
      </c>
      <c r="D13574" s="1">
        <v>44812</v>
      </c>
      <c r="E13574">
        <f t="shared" si="212"/>
        <v>0</v>
      </c>
      <c r="F13574" t="str">
        <f>_xlfn.XLOOKUP(data!$B13574,campaign!$A$2:$A$18,campaign!$B$2:$B$18)</f>
        <v>OwnsComputer</v>
      </c>
      <c r="G13574">
        <f>_xlfn.XLOOKUP($F13574,campaign!$B$2:$B$18,campaign!$D$2:$D$18)</f>
        <v>62</v>
      </c>
      <c r="H13574" t="str">
        <f>_xlfn.XLOOKUP($A13574,customer!$A$2:$A$978,customer!$B$2:$B$978)</f>
        <v>Everard Jakubovitch</v>
      </c>
    </row>
    <row r="13575" spans="1:8" x14ac:dyDescent="0.2">
      <c r="A13575" t="s">
        <v>3824</v>
      </c>
      <c r="B13575" t="s">
        <v>3947</v>
      </c>
      <c r="C13575" s="1">
        <v>44812</v>
      </c>
      <c r="D13575" s="1">
        <v>44849</v>
      </c>
      <c r="E13575">
        <f t="shared" si="212"/>
        <v>1</v>
      </c>
      <c r="F13575" t="str">
        <f>_xlfn.XLOOKUP(data!$B13575,campaign!$A$2:$A$18,campaign!$B$2:$B$18)</f>
        <v>OwnsComputer</v>
      </c>
      <c r="G13575">
        <f>_xlfn.XLOOKUP($F13575,campaign!$B$2:$B$18,campaign!$D$2:$D$18)</f>
        <v>62</v>
      </c>
      <c r="H13575" t="str">
        <f>_xlfn.XLOOKUP($A13575,customer!$A$2:$A$978,customer!$B$2:$B$978)</f>
        <v>Everard Jakubovitch</v>
      </c>
    </row>
    <row r="13576" spans="1:8" x14ac:dyDescent="0.2">
      <c r="A13576" t="s">
        <v>3824</v>
      </c>
      <c r="B13576" t="s">
        <v>3947</v>
      </c>
      <c r="C13576" s="1">
        <v>44812</v>
      </c>
      <c r="D13576" s="1">
        <v>44880</v>
      </c>
      <c r="E13576">
        <f t="shared" si="212"/>
        <v>2</v>
      </c>
      <c r="F13576" t="str">
        <f>_xlfn.XLOOKUP(data!$B13576,campaign!$A$2:$A$18,campaign!$B$2:$B$18)</f>
        <v>OwnsComputer</v>
      </c>
      <c r="G13576">
        <f>_xlfn.XLOOKUP($F13576,campaign!$B$2:$B$18,campaign!$D$2:$D$18)</f>
        <v>62</v>
      </c>
      <c r="H13576" t="str">
        <f>_xlfn.XLOOKUP($A13576,customer!$A$2:$A$978,customer!$B$2:$B$978)</f>
        <v>Everard Jakubovitch</v>
      </c>
    </row>
    <row r="13577" spans="1:8" x14ac:dyDescent="0.2">
      <c r="A13577" t="s">
        <v>3824</v>
      </c>
      <c r="B13577" t="s">
        <v>3947</v>
      </c>
      <c r="C13577" s="1">
        <v>44812</v>
      </c>
      <c r="D13577" s="1">
        <v>44917</v>
      </c>
      <c r="E13577">
        <f t="shared" si="212"/>
        <v>3</v>
      </c>
      <c r="F13577" t="str">
        <f>_xlfn.XLOOKUP(data!$B13577,campaign!$A$2:$A$18,campaign!$B$2:$B$18)</f>
        <v>OwnsComputer</v>
      </c>
      <c r="G13577">
        <f>_xlfn.XLOOKUP($F13577,campaign!$B$2:$B$18,campaign!$D$2:$D$18)</f>
        <v>62</v>
      </c>
      <c r="H13577" t="str">
        <f>_xlfn.XLOOKUP($A13577,customer!$A$2:$A$978,customer!$B$2:$B$978)</f>
        <v>Everard Jakubovitch</v>
      </c>
    </row>
    <row r="13578" spans="1:8" x14ac:dyDescent="0.2">
      <c r="A13578" t="s">
        <v>3824</v>
      </c>
      <c r="B13578" t="s">
        <v>3947</v>
      </c>
      <c r="C13578" s="1">
        <v>44812</v>
      </c>
      <c r="D13578" s="1">
        <v>44944</v>
      </c>
      <c r="E13578">
        <f t="shared" si="212"/>
        <v>4</v>
      </c>
      <c r="F13578" t="str">
        <f>_xlfn.XLOOKUP(data!$B13578,campaign!$A$2:$A$18,campaign!$B$2:$B$18)</f>
        <v>OwnsComputer</v>
      </c>
      <c r="G13578">
        <f>_xlfn.XLOOKUP($F13578,campaign!$B$2:$B$18,campaign!$D$2:$D$18)</f>
        <v>62</v>
      </c>
      <c r="H13578" t="str">
        <f>_xlfn.XLOOKUP($A13578,customer!$A$2:$A$978,customer!$B$2:$B$978)</f>
        <v>Everard Jakubovitch</v>
      </c>
    </row>
    <row r="13579" spans="1:8" x14ac:dyDescent="0.2">
      <c r="A13579" t="s">
        <v>3824</v>
      </c>
      <c r="B13579" t="s">
        <v>3947</v>
      </c>
      <c r="C13579" s="1">
        <v>44812</v>
      </c>
      <c r="D13579" s="1">
        <v>44974</v>
      </c>
      <c r="E13579">
        <f t="shared" si="212"/>
        <v>5</v>
      </c>
      <c r="F13579" t="str">
        <f>_xlfn.XLOOKUP(data!$B13579,campaign!$A$2:$A$18,campaign!$B$2:$B$18)</f>
        <v>OwnsComputer</v>
      </c>
      <c r="G13579">
        <f>_xlfn.XLOOKUP($F13579,campaign!$B$2:$B$18,campaign!$D$2:$D$18)</f>
        <v>62</v>
      </c>
      <c r="H13579" t="str">
        <f>_xlfn.XLOOKUP($A13579,customer!$A$2:$A$978,customer!$B$2:$B$978)</f>
        <v>Everard Jakubovitch</v>
      </c>
    </row>
    <row r="13580" spans="1:8" x14ac:dyDescent="0.2">
      <c r="A13580" t="s">
        <v>3824</v>
      </c>
      <c r="B13580" t="s">
        <v>3947</v>
      </c>
      <c r="C13580" s="1">
        <v>44812</v>
      </c>
      <c r="D13580" s="1">
        <v>44993</v>
      </c>
      <c r="E13580">
        <f t="shared" si="212"/>
        <v>6</v>
      </c>
      <c r="F13580" t="str">
        <f>_xlfn.XLOOKUP(data!$B13580,campaign!$A$2:$A$18,campaign!$B$2:$B$18)</f>
        <v>OwnsComputer</v>
      </c>
      <c r="G13580">
        <f>_xlfn.XLOOKUP($F13580,campaign!$B$2:$B$18,campaign!$D$2:$D$18)</f>
        <v>62</v>
      </c>
      <c r="H13580" t="str">
        <f>_xlfn.XLOOKUP($A13580,customer!$A$2:$A$978,customer!$B$2:$B$978)</f>
        <v>Everard Jakubovitch</v>
      </c>
    </row>
    <row r="13581" spans="1:8" x14ac:dyDescent="0.2">
      <c r="A13581" t="s">
        <v>3824</v>
      </c>
      <c r="B13581" t="s">
        <v>3947</v>
      </c>
      <c r="C13581" s="1">
        <v>44812</v>
      </c>
      <c r="D13581" s="1">
        <v>45039</v>
      </c>
      <c r="E13581">
        <f t="shared" si="212"/>
        <v>7</v>
      </c>
      <c r="F13581" t="str">
        <f>_xlfn.XLOOKUP(data!$B13581,campaign!$A$2:$A$18,campaign!$B$2:$B$18)</f>
        <v>OwnsComputer</v>
      </c>
      <c r="G13581">
        <f>_xlfn.XLOOKUP($F13581,campaign!$B$2:$B$18,campaign!$D$2:$D$18)</f>
        <v>62</v>
      </c>
      <c r="H13581" t="str">
        <f>_xlfn.XLOOKUP($A13581,customer!$A$2:$A$978,customer!$B$2:$B$978)</f>
        <v>Everard Jakubovitch</v>
      </c>
    </row>
    <row r="13582" spans="1:8" x14ac:dyDescent="0.2">
      <c r="A13582" t="s">
        <v>3824</v>
      </c>
      <c r="B13582" t="s">
        <v>3947</v>
      </c>
      <c r="C13582" s="1">
        <v>44812</v>
      </c>
      <c r="D13582" s="1">
        <v>45061</v>
      </c>
      <c r="E13582">
        <f t="shared" si="212"/>
        <v>8</v>
      </c>
      <c r="F13582" t="str">
        <f>_xlfn.XLOOKUP(data!$B13582,campaign!$A$2:$A$18,campaign!$B$2:$B$18)</f>
        <v>OwnsComputer</v>
      </c>
      <c r="G13582">
        <f>_xlfn.XLOOKUP($F13582,campaign!$B$2:$B$18,campaign!$D$2:$D$18)</f>
        <v>62</v>
      </c>
      <c r="H13582" t="str">
        <f>_xlfn.XLOOKUP($A13582,customer!$A$2:$A$978,customer!$B$2:$B$978)</f>
        <v>Everard Jakubovitch</v>
      </c>
    </row>
    <row r="13583" spans="1:8" x14ac:dyDescent="0.2">
      <c r="A13583" t="s">
        <v>3825</v>
      </c>
      <c r="B13583" t="s">
        <v>3948</v>
      </c>
      <c r="C13583" s="1">
        <v>44667</v>
      </c>
      <c r="D13583" s="1">
        <v>44667</v>
      </c>
      <c r="E13583">
        <f t="shared" si="212"/>
        <v>0</v>
      </c>
      <c r="F13583" t="str">
        <f>_xlfn.XLOOKUP(data!$B13583,campaign!$A$2:$A$18,campaign!$B$2:$B$18)</f>
        <v>HasCreditCard</v>
      </c>
      <c r="G13583">
        <f>_xlfn.XLOOKUP($F13583,campaign!$B$2:$B$18,campaign!$D$2:$D$18)</f>
        <v>65</v>
      </c>
      <c r="H13583" t="str">
        <f>_xlfn.XLOOKUP($A13583,customer!$A$2:$A$978,customer!$B$2:$B$978)</f>
        <v>Halette Dugald</v>
      </c>
    </row>
    <row r="13584" spans="1:8" x14ac:dyDescent="0.2">
      <c r="A13584" t="s">
        <v>3825</v>
      </c>
      <c r="B13584" t="s">
        <v>3948</v>
      </c>
      <c r="C13584" s="1">
        <v>44667</v>
      </c>
      <c r="D13584" s="1">
        <v>44701</v>
      </c>
      <c r="E13584">
        <f t="shared" si="212"/>
        <v>1</v>
      </c>
      <c r="F13584" t="str">
        <f>_xlfn.XLOOKUP(data!$B13584,campaign!$A$2:$A$18,campaign!$B$2:$B$18)</f>
        <v>HasCreditCard</v>
      </c>
      <c r="G13584">
        <f>_xlfn.XLOOKUP($F13584,campaign!$B$2:$B$18,campaign!$D$2:$D$18)</f>
        <v>65</v>
      </c>
      <c r="H13584" t="str">
        <f>_xlfn.XLOOKUP($A13584,customer!$A$2:$A$978,customer!$B$2:$B$978)</f>
        <v>Halette Dugald</v>
      </c>
    </row>
    <row r="13585" spans="1:8" x14ac:dyDescent="0.2">
      <c r="A13585" t="s">
        <v>3825</v>
      </c>
      <c r="B13585" t="s">
        <v>3948</v>
      </c>
      <c r="C13585" s="1">
        <v>44667</v>
      </c>
      <c r="D13585" s="1">
        <v>44728</v>
      </c>
      <c r="E13585">
        <f t="shared" si="212"/>
        <v>2</v>
      </c>
      <c r="F13585" t="str">
        <f>_xlfn.XLOOKUP(data!$B13585,campaign!$A$2:$A$18,campaign!$B$2:$B$18)</f>
        <v>HasCreditCard</v>
      </c>
      <c r="G13585">
        <f>_xlfn.XLOOKUP($F13585,campaign!$B$2:$B$18,campaign!$D$2:$D$18)</f>
        <v>65</v>
      </c>
      <c r="H13585" t="str">
        <f>_xlfn.XLOOKUP($A13585,customer!$A$2:$A$978,customer!$B$2:$B$978)</f>
        <v>Halette Dugald</v>
      </c>
    </row>
    <row r="13586" spans="1:8" x14ac:dyDescent="0.2">
      <c r="A13586" t="s">
        <v>3825</v>
      </c>
      <c r="B13586" t="s">
        <v>3948</v>
      </c>
      <c r="C13586" s="1">
        <v>44667</v>
      </c>
      <c r="D13586" s="1">
        <v>44770</v>
      </c>
      <c r="E13586">
        <f t="shared" si="212"/>
        <v>3</v>
      </c>
      <c r="F13586" t="str">
        <f>_xlfn.XLOOKUP(data!$B13586,campaign!$A$2:$A$18,campaign!$B$2:$B$18)</f>
        <v>HasCreditCard</v>
      </c>
      <c r="G13586">
        <f>_xlfn.XLOOKUP($F13586,campaign!$B$2:$B$18,campaign!$D$2:$D$18)</f>
        <v>65</v>
      </c>
      <c r="H13586" t="str">
        <f>_xlfn.XLOOKUP($A13586,customer!$A$2:$A$978,customer!$B$2:$B$978)</f>
        <v>Halette Dugald</v>
      </c>
    </row>
    <row r="13587" spans="1:8" x14ac:dyDescent="0.2">
      <c r="A13587" t="s">
        <v>3825</v>
      </c>
      <c r="B13587" t="s">
        <v>3948</v>
      </c>
      <c r="C13587" s="1">
        <v>44667</v>
      </c>
      <c r="D13587" s="1">
        <v>44798</v>
      </c>
      <c r="E13587">
        <f t="shared" si="212"/>
        <v>4</v>
      </c>
      <c r="F13587" t="str">
        <f>_xlfn.XLOOKUP(data!$B13587,campaign!$A$2:$A$18,campaign!$B$2:$B$18)</f>
        <v>HasCreditCard</v>
      </c>
      <c r="G13587">
        <f>_xlfn.XLOOKUP($F13587,campaign!$B$2:$B$18,campaign!$D$2:$D$18)</f>
        <v>65</v>
      </c>
      <c r="H13587" t="str">
        <f>_xlfn.XLOOKUP($A13587,customer!$A$2:$A$978,customer!$B$2:$B$978)</f>
        <v>Halette Dugald</v>
      </c>
    </row>
    <row r="13588" spans="1:8" x14ac:dyDescent="0.2">
      <c r="A13588" t="s">
        <v>3825</v>
      </c>
      <c r="B13588" t="s">
        <v>3948</v>
      </c>
      <c r="C13588" s="1">
        <v>44667</v>
      </c>
      <c r="D13588" s="1">
        <v>44826</v>
      </c>
      <c r="E13588">
        <f t="shared" si="212"/>
        <v>5</v>
      </c>
      <c r="F13588" t="str">
        <f>_xlfn.XLOOKUP(data!$B13588,campaign!$A$2:$A$18,campaign!$B$2:$B$18)</f>
        <v>HasCreditCard</v>
      </c>
      <c r="G13588">
        <f>_xlfn.XLOOKUP($F13588,campaign!$B$2:$B$18,campaign!$D$2:$D$18)</f>
        <v>65</v>
      </c>
      <c r="H13588" t="str">
        <f>_xlfn.XLOOKUP($A13588,customer!$A$2:$A$978,customer!$B$2:$B$978)</f>
        <v>Halette Dugald</v>
      </c>
    </row>
    <row r="13589" spans="1:8" x14ac:dyDescent="0.2">
      <c r="A13589" t="s">
        <v>3825</v>
      </c>
      <c r="B13589" t="s">
        <v>3948</v>
      </c>
      <c r="C13589" s="1">
        <v>44667</v>
      </c>
      <c r="D13589" s="1">
        <v>44859</v>
      </c>
      <c r="E13589">
        <f t="shared" si="212"/>
        <v>6</v>
      </c>
      <c r="F13589" t="str">
        <f>_xlfn.XLOOKUP(data!$B13589,campaign!$A$2:$A$18,campaign!$B$2:$B$18)</f>
        <v>HasCreditCard</v>
      </c>
      <c r="G13589">
        <f>_xlfn.XLOOKUP($F13589,campaign!$B$2:$B$18,campaign!$D$2:$D$18)</f>
        <v>65</v>
      </c>
      <c r="H13589" t="str">
        <f>_xlfn.XLOOKUP($A13589,customer!$A$2:$A$978,customer!$B$2:$B$978)</f>
        <v>Halette Dugald</v>
      </c>
    </row>
    <row r="13590" spans="1:8" x14ac:dyDescent="0.2">
      <c r="A13590" t="s">
        <v>3825</v>
      </c>
      <c r="B13590" t="s">
        <v>3948</v>
      </c>
      <c r="C13590" s="1">
        <v>44667</v>
      </c>
      <c r="D13590" s="1">
        <v>44881</v>
      </c>
      <c r="E13590">
        <f t="shared" si="212"/>
        <v>7</v>
      </c>
      <c r="F13590" t="str">
        <f>_xlfn.XLOOKUP(data!$B13590,campaign!$A$2:$A$18,campaign!$B$2:$B$18)</f>
        <v>HasCreditCard</v>
      </c>
      <c r="G13590">
        <f>_xlfn.XLOOKUP($F13590,campaign!$B$2:$B$18,campaign!$D$2:$D$18)</f>
        <v>65</v>
      </c>
      <c r="H13590" t="str">
        <f>_xlfn.XLOOKUP($A13590,customer!$A$2:$A$978,customer!$B$2:$B$978)</f>
        <v>Halette Dugald</v>
      </c>
    </row>
    <row r="13591" spans="1:8" x14ac:dyDescent="0.2">
      <c r="A13591" t="s">
        <v>3825</v>
      </c>
      <c r="B13591" t="s">
        <v>3948</v>
      </c>
      <c r="C13591" s="1">
        <v>44667</v>
      </c>
      <c r="D13591" s="1">
        <v>44911</v>
      </c>
      <c r="E13591">
        <f t="shared" si="212"/>
        <v>8</v>
      </c>
      <c r="F13591" t="str">
        <f>_xlfn.XLOOKUP(data!$B13591,campaign!$A$2:$A$18,campaign!$B$2:$B$18)</f>
        <v>HasCreditCard</v>
      </c>
      <c r="G13591">
        <f>_xlfn.XLOOKUP($F13591,campaign!$B$2:$B$18,campaign!$D$2:$D$18)</f>
        <v>65</v>
      </c>
      <c r="H13591" t="str">
        <f>_xlfn.XLOOKUP($A13591,customer!$A$2:$A$978,customer!$B$2:$B$978)</f>
        <v>Halette Dugald</v>
      </c>
    </row>
    <row r="13592" spans="1:8" x14ac:dyDescent="0.2">
      <c r="A13592" t="s">
        <v>3825</v>
      </c>
      <c r="B13592" t="s">
        <v>3948</v>
      </c>
      <c r="C13592" s="1">
        <v>44667</v>
      </c>
      <c r="D13592" s="1">
        <v>44953</v>
      </c>
      <c r="E13592">
        <f t="shared" si="212"/>
        <v>9</v>
      </c>
      <c r="F13592" t="str">
        <f>_xlfn.XLOOKUP(data!$B13592,campaign!$A$2:$A$18,campaign!$B$2:$B$18)</f>
        <v>HasCreditCard</v>
      </c>
      <c r="G13592">
        <f>_xlfn.XLOOKUP($F13592,campaign!$B$2:$B$18,campaign!$D$2:$D$18)</f>
        <v>65</v>
      </c>
      <c r="H13592" t="str">
        <f>_xlfn.XLOOKUP($A13592,customer!$A$2:$A$978,customer!$B$2:$B$978)</f>
        <v>Halette Dugald</v>
      </c>
    </row>
    <row r="13593" spans="1:8" x14ac:dyDescent="0.2">
      <c r="A13593" t="s">
        <v>3825</v>
      </c>
      <c r="B13593" t="s">
        <v>3948</v>
      </c>
      <c r="C13593" s="1">
        <v>44667</v>
      </c>
      <c r="D13593" s="1">
        <v>44981</v>
      </c>
      <c r="E13593">
        <f t="shared" si="212"/>
        <v>10</v>
      </c>
      <c r="F13593" t="str">
        <f>_xlfn.XLOOKUP(data!$B13593,campaign!$A$2:$A$18,campaign!$B$2:$B$18)</f>
        <v>HasCreditCard</v>
      </c>
      <c r="G13593">
        <f>_xlfn.XLOOKUP($F13593,campaign!$B$2:$B$18,campaign!$D$2:$D$18)</f>
        <v>65</v>
      </c>
      <c r="H13593" t="str">
        <f>_xlfn.XLOOKUP($A13593,customer!$A$2:$A$978,customer!$B$2:$B$978)</f>
        <v>Halette Dugald</v>
      </c>
    </row>
    <row r="13594" spans="1:8" x14ac:dyDescent="0.2">
      <c r="A13594" t="s">
        <v>3825</v>
      </c>
      <c r="B13594" t="s">
        <v>3948</v>
      </c>
      <c r="C13594" s="1">
        <v>44667</v>
      </c>
      <c r="D13594" s="1">
        <v>45012</v>
      </c>
      <c r="E13594">
        <f t="shared" si="212"/>
        <v>11</v>
      </c>
      <c r="F13594" t="str">
        <f>_xlfn.XLOOKUP(data!$B13594,campaign!$A$2:$A$18,campaign!$B$2:$B$18)</f>
        <v>HasCreditCard</v>
      </c>
      <c r="G13594">
        <f>_xlfn.XLOOKUP($F13594,campaign!$B$2:$B$18,campaign!$D$2:$D$18)</f>
        <v>65</v>
      </c>
      <c r="H13594" t="str">
        <f>_xlfn.XLOOKUP($A13594,customer!$A$2:$A$978,customer!$B$2:$B$978)</f>
        <v>Halette Dugald</v>
      </c>
    </row>
    <row r="13595" spans="1:8" x14ac:dyDescent="0.2">
      <c r="A13595" t="s">
        <v>3825</v>
      </c>
      <c r="B13595" t="s">
        <v>3948</v>
      </c>
      <c r="C13595" s="1">
        <v>44667</v>
      </c>
      <c r="D13595" s="1">
        <v>45063</v>
      </c>
      <c r="E13595">
        <f t="shared" si="212"/>
        <v>13</v>
      </c>
      <c r="F13595" t="str">
        <f>_xlfn.XLOOKUP(data!$B13595,campaign!$A$2:$A$18,campaign!$B$2:$B$18)</f>
        <v>HasCreditCard</v>
      </c>
      <c r="G13595">
        <f>_xlfn.XLOOKUP($F13595,campaign!$B$2:$B$18,campaign!$D$2:$D$18)</f>
        <v>65</v>
      </c>
      <c r="H13595" t="str">
        <f>_xlfn.XLOOKUP($A13595,customer!$A$2:$A$978,customer!$B$2:$B$978)</f>
        <v>Halette Dugald</v>
      </c>
    </row>
    <row r="13596" spans="1:8" x14ac:dyDescent="0.2">
      <c r="A13596" t="s">
        <v>3825</v>
      </c>
      <c r="B13596" t="s">
        <v>3929</v>
      </c>
      <c r="C13596" s="1">
        <v>44955</v>
      </c>
      <c r="D13596" s="1">
        <v>44955</v>
      </c>
      <c r="E13596">
        <f t="shared" si="212"/>
        <v>0</v>
      </c>
      <c r="F13596" t="str">
        <f>_xlfn.XLOOKUP(data!$B13596,campaign!$A$2:$A$18,campaign!$B$2:$B$18)</f>
        <v>NonUSTravel</v>
      </c>
      <c r="G13596">
        <f>_xlfn.XLOOKUP($F13596,campaign!$B$2:$B$18,campaign!$D$2:$D$18)</f>
        <v>66</v>
      </c>
      <c r="H13596" t="str">
        <f>_xlfn.XLOOKUP($A13596,customer!$A$2:$A$978,customer!$B$2:$B$978)</f>
        <v>Halette Dugald</v>
      </c>
    </row>
    <row r="13597" spans="1:8" x14ac:dyDescent="0.2">
      <c r="A13597" t="s">
        <v>3825</v>
      </c>
      <c r="B13597" t="s">
        <v>3929</v>
      </c>
      <c r="C13597" s="1">
        <v>44955</v>
      </c>
      <c r="D13597" s="1">
        <v>44989</v>
      </c>
      <c r="E13597">
        <f t="shared" si="212"/>
        <v>1</v>
      </c>
      <c r="F13597" t="str">
        <f>_xlfn.XLOOKUP(data!$B13597,campaign!$A$2:$A$18,campaign!$B$2:$B$18)</f>
        <v>NonUSTravel</v>
      </c>
      <c r="G13597">
        <f>_xlfn.XLOOKUP($F13597,campaign!$B$2:$B$18,campaign!$D$2:$D$18)</f>
        <v>66</v>
      </c>
      <c r="H13597" t="str">
        <f>_xlfn.XLOOKUP($A13597,customer!$A$2:$A$978,customer!$B$2:$B$978)</f>
        <v>Halette Dugald</v>
      </c>
    </row>
    <row r="13598" spans="1:8" x14ac:dyDescent="0.2">
      <c r="A13598" t="s">
        <v>3825</v>
      </c>
      <c r="B13598" t="s">
        <v>3929</v>
      </c>
      <c r="C13598" s="1">
        <v>44955</v>
      </c>
      <c r="D13598" s="1">
        <v>45059</v>
      </c>
      <c r="E13598">
        <f t="shared" si="212"/>
        <v>3</v>
      </c>
      <c r="F13598" t="str">
        <f>_xlfn.XLOOKUP(data!$B13598,campaign!$A$2:$A$18,campaign!$B$2:$B$18)</f>
        <v>NonUSTravel</v>
      </c>
      <c r="G13598">
        <f>_xlfn.XLOOKUP($F13598,campaign!$B$2:$B$18,campaign!$D$2:$D$18)</f>
        <v>66</v>
      </c>
      <c r="H13598" t="str">
        <f>_xlfn.XLOOKUP($A13598,customer!$A$2:$A$978,customer!$B$2:$B$978)</f>
        <v>Halette Dugald</v>
      </c>
    </row>
    <row r="13599" spans="1:8" x14ac:dyDescent="0.2">
      <c r="A13599" t="s">
        <v>3825</v>
      </c>
      <c r="B13599" t="s">
        <v>3929</v>
      </c>
      <c r="C13599" s="1">
        <v>44955</v>
      </c>
      <c r="D13599" s="1">
        <v>45090</v>
      </c>
      <c r="E13599">
        <f t="shared" si="212"/>
        <v>4</v>
      </c>
      <c r="F13599" t="str">
        <f>_xlfn.XLOOKUP(data!$B13599,campaign!$A$2:$A$18,campaign!$B$2:$B$18)</f>
        <v>NonUSTravel</v>
      </c>
      <c r="G13599">
        <f>_xlfn.XLOOKUP($F13599,campaign!$B$2:$B$18,campaign!$D$2:$D$18)</f>
        <v>66</v>
      </c>
      <c r="H13599" t="str">
        <f>_xlfn.XLOOKUP($A13599,customer!$A$2:$A$978,customer!$B$2:$B$978)</f>
        <v>Halette Dugald</v>
      </c>
    </row>
    <row r="13600" spans="1:8" x14ac:dyDescent="0.2">
      <c r="A13600" t="s">
        <v>3826</v>
      </c>
      <c r="B13600" t="s">
        <v>3921</v>
      </c>
      <c r="C13600" s="1">
        <v>44766</v>
      </c>
      <c r="D13600" s="1">
        <v>44766</v>
      </c>
      <c r="E13600">
        <f t="shared" si="212"/>
        <v>0</v>
      </c>
      <c r="F13600" t="str">
        <f>_xlfn.XLOOKUP(data!$B13600,campaign!$A$2:$A$18,campaign!$B$2:$B$18)</f>
        <v>HandsetRefurbished</v>
      </c>
      <c r="G13600">
        <f>_xlfn.XLOOKUP($F13600,campaign!$B$2:$B$18,campaign!$D$2:$D$18)</f>
        <v>26</v>
      </c>
      <c r="H13600" t="str">
        <f>_xlfn.XLOOKUP($A13600,customer!$A$2:$A$978,customer!$B$2:$B$978)</f>
        <v>Ramsay Caplen</v>
      </c>
    </row>
    <row r="13601" spans="1:8" x14ac:dyDescent="0.2">
      <c r="A13601" t="s">
        <v>3826</v>
      </c>
      <c r="B13601" t="s">
        <v>3921</v>
      </c>
      <c r="C13601" s="1">
        <v>44766</v>
      </c>
      <c r="D13601" s="1">
        <v>44828</v>
      </c>
      <c r="E13601">
        <f t="shared" si="212"/>
        <v>2</v>
      </c>
      <c r="F13601" t="str">
        <f>_xlfn.XLOOKUP(data!$B13601,campaign!$A$2:$A$18,campaign!$B$2:$B$18)</f>
        <v>HandsetRefurbished</v>
      </c>
      <c r="G13601">
        <f>_xlfn.XLOOKUP($F13601,campaign!$B$2:$B$18,campaign!$D$2:$D$18)</f>
        <v>26</v>
      </c>
      <c r="H13601" t="str">
        <f>_xlfn.XLOOKUP($A13601,customer!$A$2:$A$978,customer!$B$2:$B$978)</f>
        <v>Ramsay Caplen</v>
      </c>
    </row>
    <row r="13602" spans="1:8" x14ac:dyDescent="0.2">
      <c r="A13602" t="s">
        <v>3826</v>
      </c>
      <c r="B13602" t="s">
        <v>3921</v>
      </c>
      <c r="C13602" s="1">
        <v>44766</v>
      </c>
      <c r="D13602" s="1">
        <v>44861</v>
      </c>
      <c r="E13602">
        <f t="shared" si="212"/>
        <v>3</v>
      </c>
      <c r="F13602" t="str">
        <f>_xlfn.XLOOKUP(data!$B13602,campaign!$A$2:$A$18,campaign!$B$2:$B$18)</f>
        <v>HandsetRefurbished</v>
      </c>
      <c r="G13602">
        <f>_xlfn.XLOOKUP($F13602,campaign!$B$2:$B$18,campaign!$D$2:$D$18)</f>
        <v>26</v>
      </c>
      <c r="H13602" t="str">
        <f>_xlfn.XLOOKUP($A13602,customer!$A$2:$A$978,customer!$B$2:$B$978)</f>
        <v>Ramsay Caplen</v>
      </c>
    </row>
    <row r="13603" spans="1:8" x14ac:dyDescent="0.2">
      <c r="A13603" t="s">
        <v>3826</v>
      </c>
      <c r="B13603" t="s">
        <v>3921</v>
      </c>
      <c r="C13603" s="1">
        <v>44766</v>
      </c>
      <c r="D13603" s="1">
        <v>44868</v>
      </c>
      <c r="E13603">
        <f t="shared" si="212"/>
        <v>3</v>
      </c>
      <c r="F13603" t="str">
        <f>_xlfn.XLOOKUP(data!$B13603,campaign!$A$2:$A$18,campaign!$B$2:$B$18)</f>
        <v>HandsetRefurbished</v>
      </c>
      <c r="G13603">
        <f>_xlfn.XLOOKUP($F13603,campaign!$B$2:$B$18,campaign!$D$2:$D$18)</f>
        <v>26</v>
      </c>
      <c r="H13603" t="str">
        <f>_xlfn.XLOOKUP($A13603,customer!$A$2:$A$978,customer!$B$2:$B$978)</f>
        <v>Ramsay Caplen</v>
      </c>
    </row>
    <row r="13604" spans="1:8" x14ac:dyDescent="0.2">
      <c r="A13604" t="s">
        <v>3826</v>
      </c>
      <c r="B13604" t="s">
        <v>3921</v>
      </c>
      <c r="C13604" s="1">
        <v>44766</v>
      </c>
      <c r="D13604" s="1">
        <v>44903</v>
      </c>
      <c r="E13604">
        <f t="shared" si="212"/>
        <v>4</v>
      </c>
      <c r="F13604" t="str">
        <f>_xlfn.XLOOKUP(data!$B13604,campaign!$A$2:$A$18,campaign!$B$2:$B$18)</f>
        <v>HandsetRefurbished</v>
      </c>
      <c r="G13604">
        <f>_xlfn.XLOOKUP($F13604,campaign!$B$2:$B$18,campaign!$D$2:$D$18)</f>
        <v>26</v>
      </c>
      <c r="H13604" t="str">
        <f>_xlfn.XLOOKUP($A13604,customer!$A$2:$A$978,customer!$B$2:$B$978)</f>
        <v>Ramsay Caplen</v>
      </c>
    </row>
    <row r="13605" spans="1:8" x14ac:dyDescent="0.2">
      <c r="A13605" t="s">
        <v>3826</v>
      </c>
      <c r="B13605" t="s">
        <v>3921</v>
      </c>
      <c r="C13605" s="1">
        <v>44766</v>
      </c>
      <c r="D13605" s="1">
        <v>44957</v>
      </c>
      <c r="E13605">
        <f t="shared" si="212"/>
        <v>6</v>
      </c>
      <c r="F13605" t="str">
        <f>_xlfn.XLOOKUP(data!$B13605,campaign!$A$2:$A$18,campaign!$B$2:$B$18)</f>
        <v>HandsetRefurbished</v>
      </c>
      <c r="G13605">
        <f>_xlfn.XLOOKUP($F13605,campaign!$B$2:$B$18,campaign!$D$2:$D$18)</f>
        <v>26</v>
      </c>
      <c r="H13605" t="str">
        <f>_xlfn.XLOOKUP($A13605,customer!$A$2:$A$978,customer!$B$2:$B$978)</f>
        <v>Ramsay Caplen</v>
      </c>
    </row>
    <row r="13606" spans="1:8" x14ac:dyDescent="0.2">
      <c r="A13606" t="s">
        <v>3826</v>
      </c>
      <c r="B13606" t="s">
        <v>3921</v>
      </c>
      <c r="C13606" s="1">
        <v>44766</v>
      </c>
      <c r="D13606" s="1">
        <v>44965</v>
      </c>
      <c r="E13606">
        <f t="shared" si="212"/>
        <v>6</v>
      </c>
      <c r="F13606" t="str">
        <f>_xlfn.XLOOKUP(data!$B13606,campaign!$A$2:$A$18,campaign!$B$2:$B$18)</f>
        <v>HandsetRefurbished</v>
      </c>
      <c r="G13606">
        <f>_xlfn.XLOOKUP($F13606,campaign!$B$2:$B$18,campaign!$D$2:$D$18)</f>
        <v>26</v>
      </c>
      <c r="H13606" t="str">
        <f>_xlfn.XLOOKUP($A13606,customer!$A$2:$A$978,customer!$B$2:$B$978)</f>
        <v>Ramsay Caplen</v>
      </c>
    </row>
    <row r="13607" spans="1:8" x14ac:dyDescent="0.2">
      <c r="A13607" t="s">
        <v>3826</v>
      </c>
      <c r="B13607" t="s">
        <v>3921</v>
      </c>
      <c r="C13607" s="1">
        <v>44766</v>
      </c>
      <c r="D13607" s="1">
        <v>45043</v>
      </c>
      <c r="E13607">
        <f t="shared" si="212"/>
        <v>9</v>
      </c>
      <c r="F13607" t="str">
        <f>_xlfn.XLOOKUP(data!$B13607,campaign!$A$2:$A$18,campaign!$B$2:$B$18)</f>
        <v>HandsetRefurbished</v>
      </c>
      <c r="G13607">
        <f>_xlfn.XLOOKUP($F13607,campaign!$B$2:$B$18,campaign!$D$2:$D$18)</f>
        <v>26</v>
      </c>
      <c r="H13607" t="str">
        <f>_xlfn.XLOOKUP($A13607,customer!$A$2:$A$978,customer!$B$2:$B$978)</f>
        <v>Ramsay Caplen</v>
      </c>
    </row>
    <row r="13608" spans="1:8" x14ac:dyDescent="0.2">
      <c r="A13608" t="s">
        <v>3826</v>
      </c>
      <c r="B13608" t="s">
        <v>3921</v>
      </c>
      <c r="C13608" s="1">
        <v>44766</v>
      </c>
      <c r="D13608" s="1">
        <v>45055</v>
      </c>
      <c r="E13608">
        <f t="shared" si="212"/>
        <v>9</v>
      </c>
      <c r="F13608" t="str">
        <f>_xlfn.XLOOKUP(data!$B13608,campaign!$A$2:$A$18,campaign!$B$2:$B$18)</f>
        <v>HandsetRefurbished</v>
      </c>
      <c r="G13608">
        <f>_xlfn.XLOOKUP($F13608,campaign!$B$2:$B$18,campaign!$D$2:$D$18)</f>
        <v>26</v>
      </c>
      <c r="H13608" t="str">
        <f>_xlfn.XLOOKUP($A13608,customer!$A$2:$A$978,customer!$B$2:$B$978)</f>
        <v>Ramsay Caplen</v>
      </c>
    </row>
    <row r="13609" spans="1:8" x14ac:dyDescent="0.2">
      <c r="A13609" t="s">
        <v>3826</v>
      </c>
      <c r="B13609" t="s">
        <v>3921</v>
      </c>
      <c r="C13609" s="1">
        <v>44766</v>
      </c>
      <c r="D13609" s="1">
        <v>45085</v>
      </c>
      <c r="E13609">
        <f t="shared" si="212"/>
        <v>10</v>
      </c>
      <c r="F13609" t="str">
        <f>_xlfn.XLOOKUP(data!$B13609,campaign!$A$2:$A$18,campaign!$B$2:$B$18)</f>
        <v>HandsetRefurbished</v>
      </c>
      <c r="G13609">
        <f>_xlfn.XLOOKUP($F13609,campaign!$B$2:$B$18,campaign!$D$2:$D$18)</f>
        <v>26</v>
      </c>
      <c r="H13609" t="str">
        <f>_xlfn.XLOOKUP($A13609,customer!$A$2:$A$978,customer!$B$2:$B$978)</f>
        <v>Ramsay Caplen</v>
      </c>
    </row>
    <row r="13610" spans="1:8" x14ac:dyDescent="0.2">
      <c r="A13610" t="s">
        <v>3826</v>
      </c>
      <c r="B13610" t="s">
        <v>3926</v>
      </c>
      <c r="C13610" s="1">
        <v>44946</v>
      </c>
      <c r="D13610" s="1">
        <v>44946</v>
      </c>
      <c r="E13610">
        <f t="shared" si="212"/>
        <v>0</v>
      </c>
      <c r="F13610" t="str">
        <f>_xlfn.XLOOKUP(data!$B13610,campaign!$A$2:$A$18,campaign!$B$2:$B$18)</f>
        <v>BuysViaMailOrder</v>
      </c>
      <c r="G13610">
        <f>_xlfn.XLOOKUP($F13610,campaign!$B$2:$B$18,campaign!$D$2:$D$18)</f>
        <v>25</v>
      </c>
      <c r="H13610" t="str">
        <f>_xlfn.XLOOKUP($A13610,customer!$A$2:$A$978,customer!$B$2:$B$978)</f>
        <v>Ramsay Caplen</v>
      </c>
    </row>
    <row r="13611" spans="1:8" x14ac:dyDescent="0.2">
      <c r="A13611" t="s">
        <v>3826</v>
      </c>
      <c r="B13611" t="s">
        <v>3926</v>
      </c>
      <c r="C13611" s="1">
        <v>44946</v>
      </c>
      <c r="D13611" s="1">
        <v>44977</v>
      </c>
      <c r="E13611">
        <f t="shared" si="212"/>
        <v>1</v>
      </c>
      <c r="F13611" t="str">
        <f>_xlfn.XLOOKUP(data!$B13611,campaign!$A$2:$A$18,campaign!$B$2:$B$18)</f>
        <v>BuysViaMailOrder</v>
      </c>
      <c r="G13611">
        <f>_xlfn.XLOOKUP($F13611,campaign!$B$2:$B$18,campaign!$D$2:$D$18)</f>
        <v>25</v>
      </c>
      <c r="H13611" t="str">
        <f>_xlfn.XLOOKUP($A13611,customer!$A$2:$A$978,customer!$B$2:$B$978)</f>
        <v>Ramsay Caplen</v>
      </c>
    </row>
    <row r="13612" spans="1:8" x14ac:dyDescent="0.2">
      <c r="A13612" t="s">
        <v>3826</v>
      </c>
      <c r="B13612" t="s">
        <v>3926</v>
      </c>
      <c r="C13612" s="1">
        <v>44946</v>
      </c>
      <c r="D13612" s="1">
        <v>45010</v>
      </c>
      <c r="E13612">
        <f t="shared" si="212"/>
        <v>2</v>
      </c>
      <c r="F13612" t="str">
        <f>_xlfn.XLOOKUP(data!$B13612,campaign!$A$2:$A$18,campaign!$B$2:$B$18)</f>
        <v>BuysViaMailOrder</v>
      </c>
      <c r="G13612">
        <f>_xlfn.XLOOKUP($F13612,campaign!$B$2:$B$18,campaign!$D$2:$D$18)</f>
        <v>25</v>
      </c>
      <c r="H13612" t="str">
        <f>_xlfn.XLOOKUP($A13612,customer!$A$2:$A$978,customer!$B$2:$B$978)</f>
        <v>Ramsay Caplen</v>
      </c>
    </row>
    <row r="13613" spans="1:8" x14ac:dyDescent="0.2">
      <c r="A13613" t="s">
        <v>3826</v>
      </c>
      <c r="B13613" t="s">
        <v>3926</v>
      </c>
      <c r="C13613" s="1">
        <v>44946</v>
      </c>
      <c r="D13613" s="1">
        <v>45017</v>
      </c>
      <c r="E13613">
        <f t="shared" si="212"/>
        <v>2</v>
      </c>
      <c r="F13613" t="str">
        <f>_xlfn.XLOOKUP(data!$B13613,campaign!$A$2:$A$18,campaign!$B$2:$B$18)</f>
        <v>BuysViaMailOrder</v>
      </c>
      <c r="G13613">
        <f>_xlfn.XLOOKUP($F13613,campaign!$B$2:$B$18,campaign!$D$2:$D$18)</f>
        <v>25</v>
      </c>
      <c r="H13613" t="str">
        <f>_xlfn.XLOOKUP($A13613,customer!$A$2:$A$978,customer!$B$2:$B$978)</f>
        <v>Ramsay Caplen</v>
      </c>
    </row>
    <row r="13614" spans="1:8" x14ac:dyDescent="0.2">
      <c r="A13614" t="s">
        <v>3826</v>
      </c>
      <c r="B13614" t="s">
        <v>3926</v>
      </c>
      <c r="C13614" s="1">
        <v>44946</v>
      </c>
      <c r="D13614" s="1">
        <v>45068</v>
      </c>
      <c r="E13614">
        <f t="shared" si="212"/>
        <v>4</v>
      </c>
      <c r="F13614" t="str">
        <f>_xlfn.XLOOKUP(data!$B13614,campaign!$A$2:$A$18,campaign!$B$2:$B$18)</f>
        <v>BuysViaMailOrder</v>
      </c>
      <c r="G13614">
        <f>_xlfn.XLOOKUP($F13614,campaign!$B$2:$B$18,campaign!$D$2:$D$18)</f>
        <v>25</v>
      </c>
      <c r="H13614" t="str">
        <f>_xlfn.XLOOKUP($A13614,customer!$A$2:$A$978,customer!$B$2:$B$978)</f>
        <v>Ramsay Caplen</v>
      </c>
    </row>
    <row r="13615" spans="1:8" x14ac:dyDescent="0.2">
      <c r="A13615" t="s">
        <v>3826</v>
      </c>
      <c r="B13615" t="s">
        <v>3926</v>
      </c>
      <c r="C13615" s="1">
        <v>44946</v>
      </c>
      <c r="D13615" s="1">
        <v>45078</v>
      </c>
      <c r="E13615">
        <f t="shared" si="212"/>
        <v>4</v>
      </c>
      <c r="F13615" t="str">
        <f>_xlfn.XLOOKUP(data!$B13615,campaign!$A$2:$A$18,campaign!$B$2:$B$18)</f>
        <v>BuysViaMailOrder</v>
      </c>
      <c r="G13615">
        <f>_xlfn.XLOOKUP($F13615,campaign!$B$2:$B$18,campaign!$D$2:$D$18)</f>
        <v>25</v>
      </c>
      <c r="H13615" t="str">
        <f>_xlfn.XLOOKUP($A13615,customer!$A$2:$A$978,customer!$B$2:$B$978)</f>
        <v>Ramsay Caplen</v>
      </c>
    </row>
    <row r="13616" spans="1:8" x14ac:dyDescent="0.2">
      <c r="A13616" t="s">
        <v>3827</v>
      </c>
      <c r="B13616" t="s">
        <v>3950</v>
      </c>
      <c r="C13616" s="1">
        <v>44643</v>
      </c>
      <c r="D13616" s="1">
        <v>44643</v>
      </c>
      <c r="E13616">
        <f t="shared" si="212"/>
        <v>0</v>
      </c>
      <c r="F13616" t="str">
        <f>_xlfn.XLOOKUP(data!$B13616,campaign!$A$2:$A$18,campaign!$B$2:$B$18)</f>
        <v>NotNewCellphoneUser</v>
      </c>
      <c r="G13616">
        <f>_xlfn.XLOOKUP($F13616,campaign!$B$2:$B$18,campaign!$D$2:$D$18)</f>
        <v>28</v>
      </c>
      <c r="H13616" t="str">
        <f>_xlfn.XLOOKUP($A13616,customer!$A$2:$A$978,customer!$B$2:$B$978)</f>
        <v>Alica O'Fallowne</v>
      </c>
    </row>
    <row r="13617" spans="1:8" x14ac:dyDescent="0.2">
      <c r="A13617" t="s">
        <v>3827</v>
      </c>
      <c r="B13617" t="s">
        <v>3950</v>
      </c>
      <c r="C13617" s="1">
        <v>44643</v>
      </c>
      <c r="D13617" s="1">
        <v>44686</v>
      </c>
      <c r="E13617">
        <f t="shared" si="212"/>
        <v>1</v>
      </c>
      <c r="F13617" t="str">
        <f>_xlfn.XLOOKUP(data!$B13617,campaign!$A$2:$A$18,campaign!$B$2:$B$18)</f>
        <v>NotNewCellphoneUser</v>
      </c>
      <c r="G13617">
        <f>_xlfn.XLOOKUP($F13617,campaign!$B$2:$B$18,campaign!$D$2:$D$18)</f>
        <v>28</v>
      </c>
      <c r="H13617" t="str">
        <f>_xlfn.XLOOKUP($A13617,customer!$A$2:$A$978,customer!$B$2:$B$978)</f>
        <v>Alica O'Fallowne</v>
      </c>
    </row>
    <row r="13618" spans="1:8" x14ac:dyDescent="0.2">
      <c r="A13618" t="s">
        <v>3827</v>
      </c>
      <c r="B13618" t="s">
        <v>3950</v>
      </c>
      <c r="C13618" s="1">
        <v>44643</v>
      </c>
      <c r="D13618" s="1">
        <v>44768</v>
      </c>
      <c r="E13618">
        <f t="shared" si="212"/>
        <v>4</v>
      </c>
      <c r="F13618" t="str">
        <f>_xlfn.XLOOKUP(data!$B13618,campaign!$A$2:$A$18,campaign!$B$2:$B$18)</f>
        <v>NotNewCellphoneUser</v>
      </c>
      <c r="G13618">
        <f>_xlfn.XLOOKUP($F13618,campaign!$B$2:$B$18,campaign!$D$2:$D$18)</f>
        <v>28</v>
      </c>
      <c r="H13618" t="str">
        <f>_xlfn.XLOOKUP($A13618,customer!$A$2:$A$978,customer!$B$2:$B$978)</f>
        <v>Alica O'Fallowne</v>
      </c>
    </row>
    <row r="13619" spans="1:8" x14ac:dyDescent="0.2">
      <c r="A13619" t="s">
        <v>3827</v>
      </c>
      <c r="B13619" t="s">
        <v>3950</v>
      </c>
      <c r="C13619" s="1">
        <v>44643</v>
      </c>
      <c r="D13619" s="1">
        <v>44797</v>
      </c>
      <c r="E13619">
        <f t="shared" si="212"/>
        <v>5</v>
      </c>
      <c r="F13619" t="str">
        <f>_xlfn.XLOOKUP(data!$B13619,campaign!$A$2:$A$18,campaign!$B$2:$B$18)</f>
        <v>NotNewCellphoneUser</v>
      </c>
      <c r="G13619">
        <f>_xlfn.XLOOKUP($F13619,campaign!$B$2:$B$18,campaign!$D$2:$D$18)</f>
        <v>28</v>
      </c>
      <c r="H13619" t="str">
        <f>_xlfn.XLOOKUP($A13619,customer!$A$2:$A$978,customer!$B$2:$B$978)</f>
        <v>Alica O'Fallowne</v>
      </c>
    </row>
    <row r="13620" spans="1:8" x14ac:dyDescent="0.2">
      <c r="A13620" t="s">
        <v>3827</v>
      </c>
      <c r="B13620" t="s">
        <v>3950</v>
      </c>
      <c r="C13620" s="1">
        <v>44643</v>
      </c>
      <c r="D13620" s="1">
        <v>44828</v>
      </c>
      <c r="E13620">
        <f t="shared" si="212"/>
        <v>6</v>
      </c>
      <c r="F13620" t="str">
        <f>_xlfn.XLOOKUP(data!$B13620,campaign!$A$2:$A$18,campaign!$B$2:$B$18)</f>
        <v>NotNewCellphoneUser</v>
      </c>
      <c r="G13620">
        <f>_xlfn.XLOOKUP($F13620,campaign!$B$2:$B$18,campaign!$D$2:$D$18)</f>
        <v>28</v>
      </c>
      <c r="H13620" t="str">
        <f>_xlfn.XLOOKUP($A13620,customer!$A$2:$A$978,customer!$B$2:$B$978)</f>
        <v>Alica O'Fallowne</v>
      </c>
    </row>
    <row r="13621" spans="1:8" x14ac:dyDescent="0.2">
      <c r="A13621" t="s">
        <v>3827</v>
      </c>
      <c r="B13621" t="s">
        <v>3950</v>
      </c>
      <c r="C13621" s="1">
        <v>44643</v>
      </c>
      <c r="D13621" s="1">
        <v>44892</v>
      </c>
      <c r="E13621">
        <f t="shared" si="212"/>
        <v>8</v>
      </c>
      <c r="F13621" t="str">
        <f>_xlfn.XLOOKUP(data!$B13621,campaign!$A$2:$A$18,campaign!$B$2:$B$18)</f>
        <v>NotNewCellphoneUser</v>
      </c>
      <c r="G13621">
        <f>_xlfn.XLOOKUP($F13621,campaign!$B$2:$B$18,campaign!$D$2:$D$18)</f>
        <v>28</v>
      </c>
      <c r="H13621" t="str">
        <f>_xlfn.XLOOKUP($A13621,customer!$A$2:$A$978,customer!$B$2:$B$978)</f>
        <v>Alica O'Fallowne</v>
      </c>
    </row>
    <row r="13622" spans="1:8" x14ac:dyDescent="0.2">
      <c r="A13622" t="s">
        <v>3827</v>
      </c>
      <c r="B13622" t="s">
        <v>3950</v>
      </c>
      <c r="C13622" s="1">
        <v>44643</v>
      </c>
      <c r="D13622" s="1">
        <v>44918</v>
      </c>
      <c r="E13622">
        <f t="shared" si="212"/>
        <v>9</v>
      </c>
      <c r="F13622" t="str">
        <f>_xlfn.XLOOKUP(data!$B13622,campaign!$A$2:$A$18,campaign!$B$2:$B$18)</f>
        <v>NotNewCellphoneUser</v>
      </c>
      <c r="G13622">
        <f>_xlfn.XLOOKUP($F13622,campaign!$B$2:$B$18,campaign!$D$2:$D$18)</f>
        <v>28</v>
      </c>
      <c r="H13622" t="str">
        <f>_xlfn.XLOOKUP($A13622,customer!$A$2:$A$978,customer!$B$2:$B$978)</f>
        <v>Alica O'Fallowne</v>
      </c>
    </row>
    <row r="13623" spans="1:8" x14ac:dyDescent="0.2">
      <c r="A13623" t="s">
        <v>3827</v>
      </c>
      <c r="B13623" t="s">
        <v>3950</v>
      </c>
      <c r="C13623" s="1">
        <v>44643</v>
      </c>
      <c r="D13623" s="1">
        <v>44930</v>
      </c>
      <c r="E13623">
        <f t="shared" si="212"/>
        <v>9</v>
      </c>
      <c r="F13623" t="str">
        <f>_xlfn.XLOOKUP(data!$B13623,campaign!$A$2:$A$18,campaign!$B$2:$B$18)</f>
        <v>NotNewCellphoneUser</v>
      </c>
      <c r="G13623">
        <f>_xlfn.XLOOKUP($F13623,campaign!$B$2:$B$18,campaign!$D$2:$D$18)</f>
        <v>28</v>
      </c>
      <c r="H13623" t="str">
        <f>_xlfn.XLOOKUP($A13623,customer!$A$2:$A$978,customer!$B$2:$B$978)</f>
        <v>Alica O'Fallowne</v>
      </c>
    </row>
    <row r="13624" spans="1:8" x14ac:dyDescent="0.2">
      <c r="A13624" t="s">
        <v>3827</v>
      </c>
      <c r="B13624" t="s">
        <v>3950</v>
      </c>
      <c r="C13624" s="1">
        <v>44643</v>
      </c>
      <c r="D13624" s="1">
        <v>44961</v>
      </c>
      <c r="E13624">
        <f t="shared" si="212"/>
        <v>10</v>
      </c>
      <c r="F13624" t="str">
        <f>_xlfn.XLOOKUP(data!$B13624,campaign!$A$2:$A$18,campaign!$B$2:$B$18)</f>
        <v>NotNewCellphoneUser</v>
      </c>
      <c r="G13624">
        <f>_xlfn.XLOOKUP($F13624,campaign!$B$2:$B$18,campaign!$D$2:$D$18)</f>
        <v>28</v>
      </c>
      <c r="H13624" t="str">
        <f>_xlfn.XLOOKUP($A13624,customer!$A$2:$A$978,customer!$B$2:$B$978)</f>
        <v>Alica O'Fallowne</v>
      </c>
    </row>
    <row r="13625" spans="1:8" x14ac:dyDescent="0.2">
      <c r="A13625" t="s">
        <v>3827</v>
      </c>
      <c r="B13625" t="s">
        <v>3950</v>
      </c>
      <c r="C13625" s="1">
        <v>44643</v>
      </c>
      <c r="D13625" s="1">
        <v>45016</v>
      </c>
      <c r="E13625">
        <f t="shared" si="212"/>
        <v>12</v>
      </c>
      <c r="F13625" t="str">
        <f>_xlfn.XLOOKUP(data!$B13625,campaign!$A$2:$A$18,campaign!$B$2:$B$18)</f>
        <v>NotNewCellphoneUser</v>
      </c>
      <c r="G13625">
        <f>_xlfn.XLOOKUP($F13625,campaign!$B$2:$B$18,campaign!$D$2:$D$18)</f>
        <v>28</v>
      </c>
      <c r="H13625" t="str">
        <f>_xlfn.XLOOKUP($A13625,customer!$A$2:$A$978,customer!$B$2:$B$978)</f>
        <v>Alica O'Fallowne</v>
      </c>
    </row>
    <row r="13626" spans="1:8" x14ac:dyDescent="0.2">
      <c r="A13626" t="s">
        <v>3827</v>
      </c>
      <c r="B13626" t="s">
        <v>3950</v>
      </c>
      <c r="C13626" s="1">
        <v>44643</v>
      </c>
      <c r="D13626" s="1">
        <v>45042</v>
      </c>
      <c r="E13626">
        <f t="shared" si="212"/>
        <v>13</v>
      </c>
      <c r="F13626" t="str">
        <f>_xlfn.XLOOKUP(data!$B13626,campaign!$A$2:$A$18,campaign!$B$2:$B$18)</f>
        <v>NotNewCellphoneUser</v>
      </c>
      <c r="G13626">
        <f>_xlfn.XLOOKUP($F13626,campaign!$B$2:$B$18,campaign!$D$2:$D$18)</f>
        <v>28</v>
      </c>
      <c r="H13626" t="str">
        <f>_xlfn.XLOOKUP($A13626,customer!$A$2:$A$978,customer!$B$2:$B$978)</f>
        <v>Alica O'Fallowne</v>
      </c>
    </row>
    <row r="13627" spans="1:8" x14ac:dyDescent="0.2">
      <c r="A13627" t="s">
        <v>3827</v>
      </c>
      <c r="B13627" t="s">
        <v>3925</v>
      </c>
      <c r="C13627" s="1">
        <v>44724</v>
      </c>
      <c r="D13627" s="1">
        <v>44724</v>
      </c>
      <c r="E13627">
        <f t="shared" si="212"/>
        <v>0</v>
      </c>
      <c r="F13627" t="str">
        <f>_xlfn.XLOOKUP(data!$B13627,campaign!$A$2:$A$18,campaign!$B$2:$B$18)</f>
        <v>Homeownership</v>
      </c>
      <c r="G13627">
        <f>_xlfn.XLOOKUP($F13627,campaign!$B$2:$B$18,campaign!$D$2:$D$18)</f>
        <v>13</v>
      </c>
      <c r="H13627" t="str">
        <f>_xlfn.XLOOKUP($A13627,customer!$A$2:$A$978,customer!$B$2:$B$978)</f>
        <v>Alica O'Fallowne</v>
      </c>
    </row>
    <row r="13628" spans="1:8" x14ac:dyDescent="0.2">
      <c r="A13628" t="s">
        <v>3827</v>
      </c>
      <c r="B13628" t="s">
        <v>3925</v>
      </c>
      <c r="C13628" s="1">
        <v>44724</v>
      </c>
      <c r="D13628" s="1">
        <v>44756</v>
      </c>
      <c r="E13628">
        <f t="shared" si="212"/>
        <v>1</v>
      </c>
      <c r="F13628" t="str">
        <f>_xlfn.XLOOKUP(data!$B13628,campaign!$A$2:$A$18,campaign!$B$2:$B$18)</f>
        <v>Homeownership</v>
      </c>
      <c r="G13628">
        <f>_xlfn.XLOOKUP($F13628,campaign!$B$2:$B$18,campaign!$D$2:$D$18)</f>
        <v>13</v>
      </c>
      <c r="H13628" t="str">
        <f>_xlfn.XLOOKUP($A13628,customer!$A$2:$A$978,customer!$B$2:$B$978)</f>
        <v>Alica O'Fallowne</v>
      </c>
    </row>
    <row r="13629" spans="1:8" x14ac:dyDescent="0.2">
      <c r="A13629" t="s">
        <v>3827</v>
      </c>
      <c r="B13629" t="s">
        <v>3925</v>
      </c>
      <c r="C13629" s="1">
        <v>44724</v>
      </c>
      <c r="D13629" s="1">
        <v>44791</v>
      </c>
      <c r="E13629">
        <f t="shared" si="212"/>
        <v>2</v>
      </c>
      <c r="F13629" t="str">
        <f>_xlfn.XLOOKUP(data!$B13629,campaign!$A$2:$A$18,campaign!$B$2:$B$18)</f>
        <v>Homeownership</v>
      </c>
      <c r="G13629">
        <f>_xlfn.XLOOKUP($F13629,campaign!$B$2:$B$18,campaign!$D$2:$D$18)</f>
        <v>13</v>
      </c>
      <c r="H13629" t="str">
        <f>_xlfn.XLOOKUP($A13629,customer!$A$2:$A$978,customer!$B$2:$B$978)</f>
        <v>Alica O'Fallowne</v>
      </c>
    </row>
    <row r="13630" spans="1:8" x14ac:dyDescent="0.2">
      <c r="A13630" t="s">
        <v>3827</v>
      </c>
      <c r="B13630" t="s">
        <v>3925</v>
      </c>
      <c r="C13630" s="1">
        <v>44724</v>
      </c>
      <c r="D13630" s="1">
        <v>44858</v>
      </c>
      <c r="E13630">
        <f t="shared" si="212"/>
        <v>4</v>
      </c>
      <c r="F13630" t="str">
        <f>_xlfn.XLOOKUP(data!$B13630,campaign!$A$2:$A$18,campaign!$B$2:$B$18)</f>
        <v>Homeownership</v>
      </c>
      <c r="G13630">
        <f>_xlfn.XLOOKUP($F13630,campaign!$B$2:$B$18,campaign!$D$2:$D$18)</f>
        <v>13</v>
      </c>
      <c r="H13630" t="str">
        <f>_xlfn.XLOOKUP($A13630,customer!$A$2:$A$978,customer!$B$2:$B$978)</f>
        <v>Alica O'Fallowne</v>
      </c>
    </row>
    <row r="13631" spans="1:8" x14ac:dyDescent="0.2">
      <c r="A13631" t="s">
        <v>3827</v>
      </c>
      <c r="B13631" t="s">
        <v>3925</v>
      </c>
      <c r="C13631" s="1">
        <v>44724</v>
      </c>
      <c r="D13631" s="1">
        <v>44879</v>
      </c>
      <c r="E13631">
        <f t="shared" si="212"/>
        <v>5</v>
      </c>
      <c r="F13631" t="str">
        <f>_xlfn.XLOOKUP(data!$B13631,campaign!$A$2:$A$18,campaign!$B$2:$B$18)</f>
        <v>Homeownership</v>
      </c>
      <c r="G13631">
        <f>_xlfn.XLOOKUP($F13631,campaign!$B$2:$B$18,campaign!$D$2:$D$18)</f>
        <v>13</v>
      </c>
      <c r="H13631" t="str">
        <f>_xlfn.XLOOKUP($A13631,customer!$A$2:$A$978,customer!$B$2:$B$978)</f>
        <v>Alica O'Fallowne</v>
      </c>
    </row>
    <row r="13632" spans="1:8" x14ac:dyDescent="0.2">
      <c r="A13632" t="s">
        <v>3827</v>
      </c>
      <c r="B13632" t="s">
        <v>3925</v>
      </c>
      <c r="C13632" s="1">
        <v>44724</v>
      </c>
      <c r="D13632" s="1">
        <v>44921</v>
      </c>
      <c r="E13632">
        <f t="shared" si="212"/>
        <v>6</v>
      </c>
      <c r="F13632" t="str">
        <f>_xlfn.XLOOKUP(data!$B13632,campaign!$A$2:$A$18,campaign!$B$2:$B$18)</f>
        <v>Homeownership</v>
      </c>
      <c r="G13632">
        <f>_xlfn.XLOOKUP($F13632,campaign!$B$2:$B$18,campaign!$D$2:$D$18)</f>
        <v>13</v>
      </c>
      <c r="H13632" t="str">
        <f>_xlfn.XLOOKUP($A13632,customer!$A$2:$A$978,customer!$B$2:$B$978)</f>
        <v>Alica O'Fallowne</v>
      </c>
    </row>
    <row r="13633" spans="1:8" x14ac:dyDescent="0.2">
      <c r="A13633" t="s">
        <v>3827</v>
      </c>
      <c r="B13633" t="s">
        <v>3925</v>
      </c>
      <c r="C13633" s="1">
        <v>44724</v>
      </c>
      <c r="D13633" s="1">
        <v>44943</v>
      </c>
      <c r="E13633">
        <f t="shared" si="212"/>
        <v>7</v>
      </c>
      <c r="F13633" t="str">
        <f>_xlfn.XLOOKUP(data!$B13633,campaign!$A$2:$A$18,campaign!$B$2:$B$18)</f>
        <v>Homeownership</v>
      </c>
      <c r="G13633">
        <f>_xlfn.XLOOKUP($F13633,campaign!$B$2:$B$18,campaign!$D$2:$D$18)</f>
        <v>13</v>
      </c>
      <c r="H13633" t="str">
        <f>_xlfn.XLOOKUP($A13633,customer!$A$2:$A$978,customer!$B$2:$B$978)</f>
        <v>Alica O'Fallowne</v>
      </c>
    </row>
    <row r="13634" spans="1:8" x14ac:dyDescent="0.2">
      <c r="A13634" t="s">
        <v>3827</v>
      </c>
      <c r="B13634" t="s">
        <v>3925</v>
      </c>
      <c r="C13634" s="1">
        <v>44724</v>
      </c>
      <c r="D13634" s="1">
        <v>44980</v>
      </c>
      <c r="E13634">
        <f t="shared" si="212"/>
        <v>8</v>
      </c>
      <c r="F13634" t="str">
        <f>_xlfn.XLOOKUP(data!$B13634,campaign!$A$2:$A$18,campaign!$B$2:$B$18)</f>
        <v>Homeownership</v>
      </c>
      <c r="G13634">
        <f>_xlfn.XLOOKUP($F13634,campaign!$B$2:$B$18,campaign!$D$2:$D$18)</f>
        <v>13</v>
      </c>
      <c r="H13634" t="str">
        <f>_xlfn.XLOOKUP($A13634,customer!$A$2:$A$978,customer!$B$2:$B$978)</f>
        <v>Alica O'Fallowne</v>
      </c>
    </row>
    <row r="13635" spans="1:8" x14ac:dyDescent="0.2">
      <c r="A13635" t="s">
        <v>3827</v>
      </c>
      <c r="B13635" t="s">
        <v>3925</v>
      </c>
      <c r="C13635" s="1">
        <v>44724</v>
      </c>
      <c r="D13635" s="1">
        <v>45001</v>
      </c>
      <c r="E13635">
        <f t="shared" ref="E13635:E13698" si="213">DATEDIF(C13635,D13635,"M")</f>
        <v>9</v>
      </c>
      <c r="F13635" t="str">
        <f>_xlfn.XLOOKUP(data!$B13635,campaign!$A$2:$A$18,campaign!$B$2:$B$18)</f>
        <v>Homeownership</v>
      </c>
      <c r="G13635">
        <f>_xlfn.XLOOKUP($F13635,campaign!$B$2:$B$18,campaign!$D$2:$D$18)</f>
        <v>13</v>
      </c>
      <c r="H13635" t="str">
        <f>_xlfn.XLOOKUP($A13635,customer!$A$2:$A$978,customer!$B$2:$B$978)</f>
        <v>Alica O'Fallowne</v>
      </c>
    </row>
    <row r="13636" spans="1:8" x14ac:dyDescent="0.2">
      <c r="A13636" t="s">
        <v>3827</v>
      </c>
      <c r="B13636" t="s">
        <v>3925</v>
      </c>
      <c r="C13636" s="1">
        <v>44724</v>
      </c>
      <c r="D13636" s="1">
        <v>45062</v>
      </c>
      <c r="E13636">
        <f t="shared" si="213"/>
        <v>11</v>
      </c>
      <c r="F13636" t="str">
        <f>_xlfn.XLOOKUP(data!$B13636,campaign!$A$2:$A$18,campaign!$B$2:$B$18)</f>
        <v>Homeownership</v>
      </c>
      <c r="G13636">
        <f>_xlfn.XLOOKUP($F13636,campaign!$B$2:$B$18,campaign!$D$2:$D$18)</f>
        <v>13</v>
      </c>
      <c r="H13636" t="str">
        <f>_xlfn.XLOOKUP($A13636,customer!$A$2:$A$978,customer!$B$2:$B$978)</f>
        <v>Alica O'Fallowne</v>
      </c>
    </row>
    <row r="13637" spans="1:8" x14ac:dyDescent="0.2">
      <c r="A13637" t="s">
        <v>3828</v>
      </c>
      <c r="B13637" t="s">
        <v>3947</v>
      </c>
      <c r="C13637" s="1">
        <v>44887</v>
      </c>
      <c r="D13637" s="1">
        <v>44887</v>
      </c>
      <c r="E13637">
        <f t="shared" si="213"/>
        <v>0</v>
      </c>
      <c r="F13637" t="str">
        <f>_xlfn.XLOOKUP(data!$B13637,campaign!$A$2:$A$18,campaign!$B$2:$B$18)</f>
        <v>OwnsComputer</v>
      </c>
      <c r="G13637">
        <f>_xlfn.XLOOKUP($F13637,campaign!$B$2:$B$18,campaign!$D$2:$D$18)</f>
        <v>62</v>
      </c>
      <c r="H13637" t="str">
        <f>_xlfn.XLOOKUP($A13637,customer!$A$2:$A$978,customer!$B$2:$B$978)</f>
        <v>Colby Durram</v>
      </c>
    </row>
    <row r="13638" spans="1:8" x14ac:dyDescent="0.2">
      <c r="A13638" t="s">
        <v>3828</v>
      </c>
      <c r="B13638" t="s">
        <v>3947</v>
      </c>
      <c r="C13638" s="1">
        <v>44887</v>
      </c>
      <c r="D13638" s="1">
        <v>44920</v>
      </c>
      <c r="E13638">
        <f t="shared" si="213"/>
        <v>1</v>
      </c>
      <c r="F13638" t="str">
        <f>_xlfn.XLOOKUP(data!$B13638,campaign!$A$2:$A$18,campaign!$B$2:$B$18)</f>
        <v>OwnsComputer</v>
      </c>
      <c r="G13638">
        <f>_xlfn.XLOOKUP($F13638,campaign!$B$2:$B$18,campaign!$D$2:$D$18)</f>
        <v>62</v>
      </c>
      <c r="H13638" t="str">
        <f>_xlfn.XLOOKUP($A13638,customer!$A$2:$A$978,customer!$B$2:$B$978)</f>
        <v>Colby Durram</v>
      </c>
    </row>
    <row r="13639" spans="1:8" x14ac:dyDescent="0.2">
      <c r="A13639" t="s">
        <v>3828</v>
      </c>
      <c r="B13639" t="s">
        <v>3947</v>
      </c>
      <c r="C13639" s="1">
        <v>44887</v>
      </c>
      <c r="D13639" s="1">
        <v>44950</v>
      </c>
      <c r="E13639">
        <f t="shared" si="213"/>
        <v>2</v>
      </c>
      <c r="F13639" t="str">
        <f>_xlfn.XLOOKUP(data!$B13639,campaign!$A$2:$A$18,campaign!$B$2:$B$18)</f>
        <v>OwnsComputer</v>
      </c>
      <c r="G13639">
        <f>_xlfn.XLOOKUP($F13639,campaign!$B$2:$B$18,campaign!$D$2:$D$18)</f>
        <v>62</v>
      </c>
      <c r="H13639" t="str">
        <f>_xlfn.XLOOKUP($A13639,customer!$A$2:$A$978,customer!$B$2:$B$978)</f>
        <v>Colby Durram</v>
      </c>
    </row>
    <row r="13640" spans="1:8" x14ac:dyDescent="0.2">
      <c r="A13640" t="s">
        <v>3828</v>
      </c>
      <c r="B13640" t="s">
        <v>3947</v>
      </c>
      <c r="C13640" s="1">
        <v>44887</v>
      </c>
      <c r="D13640" s="1">
        <v>44959</v>
      </c>
      <c r="E13640">
        <f t="shared" si="213"/>
        <v>2</v>
      </c>
      <c r="F13640" t="str">
        <f>_xlfn.XLOOKUP(data!$B13640,campaign!$A$2:$A$18,campaign!$B$2:$B$18)</f>
        <v>OwnsComputer</v>
      </c>
      <c r="G13640">
        <f>_xlfn.XLOOKUP($F13640,campaign!$B$2:$B$18,campaign!$D$2:$D$18)</f>
        <v>62</v>
      </c>
      <c r="H13640" t="str">
        <f>_xlfn.XLOOKUP($A13640,customer!$A$2:$A$978,customer!$B$2:$B$978)</f>
        <v>Colby Durram</v>
      </c>
    </row>
    <row r="13641" spans="1:8" x14ac:dyDescent="0.2">
      <c r="A13641" t="s">
        <v>3828</v>
      </c>
      <c r="B13641" t="s">
        <v>3947</v>
      </c>
      <c r="C13641" s="1">
        <v>44887</v>
      </c>
      <c r="D13641" s="1">
        <v>45014</v>
      </c>
      <c r="E13641">
        <f t="shared" si="213"/>
        <v>4</v>
      </c>
      <c r="F13641" t="str">
        <f>_xlfn.XLOOKUP(data!$B13641,campaign!$A$2:$A$18,campaign!$B$2:$B$18)</f>
        <v>OwnsComputer</v>
      </c>
      <c r="G13641">
        <f>_xlfn.XLOOKUP($F13641,campaign!$B$2:$B$18,campaign!$D$2:$D$18)</f>
        <v>62</v>
      </c>
      <c r="H13641" t="str">
        <f>_xlfn.XLOOKUP($A13641,customer!$A$2:$A$978,customer!$B$2:$B$978)</f>
        <v>Colby Durram</v>
      </c>
    </row>
    <row r="13642" spans="1:8" x14ac:dyDescent="0.2">
      <c r="A13642" t="s">
        <v>3828</v>
      </c>
      <c r="B13642" t="s">
        <v>3947</v>
      </c>
      <c r="C13642" s="1">
        <v>44887</v>
      </c>
      <c r="D13642" s="1">
        <v>45046</v>
      </c>
      <c r="E13642">
        <f t="shared" si="213"/>
        <v>5</v>
      </c>
      <c r="F13642" t="str">
        <f>_xlfn.XLOOKUP(data!$B13642,campaign!$A$2:$A$18,campaign!$B$2:$B$18)</f>
        <v>OwnsComputer</v>
      </c>
      <c r="G13642">
        <f>_xlfn.XLOOKUP($F13642,campaign!$B$2:$B$18,campaign!$D$2:$D$18)</f>
        <v>62</v>
      </c>
      <c r="H13642" t="str">
        <f>_xlfn.XLOOKUP($A13642,customer!$A$2:$A$978,customer!$B$2:$B$978)</f>
        <v>Colby Durram</v>
      </c>
    </row>
    <row r="13643" spans="1:8" x14ac:dyDescent="0.2">
      <c r="A13643" t="s">
        <v>3828</v>
      </c>
      <c r="B13643" t="s">
        <v>3947</v>
      </c>
      <c r="C13643" s="1">
        <v>44887</v>
      </c>
      <c r="D13643" s="1">
        <v>45051</v>
      </c>
      <c r="E13643">
        <f t="shared" si="213"/>
        <v>5</v>
      </c>
      <c r="F13643" t="str">
        <f>_xlfn.XLOOKUP(data!$B13643,campaign!$A$2:$A$18,campaign!$B$2:$B$18)</f>
        <v>OwnsComputer</v>
      </c>
      <c r="G13643">
        <f>_xlfn.XLOOKUP($F13643,campaign!$B$2:$B$18,campaign!$D$2:$D$18)</f>
        <v>62</v>
      </c>
      <c r="H13643" t="str">
        <f>_xlfn.XLOOKUP($A13643,customer!$A$2:$A$978,customer!$B$2:$B$978)</f>
        <v>Colby Durram</v>
      </c>
    </row>
    <row r="13644" spans="1:8" x14ac:dyDescent="0.2">
      <c r="A13644" t="s">
        <v>3828</v>
      </c>
      <c r="B13644" t="s">
        <v>3922</v>
      </c>
      <c r="C13644" s="1">
        <v>44928</v>
      </c>
      <c r="D13644" s="1">
        <v>44928</v>
      </c>
      <c r="E13644">
        <f t="shared" si="213"/>
        <v>0</v>
      </c>
      <c r="F13644" t="str">
        <f>_xlfn.XLOOKUP(data!$B13644,campaign!$A$2:$A$18,campaign!$B$2:$B$18)</f>
        <v>HandsetWebCapable</v>
      </c>
      <c r="G13644">
        <f>_xlfn.XLOOKUP($F13644,campaign!$B$2:$B$18,campaign!$D$2:$D$18)</f>
        <v>62</v>
      </c>
      <c r="H13644" t="str">
        <f>_xlfn.XLOOKUP($A13644,customer!$A$2:$A$978,customer!$B$2:$B$978)</f>
        <v>Colby Durram</v>
      </c>
    </row>
    <row r="13645" spans="1:8" x14ac:dyDescent="0.2">
      <c r="A13645" t="s">
        <v>3828</v>
      </c>
      <c r="B13645" t="s">
        <v>3922</v>
      </c>
      <c r="C13645" s="1">
        <v>44928</v>
      </c>
      <c r="D13645" s="1">
        <v>44972</v>
      </c>
      <c r="E13645">
        <f t="shared" si="213"/>
        <v>1</v>
      </c>
      <c r="F13645" t="str">
        <f>_xlfn.XLOOKUP(data!$B13645,campaign!$A$2:$A$18,campaign!$B$2:$B$18)</f>
        <v>HandsetWebCapable</v>
      </c>
      <c r="G13645">
        <f>_xlfn.XLOOKUP($F13645,campaign!$B$2:$B$18,campaign!$D$2:$D$18)</f>
        <v>62</v>
      </c>
      <c r="H13645" t="str">
        <f>_xlfn.XLOOKUP($A13645,customer!$A$2:$A$978,customer!$B$2:$B$978)</f>
        <v>Colby Durram</v>
      </c>
    </row>
    <row r="13646" spans="1:8" x14ac:dyDescent="0.2">
      <c r="A13646" t="s">
        <v>3828</v>
      </c>
      <c r="B13646" t="s">
        <v>3922</v>
      </c>
      <c r="C13646" s="1">
        <v>44928</v>
      </c>
      <c r="D13646" s="1">
        <v>44990</v>
      </c>
      <c r="E13646">
        <f t="shared" si="213"/>
        <v>2</v>
      </c>
      <c r="F13646" t="str">
        <f>_xlfn.XLOOKUP(data!$B13646,campaign!$A$2:$A$18,campaign!$B$2:$B$18)</f>
        <v>HandsetWebCapable</v>
      </c>
      <c r="G13646">
        <f>_xlfn.XLOOKUP($F13646,campaign!$B$2:$B$18,campaign!$D$2:$D$18)</f>
        <v>62</v>
      </c>
      <c r="H13646" t="str">
        <f>_xlfn.XLOOKUP($A13646,customer!$A$2:$A$978,customer!$B$2:$B$978)</f>
        <v>Colby Durram</v>
      </c>
    </row>
    <row r="13647" spans="1:8" x14ac:dyDescent="0.2">
      <c r="A13647" t="s">
        <v>3828</v>
      </c>
      <c r="B13647" t="s">
        <v>3922</v>
      </c>
      <c r="C13647" s="1">
        <v>44928</v>
      </c>
      <c r="D13647" s="1">
        <v>45025</v>
      </c>
      <c r="E13647">
        <f t="shared" si="213"/>
        <v>3</v>
      </c>
      <c r="F13647" t="str">
        <f>_xlfn.XLOOKUP(data!$B13647,campaign!$A$2:$A$18,campaign!$B$2:$B$18)</f>
        <v>HandsetWebCapable</v>
      </c>
      <c r="G13647">
        <f>_xlfn.XLOOKUP($F13647,campaign!$B$2:$B$18,campaign!$D$2:$D$18)</f>
        <v>62</v>
      </c>
      <c r="H13647" t="str">
        <f>_xlfn.XLOOKUP($A13647,customer!$A$2:$A$978,customer!$B$2:$B$978)</f>
        <v>Colby Durram</v>
      </c>
    </row>
    <row r="13648" spans="1:8" x14ac:dyDescent="0.2">
      <c r="A13648" t="s">
        <v>3828</v>
      </c>
      <c r="B13648" t="s">
        <v>3922</v>
      </c>
      <c r="C13648" s="1">
        <v>44928</v>
      </c>
      <c r="D13648" s="1">
        <v>45057</v>
      </c>
      <c r="E13648">
        <f t="shared" si="213"/>
        <v>4</v>
      </c>
      <c r="F13648" t="str">
        <f>_xlfn.XLOOKUP(data!$B13648,campaign!$A$2:$A$18,campaign!$B$2:$B$18)</f>
        <v>HandsetWebCapable</v>
      </c>
      <c r="G13648">
        <f>_xlfn.XLOOKUP($F13648,campaign!$B$2:$B$18,campaign!$D$2:$D$18)</f>
        <v>62</v>
      </c>
      <c r="H13648" t="str">
        <f>_xlfn.XLOOKUP($A13648,customer!$A$2:$A$978,customer!$B$2:$B$978)</f>
        <v>Colby Durram</v>
      </c>
    </row>
    <row r="13649" spans="1:8" x14ac:dyDescent="0.2">
      <c r="A13649" t="s">
        <v>3829</v>
      </c>
      <c r="B13649" t="s">
        <v>3948</v>
      </c>
      <c r="C13649" s="1">
        <v>44746</v>
      </c>
      <c r="D13649" s="1">
        <v>44746</v>
      </c>
      <c r="E13649">
        <f t="shared" si="213"/>
        <v>0</v>
      </c>
      <c r="F13649" t="str">
        <f>_xlfn.XLOOKUP(data!$B13649,campaign!$A$2:$A$18,campaign!$B$2:$B$18)</f>
        <v>HasCreditCard</v>
      </c>
      <c r="G13649">
        <f>_xlfn.XLOOKUP($F13649,campaign!$B$2:$B$18,campaign!$D$2:$D$18)</f>
        <v>65</v>
      </c>
      <c r="H13649" t="str">
        <f>_xlfn.XLOOKUP($A13649,customer!$A$2:$A$978,customer!$B$2:$B$978)</f>
        <v>Fania Urey</v>
      </c>
    </row>
    <row r="13650" spans="1:8" x14ac:dyDescent="0.2">
      <c r="A13650" t="s">
        <v>3829</v>
      </c>
      <c r="B13650" t="s">
        <v>3948</v>
      </c>
      <c r="C13650" s="1">
        <v>44746</v>
      </c>
      <c r="D13650" s="1">
        <v>44792</v>
      </c>
      <c r="E13650">
        <f t="shared" si="213"/>
        <v>1</v>
      </c>
      <c r="F13650" t="str">
        <f>_xlfn.XLOOKUP(data!$B13650,campaign!$A$2:$A$18,campaign!$B$2:$B$18)</f>
        <v>HasCreditCard</v>
      </c>
      <c r="G13650">
        <f>_xlfn.XLOOKUP($F13650,campaign!$B$2:$B$18,campaign!$D$2:$D$18)</f>
        <v>65</v>
      </c>
      <c r="H13650" t="str">
        <f>_xlfn.XLOOKUP($A13650,customer!$A$2:$A$978,customer!$B$2:$B$978)</f>
        <v>Fania Urey</v>
      </c>
    </row>
    <row r="13651" spans="1:8" x14ac:dyDescent="0.2">
      <c r="A13651" t="s">
        <v>3829</v>
      </c>
      <c r="B13651" t="s">
        <v>3948</v>
      </c>
      <c r="C13651" s="1">
        <v>44746</v>
      </c>
      <c r="D13651" s="1">
        <v>44822</v>
      </c>
      <c r="E13651">
        <f t="shared" si="213"/>
        <v>2</v>
      </c>
      <c r="F13651" t="str">
        <f>_xlfn.XLOOKUP(data!$B13651,campaign!$A$2:$A$18,campaign!$B$2:$B$18)</f>
        <v>HasCreditCard</v>
      </c>
      <c r="G13651">
        <f>_xlfn.XLOOKUP($F13651,campaign!$B$2:$B$18,campaign!$D$2:$D$18)</f>
        <v>65</v>
      </c>
      <c r="H13651" t="str">
        <f>_xlfn.XLOOKUP($A13651,customer!$A$2:$A$978,customer!$B$2:$B$978)</f>
        <v>Fania Urey</v>
      </c>
    </row>
    <row r="13652" spans="1:8" x14ac:dyDescent="0.2">
      <c r="A13652" t="s">
        <v>3829</v>
      </c>
      <c r="B13652" t="s">
        <v>3948</v>
      </c>
      <c r="C13652" s="1">
        <v>44746</v>
      </c>
      <c r="D13652" s="1">
        <v>44847</v>
      </c>
      <c r="E13652">
        <f t="shared" si="213"/>
        <v>3</v>
      </c>
      <c r="F13652" t="str">
        <f>_xlfn.XLOOKUP(data!$B13652,campaign!$A$2:$A$18,campaign!$B$2:$B$18)</f>
        <v>HasCreditCard</v>
      </c>
      <c r="G13652">
        <f>_xlfn.XLOOKUP($F13652,campaign!$B$2:$B$18,campaign!$D$2:$D$18)</f>
        <v>65</v>
      </c>
      <c r="H13652" t="str">
        <f>_xlfn.XLOOKUP($A13652,customer!$A$2:$A$978,customer!$B$2:$B$978)</f>
        <v>Fania Urey</v>
      </c>
    </row>
    <row r="13653" spans="1:8" x14ac:dyDescent="0.2">
      <c r="A13653" t="s">
        <v>3829</v>
      </c>
      <c r="B13653" t="s">
        <v>3948</v>
      </c>
      <c r="C13653" s="1">
        <v>44746</v>
      </c>
      <c r="D13653" s="1">
        <v>44900</v>
      </c>
      <c r="E13653">
        <f t="shared" si="213"/>
        <v>5</v>
      </c>
      <c r="F13653" t="str">
        <f>_xlfn.XLOOKUP(data!$B13653,campaign!$A$2:$A$18,campaign!$B$2:$B$18)</f>
        <v>HasCreditCard</v>
      </c>
      <c r="G13653">
        <f>_xlfn.XLOOKUP($F13653,campaign!$B$2:$B$18,campaign!$D$2:$D$18)</f>
        <v>65</v>
      </c>
      <c r="H13653" t="str">
        <f>_xlfn.XLOOKUP($A13653,customer!$A$2:$A$978,customer!$B$2:$B$978)</f>
        <v>Fania Urey</v>
      </c>
    </row>
    <row r="13654" spans="1:8" x14ac:dyDescent="0.2">
      <c r="A13654" t="s">
        <v>3829</v>
      </c>
      <c r="B13654" t="s">
        <v>3948</v>
      </c>
      <c r="C13654" s="1">
        <v>44746</v>
      </c>
      <c r="D13654" s="1">
        <v>44943</v>
      </c>
      <c r="E13654">
        <f t="shared" si="213"/>
        <v>6</v>
      </c>
      <c r="F13654" t="str">
        <f>_xlfn.XLOOKUP(data!$B13654,campaign!$A$2:$A$18,campaign!$B$2:$B$18)</f>
        <v>HasCreditCard</v>
      </c>
      <c r="G13654">
        <f>_xlfn.XLOOKUP($F13654,campaign!$B$2:$B$18,campaign!$D$2:$D$18)</f>
        <v>65</v>
      </c>
      <c r="H13654" t="str">
        <f>_xlfn.XLOOKUP($A13654,customer!$A$2:$A$978,customer!$B$2:$B$978)</f>
        <v>Fania Urey</v>
      </c>
    </row>
    <row r="13655" spans="1:8" x14ac:dyDescent="0.2">
      <c r="A13655" t="s">
        <v>3829</v>
      </c>
      <c r="B13655" t="s">
        <v>3948</v>
      </c>
      <c r="C13655" s="1">
        <v>44746</v>
      </c>
      <c r="D13655" s="1">
        <v>44963</v>
      </c>
      <c r="E13655">
        <f t="shared" si="213"/>
        <v>7</v>
      </c>
      <c r="F13655" t="str">
        <f>_xlfn.XLOOKUP(data!$B13655,campaign!$A$2:$A$18,campaign!$B$2:$B$18)</f>
        <v>HasCreditCard</v>
      </c>
      <c r="G13655">
        <f>_xlfn.XLOOKUP($F13655,campaign!$B$2:$B$18,campaign!$D$2:$D$18)</f>
        <v>65</v>
      </c>
      <c r="H13655" t="str">
        <f>_xlfn.XLOOKUP($A13655,customer!$A$2:$A$978,customer!$B$2:$B$978)</f>
        <v>Fania Urey</v>
      </c>
    </row>
    <row r="13656" spans="1:8" x14ac:dyDescent="0.2">
      <c r="A13656" t="s">
        <v>3829</v>
      </c>
      <c r="B13656" t="s">
        <v>3948</v>
      </c>
      <c r="C13656" s="1">
        <v>44746</v>
      </c>
      <c r="D13656" s="1">
        <v>45003</v>
      </c>
      <c r="E13656">
        <f t="shared" si="213"/>
        <v>8</v>
      </c>
      <c r="F13656" t="str">
        <f>_xlfn.XLOOKUP(data!$B13656,campaign!$A$2:$A$18,campaign!$B$2:$B$18)</f>
        <v>HasCreditCard</v>
      </c>
      <c r="G13656">
        <f>_xlfn.XLOOKUP($F13656,campaign!$B$2:$B$18,campaign!$D$2:$D$18)</f>
        <v>65</v>
      </c>
      <c r="H13656" t="str">
        <f>_xlfn.XLOOKUP($A13656,customer!$A$2:$A$978,customer!$B$2:$B$978)</f>
        <v>Fania Urey</v>
      </c>
    </row>
    <row r="13657" spans="1:8" x14ac:dyDescent="0.2">
      <c r="A13657" t="s">
        <v>3829</v>
      </c>
      <c r="B13657" t="s">
        <v>3948</v>
      </c>
      <c r="C13657" s="1">
        <v>44746</v>
      </c>
      <c r="D13657" s="1">
        <v>45034</v>
      </c>
      <c r="E13657">
        <f t="shared" si="213"/>
        <v>9</v>
      </c>
      <c r="F13657" t="str">
        <f>_xlfn.XLOOKUP(data!$B13657,campaign!$A$2:$A$18,campaign!$B$2:$B$18)</f>
        <v>HasCreditCard</v>
      </c>
      <c r="G13657">
        <f>_xlfn.XLOOKUP($F13657,campaign!$B$2:$B$18,campaign!$D$2:$D$18)</f>
        <v>65</v>
      </c>
      <c r="H13657" t="str">
        <f>_xlfn.XLOOKUP($A13657,customer!$A$2:$A$978,customer!$B$2:$B$978)</f>
        <v>Fania Urey</v>
      </c>
    </row>
    <row r="13658" spans="1:8" x14ac:dyDescent="0.2">
      <c r="A13658" t="s">
        <v>3829</v>
      </c>
      <c r="B13658" t="s">
        <v>3948</v>
      </c>
      <c r="C13658" s="1">
        <v>44746</v>
      </c>
      <c r="D13658" s="1">
        <v>45052</v>
      </c>
      <c r="E13658">
        <f t="shared" si="213"/>
        <v>10</v>
      </c>
      <c r="F13658" t="str">
        <f>_xlfn.XLOOKUP(data!$B13658,campaign!$A$2:$A$18,campaign!$B$2:$B$18)</f>
        <v>HasCreditCard</v>
      </c>
      <c r="G13658">
        <f>_xlfn.XLOOKUP($F13658,campaign!$B$2:$B$18,campaign!$D$2:$D$18)</f>
        <v>65</v>
      </c>
      <c r="H13658" t="str">
        <f>_xlfn.XLOOKUP($A13658,customer!$A$2:$A$978,customer!$B$2:$B$978)</f>
        <v>Fania Urey</v>
      </c>
    </row>
    <row r="13659" spans="1:8" x14ac:dyDescent="0.2">
      <c r="A13659" t="s">
        <v>3829</v>
      </c>
      <c r="B13659" t="s">
        <v>3928</v>
      </c>
      <c r="C13659" s="1">
        <v>44920</v>
      </c>
      <c r="D13659" s="1">
        <v>44920</v>
      </c>
      <c r="E13659">
        <f t="shared" si="213"/>
        <v>0</v>
      </c>
      <c r="F13659" t="str">
        <f>_xlfn.XLOOKUP(data!$B13659,campaign!$A$2:$A$18,campaign!$B$2:$B$18)</f>
        <v>OptOutMailings</v>
      </c>
      <c r="G13659">
        <f>_xlfn.XLOOKUP($F13659,campaign!$B$2:$B$18,campaign!$D$2:$D$18)</f>
        <v>75</v>
      </c>
      <c r="H13659" t="str">
        <f>_xlfn.XLOOKUP($A13659,customer!$A$2:$A$978,customer!$B$2:$B$978)</f>
        <v>Fania Urey</v>
      </c>
    </row>
    <row r="13660" spans="1:8" x14ac:dyDescent="0.2">
      <c r="A13660" t="s">
        <v>3829</v>
      </c>
      <c r="B13660" t="s">
        <v>3928</v>
      </c>
      <c r="C13660" s="1">
        <v>44920</v>
      </c>
      <c r="D13660" s="1">
        <v>44955</v>
      </c>
      <c r="E13660">
        <f t="shared" si="213"/>
        <v>1</v>
      </c>
      <c r="F13660" t="str">
        <f>_xlfn.XLOOKUP(data!$B13660,campaign!$A$2:$A$18,campaign!$B$2:$B$18)</f>
        <v>OptOutMailings</v>
      </c>
      <c r="G13660">
        <f>_xlfn.XLOOKUP($F13660,campaign!$B$2:$B$18,campaign!$D$2:$D$18)</f>
        <v>75</v>
      </c>
      <c r="H13660" t="str">
        <f>_xlfn.XLOOKUP($A13660,customer!$A$2:$A$978,customer!$B$2:$B$978)</f>
        <v>Fania Urey</v>
      </c>
    </row>
    <row r="13661" spans="1:8" x14ac:dyDescent="0.2">
      <c r="A13661" t="s">
        <v>3829</v>
      </c>
      <c r="B13661" t="s">
        <v>3928</v>
      </c>
      <c r="C13661" s="1">
        <v>44920</v>
      </c>
      <c r="D13661" s="1">
        <v>44962</v>
      </c>
      <c r="E13661">
        <f t="shared" si="213"/>
        <v>1</v>
      </c>
      <c r="F13661" t="str">
        <f>_xlfn.XLOOKUP(data!$B13661,campaign!$A$2:$A$18,campaign!$B$2:$B$18)</f>
        <v>OptOutMailings</v>
      </c>
      <c r="G13661">
        <f>_xlfn.XLOOKUP($F13661,campaign!$B$2:$B$18,campaign!$D$2:$D$18)</f>
        <v>75</v>
      </c>
      <c r="H13661" t="str">
        <f>_xlfn.XLOOKUP($A13661,customer!$A$2:$A$978,customer!$B$2:$B$978)</f>
        <v>Fania Urey</v>
      </c>
    </row>
    <row r="13662" spans="1:8" x14ac:dyDescent="0.2">
      <c r="A13662" t="s">
        <v>3829</v>
      </c>
      <c r="B13662" t="s">
        <v>3928</v>
      </c>
      <c r="C13662" s="1">
        <v>44920</v>
      </c>
      <c r="D13662" s="1">
        <v>45015</v>
      </c>
      <c r="E13662">
        <f t="shared" si="213"/>
        <v>3</v>
      </c>
      <c r="F13662" t="str">
        <f>_xlfn.XLOOKUP(data!$B13662,campaign!$A$2:$A$18,campaign!$B$2:$B$18)</f>
        <v>OptOutMailings</v>
      </c>
      <c r="G13662">
        <f>_xlfn.XLOOKUP($F13662,campaign!$B$2:$B$18,campaign!$D$2:$D$18)</f>
        <v>75</v>
      </c>
      <c r="H13662" t="str">
        <f>_xlfn.XLOOKUP($A13662,customer!$A$2:$A$978,customer!$B$2:$B$978)</f>
        <v>Fania Urey</v>
      </c>
    </row>
    <row r="13663" spans="1:8" x14ac:dyDescent="0.2">
      <c r="A13663" t="s">
        <v>3829</v>
      </c>
      <c r="B13663" t="s">
        <v>3928</v>
      </c>
      <c r="C13663" s="1">
        <v>44920</v>
      </c>
      <c r="D13663" s="1">
        <v>45043</v>
      </c>
      <c r="E13663">
        <f t="shared" si="213"/>
        <v>4</v>
      </c>
      <c r="F13663" t="str">
        <f>_xlfn.XLOOKUP(data!$B13663,campaign!$A$2:$A$18,campaign!$B$2:$B$18)</f>
        <v>OptOutMailings</v>
      </c>
      <c r="G13663">
        <f>_xlfn.XLOOKUP($F13663,campaign!$B$2:$B$18,campaign!$D$2:$D$18)</f>
        <v>75</v>
      </c>
      <c r="H13663" t="str">
        <f>_xlfn.XLOOKUP($A13663,customer!$A$2:$A$978,customer!$B$2:$B$978)</f>
        <v>Fania Urey</v>
      </c>
    </row>
    <row r="13664" spans="1:8" x14ac:dyDescent="0.2">
      <c r="A13664" t="s">
        <v>3829</v>
      </c>
      <c r="B13664" t="s">
        <v>3928</v>
      </c>
      <c r="C13664" s="1">
        <v>44920</v>
      </c>
      <c r="D13664" s="1">
        <v>45072</v>
      </c>
      <c r="E13664">
        <f t="shared" si="213"/>
        <v>5</v>
      </c>
      <c r="F13664" t="str">
        <f>_xlfn.XLOOKUP(data!$B13664,campaign!$A$2:$A$18,campaign!$B$2:$B$18)</f>
        <v>OptOutMailings</v>
      </c>
      <c r="G13664">
        <f>_xlfn.XLOOKUP($F13664,campaign!$B$2:$B$18,campaign!$D$2:$D$18)</f>
        <v>75</v>
      </c>
      <c r="H13664" t="str">
        <f>_xlfn.XLOOKUP($A13664,customer!$A$2:$A$978,customer!$B$2:$B$978)</f>
        <v>Fania Urey</v>
      </c>
    </row>
    <row r="13665" spans="1:8" x14ac:dyDescent="0.2">
      <c r="A13665" t="s">
        <v>3830</v>
      </c>
      <c r="B13665" t="s">
        <v>3927</v>
      </c>
      <c r="C13665" s="1">
        <v>44799</v>
      </c>
      <c r="D13665" s="1">
        <v>44799</v>
      </c>
      <c r="E13665">
        <f t="shared" si="213"/>
        <v>0</v>
      </c>
      <c r="F13665" t="str">
        <f>_xlfn.XLOOKUP(data!$B13665,campaign!$A$2:$A$18,campaign!$B$2:$B$18)</f>
        <v>RespondsToMailOffers</v>
      </c>
      <c r="G13665">
        <f>_xlfn.XLOOKUP($F13665,campaign!$B$2:$B$18,campaign!$D$2:$D$18)</f>
        <v>27</v>
      </c>
      <c r="H13665" t="str">
        <f>_xlfn.XLOOKUP($A13665,customer!$A$2:$A$978,customer!$B$2:$B$978)</f>
        <v>Angel Willowby</v>
      </c>
    </row>
    <row r="13666" spans="1:8" x14ac:dyDescent="0.2">
      <c r="A13666" t="s">
        <v>3830</v>
      </c>
      <c r="B13666" t="s">
        <v>3927</v>
      </c>
      <c r="C13666" s="1">
        <v>44799</v>
      </c>
      <c r="D13666" s="1">
        <v>44875</v>
      </c>
      <c r="E13666">
        <f t="shared" si="213"/>
        <v>2</v>
      </c>
      <c r="F13666" t="str">
        <f>_xlfn.XLOOKUP(data!$B13666,campaign!$A$2:$A$18,campaign!$B$2:$B$18)</f>
        <v>RespondsToMailOffers</v>
      </c>
      <c r="G13666">
        <f>_xlfn.XLOOKUP($F13666,campaign!$B$2:$B$18,campaign!$D$2:$D$18)</f>
        <v>27</v>
      </c>
      <c r="H13666" t="str">
        <f>_xlfn.XLOOKUP($A13666,customer!$A$2:$A$978,customer!$B$2:$B$978)</f>
        <v>Angel Willowby</v>
      </c>
    </row>
    <row r="13667" spans="1:8" x14ac:dyDescent="0.2">
      <c r="A13667" t="s">
        <v>3830</v>
      </c>
      <c r="B13667" t="s">
        <v>3927</v>
      </c>
      <c r="C13667" s="1">
        <v>44799</v>
      </c>
      <c r="D13667" s="1">
        <v>44955</v>
      </c>
      <c r="E13667">
        <f t="shared" si="213"/>
        <v>5</v>
      </c>
      <c r="F13667" t="str">
        <f>_xlfn.XLOOKUP(data!$B13667,campaign!$A$2:$A$18,campaign!$B$2:$B$18)</f>
        <v>RespondsToMailOffers</v>
      </c>
      <c r="G13667">
        <f>_xlfn.XLOOKUP($F13667,campaign!$B$2:$B$18,campaign!$D$2:$D$18)</f>
        <v>27</v>
      </c>
      <c r="H13667" t="str">
        <f>_xlfn.XLOOKUP($A13667,customer!$A$2:$A$978,customer!$B$2:$B$978)</f>
        <v>Angel Willowby</v>
      </c>
    </row>
    <row r="13668" spans="1:8" x14ac:dyDescent="0.2">
      <c r="A13668" t="s">
        <v>3830</v>
      </c>
      <c r="B13668" t="s">
        <v>3927</v>
      </c>
      <c r="C13668" s="1">
        <v>44799</v>
      </c>
      <c r="D13668" s="1">
        <v>44959</v>
      </c>
      <c r="E13668">
        <f t="shared" si="213"/>
        <v>5</v>
      </c>
      <c r="F13668" t="str">
        <f>_xlfn.XLOOKUP(data!$B13668,campaign!$A$2:$A$18,campaign!$B$2:$B$18)</f>
        <v>RespondsToMailOffers</v>
      </c>
      <c r="G13668">
        <f>_xlfn.XLOOKUP($F13668,campaign!$B$2:$B$18,campaign!$D$2:$D$18)</f>
        <v>27</v>
      </c>
      <c r="H13668" t="str">
        <f>_xlfn.XLOOKUP($A13668,customer!$A$2:$A$978,customer!$B$2:$B$978)</f>
        <v>Angel Willowby</v>
      </c>
    </row>
    <row r="13669" spans="1:8" x14ac:dyDescent="0.2">
      <c r="A13669" t="s">
        <v>3830</v>
      </c>
      <c r="B13669" t="s">
        <v>3927</v>
      </c>
      <c r="C13669" s="1">
        <v>44799</v>
      </c>
      <c r="D13669" s="1">
        <v>45011</v>
      </c>
      <c r="E13669">
        <f t="shared" si="213"/>
        <v>7</v>
      </c>
      <c r="F13669" t="str">
        <f>_xlfn.XLOOKUP(data!$B13669,campaign!$A$2:$A$18,campaign!$B$2:$B$18)</f>
        <v>RespondsToMailOffers</v>
      </c>
      <c r="G13669">
        <f>_xlfn.XLOOKUP($F13669,campaign!$B$2:$B$18,campaign!$D$2:$D$18)</f>
        <v>27</v>
      </c>
      <c r="H13669" t="str">
        <f>_xlfn.XLOOKUP($A13669,customer!$A$2:$A$978,customer!$B$2:$B$978)</f>
        <v>Angel Willowby</v>
      </c>
    </row>
    <row r="13670" spans="1:8" x14ac:dyDescent="0.2">
      <c r="A13670" t="s">
        <v>3830</v>
      </c>
      <c r="B13670" t="s">
        <v>3927</v>
      </c>
      <c r="C13670" s="1">
        <v>44799</v>
      </c>
      <c r="D13670" s="1">
        <v>45042</v>
      </c>
      <c r="E13670">
        <f t="shared" si="213"/>
        <v>8</v>
      </c>
      <c r="F13670" t="str">
        <f>_xlfn.XLOOKUP(data!$B13670,campaign!$A$2:$A$18,campaign!$B$2:$B$18)</f>
        <v>RespondsToMailOffers</v>
      </c>
      <c r="G13670">
        <f>_xlfn.XLOOKUP($F13670,campaign!$B$2:$B$18,campaign!$D$2:$D$18)</f>
        <v>27</v>
      </c>
      <c r="H13670" t="str">
        <f>_xlfn.XLOOKUP($A13670,customer!$A$2:$A$978,customer!$B$2:$B$978)</f>
        <v>Angel Willowby</v>
      </c>
    </row>
    <row r="13671" spans="1:8" x14ac:dyDescent="0.2">
      <c r="A13671" t="s">
        <v>3830</v>
      </c>
      <c r="B13671" t="s">
        <v>3927</v>
      </c>
      <c r="C13671" s="1">
        <v>44799</v>
      </c>
      <c r="D13671" s="1">
        <v>45074</v>
      </c>
      <c r="E13671">
        <f t="shared" si="213"/>
        <v>9</v>
      </c>
      <c r="F13671" t="str">
        <f>_xlfn.XLOOKUP(data!$B13671,campaign!$A$2:$A$18,campaign!$B$2:$B$18)</f>
        <v>RespondsToMailOffers</v>
      </c>
      <c r="G13671">
        <f>_xlfn.XLOOKUP($F13671,campaign!$B$2:$B$18,campaign!$D$2:$D$18)</f>
        <v>27</v>
      </c>
      <c r="H13671" t="str">
        <f>_xlfn.XLOOKUP($A13671,customer!$A$2:$A$978,customer!$B$2:$B$978)</f>
        <v>Angel Willowby</v>
      </c>
    </row>
    <row r="13672" spans="1:8" x14ac:dyDescent="0.2">
      <c r="A13672" t="s">
        <v>3830</v>
      </c>
      <c r="B13672" t="s">
        <v>3927</v>
      </c>
      <c r="C13672" s="1">
        <v>44799</v>
      </c>
      <c r="D13672" s="1">
        <v>45080</v>
      </c>
      <c r="E13672">
        <f t="shared" si="213"/>
        <v>9</v>
      </c>
      <c r="F13672" t="str">
        <f>_xlfn.XLOOKUP(data!$B13672,campaign!$A$2:$A$18,campaign!$B$2:$B$18)</f>
        <v>RespondsToMailOffers</v>
      </c>
      <c r="G13672">
        <f>_xlfn.XLOOKUP($F13672,campaign!$B$2:$B$18,campaign!$D$2:$D$18)</f>
        <v>27</v>
      </c>
      <c r="H13672" t="str">
        <f>_xlfn.XLOOKUP($A13672,customer!$A$2:$A$978,customer!$B$2:$B$978)</f>
        <v>Angel Willowby</v>
      </c>
    </row>
    <row r="13673" spans="1:8" x14ac:dyDescent="0.2">
      <c r="A13673" t="s">
        <v>3830</v>
      </c>
      <c r="B13673" t="s">
        <v>3925</v>
      </c>
      <c r="C13673" s="1">
        <v>44882</v>
      </c>
      <c r="D13673" s="1">
        <v>44882</v>
      </c>
      <c r="E13673">
        <f t="shared" si="213"/>
        <v>0</v>
      </c>
      <c r="F13673" t="str">
        <f>_xlfn.XLOOKUP(data!$B13673,campaign!$A$2:$A$18,campaign!$B$2:$B$18)</f>
        <v>Homeownership</v>
      </c>
      <c r="G13673">
        <f>_xlfn.XLOOKUP($F13673,campaign!$B$2:$B$18,campaign!$D$2:$D$18)</f>
        <v>13</v>
      </c>
      <c r="H13673" t="str">
        <f>_xlfn.XLOOKUP($A13673,customer!$A$2:$A$978,customer!$B$2:$B$978)</f>
        <v>Angel Willowby</v>
      </c>
    </row>
    <row r="13674" spans="1:8" x14ac:dyDescent="0.2">
      <c r="A13674" t="s">
        <v>3830</v>
      </c>
      <c r="B13674" t="s">
        <v>3925</v>
      </c>
      <c r="C13674" s="1">
        <v>44882</v>
      </c>
      <c r="D13674" s="1">
        <v>44915</v>
      </c>
      <c r="E13674">
        <f t="shared" si="213"/>
        <v>1</v>
      </c>
      <c r="F13674" t="str">
        <f>_xlfn.XLOOKUP(data!$B13674,campaign!$A$2:$A$18,campaign!$B$2:$B$18)</f>
        <v>Homeownership</v>
      </c>
      <c r="G13674">
        <f>_xlfn.XLOOKUP($F13674,campaign!$B$2:$B$18,campaign!$D$2:$D$18)</f>
        <v>13</v>
      </c>
      <c r="H13674" t="str">
        <f>_xlfn.XLOOKUP($A13674,customer!$A$2:$A$978,customer!$B$2:$B$978)</f>
        <v>Angel Willowby</v>
      </c>
    </row>
    <row r="13675" spans="1:8" x14ac:dyDescent="0.2">
      <c r="A13675" t="s">
        <v>3830</v>
      </c>
      <c r="B13675" t="s">
        <v>3925</v>
      </c>
      <c r="C13675" s="1">
        <v>44882</v>
      </c>
      <c r="D13675" s="1">
        <v>44950</v>
      </c>
      <c r="E13675">
        <f t="shared" si="213"/>
        <v>2</v>
      </c>
      <c r="F13675" t="str">
        <f>_xlfn.XLOOKUP(data!$B13675,campaign!$A$2:$A$18,campaign!$B$2:$B$18)</f>
        <v>Homeownership</v>
      </c>
      <c r="G13675">
        <f>_xlfn.XLOOKUP($F13675,campaign!$B$2:$B$18,campaign!$D$2:$D$18)</f>
        <v>13</v>
      </c>
      <c r="H13675" t="str">
        <f>_xlfn.XLOOKUP($A13675,customer!$A$2:$A$978,customer!$B$2:$B$978)</f>
        <v>Angel Willowby</v>
      </c>
    </row>
    <row r="13676" spans="1:8" x14ac:dyDescent="0.2">
      <c r="A13676" t="s">
        <v>3830</v>
      </c>
      <c r="B13676" t="s">
        <v>3925</v>
      </c>
      <c r="C13676" s="1">
        <v>44882</v>
      </c>
      <c r="D13676" s="1">
        <v>44977</v>
      </c>
      <c r="E13676">
        <f t="shared" si="213"/>
        <v>3</v>
      </c>
      <c r="F13676" t="str">
        <f>_xlfn.XLOOKUP(data!$B13676,campaign!$A$2:$A$18,campaign!$B$2:$B$18)</f>
        <v>Homeownership</v>
      </c>
      <c r="G13676">
        <f>_xlfn.XLOOKUP($F13676,campaign!$B$2:$B$18,campaign!$D$2:$D$18)</f>
        <v>13</v>
      </c>
      <c r="H13676" t="str">
        <f>_xlfn.XLOOKUP($A13676,customer!$A$2:$A$978,customer!$B$2:$B$978)</f>
        <v>Angel Willowby</v>
      </c>
    </row>
    <row r="13677" spans="1:8" x14ac:dyDescent="0.2">
      <c r="A13677" t="s">
        <v>3830</v>
      </c>
      <c r="B13677" t="s">
        <v>3925</v>
      </c>
      <c r="C13677" s="1">
        <v>44882</v>
      </c>
      <c r="D13677" s="1">
        <v>45014</v>
      </c>
      <c r="E13677">
        <f t="shared" si="213"/>
        <v>4</v>
      </c>
      <c r="F13677" t="str">
        <f>_xlfn.XLOOKUP(data!$B13677,campaign!$A$2:$A$18,campaign!$B$2:$B$18)</f>
        <v>Homeownership</v>
      </c>
      <c r="G13677">
        <f>_xlfn.XLOOKUP($F13677,campaign!$B$2:$B$18,campaign!$D$2:$D$18)</f>
        <v>13</v>
      </c>
      <c r="H13677" t="str">
        <f>_xlfn.XLOOKUP($A13677,customer!$A$2:$A$978,customer!$B$2:$B$978)</f>
        <v>Angel Willowby</v>
      </c>
    </row>
    <row r="13678" spans="1:8" x14ac:dyDescent="0.2">
      <c r="A13678" t="s">
        <v>3830</v>
      </c>
      <c r="B13678" t="s">
        <v>3925</v>
      </c>
      <c r="C13678" s="1">
        <v>44882</v>
      </c>
      <c r="D13678" s="1">
        <v>45033</v>
      </c>
      <c r="E13678">
        <f t="shared" si="213"/>
        <v>5</v>
      </c>
      <c r="F13678" t="str">
        <f>_xlfn.XLOOKUP(data!$B13678,campaign!$A$2:$A$18,campaign!$B$2:$B$18)</f>
        <v>Homeownership</v>
      </c>
      <c r="G13678">
        <f>_xlfn.XLOOKUP($F13678,campaign!$B$2:$B$18,campaign!$D$2:$D$18)</f>
        <v>13</v>
      </c>
      <c r="H13678" t="str">
        <f>_xlfn.XLOOKUP($A13678,customer!$A$2:$A$978,customer!$B$2:$B$978)</f>
        <v>Angel Willowby</v>
      </c>
    </row>
    <row r="13679" spans="1:8" x14ac:dyDescent="0.2">
      <c r="A13679" t="s">
        <v>3831</v>
      </c>
      <c r="B13679" t="s">
        <v>3951</v>
      </c>
      <c r="C13679" s="1">
        <v>44988</v>
      </c>
      <c r="D13679" s="1">
        <v>44988</v>
      </c>
      <c r="E13679">
        <f t="shared" si="213"/>
        <v>0</v>
      </c>
      <c r="F13679" t="str">
        <f>_xlfn.XLOOKUP(data!$B13679,campaign!$A$2:$A$18,campaign!$B$2:$B$18)</f>
        <v>OwnsMotorcycle</v>
      </c>
      <c r="G13679">
        <f>_xlfn.XLOOKUP($F13679,campaign!$B$2:$B$18,campaign!$D$2:$D$18)</f>
        <v>14</v>
      </c>
      <c r="H13679" t="str">
        <f>_xlfn.XLOOKUP($A13679,customer!$A$2:$A$978,customer!$B$2:$B$978)</f>
        <v>Vanya Abels</v>
      </c>
    </row>
    <row r="13680" spans="1:8" x14ac:dyDescent="0.2">
      <c r="A13680" t="s">
        <v>3831</v>
      </c>
      <c r="B13680" t="s">
        <v>3951</v>
      </c>
      <c r="C13680" s="1">
        <v>44988</v>
      </c>
      <c r="D13680" s="1">
        <v>45032</v>
      </c>
      <c r="E13680">
        <f t="shared" si="213"/>
        <v>1</v>
      </c>
      <c r="F13680" t="str">
        <f>_xlfn.XLOOKUP(data!$B13680,campaign!$A$2:$A$18,campaign!$B$2:$B$18)</f>
        <v>OwnsMotorcycle</v>
      </c>
      <c r="G13680">
        <f>_xlfn.XLOOKUP($F13680,campaign!$B$2:$B$18,campaign!$D$2:$D$18)</f>
        <v>14</v>
      </c>
      <c r="H13680" t="str">
        <f>_xlfn.XLOOKUP($A13680,customer!$A$2:$A$978,customer!$B$2:$B$978)</f>
        <v>Vanya Abels</v>
      </c>
    </row>
    <row r="13681" spans="1:8" x14ac:dyDescent="0.2">
      <c r="A13681" t="s">
        <v>3831</v>
      </c>
      <c r="B13681" t="s">
        <v>3951</v>
      </c>
      <c r="C13681" s="1">
        <v>44988</v>
      </c>
      <c r="D13681" s="1">
        <v>45064</v>
      </c>
      <c r="E13681">
        <f t="shared" si="213"/>
        <v>2</v>
      </c>
      <c r="F13681" t="str">
        <f>_xlfn.XLOOKUP(data!$B13681,campaign!$A$2:$A$18,campaign!$B$2:$B$18)</f>
        <v>OwnsMotorcycle</v>
      </c>
      <c r="G13681">
        <f>_xlfn.XLOOKUP($F13681,campaign!$B$2:$B$18,campaign!$D$2:$D$18)</f>
        <v>14</v>
      </c>
      <c r="H13681" t="str">
        <f>_xlfn.XLOOKUP($A13681,customer!$A$2:$A$978,customer!$B$2:$B$978)</f>
        <v>Vanya Abels</v>
      </c>
    </row>
    <row r="13682" spans="1:8" x14ac:dyDescent="0.2">
      <c r="A13682" t="s">
        <v>3831</v>
      </c>
      <c r="B13682" t="s">
        <v>3922</v>
      </c>
      <c r="C13682" s="1">
        <v>45002</v>
      </c>
      <c r="D13682" s="1">
        <v>45002</v>
      </c>
      <c r="E13682">
        <f t="shared" si="213"/>
        <v>0</v>
      </c>
      <c r="F13682" t="str">
        <f>_xlfn.XLOOKUP(data!$B13682,campaign!$A$2:$A$18,campaign!$B$2:$B$18)</f>
        <v>HandsetWebCapable</v>
      </c>
      <c r="G13682">
        <f>_xlfn.XLOOKUP($F13682,campaign!$B$2:$B$18,campaign!$D$2:$D$18)</f>
        <v>62</v>
      </c>
      <c r="H13682" t="str">
        <f>_xlfn.XLOOKUP($A13682,customer!$A$2:$A$978,customer!$B$2:$B$978)</f>
        <v>Vanya Abels</v>
      </c>
    </row>
    <row r="13683" spans="1:8" x14ac:dyDescent="0.2">
      <c r="A13683" t="s">
        <v>3831</v>
      </c>
      <c r="B13683" t="s">
        <v>3922</v>
      </c>
      <c r="C13683" s="1">
        <v>45002</v>
      </c>
      <c r="D13683" s="1">
        <v>45033</v>
      </c>
      <c r="E13683">
        <f t="shared" si="213"/>
        <v>1</v>
      </c>
      <c r="F13683" t="str">
        <f>_xlfn.XLOOKUP(data!$B13683,campaign!$A$2:$A$18,campaign!$B$2:$B$18)</f>
        <v>HandsetWebCapable</v>
      </c>
      <c r="G13683">
        <f>_xlfn.XLOOKUP($F13683,campaign!$B$2:$B$18,campaign!$D$2:$D$18)</f>
        <v>62</v>
      </c>
      <c r="H13683" t="str">
        <f>_xlfn.XLOOKUP($A13683,customer!$A$2:$A$978,customer!$B$2:$B$978)</f>
        <v>Vanya Abels</v>
      </c>
    </row>
    <row r="13684" spans="1:8" x14ac:dyDescent="0.2">
      <c r="A13684" t="s">
        <v>3831</v>
      </c>
      <c r="B13684" t="s">
        <v>3922</v>
      </c>
      <c r="C13684" s="1">
        <v>45002</v>
      </c>
      <c r="D13684" s="1">
        <v>45066</v>
      </c>
      <c r="E13684">
        <f t="shared" si="213"/>
        <v>2</v>
      </c>
      <c r="F13684" t="str">
        <f>_xlfn.XLOOKUP(data!$B13684,campaign!$A$2:$A$18,campaign!$B$2:$B$18)</f>
        <v>HandsetWebCapable</v>
      </c>
      <c r="G13684">
        <f>_xlfn.XLOOKUP($F13684,campaign!$B$2:$B$18,campaign!$D$2:$D$18)</f>
        <v>62</v>
      </c>
      <c r="H13684" t="str">
        <f>_xlfn.XLOOKUP($A13684,customer!$A$2:$A$978,customer!$B$2:$B$978)</f>
        <v>Vanya Abels</v>
      </c>
    </row>
    <row r="13685" spans="1:8" x14ac:dyDescent="0.2">
      <c r="A13685" t="s">
        <v>3832</v>
      </c>
      <c r="B13685" t="s">
        <v>3923</v>
      </c>
      <c r="C13685" s="1">
        <v>44671</v>
      </c>
      <c r="D13685" s="1">
        <v>44671</v>
      </c>
      <c r="E13685">
        <f t="shared" si="213"/>
        <v>0</v>
      </c>
      <c r="F13685" t="str">
        <f>_xlfn.XLOOKUP(data!$B13685,campaign!$A$2:$A$18,campaign!$B$2:$B$18)</f>
        <v>TruckOwner</v>
      </c>
      <c r="G13685">
        <f>_xlfn.XLOOKUP($F13685,campaign!$B$2:$B$18,campaign!$D$2:$D$18)</f>
        <v>26</v>
      </c>
      <c r="H13685" t="str">
        <f>_xlfn.XLOOKUP($A13685,customer!$A$2:$A$978,customer!$B$2:$B$978)</f>
        <v>Moll Hucknall</v>
      </c>
    </row>
    <row r="13686" spans="1:8" x14ac:dyDescent="0.2">
      <c r="A13686" t="s">
        <v>3832</v>
      </c>
      <c r="B13686" t="s">
        <v>3923</v>
      </c>
      <c r="C13686" s="1">
        <v>44671</v>
      </c>
      <c r="D13686" s="1">
        <v>44704</v>
      </c>
      <c r="E13686">
        <f t="shared" si="213"/>
        <v>1</v>
      </c>
      <c r="F13686" t="str">
        <f>_xlfn.XLOOKUP(data!$B13686,campaign!$A$2:$A$18,campaign!$B$2:$B$18)</f>
        <v>TruckOwner</v>
      </c>
      <c r="G13686">
        <f>_xlfn.XLOOKUP($F13686,campaign!$B$2:$B$18,campaign!$D$2:$D$18)</f>
        <v>26</v>
      </c>
      <c r="H13686" t="str">
        <f>_xlfn.XLOOKUP($A13686,customer!$A$2:$A$978,customer!$B$2:$B$978)</f>
        <v>Moll Hucknall</v>
      </c>
    </row>
    <row r="13687" spans="1:8" x14ac:dyDescent="0.2">
      <c r="A13687" t="s">
        <v>3832</v>
      </c>
      <c r="B13687" t="s">
        <v>3923</v>
      </c>
      <c r="C13687" s="1">
        <v>44671</v>
      </c>
      <c r="D13687" s="1">
        <v>44713</v>
      </c>
      <c r="E13687">
        <f t="shared" si="213"/>
        <v>1</v>
      </c>
      <c r="F13687" t="str">
        <f>_xlfn.XLOOKUP(data!$B13687,campaign!$A$2:$A$18,campaign!$B$2:$B$18)</f>
        <v>TruckOwner</v>
      </c>
      <c r="G13687">
        <f>_xlfn.XLOOKUP($F13687,campaign!$B$2:$B$18,campaign!$D$2:$D$18)</f>
        <v>26</v>
      </c>
      <c r="H13687" t="str">
        <f>_xlfn.XLOOKUP($A13687,customer!$A$2:$A$978,customer!$B$2:$B$978)</f>
        <v>Moll Hucknall</v>
      </c>
    </row>
    <row r="13688" spans="1:8" x14ac:dyDescent="0.2">
      <c r="A13688" t="s">
        <v>3832</v>
      </c>
      <c r="B13688" t="s">
        <v>3923</v>
      </c>
      <c r="C13688" s="1">
        <v>44671</v>
      </c>
      <c r="D13688" s="1">
        <v>44770</v>
      </c>
      <c r="E13688">
        <f t="shared" si="213"/>
        <v>3</v>
      </c>
      <c r="F13688" t="str">
        <f>_xlfn.XLOOKUP(data!$B13688,campaign!$A$2:$A$18,campaign!$B$2:$B$18)</f>
        <v>TruckOwner</v>
      </c>
      <c r="G13688">
        <f>_xlfn.XLOOKUP($F13688,campaign!$B$2:$B$18,campaign!$D$2:$D$18)</f>
        <v>26</v>
      </c>
      <c r="H13688" t="str">
        <f>_xlfn.XLOOKUP($A13688,customer!$A$2:$A$978,customer!$B$2:$B$978)</f>
        <v>Moll Hucknall</v>
      </c>
    </row>
    <row r="13689" spans="1:8" x14ac:dyDescent="0.2">
      <c r="A13689" t="s">
        <v>3832</v>
      </c>
      <c r="B13689" t="s">
        <v>3923</v>
      </c>
      <c r="C13689" s="1">
        <v>44671</v>
      </c>
      <c r="D13689" s="1">
        <v>44793</v>
      </c>
      <c r="E13689">
        <f t="shared" si="213"/>
        <v>4</v>
      </c>
      <c r="F13689" t="str">
        <f>_xlfn.XLOOKUP(data!$B13689,campaign!$A$2:$A$18,campaign!$B$2:$B$18)</f>
        <v>TruckOwner</v>
      </c>
      <c r="G13689">
        <f>_xlfn.XLOOKUP($F13689,campaign!$B$2:$B$18,campaign!$D$2:$D$18)</f>
        <v>26</v>
      </c>
      <c r="H13689" t="str">
        <f>_xlfn.XLOOKUP($A13689,customer!$A$2:$A$978,customer!$B$2:$B$978)</f>
        <v>Moll Hucknall</v>
      </c>
    </row>
    <row r="13690" spans="1:8" x14ac:dyDescent="0.2">
      <c r="A13690" t="s">
        <v>3832</v>
      </c>
      <c r="B13690" t="s">
        <v>3923</v>
      </c>
      <c r="C13690" s="1">
        <v>44671</v>
      </c>
      <c r="D13690" s="1">
        <v>44832</v>
      </c>
      <c r="E13690">
        <f t="shared" si="213"/>
        <v>5</v>
      </c>
      <c r="F13690" t="str">
        <f>_xlfn.XLOOKUP(data!$B13690,campaign!$A$2:$A$18,campaign!$B$2:$B$18)</f>
        <v>TruckOwner</v>
      </c>
      <c r="G13690">
        <f>_xlfn.XLOOKUP($F13690,campaign!$B$2:$B$18,campaign!$D$2:$D$18)</f>
        <v>26</v>
      </c>
      <c r="H13690" t="str">
        <f>_xlfn.XLOOKUP($A13690,customer!$A$2:$A$978,customer!$B$2:$B$978)</f>
        <v>Moll Hucknall</v>
      </c>
    </row>
    <row r="13691" spans="1:8" x14ac:dyDescent="0.2">
      <c r="A13691" t="s">
        <v>3832</v>
      </c>
      <c r="B13691" t="s">
        <v>3923</v>
      </c>
      <c r="C13691" s="1">
        <v>44671</v>
      </c>
      <c r="D13691" s="1">
        <v>44860</v>
      </c>
      <c r="E13691">
        <f t="shared" si="213"/>
        <v>6</v>
      </c>
      <c r="F13691" t="str">
        <f>_xlfn.XLOOKUP(data!$B13691,campaign!$A$2:$A$18,campaign!$B$2:$B$18)</f>
        <v>TruckOwner</v>
      </c>
      <c r="G13691">
        <f>_xlfn.XLOOKUP($F13691,campaign!$B$2:$B$18,campaign!$D$2:$D$18)</f>
        <v>26</v>
      </c>
      <c r="H13691" t="str">
        <f>_xlfn.XLOOKUP($A13691,customer!$A$2:$A$978,customer!$B$2:$B$978)</f>
        <v>Moll Hucknall</v>
      </c>
    </row>
    <row r="13692" spans="1:8" x14ac:dyDescent="0.2">
      <c r="A13692" t="s">
        <v>3832</v>
      </c>
      <c r="B13692" t="s">
        <v>3923</v>
      </c>
      <c r="C13692" s="1">
        <v>44671</v>
      </c>
      <c r="D13692" s="1">
        <v>44891</v>
      </c>
      <c r="E13692">
        <f t="shared" si="213"/>
        <v>7</v>
      </c>
      <c r="F13692" t="str">
        <f>_xlfn.XLOOKUP(data!$B13692,campaign!$A$2:$A$18,campaign!$B$2:$B$18)</f>
        <v>TruckOwner</v>
      </c>
      <c r="G13692">
        <f>_xlfn.XLOOKUP($F13692,campaign!$B$2:$B$18,campaign!$D$2:$D$18)</f>
        <v>26</v>
      </c>
      <c r="H13692" t="str">
        <f>_xlfn.XLOOKUP($A13692,customer!$A$2:$A$978,customer!$B$2:$B$978)</f>
        <v>Moll Hucknall</v>
      </c>
    </row>
    <row r="13693" spans="1:8" x14ac:dyDescent="0.2">
      <c r="A13693" t="s">
        <v>3832</v>
      </c>
      <c r="B13693" t="s">
        <v>3923</v>
      </c>
      <c r="C13693" s="1">
        <v>44671</v>
      </c>
      <c r="D13693" s="1">
        <v>44896</v>
      </c>
      <c r="E13693">
        <f t="shared" si="213"/>
        <v>7</v>
      </c>
      <c r="F13693" t="str">
        <f>_xlfn.XLOOKUP(data!$B13693,campaign!$A$2:$A$18,campaign!$B$2:$B$18)</f>
        <v>TruckOwner</v>
      </c>
      <c r="G13693">
        <f>_xlfn.XLOOKUP($F13693,campaign!$B$2:$B$18,campaign!$D$2:$D$18)</f>
        <v>26</v>
      </c>
      <c r="H13693" t="str">
        <f>_xlfn.XLOOKUP($A13693,customer!$A$2:$A$978,customer!$B$2:$B$978)</f>
        <v>Moll Hucknall</v>
      </c>
    </row>
    <row r="13694" spans="1:8" x14ac:dyDescent="0.2">
      <c r="A13694" t="s">
        <v>3832</v>
      </c>
      <c r="B13694" t="s">
        <v>3923</v>
      </c>
      <c r="C13694" s="1">
        <v>44671</v>
      </c>
      <c r="D13694" s="1">
        <v>44952</v>
      </c>
      <c r="E13694">
        <f t="shared" si="213"/>
        <v>9</v>
      </c>
      <c r="F13694" t="str">
        <f>_xlfn.XLOOKUP(data!$B13694,campaign!$A$2:$A$18,campaign!$B$2:$B$18)</f>
        <v>TruckOwner</v>
      </c>
      <c r="G13694">
        <f>_xlfn.XLOOKUP($F13694,campaign!$B$2:$B$18,campaign!$D$2:$D$18)</f>
        <v>26</v>
      </c>
      <c r="H13694" t="str">
        <f>_xlfn.XLOOKUP($A13694,customer!$A$2:$A$978,customer!$B$2:$B$978)</f>
        <v>Moll Hucknall</v>
      </c>
    </row>
    <row r="13695" spans="1:8" x14ac:dyDescent="0.2">
      <c r="A13695" t="s">
        <v>3832</v>
      </c>
      <c r="B13695" t="s">
        <v>3923</v>
      </c>
      <c r="C13695" s="1">
        <v>44671</v>
      </c>
      <c r="D13695" s="1">
        <v>44958</v>
      </c>
      <c r="E13695">
        <f t="shared" si="213"/>
        <v>9</v>
      </c>
      <c r="F13695" t="str">
        <f>_xlfn.XLOOKUP(data!$B13695,campaign!$A$2:$A$18,campaign!$B$2:$B$18)</f>
        <v>TruckOwner</v>
      </c>
      <c r="G13695">
        <f>_xlfn.XLOOKUP($F13695,campaign!$B$2:$B$18,campaign!$D$2:$D$18)</f>
        <v>26</v>
      </c>
      <c r="H13695" t="str">
        <f>_xlfn.XLOOKUP($A13695,customer!$A$2:$A$978,customer!$B$2:$B$978)</f>
        <v>Moll Hucknall</v>
      </c>
    </row>
    <row r="13696" spans="1:8" x14ac:dyDescent="0.2">
      <c r="A13696" t="s">
        <v>3832</v>
      </c>
      <c r="B13696" t="s">
        <v>3923</v>
      </c>
      <c r="C13696" s="1">
        <v>44671</v>
      </c>
      <c r="D13696" s="1">
        <v>45005</v>
      </c>
      <c r="E13696">
        <f t="shared" si="213"/>
        <v>11</v>
      </c>
      <c r="F13696" t="str">
        <f>_xlfn.XLOOKUP(data!$B13696,campaign!$A$2:$A$18,campaign!$B$2:$B$18)</f>
        <v>TruckOwner</v>
      </c>
      <c r="G13696">
        <f>_xlfn.XLOOKUP($F13696,campaign!$B$2:$B$18,campaign!$D$2:$D$18)</f>
        <v>26</v>
      </c>
      <c r="H13696" t="str">
        <f>_xlfn.XLOOKUP($A13696,customer!$A$2:$A$978,customer!$B$2:$B$978)</f>
        <v>Moll Hucknall</v>
      </c>
    </row>
    <row r="13697" spans="1:8" x14ac:dyDescent="0.2">
      <c r="A13697" t="s">
        <v>3832</v>
      </c>
      <c r="B13697" t="s">
        <v>3923</v>
      </c>
      <c r="C13697" s="1">
        <v>44671</v>
      </c>
      <c r="D13697" s="1">
        <v>45046</v>
      </c>
      <c r="E13697">
        <f t="shared" si="213"/>
        <v>12</v>
      </c>
      <c r="F13697" t="str">
        <f>_xlfn.XLOOKUP(data!$B13697,campaign!$A$2:$A$18,campaign!$B$2:$B$18)</f>
        <v>TruckOwner</v>
      </c>
      <c r="G13697">
        <f>_xlfn.XLOOKUP($F13697,campaign!$B$2:$B$18,campaign!$D$2:$D$18)</f>
        <v>26</v>
      </c>
      <c r="H13697" t="str">
        <f>_xlfn.XLOOKUP($A13697,customer!$A$2:$A$978,customer!$B$2:$B$978)</f>
        <v>Moll Hucknall</v>
      </c>
    </row>
    <row r="13698" spans="1:8" x14ac:dyDescent="0.2">
      <c r="A13698" t="s">
        <v>3832</v>
      </c>
      <c r="B13698" t="s">
        <v>3923</v>
      </c>
      <c r="C13698" s="1">
        <v>44671</v>
      </c>
      <c r="D13698" s="1">
        <v>45067</v>
      </c>
      <c r="E13698">
        <f t="shared" si="213"/>
        <v>13</v>
      </c>
      <c r="F13698" t="str">
        <f>_xlfn.XLOOKUP(data!$B13698,campaign!$A$2:$A$18,campaign!$B$2:$B$18)</f>
        <v>TruckOwner</v>
      </c>
      <c r="G13698">
        <f>_xlfn.XLOOKUP($F13698,campaign!$B$2:$B$18,campaign!$D$2:$D$18)</f>
        <v>26</v>
      </c>
      <c r="H13698" t="str">
        <f>_xlfn.XLOOKUP($A13698,customer!$A$2:$A$978,customer!$B$2:$B$978)</f>
        <v>Moll Hucknall</v>
      </c>
    </row>
    <row r="13699" spans="1:8" x14ac:dyDescent="0.2">
      <c r="A13699" t="s">
        <v>3832</v>
      </c>
      <c r="B13699" t="s">
        <v>3923</v>
      </c>
      <c r="C13699" s="1">
        <v>44671</v>
      </c>
      <c r="D13699" s="1">
        <v>45080</v>
      </c>
      <c r="E13699">
        <f t="shared" ref="E13699:E13762" si="214">DATEDIF(C13699,D13699,"M")</f>
        <v>13</v>
      </c>
      <c r="F13699" t="str">
        <f>_xlfn.XLOOKUP(data!$B13699,campaign!$A$2:$A$18,campaign!$B$2:$B$18)</f>
        <v>TruckOwner</v>
      </c>
      <c r="G13699">
        <f>_xlfn.XLOOKUP($F13699,campaign!$B$2:$B$18,campaign!$D$2:$D$18)</f>
        <v>26</v>
      </c>
      <c r="H13699" t="str">
        <f>_xlfn.XLOOKUP($A13699,customer!$A$2:$A$978,customer!$B$2:$B$978)</f>
        <v>Moll Hucknall</v>
      </c>
    </row>
    <row r="13700" spans="1:8" x14ac:dyDescent="0.2">
      <c r="A13700" t="s">
        <v>3833</v>
      </c>
      <c r="B13700" t="s">
        <v>3949</v>
      </c>
      <c r="C13700" s="1">
        <v>44776</v>
      </c>
      <c r="D13700" s="1">
        <v>44776</v>
      </c>
      <c r="E13700">
        <f t="shared" si="214"/>
        <v>0</v>
      </c>
      <c r="F13700" t="str">
        <f>_xlfn.XLOOKUP(data!$B13700,campaign!$A$2:$A$18,campaign!$B$2:$B$18)</f>
        <v>NewCellphoneUser</v>
      </c>
      <c r="G13700">
        <f>_xlfn.XLOOKUP($F13700,campaign!$B$2:$B$18,campaign!$D$2:$D$18)</f>
        <v>25</v>
      </c>
      <c r="H13700" t="str">
        <f>_xlfn.XLOOKUP($A13700,customer!$A$2:$A$978,customer!$B$2:$B$978)</f>
        <v>Elissa Livick</v>
      </c>
    </row>
    <row r="13701" spans="1:8" x14ac:dyDescent="0.2">
      <c r="A13701" t="s">
        <v>3833</v>
      </c>
      <c r="B13701" t="s">
        <v>3949</v>
      </c>
      <c r="C13701" s="1">
        <v>44776</v>
      </c>
      <c r="D13701" s="1">
        <v>44816</v>
      </c>
      <c r="E13701">
        <f t="shared" si="214"/>
        <v>1</v>
      </c>
      <c r="F13701" t="str">
        <f>_xlfn.XLOOKUP(data!$B13701,campaign!$A$2:$A$18,campaign!$B$2:$B$18)</f>
        <v>NewCellphoneUser</v>
      </c>
      <c r="G13701">
        <f>_xlfn.XLOOKUP($F13701,campaign!$B$2:$B$18,campaign!$D$2:$D$18)</f>
        <v>25</v>
      </c>
      <c r="H13701" t="str">
        <f>_xlfn.XLOOKUP($A13701,customer!$A$2:$A$978,customer!$B$2:$B$978)</f>
        <v>Elissa Livick</v>
      </c>
    </row>
    <row r="13702" spans="1:8" x14ac:dyDescent="0.2">
      <c r="A13702" t="s">
        <v>3833</v>
      </c>
      <c r="B13702" t="s">
        <v>3949</v>
      </c>
      <c r="C13702" s="1">
        <v>44776</v>
      </c>
      <c r="D13702" s="1">
        <v>44851</v>
      </c>
      <c r="E13702">
        <f t="shared" si="214"/>
        <v>2</v>
      </c>
      <c r="F13702" t="str">
        <f>_xlfn.XLOOKUP(data!$B13702,campaign!$A$2:$A$18,campaign!$B$2:$B$18)</f>
        <v>NewCellphoneUser</v>
      </c>
      <c r="G13702">
        <f>_xlfn.XLOOKUP($F13702,campaign!$B$2:$B$18,campaign!$D$2:$D$18)</f>
        <v>25</v>
      </c>
      <c r="H13702" t="str">
        <f>_xlfn.XLOOKUP($A13702,customer!$A$2:$A$978,customer!$B$2:$B$978)</f>
        <v>Elissa Livick</v>
      </c>
    </row>
    <row r="13703" spans="1:8" x14ac:dyDescent="0.2">
      <c r="A13703" t="s">
        <v>3833</v>
      </c>
      <c r="B13703" t="s">
        <v>3949</v>
      </c>
      <c r="C13703" s="1">
        <v>44776</v>
      </c>
      <c r="D13703" s="1">
        <v>44871</v>
      </c>
      <c r="E13703">
        <f t="shared" si="214"/>
        <v>3</v>
      </c>
      <c r="F13703" t="str">
        <f>_xlfn.XLOOKUP(data!$B13703,campaign!$A$2:$A$18,campaign!$B$2:$B$18)</f>
        <v>NewCellphoneUser</v>
      </c>
      <c r="G13703">
        <f>_xlfn.XLOOKUP($F13703,campaign!$B$2:$B$18,campaign!$D$2:$D$18)</f>
        <v>25</v>
      </c>
      <c r="H13703" t="str">
        <f>_xlfn.XLOOKUP($A13703,customer!$A$2:$A$978,customer!$B$2:$B$978)</f>
        <v>Elissa Livick</v>
      </c>
    </row>
    <row r="13704" spans="1:8" x14ac:dyDescent="0.2">
      <c r="A13704" t="s">
        <v>3833</v>
      </c>
      <c r="B13704" t="s">
        <v>3949</v>
      </c>
      <c r="C13704" s="1">
        <v>44776</v>
      </c>
      <c r="D13704" s="1">
        <v>44909</v>
      </c>
      <c r="E13704">
        <f t="shared" si="214"/>
        <v>4</v>
      </c>
      <c r="F13704" t="str">
        <f>_xlfn.XLOOKUP(data!$B13704,campaign!$A$2:$A$18,campaign!$B$2:$B$18)</f>
        <v>NewCellphoneUser</v>
      </c>
      <c r="G13704">
        <f>_xlfn.XLOOKUP($F13704,campaign!$B$2:$B$18,campaign!$D$2:$D$18)</f>
        <v>25</v>
      </c>
      <c r="H13704" t="str">
        <f>_xlfn.XLOOKUP($A13704,customer!$A$2:$A$978,customer!$B$2:$B$978)</f>
        <v>Elissa Livick</v>
      </c>
    </row>
    <row r="13705" spans="1:8" x14ac:dyDescent="0.2">
      <c r="A13705" t="s">
        <v>3833</v>
      </c>
      <c r="B13705" t="s">
        <v>3949</v>
      </c>
      <c r="C13705" s="1">
        <v>44776</v>
      </c>
      <c r="D13705" s="1">
        <v>44943</v>
      </c>
      <c r="E13705">
        <f t="shared" si="214"/>
        <v>5</v>
      </c>
      <c r="F13705" t="str">
        <f>_xlfn.XLOOKUP(data!$B13705,campaign!$A$2:$A$18,campaign!$B$2:$B$18)</f>
        <v>NewCellphoneUser</v>
      </c>
      <c r="G13705">
        <f>_xlfn.XLOOKUP($F13705,campaign!$B$2:$B$18,campaign!$D$2:$D$18)</f>
        <v>25</v>
      </c>
      <c r="H13705" t="str">
        <f>_xlfn.XLOOKUP($A13705,customer!$A$2:$A$978,customer!$B$2:$B$978)</f>
        <v>Elissa Livick</v>
      </c>
    </row>
    <row r="13706" spans="1:8" x14ac:dyDescent="0.2">
      <c r="A13706" t="s">
        <v>3833</v>
      </c>
      <c r="B13706" t="s">
        <v>3949</v>
      </c>
      <c r="C13706" s="1">
        <v>44776</v>
      </c>
      <c r="D13706" s="1">
        <v>44991</v>
      </c>
      <c r="E13706">
        <f t="shared" si="214"/>
        <v>7</v>
      </c>
      <c r="F13706" t="str">
        <f>_xlfn.XLOOKUP(data!$B13706,campaign!$A$2:$A$18,campaign!$B$2:$B$18)</f>
        <v>NewCellphoneUser</v>
      </c>
      <c r="G13706">
        <f>_xlfn.XLOOKUP($F13706,campaign!$B$2:$B$18,campaign!$D$2:$D$18)</f>
        <v>25</v>
      </c>
      <c r="H13706" t="str">
        <f>_xlfn.XLOOKUP($A13706,customer!$A$2:$A$978,customer!$B$2:$B$978)</f>
        <v>Elissa Livick</v>
      </c>
    </row>
    <row r="13707" spans="1:8" x14ac:dyDescent="0.2">
      <c r="A13707" t="s">
        <v>3833</v>
      </c>
      <c r="B13707" t="s">
        <v>3949</v>
      </c>
      <c r="C13707" s="1">
        <v>44776</v>
      </c>
      <c r="D13707" s="1">
        <v>45029</v>
      </c>
      <c r="E13707">
        <f t="shared" si="214"/>
        <v>8</v>
      </c>
      <c r="F13707" t="str">
        <f>_xlfn.XLOOKUP(data!$B13707,campaign!$A$2:$A$18,campaign!$B$2:$B$18)</f>
        <v>NewCellphoneUser</v>
      </c>
      <c r="G13707">
        <f>_xlfn.XLOOKUP($F13707,campaign!$B$2:$B$18,campaign!$D$2:$D$18)</f>
        <v>25</v>
      </c>
      <c r="H13707" t="str">
        <f>_xlfn.XLOOKUP($A13707,customer!$A$2:$A$978,customer!$B$2:$B$978)</f>
        <v>Elissa Livick</v>
      </c>
    </row>
    <row r="13708" spans="1:8" x14ac:dyDescent="0.2">
      <c r="A13708" t="s">
        <v>3833</v>
      </c>
      <c r="B13708" t="s">
        <v>3949</v>
      </c>
      <c r="C13708" s="1">
        <v>44776</v>
      </c>
      <c r="D13708" s="1">
        <v>45051</v>
      </c>
      <c r="E13708">
        <f t="shared" si="214"/>
        <v>9</v>
      </c>
      <c r="F13708" t="str">
        <f>_xlfn.XLOOKUP(data!$B13708,campaign!$A$2:$A$18,campaign!$B$2:$B$18)</f>
        <v>NewCellphoneUser</v>
      </c>
      <c r="G13708">
        <f>_xlfn.XLOOKUP($F13708,campaign!$B$2:$B$18,campaign!$D$2:$D$18)</f>
        <v>25</v>
      </c>
      <c r="H13708" t="str">
        <f>_xlfn.XLOOKUP($A13708,customer!$A$2:$A$978,customer!$B$2:$B$978)</f>
        <v>Elissa Livick</v>
      </c>
    </row>
    <row r="13709" spans="1:8" x14ac:dyDescent="0.2">
      <c r="A13709" t="s">
        <v>3833</v>
      </c>
      <c r="B13709" t="s">
        <v>3927</v>
      </c>
      <c r="C13709" s="1">
        <v>44880</v>
      </c>
      <c r="D13709" s="1">
        <v>44880</v>
      </c>
      <c r="E13709">
        <f t="shared" si="214"/>
        <v>0</v>
      </c>
      <c r="F13709" t="str">
        <f>_xlfn.XLOOKUP(data!$B13709,campaign!$A$2:$A$18,campaign!$B$2:$B$18)</f>
        <v>RespondsToMailOffers</v>
      </c>
      <c r="G13709">
        <f>_xlfn.XLOOKUP($F13709,campaign!$B$2:$B$18,campaign!$D$2:$D$18)</f>
        <v>27</v>
      </c>
      <c r="H13709" t="str">
        <f>_xlfn.XLOOKUP($A13709,customer!$A$2:$A$978,customer!$B$2:$B$978)</f>
        <v>Elissa Livick</v>
      </c>
    </row>
    <row r="13710" spans="1:8" x14ac:dyDescent="0.2">
      <c r="A13710" t="s">
        <v>3833</v>
      </c>
      <c r="B13710" t="s">
        <v>3927</v>
      </c>
      <c r="C13710" s="1">
        <v>44880</v>
      </c>
      <c r="D13710" s="1">
        <v>44918</v>
      </c>
      <c r="E13710">
        <f t="shared" si="214"/>
        <v>1</v>
      </c>
      <c r="F13710" t="str">
        <f>_xlfn.XLOOKUP(data!$B13710,campaign!$A$2:$A$18,campaign!$B$2:$B$18)</f>
        <v>RespondsToMailOffers</v>
      </c>
      <c r="G13710">
        <f>_xlfn.XLOOKUP($F13710,campaign!$B$2:$B$18,campaign!$D$2:$D$18)</f>
        <v>27</v>
      </c>
      <c r="H13710" t="str">
        <f>_xlfn.XLOOKUP($A13710,customer!$A$2:$A$978,customer!$B$2:$B$978)</f>
        <v>Elissa Livick</v>
      </c>
    </row>
    <row r="13711" spans="1:8" x14ac:dyDescent="0.2">
      <c r="A13711" t="s">
        <v>3833</v>
      </c>
      <c r="B13711" t="s">
        <v>3927</v>
      </c>
      <c r="C13711" s="1">
        <v>44880</v>
      </c>
      <c r="D13711" s="1">
        <v>44953</v>
      </c>
      <c r="E13711">
        <f t="shared" si="214"/>
        <v>2</v>
      </c>
      <c r="F13711" t="str">
        <f>_xlfn.XLOOKUP(data!$B13711,campaign!$A$2:$A$18,campaign!$B$2:$B$18)</f>
        <v>RespondsToMailOffers</v>
      </c>
      <c r="G13711">
        <f>_xlfn.XLOOKUP($F13711,campaign!$B$2:$B$18,campaign!$D$2:$D$18)</f>
        <v>27</v>
      </c>
      <c r="H13711" t="str">
        <f>_xlfn.XLOOKUP($A13711,customer!$A$2:$A$978,customer!$B$2:$B$978)</f>
        <v>Elissa Livick</v>
      </c>
    </row>
    <row r="13712" spans="1:8" x14ac:dyDescent="0.2">
      <c r="A13712" t="s">
        <v>3833</v>
      </c>
      <c r="B13712" t="s">
        <v>3927</v>
      </c>
      <c r="C13712" s="1">
        <v>44880</v>
      </c>
      <c r="D13712" s="1">
        <v>44974</v>
      </c>
      <c r="E13712">
        <f t="shared" si="214"/>
        <v>3</v>
      </c>
      <c r="F13712" t="str">
        <f>_xlfn.XLOOKUP(data!$B13712,campaign!$A$2:$A$18,campaign!$B$2:$B$18)</f>
        <v>RespondsToMailOffers</v>
      </c>
      <c r="G13712">
        <f>_xlfn.XLOOKUP($F13712,campaign!$B$2:$B$18,campaign!$D$2:$D$18)</f>
        <v>27</v>
      </c>
      <c r="H13712" t="str">
        <f>_xlfn.XLOOKUP($A13712,customer!$A$2:$A$978,customer!$B$2:$B$978)</f>
        <v>Elissa Livick</v>
      </c>
    </row>
    <row r="13713" spans="1:8" x14ac:dyDescent="0.2">
      <c r="A13713" t="s">
        <v>3833</v>
      </c>
      <c r="B13713" t="s">
        <v>3927</v>
      </c>
      <c r="C13713" s="1">
        <v>44880</v>
      </c>
      <c r="D13713" s="1">
        <v>44987</v>
      </c>
      <c r="E13713">
        <f t="shared" si="214"/>
        <v>3</v>
      </c>
      <c r="F13713" t="str">
        <f>_xlfn.XLOOKUP(data!$B13713,campaign!$A$2:$A$18,campaign!$B$2:$B$18)</f>
        <v>RespondsToMailOffers</v>
      </c>
      <c r="G13713">
        <f>_xlfn.XLOOKUP($F13713,campaign!$B$2:$B$18,campaign!$D$2:$D$18)</f>
        <v>27</v>
      </c>
      <c r="H13713" t="str">
        <f>_xlfn.XLOOKUP($A13713,customer!$A$2:$A$978,customer!$B$2:$B$978)</f>
        <v>Elissa Livick</v>
      </c>
    </row>
    <row r="13714" spans="1:8" x14ac:dyDescent="0.2">
      <c r="A13714" t="s">
        <v>3833</v>
      </c>
      <c r="B13714" t="s">
        <v>3927</v>
      </c>
      <c r="C13714" s="1">
        <v>44880</v>
      </c>
      <c r="D13714" s="1">
        <v>45042</v>
      </c>
      <c r="E13714">
        <f t="shared" si="214"/>
        <v>5</v>
      </c>
      <c r="F13714" t="str">
        <f>_xlfn.XLOOKUP(data!$B13714,campaign!$A$2:$A$18,campaign!$B$2:$B$18)</f>
        <v>RespondsToMailOffers</v>
      </c>
      <c r="G13714">
        <f>_xlfn.XLOOKUP($F13714,campaign!$B$2:$B$18,campaign!$D$2:$D$18)</f>
        <v>27</v>
      </c>
      <c r="H13714" t="str">
        <f>_xlfn.XLOOKUP($A13714,customer!$A$2:$A$978,customer!$B$2:$B$978)</f>
        <v>Elissa Livick</v>
      </c>
    </row>
    <row r="13715" spans="1:8" x14ac:dyDescent="0.2">
      <c r="A13715" t="s">
        <v>3833</v>
      </c>
      <c r="B13715" t="s">
        <v>3927</v>
      </c>
      <c r="C13715" s="1">
        <v>44880</v>
      </c>
      <c r="D13715" s="1">
        <v>45074</v>
      </c>
      <c r="E13715">
        <f t="shared" si="214"/>
        <v>6</v>
      </c>
      <c r="F13715" t="str">
        <f>_xlfn.XLOOKUP(data!$B13715,campaign!$A$2:$A$18,campaign!$B$2:$B$18)</f>
        <v>RespondsToMailOffers</v>
      </c>
      <c r="G13715">
        <f>_xlfn.XLOOKUP($F13715,campaign!$B$2:$B$18,campaign!$D$2:$D$18)</f>
        <v>27</v>
      </c>
      <c r="H13715" t="str">
        <f>_xlfn.XLOOKUP($A13715,customer!$A$2:$A$978,customer!$B$2:$B$978)</f>
        <v>Elissa Livick</v>
      </c>
    </row>
    <row r="13716" spans="1:8" x14ac:dyDescent="0.2">
      <c r="A13716" t="s">
        <v>3834</v>
      </c>
      <c r="B13716" t="s">
        <v>3951</v>
      </c>
      <c r="C13716" s="1">
        <v>44717</v>
      </c>
      <c r="D13716" s="1">
        <v>44717</v>
      </c>
      <c r="E13716">
        <f t="shared" si="214"/>
        <v>0</v>
      </c>
      <c r="F13716" t="str">
        <f>_xlfn.XLOOKUP(data!$B13716,campaign!$A$2:$A$18,campaign!$B$2:$B$18)</f>
        <v>OwnsMotorcycle</v>
      </c>
      <c r="G13716">
        <f>_xlfn.XLOOKUP($F13716,campaign!$B$2:$B$18,campaign!$D$2:$D$18)</f>
        <v>14</v>
      </c>
      <c r="H13716" t="str">
        <f>_xlfn.XLOOKUP($A13716,customer!$A$2:$A$978,customer!$B$2:$B$978)</f>
        <v>Chryste Besnardeau</v>
      </c>
    </row>
    <row r="13717" spans="1:8" x14ac:dyDescent="0.2">
      <c r="A13717" t="s">
        <v>3834</v>
      </c>
      <c r="B13717" t="s">
        <v>3951</v>
      </c>
      <c r="C13717" s="1">
        <v>44717</v>
      </c>
      <c r="D13717" s="1">
        <v>44757</v>
      </c>
      <c r="E13717">
        <f t="shared" si="214"/>
        <v>1</v>
      </c>
      <c r="F13717" t="str">
        <f>_xlfn.XLOOKUP(data!$B13717,campaign!$A$2:$A$18,campaign!$B$2:$B$18)</f>
        <v>OwnsMotorcycle</v>
      </c>
      <c r="G13717">
        <f>_xlfn.XLOOKUP($F13717,campaign!$B$2:$B$18,campaign!$D$2:$D$18)</f>
        <v>14</v>
      </c>
      <c r="H13717" t="str">
        <f>_xlfn.XLOOKUP($A13717,customer!$A$2:$A$978,customer!$B$2:$B$978)</f>
        <v>Chryste Besnardeau</v>
      </c>
    </row>
    <row r="13718" spans="1:8" x14ac:dyDescent="0.2">
      <c r="A13718" t="s">
        <v>3834</v>
      </c>
      <c r="B13718" t="s">
        <v>3951</v>
      </c>
      <c r="C13718" s="1">
        <v>44717</v>
      </c>
      <c r="D13718" s="1">
        <v>44783</v>
      </c>
      <c r="E13718">
        <f t="shared" si="214"/>
        <v>2</v>
      </c>
      <c r="F13718" t="str">
        <f>_xlfn.XLOOKUP(data!$B13718,campaign!$A$2:$A$18,campaign!$B$2:$B$18)</f>
        <v>OwnsMotorcycle</v>
      </c>
      <c r="G13718">
        <f>_xlfn.XLOOKUP($F13718,campaign!$B$2:$B$18,campaign!$D$2:$D$18)</f>
        <v>14</v>
      </c>
      <c r="H13718" t="str">
        <f>_xlfn.XLOOKUP($A13718,customer!$A$2:$A$978,customer!$B$2:$B$978)</f>
        <v>Chryste Besnardeau</v>
      </c>
    </row>
    <row r="13719" spans="1:8" x14ac:dyDescent="0.2">
      <c r="A13719" t="s">
        <v>3834</v>
      </c>
      <c r="B13719" t="s">
        <v>3951</v>
      </c>
      <c r="C13719" s="1">
        <v>44717</v>
      </c>
      <c r="D13719" s="1">
        <v>44809</v>
      </c>
      <c r="E13719">
        <f t="shared" si="214"/>
        <v>3</v>
      </c>
      <c r="F13719" t="str">
        <f>_xlfn.XLOOKUP(data!$B13719,campaign!$A$2:$A$18,campaign!$B$2:$B$18)</f>
        <v>OwnsMotorcycle</v>
      </c>
      <c r="G13719">
        <f>_xlfn.XLOOKUP($F13719,campaign!$B$2:$B$18,campaign!$D$2:$D$18)</f>
        <v>14</v>
      </c>
      <c r="H13719" t="str">
        <f>_xlfn.XLOOKUP($A13719,customer!$A$2:$A$978,customer!$B$2:$B$978)</f>
        <v>Chryste Besnardeau</v>
      </c>
    </row>
    <row r="13720" spans="1:8" x14ac:dyDescent="0.2">
      <c r="A13720" t="s">
        <v>3834</v>
      </c>
      <c r="B13720" t="s">
        <v>3951</v>
      </c>
      <c r="C13720" s="1">
        <v>44717</v>
      </c>
      <c r="D13720" s="1">
        <v>44851</v>
      </c>
      <c r="E13720">
        <f t="shared" si="214"/>
        <v>4</v>
      </c>
      <c r="F13720" t="str">
        <f>_xlfn.XLOOKUP(data!$B13720,campaign!$A$2:$A$18,campaign!$B$2:$B$18)</f>
        <v>OwnsMotorcycle</v>
      </c>
      <c r="G13720">
        <f>_xlfn.XLOOKUP($F13720,campaign!$B$2:$B$18,campaign!$D$2:$D$18)</f>
        <v>14</v>
      </c>
      <c r="H13720" t="str">
        <f>_xlfn.XLOOKUP($A13720,customer!$A$2:$A$978,customer!$B$2:$B$978)</f>
        <v>Chryste Besnardeau</v>
      </c>
    </row>
    <row r="13721" spans="1:8" x14ac:dyDescent="0.2">
      <c r="A13721" t="s">
        <v>3834</v>
      </c>
      <c r="B13721" t="s">
        <v>3951</v>
      </c>
      <c r="C13721" s="1">
        <v>44717</v>
      </c>
      <c r="D13721" s="1">
        <v>44881</v>
      </c>
      <c r="E13721">
        <f t="shared" si="214"/>
        <v>5</v>
      </c>
      <c r="F13721" t="str">
        <f>_xlfn.XLOOKUP(data!$B13721,campaign!$A$2:$A$18,campaign!$B$2:$B$18)</f>
        <v>OwnsMotorcycle</v>
      </c>
      <c r="G13721">
        <f>_xlfn.XLOOKUP($F13721,campaign!$B$2:$B$18,campaign!$D$2:$D$18)</f>
        <v>14</v>
      </c>
      <c r="H13721" t="str">
        <f>_xlfn.XLOOKUP($A13721,customer!$A$2:$A$978,customer!$B$2:$B$978)</f>
        <v>Chryste Besnardeau</v>
      </c>
    </row>
    <row r="13722" spans="1:8" x14ac:dyDescent="0.2">
      <c r="A13722" t="s">
        <v>3834</v>
      </c>
      <c r="B13722" t="s">
        <v>3951</v>
      </c>
      <c r="C13722" s="1">
        <v>44717</v>
      </c>
      <c r="D13722" s="1">
        <v>44909</v>
      </c>
      <c r="E13722">
        <f t="shared" si="214"/>
        <v>6</v>
      </c>
      <c r="F13722" t="str">
        <f>_xlfn.XLOOKUP(data!$B13722,campaign!$A$2:$A$18,campaign!$B$2:$B$18)</f>
        <v>OwnsMotorcycle</v>
      </c>
      <c r="G13722">
        <f>_xlfn.XLOOKUP($F13722,campaign!$B$2:$B$18,campaign!$D$2:$D$18)</f>
        <v>14</v>
      </c>
      <c r="H13722" t="str">
        <f>_xlfn.XLOOKUP($A13722,customer!$A$2:$A$978,customer!$B$2:$B$978)</f>
        <v>Chryste Besnardeau</v>
      </c>
    </row>
    <row r="13723" spans="1:8" x14ac:dyDescent="0.2">
      <c r="A13723" t="s">
        <v>3834</v>
      </c>
      <c r="B13723" t="s">
        <v>3951</v>
      </c>
      <c r="C13723" s="1">
        <v>44717</v>
      </c>
      <c r="D13723" s="1">
        <v>44944</v>
      </c>
      <c r="E13723">
        <f t="shared" si="214"/>
        <v>7</v>
      </c>
      <c r="F13723" t="str">
        <f>_xlfn.XLOOKUP(data!$B13723,campaign!$A$2:$A$18,campaign!$B$2:$B$18)</f>
        <v>OwnsMotorcycle</v>
      </c>
      <c r="G13723">
        <f>_xlfn.XLOOKUP($F13723,campaign!$B$2:$B$18,campaign!$D$2:$D$18)</f>
        <v>14</v>
      </c>
      <c r="H13723" t="str">
        <f>_xlfn.XLOOKUP($A13723,customer!$A$2:$A$978,customer!$B$2:$B$978)</f>
        <v>Chryste Besnardeau</v>
      </c>
    </row>
    <row r="13724" spans="1:8" x14ac:dyDescent="0.2">
      <c r="A13724" t="s">
        <v>3834</v>
      </c>
      <c r="B13724" t="s">
        <v>3951</v>
      </c>
      <c r="C13724" s="1">
        <v>44717</v>
      </c>
      <c r="D13724" s="1">
        <v>44962</v>
      </c>
      <c r="E13724">
        <f t="shared" si="214"/>
        <v>8</v>
      </c>
      <c r="F13724" t="str">
        <f>_xlfn.XLOOKUP(data!$B13724,campaign!$A$2:$A$18,campaign!$B$2:$B$18)</f>
        <v>OwnsMotorcycle</v>
      </c>
      <c r="G13724">
        <f>_xlfn.XLOOKUP($F13724,campaign!$B$2:$B$18,campaign!$D$2:$D$18)</f>
        <v>14</v>
      </c>
      <c r="H13724" t="str">
        <f>_xlfn.XLOOKUP($A13724,customer!$A$2:$A$978,customer!$B$2:$B$978)</f>
        <v>Chryste Besnardeau</v>
      </c>
    </row>
    <row r="13725" spans="1:8" x14ac:dyDescent="0.2">
      <c r="A13725" t="s">
        <v>3834</v>
      </c>
      <c r="B13725" t="s">
        <v>3951</v>
      </c>
      <c r="C13725" s="1">
        <v>44717</v>
      </c>
      <c r="D13725" s="1">
        <v>44993</v>
      </c>
      <c r="E13725">
        <f t="shared" si="214"/>
        <v>9</v>
      </c>
      <c r="F13725" t="str">
        <f>_xlfn.XLOOKUP(data!$B13725,campaign!$A$2:$A$18,campaign!$B$2:$B$18)</f>
        <v>OwnsMotorcycle</v>
      </c>
      <c r="G13725">
        <f>_xlfn.XLOOKUP($F13725,campaign!$B$2:$B$18,campaign!$D$2:$D$18)</f>
        <v>14</v>
      </c>
      <c r="H13725" t="str">
        <f>_xlfn.XLOOKUP($A13725,customer!$A$2:$A$978,customer!$B$2:$B$978)</f>
        <v>Chryste Besnardeau</v>
      </c>
    </row>
    <row r="13726" spans="1:8" x14ac:dyDescent="0.2">
      <c r="A13726" t="s">
        <v>3834</v>
      </c>
      <c r="B13726" t="s">
        <v>3951</v>
      </c>
      <c r="C13726" s="1">
        <v>44717</v>
      </c>
      <c r="D13726" s="1">
        <v>45029</v>
      </c>
      <c r="E13726">
        <f t="shared" si="214"/>
        <v>10</v>
      </c>
      <c r="F13726" t="str">
        <f>_xlfn.XLOOKUP(data!$B13726,campaign!$A$2:$A$18,campaign!$B$2:$B$18)</f>
        <v>OwnsMotorcycle</v>
      </c>
      <c r="G13726">
        <f>_xlfn.XLOOKUP($F13726,campaign!$B$2:$B$18,campaign!$D$2:$D$18)</f>
        <v>14</v>
      </c>
      <c r="H13726" t="str">
        <f>_xlfn.XLOOKUP($A13726,customer!$A$2:$A$978,customer!$B$2:$B$978)</f>
        <v>Chryste Besnardeau</v>
      </c>
    </row>
    <row r="13727" spans="1:8" x14ac:dyDescent="0.2">
      <c r="A13727" t="s">
        <v>3834</v>
      </c>
      <c r="B13727" t="s">
        <v>3951</v>
      </c>
      <c r="C13727" s="1">
        <v>44717</v>
      </c>
      <c r="D13727" s="1">
        <v>45061</v>
      </c>
      <c r="E13727">
        <f t="shared" si="214"/>
        <v>11</v>
      </c>
      <c r="F13727" t="str">
        <f>_xlfn.XLOOKUP(data!$B13727,campaign!$A$2:$A$18,campaign!$B$2:$B$18)</f>
        <v>OwnsMotorcycle</v>
      </c>
      <c r="G13727">
        <f>_xlfn.XLOOKUP($F13727,campaign!$B$2:$B$18,campaign!$D$2:$D$18)</f>
        <v>14</v>
      </c>
      <c r="H13727" t="str">
        <f>_xlfn.XLOOKUP($A13727,customer!$A$2:$A$978,customer!$B$2:$B$978)</f>
        <v>Chryste Besnardeau</v>
      </c>
    </row>
    <row r="13728" spans="1:8" x14ac:dyDescent="0.2">
      <c r="A13728" t="s">
        <v>3834</v>
      </c>
      <c r="B13728" t="s">
        <v>3925</v>
      </c>
      <c r="C13728" s="1">
        <v>44922</v>
      </c>
      <c r="D13728" s="1">
        <v>44922</v>
      </c>
      <c r="E13728">
        <f t="shared" si="214"/>
        <v>0</v>
      </c>
      <c r="F13728" t="str">
        <f>_xlfn.XLOOKUP(data!$B13728,campaign!$A$2:$A$18,campaign!$B$2:$B$18)</f>
        <v>Homeownership</v>
      </c>
      <c r="G13728">
        <f>_xlfn.XLOOKUP($F13728,campaign!$B$2:$B$18,campaign!$D$2:$D$18)</f>
        <v>13</v>
      </c>
      <c r="H13728" t="str">
        <f>_xlfn.XLOOKUP($A13728,customer!$A$2:$A$978,customer!$B$2:$B$978)</f>
        <v>Chryste Besnardeau</v>
      </c>
    </row>
    <row r="13729" spans="1:8" x14ac:dyDescent="0.2">
      <c r="A13729" t="s">
        <v>3834</v>
      </c>
      <c r="B13729" t="s">
        <v>3925</v>
      </c>
      <c r="C13729" s="1">
        <v>44922</v>
      </c>
      <c r="D13729" s="1">
        <v>44957</v>
      </c>
      <c r="E13729">
        <f t="shared" si="214"/>
        <v>1</v>
      </c>
      <c r="F13729" t="str">
        <f>_xlfn.XLOOKUP(data!$B13729,campaign!$A$2:$A$18,campaign!$B$2:$B$18)</f>
        <v>Homeownership</v>
      </c>
      <c r="G13729">
        <f>_xlfn.XLOOKUP($F13729,campaign!$B$2:$B$18,campaign!$D$2:$D$18)</f>
        <v>13</v>
      </c>
      <c r="H13729" t="str">
        <f>_xlfn.XLOOKUP($A13729,customer!$A$2:$A$978,customer!$B$2:$B$978)</f>
        <v>Chryste Besnardeau</v>
      </c>
    </row>
    <row r="13730" spans="1:8" x14ac:dyDescent="0.2">
      <c r="A13730" t="s">
        <v>3834</v>
      </c>
      <c r="B13730" t="s">
        <v>3925</v>
      </c>
      <c r="C13730" s="1">
        <v>44922</v>
      </c>
      <c r="D13730" s="1">
        <v>44964</v>
      </c>
      <c r="E13730">
        <f t="shared" si="214"/>
        <v>1</v>
      </c>
      <c r="F13730" t="str">
        <f>_xlfn.XLOOKUP(data!$B13730,campaign!$A$2:$A$18,campaign!$B$2:$B$18)</f>
        <v>Homeownership</v>
      </c>
      <c r="G13730">
        <f>_xlfn.XLOOKUP($F13730,campaign!$B$2:$B$18,campaign!$D$2:$D$18)</f>
        <v>13</v>
      </c>
      <c r="H13730" t="str">
        <f>_xlfn.XLOOKUP($A13730,customer!$A$2:$A$978,customer!$B$2:$B$978)</f>
        <v>Chryste Besnardeau</v>
      </c>
    </row>
    <row r="13731" spans="1:8" x14ac:dyDescent="0.2">
      <c r="A13731" t="s">
        <v>3834</v>
      </c>
      <c r="B13731" t="s">
        <v>3925</v>
      </c>
      <c r="C13731" s="1">
        <v>44922</v>
      </c>
      <c r="D13731" s="1">
        <v>44999</v>
      </c>
      <c r="E13731">
        <f t="shared" si="214"/>
        <v>2</v>
      </c>
      <c r="F13731" t="str">
        <f>_xlfn.XLOOKUP(data!$B13731,campaign!$A$2:$A$18,campaign!$B$2:$B$18)</f>
        <v>Homeownership</v>
      </c>
      <c r="G13731">
        <f>_xlfn.XLOOKUP($F13731,campaign!$B$2:$B$18,campaign!$D$2:$D$18)</f>
        <v>13</v>
      </c>
      <c r="H13731" t="str">
        <f>_xlfn.XLOOKUP($A13731,customer!$A$2:$A$978,customer!$B$2:$B$978)</f>
        <v>Chryste Besnardeau</v>
      </c>
    </row>
    <row r="13732" spans="1:8" x14ac:dyDescent="0.2">
      <c r="A13732" t="s">
        <v>3834</v>
      </c>
      <c r="B13732" t="s">
        <v>3925</v>
      </c>
      <c r="C13732" s="1">
        <v>44922</v>
      </c>
      <c r="D13732" s="1">
        <v>45017</v>
      </c>
      <c r="E13732">
        <f t="shared" si="214"/>
        <v>3</v>
      </c>
      <c r="F13732" t="str">
        <f>_xlfn.XLOOKUP(data!$B13732,campaign!$A$2:$A$18,campaign!$B$2:$B$18)</f>
        <v>Homeownership</v>
      </c>
      <c r="G13732">
        <f>_xlfn.XLOOKUP($F13732,campaign!$B$2:$B$18,campaign!$D$2:$D$18)</f>
        <v>13</v>
      </c>
      <c r="H13732" t="str">
        <f>_xlfn.XLOOKUP($A13732,customer!$A$2:$A$978,customer!$B$2:$B$978)</f>
        <v>Chryste Besnardeau</v>
      </c>
    </row>
    <row r="13733" spans="1:8" x14ac:dyDescent="0.2">
      <c r="A13733" t="s">
        <v>3834</v>
      </c>
      <c r="B13733" t="s">
        <v>3925</v>
      </c>
      <c r="C13733" s="1">
        <v>44922</v>
      </c>
      <c r="D13733" s="1">
        <v>45048</v>
      </c>
      <c r="E13733">
        <f t="shared" si="214"/>
        <v>4</v>
      </c>
      <c r="F13733" t="str">
        <f>_xlfn.XLOOKUP(data!$B13733,campaign!$A$2:$A$18,campaign!$B$2:$B$18)</f>
        <v>Homeownership</v>
      </c>
      <c r="G13733">
        <f>_xlfn.XLOOKUP($F13733,campaign!$B$2:$B$18,campaign!$D$2:$D$18)</f>
        <v>13</v>
      </c>
      <c r="H13733" t="str">
        <f>_xlfn.XLOOKUP($A13733,customer!$A$2:$A$978,customer!$B$2:$B$978)</f>
        <v>Chryste Besnardeau</v>
      </c>
    </row>
    <row r="13734" spans="1:8" x14ac:dyDescent="0.2">
      <c r="A13734" t="s">
        <v>3834</v>
      </c>
      <c r="B13734" t="s">
        <v>3925</v>
      </c>
      <c r="C13734" s="1">
        <v>44922</v>
      </c>
      <c r="D13734" s="1">
        <v>45081</v>
      </c>
      <c r="E13734">
        <f t="shared" si="214"/>
        <v>5</v>
      </c>
      <c r="F13734" t="str">
        <f>_xlfn.XLOOKUP(data!$B13734,campaign!$A$2:$A$18,campaign!$B$2:$B$18)</f>
        <v>Homeownership</v>
      </c>
      <c r="G13734">
        <f>_xlfn.XLOOKUP($F13734,campaign!$B$2:$B$18,campaign!$D$2:$D$18)</f>
        <v>13</v>
      </c>
      <c r="H13734" t="str">
        <f>_xlfn.XLOOKUP($A13734,customer!$A$2:$A$978,customer!$B$2:$B$978)</f>
        <v>Chryste Besnardeau</v>
      </c>
    </row>
    <row r="13735" spans="1:8" x14ac:dyDescent="0.2">
      <c r="A13735" t="s">
        <v>3835</v>
      </c>
      <c r="B13735" t="s">
        <v>3948</v>
      </c>
      <c r="C13735" s="1">
        <v>44739</v>
      </c>
      <c r="D13735" s="1">
        <v>44739</v>
      </c>
      <c r="E13735">
        <f t="shared" si="214"/>
        <v>0</v>
      </c>
      <c r="F13735" t="str">
        <f>_xlfn.XLOOKUP(data!$B13735,campaign!$A$2:$A$18,campaign!$B$2:$B$18)</f>
        <v>HasCreditCard</v>
      </c>
      <c r="G13735">
        <f>_xlfn.XLOOKUP($F13735,campaign!$B$2:$B$18,campaign!$D$2:$D$18)</f>
        <v>65</v>
      </c>
      <c r="H13735" t="str">
        <f>_xlfn.XLOOKUP($A13735,customer!$A$2:$A$978,customer!$B$2:$B$978)</f>
        <v>Merola Esilmon</v>
      </c>
    </row>
    <row r="13736" spans="1:8" x14ac:dyDescent="0.2">
      <c r="A13736" t="s">
        <v>3835</v>
      </c>
      <c r="B13736" t="s">
        <v>3948</v>
      </c>
      <c r="C13736" s="1">
        <v>44739</v>
      </c>
      <c r="D13736" s="1">
        <v>44777</v>
      </c>
      <c r="E13736">
        <f t="shared" si="214"/>
        <v>1</v>
      </c>
      <c r="F13736" t="str">
        <f>_xlfn.XLOOKUP(data!$B13736,campaign!$A$2:$A$18,campaign!$B$2:$B$18)</f>
        <v>HasCreditCard</v>
      </c>
      <c r="G13736">
        <f>_xlfn.XLOOKUP($F13736,campaign!$B$2:$B$18,campaign!$D$2:$D$18)</f>
        <v>65</v>
      </c>
      <c r="H13736" t="str">
        <f>_xlfn.XLOOKUP($A13736,customer!$A$2:$A$978,customer!$B$2:$B$978)</f>
        <v>Merola Esilmon</v>
      </c>
    </row>
    <row r="13737" spans="1:8" x14ac:dyDescent="0.2">
      <c r="A13737" t="s">
        <v>3835</v>
      </c>
      <c r="B13737" t="s">
        <v>3948</v>
      </c>
      <c r="C13737" s="1">
        <v>44739</v>
      </c>
      <c r="D13737" s="1">
        <v>44813</v>
      </c>
      <c r="E13737">
        <f t="shared" si="214"/>
        <v>2</v>
      </c>
      <c r="F13737" t="str">
        <f>_xlfn.XLOOKUP(data!$B13737,campaign!$A$2:$A$18,campaign!$B$2:$B$18)</f>
        <v>HasCreditCard</v>
      </c>
      <c r="G13737">
        <f>_xlfn.XLOOKUP($F13737,campaign!$B$2:$B$18,campaign!$D$2:$D$18)</f>
        <v>65</v>
      </c>
      <c r="H13737" t="str">
        <f>_xlfn.XLOOKUP($A13737,customer!$A$2:$A$978,customer!$B$2:$B$978)</f>
        <v>Merola Esilmon</v>
      </c>
    </row>
    <row r="13738" spans="1:8" x14ac:dyDescent="0.2">
      <c r="A13738" t="s">
        <v>3835</v>
      </c>
      <c r="B13738" t="s">
        <v>3948</v>
      </c>
      <c r="C13738" s="1">
        <v>44739</v>
      </c>
      <c r="D13738" s="1">
        <v>44846</v>
      </c>
      <c r="E13738">
        <f t="shared" si="214"/>
        <v>3</v>
      </c>
      <c r="F13738" t="str">
        <f>_xlfn.XLOOKUP(data!$B13738,campaign!$A$2:$A$18,campaign!$B$2:$B$18)</f>
        <v>HasCreditCard</v>
      </c>
      <c r="G13738">
        <f>_xlfn.XLOOKUP($F13738,campaign!$B$2:$B$18,campaign!$D$2:$D$18)</f>
        <v>65</v>
      </c>
      <c r="H13738" t="str">
        <f>_xlfn.XLOOKUP($A13738,customer!$A$2:$A$978,customer!$B$2:$B$978)</f>
        <v>Merola Esilmon</v>
      </c>
    </row>
    <row r="13739" spans="1:8" x14ac:dyDescent="0.2">
      <c r="A13739" t="s">
        <v>3835</v>
      </c>
      <c r="B13739" t="s">
        <v>3948</v>
      </c>
      <c r="C13739" s="1">
        <v>44739</v>
      </c>
      <c r="D13739" s="1">
        <v>44870</v>
      </c>
      <c r="E13739">
        <f t="shared" si="214"/>
        <v>4</v>
      </c>
      <c r="F13739" t="str">
        <f>_xlfn.XLOOKUP(data!$B13739,campaign!$A$2:$A$18,campaign!$B$2:$B$18)</f>
        <v>HasCreditCard</v>
      </c>
      <c r="G13739">
        <f>_xlfn.XLOOKUP($F13739,campaign!$B$2:$B$18,campaign!$D$2:$D$18)</f>
        <v>65</v>
      </c>
      <c r="H13739" t="str">
        <f>_xlfn.XLOOKUP($A13739,customer!$A$2:$A$978,customer!$B$2:$B$978)</f>
        <v>Merola Esilmon</v>
      </c>
    </row>
    <row r="13740" spans="1:8" x14ac:dyDescent="0.2">
      <c r="A13740" t="s">
        <v>3835</v>
      </c>
      <c r="B13740" t="s">
        <v>3948</v>
      </c>
      <c r="C13740" s="1">
        <v>44739</v>
      </c>
      <c r="D13740" s="1">
        <v>44922</v>
      </c>
      <c r="E13740">
        <f t="shared" si="214"/>
        <v>6</v>
      </c>
      <c r="F13740" t="str">
        <f>_xlfn.XLOOKUP(data!$B13740,campaign!$A$2:$A$18,campaign!$B$2:$B$18)</f>
        <v>HasCreditCard</v>
      </c>
      <c r="G13740">
        <f>_xlfn.XLOOKUP($F13740,campaign!$B$2:$B$18,campaign!$D$2:$D$18)</f>
        <v>65</v>
      </c>
      <c r="H13740" t="str">
        <f>_xlfn.XLOOKUP($A13740,customer!$A$2:$A$978,customer!$B$2:$B$978)</f>
        <v>Merola Esilmon</v>
      </c>
    </row>
    <row r="13741" spans="1:8" x14ac:dyDescent="0.2">
      <c r="A13741" t="s">
        <v>3835</v>
      </c>
      <c r="B13741" t="s">
        <v>3948</v>
      </c>
      <c r="C13741" s="1">
        <v>44739</v>
      </c>
      <c r="D13741" s="1">
        <v>44927</v>
      </c>
      <c r="E13741">
        <f t="shared" si="214"/>
        <v>6</v>
      </c>
      <c r="F13741" t="str">
        <f>_xlfn.XLOOKUP(data!$B13741,campaign!$A$2:$A$18,campaign!$B$2:$B$18)</f>
        <v>HasCreditCard</v>
      </c>
      <c r="G13741">
        <f>_xlfn.XLOOKUP($F13741,campaign!$B$2:$B$18,campaign!$D$2:$D$18)</f>
        <v>65</v>
      </c>
      <c r="H13741" t="str">
        <f>_xlfn.XLOOKUP($A13741,customer!$A$2:$A$978,customer!$B$2:$B$978)</f>
        <v>Merola Esilmon</v>
      </c>
    </row>
    <row r="13742" spans="1:8" x14ac:dyDescent="0.2">
      <c r="A13742" t="s">
        <v>3835</v>
      </c>
      <c r="B13742" t="s">
        <v>3948</v>
      </c>
      <c r="C13742" s="1">
        <v>44739</v>
      </c>
      <c r="D13742" s="1">
        <v>44964</v>
      </c>
      <c r="E13742">
        <f t="shared" si="214"/>
        <v>7</v>
      </c>
      <c r="F13742" t="str">
        <f>_xlfn.XLOOKUP(data!$B13742,campaign!$A$2:$A$18,campaign!$B$2:$B$18)</f>
        <v>HasCreditCard</v>
      </c>
      <c r="G13742">
        <f>_xlfn.XLOOKUP($F13742,campaign!$B$2:$B$18,campaign!$D$2:$D$18)</f>
        <v>65</v>
      </c>
      <c r="H13742" t="str">
        <f>_xlfn.XLOOKUP($A13742,customer!$A$2:$A$978,customer!$B$2:$B$978)</f>
        <v>Merola Esilmon</v>
      </c>
    </row>
    <row r="13743" spans="1:8" x14ac:dyDescent="0.2">
      <c r="A13743" t="s">
        <v>3835</v>
      </c>
      <c r="B13743" t="s">
        <v>3948</v>
      </c>
      <c r="C13743" s="1">
        <v>44739</v>
      </c>
      <c r="D13743" s="1">
        <v>44989</v>
      </c>
      <c r="E13743">
        <f t="shared" si="214"/>
        <v>8</v>
      </c>
      <c r="F13743" t="str">
        <f>_xlfn.XLOOKUP(data!$B13743,campaign!$A$2:$A$18,campaign!$B$2:$B$18)</f>
        <v>HasCreditCard</v>
      </c>
      <c r="G13743">
        <f>_xlfn.XLOOKUP($F13743,campaign!$B$2:$B$18,campaign!$D$2:$D$18)</f>
        <v>65</v>
      </c>
      <c r="H13743" t="str">
        <f>_xlfn.XLOOKUP($A13743,customer!$A$2:$A$978,customer!$B$2:$B$978)</f>
        <v>Merola Esilmon</v>
      </c>
    </row>
    <row r="13744" spans="1:8" x14ac:dyDescent="0.2">
      <c r="A13744" t="s">
        <v>3835</v>
      </c>
      <c r="B13744" t="s">
        <v>3948</v>
      </c>
      <c r="C13744" s="1">
        <v>44739</v>
      </c>
      <c r="D13744" s="1">
        <v>45017</v>
      </c>
      <c r="E13744">
        <f t="shared" si="214"/>
        <v>9</v>
      </c>
      <c r="F13744" t="str">
        <f>_xlfn.XLOOKUP(data!$B13744,campaign!$A$2:$A$18,campaign!$B$2:$B$18)</f>
        <v>HasCreditCard</v>
      </c>
      <c r="G13744">
        <f>_xlfn.XLOOKUP($F13744,campaign!$B$2:$B$18,campaign!$D$2:$D$18)</f>
        <v>65</v>
      </c>
      <c r="H13744" t="str">
        <f>_xlfn.XLOOKUP($A13744,customer!$A$2:$A$978,customer!$B$2:$B$978)</f>
        <v>Merola Esilmon</v>
      </c>
    </row>
    <row r="13745" spans="1:8" x14ac:dyDescent="0.2">
      <c r="A13745" t="s">
        <v>3835</v>
      </c>
      <c r="B13745" t="s">
        <v>3948</v>
      </c>
      <c r="C13745" s="1">
        <v>44739</v>
      </c>
      <c r="D13745" s="1">
        <v>45049</v>
      </c>
      <c r="E13745">
        <f t="shared" si="214"/>
        <v>10</v>
      </c>
      <c r="F13745" t="str">
        <f>_xlfn.XLOOKUP(data!$B13745,campaign!$A$2:$A$18,campaign!$B$2:$B$18)</f>
        <v>HasCreditCard</v>
      </c>
      <c r="G13745">
        <f>_xlfn.XLOOKUP($F13745,campaign!$B$2:$B$18,campaign!$D$2:$D$18)</f>
        <v>65</v>
      </c>
      <c r="H13745" t="str">
        <f>_xlfn.XLOOKUP($A13745,customer!$A$2:$A$978,customer!$B$2:$B$978)</f>
        <v>Merola Esilmon</v>
      </c>
    </row>
    <row r="13746" spans="1:8" x14ac:dyDescent="0.2">
      <c r="A13746" t="s">
        <v>3835</v>
      </c>
      <c r="B13746" t="s">
        <v>3948</v>
      </c>
      <c r="C13746" s="1">
        <v>44739</v>
      </c>
      <c r="D13746" s="1">
        <v>45085</v>
      </c>
      <c r="E13746">
        <f t="shared" si="214"/>
        <v>11</v>
      </c>
      <c r="F13746" t="str">
        <f>_xlfn.XLOOKUP(data!$B13746,campaign!$A$2:$A$18,campaign!$B$2:$B$18)</f>
        <v>HasCreditCard</v>
      </c>
      <c r="G13746">
        <f>_xlfn.XLOOKUP($F13746,campaign!$B$2:$B$18,campaign!$D$2:$D$18)</f>
        <v>65</v>
      </c>
      <c r="H13746" t="str">
        <f>_xlfn.XLOOKUP($A13746,customer!$A$2:$A$978,customer!$B$2:$B$978)</f>
        <v>Merola Esilmon</v>
      </c>
    </row>
    <row r="13747" spans="1:8" x14ac:dyDescent="0.2">
      <c r="A13747" t="s">
        <v>3836</v>
      </c>
      <c r="B13747" t="s">
        <v>3927</v>
      </c>
      <c r="C13747" s="1">
        <v>44754</v>
      </c>
      <c r="D13747" s="1">
        <v>44754</v>
      </c>
      <c r="E13747">
        <f t="shared" si="214"/>
        <v>0</v>
      </c>
      <c r="F13747" t="str">
        <f>_xlfn.XLOOKUP(data!$B13747,campaign!$A$2:$A$18,campaign!$B$2:$B$18)</f>
        <v>RespondsToMailOffers</v>
      </c>
      <c r="G13747">
        <f>_xlfn.XLOOKUP($F13747,campaign!$B$2:$B$18,campaign!$D$2:$D$18)</f>
        <v>27</v>
      </c>
      <c r="H13747" t="str">
        <f>_xlfn.XLOOKUP($A13747,customer!$A$2:$A$978,customer!$B$2:$B$978)</f>
        <v>Brenn Enstone</v>
      </c>
    </row>
    <row r="13748" spans="1:8" x14ac:dyDescent="0.2">
      <c r="A13748" t="s">
        <v>3836</v>
      </c>
      <c r="B13748" t="s">
        <v>3927</v>
      </c>
      <c r="C13748" s="1">
        <v>44754</v>
      </c>
      <c r="D13748" s="1">
        <v>44787</v>
      </c>
      <c r="E13748">
        <f t="shared" si="214"/>
        <v>1</v>
      </c>
      <c r="F13748" t="str">
        <f>_xlfn.XLOOKUP(data!$B13748,campaign!$A$2:$A$18,campaign!$B$2:$B$18)</f>
        <v>RespondsToMailOffers</v>
      </c>
      <c r="G13748">
        <f>_xlfn.XLOOKUP($F13748,campaign!$B$2:$B$18,campaign!$D$2:$D$18)</f>
        <v>27</v>
      </c>
      <c r="H13748" t="str">
        <f>_xlfn.XLOOKUP($A13748,customer!$A$2:$A$978,customer!$B$2:$B$978)</f>
        <v>Brenn Enstone</v>
      </c>
    </row>
    <row r="13749" spans="1:8" x14ac:dyDescent="0.2">
      <c r="A13749" t="s">
        <v>3836</v>
      </c>
      <c r="B13749" t="s">
        <v>3927</v>
      </c>
      <c r="C13749" s="1">
        <v>44754</v>
      </c>
      <c r="D13749" s="1">
        <v>44828</v>
      </c>
      <c r="E13749">
        <f t="shared" si="214"/>
        <v>2</v>
      </c>
      <c r="F13749" t="str">
        <f>_xlfn.XLOOKUP(data!$B13749,campaign!$A$2:$A$18,campaign!$B$2:$B$18)</f>
        <v>RespondsToMailOffers</v>
      </c>
      <c r="G13749">
        <f>_xlfn.XLOOKUP($F13749,campaign!$B$2:$B$18,campaign!$D$2:$D$18)</f>
        <v>27</v>
      </c>
      <c r="H13749" t="str">
        <f>_xlfn.XLOOKUP($A13749,customer!$A$2:$A$978,customer!$B$2:$B$978)</f>
        <v>Brenn Enstone</v>
      </c>
    </row>
    <row r="13750" spans="1:8" x14ac:dyDescent="0.2">
      <c r="A13750" t="s">
        <v>3836</v>
      </c>
      <c r="B13750" t="s">
        <v>3927</v>
      </c>
      <c r="C13750" s="1">
        <v>44754</v>
      </c>
      <c r="D13750" s="1">
        <v>44851</v>
      </c>
      <c r="E13750">
        <f t="shared" si="214"/>
        <v>3</v>
      </c>
      <c r="F13750" t="str">
        <f>_xlfn.XLOOKUP(data!$B13750,campaign!$A$2:$A$18,campaign!$B$2:$B$18)</f>
        <v>RespondsToMailOffers</v>
      </c>
      <c r="G13750">
        <f>_xlfn.XLOOKUP($F13750,campaign!$B$2:$B$18,campaign!$D$2:$D$18)</f>
        <v>27</v>
      </c>
      <c r="H13750" t="str">
        <f>_xlfn.XLOOKUP($A13750,customer!$A$2:$A$978,customer!$B$2:$B$978)</f>
        <v>Brenn Enstone</v>
      </c>
    </row>
    <row r="13751" spans="1:8" x14ac:dyDescent="0.2">
      <c r="A13751" t="s">
        <v>3836</v>
      </c>
      <c r="B13751" t="s">
        <v>3927</v>
      </c>
      <c r="C13751" s="1">
        <v>44754</v>
      </c>
      <c r="D13751" s="1">
        <v>44888</v>
      </c>
      <c r="E13751">
        <f t="shared" si="214"/>
        <v>4</v>
      </c>
      <c r="F13751" t="str">
        <f>_xlfn.XLOOKUP(data!$B13751,campaign!$A$2:$A$18,campaign!$B$2:$B$18)</f>
        <v>RespondsToMailOffers</v>
      </c>
      <c r="G13751">
        <f>_xlfn.XLOOKUP($F13751,campaign!$B$2:$B$18,campaign!$D$2:$D$18)</f>
        <v>27</v>
      </c>
      <c r="H13751" t="str">
        <f>_xlfn.XLOOKUP($A13751,customer!$A$2:$A$978,customer!$B$2:$B$978)</f>
        <v>Brenn Enstone</v>
      </c>
    </row>
    <row r="13752" spans="1:8" x14ac:dyDescent="0.2">
      <c r="A13752" t="s">
        <v>3836</v>
      </c>
      <c r="B13752" t="s">
        <v>3927</v>
      </c>
      <c r="C13752" s="1">
        <v>44754</v>
      </c>
      <c r="D13752" s="1">
        <v>44911</v>
      </c>
      <c r="E13752">
        <f t="shared" si="214"/>
        <v>5</v>
      </c>
      <c r="F13752" t="str">
        <f>_xlfn.XLOOKUP(data!$B13752,campaign!$A$2:$A$18,campaign!$B$2:$B$18)</f>
        <v>RespondsToMailOffers</v>
      </c>
      <c r="G13752">
        <f>_xlfn.XLOOKUP($F13752,campaign!$B$2:$B$18,campaign!$D$2:$D$18)</f>
        <v>27</v>
      </c>
      <c r="H13752" t="str">
        <f>_xlfn.XLOOKUP($A13752,customer!$A$2:$A$978,customer!$B$2:$B$978)</f>
        <v>Brenn Enstone</v>
      </c>
    </row>
    <row r="13753" spans="1:8" x14ac:dyDescent="0.2">
      <c r="A13753" t="s">
        <v>3836</v>
      </c>
      <c r="B13753" t="s">
        <v>3927</v>
      </c>
      <c r="C13753" s="1">
        <v>44754</v>
      </c>
      <c r="D13753" s="1">
        <v>44939</v>
      </c>
      <c r="E13753">
        <f t="shared" si="214"/>
        <v>6</v>
      </c>
      <c r="F13753" t="str">
        <f>_xlfn.XLOOKUP(data!$B13753,campaign!$A$2:$A$18,campaign!$B$2:$B$18)</f>
        <v>RespondsToMailOffers</v>
      </c>
      <c r="G13753">
        <f>_xlfn.XLOOKUP($F13753,campaign!$B$2:$B$18,campaign!$D$2:$D$18)</f>
        <v>27</v>
      </c>
      <c r="H13753" t="str">
        <f>_xlfn.XLOOKUP($A13753,customer!$A$2:$A$978,customer!$B$2:$B$978)</f>
        <v>Brenn Enstone</v>
      </c>
    </row>
    <row r="13754" spans="1:8" x14ac:dyDescent="0.2">
      <c r="A13754" t="s">
        <v>3836</v>
      </c>
      <c r="B13754" t="s">
        <v>3927</v>
      </c>
      <c r="C13754" s="1">
        <v>44754</v>
      </c>
      <c r="D13754" s="1">
        <v>44978</v>
      </c>
      <c r="E13754">
        <f t="shared" si="214"/>
        <v>7</v>
      </c>
      <c r="F13754" t="str">
        <f>_xlfn.XLOOKUP(data!$B13754,campaign!$A$2:$A$18,campaign!$B$2:$B$18)</f>
        <v>RespondsToMailOffers</v>
      </c>
      <c r="G13754">
        <f>_xlfn.XLOOKUP($F13754,campaign!$B$2:$B$18,campaign!$D$2:$D$18)</f>
        <v>27</v>
      </c>
      <c r="H13754" t="str">
        <f>_xlfn.XLOOKUP($A13754,customer!$A$2:$A$978,customer!$B$2:$B$978)</f>
        <v>Brenn Enstone</v>
      </c>
    </row>
    <row r="13755" spans="1:8" x14ac:dyDescent="0.2">
      <c r="A13755" t="s">
        <v>3836</v>
      </c>
      <c r="B13755" t="s">
        <v>3927</v>
      </c>
      <c r="C13755" s="1">
        <v>44754</v>
      </c>
      <c r="D13755" s="1">
        <v>45006</v>
      </c>
      <c r="E13755">
        <f t="shared" si="214"/>
        <v>8</v>
      </c>
      <c r="F13755" t="str">
        <f>_xlfn.XLOOKUP(data!$B13755,campaign!$A$2:$A$18,campaign!$B$2:$B$18)</f>
        <v>RespondsToMailOffers</v>
      </c>
      <c r="G13755">
        <f>_xlfn.XLOOKUP($F13755,campaign!$B$2:$B$18,campaign!$D$2:$D$18)</f>
        <v>27</v>
      </c>
      <c r="H13755" t="str">
        <f>_xlfn.XLOOKUP($A13755,customer!$A$2:$A$978,customer!$B$2:$B$978)</f>
        <v>Brenn Enstone</v>
      </c>
    </row>
    <row r="13756" spans="1:8" x14ac:dyDescent="0.2">
      <c r="A13756" t="s">
        <v>3836</v>
      </c>
      <c r="B13756" t="s">
        <v>3927</v>
      </c>
      <c r="C13756" s="1">
        <v>44754</v>
      </c>
      <c r="D13756" s="1">
        <v>45043</v>
      </c>
      <c r="E13756">
        <f t="shared" si="214"/>
        <v>9</v>
      </c>
      <c r="F13756" t="str">
        <f>_xlfn.XLOOKUP(data!$B13756,campaign!$A$2:$A$18,campaign!$B$2:$B$18)</f>
        <v>RespondsToMailOffers</v>
      </c>
      <c r="G13756">
        <f>_xlfn.XLOOKUP($F13756,campaign!$B$2:$B$18,campaign!$D$2:$D$18)</f>
        <v>27</v>
      </c>
      <c r="H13756" t="str">
        <f>_xlfn.XLOOKUP($A13756,customer!$A$2:$A$978,customer!$B$2:$B$978)</f>
        <v>Brenn Enstone</v>
      </c>
    </row>
    <row r="13757" spans="1:8" x14ac:dyDescent="0.2">
      <c r="A13757" t="s">
        <v>3836</v>
      </c>
      <c r="B13757" t="s">
        <v>3927</v>
      </c>
      <c r="C13757" s="1">
        <v>44754</v>
      </c>
      <c r="D13757" s="1">
        <v>45061</v>
      </c>
      <c r="E13757">
        <f t="shared" si="214"/>
        <v>10</v>
      </c>
      <c r="F13757" t="str">
        <f>_xlfn.XLOOKUP(data!$B13757,campaign!$A$2:$A$18,campaign!$B$2:$B$18)</f>
        <v>RespondsToMailOffers</v>
      </c>
      <c r="G13757">
        <f>_xlfn.XLOOKUP($F13757,campaign!$B$2:$B$18,campaign!$D$2:$D$18)</f>
        <v>27</v>
      </c>
      <c r="H13757" t="str">
        <f>_xlfn.XLOOKUP($A13757,customer!$A$2:$A$978,customer!$B$2:$B$978)</f>
        <v>Brenn Enstone</v>
      </c>
    </row>
    <row r="13758" spans="1:8" x14ac:dyDescent="0.2">
      <c r="A13758" t="s">
        <v>3836</v>
      </c>
      <c r="B13758" t="s">
        <v>3926</v>
      </c>
      <c r="C13758" s="1">
        <v>44962</v>
      </c>
      <c r="D13758" s="1">
        <v>44962</v>
      </c>
      <c r="E13758">
        <f t="shared" si="214"/>
        <v>0</v>
      </c>
      <c r="F13758" t="str">
        <f>_xlfn.XLOOKUP(data!$B13758,campaign!$A$2:$A$18,campaign!$B$2:$B$18)</f>
        <v>BuysViaMailOrder</v>
      </c>
      <c r="G13758">
        <f>_xlfn.XLOOKUP($F13758,campaign!$B$2:$B$18,campaign!$D$2:$D$18)</f>
        <v>25</v>
      </c>
      <c r="H13758" t="str">
        <f>_xlfn.XLOOKUP($A13758,customer!$A$2:$A$978,customer!$B$2:$B$978)</f>
        <v>Brenn Enstone</v>
      </c>
    </row>
    <row r="13759" spans="1:8" x14ac:dyDescent="0.2">
      <c r="A13759" t="s">
        <v>3836</v>
      </c>
      <c r="B13759" t="s">
        <v>3926</v>
      </c>
      <c r="C13759" s="1">
        <v>44962</v>
      </c>
      <c r="D13759" s="1">
        <v>45004</v>
      </c>
      <c r="E13759">
        <f t="shared" si="214"/>
        <v>1</v>
      </c>
      <c r="F13759" t="str">
        <f>_xlfn.XLOOKUP(data!$B13759,campaign!$A$2:$A$18,campaign!$B$2:$B$18)</f>
        <v>BuysViaMailOrder</v>
      </c>
      <c r="G13759">
        <f>_xlfn.XLOOKUP($F13759,campaign!$B$2:$B$18,campaign!$D$2:$D$18)</f>
        <v>25</v>
      </c>
      <c r="H13759" t="str">
        <f>_xlfn.XLOOKUP($A13759,customer!$A$2:$A$978,customer!$B$2:$B$978)</f>
        <v>Brenn Enstone</v>
      </c>
    </row>
    <row r="13760" spans="1:8" x14ac:dyDescent="0.2">
      <c r="A13760" t="s">
        <v>3836</v>
      </c>
      <c r="B13760" t="s">
        <v>3926</v>
      </c>
      <c r="C13760" s="1">
        <v>44962</v>
      </c>
      <c r="D13760" s="1">
        <v>45024</v>
      </c>
      <c r="E13760">
        <f t="shared" si="214"/>
        <v>2</v>
      </c>
      <c r="F13760" t="str">
        <f>_xlfn.XLOOKUP(data!$B13760,campaign!$A$2:$A$18,campaign!$B$2:$B$18)</f>
        <v>BuysViaMailOrder</v>
      </c>
      <c r="G13760">
        <f>_xlfn.XLOOKUP($F13760,campaign!$B$2:$B$18,campaign!$D$2:$D$18)</f>
        <v>25</v>
      </c>
      <c r="H13760" t="str">
        <f>_xlfn.XLOOKUP($A13760,customer!$A$2:$A$978,customer!$B$2:$B$978)</f>
        <v>Brenn Enstone</v>
      </c>
    </row>
    <row r="13761" spans="1:8" x14ac:dyDescent="0.2">
      <c r="A13761" t="s">
        <v>3836</v>
      </c>
      <c r="B13761" t="s">
        <v>3926</v>
      </c>
      <c r="C13761" s="1">
        <v>44962</v>
      </c>
      <c r="D13761" s="1">
        <v>45062</v>
      </c>
      <c r="E13761">
        <f t="shared" si="214"/>
        <v>3</v>
      </c>
      <c r="F13761" t="str">
        <f>_xlfn.XLOOKUP(data!$B13761,campaign!$A$2:$A$18,campaign!$B$2:$B$18)</f>
        <v>BuysViaMailOrder</v>
      </c>
      <c r="G13761">
        <f>_xlfn.XLOOKUP($F13761,campaign!$B$2:$B$18,campaign!$D$2:$D$18)</f>
        <v>25</v>
      </c>
      <c r="H13761" t="str">
        <f>_xlfn.XLOOKUP($A13761,customer!$A$2:$A$978,customer!$B$2:$B$978)</f>
        <v>Brenn Enstone</v>
      </c>
    </row>
    <row r="13762" spans="1:8" x14ac:dyDescent="0.2">
      <c r="A13762" t="s">
        <v>3837</v>
      </c>
      <c r="B13762" t="s">
        <v>3947</v>
      </c>
      <c r="C13762" s="1">
        <v>44833</v>
      </c>
      <c r="D13762" s="1">
        <v>44833</v>
      </c>
      <c r="E13762">
        <f t="shared" si="214"/>
        <v>0</v>
      </c>
      <c r="F13762" t="str">
        <f>_xlfn.XLOOKUP(data!$B13762,campaign!$A$2:$A$18,campaign!$B$2:$B$18)</f>
        <v>OwnsComputer</v>
      </c>
      <c r="G13762">
        <f>_xlfn.XLOOKUP($F13762,campaign!$B$2:$B$18,campaign!$D$2:$D$18)</f>
        <v>62</v>
      </c>
      <c r="H13762" t="str">
        <f>_xlfn.XLOOKUP($A13762,customer!$A$2:$A$978,customer!$B$2:$B$978)</f>
        <v>Otis Bidewel</v>
      </c>
    </row>
    <row r="13763" spans="1:8" x14ac:dyDescent="0.2">
      <c r="A13763" t="s">
        <v>3837</v>
      </c>
      <c r="B13763" t="s">
        <v>3947</v>
      </c>
      <c r="C13763" s="1">
        <v>44833</v>
      </c>
      <c r="D13763" s="1">
        <v>44864</v>
      </c>
      <c r="E13763">
        <f t="shared" ref="E13763:E13826" si="215">DATEDIF(C13763,D13763,"M")</f>
        <v>1</v>
      </c>
      <c r="F13763" t="str">
        <f>_xlfn.XLOOKUP(data!$B13763,campaign!$A$2:$A$18,campaign!$B$2:$B$18)</f>
        <v>OwnsComputer</v>
      </c>
      <c r="G13763">
        <f>_xlfn.XLOOKUP($F13763,campaign!$B$2:$B$18,campaign!$D$2:$D$18)</f>
        <v>62</v>
      </c>
      <c r="H13763" t="str">
        <f>_xlfn.XLOOKUP($A13763,customer!$A$2:$A$978,customer!$B$2:$B$978)</f>
        <v>Otis Bidewel</v>
      </c>
    </row>
    <row r="13764" spans="1:8" x14ac:dyDescent="0.2">
      <c r="A13764" t="s">
        <v>3837</v>
      </c>
      <c r="B13764" t="s">
        <v>3947</v>
      </c>
      <c r="C13764" s="1">
        <v>44833</v>
      </c>
      <c r="D13764" s="1">
        <v>44895</v>
      </c>
      <c r="E13764">
        <f t="shared" si="215"/>
        <v>2</v>
      </c>
      <c r="F13764" t="str">
        <f>_xlfn.XLOOKUP(data!$B13764,campaign!$A$2:$A$18,campaign!$B$2:$B$18)</f>
        <v>OwnsComputer</v>
      </c>
      <c r="G13764">
        <f>_xlfn.XLOOKUP($F13764,campaign!$B$2:$B$18,campaign!$D$2:$D$18)</f>
        <v>62</v>
      </c>
      <c r="H13764" t="str">
        <f>_xlfn.XLOOKUP($A13764,customer!$A$2:$A$978,customer!$B$2:$B$978)</f>
        <v>Otis Bidewel</v>
      </c>
    </row>
    <row r="13765" spans="1:8" x14ac:dyDescent="0.2">
      <c r="A13765" t="s">
        <v>3837</v>
      </c>
      <c r="B13765" t="s">
        <v>3947</v>
      </c>
      <c r="C13765" s="1">
        <v>44833</v>
      </c>
      <c r="D13765" s="1">
        <v>44901</v>
      </c>
      <c r="E13765">
        <f t="shared" si="215"/>
        <v>2</v>
      </c>
      <c r="F13765" t="str">
        <f>_xlfn.XLOOKUP(data!$B13765,campaign!$A$2:$A$18,campaign!$B$2:$B$18)</f>
        <v>OwnsComputer</v>
      </c>
      <c r="G13765">
        <f>_xlfn.XLOOKUP($F13765,campaign!$B$2:$B$18,campaign!$D$2:$D$18)</f>
        <v>62</v>
      </c>
      <c r="H13765" t="str">
        <f>_xlfn.XLOOKUP($A13765,customer!$A$2:$A$978,customer!$B$2:$B$978)</f>
        <v>Otis Bidewel</v>
      </c>
    </row>
    <row r="13766" spans="1:8" x14ac:dyDescent="0.2">
      <c r="A13766" t="s">
        <v>3837</v>
      </c>
      <c r="B13766" t="s">
        <v>3947</v>
      </c>
      <c r="C13766" s="1">
        <v>44833</v>
      </c>
      <c r="D13766" s="1">
        <v>44931</v>
      </c>
      <c r="E13766">
        <f t="shared" si="215"/>
        <v>3</v>
      </c>
      <c r="F13766" t="str">
        <f>_xlfn.XLOOKUP(data!$B13766,campaign!$A$2:$A$18,campaign!$B$2:$B$18)</f>
        <v>OwnsComputer</v>
      </c>
      <c r="G13766">
        <f>_xlfn.XLOOKUP($F13766,campaign!$B$2:$B$18,campaign!$D$2:$D$18)</f>
        <v>62</v>
      </c>
      <c r="H13766" t="str">
        <f>_xlfn.XLOOKUP($A13766,customer!$A$2:$A$978,customer!$B$2:$B$978)</f>
        <v>Otis Bidewel</v>
      </c>
    </row>
    <row r="13767" spans="1:8" x14ac:dyDescent="0.2">
      <c r="A13767" t="s">
        <v>3837</v>
      </c>
      <c r="B13767" t="s">
        <v>3947</v>
      </c>
      <c r="C13767" s="1">
        <v>44833</v>
      </c>
      <c r="D13767" s="1">
        <v>44958</v>
      </c>
      <c r="E13767">
        <f t="shared" si="215"/>
        <v>4</v>
      </c>
      <c r="F13767" t="str">
        <f>_xlfn.XLOOKUP(data!$B13767,campaign!$A$2:$A$18,campaign!$B$2:$B$18)</f>
        <v>OwnsComputer</v>
      </c>
      <c r="G13767">
        <f>_xlfn.XLOOKUP($F13767,campaign!$B$2:$B$18,campaign!$D$2:$D$18)</f>
        <v>62</v>
      </c>
      <c r="H13767" t="str">
        <f>_xlfn.XLOOKUP($A13767,customer!$A$2:$A$978,customer!$B$2:$B$978)</f>
        <v>Otis Bidewel</v>
      </c>
    </row>
    <row r="13768" spans="1:8" x14ac:dyDescent="0.2">
      <c r="A13768" t="s">
        <v>3837</v>
      </c>
      <c r="B13768" t="s">
        <v>3947</v>
      </c>
      <c r="C13768" s="1">
        <v>44833</v>
      </c>
      <c r="D13768" s="1">
        <v>44986</v>
      </c>
      <c r="E13768">
        <f t="shared" si="215"/>
        <v>5</v>
      </c>
      <c r="F13768" t="str">
        <f>_xlfn.XLOOKUP(data!$B13768,campaign!$A$2:$A$18,campaign!$B$2:$B$18)</f>
        <v>OwnsComputer</v>
      </c>
      <c r="G13768">
        <f>_xlfn.XLOOKUP($F13768,campaign!$B$2:$B$18,campaign!$D$2:$D$18)</f>
        <v>62</v>
      </c>
      <c r="H13768" t="str">
        <f>_xlfn.XLOOKUP($A13768,customer!$A$2:$A$978,customer!$B$2:$B$978)</f>
        <v>Otis Bidewel</v>
      </c>
    </row>
    <row r="13769" spans="1:8" x14ac:dyDescent="0.2">
      <c r="A13769" t="s">
        <v>3837</v>
      </c>
      <c r="B13769" t="s">
        <v>3947</v>
      </c>
      <c r="C13769" s="1">
        <v>44833</v>
      </c>
      <c r="D13769" s="1">
        <v>45024</v>
      </c>
      <c r="E13769">
        <f t="shared" si="215"/>
        <v>6</v>
      </c>
      <c r="F13769" t="str">
        <f>_xlfn.XLOOKUP(data!$B13769,campaign!$A$2:$A$18,campaign!$B$2:$B$18)</f>
        <v>OwnsComputer</v>
      </c>
      <c r="G13769">
        <f>_xlfn.XLOOKUP($F13769,campaign!$B$2:$B$18,campaign!$D$2:$D$18)</f>
        <v>62</v>
      </c>
      <c r="H13769" t="str">
        <f>_xlfn.XLOOKUP($A13769,customer!$A$2:$A$978,customer!$B$2:$B$978)</f>
        <v>Otis Bidewel</v>
      </c>
    </row>
    <row r="13770" spans="1:8" x14ac:dyDescent="0.2">
      <c r="A13770" t="s">
        <v>3837</v>
      </c>
      <c r="B13770" t="s">
        <v>3947</v>
      </c>
      <c r="C13770" s="1">
        <v>44833</v>
      </c>
      <c r="D13770" s="1">
        <v>45050</v>
      </c>
      <c r="E13770">
        <f t="shared" si="215"/>
        <v>7</v>
      </c>
      <c r="F13770" t="str">
        <f>_xlfn.XLOOKUP(data!$B13770,campaign!$A$2:$A$18,campaign!$B$2:$B$18)</f>
        <v>OwnsComputer</v>
      </c>
      <c r="G13770">
        <f>_xlfn.XLOOKUP($F13770,campaign!$B$2:$B$18,campaign!$D$2:$D$18)</f>
        <v>62</v>
      </c>
      <c r="H13770" t="str">
        <f>_xlfn.XLOOKUP($A13770,customer!$A$2:$A$978,customer!$B$2:$B$978)</f>
        <v>Otis Bidewel</v>
      </c>
    </row>
    <row r="13771" spans="1:8" x14ac:dyDescent="0.2">
      <c r="A13771" t="s">
        <v>3837</v>
      </c>
      <c r="B13771" t="s">
        <v>3947</v>
      </c>
      <c r="C13771" s="1">
        <v>44833</v>
      </c>
      <c r="D13771" s="1">
        <v>45088</v>
      </c>
      <c r="E13771">
        <f t="shared" si="215"/>
        <v>8</v>
      </c>
      <c r="F13771" t="str">
        <f>_xlfn.XLOOKUP(data!$B13771,campaign!$A$2:$A$18,campaign!$B$2:$B$18)</f>
        <v>OwnsComputer</v>
      </c>
      <c r="G13771">
        <f>_xlfn.XLOOKUP($F13771,campaign!$B$2:$B$18,campaign!$D$2:$D$18)</f>
        <v>62</v>
      </c>
      <c r="H13771" t="str">
        <f>_xlfn.XLOOKUP($A13771,customer!$A$2:$A$978,customer!$B$2:$B$978)</f>
        <v>Otis Bidewel</v>
      </c>
    </row>
    <row r="13772" spans="1:8" x14ac:dyDescent="0.2">
      <c r="A13772" t="s">
        <v>3838</v>
      </c>
      <c r="B13772" t="s">
        <v>3928</v>
      </c>
      <c r="C13772" s="1">
        <v>44779</v>
      </c>
      <c r="D13772" s="1">
        <v>44779</v>
      </c>
      <c r="E13772">
        <f t="shared" si="215"/>
        <v>0</v>
      </c>
      <c r="F13772" t="str">
        <f>_xlfn.XLOOKUP(data!$B13772,campaign!$A$2:$A$18,campaign!$B$2:$B$18)</f>
        <v>OptOutMailings</v>
      </c>
      <c r="G13772">
        <f>_xlfn.XLOOKUP($F13772,campaign!$B$2:$B$18,campaign!$D$2:$D$18)</f>
        <v>75</v>
      </c>
      <c r="H13772" t="str">
        <f>_xlfn.XLOOKUP($A13772,customer!$A$2:$A$978,customer!$B$2:$B$978)</f>
        <v>Jodi Winson</v>
      </c>
    </row>
    <row r="13773" spans="1:8" x14ac:dyDescent="0.2">
      <c r="A13773" t="s">
        <v>3838</v>
      </c>
      <c r="B13773" t="s">
        <v>3928</v>
      </c>
      <c r="C13773" s="1">
        <v>44779</v>
      </c>
      <c r="D13773" s="1">
        <v>44820</v>
      </c>
      <c r="E13773">
        <f t="shared" si="215"/>
        <v>1</v>
      </c>
      <c r="F13773" t="str">
        <f>_xlfn.XLOOKUP(data!$B13773,campaign!$A$2:$A$18,campaign!$B$2:$B$18)</f>
        <v>OptOutMailings</v>
      </c>
      <c r="G13773">
        <f>_xlfn.XLOOKUP($F13773,campaign!$B$2:$B$18,campaign!$D$2:$D$18)</f>
        <v>75</v>
      </c>
      <c r="H13773" t="str">
        <f>_xlfn.XLOOKUP($A13773,customer!$A$2:$A$978,customer!$B$2:$B$978)</f>
        <v>Jodi Winson</v>
      </c>
    </row>
    <row r="13774" spans="1:8" x14ac:dyDescent="0.2">
      <c r="A13774" t="s">
        <v>3838</v>
      </c>
      <c r="B13774" t="s">
        <v>3928</v>
      </c>
      <c r="C13774" s="1">
        <v>44779</v>
      </c>
      <c r="D13774" s="1">
        <v>44850</v>
      </c>
      <c r="E13774">
        <f t="shared" si="215"/>
        <v>2</v>
      </c>
      <c r="F13774" t="str">
        <f>_xlfn.XLOOKUP(data!$B13774,campaign!$A$2:$A$18,campaign!$B$2:$B$18)</f>
        <v>OptOutMailings</v>
      </c>
      <c r="G13774">
        <f>_xlfn.XLOOKUP($F13774,campaign!$B$2:$B$18,campaign!$D$2:$D$18)</f>
        <v>75</v>
      </c>
      <c r="H13774" t="str">
        <f>_xlfn.XLOOKUP($A13774,customer!$A$2:$A$978,customer!$B$2:$B$978)</f>
        <v>Jodi Winson</v>
      </c>
    </row>
    <row r="13775" spans="1:8" x14ac:dyDescent="0.2">
      <c r="A13775" t="s">
        <v>3838</v>
      </c>
      <c r="B13775" t="s">
        <v>3928</v>
      </c>
      <c r="C13775" s="1">
        <v>44779</v>
      </c>
      <c r="D13775" s="1">
        <v>44876</v>
      </c>
      <c r="E13775">
        <f t="shared" si="215"/>
        <v>3</v>
      </c>
      <c r="F13775" t="str">
        <f>_xlfn.XLOOKUP(data!$B13775,campaign!$A$2:$A$18,campaign!$B$2:$B$18)</f>
        <v>OptOutMailings</v>
      </c>
      <c r="G13775">
        <f>_xlfn.XLOOKUP($F13775,campaign!$B$2:$B$18,campaign!$D$2:$D$18)</f>
        <v>75</v>
      </c>
      <c r="H13775" t="str">
        <f>_xlfn.XLOOKUP($A13775,customer!$A$2:$A$978,customer!$B$2:$B$978)</f>
        <v>Jodi Winson</v>
      </c>
    </row>
    <row r="13776" spans="1:8" x14ac:dyDescent="0.2">
      <c r="A13776" t="s">
        <v>3838</v>
      </c>
      <c r="B13776" t="s">
        <v>3928</v>
      </c>
      <c r="C13776" s="1">
        <v>44779</v>
      </c>
      <c r="D13776" s="1">
        <v>44915</v>
      </c>
      <c r="E13776">
        <f t="shared" si="215"/>
        <v>4</v>
      </c>
      <c r="F13776" t="str">
        <f>_xlfn.XLOOKUP(data!$B13776,campaign!$A$2:$A$18,campaign!$B$2:$B$18)</f>
        <v>OptOutMailings</v>
      </c>
      <c r="G13776">
        <f>_xlfn.XLOOKUP($F13776,campaign!$B$2:$B$18,campaign!$D$2:$D$18)</f>
        <v>75</v>
      </c>
      <c r="H13776" t="str">
        <f>_xlfn.XLOOKUP($A13776,customer!$A$2:$A$978,customer!$B$2:$B$978)</f>
        <v>Jodi Winson</v>
      </c>
    </row>
    <row r="13777" spans="1:8" x14ac:dyDescent="0.2">
      <c r="A13777" t="s">
        <v>3838</v>
      </c>
      <c r="B13777" t="s">
        <v>3928</v>
      </c>
      <c r="C13777" s="1">
        <v>44779</v>
      </c>
      <c r="D13777" s="1">
        <v>44934</v>
      </c>
      <c r="E13777">
        <f t="shared" si="215"/>
        <v>5</v>
      </c>
      <c r="F13777" t="str">
        <f>_xlfn.XLOOKUP(data!$B13777,campaign!$A$2:$A$18,campaign!$B$2:$B$18)</f>
        <v>OptOutMailings</v>
      </c>
      <c r="G13777">
        <f>_xlfn.XLOOKUP($F13777,campaign!$B$2:$B$18,campaign!$D$2:$D$18)</f>
        <v>75</v>
      </c>
      <c r="H13777" t="str">
        <f>_xlfn.XLOOKUP($A13777,customer!$A$2:$A$978,customer!$B$2:$B$978)</f>
        <v>Jodi Winson</v>
      </c>
    </row>
    <row r="13778" spans="1:8" x14ac:dyDescent="0.2">
      <c r="A13778" t="s">
        <v>3838</v>
      </c>
      <c r="B13778" t="s">
        <v>3928</v>
      </c>
      <c r="C13778" s="1">
        <v>44779</v>
      </c>
      <c r="D13778" s="1">
        <v>44965</v>
      </c>
      <c r="E13778">
        <f t="shared" si="215"/>
        <v>6</v>
      </c>
      <c r="F13778" t="str">
        <f>_xlfn.XLOOKUP(data!$B13778,campaign!$A$2:$A$18,campaign!$B$2:$B$18)</f>
        <v>OptOutMailings</v>
      </c>
      <c r="G13778">
        <f>_xlfn.XLOOKUP($F13778,campaign!$B$2:$B$18,campaign!$D$2:$D$18)</f>
        <v>75</v>
      </c>
      <c r="H13778" t="str">
        <f>_xlfn.XLOOKUP($A13778,customer!$A$2:$A$978,customer!$B$2:$B$978)</f>
        <v>Jodi Winson</v>
      </c>
    </row>
    <row r="13779" spans="1:8" x14ac:dyDescent="0.2">
      <c r="A13779" t="s">
        <v>3838</v>
      </c>
      <c r="B13779" t="s">
        <v>3928</v>
      </c>
      <c r="C13779" s="1">
        <v>44779</v>
      </c>
      <c r="D13779" s="1">
        <v>44999</v>
      </c>
      <c r="E13779">
        <f t="shared" si="215"/>
        <v>7</v>
      </c>
      <c r="F13779" t="str">
        <f>_xlfn.XLOOKUP(data!$B13779,campaign!$A$2:$A$18,campaign!$B$2:$B$18)</f>
        <v>OptOutMailings</v>
      </c>
      <c r="G13779">
        <f>_xlfn.XLOOKUP($F13779,campaign!$B$2:$B$18,campaign!$D$2:$D$18)</f>
        <v>75</v>
      </c>
      <c r="H13779" t="str">
        <f>_xlfn.XLOOKUP($A13779,customer!$A$2:$A$978,customer!$B$2:$B$978)</f>
        <v>Jodi Winson</v>
      </c>
    </row>
    <row r="13780" spans="1:8" x14ac:dyDescent="0.2">
      <c r="A13780" t="s">
        <v>3838</v>
      </c>
      <c r="B13780" t="s">
        <v>3928</v>
      </c>
      <c r="C13780" s="1">
        <v>44779</v>
      </c>
      <c r="D13780" s="1">
        <v>45066</v>
      </c>
      <c r="E13780">
        <f t="shared" si="215"/>
        <v>9</v>
      </c>
      <c r="F13780" t="str">
        <f>_xlfn.XLOOKUP(data!$B13780,campaign!$A$2:$A$18,campaign!$B$2:$B$18)</f>
        <v>OptOutMailings</v>
      </c>
      <c r="G13780">
        <f>_xlfn.XLOOKUP($F13780,campaign!$B$2:$B$18,campaign!$D$2:$D$18)</f>
        <v>75</v>
      </c>
      <c r="H13780" t="str">
        <f>_xlfn.XLOOKUP($A13780,customer!$A$2:$A$978,customer!$B$2:$B$978)</f>
        <v>Jodi Winson</v>
      </c>
    </row>
    <row r="13781" spans="1:8" x14ac:dyDescent="0.2">
      <c r="A13781" t="s">
        <v>3839</v>
      </c>
      <c r="B13781" t="s">
        <v>3927</v>
      </c>
      <c r="C13781" s="1">
        <v>44891</v>
      </c>
      <c r="D13781" s="1">
        <v>44891</v>
      </c>
      <c r="E13781">
        <f t="shared" si="215"/>
        <v>0</v>
      </c>
      <c r="F13781" t="str">
        <f>_xlfn.XLOOKUP(data!$B13781,campaign!$A$2:$A$18,campaign!$B$2:$B$18)</f>
        <v>RespondsToMailOffers</v>
      </c>
      <c r="G13781">
        <f>_xlfn.XLOOKUP($F13781,campaign!$B$2:$B$18,campaign!$D$2:$D$18)</f>
        <v>27</v>
      </c>
      <c r="H13781" t="str">
        <f>_xlfn.XLOOKUP($A13781,customer!$A$2:$A$978,customer!$B$2:$B$978)</f>
        <v>Annnora Ranahan</v>
      </c>
    </row>
    <row r="13782" spans="1:8" x14ac:dyDescent="0.2">
      <c r="A13782" t="s">
        <v>3839</v>
      </c>
      <c r="B13782" t="s">
        <v>3927</v>
      </c>
      <c r="C13782" s="1">
        <v>44891</v>
      </c>
      <c r="D13782" s="1">
        <v>44957</v>
      </c>
      <c r="E13782">
        <f t="shared" si="215"/>
        <v>2</v>
      </c>
      <c r="F13782" t="str">
        <f>_xlfn.XLOOKUP(data!$B13782,campaign!$A$2:$A$18,campaign!$B$2:$B$18)</f>
        <v>RespondsToMailOffers</v>
      </c>
      <c r="G13782">
        <f>_xlfn.XLOOKUP($F13782,campaign!$B$2:$B$18,campaign!$D$2:$D$18)</f>
        <v>27</v>
      </c>
      <c r="H13782" t="str">
        <f>_xlfn.XLOOKUP($A13782,customer!$A$2:$A$978,customer!$B$2:$B$978)</f>
        <v>Annnora Ranahan</v>
      </c>
    </row>
    <row r="13783" spans="1:8" x14ac:dyDescent="0.2">
      <c r="A13783" t="s">
        <v>3839</v>
      </c>
      <c r="B13783" t="s">
        <v>3927</v>
      </c>
      <c r="C13783" s="1">
        <v>44891</v>
      </c>
      <c r="D13783" s="1">
        <v>44966</v>
      </c>
      <c r="E13783">
        <f t="shared" si="215"/>
        <v>2</v>
      </c>
      <c r="F13783" t="str">
        <f>_xlfn.XLOOKUP(data!$B13783,campaign!$A$2:$A$18,campaign!$B$2:$B$18)</f>
        <v>RespondsToMailOffers</v>
      </c>
      <c r="G13783">
        <f>_xlfn.XLOOKUP($F13783,campaign!$B$2:$B$18,campaign!$D$2:$D$18)</f>
        <v>27</v>
      </c>
      <c r="H13783" t="str">
        <f>_xlfn.XLOOKUP($A13783,customer!$A$2:$A$978,customer!$B$2:$B$978)</f>
        <v>Annnora Ranahan</v>
      </c>
    </row>
    <row r="13784" spans="1:8" x14ac:dyDescent="0.2">
      <c r="A13784" t="s">
        <v>3839</v>
      </c>
      <c r="B13784" t="s">
        <v>3927</v>
      </c>
      <c r="C13784" s="1">
        <v>44891</v>
      </c>
      <c r="D13784" s="1">
        <v>44991</v>
      </c>
      <c r="E13784">
        <f t="shared" si="215"/>
        <v>3</v>
      </c>
      <c r="F13784" t="str">
        <f>_xlfn.XLOOKUP(data!$B13784,campaign!$A$2:$A$18,campaign!$B$2:$B$18)</f>
        <v>RespondsToMailOffers</v>
      </c>
      <c r="G13784">
        <f>_xlfn.XLOOKUP($F13784,campaign!$B$2:$B$18,campaign!$D$2:$D$18)</f>
        <v>27</v>
      </c>
      <c r="H13784" t="str">
        <f>_xlfn.XLOOKUP($A13784,customer!$A$2:$A$978,customer!$B$2:$B$978)</f>
        <v>Annnora Ranahan</v>
      </c>
    </row>
    <row r="13785" spans="1:8" x14ac:dyDescent="0.2">
      <c r="A13785" t="s">
        <v>3839</v>
      </c>
      <c r="B13785" t="s">
        <v>3927</v>
      </c>
      <c r="C13785" s="1">
        <v>44891</v>
      </c>
      <c r="D13785" s="1">
        <v>45025</v>
      </c>
      <c r="E13785">
        <f t="shared" si="215"/>
        <v>4</v>
      </c>
      <c r="F13785" t="str">
        <f>_xlfn.XLOOKUP(data!$B13785,campaign!$A$2:$A$18,campaign!$B$2:$B$18)</f>
        <v>RespondsToMailOffers</v>
      </c>
      <c r="G13785">
        <f>_xlfn.XLOOKUP($F13785,campaign!$B$2:$B$18,campaign!$D$2:$D$18)</f>
        <v>27</v>
      </c>
      <c r="H13785" t="str">
        <f>_xlfn.XLOOKUP($A13785,customer!$A$2:$A$978,customer!$B$2:$B$978)</f>
        <v>Annnora Ranahan</v>
      </c>
    </row>
    <row r="13786" spans="1:8" x14ac:dyDescent="0.2">
      <c r="A13786" t="s">
        <v>3839</v>
      </c>
      <c r="B13786" t="s">
        <v>3927</v>
      </c>
      <c r="C13786" s="1">
        <v>44891</v>
      </c>
      <c r="D13786" s="1">
        <v>45056</v>
      </c>
      <c r="E13786">
        <f t="shared" si="215"/>
        <v>5</v>
      </c>
      <c r="F13786" t="str">
        <f>_xlfn.XLOOKUP(data!$B13786,campaign!$A$2:$A$18,campaign!$B$2:$B$18)</f>
        <v>RespondsToMailOffers</v>
      </c>
      <c r="G13786">
        <f>_xlfn.XLOOKUP($F13786,campaign!$B$2:$B$18,campaign!$D$2:$D$18)</f>
        <v>27</v>
      </c>
      <c r="H13786" t="str">
        <f>_xlfn.XLOOKUP($A13786,customer!$A$2:$A$978,customer!$B$2:$B$978)</f>
        <v>Annnora Ranahan</v>
      </c>
    </row>
    <row r="13787" spans="1:8" x14ac:dyDescent="0.2">
      <c r="A13787" t="s">
        <v>3839</v>
      </c>
      <c r="B13787" t="s">
        <v>3927</v>
      </c>
      <c r="C13787" s="1">
        <v>44891</v>
      </c>
      <c r="D13787" s="1">
        <v>45080</v>
      </c>
      <c r="E13787">
        <f t="shared" si="215"/>
        <v>6</v>
      </c>
      <c r="F13787" t="str">
        <f>_xlfn.XLOOKUP(data!$B13787,campaign!$A$2:$A$18,campaign!$B$2:$B$18)</f>
        <v>RespondsToMailOffers</v>
      </c>
      <c r="G13787">
        <f>_xlfn.XLOOKUP($F13787,campaign!$B$2:$B$18,campaign!$D$2:$D$18)</f>
        <v>27</v>
      </c>
      <c r="H13787" t="str">
        <f>_xlfn.XLOOKUP($A13787,customer!$A$2:$A$978,customer!$B$2:$B$978)</f>
        <v>Annnora Ranahan</v>
      </c>
    </row>
    <row r="13788" spans="1:8" x14ac:dyDescent="0.2">
      <c r="A13788" t="s">
        <v>3839</v>
      </c>
      <c r="B13788" t="s">
        <v>3953</v>
      </c>
      <c r="C13788" s="1">
        <v>44969</v>
      </c>
      <c r="D13788" s="1">
        <v>44969</v>
      </c>
      <c r="E13788">
        <f t="shared" si="215"/>
        <v>0</v>
      </c>
      <c r="F13788" t="str">
        <f>_xlfn.XLOOKUP(data!$B13788,campaign!$A$2:$A$18,campaign!$B$2:$B$18)</f>
        <v>MaritalStatus</v>
      </c>
      <c r="G13788">
        <f>_xlfn.XLOOKUP($F13788,campaign!$B$2:$B$18,campaign!$D$2:$D$18)</f>
        <v>29</v>
      </c>
      <c r="H13788" t="str">
        <f>_xlfn.XLOOKUP($A13788,customer!$A$2:$A$978,customer!$B$2:$B$978)</f>
        <v>Annnora Ranahan</v>
      </c>
    </row>
    <row r="13789" spans="1:8" x14ac:dyDescent="0.2">
      <c r="A13789" t="s">
        <v>3839</v>
      </c>
      <c r="B13789" t="s">
        <v>3953</v>
      </c>
      <c r="C13789" s="1">
        <v>44969</v>
      </c>
      <c r="D13789" s="1">
        <v>45007</v>
      </c>
      <c r="E13789">
        <f t="shared" si="215"/>
        <v>1</v>
      </c>
      <c r="F13789" t="str">
        <f>_xlfn.XLOOKUP(data!$B13789,campaign!$A$2:$A$18,campaign!$B$2:$B$18)</f>
        <v>MaritalStatus</v>
      </c>
      <c r="G13789">
        <f>_xlfn.XLOOKUP($F13789,campaign!$B$2:$B$18,campaign!$D$2:$D$18)</f>
        <v>29</v>
      </c>
      <c r="H13789" t="str">
        <f>_xlfn.XLOOKUP($A13789,customer!$A$2:$A$978,customer!$B$2:$B$978)</f>
        <v>Annnora Ranahan</v>
      </c>
    </row>
    <row r="13790" spans="1:8" x14ac:dyDescent="0.2">
      <c r="A13790" t="s">
        <v>3839</v>
      </c>
      <c r="B13790" t="s">
        <v>3953</v>
      </c>
      <c r="C13790" s="1">
        <v>44969</v>
      </c>
      <c r="D13790" s="1">
        <v>45036</v>
      </c>
      <c r="E13790">
        <f t="shared" si="215"/>
        <v>2</v>
      </c>
      <c r="F13790" t="str">
        <f>_xlfn.XLOOKUP(data!$B13790,campaign!$A$2:$A$18,campaign!$B$2:$B$18)</f>
        <v>MaritalStatus</v>
      </c>
      <c r="G13790">
        <f>_xlfn.XLOOKUP($F13790,campaign!$B$2:$B$18,campaign!$D$2:$D$18)</f>
        <v>29</v>
      </c>
      <c r="H13790" t="str">
        <f>_xlfn.XLOOKUP($A13790,customer!$A$2:$A$978,customer!$B$2:$B$978)</f>
        <v>Annnora Ranahan</v>
      </c>
    </row>
    <row r="13791" spans="1:8" x14ac:dyDescent="0.2">
      <c r="A13791" t="s">
        <v>3839</v>
      </c>
      <c r="B13791" t="s">
        <v>3953</v>
      </c>
      <c r="C13791" s="1">
        <v>44969</v>
      </c>
      <c r="D13791" s="1">
        <v>45073</v>
      </c>
      <c r="E13791">
        <f t="shared" si="215"/>
        <v>3</v>
      </c>
      <c r="F13791" t="str">
        <f>_xlfn.XLOOKUP(data!$B13791,campaign!$A$2:$A$18,campaign!$B$2:$B$18)</f>
        <v>MaritalStatus</v>
      </c>
      <c r="G13791">
        <f>_xlfn.XLOOKUP($F13791,campaign!$B$2:$B$18,campaign!$D$2:$D$18)</f>
        <v>29</v>
      </c>
      <c r="H13791" t="str">
        <f>_xlfn.XLOOKUP($A13791,customer!$A$2:$A$978,customer!$B$2:$B$978)</f>
        <v>Annnora Ranahan</v>
      </c>
    </row>
    <row r="13792" spans="1:8" x14ac:dyDescent="0.2">
      <c r="A13792" t="s">
        <v>3840</v>
      </c>
      <c r="B13792" t="s">
        <v>3947</v>
      </c>
      <c r="C13792" s="1">
        <v>44715</v>
      </c>
      <c r="D13792" s="1">
        <v>44715</v>
      </c>
      <c r="E13792">
        <f t="shared" si="215"/>
        <v>0</v>
      </c>
      <c r="F13792" t="str">
        <f>_xlfn.XLOOKUP(data!$B13792,campaign!$A$2:$A$18,campaign!$B$2:$B$18)</f>
        <v>OwnsComputer</v>
      </c>
      <c r="G13792">
        <f>_xlfn.XLOOKUP($F13792,campaign!$B$2:$B$18,campaign!$D$2:$D$18)</f>
        <v>62</v>
      </c>
      <c r="H13792" t="str">
        <f>_xlfn.XLOOKUP($A13792,customer!$A$2:$A$978,customer!$B$2:$B$978)</f>
        <v>Judon Dominey</v>
      </c>
    </row>
    <row r="13793" spans="1:8" x14ac:dyDescent="0.2">
      <c r="A13793" t="s">
        <v>3840</v>
      </c>
      <c r="B13793" t="s">
        <v>3947</v>
      </c>
      <c r="C13793" s="1">
        <v>44715</v>
      </c>
      <c r="D13793" s="1">
        <v>44746</v>
      </c>
      <c r="E13793">
        <f t="shared" si="215"/>
        <v>1</v>
      </c>
      <c r="F13793" t="str">
        <f>_xlfn.XLOOKUP(data!$B13793,campaign!$A$2:$A$18,campaign!$B$2:$B$18)</f>
        <v>OwnsComputer</v>
      </c>
      <c r="G13793">
        <f>_xlfn.XLOOKUP($F13793,campaign!$B$2:$B$18,campaign!$D$2:$D$18)</f>
        <v>62</v>
      </c>
      <c r="H13793" t="str">
        <f>_xlfn.XLOOKUP($A13793,customer!$A$2:$A$978,customer!$B$2:$B$978)</f>
        <v>Judon Dominey</v>
      </c>
    </row>
    <row r="13794" spans="1:8" x14ac:dyDescent="0.2">
      <c r="A13794" t="s">
        <v>3840</v>
      </c>
      <c r="B13794" t="s">
        <v>3947</v>
      </c>
      <c r="C13794" s="1">
        <v>44715</v>
      </c>
      <c r="D13794" s="1">
        <v>44789</v>
      </c>
      <c r="E13794">
        <f t="shared" si="215"/>
        <v>2</v>
      </c>
      <c r="F13794" t="str">
        <f>_xlfn.XLOOKUP(data!$B13794,campaign!$A$2:$A$18,campaign!$B$2:$B$18)</f>
        <v>OwnsComputer</v>
      </c>
      <c r="G13794">
        <f>_xlfn.XLOOKUP($F13794,campaign!$B$2:$B$18,campaign!$D$2:$D$18)</f>
        <v>62</v>
      </c>
      <c r="H13794" t="str">
        <f>_xlfn.XLOOKUP($A13794,customer!$A$2:$A$978,customer!$B$2:$B$978)</f>
        <v>Judon Dominey</v>
      </c>
    </row>
    <row r="13795" spans="1:8" x14ac:dyDescent="0.2">
      <c r="A13795" t="s">
        <v>3840</v>
      </c>
      <c r="B13795" t="s">
        <v>3947</v>
      </c>
      <c r="C13795" s="1">
        <v>44715</v>
      </c>
      <c r="D13795" s="1">
        <v>44818</v>
      </c>
      <c r="E13795">
        <f t="shared" si="215"/>
        <v>3</v>
      </c>
      <c r="F13795" t="str">
        <f>_xlfn.XLOOKUP(data!$B13795,campaign!$A$2:$A$18,campaign!$B$2:$B$18)</f>
        <v>OwnsComputer</v>
      </c>
      <c r="G13795">
        <f>_xlfn.XLOOKUP($F13795,campaign!$B$2:$B$18,campaign!$D$2:$D$18)</f>
        <v>62</v>
      </c>
      <c r="H13795" t="str">
        <f>_xlfn.XLOOKUP($A13795,customer!$A$2:$A$978,customer!$B$2:$B$978)</f>
        <v>Judon Dominey</v>
      </c>
    </row>
    <row r="13796" spans="1:8" x14ac:dyDescent="0.2">
      <c r="A13796" t="s">
        <v>3840</v>
      </c>
      <c r="B13796" t="s">
        <v>3947</v>
      </c>
      <c r="C13796" s="1">
        <v>44715</v>
      </c>
      <c r="D13796" s="1">
        <v>44843</v>
      </c>
      <c r="E13796">
        <f t="shared" si="215"/>
        <v>4</v>
      </c>
      <c r="F13796" t="str">
        <f>_xlfn.XLOOKUP(data!$B13796,campaign!$A$2:$A$18,campaign!$B$2:$B$18)</f>
        <v>OwnsComputer</v>
      </c>
      <c r="G13796">
        <f>_xlfn.XLOOKUP($F13796,campaign!$B$2:$B$18,campaign!$D$2:$D$18)</f>
        <v>62</v>
      </c>
      <c r="H13796" t="str">
        <f>_xlfn.XLOOKUP($A13796,customer!$A$2:$A$978,customer!$B$2:$B$978)</f>
        <v>Judon Dominey</v>
      </c>
    </row>
    <row r="13797" spans="1:8" x14ac:dyDescent="0.2">
      <c r="A13797" t="s">
        <v>3840</v>
      </c>
      <c r="B13797" t="s">
        <v>3947</v>
      </c>
      <c r="C13797" s="1">
        <v>44715</v>
      </c>
      <c r="D13797" s="1">
        <v>44875</v>
      </c>
      <c r="E13797">
        <f t="shared" si="215"/>
        <v>5</v>
      </c>
      <c r="F13797" t="str">
        <f>_xlfn.XLOOKUP(data!$B13797,campaign!$A$2:$A$18,campaign!$B$2:$B$18)</f>
        <v>OwnsComputer</v>
      </c>
      <c r="G13797">
        <f>_xlfn.XLOOKUP($F13797,campaign!$B$2:$B$18,campaign!$D$2:$D$18)</f>
        <v>62</v>
      </c>
      <c r="H13797" t="str">
        <f>_xlfn.XLOOKUP($A13797,customer!$A$2:$A$978,customer!$B$2:$B$978)</f>
        <v>Judon Dominey</v>
      </c>
    </row>
    <row r="13798" spans="1:8" x14ac:dyDescent="0.2">
      <c r="A13798" t="s">
        <v>3840</v>
      </c>
      <c r="B13798" t="s">
        <v>3947</v>
      </c>
      <c r="C13798" s="1">
        <v>44715</v>
      </c>
      <c r="D13798" s="1">
        <v>44907</v>
      </c>
      <c r="E13798">
        <f t="shared" si="215"/>
        <v>6</v>
      </c>
      <c r="F13798" t="str">
        <f>_xlfn.XLOOKUP(data!$B13798,campaign!$A$2:$A$18,campaign!$B$2:$B$18)</f>
        <v>OwnsComputer</v>
      </c>
      <c r="G13798">
        <f>_xlfn.XLOOKUP($F13798,campaign!$B$2:$B$18,campaign!$D$2:$D$18)</f>
        <v>62</v>
      </c>
      <c r="H13798" t="str">
        <f>_xlfn.XLOOKUP($A13798,customer!$A$2:$A$978,customer!$B$2:$B$978)</f>
        <v>Judon Dominey</v>
      </c>
    </row>
    <row r="13799" spans="1:8" x14ac:dyDescent="0.2">
      <c r="A13799" t="s">
        <v>3840</v>
      </c>
      <c r="B13799" t="s">
        <v>3947</v>
      </c>
      <c r="C13799" s="1">
        <v>44715</v>
      </c>
      <c r="D13799" s="1">
        <v>44937</v>
      </c>
      <c r="E13799">
        <f t="shared" si="215"/>
        <v>7</v>
      </c>
      <c r="F13799" t="str">
        <f>_xlfn.XLOOKUP(data!$B13799,campaign!$A$2:$A$18,campaign!$B$2:$B$18)</f>
        <v>OwnsComputer</v>
      </c>
      <c r="G13799">
        <f>_xlfn.XLOOKUP($F13799,campaign!$B$2:$B$18,campaign!$D$2:$D$18)</f>
        <v>62</v>
      </c>
      <c r="H13799" t="str">
        <f>_xlfn.XLOOKUP($A13799,customer!$A$2:$A$978,customer!$B$2:$B$978)</f>
        <v>Judon Dominey</v>
      </c>
    </row>
    <row r="13800" spans="1:8" x14ac:dyDescent="0.2">
      <c r="A13800" t="s">
        <v>3840</v>
      </c>
      <c r="B13800" t="s">
        <v>3947</v>
      </c>
      <c r="C13800" s="1">
        <v>44715</v>
      </c>
      <c r="D13800" s="1">
        <v>44966</v>
      </c>
      <c r="E13800">
        <f t="shared" si="215"/>
        <v>8</v>
      </c>
      <c r="F13800" t="str">
        <f>_xlfn.XLOOKUP(data!$B13800,campaign!$A$2:$A$18,campaign!$B$2:$B$18)</f>
        <v>OwnsComputer</v>
      </c>
      <c r="G13800">
        <f>_xlfn.XLOOKUP($F13800,campaign!$B$2:$B$18,campaign!$D$2:$D$18)</f>
        <v>62</v>
      </c>
      <c r="H13800" t="str">
        <f>_xlfn.XLOOKUP($A13800,customer!$A$2:$A$978,customer!$B$2:$B$978)</f>
        <v>Judon Dominey</v>
      </c>
    </row>
    <row r="13801" spans="1:8" x14ac:dyDescent="0.2">
      <c r="A13801" t="s">
        <v>3840</v>
      </c>
      <c r="B13801" t="s">
        <v>3947</v>
      </c>
      <c r="C13801" s="1">
        <v>44715</v>
      </c>
      <c r="D13801" s="1">
        <v>44996</v>
      </c>
      <c r="E13801">
        <f t="shared" si="215"/>
        <v>9</v>
      </c>
      <c r="F13801" t="str">
        <f>_xlfn.XLOOKUP(data!$B13801,campaign!$A$2:$A$18,campaign!$B$2:$B$18)</f>
        <v>OwnsComputer</v>
      </c>
      <c r="G13801">
        <f>_xlfn.XLOOKUP($F13801,campaign!$B$2:$B$18,campaign!$D$2:$D$18)</f>
        <v>62</v>
      </c>
      <c r="H13801" t="str">
        <f>_xlfn.XLOOKUP($A13801,customer!$A$2:$A$978,customer!$B$2:$B$978)</f>
        <v>Judon Dominey</v>
      </c>
    </row>
    <row r="13802" spans="1:8" x14ac:dyDescent="0.2">
      <c r="A13802" t="s">
        <v>3840</v>
      </c>
      <c r="B13802" t="s">
        <v>3947</v>
      </c>
      <c r="C13802" s="1">
        <v>44715</v>
      </c>
      <c r="D13802" s="1">
        <v>45019</v>
      </c>
      <c r="E13802">
        <f t="shared" si="215"/>
        <v>10</v>
      </c>
      <c r="F13802" t="str">
        <f>_xlfn.XLOOKUP(data!$B13802,campaign!$A$2:$A$18,campaign!$B$2:$B$18)</f>
        <v>OwnsComputer</v>
      </c>
      <c r="G13802">
        <f>_xlfn.XLOOKUP($F13802,campaign!$B$2:$B$18,campaign!$D$2:$D$18)</f>
        <v>62</v>
      </c>
      <c r="H13802" t="str">
        <f>_xlfn.XLOOKUP($A13802,customer!$A$2:$A$978,customer!$B$2:$B$978)</f>
        <v>Judon Dominey</v>
      </c>
    </row>
    <row r="13803" spans="1:8" x14ac:dyDescent="0.2">
      <c r="A13803" t="s">
        <v>3840</v>
      </c>
      <c r="B13803" t="s">
        <v>3947</v>
      </c>
      <c r="C13803" s="1">
        <v>44715</v>
      </c>
      <c r="D13803" s="1">
        <v>45058</v>
      </c>
      <c r="E13803">
        <f t="shared" si="215"/>
        <v>11</v>
      </c>
      <c r="F13803" t="str">
        <f>_xlfn.XLOOKUP(data!$B13803,campaign!$A$2:$A$18,campaign!$B$2:$B$18)</f>
        <v>OwnsComputer</v>
      </c>
      <c r="G13803">
        <f>_xlfn.XLOOKUP($F13803,campaign!$B$2:$B$18,campaign!$D$2:$D$18)</f>
        <v>62</v>
      </c>
      <c r="H13803" t="str">
        <f>_xlfn.XLOOKUP($A13803,customer!$A$2:$A$978,customer!$B$2:$B$978)</f>
        <v>Judon Dominey</v>
      </c>
    </row>
    <row r="13804" spans="1:8" x14ac:dyDescent="0.2">
      <c r="A13804" t="s">
        <v>3840</v>
      </c>
      <c r="B13804" t="s">
        <v>3920</v>
      </c>
      <c r="C13804" s="1">
        <v>44968</v>
      </c>
      <c r="D13804" s="1">
        <v>44968</v>
      </c>
      <c r="E13804">
        <f t="shared" si="215"/>
        <v>0</v>
      </c>
      <c r="F13804" t="str">
        <f>_xlfn.XLOOKUP(data!$B13804,campaign!$A$2:$A$18,campaign!$B$2:$B$18)</f>
        <v>ChildrenInHH</v>
      </c>
      <c r="G13804">
        <f>_xlfn.XLOOKUP($F13804,campaign!$B$2:$B$18,campaign!$D$2:$D$18)</f>
        <v>10</v>
      </c>
      <c r="H13804" t="str">
        <f>_xlfn.XLOOKUP($A13804,customer!$A$2:$A$978,customer!$B$2:$B$978)</f>
        <v>Judon Dominey</v>
      </c>
    </row>
    <row r="13805" spans="1:8" x14ac:dyDescent="0.2">
      <c r="A13805" t="s">
        <v>3840</v>
      </c>
      <c r="B13805" t="s">
        <v>3920</v>
      </c>
      <c r="C13805" s="1">
        <v>44968</v>
      </c>
      <c r="D13805" s="1">
        <v>45000</v>
      </c>
      <c r="E13805">
        <f t="shared" si="215"/>
        <v>1</v>
      </c>
      <c r="F13805" t="str">
        <f>_xlfn.XLOOKUP(data!$B13805,campaign!$A$2:$A$18,campaign!$B$2:$B$18)</f>
        <v>ChildrenInHH</v>
      </c>
      <c r="G13805">
        <f>_xlfn.XLOOKUP($F13805,campaign!$B$2:$B$18,campaign!$D$2:$D$18)</f>
        <v>10</v>
      </c>
      <c r="H13805" t="str">
        <f>_xlfn.XLOOKUP($A13805,customer!$A$2:$A$978,customer!$B$2:$B$978)</f>
        <v>Judon Dominey</v>
      </c>
    </row>
    <row r="13806" spans="1:8" x14ac:dyDescent="0.2">
      <c r="A13806" t="s">
        <v>3840</v>
      </c>
      <c r="B13806" t="s">
        <v>3920</v>
      </c>
      <c r="C13806" s="1">
        <v>44968</v>
      </c>
      <c r="D13806" s="1">
        <v>45041</v>
      </c>
      <c r="E13806">
        <f t="shared" si="215"/>
        <v>2</v>
      </c>
      <c r="F13806" t="str">
        <f>_xlfn.XLOOKUP(data!$B13806,campaign!$A$2:$A$18,campaign!$B$2:$B$18)</f>
        <v>ChildrenInHH</v>
      </c>
      <c r="G13806">
        <f>_xlfn.XLOOKUP($F13806,campaign!$B$2:$B$18,campaign!$D$2:$D$18)</f>
        <v>10</v>
      </c>
      <c r="H13806" t="str">
        <f>_xlfn.XLOOKUP($A13806,customer!$A$2:$A$978,customer!$B$2:$B$978)</f>
        <v>Judon Dominey</v>
      </c>
    </row>
    <row r="13807" spans="1:8" x14ac:dyDescent="0.2">
      <c r="A13807" t="s">
        <v>3840</v>
      </c>
      <c r="B13807" t="s">
        <v>3920</v>
      </c>
      <c r="C13807" s="1">
        <v>44968</v>
      </c>
      <c r="D13807" s="1">
        <v>45061</v>
      </c>
      <c r="E13807">
        <f t="shared" si="215"/>
        <v>3</v>
      </c>
      <c r="F13807" t="str">
        <f>_xlfn.XLOOKUP(data!$B13807,campaign!$A$2:$A$18,campaign!$B$2:$B$18)</f>
        <v>ChildrenInHH</v>
      </c>
      <c r="G13807">
        <f>_xlfn.XLOOKUP($F13807,campaign!$B$2:$B$18,campaign!$D$2:$D$18)</f>
        <v>10</v>
      </c>
      <c r="H13807" t="str">
        <f>_xlfn.XLOOKUP($A13807,customer!$A$2:$A$978,customer!$B$2:$B$978)</f>
        <v>Judon Dominey</v>
      </c>
    </row>
    <row r="13808" spans="1:8" x14ac:dyDescent="0.2">
      <c r="A13808" t="s">
        <v>3841</v>
      </c>
      <c r="B13808" t="s">
        <v>3929</v>
      </c>
      <c r="C13808" s="1">
        <v>44611</v>
      </c>
      <c r="D13808" s="1">
        <v>44611</v>
      </c>
      <c r="E13808">
        <f t="shared" si="215"/>
        <v>0</v>
      </c>
      <c r="F13808" t="str">
        <f>_xlfn.XLOOKUP(data!$B13808,campaign!$A$2:$A$18,campaign!$B$2:$B$18)</f>
        <v>NonUSTravel</v>
      </c>
      <c r="G13808">
        <f>_xlfn.XLOOKUP($F13808,campaign!$B$2:$B$18,campaign!$D$2:$D$18)</f>
        <v>66</v>
      </c>
      <c r="H13808" t="str">
        <f>_xlfn.XLOOKUP($A13808,customer!$A$2:$A$978,customer!$B$2:$B$978)</f>
        <v>Katerina Gellier</v>
      </c>
    </row>
    <row r="13809" spans="1:8" x14ac:dyDescent="0.2">
      <c r="A13809" t="s">
        <v>3841</v>
      </c>
      <c r="B13809" t="s">
        <v>3929</v>
      </c>
      <c r="C13809" s="1">
        <v>44611</v>
      </c>
      <c r="D13809" s="1">
        <v>44642</v>
      </c>
      <c r="E13809">
        <f t="shared" si="215"/>
        <v>1</v>
      </c>
      <c r="F13809" t="str">
        <f>_xlfn.XLOOKUP(data!$B13809,campaign!$A$2:$A$18,campaign!$B$2:$B$18)</f>
        <v>NonUSTravel</v>
      </c>
      <c r="G13809">
        <f>_xlfn.XLOOKUP($F13809,campaign!$B$2:$B$18,campaign!$D$2:$D$18)</f>
        <v>66</v>
      </c>
      <c r="H13809" t="str">
        <f>_xlfn.XLOOKUP($A13809,customer!$A$2:$A$978,customer!$B$2:$B$978)</f>
        <v>Katerina Gellier</v>
      </c>
    </row>
    <row r="13810" spans="1:8" x14ac:dyDescent="0.2">
      <c r="A13810" t="s">
        <v>3841</v>
      </c>
      <c r="B13810" t="s">
        <v>3929</v>
      </c>
      <c r="C13810" s="1">
        <v>44611</v>
      </c>
      <c r="D13810" s="1">
        <v>44652</v>
      </c>
      <c r="E13810">
        <f t="shared" si="215"/>
        <v>1</v>
      </c>
      <c r="F13810" t="str">
        <f>_xlfn.XLOOKUP(data!$B13810,campaign!$A$2:$A$18,campaign!$B$2:$B$18)</f>
        <v>NonUSTravel</v>
      </c>
      <c r="G13810">
        <f>_xlfn.XLOOKUP($F13810,campaign!$B$2:$B$18,campaign!$D$2:$D$18)</f>
        <v>66</v>
      </c>
      <c r="H13810" t="str">
        <f>_xlfn.XLOOKUP($A13810,customer!$A$2:$A$978,customer!$B$2:$B$978)</f>
        <v>Katerina Gellier</v>
      </c>
    </row>
    <row r="13811" spans="1:8" x14ac:dyDescent="0.2">
      <c r="A13811" t="s">
        <v>3841</v>
      </c>
      <c r="B13811" t="s">
        <v>3929</v>
      </c>
      <c r="C13811" s="1">
        <v>44611</v>
      </c>
      <c r="D13811" s="1">
        <v>44712</v>
      </c>
      <c r="E13811">
        <f t="shared" si="215"/>
        <v>3</v>
      </c>
      <c r="F13811" t="str">
        <f>_xlfn.XLOOKUP(data!$B13811,campaign!$A$2:$A$18,campaign!$B$2:$B$18)</f>
        <v>NonUSTravel</v>
      </c>
      <c r="G13811">
        <f>_xlfn.XLOOKUP($F13811,campaign!$B$2:$B$18,campaign!$D$2:$D$18)</f>
        <v>66</v>
      </c>
      <c r="H13811" t="str">
        <f>_xlfn.XLOOKUP($A13811,customer!$A$2:$A$978,customer!$B$2:$B$978)</f>
        <v>Katerina Gellier</v>
      </c>
    </row>
    <row r="13812" spans="1:8" x14ac:dyDescent="0.2">
      <c r="A13812" t="s">
        <v>3841</v>
      </c>
      <c r="B13812" t="s">
        <v>3929</v>
      </c>
      <c r="C13812" s="1">
        <v>44611</v>
      </c>
      <c r="D13812" s="1">
        <v>44735</v>
      </c>
      <c r="E13812">
        <f t="shared" si="215"/>
        <v>4</v>
      </c>
      <c r="F13812" t="str">
        <f>_xlfn.XLOOKUP(data!$B13812,campaign!$A$2:$A$18,campaign!$B$2:$B$18)</f>
        <v>NonUSTravel</v>
      </c>
      <c r="G13812">
        <f>_xlfn.XLOOKUP($F13812,campaign!$B$2:$B$18,campaign!$D$2:$D$18)</f>
        <v>66</v>
      </c>
      <c r="H13812" t="str">
        <f>_xlfn.XLOOKUP($A13812,customer!$A$2:$A$978,customer!$B$2:$B$978)</f>
        <v>Katerina Gellier</v>
      </c>
    </row>
    <row r="13813" spans="1:8" x14ac:dyDescent="0.2">
      <c r="A13813" t="s">
        <v>3841</v>
      </c>
      <c r="B13813" t="s">
        <v>3929</v>
      </c>
      <c r="C13813" s="1">
        <v>44611</v>
      </c>
      <c r="D13813" s="1">
        <v>44744</v>
      </c>
      <c r="E13813">
        <f t="shared" si="215"/>
        <v>4</v>
      </c>
      <c r="F13813" t="str">
        <f>_xlfn.XLOOKUP(data!$B13813,campaign!$A$2:$A$18,campaign!$B$2:$B$18)</f>
        <v>NonUSTravel</v>
      </c>
      <c r="G13813">
        <f>_xlfn.XLOOKUP($F13813,campaign!$B$2:$B$18,campaign!$D$2:$D$18)</f>
        <v>66</v>
      </c>
      <c r="H13813" t="str">
        <f>_xlfn.XLOOKUP($A13813,customer!$A$2:$A$978,customer!$B$2:$B$978)</f>
        <v>Katerina Gellier</v>
      </c>
    </row>
    <row r="13814" spans="1:8" x14ac:dyDescent="0.2">
      <c r="A13814" t="s">
        <v>3841</v>
      </c>
      <c r="B13814" t="s">
        <v>3929</v>
      </c>
      <c r="C13814" s="1">
        <v>44611</v>
      </c>
      <c r="D13814" s="1">
        <v>44774</v>
      </c>
      <c r="E13814">
        <f t="shared" si="215"/>
        <v>5</v>
      </c>
      <c r="F13814" t="str">
        <f>_xlfn.XLOOKUP(data!$B13814,campaign!$A$2:$A$18,campaign!$B$2:$B$18)</f>
        <v>NonUSTravel</v>
      </c>
      <c r="G13814">
        <f>_xlfn.XLOOKUP($F13814,campaign!$B$2:$B$18,campaign!$D$2:$D$18)</f>
        <v>66</v>
      </c>
      <c r="H13814" t="str">
        <f>_xlfn.XLOOKUP($A13814,customer!$A$2:$A$978,customer!$B$2:$B$978)</f>
        <v>Katerina Gellier</v>
      </c>
    </row>
    <row r="13815" spans="1:8" x14ac:dyDescent="0.2">
      <c r="A13815" t="s">
        <v>3841</v>
      </c>
      <c r="B13815" t="s">
        <v>3929</v>
      </c>
      <c r="C13815" s="1">
        <v>44611</v>
      </c>
      <c r="D13815" s="1">
        <v>44920</v>
      </c>
      <c r="E13815">
        <f t="shared" si="215"/>
        <v>10</v>
      </c>
      <c r="F13815" t="str">
        <f>_xlfn.XLOOKUP(data!$B13815,campaign!$A$2:$A$18,campaign!$B$2:$B$18)</f>
        <v>NonUSTravel</v>
      </c>
      <c r="G13815">
        <f>_xlfn.XLOOKUP($F13815,campaign!$B$2:$B$18,campaign!$D$2:$D$18)</f>
        <v>66</v>
      </c>
      <c r="H13815" t="str">
        <f>_xlfn.XLOOKUP($A13815,customer!$A$2:$A$978,customer!$B$2:$B$978)</f>
        <v>Katerina Gellier</v>
      </c>
    </row>
    <row r="13816" spans="1:8" x14ac:dyDescent="0.2">
      <c r="A13816" t="s">
        <v>3841</v>
      </c>
      <c r="B13816" t="s">
        <v>3929</v>
      </c>
      <c r="C13816" s="1">
        <v>44611</v>
      </c>
      <c r="D13816" s="1">
        <v>44984</v>
      </c>
      <c r="E13816">
        <f t="shared" si="215"/>
        <v>12</v>
      </c>
      <c r="F13816" t="str">
        <f>_xlfn.XLOOKUP(data!$B13816,campaign!$A$2:$A$18,campaign!$B$2:$B$18)</f>
        <v>NonUSTravel</v>
      </c>
      <c r="G13816">
        <f>_xlfn.XLOOKUP($F13816,campaign!$B$2:$B$18,campaign!$D$2:$D$18)</f>
        <v>66</v>
      </c>
      <c r="H13816" t="str">
        <f>_xlfn.XLOOKUP($A13816,customer!$A$2:$A$978,customer!$B$2:$B$978)</f>
        <v>Katerina Gellier</v>
      </c>
    </row>
    <row r="13817" spans="1:8" x14ac:dyDescent="0.2">
      <c r="A13817" t="s">
        <v>3841</v>
      </c>
      <c r="B13817" t="s">
        <v>3929</v>
      </c>
      <c r="C13817" s="1">
        <v>44611</v>
      </c>
      <c r="D13817" s="1">
        <v>45043</v>
      </c>
      <c r="E13817">
        <f t="shared" si="215"/>
        <v>14</v>
      </c>
      <c r="F13817" t="str">
        <f>_xlfn.XLOOKUP(data!$B13817,campaign!$A$2:$A$18,campaign!$B$2:$B$18)</f>
        <v>NonUSTravel</v>
      </c>
      <c r="G13817">
        <f>_xlfn.XLOOKUP($F13817,campaign!$B$2:$B$18,campaign!$D$2:$D$18)</f>
        <v>66</v>
      </c>
      <c r="H13817" t="str">
        <f>_xlfn.XLOOKUP($A13817,customer!$A$2:$A$978,customer!$B$2:$B$978)</f>
        <v>Katerina Gellier</v>
      </c>
    </row>
    <row r="13818" spans="1:8" x14ac:dyDescent="0.2">
      <c r="A13818" t="s">
        <v>3841</v>
      </c>
      <c r="B13818" t="s">
        <v>3951</v>
      </c>
      <c r="C13818" s="1">
        <v>44848</v>
      </c>
      <c r="D13818" s="1">
        <v>44848</v>
      </c>
      <c r="E13818">
        <f t="shared" si="215"/>
        <v>0</v>
      </c>
      <c r="F13818" t="str">
        <f>_xlfn.XLOOKUP(data!$B13818,campaign!$A$2:$A$18,campaign!$B$2:$B$18)</f>
        <v>OwnsMotorcycle</v>
      </c>
      <c r="G13818">
        <f>_xlfn.XLOOKUP($F13818,campaign!$B$2:$B$18,campaign!$D$2:$D$18)</f>
        <v>14</v>
      </c>
      <c r="H13818" t="str">
        <f>_xlfn.XLOOKUP($A13818,customer!$A$2:$A$978,customer!$B$2:$B$978)</f>
        <v>Katerina Gellier</v>
      </c>
    </row>
    <row r="13819" spans="1:8" x14ac:dyDescent="0.2">
      <c r="A13819" t="s">
        <v>3841</v>
      </c>
      <c r="B13819" t="s">
        <v>3951</v>
      </c>
      <c r="C13819" s="1">
        <v>44848</v>
      </c>
      <c r="D13819" s="1">
        <v>44887</v>
      </c>
      <c r="E13819">
        <f t="shared" si="215"/>
        <v>1</v>
      </c>
      <c r="F13819" t="str">
        <f>_xlfn.XLOOKUP(data!$B13819,campaign!$A$2:$A$18,campaign!$B$2:$B$18)</f>
        <v>OwnsMotorcycle</v>
      </c>
      <c r="G13819">
        <f>_xlfn.XLOOKUP($F13819,campaign!$B$2:$B$18,campaign!$D$2:$D$18)</f>
        <v>14</v>
      </c>
      <c r="H13819" t="str">
        <f>_xlfn.XLOOKUP($A13819,customer!$A$2:$A$978,customer!$B$2:$B$978)</f>
        <v>Katerina Gellier</v>
      </c>
    </row>
    <row r="13820" spans="1:8" x14ac:dyDescent="0.2">
      <c r="A13820" t="s">
        <v>3841</v>
      </c>
      <c r="B13820" t="s">
        <v>3951</v>
      </c>
      <c r="C13820" s="1">
        <v>44848</v>
      </c>
      <c r="D13820" s="1">
        <v>44910</v>
      </c>
      <c r="E13820">
        <f t="shared" si="215"/>
        <v>2</v>
      </c>
      <c r="F13820" t="str">
        <f>_xlfn.XLOOKUP(data!$B13820,campaign!$A$2:$A$18,campaign!$B$2:$B$18)</f>
        <v>OwnsMotorcycle</v>
      </c>
      <c r="G13820">
        <f>_xlfn.XLOOKUP($F13820,campaign!$B$2:$B$18,campaign!$D$2:$D$18)</f>
        <v>14</v>
      </c>
      <c r="H13820" t="str">
        <f>_xlfn.XLOOKUP($A13820,customer!$A$2:$A$978,customer!$B$2:$B$978)</f>
        <v>Katerina Gellier</v>
      </c>
    </row>
    <row r="13821" spans="1:8" x14ac:dyDescent="0.2">
      <c r="A13821" t="s">
        <v>3841</v>
      </c>
      <c r="B13821" t="s">
        <v>3951</v>
      </c>
      <c r="C13821" s="1">
        <v>44848</v>
      </c>
      <c r="D13821" s="1">
        <v>44949</v>
      </c>
      <c r="E13821">
        <f t="shared" si="215"/>
        <v>3</v>
      </c>
      <c r="F13821" t="str">
        <f>_xlfn.XLOOKUP(data!$B13821,campaign!$A$2:$A$18,campaign!$B$2:$B$18)</f>
        <v>OwnsMotorcycle</v>
      </c>
      <c r="G13821">
        <f>_xlfn.XLOOKUP($F13821,campaign!$B$2:$B$18,campaign!$D$2:$D$18)</f>
        <v>14</v>
      </c>
      <c r="H13821" t="str">
        <f>_xlfn.XLOOKUP($A13821,customer!$A$2:$A$978,customer!$B$2:$B$978)</f>
        <v>Katerina Gellier</v>
      </c>
    </row>
    <row r="13822" spans="1:8" x14ac:dyDescent="0.2">
      <c r="A13822" t="s">
        <v>3841</v>
      </c>
      <c r="B13822" t="s">
        <v>3951</v>
      </c>
      <c r="C13822" s="1">
        <v>44848</v>
      </c>
      <c r="D13822" s="1">
        <v>44972</v>
      </c>
      <c r="E13822">
        <f t="shared" si="215"/>
        <v>4</v>
      </c>
      <c r="F13822" t="str">
        <f>_xlfn.XLOOKUP(data!$B13822,campaign!$A$2:$A$18,campaign!$B$2:$B$18)</f>
        <v>OwnsMotorcycle</v>
      </c>
      <c r="G13822">
        <f>_xlfn.XLOOKUP($F13822,campaign!$B$2:$B$18,campaign!$D$2:$D$18)</f>
        <v>14</v>
      </c>
      <c r="H13822" t="str">
        <f>_xlfn.XLOOKUP($A13822,customer!$A$2:$A$978,customer!$B$2:$B$978)</f>
        <v>Katerina Gellier</v>
      </c>
    </row>
    <row r="13823" spans="1:8" x14ac:dyDescent="0.2">
      <c r="A13823" t="s">
        <v>3841</v>
      </c>
      <c r="B13823" t="s">
        <v>3951</v>
      </c>
      <c r="C13823" s="1">
        <v>44848</v>
      </c>
      <c r="D13823" s="1">
        <v>45009</v>
      </c>
      <c r="E13823">
        <f t="shared" si="215"/>
        <v>5</v>
      </c>
      <c r="F13823" t="str">
        <f>_xlfn.XLOOKUP(data!$B13823,campaign!$A$2:$A$18,campaign!$B$2:$B$18)</f>
        <v>OwnsMotorcycle</v>
      </c>
      <c r="G13823">
        <f>_xlfn.XLOOKUP($F13823,campaign!$B$2:$B$18,campaign!$D$2:$D$18)</f>
        <v>14</v>
      </c>
      <c r="H13823" t="str">
        <f>_xlfn.XLOOKUP($A13823,customer!$A$2:$A$978,customer!$B$2:$B$978)</f>
        <v>Katerina Gellier</v>
      </c>
    </row>
    <row r="13824" spans="1:8" x14ac:dyDescent="0.2">
      <c r="A13824" t="s">
        <v>3841</v>
      </c>
      <c r="B13824" t="s">
        <v>3951</v>
      </c>
      <c r="C13824" s="1">
        <v>44848</v>
      </c>
      <c r="D13824" s="1">
        <v>45042</v>
      </c>
      <c r="E13824">
        <f t="shared" si="215"/>
        <v>6</v>
      </c>
      <c r="F13824" t="str">
        <f>_xlfn.XLOOKUP(data!$B13824,campaign!$A$2:$A$18,campaign!$B$2:$B$18)</f>
        <v>OwnsMotorcycle</v>
      </c>
      <c r="G13824">
        <f>_xlfn.XLOOKUP($F13824,campaign!$B$2:$B$18,campaign!$D$2:$D$18)</f>
        <v>14</v>
      </c>
      <c r="H13824" t="str">
        <f>_xlfn.XLOOKUP($A13824,customer!$A$2:$A$978,customer!$B$2:$B$978)</f>
        <v>Katerina Gellier</v>
      </c>
    </row>
    <row r="13825" spans="1:8" x14ac:dyDescent="0.2">
      <c r="A13825" t="s">
        <v>3841</v>
      </c>
      <c r="B13825" t="s">
        <v>3951</v>
      </c>
      <c r="C13825" s="1">
        <v>44848</v>
      </c>
      <c r="D13825" s="1">
        <v>45060</v>
      </c>
      <c r="E13825">
        <f t="shared" si="215"/>
        <v>7</v>
      </c>
      <c r="F13825" t="str">
        <f>_xlfn.XLOOKUP(data!$B13825,campaign!$A$2:$A$18,campaign!$B$2:$B$18)</f>
        <v>OwnsMotorcycle</v>
      </c>
      <c r="G13825">
        <f>_xlfn.XLOOKUP($F13825,campaign!$B$2:$B$18,campaign!$D$2:$D$18)</f>
        <v>14</v>
      </c>
      <c r="H13825" t="str">
        <f>_xlfn.XLOOKUP($A13825,customer!$A$2:$A$978,customer!$B$2:$B$978)</f>
        <v>Katerina Gellier</v>
      </c>
    </row>
    <row r="13826" spans="1:8" x14ac:dyDescent="0.2">
      <c r="A13826" t="s">
        <v>3842</v>
      </c>
      <c r="B13826" t="s">
        <v>3925</v>
      </c>
      <c r="C13826" s="1">
        <v>44820</v>
      </c>
      <c r="D13826" s="1">
        <v>44820</v>
      </c>
      <c r="E13826">
        <f t="shared" si="215"/>
        <v>0</v>
      </c>
      <c r="F13826" t="str">
        <f>_xlfn.XLOOKUP(data!$B13826,campaign!$A$2:$A$18,campaign!$B$2:$B$18)</f>
        <v>Homeownership</v>
      </c>
      <c r="G13826">
        <f>_xlfn.XLOOKUP($F13826,campaign!$B$2:$B$18,campaign!$D$2:$D$18)</f>
        <v>13</v>
      </c>
      <c r="H13826" t="str">
        <f>_xlfn.XLOOKUP($A13826,customer!$A$2:$A$978,customer!$B$2:$B$978)</f>
        <v>Anitra Litherland</v>
      </c>
    </row>
    <row r="13827" spans="1:8" x14ac:dyDescent="0.2">
      <c r="A13827" t="s">
        <v>3842</v>
      </c>
      <c r="B13827" t="s">
        <v>3925</v>
      </c>
      <c r="C13827" s="1">
        <v>44820</v>
      </c>
      <c r="D13827" s="1">
        <v>44895</v>
      </c>
      <c r="E13827">
        <f t="shared" ref="E13827:E13890" si="216">DATEDIF(C13827,D13827,"M")</f>
        <v>2</v>
      </c>
      <c r="F13827" t="str">
        <f>_xlfn.XLOOKUP(data!$B13827,campaign!$A$2:$A$18,campaign!$B$2:$B$18)</f>
        <v>Homeownership</v>
      </c>
      <c r="G13827">
        <f>_xlfn.XLOOKUP($F13827,campaign!$B$2:$B$18,campaign!$D$2:$D$18)</f>
        <v>13</v>
      </c>
      <c r="H13827" t="str">
        <f>_xlfn.XLOOKUP($A13827,customer!$A$2:$A$978,customer!$B$2:$B$978)</f>
        <v>Anitra Litherland</v>
      </c>
    </row>
    <row r="13828" spans="1:8" x14ac:dyDescent="0.2">
      <c r="A13828" t="s">
        <v>3842</v>
      </c>
      <c r="B13828" t="s">
        <v>3925</v>
      </c>
      <c r="C13828" s="1">
        <v>44820</v>
      </c>
      <c r="D13828" s="1">
        <v>44918</v>
      </c>
      <c r="E13828">
        <f t="shared" si="216"/>
        <v>3</v>
      </c>
      <c r="F13828" t="str">
        <f>_xlfn.XLOOKUP(data!$B13828,campaign!$A$2:$A$18,campaign!$B$2:$B$18)</f>
        <v>Homeownership</v>
      </c>
      <c r="G13828">
        <f>_xlfn.XLOOKUP($F13828,campaign!$B$2:$B$18,campaign!$D$2:$D$18)</f>
        <v>13</v>
      </c>
      <c r="H13828" t="str">
        <f>_xlfn.XLOOKUP($A13828,customer!$A$2:$A$978,customer!$B$2:$B$978)</f>
        <v>Anitra Litherland</v>
      </c>
    </row>
    <row r="13829" spans="1:8" x14ac:dyDescent="0.2">
      <c r="A13829" t="s">
        <v>3842</v>
      </c>
      <c r="B13829" t="s">
        <v>3925</v>
      </c>
      <c r="C13829" s="1">
        <v>44820</v>
      </c>
      <c r="D13829" s="1">
        <v>44954</v>
      </c>
      <c r="E13829">
        <f t="shared" si="216"/>
        <v>4</v>
      </c>
      <c r="F13829" t="str">
        <f>_xlfn.XLOOKUP(data!$B13829,campaign!$A$2:$A$18,campaign!$B$2:$B$18)</f>
        <v>Homeownership</v>
      </c>
      <c r="G13829">
        <f>_xlfn.XLOOKUP($F13829,campaign!$B$2:$B$18,campaign!$D$2:$D$18)</f>
        <v>13</v>
      </c>
      <c r="H13829" t="str">
        <f>_xlfn.XLOOKUP($A13829,customer!$A$2:$A$978,customer!$B$2:$B$978)</f>
        <v>Anitra Litherland</v>
      </c>
    </row>
    <row r="13830" spans="1:8" x14ac:dyDescent="0.2">
      <c r="A13830" t="s">
        <v>3842</v>
      </c>
      <c r="B13830" t="s">
        <v>3925</v>
      </c>
      <c r="C13830" s="1">
        <v>44820</v>
      </c>
      <c r="D13830" s="1">
        <v>44979</v>
      </c>
      <c r="E13830">
        <f t="shared" si="216"/>
        <v>5</v>
      </c>
      <c r="F13830" t="str">
        <f>_xlfn.XLOOKUP(data!$B13830,campaign!$A$2:$A$18,campaign!$B$2:$B$18)</f>
        <v>Homeownership</v>
      </c>
      <c r="G13830">
        <f>_xlfn.XLOOKUP($F13830,campaign!$B$2:$B$18,campaign!$D$2:$D$18)</f>
        <v>13</v>
      </c>
      <c r="H13830" t="str">
        <f>_xlfn.XLOOKUP($A13830,customer!$A$2:$A$978,customer!$B$2:$B$978)</f>
        <v>Anitra Litherland</v>
      </c>
    </row>
    <row r="13831" spans="1:8" x14ac:dyDescent="0.2">
      <c r="A13831" t="s">
        <v>3842</v>
      </c>
      <c r="B13831" t="s">
        <v>3925</v>
      </c>
      <c r="C13831" s="1">
        <v>44820</v>
      </c>
      <c r="D13831" s="1">
        <v>45004</v>
      </c>
      <c r="E13831">
        <f t="shared" si="216"/>
        <v>6</v>
      </c>
      <c r="F13831" t="str">
        <f>_xlfn.XLOOKUP(data!$B13831,campaign!$A$2:$A$18,campaign!$B$2:$B$18)</f>
        <v>Homeownership</v>
      </c>
      <c r="G13831">
        <f>_xlfn.XLOOKUP($F13831,campaign!$B$2:$B$18,campaign!$D$2:$D$18)</f>
        <v>13</v>
      </c>
      <c r="H13831" t="str">
        <f>_xlfn.XLOOKUP($A13831,customer!$A$2:$A$978,customer!$B$2:$B$978)</f>
        <v>Anitra Litherland</v>
      </c>
    </row>
    <row r="13832" spans="1:8" x14ac:dyDescent="0.2">
      <c r="A13832" t="s">
        <v>3842</v>
      </c>
      <c r="B13832" t="s">
        <v>3925</v>
      </c>
      <c r="C13832" s="1">
        <v>44820</v>
      </c>
      <c r="D13832" s="1">
        <v>45032</v>
      </c>
      <c r="E13832">
        <f t="shared" si="216"/>
        <v>7</v>
      </c>
      <c r="F13832" t="str">
        <f>_xlfn.XLOOKUP(data!$B13832,campaign!$A$2:$A$18,campaign!$B$2:$B$18)</f>
        <v>Homeownership</v>
      </c>
      <c r="G13832">
        <f>_xlfn.XLOOKUP($F13832,campaign!$B$2:$B$18,campaign!$D$2:$D$18)</f>
        <v>13</v>
      </c>
      <c r="H13832" t="str">
        <f>_xlfn.XLOOKUP($A13832,customer!$A$2:$A$978,customer!$B$2:$B$978)</f>
        <v>Anitra Litherland</v>
      </c>
    </row>
    <row r="13833" spans="1:8" x14ac:dyDescent="0.2">
      <c r="A13833" t="s">
        <v>3842</v>
      </c>
      <c r="B13833" t="s">
        <v>3925</v>
      </c>
      <c r="C13833" s="1">
        <v>44820</v>
      </c>
      <c r="D13833" s="1">
        <v>45062</v>
      </c>
      <c r="E13833">
        <f t="shared" si="216"/>
        <v>8</v>
      </c>
      <c r="F13833" t="str">
        <f>_xlfn.XLOOKUP(data!$B13833,campaign!$A$2:$A$18,campaign!$B$2:$B$18)</f>
        <v>Homeownership</v>
      </c>
      <c r="G13833">
        <f>_xlfn.XLOOKUP($F13833,campaign!$B$2:$B$18,campaign!$D$2:$D$18)</f>
        <v>13</v>
      </c>
      <c r="H13833" t="str">
        <f>_xlfn.XLOOKUP($A13833,customer!$A$2:$A$978,customer!$B$2:$B$978)</f>
        <v>Anitra Litherland</v>
      </c>
    </row>
    <row r="13834" spans="1:8" x14ac:dyDescent="0.2">
      <c r="A13834" t="s">
        <v>3842</v>
      </c>
      <c r="B13834" t="s">
        <v>3920</v>
      </c>
      <c r="C13834" s="1">
        <v>45009</v>
      </c>
      <c r="D13834" s="1">
        <v>45009</v>
      </c>
      <c r="E13834">
        <f t="shared" si="216"/>
        <v>0</v>
      </c>
      <c r="F13834" t="str">
        <f>_xlfn.XLOOKUP(data!$B13834,campaign!$A$2:$A$18,campaign!$B$2:$B$18)</f>
        <v>ChildrenInHH</v>
      </c>
      <c r="G13834">
        <f>_xlfn.XLOOKUP($F13834,campaign!$B$2:$B$18,campaign!$D$2:$D$18)</f>
        <v>10</v>
      </c>
      <c r="H13834" t="str">
        <f>_xlfn.XLOOKUP($A13834,customer!$A$2:$A$978,customer!$B$2:$B$978)</f>
        <v>Anitra Litherland</v>
      </c>
    </row>
    <row r="13835" spans="1:8" x14ac:dyDescent="0.2">
      <c r="A13835" t="s">
        <v>3842</v>
      </c>
      <c r="B13835" t="s">
        <v>3920</v>
      </c>
      <c r="C13835" s="1">
        <v>45009</v>
      </c>
      <c r="D13835" s="1">
        <v>45045</v>
      </c>
      <c r="E13835">
        <f t="shared" si="216"/>
        <v>1</v>
      </c>
      <c r="F13835" t="str">
        <f>_xlfn.XLOOKUP(data!$B13835,campaign!$A$2:$A$18,campaign!$B$2:$B$18)</f>
        <v>ChildrenInHH</v>
      </c>
      <c r="G13835">
        <f>_xlfn.XLOOKUP($F13835,campaign!$B$2:$B$18,campaign!$D$2:$D$18)</f>
        <v>10</v>
      </c>
      <c r="H13835" t="str">
        <f>_xlfn.XLOOKUP($A13835,customer!$A$2:$A$978,customer!$B$2:$B$978)</f>
        <v>Anitra Litherland</v>
      </c>
    </row>
    <row r="13836" spans="1:8" x14ac:dyDescent="0.2">
      <c r="A13836" t="s">
        <v>3842</v>
      </c>
      <c r="B13836" t="s">
        <v>3920</v>
      </c>
      <c r="C13836" s="1">
        <v>45009</v>
      </c>
      <c r="D13836" s="1">
        <v>45054</v>
      </c>
      <c r="E13836">
        <f t="shared" si="216"/>
        <v>1</v>
      </c>
      <c r="F13836" t="str">
        <f>_xlfn.XLOOKUP(data!$B13836,campaign!$A$2:$A$18,campaign!$B$2:$B$18)</f>
        <v>ChildrenInHH</v>
      </c>
      <c r="G13836">
        <f>_xlfn.XLOOKUP($F13836,campaign!$B$2:$B$18,campaign!$D$2:$D$18)</f>
        <v>10</v>
      </c>
      <c r="H13836" t="str">
        <f>_xlfn.XLOOKUP($A13836,customer!$A$2:$A$978,customer!$B$2:$B$978)</f>
        <v>Anitra Litherland</v>
      </c>
    </row>
    <row r="13837" spans="1:8" x14ac:dyDescent="0.2">
      <c r="A13837" t="s">
        <v>3842</v>
      </c>
      <c r="B13837" t="s">
        <v>3920</v>
      </c>
      <c r="C13837" s="1">
        <v>45009</v>
      </c>
      <c r="D13837" s="1">
        <v>45079</v>
      </c>
      <c r="E13837">
        <f t="shared" si="216"/>
        <v>2</v>
      </c>
      <c r="F13837" t="str">
        <f>_xlfn.XLOOKUP(data!$B13837,campaign!$A$2:$A$18,campaign!$B$2:$B$18)</f>
        <v>ChildrenInHH</v>
      </c>
      <c r="G13837">
        <f>_xlfn.XLOOKUP($F13837,campaign!$B$2:$B$18,campaign!$D$2:$D$18)</f>
        <v>10</v>
      </c>
      <c r="H13837" t="str">
        <f>_xlfn.XLOOKUP($A13837,customer!$A$2:$A$978,customer!$B$2:$B$978)</f>
        <v>Anitra Litherland</v>
      </c>
    </row>
    <row r="13838" spans="1:8" x14ac:dyDescent="0.2">
      <c r="A13838" t="s">
        <v>3843</v>
      </c>
      <c r="B13838" t="s">
        <v>3928</v>
      </c>
      <c r="C13838" s="1">
        <v>44739</v>
      </c>
      <c r="D13838" s="1">
        <v>44739</v>
      </c>
      <c r="E13838">
        <f t="shared" si="216"/>
        <v>0</v>
      </c>
      <c r="F13838" t="str">
        <f>_xlfn.XLOOKUP(data!$B13838,campaign!$A$2:$A$18,campaign!$B$2:$B$18)</f>
        <v>OptOutMailings</v>
      </c>
      <c r="G13838">
        <f>_xlfn.XLOOKUP($F13838,campaign!$B$2:$B$18,campaign!$D$2:$D$18)</f>
        <v>75</v>
      </c>
      <c r="H13838" t="str">
        <f>_xlfn.XLOOKUP($A13838,customer!$A$2:$A$978,customer!$B$2:$B$978)</f>
        <v>Simonette Farguhar</v>
      </c>
    </row>
    <row r="13839" spans="1:8" x14ac:dyDescent="0.2">
      <c r="A13839" t="s">
        <v>3843</v>
      </c>
      <c r="B13839" t="s">
        <v>3928</v>
      </c>
      <c r="C13839" s="1">
        <v>44739</v>
      </c>
      <c r="D13839" s="1">
        <v>44770</v>
      </c>
      <c r="E13839">
        <f t="shared" si="216"/>
        <v>1</v>
      </c>
      <c r="F13839" t="str">
        <f>_xlfn.XLOOKUP(data!$B13839,campaign!$A$2:$A$18,campaign!$B$2:$B$18)</f>
        <v>OptOutMailings</v>
      </c>
      <c r="G13839">
        <f>_xlfn.XLOOKUP($F13839,campaign!$B$2:$B$18,campaign!$D$2:$D$18)</f>
        <v>75</v>
      </c>
      <c r="H13839" t="str">
        <f>_xlfn.XLOOKUP($A13839,customer!$A$2:$A$978,customer!$B$2:$B$978)</f>
        <v>Simonette Farguhar</v>
      </c>
    </row>
    <row r="13840" spans="1:8" x14ac:dyDescent="0.2">
      <c r="A13840" t="s">
        <v>3843</v>
      </c>
      <c r="B13840" t="s">
        <v>3928</v>
      </c>
      <c r="C13840" s="1">
        <v>44739</v>
      </c>
      <c r="D13840" s="1">
        <v>44783</v>
      </c>
      <c r="E13840">
        <f t="shared" si="216"/>
        <v>1</v>
      </c>
      <c r="F13840" t="str">
        <f>_xlfn.XLOOKUP(data!$B13840,campaign!$A$2:$A$18,campaign!$B$2:$B$18)</f>
        <v>OptOutMailings</v>
      </c>
      <c r="G13840">
        <f>_xlfn.XLOOKUP($F13840,campaign!$B$2:$B$18,campaign!$D$2:$D$18)</f>
        <v>75</v>
      </c>
      <c r="H13840" t="str">
        <f>_xlfn.XLOOKUP($A13840,customer!$A$2:$A$978,customer!$B$2:$B$978)</f>
        <v>Simonette Farguhar</v>
      </c>
    </row>
    <row r="13841" spans="1:8" x14ac:dyDescent="0.2">
      <c r="A13841" t="s">
        <v>3843</v>
      </c>
      <c r="B13841" t="s">
        <v>3928</v>
      </c>
      <c r="C13841" s="1">
        <v>44739</v>
      </c>
      <c r="D13841" s="1">
        <v>44815</v>
      </c>
      <c r="E13841">
        <f t="shared" si="216"/>
        <v>2</v>
      </c>
      <c r="F13841" t="str">
        <f>_xlfn.XLOOKUP(data!$B13841,campaign!$A$2:$A$18,campaign!$B$2:$B$18)</f>
        <v>OptOutMailings</v>
      </c>
      <c r="G13841">
        <f>_xlfn.XLOOKUP($F13841,campaign!$B$2:$B$18,campaign!$D$2:$D$18)</f>
        <v>75</v>
      </c>
      <c r="H13841" t="str">
        <f>_xlfn.XLOOKUP($A13841,customer!$A$2:$A$978,customer!$B$2:$B$978)</f>
        <v>Simonette Farguhar</v>
      </c>
    </row>
    <row r="13842" spans="1:8" x14ac:dyDescent="0.2">
      <c r="A13842" t="s">
        <v>3843</v>
      </c>
      <c r="B13842" t="s">
        <v>3928</v>
      </c>
      <c r="C13842" s="1">
        <v>44739</v>
      </c>
      <c r="D13842" s="1">
        <v>44861</v>
      </c>
      <c r="E13842">
        <f t="shared" si="216"/>
        <v>4</v>
      </c>
      <c r="F13842" t="str">
        <f>_xlfn.XLOOKUP(data!$B13842,campaign!$A$2:$A$18,campaign!$B$2:$B$18)</f>
        <v>OptOutMailings</v>
      </c>
      <c r="G13842">
        <f>_xlfn.XLOOKUP($F13842,campaign!$B$2:$B$18,campaign!$D$2:$D$18)</f>
        <v>75</v>
      </c>
      <c r="H13842" t="str">
        <f>_xlfn.XLOOKUP($A13842,customer!$A$2:$A$978,customer!$B$2:$B$978)</f>
        <v>Simonette Farguhar</v>
      </c>
    </row>
    <row r="13843" spans="1:8" x14ac:dyDescent="0.2">
      <c r="A13843" t="s">
        <v>3843</v>
      </c>
      <c r="B13843" t="s">
        <v>3928</v>
      </c>
      <c r="C13843" s="1">
        <v>44739</v>
      </c>
      <c r="D13843" s="1">
        <v>44868</v>
      </c>
      <c r="E13843">
        <f t="shared" si="216"/>
        <v>4</v>
      </c>
      <c r="F13843" t="str">
        <f>_xlfn.XLOOKUP(data!$B13843,campaign!$A$2:$A$18,campaign!$B$2:$B$18)</f>
        <v>OptOutMailings</v>
      </c>
      <c r="G13843">
        <f>_xlfn.XLOOKUP($F13843,campaign!$B$2:$B$18,campaign!$D$2:$D$18)</f>
        <v>75</v>
      </c>
      <c r="H13843" t="str">
        <f>_xlfn.XLOOKUP($A13843,customer!$A$2:$A$978,customer!$B$2:$B$978)</f>
        <v>Simonette Farguhar</v>
      </c>
    </row>
    <row r="13844" spans="1:8" x14ac:dyDescent="0.2">
      <c r="A13844" t="s">
        <v>3843</v>
      </c>
      <c r="B13844" t="s">
        <v>3928</v>
      </c>
      <c r="C13844" s="1">
        <v>44739</v>
      </c>
      <c r="D13844" s="1">
        <v>44958</v>
      </c>
      <c r="E13844">
        <f t="shared" si="216"/>
        <v>7</v>
      </c>
      <c r="F13844" t="str">
        <f>_xlfn.XLOOKUP(data!$B13844,campaign!$A$2:$A$18,campaign!$B$2:$B$18)</f>
        <v>OptOutMailings</v>
      </c>
      <c r="G13844">
        <f>_xlfn.XLOOKUP($F13844,campaign!$B$2:$B$18,campaign!$D$2:$D$18)</f>
        <v>75</v>
      </c>
      <c r="H13844" t="str">
        <f>_xlfn.XLOOKUP($A13844,customer!$A$2:$A$978,customer!$B$2:$B$978)</f>
        <v>Simonette Farguhar</v>
      </c>
    </row>
    <row r="13845" spans="1:8" x14ac:dyDescent="0.2">
      <c r="A13845" t="s">
        <v>3843</v>
      </c>
      <c r="B13845" t="s">
        <v>3928</v>
      </c>
      <c r="C13845" s="1">
        <v>44739</v>
      </c>
      <c r="D13845" s="1">
        <v>45020</v>
      </c>
      <c r="E13845">
        <f t="shared" si="216"/>
        <v>9</v>
      </c>
      <c r="F13845" t="str">
        <f>_xlfn.XLOOKUP(data!$B13845,campaign!$A$2:$A$18,campaign!$B$2:$B$18)</f>
        <v>OptOutMailings</v>
      </c>
      <c r="G13845">
        <f>_xlfn.XLOOKUP($F13845,campaign!$B$2:$B$18,campaign!$D$2:$D$18)</f>
        <v>75</v>
      </c>
      <c r="H13845" t="str">
        <f>_xlfn.XLOOKUP($A13845,customer!$A$2:$A$978,customer!$B$2:$B$978)</f>
        <v>Simonette Farguhar</v>
      </c>
    </row>
    <row r="13846" spans="1:8" x14ac:dyDescent="0.2">
      <c r="A13846" t="s">
        <v>3843</v>
      </c>
      <c r="B13846" t="s">
        <v>3928</v>
      </c>
      <c r="C13846" s="1">
        <v>44739</v>
      </c>
      <c r="D13846" s="1">
        <v>45052</v>
      </c>
      <c r="E13846">
        <f t="shared" si="216"/>
        <v>10</v>
      </c>
      <c r="F13846" t="str">
        <f>_xlfn.XLOOKUP(data!$B13846,campaign!$A$2:$A$18,campaign!$B$2:$B$18)</f>
        <v>OptOutMailings</v>
      </c>
      <c r="G13846">
        <f>_xlfn.XLOOKUP($F13846,campaign!$B$2:$B$18,campaign!$D$2:$D$18)</f>
        <v>75</v>
      </c>
      <c r="H13846" t="str">
        <f>_xlfn.XLOOKUP($A13846,customer!$A$2:$A$978,customer!$B$2:$B$978)</f>
        <v>Simonette Farguhar</v>
      </c>
    </row>
    <row r="13847" spans="1:8" x14ac:dyDescent="0.2">
      <c r="A13847" t="s">
        <v>3843</v>
      </c>
      <c r="B13847" t="s">
        <v>3950</v>
      </c>
      <c r="C13847" s="1">
        <v>44870</v>
      </c>
      <c r="D13847" s="1">
        <v>44870</v>
      </c>
      <c r="E13847">
        <f t="shared" si="216"/>
        <v>0</v>
      </c>
      <c r="F13847" t="str">
        <f>_xlfn.XLOOKUP(data!$B13847,campaign!$A$2:$A$18,campaign!$B$2:$B$18)</f>
        <v>NotNewCellphoneUser</v>
      </c>
      <c r="G13847">
        <f>_xlfn.XLOOKUP($F13847,campaign!$B$2:$B$18,campaign!$D$2:$D$18)</f>
        <v>28</v>
      </c>
      <c r="H13847" t="str">
        <f>_xlfn.XLOOKUP($A13847,customer!$A$2:$A$978,customer!$B$2:$B$978)</f>
        <v>Simonette Farguhar</v>
      </c>
    </row>
    <row r="13848" spans="1:8" x14ac:dyDescent="0.2">
      <c r="A13848" t="s">
        <v>3843</v>
      </c>
      <c r="B13848" t="s">
        <v>3950</v>
      </c>
      <c r="C13848" s="1">
        <v>44870</v>
      </c>
      <c r="D13848" s="1">
        <v>44909</v>
      </c>
      <c r="E13848">
        <f t="shared" si="216"/>
        <v>1</v>
      </c>
      <c r="F13848" t="str">
        <f>_xlfn.XLOOKUP(data!$B13848,campaign!$A$2:$A$18,campaign!$B$2:$B$18)</f>
        <v>NotNewCellphoneUser</v>
      </c>
      <c r="G13848">
        <f>_xlfn.XLOOKUP($F13848,campaign!$B$2:$B$18,campaign!$D$2:$D$18)</f>
        <v>28</v>
      </c>
      <c r="H13848" t="str">
        <f>_xlfn.XLOOKUP($A13848,customer!$A$2:$A$978,customer!$B$2:$B$978)</f>
        <v>Simonette Farguhar</v>
      </c>
    </row>
    <row r="13849" spans="1:8" x14ac:dyDescent="0.2">
      <c r="A13849" t="s">
        <v>3843</v>
      </c>
      <c r="B13849" t="s">
        <v>3950</v>
      </c>
      <c r="C13849" s="1">
        <v>44870</v>
      </c>
      <c r="D13849" s="1">
        <v>44942</v>
      </c>
      <c r="E13849">
        <f t="shared" si="216"/>
        <v>2</v>
      </c>
      <c r="F13849" t="str">
        <f>_xlfn.XLOOKUP(data!$B13849,campaign!$A$2:$A$18,campaign!$B$2:$B$18)</f>
        <v>NotNewCellphoneUser</v>
      </c>
      <c r="G13849">
        <f>_xlfn.XLOOKUP($F13849,campaign!$B$2:$B$18,campaign!$D$2:$D$18)</f>
        <v>28</v>
      </c>
      <c r="H13849" t="str">
        <f>_xlfn.XLOOKUP($A13849,customer!$A$2:$A$978,customer!$B$2:$B$978)</f>
        <v>Simonette Farguhar</v>
      </c>
    </row>
    <row r="13850" spans="1:8" x14ac:dyDescent="0.2">
      <c r="A13850" t="s">
        <v>3843</v>
      </c>
      <c r="B13850" t="s">
        <v>3950</v>
      </c>
      <c r="C13850" s="1">
        <v>44870</v>
      </c>
      <c r="D13850" s="1">
        <v>44974</v>
      </c>
      <c r="E13850">
        <f t="shared" si="216"/>
        <v>3</v>
      </c>
      <c r="F13850" t="str">
        <f>_xlfn.XLOOKUP(data!$B13850,campaign!$A$2:$A$18,campaign!$B$2:$B$18)</f>
        <v>NotNewCellphoneUser</v>
      </c>
      <c r="G13850">
        <f>_xlfn.XLOOKUP($F13850,campaign!$B$2:$B$18,campaign!$D$2:$D$18)</f>
        <v>28</v>
      </c>
      <c r="H13850" t="str">
        <f>_xlfn.XLOOKUP($A13850,customer!$A$2:$A$978,customer!$B$2:$B$978)</f>
        <v>Simonette Farguhar</v>
      </c>
    </row>
    <row r="13851" spans="1:8" x14ac:dyDescent="0.2">
      <c r="A13851" t="s">
        <v>3843</v>
      </c>
      <c r="B13851" t="s">
        <v>3950</v>
      </c>
      <c r="C13851" s="1">
        <v>44870</v>
      </c>
      <c r="D13851" s="1">
        <v>45000</v>
      </c>
      <c r="E13851">
        <f t="shared" si="216"/>
        <v>4</v>
      </c>
      <c r="F13851" t="str">
        <f>_xlfn.XLOOKUP(data!$B13851,campaign!$A$2:$A$18,campaign!$B$2:$B$18)</f>
        <v>NotNewCellphoneUser</v>
      </c>
      <c r="G13851">
        <f>_xlfn.XLOOKUP($F13851,campaign!$B$2:$B$18,campaign!$D$2:$D$18)</f>
        <v>28</v>
      </c>
      <c r="H13851" t="str">
        <f>_xlfn.XLOOKUP($A13851,customer!$A$2:$A$978,customer!$B$2:$B$978)</f>
        <v>Simonette Farguhar</v>
      </c>
    </row>
    <row r="13852" spans="1:8" x14ac:dyDescent="0.2">
      <c r="A13852" t="s">
        <v>3843</v>
      </c>
      <c r="B13852" t="s">
        <v>3950</v>
      </c>
      <c r="C13852" s="1">
        <v>44870</v>
      </c>
      <c r="D13852" s="1">
        <v>45033</v>
      </c>
      <c r="E13852">
        <f t="shared" si="216"/>
        <v>5</v>
      </c>
      <c r="F13852" t="str">
        <f>_xlfn.XLOOKUP(data!$B13852,campaign!$A$2:$A$18,campaign!$B$2:$B$18)</f>
        <v>NotNewCellphoneUser</v>
      </c>
      <c r="G13852">
        <f>_xlfn.XLOOKUP($F13852,campaign!$B$2:$B$18,campaign!$D$2:$D$18)</f>
        <v>28</v>
      </c>
      <c r="H13852" t="str">
        <f>_xlfn.XLOOKUP($A13852,customer!$A$2:$A$978,customer!$B$2:$B$978)</f>
        <v>Simonette Farguhar</v>
      </c>
    </row>
    <row r="13853" spans="1:8" x14ac:dyDescent="0.2">
      <c r="A13853" t="s">
        <v>3843</v>
      </c>
      <c r="B13853" t="s">
        <v>3950</v>
      </c>
      <c r="C13853" s="1">
        <v>44870</v>
      </c>
      <c r="D13853" s="1">
        <v>45063</v>
      </c>
      <c r="E13853">
        <f t="shared" si="216"/>
        <v>6</v>
      </c>
      <c r="F13853" t="str">
        <f>_xlfn.XLOOKUP(data!$B13853,campaign!$A$2:$A$18,campaign!$B$2:$B$18)</f>
        <v>NotNewCellphoneUser</v>
      </c>
      <c r="G13853">
        <f>_xlfn.XLOOKUP($F13853,campaign!$B$2:$B$18,campaign!$D$2:$D$18)</f>
        <v>28</v>
      </c>
      <c r="H13853" t="str">
        <f>_xlfn.XLOOKUP($A13853,customer!$A$2:$A$978,customer!$B$2:$B$978)</f>
        <v>Simonette Farguhar</v>
      </c>
    </row>
    <row r="13854" spans="1:8" x14ac:dyDescent="0.2">
      <c r="A13854" t="s">
        <v>3844</v>
      </c>
      <c r="B13854" t="s">
        <v>3949</v>
      </c>
      <c r="C13854" s="1">
        <v>44759</v>
      </c>
      <c r="D13854" s="1">
        <v>44759</v>
      </c>
      <c r="E13854">
        <f t="shared" si="216"/>
        <v>0</v>
      </c>
      <c r="F13854" t="str">
        <f>_xlfn.XLOOKUP(data!$B13854,campaign!$A$2:$A$18,campaign!$B$2:$B$18)</f>
        <v>NewCellphoneUser</v>
      </c>
      <c r="G13854">
        <f>_xlfn.XLOOKUP($F13854,campaign!$B$2:$B$18,campaign!$D$2:$D$18)</f>
        <v>25</v>
      </c>
      <c r="H13854" t="str">
        <f>_xlfn.XLOOKUP($A13854,customer!$A$2:$A$978,customer!$B$2:$B$978)</f>
        <v>Gerladina Greep</v>
      </c>
    </row>
    <row r="13855" spans="1:8" x14ac:dyDescent="0.2">
      <c r="A13855" t="s">
        <v>3844</v>
      </c>
      <c r="B13855" t="s">
        <v>3949</v>
      </c>
      <c r="C13855" s="1">
        <v>44759</v>
      </c>
      <c r="D13855" s="1">
        <v>44802</v>
      </c>
      <c r="E13855">
        <f t="shared" si="216"/>
        <v>1</v>
      </c>
      <c r="F13855" t="str">
        <f>_xlfn.XLOOKUP(data!$B13855,campaign!$A$2:$A$18,campaign!$B$2:$B$18)</f>
        <v>NewCellphoneUser</v>
      </c>
      <c r="G13855">
        <f>_xlfn.XLOOKUP($F13855,campaign!$B$2:$B$18,campaign!$D$2:$D$18)</f>
        <v>25</v>
      </c>
      <c r="H13855" t="str">
        <f>_xlfn.XLOOKUP($A13855,customer!$A$2:$A$978,customer!$B$2:$B$978)</f>
        <v>Gerladina Greep</v>
      </c>
    </row>
    <row r="13856" spans="1:8" x14ac:dyDescent="0.2">
      <c r="A13856" t="s">
        <v>3844</v>
      </c>
      <c r="B13856" t="s">
        <v>3949</v>
      </c>
      <c r="C13856" s="1">
        <v>44759</v>
      </c>
      <c r="D13856" s="1">
        <v>44830</v>
      </c>
      <c r="E13856">
        <f t="shared" si="216"/>
        <v>2</v>
      </c>
      <c r="F13856" t="str">
        <f>_xlfn.XLOOKUP(data!$B13856,campaign!$A$2:$A$18,campaign!$B$2:$B$18)</f>
        <v>NewCellphoneUser</v>
      </c>
      <c r="G13856">
        <f>_xlfn.XLOOKUP($F13856,campaign!$B$2:$B$18,campaign!$D$2:$D$18)</f>
        <v>25</v>
      </c>
      <c r="H13856" t="str">
        <f>_xlfn.XLOOKUP($A13856,customer!$A$2:$A$978,customer!$B$2:$B$978)</f>
        <v>Gerladina Greep</v>
      </c>
    </row>
    <row r="13857" spans="1:8" x14ac:dyDescent="0.2">
      <c r="A13857" t="s">
        <v>3844</v>
      </c>
      <c r="B13857" t="s">
        <v>3949</v>
      </c>
      <c r="C13857" s="1">
        <v>44759</v>
      </c>
      <c r="D13857" s="1">
        <v>44865</v>
      </c>
      <c r="E13857">
        <f t="shared" si="216"/>
        <v>3</v>
      </c>
      <c r="F13857" t="str">
        <f>_xlfn.XLOOKUP(data!$B13857,campaign!$A$2:$A$18,campaign!$B$2:$B$18)</f>
        <v>NewCellphoneUser</v>
      </c>
      <c r="G13857">
        <f>_xlfn.XLOOKUP($F13857,campaign!$B$2:$B$18,campaign!$D$2:$D$18)</f>
        <v>25</v>
      </c>
      <c r="H13857" t="str">
        <f>_xlfn.XLOOKUP($A13857,customer!$A$2:$A$978,customer!$B$2:$B$978)</f>
        <v>Gerladina Greep</v>
      </c>
    </row>
    <row r="13858" spans="1:8" x14ac:dyDescent="0.2">
      <c r="A13858" t="s">
        <v>3844</v>
      </c>
      <c r="B13858" t="s">
        <v>3949</v>
      </c>
      <c r="C13858" s="1">
        <v>44759</v>
      </c>
      <c r="D13858" s="1">
        <v>44925</v>
      </c>
      <c r="E13858">
        <f t="shared" si="216"/>
        <v>5</v>
      </c>
      <c r="F13858" t="str">
        <f>_xlfn.XLOOKUP(data!$B13858,campaign!$A$2:$A$18,campaign!$B$2:$B$18)</f>
        <v>NewCellphoneUser</v>
      </c>
      <c r="G13858">
        <f>_xlfn.XLOOKUP($F13858,campaign!$B$2:$B$18,campaign!$D$2:$D$18)</f>
        <v>25</v>
      </c>
      <c r="H13858" t="str">
        <f>_xlfn.XLOOKUP($A13858,customer!$A$2:$A$978,customer!$B$2:$B$978)</f>
        <v>Gerladina Greep</v>
      </c>
    </row>
    <row r="13859" spans="1:8" x14ac:dyDescent="0.2">
      <c r="A13859" t="s">
        <v>3844</v>
      </c>
      <c r="B13859" t="s">
        <v>3949</v>
      </c>
      <c r="C13859" s="1">
        <v>44759</v>
      </c>
      <c r="D13859" s="1">
        <v>44948</v>
      </c>
      <c r="E13859">
        <f t="shared" si="216"/>
        <v>6</v>
      </c>
      <c r="F13859" t="str">
        <f>_xlfn.XLOOKUP(data!$B13859,campaign!$A$2:$A$18,campaign!$B$2:$B$18)</f>
        <v>NewCellphoneUser</v>
      </c>
      <c r="G13859">
        <f>_xlfn.XLOOKUP($F13859,campaign!$B$2:$B$18,campaign!$D$2:$D$18)</f>
        <v>25</v>
      </c>
      <c r="H13859" t="str">
        <f>_xlfn.XLOOKUP($A13859,customer!$A$2:$A$978,customer!$B$2:$B$978)</f>
        <v>Gerladina Greep</v>
      </c>
    </row>
    <row r="13860" spans="1:8" x14ac:dyDescent="0.2">
      <c r="A13860" t="s">
        <v>3844</v>
      </c>
      <c r="B13860" t="s">
        <v>3949</v>
      </c>
      <c r="C13860" s="1">
        <v>44759</v>
      </c>
      <c r="D13860" s="1">
        <v>44978</v>
      </c>
      <c r="E13860">
        <f t="shared" si="216"/>
        <v>7</v>
      </c>
      <c r="F13860" t="str">
        <f>_xlfn.XLOOKUP(data!$B13860,campaign!$A$2:$A$18,campaign!$B$2:$B$18)</f>
        <v>NewCellphoneUser</v>
      </c>
      <c r="G13860">
        <f>_xlfn.XLOOKUP($F13860,campaign!$B$2:$B$18,campaign!$D$2:$D$18)</f>
        <v>25</v>
      </c>
      <c r="H13860" t="str">
        <f>_xlfn.XLOOKUP($A13860,customer!$A$2:$A$978,customer!$B$2:$B$978)</f>
        <v>Gerladina Greep</v>
      </c>
    </row>
    <row r="13861" spans="1:8" x14ac:dyDescent="0.2">
      <c r="A13861" t="s">
        <v>3844</v>
      </c>
      <c r="B13861" t="s">
        <v>3949</v>
      </c>
      <c r="C13861" s="1">
        <v>44759</v>
      </c>
      <c r="D13861" s="1">
        <v>45012</v>
      </c>
      <c r="E13861">
        <f t="shared" si="216"/>
        <v>8</v>
      </c>
      <c r="F13861" t="str">
        <f>_xlfn.XLOOKUP(data!$B13861,campaign!$A$2:$A$18,campaign!$B$2:$B$18)</f>
        <v>NewCellphoneUser</v>
      </c>
      <c r="G13861">
        <f>_xlfn.XLOOKUP($F13861,campaign!$B$2:$B$18,campaign!$D$2:$D$18)</f>
        <v>25</v>
      </c>
      <c r="H13861" t="str">
        <f>_xlfn.XLOOKUP($A13861,customer!$A$2:$A$978,customer!$B$2:$B$978)</f>
        <v>Gerladina Greep</v>
      </c>
    </row>
    <row r="13862" spans="1:8" x14ac:dyDescent="0.2">
      <c r="A13862" t="s">
        <v>3844</v>
      </c>
      <c r="B13862" t="s">
        <v>3949</v>
      </c>
      <c r="C13862" s="1">
        <v>44759</v>
      </c>
      <c r="D13862" s="1">
        <v>45035</v>
      </c>
      <c r="E13862">
        <f t="shared" si="216"/>
        <v>9</v>
      </c>
      <c r="F13862" t="str">
        <f>_xlfn.XLOOKUP(data!$B13862,campaign!$A$2:$A$18,campaign!$B$2:$B$18)</f>
        <v>NewCellphoneUser</v>
      </c>
      <c r="G13862">
        <f>_xlfn.XLOOKUP($F13862,campaign!$B$2:$B$18,campaign!$D$2:$D$18)</f>
        <v>25</v>
      </c>
      <c r="H13862" t="str">
        <f>_xlfn.XLOOKUP($A13862,customer!$A$2:$A$978,customer!$B$2:$B$978)</f>
        <v>Gerladina Greep</v>
      </c>
    </row>
    <row r="13863" spans="1:8" x14ac:dyDescent="0.2">
      <c r="A13863" t="s">
        <v>3844</v>
      </c>
      <c r="B13863" t="s">
        <v>3949</v>
      </c>
      <c r="C13863" s="1">
        <v>44759</v>
      </c>
      <c r="D13863" s="1">
        <v>45077</v>
      </c>
      <c r="E13863">
        <f t="shared" si="216"/>
        <v>10</v>
      </c>
      <c r="F13863" t="str">
        <f>_xlfn.XLOOKUP(data!$B13863,campaign!$A$2:$A$18,campaign!$B$2:$B$18)</f>
        <v>NewCellphoneUser</v>
      </c>
      <c r="G13863">
        <f>_xlfn.XLOOKUP($F13863,campaign!$B$2:$B$18,campaign!$D$2:$D$18)</f>
        <v>25</v>
      </c>
      <c r="H13863" t="str">
        <f>_xlfn.XLOOKUP($A13863,customer!$A$2:$A$978,customer!$B$2:$B$978)</f>
        <v>Gerladina Greep</v>
      </c>
    </row>
    <row r="13864" spans="1:8" x14ac:dyDescent="0.2">
      <c r="A13864" t="s">
        <v>3844</v>
      </c>
      <c r="B13864" t="s">
        <v>3923</v>
      </c>
      <c r="C13864" s="1">
        <v>45041</v>
      </c>
      <c r="D13864" s="1">
        <v>45041</v>
      </c>
      <c r="E13864">
        <f t="shared" si="216"/>
        <v>0</v>
      </c>
      <c r="F13864" t="str">
        <f>_xlfn.XLOOKUP(data!$B13864,campaign!$A$2:$A$18,campaign!$B$2:$B$18)</f>
        <v>TruckOwner</v>
      </c>
      <c r="G13864">
        <f>_xlfn.XLOOKUP($F13864,campaign!$B$2:$B$18,campaign!$D$2:$D$18)</f>
        <v>26</v>
      </c>
      <c r="H13864" t="str">
        <f>_xlfn.XLOOKUP($A13864,customer!$A$2:$A$978,customer!$B$2:$B$978)</f>
        <v>Gerladina Greep</v>
      </c>
    </row>
    <row r="13865" spans="1:8" x14ac:dyDescent="0.2">
      <c r="A13865" t="s">
        <v>3844</v>
      </c>
      <c r="B13865" t="s">
        <v>3923</v>
      </c>
      <c r="C13865" s="1">
        <v>45041</v>
      </c>
      <c r="D13865" s="1">
        <v>45076</v>
      </c>
      <c r="E13865">
        <f t="shared" si="216"/>
        <v>1</v>
      </c>
      <c r="F13865" t="str">
        <f>_xlfn.XLOOKUP(data!$B13865,campaign!$A$2:$A$18,campaign!$B$2:$B$18)</f>
        <v>TruckOwner</v>
      </c>
      <c r="G13865">
        <f>_xlfn.XLOOKUP($F13865,campaign!$B$2:$B$18,campaign!$D$2:$D$18)</f>
        <v>26</v>
      </c>
      <c r="H13865" t="str">
        <f>_xlfn.XLOOKUP($A13865,customer!$A$2:$A$978,customer!$B$2:$B$978)</f>
        <v>Gerladina Greep</v>
      </c>
    </row>
    <row r="13866" spans="1:8" x14ac:dyDescent="0.2">
      <c r="A13866" t="s">
        <v>3844</v>
      </c>
      <c r="B13866" t="s">
        <v>3923</v>
      </c>
      <c r="C13866" s="1">
        <v>45041</v>
      </c>
      <c r="D13866" s="1">
        <v>45079</v>
      </c>
      <c r="E13866">
        <f t="shared" si="216"/>
        <v>1</v>
      </c>
      <c r="F13866" t="str">
        <f>_xlfn.XLOOKUP(data!$B13866,campaign!$A$2:$A$18,campaign!$B$2:$B$18)</f>
        <v>TruckOwner</v>
      </c>
      <c r="G13866">
        <f>_xlfn.XLOOKUP($F13866,campaign!$B$2:$B$18,campaign!$D$2:$D$18)</f>
        <v>26</v>
      </c>
      <c r="H13866" t="str">
        <f>_xlfn.XLOOKUP($A13866,customer!$A$2:$A$978,customer!$B$2:$B$978)</f>
        <v>Gerladina Greep</v>
      </c>
    </row>
    <row r="13867" spans="1:8" x14ac:dyDescent="0.2">
      <c r="A13867" t="s">
        <v>3845</v>
      </c>
      <c r="B13867" t="s">
        <v>3948</v>
      </c>
      <c r="C13867" s="1">
        <v>44870</v>
      </c>
      <c r="D13867" s="1">
        <v>44870</v>
      </c>
      <c r="E13867">
        <f t="shared" si="216"/>
        <v>0</v>
      </c>
      <c r="F13867" t="str">
        <f>_xlfn.XLOOKUP(data!$B13867,campaign!$A$2:$A$18,campaign!$B$2:$B$18)</f>
        <v>HasCreditCard</v>
      </c>
      <c r="G13867">
        <f>_xlfn.XLOOKUP($F13867,campaign!$B$2:$B$18,campaign!$D$2:$D$18)</f>
        <v>65</v>
      </c>
      <c r="H13867" t="str">
        <f>_xlfn.XLOOKUP($A13867,customer!$A$2:$A$978,customer!$B$2:$B$978)</f>
        <v>Gunner Jurasek</v>
      </c>
    </row>
    <row r="13868" spans="1:8" x14ac:dyDescent="0.2">
      <c r="A13868" t="s">
        <v>3845</v>
      </c>
      <c r="B13868" t="s">
        <v>3948</v>
      </c>
      <c r="C13868" s="1">
        <v>44870</v>
      </c>
      <c r="D13868" s="1">
        <v>44900</v>
      </c>
      <c r="E13868">
        <f t="shared" si="216"/>
        <v>1</v>
      </c>
      <c r="F13868" t="str">
        <f>_xlfn.XLOOKUP(data!$B13868,campaign!$A$2:$A$18,campaign!$B$2:$B$18)</f>
        <v>HasCreditCard</v>
      </c>
      <c r="G13868">
        <f>_xlfn.XLOOKUP($F13868,campaign!$B$2:$B$18,campaign!$D$2:$D$18)</f>
        <v>65</v>
      </c>
      <c r="H13868" t="str">
        <f>_xlfn.XLOOKUP($A13868,customer!$A$2:$A$978,customer!$B$2:$B$978)</f>
        <v>Gunner Jurasek</v>
      </c>
    </row>
    <row r="13869" spans="1:8" x14ac:dyDescent="0.2">
      <c r="A13869" t="s">
        <v>3845</v>
      </c>
      <c r="B13869" t="s">
        <v>3948</v>
      </c>
      <c r="C13869" s="1">
        <v>44870</v>
      </c>
      <c r="D13869" s="1">
        <v>44931</v>
      </c>
      <c r="E13869">
        <f t="shared" si="216"/>
        <v>2</v>
      </c>
      <c r="F13869" t="str">
        <f>_xlfn.XLOOKUP(data!$B13869,campaign!$A$2:$A$18,campaign!$B$2:$B$18)</f>
        <v>HasCreditCard</v>
      </c>
      <c r="G13869">
        <f>_xlfn.XLOOKUP($F13869,campaign!$B$2:$B$18,campaign!$D$2:$D$18)</f>
        <v>65</v>
      </c>
      <c r="H13869" t="str">
        <f>_xlfn.XLOOKUP($A13869,customer!$A$2:$A$978,customer!$B$2:$B$978)</f>
        <v>Gunner Jurasek</v>
      </c>
    </row>
    <row r="13870" spans="1:8" x14ac:dyDescent="0.2">
      <c r="A13870" t="s">
        <v>3845</v>
      </c>
      <c r="B13870" t="s">
        <v>3948</v>
      </c>
      <c r="C13870" s="1">
        <v>44870</v>
      </c>
      <c r="D13870" s="1">
        <v>44969</v>
      </c>
      <c r="E13870">
        <f t="shared" si="216"/>
        <v>3</v>
      </c>
      <c r="F13870" t="str">
        <f>_xlfn.XLOOKUP(data!$B13870,campaign!$A$2:$A$18,campaign!$B$2:$B$18)</f>
        <v>HasCreditCard</v>
      </c>
      <c r="G13870">
        <f>_xlfn.XLOOKUP($F13870,campaign!$B$2:$B$18,campaign!$D$2:$D$18)</f>
        <v>65</v>
      </c>
      <c r="H13870" t="str">
        <f>_xlfn.XLOOKUP($A13870,customer!$A$2:$A$978,customer!$B$2:$B$978)</f>
        <v>Gunner Jurasek</v>
      </c>
    </row>
    <row r="13871" spans="1:8" x14ac:dyDescent="0.2">
      <c r="A13871" t="s">
        <v>3845</v>
      </c>
      <c r="B13871" t="s">
        <v>3948</v>
      </c>
      <c r="C13871" s="1">
        <v>44870</v>
      </c>
      <c r="D13871" s="1">
        <v>45003</v>
      </c>
      <c r="E13871">
        <f t="shared" si="216"/>
        <v>4</v>
      </c>
      <c r="F13871" t="str">
        <f>_xlfn.XLOOKUP(data!$B13871,campaign!$A$2:$A$18,campaign!$B$2:$B$18)</f>
        <v>HasCreditCard</v>
      </c>
      <c r="G13871">
        <f>_xlfn.XLOOKUP($F13871,campaign!$B$2:$B$18,campaign!$D$2:$D$18)</f>
        <v>65</v>
      </c>
      <c r="H13871" t="str">
        <f>_xlfn.XLOOKUP($A13871,customer!$A$2:$A$978,customer!$B$2:$B$978)</f>
        <v>Gunner Jurasek</v>
      </c>
    </row>
    <row r="13872" spans="1:8" x14ac:dyDescent="0.2">
      <c r="A13872" t="s">
        <v>3845</v>
      </c>
      <c r="B13872" t="s">
        <v>3948</v>
      </c>
      <c r="C13872" s="1">
        <v>44870</v>
      </c>
      <c r="D13872" s="1">
        <v>45023</v>
      </c>
      <c r="E13872">
        <f t="shared" si="216"/>
        <v>5</v>
      </c>
      <c r="F13872" t="str">
        <f>_xlfn.XLOOKUP(data!$B13872,campaign!$A$2:$A$18,campaign!$B$2:$B$18)</f>
        <v>HasCreditCard</v>
      </c>
      <c r="G13872">
        <f>_xlfn.XLOOKUP($F13872,campaign!$B$2:$B$18,campaign!$D$2:$D$18)</f>
        <v>65</v>
      </c>
      <c r="H13872" t="str">
        <f>_xlfn.XLOOKUP($A13872,customer!$A$2:$A$978,customer!$B$2:$B$978)</f>
        <v>Gunner Jurasek</v>
      </c>
    </row>
    <row r="13873" spans="1:8" x14ac:dyDescent="0.2">
      <c r="A13873" t="s">
        <v>3845</v>
      </c>
      <c r="B13873" t="s">
        <v>3948</v>
      </c>
      <c r="C13873" s="1">
        <v>44870</v>
      </c>
      <c r="D13873" s="1">
        <v>45057</v>
      </c>
      <c r="E13873">
        <f t="shared" si="216"/>
        <v>6</v>
      </c>
      <c r="F13873" t="str">
        <f>_xlfn.XLOOKUP(data!$B13873,campaign!$A$2:$A$18,campaign!$B$2:$B$18)</f>
        <v>HasCreditCard</v>
      </c>
      <c r="G13873">
        <f>_xlfn.XLOOKUP($F13873,campaign!$B$2:$B$18,campaign!$D$2:$D$18)</f>
        <v>65</v>
      </c>
      <c r="H13873" t="str">
        <f>_xlfn.XLOOKUP($A13873,customer!$A$2:$A$978,customer!$B$2:$B$978)</f>
        <v>Gunner Jurasek</v>
      </c>
    </row>
    <row r="13874" spans="1:8" x14ac:dyDescent="0.2">
      <c r="A13874" t="s">
        <v>3846</v>
      </c>
      <c r="B13874" t="s">
        <v>3924</v>
      </c>
      <c r="C13874" s="1">
        <v>44631</v>
      </c>
      <c r="D13874" s="1">
        <v>44631</v>
      </c>
      <c r="E13874">
        <f t="shared" si="216"/>
        <v>0</v>
      </c>
      <c r="F13874" t="str">
        <f>_xlfn.XLOOKUP(data!$B13874,campaign!$A$2:$A$18,campaign!$B$2:$B$18)</f>
        <v>RVOwner</v>
      </c>
      <c r="G13874">
        <f>_xlfn.XLOOKUP($F13874,campaign!$B$2:$B$18,campaign!$D$2:$D$18)</f>
        <v>22</v>
      </c>
      <c r="H13874" t="str">
        <f>_xlfn.XLOOKUP($A13874,customer!$A$2:$A$978,customer!$B$2:$B$978)</f>
        <v>Ronny Gatsby</v>
      </c>
    </row>
    <row r="13875" spans="1:8" x14ac:dyDescent="0.2">
      <c r="A13875" t="s">
        <v>3846</v>
      </c>
      <c r="B13875" t="s">
        <v>3924</v>
      </c>
      <c r="C13875" s="1">
        <v>44631</v>
      </c>
      <c r="D13875" s="1">
        <v>44675</v>
      </c>
      <c r="E13875">
        <f t="shared" si="216"/>
        <v>1</v>
      </c>
      <c r="F13875" t="str">
        <f>_xlfn.XLOOKUP(data!$B13875,campaign!$A$2:$A$18,campaign!$B$2:$B$18)</f>
        <v>RVOwner</v>
      </c>
      <c r="G13875">
        <f>_xlfn.XLOOKUP($F13875,campaign!$B$2:$B$18,campaign!$D$2:$D$18)</f>
        <v>22</v>
      </c>
      <c r="H13875" t="str">
        <f>_xlfn.XLOOKUP($A13875,customer!$A$2:$A$978,customer!$B$2:$B$978)</f>
        <v>Ronny Gatsby</v>
      </c>
    </row>
    <row r="13876" spans="1:8" x14ac:dyDescent="0.2">
      <c r="A13876" t="s">
        <v>3846</v>
      </c>
      <c r="B13876" t="s">
        <v>3924</v>
      </c>
      <c r="C13876" s="1">
        <v>44631</v>
      </c>
      <c r="D13876" s="1">
        <v>44766</v>
      </c>
      <c r="E13876">
        <f t="shared" si="216"/>
        <v>4</v>
      </c>
      <c r="F13876" t="str">
        <f>_xlfn.XLOOKUP(data!$B13876,campaign!$A$2:$A$18,campaign!$B$2:$B$18)</f>
        <v>RVOwner</v>
      </c>
      <c r="G13876">
        <f>_xlfn.XLOOKUP($F13876,campaign!$B$2:$B$18,campaign!$D$2:$D$18)</f>
        <v>22</v>
      </c>
      <c r="H13876" t="str">
        <f>_xlfn.XLOOKUP($A13876,customer!$A$2:$A$978,customer!$B$2:$B$978)</f>
        <v>Ronny Gatsby</v>
      </c>
    </row>
    <row r="13877" spans="1:8" x14ac:dyDescent="0.2">
      <c r="A13877" t="s">
        <v>3846</v>
      </c>
      <c r="B13877" t="s">
        <v>3924</v>
      </c>
      <c r="C13877" s="1">
        <v>44631</v>
      </c>
      <c r="D13877" s="1">
        <v>44791</v>
      </c>
      <c r="E13877">
        <f t="shared" si="216"/>
        <v>5</v>
      </c>
      <c r="F13877" t="str">
        <f>_xlfn.XLOOKUP(data!$B13877,campaign!$A$2:$A$18,campaign!$B$2:$B$18)</f>
        <v>RVOwner</v>
      </c>
      <c r="G13877">
        <f>_xlfn.XLOOKUP($F13877,campaign!$B$2:$B$18,campaign!$D$2:$D$18)</f>
        <v>22</v>
      </c>
      <c r="H13877" t="str">
        <f>_xlfn.XLOOKUP($A13877,customer!$A$2:$A$978,customer!$B$2:$B$978)</f>
        <v>Ronny Gatsby</v>
      </c>
    </row>
    <row r="13878" spans="1:8" x14ac:dyDescent="0.2">
      <c r="A13878" t="s">
        <v>3846</v>
      </c>
      <c r="B13878" t="s">
        <v>3924</v>
      </c>
      <c r="C13878" s="1">
        <v>44631</v>
      </c>
      <c r="D13878" s="1">
        <v>44827</v>
      </c>
      <c r="E13878">
        <f t="shared" si="216"/>
        <v>6</v>
      </c>
      <c r="F13878" t="str">
        <f>_xlfn.XLOOKUP(data!$B13878,campaign!$A$2:$A$18,campaign!$B$2:$B$18)</f>
        <v>RVOwner</v>
      </c>
      <c r="G13878">
        <f>_xlfn.XLOOKUP($F13878,campaign!$B$2:$B$18,campaign!$D$2:$D$18)</f>
        <v>22</v>
      </c>
      <c r="H13878" t="str">
        <f>_xlfn.XLOOKUP($A13878,customer!$A$2:$A$978,customer!$B$2:$B$978)</f>
        <v>Ronny Gatsby</v>
      </c>
    </row>
    <row r="13879" spans="1:8" x14ac:dyDescent="0.2">
      <c r="A13879" t="s">
        <v>3846</v>
      </c>
      <c r="B13879" t="s">
        <v>3924</v>
      </c>
      <c r="C13879" s="1">
        <v>44631</v>
      </c>
      <c r="D13879" s="1">
        <v>44857</v>
      </c>
      <c r="E13879">
        <f t="shared" si="216"/>
        <v>7</v>
      </c>
      <c r="F13879" t="str">
        <f>_xlfn.XLOOKUP(data!$B13879,campaign!$A$2:$A$18,campaign!$B$2:$B$18)</f>
        <v>RVOwner</v>
      </c>
      <c r="G13879">
        <f>_xlfn.XLOOKUP($F13879,campaign!$B$2:$B$18,campaign!$D$2:$D$18)</f>
        <v>22</v>
      </c>
      <c r="H13879" t="str">
        <f>_xlfn.XLOOKUP($A13879,customer!$A$2:$A$978,customer!$B$2:$B$978)</f>
        <v>Ronny Gatsby</v>
      </c>
    </row>
    <row r="13880" spans="1:8" x14ac:dyDescent="0.2">
      <c r="A13880" t="s">
        <v>3846</v>
      </c>
      <c r="B13880" t="s">
        <v>3924</v>
      </c>
      <c r="C13880" s="1">
        <v>44631</v>
      </c>
      <c r="D13880" s="1">
        <v>44882</v>
      </c>
      <c r="E13880">
        <f t="shared" si="216"/>
        <v>8</v>
      </c>
      <c r="F13880" t="str">
        <f>_xlfn.XLOOKUP(data!$B13880,campaign!$A$2:$A$18,campaign!$B$2:$B$18)</f>
        <v>RVOwner</v>
      </c>
      <c r="G13880">
        <f>_xlfn.XLOOKUP($F13880,campaign!$B$2:$B$18,campaign!$D$2:$D$18)</f>
        <v>22</v>
      </c>
      <c r="H13880" t="str">
        <f>_xlfn.XLOOKUP($A13880,customer!$A$2:$A$978,customer!$B$2:$B$978)</f>
        <v>Ronny Gatsby</v>
      </c>
    </row>
    <row r="13881" spans="1:8" x14ac:dyDescent="0.2">
      <c r="A13881" t="s">
        <v>3846</v>
      </c>
      <c r="B13881" t="s">
        <v>3924</v>
      </c>
      <c r="C13881" s="1">
        <v>44631</v>
      </c>
      <c r="D13881" s="1">
        <v>44944</v>
      </c>
      <c r="E13881">
        <f t="shared" si="216"/>
        <v>10</v>
      </c>
      <c r="F13881" t="str">
        <f>_xlfn.XLOOKUP(data!$B13881,campaign!$A$2:$A$18,campaign!$B$2:$B$18)</f>
        <v>RVOwner</v>
      </c>
      <c r="G13881">
        <f>_xlfn.XLOOKUP($F13881,campaign!$B$2:$B$18,campaign!$D$2:$D$18)</f>
        <v>22</v>
      </c>
      <c r="H13881" t="str">
        <f>_xlfn.XLOOKUP($A13881,customer!$A$2:$A$978,customer!$B$2:$B$978)</f>
        <v>Ronny Gatsby</v>
      </c>
    </row>
    <row r="13882" spans="1:8" x14ac:dyDescent="0.2">
      <c r="A13882" t="s">
        <v>3846</v>
      </c>
      <c r="B13882" t="s">
        <v>3924</v>
      </c>
      <c r="C13882" s="1">
        <v>44631</v>
      </c>
      <c r="D13882" s="1">
        <v>44983</v>
      </c>
      <c r="E13882">
        <f t="shared" si="216"/>
        <v>11</v>
      </c>
      <c r="F13882" t="str">
        <f>_xlfn.XLOOKUP(data!$B13882,campaign!$A$2:$A$18,campaign!$B$2:$B$18)</f>
        <v>RVOwner</v>
      </c>
      <c r="G13882">
        <f>_xlfn.XLOOKUP($F13882,campaign!$B$2:$B$18,campaign!$D$2:$D$18)</f>
        <v>22</v>
      </c>
      <c r="H13882" t="str">
        <f>_xlfn.XLOOKUP($A13882,customer!$A$2:$A$978,customer!$B$2:$B$978)</f>
        <v>Ronny Gatsby</v>
      </c>
    </row>
    <row r="13883" spans="1:8" x14ac:dyDescent="0.2">
      <c r="A13883" t="s">
        <v>3846</v>
      </c>
      <c r="B13883" t="s">
        <v>3924</v>
      </c>
      <c r="C13883" s="1">
        <v>44631</v>
      </c>
      <c r="D13883" s="1">
        <v>45005</v>
      </c>
      <c r="E13883">
        <f t="shared" si="216"/>
        <v>12</v>
      </c>
      <c r="F13883" t="str">
        <f>_xlfn.XLOOKUP(data!$B13883,campaign!$A$2:$A$18,campaign!$B$2:$B$18)</f>
        <v>RVOwner</v>
      </c>
      <c r="G13883">
        <f>_xlfn.XLOOKUP($F13883,campaign!$B$2:$B$18,campaign!$D$2:$D$18)</f>
        <v>22</v>
      </c>
      <c r="H13883" t="str">
        <f>_xlfn.XLOOKUP($A13883,customer!$A$2:$A$978,customer!$B$2:$B$978)</f>
        <v>Ronny Gatsby</v>
      </c>
    </row>
    <row r="13884" spans="1:8" x14ac:dyDescent="0.2">
      <c r="A13884" t="s">
        <v>3846</v>
      </c>
      <c r="B13884" t="s">
        <v>3924</v>
      </c>
      <c r="C13884" s="1">
        <v>44631</v>
      </c>
      <c r="D13884" s="1">
        <v>45038</v>
      </c>
      <c r="E13884">
        <f t="shared" si="216"/>
        <v>13</v>
      </c>
      <c r="F13884" t="str">
        <f>_xlfn.XLOOKUP(data!$B13884,campaign!$A$2:$A$18,campaign!$B$2:$B$18)</f>
        <v>RVOwner</v>
      </c>
      <c r="G13884">
        <f>_xlfn.XLOOKUP($F13884,campaign!$B$2:$B$18,campaign!$D$2:$D$18)</f>
        <v>22</v>
      </c>
      <c r="H13884" t="str">
        <f>_xlfn.XLOOKUP($A13884,customer!$A$2:$A$978,customer!$B$2:$B$978)</f>
        <v>Ronny Gatsby</v>
      </c>
    </row>
    <row r="13885" spans="1:8" x14ac:dyDescent="0.2">
      <c r="A13885" t="s">
        <v>3846</v>
      </c>
      <c r="B13885" t="s">
        <v>3924</v>
      </c>
      <c r="C13885" s="1">
        <v>44631</v>
      </c>
      <c r="D13885" s="1">
        <v>45065</v>
      </c>
      <c r="E13885">
        <f t="shared" si="216"/>
        <v>14</v>
      </c>
      <c r="F13885" t="str">
        <f>_xlfn.XLOOKUP(data!$B13885,campaign!$A$2:$A$18,campaign!$B$2:$B$18)</f>
        <v>RVOwner</v>
      </c>
      <c r="G13885">
        <f>_xlfn.XLOOKUP($F13885,campaign!$B$2:$B$18,campaign!$D$2:$D$18)</f>
        <v>22</v>
      </c>
      <c r="H13885" t="str">
        <f>_xlfn.XLOOKUP($A13885,customer!$A$2:$A$978,customer!$B$2:$B$978)</f>
        <v>Ronny Gatsby</v>
      </c>
    </row>
    <row r="13886" spans="1:8" x14ac:dyDescent="0.2">
      <c r="A13886" t="s">
        <v>3846</v>
      </c>
      <c r="B13886" t="s">
        <v>3920</v>
      </c>
      <c r="C13886" s="1">
        <v>44865</v>
      </c>
      <c r="D13886" s="1">
        <v>44865</v>
      </c>
      <c r="E13886">
        <f t="shared" si="216"/>
        <v>0</v>
      </c>
      <c r="F13886" t="str">
        <f>_xlfn.XLOOKUP(data!$B13886,campaign!$A$2:$A$18,campaign!$B$2:$B$18)</f>
        <v>ChildrenInHH</v>
      </c>
      <c r="G13886">
        <f>_xlfn.XLOOKUP($F13886,campaign!$B$2:$B$18,campaign!$D$2:$D$18)</f>
        <v>10</v>
      </c>
      <c r="H13886" t="str">
        <f>_xlfn.XLOOKUP($A13886,customer!$A$2:$A$978,customer!$B$2:$B$978)</f>
        <v>Ronny Gatsby</v>
      </c>
    </row>
    <row r="13887" spans="1:8" x14ac:dyDescent="0.2">
      <c r="A13887" t="s">
        <v>3846</v>
      </c>
      <c r="B13887" t="s">
        <v>3920</v>
      </c>
      <c r="C13887" s="1">
        <v>44865</v>
      </c>
      <c r="D13887" s="1">
        <v>44898</v>
      </c>
      <c r="E13887">
        <f t="shared" si="216"/>
        <v>1</v>
      </c>
      <c r="F13887" t="str">
        <f>_xlfn.XLOOKUP(data!$B13887,campaign!$A$2:$A$18,campaign!$B$2:$B$18)</f>
        <v>ChildrenInHH</v>
      </c>
      <c r="G13887">
        <f>_xlfn.XLOOKUP($F13887,campaign!$B$2:$B$18,campaign!$D$2:$D$18)</f>
        <v>10</v>
      </c>
      <c r="H13887" t="str">
        <f>_xlfn.XLOOKUP($A13887,customer!$A$2:$A$978,customer!$B$2:$B$978)</f>
        <v>Ronny Gatsby</v>
      </c>
    </row>
    <row r="13888" spans="1:8" x14ac:dyDescent="0.2">
      <c r="A13888" t="s">
        <v>3846</v>
      </c>
      <c r="B13888" t="s">
        <v>3920</v>
      </c>
      <c r="C13888" s="1">
        <v>44865</v>
      </c>
      <c r="D13888" s="1">
        <v>44932</v>
      </c>
      <c r="E13888">
        <f t="shared" si="216"/>
        <v>2</v>
      </c>
      <c r="F13888" t="str">
        <f>_xlfn.XLOOKUP(data!$B13888,campaign!$A$2:$A$18,campaign!$B$2:$B$18)</f>
        <v>ChildrenInHH</v>
      </c>
      <c r="G13888">
        <f>_xlfn.XLOOKUP($F13888,campaign!$B$2:$B$18,campaign!$D$2:$D$18)</f>
        <v>10</v>
      </c>
      <c r="H13888" t="str">
        <f>_xlfn.XLOOKUP($A13888,customer!$A$2:$A$978,customer!$B$2:$B$978)</f>
        <v>Ronny Gatsby</v>
      </c>
    </row>
    <row r="13889" spans="1:8" x14ac:dyDescent="0.2">
      <c r="A13889" t="s">
        <v>3846</v>
      </c>
      <c r="B13889" t="s">
        <v>3920</v>
      </c>
      <c r="C13889" s="1">
        <v>44865</v>
      </c>
      <c r="D13889" s="1">
        <v>44966</v>
      </c>
      <c r="E13889">
        <f t="shared" si="216"/>
        <v>3</v>
      </c>
      <c r="F13889" t="str">
        <f>_xlfn.XLOOKUP(data!$B13889,campaign!$A$2:$A$18,campaign!$B$2:$B$18)</f>
        <v>ChildrenInHH</v>
      </c>
      <c r="G13889">
        <f>_xlfn.XLOOKUP($F13889,campaign!$B$2:$B$18,campaign!$D$2:$D$18)</f>
        <v>10</v>
      </c>
      <c r="H13889" t="str">
        <f>_xlfn.XLOOKUP($A13889,customer!$A$2:$A$978,customer!$B$2:$B$978)</f>
        <v>Ronny Gatsby</v>
      </c>
    </row>
    <row r="13890" spans="1:8" x14ac:dyDescent="0.2">
      <c r="A13890" t="s">
        <v>3846</v>
      </c>
      <c r="B13890" t="s">
        <v>3920</v>
      </c>
      <c r="C13890" s="1">
        <v>44865</v>
      </c>
      <c r="D13890" s="1">
        <v>44996</v>
      </c>
      <c r="E13890">
        <f t="shared" si="216"/>
        <v>4</v>
      </c>
      <c r="F13890" t="str">
        <f>_xlfn.XLOOKUP(data!$B13890,campaign!$A$2:$A$18,campaign!$B$2:$B$18)</f>
        <v>ChildrenInHH</v>
      </c>
      <c r="G13890">
        <f>_xlfn.XLOOKUP($F13890,campaign!$B$2:$B$18,campaign!$D$2:$D$18)</f>
        <v>10</v>
      </c>
      <c r="H13890" t="str">
        <f>_xlfn.XLOOKUP($A13890,customer!$A$2:$A$978,customer!$B$2:$B$978)</f>
        <v>Ronny Gatsby</v>
      </c>
    </row>
    <row r="13891" spans="1:8" x14ac:dyDescent="0.2">
      <c r="A13891" t="s">
        <v>3846</v>
      </c>
      <c r="B13891" t="s">
        <v>3920</v>
      </c>
      <c r="C13891" s="1">
        <v>44865</v>
      </c>
      <c r="D13891" s="1">
        <v>45025</v>
      </c>
      <c r="E13891">
        <f t="shared" ref="E13891:E13954" si="217">DATEDIF(C13891,D13891,"M")</f>
        <v>5</v>
      </c>
      <c r="F13891" t="str">
        <f>_xlfn.XLOOKUP(data!$B13891,campaign!$A$2:$A$18,campaign!$B$2:$B$18)</f>
        <v>ChildrenInHH</v>
      </c>
      <c r="G13891">
        <f>_xlfn.XLOOKUP($F13891,campaign!$B$2:$B$18,campaign!$D$2:$D$18)</f>
        <v>10</v>
      </c>
      <c r="H13891" t="str">
        <f>_xlfn.XLOOKUP($A13891,customer!$A$2:$A$978,customer!$B$2:$B$978)</f>
        <v>Ronny Gatsby</v>
      </c>
    </row>
    <row r="13892" spans="1:8" x14ac:dyDescent="0.2">
      <c r="A13892" t="s">
        <v>3846</v>
      </c>
      <c r="B13892" t="s">
        <v>3920</v>
      </c>
      <c r="C13892" s="1">
        <v>44865</v>
      </c>
      <c r="D13892" s="1">
        <v>45059</v>
      </c>
      <c r="E13892">
        <f t="shared" si="217"/>
        <v>6</v>
      </c>
      <c r="F13892" t="str">
        <f>_xlfn.XLOOKUP(data!$B13892,campaign!$A$2:$A$18,campaign!$B$2:$B$18)</f>
        <v>ChildrenInHH</v>
      </c>
      <c r="G13892">
        <f>_xlfn.XLOOKUP($F13892,campaign!$B$2:$B$18,campaign!$D$2:$D$18)</f>
        <v>10</v>
      </c>
      <c r="H13892" t="str">
        <f>_xlfn.XLOOKUP($A13892,customer!$A$2:$A$978,customer!$B$2:$B$978)</f>
        <v>Ronny Gatsby</v>
      </c>
    </row>
    <row r="13893" spans="1:8" x14ac:dyDescent="0.2">
      <c r="A13893" t="s">
        <v>3847</v>
      </c>
      <c r="B13893" t="s">
        <v>3947</v>
      </c>
      <c r="C13893" s="1">
        <v>44677</v>
      </c>
      <c r="D13893" s="1">
        <v>44677</v>
      </c>
      <c r="E13893">
        <f t="shared" si="217"/>
        <v>0</v>
      </c>
      <c r="F13893" t="str">
        <f>_xlfn.XLOOKUP(data!$B13893,campaign!$A$2:$A$18,campaign!$B$2:$B$18)</f>
        <v>OwnsComputer</v>
      </c>
      <c r="G13893">
        <f>_xlfn.XLOOKUP($F13893,campaign!$B$2:$B$18,campaign!$D$2:$D$18)</f>
        <v>62</v>
      </c>
      <c r="H13893" t="str">
        <f>_xlfn.XLOOKUP($A13893,customer!$A$2:$A$978,customer!$B$2:$B$978)</f>
        <v>Sonny Isham</v>
      </c>
    </row>
    <row r="13894" spans="1:8" x14ac:dyDescent="0.2">
      <c r="A13894" t="s">
        <v>3847</v>
      </c>
      <c r="B13894" t="s">
        <v>3947</v>
      </c>
      <c r="C13894" s="1">
        <v>44677</v>
      </c>
      <c r="D13894" s="1">
        <v>44720</v>
      </c>
      <c r="E13894">
        <f t="shared" si="217"/>
        <v>1</v>
      </c>
      <c r="F13894" t="str">
        <f>_xlfn.XLOOKUP(data!$B13894,campaign!$A$2:$A$18,campaign!$B$2:$B$18)</f>
        <v>OwnsComputer</v>
      </c>
      <c r="G13894">
        <f>_xlfn.XLOOKUP($F13894,campaign!$B$2:$B$18,campaign!$D$2:$D$18)</f>
        <v>62</v>
      </c>
      <c r="H13894" t="str">
        <f>_xlfn.XLOOKUP($A13894,customer!$A$2:$A$978,customer!$B$2:$B$978)</f>
        <v>Sonny Isham</v>
      </c>
    </row>
    <row r="13895" spans="1:8" x14ac:dyDescent="0.2">
      <c r="A13895" t="s">
        <v>3847</v>
      </c>
      <c r="B13895" t="s">
        <v>3947</v>
      </c>
      <c r="C13895" s="1">
        <v>44677</v>
      </c>
      <c r="D13895" s="1">
        <v>44748</v>
      </c>
      <c r="E13895">
        <f t="shared" si="217"/>
        <v>2</v>
      </c>
      <c r="F13895" t="str">
        <f>_xlfn.XLOOKUP(data!$B13895,campaign!$A$2:$A$18,campaign!$B$2:$B$18)</f>
        <v>OwnsComputer</v>
      </c>
      <c r="G13895">
        <f>_xlfn.XLOOKUP($F13895,campaign!$B$2:$B$18,campaign!$D$2:$D$18)</f>
        <v>62</v>
      </c>
      <c r="H13895" t="str">
        <f>_xlfn.XLOOKUP($A13895,customer!$A$2:$A$978,customer!$B$2:$B$978)</f>
        <v>Sonny Isham</v>
      </c>
    </row>
    <row r="13896" spans="1:8" x14ac:dyDescent="0.2">
      <c r="A13896" t="s">
        <v>3847</v>
      </c>
      <c r="B13896" t="s">
        <v>3947</v>
      </c>
      <c r="C13896" s="1">
        <v>44677</v>
      </c>
      <c r="D13896" s="1">
        <v>44774</v>
      </c>
      <c r="E13896">
        <f t="shared" si="217"/>
        <v>3</v>
      </c>
      <c r="F13896" t="str">
        <f>_xlfn.XLOOKUP(data!$B13896,campaign!$A$2:$A$18,campaign!$B$2:$B$18)</f>
        <v>OwnsComputer</v>
      </c>
      <c r="G13896">
        <f>_xlfn.XLOOKUP($F13896,campaign!$B$2:$B$18,campaign!$D$2:$D$18)</f>
        <v>62</v>
      </c>
      <c r="H13896" t="str">
        <f>_xlfn.XLOOKUP($A13896,customer!$A$2:$A$978,customer!$B$2:$B$978)</f>
        <v>Sonny Isham</v>
      </c>
    </row>
    <row r="13897" spans="1:8" x14ac:dyDescent="0.2">
      <c r="A13897" t="s">
        <v>3847</v>
      </c>
      <c r="B13897" t="s">
        <v>3947</v>
      </c>
      <c r="C13897" s="1">
        <v>44677</v>
      </c>
      <c r="D13897" s="1">
        <v>44869</v>
      </c>
      <c r="E13897">
        <f t="shared" si="217"/>
        <v>6</v>
      </c>
      <c r="F13897" t="str">
        <f>_xlfn.XLOOKUP(data!$B13897,campaign!$A$2:$A$18,campaign!$B$2:$B$18)</f>
        <v>OwnsComputer</v>
      </c>
      <c r="G13897">
        <f>_xlfn.XLOOKUP($F13897,campaign!$B$2:$B$18,campaign!$D$2:$D$18)</f>
        <v>62</v>
      </c>
      <c r="H13897" t="str">
        <f>_xlfn.XLOOKUP($A13897,customer!$A$2:$A$978,customer!$B$2:$B$978)</f>
        <v>Sonny Isham</v>
      </c>
    </row>
    <row r="13898" spans="1:8" x14ac:dyDescent="0.2">
      <c r="A13898" t="s">
        <v>3847</v>
      </c>
      <c r="B13898" t="s">
        <v>3947</v>
      </c>
      <c r="C13898" s="1">
        <v>44677</v>
      </c>
      <c r="D13898" s="1">
        <v>44985</v>
      </c>
      <c r="E13898">
        <f t="shared" si="217"/>
        <v>10</v>
      </c>
      <c r="F13898" t="str">
        <f>_xlfn.XLOOKUP(data!$B13898,campaign!$A$2:$A$18,campaign!$B$2:$B$18)</f>
        <v>OwnsComputer</v>
      </c>
      <c r="G13898">
        <f>_xlfn.XLOOKUP($F13898,campaign!$B$2:$B$18,campaign!$D$2:$D$18)</f>
        <v>62</v>
      </c>
      <c r="H13898" t="str">
        <f>_xlfn.XLOOKUP($A13898,customer!$A$2:$A$978,customer!$B$2:$B$978)</f>
        <v>Sonny Isham</v>
      </c>
    </row>
    <row r="13899" spans="1:8" x14ac:dyDescent="0.2">
      <c r="A13899" t="s">
        <v>3847</v>
      </c>
      <c r="B13899" t="s">
        <v>3947</v>
      </c>
      <c r="C13899" s="1">
        <v>44677</v>
      </c>
      <c r="D13899" s="1">
        <v>44991</v>
      </c>
      <c r="E13899">
        <f t="shared" si="217"/>
        <v>10</v>
      </c>
      <c r="F13899" t="str">
        <f>_xlfn.XLOOKUP(data!$B13899,campaign!$A$2:$A$18,campaign!$B$2:$B$18)</f>
        <v>OwnsComputer</v>
      </c>
      <c r="G13899">
        <f>_xlfn.XLOOKUP($F13899,campaign!$B$2:$B$18,campaign!$D$2:$D$18)</f>
        <v>62</v>
      </c>
      <c r="H13899" t="str">
        <f>_xlfn.XLOOKUP($A13899,customer!$A$2:$A$978,customer!$B$2:$B$978)</f>
        <v>Sonny Isham</v>
      </c>
    </row>
    <row r="13900" spans="1:8" x14ac:dyDescent="0.2">
      <c r="A13900" t="s">
        <v>3847</v>
      </c>
      <c r="B13900" t="s">
        <v>3947</v>
      </c>
      <c r="C13900" s="1">
        <v>44677</v>
      </c>
      <c r="D13900" s="1">
        <v>45087</v>
      </c>
      <c r="E13900">
        <f t="shared" si="217"/>
        <v>13</v>
      </c>
      <c r="F13900" t="str">
        <f>_xlfn.XLOOKUP(data!$B13900,campaign!$A$2:$A$18,campaign!$B$2:$B$18)</f>
        <v>OwnsComputer</v>
      </c>
      <c r="G13900">
        <f>_xlfn.XLOOKUP($F13900,campaign!$B$2:$B$18,campaign!$D$2:$D$18)</f>
        <v>62</v>
      </c>
      <c r="H13900" t="str">
        <f>_xlfn.XLOOKUP($A13900,customer!$A$2:$A$978,customer!$B$2:$B$978)</f>
        <v>Sonny Isham</v>
      </c>
    </row>
    <row r="13901" spans="1:8" x14ac:dyDescent="0.2">
      <c r="A13901" t="s">
        <v>3848</v>
      </c>
      <c r="B13901" t="s">
        <v>3928</v>
      </c>
      <c r="C13901" s="1">
        <v>44722</v>
      </c>
      <c r="D13901" s="1">
        <v>44722</v>
      </c>
      <c r="E13901">
        <f t="shared" si="217"/>
        <v>0</v>
      </c>
      <c r="F13901" t="str">
        <f>_xlfn.XLOOKUP(data!$B13901,campaign!$A$2:$A$18,campaign!$B$2:$B$18)</f>
        <v>OptOutMailings</v>
      </c>
      <c r="G13901">
        <f>_xlfn.XLOOKUP($F13901,campaign!$B$2:$B$18,campaign!$D$2:$D$18)</f>
        <v>75</v>
      </c>
      <c r="H13901" t="str">
        <f>_xlfn.XLOOKUP($A13901,customer!$A$2:$A$978,customer!$B$2:$B$978)</f>
        <v>Ronni Cleveley</v>
      </c>
    </row>
    <row r="13902" spans="1:8" x14ac:dyDescent="0.2">
      <c r="A13902" t="s">
        <v>3848</v>
      </c>
      <c r="B13902" t="s">
        <v>3928</v>
      </c>
      <c r="C13902" s="1">
        <v>44722</v>
      </c>
      <c r="D13902" s="1">
        <v>44783</v>
      </c>
      <c r="E13902">
        <f t="shared" si="217"/>
        <v>2</v>
      </c>
      <c r="F13902" t="str">
        <f>_xlfn.XLOOKUP(data!$B13902,campaign!$A$2:$A$18,campaign!$B$2:$B$18)</f>
        <v>OptOutMailings</v>
      </c>
      <c r="G13902">
        <f>_xlfn.XLOOKUP($F13902,campaign!$B$2:$B$18,campaign!$D$2:$D$18)</f>
        <v>75</v>
      </c>
      <c r="H13902" t="str">
        <f>_xlfn.XLOOKUP($A13902,customer!$A$2:$A$978,customer!$B$2:$B$978)</f>
        <v>Ronni Cleveley</v>
      </c>
    </row>
    <row r="13903" spans="1:8" x14ac:dyDescent="0.2">
      <c r="A13903" t="s">
        <v>3848</v>
      </c>
      <c r="B13903" t="s">
        <v>3928</v>
      </c>
      <c r="C13903" s="1">
        <v>44722</v>
      </c>
      <c r="D13903" s="1">
        <v>44857</v>
      </c>
      <c r="E13903">
        <f t="shared" si="217"/>
        <v>4</v>
      </c>
      <c r="F13903" t="str">
        <f>_xlfn.XLOOKUP(data!$B13903,campaign!$A$2:$A$18,campaign!$B$2:$B$18)</f>
        <v>OptOutMailings</v>
      </c>
      <c r="G13903">
        <f>_xlfn.XLOOKUP($F13903,campaign!$B$2:$B$18,campaign!$D$2:$D$18)</f>
        <v>75</v>
      </c>
      <c r="H13903" t="str">
        <f>_xlfn.XLOOKUP($A13903,customer!$A$2:$A$978,customer!$B$2:$B$978)</f>
        <v>Ronni Cleveley</v>
      </c>
    </row>
    <row r="13904" spans="1:8" x14ac:dyDescent="0.2">
      <c r="A13904" t="s">
        <v>3848</v>
      </c>
      <c r="B13904" t="s">
        <v>3928</v>
      </c>
      <c r="C13904" s="1">
        <v>44722</v>
      </c>
      <c r="D13904" s="1">
        <v>44876</v>
      </c>
      <c r="E13904">
        <f t="shared" si="217"/>
        <v>5</v>
      </c>
      <c r="F13904" t="str">
        <f>_xlfn.XLOOKUP(data!$B13904,campaign!$A$2:$A$18,campaign!$B$2:$B$18)</f>
        <v>OptOutMailings</v>
      </c>
      <c r="G13904">
        <f>_xlfn.XLOOKUP($F13904,campaign!$B$2:$B$18,campaign!$D$2:$D$18)</f>
        <v>75</v>
      </c>
      <c r="H13904" t="str">
        <f>_xlfn.XLOOKUP($A13904,customer!$A$2:$A$978,customer!$B$2:$B$978)</f>
        <v>Ronni Cleveley</v>
      </c>
    </row>
    <row r="13905" spans="1:8" x14ac:dyDescent="0.2">
      <c r="A13905" t="s">
        <v>3848</v>
      </c>
      <c r="B13905" t="s">
        <v>3928</v>
      </c>
      <c r="C13905" s="1">
        <v>44722</v>
      </c>
      <c r="D13905" s="1">
        <v>44974</v>
      </c>
      <c r="E13905">
        <f t="shared" si="217"/>
        <v>8</v>
      </c>
      <c r="F13905" t="str">
        <f>_xlfn.XLOOKUP(data!$B13905,campaign!$A$2:$A$18,campaign!$B$2:$B$18)</f>
        <v>OptOutMailings</v>
      </c>
      <c r="G13905">
        <f>_xlfn.XLOOKUP($F13905,campaign!$B$2:$B$18,campaign!$D$2:$D$18)</f>
        <v>75</v>
      </c>
      <c r="H13905" t="str">
        <f>_xlfn.XLOOKUP($A13905,customer!$A$2:$A$978,customer!$B$2:$B$978)</f>
        <v>Ronni Cleveley</v>
      </c>
    </row>
    <row r="13906" spans="1:8" x14ac:dyDescent="0.2">
      <c r="A13906" t="s">
        <v>3848</v>
      </c>
      <c r="B13906" t="s">
        <v>3928</v>
      </c>
      <c r="C13906" s="1">
        <v>44722</v>
      </c>
      <c r="D13906" s="1">
        <v>44996</v>
      </c>
      <c r="E13906">
        <f t="shared" si="217"/>
        <v>9</v>
      </c>
      <c r="F13906" t="str">
        <f>_xlfn.XLOOKUP(data!$B13906,campaign!$A$2:$A$18,campaign!$B$2:$B$18)</f>
        <v>OptOutMailings</v>
      </c>
      <c r="G13906">
        <f>_xlfn.XLOOKUP($F13906,campaign!$B$2:$B$18,campaign!$D$2:$D$18)</f>
        <v>75</v>
      </c>
      <c r="H13906" t="str">
        <f>_xlfn.XLOOKUP($A13906,customer!$A$2:$A$978,customer!$B$2:$B$978)</f>
        <v>Ronni Cleveley</v>
      </c>
    </row>
    <row r="13907" spans="1:8" x14ac:dyDescent="0.2">
      <c r="A13907" t="s">
        <v>3848</v>
      </c>
      <c r="B13907" t="s">
        <v>3927</v>
      </c>
      <c r="C13907" s="1">
        <v>44978</v>
      </c>
      <c r="D13907" s="1">
        <v>44978</v>
      </c>
      <c r="E13907">
        <f t="shared" si="217"/>
        <v>0</v>
      </c>
      <c r="F13907" t="str">
        <f>_xlfn.XLOOKUP(data!$B13907,campaign!$A$2:$A$18,campaign!$B$2:$B$18)</f>
        <v>RespondsToMailOffers</v>
      </c>
      <c r="G13907">
        <f>_xlfn.XLOOKUP($F13907,campaign!$B$2:$B$18,campaign!$D$2:$D$18)</f>
        <v>27</v>
      </c>
      <c r="H13907" t="str">
        <f>_xlfn.XLOOKUP($A13907,customer!$A$2:$A$978,customer!$B$2:$B$978)</f>
        <v>Ronni Cleveley</v>
      </c>
    </row>
    <row r="13908" spans="1:8" x14ac:dyDescent="0.2">
      <c r="A13908" t="s">
        <v>3848</v>
      </c>
      <c r="B13908" t="s">
        <v>3927</v>
      </c>
      <c r="C13908" s="1">
        <v>44978</v>
      </c>
      <c r="D13908" s="1">
        <v>45010</v>
      </c>
      <c r="E13908">
        <f t="shared" si="217"/>
        <v>1</v>
      </c>
      <c r="F13908" t="str">
        <f>_xlfn.XLOOKUP(data!$B13908,campaign!$A$2:$A$18,campaign!$B$2:$B$18)</f>
        <v>RespondsToMailOffers</v>
      </c>
      <c r="G13908">
        <f>_xlfn.XLOOKUP($F13908,campaign!$B$2:$B$18,campaign!$D$2:$D$18)</f>
        <v>27</v>
      </c>
      <c r="H13908" t="str">
        <f>_xlfn.XLOOKUP($A13908,customer!$A$2:$A$978,customer!$B$2:$B$978)</f>
        <v>Ronni Cleveley</v>
      </c>
    </row>
    <row r="13909" spans="1:8" x14ac:dyDescent="0.2">
      <c r="A13909" t="s">
        <v>3848</v>
      </c>
      <c r="B13909" t="s">
        <v>3927</v>
      </c>
      <c r="C13909" s="1">
        <v>44978</v>
      </c>
      <c r="D13909" s="1">
        <v>45050</v>
      </c>
      <c r="E13909">
        <f t="shared" si="217"/>
        <v>2</v>
      </c>
      <c r="F13909" t="str">
        <f>_xlfn.XLOOKUP(data!$B13909,campaign!$A$2:$A$18,campaign!$B$2:$B$18)</f>
        <v>RespondsToMailOffers</v>
      </c>
      <c r="G13909">
        <f>_xlfn.XLOOKUP($F13909,campaign!$B$2:$B$18,campaign!$D$2:$D$18)</f>
        <v>27</v>
      </c>
      <c r="H13909" t="str">
        <f>_xlfn.XLOOKUP($A13909,customer!$A$2:$A$978,customer!$B$2:$B$978)</f>
        <v>Ronni Cleveley</v>
      </c>
    </row>
    <row r="13910" spans="1:8" x14ac:dyDescent="0.2">
      <c r="A13910" t="s">
        <v>3848</v>
      </c>
      <c r="B13910" t="s">
        <v>3927</v>
      </c>
      <c r="C13910" s="1">
        <v>44978</v>
      </c>
      <c r="D13910" s="1">
        <v>45081</v>
      </c>
      <c r="E13910">
        <f t="shared" si="217"/>
        <v>3</v>
      </c>
      <c r="F13910" t="str">
        <f>_xlfn.XLOOKUP(data!$B13910,campaign!$A$2:$A$18,campaign!$B$2:$B$18)</f>
        <v>RespondsToMailOffers</v>
      </c>
      <c r="G13910">
        <f>_xlfn.XLOOKUP($F13910,campaign!$B$2:$B$18,campaign!$D$2:$D$18)</f>
        <v>27</v>
      </c>
      <c r="H13910" t="str">
        <f>_xlfn.XLOOKUP($A13910,customer!$A$2:$A$978,customer!$B$2:$B$978)</f>
        <v>Ronni Cleveley</v>
      </c>
    </row>
    <row r="13911" spans="1:8" x14ac:dyDescent="0.2">
      <c r="A13911" t="s">
        <v>3849</v>
      </c>
      <c r="B13911" t="s">
        <v>3953</v>
      </c>
      <c r="C13911" s="1">
        <v>44777</v>
      </c>
      <c r="D13911" s="1">
        <v>44777</v>
      </c>
      <c r="E13911">
        <f t="shared" si="217"/>
        <v>0</v>
      </c>
      <c r="F13911" t="str">
        <f>_xlfn.XLOOKUP(data!$B13911,campaign!$A$2:$A$18,campaign!$B$2:$B$18)</f>
        <v>MaritalStatus</v>
      </c>
      <c r="G13911">
        <f>_xlfn.XLOOKUP($F13911,campaign!$B$2:$B$18,campaign!$D$2:$D$18)</f>
        <v>29</v>
      </c>
      <c r="H13911" t="str">
        <f>_xlfn.XLOOKUP($A13911,customer!$A$2:$A$978,customer!$B$2:$B$978)</f>
        <v>Mirabelle Caulwell</v>
      </c>
    </row>
    <row r="13912" spans="1:8" x14ac:dyDescent="0.2">
      <c r="A13912" t="s">
        <v>3849</v>
      </c>
      <c r="B13912" t="s">
        <v>3953</v>
      </c>
      <c r="C13912" s="1">
        <v>44777</v>
      </c>
      <c r="D13912" s="1">
        <v>44822</v>
      </c>
      <c r="E13912">
        <f t="shared" si="217"/>
        <v>1</v>
      </c>
      <c r="F13912" t="str">
        <f>_xlfn.XLOOKUP(data!$B13912,campaign!$A$2:$A$18,campaign!$B$2:$B$18)</f>
        <v>MaritalStatus</v>
      </c>
      <c r="G13912">
        <f>_xlfn.XLOOKUP($F13912,campaign!$B$2:$B$18,campaign!$D$2:$D$18)</f>
        <v>29</v>
      </c>
      <c r="H13912" t="str">
        <f>_xlfn.XLOOKUP($A13912,customer!$A$2:$A$978,customer!$B$2:$B$978)</f>
        <v>Mirabelle Caulwell</v>
      </c>
    </row>
    <row r="13913" spans="1:8" x14ac:dyDescent="0.2">
      <c r="A13913" t="s">
        <v>3849</v>
      </c>
      <c r="B13913" t="s">
        <v>3953</v>
      </c>
      <c r="C13913" s="1">
        <v>44777</v>
      </c>
      <c r="D13913" s="1">
        <v>44844</v>
      </c>
      <c r="E13913">
        <f t="shared" si="217"/>
        <v>2</v>
      </c>
      <c r="F13913" t="str">
        <f>_xlfn.XLOOKUP(data!$B13913,campaign!$A$2:$A$18,campaign!$B$2:$B$18)</f>
        <v>MaritalStatus</v>
      </c>
      <c r="G13913">
        <f>_xlfn.XLOOKUP($F13913,campaign!$B$2:$B$18,campaign!$D$2:$D$18)</f>
        <v>29</v>
      </c>
      <c r="H13913" t="str">
        <f>_xlfn.XLOOKUP($A13913,customer!$A$2:$A$978,customer!$B$2:$B$978)</f>
        <v>Mirabelle Caulwell</v>
      </c>
    </row>
    <row r="13914" spans="1:8" x14ac:dyDescent="0.2">
      <c r="A13914" t="s">
        <v>3849</v>
      </c>
      <c r="B13914" t="s">
        <v>3953</v>
      </c>
      <c r="C13914" s="1">
        <v>44777</v>
      </c>
      <c r="D13914" s="1">
        <v>44884</v>
      </c>
      <c r="E13914">
        <f t="shared" si="217"/>
        <v>3</v>
      </c>
      <c r="F13914" t="str">
        <f>_xlfn.XLOOKUP(data!$B13914,campaign!$A$2:$A$18,campaign!$B$2:$B$18)</f>
        <v>MaritalStatus</v>
      </c>
      <c r="G13914">
        <f>_xlfn.XLOOKUP($F13914,campaign!$B$2:$B$18,campaign!$D$2:$D$18)</f>
        <v>29</v>
      </c>
      <c r="H13914" t="str">
        <f>_xlfn.XLOOKUP($A13914,customer!$A$2:$A$978,customer!$B$2:$B$978)</f>
        <v>Mirabelle Caulwell</v>
      </c>
    </row>
    <row r="13915" spans="1:8" x14ac:dyDescent="0.2">
      <c r="A13915" t="s">
        <v>3849</v>
      </c>
      <c r="B13915" t="s">
        <v>3953</v>
      </c>
      <c r="C13915" s="1">
        <v>44777</v>
      </c>
      <c r="D13915" s="1">
        <v>44913</v>
      </c>
      <c r="E13915">
        <f t="shared" si="217"/>
        <v>4</v>
      </c>
      <c r="F13915" t="str">
        <f>_xlfn.XLOOKUP(data!$B13915,campaign!$A$2:$A$18,campaign!$B$2:$B$18)</f>
        <v>MaritalStatus</v>
      </c>
      <c r="G13915">
        <f>_xlfn.XLOOKUP($F13915,campaign!$B$2:$B$18,campaign!$D$2:$D$18)</f>
        <v>29</v>
      </c>
      <c r="H13915" t="str">
        <f>_xlfn.XLOOKUP($A13915,customer!$A$2:$A$978,customer!$B$2:$B$978)</f>
        <v>Mirabelle Caulwell</v>
      </c>
    </row>
    <row r="13916" spans="1:8" x14ac:dyDescent="0.2">
      <c r="A13916" t="s">
        <v>3849</v>
      </c>
      <c r="B13916" t="s">
        <v>3953</v>
      </c>
      <c r="C13916" s="1">
        <v>44777</v>
      </c>
      <c r="D13916" s="1">
        <v>44939</v>
      </c>
      <c r="E13916">
        <f t="shared" si="217"/>
        <v>5</v>
      </c>
      <c r="F13916" t="str">
        <f>_xlfn.XLOOKUP(data!$B13916,campaign!$A$2:$A$18,campaign!$B$2:$B$18)</f>
        <v>MaritalStatus</v>
      </c>
      <c r="G13916">
        <f>_xlfn.XLOOKUP($F13916,campaign!$B$2:$B$18,campaign!$D$2:$D$18)</f>
        <v>29</v>
      </c>
      <c r="H13916" t="str">
        <f>_xlfn.XLOOKUP($A13916,customer!$A$2:$A$978,customer!$B$2:$B$978)</f>
        <v>Mirabelle Caulwell</v>
      </c>
    </row>
    <row r="13917" spans="1:8" x14ac:dyDescent="0.2">
      <c r="A13917" t="s">
        <v>3849</v>
      </c>
      <c r="B13917" t="s">
        <v>3953</v>
      </c>
      <c r="C13917" s="1">
        <v>44777</v>
      </c>
      <c r="D13917" s="1">
        <v>44963</v>
      </c>
      <c r="E13917">
        <f t="shared" si="217"/>
        <v>6</v>
      </c>
      <c r="F13917" t="str">
        <f>_xlfn.XLOOKUP(data!$B13917,campaign!$A$2:$A$18,campaign!$B$2:$B$18)</f>
        <v>MaritalStatus</v>
      </c>
      <c r="G13917">
        <f>_xlfn.XLOOKUP($F13917,campaign!$B$2:$B$18,campaign!$D$2:$D$18)</f>
        <v>29</v>
      </c>
      <c r="H13917" t="str">
        <f>_xlfn.XLOOKUP($A13917,customer!$A$2:$A$978,customer!$B$2:$B$978)</f>
        <v>Mirabelle Caulwell</v>
      </c>
    </row>
    <row r="13918" spans="1:8" x14ac:dyDescent="0.2">
      <c r="A13918" t="s">
        <v>3849</v>
      </c>
      <c r="B13918" t="s">
        <v>3953</v>
      </c>
      <c r="C13918" s="1">
        <v>44777</v>
      </c>
      <c r="D13918" s="1">
        <v>44996</v>
      </c>
      <c r="E13918">
        <f t="shared" si="217"/>
        <v>7</v>
      </c>
      <c r="F13918" t="str">
        <f>_xlfn.XLOOKUP(data!$B13918,campaign!$A$2:$A$18,campaign!$B$2:$B$18)</f>
        <v>MaritalStatus</v>
      </c>
      <c r="G13918">
        <f>_xlfn.XLOOKUP($F13918,campaign!$B$2:$B$18,campaign!$D$2:$D$18)</f>
        <v>29</v>
      </c>
      <c r="H13918" t="str">
        <f>_xlfn.XLOOKUP($A13918,customer!$A$2:$A$978,customer!$B$2:$B$978)</f>
        <v>Mirabelle Caulwell</v>
      </c>
    </row>
    <row r="13919" spans="1:8" x14ac:dyDescent="0.2">
      <c r="A13919" t="s">
        <v>3849</v>
      </c>
      <c r="B13919" t="s">
        <v>3953</v>
      </c>
      <c r="C13919" s="1">
        <v>44777</v>
      </c>
      <c r="D13919" s="1">
        <v>45026</v>
      </c>
      <c r="E13919">
        <f t="shared" si="217"/>
        <v>8</v>
      </c>
      <c r="F13919" t="str">
        <f>_xlfn.XLOOKUP(data!$B13919,campaign!$A$2:$A$18,campaign!$B$2:$B$18)</f>
        <v>MaritalStatus</v>
      </c>
      <c r="G13919">
        <f>_xlfn.XLOOKUP($F13919,campaign!$B$2:$B$18,campaign!$D$2:$D$18)</f>
        <v>29</v>
      </c>
      <c r="H13919" t="str">
        <f>_xlfn.XLOOKUP($A13919,customer!$A$2:$A$978,customer!$B$2:$B$978)</f>
        <v>Mirabelle Caulwell</v>
      </c>
    </row>
    <row r="13920" spans="1:8" x14ac:dyDescent="0.2">
      <c r="A13920" t="s">
        <v>3849</v>
      </c>
      <c r="B13920" t="s">
        <v>3953</v>
      </c>
      <c r="C13920" s="1">
        <v>44777</v>
      </c>
      <c r="D13920" s="1">
        <v>45060</v>
      </c>
      <c r="E13920">
        <f t="shared" si="217"/>
        <v>9</v>
      </c>
      <c r="F13920" t="str">
        <f>_xlfn.XLOOKUP(data!$B13920,campaign!$A$2:$A$18,campaign!$B$2:$B$18)</f>
        <v>MaritalStatus</v>
      </c>
      <c r="G13920">
        <f>_xlfn.XLOOKUP($F13920,campaign!$B$2:$B$18,campaign!$D$2:$D$18)</f>
        <v>29</v>
      </c>
      <c r="H13920" t="str">
        <f>_xlfn.XLOOKUP($A13920,customer!$A$2:$A$978,customer!$B$2:$B$978)</f>
        <v>Mirabelle Caulwell</v>
      </c>
    </row>
    <row r="13921" spans="1:8" x14ac:dyDescent="0.2">
      <c r="A13921" t="s">
        <v>3849</v>
      </c>
      <c r="B13921" t="s">
        <v>3947</v>
      </c>
      <c r="C13921" s="1">
        <v>44938</v>
      </c>
      <c r="D13921" s="1">
        <v>44938</v>
      </c>
      <c r="E13921">
        <f t="shared" si="217"/>
        <v>0</v>
      </c>
      <c r="F13921" t="str">
        <f>_xlfn.XLOOKUP(data!$B13921,campaign!$A$2:$A$18,campaign!$B$2:$B$18)</f>
        <v>OwnsComputer</v>
      </c>
      <c r="G13921">
        <f>_xlfn.XLOOKUP($F13921,campaign!$B$2:$B$18,campaign!$D$2:$D$18)</f>
        <v>62</v>
      </c>
      <c r="H13921" t="str">
        <f>_xlfn.XLOOKUP($A13921,customer!$A$2:$A$978,customer!$B$2:$B$978)</f>
        <v>Mirabelle Caulwell</v>
      </c>
    </row>
    <row r="13922" spans="1:8" x14ac:dyDescent="0.2">
      <c r="A13922" t="s">
        <v>3849</v>
      </c>
      <c r="B13922" t="s">
        <v>3947</v>
      </c>
      <c r="C13922" s="1">
        <v>44938</v>
      </c>
      <c r="D13922" s="1">
        <v>44977</v>
      </c>
      <c r="E13922">
        <f t="shared" si="217"/>
        <v>1</v>
      </c>
      <c r="F13922" t="str">
        <f>_xlfn.XLOOKUP(data!$B13922,campaign!$A$2:$A$18,campaign!$B$2:$B$18)</f>
        <v>OwnsComputer</v>
      </c>
      <c r="G13922">
        <f>_xlfn.XLOOKUP($F13922,campaign!$B$2:$B$18,campaign!$D$2:$D$18)</f>
        <v>62</v>
      </c>
      <c r="H13922" t="str">
        <f>_xlfn.XLOOKUP($A13922,customer!$A$2:$A$978,customer!$B$2:$B$978)</f>
        <v>Mirabelle Caulwell</v>
      </c>
    </row>
    <row r="13923" spans="1:8" x14ac:dyDescent="0.2">
      <c r="A13923" t="s">
        <v>3849</v>
      </c>
      <c r="B13923" t="s">
        <v>3947</v>
      </c>
      <c r="C13923" s="1">
        <v>44938</v>
      </c>
      <c r="D13923" s="1">
        <v>45012</v>
      </c>
      <c r="E13923">
        <f t="shared" si="217"/>
        <v>2</v>
      </c>
      <c r="F13923" t="str">
        <f>_xlfn.XLOOKUP(data!$B13923,campaign!$A$2:$A$18,campaign!$B$2:$B$18)</f>
        <v>OwnsComputer</v>
      </c>
      <c r="G13923">
        <f>_xlfn.XLOOKUP($F13923,campaign!$B$2:$B$18,campaign!$D$2:$D$18)</f>
        <v>62</v>
      </c>
      <c r="H13923" t="str">
        <f>_xlfn.XLOOKUP($A13923,customer!$A$2:$A$978,customer!$B$2:$B$978)</f>
        <v>Mirabelle Caulwell</v>
      </c>
    </row>
    <row r="13924" spans="1:8" x14ac:dyDescent="0.2">
      <c r="A13924" t="s">
        <v>3849</v>
      </c>
      <c r="B13924" t="s">
        <v>3947</v>
      </c>
      <c r="C13924" s="1">
        <v>44938</v>
      </c>
      <c r="D13924" s="1">
        <v>45043</v>
      </c>
      <c r="E13924">
        <f t="shared" si="217"/>
        <v>3</v>
      </c>
      <c r="F13924" t="str">
        <f>_xlfn.XLOOKUP(data!$B13924,campaign!$A$2:$A$18,campaign!$B$2:$B$18)</f>
        <v>OwnsComputer</v>
      </c>
      <c r="G13924">
        <f>_xlfn.XLOOKUP($F13924,campaign!$B$2:$B$18,campaign!$D$2:$D$18)</f>
        <v>62</v>
      </c>
      <c r="H13924" t="str">
        <f>_xlfn.XLOOKUP($A13924,customer!$A$2:$A$978,customer!$B$2:$B$978)</f>
        <v>Mirabelle Caulwell</v>
      </c>
    </row>
    <row r="13925" spans="1:8" x14ac:dyDescent="0.2">
      <c r="A13925" t="s">
        <v>3849</v>
      </c>
      <c r="B13925" t="s">
        <v>3947</v>
      </c>
      <c r="C13925" s="1">
        <v>44938</v>
      </c>
      <c r="D13925" s="1">
        <v>45062</v>
      </c>
      <c r="E13925">
        <f t="shared" si="217"/>
        <v>4</v>
      </c>
      <c r="F13925" t="str">
        <f>_xlfn.XLOOKUP(data!$B13925,campaign!$A$2:$A$18,campaign!$B$2:$B$18)</f>
        <v>OwnsComputer</v>
      </c>
      <c r="G13925">
        <f>_xlfn.XLOOKUP($F13925,campaign!$B$2:$B$18,campaign!$D$2:$D$18)</f>
        <v>62</v>
      </c>
      <c r="H13925" t="str">
        <f>_xlfn.XLOOKUP($A13925,customer!$A$2:$A$978,customer!$B$2:$B$978)</f>
        <v>Mirabelle Caulwell</v>
      </c>
    </row>
    <row r="13926" spans="1:8" x14ac:dyDescent="0.2">
      <c r="A13926" t="s">
        <v>3850</v>
      </c>
      <c r="B13926" t="s">
        <v>3947</v>
      </c>
      <c r="C13926" s="1">
        <v>44665</v>
      </c>
      <c r="D13926" s="1">
        <v>44665</v>
      </c>
      <c r="E13926">
        <f t="shared" si="217"/>
        <v>0</v>
      </c>
      <c r="F13926" t="str">
        <f>_xlfn.XLOOKUP(data!$B13926,campaign!$A$2:$A$18,campaign!$B$2:$B$18)</f>
        <v>OwnsComputer</v>
      </c>
      <c r="G13926">
        <f>_xlfn.XLOOKUP($F13926,campaign!$B$2:$B$18,campaign!$D$2:$D$18)</f>
        <v>62</v>
      </c>
      <c r="H13926" t="str">
        <f>_xlfn.XLOOKUP($A13926,customer!$A$2:$A$978,customer!$B$2:$B$978)</f>
        <v>Roanna Neighbour</v>
      </c>
    </row>
    <row r="13927" spans="1:8" x14ac:dyDescent="0.2">
      <c r="A13927" t="s">
        <v>3850</v>
      </c>
      <c r="B13927" t="s">
        <v>3947</v>
      </c>
      <c r="C13927" s="1">
        <v>44665</v>
      </c>
      <c r="D13927" s="1">
        <v>44706</v>
      </c>
      <c r="E13927">
        <f t="shared" si="217"/>
        <v>1</v>
      </c>
      <c r="F13927" t="str">
        <f>_xlfn.XLOOKUP(data!$B13927,campaign!$A$2:$A$18,campaign!$B$2:$B$18)</f>
        <v>OwnsComputer</v>
      </c>
      <c r="G13927">
        <f>_xlfn.XLOOKUP($F13927,campaign!$B$2:$B$18,campaign!$D$2:$D$18)</f>
        <v>62</v>
      </c>
      <c r="H13927" t="str">
        <f>_xlfn.XLOOKUP($A13927,customer!$A$2:$A$978,customer!$B$2:$B$978)</f>
        <v>Roanna Neighbour</v>
      </c>
    </row>
    <row r="13928" spans="1:8" x14ac:dyDescent="0.2">
      <c r="A13928" t="s">
        <v>3850</v>
      </c>
      <c r="B13928" t="s">
        <v>3947</v>
      </c>
      <c r="C13928" s="1">
        <v>44665</v>
      </c>
      <c r="D13928" s="1">
        <v>44764</v>
      </c>
      <c r="E13928">
        <f t="shared" si="217"/>
        <v>3</v>
      </c>
      <c r="F13928" t="str">
        <f>_xlfn.XLOOKUP(data!$B13928,campaign!$A$2:$A$18,campaign!$B$2:$B$18)</f>
        <v>OwnsComputer</v>
      </c>
      <c r="G13928">
        <f>_xlfn.XLOOKUP($F13928,campaign!$B$2:$B$18,campaign!$D$2:$D$18)</f>
        <v>62</v>
      </c>
      <c r="H13928" t="str">
        <f>_xlfn.XLOOKUP($A13928,customer!$A$2:$A$978,customer!$B$2:$B$978)</f>
        <v>Roanna Neighbour</v>
      </c>
    </row>
    <row r="13929" spans="1:8" x14ac:dyDescent="0.2">
      <c r="A13929" t="s">
        <v>3850</v>
      </c>
      <c r="B13929" t="s">
        <v>3947</v>
      </c>
      <c r="C13929" s="1">
        <v>44665</v>
      </c>
      <c r="D13929" s="1">
        <v>44799</v>
      </c>
      <c r="E13929">
        <f t="shared" si="217"/>
        <v>4</v>
      </c>
      <c r="F13929" t="str">
        <f>_xlfn.XLOOKUP(data!$B13929,campaign!$A$2:$A$18,campaign!$B$2:$B$18)</f>
        <v>OwnsComputer</v>
      </c>
      <c r="G13929">
        <f>_xlfn.XLOOKUP($F13929,campaign!$B$2:$B$18,campaign!$D$2:$D$18)</f>
        <v>62</v>
      </c>
      <c r="H13929" t="str">
        <f>_xlfn.XLOOKUP($A13929,customer!$A$2:$A$978,customer!$B$2:$B$978)</f>
        <v>Roanna Neighbour</v>
      </c>
    </row>
    <row r="13930" spans="1:8" x14ac:dyDescent="0.2">
      <c r="A13930" t="s">
        <v>3850</v>
      </c>
      <c r="B13930" t="s">
        <v>3947</v>
      </c>
      <c r="C13930" s="1">
        <v>44665</v>
      </c>
      <c r="D13930" s="1">
        <v>44863</v>
      </c>
      <c r="E13930">
        <f t="shared" si="217"/>
        <v>6</v>
      </c>
      <c r="F13930" t="str">
        <f>_xlfn.XLOOKUP(data!$B13930,campaign!$A$2:$A$18,campaign!$B$2:$B$18)</f>
        <v>OwnsComputer</v>
      </c>
      <c r="G13930">
        <f>_xlfn.XLOOKUP($F13930,campaign!$B$2:$B$18,campaign!$D$2:$D$18)</f>
        <v>62</v>
      </c>
      <c r="H13930" t="str">
        <f>_xlfn.XLOOKUP($A13930,customer!$A$2:$A$978,customer!$B$2:$B$978)</f>
        <v>Roanna Neighbour</v>
      </c>
    </row>
    <row r="13931" spans="1:8" x14ac:dyDescent="0.2">
      <c r="A13931" t="s">
        <v>3850</v>
      </c>
      <c r="B13931" t="s">
        <v>3947</v>
      </c>
      <c r="C13931" s="1">
        <v>44665</v>
      </c>
      <c r="D13931" s="1">
        <v>44885</v>
      </c>
      <c r="E13931">
        <f t="shared" si="217"/>
        <v>7</v>
      </c>
      <c r="F13931" t="str">
        <f>_xlfn.XLOOKUP(data!$B13931,campaign!$A$2:$A$18,campaign!$B$2:$B$18)</f>
        <v>OwnsComputer</v>
      </c>
      <c r="G13931">
        <f>_xlfn.XLOOKUP($F13931,campaign!$B$2:$B$18,campaign!$D$2:$D$18)</f>
        <v>62</v>
      </c>
      <c r="H13931" t="str">
        <f>_xlfn.XLOOKUP($A13931,customer!$A$2:$A$978,customer!$B$2:$B$978)</f>
        <v>Roanna Neighbour</v>
      </c>
    </row>
    <row r="13932" spans="1:8" x14ac:dyDescent="0.2">
      <c r="A13932" t="s">
        <v>3850</v>
      </c>
      <c r="B13932" t="s">
        <v>3947</v>
      </c>
      <c r="C13932" s="1">
        <v>44665</v>
      </c>
      <c r="D13932" s="1">
        <v>44919</v>
      </c>
      <c r="E13932">
        <f t="shared" si="217"/>
        <v>8</v>
      </c>
      <c r="F13932" t="str">
        <f>_xlfn.XLOOKUP(data!$B13932,campaign!$A$2:$A$18,campaign!$B$2:$B$18)</f>
        <v>OwnsComputer</v>
      </c>
      <c r="G13932">
        <f>_xlfn.XLOOKUP($F13932,campaign!$B$2:$B$18,campaign!$D$2:$D$18)</f>
        <v>62</v>
      </c>
      <c r="H13932" t="str">
        <f>_xlfn.XLOOKUP($A13932,customer!$A$2:$A$978,customer!$B$2:$B$978)</f>
        <v>Roanna Neighbour</v>
      </c>
    </row>
    <row r="13933" spans="1:8" x14ac:dyDescent="0.2">
      <c r="A13933" t="s">
        <v>3850</v>
      </c>
      <c r="B13933" t="s">
        <v>3947</v>
      </c>
      <c r="C13933" s="1">
        <v>44665</v>
      </c>
      <c r="D13933" s="1">
        <v>44947</v>
      </c>
      <c r="E13933">
        <f t="shared" si="217"/>
        <v>9</v>
      </c>
      <c r="F13933" t="str">
        <f>_xlfn.XLOOKUP(data!$B13933,campaign!$A$2:$A$18,campaign!$B$2:$B$18)</f>
        <v>OwnsComputer</v>
      </c>
      <c r="G13933">
        <f>_xlfn.XLOOKUP($F13933,campaign!$B$2:$B$18,campaign!$D$2:$D$18)</f>
        <v>62</v>
      </c>
      <c r="H13933" t="str">
        <f>_xlfn.XLOOKUP($A13933,customer!$A$2:$A$978,customer!$B$2:$B$978)</f>
        <v>Roanna Neighbour</v>
      </c>
    </row>
    <row r="13934" spans="1:8" x14ac:dyDescent="0.2">
      <c r="A13934" t="s">
        <v>3850</v>
      </c>
      <c r="B13934" t="s">
        <v>3947</v>
      </c>
      <c r="C13934" s="1">
        <v>44665</v>
      </c>
      <c r="D13934" s="1">
        <v>44983</v>
      </c>
      <c r="E13934">
        <f t="shared" si="217"/>
        <v>10</v>
      </c>
      <c r="F13934" t="str">
        <f>_xlfn.XLOOKUP(data!$B13934,campaign!$A$2:$A$18,campaign!$B$2:$B$18)</f>
        <v>OwnsComputer</v>
      </c>
      <c r="G13934">
        <f>_xlfn.XLOOKUP($F13934,campaign!$B$2:$B$18,campaign!$D$2:$D$18)</f>
        <v>62</v>
      </c>
      <c r="H13934" t="str">
        <f>_xlfn.XLOOKUP($A13934,customer!$A$2:$A$978,customer!$B$2:$B$978)</f>
        <v>Roanna Neighbour</v>
      </c>
    </row>
    <row r="13935" spans="1:8" x14ac:dyDescent="0.2">
      <c r="A13935" t="s">
        <v>3850</v>
      </c>
      <c r="B13935" t="s">
        <v>3947</v>
      </c>
      <c r="C13935" s="1">
        <v>44665</v>
      </c>
      <c r="D13935" s="1">
        <v>45012</v>
      </c>
      <c r="E13935">
        <f t="shared" si="217"/>
        <v>11</v>
      </c>
      <c r="F13935" t="str">
        <f>_xlfn.XLOOKUP(data!$B13935,campaign!$A$2:$A$18,campaign!$B$2:$B$18)</f>
        <v>OwnsComputer</v>
      </c>
      <c r="G13935">
        <f>_xlfn.XLOOKUP($F13935,campaign!$B$2:$B$18,campaign!$D$2:$D$18)</f>
        <v>62</v>
      </c>
      <c r="H13935" t="str">
        <f>_xlfn.XLOOKUP($A13935,customer!$A$2:$A$978,customer!$B$2:$B$978)</f>
        <v>Roanna Neighbour</v>
      </c>
    </row>
    <row r="13936" spans="1:8" x14ac:dyDescent="0.2">
      <c r="A13936" t="s">
        <v>3850</v>
      </c>
      <c r="B13936" t="s">
        <v>3947</v>
      </c>
      <c r="C13936" s="1">
        <v>44665</v>
      </c>
      <c r="D13936" s="1">
        <v>45035</v>
      </c>
      <c r="E13936">
        <f t="shared" si="217"/>
        <v>12</v>
      </c>
      <c r="F13936" t="str">
        <f>_xlfn.XLOOKUP(data!$B13936,campaign!$A$2:$A$18,campaign!$B$2:$B$18)</f>
        <v>OwnsComputer</v>
      </c>
      <c r="G13936">
        <f>_xlfn.XLOOKUP($F13936,campaign!$B$2:$B$18,campaign!$D$2:$D$18)</f>
        <v>62</v>
      </c>
      <c r="H13936" t="str">
        <f>_xlfn.XLOOKUP($A13936,customer!$A$2:$A$978,customer!$B$2:$B$978)</f>
        <v>Roanna Neighbour</v>
      </c>
    </row>
    <row r="13937" spans="1:8" x14ac:dyDescent="0.2">
      <c r="A13937" t="s">
        <v>3850</v>
      </c>
      <c r="B13937" t="s">
        <v>3947</v>
      </c>
      <c r="C13937" s="1">
        <v>44665</v>
      </c>
      <c r="D13937" s="1">
        <v>45060</v>
      </c>
      <c r="E13937">
        <f t="shared" si="217"/>
        <v>13</v>
      </c>
      <c r="F13937" t="str">
        <f>_xlfn.XLOOKUP(data!$B13937,campaign!$A$2:$A$18,campaign!$B$2:$B$18)</f>
        <v>OwnsComputer</v>
      </c>
      <c r="G13937">
        <f>_xlfn.XLOOKUP($F13937,campaign!$B$2:$B$18,campaign!$D$2:$D$18)</f>
        <v>62</v>
      </c>
      <c r="H13937" t="str">
        <f>_xlfn.XLOOKUP($A13937,customer!$A$2:$A$978,customer!$B$2:$B$978)</f>
        <v>Roanna Neighbour</v>
      </c>
    </row>
    <row r="13938" spans="1:8" x14ac:dyDescent="0.2">
      <c r="A13938" t="s">
        <v>3850</v>
      </c>
      <c r="B13938" t="s">
        <v>3924</v>
      </c>
      <c r="C13938" s="1">
        <v>44685</v>
      </c>
      <c r="D13938" s="1">
        <v>44685</v>
      </c>
      <c r="E13938">
        <f t="shared" si="217"/>
        <v>0</v>
      </c>
      <c r="F13938" t="str">
        <f>_xlfn.XLOOKUP(data!$B13938,campaign!$A$2:$A$18,campaign!$B$2:$B$18)</f>
        <v>RVOwner</v>
      </c>
      <c r="G13938">
        <f>_xlfn.XLOOKUP($F13938,campaign!$B$2:$B$18,campaign!$D$2:$D$18)</f>
        <v>22</v>
      </c>
      <c r="H13938" t="str">
        <f>_xlfn.XLOOKUP($A13938,customer!$A$2:$A$978,customer!$B$2:$B$978)</f>
        <v>Roanna Neighbour</v>
      </c>
    </row>
    <row r="13939" spans="1:8" x14ac:dyDescent="0.2">
      <c r="A13939" t="s">
        <v>3850</v>
      </c>
      <c r="B13939" t="s">
        <v>3924</v>
      </c>
      <c r="C13939" s="1">
        <v>44685</v>
      </c>
      <c r="D13939" s="1">
        <v>44749</v>
      </c>
      <c r="E13939">
        <f t="shared" si="217"/>
        <v>2</v>
      </c>
      <c r="F13939" t="str">
        <f>_xlfn.XLOOKUP(data!$B13939,campaign!$A$2:$A$18,campaign!$B$2:$B$18)</f>
        <v>RVOwner</v>
      </c>
      <c r="G13939">
        <f>_xlfn.XLOOKUP($F13939,campaign!$B$2:$B$18,campaign!$D$2:$D$18)</f>
        <v>22</v>
      </c>
      <c r="H13939" t="str">
        <f>_xlfn.XLOOKUP($A13939,customer!$A$2:$A$978,customer!$B$2:$B$978)</f>
        <v>Roanna Neighbour</v>
      </c>
    </row>
    <row r="13940" spans="1:8" x14ac:dyDescent="0.2">
      <c r="A13940" t="s">
        <v>3850</v>
      </c>
      <c r="B13940" t="s">
        <v>3924</v>
      </c>
      <c r="C13940" s="1">
        <v>44685</v>
      </c>
      <c r="D13940" s="1">
        <v>44814</v>
      </c>
      <c r="E13940">
        <f t="shared" si="217"/>
        <v>4</v>
      </c>
      <c r="F13940" t="str">
        <f>_xlfn.XLOOKUP(data!$B13940,campaign!$A$2:$A$18,campaign!$B$2:$B$18)</f>
        <v>RVOwner</v>
      </c>
      <c r="G13940">
        <f>_xlfn.XLOOKUP($F13940,campaign!$B$2:$B$18,campaign!$D$2:$D$18)</f>
        <v>22</v>
      </c>
      <c r="H13940" t="str">
        <f>_xlfn.XLOOKUP($A13940,customer!$A$2:$A$978,customer!$B$2:$B$978)</f>
        <v>Roanna Neighbour</v>
      </c>
    </row>
    <row r="13941" spans="1:8" x14ac:dyDescent="0.2">
      <c r="A13941" t="s">
        <v>3850</v>
      </c>
      <c r="B13941" t="s">
        <v>3924</v>
      </c>
      <c r="C13941" s="1">
        <v>44685</v>
      </c>
      <c r="D13941" s="1">
        <v>44852</v>
      </c>
      <c r="E13941">
        <f t="shared" si="217"/>
        <v>5</v>
      </c>
      <c r="F13941" t="str">
        <f>_xlfn.XLOOKUP(data!$B13941,campaign!$A$2:$A$18,campaign!$B$2:$B$18)</f>
        <v>RVOwner</v>
      </c>
      <c r="G13941">
        <f>_xlfn.XLOOKUP($F13941,campaign!$B$2:$B$18,campaign!$D$2:$D$18)</f>
        <v>22</v>
      </c>
      <c r="H13941" t="str">
        <f>_xlfn.XLOOKUP($A13941,customer!$A$2:$A$978,customer!$B$2:$B$978)</f>
        <v>Roanna Neighbour</v>
      </c>
    </row>
    <row r="13942" spans="1:8" x14ac:dyDescent="0.2">
      <c r="A13942" t="s">
        <v>3850</v>
      </c>
      <c r="B13942" t="s">
        <v>3924</v>
      </c>
      <c r="C13942" s="1">
        <v>44685</v>
      </c>
      <c r="D13942" s="1">
        <v>44945</v>
      </c>
      <c r="E13942">
        <f t="shared" si="217"/>
        <v>8</v>
      </c>
      <c r="F13942" t="str">
        <f>_xlfn.XLOOKUP(data!$B13942,campaign!$A$2:$A$18,campaign!$B$2:$B$18)</f>
        <v>RVOwner</v>
      </c>
      <c r="G13942">
        <f>_xlfn.XLOOKUP($F13942,campaign!$B$2:$B$18,campaign!$D$2:$D$18)</f>
        <v>22</v>
      </c>
      <c r="H13942" t="str">
        <f>_xlfn.XLOOKUP($A13942,customer!$A$2:$A$978,customer!$B$2:$B$978)</f>
        <v>Roanna Neighbour</v>
      </c>
    </row>
    <row r="13943" spans="1:8" x14ac:dyDescent="0.2">
      <c r="A13943" t="s">
        <v>3850</v>
      </c>
      <c r="B13943" t="s">
        <v>3924</v>
      </c>
      <c r="C13943" s="1">
        <v>44685</v>
      </c>
      <c r="D13943" s="1">
        <v>44964</v>
      </c>
      <c r="E13943">
        <f t="shared" si="217"/>
        <v>9</v>
      </c>
      <c r="F13943" t="str">
        <f>_xlfn.XLOOKUP(data!$B13943,campaign!$A$2:$A$18,campaign!$B$2:$B$18)</f>
        <v>RVOwner</v>
      </c>
      <c r="G13943">
        <f>_xlfn.XLOOKUP($F13943,campaign!$B$2:$B$18,campaign!$D$2:$D$18)</f>
        <v>22</v>
      </c>
      <c r="H13943" t="str">
        <f>_xlfn.XLOOKUP($A13943,customer!$A$2:$A$978,customer!$B$2:$B$978)</f>
        <v>Roanna Neighbour</v>
      </c>
    </row>
    <row r="13944" spans="1:8" x14ac:dyDescent="0.2">
      <c r="A13944" t="s">
        <v>3850</v>
      </c>
      <c r="B13944" t="s">
        <v>3924</v>
      </c>
      <c r="C13944" s="1">
        <v>44685</v>
      </c>
      <c r="D13944" s="1">
        <v>44994</v>
      </c>
      <c r="E13944">
        <f t="shared" si="217"/>
        <v>10</v>
      </c>
      <c r="F13944" t="str">
        <f>_xlfn.XLOOKUP(data!$B13944,campaign!$A$2:$A$18,campaign!$B$2:$B$18)</f>
        <v>RVOwner</v>
      </c>
      <c r="G13944">
        <f>_xlfn.XLOOKUP($F13944,campaign!$B$2:$B$18,campaign!$D$2:$D$18)</f>
        <v>22</v>
      </c>
      <c r="H13944" t="str">
        <f>_xlfn.XLOOKUP($A13944,customer!$A$2:$A$978,customer!$B$2:$B$978)</f>
        <v>Roanna Neighbour</v>
      </c>
    </row>
    <row r="13945" spans="1:8" x14ac:dyDescent="0.2">
      <c r="A13945" t="s">
        <v>3850</v>
      </c>
      <c r="B13945" t="s">
        <v>3924</v>
      </c>
      <c r="C13945" s="1">
        <v>44685</v>
      </c>
      <c r="D13945" s="1">
        <v>45022</v>
      </c>
      <c r="E13945">
        <f t="shared" si="217"/>
        <v>11</v>
      </c>
      <c r="F13945" t="str">
        <f>_xlfn.XLOOKUP(data!$B13945,campaign!$A$2:$A$18,campaign!$B$2:$B$18)</f>
        <v>RVOwner</v>
      </c>
      <c r="G13945">
        <f>_xlfn.XLOOKUP($F13945,campaign!$B$2:$B$18,campaign!$D$2:$D$18)</f>
        <v>22</v>
      </c>
      <c r="H13945" t="str">
        <f>_xlfn.XLOOKUP($A13945,customer!$A$2:$A$978,customer!$B$2:$B$978)</f>
        <v>Roanna Neighbour</v>
      </c>
    </row>
    <row r="13946" spans="1:8" x14ac:dyDescent="0.2">
      <c r="A13946" t="s">
        <v>3850</v>
      </c>
      <c r="B13946" t="s">
        <v>3924</v>
      </c>
      <c r="C13946" s="1">
        <v>44685</v>
      </c>
      <c r="D13946" s="1">
        <v>45055</v>
      </c>
      <c r="E13946">
        <f t="shared" si="217"/>
        <v>12</v>
      </c>
      <c r="F13946" t="str">
        <f>_xlfn.XLOOKUP(data!$B13946,campaign!$A$2:$A$18,campaign!$B$2:$B$18)</f>
        <v>RVOwner</v>
      </c>
      <c r="G13946">
        <f>_xlfn.XLOOKUP($F13946,campaign!$B$2:$B$18,campaign!$D$2:$D$18)</f>
        <v>22</v>
      </c>
      <c r="H13946" t="str">
        <f>_xlfn.XLOOKUP($A13946,customer!$A$2:$A$978,customer!$B$2:$B$978)</f>
        <v>Roanna Neighbour</v>
      </c>
    </row>
    <row r="13947" spans="1:8" x14ac:dyDescent="0.2">
      <c r="A13947" t="s">
        <v>3851</v>
      </c>
      <c r="B13947" t="s">
        <v>3927</v>
      </c>
      <c r="C13947" s="1">
        <v>44872</v>
      </c>
      <c r="D13947" s="1">
        <v>44872</v>
      </c>
      <c r="E13947">
        <f t="shared" si="217"/>
        <v>0</v>
      </c>
      <c r="F13947" t="str">
        <f>_xlfn.XLOOKUP(data!$B13947,campaign!$A$2:$A$18,campaign!$B$2:$B$18)</f>
        <v>RespondsToMailOffers</v>
      </c>
      <c r="G13947">
        <f>_xlfn.XLOOKUP($F13947,campaign!$B$2:$B$18,campaign!$D$2:$D$18)</f>
        <v>27</v>
      </c>
      <c r="H13947" t="str">
        <f>_xlfn.XLOOKUP($A13947,customer!$A$2:$A$978,customer!$B$2:$B$978)</f>
        <v>Illa Hadye</v>
      </c>
    </row>
    <row r="13948" spans="1:8" x14ac:dyDescent="0.2">
      <c r="A13948" t="s">
        <v>3851</v>
      </c>
      <c r="B13948" t="s">
        <v>3927</v>
      </c>
      <c r="C13948" s="1">
        <v>44872</v>
      </c>
      <c r="D13948" s="1">
        <v>44937</v>
      </c>
      <c r="E13948">
        <f t="shared" si="217"/>
        <v>2</v>
      </c>
      <c r="F13948" t="str">
        <f>_xlfn.XLOOKUP(data!$B13948,campaign!$A$2:$A$18,campaign!$B$2:$B$18)</f>
        <v>RespondsToMailOffers</v>
      </c>
      <c r="G13948">
        <f>_xlfn.XLOOKUP($F13948,campaign!$B$2:$B$18,campaign!$D$2:$D$18)</f>
        <v>27</v>
      </c>
      <c r="H13948" t="str">
        <f>_xlfn.XLOOKUP($A13948,customer!$A$2:$A$978,customer!$B$2:$B$978)</f>
        <v>Illa Hadye</v>
      </c>
    </row>
    <row r="13949" spans="1:8" x14ac:dyDescent="0.2">
      <c r="A13949" t="s">
        <v>3851</v>
      </c>
      <c r="B13949" t="s">
        <v>3927</v>
      </c>
      <c r="C13949" s="1">
        <v>44872</v>
      </c>
      <c r="D13949" s="1">
        <v>44975</v>
      </c>
      <c r="E13949">
        <f t="shared" si="217"/>
        <v>3</v>
      </c>
      <c r="F13949" t="str">
        <f>_xlfn.XLOOKUP(data!$B13949,campaign!$A$2:$A$18,campaign!$B$2:$B$18)</f>
        <v>RespondsToMailOffers</v>
      </c>
      <c r="G13949">
        <f>_xlfn.XLOOKUP($F13949,campaign!$B$2:$B$18,campaign!$D$2:$D$18)</f>
        <v>27</v>
      </c>
      <c r="H13949" t="str">
        <f>_xlfn.XLOOKUP($A13949,customer!$A$2:$A$978,customer!$B$2:$B$978)</f>
        <v>Illa Hadye</v>
      </c>
    </row>
    <row r="13950" spans="1:8" x14ac:dyDescent="0.2">
      <c r="A13950" t="s">
        <v>3851</v>
      </c>
      <c r="B13950" t="s">
        <v>3927</v>
      </c>
      <c r="C13950" s="1">
        <v>44872</v>
      </c>
      <c r="D13950" s="1">
        <v>45006</v>
      </c>
      <c r="E13950">
        <f t="shared" si="217"/>
        <v>4</v>
      </c>
      <c r="F13950" t="str">
        <f>_xlfn.XLOOKUP(data!$B13950,campaign!$A$2:$A$18,campaign!$B$2:$B$18)</f>
        <v>RespondsToMailOffers</v>
      </c>
      <c r="G13950">
        <f>_xlfn.XLOOKUP($F13950,campaign!$B$2:$B$18,campaign!$D$2:$D$18)</f>
        <v>27</v>
      </c>
      <c r="H13950" t="str">
        <f>_xlfn.XLOOKUP($A13950,customer!$A$2:$A$978,customer!$B$2:$B$978)</f>
        <v>Illa Hadye</v>
      </c>
    </row>
    <row r="13951" spans="1:8" x14ac:dyDescent="0.2">
      <c r="A13951" t="s">
        <v>3851</v>
      </c>
      <c r="B13951" t="s">
        <v>3927</v>
      </c>
      <c r="C13951" s="1">
        <v>44872</v>
      </c>
      <c r="D13951" s="1">
        <v>45031</v>
      </c>
      <c r="E13951">
        <f t="shared" si="217"/>
        <v>5</v>
      </c>
      <c r="F13951" t="str">
        <f>_xlfn.XLOOKUP(data!$B13951,campaign!$A$2:$A$18,campaign!$B$2:$B$18)</f>
        <v>RespondsToMailOffers</v>
      </c>
      <c r="G13951">
        <f>_xlfn.XLOOKUP($F13951,campaign!$B$2:$B$18,campaign!$D$2:$D$18)</f>
        <v>27</v>
      </c>
      <c r="H13951" t="str">
        <f>_xlfn.XLOOKUP($A13951,customer!$A$2:$A$978,customer!$B$2:$B$978)</f>
        <v>Illa Hadye</v>
      </c>
    </row>
    <row r="13952" spans="1:8" x14ac:dyDescent="0.2">
      <c r="A13952" t="s">
        <v>3851</v>
      </c>
      <c r="B13952" t="s">
        <v>3927</v>
      </c>
      <c r="C13952" s="1">
        <v>44872</v>
      </c>
      <c r="D13952" s="1">
        <v>45055</v>
      </c>
      <c r="E13952">
        <f t="shared" si="217"/>
        <v>6</v>
      </c>
      <c r="F13952" t="str">
        <f>_xlfn.XLOOKUP(data!$B13952,campaign!$A$2:$A$18,campaign!$B$2:$B$18)</f>
        <v>RespondsToMailOffers</v>
      </c>
      <c r="G13952">
        <f>_xlfn.XLOOKUP($F13952,campaign!$B$2:$B$18,campaign!$D$2:$D$18)</f>
        <v>27</v>
      </c>
      <c r="H13952" t="str">
        <f>_xlfn.XLOOKUP($A13952,customer!$A$2:$A$978,customer!$B$2:$B$978)</f>
        <v>Illa Hadye</v>
      </c>
    </row>
    <row r="13953" spans="1:8" x14ac:dyDescent="0.2">
      <c r="A13953" t="s">
        <v>3851</v>
      </c>
      <c r="B13953" t="s">
        <v>3950</v>
      </c>
      <c r="C13953" s="1">
        <v>44955</v>
      </c>
      <c r="D13953" s="1">
        <v>44955</v>
      </c>
      <c r="E13953">
        <f t="shared" si="217"/>
        <v>0</v>
      </c>
      <c r="F13953" t="str">
        <f>_xlfn.XLOOKUP(data!$B13953,campaign!$A$2:$A$18,campaign!$B$2:$B$18)</f>
        <v>NotNewCellphoneUser</v>
      </c>
      <c r="G13953">
        <f>_xlfn.XLOOKUP($F13953,campaign!$B$2:$B$18,campaign!$D$2:$D$18)</f>
        <v>28</v>
      </c>
      <c r="H13953" t="str">
        <f>_xlfn.XLOOKUP($A13953,customer!$A$2:$A$978,customer!$B$2:$B$978)</f>
        <v>Illa Hadye</v>
      </c>
    </row>
    <row r="13954" spans="1:8" x14ac:dyDescent="0.2">
      <c r="A13954" t="s">
        <v>3851</v>
      </c>
      <c r="B13954" t="s">
        <v>3950</v>
      </c>
      <c r="C13954" s="1">
        <v>44955</v>
      </c>
      <c r="D13954" s="1">
        <v>45000</v>
      </c>
      <c r="E13954">
        <f t="shared" si="217"/>
        <v>1</v>
      </c>
      <c r="F13954" t="str">
        <f>_xlfn.XLOOKUP(data!$B13954,campaign!$A$2:$A$18,campaign!$B$2:$B$18)</f>
        <v>NotNewCellphoneUser</v>
      </c>
      <c r="G13954">
        <f>_xlfn.XLOOKUP($F13954,campaign!$B$2:$B$18,campaign!$D$2:$D$18)</f>
        <v>28</v>
      </c>
      <c r="H13954" t="str">
        <f>_xlfn.XLOOKUP($A13954,customer!$A$2:$A$978,customer!$B$2:$B$978)</f>
        <v>Illa Hadye</v>
      </c>
    </row>
    <row r="13955" spans="1:8" x14ac:dyDescent="0.2">
      <c r="A13955" t="s">
        <v>3851</v>
      </c>
      <c r="B13955" t="s">
        <v>3950</v>
      </c>
      <c r="C13955" s="1">
        <v>44955</v>
      </c>
      <c r="D13955" s="1">
        <v>45018</v>
      </c>
      <c r="E13955">
        <f t="shared" ref="E13955:E14018" si="218">DATEDIF(C13955,D13955,"M")</f>
        <v>2</v>
      </c>
      <c r="F13955" t="str">
        <f>_xlfn.XLOOKUP(data!$B13955,campaign!$A$2:$A$18,campaign!$B$2:$B$18)</f>
        <v>NotNewCellphoneUser</v>
      </c>
      <c r="G13955">
        <f>_xlfn.XLOOKUP($F13955,campaign!$B$2:$B$18,campaign!$D$2:$D$18)</f>
        <v>28</v>
      </c>
      <c r="H13955" t="str">
        <f>_xlfn.XLOOKUP($A13955,customer!$A$2:$A$978,customer!$B$2:$B$978)</f>
        <v>Illa Hadye</v>
      </c>
    </row>
    <row r="13956" spans="1:8" x14ac:dyDescent="0.2">
      <c r="A13956" t="s">
        <v>3851</v>
      </c>
      <c r="B13956" t="s">
        <v>3950</v>
      </c>
      <c r="C13956" s="1">
        <v>44955</v>
      </c>
      <c r="D13956" s="1">
        <v>45077</v>
      </c>
      <c r="E13956">
        <f t="shared" si="218"/>
        <v>4</v>
      </c>
      <c r="F13956" t="str">
        <f>_xlfn.XLOOKUP(data!$B13956,campaign!$A$2:$A$18,campaign!$B$2:$B$18)</f>
        <v>NotNewCellphoneUser</v>
      </c>
      <c r="G13956">
        <f>_xlfn.XLOOKUP($F13956,campaign!$B$2:$B$18,campaign!$D$2:$D$18)</f>
        <v>28</v>
      </c>
      <c r="H13956" t="str">
        <f>_xlfn.XLOOKUP($A13956,customer!$A$2:$A$978,customer!$B$2:$B$978)</f>
        <v>Illa Hadye</v>
      </c>
    </row>
    <row r="13957" spans="1:8" x14ac:dyDescent="0.2">
      <c r="A13957" t="s">
        <v>3851</v>
      </c>
      <c r="B13957" t="s">
        <v>3950</v>
      </c>
      <c r="C13957" s="1">
        <v>44955</v>
      </c>
      <c r="D13957" s="1">
        <v>45081</v>
      </c>
      <c r="E13957">
        <f t="shared" si="218"/>
        <v>4</v>
      </c>
      <c r="F13957" t="str">
        <f>_xlfn.XLOOKUP(data!$B13957,campaign!$A$2:$A$18,campaign!$B$2:$B$18)</f>
        <v>NotNewCellphoneUser</v>
      </c>
      <c r="G13957">
        <f>_xlfn.XLOOKUP($F13957,campaign!$B$2:$B$18,campaign!$D$2:$D$18)</f>
        <v>28</v>
      </c>
      <c r="H13957" t="str">
        <f>_xlfn.XLOOKUP($A13957,customer!$A$2:$A$978,customer!$B$2:$B$978)</f>
        <v>Illa Hadye</v>
      </c>
    </row>
    <row r="13958" spans="1:8" x14ac:dyDescent="0.2">
      <c r="A13958" t="s">
        <v>3852</v>
      </c>
      <c r="B13958" t="s">
        <v>3922</v>
      </c>
      <c r="C13958" s="1">
        <v>44939</v>
      </c>
      <c r="D13958" s="1">
        <v>44939</v>
      </c>
      <c r="E13958">
        <f t="shared" si="218"/>
        <v>0</v>
      </c>
      <c r="F13958" t="str">
        <f>_xlfn.XLOOKUP(data!$B13958,campaign!$A$2:$A$18,campaign!$B$2:$B$18)</f>
        <v>HandsetWebCapable</v>
      </c>
      <c r="G13958">
        <f>_xlfn.XLOOKUP($F13958,campaign!$B$2:$B$18,campaign!$D$2:$D$18)</f>
        <v>62</v>
      </c>
      <c r="H13958" t="str">
        <f>_xlfn.XLOOKUP($A13958,customer!$A$2:$A$978,customer!$B$2:$B$978)</f>
        <v>Loralyn Jowsey</v>
      </c>
    </row>
    <row r="13959" spans="1:8" x14ac:dyDescent="0.2">
      <c r="A13959" t="s">
        <v>3852</v>
      </c>
      <c r="B13959" t="s">
        <v>3922</v>
      </c>
      <c r="C13959" s="1">
        <v>44939</v>
      </c>
      <c r="D13959" s="1">
        <v>44973</v>
      </c>
      <c r="E13959">
        <f t="shared" si="218"/>
        <v>1</v>
      </c>
      <c r="F13959" t="str">
        <f>_xlfn.XLOOKUP(data!$B13959,campaign!$A$2:$A$18,campaign!$B$2:$B$18)</f>
        <v>HandsetWebCapable</v>
      </c>
      <c r="G13959">
        <f>_xlfn.XLOOKUP($F13959,campaign!$B$2:$B$18,campaign!$D$2:$D$18)</f>
        <v>62</v>
      </c>
      <c r="H13959" t="str">
        <f>_xlfn.XLOOKUP($A13959,customer!$A$2:$A$978,customer!$B$2:$B$978)</f>
        <v>Loralyn Jowsey</v>
      </c>
    </row>
    <row r="13960" spans="1:8" x14ac:dyDescent="0.2">
      <c r="A13960" t="s">
        <v>3852</v>
      </c>
      <c r="B13960" t="s">
        <v>3922</v>
      </c>
      <c r="C13960" s="1">
        <v>44939</v>
      </c>
      <c r="D13960" s="1">
        <v>45007</v>
      </c>
      <c r="E13960">
        <f t="shared" si="218"/>
        <v>2</v>
      </c>
      <c r="F13960" t="str">
        <f>_xlfn.XLOOKUP(data!$B13960,campaign!$A$2:$A$18,campaign!$B$2:$B$18)</f>
        <v>HandsetWebCapable</v>
      </c>
      <c r="G13960">
        <f>_xlfn.XLOOKUP($F13960,campaign!$B$2:$B$18,campaign!$D$2:$D$18)</f>
        <v>62</v>
      </c>
      <c r="H13960" t="str">
        <f>_xlfn.XLOOKUP($A13960,customer!$A$2:$A$978,customer!$B$2:$B$978)</f>
        <v>Loralyn Jowsey</v>
      </c>
    </row>
    <row r="13961" spans="1:8" x14ac:dyDescent="0.2">
      <c r="A13961" t="s">
        <v>3852</v>
      </c>
      <c r="B13961" t="s">
        <v>3922</v>
      </c>
      <c r="C13961" s="1">
        <v>44939</v>
      </c>
      <c r="D13961" s="1">
        <v>45042</v>
      </c>
      <c r="E13961">
        <f t="shared" si="218"/>
        <v>3</v>
      </c>
      <c r="F13961" t="str">
        <f>_xlfn.XLOOKUP(data!$B13961,campaign!$A$2:$A$18,campaign!$B$2:$B$18)</f>
        <v>HandsetWebCapable</v>
      </c>
      <c r="G13961">
        <f>_xlfn.XLOOKUP($F13961,campaign!$B$2:$B$18,campaign!$D$2:$D$18)</f>
        <v>62</v>
      </c>
      <c r="H13961" t="str">
        <f>_xlfn.XLOOKUP($A13961,customer!$A$2:$A$978,customer!$B$2:$B$978)</f>
        <v>Loralyn Jowsey</v>
      </c>
    </row>
    <row r="13962" spans="1:8" x14ac:dyDescent="0.2">
      <c r="A13962" t="s">
        <v>3852</v>
      </c>
      <c r="B13962" t="s">
        <v>3922</v>
      </c>
      <c r="C13962" s="1">
        <v>44939</v>
      </c>
      <c r="D13962" s="1">
        <v>45068</v>
      </c>
      <c r="E13962">
        <f t="shared" si="218"/>
        <v>4</v>
      </c>
      <c r="F13962" t="str">
        <f>_xlfn.XLOOKUP(data!$B13962,campaign!$A$2:$A$18,campaign!$B$2:$B$18)</f>
        <v>HandsetWebCapable</v>
      </c>
      <c r="G13962">
        <f>_xlfn.XLOOKUP($F13962,campaign!$B$2:$B$18,campaign!$D$2:$D$18)</f>
        <v>62</v>
      </c>
      <c r="H13962" t="str">
        <f>_xlfn.XLOOKUP($A13962,customer!$A$2:$A$978,customer!$B$2:$B$978)</f>
        <v>Loralyn Jowsey</v>
      </c>
    </row>
    <row r="13963" spans="1:8" x14ac:dyDescent="0.2">
      <c r="A13963" t="s">
        <v>3852</v>
      </c>
      <c r="B13963" t="s">
        <v>3953</v>
      </c>
      <c r="C13963" s="1">
        <v>45014</v>
      </c>
      <c r="D13963" s="1">
        <v>45014</v>
      </c>
      <c r="E13963">
        <f t="shared" si="218"/>
        <v>0</v>
      </c>
      <c r="F13963" t="str">
        <f>_xlfn.XLOOKUP(data!$B13963,campaign!$A$2:$A$18,campaign!$B$2:$B$18)</f>
        <v>MaritalStatus</v>
      </c>
      <c r="G13963">
        <f>_xlfn.XLOOKUP($F13963,campaign!$B$2:$B$18,campaign!$D$2:$D$18)</f>
        <v>29</v>
      </c>
      <c r="H13963" t="str">
        <f>_xlfn.XLOOKUP($A13963,customer!$A$2:$A$978,customer!$B$2:$B$978)</f>
        <v>Loralyn Jowsey</v>
      </c>
    </row>
    <row r="13964" spans="1:8" x14ac:dyDescent="0.2">
      <c r="A13964" t="s">
        <v>3852</v>
      </c>
      <c r="B13964" t="s">
        <v>3953</v>
      </c>
      <c r="C13964" s="1">
        <v>45014</v>
      </c>
      <c r="D13964" s="1">
        <v>45045</v>
      </c>
      <c r="E13964">
        <f t="shared" si="218"/>
        <v>1</v>
      </c>
      <c r="F13964" t="str">
        <f>_xlfn.XLOOKUP(data!$B13964,campaign!$A$2:$A$18,campaign!$B$2:$B$18)</f>
        <v>MaritalStatus</v>
      </c>
      <c r="G13964">
        <f>_xlfn.XLOOKUP($F13964,campaign!$B$2:$B$18,campaign!$D$2:$D$18)</f>
        <v>29</v>
      </c>
      <c r="H13964" t="str">
        <f>_xlfn.XLOOKUP($A13964,customer!$A$2:$A$978,customer!$B$2:$B$978)</f>
        <v>Loralyn Jowsey</v>
      </c>
    </row>
    <row r="13965" spans="1:8" x14ac:dyDescent="0.2">
      <c r="A13965" t="s">
        <v>3852</v>
      </c>
      <c r="B13965" t="s">
        <v>3953</v>
      </c>
      <c r="C13965" s="1">
        <v>45014</v>
      </c>
      <c r="D13965" s="1">
        <v>45059</v>
      </c>
      <c r="E13965">
        <f t="shared" si="218"/>
        <v>1</v>
      </c>
      <c r="F13965" t="str">
        <f>_xlfn.XLOOKUP(data!$B13965,campaign!$A$2:$A$18,campaign!$B$2:$B$18)</f>
        <v>MaritalStatus</v>
      </c>
      <c r="G13965">
        <f>_xlfn.XLOOKUP($F13965,campaign!$B$2:$B$18,campaign!$D$2:$D$18)</f>
        <v>29</v>
      </c>
      <c r="H13965" t="str">
        <f>_xlfn.XLOOKUP($A13965,customer!$A$2:$A$978,customer!$B$2:$B$978)</f>
        <v>Loralyn Jowsey</v>
      </c>
    </row>
    <row r="13966" spans="1:8" x14ac:dyDescent="0.2">
      <c r="A13966" t="s">
        <v>3852</v>
      </c>
      <c r="B13966" t="s">
        <v>3953</v>
      </c>
      <c r="C13966" s="1">
        <v>45014</v>
      </c>
      <c r="D13966" s="1">
        <v>45078</v>
      </c>
      <c r="E13966">
        <f t="shared" si="218"/>
        <v>2</v>
      </c>
      <c r="F13966" t="str">
        <f>_xlfn.XLOOKUP(data!$B13966,campaign!$A$2:$A$18,campaign!$B$2:$B$18)</f>
        <v>MaritalStatus</v>
      </c>
      <c r="G13966">
        <f>_xlfn.XLOOKUP($F13966,campaign!$B$2:$B$18,campaign!$D$2:$D$18)</f>
        <v>29</v>
      </c>
      <c r="H13966" t="str">
        <f>_xlfn.XLOOKUP($A13966,customer!$A$2:$A$978,customer!$B$2:$B$978)</f>
        <v>Loralyn Jowsey</v>
      </c>
    </row>
    <row r="13967" spans="1:8" x14ac:dyDescent="0.2">
      <c r="A13967" t="s">
        <v>3853</v>
      </c>
      <c r="B13967" t="s">
        <v>3948</v>
      </c>
      <c r="C13967" s="1">
        <v>44965</v>
      </c>
      <c r="D13967" s="1">
        <v>44965</v>
      </c>
      <c r="E13967">
        <f t="shared" si="218"/>
        <v>0</v>
      </c>
      <c r="F13967" t="str">
        <f>_xlfn.XLOOKUP(data!$B13967,campaign!$A$2:$A$18,campaign!$B$2:$B$18)</f>
        <v>HasCreditCard</v>
      </c>
      <c r="G13967">
        <f>_xlfn.XLOOKUP($F13967,campaign!$B$2:$B$18,campaign!$D$2:$D$18)</f>
        <v>65</v>
      </c>
      <c r="H13967" t="str">
        <f>_xlfn.XLOOKUP($A13967,customer!$A$2:$A$978,customer!$B$2:$B$978)</f>
        <v>Colas Foxcroft</v>
      </c>
    </row>
    <row r="13968" spans="1:8" x14ac:dyDescent="0.2">
      <c r="A13968" t="s">
        <v>3853</v>
      </c>
      <c r="B13968" t="s">
        <v>3948</v>
      </c>
      <c r="C13968" s="1">
        <v>44965</v>
      </c>
      <c r="D13968" s="1">
        <v>45007</v>
      </c>
      <c r="E13968">
        <f t="shared" si="218"/>
        <v>1</v>
      </c>
      <c r="F13968" t="str">
        <f>_xlfn.XLOOKUP(data!$B13968,campaign!$A$2:$A$18,campaign!$B$2:$B$18)</f>
        <v>HasCreditCard</v>
      </c>
      <c r="G13968">
        <f>_xlfn.XLOOKUP($F13968,campaign!$B$2:$B$18,campaign!$D$2:$D$18)</f>
        <v>65</v>
      </c>
      <c r="H13968" t="str">
        <f>_xlfn.XLOOKUP($A13968,customer!$A$2:$A$978,customer!$B$2:$B$978)</f>
        <v>Colas Foxcroft</v>
      </c>
    </row>
    <row r="13969" spans="1:8" x14ac:dyDescent="0.2">
      <c r="A13969" t="s">
        <v>3853</v>
      </c>
      <c r="B13969" t="s">
        <v>3948</v>
      </c>
      <c r="C13969" s="1">
        <v>44965</v>
      </c>
      <c r="D13969" s="1">
        <v>45037</v>
      </c>
      <c r="E13969">
        <f t="shared" si="218"/>
        <v>2</v>
      </c>
      <c r="F13969" t="str">
        <f>_xlfn.XLOOKUP(data!$B13969,campaign!$A$2:$A$18,campaign!$B$2:$B$18)</f>
        <v>HasCreditCard</v>
      </c>
      <c r="G13969">
        <f>_xlfn.XLOOKUP($F13969,campaign!$B$2:$B$18,campaign!$D$2:$D$18)</f>
        <v>65</v>
      </c>
      <c r="H13969" t="str">
        <f>_xlfn.XLOOKUP($A13969,customer!$A$2:$A$978,customer!$B$2:$B$978)</f>
        <v>Colas Foxcroft</v>
      </c>
    </row>
    <row r="13970" spans="1:8" x14ac:dyDescent="0.2">
      <c r="A13970" t="s">
        <v>3853</v>
      </c>
      <c r="B13970" t="s">
        <v>3948</v>
      </c>
      <c r="C13970" s="1">
        <v>44965</v>
      </c>
      <c r="D13970" s="1">
        <v>45066</v>
      </c>
      <c r="E13970">
        <f t="shared" si="218"/>
        <v>3</v>
      </c>
      <c r="F13970" t="str">
        <f>_xlfn.XLOOKUP(data!$B13970,campaign!$A$2:$A$18,campaign!$B$2:$B$18)</f>
        <v>HasCreditCard</v>
      </c>
      <c r="G13970">
        <f>_xlfn.XLOOKUP($F13970,campaign!$B$2:$B$18,campaign!$D$2:$D$18)</f>
        <v>65</v>
      </c>
      <c r="H13970" t="str">
        <f>_xlfn.XLOOKUP($A13970,customer!$A$2:$A$978,customer!$B$2:$B$978)</f>
        <v>Colas Foxcroft</v>
      </c>
    </row>
    <row r="13971" spans="1:8" x14ac:dyDescent="0.2">
      <c r="A13971" t="s">
        <v>3853</v>
      </c>
      <c r="B13971" t="s">
        <v>3924</v>
      </c>
      <c r="C13971" s="1">
        <v>44981</v>
      </c>
      <c r="D13971" s="1">
        <v>44981</v>
      </c>
      <c r="E13971">
        <f t="shared" si="218"/>
        <v>0</v>
      </c>
      <c r="F13971" t="str">
        <f>_xlfn.XLOOKUP(data!$B13971,campaign!$A$2:$A$18,campaign!$B$2:$B$18)</f>
        <v>RVOwner</v>
      </c>
      <c r="G13971">
        <f>_xlfn.XLOOKUP($F13971,campaign!$B$2:$B$18,campaign!$D$2:$D$18)</f>
        <v>22</v>
      </c>
      <c r="H13971" t="str">
        <f>_xlfn.XLOOKUP($A13971,customer!$A$2:$A$978,customer!$B$2:$B$978)</f>
        <v>Colas Foxcroft</v>
      </c>
    </row>
    <row r="13972" spans="1:8" x14ac:dyDescent="0.2">
      <c r="A13972" t="s">
        <v>3853</v>
      </c>
      <c r="B13972" t="s">
        <v>3924</v>
      </c>
      <c r="C13972" s="1">
        <v>44981</v>
      </c>
      <c r="D13972" s="1">
        <v>45012</v>
      </c>
      <c r="E13972">
        <f t="shared" si="218"/>
        <v>1</v>
      </c>
      <c r="F13972" t="str">
        <f>_xlfn.XLOOKUP(data!$B13972,campaign!$A$2:$A$18,campaign!$B$2:$B$18)</f>
        <v>RVOwner</v>
      </c>
      <c r="G13972">
        <f>_xlfn.XLOOKUP($F13972,campaign!$B$2:$B$18,campaign!$D$2:$D$18)</f>
        <v>22</v>
      </c>
      <c r="H13972" t="str">
        <f>_xlfn.XLOOKUP($A13972,customer!$A$2:$A$978,customer!$B$2:$B$978)</f>
        <v>Colas Foxcroft</v>
      </c>
    </row>
    <row r="13973" spans="1:8" x14ac:dyDescent="0.2">
      <c r="A13973" t="s">
        <v>3853</v>
      </c>
      <c r="B13973" t="s">
        <v>3924</v>
      </c>
      <c r="C13973" s="1">
        <v>44981</v>
      </c>
      <c r="D13973" s="1">
        <v>45024</v>
      </c>
      <c r="E13973">
        <f t="shared" si="218"/>
        <v>1</v>
      </c>
      <c r="F13973" t="str">
        <f>_xlfn.XLOOKUP(data!$B13973,campaign!$A$2:$A$18,campaign!$B$2:$B$18)</f>
        <v>RVOwner</v>
      </c>
      <c r="G13973">
        <f>_xlfn.XLOOKUP($F13973,campaign!$B$2:$B$18,campaign!$D$2:$D$18)</f>
        <v>22</v>
      </c>
      <c r="H13973" t="str">
        <f>_xlfn.XLOOKUP($A13973,customer!$A$2:$A$978,customer!$B$2:$B$978)</f>
        <v>Colas Foxcroft</v>
      </c>
    </row>
    <row r="13974" spans="1:8" x14ac:dyDescent="0.2">
      <c r="A13974" t="s">
        <v>3853</v>
      </c>
      <c r="B13974" t="s">
        <v>3924</v>
      </c>
      <c r="C13974" s="1">
        <v>44981</v>
      </c>
      <c r="D13974" s="1">
        <v>45072</v>
      </c>
      <c r="E13974">
        <f t="shared" si="218"/>
        <v>3</v>
      </c>
      <c r="F13974" t="str">
        <f>_xlfn.XLOOKUP(data!$B13974,campaign!$A$2:$A$18,campaign!$B$2:$B$18)</f>
        <v>RVOwner</v>
      </c>
      <c r="G13974">
        <f>_xlfn.XLOOKUP($F13974,campaign!$B$2:$B$18,campaign!$D$2:$D$18)</f>
        <v>22</v>
      </c>
      <c r="H13974" t="str">
        <f>_xlfn.XLOOKUP($A13974,customer!$A$2:$A$978,customer!$B$2:$B$978)</f>
        <v>Colas Foxcroft</v>
      </c>
    </row>
    <row r="13975" spans="1:8" x14ac:dyDescent="0.2">
      <c r="A13975" t="s">
        <v>3853</v>
      </c>
      <c r="B13975" t="s">
        <v>3924</v>
      </c>
      <c r="C13975" s="1">
        <v>44981</v>
      </c>
      <c r="D13975" s="1">
        <v>45082</v>
      </c>
      <c r="E13975">
        <f t="shared" si="218"/>
        <v>3</v>
      </c>
      <c r="F13975" t="str">
        <f>_xlfn.XLOOKUP(data!$B13975,campaign!$A$2:$A$18,campaign!$B$2:$B$18)</f>
        <v>RVOwner</v>
      </c>
      <c r="G13975">
        <f>_xlfn.XLOOKUP($F13975,campaign!$B$2:$B$18,campaign!$D$2:$D$18)</f>
        <v>22</v>
      </c>
      <c r="H13975" t="str">
        <f>_xlfn.XLOOKUP($A13975,customer!$A$2:$A$978,customer!$B$2:$B$978)</f>
        <v>Colas Foxcroft</v>
      </c>
    </row>
    <row r="13976" spans="1:8" x14ac:dyDescent="0.2">
      <c r="A13976" t="s">
        <v>3854</v>
      </c>
      <c r="B13976" t="s">
        <v>3951</v>
      </c>
      <c r="C13976" s="1">
        <v>44878</v>
      </c>
      <c r="D13976" s="1">
        <v>44878</v>
      </c>
      <c r="E13976">
        <f t="shared" si="218"/>
        <v>0</v>
      </c>
      <c r="F13976" t="str">
        <f>_xlfn.XLOOKUP(data!$B13976,campaign!$A$2:$A$18,campaign!$B$2:$B$18)</f>
        <v>OwnsMotorcycle</v>
      </c>
      <c r="G13976">
        <f>_xlfn.XLOOKUP($F13976,campaign!$B$2:$B$18,campaign!$D$2:$D$18)</f>
        <v>14</v>
      </c>
      <c r="H13976" t="str">
        <f>_xlfn.XLOOKUP($A13976,customer!$A$2:$A$978,customer!$B$2:$B$978)</f>
        <v>Vivi Swann</v>
      </c>
    </row>
    <row r="13977" spans="1:8" x14ac:dyDescent="0.2">
      <c r="A13977" t="s">
        <v>3854</v>
      </c>
      <c r="B13977" t="s">
        <v>3951</v>
      </c>
      <c r="C13977" s="1">
        <v>44878</v>
      </c>
      <c r="D13977" s="1">
        <v>44910</v>
      </c>
      <c r="E13977">
        <f t="shared" si="218"/>
        <v>1</v>
      </c>
      <c r="F13977" t="str">
        <f>_xlfn.XLOOKUP(data!$B13977,campaign!$A$2:$A$18,campaign!$B$2:$B$18)</f>
        <v>OwnsMotorcycle</v>
      </c>
      <c r="G13977">
        <f>_xlfn.XLOOKUP($F13977,campaign!$B$2:$B$18,campaign!$D$2:$D$18)</f>
        <v>14</v>
      </c>
      <c r="H13977" t="str">
        <f>_xlfn.XLOOKUP($A13977,customer!$A$2:$A$978,customer!$B$2:$B$978)</f>
        <v>Vivi Swann</v>
      </c>
    </row>
    <row r="13978" spans="1:8" x14ac:dyDescent="0.2">
      <c r="A13978" t="s">
        <v>3854</v>
      </c>
      <c r="B13978" t="s">
        <v>3951</v>
      </c>
      <c r="C13978" s="1">
        <v>44878</v>
      </c>
      <c r="D13978" s="1">
        <v>44944</v>
      </c>
      <c r="E13978">
        <f t="shared" si="218"/>
        <v>2</v>
      </c>
      <c r="F13978" t="str">
        <f>_xlfn.XLOOKUP(data!$B13978,campaign!$A$2:$A$18,campaign!$B$2:$B$18)</f>
        <v>OwnsMotorcycle</v>
      </c>
      <c r="G13978">
        <f>_xlfn.XLOOKUP($F13978,campaign!$B$2:$B$18,campaign!$D$2:$D$18)</f>
        <v>14</v>
      </c>
      <c r="H13978" t="str">
        <f>_xlfn.XLOOKUP($A13978,customer!$A$2:$A$978,customer!$B$2:$B$978)</f>
        <v>Vivi Swann</v>
      </c>
    </row>
    <row r="13979" spans="1:8" x14ac:dyDescent="0.2">
      <c r="A13979" t="s">
        <v>3854</v>
      </c>
      <c r="B13979" t="s">
        <v>3951</v>
      </c>
      <c r="C13979" s="1">
        <v>44878</v>
      </c>
      <c r="D13979" s="1">
        <v>44976</v>
      </c>
      <c r="E13979">
        <f t="shared" si="218"/>
        <v>3</v>
      </c>
      <c r="F13979" t="str">
        <f>_xlfn.XLOOKUP(data!$B13979,campaign!$A$2:$A$18,campaign!$B$2:$B$18)</f>
        <v>OwnsMotorcycle</v>
      </c>
      <c r="G13979">
        <f>_xlfn.XLOOKUP($F13979,campaign!$B$2:$B$18,campaign!$D$2:$D$18)</f>
        <v>14</v>
      </c>
      <c r="H13979" t="str">
        <f>_xlfn.XLOOKUP($A13979,customer!$A$2:$A$978,customer!$B$2:$B$978)</f>
        <v>Vivi Swann</v>
      </c>
    </row>
    <row r="13980" spans="1:8" x14ac:dyDescent="0.2">
      <c r="A13980" t="s">
        <v>3854</v>
      </c>
      <c r="B13980" t="s">
        <v>3951</v>
      </c>
      <c r="C13980" s="1">
        <v>44878</v>
      </c>
      <c r="D13980" s="1">
        <v>45010</v>
      </c>
      <c r="E13980">
        <f t="shared" si="218"/>
        <v>4</v>
      </c>
      <c r="F13980" t="str">
        <f>_xlfn.XLOOKUP(data!$B13980,campaign!$A$2:$A$18,campaign!$B$2:$B$18)</f>
        <v>OwnsMotorcycle</v>
      </c>
      <c r="G13980">
        <f>_xlfn.XLOOKUP($F13980,campaign!$B$2:$B$18,campaign!$D$2:$D$18)</f>
        <v>14</v>
      </c>
      <c r="H13980" t="str">
        <f>_xlfn.XLOOKUP($A13980,customer!$A$2:$A$978,customer!$B$2:$B$978)</f>
        <v>Vivi Swann</v>
      </c>
    </row>
    <row r="13981" spans="1:8" x14ac:dyDescent="0.2">
      <c r="A13981" t="s">
        <v>3854</v>
      </c>
      <c r="B13981" t="s">
        <v>3951</v>
      </c>
      <c r="C13981" s="1">
        <v>44878</v>
      </c>
      <c r="D13981" s="1">
        <v>45037</v>
      </c>
      <c r="E13981">
        <f t="shared" si="218"/>
        <v>5</v>
      </c>
      <c r="F13981" t="str">
        <f>_xlfn.XLOOKUP(data!$B13981,campaign!$A$2:$A$18,campaign!$B$2:$B$18)</f>
        <v>OwnsMotorcycle</v>
      </c>
      <c r="G13981">
        <f>_xlfn.XLOOKUP($F13981,campaign!$B$2:$B$18,campaign!$D$2:$D$18)</f>
        <v>14</v>
      </c>
      <c r="H13981" t="str">
        <f>_xlfn.XLOOKUP($A13981,customer!$A$2:$A$978,customer!$B$2:$B$978)</f>
        <v>Vivi Swann</v>
      </c>
    </row>
    <row r="13982" spans="1:8" x14ac:dyDescent="0.2">
      <c r="A13982" t="s">
        <v>3854</v>
      </c>
      <c r="B13982" t="s">
        <v>3951</v>
      </c>
      <c r="C13982" s="1">
        <v>44878</v>
      </c>
      <c r="D13982" s="1">
        <v>45071</v>
      </c>
      <c r="E13982">
        <f t="shared" si="218"/>
        <v>6</v>
      </c>
      <c r="F13982" t="str">
        <f>_xlfn.XLOOKUP(data!$B13982,campaign!$A$2:$A$18,campaign!$B$2:$B$18)</f>
        <v>OwnsMotorcycle</v>
      </c>
      <c r="G13982">
        <f>_xlfn.XLOOKUP($F13982,campaign!$B$2:$B$18,campaign!$D$2:$D$18)</f>
        <v>14</v>
      </c>
      <c r="H13982" t="str">
        <f>_xlfn.XLOOKUP($A13982,customer!$A$2:$A$978,customer!$B$2:$B$978)</f>
        <v>Vivi Swann</v>
      </c>
    </row>
    <row r="13983" spans="1:8" x14ac:dyDescent="0.2">
      <c r="A13983" t="s">
        <v>3854</v>
      </c>
      <c r="B13983" t="s">
        <v>3926</v>
      </c>
      <c r="C13983" s="1">
        <v>45018</v>
      </c>
      <c r="D13983" s="1">
        <v>45018</v>
      </c>
      <c r="E13983">
        <f t="shared" si="218"/>
        <v>0</v>
      </c>
      <c r="F13983" t="str">
        <f>_xlfn.XLOOKUP(data!$B13983,campaign!$A$2:$A$18,campaign!$B$2:$B$18)</f>
        <v>BuysViaMailOrder</v>
      </c>
      <c r="G13983">
        <f>_xlfn.XLOOKUP($F13983,campaign!$B$2:$B$18,campaign!$D$2:$D$18)</f>
        <v>25</v>
      </c>
      <c r="H13983" t="str">
        <f>_xlfn.XLOOKUP($A13983,customer!$A$2:$A$978,customer!$B$2:$B$978)</f>
        <v>Vivi Swann</v>
      </c>
    </row>
    <row r="13984" spans="1:8" x14ac:dyDescent="0.2">
      <c r="A13984" t="s">
        <v>3854</v>
      </c>
      <c r="B13984" t="s">
        <v>3926</v>
      </c>
      <c r="C13984" s="1">
        <v>45018</v>
      </c>
      <c r="D13984" s="1">
        <v>45049</v>
      </c>
      <c r="E13984">
        <f t="shared" si="218"/>
        <v>1</v>
      </c>
      <c r="F13984" t="str">
        <f>_xlfn.XLOOKUP(data!$B13984,campaign!$A$2:$A$18,campaign!$B$2:$B$18)</f>
        <v>BuysViaMailOrder</v>
      </c>
      <c r="G13984">
        <f>_xlfn.XLOOKUP($F13984,campaign!$B$2:$B$18,campaign!$D$2:$D$18)</f>
        <v>25</v>
      </c>
      <c r="H13984" t="str">
        <f>_xlfn.XLOOKUP($A13984,customer!$A$2:$A$978,customer!$B$2:$B$978)</f>
        <v>Vivi Swann</v>
      </c>
    </row>
    <row r="13985" spans="1:8" x14ac:dyDescent="0.2">
      <c r="A13985" t="s">
        <v>3855</v>
      </c>
      <c r="B13985" t="s">
        <v>3922</v>
      </c>
      <c r="C13985" s="1">
        <v>44568</v>
      </c>
      <c r="D13985" s="1">
        <v>44568</v>
      </c>
      <c r="E13985">
        <f t="shared" si="218"/>
        <v>0</v>
      </c>
      <c r="F13985" t="str">
        <f>_xlfn.XLOOKUP(data!$B13985,campaign!$A$2:$A$18,campaign!$B$2:$B$18)</f>
        <v>HandsetWebCapable</v>
      </c>
      <c r="G13985">
        <f>_xlfn.XLOOKUP($F13985,campaign!$B$2:$B$18,campaign!$D$2:$D$18)</f>
        <v>62</v>
      </c>
      <c r="H13985" t="str">
        <f>_xlfn.XLOOKUP($A13985,customer!$A$2:$A$978,customer!$B$2:$B$978)</f>
        <v>Timothee Piercy</v>
      </c>
    </row>
    <row r="13986" spans="1:8" x14ac:dyDescent="0.2">
      <c r="A13986" t="s">
        <v>3855</v>
      </c>
      <c r="B13986" t="s">
        <v>3922</v>
      </c>
      <c r="C13986" s="1">
        <v>44568</v>
      </c>
      <c r="D13986" s="1">
        <v>44602</v>
      </c>
      <c r="E13986">
        <f t="shared" si="218"/>
        <v>1</v>
      </c>
      <c r="F13986" t="str">
        <f>_xlfn.XLOOKUP(data!$B13986,campaign!$A$2:$A$18,campaign!$B$2:$B$18)</f>
        <v>HandsetWebCapable</v>
      </c>
      <c r="G13986">
        <f>_xlfn.XLOOKUP($F13986,campaign!$B$2:$B$18,campaign!$D$2:$D$18)</f>
        <v>62</v>
      </c>
      <c r="H13986" t="str">
        <f>_xlfn.XLOOKUP($A13986,customer!$A$2:$A$978,customer!$B$2:$B$978)</f>
        <v>Timothee Piercy</v>
      </c>
    </row>
    <row r="13987" spans="1:8" x14ac:dyDescent="0.2">
      <c r="A13987" t="s">
        <v>3855</v>
      </c>
      <c r="B13987" t="s">
        <v>3922</v>
      </c>
      <c r="C13987" s="1">
        <v>44568</v>
      </c>
      <c r="D13987" s="1">
        <v>44634</v>
      </c>
      <c r="E13987">
        <f t="shared" si="218"/>
        <v>2</v>
      </c>
      <c r="F13987" t="str">
        <f>_xlfn.XLOOKUP(data!$B13987,campaign!$A$2:$A$18,campaign!$B$2:$B$18)</f>
        <v>HandsetWebCapable</v>
      </c>
      <c r="G13987">
        <f>_xlfn.XLOOKUP($F13987,campaign!$B$2:$B$18,campaign!$D$2:$D$18)</f>
        <v>62</v>
      </c>
      <c r="H13987" t="str">
        <f>_xlfn.XLOOKUP($A13987,customer!$A$2:$A$978,customer!$B$2:$B$978)</f>
        <v>Timothee Piercy</v>
      </c>
    </row>
    <row r="13988" spans="1:8" x14ac:dyDescent="0.2">
      <c r="A13988" t="s">
        <v>3855</v>
      </c>
      <c r="B13988" t="s">
        <v>3922</v>
      </c>
      <c r="C13988" s="1">
        <v>44568</v>
      </c>
      <c r="D13988" s="1">
        <v>44660</v>
      </c>
      <c r="E13988">
        <f t="shared" si="218"/>
        <v>3</v>
      </c>
      <c r="F13988" t="str">
        <f>_xlfn.XLOOKUP(data!$B13988,campaign!$A$2:$A$18,campaign!$B$2:$B$18)</f>
        <v>HandsetWebCapable</v>
      </c>
      <c r="G13988">
        <f>_xlfn.XLOOKUP($F13988,campaign!$B$2:$B$18,campaign!$D$2:$D$18)</f>
        <v>62</v>
      </c>
      <c r="H13988" t="str">
        <f>_xlfn.XLOOKUP($A13988,customer!$A$2:$A$978,customer!$B$2:$B$978)</f>
        <v>Timothee Piercy</v>
      </c>
    </row>
    <row r="13989" spans="1:8" x14ac:dyDescent="0.2">
      <c r="A13989" t="s">
        <v>3855</v>
      </c>
      <c r="B13989" t="s">
        <v>3922</v>
      </c>
      <c r="C13989" s="1">
        <v>44568</v>
      </c>
      <c r="D13989" s="1">
        <v>44732</v>
      </c>
      <c r="E13989">
        <f t="shared" si="218"/>
        <v>5</v>
      </c>
      <c r="F13989" t="str">
        <f>_xlfn.XLOOKUP(data!$B13989,campaign!$A$2:$A$18,campaign!$B$2:$B$18)</f>
        <v>HandsetWebCapable</v>
      </c>
      <c r="G13989">
        <f>_xlfn.XLOOKUP($F13989,campaign!$B$2:$B$18,campaign!$D$2:$D$18)</f>
        <v>62</v>
      </c>
      <c r="H13989" t="str">
        <f>_xlfn.XLOOKUP($A13989,customer!$A$2:$A$978,customer!$B$2:$B$978)</f>
        <v>Timothee Piercy</v>
      </c>
    </row>
    <row r="13990" spans="1:8" x14ac:dyDescent="0.2">
      <c r="A13990" t="s">
        <v>3855</v>
      </c>
      <c r="B13990" t="s">
        <v>3922</v>
      </c>
      <c r="C13990" s="1">
        <v>44568</v>
      </c>
      <c r="D13990" s="1">
        <v>44752</v>
      </c>
      <c r="E13990">
        <f t="shared" si="218"/>
        <v>6</v>
      </c>
      <c r="F13990" t="str">
        <f>_xlfn.XLOOKUP(data!$B13990,campaign!$A$2:$A$18,campaign!$B$2:$B$18)</f>
        <v>HandsetWebCapable</v>
      </c>
      <c r="G13990">
        <f>_xlfn.XLOOKUP($F13990,campaign!$B$2:$B$18,campaign!$D$2:$D$18)</f>
        <v>62</v>
      </c>
      <c r="H13990" t="str">
        <f>_xlfn.XLOOKUP($A13990,customer!$A$2:$A$978,customer!$B$2:$B$978)</f>
        <v>Timothee Piercy</v>
      </c>
    </row>
    <row r="13991" spans="1:8" x14ac:dyDescent="0.2">
      <c r="A13991" t="s">
        <v>3855</v>
      </c>
      <c r="B13991" t="s">
        <v>3922</v>
      </c>
      <c r="C13991" s="1">
        <v>44568</v>
      </c>
      <c r="D13991" s="1">
        <v>44788</v>
      </c>
      <c r="E13991">
        <f t="shared" si="218"/>
        <v>7</v>
      </c>
      <c r="F13991" t="str">
        <f>_xlfn.XLOOKUP(data!$B13991,campaign!$A$2:$A$18,campaign!$B$2:$B$18)</f>
        <v>HandsetWebCapable</v>
      </c>
      <c r="G13991">
        <f>_xlfn.XLOOKUP($F13991,campaign!$B$2:$B$18,campaign!$D$2:$D$18)</f>
        <v>62</v>
      </c>
      <c r="H13991" t="str">
        <f>_xlfn.XLOOKUP($A13991,customer!$A$2:$A$978,customer!$B$2:$B$978)</f>
        <v>Timothee Piercy</v>
      </c>
    </row>
    <row r="13992" spans="1:8" x14ac:dyDescent="0.2">
      <c r="A13992" t="s">
        <v>3855</v>
      </c>
      <c r="B13992" t="s">
        <v>3922</v>
      </c>
      <c r="C13992" s="1">
        <v>44568</v>
      </c>
      <c r="D13992" s="1">
        <v>44821</v>
      </c>
      <c r="E13992">
        <f t="shared" si="218"/>
        <v>8</v>
      </c>
      <c r="F13992" t="str">
        <f>_xlfn.XLOOKUP(data!$B13992,campaign!$A$2:$A$18,campaign!$B$2:$B$18)</f>
        <v>HandsetWebCapable</v>
      </c>
      <c r="G13992">
        <f>_xlfn.XLOOKUP($F13992,campaign!$B$2:$B$18,campaign!$D$2:$D$18)</f>
        <v>62</v>
      </c>
      <c r="H13992" t="str">
        <f>_xlfn.XLOOKUP($A13992,customer!$A$2:$A$978,customer!$B$2:$B$978)</f>
        <v>Timothee Piercy</v>
      </c>
    </row>
    <row r="13993" spans="1:8" x14ac:dyDescent="0.2">
      <c r="A13993" t="s">
        <v>3855</v>
      </c>
      <c r="B13993" t="s">
        <v>3922</v>
      </c>
      <c r="C13993" s="1">
        <v>44568</v>
      </c>
      <c r="D13993" s="1">
        <v>44856</v>
      </c>
      <c r="E13993">
        <f t="shared" si="218"/>
        <v>9</v>
      </c>
      <c r="F13993" t="str">
        <f>_xlfn.XLOOKUP(data!$B13993,campaign!$A$2:$A$18,campaign!$B$2:$B$18)</f>
        <v>HandsetWebCapable</v>
      </c>
      <c r="G13993">
        <f>_xlfn.XLOOKUP($F13993,campaign!$B$2:$B$18,campaign!$D$2:$D$18)</f>
        <v>62</v>
      </c>
      <c r="H13993" t="str">
        <f>_xlfn.XLOOKUP($A13993,customer!$A$2:$A$978,customer!$B$2:$B$978)</f>
        <v>Timothee Piercy</v>
      </c>
    </row>
    <row r="13994" spans="1:8" x14ac:dyDescent="0.2">
      <c r="A13994" t="s">
        <v>3855</v>
      </c>
      <c r="B13994" t="s">
        <v>3922</v>
      </c>
      <c r="C13994" s="1">
        <v>44568</v>
      </c>
      <c r="D13994" s="1">
        <v>44904</v>
      </c>
      <c r="E13994">
        <f t="shared" si="218"/>
        <v>11</v>
      </c>
      <c r="F13994" t="str">
        <f>_xlfn.XLOOKUP(data!$B13994,campaign!$A$2:$A$18,campaign!$B$2:$B$18)</f>
        <v>HandsetWebCapable</v>
      </c>
      <c r="G13994">
        <f>_xlfn.XLOOKUP($F13994,campaign!$B$2:$B$18,campaign!$D$2:$D$18)</f>
        <v>62</v>
      </c>
      <c r="H13994" t="str">
        <f>_xlfn.XLOOKUP($A13994,customer!$A$2:$A$978,customer!$B$2:$B$978)</f>
        <v>Timothee Piercy</v>
      </c>
    </row>
    <row r="13995" spans="1:8" x14ac:dyDescent="0.2">
      <c r="A13995" t="s">
        <v>3855</v>
      </c>
      <c r="B13995" t="s">
        <v>3922</v>
      </c>
      <c r="C13995" s="1">
        <v>44568</v>
      </c>
      <c r="D13995" s="1">
        <v>45028</v>
      </c>
      <c r="E13995">
        <f t="shared" si="218"/>
        <v>15</v>
      </c>
      <c r="F13995" t="str">
        <f>_xlfn.XLOOKUP(data!$B13995,campaign!$A$2:$A$18,campaign!$B$2:$B$18)</f>
        <v>HandsetWebCapable</v>
      </c>
      <c r="G13995">
        <f>_xlfn.XLOOKUP($F13995,campaign!$B$2:$B$18,campaign!$D$2:$D$18)</f>
        <v>62</v>
      </c>
      <c r="H13995" t="str">
        <f>_xlfn.XLOOKUP($A13995,customer!$A$2:$A$978,customer!$B$2:$B$978)</f>
        <v>Timothee Piercy</v>
      </c>
    </row>
    <row r="13996" spans="1:8" x14ac:dyDescent="0.2">
      <c r="A13996" t="s">
        <v>3855</v>
      </c>
      <c r="B13996" t="s">
        <v>3922</v>
      </c>
      <c r="C13996" s="1">
        <v>44568</v>
      </c>
      <c r="D13996" s="1">
        <v>45065</v>
      </c>
      <c r="E13996">
        <f t="shared" si="218"/>
        <v>16</v>
      </c>
      <c r="F13996" t="str">
        <f>_xlfn.XLOOKUP(data!$B13996,campaign!$A$2:$A$18,campaign!$B$2:$B$18)</f>
        <v>HandsetWebCapable</v>
      </c>
      <c r="G13996">
        <f>_xlfn.XLOOKUP($F13996,campaign!$B$2:$B$18,campaign!$D$2:$D$18)</f>
        <v>62</v>
      </c>
      <c r="H13996" t="str">
        <f>_xlfn.XLOOKUP($A13996,customer!$A$2:$A$978,customer!$B$2:$B$978)</f>
        <v>Timothee Piercy</v>
      </c>
    </row>
    <row r="13997" spans="1:8" x14ac:dyDescent="0.2">
      <c r="A13997" t="s">
        <v>3855</v>
      </c>
      <c r="B13997" t="s">
        <v>3928</v>
      </c>
      <c r="C13997" s="1">
        <v>44651</v>
      </c>
      <c r="D13997" s="1">
        <v>44651</v>
      </c>
      <c r="E13997">
        <f t="shared" si="218"/>
        <v>0</v>
      </c>
      <c r="F13997" t="str">
        <f>_xlfn.XLOOKUP(data!$B13997,campaign!$A$2:$A$18,campaign!$B$2:$B$18)</f>
        <v>OptOutMailings</v>
      </c>
      <c r="G13997">
        <f>_xlfn.XLOOKUP($F13997,campaign!$B$2:$B$18,campaign!$D$2:$D$18)</f>
        <v>75</v>
      </c>
      <c r="H13997" t="str">
        <f>_xlfn.XLOOKUP($A13997,customer!$A$2:$A$978,customer!$B$2:$B$978)</f>
        <v>Timothee Piercy</v>
      </c>
    </row>
    <row r="13998" spans="1:8" x14ac:dyDescent="0.2">
      <c r="A13998" t="s">
        <v>3855</v>
      </c>
      <c r="B13998" t="s">
        <v>3928</v>
      </c>
      <c r="C13998" s="1">
        <v>44651</v>
      </c>
      <c r="D13998" s="1">
        <v>44692</v>
      </c>
      <c r="E13998">
        <f t="shared" si="218"/>
        <v>1</v>
      </c>
      <c r="F13998" t="str">
        <f>_xlfn.XLOOKUP(data!$B13998,campaign!$A$2:$A$18,campaign!$B$2:$B$18)</f>
        <v>OptOutMailings</v>
      </c>
      <c r="G13998">
        <f>_xlfn.XLOOKUP($F13998,campaign!$B$2:$B$18,campaign!$D$2:$D$18)</f>
        <v>75</v>
      </c>
      <c r="H13998" t="str">
        <f>_xlfn.XLOOKUP($A13998,customer!$A$2:$A$978,customer!$B$2:$B$978)</f>
        <v>Timothee Piercy</v>
      </c>
    </row>
    <row r="13999" spans="1:8" x14ac:dyDescent="0.2">
      <c r="A13999" t="s">
        <v>3855</v>
      </c>
      <c r="B13999" t="s">
        <v>3928</v>
      </c>
      <c r="C13999" s="1">
        <v>44651</v>
      </c>
      <c r="D13999" s="1">
        <v>44722</v>
      </c>
      <c r="E13999">
        <f t="shared" si="218"/>
        <v>2</v>
      </c>
      <c r="F13999" t="str">
        <f>_xlfn.XLOOKUP(data!$B13999,campaign!$A$2:$A$18,campaign!$B$2:$B$18)</f>
        <v>OptOutMailings</v>
      </c>
      <c r="G13999">
        <f>_xlfn.XLOOKUP($F13999,campaign!$B$2:$B$18,campaign!$D$2:$D$18)</f>
        <v>75</v>
      </c>
      <c r="H13999" t="str">
        <f>_xlfn.XLOOKUP($A13999,customer!$A$2:$A$978,customer!$B$2:$B$978)</f>
        <v>Timothee Piercy</v>
      </c>
    </row>
    <row r="14000" spans="1:8" x14ac:dyDescent="0.2">
      <c r="A14000" t="s">
        <v>3855</v>
      </c>
      <c r="B14000" t="s">
        <v>3928</v>
      </c>
      <c r="C14000" s="1">
        <v>44651</v>
      </c>
      <c r="D14000" s="1">
        <v>44752</v>
      </c>
      <c r="E14000">
        <f t="shared" si="218"/>
        <v>3</v>
      </c>
      <c r="F14000" t="str">
        <f>_xlfn.XLOOKUP(data!$B14000,campaign!$A$2:$A$18,campaign!$B$2:$B$18)</f>
        <v>OptOutMailings</v>
      </c>
      <c r="G14000">
        <f>_xlfn.XLOOKUP($F14000,campaign!$B$2:$B$18,campaign!$D$2:$D$18)</f>
        <v>75</v>
      </c>
      <c r="H14000" t="str">
        <f>_xlfn.XLOOKUP($A14000,customer!$A$2:$A$978,customer!$B$2:$B$978)</f>
        <v>Timothee Piercy</v>
      </c>
    </row>
    <row r="14001" spans="1:8" x14ac:dyDescent="0.2">
      <c r="A14001" t="s">
        <v>3855</v>
      </c>
      <c r="B14001" t="s">
        <v>3928</v>
      </c>
      <c r="C14001" s="1">
        <v>44651</v>
      </c>
      <c r="D14001" s="1">
        <v>44776</v>
      </c>
      <c r="E14001">
        <f t="shared" si="218"/>
        <v>4</v>
      </c>
      <c r="F14001" t="str">
        <f>_xlfn.XLOOKUP(data!$B14001,campaign!$A$2:$A$18,campaign!$B$2:$B$18)</f>
        <v>OptOutMailings</v>
      </c>
      <c r="G14001">
        <f>_xlfn.XLOOKUP($F14001,campaign!$B$2:$B$18,campaign!$D$2:$D$18)</f>
        <v>75</v>
      </c>
      <c r="H14001" t="str">
        <f>_xlfn.XLOOKUP($A14001,customer!$A$2:$A$978,customer!$B$2:$B$978)</f>
        <v>Timothee Piercy</v>
      </c>
    </row>
    <row r="14002" spans="1:8" x14ac:dyDescent="0.2">
      <c r="A14002" t="s">
        <v>3855</v>
      </c>
      <c r="B14002" t="s">
        <v>3928</v>
      </c>
      <c r="C14002" s="1">
        <v>44651</v>
      </c>
      <c r="D14002" s="1">
        <v>44807</v>
      </c>
      <c r="E14002">
        <f t="shared" si="218"/>
        <v>5</v>
      </c>
      <c r="F14002" t="str">
        <f>_xlfn.XLOOKUP(data!$B14002,campaign!$A$2:$A$18,campaign!$B$2:$B$18)</f>
        <v>OptOutMailings</v>
      </c>
      <c r="G14002">
        <f>_xlfn.XLOOKUP($F14002,campaign!$B$2:$B$18,campaign!$D$2:$D$18)</f>
        <v>75</v>
      </c>
      <c r="H14002" t="str">
        <f>_xlfn.XLOOKUP($A14002,customer!$A$2:$A$978,customer!$B$2:$B$978)</f>
        <v>Timothee Piercy</v>
      </c>
    </row>
    <row r="14003" spans="1:8" x14ac:dyDescent="0.2">
      <c r="A14003" t="s">
        <v>3855</v>
      </c>
      <c r="B14003" t="s">
        <v>3928</v>
      </c>
      <c r="C14003" s="1">
        <v>44651</v>
      </c>
      <c r="D14003" s="1">
        <v>44838</v>
      </c>
      <c r="E14003">
        <f t="shared" si="218"/>
        <v>6</v>
      </c>
      <c r="F14003" t="str">
        <f>_xlfn.XLOOKUP(data!$B14003,campaign!$A$2:$A$18,campaign!$B$2:$B$18)</f>
        <v>OptOutMailings</v>
      </c>
      <c r="G14003">
        <f>_xlfn.XLOOKUP($F14003,campaign!$B$2:$B$18,campaign!$D$2:$D$18)</f>
        <v>75</v>
      </c>
      <c r="H14003" t="str">
        <f>_xlfn.XLOOKUP($A14003,customer!$A$2:$A$978,customer!$B$2:$B$978)</f>
        <v>Timothee Piercy</v>
      </c>
    </row>
    <row r="14004" spans="1:8" x14ac:dyDescent="0.2">
      <c r="A14004" t="s">
        <v>3855</v>
      </c>
      <c r="B14004" t="s">
        <v>3928</v>
      </c>
      <c r="C14004" s="1">
        <v>44651</v>
      </c>
      <c r="D14004" s="1">
        <v>44910</v>
      </c>
      <c r="E14004">
        <f t="shared" si="218"/>
        <v>8</v>
      </c>
      <c r="F14004" t="str">
        <f>_xlfn.XLOOKUP(data!$B14004,campaign!$A$2:$A$18,campaign!$B$2:$B$18)</f>
        <v>OptOutMailings</v>
      </c>
      <c r="G14004">
        <f>_xlfn.XLOOKUP($F14004,campaign!$B$2:$B$18,campaign!$D$2:$D$18)</f>
        <v>75</v>
      </c>
      <c r="H14004" t="str">
        <f>_xlfn.XLOOKUP($A14004,customer!$A$2:$A$978,customer!$B$2:$B$978)</f>
        <v>Timothee Piercy</v>
      </c>
    </row>
    <row r="14005" spans="1:8" x14ac:dyDescent="0.2">
      <c r="A14005" t="s">
        <v>3855</v>
      </c>
      <c r="B14005" t="s">
        <v>3928</v>
      </c>
      <c r="C14005" s="1">
        <v>44651</v>
      </c>
      <c r="D14005" s="1">
        <v>44934</v>
      </c>
      <c r="E14005">
        <f t="shared" si="218"/>
        <v>9</v>
      </c>
      <c r="F14005" t="str">
        <f>_xlfn.XLOOKUP(data!$B14005,campaign!$A$2:$A$18,campaign!$B$2:$B$18)</f>
        <v>OptOutMailings</v>
      </c>
      <c r="G14005">
        <f>_xlfn.XLOOKUP($F14005,campaign!$B$2:$B$18,campaign!$D$2:$D$18)</f>
        <v>75</v>
      </c>
      <c r="H14005" t="str">
        <f>_xlfn.XLOOKUP($A14005,customer!$A$2:$A$978,customer!$B$2:$B$978)</f>
        <v>Timothee Piercy</v>
      </c>
    </row>
    <row r="14006" spans="1:8" x14ac:dyDescent="0.2">
      <c r="A14006" t="s">
        <v>3855</v>
      </c>
      <c r="B14006" t="s">
        <v>3928</v>
      </c>
      <c r="C14006" s="1">
        <v>44651</v>
      </c>
      <c r="D14006" s="1">
        <v>44992</v>
      </c>
      <c r="E14006">
        <f t="shared" si="218"/>
        <v>11</v>
      </c>
      <c r="F14006" t="str">
        <f>_xlfn.XLOOKUP(data!$B14006,campaign!$A$2:$A$18,campaign!$B$2:$B$18)</f>
        <v>OptOutMailings</v>
      </c>
      <c r="G14006">
        <f>_xlfn.XLOOKUP($F14006,campaign!$B$2:$B$18,campaign!$D$2:$D$18)</f>
        <v>75</v>
      </c>
      <c r="H14006" t="str">
        <f>_xlfn.XLOOKUP($A14006,customer!$A$2:$A$978,customer!$B$2:$B$978)</f>
        <v>Timothee Piercy</v>
      </c>
    </row>
    <row r="14007" spans="1:8" x14ac:dyDescent="0.2">
      <c r="A14007" t="s">
        <v>3855</v>
      </c>
      <c r="B14007" t="s">
        <v>3928</v>
      </c>
      <c r="C14007" s="1">
        <v>44651</v>
      </c>
      <c r="D14007" s="1">
        <v>45021</v>
      </c>
      <c r="E14007">
        <f t="shared" si="218"/>
        <v>12</v>
      </c>
      <c r="F14007" t="str">
        <f>_xlfn.XLOOKUP(data!$B14007,campaign!$A$2:$A$18,campaign!$B$2:$B$18)</f>
        <v>OptOutMailings</v>
      </c>
      <c r="G14007">
        <f>_xlfn.XLOOKUP($F14007,campaign!$B$2:$B$18,campaign!$D$2:$D$18)</f>
        <v>75</v>
      </c>
      <c r="H14007" t="str">
        <f>_xlfn.XLOOKUP($A14007,customer!$A$2:$A$978,customer!$B$2:$B$978)</f>
        <v>Timothee Piercy</v>
      </c>
    </row>
    <row r="14008" spans="1:8" x14ac:dyDescent="0.2">
      <c r="A14008" t="s">
        <v>3855</v>
      </c>
      <c r="B14008" t="s">
        <v>3928</v>
      </c>
      <c r="C14008" s="1">
        <v>44651</v>
      </c>
      <c r="D14008" s="1">
        <v>45054</v>
      </c>
      <c r="E14008">
        <f t="shared" si="218"/>
        <v>13</v>
      </c>
      <c r="F14008" t="str">
        <f>_xlfn.XLOOKUP(data!$B14008,campaign!$A$2:$A$18,campaign!$B$2:$B$18)</f>
        <v>OptOutMailings</v>
      </c>
      <c r="G14008">
        <f>_xlfn.XLOOKUP($F14008,campaign!$B$2:$B$18,campaign!$D$2:$D$18)</f>
        <v>75</v>
      </c>
      <c r="H14008" t="str">
        <f>_xlfn.XLOOKUP($A14008,customer!$A$2:$A$978,customer!$B$2:$B$978)</f>
        <v>Timothee Piercy</v>
      </c>
    </row>
    <row r="14009" spans="1:8" x14ac:dyDescent="0.2">
      <c r="A14009" t="s">
        <v>3856</v>
      </c>
      <c r="B14009" t="s">
        <v>3924</v>
      </c>
      <c r="C14009" s="1">
        <v>44873</v>
      </c>
      <c r="D14009" s="1">
        <v>44873</v>
      </c>
      <c r="E14009">
        <f t="shared" si="218"/>
        <v>0</v>
      </c>
      <c r="F14009" t="str">
        <f>_xlfn.XLOOKUP(data!$B14009,campaign!$A$2:$A$18,campaign!$B$2:$B$18)</f>
        <v>RVOwner</v>
      </c>
      <c r="G14009">
        <f>_xlfn.XLOOKUP($F14009,campaign!$B$2:$B$18,campaign!$D$2:$D$18)</f>
        <v>22</v>
      </c>
      <c r="H14009" t="str">
        <f>_xlfn.XLOOKUP($A14009,customer!$A$2:$A$978,customer!$B$2:$B$978)</f>
        <v>Cleopatra Kerner</v>
      </c>
    </row>
    <row r="14010" spans="1:8" x14ac:dyDescent="0.2">
      <c r="A14010" t="s">
        <v>3856</v>
      </c>
      <c r="B14010" t="s">
        <v>3924</v>
      </c>
      <c r="C14010" s="1">
        <v>44873</v>
      </c>
      <c r="D14010" s="1">
        <v>44911</v>
      </c>
      <c r="E14010">
        <f t="shared" si="218"/>
        <v>1</v>
      </c>
      <c r="F14010" t="str">
        <f>_xlfn.XLOOKUP(data!$B14010,campaign!$A$2:$A$18,campaign!$B$2:$B$18)</f>
        <v>RVOwner</v>
      </c>
      <c r="G14010">
        <f>_xlfn.XLOOKUP($F14010,campaign!$B$2:$B$18,campaign!$D$2:$D$18)</f>
        <v>22</v>
      </c>
      <c r="H14010" t="str">
        <f>_xlfn.XLOOKUP($A14010,customer!$A$2:$A$978,customer!$B$2:$B$978)</f>
        <v>Cleopatra Kerner</v>
      </c>
    </row>
    <row r="14011" spans="1:8" x14ac:dyDescent="0.2">
      <c r="A14011" t="s">
        <v>3856</v>
      </c>
      <c r="B14011" t="s">
        <v>3924</v>
      </c>
      <c r="C14011" s="1">
        <v>44873</v>
      </c>
      <c r="D14011" s="1">
        <v>44943</v>
      </c>
      <c r="E14011">
        <f t="shared" si="218"/>
        <v>2</v>
      </c>
      <c r="F14011" t="str">
        <f>_xlfn.XLOOKUP(data!$B14011,campaign!$A$2:$A$18,campaign!$B$2:$B$18)</f>
        <v>RVOwner</v>
      </c>
      <c r="G14011">
        <f>_xlfn.XLOOKUP($F14011,campaign!$B$2:$B$18,campaign!$D$2:$D$18)</f>
        <v>22</v>
      </c>
      <c r="H14011" t="str">
        <f>_xlfn.XLOOKUP($A14011,customer!$A$2:$A$978,customer!$B$2:$B$978)</f>
        <v>Cleopatra Kerner</v>
      </c>
    </row>
    <row r="14012" spans="1:8" x14ac:dyDescent="0.2">
      <c r="A14012" t="s">
        <v>3856</v>
      </c>
      <c r="B14012" t="s">
        <v>3924</v>
      </c>
      <c r="C14012" s="1">
        <v>44873</v>
      </c>
      <c r="D14012" s="1">
        <v>44972</v>
      </c>
      <c r="E14012">
        <f t="shared" si="218"/>
        <v>3</v>
      </c>
      <c r="F14012" t="str">
        <f>_xlfn.XLOOKUP(data!$B14012,campaign!$A$2:$A$18,campaign!$B$2:$B$18)</f>
        <v>RVOwner</v>
      </c>
      <c r="G14012">
        <f>_xlfn.XLOOKUP($F14012,campaign!$B$2:$B$18,campaign!$D$2:$D$18)</f>
        <v>22</v>
      </c>
      <c r="H14012" t="str">
        <f>_xlfn.XLOOKUP($A14012,customer!$A$2:$A$978,customer!$B$2:$B$978)</f>
        <v>Cleopatra Kerner</v>
      </c>
    </row>
    <row r="14013" spans="1:8" x14ac:dyDescent="0.2">
      <c r="A14013" t="s">
        <v>3856</v>
      </c>
      <c r="B14013" t="s">
        <v>3924</v>
      </c>
      <c r="C14013" s="1">
        <v>44873</v>
      </c>
      <c r="D14013" s="1">
        <v>45007</v>
      </c>
      <c r="E14013">
        <f t="shared" si="218"/>
        <v>4</v>
      </c>
      <c r="F14013" t="str">
        <f>_xlfn.XLOOKUP(data!$B14013,campaign!$A$2:$A$18,campaign!$B$2:$B$18)</f>
        <v>RVOwner</v>
      </c>
      <c r="G14013">
        <f>_xlfn.XLOOKUP($F14013,campaign!$B$2:$B$18,campaign!$D$2:$D$18)</f>
        <v>22</v>
      </c>
      <c r="H14013" t="str">
        <f>_xlfn.XLOOKUP($A14013,customer!$A$2:$A$978,customer!$B$2:$B$978)</f>
        <v>Cleopatra Kerner</v>
      </c>
    </row>
    <row r="14014" spans="1:8" x14ac:dyDescent="0.2">
      <c r="A14014" t="s">
        <v>3856</v>
      </c>
      <c r="B14014" t="s">
        <v>3924</v>
      </c>
      <c r="C14014" s="1">
        <v>44873</v>
      </c>
      <c r="D14014" s="1">
        <v>45033</v>
      </c>
      <c r="E14014">
        <f t="shared" si="218"/>
        <v>5</v>
      </c>
      <c r="F14014" t="str">
        <f>_xlfn.XLOOKUP(data!$B14014,campaign!$A$2:$A$18,campaign!$B$2:$B$18)</f>
        <v>RVOwner</v>
      </c>
      <c r="G14014">
        <f>_xlfn.XLOOKUP($F14014,campaign!$B$2:$B$18,campaign!$D$2:$D$18)</f>
        <v>22</v>
      </c>
      <c r="H14014" t="str">
        <f>_xlfn.XLOOKUP($A14014,customer!$A$2:$A$978,customer!$B$2:$B$978)</f>
        <v>Cleopatra Kerner</v>
      </c>
    </row>
    <row r="14015" spans="1:8" x14ac:dyDescent="0.2">
      <c r="A14015" t="s">
        <v>3856</v>
      </c>
      <c r="B14015" t="s">
        <v>3924</v>
      </c>
      <c r="C14015" s="1">
        <v>44873</v>
      </c>
      <c r="D14015" s="1">
        <v>45062</v>
      </c>
      <c r="E14015">
        <f t="shared" si="218"/>
        <v>6</v>
      </c>
      <c r="F14015" t="str">
        <f>_xlfn.XLOOKUP(data!$B14015,campaign!$A$2:$A$18,campaign!$B$2:$B$18)</f>
        <v>RVOwner</v>
      </c>
      <c r="G14015">
        <f>_xlfn.XLOOKUP($F14015,campaign!$B$2:$B$18,campaign!$D$2:$D$18)</f>
        <v>22</v>
      </c>
      <c r="H14015" t="str">
        <f>_xlfn.XLOOKUP($A14015,customer!$A$2:$A$978,customer!$B$2:$B$978)</f>
        <v>Cleopatra Kerner</v>
      </c>
    </row>
    <row r="14016" spans="1:8" x14ac:dyDescent="0.2">
      <c r="A14016" t="s">
        <v>3856</v>
      </c>
      <c r="B14016" t="s">
        <v>3953</v>
      </c>
      <c r="C14016" s="1">
        <v>44976</v>
      </c>
      <c r="D14016" s="1">
        <v>44976</v>
      </c>
      <c r="E14016">
        <f t="shared" si="218"/>
        <v>0</v>
      </c>
      <c r="F14016" t="str">
        <f>_xlfn.XLOOKUP(data!$B14016,campaign!$A$2:$A$18,campaign!$B$2:$B$18)</f>
        <v>MaritalStatus</v>
      </c>
      <c r="G14016">
        <f>_xlfn.XLOOKUP($F14016,campaign!$B$2:$B$18,campaign!$D$2:$D$18)</f>
        <v>29</v>
      </c>
      <c r="H14016" t="str">
        <f>_xlfn.XLOOKUP($A14016,customer!$A$2:$A$978,customer!$B$2:$B$978)</f>
        <v>Cleopatra Kerner</v>
      </c>
    </row>
    <row r="14017" spans="1:8" x14ac:dyDescent="0.2">
      <c r="A14017" t="s">
        <v>3856</v>
      </c>
      <c r="B14017" t="s">
        <v>3953</v>
      </c>
      <c r="C14017" s="1">
        <v>44976</v>
      </c>
      <c r="D14017" s="1">
        <v>45015</v>
      </c>
      <c r="E14017">
        <f t="shared" si="218"/>
        <v>1</v>
      </c>
      <c r="F14017" t="str">
        <f>_xlfn.XLOOKUP(data!$B14017,campaign!$A$2:$A$18,campaign!$B$2:$B$18)</f>
        <v>MaritalStatus</v>
      </c>
      <c r="G14017">
        <f>_xlfn.XLOOKUP($F14017,campaign!$B$2:$B$18,campaign!$D$2:$D$18)</f>
        <v>29</v>
      </c>
      <c r="H14017" t="str">
        <f>_xlfn.XLOOKUP($A14017,customer!$A$2:$A$978,customer!$B$2:$B$978)</f>
        <v>Cleopatra Kerner</v>
      </c>
    </row>
    <row r="14018" spans="1:8" x14ac:dyDescent="0.2">
      <c r="A14018" t="s">
        <v>3856</v>
      </c>
      <c r="B14018" t="s">
        <v>3953</v>
      </c>
      <c r="C14018" s="1">
        <v>44976</v>
      </c>
      <c r="D14018" s="1">
        <v>45036</v>
      </c>
      <c r="E14018">
        <f t="shared" si="218"/>
        <v>2</v>
      </c>
      <c r="F14018" t="str">
        <f>_xlfn.XLOOKUP(data!$B14018,campaign!$A$2:$A$18,campaign!$B$2:$B$18)</f>
        <v>MaritalStatus</v>
      </c>
      <c r="G14018">
        <f>_xlfn.XLOOKUP($F14018,campaign!$B$2:$B$18,campaign!$D$2:$D$18)</f>
        <v>29</v>
      </c>
      <c r="H14018" t="str">
        <f>_xlfn.XLOOKUP($A14018,customer!$A$2:$A$978,customer!$B$2:$B$978)</f>
        <v>Cleopatra Kerner</v>
      </c>
    </row>
    <row r="14019" spans="1:8" x14ac:dyDescent="0.2">
      <c r="A14019" t="s">
        <v>3856</v>
      </c>
      <c r="B14019" t="s">
        <v>3953</v>
      </c>
      <c r="C14019" s="1">
        <v>44976</v>
      </c>
      <c r="D14019" s="1">
        <v>45048</v>
      </c>
      <c r="E14019">
        <f t="shared" ref="E14019:E14082" si="219">DATEDIF(C14019,D14019,"M")</f>
        <v>2</v>
      </c>
      <c r="F14019" t="str">
        <f>_xlfn.XLOOKUP(data!$B14019,campaign!$A$2:$A$18,campaign!$B$2:$B$18)</f>
        <v>MaritalStatus</v>
      </c>
      <c r="G14019">
        <f>_xlfn.XLOOKUP($F14019,campaign!$B$2:$B$18,campaign!$D$2:$D$18)</f>
        <v>29</v>
      </c>
      <c r="H14019" t="str">
        <f>_xlfn.XLOOKUP($A14019,customer!$A$2:$A$978,customer!$B$2:$B$978)</f>
        <v>Cleopatra Kerner</v>
      </c>
    </row>
    <row r="14020" spans="1:8" x14ac:dyDescent="0.2">
      <c r="A14020" t="s">
        <v>3857</v>
      </c>
      <c r="B14020" t="s">
        <v>3923</v>
      </c>
      <c r="C14020" s="1">
        <v>44741</v>
      </c>
      <c r="D14020" s="1">
        <v>44741</v>
      </c>
      <c r="E14020">
        <f t="shared" si="219"/>
        <v>0</v>
      </c>
      <c r="F14020" t="str">
        <f>_xlfn.XLOOKUP(data!$B14020,campaign!$A$2:$A$18,campaign!$B$2:$B$18)</f>
        <v>TruckOwner</v>
      </c>
      <c r="G14020">
        <f>_xlfn.XLOOKUP($F14020,campaign!$B$2:$B$18,campaign!$D$2:$D$18)</f>
        <v>26</v>
      </c>
      <c r="H14020" t="str">
        <f>_xlfn.XLOOKUP($A14020,customer!$A$2:$A$978,customer!$B$2:$B$978)</f>
        <v>Thebault Moakler</v>
      </c>
    </row>
    <row r="14021" spans="1:8" x14ac:dyDescent="0.2">
      <c r="A14021" t="s">
        <v>3857</v>
      </c>
      <c r="B14021" t="s">
        <v>3923</v>
      </c>
      <c r="C14021" s="1">
        <v>44741</v>
      </c>
      <c r="D14021" s="1">
        <v>44773</v>
      </c>
      <c r="E14021">
        <f t="shared" si="219"/>
        <v>1</v>
      </c>
      <c r="F14021" t="str">
        <f>_xlfn.XLOOKUP(data!$B14021,campaign!$A$2:$A$18,campaign!$B$2:$B$18)</f>
        <v>TruckOwner</v>
      </c>
      <c r="G14021">
        <f>_xlfn.XLOOKUP($F14021,campaign!$B$2:$B$18,campaign!$D$2:$D$18)</f>
        <v>26</v>
      </c>
      <c r="H14021" t="str">
        <f>_xlfn.XLOOKUP($A14021,customer!$A$2:$A$978,customer!$B$2:$B$978)</f>
        <v>Thebault Moakler</v>
      </c>
    </row>
    <row r="14022" spans="1:8" x14ac:dyDescent="0.2">
      <c r="A14022" t="s">
        <v>3857</v>
      </c>
      <c r="B14022" t="s">
        <v>3923</v>
      </c>
      <c r="C14022" s="1">
        <v>44741</v>
      </c>
      <c r="D14022" s="1">
        <v>44815</v>
      </c>
      <c r="E14022">
        <f t="shared" si="219"/>
        <v>2</v>
      </c>
      <c r="F14022" t="str">
        <f>_xlfn.XLOOKUP(data!$B14022,campaign!$A$2:$A$18,campaign!$B$2:$B$18)</f>
        <v>TruckOwner</v>
      </c>
      <c r="G14022">
        <f>_xlfn.XLOOKUP($F14022,campaign!$B$2:$B$18,campaign!$D$2:$D$18)</f>
        <v>26</v>
      </c>
      <c r="H14022" t="str">
        <f>_xlfn.XLOOKUP($A14022,customer!$A$2:$A$978,customer!$B$2:$B$978)</f>
        <v>Thebault Moakler</v>
      </c>
    </row>
    <row r="14023" spans="1:8" x14ac:dyDescent="0.2">
      <c r="A14023" t="s">
        <v>3857</v>
      </c>
      <c r="B14023" t="s">
        <v>3923</v>
      </c>
      <c r="C14023" s="1">
        <v>44741</v>
      </c>
      <c r="D14023" s="1">
        <v>44848</v>
      </c>
      <c r="E14023">
        <f t="shared" si="219"/>
        <v>3</v>
      </c>
      <c r="F14023" t="str">
        <f>_xlfn.XLOOKUP(data!$B14023,campaign!$A$2:$A$18,campaign!$B$2:$B$18)</f>
        <v>TruckOwner</v>
      </c>
      <c r="G14023">
        <f>_xlfn.XLOOKUP($F14023,campaign!$B$2:$B$18,campaign!$D$2:$D$18)</f>
        <v>26</v>
      </c>
      <c r="H14023" t="str">
        <f>_xlfn.XLOOKUP($A14023,customer!$A$2:$A$978,customer!$B$2:$B$978)</f>
        <v>Thebault Moakler</v>
      </c>
    </row>
    <row r="14024" spans="1:8" x14ac:dyDescent="0.2">
      <c r="A14024" t="s">
        <v>3857</v>
      </c>
      <c r="B14024" t="s">
        <v>3923</v>
      </c>
      <c r="C14024" s="1">
        <v>44741</v>
      </c>
      <c r="D14024" s="1">
        <v>44873</v>
      </c>
      <c r="E14024">
        <f t="shared" si="219"/>
        <v>4</v>
      </c>
      <c r="F14024" t="str">
        <f>_xlfn.XLOOKUP(data!$B14024,campaign!$A$2:$A$18,campaign!$B$2:$B$18)</f>
        <v>TruckOwner</v>
      </c>
      <c r="G14024">
        <f>_xlfn.XLOOKUP($F14024,campaign!$B$2:$B$18,campaign!$D$2:$D$18)</f>
        <v>26</v>
      </c>
      <c r="H14024" t="str">
        <f>_xlfn.XLOOKUP($A14024,customer!$A$2:$A$978,customer!$B$2:$B$978)</f>
        <v>Thebault Moakler</v>
      </c>
    </row>
    <row r="14025" spans="1:8" x14ac:dyDescent="0.2">
      <c r="A14025" t="s">
        <v>3857</v>
      </c>
      <c r="B14025" t="s">
        <v>3923</v>
      </c>
      <c r="C14025" s="1">
        <v>44741</v>
      </c>
      <c r="D14025" s="1">
        <v>44900</v>
      </c>
      <c r="E14025">
        <f t="shared" si="219"/>
        <v>5</v>
      </c>
      <c r="F14025" t="str">
        <f>_xlfn.XLOOKUP(data!$B14025,campaign!$A$2:$A$18,campaign!$B$2:$B$18)</f>
        <v>TruckOwner</v>
      </c>
      <c r="G14025">
        <f>_xlfn.XLOOKUP($F14025,campaign!$B$2:$B$18,campaign!$D$2:$D$18)</f>
        <v>26</v>
      </c>
      <c r="H14025" t="str">
        <f>_xlfn.XLOOKUP($A14025,customer!$A$2:$A$978,customer!$B$2:$B$978)</f>
        <v>Thebault Moakler</v>
      </c>
    </row>
    <row r="14026" spans="1:8" x14ac:dyDescent="0.2">
      <c r="A14026" t="s">
        <v>3857</v>
      </c>
      <c r="B14026" t="s">
        <v>3923</v>
      </c>
      <c r="C14026" s="1">
        <v>44741</v>
      </c>
      <c r="D14026" s="1">
        <v>44939</v>
      </c>
      <c r="E14026">
        <f t="shared" si="219"/>
        <v>6</v>
      </c>
      <c r="F14026" t="str">
        <f>_xlfn.XLOOKUP(data!$B14026,campaign!$A$2:$A$18,campaign!$B$2:$B$18)</f>
        <v>TruckOwner</v>
      </c>
      <c r="G14026">
        <f>_xlfn.XLOOKUP($F14026,campaign!$B$2:$B$18,campaign!$D$2:$D$18)</f>
        <v>26</v>
      </c>
      <c r="H14026" t="str">
        <f>_xlfn.XLOOKUP($A14026,customer!$A$2:$A$978,customer!$B$2:$B$978)</f>
        <v>Thebault Moakler</v>
      </c>
    </row>
    <row r="14027" spans="1:8" x14ac:dyDescent="0.2">
      <c r="A14027" t="s">
        <v>3857</v>
      </c>
      <c r="B14027" t="s">
        <v>3923</v>
      </c>
      <c r="C14027" s="1">
        <v>44741</v>
      </c>
      <c r="D14027" s="1">
        <v>44985</v>
      </c>
      <c r="E14027">
        <f t="shared" si="219"/>
        <v>7</v>
      </c>
      <c r="F14027" t="str">
        <f>_xlfn.XLOOKUP(data!$B14027,campaign!$A$2:$A$18,campaign!$B$2:$B$18)</f>
        <v>TruckOwner</v>
      </c>
      <c r="G14027">
        <f>_xlfn.XLOOKUP($F14027,campaign!$B$2:$B$18,campaign!$D$2:$D$18)</f>
        <v>26</v>
      </c>
      <c r="H14027" t="str">
        <f>_xlfn.XLOOKUP($A14027,customer!$A$2:$A$978,customer!$B$2:$B$978)</f>
        <v>Thebault Moakler</v>
      </c>
    </row>
    <row r="14028" spans="1:8" x14ac:dyDescent="0.2">
      <c r="A14028" t="s">
        <v>3857</v>
      </c>
      <c r="B14028" t="s">
        <v>3923</v>
      </c>
      <c r="C14028" s="1">
        <v>44741</v>
      </c>
      <c r="D14028" s="1">
        <v>45000</v>
      </c>
      <c r="E14028">
        <f t="shared" si="219"/>
        <v>8</v>
      </c>
      <c r="F14028" t="str">
        <f>_xlfn.XLOOKUP(data!$B14028,campaign!$A$2:$A$18,campaign!$B$2:$B$18)</f>
        <v>TruckOwner</v>
      </c>
      <c r="G14028">
        <f>_xlfn.XLOOKUP($F14028,campaign!$B$2:$B$18,campaign!$D$2:$D$18)</f>
        <v>26</v>
      </c>
      <c r="H14028" t="str">
        <f>_xlfn.XLOOKUP($A14028,customer!$A$2:$A$978,customer!$B$2:$B$978)</f>
        <v>Thebault Moakler</v>
      </c>
    </row>
    <row r="14029" spans="1:8" x14ac:dyDescent="0.2">
      <c r="A14029" t="s">
        <v>3857</v>
      </c>
      <c r="B14029" t="s">
        <v>3923</v>
      </c>
      <c r="C14029" s="1">
        <v>44741</v>
      </c>
      <c r="D14029" s="1">
        <v>45027</v>
      </c>
      <c r="E14029">
        <f t="shared" si="219"/>
        <v>9</v>
      </c>
      <c r="F14029" t="str">
        <f>_xlfn.XLOOKUP(data!$B14029,campaign!$A$2:$A$18,campaign!$B$2:$B$18)</f>
        <v>TruckOwner</v>
      </c>
      <c r="G14029">
        <f>_xlfn.XLOOKUP($F14029,campaign!$B$2:$B$18,campaign!$D$2:$D$18)</f>
        <v>26</v>
      </c>
      <c r="H14029" t="str">
        <f>_xlfn.XLOOKUP($A14029,customer!$A$2:$A$978,customer!$B$2:$B$978)</f>
        <v>Thebault Moakler</v>
      </c>
    </row>
    <row r="14030" spans="1:8" x14ac:dyDescent="0.2">
      <c r="A14030" t="s">
        <v>3857</v>
      </c>
      <c r="B14030" t="s">
        <v>3923</v>
      </c>
      <c r="C14030" s="1">
        <v>44741</v>
      </c>
      <c r="D14030" s="1">
        <v>45075</v>
      </c>
      <c r="E14030">
        <f t="shared" si="219"/>
        <v>11</v>
      </c>
      <c r="F14030" t="str">
        <f>_xlfn.XLOOKUP(data!$B14030,campaign!$A$2:$A$18,campaign!$B$2:$B$18)</f>
        <v>TruckOwner</v>
      </c>
      <c r="G14030">
        <f>_xlfn.XLOOKUP($F14030,campaign!$B$2:$B$18,campaign!$D$2:$D$18)</f>
        <v>26</v>
      </c>
      <c r="H14030" t="str">
        <f>_xlfn.XLOOKUP($A14030,customer!$A$2:$A$978,customer!$B$2:$B$978)</f>
        <v>Thebault Moakler</v>
      </c>
    </row>
    <row r="14031" spans="1:8" x14ac:dyDescent="0.2">
      <c r="A14031" t="s">
        <v>3857</v>
      </c>
      <c r="B14031" t="s">
        <v>3923</v>
      </c>
      <c r="C14031" s="1">
        <v>44741</v>
      </c>
      <c r="D14031" s="1">
        <v>45085</v>
      </c>
      <c r="E14031">
        <f t="shared" si="219"/>
        <v>11</v>
      </c>
      <c r="F14031" t="str">
        <f>_xlfn.XLOOKUP(data!$B14031,campaign!$A$2:$A$18,campaign!$B$2:$B$18)</f>
        <v>TruckOwner</v>
      </c>
      <c r="G14031">
        <f>_xlfn.XLOOKUP($F14031,campaign!$B$2:$B$18,campaign!$D$2:$D$18)</f>
        <v>26</v>
      </c>
      <c r="H14031" t="str">
        <f>_xlfn.XLOOKUP($A14031,customer!$A$2:$A$978,customer!$B$2:$B$978)</f>
        <v>Thebault Moakler</v>
      </c>
    </row>
    <row r="14032" spans="1:8" x14ac:dyDescent="0.2">
      <c r="A14032" t="s">
        <v>3858</v>
      </c>
      <c r="B14032" t="s">
        <v>3920</v>
      </c>
      <c r="C14032" s="1">
        <v>44730</v>
      </c>
      <c r="D14032" s="1">
        <v>44730</v>
      </c>
      <c r="E14032">
        <f t="shared" si="219"/>
        <v>0</v>
      </c>
      <c r="F14032" t="str">
        <f>_xlfn.XLOOKUP(data!$B14032,campaign!$A$2:$A$18,campaign!$B$2:$B$18)</f>
        <v>ChildrenInHH</v>
      </c>
      <c r="G14032">
        <f>_xlfn.XLOOKUP($F14032,campaign!$B$2:$B$18,campaign!$D$2:$D$18)</f>
        <v>10</v>
      </c>
      <c r="H14032" t="str">
        <f>_xlfn.XLOOKUP($A14032,customer!$A$2:$A$978,customer!$B$2:$B$978)</f>
        <v>Cecilio Fernier</v>
      </c>
    </row>
    <row r="14033" spans="1:8" x14ac:dyDescent="0.2">
      <c r="A14033" t="s">
        <v>3858</v>
      </c>
      <c r="B14033" t="s">
        <v>3920</v>
      </c>
      <c r="C14033" s="1">
        <v>44730</v>
      </c>
      <c r="D14033" s="1">
        <v>44764</v>
      </c>
      <c r="E14033">
        <f t="shared" si="219"/>
        <v>1</v>
      </c>
      <c r="F14033" t="str">
        <f>_xlfn.XLOOKUP(data!$B14033,campaign!$A$2:$A$18,campaign!$B$2:$B$18)</f>
        <v>ChildrenInHH</v>
      </c>
      <c r="G14033">
        <f>_xlfn.XLOOKUP($F14033,campaign!$B$2:$B$18,campaign!$D$2:$D$18)</f>
        <v>10</v>
      </c>
      <c r="H14033" t="str">
        <f>_xlfn.XLOOKUP($A14033,customer!$A$2:$A$978,customer!$B$2:$B$978)</f>
        <v>Cecilio Fernier</v>
      </c>
    </row>
    <row r="14034" spans="1:8" x14ac:dyDescent="0.2">
      <c r="A14034" t="s">
        <v>3858</v>
      </c>
      <c r="B14034" t="s">
        <v>3920</v>
      </c>
      <c r="C14034" s="1">
        <v>44730</v>
      </c>
      <c r="D14034" s="1">
        <v>44800</v>
      </c>
      <c r="E14034">
        <f t="shared" si="219"/>
        <v>2</v>
      </c>
      <c r="F14034" t="str">
        <f>_xlfn.XLOOKUP(data!$B14034,campaign!$A$2:$A$18,campaign!$B$2:$B$18)</f>
        <v>ChildrenInHH</v>
      </c>
      <c r="G14034">
        <f>_xlfn.XLOOKUP($F14034,campaign!$B$2:$B$18,campaign!$D$2:$D$18)</f>
        <v>10</v>
      </c>
      <c r="H14034" t="str">
        <f>_xlfn.XLOOKUP($A14034,customer!$A$2:$A$978,customer!$B$2:$B$978)</f>
        <v>Cecilio Fernier</v>
      </c>
    </row>
    <row r="14035" spans="1:8" x14ac:dyDescent="0.2">
      <c r="A14035" t="s">
        <v>3858</v>
      </c>
      <c r="B14035" t="s">
        <v>3920</v>
      </c>
      <c r="C14035" s="1">
        <v>44730</v>
      </c>
      <c r="D14035" s="1">
        <v>44827</v>
      </c>
      <c r="E14035">
        <f t="shared" si="219"/>
        <v>3</v>
      </c>
      <c r="F14035" t="str">
        <f>_xlfn.XLOOKUP(data!$B14035,campaign!$A$2:$A$18,campaign!$B$2:$B$18)</f>
        <v>ChildrenInHH</v>
      </c>
      <c r="G14035">
        <f>_xlfn.XLOOKUP($F14035,campaign!$B$2:$B$18,campaign!$D$2:$D$18)</f>
        <v>10</v>
      </c>
      <c r="H14035" t="str">
        <f>_xlfn.XLOOKUP($A14035,customer!$A$2:$A$978,customer!$B$2:$B$978)</f>
        <v>Cecilio Fernier</v>
      </c>
    </row>
    <row r="14036" spans="1:8" x14ac:dyDescent="0.2">
      <c r="A14036" t="s">
        <v>3858</v>
      </c>
      <c r="B14036" t="s">
        <v>3920</v>
      </c>
      <c r="C14036" s="1">
        <v>44730</v>
      </c>
      <c r="D14036" s="1">
        <v>44856</v>
      </c>
      <c r="E14036">
        <f t="shared" si="219"/>
        <v>4</v>
      </c>
      <c r="F14036" t="str">
        <f>_xlfn.XLOOKUP(data!$B14036,campaign!$A$2:$A$18,campaign!$B$2:$B$18)</f>
        <v>ChildrenInHH</v>
      </c>
      <c r="G14036">
        <f>_xlfn.XLOOKUP($F14036,campaign!$B$2:$B$18,campaign!$D$2:$D$18)</f>
        <v>10</v>
      </c>
      <c r="H14036" t="str">
        <f>_xlfn.XLOOKUP($A14036,customer!$A$2:$A$978,customer!$B$2:$B$978)</f>
        <v>Cecilio Fernier</v>
      </c>
    </row>
    <row r="14037" spans="1:8" x14ac:dyDescent="0.2">
      <c r="A14037" t="s">
        <v>3858</v>
      </c>
      <c r="B14037" t="s">
        <v>3920</v>
      </c>
      <c r="C14037" s="1">
        <v>44730</v>
      </c>
      <c r="D14037" s="1">
        <v>44867</v>
      </c>
      <c r="E14037">
        <f t="shared" si="219"/>
        <v>4</v>
      </c>
      <c r="F14037" t="str">
        <f>_xlfn.XLOOKUP(data!$B14037,campaign!$A$2:$A$18,campaign!$B$2:$B$18)</f>
        <v>ChildrenInHH</v>
      </c>
      <c r="G14037">
        <f>_xlfn.XLOOKUP($F14037,campaign!$B$2:$B$18,campaign!$D$2:$D$18)</f>
        <v>10</v>
      </c>
      <c r="H14037" t="str">
        <f>_xlfn.XLOOKUP($A14037,customer!$A$2:$A$978,customer!$B$2:$B$978)</f>
        <v>Cecilio Fernier</v>
      </c>
    </row>
    <row r="14038" spans="1:8" x14ac:dyDescent="0.2">
      <c r="A14038" t="s">
        <v>3858</v>
      </c>
      <c r="B14038" t="s">
        <v>3920</v>
      </c>
      <c r="C14038" s="1">
        <v>44730</v>
      </c>
      <c r="D14038" s="1">
        <v>44916</v>
      </c>
      <c r="E14038">
        <f t="shared" si="219"/>
        <v>6</v>
      </c>
      <c r="F14038" t="str">
        <f>_xlfn.XLOOKUP(data!$B14038,campaign!$A$2:$A$18,campaign!$B$2:$B$18)</f>
        <v>ChildrenInHH</v>
      </c>
      <c r="G14038">
        <f>_xlfn.XLOOKUP($F14038,campaign!$B$2:$B$18,campaign!$D$2:$D$18)</f>
        <v>10</v>
      </c>
      <c r="H14038" t="str">
        <f>_xlfn.XLOOKUP($A14038,customer!$A$2:$A$978,customer!$B$2:$B$978)</f>
        <v>Cecilio Fernier</v>
      </c>
    </row>
    <row r="14039" spans="1:8" x14ac:dyDescent="0.2">
      <c r="A14039" t="s">
        <v>3858</v>
      </c>
      <c r="B14039" t="s">
        <v>3920</v>
      </c>
      <c r="C14039" s="1">
        <v>44730</v>
      </c>
      <c r="D14039" s="1">
        <v>44954</v>
      </c>
      <c r="E14039">
        <f t="shared" si="219"/>
        <v>7</v>
      </c>
      <c r="F14039" t="str">
        <f>_xlfn.XLOOKUP(data!$B14039,campaign!$A$2:$A$18,campaign!$B$2:$B$18)</f>
        <v>ChildrenInHH</v>
      </c>
      <c r="G14039">
        <f>_xlfn.XLOOKUP($F14039,campaign!$B$2:$B$18,campaign!$D$2:$D$18)</f>
        <v>10</v>
      </c>
      <c r="H14039" t="str">
        <f>_xlfn.XLOOKUP($A14039,customer!$A$2:$A$978,customer!$B$2:$B$978)</f>
        <v>Cecilio Fernier</v>
      </c>
    </row>
    <row r="14040" spans="1:8" x14ac:dyDescent="0.2">
      <c r="A14040" t="s">
        <v>3858</v>
      </c>
      <c r="B14040" t="s">
        <v>3920</v>
      </c>
      <c r="C14040" s="1">
        <v>44730</v>
      </c>
      <c r="D14040" s="1">
        <v>44959</v>
      </c>
      <c r="E14040">
        <f t="shared" si="219"/>
        <v>7</v>
      </c>
      <c r="F14040" t="str">
        <f>_xlfn.XLOOKUP(data!$B14040,campaign!$A$2:$A$18,campaign!$B$2:$B$18)</f>
        <v>ChildrenInHH</v>
      </c>
      <c r="G14040">
        <f>_xlfn.XLOOKUP($F14040,campaign!$B$2:$B$18,campaign!$D$2:$D$18)</f>
        <v>10</v>
      </c>
      <c r="H14040" t="str">
        <f>_xlfn.XLOOKUP($A14040,customer!$A$2:$A$978,customer!$B$2:$B$978)</f>
        <v>Cecilio Fernier</v>
      </c>
    </row>
    <row r="14041" spans="1:8" x14ac:dyDescent="0.2">
      <c r="A14041" t="s">
        <v>3858</v>
      </c>
      <c r="B14041" t="s">
        <v>3920</v>
      </c>
      <c r="C14041" s="1">
        <v>44730</v>
      </c>
      <c r="D14041" s="1">
        <v>45014</v>
      </c>
      <c r="E14041">
        <f t="shared" si="219"/>
        <v>9</v>
      </c>
      <c r="F14041" t="str">
        <f>_xlfn.XLOOKUP(data!$B14041,campaign!$A$2:$A$18,campaign!$B$2:$B$18)</f>
        <v>ChildrenInHH</v>
      </c>
      <c r="G14041">
        <f>_xlfn.XLOOKUP($F14041,campaign!$B$2:$B$18,campaign!$D$2:$D$18)</f>
        <v>10</v>
      </c>
      <c r="H14041" t="str">
        <f>_xlfn.XLOOKUP($A14041,customer!$A$2:$A$978,customer!$B$2:$B$978)</f>
        <v>Cecilio Fernier</v>
      </c>
    </row>
    <row r="14042" spans="1:8" x14ac:dyDescent="0.2">
      <c r="A14042" t="s">
        <v>3858</v>
      </c>
      <c r="B14042" t="s">
        <v>3920</v>
      </c>
      <c r="C14042" s="1">
        <v>44730</v>
      </c>
      <c r="D14042" s="1">
        <v>45043</v>
      </c>
      <c r="E14042">
        <f t="shared" si="219"/>
        <v>10</v>
      </c>
      <c r="F14042" t="str">
        <f>_xlfn.XLOOKUP(data!$B14042,campaign!$A$2:$A$18,campaign!$B$2:$B$18)</f>
        <v>ChildrenInHH</v>
      </c>
      <c r="G14042">
        <f>_xlfn.XLOOKUP($F14042,campaign!$B$2:$B$18,campaign!$D$2:$D$18)</f>
        <v>10</v>
      </c>
      <c r="H14042" t="str">
        <f>_xlfn.XLOOKUP($A14042,customer!$A$2:$A$978,customer!$B$2:$B$978)</f>
        <v>Cecilio Fernier</v>
      </c>
    </row>
    <row r="14043" spans="1:8" x14ac:dyDescent="0.2">
      <c r="A14043" t="s">
        <v>3858</v>
      </c>
      <c r="B14043" t="s">
        <v>3920</v>
      </c>
      <c r="C14043" s="1">
        <v>44730</v>
      </c>
      <c r="D14043" s="1">
        <v>45077</v>
      </c>
      <c r="E14043">
        <f t="shared" si="219"/>
        <v>11</v>
      </c>
      <c r="F14043" t="str">
        <f>_xlfn.XLOOKUP(data!$B14043,campaign!$A$2:$A$18,campaign!$B$2:$B$18)</f>
        <v>ChildrenInHH</v>
      </c>
      <c r="G14043">
        <f>_xlfn.XLOOKUP($F14043,campaign!$B$2:$B$18,campaign!$D$2:$D$18)</f>
        <v>10</v>
      </c>
      <c r="H14043" t="str">
        <f>_xlfn.XLOOKUP($A14043,customer!$A$2:$A$978,customer!$B$2:$B$978)</f>
        <v>Cecilio Fernier</v>
      </c>
    </row>
    <row r="14044" spans="1:8" x14ac:dyDescent="0.2">
      <c r="A14044" t="s">
        <v>3858</v>
      </c>
      <c r="B14044" t="s">
        <v>3947</v>
      </c>
      <c r="C14044" s="1">
        <v>45000</v>
      </c>
      <c r="D14044" s="1">
        <v>45000</v>
      </c>
      <c r="E14044">
        <f t="shared" si="219"/>
        <v>0</v>
      </c>
      <c r="F14044" t="str">
        <f>_xlfn.XLOOKUP(data!$B14044,campaign!$A$2:$A$18,campaign!$B$2:$B$18)</f>
        <v>OwnsComputer</v>
      </c>
      <c r="G14044">
        <f>_xlfn.XLOOKUP($F14044,campaign!$B$2:$B$18,campaign!$D$2:$D$18)</f>
        <v>62</v>
      </c>
      <c r="H14044" t="str">
        <f>_xlfn.XLOOKUP($A14044,customer!$A$2:$A$978,customer!$B$2:$B$978)</f>
        <v>Cecilio Fernier</v>
      </c>
    </row>
    <row r="14045" spans="1:8" x14ac:dyDescent="0.2">
      <c r="A14045" t="s">
        <v>3858</v>
      </c>
      <c r="B14045" t="s">
        <v>3947</v>
      </c>
      <c r="C14045" s="1">
        <v>45000</v>
      </c>
      <c r="D14045" s="1">
        <v>45043</v>
      </c>
      <c r="E14045">
        <f t="shared" si="219"/>
        <v>1</v>
      </c>
      <c r="F14045" t="str">
        <f>_xlfn.XLOOKUP(data!$B14045,campaign!$A$2:$A$18,campaign!$B$2:$B$18)</f>
        <v>OwnsComputer</v>
      </c>
      <c r="G14045">
        <f>_xlfn.XLOOKUP($F14045,campaign!$B$2:$B$18,campaign!$D$2:$D$18)</f>
        <v>62</v>
      </c>
      <c r="H14045" t="str">
        <f>_xlfn.XLOOKUP($A14045,customer!$A$2:$A$978,customer!$B$2:$B$978)</f>
        <v>Cecilio Fernier</v>
      </c>
    </row>
    <row r="14046" spans="1:8" x14ac:dyDescent="0.2">
      <c r="A14046" t="s">
        <v>3858</v>
      </c>
      <c r="B14046" t="s">
        <v>3947</v>
      </c>
      <c r="C14046" s="1">
        <v>45000</v>
      </c>
      <c r="D14046" s="1">
        <v>45070</v>
      </c>
      <c r="E14046">
        <f t="shared" si="219"/>
        <v>2</v>
      </c>
      <c r="F14046" t="str">
        <f>_xlfn.XLOOKUP(data!$B14046,campaign!$A$2:$A$18,campaign!$B$2:$B$18)</f>
        <v>OwnsComputer</v>
      </c>
      <c r="G14046">
        <f>_xlfn.XLOOKUP($F14046,campaign!$B$2:$B$18,campaign!$D$2:$D$18)</f>
        <v>62</v>
      </c>
      <c r="H14046" t="str">
        <f>_xlfn.XLOOKUP($A14046,customer!$A$2:$A$978,customer!$B$2:$B$978)</f>
        <v>Cecilio Fernier</v>
      </c>
    </row>
    <row r="14047" spans="1:8" x14ac:dyDescent="0.2">
      <c r="A14047" t="s">
        <v>3859</v>
      </c>
      <c r="B14047" t="s">
        <v>3923</v>
      </c>
      <c r="C14047" s="1">
        <v>44660</v>
      </c>
      <c r="D14047" s="1">
        <v>44660</v>
      </c>
      <c r="E14047">
        <f t="shared" si="219"/>
        <v>0</v>
      </c>
      <c r="F14047" t="str">
        <f>_xlfn.XLOOKUP(data!$B14047,campaign!$A$2:$A$18,campaign!$B$2:$B$18)</f>
        <v>TruckOwner</v>
      </c>
      <c r="G14047">
        <f>_xlfn.XLOOKUP($F14047,campaign!$B$2:$B$18,campaign!$D$2:$D$18)</f>
        <v>26</v>
      </c>
      <c r="H14047" t="str">
        <f>_xlfn.XLOOKUP($A14047,customer!$A$2:$A$978,customer!$B$2:$B$978)</f>
        <v>Wilt Stryde</v>
      </c>
    </row>
    <row r="14048" spans="1:8" x14ac:dyDescent="0.2">
      <c r="A14048" t="s">
        <v>3859</v>
      </c>
      <c r="B14048" t="s">
        <v>3923</v>
      </c>
      <c r="C14048" s="1">
        <v>44660</v>
      </c>
      <c r="D14048" s="1">
        <v>44693</v>
      </c>
      <c r="E14048">
        <f t="shared" si="219"/>
        <v>1</v>
      </c>
      <c r="F14048" t="str">
        <f>_xlfn.XLOOKUP(data!$B14048,campaign!$A$2:$A$18,campaign!$B$2:$B$18)</f>
        <v>TruckOwner</v>
      </c>
      <c r="G14048">
        <f>_xlfn.XLOOKUP($F14048,campaign!$B$2:$B$18,campaign!$D$2:$D$18)</f>
        <v>26</v>
      </c>
      <c r="H14048" t="str">
        <f>_xlfn.XLOOKUP($A14048,customer!$A$2:$A$978,customer!$B$2:$B$978)</f>
        <v>Wilt Stryde</v>
      </c>
    </row>
    <row r="14049" spans="1:8" x14ac:dyDescent="0.2">
      <c r="A14049" t="s">
        <v>3859</v>
      </c>
      <c r="B14049" t="s">
        <v>3923</v>
      </c>
      <c r="C14049" s="1">
        <v>44660</v>
      </c>
      <c r="D14049" s="1">
        <v>44734</v>
      </c>
      <c r="E14049">
        <f t="shared" si="219"/>
        <v>2</v>
      </c>
      <c r="F14049" t="str">
        <f>_xlfn.XLOOKUP(data!$B14049,campaign!$A$2:$A$18,campaign!$B$2:$B$18)</f>
        <v>TruckOwner</v>
      </c>
      <c r="G14049">
        <f>_xlfn.XLOOKUP($F14049,campaign!$B$2:$B$18,campaign!$D$2:$D$18)</f>
        <v>26</v>
      </c>
      <c r="H14049" t="str">
        <f>_xlfn.XLOOKUP($A14049,customer!$A$2:$A$978,customer!$B$2:$B$978)</f>
        <v>Wilt Stryde</v>
      </c>
    </row>
    <row r="14050" spans="1:8" x14ac:dyDescent="0.2">
      <c r="A14050" t="s">
        <v>3859</v>
      </c>
      <c r="B14050" t="s">
        <v>3923</v>
      </c>
      <c r="C14050" s="1">
        <v>44660</v>
      </c>
      <c r="D14050" s="1">
        <v>44756</v>
      </c>
      <c r="E14050">
        <f t="shared" si="219"/>
        <v>3</v>
      </c>
      <c r="F14050" t="str">
        <f>_xlfn.XLOOKUP(data!$B14050,campaign!$A$2:$A$18,campaign!$B$2:$B$18)</f>
        <v>TruckOwner</v>
      </c>
      <c r="G14050">
        <f>_xlfn.XLOOKUP($F14050,campaign!$B$2:$B$18,campaign!$D$2:$D$18)</f>
        <v>26</v>
      </c>
      <c r="H14050" t="str">
        <f>_xlfn.XLOOKUP($A14050,customer!$A$2:$A$978,customer!$B$2:$B$978)</f>
        <v>Wilt Stryde</v>
      </c>
    </row>
    <row r="14051" spans="1:8" x14ac:dyDescent="0.2">
      <c r="A14051" t="s">
        <v>3859</v>
      </c>
      <c r="B14051" t="s">
        <v>3923</v>
      </c>
      <c r="C14051" s="1">
        <v>44660</v>
      </c>
      <c r="D14051" s="1">
        <v>44788</v>
      </c>
      <c r="E14051">
        <f t="shared" si="219"/>
        <v>4</v>
      </c>
      <c r="F14051" t="str">
        <f>_xlfn.XLOOKUP(data!$B14051,campaign!$A$2:$A$18,campaign!$B$2:$B$18)</f>
        <v>TruckOwner</v>
      </c>
      <c r="G14051">
        <f>_xlfn.XLOOKUP($F14051,campaign!$B$2:$B$18,campaign!$D$2:$D$18)</f>
        <v>26</v>
      </c>
      <c r="H14051" t="str">
        <f>_xlfn.XLOOKUP($A14051,customer!$A$2:$A$978,customer!$B$2:$B$978)</f>
        <v>Wilt Stryde</v>
      </c>
    </row>
    <row r="14052" spans="1:8" x14ac:dyDescent="0.2">
      <c r="A14052" t="s">
        <v>3859</v>
      </c>
      <c r="B14052" t="s">
        <v>3923</v>
      </c>
      <c r="C14052" s="1">
        <v>44660</v>
      </c>
      <c r="D14052" s="1">
        <v>44824</v>
      </c>
      <c r="E14052">
        <f t="shared" si="219"/>
        <v>5</v>
      </c>
      <c r="F14052" t="str">
        <f>_xlfn.XLOOKUP(data!$B14052,campaign!$A$2:$A$18,campaign!$B$2:$B$18)</f>
        <v>TruckOwner</v>
      </c>
      <c r="G14052">
        <f>_xlfn.XLOOKUP($F14052,campaign!$B$2:$B$18,campaign!$D$2:$D$18)</f>
        <v>26</v>
      </c>
      <c r="H14052" t="str">
        <f>_xlfn.XLOOKUP($A14052,customer!$A$2:$A$978,customer!$B$2:$B$978)</f>
        <v>Wilt Stryde</v>
      </c>
    </row>
    <row r="14053" spans="1:8" x14ac:dyDescent="0.2">
      <c r="A14053" t="s">
        <v>3859</v>
      </c>
      <c r="B14053" t="s">
        <v>3923</v>
      </c>
      <c r="C14053" s="1">
        <v>44660</v>
      </c>
      <c r="D14053" s="1">
        <v>44857</v>
      </c>
      <c r="E14053">
        <f t="shared" si="219"/>
        <v>6</v>
      </c>
      <c r="F14053" t="str">
        <f>_xlfn.XLOOKUP(data!$B14053,campaign!$A$2:$A$18,campaign!$B$2:$B$18)</f>
        <v>TruckOwner</v>
      </c>
      <c r="G14053">
        <f>_xlfn.XLOOKUP($F14053,campaign!$B$2:$B$18,campaign!$D$2:$D$18)</f>
        <v>26</v>
      </c>
      <c r="H14053" t="str">
        <f>_xlfn.XLOOKUP($A14053,customer!$A$2:$A$978,customer!$B$2:$B$978)</f>
        <v>Wilt Stryde</v>
      </c>
    </row>
    <row r="14054" spans="1:8" x14ac:dyDescent="0.2">
      <c r="A14054" t="s">
        <v>3859</v>
      </c>
      <c r="B14054" t="s">
        <v>3923</v>
      </c>
      <c r="C14054" s="1">
        <v>44660</v>
      </c>
      <c r="D14054" s="1">
        <v>44906</v>
      </c>
      <c r="E14054">
        <f t="shared" si="219"/>
        <v>8</v>
      </c>
      <c r="F14054" t="str">
        <f>_xlfn.XLOOKUP(data!$B14054,campaign!$A$2:$A$18,campaign!$B$2:$B$18)</f>
        <v>TruckOwner</v>
      </c>
      <c r="G14054">
        <f>_xlfn.XLOOKUP($F14054,campaign!$B$2:$B$18,campaign!$D$2:$D$18)</f>
        <v>26</v>
      </c>
      <c r="H14054" t="str">
        <f>_xlfn.XLOOKUP($A14054,customer!$A$2:$A$978,customer!$B$2:$B$978)</f>
        <v>Wilt Stryde</v>
      </c>
    </row>
    <row r="14055" spans="1:8" x14ac:dyDescent="0.2">
      <c r="A14055" t="s">
        <v>3859</v>
      </c>
      <c r="B14055" t="s">
        <v>3923</v>
      </c>
      <c r="C14055" s="1">
        <v>44660</v>
      </c>
      <c r="D14055" s="1">
        <v>44944</v>
      </c>
      <c r="E14055">
        <f t="shared" si="219"/>
        <v>9</v>
      </c>
      <c r="F14055" t="str">
        <f>_xlfn.XLOOKUP(data!$B14055,campaign!$A$2:$A$18,campaign!$B$2:$B$18)</f>
        <v>TruckOwner</v>
      </c>
      <c r="G14055">
        <f>_xlfn.XLOOKUP($F14055,campaign!$B$2:$B$18,campaign!$D$2:$D$18)</f>
        <v>26</v>
      </c>
      <c r="H14055" t="str">
        <f>_xlfn.XLOOKUP($A14055,customer!$A$2:$A$978,customer!$B$2:$B$978)</f>
        <v>Wilt Stryde</v>
      </c>
    </row>
    <row r="14056" spans="1:8" x14ac:dyDescent="0.2">
      <c r="A14056" t="s">
        <v>3859</v>
      </c>
      <c r="B14056" t="s">
        <v>3923</v>
      </c>
      <c r="C14056" s="1">
        <v>44660</v>
      </c>
      <c r="D14056" s="1">
        <v>44981</v>
      </c>
      <c r="E14056">
        <f t="shared" si="219"/>
        <v>10</v>
      </c>
      <c r="F14056" t="str">
        <f>_xlfn.XLOOKUP(data!$B14056,campaign!$A$2:$A$18,campaign!$B$2:$B$18)</f>
        <v>TruckOwner</v>
      </c>
      <c r="G14056">
        <f>_xlfn.XLOOKUP($F14056,campaign!$B$2:$B$18,campaign!$D$2:$D$18)</f>
        <v>26</v>
      </c>
      <c r="H14056" t="str">
        <f>_xlfn.XLOOKUP($A14056,customer!$A$2:$A$978,customer!$B$2:$B$978)</f>
        <v>Wilt Stryde</v>
      </c>
    </row>
    <row r="14057" spans="1:8" x14ac:dyDescent="0.2">
      <c r="A14057" t="s">
        <v>3859</v>
      </c>
      <c r="B14057" t="s">
        <v>3923</v>
      </c>
      <c r="C14057" s="1">
        <v>44660</v>
      </c>
      <c r="D14057" s="1">
        <v>45005</v>
      </c>
      <c r="E14057">
        <f t="shared" si="219"/>
        <v>11</v>
      </c>
      <c r="F14057" t="str">
        <f>_xlfn.XLOOKUP(data!$B14057,campaign!$A$2:$A$18,campaign!$B$2:$B$18)</f>
        <v>TruckOwner</v>
      </c>
      <c r="G14057">
        <f>_xlfn.XLOOKUP($F14057,campaign!$B$2:$B$18,campaign!$D$2:$D$18)</f>
        <v>26</v>
      </c>
      <c r="H14057" t="str">
        <f>_xlfn.XLOOKUP($A14057,customer!$A$2:$A$978,customer!$B$2:$B$978)</f>
        <v>Wilt Stryde</v>
      </c>
    </row>
    <row r="14058" spans="1:8" x14ac:dyDescent="0.2">
      <c r="A14058" t="s">
        <v>3859</v>
      </c>
      <c r="B14058" t="s">
        <v>3923</v>
      </c>
      <c r="C14058" s="1">
        <v>44660</v>
      </c>
      <c r="D14058" s="1">
        <v>45032</v>
      </c>
      <c r="E14058">
        <f t="shared" si="219"/>
        <v>12</v>
      </c>
      <c r="F14058" t="str">
        <f>_xlfn.XLOOKUP(data!$B14058,campaign!$A$2:$A$18,campaign!$B$2:$B$18)</f>
        <v>TruckOwner</v>
      </c>
      <c r="G14058">
        <f>_xlfn.XLOOKUP($F14058,campaign!$B$2:$B$18,campaign!$D$2:$D$18)</f>
        <v>26</v>
      </c>
      <c r="H14058" t="str">
        <f>_xlfn.XLOOKUP($A14058,customer!$A$2:$A$978,customer!$B$2:$B$978)</f>
        <v>Wilt Stryde</v>
      </c>
    </row>
    <row r="14059" spans="1:8" x14ac:dyDescent="0.2">
      <c r="A14059" t="s">
        <v>3859</v>
      </c>
      <c r="B14059" t="s">
        <v>3953</v>
      </c>
      <c r="C14059" s="1">
        <v>44920</v>
      </c>
      <c r="D14059" s="1">
        <v>44920</v>
      </c>
      <c r="E14059">
        <f t="shared" si="219"/>
        <v>0</v>
      </c>
      <c r="F14059" t="str">
        <f>_xlfn.XLOOKUP(data!$B14059,campaign!$A$2:$A$18,campaign!$B$2:$B$18)</f>
        <v>MaritalStatus</v>
      </c>
      <c r="G14059">
        <f>_xlfn.XLOOKUP($F14059,campaign!$B$2:$B$18,campaign!$D$2:$D$18)</f>
        <v>29</v>
      </c>
      <c r="H14059" t="str">
        <f>_xlfn.XLOOKUP($A14059,customer!$A$2:$A$978,customer!$B$2:$B$978)</f>
        <v>Wilt Stryde</v>
      </c>
    </row>
    <row r="14060" spans="1:8" x14ac:dyDescent="0.2">
      <c r="A14060" t="s">
        <v>3859</v>
      </c>
      <c r="B14060" t="s">
        <v>3953</v>
      </c>
      <c r="C14060" s="1">
        <v>44920</v>
      </c>
      <c r="D14060" s="1">
        <v>44956</v>
      </c>
      <c r="E14060">
        <f t="shared" si="219"/>
        <v>1</v>
      </c>
      <c r="F14060" t="str">
        <f>_xlfn.XLOOKUP(data!$B14060,campaign!$A$2:$A$18,campaign!$B$2:$B$18)</f>
        <v>MaritalStatus</v>
      </c>
      <c r="G14060">
        <f>_xlfn.XLOOKUP($F14060,campaign!$B$2:$B$18,campaign!$D$2:$D$18)</f>
        <v>29</v>
      </c>
      <c r="H14060" t="str">
        <f>_xlfn.XLOOKUP($A14060,customer!$A$2:$A$978,customer!$B$2:$B$978)</f>
        <v>Wilt Stryde</v>
      </c>
    </row>
    <row r="14061" spans="1:8" x14ac:dyDescent="0.2">
      <c r="A14061" t="s">
        <v>3859</v>
      </c>
      <c r="B14061" t="s">
        <v>3953</v>
      </c>
      <c r="C14061" s="1">
        <v>44920</v>
      </c>
      <c r="D14061" s="1">
        <v>44960</v>
      </c>
      <c r="E14061">
        <f t="shared" si="219"/>
        <v>1</v>
      </c>
      <c r="F14061" t="str">
        <f>_xlfn.XLOOKUP(data!$B14061,campaign!$A$2:$A$18,campaign!$B$2:$B$18)</f>
        <v>MaritalStatus</v>
      </c>
      <c r="G14061">
        <f>_xlfn.XLOOKUP($F14061,campaign!$B$2:$B$18,campaign!$D$2:$D$18)</f>
        <v>29</v>
      </c>
      <c r="H14061" t="str">
        <f>_xlfn.XLOOKUP($A14061,customer!$A$2:$A$978,customer!$B$2:$B$978)</f>
        <v>Wilt Stryde</v>
      </c>
    </row>
    <row r="14062" spans="1:8" x14ac:dyDescent="0.2">
      <c r="A14062" t="s">
        <v>3859</v>
      </c>
      <c r="B14062" t="s">
        <v>3953</v>
      </c>
      <c r="C14062" s="1">
        <v>44920</v>
      </c>
      <c r="D14062" s="1">
        <v>45011</v>
      </c>
      <c r="E14062">
        <f t="shared" si="219"/>
        <v>3</v>
      </c>
      <c r="F14062" t="str">
        <f>_xlfn.XLOOKUP(data!$B14062,campaign!$A$2:$A$18,campaign!$B$2:$B$18)</f>
        <v>MaritalStatus</v>
      </c>
      <c r="G14062">
        <f>_xlfn.XLOOKUP($F14062,campaign!$B$2:$B$18,campaign!$D$2:$D$18)</f>
        <v>29</v>
      </c>
      <c r="H14062" t="str">
        <f>_xlfn.XLOOKUP($A14062,customer!$A$2:$A$978,customer!$B$2:$B$978)</f>
        <v>Wilt Stryde</v>
      </c>
    </row>
    <row r="14063" spans="1:8" x14ac:dyDescent="0.2">
      <c r="A14063" t="s">
        <v>3859</v>
      </c>
      <c r="B14063" t="s">
        <v>3953</v>
      </c>
      <c r="C14063" s="1">
        <v>44920</v>
      </c>
      <c r="D14063" s="1">
        <v>45044</v>
      </c>
      <c r="E14063">
        <f t="shared" si="219"/>
        <v>4</v>
      </c>
      <c r="F14063" t="str">
        <f>_xlfn.XLOOKUP(data!$B14063,campaign!$A$2:$A$18,campaign!$B$2:$B$18)</f>
        <v>MaritalStatus</v>
      </c>
      <c r="G14063">
        <f>_xlfn.XLOOKUP($F14063,campaign!$B$2:$B$18,campaign!$D$2:$D$18)</f>
        <v>29</v>
      </c>
      <c r="H14063" t="str">
        <f>_xlfn.XLOOKUP($A14063,customer!$A$2:$A$978,customer!$B$2:$B$978)</f>
        <v>Wilt Stryde</v>
      </c>
    </row>
    <row r="14064" spans="1:8" x14ac:dyDescent="0.2">
      <c r="A14064" t="s">
        <v>3859</v>
      </c>
      <c r="B14064" t="s">
        <v>3953</v>
      </c>
      <c r="C14064" s="1">
        <v>44920</v>
      </c>
      <c r="D14064" s="1">
        <v>45049</v>
      </c>
      <c r="E14064">
        <f t="shared" si="219"/>
        <v>4</v>
      </c>
      <c r="F14064" t="str">
        <f>_xlfn.XLOOKUP(data!$B14064,campaign!$A$2:$A$18,campaign!$B$2:$B$18)</f>
        <v>MaritalStatus</v>
      </c>
      <c r="G14064">
        <f>_xlfn.XLOOKUP($F14064,campaign!$B$2:$B$18,campaign!$D$2:$D$18)</f>
        <v>29</v>
      </c>
      <c r="H14064" t="str">
        <f>_xlfn.XLOOKUP($A14064,customer!$A$2:$A$978,customer!$B$2:$B$978)</f>
        <v>Wilt Stryde</v>
      </c>
    </row>
    <row r="14065" spans="1:8" x14ac:dyDescent="0.2">
      <c r="A14065" t="s">
        <v>3859</v>
      </c>
      <c r="B14065" t="s">
        <v>3953</v>
      </c>
      <c r="C14065" s="1">
        <v>44920</v>
      </c>
      <c r="D14065" s="1">
        <v>45079</v>
      </c>
      <c r="E14065">
        <f t="shared" si="219"/>
        <v>5</v>
      </c>
      <c r="F14065" t="str">
        <f>_xlfn.XLOOKUP(data!$B14065,campaign!$A$2:$A$18,campaign!$B$2:$B$18)</f>
        <v>MaritalStatus</v>
      </c>
      <c r="G14065">
        <f>_xlfn.XLOOKUP($F14065,campaign!$B$2:$B$18,campaign!$D$2:$D$18)</f>
        <v>29</v>
      </c>
      <c r="H14065" t="str">
        <f>_xlfn.XLOOKUP($A14065,customer!$A$2:$A$978,customer!$B$2:$B$978)</f>
        <v>Wilt Stryde</v>
      </c>
    </row>
    <row r="14066" spans="1:8" x14ac:dyDescent="0.2">
      <c r="A14066" t="s">
        <v>3860</v>
      </c>
      <c r="B14066" t="s">
        <v>3924</v>
      </c>
      <c r="C14066" s="1">
        <v>44921</v>
      </c>
      <c r="D14066" s="1">
        <v>44921</v>
      </c>
      <c r="E14066">
        <f t="shared" si="219"/>
        <v>0</v>
      </c>
      <c r="F14066" t="str">
        <f>_xlfn.XLOOKUP(data!$B14066,campaign!$A$2:$A$18,campaign!$B$2:$B$18)</f>
        <v>RVOwner</v>
      </c>
      <c r="G14066">
        <f>_xlfn.XLOOKUP($F14066,campaign!$B$2:$B$18,campaign!$D$2:$D$18)</f>
        <v>22</v>
      </c>
      <c r="H14066" t="str">
        <f>_xlfn.XLOOKUP($A14066,customer!$A$2:$A$978,customer!$B$2:$B$978)</f>
        <v>Ania Lidgett</v>
      </c>
    </row>
    <row r="14067" spans="1:8" x14ac:dyDescent="0.2">
      <c r="A14067" t="s">
        <v>3860</v>
      </c>
      <c r="B14067" t="s">
        <v>3924</v>
      </c>
      <c r="C14067" s="1">
        <v>44921</v>
      </c>
      <c r="D14067" s="1">
        <v>44967</v>
      </c>
      <c r="E14067">
        <f t="shared" si="219"/>
        <v>1</v>
      </c>
      <c r="F14067" t="str">
        <f>_xlfn.XLOOKUP(data!$B14067,campaign!$A$2:$A$18,campaign!$B$2:$B$18)</f>
        <v>RVOwner</v>
      </c>
      <c r="G14067">
        <f>_xlfn.XLOOKUP($F14067,campaign!$B$2:$B$18,campaign!$D$2:$D$18)</f>
        <v>22</v>
      </c>
      <c r="H14067" t="str">
        <f>_xlfn.XLOOKUP($A14067,customer!$A$2:$A$978,customer!$B$2:$B$978)</f>
        <v>Ania Lidgett</v>
      </c>
    </row>
    <row r="14068" spans="1:8" x14ac:dyDescent="0.2">
      <c r="A14068" t="s">
        <v>3860</v>
      </c>
      <c r="B14068" t="s">
        <v>3924</v>
      </c>
      <c r="C14068" s="1">
        <v>44921</v>
      </c>
      <c r="D14068" s="1">
        <v>44992</v>
      </c>
      <c r="E14068">
        <f t="shared" si="219"/>
        <v>2</v>
      </c>
      <c r="F14068" t="str">
        <f>_xlfn.XLOOKUP(data!$B14068,campaign!$A$2:$A$18,campaign!$B$2:$B$18)</f>
        <v>RVOwner</v>
      </c>
      <c r="G14068">
        <f>_xlfn.XLOOKUP($F14068,campaign!$B$2:$B$18,campaign!$D$2:$D$18)</f>
        <v>22</v>
      </c>
      <c r="H14068" t="str">
        <f>_xlfn.XLOOKUP($A14068,customer!$A$2:$A$978,customer!$B$2:$B$978)</f>
        <v>Ania Lidgett</v>
      </c>
    </row>
    <row r="14069" spans="1:8" x14ac:dyDescent="0.2">
      <c r="A14069" t="s">
        <v>3860</v>
      </c>
      <c r="B14069" t="s">
        <v>3924</v>
      </c>
      <c r="C14069" s="1">
        <v>44921</v>
      </c>
      <c r="D14069" s="1">
        <v>45020</v>
      </c>
      <c r="E14069">
        <f t="shared" si="219"/>
        <v>3</v>
      </c>
      <c r="F14069" t="str">
        <f>_xlfn.XLOOKUP(data!$B14069,campaign!$A$2:$A$18,campaign!$B$2:$B$18)</f>
        <v>RVOwner</v>
      </c>
      <c r="G14069">
        <f>_xlfn.XLOOKUP($F14069,campaign!$B$2:$B$18,campaign!$D$2:$D$18)</f>
        <v>22</v>
      </c>
      <c r="H14069" t="str">
        <f>_xlfn.XLOOKUP($A14069,customer!$A$2:$A$978,customer!$B$2:$B$978)</f>
        <v>Ania Lidgett</v>
      </c>
    </row>
    <row r="14070" spans="1:8" x14ac:dyDescent="0.2">
      <c r="A14070" t="s">
        <v>3860</v>
      </c>
      <c r="B14070" t="s">
        <v>3924</v>
      </c>
      <c r="C14070" s="1">
        <v>44921</v>
      </c>
      <c r="D14070" s="1">
        <v>45047</v>
      </c>
      <c r="E14070">
        <f t="shared" si="219"/>
        <v>4</v>
      </c>
      <c r="F14070" t="str">
        <f>_xlfn.XLOOKUP(data!$B14070,campaign!$A$2:$A$18,campaign!$B$2:$B$18)</f>
        <v>RVOwner</v>
      </c>
      <c r="G14070">
        <f>_xlfn.XLOOKUP($F14070,campaign!$B$2:$B$18,campaign!$D$2:$D$18)</f>
        <v>22</v>
      </c>
      <c r="H14070" t="str">
        <f>_xlfn.XLOOKUP($A14070,customer!$A$2:$A$978,customer!$B$2:$B$978)</f>
        <v>Ania Lidgett</v>
      </c>
    </row>
    <row r="14071" spans="1:8" x14ac:dyDescent="0.2">
      <c r="A14071" t="s">
        <v>3860</v>
      </c>
      <c r="B14071" t="s">
        <v>3924</v>
      </c>
      <c r="C14071" s="1">
        <v>44921</v>
      </c>
      <c r="D14071" s="1">
        <v>45085</v>
      </c>
      <c r="E14071">
        <f t="shared" si="219"/>
        <v>5</v>
      </c>
      <c r="F14071" t="str">
        <f>_xlfn.XLOOKUP(data!$B14071,campaign!$A$2:$A$18,campaign!$B$2:$B$18)</f>
        <v>RVOwner</v>
      </c>
      <c r="G14071">
        <f>_xlfn.XLOOKUP($F14071,campaign!$B$2:$B$18,campaign!$D$2:$D$18)</f>
        <v>22</v>
      </c>
      <c r="H14071" t="str">
        <f>_xlfn.XLOOKUP($A14071,customer!$A$2:$A$978,customer!$B$2:$B$978)</f>
        <v>Ania Lidgett</v>
      </c>
    </row>
    <row r="14072" spans="1:8" x14ac:dyDescent="0.2">
      <c r="A14072" t="s">
        <v>3860</v>
      </c>
      <c r="B14072" t="s">
        <v>3927</v>
      </c>
      <c r="C14072" s="1">
        <v>44984</v>
      </c>
      <c r="D14072" s="1">
        <v>44984</v>
      </c>
      <c r="E14072">
        <f t="shared" si="219"/>
        <v>0</v>
      </c>
      <c r="F14072" t="str">
        <f>_xlfn.XLOOKUP(data!$B14072,campaign!$A$2:$A$18,campaign!$B$2:$B$18)</f>
        <v>RespondsToMailOffers</v>
      </c>
      <c r="G14072">
        <f>_xlfn.XLOOKUP($F14072,campaign!$B$2:$B$18,campaign!$D$2:$D$18)</f>
        <v>27</v>
      </c>
      <c r="H14072" t="str">
        <f>_xlfn.XLOOKUP($A14072,customer!$A$2:$A$978,customer!$B$2:$B$978)</f>
        <v>Ania Lidgett</v>
      </c>
    </row>
    <row r="14073" spans="1:8" x14ac:dyDescent="0.2">
      <c r="A14073" t="s">
        <v>3860</v>
      </c>
      <c r="B14073" t="s">
        <v>3927</v>
      </c>
      <c r="C14073" s="1">
        <v>44984</v>
      </c>
      <c r="D14073" s="1">
        <v>45012</v>
      </c>
      <c r="E14073">
        <f t="shared" si="219"/>
        <v>1</v>
      </c>
      <c r="F14073" t="str">
        <f>_xlfn.XLOOKUP(data!$B14073,campaign!$A$2:$A$18,campaign!$B$2:$B$18)</f>
        <v>RespondsToMailOffers</v>
      </c>
      <c r="G14073">
        <f>_xlfn.XLOOKUP($F14073,campaign!$B$2:$B$18,campaign!$D$2:$D$18)</f>
        <v>27</v>
      </c>
      <c r="H14073" t="str">
        <f>_xlfn.XLOOKUP($A14073,customer!$A$2:$A$978,customer!$B$2:$B$978)</f>
        <v>Ania Lidgett</v>
      </c>
    </row>
    <row r="14074" spans="1:8" x14ac:dyDescent="0.2">
      <c r="A14074" t="s">
        <v>3860</v>
      </c>
      <c r="B14074" t="s">
        <v>3927</v>
      </c>
      <c r="C14074" s="1">
        <v>44984</v>
      </c>
      <c r="D14074" s="1">
        <v>45024</v>
      </c>
      <c r="E14074">
        <f t="shared" si="219"/>
        <v>1</v>
      </c>
      <c r="F14074" t="str">
        <f>_xlfn.XLOOKUP(data!$B14074,campaign!$A$2:$A$18,campaign!$B$2:$B$18)</f>
        <v>RespondsToMailOffers</v>
      </c>
      <c r="G14074">
        <f>_xlfn.XLOOKUP($F14074,campaign!$B$2:$B$18,campaign!$D$2:$D$18)</f>
        <v>27</v>
      </c>
      <c r="H14074" t="str">
        <f>_xlfn.XLOOKUP($A14074,customer!$A$2:$A$978,customer!$B$2:$B$978)</f>
        <v>Ania Lidgett</v>
      </c>
    </row>
    <row r="14075" spans="1:8" x14ac:dyDescent="0.2">
      <c r="A14075" t="s">
        <v>3860</v>
      </c>
      <c r="B14075" t="s">
        <v>3927</v>
      </c>
      <c r="C14075" s="1">
        <v>44984</v>
      </c>
      <c r="D14075" s="1">
        <v>45073</v>
      </c>
      <c r="E14075">
        <f t="shared" si="219"/>
        <v>3</v>
      </c>
      <c r="F14075" t="str">
        <f>_xlfn.XLOOKUP(data!$B14075,campaign!$A$2:$A$18,campaign!$B$2:$B$18)</f>
        <v>RespondsToMailOffers</v>
      </c>
      <c r="G14075">
        <f>_xlfn.XLOOKUP($F14075,campaign!$B$2:$B$18,campaign!$D$2:$D$18)</f>
        <v>27</v>
      </c>
      <c r="H14075" t="str">
        <f>_xlfn.XLOOKUP($A14075,customer!$A$2:$A$978,customer!$B$2:$B$978)</f>
        <v>Ania Lidgett</v>
      </c>
    </row>
    <row r="14076" spans="1:8" x14ac:dyDescent="0.2">
      <c r="A14076" t="s">
        <v>3860</v>
      </c>
      <c r="B14076" t="s">
        <v>3927</v>
      </c>
      <c r="C14076" s="1">
        <v>44984</v>
      </c>
      <c r="D14076" s="1">
        <v>45086</v>
      </c>
      <c r="E14076">
        <f t="shared" si="219"/>
        <v>3</v>
      </c>
      <c r="F14076" t="str">
        <f>_xlfn.XLOOKUP(data!$B14076,campaign!$A$2:$A$18,campaign!$B$2:$B$18)</f>
        <v>RespondsToMailOffers</v>
      </c>
      <c r="G14076">
        <f>_xlfn.XLOOKUP($F14076,campaign!$B$2:$B$18,campaign!$D$2:$D$18)</f>
        <v>27</v>
      </c>
      <c r="H14076" t="str">
        <f>_xlfn.XLOOKUP($A14076,customer!$A$2:$A$978,customer!$B$2:$B$978)</f>
        <v>Ania Lidgett</v>
      </c>
    </row>
    <row r="14077" spans="1:8" x14ac:dyDescent="0.2">
      <c r="A14077" t="s">
        <v>3861</v>
      </c>
      <c r="B14077" t="s">
        <v>3947</v>
      </c>
      <c r="C14077" s="1">
        <v>44978</v>
      </c>
      <c r="D14077" s="1">
        <v>44978</v>
      </c>
      <c r="E14077">
        <f t="shared" si="219"/>
        <v>0</v>
      </c>
      <c r="F14077" t="str">
        <f>_xlfn.XLOOKUP(data!$B14077,campaign!$A$2:$A$18,campaign!$B$2:$B$18)</f>
        <v>OwnsComputer</v>
      </c>
      <c r="G14077">
        <f>_xlfn.XLOOKUP($F14077,campaign!$B$2:$B$18,campaign!$D$2:$D$18)</f>
        <v>62</v>
      </c>
      <c r="H14077" t="str">
        <f>_xlfn.XLOOKUP($A14077,customer!$A$2:$A$978,customer!$B$2:$B$978)</f>
        <v>Leslie Goodlet</v>
      </c>
    </row>
    <row r="14078" spans="1:8" x14ac:dyDescent="0.2">
      <c r="A14078" t="s">
        <v>3861</v>
      </c>
      <c r="B14078" t="s">
        <v>3947</v>
      </c>
      <c r="C14078" s="1">
        <v>44978</v>
      </c>
      <c r="D14078" s="1">
        <v>45011</v>
      </c>
      <c r="E14078">
        <f t="shared" si="219"/>
        <v>1</v>
      </c>
      <c r="F14078" t="str">
        <f>_xlfn.XLOOKUP(data!$B14078,campaign!$A$2:$A$18,campaign!$B$2:$B$18)</f>
        <v>OwnsComputer</v>
      </c>
      <c r="G14078">
        <f>_xlfn.XLOOKUP($F14078,campaign!$B$2:$B$18,campaign!$D$2:$D$18)</f>
        <v>62</v>
      </c>
      <c r="H14078" t="str">
        <f>_xlfn.XLOOKUP($A14078,customer!$A$2:$A$978,customer!$B$2:$B$978)</f>
        <v>Leslie Goodlet</v>
      </c>
    </row>
    <row r="14079" spans="1:8" x14ac:dyDescent="0.2">
      <c r="A14079" t="s">
        <v>3861</v>
      </c>
      <c r="B14079" t="s">
        <v>3947</v>
      </c>
      <c r="C14079" s="1">
        <v>44978</v>
      </c>
      <c r="D14079" s="1">
        <v>45041</v>
      </c>
      <c r="E14079">
        <f t="shared" si="219"/>
        <v>2</v>
      </c>
      <c r="F14079" t="str">
        <f>_xlfn.XLOOKUP(data!$B14079,campaign!$A$2:$A$18,campaign!$B$2:$B$18)</f>
        <v>OwnsComputer</v>
      </c>
      <c r="G14079">
        <f>_xlfn.XLOOKUP($F14079,campaign!$B$2:$B$18,campaign!$D$2:$D$18)</f>
        <v>62</v>
      </c>
      <c r="H14079" t="str">
        <f>_xlfn.XLOOKUP($A14079,customer!$A$2:$A$978,customer!$B$2:$B$978)</f>
        <v>Leslie Goodlet</v>
      </c>
    </row>
    <row r="14080" spans="1:8" x14ac:dyDescent="0.2">
      <c r="A14080" t="s">
        <v>3861</v>
      </c>
      <c r="B14080" t="s">
        <v>3947</v>
      </c>
      <c r="C14080" s="1">
        <v>44978</v>
      </c>
      <c r="D14080" s="1">
        <v>45068</v>
      </c>
      <c r="E14080">
        <f t="shared" si="219"/>
        <v>3</v>
      </c>
      <c r="F14080" t="str">
        <f>_xlfn.XLOOKUP(data!$B14080,campaign!$A$2:$A$18,campaign!$B$2:$B$18)</f>
        <v>OwnsComputer</v>
      </c>
      <c r="G14080">
        <f>_xlfn.XLOOKUP($F14080,campaign!$B$2:$B$18,campaign!$D$2:$D$18)</f>
        <v>62</v>
      </c>
      <c r="H14080" t="str">
        <f>_xlfn.XLOOKUP($A14080,customer!$A$2:$A$978,customer!$B$2:$B$978)</f>
        <v>Leslie Goodlet</v>
      </c>
    </row>
    <row r="14081" spans="1:8" x14ac:dyDescent="0.2">
      <c r="A14081" t="s">
        <v>3861</v>
      </c>
      <c r="B14081" t="s">
        <v>3947</v>
      </c>
      <c r="C14081" s="1">
        <v>44978</v>
      </c>
      <c r="D14081" s="1">
        <v>45078</v>
      </c>
      <c r="E14081">
        <f t="shared" si="219"/>
        <v>3</v>
      </c>
      <c r="F14081" t="str">
        <f>_xlfn.XLOOKUP(data!$B14081,campaign!$A$2:$A$18,campaign!$B$2:$B$18)</f>
        <v>OwnsComputer</v>
      </c>
      <c r="G14081">
        <f>_xlfn.XLOOKUP($F14081,campaign!$B$2:$B$18,campaign!$D$2:$D$18)</f>
        <v>62</v>
      </c>
      <c r="H14081" t="str">
        <f>_xlfn.XLOOKUP($A14081,customer!$A$2:$A$978,customer!$B$2:$B$978)</f>
        <v>Leslie Goodlet</v>
      </c>
    </row>
    <row r="14082" spans="1:8" x14ac:dyDescent="0.2">
      <c r="A14082" t="s">
        <v>3861</v>
      </c>
      <c r="B14082" t="s">
        <v>3926</v>
      </c>
      <c r="C14082" s="1">
        <v>45022</v>
      </c>
      <c r="D14082" s="1">
        <v>45022</v>
      </c>
      <c r="E14082">
        <f t="shared" si="219"/>
        <v>0</v>
      </c>
      <c r="F14082" t="str">
        <f>_xlfn.XLOOKUP(data!$B14082,campaign!$A$2:$A$18,campaign!$B$2:$B$18)</f>
        <v>BuysViaMailOrder</v>
      </c>
      <c r="G14082">
        <f>_xlfn.XLOOKUP($F14082,campaign!$B$2:$B$18,campaign!$D$2:$D$18)</f>
        <v>25</v>
      </c>
      <c r="H14082" t="str">
        <f>_xlfn.XLOOKUP($A14082,customer!$A$2:$A$978,customer!$B$2:$B$978)</f>
        <v>Leslie Goodlet</v>
      </c>
    </row>
    <row r="14083" spans="1:8" x14ac:dyDescent="0.2">
      <c r="A14083" t="s">
        <v>3861</v>
      </c>
      <c r="B14083" t="s">
        <v>3926</v>
      </c>
      <c r="C14083" s="1">
        <v>45022</v>
      </c>
      <c r="D14083" s="1">
        <v>45055</v>
      </c>
      <c r="E14083">
        <f t="shared" ref="E14083:E14146" si="220">DATEDIF(C14083,D14083,"M")</f>
        <v>1</v>
      </c>
      <c r="F14083" t="str">
        <f>_xlfn.XLOOKUP(data!$B14083,campaign!$A$2:$A$18,campaign!$B$2:$B$18)</f>
        <v>BuysViaMailOrder</v>
      </c>
      <c r="G14083">
        <f>_xlfn.XLOOKUP($F14083,campaign!$B$2:$B$18,campaign!$D$2:$D$18)</f>
        <v>25</v>
      </c>
      <c r="H14083" t="str">
        <f>_xlfn.XLOOKUP($A14083,customer!$A$2:$A$978,customer!$B$2:$B$978)</f>
        <v>Leslie Goodlet</v>
      </c>
    </row>
    <row r="14084" spans="1:8" x14ac:dyDescent="0.2">
      <c r="A14084" t="s">
        <v>3862</v>
      </c>
      <c r="B14084" t="s">
        <v>3928</v>
      </c>
      <c r="C14084" s="1">
        <v>44682</v>
      </c>
      <c r="D14084" s="1">
        <v>44682</v>
      </c>
      <c r="E14084">
        <f t="shared" si="220"/>
        <v>0</v>
      </c>
      <c r="F14084" t="str">
        <f>_xlfn.XLOOKUP(data!$B14084,campaign!$A$2:$A$18,campaign!$B$2:$B$18)</f>
        <v>OptOutMailings</v>
      </c>
      <c r="G14084">
        <f>_xlfn.XLOOKUP($F14084,campaign!$B$2:$B$18,campaign!$D$2:$D$18)</f>
        <v>75</v>
      </c>
      <c r="H14084" t="str">
        <f>_xlfn.XLOOKUP($A14084,customer!$A$2:$A$978,customer!$B$2:$B$978)</f>
        <v>Vanessa Wind</v>
      </c>
    </row>
    <row r="14085" spans="1:8" x14ac:dyDescent="0.2">
      <c r="A14085" t="s">
        <v>3862</v>
      </c>
      <c r="B14085" t="s">
        <v>3928</v>
      </c>
      <c r="C14085" s="1">
        <v>44682</v>
      </c>
      <c r="D14085" s="1">
        <v>44723</v>
      </c>
      <c r="E14085">
        <f t="shared" si="220"/>
        <v>1</v>
      </c>
      <c r="F14085" t="str">
        <f>_xlfn.XLOOKUP(data!$B14085,campaign!$A$2:$A$18,campaign!$B$2:$B$18)</f>
        <v>OptOutMailings</v>
      </c>
      <c r="G14085">
        <f>_xlfn.XLOOKUP($F14085,campaign!$B$2:$B$18,campaign!$D$2:$D$18)</f>
        <v>75</v>
      </c>
      <c r="H14085" t="str">
        <f>_xlfn.XLOOKUP($A14085,customer!$A$2:$A$978,customer!$B$2:$B$978)</f>
        <v>Vanessa Wind</v>
      </c>
    </row>
    <row r="14086" spans="1:8" x14ac:dyDescent="0.2">
      <c r="A14086" t="s">
        <v>3862</v>
      </c>
      <c r="B14086" t="s">
        <v>3928</v>
      </c>
      <c r="C14086" s="1">
        <v>44682</v>
      </c>
      <c r="D14086" s="1">
        <v>44755</v>
      </c>
      <c r="E14086">
        <f t="shared" si="220"/>
        <v>2</v>
      </c>
      <c r="F14086" t="str">
        <f>_xlfn.XLOOKUP(data!$B14086,campaign!$A$2:$A$18,campaign!$B$2:$B$18)</f>
        <v>OptOutMailings</v>
      </c>
      <c r="G14086">
        <f>_xlfn.XLOOKUP($F14086,campaign!$B$2:$B$18,campaign!$D$2:$D$18)</f>
        <v>75</v>
      </c>
      <c r="H14086" t="str">
        <f>_xlfn.XLOOKUP($A14086,customer!$A$2:$A$978,customer!$B$2:$B$978)</f>
        <v>Vanessa Wind</v>
      </c>
    </row>
    <row r="14087" spans="1:8" x14ac:dyDescent="0.2">
      <c r="A14087" t="s">
        <v>3862</v>
      </c>
      <c r="B14087" t="s">
        <v>3928</v>
      </c>
      <c r="C14087" s="1">
        <v>44682</v>
      </c>
      <c r="D14087" s="1">
        <v>44780</v>
      </c>
      <c r="E14087">
        <f t="shared" si="220"/>
        <v>3</v>
      </c>
      <c r="F14087" t="str">
        <f>_xlfn.XLOOKUP(data!$B14087,campaign!$A$2:$A$18,campaign!$B$2:$B$18)</f>
        <v>OptOutMailings</v>
      </c>
      <c r="G14087">
        <f>_xlfn.XLOOKUP($F14087,campaign!$B$2:$B$18,campaign!$D$2:$D$18)</f>
        <v>75</v>
      </c>
      <c r="H14087" t="str">
        <f>_xlfn.XLOOKUP($A14087,customer!$A$2:$A$978,customer!$B$2:$B$978)</f>
        <v>Vanessa Wind</v>
      </c>
    </row>
    <row r="14088" spans="1:8" x14ac:dyDescent="0.2">
      <c r="A14088" t="s">
        <v>3862</v>
      </c>
      <c r="B14088" t="s">
        <v>3928</v>
      </c>
      <c r="C14088" s="1">
        <v>44682</v>
      </c>
      <c r="D14088" s="1">
        <v>44814</v>
      </c>
      <c r="E14088">
        <f t="shared" si="220"/>
        <v>4</v>
      </c>
      <c r="F14088" t="str">
        <f>_xlfn.XLOOKUP(data!$B14088,campaign!$A$2:$A$18,campaign!$B$2:$B$18)</f>
        <v>OptOutMailings</v>
      </c>
      <c r="G14088">
        <f>_xlfn.XLOOKUP($F14088,campaign!$B$2:$B$18,campaign!$D$2:$D$18)</f>
        <v>75</v>
      </c>
      <c r="H14088" t="str">
        <f>_xlfn.XLOOKUP($A14088,customer!$A$2:$A$978,customer!$B$2:$B$978)</f>
        <v>Vanessa Wind</v>
      </c>
    </row>
    <row r="14089" spans="1:8" x14ac:dyDescent="0.2">
      <c r="A14089" t="s">
        <v>3862</v>
      </c>
      <c r="B14089" t="s">
        <v>3928</v>
      </c>
      <c r="C14089" s="1">
        <v>44682</v>
      </c>
      <c r="D14089" s="1">
        <v>44850</v>
      </c>
      <c r="E14089">
        <f t="shared" si="220"/>
        <v>5</v>
      </c>
      <c r="F14089" t="str">
        <f>_xlfn.XLOOKUP(data!$B14089,campaign!$A$2:$A$18,campaign!$B$2:$B$18)</f>
        <v>OptOutMailings</v>
      </c>
      <c r="G14089">
        <f>_xlfn.XLOOKUP($F14089,campaign!$B$2:$B$18,campaign!$D$2:$D$18)</f>
        <v>75</v>
      </c>
      <c r="H14089" t="str">
        <f>_xlfn.XLOOKUP($A14089,customer!$A$2:$A$978,customer!$B$2:$B$978)</f>
        <v>Vanessa Wind</v>
      </c>
    </row>
    <row r="14090" spans="1:8" x14ac:dyDescent="0.2">
      <c r="A14090" t="s">
        <v>3862</v>
      </c>
      <c r="B14090" t="s">
        <v>3928</v>
      </c>
      <c r="C14090" s="1">
        <v>44682</v>
      </c>
      <c r="D14090" s="1">
        <v>44867</v>
      </c>
      <c r="E14090">
        <f t="shared" si="220"/>
        <v>6</v>
      </c>
      <c r="F14090" t="str">
        <f>_xlfn.XLOOKUP(data!$B14090,campaign!$A$2:$A$18,campaign!$B$2:$B$18)</f>
        <v>OptOutMailings</v>
      </c>
      <c r="G14090">
        <f>_xlfn.XLOOKUP($F14090,campaign!$B$2:$B$18,campaign!$D$2:$D$18)</f>
        <v>75</v>
      </c>
      <c r="H14090" t="str">
        <f>_xlfn.XLOOKUP($A14090,customer!$A$2:$A$978,customer!$B$2:$B$978)</f>
        <v>Vanessa Wind</v>
      </c>
    </row>
    <row r="14091" spans="1:8" x14ac:dyDescent="0.2">
      <c r="A14091" t="s">
        <v>3862</v>
      </c>
      <c r="B14091" t="s">
        <v>3928</v>
      </c>
      <c r="C14091" s="1">
        <v>44682</v>
      </c>
      <c r="D14091" s="1">
        <v>44905</v>
      </c>
      <c r="E14091">
        <f t="shared" si="220"/>
        <v>7</v>
      </c>
      <c r="F14091" t="str">
        <f>_xlfn.XLOOKUP(data!$B14091,campaign!$A$2:$A$18,campaign!$B$2:$B$18)</f>
        <v>OptOutMailings</v>
      </c>
      <c r="G14091">
        <f>_xlfn.XLOOKUP($F14091,campaign!$B$2:$B$18,campaign!$D$2:$D$18)</f>
        <v>75</v>
      </c>
      <c r="H14091" t="str">
        <f>_xlfn.XLOOKUP($A14091,customer!$A$2:$A$978,customer!$B$2:$B$978)</f>
        <v>Vanessa Wind</v>
      </c>
    </row>
    <row r="14092" spans="1:8" x14ac:dyDescent="0.2">
      <c r="A14092" t="s">
        <v>3862</v>
      </c>
      <c r="B14092" t="s">
        <v>3928</v>
      </c>
      <c r="C14092" s="1">
        <v>44682</v>
      </c>
      <c r="D14092" s="1">
        <v>44931</v>
      </c>
      <c r="E14092">
        <f t="shared" si="220"/>
        <v>8</v>
      </c>
      <c r="F14092" t="str">
        <f>_xlfn.XLOOKUP(data!$B14092,campaign!$A$2:$A$18,campaign!$B$2:$B$18)</f>
        <v>OptOutMailings</v>
      </c>
      <c r="G14092">
        <f>_xlfn.XLOOKUP($F14092,campaign!$B$2:$B$18,campaign!$D$2:$D$18)</f>
        <v>75</v>
      </c>
      <c r="H14092" t="str">
        <f>_xlfn.XLOOKUP($A14092,customer!$A$2:$A$978,customer!$B$2:$B$978)</f>
        <v>Vanessa Wind</v>
      </c>
    </row>
    <row r="14093" spans="1:8" x14ac:dyDescent="0.2">
      <c r="A14093" t="s">
        <v>3862</v>
      </c>
      <c r="B14093" t="s">
        <v>3928</v>
      </c>
      <c r="C14093" s="1">
        <v>44682</v>
      </c>
      <c r="D14093" s="1">
        <v>44962</v>
      </c>
      <c r="E14093">
        <f t="shared" si="220"/>
        <v>9</v>
      </c>
      <c r="F14093" t="str">
        <f>_xlfn.XLOOKUP(data!$B14093,campaign!$A$2:$A$18,campaign!$B$2:$B$18)</f>
        <v>OptOutMailings</v>
      </c>
      <c r="G14093">
        <f>_xlfn.XLOOKUP($F14093,campaign!$B$2:$B$18,campaign!$D$2:$D$18)</f>
        <v>75</v>
      </c>
      <c r="H14093" t="str">
        <f>_xlfn.XLOOKUP($A14093,customer!$A$2:$A$978,customer!$B$2:$B$978)</f>
        <v>Vanessa Wind</v>
      </c>
    </row>
    <row r="14094" spans="1:8" x14ac:dyDescent="0.2">
      <c r="A14094" t="s">
        <v>3862</v>
      </c>
      <c r="B14094" t="s">
        <v>3928</v>
      </c>
      <c r="C14094" s="1">
        <v>44682</v>
      </c>
      <c r="D14094" s="1">
        <v>44987</v>
      </c>
      <c r="E14094">
        <f t="shared" si="220"/>
        <v>10</v>
      </c>
      <c r="F14094" t="str">
        <f>_xlfn.XLOOKUP(data!$B14094,campaign!$A$2:$A$18,campaign!$B$2:$B$18)</f>
        <v>OptOutMailings</v>
      </c>
      <c r="G14094">
        <f>_xlfn.XLOOKUP($F14094,campaign!$B$2:$B$18,campaign!$D$2:$D$18)</f>
        <v>75</v>
      </c>
      <c r="H14094" t="str">
        <f>_xlfn.XLOOKUP($A14094,customer!$A$2:$A$978,customer!$B$2:$B$978)</f>
        <v>Vanessa Wind</v>
      </c>
    </row>
    <row r="14095" spans="1:8" x14ac:dyDescent="0.2">
      <c r="A14095" t="s">
        <v>3862</v>
      </c>
      <c r="B14095" t="s">
        <v>3928</v>
      </c>
      <c r="C14095" s="1">
        <v>44682</v>
      </c>
      <c r="D14095" s="1">
        <v>45024</v>
      </c>
      <c r="E14095">
        <f t="shared" si="220"/>
        <v>11</v>
      </c>
      <c r="F14095" t="str">
        <f>_xlfn.XLOOKUP(data!$B14095,campaign!$A$2:$A$18,campaign!$B$2:$B$18)</f>
        <v>OptOutMailings</v>
      </c>
      <c r="G14095">
        <f>_xlfn.XLOOKUP($F14095,campaign!$B$2:$B$18,campaign!$D$2:$D$18)</f>
        <v>75</v>
      </c>
      <c r="H14095" t="str">
        <f>_xlfn.XLOOKUP($A14095,customer!$A$2:$A$978,customer!$B$2:$B$978)</f>
        <v>Vanessa Wind</v>
      </c>
    </row>
    <row r="14096" spans="1:8" x14ac:dyDescent="0.2">
      <c r="A14096" t="s">
        <v>3862</v>
      </c>
      <c r="B14096" t="s">
        <v>3928</v>
      </c>
      <c r="C14096" s="1">
        <v>44682</v>
      </c>
      <c r="D14096" s="1">
        <v>45052</v>
      </c>
      <c r="E14096">
        <f t="shared" si="220"/>
        <v>12</v>
      </c>
      <c r="F14096" t="str">
        <f>_xlfn.XLOOKUP(data!$B14096,campaign!$A$2:$A$18,campaign!$B$2:$B$18)</f>
        <v>OptOutMailings</v>
      </c>
      <c r="G14096">
        <f>_xlfn.XLOOKUP($F14096,campaign!$B$2:$B$18,campaign!$D$2:$D$18)</f>
        <v>75</v>
      </c>
      <c r="H14096" t="str">
        <f>_xlfn.XLOOKUP($A14096,customer!$A$2:$A$978,customer!$B$2:$B$978)</f>
        <v>Vanessa Wind</v>
      </c>
    </row>
    <row r="14097" spans="1:8" x14ac:dyDescent="0.2">
      <c r="A14097" t="s">
        <v>3862</v>
      </c>
      <c r="B14097" t="s">
        <v>3921</v>
      </c>
      <c r="C14097" s="1">
        <v>44761</v>
      </c>
      <c r="D14097" s="1">
        <v>44761</v>
      </c>
      <c r="E14097">
        <f t="shared" si="220"/>
        <v>0</v>
      </c>
      <c r="F14097" t="str">
        <f>_xlfn.XLOOKUP(data!$B14097,campaign!$A$2:$A$18,campaign!$B$2:$B$18)</f>
        <v>HandsetRefurbished</v>
      </c>
      <c r="G14097">
        <f>_xlfn.XLOOKUP($F14097,campaign!$B$2:$B$18,campaign!$D$2:$D$18)</f>
        <v>26</v>
      </c>
      <c r="H14097" t="str">
        <f>_xlfn.XLOOKUP($A14097,customer!$A$2:$A$978,customer!$B$2:$B$978)</f>
        <v>Vanessa Wind</v>
      </c>
    </row>
    <row r="14098" spans="1:8" x14ac:dyDescent="0.2">
      <c r="A14098" t="s">
        <v>3862</v>
      </c>
      <c r="B14098" t="s">
        <v>3921</v>
      </c>
      <c r="C14098" s="1">
        <v>44761</v>
      </c>
      <c r="D14098" s="1">
        <v>44801</v>
      </c>
      <c r="E14098">
        <f t="shared" si="220"/>
        <v>1</v>
      </c>
      <c r="F14098" t="str">
        <f>_xlfn.XLOOKUP(data!$B14098,campaign!$A$2:$A$18,campaign!$B$2:$B$18)</f>
        <v>HandsetRefurbished</v>
      </c>
      <c r="G14098">
        <f>_xlfn.XLOOKUP($F14098,campaign!$B$2:$B$18,campaign!$D$2:$D$18)</f>
        <v>26</v>
      </c>
      <c r="H14098" t="str">
        <f>_xlfn.XLOOKUP($A14098,customer!$A$2:$A$978,customer!$B$2:$B$978)</f>
        <v>Vanessa Wind</v>
      </c>
    </row>
    <row r="14099" spans="1:8" x14ac:dyDescent="0.2">
      <c r="A14099" t="s">
        <v>3862</v>
      </c>
      <c r="B14099" t="s">
        <v>3921</v>
      </c>
      <c r="C14099" s="1">
        <v>44761</v>
      </c>
      <c r="D14099" s="1">
        <v>44856</v>
      </c>
      <c r="E14099">
        <f t="shared" si="220"/>
        <v>3</v>
      </c>
      <c r="F14099" t="str">
        <f>_xlfn.XLOOKUP(data!$B14099,campaign!$A$2:$A$18,campaign!$B$2:$B$18)</f>
        <v>HandsetRefurbished</v>
      </c>
      <c r="G14099">
        <f>_xlfn.XLOOKUP($F14099,campaign!$B$2:$B$18,campaign!$D$2:$D$18)</f>
        <v>26</v>
      </c>
      <c r="H14099" t="str">
        <f>_xlfn.XLOOKUP($A14099,customer!$A$2:$A$978,customer!$B$2:$B$978)</f>
        <v>Vanessa Wind</v>
      </c>
    </row>
    <row r="14100" spans="1:8" x14ac:dyDescent="0.2">
      <c r="A14100" t="s">
        <v>3862</v>
      </c>
      <c r="B14100" t="s">
        <v>3921</v>
      </c>
      <c r="C14100" s="1">
        <v>44761</v>
      </c>
      <c r="D14100" s="1">
        <v>44924</v>
      </c>
      <c r="E14100">
        <f t="shared" si="220"/>
        <v>5</v>
      </c>
      <c r="F14100" t="str">
        <f>_xlfn.XLOOKUP(data!$B14100,campaign!$A$2:$A$18,campaign!$B$2:$B$18)</f>
        <v>HandsetRefurbished</v>
      </c>
      <c r="G14100">
        <f>_xlfn.XLOOKUP($F14100,campaign!$B$2:$B$18,campaign!$D$2:$D$18)</f>
        <v>26</v>
      </c>
      <c r="H14100" t="str">
        <f>_xlfn.XLOOKUP($A14100,customer!$A$2:$A$978,customer!$B$2:$B$978)</f>
        <v>Vanessa Wind</v>
      </c>
    </row>
    <row r="14101" spans="1:8" x14ac:dyDescent="0.2">
      <c r="A14101" t="s">
        <v>3862</v>
      </c>
      <c r="B14101" t="s">
        <v>3921</v>
      </c>
      <c r="C14101" s="1">
        <v>44761</v>
      </c>
      <c r="D14101" s="1">
        <v>44956</v>
      </c>
      <c r="E14101">
        <f t="shared" si="220"/>
        <v>6</v>
      </c>
      <c r="F14101" t="str">
        <f>_xlfn.XLOOKUP(data!$B14101,campaign!$A$2:$A$18,campaign!$B$2:$B$18)</f>
        <v>HandsetRefurbished</v>
      </c>
      <c r="G14101">
        <f>_xlfn.XLOOKUP($F14101,campaign!$B$2:$B$18,campaign!$D$2:$D$18)</f>
        <v>26</v>
      </c>
      <c r="H14101" t="str">
        <f>_xlfn.XLOOKUP($A14101,customer!$A$2:$A$978,customer!$B$2:$B$978)</f>
        <v>Vanessa Wind</v>
      </c>
    </row>
    <row r="14102" spans="1:8" x14ac:dyDescent="0.2">
      <c r="A14102" t="s">
        <v>3862</v>
      </c>
      <c r="B14102" t="s">
        <v>3921</v>
      </c>
      <c r="C14102" s="1">
        <v>44761</v>
      </c>
      <c r="D14102" s="1">
        <v>44986</v>
      </c>
      <c r="E14102">
        <f t="shared" si="220"/>
        <v>7</v>
      </c>
      <c r="F14102" t="str">
        <f>_xlfn.XLOOKUP(data!$B14102,campaign!$A$2:$A$18,campaign!$B$2:$B$18)</f>
        <v>HandsetRefurbished</v>
      </c>
      <c r="G14102">
        <f>_xlfn.XLOOKUP($F14102,campaign!$B$2:$B$18,campaign!$D$2:$D$18)</f>
        <v>26</v>
      </c>
      <c r="H14102" t="str">
        <f>_xlfn.XLOOKUP($A14102,customer!$A$2:$A$978,customer!$B$2:$B$978)</f>
        <v>Vanessa Wind</v>
      </c>
    </row>
    <row r="14103" spans="1:8" x14ac:dyDescent="0.2">
      <c r="A14103" t="s">
        <v>3862</v>
      </c>
      <c r="B14103" t="s">
        <v>3921</v>
      </c>
      <c r="C14103" s="1">
        <v>44761</v>
      </c>
      <c r="D14103" s="1">
        <v>45017</v>
      </c>
      <c r="E14103">
        <f t="shared" si="220"/>
        <v>8</v>
      </c>
      <c r="F14103" t="str">
        <f>_xlfn.XLOOKUP(data!$B14103,campaign!$A$2:$A$18,campaign!$B$2:$B$18)</f>
        <v>HandsetRefurbished</v>
      </c>
      <c r="G14103">
        <f>_xlfn.XLOOKUP($F14103,campaign!$B$2:$B$18,campaign!$D$2:$D$18)</f>
        <v>26</v>
      </c>
      <c r="H14103" t="str">
        <f>_xlfn.XLOOKUP($A14103,customer!$A$2:$A$978,customer!$B$2:$B$978)</f>
        <v>Vanessa Wind</v>
      </c>
    </row>
    <row r="14104" spans="1:8" x14ac:dyDescent="0.2">
      <c r="A14104" t="s">
        <v>3862</v>
      </c>
      <c r="B14104" t="s">
        <v>3921</v>
      </c>
      <c r="C14104" s="1">
        <v>44761</v>
      </c>
      <c r="D14104" s="1">
        <v>45070</v>
      </c>
      <c r="E14104">
        <f t="shared" si="220"/>
        <v>10</v>
      </c>
      <c r="F14104" t="str">
        <f>_xlfn.XLOOKUP(data!$B14104,campaign!$A$2:$A$18,campaign!$B$2:$B$18)</f>
        <v>HandsetRefurbished</v>
      </c>
      <c r="G14104">
        <f>_xlfn.XLOOKUP($F14104,campaign!$B$2:$B$18,campaign!$D$2:$D$18)</f>
        <v>26</v>
      </c>
      <c r="H14104" t="str">
        <f>_xlfn.XLOOKUP($A14104,customer!$A$2:$A$978,customer!$B$2:$B$978)</f>
        <v>Vanessa Wind</v>
      </c>
    </row>
    <row r="14105" spans="1:8" x14ac:dyDescent="0.2">
      <c r="A14105" t="s">
        <v>3863</v>
      </c>
      <c r="B14105" t="s">
        <v>3920</v>
      </c>
      <c r="C14105" s="1">
        <v>44787</v>
      </c>
      <c r="D14105" s="1">
        <v>44787</v>
      </c>
      <c r="E14105">
        <f t="shared" si="220"/>
        <v>0</v>
      </c>
      <c r="F14105" t="str">
        <f>_xlfn.XLOOKUP(data!$B14105,campaign!$A$2:$A$18,campaign!$B$2:$B$18)</f>
        <v>ChildrenInHH</v>
      </c>
      <c r="G14105">
        <f>_xlfn.XLOOKUP($F14105,campaign!$B$2:$B$18,campaign!$D$2:$D$18)</f>
        <v>10</v>
      </c>
      <c r="H14105" t="str">
        <f>_xlfn.XLOOKUP($A14105,customer!$A$2:$A$978,customer!$B$2:$B$978)</f>
        <v>Piper MacGiolla</v>
      </c>
    </row>
    <row r="14106" spans="1:8" x14ac:dyDescent="0.2">
      <c r="A14106" t="s">
        <v>3863</v>
      </c>
      <c r="B14106" t="s">
        <v>3920</v>
      </c>
      <c r="C14106" s="1">
        <v>44787</v>
      </c>
      <c r="D14106" s="1">
        <v>44818</v>
      </c>
      <c r="E14106">
        <f t="shared" si="220"/>
        <v>1</v>
      </c>
      <c r="F14106" t="str">
        <f>_xlfn.XLOOKUP(data!$B14106,campaign!$A$2:$A$18,campaign!$B$2:$B$18)</f>
        <v>ChildrenInHH</v>
      </c>
      <c r="G14106">
        <f>_xlfn.XLOOKUP($F14106,campaign!$B$2:$B$18,campaign!$D$2:$D$18)</f>
        <v>10</v>
      </c>
      <c r="H14106" t="str">
        <f>_xlfn.XLOOKUP($A14106,customer!$A$2:$A$978,customer!$B$2:$B$978)</f>
        <v>Piper MacGiolla</v>
      </c>
    </row>
    <row r="14107" spans="1:8" x14ac:dyDescent="0.2">
      <c r="A14107" t="s">
        <v>3863</v>
      </c>
      <c r="B14107" t="s">
        <v>3920</v>
      </c>
      <c r="C14107" s="1">
        <v>44787</v>
      </c>
      <c r="D14107" s="1">
        <v>44857</v>
      </c>
      <c r="E14107">
        <f t="shared" si="220"/>
        <v>2</v>
      </c>
      <c r="F14107" t="str">
        <f>_xlfn.XLOOKUP(data!$B14107,campaign!$A$2:$A$18,campaign!$B$2:$B$18)</f>
        <v>ChildrenInHH</v>
      </c>
      <c r="G14107">
        <f>_xlfn.XLOOKUP($F14107,campaign!$B$2:$B$18,campaign!$D$2:$D$18)</f>
        <v>10</v>
      </c>
      <c r="H14107" t="str">
        <f>_xlfn.XLOOKUP($A14107,customer!$A$2:$A$978,customer!$B$2:$B$978)</f>
        <v>Piper MacGiolla</v>
      </c>
    </row>
    <row r="14108" spans="1:8" x14ac:dyDescent="0.2">
      <c r="A14108" t="s">
        <v>3863</v>
      </c>
      <c r="B14108" t="s">
        <v>3920</v>
      </c>
      <c r="C14108" s="1">
        <v>44787</v>
      </c>
      <c r="D14108" s="1">
        <v>44880</v>
      </c>
      <c r="E14108">
        <f t="shared" si="220"/>
        <v>3</v>
      </c>
      <c r="F14108" t="str">
        <f>_xlfn.XLOOKUP(data!$B14108,campaign!$A$2:$A$18,campaign!$B$2:$B$18)</f>
        <v>ChildrenInHH</v>
      </c>
      <c r="G14108">
        <f>_xlfn.XLOOKUP($F14108,campaign!$B$2:$B$18,campaign!$D$2:$D$18)</f>
        <v>10</v>
      </c>
      <c r="H14108" t="str">
        <f>_xlfn.XLOOKUP($A14108,customer!$A$2:$A$978,customer!$B$2:$B$978)</f>
        <v>Piper MacGiolla</v>
      </c>
    </row>
    <row r="14109" spans="1:8" x14ac:dyDescent="0.2">
      <c r="A14109" t="s">
        <v>3863</v>
      </c>
      <c r="B14109" t="s">
        <v>3920</v>
      </c>
      <c r="C14109" s="1">
        <v>44787</v>
      </c>
      <c r="D14109" s="1">
        <v>44955</v>
      </c>
      <c r="E14109">
        <f t="shared" si="220"/>
        <v>5</v>
      </c>
      <c r="F14109" t="str">
        <f>_xlfn.XLOOKUP(data!$B14109,campaign!$A$2:$A$18,campaign!$B$2:$B$18)</f>
        <v>ChildrenInHH</v>
      </c>
      <c r="G14109">
        <f>_xlfn.XLOOKUP($F14109,campaign!$B$2:$B$18,campaign!$D$2:$D$18)</f>
        <v>10</v>
      </c>
      <c r="H14109" t="str">
        <f>_xlfn.XLOOKUP($A14109,customer!$A$2:$A$978,customer!$B$2:$B$978)</f>
        <v>Piper MacGiolla</v>
      </c>
    </row>
    <row r="14110" spans="1:8" x14ac:dyDescent="0.2">
      <c r="A14110" t="s">
        <v>3863</v>
      </c>
      <c r="B14110" t="s">
        <v>3920</v>
      </c>
      <c r="C14110" s="1">
        <v>44787</v>
      </c>
      <c r="D14110" s="1">
        <v>44976</v>
      </c>
      <c r="E14110">
        <f t="shared" si="220"/>
        <v>6</v>
      </c>
      <c r="F14110" t="str">
        <f>_xlfn.XLOOKUP(data!$B14110,campaign!$A$2:$A$18,campaign!$B$2:$B$18)</f>
        <v>ChildrenInHH</v>
      </c>
      <c r="G14110">
        <f>_xlfn.XLOOKUP($F14110,campaign!$B$2:$B$18,campaign!$D$2:$D$18)</f>
        <v>10</v>
      </c>
      <c r="H14110" t="str">
        <f>_xlfn.XLOOKUP($A14110,customer!$A$2:$A$978,customer!$B$2:$B$978)</f>
        <v>Piper MacGiolla</v>
      </c>
    </row>
    <row r="14111" spans="1:8" x14ac:dyDescent="0.2">
      <c r="A14111" t="s">
        <v>3863</v>
      </c>
      <c r="B14111" t="s">
        <v>3920</v>
      </c>
      <c r="C14111" s="1">
        <v>44787</v>
      </c>
      <c r="D14111" s="1">
        <v>44986</v>
      </c>
      <c r="E14111">
        <f t="shared" si="220"/>
        <v>6</v>
      </c>
      <c r="F14111" t="str">
        <f>_xlfn.XLOOKUP(data!$B14111,campaign!$A$2:$A$18,campaign!$B$2:$B$18)</f>
        <v>ChildrenInHH</v>
      </c>
      <c r="G14111">
        <f>_xlfn.XLOOKUP($F14111,campaign!$B$2:$B$18,campaign!$D$2:$D$18)</f>
        <v>10</v>
      </c>
      <c r="H14111" t="str">
        <f>_xlfn.XLOOKUP($A14111,customer!$A$2:$A$978,customer!$B$2:$B$978)</f>
        <v>Piper MacGiolla</v>
      </c>
    </row>
    <row r="14112" spans="1:8" x14ac:dyDescent="0.2">
      <c r="A14112" t="s">
        <v>3863</v>
      </c>
      <c r="B14112" t="s">
        <v>3920</v>
      </c>
      <c r="C14112" s="1">
        <v>44787</v>
      </c>
      <c r="D14112" s="1">
        <v>45064</v>
      </c>
      <c r="E14112">
        <f t="shared" si="220"/>
        <v>9</v>
      </c>
      <c r="F14112" t="str">
        <f>_xlfn.XLOOKUP(data!$B14112,campaign!$A$2:$A$18,campaign!$B$2:$B$18)</f>
        <v>ChildrenInHH</v>
      </c>
      <c r="G14112">
        <f>_xlfn.XLOOKUP($F14112,campaign!$B$2:$B$18,campaign!$D$2:$D$18)</f>
        <v>10</v>
      </c>
      <c r="H14112" t="str">
        <f>_xlfn.XLOOKUP($A14112,customer!$A$2:$A$978,customer!$B$2:$B$978)</f>
        <v>Piper MacGiolla</v>
      </c>
    </row>
    <row r="14113" spans="1:8" x14ac:dyDescent="0.2">
      <c r="A14113" t="s">
        <v>3864</v>
      </c>
      <c r="B14113" t="s">
        <v>3948</v>
      </c>
      <c r="C14113" s="1">
        <v>44741</v>
      </c>
      <c r="D14113" s="1">
        <v>44741</v>
      </c>
      <c r="E14113">
        <f t="shared" si="220"/>
        <v>0</v>
      </c>
      <c r="F14113" t="str">
        <f>_xlfn.XLOOKUP(data!$B14113,campaign!$A$2:$A$18,campaign!$B$2:$B$18)</f>
        <v>HasCreditCard</v>
      </c>
      <c r="G14113">
        <f>_xlfn.XLOOKUP($F14113,campaign!$B$2:$B$18,campaign!$D$2:$D$18)</f>
        <v>65</v>
      </c>
      <c r="H14113" t="str">
        <f>_xlfn.XLOOKUP($A14113,customer!$A$2:$A$978,customer!$B$2:$B$978)</f>
        <v>Thaxter Eagleston</v>
      </c>
    </row>
    <row r="14114" spans="1:8" x14ac:dyDescent="0.2">
      <c r="A14114" t="s">
        <v>3864</v>
      </c>
      <c r="B14114" t="s">
        <v>3948</v>
      </c>
      <c r="C14114" s="1">
        <v>44741</v>
      </c>
      <c r="D14114" s="1">
        <v>44771</v>
      </c>
      <c r="E14114">
        <f t="shared" si="220"/>
        <v>1</v>
      </c>
      <c r="F14114" t="str">
        <f>_xlfn.XLOOKUP(data!$B14114,campaign!$A$2:$A$18,campaign!$B$2:$B$18)</f>
        <v>HasCreditCard</v>
      </c>
      <c r="G14114">
        <f>_xlfn.XLOOKUP($F14114,campaign!$B$2:$B$18,campaign!$D$2:$D$18)</f>
        <v>65</v>
      </c>
      <c r="H14114" t="str">
        <f>_xlfn.XLOOKUP($A14114,customer!$A$2:$A$978,customer!$B$2:$B$978)</f>
        <v>Thaxter Eagleston</v>
      </c>
    </row>
    <row r="14115" spans="1:8" x14ac:dyDescent="0.2">
      <c r="A14115" t="s">
        <v>3864</v>
      </c>
      <c r="B14115" t="s">
        <v>3948</v>
      </c>
      <c r="C14115" s="1">
        <v>44741</v>
      </c>
      <c r="D14115" s="1">
        <v>44804</v>
      </c>
      <c r="E14115">
        <f t="shared" si="220"/>
        <v>2</v>
      </c>
      <c r="F14115" t="str">
        <f>_xlfn.XLOOKUP(data!$B14115,campaign!$A$2:$A$18,campaign!$B$2:$B$18)</f>
        <v>HasCreditCard</v>
      </c>
      <c r="G14115">
        <f>_xlfn.XLOOKUP($F14115,campaign!$B$2:$B$18,campaign!$D$2:$D$18)</f>
        <v>65</v>
      </c>
      <c r="H14115" t="str">
        <f>_xlfn.XLOOKUP($A14115,customer!$A$2:$A$978,customer!$B$2:$B$978)</f>
        <v>Thaxter Eagleston</v>
      </c>
    </row>
    <row r="14116" spans="1:8" x14ac:dyDescent="0.2">
      <c r="A14116" t="s">
        <v>3864</v>
      </c>
      <c r="B14116" t="s">
        <v>3948</v>
      </c>
      <c r="C14116" s="1">
        <v>44741</v>
      </c>
      <c r="D14116" s="1">
        <v>44806</v>
      </c>
      <c r="E14116">
        <f t="shared" si="220"/>
        <v>2</v>
      </c>
      <c r="F14116" t="str">
        <f>_xlfn.XLOOKUP(data!$B14116,campaign!$A$2:$A$18,campaign!$B$2:$B$18)</f>
        <v>HasCreditCard</v>
      </c>
      <c r="G14116">
        <f>_xlfn.XLOOKUP($F14116,campaign!$B$2:$B$18,campaign!$D$2:$D$18)</f>
        <v>65</v>
      </c>
      <c r="H14116" t="str">
        <f>_xlfn.XLOOKUP($A14116,customer!$A$2:$A$978,customer!$B$2:$B$978)</f>
        <v>Thaxter Eagleston</v>
      </c>
    </row>
    <row r="14117" spans="1:8" x14ac:dyDescent="0.2">
      <c r="A14117" t="s">
        <v>3864</v>
      </c>
      <c r="B14117" t="s">
        <v>3948</v>
      </c>
      <c r="C14117" s="1">
        <v>44741</v>
      </c>
      <c r="D14117" s="1">
        <v>44838</v>
      </c>
      <c r="E14117">
        <f t="shared" si="220"/>
        <v>3</v>
      </c>
      <c r="F14117" t="str">
        <f>_xlfn.XLOOKUP(data!$B14117,campaign!$A$2:$A$18,campaign!$B$2:$B$18)</f>
        <v>HasCreditCard</v>
      </c>
      <c r="G14117">
        <f>_xlfn.XLOOKUP($F14117,campaign!$B$2:$B$18,campaign!$D$2:$D$18)</f>
        <v>65</v>
      </c>
      <c r="H14117" t="str">
        <f>_xlfn.XLOOKUP($A14117,customer!$A$2:$A$978,customer!$B$2:$B$978)</f>
        <v>Thaxter Eagleston</v>
      </c>
    </row>
    <row r="14118" spans="1:8" x14ac:dyDescent="0.2">
      <c r="A14118" t="s">
        <v>3864</v>
      </c>
      <c r="B14118" t="s">
        <v>3948</v>
      </c>
      <c r="C14118" s="1">
        <v>44741</v>
      </c>
      <c r="D14118" s="1">
        <v>44866</v>
      </c>
      <c r="E14118">
        <f t="shared" si="220"/>
        <v>4</v>
      </c>
      <c r="F14118" t="str">
        <f>_xlfn.XLOOKUP(data!$B14118,campaign!$A$2:$A$18,campaign!$B$2:$B$18)</f>
        <v>HasCreditCard</v>
      </c>
      <c r="G14118">
        <f>_xlfn.XLOOKUP($F14118,campaign!$B$2:$B$18,campaign!$D$2:$D$18)</f>
        <v>65</v>
      </c>
      <c r="H14118" t="str">
        <f>_xlfn.XLOOKUP($A14118,customer!$A$2:$A$978,customer!$B$2:$B$978)</f>
        <v>Thaxter Eagleston</v>
      </c>
    </row>
    <row r="14119" spans="1:8" x14ac:dyDescent="0.2">
      <c r="A14119" t="s">
        <v>3864</v>
      </c>
      <c r="B14119" t="s">
        <v>3948</v>
      </c>
      <c r="C14119" s="1">
        <v>44741</v>
      </c>
      <c r="D14119" s="1">
        <v>44899</v>
      </c>
      <c r="E14119">
        <f t="shared" si="220"/>
        <v>5</v>
      </c>
      <c r="F14119" t="str">
        <f>_xlfn.XLOOKUP(data!$B14119,campaign!$A$2:$A$18,campaign!$B$2:$B$18)</f>
        <v>HasCreditCard</v>
      </c>
      <c r="G14119">
        <f>_xlfn.XLOOKUP($F14119,campaign!$B$2:$B$18,campaign!$D$2:$D$18)</f>
        <v>65</v>
      </c>
      <c r="H14119" t="str">
        <f>_xlfn.XLOOKUP($A14119,customer!$A$2:$A$978,customer!$B$2:$B$978)</f>
        <v>Thaxter Eagleston</v>
      </c>
    </row>
    <row r="14120" spans="1:8" x14ac:dyDescent="0.2">
      <c r="A14120" t="s">
        <v>3864</v>
      </c>
      <c r="B14120" t="s">
        <v>3948</v>
      </c>
      <c r="C14120" s="1">
        <v>44741</v>
      </c>
      <c r="D14120" s="1">
        <v>44929</v>
      </c>
      <c r="E14120">
        <f t="shared" si="220"/>
        <v>6</v>
      </c>
      <c r="F14120" t="str">
        <f>_xlfn.XLOOKUP(data!$B14120,campaign!$A$2:$A$18,campaign!$B$2:$B$18)</f>
        <v>HasCreditCard</v>
      </c>
      <c r="G14120">
        <f>_xlfn.XLOOKUP($F14120,campaign!$B$2:$B$18,campaign!$D$2:$D$18)</f>
        <v>65</v>
      </c>
      <c r="H14120" t="str">
        <f>_xlfn.XLOOKUP($A14120,customer!$A$2:$A$978,customer!$B$2:$B$978)</f>
        <v>Thaxter Eagleston</v>
      </c>
    </row>
    <row r="14121" spans="1:8" x14ac:dyDescent="0.2">
      <c r="A14121" t="s">
        <v>3864</v>
      </c>
      <c r="B14121" t="s">
        <v>3948</v>
      </c>
      <c r="C14121" s="1">
        <v>44741</v>
      </c>
      <c r="D14121" s="1">
        <v>44959</v>
      </c>
      <c r="E14121">
        <f t="shared" si="220"/>
        <v>7</v>
      </c>
      <c r="F14121" t="str">
        <f>_xlfn.XLOOKUP(data!$B14121,campaign!$A$2:$A$18,campaign!$B$2:$B$18)</f>
        <v>HasCreditCard</v>
      </c>
      <c r="G14121">
        <f>_xlfn.XLOOKUP($F14121,campaign!$B$2:$B$18,campaign!$D$2:$D$18)</f>
        <v>65</v>
      </c>
      <c r="H14121" t="str">
        <f>_xlfn.XLOOKUP($A14121,customer!$A$2:$A$978,customer!$B$2:$B$978)</f>
        <v>Thaxter Eagleston</v>
      </c>
    </row>
    <row r="14122" spans="1:8" x14ac:dyDescent="0.2">
      <c r="A14122" t="s">
        <v>3864</v>
      </c>
      <c r="B14122" t="s">
        <v>3948</v>
      </c>
      <c r="C14122" s="1">
        <v>44741</v>
      </c>
      <c r="D14122" s="1">
        <v>44994</v>
      </c>
      <c r="E14122">
        <f t="shared" si="220"/>
        <v>8</v>
      </c>
      <c r="F14122" t="str">
        <f>_xlfn.XLOOKUP(data!$B14122,campaign!$A$2:$A$18,campaign!$B$2:$B$18)</f>
        <v>HasCreditCard</v>
      </c>
      <c r="G14122">
        <f>_xlfn.XLOOKUP($F14122,campaign!$B$2:$B$18,campaign!$D$2:$D$18)</f>
        <v>65</v>
      </c>
      <c r="H14122" t="str">
        <f>_xlfn.XLOOKUP($A14122,customer!$A$2:$A$978,customer!$B$2:$B$978)</f>
        <v>Thaxter Eagleston</v>
      </c>
    </row>
    <row r="14123" spans="1:8" x14ac:dyDescent="0.2">
      <c r="A14123" t="s">
        <v>3864</v>
      </c>
      <c r="B14123" t="s">
        <v>3948</v>
      </c>
      <c r="C14123" s="1">
        <v>44741</v>
      </c>
      <c r="D14123" s="1">
        <v>45046</v>
      </c>
      <c r="E14123">
        <f t="shared" si="220"/>
        <v>10</v>
      </c>
      <c r="F14123" t="str">
        <f>_xlfn.XLOOKUP(data!$B14123,campaign!$A$2:$A$18,campaign!$B$2:$B$18)</f>
        <v>HasCreditCard</v>
      </c>
      <c r="G14123">
        <f>_xlfn.XLOOKUP($F14123,campaign!$B$2:$B$18,campaign!$D$2:$D$18)</f>
        <v>65</v>
      </c>
      <c r="H14123" t="str">
        <f>_xlfn.XLOOKUP($A14123,customer!$A$2:$A$978,customer!$B$2:$B$978)</f>
        <v>Thaxter Eagleston</v>
      </c>
    </row>
    <row r="14124" spans="1:8" x14ac:dyDescent="0.2">
      <c r="A14124" t="s">
        <v>3864</v>
      </c>
      <c r="B14124" t="s">
        <v>3948</v>
      </c>
      <c r="C14124" s="1">
        <v>44741</v>
      </c>
      <c r="D14124" s="1">
        <v>45049</v>
      </c>
      <c r="E14124">
        <f t="shared" si="220"/>
        <v>10</v>
      </c>
      <c r="F14124" t="str">
        <f>_xlfn.XLOOKUP(data!$B14124,campaign!$A$2:$A$18,campaign!$B$2:$B$18)</f>
        <v>HasCreditCard</v>
      </c>
      <c r="G14124">
        <f>_xlfn.XLOOKUP($F14124,campaign!$B$2:$B$18,campaign!$D$2:$D$18)</f>
        <v>65</v>
      </c>
      <c r="H14124" t="str">
        <f>_xlfn.XLOOKUP($A14124,customer!$A$2:$A$978,customer!$B$2:$B$978)</f>
        <v>Thaxter Eagleston</v>
      </c>
    </row>
    <row r="14125" spans="1:8" x14ac:dyDescent="0.2">
      <c r="A14125" t="s">
        <v>3865</v>
      </c>
      <c r="B14125" t="s">
        <v>3924</v>
      </c>
      <c r="C14125" s="1">
        <v>44615</v>
      </c>
      <c r="D14125" s="1">
        <v>44615</v>
      </c>
      <c r="E14125">
        <f t="shared" si="220"/>
        <v>0</v>
      </c>
      <c r="F14125" t="str">
        <f>_xlfn.XLOOKUP(data!$B14125,campaign!$A$2:$A$18,campaign!$B$2:$B$18)</f>
        <v>RVOwner</v>
      </c>
      <c r="G14125">
        <f>_xlfn.XLOOKUP($F14125,campaign!$B$2:$B$18,campaign!$D$2:$D$18)</f>
        <v>22</v>
      </c>
      <c r="H14125" t="str">
        <f>_xlfn.XLOOKUP($A14125,customer!$A$2:$A$978,customer!$B$2:$B$978)</f>
        <v>Carlie Tasker</v>
      </c>
    </row>
    <row r="14126" spans="1:8" x14ac:dyDescent="0.2">
      <c r="A14126" t="s">
        <v>3865</v>
      </c>
      <c r="B14126" t="s">
        <v>3924</v>
      </c>
      <c r="C14126" s="1">
        <v>44615</v>
      </c>
      <c r="D14126" s="1">
        <v>44643</v>
      </c>
      <c r="E14126">
        <f t="shared" si="220"/>
        <v>1</v>
      </c>
      <c r="F14126" t="str">
        <f>_xlfn.XLOOKUP(data!$B14126,campaign!$A$2:$A$18,campaign!$B$2:$B$18)</f>
        <v>RVOwner</v>
      </c>
      <c r="G14126">
        <f>_xlfn.XLOOKUP($F14126,campaign!$B$2:$B$18,campaign!$D$2:$D$18)</f>
        <v>22</v>
      </c>
      <c r="H14126" t="str">
        <f>_xlfn.XLOOKUP($A14126,customer!$A$2:$A$978,customer!$B$2:$B$978)</f>
        <v>Carlie Tasker</v>
      </c>
    </row>
    <row r="14127" spans="1:8" x14ac:dyDescent="0.2">
      <c r="A14127" t="s">
        <v>3865</v>
      </c>
      <c r="B14127" t="s">
        <v>3924</v>
      </c>
      <c r="C14127" s="1">
        <v>44615</v>
      </c>
      <c r="D14127" s="1">
        <v>44657</v>
      </c>
      <c r="E14127">
        <f t="shared" si="220"/>
        <v>1</v>
      </c>
      <c r="F14127" t="str">
        <f>_xlfn.XLOOKUP(data!$B14127,campaign!$A$2:$A$18,campaign!$B$2:$B$18)</f>
        <v>RVOwner</v>
      </c>
      <c r="G14127">
        <f>_xlfn.XLOOKUP($F14127,campaign!$B$2:$B$18,campaign!$D$2:$D$18)</f>
        <v>22</v>
      </c>
      <c r="H14127" t="str">
        <f>_xlfn.XLOOKUP($A14127,customer!$A$2:$A$978,customer!$B$2:$B$978)</f>
        <v>Carlie Tasker</v>
      </c>
    </row>
    <row r="14128" spans="1:8" x14ac:dyDescent="0.2">
      <c r="A14128" t="s">
        <v>3865</v>
      </c>
      <c r="B14128" t="s">
        <v>3924</v>
      </c>
      <c r="C14128" s="1">
        <v>44615</v>
      </c>
      <c r="D14128" s="1">
        <v>44705</v>
      </c>
      <c r="E14128">
        <f t="shared" si="220"/>
        <v>3</v>
      </c>
      <c r="F14128" t="str">
        <f>_xlfn.XLOOKUP(data!$B14128,campaign!$A$2:$A$18,campaign!$B$2:$B$18)</f>
        <v>RVOwner</v>
      </c>
      <c r="G14128">
        <f>_xlfn.XLOOKUP($F14128,campaign!$B$2:$B$18,campaign!$D$2:$D$18)</f>
        <v>22</v>
      </c>
      <c r="H14128" t="str">
        <f>_xlfn.XLOOKUP($A14128,customer!$A$2:$A$978,customer!$B$2:$B$978)</f>
        <v>Carlie Tasker</v>
      </c>
    </row>
    <row r="14129" spans="1:8" x14ac:dyDescent="0.2">
      <c r="A14129" t="s">
        <v>3865</v>
      </c>
      <c r="B14129" t="s">
        <v>3924</v>
      </c>
      <c r="C14129" s="1">
        <v>44615</v>
      </c>
      <c r="D14129" s="1">
        <v>44735</v>
      </c>
      <c r="E14129">
        <f t="shared" si="220"/>
        <v>4</v>
      </c>
      <c r="F14129" t="str">
        <f>_xlfn.XLOOKUP(data!$B14129,campaign!$A$2:$A$18,campaign!$B$2:$B$18)</f>
        <v>RVOwner</v>
      </c>
      <c r="G14129">
        <f>_xlfn.XLOOKUP($F14129,campaign!$B$2:$B$18,campaign!$D$2:$D$18)</f>
        <v>22</v>
      </c>
      <c r="H14129" t="str">
        <f>_xlfn.XLOOKUP($A14129,customer!$A$2:$A$978,customer!$B$2:$B$978)</f>
        <v>Carlie Tasker</v>
      </c>
    </row>
    <row r="14130" spans="1:8" x14ac:dyDescent="0.2">
      <c r="A14130" t="s">
        <v>3865</v>
      </c>
      <c r="B14130" t="s">
        <v>3924</v>
      </c>
      <c r="C14130" s="1">
        <v>44615</v>
      </c>
      <c r="D14130" s="1">
        <v>44769</v>
      </c>
      <c r="E14130">
        <f t="shared" si="220"/>
        <v>5</v>
      </c>
      <c r="F14130" t="str">
        <f>_xlfn.XLOOKUP(data!$B14130,campaign!$A$2:$A$18,campaign!$B$2:$B$18)</f>
        <v>RVOwner</v>
      </c>
      <c r="G14130">
        <f>_xlfn.XLOOKUP($F14130,campaign!$B$2:$B$18,campaign!$D$2:$D$18)</f>
        <v>22</v>
      </c>
      <c r="H14130" t="str">
        <f>_xlfn.XLOOKUP($A14130,customer!$A$2:$A$978,customer!$B$2:$B$978)</f>
        <v>Carlie Tasker</v>
      </c>
    </row>
    <row r="14131" spans="1:8" x14ac:dyDescent="0.2">
      <c r="A14131" t="s">
        <v>3865</v>
      </c>
      <c r="B14131" t="s">
        <v>3924</v>
      </c>
      <c r="C14131" s="1">
        <v>44615</v>
      </c>
      <c r="D14131" s="1">
        <v>44798</v>
      </c>
      <c r="E14131">
        <f t="shared" si="220"/>
        <v>6</v>
      </c>
      <c r="F14131" t="str">
        <f>_xlfn.XLOOKUP(data!$B14131,campaign!$A$2:$A$18,campaign!$B$2:$B$18)</f>
        <v>RVOwner</v>
      </c>
      <c r="G14131">
        <f>_xlfn.XLOOKUP($F14131,campaign!$B$2:$B$18,campaign!$D$2:$D$18)</f>
        <v>22</v>
      </c>
      <c r="H14131" t="str">
        <f>_xlfn.XLOOKUP($A14131,customer!$A$2:$A$978,customer!$B$2:$B$978)</f>
        <v>Carlie Tasker</v>
      </c>
    </row>
    <row r="14132" spans="1:8" x14ac:dyDescent="0.2">
      <c r="A14132" t="s">
        <v>3865</v>
      </c>
      <c r="B14132" t="s">
        <v>3924</v>
      </c>
      <c r="C14132" s="1">
        <v>44615</v>
      </c>
      <c r="D14132" s="1">
        <v>44926</v>
      </c>
      <c r="E14132">
        <f t="shared" si="220"/>
        <v>10</v>
      </c>
      <c r="F14132" t="str">
        <f>_xlfn.XLOOKUP(data!$B14132,campaign!$A$2:$A$18,campaign!$B$2:$B$18)</f>
        <v>RVOwner</v>
      </c>
      <c r="G14132">
        <f>_xlfn.XLOOKUP($F14132,campaign!$B$2:$B$18,campaign!$D$2:$D$18)</f>
        <v>22</v>
      </c>
      <c r="H14132" t="str">
        <f>_xlfn.XLOOKUP($A14132,customer!$A$2:$A$978,customer!$B$2:$B$978)</f>
        <v>Carlie Tasker</v>
      </c>
    </row>
    <row r="14133" spans="1:8" x14ac:dyDescent="0.2">
      <c r="A14133" t="s">
        <v>3865</v>
      </c>
      <c r="B14133" t="s">
        <v>3924</v>
      </c>
      <c r="C14133" s="1">
        <v>44615</v>
      </c>
      <c r="D14133" s="1">
        <v>44950</v>
      </c>
      <c r="E14133">
        <f t="shared" si="220"/>
        <v>11</v>
      </c>
      <c r="F14133" t="str">
        <f>_xlfn.XLOOKUP(data!$B14133,campaign!$A$2:$A$18,campaign!$B$2:$B$18)</f>
        <v>RVOwner</v>
      </c>
      <c r="G14133">
        <f>_xlfn.XLOOKUP($F14133,campaign!$B$2:$B$18,campaign!$D$2:$D$18)</f>
        <v>22</v>
      </c>
      <c r="H14133" t="str">
        <f>_xlfn.XLOOKUP($A14133,customer!$A$2:$A$978,customer!$B$2:$B$978)</f>
        <v>Carlie Tasker</v>
      </c>
    </row>
    <row r="14134" spans="1:8" x14ac:dyDescent="0.2">
      <c r="A14134" t="s">
        <v>3865</v>
      </c>
      <c r="B14134" t="s">
        <v>3924</v>
      </c>
      <c r="C14134" s="1">
        <v>44615</v>
      </c>
      <c r="D14134" s="1">
        <v>44961</v>
      </c>
      <c r="E14134">
        <f t="shared" si="220"/>
        <v>11</v>
      </c>
      <c r="F14134" t="str">
        <f>_xlfn.XLOOKUP(data!$B14134,campaign!$A$2:$A$18,campaign!$B$2:$B$18)</f>
        <v>RVOwner</v>
      </c>
      <c r="G14134">
        <f>_xlfn.XLOOKUP($F14134,campaign!$B$2:$B$18,campaign!$D$2:$D$18)</f>
        <v>22</v>
      </c>
      <c r="H14134" t="str">
        <f>_xlfn.XLOOKUP($A14134,customer!$A$2:$A$978,customer!$B$2:$B$978)</f>
        <v>Carlie Tasker</v>
      </c>
    </row>
    <row r="14135" spans="1:8" x14ac:dyDescent="0.2">
      <c r="A14135" t="s">
        <v>3865</v>
      </c>
      <c r="B14135" t="s">
        <v>3924</v>
      </c>
      <c r="C14135" s="1">
        <v>44615</v>
      </c>
      <c r="D14135" s="1">
        <v>45015</v>
      </c>
      <c r="E14135">
        <f t="shared" si="220"/>
        <v>13</v>
      </c>
      <c r="F14135" t="str">
        <f>_xlfn.XLOOKUP(data!$B14135,campaign!$A$2:$A$18,campaign!$B$2:$B$18)</f>
        <v>RVOwner</v>
      </c>
      <c r="G14135">
        <f>_xlfn.XLOOKUP($F14135,campaign!$B$2:$B$18,campaign!$D$2:$D$18)</f>
        <v>22</v>
      </c>
      <c r="H14135" t="str">
        <f>_xlfn.XLOOKUP($A14135,customer!$A$2:$A$978,customer!$B$2:$B$978)</f>
        <v>Carlie Tasker</v>
      </c>
    </row>
    <row r="14136" spans="1:8" x14ac:dyDescent="0.2">
      <c r="A14136" t="s">
        <v>3865</v>
      </c>
      <c r="B14136" t="s">
        <v>3924</v>
      </c>
      <c r="C14136" s="1">
        <v>44615</v>
      </c>
      <c r="D14136" s="1">
        <v>45071</v>
      </c>
      <c r="E14136">
        <f t="shared" si="220"/>
        <v>15</v>
      </c>
      <c r="F14136" t="str">
        <f>_xlfn.XLOOKUP(data!$B14136,campaign!$A$2:$A$18,campaign!$B$2:$B$18)</f>
        <v>RVOwner</v>
      </c>
      <c r="G14136">
        <f>_xlfn.XLOOKUP($F14136,campaign!$B$2:$B$18,campaign!$D$2:$D$18)</f>
        <v>22</v>
      </c>
      <c r="H14136" t="str">
        <f>_xlfn.XLOOKUP($A14136,customer!$A$2:$A$978,customer!$B$2:$B$978)</f>
        <v>Carlie Tasker</v>
      </c>
    </row>
    <row r="14137" spans="1:8" x14ac:dyDescent="0.2">
      <c r="A14137" t="s">
        <v>3865</v>
      </c>
      <c r="B14137" t="s">
        <v>3949</v>
      </c>
      <c r="C14137" s="1">
        <v>44673</v>
      </c>
      <c r="D14137" s="1">
        <v>44673</v>
      </c>
      <c r="E14137">
        <f t="shared" si="220"/>
        <v>0</v>
      </c>
      <c r="F14137" t="str">
        <f>_xlfn.XLOOKUP(data!$B14137,campaign!$A$2:$A$18,campaign!$B$2:$B$18)</f>
        <v>NewCellphoneUser</v>
      </c>
      <c r="G14137">
        <f>_xlfn.XLOOKUP($F14137,campaign!$B$2:$B$18,campaign!$D$2:$D$18)</f>
        <v>25</v>
      </c>
      <c r="H14137" t="str">
        <f>_xlfn.XLOOKUP($A14137,customer!$A$2:$A$978,customer!$B$2:$B$978)</f>
        <v>Carlie Tasker</v>
      </c>
    </row>
    <row r="14138" spans="1:8" x14ac:dyDescent="0.2">
      <c r="A14138" t="s">
        <v>3865</v>
      </c>
      <c r="B14138" t="s">
        <v>3949</v>
      </c>
      <c r="C14138" s="1">
        <v>44673</v>
      </c>
      <c r="D14138" s="1">
        <v>44706</v>
      </c>
      <c r="E14138">
        <f t="shared" si="220"/>
        <v>1</v>
      </c>
      <c r="F14138" t="str">
        <f>_xlfn.XLOOKUP(data!$B14138,campaign!$A$2:$A$18,campaign!$B$2:$B$18)</f>
        <v>NewCellphoneUser</v>
      </c>
      <c r="G14138">
        <f>_xlfn.XLOOKUP($F14138,campaign!$B$2:$B$18,campaign!$D$2:$D$18)</f>
        <v>25</v>
      </c>
      <c r="H14138" t="str">
        <f>_xlfn.XLOOKUP($A14138,customer!$A$2:$A$978,customer!$B$2:$B$978)</f>
        <v>Carlie Tasker</v>
      </c>
    </row>
    <row r="14139" spans="1:8" x14ac:dyDescent="0.2">
      <c r="A14139" t="s">
        <v>3865</v>
      </c>
      <c r="B14139" t="s">
        <v>3949</v>
      </c>
      <c r="C14139" s="1">
        <v>44673</v>
      </c>
      <c r="D14139" s="1">
        <v>44740</v>
      </c>
      <c r="E14139">
        <f t="shared" si="220"/>
        <v>2</v>
      </c>
      <c r="F14139" t="str">
        <f>_xlfn.XLOOKUP(data!$B14139,campaign!$A$2:$A$18,campaign!$B$2:$B$18)</f>
        <v>NewCellphoneUser</v>
      </c>
      <c r="G14139">
        <f>_xlfn.XLOOKUP($F14139,campaign!$B$2:$B$18,campaign!$D$2:$D$18)</f>
        <v>25</v>
      </c>
      <c r="H14139" t="str">
        <f>_xlfn.XLOOKUP($A14139,customer!$A$2:$A$978,customer!$B$2:$B$978)</f>
        <v>Carlie Tasker</v>
      </c>
    </row>
    <row r="14140" spans="1:8" x14ac:dyDescent="0.2">
      <c r="A14140" t="s">
        <v>3865</v>
      </c>
      <c r="B14140" t="s">
        <v>3949</v>
      </c>
      <c r="C14140" s="1">
        <v>44673</v>
      </c>
      <c r="D14140" s="1">
        <v>44748</v>
      </c>
      <c r="E14140">
        <f t="shared" si="220"/>
        <v>2</v>
      </c>
      <c r="F14140" t="str">
        <f>_xlfn.XLOOKUP(data!$B14140,campaign!$A$2:$A$18,campaign!$B$2:$B$18)</f>
        <v>NewCellphoneUser</v>
      </c>
      <c r="G14140">
        <f>_xlfn.XLOOKUP($F14140,campaign!$B$2:$B$18,campaign!$D$2:$D$18)</f>
        <v>25</v>
      </c>
      <c r="H14140" t="str">
        <f>_xlfn.XLOOKUP($A14140,customer!$A$2:$A$978,customer!$B$2:$B$978)</f>
        <v>Carlie Tasker</v>
      </c>
    </row>
    <row r="14141" spans="1:8" x14ac:dyDescent="0.2">
      <c r="A14141" t="s">
        <v>3865</v>
      </c>
      <c r="B14141" t="s">
        <v>3949</v>
      </c>
      <c r="C14141" s="1">
        <v>44673</v>
      </c>
      <c r="D14141" s="1">
        <v>44834</v>
      </c>
      <c r="E14141">
        <f t="shared" si="220"/>
        <v>5</v>
      </c>
      <c r="F14141" t="str">
        <f>_xlfn.XLOOKUP(data!$B14141,campaign!$A$2:$A$18,campaign!$B$2:$B$18)</f>
        <v>NewCellphoneUser</v>
      </c>
      <c r="G14141">
        <f>_xlfn.XLOOKUP($F14141,campaign!$B$2:$B$18,campaign!$D$2:$D$18)</f>
        <v>25</v>
      </c>
      <c r="H14141" t="str">
        <f>_xlfn.XLOOKUP($A14141,customer!$A$2:$A$978,customer!$B$2:$B$978)</f>
        <v>Carlie Tasker</v>
      </c>
    </row>
    <row r="14142" spans="1:8" x14ac:dyDescent="0.2">
      <c r="A14142" t="s">
        <v>3865</v>
      </c>
      <c r="B14142" t="s">
        <v>3949</v>
      </c>
      <c r="C14142" s="1">
        <v>44673</v>
      </c>
      <c r="D14142" s="1">
        <v>44838</v>
      </c>
      <c r="E14142">
        <f t="shared" si="220"/>
        <v>5</v>
      </c>
      <c r="F14142" t="str">
        <f>_xlfn.XLOOKUP(data!$B14142,campaign!$A$2:$A$18,campaign!$B$2:$B$18)</f>
        <v>NewCellphoneUser</v>
      </c>
      <c r="G14142">
        <f>_xlfn.XLOOKUP($F14142,campaign!$B$2:$B$18,campaign!$D$2:$D$18)</f>
        <v>25</v>
      </c>
      <c r="H14142" t="str">
        <f>_xlfn.XLOOKUP($A14142,customer!$A$2:$A$978,customer!$B$2:$B$978)</f>
        <v>Carlie Tasker</v>
      </c>
    </row>
    <row r="14143" spans="1:8" x14ac:dyDescent="0.2">
      <c r="A14143" t="s">
        <v>3865</v>
      </c>
      <c r="B14143" t="s">
        <v>3949</v>
      </c>
      <c r="C14143" s="1">
        <v>44673</v>
      </c>
      <c r="D14143" s="1">
        <v>44894</v>
      </c>
      <c r="E14143">
        <f t="shared" si="220"/>
        <v>7</v>
      </c>
      <c r="F14143" t="str">
        <f>_xlfn.XLOOKUP(data!$B14143,campaign!$A$2:$A$18,campaign!$B$2:$B$18)</f>
        <v>NewCellphoneUser</v>
      </c>
      <c r="G14143">
        <f>_xlfn.XLOOKUP($F14143,campaign!$B$2:$B$18,campaign!$D$2:$D$18)</f>
        <v>25</v>
      </c>
      <c r="H14143" t="str">
        <f>_xlfn.XLOOKUP($A14143,customer!$A$2:$A$978,customer!$B$2:$B$978)</f>
        <v>Carlie Tasker</v>
      </c>
    </row>
    <row r="14144" spans="1:8" x14ac:dyDescent="0.2">
      <c r="A14144" t="s">
        <v>3865</v>
      </c>
      <c r="B14144" t="s">
        <v>3949</v>
      </c>
      <c r="C14144" s="1">
        <v>44673</v>
      </c>
      <c r="D14144" s="1">
        <v>44932</v>
      </c>
      <c r="E14144">
        <f t="shared" si="220"/>
        <v>8</v>
      </c>
      <c r="F14144" t="str">
        <f>_xlfn.XLOOKUP(data!$B14144,campaign!$A$2:$A$18,campaign!$B$2:$B$18)</f>
        <v>NewCellphoneUser</v>
      </c>
      <c r="G14144">
        <f>_xlfn.XLOOKUP($F14144,campaign!$B$2:$B$18,campaign!$D$2:$D$18)</f>
        <v>25</v>
      </c>
      <c r="H14144" t="str">
        <f>_xlfn.XLOOKUP($A14144,customer!$A$2:$A$978,customer!$B$2:$B$978)</f>
        <v>Carlie Tasker</v>
      </c>
    </row>
    <row r="14145" spans="1:8" x14ac:dyDescent="0.2">
      <c r="A14145" t="s">
        <v>3865</v>
      </c>
      <c r="B14145" t="s">
        <v>3949</v>
      </c>
      <c r="C14145" s="1">
        <v>44673</v>
      </c>
      <c r="D14145" s="1">
        <v>44980</v>
      </c>
      <c r="E14145">
        <f t="shared" si="220"/>
        <v>10</v>
      </c>
      <c r="F14145" t="str">
        <f>_xlfn.XLOOKUP(data!$B14145,campaign!$A$2:$A$18,campaign!$B$2:$B$18)</f>
        <v>NewCellphoneUser</v>
      </c>
      <c r="G14145">
        <f>_xlfn.XLOOKUP($F14145,campaign!$B$2:$B$18,campaign!$D$2:$D$18)</f>
        <v>25</v>
      </c>
      <c r="H14145" t="str">
        <f>_xlfn.XLOOKUP($A14145,customer!$A$2:$A$978,customer!$B$2:$B$978)</f>
        <v>Carlie Tasker</v>
      </c>
    </row>
    <row r="14146" spans="1:8" x14ac:dyDescent="0.2">
      <c r="A14146" t="s">
        <v>3865</v>
      </c>
      <c r="B14146" t="s">
        <v>3949</v>
      </c>
      <c r="C14146" s="1">
        <v>44673</v>
      </c>
      <c r="D14146" s="1">
        <v>45007</v>
      </c>
      <c r="E14146">
        <f t="shared" si="220"/>
        <v>11</v>
      </c>
      <c r="F14146" t="str">
        <f>_xlfn.XLOOKUP(data!$B14146,campaign!$A$2:$A$18,campaign!$B$2:$B$18)</f>
        <v>NewCellphoneUser</v>
      </c>
      <c r="G14146">
        <f>_xlfn.XLOOKUP($F14146,campaign!$B$2:$B$18,campaign!$D$2:$D$18)</f>
        <v>25</v>
      </c>
      <c r="H14146" t="str">
        <f>_xlfn.XLOOKUP($A14146,customer!$A$2:$A$978,customer!$B$2:$B$978)</f>
        <v>Carlie Tasker</v>
      </c>
    </row>
    <row r="14147" spans="1:8" x14ac:dyDescent="0.2">
      <c r="A14147" t="s">
        <v>3865</v>
      </c>
      <c r="B14147" t="s">
        <v>3949</v>
      </c>
      <c r="C14147" s="1">
        <v>44673</v>
      </c>
      <c r="D14147" s="1">
        <v>45021</v>
      </c>
      <c r="E14147">
        <f t="shared" ref="E14147:E14210" si="221">DATEDIF(C14147,D14147,"M")</f>
        <v>11</v>
      </c>
      <c r="F14147" t="str">
        <f>_xlfn.XLOOKUP(data!$B14147,campaign!$A$2:$A$18,campaign!$B$2:$B$18)</f>
        <v>NewCellphoneUser</v>
      </c>
      <c r="G14147">
        <f>_xlfn.XLOOKUP($F14147,campaign!$B$2:$B$18,campaign!$D$2:$D$18)</f>
        <v>25</v>
      </c>
      <c r="H14147" t="str">
        <f>_xlfn.XLOOKUP($A14147,customer!$A$2:$A$978,customer!$B$2:$B$978)</f>
        <v>Carlie Tasker</v>
      </c>
    </row>
    <row r="14148" spans="1:8" x14ac:dyDescent="0.2">
      <c r="A14148" t="s">
        <v>3865</v>
      </c>
      <c r="B14148" t="s">
        <v>3949</v>
      </c>
      <c r="C14148" s="1">
        <v>44673</v>
      </c>
      <c r="D14148" s="1">
        <v>45051</v>
      </c>
      <c r="E14148">
        <f t="shared" si="221"/>
        <v>12</v>
      </c>
      <c r="F14148" t="str">
        <f>_xlfn.XLOOKUP(data!$B14148,campaign!$A$2:$A$18,campaign!$B$2:$B$18)</f>
        <v>NewCellphoneUser</v>
      </c>
      <c r="G14148">
        <f>_xlfn.XLOOKUP($F14148,campaign!$B$2:$B$18,campaign!$D$2:$D$18)</f>
        <v>25</v>
      </c>
      <c r="H14148" t="str">
        <f>_xlfn.XLOOKUP($A14148,customer!$A$2:$A$978,customer!$B$2:$B$978)</f>
        <v>Carlie Tasker</v>
      </c>
    </row>
    <row r="14149" spans="1:8" x14ac:dyDescent="0.2">
      <c r="A14149" t="s">
        <v>3865</v>
      </c>
      <c r="B14149" t="s">
        <v>3949</v>
      </c>
      <c r="C14149" s="1">
        <v>44673</v>
      </c>
      <c r="D14149" s="1">
        <v>45080</v>
      </c>
      <c r="E14149">
        <f t="shared" si="221"/>
        <v>13</v>
      </c>
      <c r="F14149" t="str">
        <f>_xlfn.XLOOKUP(data!$B14149,campaign!$A$2:$A$18,campaign!$B$2:$B$18)</f>
        <v>NewCellphoneUser</v>
      </c>
      <c r="G14149">
        <f>_xlfn.XLOOKUP($F14149,campaign!$B$2:$B$18,campaign!$D$2:$D$18)</f>
        <v>25</v>
      </c>
      <c r="H14149" t="str">
        <f>_xlfn.XLOOKUP($A14149,customer!$A$2:$A$978,customer!$B$2:$B$978)</f>
        <v>Carlie Tasker</v>
      </c>
    </row>
    <row r="14150" spans="1:8" x14ac:dyDescent="0.2">
      <c r="A14150" t="s">
        <v>3866</v>
      </c>
      <c r="B14150" t="s">
        <v>3927</v>
      </c>
      <c r="C14150" s="1">
        <v>44934</v>
      </c>
      <c r="D14150" s="1">
        <v>44934</v>
      </c>
      <c r="E14150">
        <f t="shared" si="221"/>
        <v>0</v>
      </c>
      <c r="F14150" t="str">
        <f>_xlfn.XLOOKUP(data!$B14150,campaign!$A$2:$A$18,campaign!$B$2:$B$18)</f>
        <v>RespondsToMailOffers</v>
      </c>
      <c r="G14150">
        <f>_xlfn.XLOOKUP($F14150,campaign!$B$2:$B$18,campaign!$D$2:$D$18)</f>
        <v>27</v>
      </c>
      <c r="H14150" t="str">
        <f>_xlfn.XLOOKUP($A14150,customer!$A$2:$A$978,customer!$B$2:$B$978)</f>
        <v>Grethel McAloren</v>
      </c>
    </row>
    <row r="14151" spans="1:8" x14ac:dyDescent="0.2">
      <c r="A14151" t="s">
        <v>3866</v>
      </c>
      <c r="B14151" t="s">
        <v>3927</v>
      </c>
      <c r="C14151" s="1">
        <v>44934</v>
      </c>
      <c r="D14151" s="1">
        <v>44975</v>
      </c>
      <c r="E14151">
        <f t="shared" si="221"/>
        <v>1</v>
      </c>
      <c r="F14151" t="str">
        <f>_xlfn.XLOOKUP(data!$B14151,campaign!$A$2:$A$18,campaign!$B$2:$B$18)</f>
        <v>RespondsToMailOffers</v>
      </c>
      <c r="G14151">
        <f>_xlfn.XLOOKUP($F14151,campaign!$B$2:$B$18,campaign!$D$2:$D$18)</f>
        <v>27</v>
      </c>
      <c r="H14151" t="str">
        <f>_xlfn.XLOOKUP($A14151,customer!$A$2:$A$978,customer!$B$2:$B$978)</f>
        <v>Grethel McAloren</v>
      </c>
    </row>
    <row r="14152" spans="1:8" x14ac:dyDescent="0.2">
      <c r="A14152" t="s">
        <v>3866</v>
      </c>
      <c r="B14152" t="s">
        <v>3927</v>
      </c>
      <c r="C14152" s="1">
        <v>44934</v>
      </c>
      <c r="D14152" s="1">
        <v>45006</v>
      </c>
      <c r="E14152">
        <f t="shared" si="221"/>
        <v>2</v>
      </c>
      <c r="F14152" t="str">
        <f>_xlfn.XLOOKUP(data!$B14152,campaign!$A$2:$A$18,campaign!$B$2:$B$18)</f>
        <v>RespondsToMailOffers</v>
      </c>
      <c r="G14152">
        <f>_xlfn.XLOOKUP($F14152,campaign!$B$2:$B$18,campaign!$D$2:$D$18)</f>
        <v>27</v>
      </c>
      <c r="H14152" t="str">
        <f>_xlfn.XLOOKUP($A14152,customer!$A$2:$A$978,customer!$B$2:$B$978)</f>
        <v>Grethel McAloren</v>
      </c>
    </row>
    <row r="14153" spans="1:8" x14ac:dyDescent="0.2">
      <c r="A14153" t="s">
        <v>3866</v>
      </c>
      <c r="B14153" t="s">
        <v>3927</v>
      </c>
      <c r="C14153" s="1">
        <v>44934</v>
      </c>
      <c r="D14153" s="1">
        <v>45036</v>
      </c>
      <c r="E14153">
        <f t="shared" si="221"/>
        <v>3</v>
      </c>
      <c r="F14153" t="str">
        <f>_xlfn.XLOOKUP(data!$B14153,campaign!$A$2:$A$18,campaign!$B$2:$B$18)</f>
        <v>RespondsToMailOffers</v>
      </c>
      <c r="G14153">
        <f>_xlfn.XLOOKUP($F14153,campaign!$B$2:$B$18,campaign!$D$2:$D$18)</f>
        <v>27</v>
      </c>
      <c r="H14153" t="str">
        <f>_xlfn.XLOOKUP($A14153,customer!$A$2:$A$978,customer!$B$2:$B$978)</f>
        <v>Grethel McAloren</v>
      </c>
    </row>
    <row r="14154" spans="1:8" x14ac:dyDescent="0.2">
      <c r="A14154" t="s">
        <v>3866</v>
      </c>
      <c r="B14154" t="s">
        <v>3927</v>
      </c>
      <c r="C14154" s="1">
        <v>44934</v>
      </c>
      <c r="D14154" s="1">
        <v>45055</v>
      </c>
      <c r="E14154">
        <f t="shared" si="221"/>
        <v>4</v>
      </c>
      <c r="F14154" t="str">
        <f>_xlfn.XLOOKUP(data!$B14154,campaign!$A$2:$A$18,campaign!$B$2:$B$18)</f>
        <v>RespondsToMailOffers</v>
      </c>
      <c r="G14154">
        <f>_xlfn.XLOOKUP($F14154,campaign!$B$2:$B$18,campaign!$D$2:$D$18)</f>
        <v>27</v>
      </c>
      <c r="H14154" t="str">
        <f>_xlfn.XLOOKUP($A14154,customer!$A$2:$A$978,customer!$B$2:$B$978)</f>
        <v>Grethel McAloren</v>
      </c>
    </row>
    <row r="14155" spans="1:8" x14ac:dyDescent="0.2">
      <c r="A14155" t="s">
        <v>3866</v>
      </c>
      <c r="B14155" t="s">
        <v>3926</v>
      </c>
      <c r="C14155" s="1">
        <v>45009</v>
      </c>
      <c r="D14155" s="1">
        <v>45009</v>
      </c>
      <c r="E14155">
        <f t="shared" si="221"/>
        <v>0</v>
      </c>
      <c r="F14155" t="str">
        <f>_xlfn.XLOOKUP(data!$B14155,campaign!$A$2:$A$18,campaign!$B$2:$B$18)</f>
        <v>BuysViaMailOrder</v>
      </c>
      <c r="G14155">
        <f>_xlfn.XLOOKUP($F14155,campaign!$B$2:$B$18,campaign!$D$2:$D$18)</f>
        <v>25</v>
      </c>
      <c r="H14155" t="str">
        <f>_xlfn.XLOOKUP($A14155,customer!$A$2:$A$978,customer!$B$2:$B$978)</f>
        <v>Grethel McAloren</v>
      </c>
    </row>
    <row r="14156" spans="1:8" x14ac:dyDescent="0.2">
      <c r="A14156" t="s">
        <v>3866</v>
      </c>
      <c r="B14156" t="s">
        <v>3926</v>
      </c>
      <c r="C14156" s="1">
        <v>45009</v>
      </c>
      <c r="D14156" s="1">
        <v>45041</v>
      </c>
      <c r="E14156">
        <f t="shared" si="221"/>
        <v>1</v>
      </c>
      <c r="F14156" t="str">
        <f>_xlfn.XLOOKUP(data!$B14156,campaign!$A$2:$A$18,campaign!$B$2:$B$18)</f>
        <v>BuysViaMailOrder</v>
      </c>
      <c r="G14156">
        <f>_xlfn.XLOOKUP($F14156,campaign!$B$2:$B$18,campaign!$D$2:$D$18)</f>
        <v>25</v>
      </c>
      <c r="H14156" t="str">
        <f>_xlfn.XLOOKUP($A14156,customer!$A$2:$A$978,customer!$B$2:$B$978)</f>
        <v>Grethel McAloren</v>
      </c>
    </row>
    <row r="14157" spans="1:8" x14ac:dyDescent="0.2">
      <c r="A14157" t="s">
        <v>3866</v>
      </c>
      <c r="B14157" t="s">
        <v>3926</v>
      </c>
      <c r="C14157" s="1">
        <v>45009</v>
      </c>
      <c r="D14157" s="1">
        <v>45054</v>
      </c>
      <c r="E14157">
        <f t="shared" si="221"/>
        <v>1</v>
      </c>
      <c r="F14157" t="str">
        <f>_xlfn.XLOOKUP(data!$B14157,campaign!$A$2:$A$18,campaign!$B$2:$B$18)</f>
        <v>BuysViaMailOrder</v>
      </c>
      <c r="G14157">
        <f>_xlfn.XLOOKUP($F14157,campaign!$B$2:$B$18,campaign!$D$2:$D$18)</f>
        <v>25</v>
      </c>
      <c r="H14157" t="str">
        <f>_xlfn.XLOOKUP($A14157,customer!$A$2:$A$978,customer!$B$2:$B$978)</f>
        <v>Grethel McAloren</v>
      </c>
    </row>
    <row r="14158" spans="1:8" x14ac:dyDescent="0.2">
      <c r="A14158" t="s">
        <v>3866</v>
      </c>
      <c r="B14158" t="s">
        <v>3926</v>
      </c>
      <c r="C14158" s="1">
        <v>45009</v>
      </c>
      <c r="D14158" s="1">
        <v>45082</v>
      </c>
      <c r="E14158">
        <f t="shared" si="221"/>
        <v>2</v>
      </c>
      <c r="F14158" t="str">
        <f>_xlfn.XLOOKUP(data!$B14158,campaign!$A$2:$A$18,campaign!$B$2:$B$18)</f>
        <v>BuysViaMailOrder</v>
      </c>
      <c r="G14158">
        <f>_xlfn.XLOOKUP($F14158,campaign!$B$2:$B$18,campaign!$D$2:$D$18)</f>
        <v>25</v>
      </c>
      <c r="H14158" t="str">
        <f>_xlfn.XLOOKUP($A14158,customer!$A$2:$A$978,customer!$B$2:$B$978)</f>
        <v>Grethel McAloren</v>
      </c>
    </row>
    <row r="14159" spans="1:8" x14ac:dyDescent="0.2">
      <c r="A14159" t="s">
        <v>3867</v>
      </c>
      <c r="B14159" t="s">
        <v>3953</v>
      </c>
      <c r="C14159" s="1">
        <v>44859</v>
      </c>
      <c r="D14159" s="1">
        <v>44859</v>
      </c>
      <c r="E14159">
        <f t="shared" si="221"/>
        <v>0</v>
      </c>
      <c r="F14159" t="str">
        <f>_xlfn.XLOOKUP(data!$B14159,campaign!$A$2:$A$18,campaign!$B$2:$B$18)</f>
        <v>MaritalStatus</v>
      </c>
      <c r="G14159">
        <f>_xlfn.XLOOKUP($F14159,campaign!$B$2:$B$18,campaign!$D$2:$D$18)</f>
        <v>29</v>
      </c>
      <c r="H14159" t="str">
        <f>_xlfn.XLOOKUP($A14159,customer!$A$2:$A$978,customer!$B$2:$B$978)</f>
        <v>Standford Boorer</v>
      </c>
    </row>
    <row r="14160" spans="1:8" x14ac:dyDescent="0.2">
      <c r="A14160" t="s">
        <v>3867</v>
      </c>
      <c r="B14160" t="s">
        <v>3953</v>
      </c>
      <c r="C14160" s="1">
        <v>44859</v>
      </c>
      <c r="D14160" s="1">
        <v>44892</v>
      </c>
      <c r="E14160">
        <f t="shared" si="221"/>
        <v>1</v>
      </c>
      <c r="F14160" t="str">
        <f>_xlfn.XLOOKUP(data!$B14160,campaign!$A$2:$A$18,campaign!$B$2:$B$18)</f>
        <v>MaritalStatus</v>
      </c>
      <c r="G14160">
        <f>_xlfn.XLOOKUP($F14160,campaign!$B$2:$B$18,campaign!$D$2:$D$18)</f>
        <v>29</v>
      </c>
      <c r="H14160" t="str">
        <f>_xlfn.XLOOKUP($A14160,customer!$A$2:$A$978,customer!$B$2:$B$978)</f>
        <v>Standford Boorer</v>
      </c>
    </row>
    <row r="14161" spans="1:8" x14ac:dyDescent="0.2">
      <c r="A14161" t="s">
        <v>3867</v>
      </c>
      <c r="B14161" t="s">
        <v>3953</v>
      </c>
      <c r="C14161" s="1">
        <v>44859</v>
      </c>
      <c r="D14161" s="1">
        <v>44926</v>
      </c>
      <c r="E14161">
        <f t="shared" si="221"/>
        <v>2</v>
      </c>
      <c r="F14161" t="str">
        <f>_xlfn.XLOOKUP(data!$B14161,campaign!$A$2:$A$18,campaign!$B$2:$B$18)</f>
        <v>MaritalStatus</v>
      </c>
      <c r="G14161">
        <f>_xlfn.XLOOKUP($F14161,campaign!$B$2:$B$18,campaign!$D$2:$D$18)</f>
        <v>29</v>
      </c>
      <c r="H14161" t="str">
        <f>_xlfn.XLOOKUP($A14161,customer!$A$2:$A$978,customer!$B$2:$B$978)</f>
        <v>Standford Boorer</v>
      </c>
    </row>
    <row r="14162" spans="1:8" x14ac:dyDescent="0.2">
      <c r="A14162" t="s">
        <v>3867</v>
      </c>
      <c r="B14162" t="s">
        <v>3953</v>
      </c>
      <c r="C14162" s="1">
        <v>44859</v>
      </c>
      <c r="D14162" s="1">
        <v>44957</v>
      </c>
      <c r="E14162">
        <f t="shared" si="221"/>
        <v>3</v>
      </c>
      <c r="F14162" t="str">
        <f>_xlfn.XLOOKUP(data!$B14162,campaign!$A$2:$A$18,campaign!$B$2:$B$18)</f>
        <v>MaritalStatus</v>
      </c>
      <c r="G14162">
        <f>_xlfn.XLOOKUP($F14162,campaign!$B$2:$B$18,campaign!$D$2:$D$18)</f>
        <v>29</v>
      </c>
      <c r="H14162" t="str">
        <f>_xlfn.XLOOKUP($A14162,customer!$A$2:$A$978,customer!$B$2:$B$978)</f>
        <v>Standford Boorer</v>
      </c>
    </row>
    <row r="14163" spans="1:8" x14ac:dyDescent="0.2">
      <c r="A14163" t="s">
        <v>3867</v>
      </c>
      <c r="B14163" t="s">
        <v>3953</v>
      </c>
      <c r="C14163" s="1">
        <v>44859</v>
      </c>
      <c r="D14163" s="1">
        <v>44962</v>
      </c>
      <c r="E14163">
        <f t="shared" si="221"/>
        <v>3</v>
      </c>
      <c r="F14163" t="str">
        <f>_xlfn.XLOOKUP(data!$B14163,campaign!$A$2:$A$18,campaign!$B$2:$B$18)</f>
        <v>MaritalStatus</v>
      </c>
      <c r="G14163">
        <f>_xlfn.XLOOKUP($F14163,campaign!$B$2:$B$18,campaign!$D$2:$D$18)</f>
        <v>29</v>
      </c>
      <c r="H14163" t="str">
        <f>_xlfn.XLOOKUP($A14163,customer!$A$2:$A$978,customer!$B$2:$B$978)</f>
        <v>Standford Boorer</v>
      </c>
    </row>
    <row r="14164" spans="1:8" x14ac:dyDescent="0.2">
      <c r="A14164" t="s">
        <v>3867</v>
      </c>
      <c r="B14164" t="s">
        <v>3953</v>
      </c>
      <c r="C14164" s="1">
        <v>44859</v>
      </c>
      <c r="D14164" s="1">
        <v>45013</v>
      </c>
      <c r="E14164">
        <f t="shared" si="221"/>
        <v>5</v>
      </c>
      <c r="F14164" t="str">
        <f>_xlfn.XLOOKUP(data!$B14164,campaign!$A$2:$A$18,campaign!$B$2:$B$18)</f>
        <v>MaritalStatus</v>
      </c>
      <c r="G14164">
        <f>_xlfn.XLOOKUP($F14164,campaign!$B$2:$B$18,campaign!$D$2:$D$18)</f>
        <v>29</v>
      </c>
      <c r="H14164" t="str">
        <f>_xlfn.XLOOKUP($A14164,customer!$A$2:$A$978,customer!$B$2:$B$978)</f>
        <v>Standford Boorer</v>
      </c>
    </row>
    <row r="14165" spans="1:8" x14ac:dyDescent="0.2">
      <c r="A14165" t="s">
        <v>3867</v>
      </c>
      <c r="B14165" t="s">
        <v>3953</v>
      </c>
      <c r="C14165" s="1">
        <v>44859</v>
      </c>
      <c r="D14165" s="1">
        <v>45043</v>
      </c>
      <c r="E14165">
        <f t="shared" si="221"/>
        <v>6</v>
      </c>
      <c r="F14165" t="str">
        <f>_xlfn.XLOOKUP(data!$B14165,campaign!$A$2:$A$18,campaign!$B$2:$B$18)</f>
        <v>MaritalStatus</v>
      </c>
      <c r="G14165">
        <f>_xlfn.XLOOKUP($F14165,campaign!$B$2:$B$18,campaign!$D$2:$D$18)</f>
        <v>29</v>
      </c>
      <c r="H14165" t="str">
        <f>_xlfn.XLOOKUP($A14165,customer!$A$2:$A$978,customer!$B$2:$B$978)</f>
        <v>Standford Boorer</v>
      </c>
    </row>
    <row r="14166" spans="1:8" x14ac:dyDescent="0.2">
      <c r="A14166" t="s">
        <v>3867</v>
      </c>
      <c r="B14166" t="s">
        <v>3953</v>
      </c>
      <c r="C14166" s="1">
        <v>44859</v>
      </c>
      <c r="D14166" s="1">
        <v>45073</v>
      </c>
      <c r="E14166">
        <f t="shared" si="221"/>
        <v>7</v>
      </c>
      <c r="F14166" t="str">
        <f>_xlfn.XLOOKUP(data!$B14166,campaign!$A$2:$A$18,campaign!$B$2:$B$18)</f>
        <v>MaritalStatus</v>
      </c>
      <c r="G14166">
        <f>_xlfn.XLOOKUP($F14166,campaign!$B$2:$B$18,campaign!$D$2:$D$18)</f>
        <v>29</v>
      </c>
      <c r="H14166" t="str">
        <f>_xlfn.XLOOKUP($A14166,customer!$A$2:$A$978,customer!$B$2:$B$978)</f>
        <v>Standford Boorer</v>
      </c>
    </row>
    <row r="14167" spans="1:8" x14ac:dyDescent="0.2">
      <c r="A14167" t="s">
        <v>3867</v>
      </c>
      <c r="B14167" t="s">
        <v>3925</v>
      </c>
      <c r="C14167" s="1">
        <v>44882</v>
      </c>
      <c r="D14167" s="1">
        <v>44882</v>
      </c>
      <c r="E14167">
        <f t="shared" si="221"/>
        <v>0</v>
      </c>
      <c r="F14167" t="str">
        <f>_xlfn.XLOOKUP(data!$B14167,campaign!$A$2:$A$18,campaign!$B$2:$B$18)</f>
        <v>Homeownership</v>
      </c>
      <c r="G14167">
        <f>_xlfn.XLOOKUP($F14167,campaign!$B$2:$B$18,campaign!$D$2:$D$18)</f>
        <v>13</v>
      </c>
      <c r="H14167" t="str">
        <f>_xlfn.XLOOKUP($A14167,customer!$A$2:$A$978,customer!$B$2:$B$978)</f>
        <v>Standford Boorer</v>
      </c>
    </row>
    <row r="14168" spans="1:8" x14ac:dyDescent="0.2">
      <c r="A14168" t="s">
        <v>3867</v>
      </c>
      <c r="B14168" t="s">
        <v>3925</v>
      </c>
      <c r="C14168" s="1">
        <v>44882</v>
      </c>
      <c r="D14168" s="1">
        <v>44915</v>
      </c>
      <c r="E14168">
        <f t="shared" si="221"/>
        <v>1</v>
      </c>
      <c r="F14168" t="str">
        <f>_xlfn.XLOOKUP(data!$B14168,campaign!$A$2:$A$18,campaign!$B$2:$B$18)</f>
        <v>Homeownership</v>
      </c>
      <c r="G14168">
        <f>_xlfn.XLOOKUP($F14168,campaign!$B$2:$B$18,campaign!$D$2:$D$18)</f>
        <v>13</v>
      </c>
      <c r="H14168" t="str">
        <f>_xlfn.XLOOKUP($A14168,customer!$A$2:$A$978,customer!$B$2:$B$978)</f>
        <v>Standford Boorer</v>
      </c>
    </row>
    <row r="14169" spans="1:8" x14ac:dyDescent="0.2">
      <c r="A14169" t="s">
        <v>3867</v>
      </c>
      <c r="B14169" t="s">
        <v>3925</v>
      </c>
      <c r="C14169" s="1">
        <v>44882</v>
      </c>
      <c r="D14169" s="1">
        <v>44950</v>
      </c>
      <c r="E14169">
        <f t="shared" si="221"/>
        <v>2</v>
      </c>
      <c r="F14169" t="str">
        <f>_xlfn.XLOOKUP(data!$B14169,campaign!$A$2:$A$18,campaign!$B$2:$B$18)</f>
        <v>Homeownership</v>
      </c>
      <c r="G14169">
        <f>_xlfn.XLOOKUP($F14169,campaign!$B$2:$B$18,campaign!$D$2:$D$18)</f>
        <v>13</v>
      </c>
      <c r="H14169" t="str">
        <f>_xlfn.XLOOKUP($A14169,customer!$A$2:$A$978,customer!$B$2:$B$978)</f>
        <v>Standford Boorer</v>
      </c>
    </row>
    <row r="14170" spans="1:8" x14ac:dyDescent="0.2">
      <c r="A14170" t="s">
        <v>3867</v>
      </c>
      <c r="B14170" t="s">
        <v>3925</v>
      </c>
      <c r="C14170" s="1">
        <v>44882</v>
      </c>
      <c r="D14170" s="1">
        <v>44979</v>
      </c>
      <c r="E14170">
        <f t="shared" si="221"/>
        <v>3</v>
      </c>
      <c r="F14170" t="str">
        <f>_xlfn.XLOOKUP(data!$B14170,campaign!$A$2:$A$18,campaign!$B$2:$B$18)</f>
        <v>Homeownership</v>
      </c>
      <c r="G14170">
        <f>_xlfn.XLOOKUP($F14170,campaign!$B$2:$B$18,campaign!$D$2:$D$18)</f>
        <v>13</v>
      </c>
      <c r="H14170" t="str">
        <f>_xlfn.XLOOKUP($A14170,customer!$A$2:$A$978,customer!$B$2:$B$978)</f>
        <v>Standford Boorer</v>
      </c>
    </row>
    <row r="14171" spans="1:8" x14ac:dyDescent="0.2">
      <c r="A14171" t="s">
        <v>3867</v>
      </c>
      <c r="B14171" t="s">
        <v>3925</v>
      </c>
      <c r="C14171" s="1">
        <v>44882</v>
      </c>
      <c r="D14171" s="1">
        <v>45006</v>
      </c>
      <c r="E14171">
        <f t="shared" si="221"/>
        <v>4</v>
      </c>
      <c r="F14171" t="str">
        <f>_xlfn.XLOOKUP(data!$B14171,campaign!$A$2:$A$18,campaign!$B$2:$B$18)</f>
        <v>Homeownership</v>
      </c>
      <c r="G14171">
        <f>_xlfn.XLOOKUP($F14171,campaign!$B$2:$B$18,campaign!$D$2:$D$18)</f>
        <v>13</v>
      </c>
      <c r="H14171" t="str">
        <f>_xlfn.XLOOKUP($A14171,customer!$A$2:$A$978,customer!$B$2:$B$978)</f>
        <v>Standford Boorer</v>
      </c>
    </row>
    <row r="14172" spans="1:8" x14ac:dyDescent="0.2">
      <c r="A14172" t="s">
        <v>3867</v>
      </c>
      <c r="B14172" t="s">
        <v>3925</v>
      </c>
      <c r="C14172" s="1">
        <v>44882</v>
      </c>
      <c r="D14172" s="1">
        <v>45040</v>
      </c>
      <c r="E14172">
        <f t="shared" si="221"/>
        <v>5</v>
      </c>
      <c r="F14172" t="str">
        <f>_xlfn.XLOOKUP(data!$B14172,campaign!$A$2:$A$18,campaign!$B$2:$B$18)</f>
        <v>Homeownership</v>
      </c>
      <c r="G14172">
        <f>_xlfn.XLOOKUP($F14172,campaign!$B$2:$B$18,campaign!$D$2:$D$18)</f>
        <v>13</v>
      </c>
      <c r="H14172" t="str">
        <f>_xlfn.XLOOKUP($A14172,customer!$A$2:$A$978,customer!$B$2:$B$978)</f>
        <v>Standford Boorer</v>
      </c>
    </row>
    <row r="14173" spans="1:8" x14ac:dyDescent="0.2">
      <c r="A14173" t="s">
        <v>3867</v>
      </c>
      <c r="B14173" t="s">
        <v>3925</v>
      </c>
      <c r="C14173" s="1">
        <v>44882</v>
      </c>
      <c r="D14173" s="1">
        <v>45077</v>
      </c>
      <c r="E14173">
        <f t="shared" si="221"/>
        <v>6</v>
      </c>
      <c r="F14173" t="str">
        <f>_xlfn.XLOOKUP(data!$B14173,campaign!$A$2:$A$18,campaign!$B$2:$B$18)</f>
        <v>Homeownership</v>
      </c>
      <c r="G14173">
        <f>_xlfn.XLOOKUP($F14173,campaign!$B$2:$B$18,campaign!$D$2:$D$18)</f>
        <v>13</v>
      </c>
      <c r="H14173" t="str">
        <f>_xlfn.XLOOKUP($A14173,customer!$A$2:$A$978,customer!$B$2:$B$978)</f>
        <v>Standford Boorer</v>
      </c>
    </row>
    <row r="14174" spans="1:8" x14ac:dyDescent="0.2">
      <c r="A14174" t="s">
        <v>3868</v>
      </c>
      <c r="B14174" t="s">
        <v>3923</v>
      </c>
      <c r="C14174" s="1">
        <v>44608</v>
      </c>
      <c r="D14174" s="1">
        <v>44608</v>
      </c>
      <c r="E14174">
        <f t="shared" si="221"/>
        <v>0</v>
      </c>
      <c r="F14174" t="str">
        <f>_xlfn.XLOOKUP(data!$B14174,campaign!$A$2:$A$18,campaign!$B$2:$B$18)</f>
        <v>TruckOwner</v>
      </c>
      <c r="G14174">
        <f>_xlfn.XLOOKUP($F14174,campaign!$B$2:$B$18,campaign!$D$2:$D$18)</f>
        <v>26</v>
      </c>
      <c r="H14174" t="str">
        <f>_xlfn.XLOOKUP($A14174,customer!$A$2:$A$978,customer!$B$2:$B$978)</f>
        <v>Kevan Kobsch</v>
      </c>
    </row>
    <row r="14175" spans="1:8" x14ac:dyDescent="0.2">
      <c r="A14175" t="s">
        <v>3868</v>
      </c>
      <c r="B14175" t="s">
        <v>3923</v>
      </c>
      <c r="C14175" s="1">
        <v>44608</v>
      </c>
      <c r="D14175" s="1">
        <v>44647</v>
      </c>
      <c r="E14175">
        <f t="shared" si="221"/>
        <v>1</v>
      </c>
      <c r="F14175" t="str">
        <f>_xlfn.XLOOKUP(data!$B14175,campaign!$A$2:$A$18,campaign!$B$2:$B$18)</f>
        <v>TruckOwner</v>
      </c>
      <c r="G14175">
        <f>_xlfn.XLOOKUP($F14175,campaign!$B$2:$B$18,campaign!$D$2:$D$18)</f>
        <v>26</v>
      </c>
      <c r="H14175" t="str">
        <f>_xlfn.XLOOKUP($A14175,customer!$A$2:$A$978,customer!$B$2:$B$978)</f>
        <v>Kevan Kobsch</v>
      </c>
    </row>
    <row r="14176" spans="1:8" x14ac:dyDescent="0.2">
      <c r="A14176" t="s">
        <v>3868</v>
      </c>
      <c r="B14176" t="s">
        <v>3923</v>
      </c>
      <c r="C14176" s="1">
        <v>44608</v>
      </c>
      <c r="D14176" s="1">
        <v>44680</v>
      </c>
      <c r="E14176">
        <f t="shared" si="221"/>
        <v>2</v>
      </c>
      <c r="F14176" t="str">
        <f>_xlfn.XLOOKUP(data!$B14176,campaign!$A$2:$A$18,campaign!$B$2:$B$18)</f>
        <v>TruckOwner</v>
      </c>
      <c r="G14176">
        <f>_xlfn.XLOOKUP($F14176,campaign!$B$2:$B$18,campaign!$D$2:$D$18)</f>
        <v>26</v>
      </c>
      <c r="H14176" t="str">
        <f>_xlfn.XLOOKUP($A14176,customer!$A$2:$A$978,customer!$B$2:$B$978)</f>
        <v>Kevan Kobsch</v>
      </c>
    </row>
    <row r="14177" spans="1:8" x14ac:dyDescent="0.2">
      <c r="A14177" t="s">
        <v>3868</v>
      </c>
      <c r="B14177" t="s">
        <v>3923</v>
      </c>
      <c r="C14177" s="1">
        <v>44608</v>
      </c>
      <c r="D14177" s="1">
        <v>44741</v>
      </c>
      <c r="E14177">
        <f t="shared" si="221"/>
        <v>4</v>
      </c>
      <c r="F14177" t="str">
        <f>_xlfn.XLOOKUP(data!$B14177,campaign!$A$2:$A$18,campaign!$B$2:$B$18)</f>
        <v>TruckOwner</v>
      </c>
      <c r="G14177">
        <f>_xlfn.XLOOKUP($F14177,campaign!$B$2:$B$18,campaign!$D$2:$D$18)</f>
        <v>26</v>
      </c>
      <c r="H14177" t="str">
        <f>_xlfn.XLOOKUP($A14177,customer!$A$2:$A$978,customer!$B$2:$B$978)</f>
        <v>Kevan Kobsch</v>
      </c>
    </row>
    <row r="14178" spans="1:8" x14ac:dyDescent="0.2">
      <c r="A14178" t="s">
        <v>3868</v>
      </c>
      <c r="B14178" t="s">
        <v>3923</v>
      </c>
      <c r="C14178" s="1">
        <v>44608</v>
      </c>
      <c r="D14178" s="1">
        <v>44795</v>
      </c>
      <c r="E14178">
        <f t="shared" si="221"/>
        <v>6</v>
      </c>
      <c r="F14178" t="str">
        <f>_xlfn.XLOOKUP(data!$B14178,campaign!$A$2:$A$18,campaign!$B$2:$B$18)</f>
        <v>TruckOwner</v>
      </c>
      <c r="G14178">
        <f>_xlfn.XLOOKUP($F14178,campaign!$B$2:$B$18,campaign!$D$2:$D$18)</f>
        <v>26</v>
      </c>
      <c r="H14178" t="str">
        <f>_xlfn.XLOOKUP($A14178,customer!$A$2:$A$978,customer!$B$2:$B$978)</f>
        <v>Kevan Kobsch</v>
      </c>
    </row>
    <row r="14179" spans="1:8" x14ac:dyDescent="0.2">
      <c r="A14179" t="s">
        <v>3868</v>
      </c>
      <c r="B14179" t="s">
        <v>3923</v>
      </c>
      <c r="C14179" s="1">
        <v>44608</v>
      </c>
      <c r="D14179" s="1">
        <v>44829</v>
      </c>
      <c r="E14179">
        <f t="shared" si="221"/>
        <v>7</v>
      </c>
      <c r="F14179" t="str">
        <f>_xlfn.XLOOKUP(data!$B14179,campaign!$A$2:$A$18,campaign!$B$2:$B$18)</f>
        <v>TruckOwner</v>
      </c>
      <c r="G14179">
        <f>_xlfn.XLOOKUP($F14179,campaign!$B$2:$B$18,campaign!$D$2:$D$18)</f>
        <v>26</v>
      </c>
      <c r="H14179" t="str">
        <f>_xlfn.XLOOKUP($A14179,customer!$A$2:$A$978,customer!$B$2:$B$978)</f>
        <v>Kevan Kobsch</v>
      </c>
    </row>
    <row r="14180" spans="1:8" x14ac:dyDescent="0.2">
      <c r="A14180" t="s">
        <v>3868</v>
      </c>
      <c r="B14180" t="s">
        <v>3923</v>
      </c>
      <c r="C14180" s="1">
        <v>44608</v>
      </c>
      <c r="D14180" s="1">
        <v>44855</v>
      </c>
      <c r="E14180">
        <f t="shared" si="221"/>
        <v>8</v>
      </c>
      <c r="F14180" t="str">
        <f>_xlfn.XLOOKUP(data!$B14180,campaign!$A$2:$A$18,campaign!$B$2:$B$18)</f>
        <v>TruckOwner</v>
      </c>
      <c r="G14180">
        <f>_xlfn.XLOOKUP($F14180,campaign!$B$2:$B$18,campaign!$D$2:$D$18)</f>
        <v>26</v>
      </c>
      <c r="H14180" t="str">
        <f>_xlfn.XLOOKUP($A14180,customer!$A$2:$A$978,customer!$B$2:$B$978)</f>
        <v>Kevan Kobsch</v>
      </c>
    </row>
    <row r="14181" spans="1:8" x14ac:dyDescent="0.2">
      <c r="A14181" t="s">
        <v>3868</v>
      </c>
      <c r="B14181" t="s">
        <v>3923</v>
      </c>
      <c r="C14181" s="1">
        <v>44608</v>
      </c>
      <c r="D14181" s="1">
        <v>44882</v>
      </c>
      <c r="E14181">
        <f t="shared" si="221"/>
        <v>9</v>
      </c>
      <c r="F14181" t="str">
        <f>_xlfn.XLOOKUP(data!$B14181,campaign!$A$2:$A$18,campaign!$B$2:$B$18)</f>
        <v>TruckOwner</v>
      </c>
      <c r="G14181">
        <f>_xlfn.XLOOKUP($F14181,campaign!$B$2:$B$18,campaign!$D$2:$D$18)</f>
        <v>26</v>
      </c>
      <c r="H14181" t="str">
        <f>_xlfn.XLOOKUP($A14181,customer!$A$2:$A$978,customer!$B$2:$B$978)</f>
        <v>Kevan Kobsch</v>
      </c>
    </row>
    <row r="14182" spans="1:8" x14ac:dyDescent="0.2">
      <c r="A14182" t="s">
        <v>3868</v>
      </c>
      <c r="B14182" t="s">
        <v>3923</v>
      </c>
      <c r="C14182" s="1">
        <v>44608</v>
      </c>
      <c r="D14182" s="1">
        <v>44926</v>
      </c>
      <c r="E14182">
        <f t="shared" si="221"/>
        <v>10</v>
      </c>
      <c r="F14182" t="str">
        <f>_xlfn.XLOOKUP(data!$B14182,campaign!$A$2:$A$18,campaign!$B$2:$B$18)</f>
        <v>TruckOwner</v>
      </c>
      <c r="G14182">
        <f>_xlfn.XLOOKUP($F14182,campaign!$B$2:$B$18,campaign!$D$2:$D$18)</f>
        <v>26</v>
      </c>
      <c r="H14182" t="str">
        <f>_xlfn.XLOOKUP($A14182,customer!$A$2:$A$978,customer!$B$2:$B$978)</f>
        <v>Kevan Kobsch</v>
      </c>
    </row>
    <row r="14183" spans="1:8" x14ac:dyDescent="0.2">
      <c r="A14183" t="s">
        <v>3868</v>
      </c>
      <c r="B14183" t="s">
        <v>3923</v>
      </c>
      <c r="C14183" s="1">
        <v>44608</v>
      </c>
      <c r="D14183" s="1">
        <v>44987</v>
      </c>
      <c r="E14183">
        <f t="shared" si="221"/>
        <v>12</v>
      </c>
      <c r="F14183" t="str">
        <f>_xlfn.XLOOKUP(data!$B14183,campaign!$A$2:$A$18,campaign!$B$2:$B$18)</f>
        <v>TruckOwner</v>
      </c>
      <c r="G14183">
        <f>_xlfn.XLOOKUP($F14183,campaign!$B$2:$B$18,campaign!$D$2:$D$18)</f>
        <v>26</v>
      </c>
      <c r="H14183" t="str">
        <f>_xlfn.XLOOKUP($A14183,customer!$A$2:$A$978,customer!$B$2:$B$978)</f>
        <v>Kevan Kobsch</v>
      </c>
    </row>
    <row r="14184" spans="1:8" x14ac:dyDescent="0.2">
      <c r="A14184" t="s">
        <v>3868</v>
      </c>
      <c r="B14184" t="s">
        <v>3923</v>
      </c>
      <c r="C14184" s="1">
        <v>44608</v>
      </c>
      <c r="D14184" s="1">
        <v>45036</v>
      </c>
      <c r="E14184">
        <f t="shared" si="221"/>
        <v>14</v>
      </c>
      <c r="F14184" t="str">
        <f>_xlfn.XLOOKUP(data!$B14184,campaign!$A$2:$A$18,campaign!$B$2:$B$18)</f>
        <v>TruckOwner</v>
      </c>
      <c r="G14184">
        <f>_xlfn.XLOOKUP($F14184,campaign!$B$2:$B$18,campaign!$D$2:$D$18)</f>
        <v>26</v>
      </c>
      <c r="H14184" t="str">
        <f>_xlfn.XLOOKUP($A14184,customer!$A$2:$A$978,customer!$B$2:$B$978)</f>
        <v>Kevan Kobsch</v>
      </c>
    </row>
    <row r="14185" spans="1:8" x14ac:dyDescent="0.2">
      <c r="A14185" t="s">
        <v>3868</v>
      </c>
      <c r="B14185" t="s">
        <v>3923</v>
      </c>
      <c r="C14185" s="1">
        <v>44608</v>
      </c>
      <c r="D14185" s="1">
        <v>45070</v>
      </c>
      <c r="E14185">
        <f t="shared" si="221"/>
        <v>15</v>
      </c>
      <c r="F14185" t="str">
        <f>_xlfn.XLOOKUP(data!$B14185,campaign!$A$2:$A$18,campaign!$B$2:$B$18)</f>
        <v>TruckOwner</v>
      </c>
      <c r="G14185">
        <f>_xlfn.XLOOKUP($F14185,campaign!$B$2:$B$18,campaign!$D$2:$D$18)</f>
        <v>26</v>
      </c>
      <c r="H14185" t="str">
        <f>_xlfn.XLOOKUP($A14185,customer!$A$2:$A$978,customer!$B$2:$B$978)</f>
        <v>Kevan Kobsch</v>
      </c>
    </row>
    <row r="14186" spans="1:8" x14ac:dyDescent="0.2">
      <c r="A14186" t="s">
        <v>3868</v>
      </c>
      <c r="B14186" t="s">
        <v>3927</v>
      </c>
      <c r="C14186" s="1">
        <v>44889</v>
      </c>
      <c r="D14186" s="1">
        <v>44889</v>
      </c>
      <c r="E14186">
        <f t="shared" si="221"/>
        <v>0</v>
      </c>
      <c r="F14186" t="str">
        <f>_xlfn.XLOOKUP(data!$B14186,campaign!$A$2:$A$18,campaign!$B$2:$B$18)</f>
        <v>RespondsToMailOffers</v>
      </c>
      <c r="G14186">
        <f>_xlfn.XLOOKUP($F14186,campaign!$B$2:$B$18,campaign!$D$2:$D$18)</f>
        <v>27</v>
      </c>
      <c r="H14186" t="str">
        <f>_xlfn.XLOOKUP($A14186,customer!$A$2:$A$978,customer!$B$2:$B$978)</f>
        <v>Kevan Kobsch</v>
      </c>
    </row>
    <row r="14187" spans="1:8" x14ac:dyDescent="0.2">
      <c r="A14187" t="s">
        <v>3868</v>
      </c>
      <c r="B14187" t="s">
        <v>3927</v>
      </c>
      <c r="C14187" s="1">
        <v>44889</v>
      </c>
      <c r="D14187" s="1">
        <v>44926</v>
      </c>
      <c r="E14187">
        <f t="shared" si="221"/>
        <v>1</v>
      </c>
      <c r="F14187" t="str">
        <f>_xlfn.XLOOKUP(data!$B14187,campaign!$A$2:$A$18,campaign!$B$2:$B$18)</f>
        <v>RespondsToMailOffers</v>
      </c>
      <c r="G14187">
        <f>_xlfn.XLOOKUP($F14187,campaign!$B$2:$B$18,campaign!$D$2:$D$18)</f>
        <v>27</v>
      </c>
      <c r="H14187" t="str">
        <f>_xlfn.XLOOKUP($A14187,customer!$A$2:$A$978,customer!$B$2:$B$978)</f>
        <v>Kevan Kobsch</v>
      </c>
    </row>
    <row r="14188" spans="1:8" x14ac:dyDescent="0.2">
      <c r="A14188" t="s">
        <v>3868</v>
      </c>
      <c r="B14188" t="s">
        <v>3927</v>
      </c>
      <c r="C14188" s="1">
        <v>44889</v>
      </c>
      <c r="D14188" s="1">
        <v>44933</v>
      </c>
      <c r="E14188">
        <f t="shared" si="221"/>
        <v>1</v>
      </c>
      <c r="F14188" t="str">
        <f>_xlfn.XLOOKUP(data!$B14188,campaign!$A$2:$A$18,campaign!$B$2:$B$18)</f>
        <v>RespondsToMailOffers</v>
      </c>
      <c r="G14188">
        <f>_xlfn.XLOOKUP($F14188,campaign!$B$2:$B$18,campaign!$D$2:$D$18)</f>
        <v>27</v>
      </c>
      <c r="H14188" t="str">
        <f>_xlfn.XLOOKUP($A14188,customer!$A$2:$A$978,customer!$B$2:$B$978)</f>
        <v>Kevan Kobsch</v>
      </c>
    </row>
    <row r="14189" spans="1:8" x14ac:dyDescent="0.2">
      <c r="A14189" t="s">
        <v>3868</v>
      </c>
      <c r="B14189" t="s">
        <v>3927</v>
      </c>
      <c r="C14189" s="1">
        <v>44889</v>
      </c>
      <c r="D14189" s="1">
        <v>44958</v>
      </c>
      <c r="E14189">
        <f t="shared" si="221"/>
        <v>2</v>
      </c>
      <c r="F14189" t="str">
        <f>_xlfn.XLOOKUP(data!$B14189,campaign!$A$2:$A$18,campaign!$B$2:$B$18)</f>
        <v>RespondsToMailOffers</v>
      </c>
      <c r="G14189">
        <f>_xlfn.XLOOKUP($F14189,campaign!$B$2:$B$18,campaign!$D$2:$D$18)</f>
        <v>27</v>
      </c>
      <c r="H14189" t="str">
        <f>_xlfn.XLOOKUP($A14189,customer!$A$2:$A$978,customer!$B$2:$B$978)</f>
        <v>Kevan Kobsch</v>
      </c>
    </row>
    <row r="14190" spans="1:8" x14ac:dyDescent="0.2">
      <c r="A14190" t="s">
        <v>3868</v>
      </c>
      <c r="B14190" t="s">
        <v>3927</v>
      </c>
      <c r="C14190" s="1">
        <v>44889</v>
      </c>
      <c r="D14190" s="1">
        <v>44994</v>
      </c>
      <c r="E14190">
        <f t="shared" si="221"/>
        <v>3</v>
      </c>
      <c r="F14190" t="str">
        <f>_xlfn.XLOOKUP(data!$B14190,campaign!$A$2:$A$18,campaign!$B$2:$B$18)</f>
        <v>RespondsToMailOffers</v>
      </c>
      <c r="G14190">
        <f>_xlfn.XLOOKUP($F14190,campaign!$B$2:$B$18,campaign!$D$2:$D$18)</f>
        <v>27</v>
      </c>
      <c r="H14190" t="str">
        <f>_xlfn.XLOOKUP($A14190,customer!$A$2:$A$978,customer!$B$2:$B$978)</f>
        <v>Kevan Kobsch</v>
      </c>
    </row>
    <row r="14191" spans="1:8" x14ac:dyDescent="0.2">
      <c r="A14191" t="s">
        <v>3868</v>
      </c>
      <c r="B14191" t="s">
        <v>3927</v>
      </c>
      <c r="C14191" s="1">
        <v>44889</v>
      </c>
      <c r="D14191" s="1">
        <v>45044</v>
      </c>
      <c r="E14191">
        <f t="shared" si="221"/>
        <v>5</v>
      </c>
      <c r="F14191" t="str">
        <f>_xlfn.XLOOKUP(data!$B14191,campaign!$A$2:$A$18,campaign!$B$2:$B$18)</f>
        <v>RespondsToMailOffers</v>
      </c>
      <c r="G14191">
        <f>_xlfn.XLOOKUP($F14191,campaign!$B$2:$B$18,campaign!$D$2:$D$18)</f>
        <v>27</v>
      </c>
      <c r="H14191" t="str">
        <f>_xlfn.XLOOKUP($A14191,customer!$A$2:$A$978,customer!$B$2:$B$978)</f>
        <v>Kevan Kobsch</v>
      </c>
    </row>
    <row r="14192" spans="1:8" x14ac:dyDescent="0.2">
      <c r="A14192" t="s">
        <v>3868</v>
      </c>
      <c r="B14192" t="s">
        <v>3927</v>
      </c>
      <c r="C14192" s="1">
        <v>44889</v>
      </c>
      <c r="D14192" s="1">
        <v>45048</v>
      </c>
      <c r="E14192">
        <f t="shared" si="221"/>
        <v>5</v>
      </c>
      <c r="F14192" t="str">
        <f>_xlfn.XLOOKUP(data!$B14192,campaign!$A$2:$A$18,campaign!$B$2:$B$18)</f>
        <v>RespondsToMailOffers</v>
      </c>
      <c r="G14192">
        <f>_xlfn.XLOOKUP($F14192,campaign!$B$2:$B$18,campaign!$D$2:$D$18)</f>
        <v>27</v>
      </c>
      <c r="H14192" t="str">
        <f>_xlfn.XLOOKUP($A14192,customer!$A$2:$A$978,customer!$B$2:$B$978)</f>
        <v>Kevan Kobsch</v>
      </c>
    </row>
    <row r="14193" spans="1:8" x14ac:dyDescent="0.2">
      <c r="A14193" t="s">
        <v>3868</v>
      </c>
      <c r="B14193" t="s">
        <v>3927</v>
      </c>
      <c r="C14193" s="1">
        <v>44889</v>
      </c>
      <c r="D14193" s="1">
        <v>45078</v>
      </c>
      <c r="E14193">
        <f t="shared" si="221"/>
        <v>6</v>
      </c>
      <c r="F14193" t="str">
        <f>_xlfn.XLOOKUP(data!$B14193,campaign!$A$2:$A$18,campaign!$B$2:$B$18)</f>
        <v>RespondsToMailOffers</v>
      </c>
      <c r="G14193">
        <f>_xlfn.XLOOKUP($F14193,campaign!$B$2:$B$18,campaign!$D$2:$D$18)</f>
        <v>27</v>
      </c>
      <c r="H14193" t="str">
        <f>_xlfn.XLOOKUP($A14193,customer!$A$2:$A$978,customer!$B$2:$B$978)</f>
        <v>Kevan Kobsch</v>
      </c>
    </row>
    <row r="14194" spans="1:8" x14ac:dyDescent="0.2">
      <c r="A14194" t="s">
        <v>3869</v>
      </c>
      <c r="B14194" t="s">
        <v>3949</v>
      </c>
      <c r="C14194" s="1">
        <v>44763</v>
      </c>
      <c r="D14194" s="1">
        <v>44763</v>
      </c>
      <c r="E14194">
        <f t="shared" si="221"/>
        <v>0</v>
      </c>
      <c r="F14194" t="str">
        <f>_xlfn.XLOOKUP(data!$B14194,campaign!$A$2:$A$18,campaign!$B$2:$B$18)</f>
        <v>NewCellphoneUser</v>
      </c>
      <c r="G14194">
        <f>_xlfn.XLOOKUP($F14194,campaign!$B$2:$B$18,campaign!$D$2:$D$18)</f>
        <v>25</v>
      </c>
      <c r="H14194" t="str">
        <f>_xlfn.XLOOKUP($A14194,customer!$A$2:$A$978,customer!$B$2:$B$978)</f>
        <v>Nerta Sprowell</v>
      </c>
    </row>
    <row r="14195" spans="1:8" x14ac:dyDescent="0.2">
      <c r="A14195" t="s">
        <v>3869</v>
      </c>
      <c r="B14195" t="s">
        <v>3949</v>
      </c>
      <c r="C14195" s="1">
        <v>44763</v>
      </c>
      <c r="D14195" s="1">
        <v>44794</v>
      </c>
      <c r="E14195">
        <f t="shared" si="221"/>
        <v>1</v>
      </c>
      <c r="F14195" t="str">
        <f>_xlfn.XLOOKUP(data!$B14195,campaign!$A$2:$A$18,campaign!$B$2:$B$18)</f>
        <v>NewCellphoneUser</v>
      </c>
      <c r="G14195">
        <f>_xlfn.XLOOKUP($F14195,campaign!$B$2:$B$18,campaign!$D$2:$D$18)</f>
        <v>25</v>
      </c>
      <c r="H14195" t="str">
        <f>_xlfn.XLOOKUP($A14195,customer!$A$2:$A$978,customer!$B$2:$B$978)</f>
        <v>Nerta Sprowell</v>
      </c>
    </row>
    <row r="14196" spans="1:8" x14ac:dyDescent="0.2">
      <c r="A14196" t="s">
        <v>3869</v>
      </c>
      <c r="B14196" t="s">
        <v>3949</v>
      </c>
      <c r="C14196" s="1">
        <v>44763</v>
      </c>
      <c r="D14196" s="1">
        <v>44866</v>
      </c>
      <c r="E14196">
        <f t="shared" si="221"/>
        <v>3</v>
      </c>
      <c r="F14196" t="str">
        <f>_xlfn.XLOOKUP(data!$B14196,campaign!$A$2:$A$18,campaign!$B$2:$B$18)</f>
        <v>NewCellphoneUser</v>
      </c>
      <c r="G14196">
        <f>_xlfn.XLOOKUP($F14196,campaign!$B$2:$B$18,campaign!$D$2:$D$18)</f>
        <v>25</v>
      </c>
      <c r="H14196" t="str">
        <f>_xlfn.XLOOKUP($A14196,customer!$A$2:$A$978,customer!$B$2:$B$978)</f>
        <v>Nerta Sprowell</v>
      </c>
    </row>
    <row r="14197" spans="1:8" x14ac:dyDescent="0.2">
      <c r="A14197" t="s">
        <v>3869</v>
      </c>
      <c r="B14197" t="s">
        <v>3949</v>
      </c>
      <c r="C14197" s="1">
        <v>44763</v>
      </c>
      <c r="D14197" s="1">
        <v>44896</v>
      </c>
      <c r="E14197">
        <f t="shared" si="221"/>
        <v>4</v>
      </c>
      <c r="F14197" t="str">
        <f>_xlfn.XLOOKUP(data!$B14197,campaign!$A$2:$A$18,campaign!$B$2:$B$18)</f>
        <v>NewCellphoneUser</v>
      </c>
      <c r="G14197">
        <f>_xlfn.XLOOKUP($F14197,campaign!$B$2:$B$18,campaign!$D$2:$D$18)</f>
        <v>25</v>
      </c>
      <c r="H14197" t="str">
        <f>_xlfn.XLOOKUP($A14197,customer!$A$2:$A$978,customer!$B$2:$B$978)</f>
        <v>Nerta Sprowell</v>
      </c>
    </row>
    <row r="14198" spans="1:8" x14ac:dyDescent="0.2">
      <c r="A14198" t="s">
        <v>3869</v>
      </c>
      <c r="B14198" t="s">
        <v>3949</v>
      </c>
      <c r="C14198" s="1">
        <v>44763</v>
      </c>
      <c r="D14198" s="1">
        <v>44956</v>
      </c>
      <c r="E14198">
        <f t="shared" si="221"/>
        <v>6</v>
      </c>
      <c r="F14198" t="str">
        <f>_xlfn.XLOOKUP(data!$B14198,campaign!$A$2:$A$18,campaign!$B$2:$B$18)</f>
        <v>NewCellphoneUser</v>
      </c>
      <c r="G14198">
        <f>_xlfn.XLOOKUP($F14198,campaign!$B$2:$B$18,campaign!$D$2:$D$18)</f>
        <v>25</v>
      </c>
      <c r="H14198" t="str">
        <f>_xlfn.XLOOKUP($A14198,customer!$A$2:$A$978,customer!$B$2:$B$978)</f>
        <v>Nerta Sprowell</v>
      </c>
    </row>
    <row r="14199" spans="1:8" x14ac:dyDescent="0.2">
      <c r="A14199" t="s">
        <v>3869</v>
      </c>
      <c r="B14199" t="s">
        <v>3949</v>
      </c>
      <c r="C14199" s="1">
        <v>44763</v>
      </c>
      <c r="D14199" s="1">
        <v>44958</v>
      </c>
      <c r="E14199">
        <f t="shared" si="221"/>
        <v>6</v>
      </c>
      <c r="F14199" t="str">
        <f>_xlfn.XLOOKUP(data!$B14199,campaign!$A$2:$A$18,campaign!$B$2:$B$18)</f>
        <v>NewCellphoneUser</v>
      </c>
      <c r="G14199">
        <f>_xlfn.XLOOKUP($F14199,campaign!$B$2:$B$18,campaign!$D$2:$D$18)</f>
        <v>25</v>
      </c>
      <c r="H14199" t="str">
        <f>_xlfn.XLOOKUP($A14199,customer!$A$2:$A$978,customer!$B$2:$B$978)</f>
        <v>Nerta Sprowell</v>
      </c>
    </row>
    <row r="14200" spans="1:8" x14ac:dyDescent="0.2">
      <c r="A14200" t="s">
        <v>3869</v>
      </c>
      <c r="B14200" t="s">
        <v>3949</v>
      </c>
      <c r="C14200" s="1">
        <v>44763</v>
      </c>
      <c r="D14200" s="1">
        <v>45008</v>
      </c>
      <c r="E14200">
        <f t="shared" si="221"/>
        <v>8</v>
      </c>
      <c r="F14200" t="str">
        <f>_xlfn.XLOOKUP(data!$B14200,campaign!$A$2:$A$18,campaign!$B$2:$B$18)</f>
        <v>NewCellphoneUser</v>
      </c>
      <c r="G14200">
        <f>_xlfn.XLOOKUP($F14200,campaign!$B$2:$B$18,campaign!$D$2:$D$18)</f>
        <v>25</v>
      </c>
      <c r="H14200" t="str">
        <f>_xlfn.XLOOKUP($A14200,customer!$A$2:$A$978,customer!$B$2:$B$978)</f>
        <v>Nerta Sprowell</v>
      </c>
    </row>
    <row r="14201" spans="1:8" x14ac:dyDescent="0.2">
      <c r="A14201" t="s">
        <v>3869</v>
      </c>
      <c r="B14201" t="s">
        <v>3949</v>
      </c>
      <c r="C14201" s="1">
        <v>44763</v>
      </c>
      <c r="D14201" s="1">
        <v>45020</v>
      </c>
      <c r="E14201">
        <f t="shared" si="221"/>
        <v>8</v>
      </c>
      <c r="F14201" t="str">
        <f>_xlfn.XLOOKUP(data!$B14201,campaign!$A$2:$A$18,campaign!$B$2:$B$18)</f>
        <v>NewCellphoneUser</v>
      </c>
      <c r="G14201">
        <f>_xlfn.XLOOKUP($F14201,campaign!$B$2:$B$18,campaign!$D$2:$D$18)</f>
        <v>25</v>
      </c>
      <c r="H14201" t="str">
        <f>_xlfn.XLOOKUP($A14201,customer!$A$2:$A$978,customer!$B$2:$B$978)</f>
        <v>Nerta Sprowell</v>
      </c>
    </row>
    <row r="14202" spans="1:8" x14ac:dyDescent="0.2">
      <c r="A14202" t="s">
        <v>3869</v>
      </c>
      <c r="B14202" t="s">
        <v>3949</v>
      </c>
      <c r="C14202" s="1">
        <v>44763</v>
      </c>
      <c r="D14202" s="1">
        <v>45073</v>
      </c>
      <c r="E14202">
        <f t="shared" si="221"/>
        <v>10</v>
      </c>
      <c r="F14202" t="str">
        <f>_xlfn.XLOOKUP(data!$B14202,campaign!$A$2:$A$18,campaign!$B$2:$B$18)</f>
        <v>NewCellphoneUser</v>
      </c>
      <c r="G14202">
        <f>_xlfn.XLOOKUP($F14202,campaign!$B$2:$B$18,campaign!$D$2:$D$18)</f>
        <v>25</v>
      </c>
      <c r="H14202" t="str">
        <f>_xlfn.XLOOKUP($A14202,customer!$A$2:$A$978,customer!$B$2:$B$978)</f>
        <v>Nerta Sprowell</v>
      </c>
    </row>
    <row r="14203" spans="1:8" x14ac:dyDescent="0.2">
      <c r="A14203" t="s">
        <v>3869</v>
      </c>
      <c r="B14203" t="s">
        <v>3949</v>
      </c>
      <c r="C14203" s="1">
        <v>44763</v>
      </c>
      <c r="D14203" s="1">
        <v>45079</v>
      </c>
      <c r="E14203">
        <f t="shared" si="221"/>
        <v>10</v>
      </c>
      <c r="F14203" t="str">
        <f>_xlfn.XLOOKUP(data!$B14203,campaign!$A$2:$A$18,campaign!$B$2:$B$18)</f>
        <v>NewCellphoneUser</v>
      </c>
      <c r="G14203">
        <f>_xlfn.XLOOKUP($F14203,campaign!$B$2:$B$18,campaign!$D$2:$D$18)</f>
        <v>25</v>
      </c>
      <c r="H14203" t="str">
        <f>_xlfn.XLOOKUP($A14203,customer!$A$2:$A$978,customer!$B$2:$B$978)</f>
        <v>Nerta Sprowell</v>
      </c>
    </row>
    <row r="14204" spans="1:8" x14ac:dyDescent="0.2">
      <c r="A14204" t="s">
        <v>3869</v>
      </c>
      <c r="B14204" t="s">
        <v>3924</v>
      </c>
      <c r="C14204" s="1">
        <v>44984</v>
      </c>
      <c r="D14204" s="1">
        <v>44984</v>
      </c>
      <c r="E14204">
        <f t="shared" si="221"/>
        <v>0</v>
      </c>
      <c r="F14204" t="str">
        <f>_xlfn.XLOOKUP(data!$B14204,campaign!$A$2:$A$18,campaign!$B$2:$B$18)</f>
        <v>RVOwner</v>
      </c>
      <c r="G14204">
        <f>_xlfn.XLOOKUP($F14204,campaign!$B$2:$B$18,campaign!$D$2:$D$18)</f>
        <v>22</v>
      </c>
      <c r="H14204" t="str">
        <f>_xlfn.XLOOKUP($A14204,customer!$A$2:$A$978,customer!$B$2:$B$978)</f>
        <v>Nerta Sprowell</v>
      </c>
    </row>
    <row r="14205" spans="1:8" x14ac:dyDescent="0.2">
      <c r="A14205" t="s">
        <v>3869</v>
      </c>
      <c r="B14205" t="s">
        <v>3924</v>
      </c>
      <c r="C14205" s="1">
        <v>44984</v>
      </c>
      <c r="D14205" s="1">
        <v>45014</v>
      </c>
      <c r="E14205">
        <f t="shared" si="221"/>
        <v>1</v>
      </c>
      <c r="F14205" t="str">
        <f>_xlfn.XLOOKUP(data!$B14205,campaign!$A$2:$A$18,campaign!$B$2:$B$18)</f>
        <v>RVOwner</v>
      </c>
      <c r="G14205">
        <f>_xlfn.XLOOKUP($F14205,campaign!$B$2:$B$18,campaign!$D$2:$D$18)</f>
        <v>22</v>
      </c>
      <c r="H14205" t="str">
        <f>_xlfn.XLOOKUP($A14205,customer!$A$2:$A$978,customer!$B$2:$B$978)</f>
        <v>Nerta Sprowell</v>
      </c>
    </row>
    <row r="14206" spans="1:8" x14ac:dyDescent="0.2">
      <c r="A14206" t="s">
        <v>3869</v>
      </c>
      <c r="B14206" t="s">
        <v>3924</v>
      </c>
      <c r="C14206" s="1">
        <v>44984</v>
      </c>
      <c r="D14206" s="1">
        <v>45019</v>
      </c>
      <c r="E14206">
        <f t="shared" si="221"/>
        <v>1</v>
      </c>
      <c r="F14206" t="str">
        <f>_xlfn.XLOOKUP(data!$B14206,campaign!$A$2:$A$18,campaign!$B$2:$B$18)</f>
        <v>RVOwner</v>
      </c>
      <c r="G14206">
        <f>_xlfn.XLOOKUP($F14206,campaign!$B$2:$B$18,campaign!$D$2:$D$18)</f>
        <v>22</v>
      </c>
      <c r="H14206" t="str">
        <f>_xlfn.XLOOKUP($A14206,customer!$A$2:$A$978,customer!$B$2:$B$978)</f>
        <v>Nerta Sprowell</v>
      </c>
    </row>
    <row r="14207" spans="1:8" x14ac:dyDescent="0.2">
      <c r="A14207" t="s">
        <v>3869</v>
      </c>
      <c r="B14207" t="s">
        <v>3924</v>
      </c>
      <c r="C14207" s="1">
        <v>44984</v>
      </c>
      <c r="D14207" s="1">
        <v>45048</v>
      </c>
      <c r="E14207">
        <f t="shared" si="221"/>
        <v>2</v>
      </c>
      <c r="F14207" t="str">
        <f>_xlfn.XLOOKUP(data!$B14207,campaign!$A$2:$A$18,campaign!$B$2:$B$18)</f>
        <v>RVOwner</v>
      </c>
      <c r="G14207">
        <f>_xlfn.XLOOKUP($F14207,campaign!$B$2:$B$18,campaign!$D$2:$D$18)</f>
        <v>22</v>
      </c>
      <c r="H14207" t="str">
        <f>_xlfn.XLOOKUP($A14207,customer!$A$2:$A$978,customer!$B$2:$B$978)</f>
        <v>Nerta Sprowell</v>
      </c>
    </row>
    <row r="14208" spans="1:8" x14ac:dyDescent="0.2">
      <c r="A14208" t="s">
        <v>3869</v>
      </c>
      <c r="B14208" t="s">
        <v>3924</v>
      </c>
      <c r="C14208" s="1">
        <v>44984</v>
      </c>
      <c r="D14208" s="1">
        <v>45084</v>
      </c>
      <c r="E14208">
        <f t="shared" si="221"/>
        <v>3</v>
      </c>
      <c r="F14208" t="str">
        <f>_xlfn.XLOOKUP(data!$B14208,campaign!$A$2:$A$18,campaign!$B$2:$B$18)</f>
        <v>RVOwner</v>
      </c>
      <c r="G14208">
        <f>_xlfn.XLOOKUP($F14208,campaign!$B$2:$B$18,campaign!$D$2:$D$18)</f>
        <v>22</v>
      </c>
      <c r="H14208" t="str">
        <f>_xlfn.XLOOKUP($A14208,customer!$A$2:$A$978,customer!$B$2:$B$978)</f>
        <v>Nerta Sprowell</v>
      </c>
    </row>
    <row r="14209" spans="1:8" x14ac:dyDescent="0.2">
      <c r="A14209" t="s">
        <v>3870</v>
      </c>
      <c r="B14209" t="s">
        <v>3951</v>
      </c>
      <c r="C14209" s="1">
        <v>44736</v>
      </c>
      <c r="D14209" s="1">
        <v>44736</v>
      </c>
      <c r="E14209">
        <f t="shared" si="221"/>
        <v>0</v>
      </c>
      <c r="F14209" t="str">
        <f>_xlfn.XLOOKUP(data!$B14209,campaign!$A$2:$A$18,campaign!$B$2:$B$18)</f>
        <v>OwnsMotorcycle</v>
      </c>
      <c r="G14209">
        <f>_xlfn.XLOOKUP($F14209,campaign!$B$2:$B$18,campaign!$D$2:$D$18)</f>
        <v>14</v>
      </c>
      <c r="H14209" t="str">
        <f>_xlfn.XLOOKUP($A14209,customer!$A$2:$A$978,customer!$B$2:$B$978)</f>
        <v>Deanne Nicholes</v>
      </c>
    </row>
    <row r="14210" spans="1:8" x14ac:dyDescent="0.2">
      <c r="A14210" t="s">
        <v>3870</v>
      </c>
      <c r="B14210" t="s">
        <v>3951</v>
      </c>
      <c r="C14210" s="1">
        <v>44736</v>
      </c>
      <c r="D14210" s="1">
        <v>44780</v>
      </c>
      <c r="E14210">
        <f t="shared" si="221"/>
        <v>1</v>
      </c>
      <c r="F14210" t="str">
        <f>_xlfn.XLOOKUP(data!$B14210,campaign!$A$2:$A$18,campaign!$B$2:$B$18)</f>
        <v>OwnsMotorcycle</v>
      </c>
      <c r="G14210">
        <f>_xlfn.XLOOKUP($F14210,campaign!$B$2:$B$18,campaign!$D$2:$D$18)</f>
        <v>14</v>
      </c>
      <c r="H14210" t="str">
        <f>_xlfn.XLOOKUP($A14210,customer!$A$2:$A$978,customer!$B$2:$B$978)</f>
        <v>Deanne Nicholes</v>
      </c>
    </row>
    <row r="14211" spans="1:8" x14ac:dyDescent="0.2">
      <c r="A14211" t="s">
        <v>3870</v>
      </c>
      <c r="B14211" t="s">
        <v>3951</v>
      </c>
      <c r="C14211" s="1">
        <v>44736</v>
      </c>
      <c r="D14211" s="1">
        <v>44830</v>
      </c>
      <c r="E14211">
        <f t="shared" ref="E14211:E14274" si="222">DATEDIF(C14211,D14211,"M")</f>
        <v>3</v>
      </c>
      <c r="F14211" t="str">
        <f>_xlfn.XLOOKUP(data!$B14211,campaign!$A$2:$A$18,campaign!$B$2:$B$18)</f>
        <v>OwnsMotorcycle</v>
      </c>
      <c r="G14211">
        <f>_xlfn.XLOOKUP($F14211,campaign!$B$2:$B$18,campaign!$D$2:$D$18)</f>
        <v>14</v>
      </c>
      <c r="H14211" t="str">
        <f>_xlfn.XLOOKUP($A14211,customer!$A$2:$A$978,customer!$B$2:$B$978)</f>
        <v>Deanne Nicholes</v>
      </c>
    </row>
    <row r="14212" spans="1:8" x14ac:dyDescent="0.2">
      <c r="A14212" t="s">
        <v>3870</v>
      </c>
      <c r="B14212" t="s">
        <v>3951</v>
      </c>
      <c r="C14212" s="1">
        <v>44736</v>
      </c>
      <c r="D14212" s="1">
        <v>44859</v>
      </c>
      <c r="E14212">
        <f t="shared" si="222"/>
        <v>4</v>
      </c>
      <c r="F14212" t="str">
        <f>_xlfn.XLOOKUP(data!$B14212,campaign!$A$2:$A$18,campaign!$B$2:$B$18)</f>
        <v>OwnsMotorcycle</v>
      </c>
      <c r="G14212">
        <f>_xlfn.XLOOKUP($F14212,campaign!$B$2:$B$18,campaign!$D$2:$D$18)</f>
        <v>14</v>
      </c>
      <c r="H14212" t="str">
        <f>_xlfn.XLOOKUP($A14212,customer!$A$2:$A$978,customer!$B$2:$B$978)</f>
        <v>Deanne Nicholes</v>
      </c>
    </row>
    <row r="14213" spans="1:8" x14ac:dyDescent="0.2">
      <c r="A14213" t="s">
        <v>3870</v>
      </c>
      <c r="B14213" t="s">
        <v>3951</v>
      </c>
      <c r="C14213" s="1">
        <v>44736</v>
      </c>
      <c r="D14213" s="1">
        <v>44891</v>
      </c>
      <c r="E14213">
        <f t="shared" si="222"/>
        <v>5</v>
      </c>
      <c r="F14213" t="str">
        <f>_xlfn.XLOOKUP(data!$B14213,campaign!$A$2:$A$18,campaign!$B$2:$B$18)</f>
        <v>OwnsMotorcycle</v>
      </c>
      <c r="G14213">
        <f>_xlfn.XLOOKUP($F14213,campaign!$B$2:$B$18,campaign!$D$2:$D$18)</f>
        <v>14</v>
      </c>
      <c r="H14213" t="str">
        <f>_xlfn.XLOOKUP($A14213,customer!$A$2:$A$978,customer!$B$2:$B$978)</f>
        <v>Deanne Nicholes</v>
      </c>
    </row>
    <row r="14214" spans="1:8" x14ac:dyDescent="0.2">
      <c r="A14214" t="s">
        <v>3870</v>
      </c>
      <c r="B14214" t="s">
        <v>3951</v>
      </c>
      <c r="C14214" s="1">
        <v>44736</v>
      </c>
      <c r="D14214" s="1">
        <v>44922</v>
      </c>
      <c r="E14214">
        <f t="shared" si="222"/>
        <v>6</v>
      </c>
      <c r="F14214" t="str">
        <f>_xlfn.XLOOKUP(data!$B14214,campaign!$A$2:$A$18,campaign!$B$2:$B$18)</f>
        <v>OwnsMotorcycle</v>
      </c>
      <c r="G14214">
        <f>_xlfn.XLOOKUP($F14214,campaign!$B$2:$B$18,campaign!$D$2:$D$18)</f>
        <v>14</v>
      </c>
      <c r="H14214" t="str">
        <f>_xlfn.XLOOKUP($A14214,customer!$A$2:$A$978,customer!$B$2:$B$978)</f>
        <v>Deanne Nicholes</v>
      </c>
    </row>
    <row r="14215" spans="1:8" x14ac:dyDescent="0.2">
      <c r="A14215" t="s">
        <v>3870</v>
      </c>
      <c r="B14215" t="s">
        <v>3951</v>
      </c>
      <c r="C14215" s="1">
        <v>44736</v>
      </c>
      <c r="D14215" s="1">
        <v>44954</v>
      </c>
      <c r="E14215">
        <f t="shared" si="222"/>
        <v>7</v>
      </c>
      <c r="F14215" t="str">
        <f>_xlfn.XLOOKUP(data!$B14215,campaign!$A$2:$A$18,campaign!$B$2:$B$18)</f>
        <v>OwnsMotorcycle</v>
      </c>
      <c r="G14215">
        <f>_xlfn.XLOOKUP($F14215,campaign!$B$2:$B$18,campaign!$D$2:$D$18)</f>
        <v>14</v>
      </c>
      <c r="H14215" t="str">
        <f>_xlfn.XLOOKUP($A14215,customer!$A$2:$A$978,customer!$B$2:$B$978)</f>
        <v>Deanne Nicholes</v>
      </c>
    </row>
    <row r="14216" spans="1:8" x14ac:dyDescent="0.2">
      <c r="A14216" t="s">
        <v>3870</v>
      </c>
      <c r="B14216" t="s">
        <v>3951</v>
      </c>
      <c r="C14216" s="1">
        <v>44736</v>
      </c>
      <c r="D14216" s="1">
        <v>44985</v>
      </c>
      <c r="E14216">
        <f t="shared" si="222"/>
        <v>8</v>
      </c>
      <c r="F14216" t="str">
        <f>_xlfn.XLOOKUP(data!$B14216,campaign!$A$2:$A$18,campaign!$B$2:$B$18)</f>
        <v>OwnsMotorcycle</v>
      </c>
      <c r="G14216">
        <f>_xlfn.XLOOKUP($F14216,campaign!$B$2:$B$18,campaign!$D$2:$D$18)</f>
        <v>14</v>
      </c>
      <c r="H14216" t="str">
        <f>_xlfn.XLOOKUP($A14216,customer!$A$2:$A$978,customer!$B$2:$B$978)</f>
        <v>Deanne Nicholes</v>
      </c>
    </row>
    <row r="14217" spans="1:8" x14ac:dyDescent="0.2">
      <c r="A14217" t="s">
        <v>3870</v>
      </c>
      <c r="B14217" t="s">
        <v>3951</v>
      </c>
      <c r="C14217" s="1">
        <v>44736</v>
      </c>
      <c r="D14217" s="1">
        <v>45010</v>
      </c>
      <c r="E14217">
        <f t="shared" si="222"/>
        <v>9</v>
      </c>
      <c r="F14217" t="str">
        <f>_xlfn.XLOOKUP(data!$B14217,campaign!$A$2:$A$18,campaign!$B$2:$B$18)</f>
        <v>OwnsMotorcycle</v>
      </c>
      <c r="G14217">
        <f>_xlfn.XLOOKUP($F14217,campaign!$B$2:$B$18,campaign!$D$2:$D$18)</f>
        <v>14</v>
      </c>
      <c r="H14217" t="str">
        <f>_xlfn.XLOOKUP($A14217,customer!$A$2:$A$978,customer!$B$2:$B$978)</f>
        <v>Deanne Nicholes</v>
      </c>
    </row>
    <row r="14218" spans="1:8" x14ac:dyDescent="0.2">
      <c r="A14218" t="s">
        <v>3870</v>
      </c>
      <c r="B14218" t="s">
        <v>3951</v>
      </c>
      <c r="C14218" s="1">
        <v>44736</v>
      </c>
      <c r="D14218" s="1">
        <v>45019</v>
      </c>
      <c r="E14218">
        <f t="shared" si="222"/>
        <v>9</v>
      </c>
      <c r="F14218" t="str">
        <f>_xlfn.XLOOKUP(data!$B14218,campaign!$A$2:$A$18,campaign!$B$2:$B$18)</f>
        <v>OwnsMotorcycle</v>
      </c>
      <c r="G14218">
        <f>_xlfn.XLOOKUP($F14218,campaign!$B$2:$B$18,campaign!$D$2:$D$18)</f>
        <v>14</v>
      </c>
      <c r="H14218" t="str">
        <f>_xlfn.XLOOKUP($A14218,customer!$A$2:$A$978,customer!$B$2:$B$978)</f>
        <v>Deanne Nicholes</v>
      </c>
    </row>
    <row r="14219" spans="1:8" x14ac:dyDescent="0.2">
      <c r="A14219" t="s">
        <v>3870</v>
      </c>
      <c r="B14219" t="s">
        <v>3951</v>
      </c>
      <c r="C14219" s="1">
        <v>44736</v>
      </c>
      <c r="D14219" s="1">
        <v>45073</v>
      </c>
      <c r="E14219">
        <f t="shared" si="222"/>
        <v>11</v>
      </c>
      <c r="F14219" t="str">
        <f>_xlfn.XLOOKUP(data!$B14219,campaign!$A$2:$A$18,campaign!$B$2:$B$18)</f>
        <v>OwnsMotorcycle</v>
      </c>
      <c r="G14219">
        <f>_xlfn.XLOOKUP($F14219,campaign!$B$2:$B$18,campaign!$D$2:$D$18)</f>
        <v>14</v>
      </c>
      <c r="H14219" t="str">
        <f>_xlfn.XLOOKUP($A14219,customer!$A$2:$A$978,customer!$B$2:$B$978)</f>
        <v>Deanne Nicholes</v>
      </c>
    </row>
    <row r="14220" spans="1:8" x14ac:dyDescent="0.2">
      <c r="A14220" t="s">
        <v>3870</v>
      </c>
      <c r="B14220" t="s">
        <v>3951</v>
      </c>
      <c r="C14220" s="1">
        <v>44736</v>
      </c>
      <c r="D14220" s="1">
        <v>45080</v>
      </c>
      <c r="E14220">
        <f t="shared" si="222"/>
        <v>11</v>
      </c>
      <c r="F14220" t="str">
        <f>_xlfn.XLOOKUP(data!$B14220,campaign!$A$2:$A$18,campaign!$B$2:$B$18)</f>
        <v>OwnsMotorcycle</v>
      </c>
      <c r="G14220">
        <f>_xlfn.XLOOKUP($F14220,campaign!$B$2:$B$18,campaign!$D$2:$D$18)</f>
        <v>14</v>
      </c>
      <c r="H14220" t="str">
        <f>_xlfn.XLOOKUP($A14220,customer!$A$2:$A$978,customer!$B$2:$B$978)</f>
        <v>Deanne Nicholes</v>
      </c>
    </row>
    <row r="14221" spans="1:8" x14ac:dyDescent="0.2">
      <c r="A14221" t="s">
        <v>3870</v>
      </c>
      <c r="B14221" t="s">
        <v>3926</v>
      </c>
      <c r="C14221" s="1">
        <v>44943</v>
      </c>
      <c r="D14221" s="1">
        <v>44943</v>
      </c>
      <c r="E14221">
        <f t="shared" si="222"/>
        <v>0</v>
      </c>
      <c r="F14221" t="str">
        <f>_xlfn.XLOOKUP(data!$B14221,campaign!$A$2:$A$18,campaign!$B$2:$B$18)</f>
        <v>BuysViaMailOrder</v>
      </c>
      <c r="G14221">
        <f>_xlfn.XLOOKUP($F14221,campaign!$B$2:$B$18,campaign!$D$2:$D$18)</f>
        <v>25</v>
      </c>
      <c r="H14221" t="str">
        <f>_xlfn.XLOOKUP($A14221,customer!$A$2:$A$978,customer!$B$2:$B$978)</f>
        <v>Deanne Nicholes</v>
      </c>
    </row>
    <row r="14222" spans="1:8" x14ac:dyDescent="0.2">
      <c r="A14222" t="s">
        <v>3870</v>
      </c>
      <c r="B14222" t="s">
        <v>3926</v>
      </c>
      <c r="C14222" s="1">
        <v>44943</v>
      </c>
      <c r="D14222" s="1">
        <v>44985</v>
      </c>
      <c r="E14222">
        <f t="shared" si="222"/>
        <v>1</v>
      </c>
      <c r="F14222" t="str">
        <f>_xlfn.XLOOKUP(data!$B14222,campaign!$A$2:$A$18,campaign!$B$2:$B$18)</f>
        <v>BuysViaMailOrder</v>
      </c>
      <c r="G14222">
        <f>_xlfn.XLOOKUP($F14222,campaign!$B$2:$B$18,campaign!$D$2:$D$18)</f>
        <v>25</v>
      </c>
      <c r="H14222" t="str">
        <f>_xlfn.XLOOKUP($A14222,customer!$A$2:$A$978,customer!$B$2:$B$978)</f>
        <v>Deanne Nicholes</v>
      </c>
    </row>
    <row r="14223" spans="1:8" x14ac:dyDescent="0.2">
      <c r="A14223" t="s">
        <v>3870</v>
      </c>
      <c r="B14223" t="s">
        <v>3926</v>
      </c>
      <c r="C14223" s="1">
        <v>44943</v>
      </c>
      <c r="D14223" s="1">
        <v>45015</v>
      </c>
      <c r="E14223">
        <f t="shared" si="222"/>
        <v>2</v>
      </c>
      <c r="F14223" t="str">
        <f>_xlfn.XLOOKUP(data!$B14223,campaign!$A$2:$A$18,campaign!$B$2:$B$18)</f>
        <v>BuysViaMailOrder</v>
      </c>
      <c r="G14223">
        <f>_xlfn.XLOOKUP($F14223,campaign!$B$2:$B$18,campaign!$D$2:$D$18)</f>
        <v>25</v>
      </c>
      <c r="H14223" t="str">
        <f>_xlfn.XLOOKUP($A14223,customer!$A$2:$A$978,customer!$B$2:$B$978)</f>
        <v>Deanne Nicholes</v>
      </c>
    </row>
    <row r="14224" spans="1:8" x14ac:dyDescent="0.2">
      <c r="A14224" t="s">
        <v>3870</v>
      </c>
      <c r="B14224" t="s">
        <v>3926</v>
      </c>
      <c r="C14224" s="1">
        <v>44943</v>
      </c>
      <c r="D14224" s="1">
        <v>45075</v>
      </c>
      <c r="E14224">
        <f t="shared" si="222"/>
        <v>4</v>
      </c>
      <c r="F14224" t="str">
        <f>_xlfn.XLOOKUP(data!$B14224,campaign!$A$2:$A$18,campaign!$B$2:$B$18)</f>
        <v>BuysViaMailOrder</v>
      </c>
      <c r="G14224">
        <f>_xlfn.XLOOKUP($F14224,campaign!$B$2:$B$18,campaign!$D$2:$D$18)</f>
        <v>25</v>
      </c>
      <c r="H14224" t="str">
        <f>_xlfn.XLOOKUP($A14224,customer!$A$2:$A$978,customer!$B$2:$B$978)</f>
        <v>Deanne Nicholes</v>
      </c>
    </row>
    <row r="14225" spans="1:8" x14ac:dyDescent="0.2">
      <c r="A14225" t="s">
        <v>3871</v>
      </c>
      <c r="B14225" t="s">
        <v>3925</v>
      </c>
      <c r="C14225" s="1">
        <v>44607</v>
      </c>
      <c r="D14225" s="1">
        <v>44607</v>
      </c>
      <c r="E14225">
        <f t="shared" si="222"/>
        <v>0</v>
      </c>
      <c r="F14225" t="str">
        <f>_xlfn.XLOOKUP(data!$B14225,campaign!$A$2:$A$18,campaign!$B$2:$B$18)</f>
        <v>Homeownership</v>
      </c>
      <c r="G14225">
        <f>_xlfn.XLOOKUP($F14225,campaign!$B$2:$B$18,campaign!$D$2:$D$18)</f>
        <v>13</v>
      </c>
      <c r="H14225" t="str">
        <f>_xlfn.XLOOKUP($A14225,customer!$A$2:$A$978,customer!$B$2:$B$978)</f>
        <v>Luciano Brazur</v>
      </c>
    </row>
    <row r="14226" spans="1:8" x14ac:dyDescent="0.2">
      <c r="A14226" t="s">
        <v>3871</v>
      </c>
      <c r="B14226" t="s">
        <v>3925</v>
      </c>
      <c r="C14226" s="1">
        <v>44607</v>
      </c>
      <c r="D14226" s="1">
        <v>44646</v>
      </c>
      <c r="E14226">
        <f t="shared" si="222"/>
        <v>1</v>
      </c>
      <c r="F14226" t="str">
        <f>_xlfn.XLOOKUP(data!$B14226,campaign!$A$2:$A$18,campaign!$B$2:$B$18)</f>
        <v>Homeownership</v>
      </c>
      <c r="G14226">
        <f>_xlfn.XLOOKUP($F14226,campaign!$B$2:$B$18,campaign!$D$2:$D$18)</f>
        <v>13</v>
      </c>
      <c r="H14226" t="str">
        <f>_xlfn.XLOOKUP($A14226,customer!$A$2:$A$978,customer!$B$2:$B$978)</f>
        <v>Luciano Brazur</v>
      </c>
    </row>
    <row r="14227" spans="1:8" x14ac:dyDescent="0.2">
      <c r="A14227" t="s">
        <v>3871</v>
      </c>
      <c r="B14227" t="s">
        <v>3925</v>
      </c>
      <c r="C14227" s="1">
        <v>44607</v>
      </c>
      <c r="D14227" s="1">
        <v>44668</v>
      </c>
      <c r="E14227">
        <f t="shared" si="222"/>
        <v>2</v>
      </c>
      <c r="F14227" t="str">
        <f>_xlfn.XLOOKUP(data!$B14227,campaign!$A$2:$A$18,campaign!$B$2:$B$18)</f>
        <v>Homeownership</v>
      </c>
      <c r="G14227">
        <f>_xlfn.XLOOKUP($F14227,campaign!$B$2:$B$18,campaign!$D$2:$D$18)</f>
        <v>13</v>
      </c>
      <c r="H14227" t="str">
        <f>_xlfn.XLOOKUP($A14227,customer!$A$2:$A$978,customer!$B$2:$B$978)</f>
        <v>Luciano Brazur</v>
      </c>
    </row>
    <row r="14228" spans="1:8" x14ac:dyDescent="0.2">
      <c r="A14228" t="s">
        <v>3871</v>
      </c>
      <c r="B14228" t="s">
        <v>3925</v>
      </c>
      <c r="C14228" s="1">
        <v>44607</v>
      </c>
      <c r="D14228" s="1">
        <v>44741</v>
      </c>
      <c r="E14228">
        <f t="shared" si="222"/>
        <v>4</v>
      </c>
      <c r="F14228" t="str">
        <f>_xlfn.XLOOKUP(data!$B14228,campaign!$A$2:$A$18,campaign!$B$2:$B$18)</f>
        <v>Homeownership</v>
      </c>
      <c r="G14228">
        <f>_xlfn.XLOOKUP($F14228,campaign!$B$2:$B$18,campaign!$D$2:$D$18)</f>
        <v>13</v>
      </c>
      <c r="H14228" t="str">
        <f>_xlfn.XLOOKUP($A14228,customer!$A$2:$A$978,customer!$B$2:$B$978)</f>
        <v>Luciano Brazur</v>
      </c>
    </row>
    <row r="14229" spans="1:8" x14ac:dyDescent="0.2">
      <c r="A14229" t="s">
        <v>3871</v>
      </c>
      <c r="B14229" t="s">
        <v>3925</v>
      </c>
      <c r="C14229" s="1">
        <v>44607</v>
      </c>
      <c r="D14229" s="1">
        <v>44765</v>
      </c>
      <c r="E14229">
        <f t="shared" si="222"/>
        <v>5</v>
      </c>
      <c r="F14229" t="str">
        <f>_xlfn.XLOOKUP(data!$B14229,campaign!$A$2:$A$18,campaign!$B$2:$B$18)</f>
        <v>Homeownership</v>
      </c>
      <c r="G14229">
        <f>_xlfn.XLOOKUP($F14229,campaign!$B$2:$B$18,campaign!$D$2:$D$18)</f>
        <v>13</v>
      </c>
      <c r="H14229" t="str">
        <f>_xlfn.XLOOKUP($A14229,customer!$A$2:$A$978,customer!$B$2:$B$978)</f>
        <v>Luciano Brazur</v>
      </c>
    </row>
    <row r="14230" spans="1:8" x14ac:dyDescent="0.2">
      <c r="A14230" t="s">
        <v>3871</v>
      </c>
      <c r="B14230" t="s">
        <v>3925</v>
      </c>
      <c r="C14230" s="1">
        <v>44607</v>
      </c>
      <c r="D14230" s="1">
        <v>44798</v>
      </c>
      <c r="E14230">
        <f t="shared" si="222"/>
        <v>6</v>
      </c>
      <c r="F14230" t="str">
        <f>_xlfn.XLOOKUP(data!$B14230,campaign!$A$2:$A$18,campaign!$B$2:$B$18)</f>
        <v>Homeownership</v>
      </c>
      <c r="G14230">
        <f>_xlfn.XLOOKUP($F14230,campaign!$B$2:$B$18,campaign!$D$2:$D$18)</f>
        <v>13</v>
      </c>
      <c r="H14230" t="str">
        <f>_xlfn.XLOOKUP($A14230,customer!$A$2:$A$978,customer!$B$2:$B$978)</f>
        <v>Luciano Brazur</v>
      </c>
    </row>
    <row r="14231" spans="1:8" x14ac:dyDescent="0.2">
      <c r="A14231" t="s">
        <v>3871</v>
      </c>
      <c r="B14231" t="s">
        <v>3925</v>
      </c>
      <c r="C14231" s="1">
        <v>44607</v>
      </c>
      <c r="D14231" s="1">
        <v>44826</v>
      </c>
      <c r="E14231">
        <f t="shared" si="222"/>
        <v>7</v>
      </c>
      <c r="F14231" t="str">
        <f>_xlfn.XLOOKUP(data!$B14231,campaign!$A$2:$A$18,campaign!$B$2:$B$18)</f>
        <v>Homeownership</v>
      </c>
      <c r="G14231">
        <f>_xlfn.XLOOKUP($F14231,campaign!$B$2:$B$18,campaign!$D$2:$D$18)</f>
        <v>13</v>
      </c>
      <c r="H14231" t="str">
        <f>_xlfn.XLOOKUP($A14231,customer!$A$2:$A$978,customer!$B$2:$B$978)</f>
        <v>Luciano Brazur</v>
      </c>
    </row>
    <row r="14232" spans="1:8" x14ac:dyDescent="0.2">
      <c r="A14232" t="s">
        <v>3871</v>
      </c>
      <c r="B14232" t="s">
        <v>3925</v>
      </c>
      <c r="C14232" s="1">
        <v>44607</v>
      </c>
      <c r="D14232" s="1">
        <v>44951</v>
      </c>
      <c r="E14232">
        <f t="shared" si="222"/>
        <v>11</v>
      </c>
      <c r="F14232" t="str">
        <f>_xlfn.XLOOKUP(data!$B14232,campaign!$A$2:$A$18,campaign!$B$2:$B$18)</f>
        <v>Homeownership</v>
      </c>
      <c r="G14232">
        <f>_xlfn.XLOOKUP($F14232,campaign!$B$2:$B$18,campaign!$D$2:$D$18)</f>
        <v>13</v>
      </c>
      <c r="H14232" t="str">
        <f>_xlfn.XLOOKUP($A14232,customer!$A$2:$A$978,customer!$B$2:$B$978)</f>
        <v>Luciano Brazur</v>
      </c>
    </row>
    <row r="14233" spans="1:8" x14ac:dyDescent="0.2">
      <c r="A14233" t="s">
        <v>3871</v>
      </c>
      <c r="B14233" t="s">
        <v>3925</v>
      </c>
      <c r="C14233" s="1">
        <v>44607</v>
      </c>
      <c r="D14233" s="1">
        <v>44979</v>
      </c>
      <c r="E14233">
        <f t="shared" si="222"/>
        <v>12</v>
      </c>
      <c r="F14233" t="str">
        <f>_xlfn.XLOOKUP(data!$B14233,campaign!$A$2:$A$18,campaign!$B$2:$B$18)</f>
        <v>Homeownership</v>
      </c>
      <c r="G14233">
        <f>_xlfn.XLOOKUP($F14233,campaign!$B$2:$B$18,campaign!$D$2:$D$18)</f>
        <v>13</v>
      </c>
      <c r="H14233" t="str">
        <f>_xlfn.XLOOKUP($A14233,customer!$A$2:$A$978,customer!$B$2:$B$978)</f>
        <v>Luciano Brazur</v>
      </c>
    </row>
    <row r="14234" spans="1:8" x14ac:dyDescent="0.2">
      <c r="A14234" t="s">
        <v>3871</v>
      </c>
      <c r="B14234" t="s">
        <v>3925</v>
      </c>
      <c r="C14234" s="1">
        <v>44607</v>
      </c>
      <c r="D14234" s="1">
        <v>45000</v>
      </c>
      <c r="E14234">
        <f t="shared" si="222"/>
        <v>13</v>
      </c>
      <c r="F14234" t="str">
        <f>_xlfn.XLOOKUP(data!$B14234,campaign!$A$2:$A$18,campaign!$B$2:$B$18)</f>
        <v>Homeownership</v>
      </c>
      <c r="G14234">
        <f>_xlfn.XLOOKUP($F14234,campaign!$B$2:$B$18,campaign!$D$2:$D$18)</f>
        <v>13</v>
      </c>
      <c r="H14234" t="str">
        <f>_xlfn.XLOOKUP($A14234,customer!$A$2:$A$978,customer!$B$2:$B$978)</f>
        <v>Luciano Brazur</v>
      </c>
    </row>
    <row r="14235" spans="1:8" x14ac:dyDescent="0.2">
      <c r="A14235" t="s">
        <v>3871</v>
      </c>
      <c r="B14235" t="s">
        <v>3925</v>
      </c>
      <c r="C14235" s="1">
        <v>44607</v>
      </c>
      <c r="D14235" s="1">
        <v>45064</v>
      </c>
      <c r="E14235">
        <f t="shared" si="222"/>
        <v>15</v>
      </c>
      <c r="F14235" t="str">
        <f>_xlfn.XLOOKUP(data!$B14235,campaign!$A$2:$A$18,campaign!$B$2:$B$18)</f>
        <v>Homeownership</v>
      </c>
      <c r="G14235">
        <f>_xlfn.XLOOKUP($F14235,campaign!$B$2:$B$18,campaign!$D$2:$D$18)</f>
        <v>13</v>
      </c>
      <c r="H14235" t="str">
        <f>_xlfn.XLOOKUP($A14235,customer!$A$2:$A$978,customer!$B$2:$B$978)</f>
        <v>Luciano Brazur</v>
      </c>
    </row>
    <row r="14236" spans="1:8" x14ac:dyDescent="0.2">
      <c r="A14236" t="s">
        <v>3871</v>
      </c>
      <c r="B14236" t="s">
        <v>3929</v>
      </c>
      <c r="C14236" s="1">
        <v>44983</v>
      </c>
      <c r="D14236" s="1">
        <v>44983</v>
      </c>
      <c r="E14236">
        <f t="shared" si="222"/>
        <v>0</v>
      </c>
      <c r="F14236" t="str">
        <f>_xlfn.XLOOKUP(data!$B14236,campaign!$A$2:$A$18,campaign!$B$2:$B$18)</f>
        <v>NonUSTravel</v>
      </c>
      <c r="G14236">
        <f>_xlfn.XLOOKUP($F14236,campaign!$B$2:$B$18,campaign!$D$2:$D$18)</f>
        <v>66</v>
      </c>
      <c r="H14236" t="str">
        <f>_xlfn.XLOOKUP($A14236,customer!$A$2:$A$978,customer!$B$2:$B$978)</f>
        <v>Luciano Brazur</v>
      </c>
    </row>
    <row r="14237" spans="1:8" x14ac:dyDescent="0.2">
      <c r="A14237" t="s">
        <v>3871</v>
      </c>
      <c r="B14237" t="s">
        <v>3929</v>
      </c>
      <c r="C14237" s="1">
        <v>44983</v>
      </c>
      <c r="D14237" s="1">
        <v>45013</v>
      </c>
      <c r="E14237">
        <f t="shared" si="222"/>
        <v>1</v>
      </c>
      <c r="F14237" t="str">
        <f>_xlfn.XLOOKUP(data!$B14237,campaign!$A$2:$A$18,campaign!$B$2:$B$18)</f>
        <v>NonUSTravel</v>
      </c>
      <c r="G14237">
        <f>_xlfn.XLOOKUP($F14237,campaign!$B$2:$B$18,campaign!$D$2:$D$18)</f>
        <v>66</v>
      </c>
      <c r="H14237" t="str">
        <f>_xlfn.XLOOKUP($A14237,customer!$A$2:$A$978,customer!$B$2:$B$978)</f>
        <v>Luciano Brazur</v>
      </c>
    </row>
    <row r="14238" spans="1:8" x14ac:dyDescent="0.2">
      <c r="A14238" t="s">
        <v>3871</v>
      </c>
      <c r="B14238" t="s">
        <v>3929</v>
      </c>
      <c r="C14238" s="1">
        <v>44983</v>
      </c>
      <c r="D14238" s="1">
        <v>45026</v>
      </c>
      <c r="E14238">
        <f t="shared" si="222"/>
        <v>1</v>
      </c>
      <c r="F14238" t="str">
        <f>_xlfn.XLOOKUP(data!$B14238,campaign!$A$2:$A$18,campaign!$B$2:$B$18)</f>
        <v>NonUSTravel</v>
      </c>
      <c r="G14238">
        <f>_xlfn.XLOOKUP($F14238,campaign!$B$2:$B$18,campaign!$D$2:$D$18)</f>
        <v>66</v>
      </c>
      <c r="H14238" t="str">
        <f>_xlfn.XLOOKUP($A14238,customer!$A$2:$A$978,customer!$B$2:$B$978)</f>
        <v>Luciano Brazur</v>
      </c>
    </row>
    <row r="14239" spans="1:8" x14ac:dyDescent="0.2">
      <c r="A14239" t="s">
        <v>3871</v>
      </c>
      <c r="B14239" t="s">
        <v>3929</v>
      </c>
      <c r="C14239" s="1">
        <v>44983</v>
      </c>
      <c r="D14239" s="1">
        <v>45076</v>
      </c>
      <c r="E14239">
        <f t="shared" si="222"/>
        <v>3</v>
      </c>
      <c r="F14239" t="str">
        <f>_xlfn.XLOOKUP(data!$B14239,campaign!$A$2:$A$18,campaign!$B$2:$B$18)</f>
        <v>NonUSTravel</v>
      </c>
      <c r="G14239">
        <f>_xlfn.XLOOKUP($F14239,campaign!$B$2:$B$18,campaign!$D$2:$D$18)</f>
        <v>66</v>
      </c>
      <c r="H14239" t="str">
        <f>_xlfn.XLOOKUP($A14239,customer!$A$2:$A$978,customer!$B$2:$B$978)</f>
        <v>Luciano Brazur</v>
      </c>
    </row>
    <row r="14240" spans="1:8" x14ac:dyDescent="0.2">
      <c r="A14240" t="s">
        <v>3871</v>
      </c>
      <c r="B14240" t="s">
        <v>3929</v>
      </c>
      <c r="C14240" s="1">
        <v>44983</v>
      </c>
      <c r="D14240" s="1">
        <v>45083</v>
      </c>
      <c r="E14240">
        <f t="shared" si="222"/>
        <v>3</v>
      </c>
      <c r="F14240" t="str">
        <f>_xlfn.XLOOKUP(data!$B14240,campaign!$A$2:$A$18,campaign!$B$2:$B$18)</f>
        <v>NonUSTravel</v>
      </c>
      <c r="G14240">
        <f>_xlfn.XLOOKUP($F14240,campaign!$B$2:$B$18,campaign!$D$2:$D$18)</f>
        <v>66</v>
      </c>
      <c r="H14240" t="str">
        <f>_xlfn.XLOOKUP($A14240,customer!$A$2:$A$978,customer!$B$2:$B$978)</f>
        <v>Luciano Brazur</v>
      </c>
    </row>
    <row r="14241" spans="1:8" x14ac:dyDescent="0.2">
      <c r="A14241" t="s">
        <v>3872</v>
      </c>
      <c r="B14241" t="s">
        <v>3920</v>
      </c>
      <c r="C14241" s="1">
        <v>44812</v>
      </c>
      <c r="D14241" s="1">
        <v>44812</v>
      </c>
      <c r="E14241">
        <f t="shared" si="222"/>
        <v>0</v>
      </c>
      <c r="F14241" t="str">
        <f>_xlfn.XLOOKUP(data!$B14241,campaign!$A$2:$A$18,campaign!$B$2:$B$18)</f>
        <v>ChildrenInHH</v>
      </c>
      <c r="G14241">
        <f>_xlfn.XLOOKUP($F14241,campaign!$B$2:$B$18,campaign!$D$2:$D$18)</f>
        <v>10</v>
      </c>
      <c r="H14241" t="str">
        <f>_xlfn.XLOOKUP($A14241,customer!$A$2:$A$978,customer!$B$2:$B$978)</f>
        <v>Zacharia Binton</v>
      </c>
    </row>
    <row r="14242" spans="1:8" x14ac:dyDescent="0.2">
      <c r="A14242" t="s">
        <v>3872</v>
      </c>
      <c r="B14242" t="s">
        <v>3920</v>
      </c>
      <c r="C14242" s="1">
        <v>44812</v>
      </c>
      <c r="D14242" s="1">
        <v>44855</v>
      </c>
      <c r="E14242">
        <f t="shared" si="222"/>
        <v>1</v>
      </c>
      <c r="F14242" t="str">
        <f>_xlfn.XLOOKUP(data!$B14242,campaign!$A$2:$A$18,campaign!$B$2:$B$18)</f>
        <v>ChildrenInHH</v>
      </c>
      <c r="G14242">
        <f>_xlfn.XLOOKUP($F14242,campaign!$B$2:$B$18,campaign!$D$2:$D$18)</f>
        <v>10</v>
      </c>
      <c r="H14242" t="str">
        <f>_xlfn.XLOOKUP($A14242,customer!$A$2:$A$978,customer!$B$2:$B$978)</f>
        <v>Zacharia Binton</v>
      </c>
    </row>
    <row r="14243" spans="1:8" x14ac:dyDescent="0.2">
      <c r="A14243" t="s">
        <v>3872</v>
      </c>
      <c r="B14243" t="s">
        <v>3920</v>
      </c>
      <c r="C14243" s="1">
        <v>44812</v>
      </c>
      <c r="D14243" s="1">
        <v>44888</v>
      </c>
      <c r="E14243">
        <f t="shared" si="222"/>
        <v>2</v>
      </c>
      <c r="F14243" t="str">
        <f>_xlfn.XLOOKUP(data!$B14243,campaign!$A$2:$A$18,campaign!$B$2:$B$18)</f>
        <v>ChildrenInHH</v>
      </c>
      <c r="G14243">
        <f>_xlfn.XLOOKUP($F14243,campaign!$B$2:$B$18,campaign!$D$2:$D$18)</f>
        <v>10</v>
      </c>
      <c r="H14243" t="str">
        <f>_xlfn.XLOOKUP($A14243,customer!$A$2:$A$978,customer!$B$2:$B$978)</f>
        <v>Zacharia Binton</v>
      </c>
    </row>
    <row r="14244" spans="1:8" x14ac:dyDescent="0.2">
      <c r="A14244" t="s">
        <v>3872</v>
      </c>
      <c r="B14244" t="s">
        <v>3920</v>
      </c>
      <c r="C14244" s="1">
        <v>44812</v>
      </c>
      <c r="D14244" s="1">
        <v>44913</v>
      </c>
      <c r="E14244">
        <f t="shared" si="222"/>
        <v>3</v>
      </c>
      <c r="F14244" t="str">
        <f>_xlfn.XLOOKUP(data!$B14244,campaign!$A$2:$A$18,campaign!$B$2:$B$18)</f>
        <v>ChildrenInHH</v>
      </c>
      <c r="G14244">
        <f>_xlfn.XLOOKUP($F14244,campaign!$B$2:$B$18,campaign!$D$2:$D$18)</f>
        <v>10</v>
      </c>
      <c r="H14244" t="str">
        <f>_xlfn.XLOOKUP($A14244,customer!$A$2:$A$978,customer!$B$2:$B$978)</f>
        <v>Zacharia Binton</v>
      </c>
    </row>
    <row r="14245" spans="1:8" x14ac:dyDescent="0.2">
      <c r="A14245" t="s">
        <v>3872</v>
      </c>
      <c r="B14245" t="s">
        <v>3920</v>
      </c>
      <c r="C14245" s="1">
        <v>44812</v>
      </c>
      <c r="D14245" s="1">
        <v>44934</v>
      </c>
      <c r="E14245">
        <f t="shared" si="222"/>
        <v>4</v>
      </c>
      <c r="F14245" t="str">
        <f>_xlfn.XLOOKUP(data!$B14245,campaign!$A$2:$A$18,campaign!$B$2:$B$18)</f>
        <v>ChildrenInHH</v>
      </c>
      <c r="G14245">
        <f>_xlfn.XLOOKUP($F14245,campaign!$B$2:$B$18,campaign!$D$2:$D$18)</f>
        <v>10</v>
      </c>
      <c r="H14245" t="str">
        <f>_xlfn.XLOOKUP($A14245,customer!$A$2:$A$978,customer!$B$2:$B$978)</f>
        <v>Zacharia Binton</v>
      </c>
    </row>
    <row r="14246" spans="1:8" x14ac:dyDescent="0.2">
      <c r="A14246" t="s">
        <v>3872</v>
      </c>
      <c r="B14246" t="s">
        <v>3920</v>
      </c>
      <c r="C14246" s="1">
        <v>44812</v>
      </c>
      <c r="D14246" s="1">
        <v>44975</v>
      </c>
      <c r="E14246">
        <f t="shared" si="222"/>
        <v>5</v>
      </c>
      <c r="F14246" t="str">
        <f>_xlfn.XLOOKUP(data!$B14246,campaign!$A$2:$A$18,campaign!$B$2:$B$18)</f>
        <v>ChildrenInHH</v>
      </c>
      <c r="G14246">
        <f>_xlfn.XLOOKUP($F14246,campaign!$B$2:$B$18,campaign!$D$2:$D$18)</f>
        <v>10</v>
      </c>
      <c r="H14246" t="str">
        <f>_xlfn.XLOOKUP($A14246,customer!$A$2:$A$978,customer!$B$2:$B$978)</f>
        <v>Zacharia Binton</v>
      </c>
    </row>
    <row r="14247" spans="1:8" x14ac:dyDescent="0.2">
      <c r="A14247" t="s">
        <v>3872</v>
      </c>
      <c r="B14247" t="s">
        <v>3920</v>
      </c>
      <c r="C14247" s="1">
        <v>44812</v>
      </c>
      <c r="D14247" s="1">
        <v>44997</v>
      </c>
      <c r="E14247">
        <f t="shared" si="222"/>
        <v>6</v>
      </c>
      <c r="F14247" t="str">
        <f>_xlfn.XLOOKUP(data!$B14247,campaign!$A$2:$A$18,campaign!$B$2:$B$18)</f>
        <v>ChildrenInHH</v>
      </c>
      <c r="G14247">
        <f>_xlfn.XLOOKUP($F14247,campaign!$B$2:$B$18,campaign!$D$2:$D$18)</f>
        <v>10</v>
      </c>
      <c r="H14247" t="str">
        <f>_xlfn.XLOOKUP($A14247,customer!$A$2:$A$978,customer!$B$2:$B$978)</f>
        <v>Zacharia Binton</v>
      </c>
    </row>
    <row r="14248" spans="1:8" x14ac:dyDescent="0.2">
      <c r="A14248" t="s">
        <v>3872</v>
      </c>
      <c r="B14248" t="s">
        <v>3920</v>
      </c>
      <c r="C14248" s="1">
        <v>44812</v>
      </c>
      <c r="D14248" s="1">
        <v>45032</v>
      </c>
      <c r="E14248">
        <f t="shared" si="222"/>
        <v>7</v>
      </c>
      <c r="F14248" t="str">
        <f>_xlfn.XLOOKUP(data!$B14248,campaign!$A$2:$A$18,campaign!$B$2:$B$18)</f>
        <v>ChildrenInHH</v>
      </c>
      <c r="G14248">
        <f>_xlfn.XLOOKUP($F14248,campaign!$B$2:$B$18,campaign!$D$2:$D$18)</f>
        <v>10</v>
      </c>
      <c r="H14248" t="str">
        <f>_xlfn.XLOOKUP($A14248,customer!$A$2:$A$978,customer!$B$2:$B$978)</f>
        <v>Zacharia Binton</v>
      </c>
    </row>
    <row r="14249" spans="1:8" x14ac:dyDescent="0.2">
      <c r="A14249" t="s">
        <v>3872</v>
      </c>
      <c r="B14249" t="s">
        <v>3920</v>
      </c>
      <c r="C14249" s="1">
        <v>44812</v>
      </c>
      <c r="D14249" s="1">
        <v>45056</v>
      </c>
      <c r="E14249">
        <f t="shared" si="222"/>
        <v>8</v>
      </c>
      <c r="F14249" t="str">
        <f>_xlfn.XLOOKUP(data!$B14249,campaign!$A$2:$A$18,campaign!$B$2:$B$18)</f>
        <v>ChildrenInHH</v>
      </c>
      <c r="G14249">
        <f>_xlfn.XLOOKUP($F14249,campaign!$B$2:$B$18,campaign!$D$2:$D$18)</f>
        <v>10</v>
      </c>
      <c r="H14249" t="str">
        <f>_xlfn.XLOOKUP($A14249,customer!$A$2:$A$978,customer!$B$2:$B$978)</f>
        <v>Zacharia Binton</v>
      </c>
    </row>
    <row r="14250" spans="1:8" x14ac:dyDescent="0.2">
      <c r="A14250" t="s">
        <v>3872</v>
      </c>
      <c r="B14250" t="s">
        <v>3952</v>
      </c>
      <c r="C14250" s="1">
        <v>44995</v>
      </c>
      <c r="D14250" s="1">
        <v>44995</v>
      </c>
      <c r="E14250">
        <f t="shared" si="222"/>
        <v>0</v>
      </c>
      <c r="F14250" t="str">
        <f>_xlfn.XLOOKUP(data!$B14250,campaign!$A$2:$A$18,campaign!$B$2:$B$18)</f>
        <v>MadeCallToRetentionTeam</v>
      </c>
      <c r="G14250">
        <f>_xlfn.XLOOKUP($F14250,campaign!$B$2:$B$18,campaign!$D$2:$D$18)</f>
        <v>16</v>
      </c>
      <c r="H14250" t="str">
        <f>_xlfn.XLOOKUP($A14250,customer!$A$2:$A$978,customer!$B$2:$B$978)</f>
        <v>Zacharia Binton</v>
      </c>
    </row>
    <row r="14251" spans="1:8" x14ac:dyDescent="0.2">
      <c r="A14251" t="s">
        <v>3872</v>
      </c>
      <c r="B14251" t="s">
        <v>3952</v>
      </c>
      <c r="C14251" s="1">
        <v>44995</v>
      </c>
      <c r="D14251" s="1">
        <v>45026</v>
      </c>
      <c r="E14251">
        <f t="shared" si="222"/>
        <v>1</v>
      </c>
      <c r="F14251" t="str">
        <f>_xlfn.XLOOKUP(data!$B14251,campaign!$A$2:$A$18,campaign!$B$2:$B$18)</f>
        <v>MadeCallToRetentionTeam</v>
      </c>
      <c r="G14251">
        <f>_xlfn.XLOOKUP($F14251,campaign!$B$2:$B$18,campaign!$D$2:$D$18)</f>
        <v>16</v>
      </c>
      <c r="H14251" t="str">
        <f>_xlfn.XLOOKUP($A14251,customer!$A$2:$A$978,customer!$B$2:$B$978)</f>
        <v>Zacharia Binton</v>
      </c>
    </row>
    <row r="14252" spans="1:8" x14ac:dyDescent="0.2">
      <c r="A14252" t="s">
        <v>3872</v>
      </c>
      <c r="B14252" t="s">
        <v>3952</v>
      </c>
      <c r="C14252" s="1">
        <v>44995</v>
      </c>
      <c r="D14252" s="1">
        <v>45071</v>
      </c>
      <c r="E14252">
        <f t="shared" si="222"/>
        <v>2</v>
      </c>
      <c r="F14252" t="str">
        <f>_xlfn.XLOOKUP(data!$B14252,campaign!$A$2:$A$18,campaign!$B$2:$B$18)</f>
        <v>MadeCallToRetentionTeam</v>
      </c>
      <c r="G14252">
        <f>_xlfn.XLOOKUP($F14252,campaign!$B$2:$B$18,campaign!$D$2:$D$18)</f>
        <v>16</v>
      </c>
      <c r="H14252" t="str">
        <f>_xlfn.XLOOKUP($A14252,customer!$A$2:$A$978,customer!$B$2:$B$978)</f>
        <v>Zacharia Binton</v>
      </c>
    </row>
    <row r="14253" spans="1:8" x14ac:dyDescent="0.2">
      <c r="A14253" t="s">
        <v>3873</v>
      </c>
      <c r="B14253" t="s">
        <v>3922</v>
      </c>
      <c r="C14253" s="1">
        <v>44834</v>
      </c>
      <c r="D14253" s="1">
        <v>44834</v>
      </c>
      <c r="E14253">
        <f t="shared" si="222"/>
        <v>0</v>
      </c>
      <c r="F14253" t="str">
        <f>_xlfn.XLOOKUP(data!$B14253,campaign!$A$2:$A$18,campaign!$B$2:$B$18)</f>
        <v>HandsetWebCapable</v>
      </c>
      <c r="G14253">
        <f>_xlfn.XLOOKUP($F14253,campaign!$B$2:$B$18,campaign!$D$2:$D$18)</f>
        <v>62</v>
      </c>
      <c r="H14253" t="str">
        <f>_xlfn.XLOOKUP($A14253,customer!$A$2:$A$978,customer!$B$2:$B$978)</f>
        <v>Kynthia Lemme</v>
      </c>
    </row>
    <row r="14254" spans="1:8" x14ac:dyDescent="0.2">
      <c r="A14254" t="s">
        <v>3873</v>
      </c>
      <c r="B14254" t="s">
        <v>3922</v>
      </c>
      <c r="C14254" s="1">
        <v>44834</v>
      </c>
      <c r="D14254" s="1">
        <v>44868</v>
      </c>
      <c r="E14254">
        <f t="shared" si="222"/>
        <v>1</v>
      </c>
      <c r="F14254" t="str">
        <f>_xlfn.XLOOKUP(data!$B14254,campaign!$A$2:$A$18,campaign!$B$2:$B$18)</f>
        <v>HandsetWebCapable</v>
      </c>
      <c r="G14254">
        <f>_xlfn.XLOOKUP($F14254,campaign!$B$2:$B$18,campaign!$D$2:$D$18)</f>
        <v>62</v>
      </c>
      <c r="H14254" t="str">
        <f>_xlfn.XLOOKUP($A14254,customer!$A$2:$A$978,customer!$B$2:$B$978)</f>
        <v>Kynthia Lemme</v>
      </c>
    </row>
    <row r="14255" spans="1:8" x14ac:dyDescent="0.2">
      <c r="A14255" t="s">
        <v>3873</v>
      </c>
      <c r="B14255" t="s">
        <v>3922</v>
      </c>
      <c r="C14255" s="1">
        <v>44834</v>
      </c>
      <c r="D14255" s="1">
        <v>44900</v>
      </c>
      <c r="E14255">
        <f t="shared" si="222"/>
        <v>2</v>
      </c>
      <c r="F14255" t="str">
        <f>_xlfn.XLOOKUP(data!$B14255,campaign!$A$2:$A$18,campaign!$B$2:$B$18)</f>
        <v>HandsetWebCapable</v>
      </c>
      <c r="G14255">
        <f>_xlfn.XLOOKUP($F14255,campaign!$B$2:$B$18,campaign!$D$2:$D$18)</f>
        <v>62</v>
      </c>
      <c r="H14255" t="str">
        <f>_xlfn.XLOOKUP($A14255,customer!$A$2:$A$978,customer!$B$2:$B$978)</f>
        <v>Kynthia Lemme</v>
      </c>
    </row>
    <row r="14256" spans="1:8" x14ac:dyDescent="0.2">
      <c r="A14256" t="s">
        <v>3873</v>
      </c>
      <c r="B14256" t="s">
        <v>3922</v>
      </c>
      <c r="C14256" s="1">
        <v>44834</v>
      </c>
      <c r="D14256" s="1">
        <v>44931</v>
      </c>
      <c r="E14256">
        <f t="shared" si="222"/>
        <v>3</v>
      </c>
      <c r="F14256" t="str">
        <f>_xlfn.XLOOKUP(data!$B14256,campaign!$A$2:$A$18,campaign!$B$2:$B$18)</f>
        <v>HandsetWebCapable</v>
      </c>
      <c r="G14256">
        <f>_xlfn.XLOOKUP($F14256,campaign!$B$2:$B$18,campaign!$D$2:$D$18)</f>
        <v>62</v>
      </c>
      <c r="H14256" t="str">
        <f>_xlfn.XLOOKUP($A14256,customer!$A$2:$A$978,customer!$B$2:$B$978)</f>
        <v>Kynthia Lemme</v>
      </c>
    </row>
    <row r="14257" spans="1:8" x14ac:dyDescent="0.2">
      <c r="A14257" t="s">
        <v>3873</v>
      </c>
      <c r="B14257" t="s">
        <v>3922</v>
      </c>
      <c r="C14257" s="1">
        <v>44834</v>
      </c>
      <c r="D14257" s="1">
        <v>44970</v>
      </c>
      <c r="E14257">
        <f t="shared" si="222"/>
        <v>4</v>
      </c>
      <c r="F14257" t="str">
        <f>_xlfn.XLOOKUP(data!$B14257,campaign!$A$2:$A$18,campaign!$B$2:$B$18)</f>
        <v>HandsetWebCapable</v>
      </c>
      <c r="G14257">
        <f>_xlfn.XLOOKUP($F14257,campaign!$B$2:$B$18,campaign!$D$2:$D$18)</f>
        <v>62</v>
      </c>
      <c r="H14257" t="str">
        <f>_xlfn.XLOOKUP($A14257,customer!$A$2:$A$978,customer!$B$2:$B$978)</f>
        <v>Kynthia Lemme</v>
      </c>
    </row>
    <row r="14258" spans="1:8" x14ac:dyDescent="0.2">
      <c r="A14258" t="s">
        <v>3873</v>
      </c>
      <c r="B14258" t="s">
        <v>3922</v>
      </c>
      <c r="C14258" s="1">
        <v>44834</v>
      </c>
      <c r="D14258" s="1">
        <v>45016</v>
      </c>
      <c r="E14258">
        <f t="shared" si="222"/>
        <v>6</v>
      </c>
      <c r="F14258" t="str">
        <f>_xlfn.XLOOKUP(data!$B14258,campaign!$A$2:$A$18,campaign!$B$2:$B$18)</f>
        <v>HandsetWebCapable</v>
      </c>
      <c r="G14258">
        <f>_xlfn.XLOOKUP($F14258,campaign!$B$2:$B$18,campaign!$D$2:$D$18)</f>
        <v>62</v>
      </c>
      <c r="H14258" t="str">
        <f>_xlfn.XLOOKUP($A14258,customer!$A$2:$A$978,customer!$B$2:$B$978)</f>
        <v>Kynthia Lemme</v>
      </c>
    </row>
    <row r="14259" spans="1:8" x14ac:dyDescent="0.2">
      <c r="A14259" t="s">
        <v>3873</v>
      </c>
      <c r="B14259" t="s">
        <v>3922</v>
      </c>
      <c r="C14259" s="1">
        <v>44834</v>
      </c>
      <c r="D14259" s="1">
        <v>45026</v>
      </c>
      <c r="E14259">
        <f t="shared" si="222"/>
        <v>6</v>
      </c>
      <c r="F14259" t="str">
        <f>_xlfn.XLOOKUP(data!$B14259,campaign!$A$2:$A$18,campaign!$B$2:$B$18)</f>
        <v>HandsetWebCapable</v>
      </c>
      <c r="G14259">
        <f>_xlfn.XLOOKUP($F14259,campaign!$B$2:$B$18,campaign!$D$2:$D$18)</f>
        <v>62</v>
      </c>
      <c r="H14259" t="str">
        <f>_xlfn.XLOOKUP($A14259,customer!$A$2:$A$978,customer!$B$2:$B$978)</f>
        <v>Kynthia Lemme</v>
      </c>
    </row>
    <row r="14260" spans="1:8" x14ac:dyDescent="0.2">
      <c r="A14260" t="s">
        <v>3873</v>
      </c>
      <c r="B14260" t="s">
        <v>3922</v>
      </c>
      <c r="C14260" s="1">
        <v>44834</v>
      </c>
      <c r="D14260" s="1">
        <v>45053</v>
      </c>
      <c r="E14260">
        <f t="shared" si="222"/>
        <v>7</v>
      </c>
      <c r="F14260" t="str">
        <f>_xlfn.XLOOKUP(data!$B14260,campaign!$A$2:$A$18,campaign!$B$2:$B$18)</f>
        <v>HandsetWebCapable</v>
      </c>
      <c r="G14260">
        <f>_xlfn.XLOOKUP($F14260,campaign!$B$2:$B$18,campaign!$D$2:$D$18)</f>
        <v>62</v>
      </c>
      <c r="H14260" t="str">
        <f>_xlfn.XLOOKUP($A14260,customer!$A$2:$A$978,customer!$B$2:$B$978)</f>
        <v>Kynthia Lemme</v>
      </c>
    </row>
    <row r="14261" spans="1:8" x14ac:dyDescent="0.2">
      <c r="A14261" t="s">
        <v>3873</v>
      </c>
      <c r="B14261" t="s">
        <v>3953</v>
      </c>
      <c r="C14261" s="1">
        <v>44907</v>
      </c>
      <c r="D14261" s="1">
        <v>44907</v>
      </c>
      <c r="E14261">
        <f t="shared" si="222"/>
        <v>0</v>
      </c>
      <c r="F14261" t="str">
        <f>_xlfn.XLOOKUP(data!$B14261,campaign!$A$2:$A$18,campaign!$B$2:$B$18)</f>
        <v>MaritalStatus</v>
      </c>
      <c r="G14261">
        <f>_xlfn.XLOOKUP($F14261,campaign!$B$2:$B$18,campaign!$D$2:$D$18)</f>
        <v>29</v>
      </c>
      <c r="H14261" t="str">
        <f>_xlfn.XLOOKUP($A14261,customer!$A$2:$A$978,customer!$B$2:$B$978)</f>
        <v>Kynthia Lemme</v>
      </c>
    </row>
    <row r="14262" spans="1:8" x14ac:dyDescent="0.2">
      <c r="A14262" t="s">
        <v>3873</v>
      </c>
      <c r="B14262" t="s">
        <v>3953</v>
      </c>
      <c r="C14262" s="1">
        <v>44907</v>
      </c>
      <c r="D14262" s="1">
        <v>44944</v>
      </c>
      <c r="E14262">
        <f t="shared" si="222"/>
        <v>1</v>
      </c>
      <c r="F14262" t="str">
        <f>_xlfn.XLOOKUP(data!$B14262,campaign!$A$2:$A$18,campaign!$B$2:$B$18)</f>
        <v>MaritalStatus</v>
      </c>
      <c r="G14262">
        <f>_xlfn.XLOOKUP($F14262,campaign!$B$2:$B$18,campaign!$D$2:$D$18)</f>
        <v>29</v>
      </c>
      <c r="H14262" t="str">
        <f>_xlfn.XLOOKUP($A14262,customer!$A$2:$A$978,customer!$B$2:$B$978)</f>
        <v>Kynthia Lemme</v>
      </c>
    </row>
    <row r="14263" spans="1:8" x14ac:dyDescent="0.2">
      <c r="A14263" t="s">
        <v>3873</v>
      </c>
      <c r="B14263" t="s">
        <v>3953</v>
      </c>
      <c r="C14263" s="1">
        <v>44907</v>
      </c>
      <c r="D14263" s="1">
        <v>44970</v>
      </c>
      <c r="E14263">
        <f t="shared" si="222"/>
        <v>2</v>
      </c>
      <c r="F14263" t="str">
        <f>_xlfn.XLOOKUP(data!$B14263,campaign!$A$2:$A$18,campaign!$B$2:$B$18)</f>
        <v>MaritalStatus</v>
      </c>
      <c r="G14263">
        <f>_xlfn.XLOOKUP($F14263,campaign!$B$2:$B$18,campaign!$D$2:$D$18)</f>
        <v>29</v>
      </c>
      <c r="H14263" t="str">
        <f>_xlfn.XLOOKUP($A14263,customer!$A$2:$A$978,customer!$B$2:$B$978)</f>
        <v>Kynthia Lemme</v>
      </c>
    </row>
    <row r="14264" spans="1:8" x14ac:dyDescent="0.2">
      <c r="A14264" t="s">
        <v>3873</v>
      </c>
      <c r="B14264" t="s">
        <v>3953</v>
      </c>
      <c r="C14264" s="1">
        <v>44907</v>
      </c>
      <c r="D14264" s="1">
        <v>45002</v>
      </c>
      <c r="E14264">
        <f t="shared" si="222"/>
        <v>3</v>
      </c>
      <c r="F14264" t="str">
        <f>_xlfn.XLOOKUP(data!$B14264,campaign!$A$2:$A$18,campaign!$B$2:$B$18)</f>
        <v>MaritalStatus</v>
      </c>
      <c r="G14264">
        <f>_xlfn.XLOOKUP($F14264,campaign!$B$2:$B$18,campaign!$D$2:$D$18)</f>
        <v>29</v>
      </c>
      <c r="H14264" t="str">
        <f>_xlfn.XLOOKUP($A14264,customer!$A$2:$A$978,customer!$B$2:$B$978)</f>
        <v>Kynthia Lemme</v>
      </c>
    </row>
    <row r="14265" spans="1:8" x14ac:dyDescent="0.2">
      <c r="A14265" t="s">
        <v>3873</v>
      </c>
      <c r="B14265" t="s">
        <v>3953</v>
      </c>
      <c r="C14265" s="1">
        <v>44907</v>
      </c>
      <c r="D14265" s="1">
        <v>45041</v>
      </c>
      <c r="E14265">
        <f t="shared" si="222"/>
        <v>4</v>
      </c>
      <c r="F14265" t="str">
        <f>_xlfn.XLOOKUP(data!$B14265,campaign!$A$2:$A$18,campaign!$B$2:$B$18)</f>
        <v>MaritalStatus</v>
      </c>
      <c r="G14265">
        <f>_xlfn.XLOOKUP($F14265,campaign!$B$2:$B$18,campaign!$D$2:$D$18)</f>
        <v>29</v>
      </c>
      <c r="H14265" t="str">
        <f>_xlfn.XLOOKUP($A14265,customer!$A$2:$A$978,customer!$B$2:$B$978)</f>
        <v>Kynthia Lemme</v>
      </c>
    </row>
    <row r="14266" spans="1:8" x14ac:dyDescent="0.2">
      <c r="A14266" t="s">
        <v>3873</v>
      </c>
      <c r="B14266" t="s">
        <v>3953</v>
      </c>
      <c r="C14266" s="1">
        <v>44907</v>
      </c>
      <c r="D14266" s="1">
        <v>45071</v>
      </c>
      <c r="E14266">
        <f t="shared" si="222"/>
        <v>5</v>
      </c>
      <c r="F14266" t="str">
        <f>_xlfn.XLOOKUP(data!$B14266,campaign!$A$2:$A$18,campaign!$B$2:$B$18)</f>
        <v>MaritalStatus</v>
      </c>
      <c r="G14266">
        <f>_xlfn.XLOOKUP($F14266,campaign!$B$2:$B$18,campaign!$D$2:$D$18)</f>
        <v>29</v>
      </c>
      <c r="H14266" t="str">
        <f>_xlfn.XLOOKUP($A14266,customer!$A$2:$A$978,customer!$B$2:$B$978)</f>
        <v>Kynthia Lemme</v>
      </c>
    </row>
    <row r="14267" spans="1:8" x14ac:dyDescent="0.2">
      <c r="A14267" t="s">
        <v>3874</v>
      </c>
      <c r="B14267" t="s">
        <v>3922</v>
      </c>
      <c r="C14267" s="1">
        <v>44608</v>
      </c>
      <c r="D14267" s="1">
        <v>44608</v>
      </c>
      <c r="E14267">
        <f t="shared" si="222"/>
        <v>0</v>
      </c>
      <c r="F14267" t="str">
        <f>_xlfn.XLOOKUP(data!$B14267,campaign!$A$2:$A$18,campaign!$B$2:$B$18)</f>
        <v>HandsetWebCapable</v>
      </c>
      <c r="G14267">
        <f>_xlfn.XLOOKUP($F14267,campaign!$B$2:$B$18,campaign!$D$2:$D$18)</f>
        <v>62</v>
      </c>
      <c r="H14267" t="str">
        <f>_xlfn.XLOOKUP($A14267,customer!$A$2:$A$978,customer!$B$2:$B$978)</f>
        <v>Willis Adcocks</v>
      </c>
    </row>
    <row r="14268" spans="1:8" x14ac:dyDescent="0.2">
      <c r="A14268" t="s">
        <v>3874</v>
      </c>
      <c r="B14268" t="s">
        <v>3922</v>
      </c>
      <c r="C14268" s="1">
        <v>44608</v>
      </c>
      <c r="D14268" s="1">
        <v>44637</v>
      </c>
      <c r="E14268">
        <f t="shared" si="222"/>
        <v>1</v>
      </c>
      <c r="F14268" t="str">
        <f>_xlfn.XLOOKUP(data!$B14268,campaign!$A$2:$A$18,campaign!$B$2:$B$18)</f>
        <v>HandsetWebCapable</v>
      </c>
      <c r="G14268">
        <f>_xlfn.XLOOKUP($F14268,campaign!$B$2:$B$18,campaign!$D$2:$D$18)</f>
        <v>62</v>
      </c>
      <c r="H14268" t="str">
        <f>_xlfn.XLOOKUP($A14268,customer!$A$2:$A$978,customer!$B$2:$B$978)</f>
        <v>Willis Adcocks</v>
      </c>
    </row>
    <row r="14269" spans="1:8" x14ac:dyDescent="0.2">
      <c r="A14269" t="s">
        <v>3874</v>
      </c>
      <c r="B14269" t="s">
        <v>3922</v>
      </c>
      <c r="C14269" s="1">
        <v>44608</v>
      </c>
      <c r="D14269" s="1">
        <v>44704</v>
      </c>
      <c r="E14269">
        <f t="shared" si="222"/>
        <v>3</v>
      </c>
      <c r="F14269" t="str">
        <f>_xlfn.XLOOKUP(data!$B14269,campaign!$A$2:$A$18,campaign!$B$2:$B$18)</f>
        <v>HandsetWebCapable</v>
      </c>
      <c r="G14269">
        <f>_xlfn.XLOOKUP($F14269,campaign!$B$2:$B$18,campaign!$D$2:$D$18)</f>
        <v>62</v>
      </c>
      <c r="H14269" t="str">
        <f>_xlfn.XLOOKUP($A14269,customer!$A$2:$A$978,customer!$B$2:$B$978)</f>
        <v>Willis Adcocks</v>
      </c>
    </row>
    <row r="14270" spans="1:8" x14ac:dyDescent="0.2">
      <c r="A14270" t="s">
        <v>3874</v>
      </c>
      <c r="B14270" t="s">
        <v>3922</v>
      </c>
      <c r="C14270" s="1">
        <v>44608</v>
      </c>
      <c r="D14270" s="1">
        <v>44738</v>
      </c>
      <c r="E14270">
        <f t="shared" si="222"/>
        <v>4</v>
      </c>
      <c r="F14270" t="str">
        <f>_xlfn.XLOOKUP(data!$B14270,campaign!$A$2:$A$18,campaign!$B$2:$B$18)</f>
        <v>HandsetWebCapable</v>
      </c>
      <c r="G14270">
        <f>_xlfn.XLOOKUP($F14270,campaign!$B$2:$B$18,campaign!$D$2:$D$18)</f>
        <v>62</v>
      </c>
      <c r="H14270" t="str">
        <f>_xlfn.XLOOKUP($A14270,customer!$A$2:$A$978,customer!$B$2:$B$978)</f>
        <v>Willis Adcocks</v>
      </c>
    </row>
    <row r="14271" spans="1:8" x14ac:dyDescent="0.2">
      <c r="A14271" t="s">
        <v>3874</v>
      </c>
      <c r="B14271" t="s">
        <v>3922</v>
      </c>
      <c r="C14271" s="1">
        <v>44608</v>
      </c>
      <c r="D14271" s="1">
        <v>44855</v>
      </c>
      <c r="E14271">
        <f t="shared" si="222"/>
        <v>8</v>
      </c>
      <c r="F14271" t="str">
        <f>_xlfn.XLOOKUP(data!$B14271,campaign!$A$2:$A$18,campaign!$B$2:$B$18)</f>
        <v>HandsetWebCapable</v>
      </c>
      <c r="G14271">
        <f>_xlfn.XLOOKUP($F14271,campaign!$B$2:$B$18,campaign!$D$2:$D$18)</f>
        <v>62</v>
      </c>
      <c r="H14271" t="str">
        <f>_xlfn.XLOOKUP($A14271,customer!$A$2:$A$978,customer!$B$2:$B$978)</f>
        <v>Willis Adcocks</v>
      </c>
    </row>
    <row r="14272" spans="1:8" x14ac:dyDescent="0.2">
      <c r="A14272" t="s">
        <v>3874</v>
      </c>
      <c r="B14272" t="s">
        <v>3922</v>
      </c>
      <c r="C14272" s="1">
        <v>44608</v>
      </c>
      <c r="D14272" s="1">
        <v>44885</v>
      </c>
      <c r="E14272">
        <f t="shared" si="222"/>
        <v>9</v>
      </c>
      <c r="F14272" t="str">
        <f>_xlfn.XLOOKUP(data!$B14272,campaign!$A$2:$A$18,campaign!$B$2:$B$18)</f>
        <v>HandsetWebCapable</v>
      </c>
      <c r="G14272">
        <f>_xlfn.XLOOKUP($F14272,campaign!$B$2:$B$18,campaign!$D$2:$D$18)</f>
        <v>62</v>
      </c>
      <c r="H14272" t="str">
        <f>_xlfn.XLOOKUP($A14272,customer!$A$2:$A$978,customer!$B$2:$B$978)</f>
        <v>Willis Adcocks</v>
      </c>
    </row>
    <row r="14273" spans="1:8" x14ac:dyDescent="0.2">
      <c r="A14273" t="s">
        <v>3874</v>
      </c>
      <c r="B14273" t="s">
        <v>3922</v>
      </c>
      <c r="C14273" s="1">
        <v>44608</v>
      </c>
      <c r="D14273" s="1">
        <v>44915</v>
      </c>
      <c r="E14273">
        <f t="shared" si="222"/>
        <v>10</v>
      </c>
      <c r="F14273" t="str">
        <f>_xlfn.XLOOKUP(data!$B14273,campaign!$A$2:$A$18,campaign!$B$2:$B$18)</f>
        <v>HandsetWebCapable</v>
      </c>
      <c r="G14273">
        <f>_xlfn.XLOOKUP($F14273,campaign!$B$2:$B$18,campaign!$D$2:$D$18)</f>
        <v>62</v>
      </c>
      <c r="H14273" t="str">
        <f>_xlfn.XLOOKUP($A14273,customer!$A$2:$A$978,customer!$B$2:$B$978)</f>
        <v>Willis Adcocks</v>
      </c>
    </row>
    <row r="14274" spans="1:8" x14ac:dyDescent="0.2">
      <c r="A14274" t="s">
        <v>3874</v>
      </c>
      <c r="B14274" t="s">
        <v>3922</v>
      </c>
      <c r="C14274" s="1">
        <v>44608</v>
      </c>
      <c r="D14274" s="1">
        <v>44948</v>
      </c>
      <c r="E14274">
        <f t="shared" si="222"/>
        <v>11</v>
      </c>
      <c r="F14274" t="str">
        <f>_xlfn.XLOOKUP(data!$B14274,campaign!$A$2:$A$18,campaign!$B$2:$B$18)</f>
        <v>HandsetWebCapable</v>
      </c>
      <c r="G14274">
        <f>_xlfn.XLOOKUP($F14274,campaign!$B$2:$B$18,campaign!$D$2:$D$18)</f>
        <v>62</v>
      </c>
      <c r="H14274" t="str">
        <f>_xlfn.XLOOKUP($A14274,customer!$A$2:$A$978,customer!$B$2:$B$978)</f>
        <v>Willis Adcocks</v>
      </c>
    </row>
    <row r="14275" spans="1:8" x14ac:dyDescent="0.2">
      <c r="A14275" t="s">
        <v>3874</v>
      </c>
      <c r="B14275" t="s">
        <v>3922</v>
      </c>
      <c r="C14275" s="1">
        <v>44608</v>
      </c>
      <c r="D14275" s="1">
        <v>44977</v>
      </c>
      <c r="E14275">
        <f t="shared" ref="E14275:E14338" si="223">DATEDIF(C14275,D14275,"M")</f>
        <v>12</v>
      </c>
      <c r="F14275" t="str">
        <f>_xlfn.XLOOKUP(data!$B14275,campaign!$A$2:$A$18,campaign!$B$2:$B$18)</f>
        <v>HandsetWebCapable</v>
      </c>
      <c r="G14275">
        <f>_xlfn.XLOOKUP($F14275,campaign!$B$2:$B$18,campaign!$D$2:$D$18)</f>
        <v>62</v>
      </c>
      <c r="H14275" t="str">
        <f>_xlfn.XLOOKUP($A14275,customer!$A$2:$A$978,customer!$B$2:$B$978)</f>
        <v>Willis Adcocks</v>
      </c>
    </row>
    <row r="14276" spans="1:8" x14ac:dyDescent="0.2">
      <c r="A14276" t="s">
        <v>3874</v>
      </c>
      <c r="B14276" t="s">
        <v>3922</v>
      </c>
      <c r="C14276" s="1">
        <v>44608</v>
      </c>
      <c r="D14276" s="1">
        <v>45002</v>
      </c>
      <c r="E14276">
        <f t="shared" si="223"/>
        <v>13</v>
      </c>
      <c r="F14276" t="str">
        <f>_xlfn.XLOOKUP(data!$B14276,campaign!$A$2:$A$18,campaign!$B$2:$B$18)</f>
        <v>HandsetWebCapable</v>
      </c>
      <c r="G14276">
        <f>_xlfn.XLOOKUP($F14276,campaign!$B$2:$B$18,campaign!$D$2:$D$18)</f>
        <v>62</v>
      </c>
      <c r="H14276" t="str">
        <f>_xlfn.XLOOKUP($A14276,customer!$A$2:$A$978,customer!$B$2:$B$978)</f>
        <v>Willis Adcocks</v>
      </c>
    </row>
    <row r="14277" spans="1:8" x14ac:dyDescent="0.2">
      <c r="A14277" t="s">
        <v>3874</v>
      </c>
      <c r="B14277" t="s">
        <v>3922</v>
      </c>
      <c r="C14277" s="1">
        <v>44608</v>
      </c>
      <c r="D14277" s="1">
        <v>45075</v>
      </c>
      <c r="E14277">
        <f t="shared" si="223"/>
        <v>15</v>
      </c>
      <c r="F14277" t="str">
        <f>_xlfn.XLOOKUP(data!$B14277,campaign!$A$2:$A$18,campaign!$B$2:$B$18)</f>
        <v>HandsetWebCapable</v>
      </c>
      <c r="G14277">
        <f>_xlfn.XLOOKUP($F14277,campaign!$B$2:$B$18,campaign!$D$2:$D$18)</f>
        <v>62</v>
      </c>
      <c r="H14277" t="str">
        <f>_xlfn.XLOOKUP($A14277,customer!$A$2:$A$978,customer!$B$2:$B$978)</f>
        <v>Willis Adcocks</v>
      </c>
    </row>
    <row r="14278" spans="1:8" x14ac:dyDescent="0.2">
      <c r="A14278" t="s">
        <v>3874</v>
      </c>
      <c r="B14278" t="s">
        <v>3951</v>
      </c>
      <c r="C14278" s="1">
        <v>44769</v>
      </c>
      <c r="D14278" s="1">
        <v>44769</v>
      </c>
      <c r="E14278">
        <f t="shared" si="223"/>
        <v>0</v>
      </c>
      <c r="F14278" t="str">
        <f>_xlfn.XLOOKUP(data!$B14278,campaign!$A$2:$A$18,campaign!$B$2:$B$18)</f>
        <v>OwnsMotorcycle</v>
      </c>
      <c r="G14278">
        <f>_xlfn.XLOOKUP($F14278,campaign!$B$2:$B$18,campaign!$D$2:$D$18)</f>
        <v>14</v>
      </c>
      <c r="H14278" t="str">
        <f>_xlfn.XLOOKUP($A14278,customer!$A$2:$A$978,customer!$B$2:$B$978)</f>
        <v>Willis Adcocks</v>
      </c>
    </row>
    <row r="14279" spans="1:8" x14ac:dyDescent="0.2">
      <c r="A14279" t="s">
        <v>3874</v>
      </c>
      <c r="B14279" t="s">
        <v>3951</v>
      </c>
      <c r="C14279" s="1">
        <v>44769</v>
      </c>
      <c r="D14279" s="1">
        <v>44831</v>
      </c>
      <c r="E14279">
        <f t="shared" si="223"/>
        <v>2</v>
      </c>
      <c r="F14279" t="str">
        <f>_xlfn.XLOOKUP(data!$B14279,campaign!$A$2:$A$18,campaign!$B$2:$B$18)</f>
        <v>OwnsMotorcycle</v>
      </c>
      <c r="G14279">
        <f>_xlfn.XLOOKUP($F14279,campaign!$B$2:$B$18,campaign!$D$2:$D$18)</f>
        <v>14</v>
      </c>
      <c r="H14279" t="str">
        <f>_xlfn.XLOOKUP($A14279,customer!$A$2:$A$978,customer!$B$2:$B$978)</f>
        <v>Willis Adcocks</v>
      </c>
    </row>
    <row r="14280" spans="1:8" x14ac:dyDescent="0.2">
      <c r="A14280" t="s">
        <v>3874</v>
      </c>
      <c r="B14280" t="s">
        <v>3951</v>
      </c>
      <c r="C14280" s="1">
        <v>44769</v>
      </c>
      <c r="D14280" s="1">
        <v>44863</v>
      </c>
      <c r="E14280">
        <f t="shared" si="223"/>
        <v>3</v>
      </c>
      <c r="F14280" t="str">
        <f>_xlfn.XLOOKUP(data!$B14280,campaign!$A$2:$A$18,campaign!$B$2:$B$18)</f>
        <v>OwnsMotorcycle</v>
      </c>
      <c r="G14280">
        <f>_xlfn.XLOOKUP($F14280,campaign!$B$2:$B$18,campaign!$D$2:$D$18)</f>
        <v>14</v>
      </c>
      <c r="H14280" t="str">
        <f>_xlfn.XLOOKUP($A14280,customer!$A$2:$A$978,customer!$B$2:$B$978)</f>
        <v>Willis Adcocks</v>
      </c>
    </row>
    <row r="14281" spans="1:8" x14ac:dyDescent="0.2">
      <c r="A14281" t="s">
        <v>3874</v>
      </c>
      <c r="B14281" t="s">
        <v>3951</v>
      </c>
      <c r="C14281" s="1">
        <v>44769</v>
      </c>
      <c r="D14281" s="1">
        <v>44872</v>
      </c>
      <c r="E14281">
        <f t="shared" si="223"/>
        <v>3</v>
      </c>
      <c r="F14281" t="str">
        <f>_xlfn.XLOOKUP(data!$B14281,campaign!$A$2:$A$18,campaign!$B$2:$B$18)</f>
        <v>OwnsMotorcycle</v>
      </c>
      <c r="G14281">
        <f>_xlfn.XLOOKUP($F14281,campaign!$B$2:$B$18,campaign!$D$2:$D$18)</f>
        <v>14</v>
      </c>
      <c r="H14281" t="str">
        <f>_xlfn.XLOOKUP($A14281,customer!$A$2:$A$978,customer!$B$2:$B$978)</f>
        <v>Willis Adcocks</v>
      </c>
    </row>
    <row r="14282" spans="1:8" x14ac:dyDescent="0.2">
      <c r="A14282" t="s">
        <v>3874</v>
      </c>
      <c r="B14282" t="s">
        <v>3951</v>
      </c>
      <c r="C14282" s="1">
        <v>44769</v>
      </c>
      <c r="D14282" s="1">
        <v>44956</v>
      </c>
      <c r="E14282">
        <f t="shared" si="223"/>
        <v>6</v>
      </c>
      <c r="F14282" t="str">
        <f>_xlfn.XLOOKUP(data!$B14282,campaign!$A$2:$A$18,campaign!$B$2:$B$18)</f>
        <v>OwnsMotorcycle</v>
      </c>
      <c r="G14282">
        <f>_xlfn.XLOOKUP($F14282,campaign!$B$2:$B$18,campaign!$D$2:$D$18)</f>
        <v>14</v>
      </c>
      <c r="H14282" t="str">
        <f>_xlfn.XLOOKUP($A14282,customer!$A$2:$A$978,customer!$B$2:$B$978)</f>
        <v>Willis Adcocks</v>
      </c>
    </row>
    <row r="14283" spans="1:8" x14ac:dyDescent="0.2">
      <c r="A14283" t="s">
        <v>3874</v>
      </c>
      <c r="B14283" t="s">
        <v>3951</v>
      </c>
      <c r="C14283" s="1">
        <v>44769</v>
      </c>
      <c r="D14283" s="1">
        <v>44961</v>
      </c>
      <c r="E14283">
        <f t="shared" si="223"/>
        <v>6</v>
      </c>
      <c r="F14283" t="str">
        <f>_xlfn.XLOOKUP(data!$B14283,campaign!$A$2:$A$18,campaign!$B$2:$B$18)</f>
        <v>OwnsMotorcycle</v>
      </c>
      <c r="G14283">
        <f>_xlfn.XLOOKUP($F14283,campaign!$B$2:$B$18,campaign!$D$2:$D$18)</f>
        <v>14</v>
      </c>
      <c r="H14283" t="str">
        <f>_xlfn.XLOOKUP($A14283,customer!$A$2:$A$978,customer!$B$2:$B$978)</f>
        <v>Willis Adcocks</v>
      </c>
    </row>
    <row r="14284" spans="1:8" x14ac:dyDescent="0.2">
      <c r="A14284" t="s">
        <v>3874</v>
      </c>
      <c r="B14284" t="s">
        <v>3951</v>
      </c>
      <c r="C14284" s="1">
        <v>44769</v>
      </c>
      <c r="D14284" s="1">
        <v>44986</v>
      </c>
      <c r="E14284">
        <f t="shared" si="223"/>
        <v>7</v>
      </c>
      <c r="F14284" t="str">
        <f>_xlfn.XLOOKUP(data!$B14284,campaign!$A$2:$A$18,campaign!$B$2:$B$18)</f>
        <v>OwnsMotorcycle</v>
      </c>
      <c r="G14284">
        <f>_xlfn.XLOOKUP($F14284,campaign!$B$2:$B$18,campaign!$D$2:$D$18)</f>
        <v>14</v>
      </c>
      <c r="H14284" t="str">
        <f>_xlfn.XLOOKUP($A14284,customer!$A$2:$A$978,customer!$B$2:$B$978)</f>
        <v>Willis Adcocks</v>
      </c>
    </row>
    <row r="14285" spans="1:8" x14ac:dyDescent="0.2">
      <c r="A14285" t="s">
        <v>3874</v>
      </c>
      <c r="B14285" t="s">
        <v>3951</v>
      </c>
      <c r="C14285" s="1">
        <v>44769</v>
      </c>
      <c r="D14285" s="1">
        <v>45024</v>
      </c>
      <c r="E14285">
        <f t="shared" si="223"/>
        <v>8</v>
      </c>
      <c r="F14285" t="str">
        <f>_xlfn.XLOOKUP(data!$B14285,campaign!$A$2:$A$18,campaign!$B$2:$B$18)</f>
        <v>OwnsMotorcycle</v>
      </c>
      <c r="G14285">
        <f>_xlfn.XLOOKUP($F14285,campaign!$B$2:$B$18,campaign!$D$2:$D$18)</f>
        <v>14</v>
      </c>
      <c r="H14285" t="str">
        <f>_xlfn.XLOOKUP($A14285,customer!$A$2:$A$978,customer!$B$2:$B$978)</f>
        <v>Willis Adcocks</v>
      </c>
    </row>
    <row r="14286" spans="1:8" x14ac:dyDescent="0.2">
      <c r="A14286" t="s">
        <v>3874</v>
      </c>
      <c r="B14286" t="s">
        <v>3951</v>
      </c>
      <c r="C14286" s="1">
        <v>44769</v>
      </c>
      <c r="D14286" s="1">
        <v>45051</v>
      </c>
      <c r="E14286">
        <f t="shared" si="223"/>
        <v>9</v>
      </c>
      <c r="F14286" t="str">
        <f>_xlfn.XLOOKUP(data!$B14286,campaign!$A$2:$A$18,campaign!$B$2:$B$18)</f>
        <v>OwnsMotorcycle</v>
      </c>
      <c r="G14286">
        <f>_xlfn.XLOOKUP($F14286,campaign!$B$2:$B$18,campaign!$D$2:$D$18)</f>
        <v>14</v>
      </c>
      <c r="H14286" t="str">
        <f>_xlfn.XLOOKUP($A14286,customer!$A$2:$A$978,customer!$B$2:$B$978)</f>
        <v>Willis Adcocks</v>
      </c>
    </row>
    <row r="14287" spans="1:8" x14ac:dyDescent="0.2">
      <c r="A14287" t="s">
        <v>3875</v>
      </c>
      <c r="B14287" t="s">
        <v>3928</v>
      </c>
      <c r="C14287" s="1">
        <v>44684</v>
      </c>
      <c r="D14287" s="1">
        <v>44684</v>
      </c>
      <c r="E14287">
        <f t="shared" si="223"/>
        <v>0</v>
      </c>
      <c r="F14287" t="str">
        <f>_xlfn.XLOOKUP(data!$B14287,campaign!$A$2:$A$18,campaign!$B$2:$B$18)</f>
        <v>OptOutMailings</v>
      </c>
      <c r="G14287">
        <f>_xlfn.XLOOKUP($F14287,campaign!$B$2:$B$18,campaign!$D$2:$D$18)</f>
        <v>75</v>
      </c>
      <c r="H14287" t="str">
        <f>_xlfn.XLOOKUP($A14287,customer!$A$2:$A$978,customer!$B$2:$B$978)</f>
        <v>Renaud Chalder</v>
      </c>
    </row>
    <row r="14288" spans="1:8" x14ac:dyDescent="0.2">
      <c r="A14288" t="s">
        <v>3875</v>
      </c>
      <c r="B14288" t="s">
        <v>3928</v>
      </c>
      <c r="C14288" s="1">
        <v>44684</v>
      </c>
      <c r="D14288" s="1">
        <v>44745</v>
      </c>
      <c r="E14288">
        <f t="shared" si="223"/>
        <v>2</v>
      </c>
      <c r="F14288" t="str">
        <f>_xlfn.XLOOKUP(data!$B14288,campaign!$A$2:$A$18,campaign!$B$2:$B$18)</f>
        <v>OptOutMailings</v>
      </c>
      <c r="G14288">
        <f>_xlfn.XLOOKUP($F14288,campaign!$B$2:$B$18,campaign!$D$2:$D$18)</f>
        <v>75</v>
      </c>
      <c r="H14288" t="str">
        <f>_xlfn.XLOOKUP($A14288,customer!$A$2:$A$978,customer!$B$2:$B$978)</f>
        <v>Renaud Chalder</v>
      </c>
    </row>
    <row r="14289" spans="1:8" x14ac:dyDescent="0.2">
      <c r="A14289" t="s">
        <v>3875</v>
      </c>
      <c r="B14289" t="s">
        <v>3928</v>
      </c>
      <c r="C14289" s="1">
        <v>44684</v>
      </c>
      <c r="D14289" s="1">
        <v>44788</v>
      </c>
      <c r="E14289">
        <f t="shared" si="223"/>
        <v>3</v>
      </c>
      <c r="F14289" t="str">
        <f>_xlfn.XLOOKUP(data!$B14289,campaign!$A$2:$A$18,campaign!$B$2:$B$18)</f>
        <v>OptOutMailings</v>
      </c>
      <c r="G14289">
        <f>_xlfn.XLOOKUP($F14289,campaign!$B$2:$B$18,campaign!$D$2:$D$18)</f>
        <v>75</v>
      </c>
      <c r="H14289" t="str">
        <f>_xlfn.XLOOKUP($A14289,customer!$A$2:$A$978,customer!$B$2:$B$978)</f>
        <v>Renaud Chalder</v>
      </c>
    </row>
    <row r="14290" spans="1:8" x14ac:dyDescent="0.2">
      <c r="A14290" t="s">
        <v>3875</v>
      </c>
      <c r="B14290" t="s">
        <v>3928</v>
      </c>
      <c r="C14290" s="1">
        <v>44684</v>
      </c>
      <c r="D14290" s="1">
        <v>44810</v>
      </c>
      <c r="E14290">
        <f t="shared" si="223"/>
        <v>4</v>
      </c>
      <c r="F14290" t="str">
        <f>_xlfn.XLOOKUP(data!$B14290,campaign!$A$2:$A$18,campaign!$B$2:$B$18)</f>
        <v>OptOutMailings</v>
      </c>
      <c r="G14290">
        <f>_xlfn.XLOOKUP($F14290,campaign!$B$2:$B$18,campaign!$D$2:$D$18)</f>
        <v>75</v>
      </c>
      <c r="H14290" t="str">
        <f>_xlfn.XLOOKUP($A14290,customer!$A$2:$A$978,customer!$B$2:$B$978)</f>
        <v>Renaud Chalder</v>
      </c>
    </row>
    <row r="14291" spans="1:8" x14ac:dyDescent="0.2">
      <c r="A14291" t="s">
        <v>3875</v>
      </c>
      <c r="B14291" t="s">
        <v>3928</v>
      </c>
      <c r="C14291" s="1">
        <v>44684</v>
      </c>
      <c r="D14291" s="1">
        <v>44839</v>
      </c>
      <c r="E14291">
        <f t="shared" si="223"/>
        <v>5</v>
      </c>
      <c r="F14291" t="str">
        <f>_xlfn.XLOOKUP(data!$B14291,campaign!$A$2:$A$18,campaign!$B$2:$B$18)</f>
        <v>OptOutMailings</v>
      </c>
      <c r="G14291">
        <f>_xlfn.XLOOKUP($F14291,campaign!$B$2:$B$18,campaign!$D$2:$D$18)</f>
        <v>75</v>
      </c>
      <c r="H14291" t="str">
        <f>_xlfn.XLOOKUP($A14291,customer!$A$2:$A$978,customer!$B$2:$B$978)</f>
        <v>Renaud Chalder</v>
      </c>
    </row>
    <row r="14292" spans="1:8" x14ac:dyDescent="0.2">
      <c r="A14292" t="s">
        <v>3875</v>
      </c>
      <c r="B14292" t="s">
        <v>3928</v>
      </c>
      <c r="C14292" s="1">
        <v>44684</v>
      </c>
      <c r="D14292" s="1">
        <v>44879</v>
      </c>
      <c r="E14292">
        <f t="shared" si="223"/>
        <v>6</v>
      </c>
      <c r="F14292" t="str">
        <f>_xlfn.XLOOKUP(data!$B14292,campaign!$A$2:$A$18,campaign!$B$2:$B$18)</f>
        <v>OptOutMailings</v>
      </c>
      <c r="G14292">
        <f>_xlfn.XLOOKUP($F14292,campaign!$B$2:$B$18,campaign!$D$2:$D$18)</f>
        <v>75</v>
      </c>
      <c r="H14292" t="str">
        <f>_xlfn.XLOOKUP($A14292,customer!$A$2:$A$978,customer!$B$2:$B$978)</f>
        <v>Renaud Chalder</v>
      </c>
    </row>
    <row r="14293" spans="1:8" x14ac:dyDescent="0.2">
      <c r="A14293" t="s">
        <v>3875</v>
      </c>
      <c r="B14293" t="s">
        <v>3928</v>
      </c>
      <c r="C14293" s="1">
        <v>44684</v>
      </c>
      <c r="D14293" s="1">
        <v>44910</v>
      </c>
      <c r="E14293">
        <f t="shared" si="223"/>
        <v>7</v>
      </c>
      <c r="F14293" t="str">
        <f>_xlfn.XLOOKUP(data!$B14293,campaign!$A$2:$A$18,campaign!$B$2:$B$18)</f>
        <v>OptOutMailings</v>
      </c>
      <c r="G14293">
        <f>_xlfn.XLOOKUP($F14293,campaign!$B$2:$B$18,campaign!$D$2:$D$18)</f>
        <v>75</v>
      </c>
      <c r="H14293" t="str">
        <f>_xlfn.XLOOKUP($A14293,customer!$A$2:$A$978,customer!$B$2:$B$978)</f>
        <v>Renaud Chalder</v>
      </c>
    </row>
    <row r="14294" spans="1:8" x14ac:dyDescent="0.2">
      <c r="A14294" t="s">
        <v>3875</v>
      </c>
      <c r="B14294" t="s">
        <v>3928</v>
      </c>
      <c r="C14294" s="1">
        <v>44684</v>
      </c>
      <c r="D14294" s="1">
        <v>44940</v>
      </c>
      <c r="E14294">
        <f t="shared" si="223"/>
        <v>8</v>
      </c>
      <c r="F14294" t="str">
        <f>_xlfn.XLOOKUP(data!$B14294,campaign!$A$2:$A$18,campaign!$B$2:$B$18)</f>
        <v>OptOutMailings</v>
      </c>
      <c r="G14294">
        <f>_xlfn.XLOOKUP($F14294,campaign!$B$2:$B$18,campaign!$D$2:$D$18)</f>
        <v>75</v>
      </c>
      <c r="H14294" t="str">
        <f>_xlfn.XLOOKUP($A14294,customer!$A$2:$A$978,customer!$B$2:$B$978)</f>
        <v>Renaud Chalder</v>
      </c>
    </row>
    <row r="14295" spans="1:8" x14ac:dyDescent="0.2">
      <c r="A14295" t="s">
        <v>3875</v>
      </c>
      <c r="B14295" t="s">
        <v>3928</v>
      </c>
      <c r="C14295" s="1">
        <v>44684</v>
      </c>
      <c r="D14295" s="1">
        <v>44962</v>
      </c>
      <c r="E14295">
        <f t="shared" si="223"/>
        <v>9</v>
      </c>
      <c r="F14295" t="str">
        <f>_xlfn.XLOOKUP(data!$B14295,campaign!$A$2:$A$18,campaign!$B$2:$B$18)</f>
        <v>OptOutMailings</v>
      </c>
      <c r="G14295">
        <f>_xlfn.XLOOKUP($F14295,campaign!$B$2:$B$18,campaign!$D$2:$D$18)</f>
        <v>75</v>
      </c>
      <c r="H14295" t="str">
        <f>_xlfn.XLOOKUP($A14295,customer!$A$2:$A$978,customer!$B$2:$B$978)</f>
        <v>Renaud Chalder</v>
      </c>
    </row>
    <row r="14296" spans="1:8" x14ac:dyDescent="0.2">
      <c r="A14296" t="s">
        <v>3875</v>
      </c>
      <c r="B14296" t="s">
        <v>3928</v>
      </c>
      <c r="C14296" s="1">
        <v>44684</v>
      </c>
      <c r="D14296" s="1">
        <v>44990</v>
      </c>
      <c r="E14296">
        <f t="shared" si="223"/>
        <v>10</v>
      </c>
      <c r="F14296" t="str">
        <f>_xlfn.XLOOKUP(data!$B14296,campaign!$A$2:$A$18,campaign!$B$2:$B$18)</f>
        <v>OptOutMailings</v>
      </c>
      <c r="G14296">
        <f>_xlfn.XLOOKUP($F14296,campaign!$B$2:$B$18,campaign!$D$2:$D$18)</f>
        <v>75</v>
      </c>
      <c r="H14296" t="str">
        <f>_xlfn.XLOOKUP($A14296,customer!$A$2:$A$978,customer!$B$2:$B$978)</f>
        <v>Renaud Chalder</v>
      </c>
    </row>
    <row r="14297" spans="1:8" x14ac:dyDescent="0.2">
      <c r="A14297" t="s">
        <v>3875</v>
      </c>
      <c r="B14297" t="s">
        <v>3928</v>
      </c>
      <c r="C14297" s="1">
        <v>44684</v>
      </c>
      <c r="D14297" s="1">
        <v>45034</v>
      </c>
      <c r="E14297">
        <f t="shared" si="223"/>
        <v>11</v>
      </c>
      <c r="F14297" t="str">
        <f>_xlfn.XLOOKUP(data!$B14297,campaign!$A$2:$A$18,campaign!$B$2:$B$18)</f>
        <v>OptOutMailings</v>
      </c>
      <c r="G14297">
        <f>_xlfn.XLOOKUP($F14297,campaign!$B$2:$B$18,campaign!$D$2:$D$18)</f>
        <v>75</v>
      </c>
      <c r="H14297" t="str">
        <f>_xlfn.XLOOKUP($A14297,customer!$A$2:$A$978,customer!$B$2:$B$978)</f>
        <v>Renaud Chalder</v>
      </c>
    </row>
    <row r="14298" spans="1:8" x14ac:dyDescent="0.2">
      <c r="A14298" t="s">
        <v>3875</v>
      </c>
      <c r="B14298" t="s">
        <v>3928</v>
      </c>
      <c r="C14298" s="1">
        <v>44684</v>
      </c>
      <c r="D14298" s="1">
        <v>45061</v>
      </c>
      <c r="E14298">
        <f t="shared" si="223"/>
        <v>12</v>
      </c>
      <c r="F14298" t="str">
        <f>_xlfn.XLOOKUP(data!$B14298,campaign!$A$2:$A$18,campaign!$B$2:$B$18)</f>
        <v>OptOutMailings</v>
      </c>
      <c r="G14298">
        <f>_xlfn.XLOOKUP($F14298,campaign!$B$2:$B$18,campaign!$D$2:$D$18)</f>
        <v>75</v>
      </c>
      <c r="H14298" t="str">
        <f>_xlfn.XLOOKUP($A14298,customer!$A$2:$A$978,customer!$B$2:$B$978)</f>
        <v>Renaud Chalder</v>
      </c>
    </row>
    <row r="14299" spans="1:8" x14ac:dyDescent="0.2">
      <c r="A14299" t="s">
        <v>3875</v>
      </c>
      <c r="B14299" t="s">
        <v>3926</v>
      </c>
      <c r="C14299" s="1">
        <v>44804</v>
      </c>
      <c r="D14299" s="1">
        <v>44804</v>
      </c>
      <c r="E14299">
        <f t="shared" si="223"/>
        <v>0</v>
      </c>
      <c r="F14299" t="str">
        <f>_xlfn.XLOOKUP(data!$B14299,campaign!$A$2:$A$18,campaign!$B$2:$B$18)</f>
        <v>BuysViaMailOrder</v>
      </c>
      <c r="G14299">
        <f>_xlfn.XLOOKUP($F14299,campaign!$B$2:$B$18,campaign!$D$2:$D$18)</f>
        <v>25</v>
      </c>
      <c r="H14299" t="str">
        <f>_xlfn.XLOOKUP($A14299,customer!$A$2:$A$978,customer!$B$2:$B$978)</f>
        <v>Renaud Chalder</v>
      </c>
    </row>
    <row r="14300" spans="1:8" x14ac:dyDescent="0.2">
      <c r="A14300" t="s">
        <v>3875</v>
      </c>
      <c r="B14300" t="s">
        <v>3926</v>
      </c>
      <c r="C14300" s="1">
        <v>44804</v>
      </c>
      <c r="D14300" s="1">
        <v>44847</v>
      </c>
      <c r="E14300">
        <f t="shared" si="223"/>
        <v>1</v>
      </c>
      <c r="F14300" t="str">
        <f>_xlfn.XLOOKUP(data!$B14300,campaign!$A$2:$A$18,campaign!$B$2:$B$18)</f>
        <v>BuysViaMailOrder</v>
      </c>
      <c r="G14300">
        <f>_xlfn.XLOOKUP($F14300,campaign!$B$2:$B$18,campaign!$D$2:$D$18)</f>
        <v>25</v>
      </c>
      <c r="H14300" t="str">
        <f>_xlfn.XLOOKUP($A14300,customer!$A$2:$A$978,customer!$B$2:$B$978)</f>
        <v>Renaud Chalder</v>
      </c>
    </row>
    <row r="14301" spans="1:8" x14ac:dyDescent="0.2">
      <c r="A14301" t="s">
        <v>3875</v>
      </c>
      <c r="B14301" t="s">
        <v>3926</v>
      </c>
      <c r="C14301" s="1">
        <v>44804</v>
      </c>
      <c r="D14301" s="1">
        <v>44866</v>
      </c>
      <c r="E14301">
        <f t="shared" si="223"/>
        <v>2</v>
      </c>
      <c r="F14301" t="str">
        <f>_xlfn.XLOOKUP(data!$B14301,campaign!$A$2:$A$18,campaign!$B$2:$B$18)</f>
        <v>BuysViaMailOrder</v>
      </c>
      <c r="G14301">
        <f>_xlfn.XLOOKUP($F14301,campaign!$B$2:$B$18,campaign!$D$2:$D$18)</f>
        <v>25</v>
      </c>
      <c r="H14301" t="str">
        <f>_xlfn.XLOOKUP($A14301,customer!$A$2:$A$978,customer!$B$2:$B$978)</f>
        <v>Renaud Chalder</v>
      </c>
    </row>
    <row r="14302" spans="1:8" x14ac:dyDescent="0.2">
      <c r="A14302" t="s">
        <v>3875</v>
      </c>
      <c r="B14302" t="s">
        <v>3926</v>
      </c>
      <c r="C14302" s="1">
        <v>44804</v>
      </c>
      <c r="D14302" s="1">
        <v>44905</v>
      </c>
      <c r="E14302">
        <f t="shared" si="223"/>
        <v>3</v>
      </c>
      <c r="F14302" t="str">
        <f>_xlfn.XLOOKUP(data!$B14302,campaign!$A$2:$A$18,campaign!$B$2:$B$18)</f>
        <v>BuysViaMailOrder</v>
      </c>
      <c r="G14302">
        <f>_xlfn.XLOOKUP($F14302,campaign!$B$2:$B$18,campaign!$D$2:$D$18)</f>
        <v>25</v>
      </c>
      <c r="H14302" t="str">
        <f>_xlfn.XLOOKUP($A14302,customer!$A$2:$A$978,customer!$B$2:$B$978)</f>
        <v>Renaud Chalder</v>
      </c>
    </row>
    <row r="14303" spans="1:8" x14ac:dyDescent="0.2">
      <c r="A14303" t="s">
        <v>3875</v>
      </c>
      <c r="B14303" t="s">
        <v>3926</v>
      </c>
      <c r="C14303" s="1">
        <v>44804</v>
      </c>
      <c r="D14303" s="1">
        <v>44995</v>
      </c>
      <c r="E14303">
        <f t="shared" si="223"/>
        <v>6</v>
      </c>
      <c r="F14303" t="str">
        <f>_xlfn.XLOOKUP(data!$B14303,campaign!$A$2:$A$18,campaign!$B$2:$B$18)</f>
        <v>BuysViaMailOrder</v>
      </c>
      <c r="G14303">
        <f>_xlfn.XLOOKUP($F14303,campaign!$B$2:$B$18,campaign!$D$2:$D$18)</f>
        <v>25</v>
      </c>
      <c r="H14303" t="str">
        <f>_xlfn.XLOOKUP($A14303,customer!$A$2:$A$978,customer!$B$2:$B$978)</f>
        <v>Renaud Chalder</v>
      </c>
    </row>
    <row r="14304" spans="1:8" x14ac:dyDescent="0.2">
      <c r="A14304" t="s">
        <v>3875</v>
      </c>
      <c r="B14304" t="s">
        <v>3926</v>
      </c>
      <c r="C14304" s="1">
        <v>44804</v>
      </c>
      <c r="D14304" s="1">
        <v>45061</v>
      </c>
      <c r="E14304">
        <f t="shared" si="223"/>
        <v>8</v>
      </c>
      <c r="F14304" t="str">
        <f>_xlfn.XLOOKUP(data!$B14304,campaign!$A$2:$A$18,campaign!$B$2:$B$18)</f>
        <v>BuysViaMailOrder</v>
      </c>
      <c r="G14304">
        <f>_xlfn.XLOOKUP($F14304,campaign!$B$2:$B$18,campaign!$D$2:$D$18)</f>
        <v>25</v>
      </c>
      <c r="H14304" t="str">
        <f>_xlfn.XLOOKUP($A14304,customer!$A$2:$A$978,customer!$B$2:$B$978)</f>
        <v>Renaud Chalder</v>
      </c>
    </row>
    <row r="14305" spans="1:8" x14ac:dyDescent="0.2">
      <c r="A14305" t="s">
        <v>3876</v>
      </c>
      <c r="B14305" t="s">
        <v>3950</v>
      </c>
      <c r="C14305" s="1">
        <v>44761</v>
      </c>
      <c r="D14305" s="1">
        <v>44761</v>
      </c>
      <c r="E14305">
        <f t="shared" si="223"/>
        <v>0</v>
      </c>
      <c r="F14305" t="str">
        <f>_xlfn.XLOOKUP(data!$B14305,campaign!$A$2:$A$18,campaign!$B$2:$B$18)</f>
        <v>NotNewCellphoneUser</v>
      </c>
      <c r="G14305">
        <f>_xlfn.XLOOKUP($F14305,campaign!$B$2:$B$18,campaign!$D$2:$D$18)</f>
        <v>28</v>
      </c>
      <c r="H14305" t="str">
        <f>_xlfn.XLOOKUP($A14305,customer!$A$2:$A$978,customer!$B$2:$B$978)</f>
        <v>Manda Vearncombe</v>
      </c>
    </row>
    <row r="14306" spans="1:8" x14ac:dyDescent="0.2">
      <c r="A14306" t="s">
        <v>3876</v>
      </c>
      <c r="B14306" t="s">
        <v>3950</v>
      </c>
      <c r="C14306" s="1">
        <v>44761</v>
      </c>
      <c r="D14306" s="1">
        <v>44799</v>
      </c>
      <c r="E14306">
        <f t="shared" si="223"/>
        <v>1</v>
      </c>
      <c r="F14306" t="str">
        <f>_xlfn.XLOOKUP(data!$B14306,campaign!$A$2:$A$18,campaign!$B$2:$B$18)</f>
        <v>NotNewCellphoneUser</v>
      </c>
      <c r="G14306">
        <f>_xlfn.XLOOKUP($F14306,campaign!$B$2:$B$18,campaign!$D$2:$D$18)</f>
        <v>28</v>
      </c>
      <c r="H14306" t="str">
        <f>_xlfn.XLOOKUP($A14306,customer!$A$2:$A$978,customer!$B$2:$B$978)</f>
        <v>Manda Vearncombe</v>
      </c>
    </row>
    <row r="14307" spans="1:8" x14ac:dyDescent="0.2">
      <c r="A14307" t="s">
        <v>3876</v>
      </c>
      <c r="B14307" t="s">
        <v>3950</v>
      </c>
      <c r="C14307" s="1">
        <v>44761</v>
      </c>
      <c r="D14307" s="1">
        <v>44824</v>
      </c>
      <c r="E14307">
        <f t="shared" si="223"/>
        <v>2</v>
      </c>
      <c r="F14307" t="str">
        <f>_xlfn.XLOOKUP(data!$B14307,campaign!$A$2:$A$18,campaign!$B$2:$B$18)</f>
        <v>NotNewCellphoneUser</v>
      </c>
      <c r="G14307">
        <f>_xlfn.XLOOKUP($F14307,campaign!$B$2:$B$18,campaign!$D$2:$D$18)</f>
        <v>28</v>
      </c>
      <c r="H14307" t="str">
        <f>_xlfn.XLOOKUP($A14307,customer!$A$2:$A$978,customer!$B$2:$B$978)</f>
        <v>Manda Vearncombe</v>
      </c>
    </row>
    <row r="14308" spans="1:8" x14ac:dyDescent="0.2">
      <c r="A14308" t="s">
        <v>3876</v>
      </c>
      <c r="B14308" t="s">
        <v>3950</v>
      </c>
      <c r="C14308" s="1">
        <v>44761</v>
      </c>
      <c r="D14308" s="1">
        <v>44838</v>
      </c>
      <c r="E14308">
        <f t="shared" si="223"/>
        <v>2</v>
      </c>
      <c r="F14308" t="str">
        <f>_xlfn.XLOOKUP(data!$B14308,campaign!$A$2:$A$18,campaign!$B$2:$B$18)</f>
        <v>NotNewCellphoneUser</v>
      </c>
      <c r="G14308">
        <f>_xlfn.XLOOKUP($F14308,campaign!$B$2:$B$18,campaign!$D$2:$D$18)</f>
        <v>28</v>
      </c>
      <c r="H14308" t="str">
        <f>_xlfn.XLOOKUP($A14308,customer!$A$2:$A$978,customer!$B$2:$B$978)</f>
        <v>Manda Vearncombe</v>
      </c>
    </row>
    <row r="14309" spans="1:8" x14ac:dyDescent="0.2">
      <c r="A14309" t="s">
        <v>3876</v>
      </c>
      <c r="B14309" t="s">
        <v>3950</v>
      </c>
      <c r="C14309" s="1">
        <v>44761</v>
      </c>
      <c r="D14309" s="1">
        <v>44886</v>
      </c>
      <c r="E14309">
        <f t="shared" si="223"/>
        <v>4</v>
      </c>
      <c r="F14309" t="str">
        <f>_xlfn.XLOOKUP(data!$B14309,campaign!$A$2:$A$18,campaign!$B$2:$B$18)</f>
        <v>NotNewCellphoneUser</v>
      </c>
      <c r="G14309">
        <f>_xlfn.XLOOKUP($F14309,campaign!$B$2:$B$18,campaign!$D$2:$D$18)</f>
        <v>28</v>
      </c>
      <c r="H14309" t="str">
        <f>_xlfn.XLOOKUP($A14309,customer!$A$2:$A$978,customer!$B$2:$B$978)</f>
        <v>Manda Vearncombe</v>
      </c>
    </row>
    <row r="14310" spans="1:8" x14ac:dyDescent="0.2">
      <c r="A14310" t="s">
        <v>3876</v>
      </c>
      <c r="B14310" t="s">
        <v>3950</v>
      </c>
      <c r="C14310" s="1">
        <v>44761</v>
      </c>
      <c r="D14310" s="1">
        <v>44929</v>
      </c>
      <c r="E14310">
        <f t="shared" si="223"/>
        <v>5</v>
      </c>
      <c r="F14310" t="str">
        <f>_xlfn.XLOOKUP(data!$B14310,campaign!$A$2:$A$18,campaign!$B$2:$B$18)</f>
        <v>NotNewCellphoneUser</v>
      </c>
      <c r="G14310">
        <f>_xlfn.XLOOKUP($F14310,campaign!$B$2:$B$18,campaign!$D$2:$D$18)</f>
        <v>28</v>
      </c>
      <c r="H14310" t="str">
        <f>_xlfn.XLOOKUP($A14310,customer!$A$2:$A$978,customer!$B$2:$B$978)</f>
        <v>Manda Vearncombe</v>
      </c>
    </row>
    <row r="14311" spans="1:8" x14ac:dyDescent="0.2">
      <c r="A14311" t="s">
        <v>3876</v>
      </c>
      <c r="B14311" t="s">
        <v>3950</v>
      </c>
      <c r="C14311" s="1">
        <v>44761</v>
      </c>
      <c r="D14311" s="1">
        <v>44988</v>
      </c>
      <c r="E14311">
        <f t="shared" si="223"/>
        <v>7</v>
      </c>
      <c r="F14311" t="str">
        <f>_xlfn.XLOOKUP(data!$B14311,campaign!$A$2:$A$18,campaign!$B$2:$B$18)</f>
        <v>NotNewCellphoneUser</v>
      </c>
      <c r="G14311">
        <f>_xlfn.XLOOKUP($F14311,campaign!$B$2:$B$18,campaign!$D$2:$D$18)</f>
        <v>28</v>
      </c>
      <c r="H14311" t="str">
        <f>_xlfn.XLOOKUP($A14311,customer!$A$2:$A$978,customer!$B$2:$B$978)</f>
        <v>Manda Vearncombe</v>
      </c>
    </row>
    <row r="14312" spans="1:8" x14ac:dyDescent="0.2">
      <c r="A14312" t="s">
        <v>3876</v>
      </c>
      <c r="B14312" t="s">
        <v>3950</v>
      </c>
      <c r="C14312" s="1">
        <v>44761</v>
      </c>
      <c r="D14312" s="1">
        <v>45043</v>
      </c>
      <c r="E14312">
        <f t="shared" si="223"/>
        <v>9</v>
      </c>
      <c r="F14312" t="str">
        <f>_xlfn.XLOOKUP(data!$B14312,campaign!$A$2:$A$18,campaign!$B$2:$B$18)</f>
        <v>NotNewCellphoneUser</v>
      </c>
      <c r="G14312">
        <f>_xlfn.XLOOKUP($F14312,campaign!$B$2:$B$18,campaign!$D$2:$D$18)</f>
        <v>28</v>
      </c>
      <c r="H14312" t="str">
        <f>_xlfn.XLOOKUP($A14312,customer!$A$2:$A$978,customer!$B$2:$B$978)</f>
        <v>Manda Vearncombe</v>
      </c>
    </row>
    <row r="14313" spans="1:8" x14ac:dyDescent="0.2">
      <c r="A14313" t="s">
        <v>3877</v>
      </c>
      <c r="B14313" t="s">
        <v>3952</v>
      </c>
      <c r="C14313" s="1">
        <v>44793</v>
      </c>
      <c r="D14313" s="1">
        <v>44793</v>
      </c>
      <c r="E14313">
        <f t="shared" si="223"/>
        <v>0</v>
      </c>
      <c r="F14313" t="str">
        <f>_xlfn.XLOOKUP(data!$B14313,campaign!$A$2:$A$18,campaign!$B$2:$B$18)</f>
        <v>MadeCallToRetentionTeam</v>
      </c>
      <c r="G14313">
        <f>_xlfn.XLOOKUP($F14313,campaign!$B$2:$B$18,campaign!$D$2:$D$18)</f>
        <v>16</v>
      </c>
      <c r="H14313" t="str">
        <f>_xlfn.XLOOKUP($A14313,customer!$A$2:$A$978,customer!$B$2:$B$978)</f>
        <v>Ginger Dollard</v>
      </c>
    </row>
    <row r="14314" spans="1:8" x14ac:dyDescent="0.2">
      <c r="A14314" t="s">
        <v>3877</v>
      </c>
      <c r="B14314" t="s">
        <v>3952</v>
      </c>
      <c r="C14314" s="1">
        <v>44793</v>
      </c>
      <c r="D14314" s="1">
        <v>44824</v>
      </c>
      <c r="E14314">
        <f t="shared" si="223"/>
        <v>1</v>
      </c>
      <c r="F14314" t="str">
        <f>_xlfn.XLOOKUP(data!$B14314,campaign!$A$2:$A$18,campaign!$B$2:$B$18)</f>
        <v>MadeCallToRetentionTeam</v>
      </c>
      <c r="G14314">
        <f>_xlfn.XLOOKUP($F14314,campaign!$B$2:$B$18,campaign!$D$2:$D$18)</f>
        <v>16</v>
      </c>
      <c r="H14314" t="str">
        <f>_xlfn.XLOOKUP($A14314,customer!$A$2:$A$978,customer!$B$2:$B$978)</f>
        <v>Ginger Dollard</v>
      </c>
    </row>
    <row r="14315" spans="1:8" x14ac:dyDescent="0.2">
      <c r="A14315" t="s">
        <v>3877</v>
      </c>
      <c r="B14315" t="s">
        <v>3952</v>
      </c>
      <c r="C14315" s="1">
        <v>44793</v>
      </c>
      <c r="D14315" s="1">
        <v>44838</v>
      </c>
      <c r="E14315">
        <f t="shared" si="223"/>
        <v>1</v>
      </c>
      <c r="F14315" t="str">
        <f>_xlfn.XLOOKUP(data!$B14315,campaign!$A$2:$A$18,campaign!$B$2:$B$18)</f>
        <v>MadeCallToRetentionTeam</v>
      </c>
      <c r="G14315">
        <f>_xlfn.XLOOKUP($F14315,campaign!$B$2:$B$18,campaign!$D$2:$D$18)</f>
        <v>16</v>
      </c>
      <c r="H14315" t="str">
        <f>_xlfn.XLOOKUP($A14315,customer!$A$2:$A$978,customer!$B$2:$B$978)</f>
        <v>Ginger Dollard</v>
      </c>
    </row>
    <row r="14316" spans="1:8" x14ac:dyDescent="0.2">
      <c r="A14316" t="s">
        <v>3877</v>
      </c>
      <c r="B14316" t="s">
        <v>3952</v>
      </c>
      <c r="C14316" s="1">
        <v>44793</v>
      </c>
      <c r="D14316" s="1">
        <v>44869</v>
      </c>
      <c r="E14316">
        <f t="shared" si="223"/>
        <v>2</v>
      </c>
      <c r="F14316" t="str">
        <f>_xlfn.XLOOKUP(data!$B14316,campaign!$A$2:$A$18,campaign!$B$2:$B$18)</f>
        <v>MadeCallToRetentionTeam</v>
      </c>
      <c r="G14316">
        <f>_xlfn.XLOOKUP($F14316,campaign!$B$2:$B$18,campaign!$D$2:$D$18)</f>
        <v>16</v>
      </c>
      <c r="H14316" t="str">
        <f>_xlfn.XLOOKUP($A14316,customer!$A$2:$A$978,customer!$B$2:$B$978)</f>
        <v>Ginger Dollard</v>
      </c>
    </row>
    <row r="14317" spans="1:8" x14ac:dyDescent="0.2">
      <c r="A14317" t="s">
        <v>3877</v>
      </c>
      <c r="B14317" t="s">
        <v>3952</v>
      </c>
      <c r="C14317" s="1">
        <v>44793</v>
      </c>
      <c r="D14317" s="1">
        <v>44897</v>
      </c>
      <c r="E14317">
        <f t="shared" si="223"/>
        <v>3</v>
      </c>
      <c r="F14317" t="str">
        <f>_xlfn.XLOOKUP(data!$B14317,campaign!$A$2:$A$18,campaign!$B$2:$B$18)</f>
        <v>MadeCallToRetentionTeam</v>
      </c>
      <c r="G14317">
        <f>_xlfn.XLOOKUP($F14317,campaign!$B$2:$B$18,campaign!$D$2:$D$18)</f>
        <v>16</v>
      </c>
      <c r="H14317" t="str">
        <f>_xlfn.XLOOKUP($A14317,customer!$A$2:$A$978,customer!$B$2:$B$978)</f>
        <v>Ginger Dollard</v>
      </c>
    </row>
    <row r="14318" spans="1:8" x14ac:dyDescent="0.2">
      <c r="A14318" t="s">
        <v>3877</v>
      </c>
      <c r="B14318" t="s">
        <v>3952</v>
      </c>
      <c r="C14318" s="1">
        <v>44793</v>
      </c>
      <c r="D14318" s="1">
        <v>44951</v>
      </c>
      <c r="E14318">
        <f t="shared" si="223"/>
        <v>5</v>
      </c>
      <c r="F14318" t="str">
        <f>_xlfn.XLOOKUP(data!$B14318,campaign!$A$2:$A$18,campaign!$B$2:$B$18)</f>
        <v>MadeCallToRetentionTeam</v>
      </c>
      <c r="G14318">
        <f>_xlfn.XLOOKUP($F14318,campaign!$B$2:$B$18,campaign!$D$2:$D$18)</f>
        <v>16</v>
      </c>
      <c r="H14318" t="str">
        <f>_xlfn.XLOOKUP($A14318,customer!$A$2:$A$978,customer!$B$2:$B$978)</f>
        <v>Ginger Dollard</v>
      </c>
    </row>
    <row r="14319" spans="1:8" x14ac:dyDescent="0.2">
      <c r="A14319" t="s">
        <v>3877</v>
      </c>
      <c r="B14319" t="s">
        <v>3952</v>
      </c>
      <c r="C14319" s="1">
        <v>44793</v>
      </c>
      <c r="D14319" s="1">
        <v>44960</v>
      </c>
      <c r="E14319">
        <f t="shared" si="223"/>
        <v>5</v>
      </c>
      <c r="F14319" t="str">
        <f>_xlfn.XLOOKUP(data!$B14319,campaign!$A$2:$A$18,campaign!$B$2:$B$18)</f>
        <v>MadeCallToRetentionTeam</v>
      </c>
      <c r="G14319">
        <f>_xlfn.XLOOKUP($F14319,campaign!$B$2:$B$18,campaign!$D$2:$D$18)</f>
        <v>16</v>
      </c>
      <c r="H14319" t="str">
        <f>_xlfn.XLOOKUP($A14319,customer!$A$2:$A$978,customer!$B$2:$B$978)</f>
        <v>Ginger Dollard</v>
      </c>
    </row>
    <row r="14320" spans="1:8" x14ac:dyDescent="0.2">
      <c r="A14320" t="s">
        <v>3877</v>
      </c>
      <c r="B14320" t="s">
        <v>3952</v>
      </c>
      <c r="C14320" s="1">
        <v>44793</v>
      </c>
      <c r="D14320" s="1">
        <v>44989</v>
      </c>
      <c r="E14320">
        <f t="shared" si="223"/>
        <v>6</v>
      </c>
      <c r="F14320" t="str">
        <f>_xlfn.XLOOKUP(data!$B14320,campaign!$A$2:$A$18,campaign!$B$2:$B$18)</f>
        <v>MadeCallToRetentionTeam</v>
      </c>
      <c r="G14320">
        <f>_xlfn.XLOOKUP($F14320,campaign!$B$2:$B$18,campaign!$D$2:$D$18)</f>
        <v>16</v>
      </c>
      <c r="H14320" t="str">
        <f>_xlfn.XLOOKUP($A14320,customer!$A$2:$A$978,customer!$B$2:$B$978)</f>
        <v>Ginger Dollard</v>
      </c>
    </row>
    <row r="14321" spans="1:8" x14ac:dyDescent="0.2">
      <c r="A14321" t="s">
        <v>3877</v>
      </c>
      <c r="B14321" t="s">
        <v>3952</v>
      </c>
      <c r="C14321" s="1">
        <v>44793</v>
      </c>
      <c r="D14321" s="1">
        <v>45039</v>
      </c>
      <c r="E14321">
        <f t="shared" si="223"/>
        <v>8</v>
      </c>
      <c r="F14321" t="str">
        <f>_xlfn.XLOOKUP(data!$B14321,campaign!$A$2:$A$18,campaign!$B$2:$B$18)</f>
        <v>MadeCallToRetentionTeam</v>
      </c>
      <c r="G14321">
        <f>_xlfn.XLOOKUP($F14321,campaign!$B$2:$B$18,campaign!$D$2:$D$18)</f>
        <v>16</v>
      </c>
      <c r="H14321" t="str">
        <f>_xlfn.XLOOKUP($A14321,customer!$A$2:$A$978,customer!$B$2:$B$978)</f>
        <v>Ginger Dollard</v>
      </c>
    </row>
    <row r="14322" spans="1:8" x14ac:dyDescent="0.2">
      <c r="A14322" t="s">
        <v>3877</v>
      </c>
      <c r="B14322" t="s">
        <v>3952</v>
      </c>
      <c r="C14322" s="1">
        <v>44793</v>
      </c>
      <c r="D14322" s="1">
        <v>45051</v>
      </c>
      <c r="E14322">
        <f t="shared" si="223"/>
        <v>8</v>
      </c>
      <c r="F14322" t="str">
        <f>_xlfn.XLOOKUP(data!$B14322,campaign!$A$2:$A$18,campaign!$B$2:$B$18)</f>
        <v>MadeCallToRetentionTeam</v>
      </c>
      <c r="G14322">
        <f>_xlfn.XLOOKUP($F14322,campaign!$B$2:$B$18,campaign!$D$2:$D$18)</f>
        <v>16</v>
      </c>
      <c r="H14322" t="str">
        <f>_xlfn.XLOOKUP($A14322,customer!$A$2:$A$978,customer!$B$2:$B$978)</f>
        <v>Ginger Dollard</v>
      </c>
    </row>
    <row r="14323" spans="1:8" x14ac:dyDescent="0.2">
      <c r="A14323" t="s">
        <v>3877</v>
      </c>
      <c r="B14323" t="s">
        <v>3952</v>
      </c>
      <c r="C14323" s="1">
        <v>44793</v>
      </c>
      <c r="D14323" s="1">
        <v>45080</v>
      </c>
      <c r="E14323">
        <f t="shared" si="223"/>
        <v>9</v>
      </c>
      <c r="F14323" t="str">
        <f>_xlfn.XLOOKUP(data!$B14323,campaign!$A$2:$A$18,campaign!$B$2:$B$18)</f>
        <v>MadeCallToRetentionTeam</v>
      </c>
      <c r="G14323">
        <f>_xlfn.XLOOKUP($F14323,campaign!$B$2:$B$18,campaign!$D$2:$D$18)</f>
        <v>16</v>
      </c>
      <c r="H14323" t="str">
        <f>_xlfn.XLOOKUP($A14323,customer!$A$2:$A$978,customer!$B$2:$B$978)</f>
        <v>Ginger Dollard</v>
      </c>
    </row>
    <row r="14324" spans="1:8" x14ac:dyDescent="0.2">
      <c r="A14324" t="s">
        <v>3878</v>
      </c>
      <c r="B14324" t="s">
        <v>3922</v>
      </c>
      <c r="C14324" s="1">
        <v>44589</v>
      </c>
      <c r="D14324" s="1">
        <v>44589</v>
      </c>
      <c r="E14324">
        <f t="shared" si="223"/>
        <v>0</v>
      </c>
      <c r="F14324" t="str">
        <f>_xlfn.XLOOKUP(data!$B14324,campaign!$A$2:$A$18,campaign!$B$2:$B$18)</f>
        <v>HandsetWebCapable</v>
      </c>
      <c r="G14324">
        <f>_xlfn.XLOOKUP($F14324,campaign!$B$2:$B$18,campaign!$D$2:$D$18)</f>
        <v>62</v>
      </c>
      <c r="H14324" t="str">
        <f>_xlfn.XLOOKUP($A14324,customer!$A$2:$A$978,customer!$B$2:$B$978)</f>
        <v>Pearla Spellicy</v>
      </c>
    </row>
    <row r="14325" spans="1:8" x14ac:dyDescent="0.2">
      <c r="A14325" t="s">
        <v>3878</v>
      </c>
      <c r="B14325" t="s">
        <v>3922</v>
      </c>
      <c r="C14325" s="1">
        <v>44589</v>
      </c>
      <c r="D14325" s="1">
        <v>44661</v>
      </c>
      <c r="E14325">
        <f t="shared" si="223"/>
        <v>2</v>
      </c>
      <c r="F14325" t="str">
        <f>_xlfn.XLOOKUP(data!$B14325,campaign!$A$2:$A$18,campaign!$B$2:$B$18)</f>
        <v>HandsetWebCapable</v>
      </c>
      <c r="G14325">
        <f>_xlfn.XLOOKUP($F14325,campaign!$B$2:$B$18,campaign!$D$2:$D$18)</f>
        <v>62</v>
      </c>
      <c r="H14325" t="str">
        <f>_xlfn.XLOOKUP($A14325,customer!$A$2:$A$978,customer!$B$2:$B$978)</f>
        <v>Pearla Spellicy</v>
      </c>
    </row>
    <row r="14326" spans="1:8" x14ac:dyDescent="0.2">
      <c r="A14326" t="s">
        <v>3878</v>
      </c>
      <c r="B14326" t="s">
        <v>3922</v>
      </c>
      <c r="C14326" s="1">
        <v>44589</v>
      </c>
      <c r="D14326" s="1">
        <v>44717</v>
      </c>
      <c r="E14326">
        <f t="shared" si="223"/>
        <v>4</v>
      </c>
      <c r="F14326" t="str">
        <f>_xlfn.XLOOKUP(data!$B14326,campaign!$A$2:$A$18,campaign!$B$2:$B$18)</f>
        <v>HandsetWebCapable</v>
      </c>
      <c r="G14326">
        <f>_xlfn.XLOOKUP($F14326,campaign!$B$2:$B$18,campaign!$D$2:$D$18)</f>
        <v>62</v>
      </c>
      <c r="H14326" t="str">
        <f>_xlfn.XLOOKUP($A14326,customer!$A$2:$A$978,customer!$B$2:$B$978)</f>
        <v>Pearla Spellicy</v>
      </c>
    </row>
    <row r="14327" spans="1:8" x14ac:dyDescent="0.2">
      <c r="A14327" t="s">
        <v>3878</v>
      </c>
      <c r="B14327" t="s">
        <v>3922</v>
      </c>
      <c r="C14327" s="1">
        <v>44589</v>
      </c>
      <c r="D14327" s="1">
        <v>44807</v>
      </c>
      <c r="E14327">
        <f t="shared" si="223"/>
        <v>7</v>
      </c>
      <c r="F14327" t="str">
        <f>_xlfn.XLOOKUP(data!$B14327,campaign!$A$2:$A$18,campaign!$B$2:$B$18)</f>
        <v>HandsetWebCapable</v>
      </c>
      <c r="G14327">
        <f>_xlfn.XLOOKUP($F14327,campaign!$B$2:$B$18,campaign!$D$2:$D$18)</f>
        <v>62</v>
      </c>
      <c r="H14327" t="str">
        <f>_xlfn.XLOOKUP($A14327,customer!$A$2:$A$978,customer!$B$2:$B$978)</f>
        <v>Pearla Spellicy</v>
      </c>
    </row>
    <row r="14328" spans="1:8" x14ac:dyDescent="0.2">
      <c r="A14328" t="s">
        <v>3878</v>
      </c>
      <c r="B14328" t="s">
        <v>3922</v>
      </c>
      <c r="C14328" s="1">
        <v>44589</v>
      </c>
      <c r="D14328" s="1">
        <v>44840</v>
      </c>
      <c r="E14328">
        <f t="shared" si="223"/>
        <v>8</v>
      </c>
      <c r="F14328" t="str">
        <f>_xlfn.XLOOKUP(data!$B14328,campaign!$A$2:$A$18,campaign!$B$2:$B$18)</f>
        <v>HandsetWebCapable</v>
      </c>
      <c r="G14328">
        <f>_xlfn.XLOOKUP($F14328,campaign!$B$2:$B$18,campaign!$D$2:$D$18)</f>
        <v>62</v>
      </c>
      <c r="H14328" t="str">
        <f>_xlfn.XLOOKUP($A14328,customer!$A$2:$A$978,customer!$B$2:$B$978)</f>
        <v>Pearla Spellicy</v>
      </c>
    </row>
    <row r="14329" spans="1:8" x14ac:dyDescent="0.2">
      <c r="A14329" t="s">
        <v>3878</v>
      </c>
      <c r="B14329" t="s">
        <v>3922</v>
      </c>
      <c r="C14329" s="1">
        <v>44589</v>
      </c>
      <c r="D14329" s="1">
        <v>44906</v>
      </c>
      <c r="E14329">
        <f t="shared" si="223"/>
        <v>10</v>
      </c>
      <c r="F14329" t="str">
        <f>_xlfn.XLOOKUP(data!$B14329,campaign!$A$2:$A$18,campaign!$B$2:$B$18)</f>
        <v>HandsetWebCapable</v>
      </c>
      <c r="G14329">
        <f>_xlfn.XLOOKUP($F14329,campaign!$B$2:$B$18,campaign!$D$2:$D$18)</f>
        <v>62</v>
      </c>
      <c r="H14329" t="str">
        <f>_xlfn.XLOOKUP($A14329,customer!$A$2:$A$978,customer!$B$2:$B$978)</f>
        <v>Pearla Spellicy</v>
      </c>
    </row>
    <row r="14330" spans="1:8" x14ac:dyDescent="0.2">
      <c r="A14330" t="s">
        <v>3878</v>
      </c>
      <c r="B14330" t="s">
        <v>3922</v>
      </c>
      <c r="C14330" s="1">
        <v>44589</v>
      </c>
      <c r="D14330" s="1">
        <v>44931</v>
      </c>
      <c r="E14330">
        <f t="shared" si="223"/>
        <v>11</v>
      </c>
      <c r="F14330" t="str">
        <f>_xlfn.XLOOKUP(data!$B14330,campaign!$A$2:$A$18,campaign!$B$2:$B$18)</f>
        <v>HandsetWebCapable</v>
      </c>
      <c r="G14330">
        <f>_xlfn.XLOOKUP($F14330,campaign!$B$2:$B$18,campaign!$D$2:$D$18)</f>
        <v>62</v>
      </c>
      <c r="H14330" t="str">
        <f>_xlfn.XLOOKUP($A14330,customer!$A$2:$A$978,customer!$B$2:$B$978)</f>
        <v>Pearla Spellicy</v>
      </c>
    </row>
    <row r="14331" spans="1:8" x14ac:dyDescent="0.2">
      <c r="A14331" t="s">
        <v>3878</v>
      </c>
      <c r="B14331" t="s">
        <v>3922</v>
      </c>
      <c r="C14331" s="1">
        <v>44589</v>
      </c>
      <c r="D14331" s="1">
        <v>44961</v>
      </c>
      <c r="E14331">
        <f t="shared" si="223"/>
        <v>12</v>
      </c>
      <c r="F14331" t="str">
        <f>_xlfn.XLOOKUP(data!$B14331,campaign!$A$2:$A$18,campaign!$B$2:$B$18)</f>
        <v>HandsetWebCapable</v>
      </c>
      <c r="G14331">
        <f>_xlfn.XLOOKUP($F14331,campaign!$B$2:$B$18,campaign!$D$2:$D$18)</f>
        <v>62</v>
      </c>
      <c r="H14331" t="str">
        <f>_xlfn.XLOOKUP($A14331,customer!$A$2:$A$978,customer!$B$2:$B$978)</f>
        <v>Pearla Spellicy</v>
      </c>
    </row>
    <row r="14332" spans="1:8" x14ac:dyDescent="0.2">
      <c r="A14332" t="s">
        <v>3878</v>
      </c>
      <c r="B14332" t="s">
        <v>3922</v>
      </c>
      <c r="C14332" s="1">
        <v>44589</v>
      </c>
      <c r="D14332" s="1">
        <v>45023</v>
      </c>
      <c r="E14332">
        <f t="shared" si="223"/>
        <v>14</v>
      </c>
      <c r="F14332" t="str">
        <f>_xlfn.XLOOKUP(data!$B14332,campaign!$A$2:$A$18,campaign!$B$2:$B$18)</f>
        <v>HandsetWebCapable</v>
      </c>
      <c r="G14332">
        <f>_xlfn.XLOOKUP($F14332,campaign!$B$2:$B$18,campaign!$D$2:$D$18)</f>
        <v>62</v>
      </c>
      <c r="H14332" t="str">
        <f>_xlfn.XLOOKUP($A14332,customer!$A$2:$A$978,customer!$B$2:$B$978)</f>
        <v>Pearla Spellicy</v>
      </c>
    </row>
    <row r="14333" spans="1:8" x14ac:dyDescent="0.2">
      <c r="A14333" t="s">
        <v>3878</v>
      </c>
      <c r="B14333" t="s">
        <v>3922</v>
      </c>
      <c r="C14333" s="1">
        <v>44589</v>
      </c>
      <c r="D14333" s="1">
        <v>45075</v>
      </c>
      <c r="E14333">
        <f t="shared" si="223"/>
        <v>16</v>
      </c>
      <c r="F14333" t="str">
        <f>_xlfn.XLOOKUP(data!$B14333,campaign!$A$2:$A$18,campaign!$B$2:$B$18)</f>
        <v>HandsetWebCapable</v>
      </c>
      <c r="G14333">
        <f>_xlfn.XLOOKUP($F14333,campaign!$B$2:$B$18,campaign!$D$2:$D$18)</f>
        <v>62</v>
      </c>
      <c r="H14333" t="str">
        <f>_xlfn.XLOOKUP($A14333,customer!$A$2:$A$978,customer!$B$2:$B$978)</f>
        <v>Pearla Spellicy</v>
      </c>
    </row>
    <row r="14334" spans="1:8" x14ac:dyDescent="0.2">
      <c r="A14334" t="s">
        <v>3878</v>
      </c>
      <c r="B14334" t="s">
        <v>3927</v>
      </c>
      <c r="C14334" s="1">
        <v>44885</v>
      </c>
      <c r="D14334" s="1">
        <v>44885</v>
      </c>
      <c r="E14334">
        <f t="shared" si="223"/>
        <v>0</v>
      </c>
      <c r="F14334" t="str">
        <f>_xlfn.XLOOKUP(data!$B14334,campaign!$A$2:$A$18,campaign!$B$2:$B$18)</f>
        <v>RespondsToMailOffers</v>
      </c>
      <c r="G14334">
        <f>_xlfn.XLOOKUP($F14334,campaign!$B$2:$B$18,campaign!$D$2:$D$18)</f>
        <v>27</v>
      </c>
      <c r="H14334" t="str">
        <f>_xlfn.XLOOKUP($A14334,customer!$A$2:$A$978,customer!$B$2:$B$978)</f>
        <v>Pearla Spellicy</v>
      </c>
    </row>
    <row r="14335" spans="1:8" x14ac:dyDescent="0.2">
      <c r="A14335" t="s">
        <v>3878</v>
      </c>
      <c r="B14335" t="s">
        <v>3927</v>
      </c>
      <c r="C14335" s="1">
        <v>44885</v>
      </c>
      <c r="D14335" s="1">
        <v>44951</v>
      </c>
      <c r="E14335">
        <f t="shared" si="223"/>
        <v>2</v>
      </c>
      <c r="F14335" t="str">
        <f>_xlfn.XLOOKUP(data!$B14335,campaign!$A$2:$A$18,campaign!$B$2:$B$18)</f>
        <v>RespondsToMailOffers</v>
      </c>
      <c r="G14335">
        <f>_xlfn.XLOOKUP($F14335,campaign!$B$2:$B$18,campaign!$D$2:$D$18)</f>
        <v>27</v>
      </c>
      <c r="H14335" t="str">
        <f>_xlfn.XLOOKUP($A14335,customer!$A$2:$A$978,customer!$B$2:$B$978)</f>
        <v>Pearla Spellicy</v>
      </c>
    </row>
    <row r="14336" spans="1:8" x14ac:dyDescent="0.2">
      <c r="A14336" t="s">
        <v>3878</v>
      </c>
      <c r="B14336" t="s">
        <v>3927</v>
      </c>
      <c r="C14336" s="1">
        <v>44885</v>
      </c>
      <c r="D14336" s="1">
        <v>44980</v>
      </c>
      <c r="E14336">
        <f t="shared" si="223"/>
        <v>3</v>
      </c>
      <c r="F14336" t="str">
        <f>_xlfn.XLOOKUP(data!$B14336,campaign!$A$2:$A$18,campaign!$B$2:$B$18)</f>
        <v>RespondsToMailOffers</v>
      </c>
      <c r="G14336">
        <f>_xlfn.XLOOKUP($F14336,campaign!$B$2:$B$18,campaign!$D$2:$D$18)</f>
        <v>27</v>
      </c>
      <c r="H14336" t="str">
        <f>_xlfn.XLOOKUP($A14336,customer!$A$2:$A$978,customer!$B$2:$B$978)</f>
        <v>Pearla Spellicy</v>
      </c>
    </row>
    <row r="14337" spans="1:8" x14ac:dyDescent="0.2">
      <c r="A14337" t="s">
        <v>3878</v>
      </c>
      <c r="B14337" t="s">
        <v>3927</v>
      </c>
      <c r="C14337" s="1">
        <v>44885</v>
      </c>
      <c r="D14337" s="1">
        <v>44986</v>
      </c>
      <c r="E14337">
        <f t="shared" si="223"/>
        <v>3</v>
      </c>
      <c r="F14337" t="str">
        <f>_xlfn.XLOOKUP(data!$B14337,campaign!$A$2:$A$18,campaign!$B$2:$B$18)</f>
        <v>RespondsToMailOffers</v>
      </c>
      <c r="G14337">
        <f>_xlfn.XLOOKUP($F14337,campaign!$B$2:$B$18,campaign!$D$2:$D$18)</f>
        <v>27</v>
      </c>
      <c r="H14337" t="str">
        <f>_xlfn.XLOOKUP($A14337,customer!$A$2:$A$978,customer!$B$2:$B$978)</f>
        <v>Pearla Spellicy</v>
      </c>
    </row>
    <row r="14338" spans="1:8" x14ac:dyDescent="0.2">
      <c r="A14338" t="s">
        <v>3878</v>
      </c>
      <c r="B14338" t="s">
        <v>3927</v>
      </c>
      <c r="C14338" s="1">
        <v>44885</v>
      </c>
      <c r="D14338" s="1">
        <v>45042</v>
      </c>
      <c r="E14338">
        <f t="shared" si="223"/>
        <v>5</v>
      </c>
      <c r="F14338" t="str">
        <f>_xlfn.XLOOKUP(data!$B14338,campaign!$A$2:$A$18,campaign!$B$2:$B$18)</f>
        <v>RespondsToMailOffers</v>
      </c>
      <c r="G14338">
        <f>_xlfn.XLOOKUP($F14338,campaign!$B$2:$B$18,campaign!$D$2:$D$18)</f>
        <v>27</v>
      </c>
      <c r="H14338" t="str">
        <f>_xlfn.XLOOKUP($A14338,customer!$A$2:$A$978,customer!$B$2:$B$978)</f>
        <v>Pearla Spellicy</v>
      </c>
    </row>
    <row r="14339" spans="1:8" x14ac:dyDescent="0.2">
      <c r="A14339" t="s">
        <v>3878</v>
      </c>
      <c r="B14339" t="s">
        <v>3927</v>
      </c>
      <c r="C14339" s="1">
        <v>44885</v>
      </c>
      <c r="D14339" s="1">
        <v>45069</v>
      </c>
      <c r="E14339">
        <f t="shared" ref="E14339:E14402" si="224">DATEDIF(C14339,D14339,"M")</f>
        <v>6</v>
      </c>
      <c r="F14339" t="str">
        <f>_xlfn.XLOOKUP(data!$B14339,campaign!$A$2:$A$18,campaign!$B$2:$B$18)</f>
        <v>RespondsToMailOffers</v>
      </c>
      <c r="G14339">
        <f>_xlfn.XLOOKUP($F14339,campaign!$B$2:$B$18,campaign!$D$2:$D$18)</f>
        <v>27</v>
      </c>
      <c r="H14339" t="str">
        <f>_xlfn.XLOOKUP($A14339,customer!$A$2:$A$978,customer!$B$2:$B$978)</f>
        <v>Pearla Spellicy</v>
      </c>
    </row>
    <row r="14340" spans="1:8" x14ac:dyDescent="0.2">
      <c r="A14340" t="s">
        <v>3878</v>
      </c>
      <c r="B14340" t="s">
        <v>3927</v>
      </c>
      <c r="C14340" s="1">
        <v>44885</v>
      </c>
      <c r="D14340" s="1">
        <v>45080</v>
      </c>
      <c r="E14340">
        <f t="shared" si="224"/>
        <v>6</v>
      </c>
      <c r="F14340" t="str">
        <f>_xlfn.XLOOKUP(data!$B14340,campaign!$A$2:$A$18,campaign!$B$2:$B$18)</f>
        <v>RespondsToMailOffers</v>
      </c>
      <c r="G14340">
        <f>_xlfn.XLOOKUP($F14340,campaign!$B$2:$B$18,campaign!$D$2:$D$18)</f>
        <v>27</v>
      </c>
      <c r="H14340" t="str">
        <f>_xlfn.XLOOKUP($A14340,customer!$A$2:$A$978,customer!$B$2:$B$978)</f>
        <v>Pearla Spellicy</v>
      </c>
    </row>
    <row r="14341" spans="1:8" x14ac:dyDescent="0.2">
      <c r="A14341" t="s">
        <v>3879</v>
      </c>
      <c r="B14341" t="s">
        <v>3929</v>
      </c>
      <c r="C14341" s="1">
        <v>44897</v>
      </c>
      <c r="D14341" s="1">
        <v>44897</v>
      </c>
      <c r="E14341">
        <f t="shared" si="224"/>
        <v>0</v>
      </c>
      <c r="F14341" t="str">
        <f>_xlfn.XLOOKUP(data!$B14341,campaign!$A$2:$A$18,campaign!$B$2:$B$18)</f>
        <v>NonUSTravel</v>
      </c>
      <c r="G14341">
        <f>_xlfn.XLOOKUP($F14341,campaign!$B$2:$B$18,campaign!$D$2:$D$18)</f>
        <v>66</v>
      </c>
      <c r="H14341" t="str">
        <f>_xlfn.XLOOKUP($A14341,customer!$A$2:$A$978,customer!$B$2:$B$978)</f>
        <v>Rodina Meaden</v>
      </c>
    </row>
    <row r="14342" spans="1:8" x14ac:dyDescent="0.2">
      <c r="A14342" t="s">
        <v>3879</v>
      </c>
      <c r="B14342" t="s">
        <v>3929</v>
      </c>
      <c r="C14342" s="1">
        <v>44897</v>
      </c>
      <c r="D14342" s="1">
        <v>44933</v>
      </c>
      <c r="E14342">
        <f t="shared" si="224"/>
        <v>1</v>
      </c>
      <c r="F14342" t="str">
        <f>_xlfn.XLOOKUP(data!$B14342,campaign!$A$2:$A$18,campaign!$B$2:$B$18)</f>
        <v>NonUSTravel</v>
      </c>
      <c r="G14342">
        <f>_xlfn.XLOOKUP($F14342,campaign!$B$2:$B$18,campaign!$D$2:$D$18)</f>
        <v>66</v>
      </c>
      <c r="H14342" t="str">
        <f>_xlfn.XLOOKUP($A14342,customer!$A$2:$A$978,customer!$B$2:$B$978)</f>
        <v>Rodina Meaden</v>
      </c>
    </row>
    <row r="14343" spans="1:8" x14ac:dyDescent="0.2">
      <c r="A14343" t="s">
        <v>3879</v>
      </c>
      <c r="B14343" t="s">
        <v>3929</v>
      </c>
      <c r="C14343" s="1">
        <v>44897</v>
      </c>
      <c r="D14343" s="1">
        <v>44974</v>
      </c>
      <c r="E14343">
        <f t="shared" si="224"/>
        <v>2</v>
      </c>
      <c r="F14343" t="str">
        <f>_xlfn.XLOOKUP(data!$B14343,campaign!$A$2:$A$18,campaign!$B$2:$B$18)</f>
        <v>NonUSTravel</v>
      </c>
      <c r="G14343">
        <f>_xlfn.XLOOKUP($F14343,campaign!$B$2:$B$18,campaign!$D$2:$D$18)</f>
        <v>66</v>
      </c>
      <c r="H14343" t="str">
        <f>_xlfn.XLOOKUP($A14343,customer!$A$2:$A$978,customer!$B$2:$B$978)</f>
        <v>Rodina Meaden</v>
      </c>
    </row>
    <row r="14344" spans="1:8" x14ac:dyDescent="0.2">
      <c r="A14344" t="s">
        <v>3879</v>
      </c>
      <c r="B14344" t="s">
        <v>3929</v>
      </c>
      <c r="C14344" s="1">
        <v>44897</v>
      </c>
      <c r="D14344" s="1">
        <v>45002</v>
      </c>
      <c r="E14344">
        <f t="shared" si="224"/>
        <v>3</v>
      </c>
      <c r="F14344" t="str">
        <f>_xlfn.XLOOKUP(data!$B14344,campaign!$A$2:$A$18,campaign!$B$2:$B$18)</f>
        <v>NonUSTravel</v>
      </c>
      <c r="G14344">
        <f>_xlfn.XLOOKUP($F14344,campaign!$B$2:$B$18,campaign!$D$2:$D$18)</f>
        <v>66</v>
      </c>
      <c r="H14344" t="str">
        <f>_xlfn.XLOOKUP($A14344,customer!$A$2:$A$978,customer!$B$2:$B$978)</f>
        <v>Rodina Meaden</v>
      </c>
    </row>
    <row r="14345" spans="1:8" x14ac:dyDescent="0.2">
      <c r="A14345" t="s">
        <v>3879</v>
      </c>
      <c r="B14345" t="s">
        <v>3929</v>
      </c>
      <c r="C14345" s="1">
        <v>44897</v>
      </c>
      <c r="D14345" s="1">
        <v>45021</v>
      </c>
      <c r="E14345">
        <f t="shared" si="224"/>
        <v>4</v>
      </c>
      <c r="F14345" t="str">
        <f>_xlfn.XLOOKUP(data!$B14345,campaign!$A$2:$A$18,campaign!$B$2:$B$18)</f>
        <v>NonUSTravel</v>
      </c>
      <c r="G14345">
        <f>_xlfn.XLOOKUP($F14345,campaign!$B$2:$B$18,campaign!$D$2:$D$18)</f>
        <v>66</v>
      </c>
      <c r="H14345" t="str">
        <f>_xlfn.XLOOKUP($A14345,customer!$A$2:$A$978,customer!$B$2:$B$978)</f>
        <v>Rodina Meaden</v>
      </c>
    </row>
    <row r="14346" spans="1:8" x14ac:dyDescent="0.2">
      <c r="A14346" t="s">
        <v>3879</v>
      </c>
      <c r="B14346" t="s">
        <v>3929</v>
      </c>
      <c r="C14346" s="1">
        <v>44897</v>
      </c>
      <c r="D14346" s="1">
        <v>45056</v>
      </c>
      <c r="E14346">
        <f t="shared" si="224"/>
        <v>5</v>
      </c>
      <c r="F14346" t="str">
        <f>_xlfn.XLOOKUP(data!$B14346,campaign!$A$2:$A$18,campaign!$B$2:$B$18)</f>
        <v>NonUSTravel</v>
      </c>
      <c r="G14346">
        <f>_xlfn.XLOOKUP($F14346,campaign!$B$2:$B$18,campaign!$D$2:$D$18)</f>
        <v>66</v>
      </c>
      <c r="H14346" t="str">
        <f>_xlfn.XLOOKUP($A14346,customer!$A$2:$A$978,customer!$B$2:$B$978)</f>
        <v>Rodina Meaden</v>
      </c>
    </row>
    <row r="14347" spans="1:8" x14ac:dyDescent="0.2">
      <c r="A14347" t="s">
        <v>3879</v>
      </c>
      <c r="B14347" t="s">
        <v>3928</v>
      </c>
      <c r="C14347" s="1">
        <v>44966</v>
      </c>
      <c r="D14347" s="1">
        <v>44966</v>
      </c>
      <c r="E14347">
        <f t="shared" si="224"/>
        <v>0</v>
      </c>
      <c r="F14347" t="str">
        <f>_xlfn.XLOOKUP(data!$B14347,campaign!$A$2:$A$18,campaign!$B$2:$B$18)</f>
        <v>OptOutMailings</v>
      </c>
      <c r="G14347">
        <f>_xlfn.XLOOKUP($F14347,campaign!$B$2:$B$18,campaign!$D$2:$D$18)</f>
        <v>75</v>
      </c>
      <c r="H14347" t="str">
        <f>_xlfn.XLOOKUP($A14347,customer!$A$2:$A$978,customer!$B$2:$B$978)</f>
        <v>Rodina Meaden</v>
      </c>
    </row>
    <row r="14348" spans="1:8" x14ac:dyDescent="0.2">
      <c r="A14348" t="s">
        <v>3879</v>
      </c>
      <c r="B14348" t="s">
        <v>3928</v>
      </c>
      <c r="C14348" s="1">
        <v>44966</v>
      </c>
      <c r="D14348" s="1">
        <v>45001</v>
      </c>
      <c r="E14348">
        <f t="shared" si="224"/>
        <v>1</v>
      </c>
      <c r="F14348" t="str">
        <f>_xlfn.XLOOKUP(data!$B14348,campaign!$A$2:$A$18,campaign!$B$2:$B$18)</f>
        <v>OptOutMailings</v>
      </c>
      <c r="G14348">
        <f>_xlfn.XLOOKUP($F14348,campaign!$B$2:$B$18,campaign!$D$2:$D$18)</f>
        <v>75</v>
      </c>
      <c r="H14348" t="str">
        <f>_xlfn.XLOOKUP($A14348,customer!$A$2:$A$978,customer!$B$2:$B$978)</f>
        <v>Rodina Meaden</v>
      </c>
    </row>
    <row r="14349" spans="1:8" x14ac:dyDescent="0.2">
      <c r="A14349" t="s">
        <v>3879</v>
      </c>
      <c r="B14349" t="s">
        <v>3928</v>
      </c>
      <c r="C14349" s="1">
        <v>44966</v>
      </c>
      <c r="D14349" s="1">
        <v>45030</v>
      </c>
      <c r="E14349">
        <f t="shared" si="224"/>
        <v>2</v>
      </c>
      <c r="F14349" t="str">
        <f>_xlfn.XLOOKUP(data!$B14349,campaign!$A$2:$A$18,campaign!$B$2:$B$18)</f>
        <v>OptOutMailings</v>
      </c>
      <c r="G14349">
        <f>_xlfn.XLOOKUP($F14349,campaign!$B$2:$B$18,campaign!$D$2:$D$18)</f>
        <v>75</v>
      </c>
      <c r="H14349" t="str">
        <f>_xlfn.XLOOKUP($A14349,customer!$A$2:$A$978,customer!$B$2:$B$978)</f>
        <v>Rodina Meaden</v>
      </c>
    </row>
    <row r="14350" spans="1:8" x14ac:dyDescent="0.2">
      <c r="A14350" t="s">
        <v>3879</v>
      </c>
      <c r="B14350" t="s">
        <v>3928</v>
      </c>
      <c r="C14350" s="1">
        <v>44966</v>
      </c>
      <c r="D14350" s="1">
        <v>45066</v>
      </c>
      <c r="E14350">
        <f t="shared" si="224"/>
        <v>3</v>
      </c>
      <c r="F14350" t="str">
        <f>_xlfn.XLOOKUP(data!$B14350,campaign!$A$2:$A$18,campaign!$B$2:$B$18)</f>
        <v>OptOutMailings</v>
      </c>
      <c r="G14350">
        <f>_xlfn.XLOOKUP($F14350,campaign!$B$2:$B$18,campaign!$D$2:$D$18)</f>
        <v>75</v>
      </c>
      <c r="H14350" t="str">
        <f>_xlfn.XLOOKUP($A14350,customer!$A$2:$A$978,customer!$B$2:$B$978)</f>
        <v>Rodina Meaden</v>
      </c>
    </row>
    <row r="14351" spans="1:8" x14ac:dyDescent="0.2">
      <c r="A14351" t="s">
        <v>3880</v>
      </c>
      <c r="B14351" t="s">
        <v>3926</v>
      </c>
      <c r="C14351" s="1">
        <v>44624</v>
      </c>
      <c r="D14351" s="1">
        <v>44624</v>
      </c>
      <c r="E14351">
        <f t="shared" si="224"/>
        <v>0</v>
      </c>
      <c r="F14351" t="str">
        <f>_xlfn.XLOOKUP(data!$B14351,campaign!$A$2:$A$18,campaign!$B$2:$B$18)</f>
        <v>BuysViaMailOrder</v>
      </c>
      <c r="G14351">
        <f>_xlfn.XLOOKUP($F14351,campaign!$B$2:$B$18,campaign!$D$2:$D$18)</f>
        <v>25</v>
      </c>
      <c r="H14351" t="str">
        <f>_xlfn.XLOOKUP($A14351,customer!$A$2:$A$978,customer!$B$2:$B$978)</f>
        <v>Sigismondo Budnk</v>
      </c>
    </row>
    <row r="14352" spans="1:8" x14ac:dyDescent="0.2">
      <c r="A14352" t="s">
        <v>3880</v>
      </c>
      <c r="B14352" t="s">
        <v>3926</v>
      </c>
      <c r="C14352" s="1">
        <v>44624</v>
      </c>
      <c r="D14352" s="1">
        <v>44655</v>
      </c>
      <c r="E14352">
        <f t="shared" si="224"/>
        <v>1</v>
      </c>
      <c r="F14352" t="str">
        <f>_xlfn.XLOOKUP(data!$B14352,campaign!$A$2:$A$18,campaign!$B$2:$B$18)</f>
        <v>BuysViaMailOrder</v>
      </c>
      <c r="G14352">
        <f>_xlfn.XLOOKUP($F14352,campaign!$B$2:$B$18,campaign!$D$2:$D$18)</f>
        <v>25</v>
      </c>
      <c r="H14352" t="str">
        <f>_xlfn.XLOOKUP($A14352,customer!$A$2:$A$978,customer!$B$2:$B$978)</f>
        <v>Sigismondo Budnk</v>
      </c>
    </row>
    <row r="14353" spans="1:8" x14ac:dyDescent="0.2">
      <c r="A14353" t="s">
        <v>3880</v>
      </c>
      <c r="B14353" t="s">
        <v>3926</v>
      </c>
      <c r="C14353" s="1">
        <v>44624</v>
      </c>
      <c r="D14353" s="1">
        <v>44692</v>
      </c>
      <c r="E14353">
        <f t="shared" si="224"/>
        <v>2</v>
      </c>
      <c r="F14353" t="str">
        <f>_xlfn.XLOOKUP(data!$B14353,campaign!$A$2:$A$18,campaign!$B$2:$B$18)</f>
        <v>BuysViaMailOrder</v>
      </c>
      <c r="G14353">
        <f>_xlfn.XLOOKUP($F14353,campaign!$B$2:$B$18,campaign!$D$2:$D$18)</f>
        <v>25</v>
      </c>
      <c r="H14353" t="str">
        <f>_xlfn.XLOOKUP($A14353,customer!$A$2:$A$978,customer!$B$2:$B$978)</f>
        <v>Sigismondo Budnk</v>
      </c>
    </row>
    <row r="14354" spans="1:8" x14ac:dyDescent="0.2">
      <c r="A14354" t="s">
        <v>3880</v>
      </c>
      <c r="B14354" t="s">
        <v>3926</v>
      </c>
      <c r="C14354" s="1">
        <v>44624</v>
      </c>
      <c r="D14354" s="1">
        <v>44724</v>
      </c>
      <c r="E14354">
        <f t="shared" si="224"/>
        <v>3</v>
      </c>
      <c r="F14354" t="str">
        <f>_xlfn.XLOOKUP(data!$B14354,campaign!$A$2:$A$18,campaign!$B$2:$B$18)</f>
        <v>BuysViaMailOrder</v>
      </c>
      <c r="G14354">
        <f>_xlfn.XLOOKUP($F14354,campaign!$B$2:$B$18,campaign!$D$2:$D$18)</f>
        <v>25</v>
      </c>
      <c r="H14354" t="str">
        <f>_xlfn.XLOOKUP($A14354,customer!$A$2:$A$978,customer!$B$2:$B$978)</f>
        <v>Sigismondo Budnk</v>
      </c>
    </row>
    <row r="14355" spans="1:8" x14ac:dyDescent="0.2">
      <c r="A14355" t="s">
        <v>3880</v>
      </c>
      <c r="B14355" t="s">
        <v>3926</v>
      </c>
      <c r="C14355" s="1">
        <v>44624</v>
      </c>
      <c r="D14355" s="1">
        <v>44751</v>
      </c>
      <c r="E14355">
        <f t="shared" si="224"/>
        <v>4</v>
      </c>
      <c r="F14355" t="str">
        <f>_xlfn.XLOOKUP(data!$B14355,campaign!$A$2:$A$18,campaign!$B$2:$B$18)</f>
        <v>BuysViaMailOrder</v>
      </c>
      <c r="G14355">
        <f>_xlfn.XLOOKUP($F14355,campaign!$B$2:$B$18,campaign!$D$2:$D$18)</f>
        <v>25</v>
      </c>
      <c r="H14355" t="str">
        <f>_xlfn.XLOOKUP($A14355,customer!$A$2:$A$978,customer!$B$2:$B$978)</f>
        <v>Sigismondo Budnk</v>
      </c>
    </row>
    <row r="14356" spans="1:8" x14ac:dyDescent="0.2">
      <c r="A14356" t="s">
        <v>3880</v>
      </c>
      <c r="B14356" t="s">
        <v>3926</v>
      </c>
      <c r="C14356" s="1">
        <v>44624</v>
      </c>
      <c r="D14356" s="1">
        <v>44778</v>
      </c>
      <c r="E14356">
        <f t="shared" si="224"/>
        <v>5</v>
      </c>
      <c r="F14356" t="str">
        <f>_xlfn.XLOOKUP(data!$B14356,campaign!$A$2:$A$18,campaign!$B$2:$B$18)</f>
        <v>BuysViaMailOrder</v>
      </c>
      <c r="G14356">
        <f>_xlfn.XLOOKUP($F14356,campaign!$B$2:$B$18,campaign!$D$2:$D$18)</f>
        <v>25</v>
      </c>
      <c r="H14356" t="str">
        <f>_xlfn.XLOOKUP($A14356,customer!$A$2:$A$978,customer!$B$2:$B$978)</f>
        <v>Sigismondo Budnk</v>
      </c>
    </row>
    <row r="14357" spans="1:8" x14ac:dyDescent="0.2">
      <c r="A14357" t="s">
        <v>3880</v>
      </c>
      <c r="B14357" t="s">
        <v>3926</v>
      </c>
      <c r="C14357" s="1">
        <v>44624</v>
      </c>
      <c r="D14357" s="1">
        <v>44808</v>
      </c>
      <c r="E14357">
        <f t="shared" si="224"/>
        <v>6</v>
      </c>
      <c r="F14357" t="str">
        <f>_xlfn.XLOOKUP(data!$B14357,campaign!$A$2:$A$18,campaign!$B$2:$B$18)</f>
        <v>BuysViaMailOrder</v>
      </c>
      <c r="G14357">
        <f>_xlfn.XLOOKUP($F14357,campaign!$B$2:$B$18,campaign!$D$2:$D$18)</f>
        <v>25</v>
      </c>
      <c r="H14357" t="str">
        <f>_xlfn.XLOOKUP($A14357,customer!$A$2:$A$978,customer!$B$2:$B$978)</f>
        <v>Sigismondo Budnk</v>
      </c>
    </row>
    <row r="14358" spans="1:8" x14ac:dyDescent="0.2">
      <c r="A14358" t="s">
        <v>3880</v>
      </c>
      <c r="B14358" t="s">
        <v>3926</v>
      </c>
      <c r="C14358" s="1">
        <v>44624</v>
      </c>
      <c r="D14358" s="1">
        <v>44846</v>
      </c>
      <c r="E14358">
        <f t="shared" si="224"/>
        <v>7</v>
      </c>
      <c r="F14358" t="str">
        <f>_xlfn.XLOOKUP(data!$B14358,campaign!$A$2:$A$18,campaign!$B$2:$B$18)</f>
        <v>BuysViaMailOrder</v>
      </c>
      <c r="G14358">
        <f>_xlfn.XLOOKUP($F14358,campaign!$B$2:$B$18,campaign!$D$2:$D$18)</f>
        <v>25</v>
      </c>
      <c r="H14358" t="str">
        <f>_xlfn.XLOOKUP($A14358,customer!$A$2:$A$978,customer!$B$2:$B$978)</f>
        <v>Sigismondo Budnk</v>
      </c>
    </row>
    <row r="14359" spans="1:8" x14ac:dyDescent="0.2">
      <c r="A14359" t="s">
        <v>3880</v>
      </c>
      <c r="B14359" t="s">
        <v>3926</v>
      </c>
      <c r="C14359" s="1">
        <v>44624</v>
      </c>
      <c r="D14359" s="1">
        <v>44877</v>
      </c>
      <c r="E14359">
        <f t="shared" si="224"/>
        <v>8</v>
      </c>
      <c r="F14359" t="str">
        <f>_xlfn.XLOOKUP(data!$B14359,campaign!$A$2:$A$18,campaign!$B$2:$B$18)</f>
        <v>BuysViaMailOrder</v>
      </c>
      <c r="G14359">
        <f>_xlfn.XLOOKUP($F14359,campaign!$B$2:$B$18,campaign!$D$2:$D$18)</f>
        <v>25</v>
      </c>
      <c r="H14359" t="str">
        <f>_xlfn.XLOOKUP($A14359,customer!$A$2:$A$978,customer!$B$2:$B$978)</f>
        <v>Sigismondo Budnk</v>
      </c>
    </row>
    <row r="14360" spans="1:8" x14ac:dyDescent="0.2">
      <c r="A14360" t="s">
        <v>3880</v>
      </c>
      <c r="B14360" t="s">
        <v>3926</v>
      </c>
      <c r="C14360" s="1">
        <v>44624</v>
      </c>
      <c r="D14360" s="1">
        <v>44899</v>
      </c>
      <c r="E14360">
        <f t="shared" si="224"/>
        <v>9</v>
      </c>
      <c r="F14360" t="str">
        <f>_xlfn.XLOOKUP(data!$B14360,campaign!$A$2:$A$18,campaign!$B$2:$B$18)</f>
        <v>BuysViaMailOrder</v>
      </c>
      <c r="G14360">
        <f>_xlfn.XLOOKUP($F14360,campaign!$B$2:$B$18,campaign!$D$2:$D$18)</f>
        <v>25</v>
      </c>
      <c r="H14360" t="str">
        <f>_xlfn.XLOOKUP($A14360,customer!$A$2:$A$978,customer!$B$2:$B$978)</f>
        <v>Sigismondo Budnk</v>
      </c>
    </row>
    <row r="14361" spans="1:8" x14ac:dyDescent="0.2">
      <c r="A14361" t="s">
        <v>3880</v>
      </c>
      <c r="B14361" t="s">
        <v>3926</v>
      </c>
      <c r="C14361" s="1">
        <v>44624</v>
      </c>
      <c r="D14361" s="1">
        <v>44933</v>
      </c>
      <c r="E14361">
        <f t="shared" si="224"/>
        <v>10</v>
      </c>
      <c r="F14361" t="str">
        <f>_xlfn.XLOOKUP(data!$B14361,campaign!$A$2:$A$18,campaign!$B$2:$B$18)</f>
        <v>BuysViaMailOrder</v>
      </c>
      <c r="G14361">
        <f>_xlfn.XLOOKUP($F14361,campaign!$B$2:$B$18,campaign!$D$2:$D$18)</f>
        <v>25</v>
      </c>
      <c r="H14361" t="str">
        <f>_xlfn.XLOOKUP($A14361,customer!$A$2:$A$978,customer!$B$2:$B$978)</f>
        <v>Sigismondo Budnk</v>
      </c>
    </row>
    <row r="14362" spans="1:8" x14ac:dyDescent="0.2">
      <c r="A14362" t="s">
        <v>3880</v>
      </c>
      <c r="B14362" t="s">
        <v>3926</v>
      </c>
      <c r="C14362" s="1">
        <v>44624</v>
      </c>
      <c r="D14362" s="1">
        <v>44967</v>
      </c>
      <c r="E14362">
        <f t="shared" si="224"/>
        <v>11</v>
      </c>
      <c r="F14362" t="str">
        <f>_xlfn.XLOOKUP(data!$B14362,campaign!$A$2:$A$18,campaign!$B$2:$B$18)</f>
        <v>BuysViaMailOrder</v>
      </c>
      <c r="G14362">
        <f>_xlfn.XLOOKUP($F14362,campaign!$B$2:$B$18,campaign!$D$2:$D$18)</f>
        <v>25</v>
      </c>
      <c r="H14362" t="str">
        <f>_xlfn.XLOOKUP($A14362,customer!$A$2:$A$978,customer!$B$2:$B$978)</f>
        <v>Sigismondo Budnk</v>
      </c>
    </row>
    <row r="14363" spans="1:8" x14ac:dyDescent="0.2">
      <c r="A14363" t="s">
        <v>3880</v>
      </c>
      <c r="B14363" t="s">
        <v>3926</v>
      </c>
      <c r="C14363" s="1">
        <v>44624</v>
      </c>
      <c r="D14363" s="1">
        <v>44990</v>
      </c>
      <c r="E14363">
        <f t="shared" si="224"/>
        <v>12</v>
      </c>
      <c r="F14363" t="str">
        <f>_xlfn.XLOOKUP(data!$B14363,campaign!$A$2:$A$18,campaign!$B$2:$B$18)</f>
        <v>BuysViaMailOrder</v>
      </c>
      <c r="G14363">
        <f>_xlfn.XLOOKUP($F14363,campaign!$B$2:$B$18,campaign!$D$2:$D$18)</f>
        <v>25</v>
      </c>
      <c r="H14363" t="str">
        <f>_xlfn.XLOOKUP($A14363,customer!$A$2:$A$978,customer!$B$2:$B$978)</f>
        <v>Sigismondo Budnk</v>
      </c>
    </row>
    <row r="14364" spans="1:8" x14ac:dyDescent="0.2">
      <c r="A14364" t="s">
        <v>3880</v>
      </c>
      <c r="B14364" t="s">
        <v>3926</v>
      </c>
      <c r="C14364" s="1">
        <v>44624</v>
      </c>
      <c r="D14364" s="1">
        <v>45035</v>
      </c>
      <c r="E14364">
        <f t="shared" si="224"/>
        <v>13</v>
      </c>
      <c r="F14364" t="str">
        <f>_xlfn.XLOOKUP(data!$B14364,campaign!$A$2:$A$18,campaign!$B$2:$B$18)</f>
        <v>BuysViaMailOrder</v>
      </c>
      <c r="G14364">
        <f>_xlfn.XLOOKUP($F14364,campaign!$B$2:$B$18,campaign!$D$2:$D$18)</f>
        <v>25</v>
      </c>
      <c r="H14364" t="str">
        <f>_xlfn.XLOOKUP($A14364,customer!$A$2:$A$978,customer!$B$2:$B$978)</f>
        <v>Sigismondo Budnk</v>
      </c>
    </row>
    <row r="14365" spans="1:8" x14ac:dyDescent="0.2">
      <c r="A14365" t="s">
        <v>3880</v>
      </c>
      <c r="B14365" t="s">
        <v>3926</v>
      </c>
      <c r="C14365" s="1">
        <v>44624</v>
      </c>
      <c r="D14365" s="1">
        <v>45050</v>
      </c>
      <c r="E14365">
        <f t="shared" si="224"/>
        <v>14</v>
      </c>
      <c r="F14365" t="str">
        <f>_xlfn.XLOOKUP(data!$B14365,campaign!$A$2:$A$18,campaign!$B$2:$B$18)</f>
        <v>BuysViaMailOrder</v>
      </c>
      <c r="G14365">
        <f>_xlfn.XLOOKUP($F14365,campaign!$B$2:$B$18,campaign!$D$2:$D$18)</f>
        <v>25</v>
      </c>
      <c r="H14365" t="str">
        <f>_xlfn.XLOOKUP($A14365,customer!$A$2:$A$978,customer!$B$2:$B$978)</f>
        <v>Sigismondo Budnk</v>
      </c>
    </row>
    <row r="14366" spans="1:8" x14ac:dyDescent="0.2">
      <c r="A14366" t="s">
        <v>3881</v>
      </c>
      <c r="B14366" t="s">
        <v>3928</v>
      </c>
      <c r="C14366" s="1">
        <v>44603</v>
      </c>
      <c r="D14366" s="1">
        <v>44603</v>
      </c>
      <c r="E14366">
        <f t="shared" si="224"/>
        <v>0</v>
      </c>
      <c r="F14366" t="str">
        <f>_xlfn.XLOOKUP(data!$B14366,campaign!$A$2:$A$18,campaign!$B$2:$B$18)</f>
        <v>OptOutMailings</v>
      </c>
      <c r="G14366">
        <f>_xlfn.XLOOKUP($F14366,campaign!$B$2:$B$18,campaign!$D$2:$D$18)</f>
        <v>75</v>
      </c>
      <c r="H14366" t="str">
        <f>_xlfn.XLOOKUP($A14366,customer!$A$2:$A$978,customer!$B$2:$B$978)</f>
        <v>Karel McCaskill</v>
      </c>
    </row>
    <row r="14367" spans="1:8" x14ac:dyDescent="0.2">
      <c r="A14367" t="s">
        <v>3881</v>
      </c>
      <c r="B14367" t="s">
        <v>3928</v>
      </c>
      <c r="C14367" s="1">
        <v>44603</v>
      </c>
      <c r="D14367" s="1">
        <v>44662</v>
      </c>
      <c r="E14367">
        <f t="shared" si="224"/>
        <v>2</v>
      </c>
      <c r="F14367" t="str">
        <f>_xlfn.XLOOKUP(data!$B14367,campaign!$A$2:$A$18,campaign!$B$2:$B$18)</f>
        <v>OptOutMailings</v>
      </c>
      <c r="G14367">
        <f>_xlfn.XLOOKUP($F14367,campaign!$B$2:$B$18,campaign!$D$2:$D$18)</f>
        <v>75</v>
      </c>
      <c r="H14367" t="str">
        <f>_xlfn.XLOOKUP($A14367,customer!$A$2:$A$978,customer!$B$2:$B$978)</f>
        <v>Karel McCaskill</v>
      </c>
    </row>
    <row r="14368" spans="1:8" x14ac:dyDescent="0.2">
      <c r="A14368" t="s">
        <v>3881</v>
      </c>
      <c r="B14368" t="s">
        <v>3928</v>
      </c>
      <c r="C14368" s="1">
        <v>44603</v>
      </c>
      <c r="D14368" s="1">
        <v>44703</v>
      </c>
      <c r="E14368">
        <f t="shared" si="224"/>
        <v>3</v>
      </c>
      <c r="F14368" t="str">
        <f>_xlfn.XLOOKUP(data!$B14368,campaign!$A$2:$A$18,campaign!$B$2:$B$18)</f>
        <v>OptOutMailings</v>
      </c>
      <c r="G14368">
        <f>_xlfn.XLOOKUP($F14368,campaign!$B$2:$B$18,campaign!$D$2:$D$18)</f>
        <v>75</v>
      </c>
      <c r="H14368" t="str">
        <f>_xlfn.XLOOKUP($A14368,customer!$A$2:$A$978,customer!$B$2:$B$978)</f>
        <v>Karel McCaskill</v>
      </c>
    </row>
    <row r="14369" spans="1:8" x14ac:dyDescent="0.2">
      <c r="A14369" t="s">
        <v>3881</v>
      </c>
      <c r="B14369" t="s">
        <v>3928</v>
      </c>
      <c r="C14369" s="1">
        <v>44603</v>
      </c>
      <c r="D14369" s="1">
        <v>44763</v>
      </c>
      <c r="E14369">
        <f t="shared" si="224"/>
        <v>5</v>
      </c>
      <c r="F14369" t="str">
        <f>_xlfn.XLOOKUP(data!$B14369,campaign!$A$2:$A$18,campaign!$B$2:$B$18)</f>
        <v>OptOutMailings</v>
      </c>
      <c r="G14369">
        <f>_xlfn.XLOOKUP($F14369,campaign!$B$2:$B$18,campaign!$D$2:$D$18)</f>
        <v>75</v>
      </c>
      <c r="H14369" t="str">
        <f>_xlfn.XLOOKUP($A14369,customer!$A$2:$A$978,customer!$B$2:$B$978)</f>
        <v>Karel McCaskill</v>
      </c>
    </row>
    <row r="14370" spans="1:8" x14ac:dyDescent="0.2">
      <c r="A14370" t="s">
        <v>3881</v>
      </c>
      <c r="B14370" t="s">
        <v>3928</v>
      </c>
      <c r="C14370" s="1">
        <v>44603</v>
      </c>
      <c r="D14370" s="1">
        <v>44795</v>
      </c>
      <c r="E14370">
        <f t="shared" si="224"/>
        <v>6</v>
      </c>
      <c r="F14370" t="str">
        <f>_xlfn.XLOOKUP(data!$B14370,campaign!$A$2:$A$18,campaign!$B$2:$B$18)</f>
        <v>OptOutMailings</v>
      </c>
      <c r="G14370">
        <f>_xlfn.XLOOKUP($F14370,campaign!$B$2:$B$18,campaign!$D$2:$D$18)</f>
        <v>75</v>
      </c>
      <c r="H14370" t="str">
        <f>_xlfn.XLOOKUP($A14370,customer!$A$2:$A$978,customer!$B$2:$B$978)</f>
        <v>Karel McCaskill</v>
      </c>
    </row>
    <row r="14371" spans="1:8" x14ac:dyDescent="0.2">
      <c r="A14371" t="s">
        <v>3881</v>
      </c>
      <c r="B14371" t="s">
        <v>3928</v>
      </c>
      <c r="C14371" s="1">
        <v>44603</v>
      </c>
      <c r="D14371" s="1">
        <v>44829</v>
      </c>
      <c r="E14371">
        <f t="shared" si="224"/>
        <v>7</v>
      </c>
      <c r="F14371" t="str">
        <f>_xlfn.XLOOKUP(data!$B14371,campaign!$A$2:$A$18,campaign!$B$2:$B$18)</f>
        <v>OptOutMailings</v>
      </c>
      <c r="G14371">
        <f>_xlfn.XLOOKUP($F14371,campaign!$B$2:$B$18,campaign!$D$2:$D$18)</f>
        <v>75</v>
      </c>
      <c r="H14371" t="str">
        <f>_xlfn.XLOOKUP($A14371,customer!$A$2:$A$978,customer!$B$2:$B$978)</f>
        <v>Karel McCaskill</v>
      </c>
    </row>
    <row r="14372" spans="1:8" x14ac:dyDescent="0.2">
      <c r="A14372" t="s">
        <v>3881</v>
      </c>
      <c r="B14372" t="s">
        <v>3928</v>
      </c>
      <c r="C14372" s="1">
        <v>44603</v>
      </c>
      <c r="D14372" s="1">
        <v>44879</v>
      </c>
      <c r="E14372">
        <f t="shared" si="224"/>
        <v>9</v>
      </c>
      <c r="F14372" t="str">
        <f>_xlfn.XLOOKUP(data!$B14372,campaign!$A$2:$A$18,campaign!$B$2:$B$18)</f>
        <v>OptOutMailings</v>
      </c>
      <c r="G14372">
        <f>_xlfn.XLOOKUP($F14372,campaign!$B$2:$B$18,campaign!$D$2:$D$18)</f>
        <v>75</v>
      </c>
      <c r="H14372" t="str">
        <f>_xlfn.XLOOKUP($A14372,customer!$A$2:$A$978,customer!$B$2:$B$978)</f>
        <v>Karel McCaskill</v>
      </c>
    </row>
    <row r="14373" spans="1:8" x14ac:dyDescent="0.2">
      <c r="A14373" t="s">
        <v>3881</v>
      </c>
      <c r="B14373" t="s">
        <v>3928</v>
      </c>
      <c r="C14373" s="1">
        <v>44603</v>
      </c>
      <c r="D14373" s="1">
        <v>44949</v>
      </c>
      <c r="E14373">
        <f t="shared" si="224"/>
        <v>11</v>
      </c>
      <c r="F14373" t="str">
        <f>_xlfn.XLOOKUP(data!$B14373,campaign!$A$2:$A$18,campaign!$B$2:$B$18)</f>
        <v>OptOutMailings</v>
      </c>
      <c r="G14373">
        <f>_xlfn.XLOOKUP($F14373,campaign!$B$2:$B$18,campaign!$D$2:$D$18)</f>
        <v>75</v>
      </c>
      <c r="H14373" t="str">
        <f>_xlfn.XLOOKUP($A14373,customer!$A$2:$A$978,customer!$B$2:$B$978)</f>
        <v>Karel McCaskill</v>
      </c>
    </row>
    <row r="14374" spans="1:8" x14ac:dyDescent="0.2">
      <c r="A14374" t="s">
        <v>3881</v>
      </c>
      <c r="B14374" t="s">
        <v>3928</v>
      </c>
      <c r="C14374" s="1">
        <v>44603</v>
      </c>
      <c r="D14374" s="1">
        <v>44978</v>
      </c>
      <c r="E14374">
        <f t="shared" si="224"/>
        <v>12</v>
      </c>
      <c r="F14374" t="str">
        <f>_xlfn.XLOOKUP(data!$B14374,campaign!$A$2:$A$18,campaign!$B$2:$B$18)</f>
        <v>OptOutMailings</v>
      </c>
      <c r="G14374">
        <f>_xlfn.XLOOKUP($F14374,campaign!$B$2:$B$18,campaign!$D$2:$D$18)</f>
        <v>75</v>
      </c>
      <c r="H14374" t="str">
        <f>_xlfn.XLOOKUP($A14374,customer!$A$2:$A$978,customer!$B$2:$B$978)</f>
        <v>Karel McCaskill</v>
      </c>
    </row>
    <row r="14375" spans="1:8" x14ac:dyDescent="0.2">
      <c r="A14375" t="s">
        <v>3881</v>
      </c>
      <c r="B14375" t="s">
        <v>3928</v>
      </c>
      <c r="C14375" s="1">
        <v>44603</v>
      </c>
      <c r="D14375" s="1">
        <v>44996</v>
      </c>
      <c r="E14375">
        <f t="shared" si="224"/>
        <v>13</v>
      </c>
      <c r="F14375" t="str">
        <f>_xlfn.XLOOKUP(data!$B14375,campaign!$A$2:$A$18,campaign!$B$2:$B$18)</f>
        <v>OptOutMailings</v>
      </c>
      <c r="G14375">
        <f>_xlfn.XLOOKUP($F14375,campaign!$B$2:$B$18,campaign!$D$2:$D$18)</f>
        <v>75</v>
      </c>
      <c r="H14375" t="str">
        <f>_xlfn.XLOOKUP($A14375,customer!$A$2:$A$978,customer!$B$2:$B$978)</f>
        <v>Karel McCaskill</v>
      </c>
    </row>
    <row r="14376" spans="1:8" x14ac:dyDescent="0.2">
      <c r="A14376" t="s">
        <v>3881</v>
      </c>
      <c r="B14376" t="s">
        <v>3928</v>
      </c>
      <c r="C14376" s="1">
        <v>44603</v>
      </c>
      <c r="D14376" s="1">
        <v>45033</v>
      </c>
      <c r="E14376">
        <f t="shared" si="224"/>
        <v>14</v>
      </c>
      <c r="F14376" t="str">
        <f>_xlfn.XLOOKUP(data!$B14376,campaign!$A$2:$A$18,campaign!$B$2:$B$18)</f>
        <v>OptOutMailings</v>
      </c>
      <c r="G14376">
        <f>_xlfn.XLOOKUP($F14376,campaign!$B$2:$B$18,campaign!$D$2:$D$18)</f>
        <v>75</v>
      </c>
      <c r="H14376" t="str">
        <f>_xlfn.XLOOKUP($A14376,customer!$A$2:$A$978,customer!$B$2:$B$978)</f>
        <v>Karel McCaskill</v>
      </c>
    </row>
    <row r="14377" spans="1:8" x14ac:dyDescent="0.2">
      <c r="A14377" t="s">
        <v>3881</v>
      </c>
      <c r="B14377" t="s">
        <v>3949</v>
      </c>
      <c r="C14377" s="1">
        <v>44992</v>
      </c>
      <c r="D14377" s="1">
        <v>44992</v>
      </c>
      <c r="E14377">
        <f t="shared" si="224"/>
        <v>0</v>
      </c>
      <c r="F14377" t="str">
        <f>_xlfn.XLOOKUP(data!$B14377,campaign!$A$2:$A$18,campaign!$B$2:$B$18)</f>
        <v>NewCellphoneUser</v>
      </c>
      <c r="G14377">
        <f>_xlfn.XLOOKUP($F14377,campaign!$B$2:$B$18,campaign!$D$2:$D$18)</f>
        <v>25</v>
      </c>
      <c r="H14377" t="str">
        <f>_xlfn.XLOOKUP($A14377,customer!$A$2:$A$978,customer!$B$2:$B$978)</f>
        <v>Karel McCaskill</v>
      </c>
    </row>
    <row r="14378" spans="1:8" x14ac:dyDescent="0.2">
      <c r="A14378" t="s">
        <v>3881</v>
      </c>
      <c r="B14378" t="s">
        <v>3949</v>
      </c>
      <c r="C14378" s="1">
        <v>44992</v>
      </c>
      <c r="D14378" s="1">
        <v>45025</v>
      </c>
      <c r="E14378">
        <f t="shared" si="224"/>
        <v>1</v>
      </c>
      <c r="F14378" t="str">
        <f>_xlfn.XLOOKUP(data!$B14378,campaign!$A$2:$A$18,campaign!$B$2:$B$18)</f>
        <v>NewCellphoneUser</v>
      </c>
      <c r="G14378">
        <f>_xlfn.XLOOKUP($F14378,campaign!$B$2:$B$18,campaign!$D$2:$D$18)</f>
        <v>25</v>
      </c>
      <c r="H14378" t="str">
        <f>_xlfn.XLOOKUP($A14378,customer!$A$2:$A$978,customer!$B$2:$B$978)</f>
        <v>Karel McCaskill</v>
      </c>
    </row>
    <row r="14379" spans="1:8" x14ac:dyDescent="0.2">
      <c r="A14379" t="s">
        <v>3881</v>
      </c>
      <c r="B14379" t="s">
        <v>3949</v>
      </c>
      <c r="C14379" s="1">
        <v>44992</v>
      </c>
      <c r="D14379" s="1">
        <v>45065</v>
      </c>
      <c r="E14379">
        <f t="shared" si="224"/>
        <v>2</v>
      </c>
      <c r="F14379" t="str">
        <f>_xlfn.XLOOKUP(data!$B14379,campaign!$A$2:$A$18,campaign!$B$2:$B$18)</f>
        <v>NewCellphoneUser</v>
      </c>
      <c r="G14379">
        <f>_xlfn.XLOOKUP($F14379,campaign!$B$2:$B$18,campaign!$D$2:$D$18)</f>
        <v>25</v>
      </c>
      <c r="H14379" t="str">
        <f>_xlfn.XLOOKUP($A14379,customer!$A$2:$A$978,customer!$B$2:$B$978)</f>
        <v>Karel McCaskill</v>
      </c>
    </row>
    <row r="14380" spans="1:8" x14ac:dyDescent="0.2">
      <c r="A14380" t="s">
        <v>3882</v>
      </c>
      <c r="B14380" t="s">
        <v>3922</v>
      </c>
      <c r="C14380" s="1">
        <v>44809</v>
      </c>
      <c r="D14380" s="1">
        <v>44809</v>
      </c>
      <c r="E14380">
        <f t="shared" si="224"/>
        <v>0</v>
      </c>
      <c r="F14380" t="str">
        <f>_xlfn.XLOOKUP(data!$B14380,campaign!$A$2:$A$18,campaign!$B$2:$B$18)</f>
        <v>HandsetWebCapable</v>
      </c>
      <c r="G14380">
        <f>_xlfn.XLOOKUP($F14380,campaign!$B$2:$B$18,campaign!$D$2:$D$18)</f>
        <v>62</v>
      </c>
      <c r="H14380" t="str">
        <f>_xlfn.XLOOKUP($A14380,customer!$A$2:$A$978,customer!$B$2:$B$978)</f>
        <v>Lurline Kupper</v>
      </c>
    </row>
    <row r="14381" spans="1:8" x14ac:dyDescent="0.2">
      <c r="A14381" t="s">
        <v>3882</v>
      </c>
      <c r="B14381" t="s">
        <v>3922</v>
      </c>
      <c r="C14381" s="1">
        <v>44809</v>
      </c>
      <c r="D14381" s="1">
        <v>44852</v>
      </c>
      <c r="E14381">
        <f t="shared" si="224"/>
        <v>1</v>
      </c>
      <c r="F14381" t="str">
        <f>_xlfn.XLOOKUP(data!$B14381,campaign!$A$2:$A$18,campaign!$B$2:$B$18)</f>
        <v>HandsetWebCapable</v>
      </c>
      <c r="G14381">
        <f>_xlfn.XLOOKUP($F14381,campaign!$B$2:$B$18,campaign!$D$2:$D$18)</f>
        <v>62</v>
      </c>
      <c r="H14381" t="str">
        <f>_xlfn.XLOOKUP($A14381,customer!$A$2:$A$978,customer!$B$2:$B$978)</f>
        <v>Lurline Kupper</v>
      </c>
    </row>
    <row r="14382" spans="1:8" x14ac:dyDescent="0.2">
      <c r="A14382" t="s">
        <v>3882</v>
      </c>
      <c r="B14382" t="s">
        <v>3922</v>
      </c>
      <c r="C14382" s="1">
        <v>44809</v>
      </c>
      <c r="D14382" s="1">
        <v>44882</v>
      </c>
      <c r="E14382">
        <f t="shared" si="224"/>
        <v>2</v>
      </c>
      <c r="F14382" t="str">
        <f>_xlfn.XLOOKUP(data!$B14382,campaign!$A$2:$A$18,campaign!$B$2:$B$18)</f>
        <v>HandsetWebCapable</v>
      </c>
      <c r="G14382">
        <f>_xlfn.XLOOKUP($F14382,campaign!$B$2:$B$18,campaign!$D$2:$D$18)</f>
        <v>62</v>
      </c>
      <c r="H14382" t="str">
        <f>_xlfn.XLOOKUP($A14382,customer!$A$2:$A$978,customer!$B$2:$B$978)</f>
        <v>Lurline Kupper</v>
      </c>
    </row>
    <row r="14383" spans="1:8" x14ac:dyDescent="0.2">
      <c r="A14383" t="s">
        <v>3882</v>
      </c>
      <c r="B14383" t="s">
        <v>3922</v>
      </c>
      <c r="C14383" s="1">
        <v>44809</v>
      </c>
      <c r="D14383" s="1">
        <v>44913</v>
      </c>
      <c r="E14383">
        <f t="shared" si="224"/>
        <v>3</v>
      </c>
      <c r="F14383" t="str">
        <f>_xlfn.XLOOKUP(data!$B14383,campaign!$A$2:$A$18,campaign!$B$2:$B$18)</f>
        <v>HandsetWebCapable</v>
      </c>
      <c r="G14383">
        <f>_xlfn.XLOOKUP($F14383,campaign!$B$2:$B$18,campaign!$D$2:$D$18)</f>
        <v>62</v>
      </c>
      <c r="H14383" t="str">
        <f>_xlfn.XLOOKUP($A14383,customer!$A$2:$A$978,customer!$B$2:$B$978)</f>
        <v>Lurline Kupper</v>
      </c>
    </row>
    <row r="14384" spans="1:8" x14ac:dyDescent="0.2">
      <c r="A14384" t="s">
        <v>3882</v>
      </c>
      <c r="B14384" t="s">
        <v>3922</v>
      </c>
      <c r="C14384" s="1">
        <v>44809</v>
      </c>
      <c r="D14384" s="1">
        <v>44946</v>
      </c>
      <c r="E14384">
        <f t="shared" si="224"/>
        <v>4</v>
      </c>
      <c r="F14384" t="str">
        <f>_xlfn.XLOOKUP(data!$B14384,campaign!$A$2:$A$18,campaign!$B$2:$B$18)</f>
        <v>HandsetWebCapable</v>
      </c>
      <c r="G14384">
        <f>_xlfn.XLOOKUP($F14384,campaign!$B$2:$B$18,campaign!$D$2:$D$18)</f>
        <v>62</v>
      </c>
      <c r="H14384" t="str">
        <f>_xlfn.XLOOKUP($A14384,customer!$A$2:$A$978,customer!$B$2:$B$978)</f>
        <v>Lurline Kupper</v>
      </c>
    </row>
    <row r="14385" spans="1:8" x14ac:dyDescent="0.2">
      <c r="A14385" t="s">
        <v>3882</v>
      </c>
      <c r="B14385" t="s">
        <v>3922</v>
      </c>
      <c r="C14385" s="1">
        <v>44809</v>
      </c>
      <c r="D14385" s="1">
        <v>44965</v>
      </c>
      <c r="E14385">
        <f t="shared" si="224"/>
        <v>5</v>
      </c>
      <c r="F14385" t="str">
        <f>_xlfn.XLOOKUP(data!$B14385,campaign!$A$2:$A$18,campaign!$B$2:$B$18)</f>
        <v>HandsetWebCapable</v>
      </c>
      <c r="G14385">
        <f>_xlfn.XLOOKUP($F14385,campaign!$B$2:$B$18,campaign!$D$2:$D$18)</f>
        <v>62</v>
      </c>
      <c r="H14385" t="str">
        <f>_xlfn.XLOOKUP($A14385,customer!$A$2:$A$978,customer!$B$2:$B$978)</f>
        <v>Lurline Kupper</v>
      </c>
    </row>
    <row r="14386" spans="1:8" x14ac:dyDescent="0.2">
      <c r="A14386" t="s">
        <v>3882</v>
      </c>
      <c r="B14386" t="s">
        <v>3922</v>
      </c>
      <c r="C14386" s="1">
        <v>44809</v>
      </c>
      <c r="D14386" s="1">
        <v>45004</v>
      </c>
      <c r="E14386">
        <f t="shared" si="224"/>
        <v>6</v>
      </c>
      <c r="F14386" t="str">
        <f>_xlfn.XLOOKUP(data!$B14386,campaign!$A$2:$A$18,campaign!$B$2:$B$18)</f>
        <v>HandsetWebCapable</v>
      </c>
      <c r="G14386">
        <f>_xlfn.XLOOKUP($F14386,campaign!$B$2:$B$18,campaign!$D$2:$D$18)</f>
        <v>62</v>
      </c>
      <c r="H14386" t="str">
        <f>_xlfn.XLOOKUP($A14386,customer!$A$2:$A$978,customer!$B$2:$B$978)</f>
        <v>Lurline Kupper</v>
      </c>
    </row>
    <row r="14387" spans="1:8" x14ac:dyDescent="0.2">
      <c r="A14387" t="s">
        <v>3882</v>
      </c>
      <c r="B14387" t="s">
        <v>3922</v>
      </c>
      <c r="C14387" s="1">
        <v>44809</v>
      </c>
      <c r="D14387" s="1">
        <v>45034</v>
      </c>
      <c r="E14387">
        <f t="shared" si="224"/>
        <v>7</v>
      </c>
      <c r="F14387" t="str">
        <f>_xlfn.XLOOKUP(data!$B14387,campaign!$A$2:$A$18,campaign!$B$2:$B$18)</f>
        <v>HandsetWebCapable</v>
      </c>
      <c r="G14387">
        <f>_xlfn.XLOOKUP($F14387,campaign!$B$2:$B$18,campaign!$D$2:$D$18)</f>
        <v>62</v>
      </c>
      <c r="H14387" t="str">
        <f>_xlfn.XLOOKUP($A14387,customer!$A$2:$A$978,customer!$B$2:$B$978)</f>
        <v>Lurline Kupper</v>
      </c>
    </row>
    <row r="14388" spans="1:8" x14ac:dyDescent="0.2">
      <c r="A14388" t="s">
        <v>3882</v>
      </c>
      <c r="B14388" t="s">
        <v>3922</v>
      </c>
      <c r="C14388" s="1">
        <v>44809</v>
      </c>
      <c r="D14388" s="1">
        <v>45061</v>
      </c>
      <c r="E14388">
        <f t="shared" si="224"/>
        <v>8</v>
      </c>
      <c r="F14388" t="str">
        <f>_xlfn.XLOOKUP(data!$B14388,campaign!$A$2:$A$18,campaign!$B$2:$B$18)</f>
        <v>HandsetWebCapable</v>
      </c>
      <c r="G14388">
        <f>_xlfn.XLOOKUP($F14388,campaign!$B$2:$B$18,campaign!$D$2:$D$18)</f>
        <v>62</v>
      </c>
      <c r="H14388" t="str">
        <f>_xlfn.XLOOKUP($A14388,customer!$A$2:$A$978,customer!$B$2:$B$978)</f>
        <v>Lurline Kupper</v>
      </c>
    </row>
    <row r="14389" spans="1:8" x14ac:dyDescent="0.2">
      <c r="A14389" t="s">
        <v>3882</v>
      </c>
      <c r="B14389" t="s">
        <v>3927</v>
      </c>
      <c r="C14389" s="1">
        <v>44934</v>
      </c>
      <c r="D14389" s="1">
        <v>44934</v>
      </c>
      <c r="E14389">
        <f t="shared" si="224"/>
        <v>0</v>
      </c>
      <c r="F14389" t="str">
        <f>_xlfn.XLOOKUP(data!$B14389,campaign!$A$2:$A$18,campaign!$B$2:$B$18)</f>
        <v>RespondsToMailOffers</v>
      </c>
      <c r="G14389">
        <f>_xlfn.XLOOKUP($F14389,campaign!$B$2:$B$18,campaign!$D$2:$D$18)</f>
        <v>27</v>
      </c>
      <c r="H14389" t="str">
        <f>_xlfn.XLOOKUP($A14389,customer!$A$2:$A$978,customer!$B$2:$B$978)</f>
        <v>Lurline Kupper</v>
      </c>
    </row>
    <row r="14390" spans="1:8" x14ac:dyDescent="0.2">
      <c r="A14390" t="s">
        <v>3882</v>
      </c>
      <c r="B14390" t="s">
        <v>3927</v>
      </c>
      <c r="C14390" s="1">
        <v>44934</v>
      </c>
      <c r="D14390" s="1">
        <v>44976</v>
      </c>
      <c r="E14390">
        <f t="shared" si="224"/>
        <v>1</v>
      </c>
      <c r="F14390" t="str">
        <f>_xlfn.XLOOKUP(data!$B14390,campaign!$A$2:$A$18,campaign!$B$2:$B$18)</f>
        <v>RespondsToMailOffers</v>
      </c>
      <c r="G14390">
        <f>_xlfn.XLOOKUP($F14390,campaign!$B$2:$B$18,campaign!$D$2:$D$18)</f>
        <v>27</v>
      </c>
      <c r="H14390" t="str">
        <f>_xlfn.XLOOKUP($A14390,customer!$A$2:$A$978,customer!$B$2:$B$978)</f>
        <v>Lurline Kupper</v>
      </c>
    </row>
    <row r="14391" spans="1:8" x14ac:dyDescent="0.2">
      <c r="A14391" t="s">
        <v>3882</v>
      </c>
      <c r="B14391" t="s">
        <v>3927</v>
      </c>
      <c r="C14391" s="1">
        <v>44934</v>
      </c>
      <c r="D14391" s="1">
        <v>45007</v>
      </c>
      <c r="E14391">
        <f t="shared" si="224"/>
        <v>2</v>
      </c>
      <c r="F14391" t="str">
        <f>_xlfn.XLOOKUP(data!$B14391,campaign!$A$2:$A$18,campaign!$B$2:$B$18)</f>
        <v>RespondsToMailOffers</v>
      </c>
      <c r="G14391">
        <f>_xlfn.XLOOKUP($F14391,campaign!$B$2:$B$18,campaign!$D$2:$D$18)</f>
        <v>27</v>
      </c>
      <c r="H14391" t="str">
        <f>_xlfn.XLOOKUP($A14391,customer!$A$2:$A$978,customer!$B$2:$B$978)</f>
        <v>Lurline Kupper</v>
      </c>
    </row>
    <row r="14392" spans="1:8" x14ac:dyDescent="0.2">
      <c r="A14392" t="s">
        <v>3882</v>
      </c>
      <c r="B14392" t="s">
        <v>3927</v>
      </c>
      <c r="C14392" s="1">
        <v>44934</v>
      </c>
      <c r="D14392" s="1">
        <v>45037</v>
      </c>
      <c r="E14392">
        <f t="shared" si="224"/>
        <v>3</v>
      </c>
      <c r="F14392" t="str">
        <f>_xlfn.XLOOKUP(data!$B14392,campaign!$A$2:$A$18,campaign!$B$2:$B$18)</f>
        <v>RespondsToMailOffers</v>
      </c>
      <c r="G14392">
        <f>_xlfn.XLOOKUP($F14392,campaign!$B$2:$B$18,campaign!$D$2:$D$18)</f>
        <v>27</v>
      </c>
      <c r="H14392" t="str">
        <f>_xlfn.XLOOKUP($A14392,customer!$A$2:$A$978,customer!$B$2:$B$978)</f>
        <v>Lurline Kupper</v>
      </c>
    </row>
    <row r="14393" spans="1:8" x14ac:dyDescent="0.2">
      <c r="A14393" t="s">
        <v>3882</v>
      </c>
      <c r="B14393" t="s">
        <v>3927</v>
      </c>
      <c r="C14393" s="1">
        <v>44934</v>
      </c>
      <c r="D14393" s="1">
        <v>45055</v>
      </c>
      <c r="E14393">
        <f t="shared" si="224"/>
        <v>4</v>
      </c>
      <c r="F14393" t="str">
        <f>_xlfn.XLOOKUP(data!$B14393,campaign!$A$2:$A$18,campaign!$B$2:$B$18)</f>
        <v>RespondsToMailOffers</v>
      </c>
      <c r="G14393">
        <f>_xlfn.XLOOKUP($F14393,campaign!$B$2:$B$18,campaign!$D$2:$D$18)</f>
        <v>27</v>
      </c>
      <c r="H14393" t="str">
        <f>_xlfn.XLOOKUP($A14393,customer!$A$2:$A$978,customer!$B$2:$B$978)</f>
        <v>Lurline Kupper</v>
      </c>
    </row>
    <row r="14394" spans="1:8" x14ac:dyDescent="0.2">
      <c r="A14394" t="s">
        <v>3883</v>
      </c>
      <c r="B14394" t="s">
        <v>3920</v>
      </c>
      <c r="C14394" s="1">
        <v>44998</v>
      </c>
      <c r="D14394" s="1">
        <v>44998</v>
      </c>
      <c r="E14394">
        <f t="shared" si="224"/>
        <v>0</v>
      </c>
      <c r="F14394" t="str">
        <f>_xlfn.XLOOKUP(data!$B14394,campaign!$A$2:$A$18,campaign!$B$2:$B$18)</f>
        <v>ChildrenInHH</v>
      </c>
      <c r="G14394">
        <f>_xlfn.XLOOKUP($F14394,campaign!$B$2:$B$18,campaign!$D$2:$D$18)</f>
        <v>10</v>
      </c>
      <c r="H14394" t="str">
        <f>_xlfn.XLOOKUP($A14394,customer!$A$2:$A$978,customer!$B$2:$B$978)</f>
        <v>Nettle Ion</v>
      </c>
    </row>
    <row r="14395" spans="1:8" x14ac:dyDescent="0.2">
      <c r="A14395" t="s">
        <v>3883</v>
      </c>
      <c r="B14395" t="s">
        <v>3920</v>
      </c>
      <c r="C14395" s="1">
        <v>44998</v>
      </c>
      <c r="D14395" s="1">
        <v>45039</v>
      </c>
      <c r="E14395">
        <f t="shared" si="224"/>
        <v>1</v>
      </c>
      <c r="F14395" t="str">
        <f>_xlfn.XLOOKUP(data!$B14395,campaign!$A$2:$A$18,campaign!$B$2:$B$18)</f>
        <v>ChildrenInHH</v>
      </c>
      <c r="G14395">
        <f>_xlfn.XLOOKUP($F14395,campaign!$B$2:$B$18,campaign!$D$2:$D$18)</f>
        <v>10</v>
      </c>
      <c r="H14395" t="str">
        <f>_xlfn.XLOOKUP($A14395,customer!$A$2:$A$978,customer!$B$2:$B$978)</f>
        <v>Nettle Ion</v>
      </c>
    </row>
    <row r="14396" spans="1:8" x14ac:dyDescent="0.2">
      <c r="A14396" t="s">
        <v>3883</v>
      </c>
      <c r="B14396" t="s">
        <v>3920</v>
      </c>
      <c r="C14396" s="1">
        <v>44998</v>
      </c>
      <c r="D14396" s="1">
        <v>45059</v>
      </c>
      <c r="E14396">
        <f t="shared" si="224"/>
        <v>2</v>
      </c>
      <c r="F14396" t="str">
        <f>_xlfn.XLOOKUP(data!$B14396,campaign!$A$2:$A$18,campaign!$B$2:$B$18)</f>
        <v>ChildrenInHH</v>
      </c>
      <c r="G14396">
        <f>_xlfn.XLOOKUP($F14396,campaign!$B$2:$B$18,campaign!$D$2:$D$18)</f>
        <v>10</v>
      </c>
      <c r="H14396" t="str">
        <f>_xlfn.XLOOKUP($A14396,customer!$A$2:$A$978,customer!$B$2:$B$978)</f>
        <v>Nettle Ion</v>
      </c>
    </row>
    <row r="14397" spans="1:8" x14ac:dyDescent="0.2">
      <c r="A14397" t="s">
        <v>3883</v>
      </c>
      <c r="B14397" t="s">
        <v>3948</v>
      </c>
      <c r="C14397" s="1">
        <v>45041</v>
      </c>
      <c r="D14397" s="1">
        <v>45041</v>
      </c>
      <c r="E14397">
        <f t="shared" si="224"/>
        <v>0</v>
      </c>
      <c r="F14397" t="str">
        <f>_xlfn.XLOOKUP(data!$B14397,campaign!$A$2:$A$18,campaign!$B$2:$B$18)</f>
        <v>HasCreditCard</v>
      </c>
      <c r="G14397">
        <f>_xlfn.XLOOKUP($F14397,campaign!$B$2:$B$18,campaign!$D$2:$D$18)</f>
        <v>65</v>
      </c>
      <c r="H14397" t="str">
        <f>_xlfn.XLOOKUP($A14397,customer!$A$2:$A$978,customer!$B$2:$B$978)</f>
        <v>Nettle Ion</v>
      </c>
    </row>
    <row r="14398" spans="1:8" x14ac:dyDescent="0.2">
      <c r="A14398" t="s">
        <v>3883</v>
      </c>
      <c r="B14398" t="s">
        <v>3948</v>
      </c>
      <c r="C14398" s="1">
        <v>45041</v>
      </c>
      <c r="D14398" s="1">
        <v>45075</v>
      </c>
      <c r="E14398">
        <f t="shared" si="224"/>
        <v>1</v>
      </c>
      <c r="F14398" t="str">
        <f>_xlfn.XLOOKUP(data!$B14398,campaign!$A$2:$A$18,campaign!$B$2:$B$18)</f>
        <v>HasCreditCard</v>
      </c>
      <c r="G14398">
        <f>_xlfn.XLOOKUP($F14398,campaign!$B$2:$B$18,campaign!$D$2:$D$18)</f>
        <v>65</v>
      </c>
      <c r="H14398" t="str">
        <f>_xlfn.XLOOKUP($A14398,customer!$A$2:$A$978,customer!$B$2:$B$978)</f>
        <v>Nettle Ion</v>
      </c>
    </row>
    <row r="14399" spans="1:8" x14ac:dyDescent="0.2">
      <c r="A14399" t="s">
        <v>3883</v>
      </c>
      <c r="B14399" t="s">
        <v>3948</v>
      </c>
      <c r="C14399" s="1">
        <v>45041</v>
      </c>
      <c r="D14399" s="1">
        <v>45082</v>
      </c>
      <c r="E14399">
        <f t="shared" si="224"/>
        <v>1</v>
      </c>
      <c r="F14399" t="str">
        <f>_xlfn.XLOOKUP(data!$B14399,campaign!$A$2:$A$18,campaign!$B$2:$B$18)</f>
        <v>HasCreditCard</v>
      </c>
      <c r="G14399">
        <f>_xlfn.XLOOKUP($F14399,campaign!$B$2:$B$18,campaign!$D$2:$D$18)</f>
        <v>65</v>
      </c>
      <c r="H14399" t="str">
        <f>_xlfn.XLOOKUP($A14399,customer!$A$2:$A$978,customer!$B$2:$B$978)</f>
        <v>Nettle Ion</v>
      </c>
    </row>
    <row r="14400" spans="1:8" x14ac:dyDescent="0.2">
      <c r="A14400" t="s">
        <v>3884</v>
      </c>
      <c r="B14400" t="s">
        <v>3922</v>
      </c>
      <c r="C14400" s="1">
        <v>44799</v>
      </c>
      <c r="D14400" s="1">
        <v>44799</v>
      </c>
      <c r="E14400">
        <f t="shared" si="224"/>
        <v>0</v>
      </c>
      <c r="F14400" t="str">
        <f>_xlfn.XLOOKUP(data!$B14400,campaign!$A$2:$A$18,campaign!$B$2:$B$18)</f>
        <v>HandsetWebCapable</v>
      </c>
      <c r="G14400">
        <f>_xlfn.XLOOKUP($F14400,campaign!$B$2:$B$18,campaign!$D$2:$D$18)</f>
        <v>62</v>
      </c>
      <c r="H14400" t="str">
        <f>_xlfn.XLOOKUP($A14400,customer!$A$2:$A$978,customer!$B$2:$B$978)</f>
        <v>Hannis Desporte</v>
      </c>
    </row>
    <row r="14401" spans="1:8" x14ac:dyDescent="0.2">
      <c r="A14401" t="s">
        <v>3884</v>
      </c>
      <c r="B14401" t="s">
        <v>3922</v>
      </c>
      <c r="C14401" s="1">
        <v>44799</v>
      </c>
      <c r="D14401" s="1">
        <v>44843</v>
      </c>
      <c r="E14401">
        <f t="shared" si="224"/>
        <v>1</v>
      </c>
      <c r="F14401" t="str">
        <f>_xlfn.XLOOKUP(data!$B14401,campaign!$A$2:$A$18,campaign!$B$2:$B$18)</f>
        <v>HandsetWebCapable</v>
      </c>
      <c r="G14401">
        <f>_xlfn.XLOOKUP($F14401,campaign!$B$2:$B$18,campaign!$D$2:$D$18)</f>
        <v>62</v>
      </c>
      <c r="H14401" t="str">
        <f>_xlfn.XLOOKUP($A14401,customer!$A$2:$A$978,customer!$B$2:$B$978)</f>
        <v>Hannis Desporte</v>
      </c>
    </row>
    <row r="14402" spans="1:8" x14ac:dyDescent="0.2">
      <c r="A14402" t="s">
        <v>3884</v>
      </c>
      <c r="B14402" t="s">
        <v>3922</v>
      </c>
      <c r="C14402" s="1">
        <v>44799</v>
      </c>
      <c r="D14402" s="1">
        <v>44891</v>
      </c>
      <c r="E14402">
        <f t="shared" si="224"/>
        <v>3</v>
      </c>
      <c r="F14402" t="str">
        <f>_xlfn.XLOOKUP(data!$B14402,campaign!$A$2:$A$18,campaign!$B$2:$B$18)</f>
        <v>HandsetWebCapable</v>
      </c>
      <c r="G14402">
        <f>_xlfn.XLOOKUP($F14402,campaign!$B$2:$B$18,campaign!$D$2:$D$18)</f>
        <v>62</v>
      </c>
      <c r="H14402" t="str">
        <f>_xlfn.XLOOKUP($A14402,customer!$A$2:$A$978,customer!$B$2:$B$978)</f>
        <v>Hannis Desporte</v>
      </c>
    </row>
    <row r="14403" spans="1:8" x14ac:dyDescent="0.2">
      <c r="A14403" t="s">
        <v>3884</v>
      </c>
      <c r="B14403" t="s">
        <v>3922</v>
      </c>
      <c r="C14403" s="1">
        <v>44799</v>
      </c>
      <c r="D14403" s="1">
        <v>44901</v>
      </c>
      <c r="E14403">
        <f t="shared" ref="E14403:E14466" si="225">DATEDIF(C14403,D14403,"M")</f>
        <v>3</v>
      </c>
      <c r="F14403" t="str">
        <f>_xlfn.XLOOKUP(data!$B14403,campaign!$A$2:$A$18,campaign!$B$2:$B$18)</f>
        <v>HandsetWebCapable</v>
      </c>
      <c r="G14403">
        <f>_xlfn.XLOOKUP($F14403,campaign!$B$2:$B$18,campaign!$D$2:$D$18)</f>
        <v>62</v>
      </c>
      <c r="H14403" t="str">
        <f>_xlfn.XLOOKUP($A14403,customer!$A$2:$A$978,customer!$B$2:$B$978)</f>
        <v>Hannis Desporte</v>
      </c>
    </row>
    <row r="14404" spans="1:8" x14ac:dyDescent="0.2">
      <c r="A14404" t="s">
        <v>3884</v>
      </c>
      <c r="B14404" t="s">
        <v>3922</v>
      </c>
      <c r="C14404" s="1">
        <v>44799</v>
      </c>
      <c r="D14404" s="1">
        <v>44932</v>
      </c>
      <c r="E14404">
        <f t="shared" si="225"/>
        <v>4</v>
      </c>
      <c r="F14404" t="str">
        <f>_xlfn.XLOOKUP(data!$B14404,campaign!$A$2:$A$18,campaign!$B$2:$B$18)</f>
        <v>HandsetWebCapable</v>
      </c>
      <c r="G14404">
        <f>_xlfn.XLOOKUP($F14404,campaign!$B$2:$B$18,campaign!$D$2:$D$18)</f>
        <v>62</v>
      </c>
      <c r="H14404" t="str">
        <f>_xlfn.XLOOKUP($A14404,customer!$A$2:$A$978,customer!$B$2:$B$978)</f>
        <v>Hannis Desporte</v>
      </c>
    </row>
    <row r="14405" spans="1:8" x14ac:dyDescent="0.2">
      <c r="A14405" t="s">
        <v>3884</v>
      </c>
      <c r="B14405" t="s">
        <v>3922</v>
      </c>
      <c r="C14405" s="1">
        <v>44799</v>
      </c>
      <c r="D14405" s="1">
        <v>44966</v>
      </c>
      <c r="E14405">
        <f t="shared" si="225"/>
        <v>5</v>
      </c>
      <c r="F14405" t="str">
        <f>_xlfn.XLOOKUP(data!$B14405,campaign!$A$2:$A$18,campaign!$B$2:$B$18)</f>
        <v>HandsetWebCapable</v>
      </c>
      <c r="G14405">
        <f>_xlfn.XLOOKUP($F14405,campaign!$B$2:$B$18,campaign!$D$2:$D$18)</f>
        <v>62</v>
      </c>
      <c r="H14405" t="str">
        <f>_xlfn.XLOOKUP($A14405,customer!$A$2:$A$978,customer!$B$2:$B$978)</f>
        <v>Hannis Desporte</v>
      </c>
    </row>
    <row r="14406" spans="1:8" x14ac:dyDescent="0.2">
      <c r="A14406" t="s">
        <v>3884</v>
      </c>
      <c r="B14406" t="s">
        <v>3922</v>
      </c>
      <c r="C14406" s="1">
        <v>44799</v>
      </c>
      <c r="D14406" s="1">
        <v>45052</v>
      </c>
      <c r="E14406">
        <f t="shared" si="225"/>
        <v>8</v>
      </c>
      <c r="F14406" t="str">
        <f>_xlfn.XLOOKUP(data!$B14406,campaign!$A$2:$A$18,campaign!$B$2:$B$18)</f>
        <v>HandsetWebCapable</v>
      </c>
      <c r="G14406">
        <f>_xlfn.XLOOKUP($F14406,campaign!$B$2:$B$18,campaign!$D$2:$D$18)</f>
        <v>62</v>
      </c>
      <c r="H14406" t="str">
        <f>_xlfn.XLOOKUP($A14406,customer!$A$2:$A$978,customer!$B$2:$B$978)</f>
        <v>Hannis Desporte</v>
      </c>
    </row>
    <row r="14407" spans="1:8" x14ac:dyDescent="0.2">
      <c r="A14407" t="s">
        <v>3884</v>
      </c>
      <c r="B14407" t="s">
        <v>3948</v>
      </c>
      <c r="C14407" s="1">
        <v>44842</v>
      </c>
      <c r="D14407" s="1">
        <v>44842</v>
      </c>
      <c r="E14407">
        <f t="shared" si="225"/>
        <v>0</v>
      </c>
      <c r="F14407" t="str">
        <f>_xlfn.XLOOKUP(data!$B14407,campaign!$A$2:$A$18,campaign!$B$2:$B$18)</f>
        <v>HasCreditCard</v>
      </c>
      <c r="G14407">
        <f>_xlfn.XLOOKUP($F14407,campaign!$B$2:$B$18,campaign!$D$2:$D$18)</f>
        <v>65</v>
      </c>
      <c r="H14407" t="str">
        <f>_xlfn.XLOOKUP($A14407,customer!$A$2:$A$978,customer!$B$2:$B$978)</f>
        <v>Hannis Desporte</v>
      </c>
    </row>
    <row r="14408" spans="1:8" x14ac:dyDescent="0.2">
      <c r="A14408" t="s">
        <v>3884</v>
      </c>
      <c r="B14408" t="s">
        <v>3948</v>
      </c>
      <c r="C14408" s="1">
        <v>44842</v>
      </c>
      <c r="D14408" s="1">
        <v>44888</v>
      </c>
      <c r="E14408">
        <f t="shared" si="225"/>
        <v>1</v>
      </c>
      <c r="F14408" t="str">
        <f>_xlfn.XLOOKUP(data!$B14408,campaign!$A$2:$A$18,campaign!$B$2:$B$18)</f>
        <v>HasCreditCard</v>
      </c>
      <c r="G14408">
        <f>_xlfn.XLOOKUP($F14408,campaign!$B$2:$B$18,campaign!$D$2:$D$18)</f>
        <v>65</v>
      </c>
      <c r="H14408" t="str">
        <f>_xlfn.XLOOKUP($A14408,customer!$A$2:$A$978,customer!$B$2:$B$978)</f>
        <v>Hannis Desporte</v>
      </c>
    </row>
    <row r="14409" spans="1:8" x14ac:dyDescent="0.2">
      <c r="A14409" t="s">
        <v>3884</v>
      </c>
      <c r="B14409" t="s">
        <v>3948</v>
      </c>
      <c r="C14409" s="1">
        <v>44842</v>
      </c>
      <c r="D14409" s="1">
        <v>44905</v>
      </c>
      <c r="E14409">
        <f t="shared" si="225"/>
        <v>2</v>
      </c>
      <c r="F14409" t="str">
        <f>_xlfn.XLOOKUP(data!$B14409,campaign!$A$2:$A$18,campaign!$B$2:$B$18)</f>
        <v>HasCreditCard</v>
      </c>
      <c r="G14409">
        <f>_xlfn.XLOOKUP($F14409,campaign!$B$2:$B$18,campaign!$D$2:$D$18)</f>
        <v>65</v>
      </c>
      <c r="H14409" t="str">
        <f>_xlfn.XLOOKUP($A14409,customer!$A$2:$A$978,customer!$B$2:$B$978)</f>
        <v>Hannis Desporte</v>
      </c>
    </row>
    <row r="14410" spans="1:8" x14ac:dyDescent="0.2">
      <c r="A14410" t="s">
        <v>3884</v>
      </c>
      <c r="B14410" t="s">
        <v>3948</v>
      </c>
      <c r="C14410" s="1">
        <v>44842</v>
      </c>
      <c r="D14410" s="1">
        <v>44937</v>
      </c>
      <c r="E14410">
        <f t="shared" si="225"/>
        <v>3</v>
      </c>
      <c r="F14410" t="str">
        <f>_xlfn.XLOOKUP(data!$B14410,campaign!$A$2:$A$18,campaign!$B$2:$B$18)</f>
        <v>HasCreditCard</v>
      </c>
      <c r="G14410">
        <f>_xlfn.XLOOKUP($F14410,campaign!$B$2:$B$18,campaign!$D$2:$D$18)</f>
        <v>65</v>
      </c>
      <c r="H14410" t="str">
        <f>_xlfn.XLOOKUP($A14410,customer!$A$2:$A$978,customer!$B$2:$B$978)</f>
        <v>Hannis Desporte</v>
      </c>
    </row>
    <row r="14411" spans="1:8" x14ac:dyDescent="0.2">
      <c r="A14411" t="s">
        <v>3884</v>
      </c>
      <c r="B14411" t="s">
        <v>3948</v>
      </c>
      <c r="C14411" s="1">
        <v>44842</v>
      </c>
      <c r="D14411" s="1">
        <v>44970</v>
      </c>
      <c r="E14411">
        <f t="shared" si="225"/>
        <v>4</v>
      </c>
      <c r="F14411" t="str">
        <f>_xlfn.XLOOKUP(data!$B14411,campaign!$A$2:$A$18,campaign!$B$2:$B$18)</f>
        <v>HasCreditCard</v>
      </c>
      <c r="G14411">
        <f>_xlfn.XLOOKUP($F14411,campaign!$B$2:$B$18,campaign!$D$2:$D$18)</f>
        <v>65</v>
      </c>
      <c r="H14411" t="str">
        <f>_xlfn.XLOOKUP($A14411,customer!$A$2:$A$978,customer!$B$2:$B$978)</f>
        <v>Hannis Desporte</v>
      </c>
    </row>
    <row r="14412" spans="1:8" x14ac:dyDescent="0.2">
      <c r="A14412" t="s">
        <v>3884</v>
      </c>
      <c r="B14412" t="s">
        <v>3948</v>
      </c>
      <c r="C14412" s="1">
        <v>44842</v>
      </c>
      <c r="D14412" s="1">
        <v>45004</v>
      </c>
      <c r="E14412">
        <f t="shared" si="225"/>
        <v>5</v>
      </c>
      <c r="F14412" t="str">
        <f>_xlfn.XLOOKUP(data!$B14412,campaign!$A$2:$A$18,campaign!$B$2:$B$18)</f>
        <v>HasCreditCard</v>
      </c>
      <c r="G14412">
        <f>_xlfn.XLOOKUP($F14412,campaign!$B$2:$B$18,campaign!$D$2:$D$18)</f>
        <v>65</v>
      </c>
      <c r="H14412" t="str">
        <f>_xlfn.XLOOKUP($A14412,customer!$A$2:$A$978,customer!$B$2:$B$978)</f>
        <v>Hannis Desporte</v>
      </c>
    </row>
    <row r="14413" spans="1:8" x14ac:dyDescent="0.2">
      <c r="A14413" t="s">
        <v>3884</v>
      </c>
      <c r="B14413" t="s">
        <v>3948</v>
      </c>
      <c r="C14413" s="1">
        <v>44842</v>
      </c>
      <c r="D14413" s="1">
        <v>45035</v>
      </c>
      <c r="E14413">
        <f t="shared" si="225"/>
        <v>6</v>
      </c>
      <c r="F14413" t="str">
        <f>_xlfn.XLOOKUP(data!$B14413,campaign!$A$2:$A$18,campaign!$B$2:$B$18)</f>
        <v>HasCreditCard</v>
      </c>
      <c r="G14413">
        <f>_xlfn.XLOOKUP($F14413,campaign!$B$2:$B$18,campaign!$D$2:$D$18)</f>
        <v>65</v>
      </c>
      <c r="H14413" t="str">
        <f>_xlfn.XLOOKUP($A14413,customer!$A$2:$A$978,customer!$B$2:$B$978)</f>
        <v>Hannis Desporte</v>
      </c>
    </row>
    <row r="14414" spans="1:8" x14ac:dyDescent="0.2">
      <c r="A14414" t="s">
        <v>3884</v>
      </c>
      <c r="B14414" t="s">
        <v>3948</v>
      </c>
      <c r="C14414" s="1">
        <v>44842</v>
      </c>
      <c r="D14414" s="1">
        <v>45066</v>
      </c>
      <c r="E14414">
        <f t="shared" si="225"/>
        <v>7</v>
      </c>
      <c r="F14414" t="str">
        <f>_xlfn.XLOOKUP(data!$B14414,campaign!$A$2:$A$18,campaign!$B$2:$B$18)</f>
        <v>HasCreditCard</v>
      </c>
      <c r="G14414">
        <f>_xlfn.XLOOKUP($F14414,campaign!$B$2:$B$18,campaign!$D$2:$D$18)</f>
        <v>65</v>
      </c>
      <c r="H14414" t="str">
        <f>_xlfn.XLOOKUP($A14414,customer!$A$2:$A$978,customer!$B$2:$B$978)</f>
        <v>Hannis Desporte</v>
      </c>
    </row>
    <row r="14415" spans="1:8" x14ac:dyDescent="0.2">
      <c r="A14415" t="s">
        <v>3885</v>
      </c>
      <c r="B14415" t="s">
        <v>3923</v>
      </c>
      <c r="C14415" s="1">
        <v>44741</v>
      </c>
      <c r="D14415" s="1">
        <v>44741</v>
      </c>
      <c r="E14415">
        <f t="shared" si="225"/>
        <v>0</v>
      </c>
      <c r="F14415" t="str">
        <f>_xlfn.XLOOKUP(data!$B14415,campaign!$A$2:$A$18,campaign!$B$2:$B$18)</f>
        <v>TruckOwner</v>
      </c>
      <c r="G14415">
        <f>_xlfn.XLOOKUP($F14415,campaign!$B$2:$B$18,campaign!$D$2:$D$18)</f>
        <v>26</v>
      </c>
      <c r="H14415" t="str">
        <f>_xlfn.XLOOKUP($A14415,customer!$A$2:$A$978,customer!$B$2:$B$978)</f>
        <v>Hollis Ratcliff</v>
      </c>
    </row>
    <row r="14416" spans="1:8" x14ac:dyDescent="0.2">
      <c r="A14416" t="s">
        <v>3885</v>
      </c>
      <c r="B14416" t="s">
        <v>3923</v>
      </c>
      <c r="C14416" s="1">
        <v>44741</v>
      </c>
      <c r="D14416" s="1">
        <v>44777</v>
      </c>
      <c r="E14416">
        <f t="shared" si="225"/>
        <v>1</v>
      </c>
      <c r="F14416" t="str">
        <f>_xlfn.XLOOKUP(data!$B14416,campaign!$A$2:$A$18,campaign!$B$2:$B$18)</f>
        <v>TruckOwner</v>
      </c>
      <c r="G14416">
        <f>_xlfn.XLOOKUP($F14416,campaign!$B$2:$B$18,campaign!$D$2:$D$18)</f>
        <v>26</v>
      </c>
      <c r="H14416" t="str">
        <f>_xlfn.XLOOKUP($A14416,customer!$A$2:$A$978,customer!$B$2:$B$978)</f>
        <v>Hollis Ratcliff</v>
      </c>
    </row>
    <row r="14417" spans="1:8" x14ac:dyDescent="0.2">
      <c r="A14417" t="s">
        <v>3885</v>
      </c>
      <c r="B14417" t="s">
        <v>3923</v>
      </c>
      <c r="C14417" s="1">
        <v>44741</v>
      </c>
      <c r="D14417" s="1">
        <v>44810</v>
      </c>
      <c r="E14417">
        <f t="shared" si="225"/>
        <v>2</v>
      </c>
      <c r="F14417" t="str">
        <f>_xlfn.XLOOKUP(data!$B14417,campaign!$A$2:$A$18,campaign!$B$2:$B$18)</f>
        <v>TruckOwner</v>
      </c>
      <c r="G14417">
        <f>_xlfn.XLOOKUP($F14417,campaign!$B$2:$B$18,campaign!$D$2:$D$18)</f>
        <v>26</v>
      </c>
      <c r="H14417" t="str">
        <f>_xlfn.XLOOKUP($A14417,customer!$A$2:$A$978,customer!$B$2:$B$978)</f>
        <v>Hollis Ratcliff</v>
      </c>
    </row>
    <row r="14418" spans="1:8" x14ac:dyDescent="0.2">
      <c r="A14418" t="s">
        <v>3885</v>
      </c>
      <c r="B14418" t="s">
        <v>3923</v>
      </c>
      <c r="C14418" s="1">
        <v>44741</v>
      </c>
      <c r="D14418" s="1">
        <v>44863</v>
      </c>
      <c r="E14418">
        <f t="shared" si="225"/>
        <v>4</v>
      </c>
      <c r="F14418" t="str">
        <f>_xlfn.XLOOKUP(data!$B14418,campaign!$A$2:$A$18,campaign!$B$2:$B$18)</f>
        <v>TruckOwner</v>
      </c>
      <c r="G14418">
        <f>_xlfn.XLOOKUP($F14418,campaign!$B$2:$B$18,campaign!$D$2:$D$18)</f>
        <v>26</v>
      </c>
      <c r="H14418" t="str">
        <f>_xlfn.XLOOKUP($A14418,customer!$A$2:$A$978,customer!$B$2:$B$978)</f>
        <v>Hollis Ratcliff</v>
      </c>
    </row>
    <row r="14419" spans="1:8" x14ac:dyDescent="0.2">
      <c r="A14419" t="s">
        <v>3885</v>
      </c>
      <c r="B14419" t="s">
        <v>3923</v>
      </c>
      <c r="C14419" s="1">
        <v>44741</v>
      </c>
      <c r="D14419" s="1">
        <v>44870</v>
      </c>
      <c r="E14419">
        <f t="shared" si="225"/>
        <v>4</v>
      </c>
      <c r="F14419" t="str">
        <f>_xlfn.XLOOKUP(data!$B14419,campaign!$A$2:$A$18,campaign!$B$2:$B$18)</f>
        <v>TruckOwner</v>
      </c>
      <c r="G14419">
        <f>_xlfn.XLOOKUP($F14419,campaign!$B$2:$B$18,campaign!$D$2:$D$18)</f>
        <v>26</v>
      </c>
      <c r="H14419" t="str">
        <f>_xlfn.XLOOKUP($A14419,customer!$A$2:$A$978,customer!$B$2:$B$978)</f>
        <v>Hollis Ratcliff</v>
      </c>
    </row>
    <row r="14420" spans="1:8" x14ac:dyDescent="0.2">
      <c r="A14420" t="s">
        <v>3885</v>
      </c>
      <c r="B14420" t="s">
        <v>3923</v>
      </c>
      <c r="C14420" s="1">
        <v>44741</v>
      </c>
      <c r="D14420" s="1">
        <v>44926</v>
      </c>
      <c r="E14420">
        <f t="shared" si="225"/>
        <v>6</v>
      </c>
      <c r="F14420" t="str">
        <f>_xlfn.XLOOKUP(data!$B14420,campaign!$A$2:$A$18,campaign!$B$2:$B$18)</f>
        <v>TruckOwner</v>
      </c>
      <c r="G14420">
        <f>_xlfn.XLOOKUP($F14420,campaign!$B$2:$B$18,campaign!$D$2:$D$18)</f>
        <v>26</v>
      </c>
      <c r="H14420" t="str">
        <f>_xlfn.XLOOKUP($A14420,customer!$A$2:$A$978,customer!$B$2:$B$978)</f>
        <v>Hollis Ratcliff</v>
      </c>
    </row>
    <row r="14421" spans="1:8" x14ac:dyDescent="0.2">
      <c r="A14421" t="s">
        <v>3885</v>
      </c>
      <c r="B14421" t="s">
        <v>3923</v>
      </c>
      <c r="C14421" s="1">
        <v>44741</v>
      </c>
      <c r="D14421" s="1">
        <v>44956</v>
      </c>
      <c r="E14421">
        <f t="shared" si="225"/>
        <v>7</v>
      </c>
      <c r="F14421" t="str">
        <f>_xlfn.XLOOKUP(data!$B14421,campaign!$A$2:$A$18,campaign!$B$2:$B$18)</f>
        <v>TruckOwner</v>
      </c>
      <c r="G14421">
        <f>_xlfn.XLOOKUP($F14421,campaign!$B$2:$B$18,campaign!$D$2:$D$18)</f>
        <v>26</v>
      </c>
      <c r="H14421" t="str">
        <f>_xlfn.XLOOKUP($A14421,customer!$A$2:$A$978,customer!$B$2:$B$978)</f>
        <v>Hollis Ratcliff</v>
      </c>
    </row>
    <row r="14422" spans="1:8" x14ac:dyDescent="0.2">
      <c r="A14422" t="s">
        <v>3885</v>
      </c>
      <c r="B14422" t="s">
        <v>3923</v>
      </c>
      <c r="C14422" s="1">
        <v>44741</v>
      </c>
      <c r="D14422" s="1">
        <v>44962</v>
      </c>
      <c r="E14422">
        <f t="shared" si="225"/>
        <v>7</v>
      </c>
      <c r="F14422" t="str">
        <f>_xlfn.XLOOKUP(data!$B14422,campaign!$A$2:$A$18,campaign!$B$2:$B$18)</f>
        <v>TruckOwner</v>
      </c>
      <c r="G14422">
        <f>_xlfn.XLOOKUP($F14422,campaign!$B$2:$B$18,campaign!$D$2:$D$18)</f>
        <v>26</v>
      </c>
      <c r="H14422" t="str">
        <f>_xlfn.XLOOKUP($A14422,customer!$A$2:$A$978,customer!$B$2:$B$978)</f>
        <v>Hollis Ratcliff</v>
      </c>
    </row>
    <row r="14423" spans="1:8" x14ac:dyDescent="0.2">
      <c r="A14423" t="s">
        <v>3885</v>
      </c>
      <c r="B14423" t="s">
        <v>3923</v>
      </c>
      <c r="C14423" s="1">
        <v>44741</v>
      </c>
      <c r="D14423" s="1">
        <v>44988</v>
      </c>
      <c r="E14423">
        <f t="shared" si="225"/>
        <v>8</v>
      </c>
      <c r="F14423" t="str">
        <f>_xlfn.XLOOKUP(data!$B14423,campaign!$A$2:$A$18,campaign!$B$2:$B$18)</f>
        <v>TruckOwner</v>
      </c>
      <c r="G14423">
        <f>_xlfn.XLOOKUP($F14423,campaign!$B$2:$B$18,campaign!$D$2:$D$18)</f>
        <v>26</v>
      </c>
      <c r="H14423" t="str">
        <f>_xlfn.XLOOKUP($A14423,customer!$A$2:$A$978,customer!$B$2:$B$978)</f>
        <v>Hollis Ratcliff</v>
      </c>
    </row>
    <row r="14424" spans="1:8" x14ac:dyDescent="0.2">
      <c r="A14424" t="s">
        <v>3885</v>
      </c>
      <c r="B14424" t="s">
        <v>3923</v>
      </c>
      <c r="C14424" s="1">
        <v>44741</v>
      </c>
      <c r="D14424" s="1">
        <v>45022</v>
      </c>
      <c r="E14424">
        <f t="shared" si="225"/>
        <v>9</v>
      </c>
      <c r="F14424" t="str">
        <f>_xlfn.XLOOKUP(data!$B14424,campaign!$A$2:$A$18,campaign!$B$2:$B$18)</f>
        <v>TruckOwner</v>
      </c>
      <c r="G14424">
        <f>_xlfn.XLOOKUP($F14424,campaign!$B$2:$B$18,campaign!$D$2:$D$18)</f>
        <v>26</v>
      </c>
      <c r="H14424" t="str">
        <f>_xlfn.XLOOKUP($A14424,customer!$A$2:$A$978,customer!$B$2:$B$978)</f>
        <v>Hollis Ratcliff</v>
      </c>
    </row>
    <row r="14425" spans="1:8" x14ac:dyDescent="0.2">
      <c r="A14425" t="s">
        <v>3885</v>
      </c>
      <c r="B14425" t="s">
        <v>3923</v>
      </c>
      <c r="C14425" s="1">
        <v>44741</v>
      </c>
      <c r="D14425" s="1">
        <v>45076</v>
      </c>
      <c r="E14425">
        <f t="shared" si="225"/>
        <v>11</v>
      </c>
      <c r="F14425" t="str">
        <f>_xlfn.XLOOKUP(data!$B14425,campaign!$A$2:$A$18,campaign!$B$2:$B$18)</f>
        <v>TruckOwner</v>
      </c>
      <c r="G14425">
        <f>_xlfn.XLOOKUP($F14425,campaign!$B$2:$B$18,campaign!$D$2:$D$18)</f>
        <v>26</v>
      </c>
      <c r="H14425" t="str">
        <f>_xlfn.XLOOKUP($A14425,customer!$A$2:$A$978,customer!$B$2:$B$978)</f>
        <v>Hollis Ratcliff</v>
      </c>
    </row>
    <row r="14426" spans="1:8" x14ac:dyDescent="0.2">
      <c r="A14426" t="s">
        <v>3885</v>
      </c>
      <c r="B14426" t="s">
        <v>3923</v>
      </c>
      <c r="C14426" s="1">
        <v>44741</v>
      </c>
      <c r="D14426" s="1">
        <v>45090</v>
      </c>
      <c r="E14426">
        <f t="shared" si="225"/>
        <v>11</v>
      </c>
      <c r="F14426" t="str">
        <f>_xlfn.XLOOKUP(data!$B14426,campaign!$A$2:$A$18,campaign!$B$2:$B$18)</f>
        <v>TruckOwner</v>
      </c>
      <c r="G14426">
        <f>_xlfn.XLOOKUP($F14426,campaign!$B$2:$B$18,campaign!$D$2:$D$18)</f>
        <v>26</v>
      </c>
      <c r="H14426" t="str">
        <f>_xlfn.XLOOKUP($A14426,customer!$A$2:$A$978,customer!$B$2:$B$978)</f>
        <v>Hollis Ratcliff</v>
      </c>
    </row>
    <row r="14427" spans="1:8" x14ac:dyDescent="0.2">
      <c r="A14427" t="s">
        <v>3885</v>
      </c>
      <c r="B14427" t="s">
        <v>3924</v>
      </c>
      <c r="C14427" s="1">
        <v>44821</v>
      </c>
      <c r="D14427" s="1">
        <v>44821</v>
      </c>
      <c r="E14427">
        <f t="shared" si="225"/>
        <v>0</v>
      </c>
      <c r="F14427" t="str">
        <f>_xlfn.XLOOKUP(data!$B14427,campaign!$A$2:$A$18,campaign!$B$2:$B$18)</f>
        <v>RVOwner</v>
      </c>
      <c r="G14427">
        <f>_xlfn.XLOOKUP($F14427,campaign!$B$2:$B$18,campaign!$D$2:$D$18)</f>
        <v>22</v>
      </c>
      <c r="H14427" t="str">
        <f>_xlfn.XLOOKUP($A14427,customer!$A$2:$A$978,customer!$B$2:$B$978)</f>
        <v>Hollis Ratcliff</v>
      </c>
    </row>
    <row r="14428" spans="1:8" x14ac:dyDescent="0.2">
      <c r="A14428" t="s">
        <v>3885</v>
      </c>
      <c r="B14428" t="s">
        <v>3924</v>
      </c>
      <c r="C14428" s="1">
        <v>44821</v>
      </c>
      <c r="D14428" s="1">
        <v>44854</v>
      </c>
      <c r="E14428">
        <f t="shared" si="225"/>
        <v>1</v>
      </c>
      <c r="F14428" t="str">
        <f>_xlfn.XLOOKUP(data!$B14428,campaign!$A$2:$A$18,campaign!$B$2:$B$18)</f>
        <v>RVOwner</v>
      </c>
      <c r="G14428">
        <f>_xlfn.XLOOKUP($F14428,campaign!$B$2:$B$18,campaign!$D$2:$D$18)</f>
        <v>22</v>
      </c>
      <c r="H14428" t="str">
        <f>_xlfn.XLOOKUP($A14428,customer!$A$2:$A$978,customer!$B$2:$B$978)</f>
        <v>Hollis Ratcliff</v>
      </c>
    </row>
    <row r="14429" spans="1:8" x14ac:dyDescent="0.2">
      <c r="A14429" t="s">
        <v>3885</v>
      </c>
      <c r="B14429" t="s">
        <v>3924</v>
      </c>
      <c r="C14429" s="1">
        <v>44821</v>
      </c>
      <c r="D14429" s="1">
        <v>44889</v>
      </c>
      <c r="E14429">
        <f t="shared" si="225"/>
        <v>2</v>
      </c>
      <c r="F14429" t="str">
        <f>_xlfn.XLOOKUP(data!$B14429,campaign!$A$2:$A$18,campaign!$B$2:$B$18)</f>
        <v>RVOwner</v>
      </c>
      <c r="G14429">
        <f>_xlfn.XLOOKUP($F14429,campaign!$B$2:$B$18,campaign!$D$2:$D$18)</f>
        <v>22</v>
      </c>
      <c r="H14429" t="str">
        <f>_xlfn.XLOOKUP($A14429,customer!$A$2:$A$978,customer!$B$2:$B$978)</f>
        <v>Hollis Ratcliff</v>
      </c>
    </row>
    <row r="14430" spans="1:8" x14ac:dyDescent="0.2">
      <c r="A14430" t="s">
        <v>3885</v>
      </c>
      <c r="B14430" t="s">
        <v>3924</v>
      </c>
      <c r="C14430" s="1">
        <v>44821</v>
      </c>
      <c r="D14430" s="1">
        <v>44951</v>
      </c>
      <c r="E14430">
        <f t="shared" si="225"/>
        <v>4</v>
      </c>
      <c r="F14430" t="str">
        <f>_xlfn.XLOOKUP(data!$B14430,campaign!$A$2:$A$18,campaign!$B$2:$B$18)</f>
        <v>RVOwner</v>
      </c>
      <c r="G14430">
        <f>_xlfn.XLOOKUP($F14430,campaign!$B$2:$B$18,campaign!$D$2:$D$18)</f>
        <v>22</v>
      </c>
      <c r="H14430" t="str">
        <f>_xlfn.XLOOKUP($A14430,customer!$A$2:$A$978,customer!$B$2:$B$978)</f>
        <v>Hollis Ratcliff</v>
      </c>
    </row>
    <row r="14431" spans="1:8" x14ac:dyDescent="0.2">
      <c r="A14431" t="s">
        <v>3885</v>
      </c>
      <c r="B14431" t="s">
        <v>3924</v>
      </c>
      <c r="C14431" s="1">
        <v>44821</v>
      </c>
      <c r="D14431" s="1">
        <v>44978</v>
      </c>
      <c r="E14431">
        <f t="shared" si="225"/>
        <v>5</v>
      </c>
      <c r="F14431" t="str">
        <f>_xlfn.XLOOKUP(data!$B14431,campaign!$A$2:$A$18,campaign!$B$2:$B$18)</f>
        <v>RVOwner</v>
      </c>
      <c r="G14431">
        <f>_xlfn.XLOOKUP($F14431,campaign!$B$2:$B$18,campaign!$D$2:$D$18)</f>
        <v>22</v>
      </c>
      <c r="H14431" t="str">
        <f>_xlfn.XLOOKUP($A14431,customer!$A$2:$A$978,customer!$B$2:$B$978)</f>
        <v>Hollis Ratcliff</v>
      </c>
    </row>
    <row r="14432" spans="1:8" x14ac:dyDescent="0.2">
      <c r="A14432" t="s">
        <v>3885</v>
      </c>
      <c r="B14432" t="s">
        <v>3924</v>
      </c>
      <c r="C14432" s="1">
        <v>44821</v>
      </c>
      <c r="D14432" s="1">
        <v>45005</v>
      </c>
      <c r="E14432">
        <f t="shared" si="225"/>
        <v>6</v>
      </c>
      <c r="F14432" t="str">
        <f>_xlfn.XLOOKUP(data!$B14432,campaign!$A$2:$A$18,campaign!$B$2:$B$18)</f>
        <v>RVOwner</v>
      </c>
      <c r="G14432">
        <f>_xlfn.XLOOKUP($F14432,campaign!$B$2:$B$18,campaign!$D$2:$D$18)</f>
        <v>22</v>
      </c>
      <c r="H14432" t="str">
        <f>_xlfn.XLOOKUP($A14432,customer!$A$2:$A$978,customer!$B$2:$B$978)</f>
        <v>Hollis Ratcliff</v>
      </c>
    </row>
    <row r="14433" spans="1:8" x14ac:dyDescent="0.2">
      <c r="A14433" t="s">
        <v>3885</v>
      </c>
      <c r="B14433" t="s">
        <v>3924</v>
      </c>
      <c r="C14433" s="1">
        <v>44821</v>
      </c>
      <c r="D14433" s="1">
        <v>45045</v>
      </c>
      <c r="E14433">
        <f t="shared" si="225"/>
        <v>7</v>
      </c>
      <c r="F14433" t="str">
        <f>_xlfn.XLOOKUP(data!$B14433,campaign!$A$2:$A$18,campaign!$B$2:$B$18)</f>
        <v>RVOwner</v>
      </c>
      <c r="G14433">
        <f>_xlfn.XLOOKUP($F14433,campaign!$B$2:$B$18,campaign!$D$2:$D$18)</f>
        <v>22</v>
      </c>
      <c r="H14433" t="str">
        <f>_xlfn.XLOOKUP($A14433,customer!$A$2:$A$978,customer!$B$2:$B$978)</f>
        <v>Hollis Ratcliff</v>
      </c>
    </row>
    <row r="14434" spans="1:8" x14ac:dyDescent="0.2">
      <c r="A14434" t="s">
        <v>3885</v>
      </c>
      <c r="B14434" t="s">
        <v>3924</v>
      </c>
      <c r="C14434" s="1">
        <v>44821</v>
      </c>
      <c r="D14434" s="1">
        <v>45066</v>
      </c>
      <c r="E14434">
        <f t="shared" si="225"/>
        <v>8</v>
      </c>
      <c r="F14434" t="str">
        <f>_xlfn.XLOOKUP(data!$B14434,campaign!$A$2:$A$18,campaign!$B$2:$B$18)</f>
        <v>RVOwner</v>
      </c>
      <c r="G14434">
        <f>_xlfn.XLOOKUP($F14434,campaign!$B$2:$B$18,campaign!$D$2:$D$18)</f>
        <v>22</v>
      </c>
      <c r="H14434" t="str">
        <f>_xlfn.XLOOKUP($A14434,customer!$A$2:$A$978,customer!$B$2:$B$978)</f>
        <v>Hollis Ratcliff</v>
      </c>
    </row>
    <row r="14435" spans="1:8" x14ac:dyDescent="0.2">
      <c r="A14435" t="s">
        <v>3886</v>
      </c>
      <c r="B14435" t="s">
        <v>3926</v>
      </c>
      <c r="C14435" s="1">
        <v>44767</v>
      </c>
      <c r="D14435" s="1">
        <v>44767</v>
      </c>
      <c r="E14435">
        <f t="shared" si="225"/>
        <v>0</v>
      </c>
      <c r="F14435" t="str">
        <f>_xlfn.XLOOKUP(data!$B14435,campaign!$A$2:$A$18,campaign!$B$2:$B$18)</f>
        <v>BuysViaMailOrder</v>
      </c>
      <c r="G14435">
        <f>_xlfn.XLOOKUP($F14435,campaign!$B$2:$B$18,campaign!$D$2:$D$18)</f>
        <v>25</v>
      </c>
      <c r="H14435" t="str">
        <f>_xlfn.XLOOKUP($A14435,customer!$A$2:$A$978,customer!$B$2:$B$978)</f>
        <v>Darrel Screase</v>
      </c>
    </row>
    <row r="14436" spans="1:8" x14ac:dyDescent="0.2">
      <c r="A14436" t="s">
        <v>3886</v>
      </c>
      <c r="B14436" t="s">
        <v>3926</v>
      </c>
      <c r="C14436" s="1">
        <v>44767</v>
      </c>
      <c r="D14436" s="1">
        <v>44799</v>
      </c>
      <c r="E14436">
        <f t="shared" si="225"/>
        <v>1</v>
      </c>
      <c r="F14436" t="str">
        <f>_xlfn.XLOOKUP(data!$B14436,campaign!$A$2:$A$18,campaign!$B$2:$B$18)</f>
        <v>BuysViaMailOrder</v>
      </c>
      <c r="G14436">
        <f>_xlfn.XLOOKUP($F14436,campaign!$B$2:$B$18,campaign!$D$2:$D$18)</f>
        <v>25</v>
      </c>
      <c r="H14436" t="str">
        <f>_xlfn.XLOOKUP($A14436,customer!$A$2:$A$978,customer!$B$2:$B$978)</f>
        <v>Darrel Screase</v>
      </c>
    </row>
    <row r="14437" spans="1:8" x14ac:dyDescent="0.2">
      <c r="A14437" t="s">
        <v>3886</v>
      </c>
      <c r="B14437" t="s">
        <v>3926</v>
      </c>
      <c r="C14437" s="1">
        <v>44767</v>
      </c>
      <c r="D14437" s="1">
        <v>44809</v>
      </c>
      <c r="E14437">
        <f t="shared" si="225"/>
        <v>1</v>
      </c>
      <c r="F14437" t="str">
        <f>_xlfn.XLOOKUP(data!$B14437,campaign!$A$2:$A$18,campaign!$B$2:$B$18)</f>
        <v>BuysViaMailOrder</v>
      </c>
      <c r="G14437">
        <f>_xlfn.XLOOKUP($F14437,campaign!$B$2:$B$18,campaign!$D$2:$D$18)</f>
        <v>25</v>
      </c>
      <c r="H14437" t="str">
        <f>_xlfn.XLOOKUP($A14437,customer!$A$2:$A$978,customer!$B$2:$B$978)</f>
        <v>Darrel Screase</v>
      </c>
    </row>
    <row r="14438" spans="1:8" x14ac:dyDescent="0.2">
      <c r="A14438" t="s">
        <v>3886</v>
      </c>
      <c r="B14438" t="s">
        <v>3926</v>
      </c>
      <c r="C14438" s="1">
        <v>44767</v>
      </c>
      <c r="D14438" s="1">
        <v>44860</v>
      </c>
      <c r="E14438">
        <f t="shared" si="225"/>
        <v>3</v>
      </c>
      <c r="F14438" t="str">
        <f>_xlfn.XLOOKUP(data!$B14438,campaign!$A$2:$A$18,campaign!$B$2:$B$18)</f>
        <v>BuysViaMailOrder</v>
      </c>
      <c r="G14438">
        <f>_xlfn.XLOOKUP($F14438,campaign!$B$2:$B$18,campaign!$D$2:$D$18)</f>
        <v>25</v>
      </c>
      <c r="H14438" t="str">
        <f>_xlfn.XLOOKUP($A14438,customer!$A$2:$A$978,customer!$B$2:$B$978)</f>
        <v>Darrel Screase</v>
      </c>
    </row>
    <row r="14439" spans="1:8" x14ac:dyDescent="0.2">
      <c r="A14439" t="s">
        <v>3886</v>
      </c>
      <c r="B14439" t="s">
        <v>3926</v>
      </c>
      <c r="C14439" s="1">
        <v>44767</v>
      </c>
      <c r="D14439" s="1">
        <v>44890</v>
      </c>
      <c r="E14439">
        <f t="shared" si="225"/>
        <v>4</v>
      </c>
      <c r="F14439" t="str">
        <f>_xlfn.XLOOKUP(data!$B14439,campaign!$A$2:$A$18,campaign!$B$2:$B$18)</f>
        <v>BuysViaMailOrder</v>
      </c>
      <c r="G14439">
        <f>_xlfn.XLOOKUP($F14439,campaign!$B$2:$B$18,campaign!$D$2:$D$18)</f>
        <v>25</v>
      </c>
      <c r="H14439" t="str">
        <f>_xlfn.XLOOKUP($A14439,customer!$A$2:$A$978,customer!$B$2:$B$978)</f>
        <v>Darrel Screase</v>
      </c>
    </row>
    <row r="14440" spans="1:8" x14ac:dyDescent="0.2">
      <c r="A14440" t="s">
        <v>3886</v>
      </c>
      <c r="B14440" t="s">
        <v>3926</v>
      </c>
      <c r="C14440" s="1">
        <v>44767</v>
      </c>
      <c r="D14440" s="1">
        <v>44922</v>
      </c>
      <c r="E14440">
        <f t="shared" si="225"/>
        <v>5</v>
      </c>
      <c r="F14440" t="str">
        <f>_xlfn.XLOOKUP(data!$B14440,campaign!$A$2:$A$18,campaign!$B$2:$B$18)</f>
        <v>BuysViaMailOrder</v>
      </c>
      <c r="G14440">
        <f>_xlfn.XLOOKUP($F14440,campaign!$B$2:$B$18,campaign!$D$2:$D$18)</f>
        <v>25</v>
      </c>
      <c r="H14440" t="str">
        <f>_xlfn.XLOOKUP($A14440,customer!$A$2:$A$978,customer!$B$2:$B$978)</f>
        <v>Darrel Screase</v>
      </c>
    </row>
    <row r="14441" spans="1:8" x14ac:dyDescent="0.2">
      <c r="A14441" t="s">
        <v>3886</v>
      </c>
      <c r="B14441" t="s">
        <v>3926</v>
      </c>
      <c r="C14441" s="1">
        <v>44767</v>
      </c>
      <c r="D14441" s="1">
        <v>44956</v>
      </c>
      <c r="E14441">
        <f t="shared" si="225"/>
        <v>6</v>
      </c>
      <c r="F14441" t="str">
        <f>_xlfn.XLOOKUP(data!$B14441,campaign!$A$2:$A$18,campaign!$B$2:$B$18)</f>
        <v>BuysViaMailOrder</v>
      </c>
      <c r="G14441">
        <f>_xlfn.XLOOKUP($F14441,campaign!$B$2:$B$18,campaign!$D$2:$D$18)</f>
        <v>25</v>
      </c>
      <c r="H14441" t="str">
        <f>_xlfn.XLOOKUP($A14441,customer!$A$2:$A$978,customer!$B$2:$B$978)</f>
        <v>Darrel Screase</v>
      </c>
    </row>
    <row r="14442" spans="1:8" x14ac:dyDescent="0.2">
      <c r="A14442" t="s">
        <v>3886</v>
      </c>
      <c r="B14442" t="s">
        <v>3926</v>
      </c>
      <c r="C14442" s="1">
        <v>44767</v>
      </c>
      <c r="D14442" s="1">
        <v>45011</v>
      </c>
      <c r="E14442">
        <f t="shared" si="225"/>
        <v>8</v>
      </c>
      <c r="F14442" t="str">
        <f>_xlfn.XLOOKUP(data!$B14442,campaign!$A$2:$A$18,campaign!$B$2:$B$18)</f>
        <v>BuysViaMailOrder</v>
      </c>
      <c r="G14442">
        <f>_xlfn.XLOOKUP($F14442,campaign!$B$2:$B$18,campaign!$D$2:$D$18)</f>
        <v>25</v>
      </c>
      <c r="H14442" t="str">
        <f>_xlfn.XLOOKUP($A14442,customer!$A$2:$A$978,customer!$B$2:$B$978)</f>
        <v>Darrel Screase</v>
      </c>
    </row>
    <row r="14443" spans="1:8" x14ac:dyDescent="0.2">
      <c r="A14443" t="s">
        <v>3886</v>
      </c>
      <c r="B14443" t="s">
        <v>3926</v>
      </c>
      <c r="C14443" s="1">
        <v>44767</v>
      </c>
      <c r="D14443" s="1">
        <v>45024</v>
      </c>
      <c r="E14443">
        <f t="shared" si="225"/>
        <v>8</v>
      </c>
      <c r="F14443" t="str">
        <f>_xlfn.XLOOKUP(data!$B14443,campaign!$A$2:$A$18,campaign!$B$2:$B$18)</f>
        <v>BuysViaMailOrder</v>
      </c>
      <c r="G14443">
        <f>_xlfn.XLOOKUP($F14443,campaign!$B$2:$B$18,campaign!$D$2:$D$18)</f>
        <v>25</v>
      </c>
      <c r="H14443" t="str">
        <f>_xlfn.XLOOKUP($A14443,customer!$A$2:$A$978,customer!$B$2:$B$978)</f>
        <v>Darrel Screase</v>
      </c>
    </row>
    <row r="14444" spans="1:8" x14ac:dyDescent="0.2">
      <c r="A14444" t="s">
        <v>3886</v>
      </c>
      <c r="B14444" t="s">
        <v>3926</v>
      </c>
      <c r="C14444" s="1">
        <v>44767</v>
      </c>
      <c r="D14444" s="1">
        <v>45051</v>
      </c>
      <c r="E14444">
        <f t="shared" si="225"/>
        <v>9</v>
      </c>
      <c r="F14444" t="str">
        <f>_xlfn.XLOOKUP(data!$B14444,campaign!$A$2:$A$18,campaign!$B$2:$B$18)</f>
        <v>BuysViaMailOrder</v>
      </c>
      <c r="G14444">
        <f>_xlfn.XLOOKUP($F14444,campaign!$B$2:$B$18,campaign!$D$2:$D$18)</f>
        <v>25</v>
      </c>
      <c r="H14444" t="str">
        <f>_xlfn.XLOOKUP($A14444,customer!$A$2:$A$978,customer!$B$2:$B$978)</f>
        <v>Darrel Screase</v>
      </c>
    </row>
    <row r="14445" spans="1:8" x14ac:dyDescent="0.2">
      <c r="A14445" t="s">
        <v>3886</v>
      </c>
      <c r="B14445" t="s">
        <v>3926</v>
      </c>
      <c r="C14445" s="1">
        <v>44767</v>
      </c>
      <c r="D14445" s="1">
        <v>45086</v>
      </c>
      <c r="E14445">
        <f t="shared" si="225"/>
        <v>10</v>
      </c>
      <c r="F14445" t="str">
        <f>_xlfn.XLOOKUP(data!$B14445,campaign!$A$2:$A$18,campaign!$B$2:$B$18)</f>
        <v>BuysViaMailOrder</v>
      </c>
      <c r="G14445">
        <f>_xlfn.XLOOKUP($F14445,campaign!$B$2:$B$18,campaign!$D$2:$D$18)</f>
        <v>25</v>
      </c>
      <c r="H14445" t="str">
        <f>_xlfn.XLOOKUP($A14445,customer!$A$2:$A$978,customer!$B$2:$B$978)</f>
        <v>Darrel Screase</v>
      </c>
    </row>
    <row r="14446" spans="1:8" x14ac:dyDescent="0.2">
      <c r="A14446" t="s">
        <v>3886</v>
      </c>
      <c r="B14446" t="s">
        <v>3950</v>
      </c>
      <c r="C14446" s="1">
        <v>44867</v>
      </c>
      <c r="D14446" s="1">
        <v>44867</v>
      </c>
      <c r="E14446">
        <f t="shared" si="225"/>
        <v>0</v>
      </c>
      <c r="F14446" t="str">
        <f>_xlfn.XLOOKUP(data!$B14446,campaign!$A$2:$A$18,campaign!$B$2:$B$18)</f>
        <v>NotNewCellphoneUser</v>
      </c>
      <c r="G14446">
        <f>_xlfn.XLOOKUP($F14446,campaign!$B$2:$B$18,campaign!$D$2:$D$18)</f>
        <v>28</v>
      </c>
      <c r="H14446" t="str">
        <f>_xlfn.XLOOKUP($A14446,customer!$A$2:$A$978,customer!$B$2:$B$978)</f>
        <v>Darrel Screase</v>
      </c>
    </row>
    <row r="14447" spans="1:8" x14ac:dyDescent="0.2">
      <c r="A14447" t="s">
        <v>3886</v>
      </c>
      <c r="B14447" t="s">
        <v>3950</v>
      </c>
      <c r="C14447" s="1">
        <v>44867</v>
      </c>
      <c r="D14447" s="1">
        <v>44909</v>
      </c>
      <c r="E14447">
        <f t="shared" si="225"/>
        <v>1</v>
      </c>
      <c r="F14447" t="str">
        <f>_xlfn.XLOOKUP(data!$B14447,campaign!$A$2:$A$18,campaign!$B$2:$B$18)</f>
        <v>NotNewCellphoneUser</v>
      </c>
      <c r="G14447">
        <f>_xlfn.XLOOKUP($F14447,campaign!$B$2:$B$18,campaign!$D$2:$D$18)</f>
        <v>28</v>
      </c>
      <c r="H14447" t="str">
        <f>_xlfn.XLOOKUP($A14447,customer!$A$2:$A$978,customer!$B$2:$B$978)</f>
        <v>Darrel Screase</v>
      </c>
    </row>
    <row r="14448" spans="1:8" x14ac:dyDescent="0.2">
      <c r="A14448" t="s">
        <v>3886</v>
      </c>
      <c r="B14448" t="s">
        <v>3950</v>
      </c>
      <c r="C14448" s="1">
        <v>44867</v>
      </c>
      <c r="D14448" s="1">
        <v>44938</v>
      </c>
      <c r="E14448">
        <f t="shared" si="225"/>
        <v>2</v>
      </c>
      <c r="F14448" t="str">
        <f>_xlfn.XLOOKUP(data!$B14448,campaign!$A$2:$A$18,campaign!$B$2:$B$18)</f>
        <v>NotNewCellphoneUser</v>
      </c>
      <c r="G14448">
        <f>_xlfn.XLOOKUP($F14448,campaign!$B$2:$B$18,campaign!$D$2:$D$18)</f>
        <v>28</v>
      </c>
      <c r="H14448" t="str">
        <f>_xlfn.XLOOKUP($A14448,customer!$A$2:$A$978,customer!$B$2:$B$978)</f>
        <v>Darrel Screase</v>
      </c>
    </row>
    <row r="14449" spans="1:8" x14ac:dyDescent="0.2">
      <c r="A14449" t="s">
        <v>3886</v>
      </c>
      <c r="B14449" t="s">
        <v>3950</v>
      </c>
      <c r="C14449" s="1">
        <v>44867</v>
      </c>
      <c r="D14449" s="1">
        <v>44962</v>
      </c>
      <c r="E14449">
        <f t="shared" si="225"/>
        <v>3</v>
      </c>
      <c r="F14449" t="str">
        <f>_xlfn.XLOOKUP(data!$B14449,campaign!$A$2:$A$18,campaign!$B$2:$B$18)</f>
        <v>NotNewCellphoneUser</v>
      </c>
      <c r="G14449">
        <f>_xlfn.XLOOKUP($F14449,campaign!$B$2:$B$18,campaign!$D$2:$D$18)</f>
        <v>28</v>
      </c>
      <c r="H14449" t="str">
        <f>_xlfn.XLOOKUP($A14449,customer!$A$2:$A$978,customer!$B$2:$B$978)</f>
        <v>Darrel Screase</v>
      </c>
    </row>
    <row r="14450" spans="1:8" x14ac:dyDescent="0.2">
      <c r="A14450" t="s">
        <v>3886</v>
      </c>
      <c r="B14450" t="s">
        <v>3950</v>
      </c>
      <c r="C14450" s="1">
        <v>44867</v>
      </c>
      <c r="D14450" s="1">
        <v>44998</v>
      </c>
      <c r="E14450">
        <f t="shared" si="225"/>
        <v>4</v>
      </c>
      <c r="F14450" t="str">
        <f>_xlfn.XLOOKUP(data!$B14450,campaign!$A$2:$A$18,campaign!$B$2:$B$18)</f>
        <v>NotNewCellphoneUser</v>
      </c>
      <c r="G14450">
        <f>_xlfn.XLOOKUP($F14450,campaign!$B$2:$B$18,campaign!$D$2:$D$18)</f>
        <v>28</v>
      </c>
      <c r="H14450" t="str">
        <f>_xlfn.XLOOKUP($A14450,customer!$A$2:$A$978,customer!$B$2:$B$978)</f>
        <v>Darrel Screase</v>
      </c>
    </row>
    <row r="14451" spans="1:8" x14ac:dyDescent="0.2">
      <c r="A14451" t="s">
        <v>3886</v>
      </c>
      <c r="B14451" t="s">
        <v>3950</v>
      </c>
      <c r="C14451" s="1">
        <v>44867</v>
      </c>
      <c r="D14451" s="1">
        <v>45021</v>
      </c>
      <c r="E14451">
        <f t="shared" si="225"/>
        <v>5</v>
      </c>
      <c r="F14451" t="str">
        <f>_xlfn.XLOOKUP(data!$B14451,campaign!$A$2:$A$18,campaign!$B$2:$B$18)</f>
        <v>NotNewCellphoneUser</v>
      </c>
      <c r="G14451">
        <f>_xlfn.XLOOKUP($F14451,campaign!$B$2:$B$18,campaign!$D$2:$D$18)</f>
        <v>28</v>
      </c>
      <c r="H14451" t="str">
        <f>_xlfn.XLOOKUP($A14451,customer!$A$2:$A$978,customer!$B$2:$B$978)</f>
        <v>Darrel Screase</v>
      </c>
    </row>
    <row r="14452" spans="1:8" x14ac:dyDescent="0.2">
      <c r="A14452" t="s">
        <v>3886</v>
      </c>
      <c r="B14452" t="s">
        <v>3950</v>
      </c>
      <c r="C14452" s="1">
        <v>44867</v>
      </c>
      <c r="D14452" s="1">
        <v>45051</v>
      </c>
      <c r="E14452">
        <f t="shared" si="225"/>
        <v>6</v>
      </c>
      <c r="F14452" t="str">
        <f>_xlfn.XLOOKUP(data!$B14452,campaign!$A$2:$A$18,campaign!$B$2:$B$18)</f>
        <v>NotNewCellphoneUser</v>
      </c>
      <c r="G14452">
        <f>_xlfn.XLOOKUP($F14452,campaign!$B$2:$B$18,campaign!$D$2:$D$18)</f>
        <v>28</v>
      </c>
      <c r="H14452" t="str">
        <f>_xlfn.XLOOKUP($A14452,customer!$A$2:$A$978,customer!$B$2:$B$978)</f>
        <v>Darrel Screase</v>
      </c>
    </row>
    <row r="14453" spans="1:8" x14ac:dyDescent="0.2">
      <c r="A14453" t="s">
        <v>3887</v>
      </c>
      <c r="B14453" t="s">
        <v>3951</v>
      </c>
      <c r="C14453" s="1">
        <v>44597</v>
      </c>
      <c r="D14453" s="1">
        <v>44597</v>
      </c>
      <c r="E14453">
        <f t="shared" si="225"/>
        <v>0</v>
      </c>
      <c r="F14453" t="str">
        <f>_xlfn.XLOOKUP(data!$B14453,campaign!$A$2:$A$18,campaign!$B$2:$B$18)</f>
        <v>OwnsMotorcycle</v>
      </c>
      <c r="G14453">
        <f>_xlfn.XLOOKUP($F14453,campaign!$B$2:$B$18,campaign!$D$2:$D$18)</f>
        <v>14</v>
      </c>
      <c r="H14453" t="str">
        <f>_xlfn.XLOOKUP($A14453,customer!$A$2:$A$978,customer!$B$2:$B$978)</f>
        <v>Philis Tollett</v>
      </c>
    </row>
    <row r="14454" spans="1:8" x14ac:dyDescent="0.2">
      <c r="A14454" t="s">
        <v>3887</v>
      </c>
      <c r="B14454" t="s">
        <v>3951</v>
      </c>
      <c r="C14454" s="1">
        <v>44597</v>
      </c>
      <c r="D14454" s="1">
        <v>44638</v>
      </c>
      <c r="E14454">
        <f t="shared" si="225"/>
        <v>1</v>
      </c>
      <c r="F14454" t="str">
        <f>_xlfn.XLOOKUP(data!$B14454,campaign!$A$2:$A$18,campaign!$B$2:$B$18)</f>
        <v>OwnsMotorcycle</v>
      </c>
      <c r="G14454">
        <f>_xlfn.XLOOKUP($F14454,campaign!$B$2:$B$18,campaign!$D$2:$D$18)</f>
        <v>14</v>
      </c>
      <c r="H14454" t="str">
        <f>_xlfn.XLOOKUP($A14454,customer!$A$2:$A$978,customer!$B$2:$B$978)</f>
        <v>Philis Tollett</v>
      </c>
    </row>
    <row r="14455" spans="1:8" x14ac:dyDescent="0.2">
      <c r="A14455" t="s">
        <v>3887</v>
      </c>
      <c r="B14455" t="s">
        <v>3951</v>
      </c>
      <c r="C14455" s="1">
        <v>44597</v>
      </c>
      <c r="D14455" s="1">
        <v>44658</v>
      </c>
      <c r="E14455">
        <f t="shared" si="225"/>
        <v>2</v>
      </c>
      <c r="F14455" t="str">
        <f>_xlfn.XLOOKUP(data!$B14455,campaign!$A$2:$A$18,campaign!$B$2:$B$18)</f>
        <v>OwnsMotorcycle</v>
      </c>
      <c r="G14455">
        <f>_xlfn.XLOOKUP($F14455,campaign!$B$2:$B$18,campaign!$D$2:$D$18)</f>
        <v>14</v>
      </c>
      <c r="H14455" t="str">
        <f>_xlfn.XLOOKUP($A14455,customer!$A$2:$A$978,customer!$B$2:$B$978)</f>
        <v>Philis Tollett</v>
      </c>
    </row>
    <row r="14456" spans="1:8" x14ac:dyDescent="0.2">
      <c r="A14456" t="s">
        <v>3887</v>
      </c>
      <c r="B14456" t="s">
        <v>3951</v>
      </c>
      <c r="C14456" s="1">
        <v>44597</v>
      </c>
      <c r="D14456" s="1">
        <v>44694</v>
      </c>
      <c r="E14456">
        <f t="shared" si="225"/>
        <v>3</v>
      </c>
      <c r="F14456" t="str">
        <f>_xlfn.XLOOKUP(data!$B14456,campaign!$A$2:$A$18,campaign!$B$2:$B$18)</f>
        <v>OwnsMotorcycle</v>
      </c>
      <c r="G14456">
        <f>_xlfn.XLOOKUP($F14456,campaign!$B$2:$B$18,campaign!$D$2:$D$18)</f>
        <v>14</v>
      </c>
      <c r="H14456" t="str">
        <f>_xlfn.XLOOKUP($A14456,customer!$A$2:$A$978,customer!$B$2:$B$978)</f>
        <v>Philis Tollett</v>
      </c>
    </row>
    <row r="14457" spans="1:8" x14ac:dyDescent="0.2">
      <c r="A14457" t="s">
        <v>3887</v>
      </c>
      <c r="B14457" t="s">
        <v>3951</v>
      </c>
      <c r="C14457" s="1">
        <v>44597</v>
      </c>
      <c r="D14457" s="1">
        <v>44725</v>
      </c>
      <c r="E14457">
        <f t="shared" si="225"/>
        <v>4</v>
      </c>
      <c r="F14457" t="str">
        <f>_xlfn.XLOOKUP(data!$B14457,campaign!$A$2:$A$18,campaign!$B$2:$B$18)</f>
        <v>OwnsMotorcycle</v>
      </c>
      <c r="G14457">
        <f>_xlfn.XLOOKUP($F14457,campaign!$B$2:$B$18,campaign!$D$2:$D$18)</f>
        <v>14</v>
      </c>
      <c r="H14457" t="str">
        <f>_xlfn.XLOOKUP($A14457,customer!$A$2:$A$978,customer!$B$2:$B$978)</f>
        <v>Philis Tollett</v>
      </c>
    </row>
    <row r="14458" spans="1:8" x14ac:dyDescent="0.2">
      <c r="A14458" t="s">
        <v>3887</v>
      </c>
      <c r="B14458" t="s">
        <v>3951</v>
      </c>
      <c r="C14458" s="1">
        <v>44597</v>
      </c>
      <c r="D14458" s="1">
        <v>44787</v>
      </c>
      <c r="E14458">
        <f t="shared" si="225"/>
        <v>6</v>
      </c>
      <c r="F14458" t="str">
        <f>_xlfn.XLOOKUP(data!$B14458,campaign!$A$2:$A$18,campaign!$B$2:$B$18)</f>
        <v>OwnsMotorcycle</v>
      </c>
      <c r="G14458">
        <f>_xlfn.XLOOKUP($F14458,campaign!$B$2:$B$18,campaign!$D$2:$D$18)</f>
        <v>14</v>
      </c>
      <c r="H14458" t="str">
        <f>_xlfn.XLOOKUP($A14458,customer!$A$2:$A$978,customer!$B$2:$B$978)</f>
        <v>Philis Tollett</v>
      </c>
    </row>
    <row r="14459" spans="1:8" x14ac:dyDescent="0.2">
      <c r="A14459" t="s">
        <v>3887</v>
      </c>
      <c r="B14459" t="s">
        <v>3951</v>
      </c>
      <c r="C14459" s="1">
        <v>44597</v>
      </c>
      <c r="D14459" s="1">
        <v>44845</v>
      </c>
      <c r="E14459">
        <f t="shared" si="225"/>
        <v>8</v>
      </c>
      <c r="F14459" t="str">
        <f>_xlfn.XLOOKUP(data!$B14459,campaign!$A$2:$A$18,campaign!$B$2:$B$18)</f>
        <v>OwnsMotorcycle</v>
      </c>
      <c r="G14459">
        <f>_xlfn.XLOOKUP($F14459,campaign!$B$2:$B$18,campaign!$D$2:$D$18)</f>
        <v>14</v>
      </c>
      <c r="H14459" t="str">
        <f>_xlfn.XLOOKUP($A14459,customer!$A$2:$A$978,customer!$B$2:$B$978)</f>
        <v>Philis Tollett</v>
      </c>
    </row>
    <row r="14460" spans="1:8" x14ac:dyDescent="0.2">
      <c r="A14460" t="s">
        <v>3887</v>
      </c>
      <c r="B14460" t="s">
        <v>3951</v>
      </c>
      <c r="C14460" s="1">
        <v>44597</v>
      </c>
      <c r="D14460" s="1">
        <v>44874</v>
      </c>
      <c r="E14460">
        <f t="shared" si="225"/>
        <v>9</v>
      </c>
      <c r="F14460" t="str">
        <f>_xlfn.XLOOKUP(data!$B14460,campaign!$A$2:$A$18,campaign!$B$2:$B$18)</f>
        <v>OwnsMotorcycle</v>
      </c>
      <c r="G14460">
        <f>_xlfn.XLOOKUP($F14460,campaign!$B$2:$B$18,campaign!$D$2:$D$18)</f>
        <v>14</v>
      </c>
      <c r="H14460" t="str">
        <f>_xlfn.XLOOKUP($A14460,customer!$A$2:$A$978,customer!$B$2:$B$978)</f>
        <v>Philis Tollett</v>
      </c>
    </row>
    <row r="14461" spans="1:8" x14ac:dyDescent="0.2">
      <c r="A14461" t="s">
        <v>3887</v>
      </c>
      <c r="B14461" t="s">
        <v>3951</v>
      </c>
      <c r="C14461" s="1">
        <v>44597</v>
      </c>
      <c r="D14461" s="1">
        <v>44910</v>
      </c>
      <c r="E14461">
        <f t="shared" si="225"/>
        <v>10</v>
      </c>
      <c r="F14461" t="str">
        <f>_xlfn.XLOOKUP(data!$B14461,campaign!$A$2:$A$18,campaign!$B$2:$B$18)</f>
        <v>OwnsMotorcycle</v>
      </c>
      <c r="G14461">
        <f>_xlfn.XLOOKUP($F14461,campaign!$B$2:$B$18,campaign!$D$2:$D$18)</f>
        <v>14</v>
      </c>
      <c r="H14461" t="str">
        <f>_xlfn.XLOOKUP($A14461,customer!$A$2:$A$978,customer!$B$2:$B$978)</f>
        <v>Philis Tollett</v>
      </c>
    </row>
    <row r="14462" spans="1:8" x14ac:dyDescent="0.2">
      <c r="A14462" t="s">
        <v>3887</v>
      </c>
      <c r="B14462" t="s">
        <v>3951</v>
      </c>
      <c r="C14462" s="1">
        <v>44597</v>
      </c>
      <c r="D14462" s="1">
        <v>44975</v>
      </c>
      <c r="E14462">
        <f t="shared" si="225"/>
        <v>12</v>
      </c>
      <c r="F14462" t="str">
        <f>_xlfn.XLOOKUP(data!$B14462,campaign!$A$2:$A$18,campaign!$B$2:$B$18)</f>
        <v>OwnsMotorcycle</v>
      </c>
      <c r="G14462">
        <f>_xlfn.XLOOKUP($F14462,campaign!$B$2:$B$18,campaign!$D$2:$D$18)</f>
        <v>14</v>
      </c>
      <c r="H14462" t="str">
        <f>_xlfn.XLOOKUP($A14462,customer!$A$2:$A$978,customer!$B$2:$B$978)</f>
        <v>Philis Tollett</v>
      </c>
    </row>
    <row r="14463" spans="1:8" x14ac:dyDescent="0.2">
      <c r="A14463" t="s">
        <v>3887</v>
      </c>
      <c r="B14463" t="s">
        <v>3951</v>
      </c>
      <c r="C14463" s="1">
        <v>44597</v>
      </c>
      <c r="D14463" s="1">
        <v>45003</v>
      </c>
      <c r="E14463">
        <f t="shared" si="225"/>
        <v>13</v>
      </c>
      <c r="F14463" t="str">
        <f>_xlfn.XLOOKUP(data!$B14463,campaign!$A$2:$A$18,campaign!$B$2:$B$18)</f>
        <v>OwnsMotorcycle</v>
      </c>
      <c r="G14463">
        <f>_xlfn.XLOOKUP($F14463,campaign!$B$2:$B$18,campaign!$D$2:$D$18)</f>
        <v>14</v>
      </c>
      <c r="H14463" t="str">
        <f>_xlfn.XLOOKUP($A14463,customer!$A$2:$A$978,customer!$B$2:$B$978)</f>
        <v>Philis Tollett</v>
      </c>
    </row>
    <row r="14464" spans="1:8" x14ac:dyDescent="0.2">
      <c r="A14464" t="s">
        <v>3887</v>
      </c>
      <c r="B14464" t="s">
        <v>3951</v>
      </c>
      <c r="C14464" s="1">
        <v>44597</v>
      </c>
      <c r="D14464" s="1">
        <v>45026</v>
      </c>
      <c r="E14464">
        <f t="shared" si="225"/>
        <v>14</v>
      </c>
      <c r="F14464" t="str">
        <f>_xlfn.XLOOKUP(data!$B14464,campaign!$A$2:$A$18,campaign!$B$2:$B$18)</f>
        <v>OwnsMotorcycle</v>
      </c>
      <c r="G14464">
        <f>_xlfn.XLOOKUP($F14464,campaign!$B$2:$B$18,campaign!$D$2:$D$18)</f>
        <v>14</v>
      </c>
      <c r="H14464" t="str">
        <f>_xlfn.XLOOKUP($A14464,customer!$A$2:$A$978,customer!$B$2:$B$978)</f>
        <v>Philis Tollett</v>
      </c>
    </row>
    <row r="14465" spans="1:8" x14ac:dyDescent="0.2">
      <c r="A14465" t="s">
        <v>3887</v>
      </c>
      <c r="B14465" t="s">
        <v>3951</v>
      </c>
      <c r="C14465" s="1">
        <v>44597</v>
      </c>
      <c r="D14465" s="1">
        <v>45060</v>
      </c>
      <c r="E14465">
        <f t="shared" si="225"/>
        <v>15</v>
      </c>
      <c r="F14465" t="str">
        <f>_xlfn.XLOOKUP(data!$B14465,campaign!$A$2:$A$18,campaign!$B$2:$B$18)</f>
        <v>OwnsMotorcycle</v>
      </c>
      <c r="G14465">
        <f>_xlfn.XLOOKUP($F14465,campaign!$B$2:$B$18,campaign!$D$2:$D$18)</f>
        <v>14</v>
      </c>
      <c r="H14465" t="str">
        <f>_xlfn.XLOOKUP($A14465,customer!$A$2:$A$978,customer!$B$2:$B$978)</f>
        <v>Philis Tollett</v>
      </c>
    </row>
    <row r="14466" spans="1:8" x14ac:dyDescent="0.2">
      <c r="A14466" t="s">
        <v>3887</v>
      </c>
      <c r="B14466" t="s">
        <v>3927</v>
      </c>
      <c r="C14466" s="1">
        <v>44941</v>
      </c>
      <c r="D14466" s="1">
        <v>44941</v>
      </c>
      <c r="E14466">
        <f t="shared" si="225"/>
        <v>0</v>
      </c>
      <c r="F14466" t="str">
        <f>_xlfn.XLOOKUP(data!$B14466,campaign!$A$2:$A$18,campaign!$B$2:$B$18)</f>
        <v>RespondsToMailOffers</v>
      </c>
      <c r="G14466">
        <f>_xlfn.XLOOKUP($F14466,campaign!$B$2:$B$18,campaign!$D$2:$D$18)</f>
        <v>27</v>
      </c>
      <c r="H14466" t="str">
        <f>_xlfn.XLOOKUP($A14466,customer!$A$2:$A$978,customer!$B$2:$B$978)</f>
        <v>Philis Tollett</v>
      </c>
    </row>
    <row r="14467" spans="1:8" x14ac:dyDescent="0.2">
      <c r="A14467" t="s">
        <v>3887</v>
      </c>
      <c r="B14467" t="s">
        <v>3927</v>
      </c>
      <c r="C14467" s="1">
        <v>44941</v>
      </c>
      <c r="D14467" s="1">
        <v>44979</v>
      </c>
      <c r="E14467">
        <f t="shared" ref="E14467:E14530" si="226">DATEDIF(C14467,D14467,"M")</f>
        <v>1</v>
      </c>
      <c r="F14467" t="str">
        <f>_xlfn.XLOOKUP(data!$B14467,campaign!$A$2:$A$18,campaign!$B$2:$B$18)</f>
        <v>RespondsToMailOffers</v>
      </c>
      <c r="G14467">
        <f>_xlfn.XLOOKUP($F14467,campaign!$B$2:$B$18,campaign!$D$2:$D$18)</f>
        <v>27</v>
      </c>
      <c r="H14467" t="str">
        <f>_xlfn.XLOOKUP($A14467,customer!$A$2:$A$978,customer!$B$2:$B$978)</f>
        <v>Philis Tollett</v>
      </c>
    </row>
    <row r="14468" spans="1:8" x14ac:dyDescent="0.2">
      <c r="A14468" t="s">
        <v>3887</v>
      </c>
      <c r="B14468" t="s">
        <v>3927</v>
      </c>
      <c r="C14468" s="1">
        <v>44941</v>
      </c>
      <c r="D14468" s="1">
        <v>45007</v>
      </c>
      <c r="E14468">
        <f t="shared" si="226"/>
        <v>2</v>
      </c>
      <c r="F14468" t="str">
        <f>_xlfn.XLOOKUP(data!$B14468,campaign!$A$2:$A$18,campaign!$B$2:$B$18)</f>
        <v>RespondsToMailOffers</v>
      </c>
      <c r="G14468">
        <f>_xlfn.XLOOKUP($F14468,campaign!$B$2:$B$18,campaign!$D$2:$D$18)</f>
        <v>27</v>
      </c>
      <c r="H14468" t="str">
        <f>_xlfn.XLOOKUP($A14468,customer!$A$2:$A$978,customer!$B$2:$B$978)</f>
        <v>Philis Tollett</v>
      </c>
    </row>
    <row r="14469" spans="1:8" x14ac:dyDescent="0.2">
      <c r="A14469" t="s">
        <v>3887</v>
      </c>
      <c r="B14469" t="s">
        <v>3927</v>
      </c>
      <c r="C14469" s="1">
        <v>44941</v>
      </c>
      <c r="D14469" s="1">
        <v>45044</v>
      </c>
      <c r="E14469">
        <f t="shared" si="226"/>
        <v>3</v>
      </c>
      <c r="F14469" t="str">
        <f>_xlfn.XLOOKUP(data!$B14469,campaign!$A$2:$A$18,campaign!$B$2:$B$18)</f>
        <v>RespondsToMailOffers</v>
      </c>
      <c r="G14469">
        <f>_xlfn.XLOOKUP($F14469,campaign!$B$2:$B$18,campaign!$D$2:$D$18)</f>
        <v>27</v>
      </c>
      <c r="H14469" t="str">
        <f>_xlfn.XLOOKUP($A14469,customer!$A$2:$A$978,customer!$B$2:$B$978)</f>
        <v>Philis Tollett</v>
      </c>
    </row>
    <row r="14470" spans="1:8" x14ac:dyDescent="0.2">
      <c r="A14470" t="s">
        <v>3887</v>
      </c>
      <c r="B14470" t="s">
        <v>3927</v>
      </c>
      <c r="C14470" s="1">
        <v>44941</v>
      </c>
      <c r="D14470" s="1">
        <v>45064</v>
      </c>
      <c r="E14470">
        <f t="shared" si="226"/>
        <v>4</v>
      </c>
      <c r="F14470" t="str">
        <f>_xlfn.XLOOKUP(data!$B14470,campaign!$A$2:$A$18,campaign!$B$2:$B$18)</f>
        <v>RespondsToMailOffers</v>
      </c>
      <c r="G14470">
        <f>_xlfn.XLOOKUP($F14470,campaign!$B$2:$B$18,campaign!$D$2:$D$18)</f>
        <v>27</v>
      </c>
      <c r="H14470" t="str">
        <f>_xlfn.XLOOKUP($A14470,customer!$A$2:$A$978,customer!$B$2:$B$978)</f>
        <v>Philis Tollett</v>
      </c>
    </row>
    <row r="14471" spans="1:8" x14ac:dyDescent="0.2">
      <c r="A14471" t="s">
        <v>3888</v>
      </c>
      <c r="B14471" t="s">
        <v>3951</v>
      </c>
      <c r="C14471" s="1">
        <v>44770</v>
      </c>
      <c r="D14471" s="1">
        <v>44770</v>
      </c>
      <c r="E14471">
        <f t="shared" si="226"/>
        <v>0</v>
      </c>
      <c r="F14471" t="str">
        <f>_xlfn.XLOOKUP(data!$B14471,campaign!$A$2:$A$18,campaign!$B$2:$B$18)</f>
        <v>OwnsMotorcycle</v>
      </c>
      <c r="G14471">
        <f>_xlfn.XLOOKUP($F14471,campaign!$B$2:$B$18,campaign!$D$2:$D$18)</f>
        <v>14</v>
      </c>
      <c r="H14471" t="str">
        <f>_xlfn.XLOOKUP($A14471,customer!$A$2:$A$978,customer!$B$2:$B$978)</f>
        <v>Charmion Blowfield</v>
      </c>
    </row>
    <row r="14472" spans="1:8" x14ac:dyDescent="0.2">
      <c r="A14472" t="s">
        <v>3888</v>
      </c>
      <c r="B14472" t="s">
        <v>3951</v>
      </c>
      <c r="C14472" s="1">
        <v>44770</v>
      </c>
      <c r="D14472" s="1">
        <v>44813</v>
      </c>
      <c r="E14472">
        <f t="shared" si="226"/>
        <v>1</v>
      </c>
      <c r="F14472" t="str">
        <f>_xlfn.XLOOKUP(data!$B14472,campaign!$A$2:$A$18,campaign!$B$2:$B$18)</f>
        <v>OwnsMotorcycle</v>
      </c>
      <c r="G14472">
        <f>_xlfn.XLOOKUP($F14472,campaign!$B$2:$B$18,campaign!$D$2:$D$18)</f>
        <v>14</v>
      </c>
      <c r="H14472" t="str">
        <f>_xlfn.XLOOKUP($A14472,customer!$A$2:$A$978,customer!$B$2:$B$978)</f>
        <v>Charmion Blowfield</v>
      </c>
    </row>
    <row r="14473" spans="1:8" x14ac:dyDescent="0.2">
      <c r="A14473" t="s">
        <v>3888</v>
      </c>
      <c r="B14473" t="s">
        <v>3951</v>
      </c>
      <c r="C14473" s="1">
        <v>44770</v>
      </c>
      <c r="D14473" s="1">
        <v>44863</v>
      </c>
      <c r="E14473">
        <f t="shared" si="226"/>
        <v>3</v>
      </c>
      <c r="F14473" t="str">
        <f>_xlfn.XLOOKUP(data!$B14473,campaign!$A$2:$A$18,campaign!$B$2:$B$18)</f>
        <v>OwnsMotorcycle</v>
      </c>
      <c r="G14473">
        <f>_xlfn.XLOOKUP($F14473,campaign!$B$2:$B$18,campaign!$D$2:$D$18)</f>
        <v>14</v>
      </c>
      <c r="H14473" t="str">
        <f>_xlfn.XLOOKUP($A14473,customer!$A$2:$A$978,customer!$B$2:$B$978)</f>
        <v>Charmion Blowfield</v>
      </c>
    </row>
    <row r="14474" spans="1:8" x14ac:dyDescent="0.2">
      <c r="A14474" t="s">
        <v>3888</v>
      </c>
      <c r="B14474" t="s">
        <v>3951</v>
      </c>
      <c r="C14474" s="1">
        <v>44770</v>
      </c>
      <c r="D14474" s="1">
        <v>44894</v>
      </c>
      <c r="E14474">
        <f t="shared" si="226"/>
        <v>4</v>
      </c>
      <c r="F14474" t="str">
        <f>_xlfn.XLOOKUP(data!$B14474,campaign!$A$2:$A$18,campaign!$B$2:$B$18)</f>
        <v>OwnsMotorcycle</v>
      </c>
      <c r="G14474">
        <f>_xlfn.XLOOKUP($F14474,campaign!$B$2:$B$18,campaign!$D$2:$D$18)</f>
        <v>14</v>
      </c>
      <c r="H14474" t="str">
        <f>_xlfn.XLOOKUP($A14474,customer!$A$2:$A$978,customer!$B$2:$B$978)</f>
        <v>Charmion Blowfield</v>
      </c>
    </row>
    <row r="14475" spans="1:8" x14ac:dyDescent="0.2">
      <c r="A14475" t="s">
        <v>3888</v>
      </c>
      <c r="B14475" t="s">
        <v>3951</v>
      </c>
      <c r="C14475" s="1">
        <v>44770</v>
      </c>
      <c r="D14475" s="1">
        <v>44933</v>
      </c>
      <c r="E14475">
        <f t="shared" si="226"/>
        <v>5</v>
      </c>
      <c r="F14475" t="str">
        <f>_xlfn.XLOOKUP(data!$B14475,campaign!$A$2:$A$18,campaign!$B$2:$B$18)</f>
        <v>OwnsMotorcycle</v>
      </c>
      <c r="G14475">
        <f>_xlfn.XLOOKUP($F14475,campaign!$B$2:$B$18,campaign!$D$2:$D$18)</f>
        <v>14</v>
      </c>
      <c r="H14475" t="str">
        <f>_xlfn.XLOOKUP($A14475,customer!$A$2:$A$978,customer!$B$2:$B$978)</f>
        <v>Charmion Blowfield</v>
      </c>
    </row>
    <row r="14476" spans="1:8" x14ac:dyDescent="0.2">
      <c r="A14476" t="s">
        <v>3888</v>
      </c>
      <c r="B14476" t="s">
        <v>3951</v>
      </c>
      <c r="C14476" s="1">
        <v>44770</v>
      </c>
      <c r="D14476" s="1">
        <v>44959</v>
      </c>
      <c r="E14476">
        <f t="shared" si="226"/>
        <v>6</v>
      </c>
      <c r="F14476" t="str">
        <f>_xlfn.XLOOKUP(data!$B14476,campaign!$A$2:$A$18,campaign!$B$2:$B$18)</f>
        <v>OwnsMotorcycle</v>
      </c>
      <c r="G14476">
        <f>_xlfn.XLOOKUP($F14476,campaign!$B$2:$B$18,campaign!$D$2:$D$18)</f>
        <v>14</v>
      </c>
      <c r="H14476" t="str">
        <f>_xlfn.XLOOKUP($A14476,customer!$A$2:$A$978,customer!$B$2:$B$978)</f>
        <v>Charmion Blowfield</v>
      </c>
    </row>
    <row r="14477" spans="1:8" x14ac:dyDescent="0.2">
      <c r="A14477" t="s">
        <v>3888</v>
      </c>
      <c r="B14477" t="s">
        <v>3951</v>
      </c>
      <c r="C14477" s="1">
        <v>44770</v>
      </c>
      <c r="D14477" s="1">
        <v>44991</v>
      </c>
      <c r="E14477">
        <f t="shared" si="226"/>
        <v>7</v>
      </c>
      <c r="F14477" t="str">
        <f>_xlfn.XLOOKUP(data!$B14477,campaign!$A$2:$A$18,campaign!$B$2:$B$18)</f>
        <v>OwnsMotorcycle</v>
      </c>
      <c r="G14477">
        <f>_xlfn.XLOOKUP($F14477,campaign!$B$2:$B$18,campaign!$D$2:$D$18)</f>
        <v>14</v>
      </c>
      <c r="H14477" t="str">
        <f>_xlfn.XLOOKUP($A14477,customer!$A$2:$A$978,customer!$B$2:$B$978)</f>
        <v>Charmion Blowfield</v>
      </c>
    </row>
    <row r="14478" spans="1:8" x14ac:dyDescent="0.2">
      <c r="A14478" t="s">
        <v>3888</v>
      </c>
      <c r="B14478" t="s">
        <v>3951</v>
      </c>
      <c r="C14478" s="1">
        <v>44770</v>
      </c>
      <c r="D14478" s="1">
        <v>45046</v>
      </c>
      <c r="E14478">
        <f t="shared" si="226"/>
        <v>9</v>
      </c>
      <c r="F14478" t="str">
        <f>_xlfn.XLOOKUP(data!$B14478,campaign!$A$2:$A$18,campaign!$B$2:$B$18)</f>
        <v>OwnsMotorcycle</v>
      </c>
      <c r="G14478">
        <f>_xlfn.XLOOKUP($F14478,campaign!$B$2:$B$18,campaign!$D$2:$D$18)</f>
        <v>14</v>
      </c>
      <c r="H14478" t="str">
        <f>_xlfn.XLOOKUP($A14478,customer!$A$2:$A$978,customer!$B$2:$B$978)</f>
        <v>Charmion Blowfield</v>
      </c>
    </row>
    <row r="14479" spans="1:8" x14ac:dyDescent="0.2">
      <c r="A14479" t="s">
        <v>3888</v>
      </c>
      <c r="B14479" t="s">
        <v>3951</v>
      </c>
      <c r="C14479" s="1">
        <v>44770</v>
      </c>
      <c r="D14479" s="1">
        <v>45059</v>
      </c>
      <c r="E14479">
        <f t="shared" si="226"/>
        <v>9</v>
      </c>
      <c r="F14479" t="str">
        <f>_xlfn.XLOOKUP(data!$B14479,campaign!$A$2:$A$18,campaign!$B$2:$B$18)</f>
        <v>OwnsMotorcycle</v>
      </c>
      <c r="G14479">
        <f>_xlfn.XLOOKUP($F14479,campaign!$B$2:$B$18,campaign!$D$2:$D$18)</f>
        <v>14</v>
      </c>
      <c r="H14479" t="str">
        <f>_xlfn.XLOOKUP($A14479,customer!$A$2:$A$978,customer!$B$2:$B$978)</f>
        <v>Charmion Blowfield</v>
      </c>
    </row>
    <row r="14480" spans="1:8" x14ac:dyDescent="0.2">
      <c r="A14480" t="s">
        <v>3888</v>
      </c>
      <c r="B14480" t="s">
        <v>3951</v>
      </c>
      <c r="C14480" s="1">
        <v>44770</v>
      </c>
      <c r="D14480" s="1">
        <v>45085</v>
      </c>
      <c r="E14480">
        <f t="shared" si="226"/>
        <v>10</v>
      </c>
      <c r="F14480" t="str">
        <f>_xlfn.XLOOKUP(data!$B14480,campaign!$A$2:$A$18,campaign!$B$2:$B$18)</f>
        <v>OwnsMotorcycle</v>
      </c>
      <c r="G14480">
        <f>_xlfn.XLOOKUP($F14480,campaign!$B$2:$B$18,campaign!$D$2:$D$18)</f>
        <v>14</v>
      </c>
      <c r="H14480" t="str">
        <f>_xlfn.XLOOKUP($A14480,customer!$A$2:$A$978,customer!$B$2:$B$978)</f>
        <v>Charmion Blowfield</v>
      </c>
    </row>
    <row r="14481" spans="1:8" x14ac:dyDescent="0.2">
      <c r="A14481" t="s">
        <v>3888</v>
      </c>
      <c r="B14481" t="s">
        <v>3953</v>
      </c>
      <c r="C14481" s="1">
        <v>44801</v>
      </c>
      <c r="D14481" s="1">
        <v>44801</v>
      </c>
      <c r="E14481">
        <f t="shared" si="226"/>
        <v>0</v>
      </c>
      <c r="F14481" t="str">
        <f>_xlfn.XLOOKUP(data!$B14481,campaign!$A$2:$A$18,campaign!$B$2:$B$18)</f>
        <v>MaritalStatus</v>
      </c>
      <c r="G14481">
        <f>_xlfn.XLOOKUP($F14481,campaign!$B$2:$B$18,campaign!$D$2:$D$18)</f>
        <v>29</v>
      </c>
      <c r="H14481" t="str">
        <f>_xlfn.XLOOKUP($A14481,customer!$A$2:$A$978,customer!$B$2:$B$978)</f>
        <v>Charmion Blowfield</v>
      </c>
    </row>
    <row r="14482" spans="1:8" x14ac:dyDescent="0.2">
      <c r="A14482" t="s">
        <v>3888</v>
      </c>
      <c r="B14482" t="s">
        <v>3953</v>
      </c>
      <c r="C14482" s="1">
        <v>44801</v>
      </c>
      <c r="D14482" s="1">
        <v>44834</v>
      </c>
      <c r="E14482">
        <f t="shared" si="226"/>
        <v>1</v>
      </c>
      <c r="F14482" t="str">
        <f>_xlfn.XLOOKUP(data!$B14482,campaign!$A$2:$A$18,campaign!$B$2:$B$18)</f>
        <v>MaritalStatus</v>
      </c>
      <c r="G14482">
        <f>_xlfn.XLOOKUP($F14482,campaign!$B$2:$B$18,campaign!$D$2:$D$18)</f>
        <v>29</v>
      </c>
      <c r="H14482" t="str">
        <f>_xlfn.XLOOKUP($A14482,customer!$A$2:$A$978,customer!$B$2:$B$978)</f>
        <v>Charmion Blowfield</v>
      </c>
    </row>
    <row r="14483" spans="1:8" x14ac:dyDescent="0.2">
      <c r="A14483" t="s">
        <v>3888</v>
      </c>
      <c r="B14483" t="s">
        <v>3953</v>
      </c>
      <c r="C14483" s="1">
        <v>44801</v>
      </c>
      <c r="D14483" s="1">
        <v>44872</v>
      </c>
      <c r="E14483">
        <f t="shared" si="226"/>
        <v>2</v>
      </c>
      <c r="F14483" t="str">
        <f>_xlfn.XLOOKUP(data!$B14483,campaign!$A$2:$A$18,campaign!$B$2:$B$18)</f>
        <v>MaritalStatus</v>
      </c>
      <c r="G14483">
        <f>_xlfn.XLOOKUP($F14483,campaign!$B$2:$B$18,campaign!$D$2:$D$18)</f>
        <v>29</v>
      </c>
      <c r="H14483" t="str">
        <f>_xlfn.XLOOKUP($A14483,customer!$A$2:$A$978,customer!$B$2:$B$978)</f>
        <v>Charmion Blowfield</v>
      </c>
    </row>
    <row r="14484" spans="1:8" x14ac:dyDescent="0.2">
      <c r="A14484" t="s">
        <v>3888</v>
      </c>
      <c r="B14484" t="s">
        <v>3953</v>
      </c>
      <c r="C14484" s="1">
        <v>44801</v>
      </c>
      <c r="D14484" s="1">
        <v>44903</v>
      </c>
      <c r="E14484">
        <f t="shared" si="226"/>
        <v>3</v>
      </c>
      <c r="F14484" t="str">
        <f>_xlfn.XLOOKUP(data!$B14484,campaign!$A$2:$A$18,campaign!$B$2:$B$18)</f>
        <v>MaritalStatus</v>
      </c>
      <c r="G14484">
        <f>_xlfn.XLOOKUP($F14484,campaign!$B$2:$B$18,campaign!$D$2:$D$18)</f>
        <v>29</v>
      </c>
      <c r="H14484" t="str">
        <f>_xlfn.XLOOKUP($A14484,customer!$A$2:$A$978,customer!$B$2:$B$978)</f>
        <v>Charmion Blowfield</v>
      </c>
    </row>
    <row r="14485" spans="1:8" x14ac:dyDescent="0.2">
      <c r="A14485" t="s">
        <v>3888</v>
      </c>
      <c r="B14485" t="s">
        <v>3953</v>
      </c>
      <c r="C14485" s="1">
        <v>44801</v>
      </c>
      <c r="D14485" s="1">
        <v>44927</v>
      </c>
      <c r="E14485">
        <f t="shared" si="226"/>
        <v>4</v>
      </c>
      <c r="F14485" t="str">
        <f>_xlfn.XLOOKUP(data!$B14485,campaign!$A$2:$A$18,campaign!$B$2:$B$18)</f>
        <v>MaritalStatus</v>
      </c>
      <c r="G14485">
        <f>_xlfn.XLOOKUP($F14485,campaign!$B$2:$B$18,campaign!$D$2:$D$18)</f>
        <v>29</v>
      </c>
      <c r="H14485" t="str">
        <f>_xlfn.XLOOKUP($A14485,customer!$A$2:$A$978,customer!$B$2:$B$978)</f>
        <v>Charmion Blowfield</v>
      </c>
    </row>
    <row r="14486" spans="1:8" x14ac:dyDescent="0.2">
      <c r="A14486" t="s">
        <v>3888</v>
      </c>
      <c r="B14486" t="s">
        <v>3953</v>
      </c>
      <c r="C14486" s="1">
        <v>44801</v>
      </c>
      <c r="D14486" s="1">
        <v>44962</v>
      </c>
      <c r="E14486">
        <f t="shared" si="226"/>
        <v>5</v>
      </c>
      <c r="F14486" t="str">
        <f>_xlfn.XLOOKUP(data!$B14486,campaign!$A$2:$A$18,campaign!$B$2:$B$18)</f>
        <v>MaritalStatus</v>
      </c>
      <c r="G14486">
        <f>_xlfn.XLOOKUP($F14486,campaign!$B$2:$B$18,campaign!$D$2:$D$18)</f>
        <v>29</v>
      </c>
      <c r="H14486" t="str">
        <f>_xlfn.XLOOKUP($A14486,customer!$A$2:$A$978,customer!$B$2:$B$978)</f>
        <v>Charmion Blowfield</v>
      </c>
    </row>
    <row r="14487" spans="1:8" x14ac:dyDescent="0.2">
      <c r="A14487" t="s">
        <v>3888</v>
      </c>
      <c r="B14487" t="s">
        <v>3953</v>
      </c>
      <c r="C14487" s="1">
        <v>44801</v>
      </c>
      <c r="D14487" s="1">
        <v>44996</v>
      </c>
      <c r="E14487">
        <f t="shared" si="226"/>
        <v>6</v>
      </c>
      <c r="F14487" t="str">
        <f>_xlfn.XLOOKUP(data!$B14487,campaign!$A$2:$A$18,campaign!$B$2:$B$18)</f>
        <v>MaritalStatus</v>
      </c>
      <c r="G14487">
        <f>_xlfn.XLOOKUP($F14487,campaign!$B$2:$B$18,campaign!$D$2:$D$18)</f>
        <v>29</v>
      </c>
      <c r="H14487" t="str">
        <f>_xlfn.XLOOKUP($A14487,customer!$A$2:$A$978,customer!$B$2:$B$978)</f>
        <v>Charmion Blowfield</v>
      </c>
    </row>
    <row r="14488" spans="1:8" x14ac:dyDescent="0.2">
      <c r="A14488" t="s">
        <v>3888</v>
      </c>
      <c r="B14488" t="s">
        <v>3953</v>
      </c>
      <c r="C14488" s="1">
        <v>44801</v>
      </c>
      <c r="D14488" s="1">
        <v>45026</v>
      </c>
      <c r="E14488">
        <f t="shared" si="226"/>
        <v>7</v>
      </c>
      <c r="F14488" t="str">
        <f>_xlfn.XLOOKUP(data!$B14488,campaign!$A$2:$A$18,campaign!$B$2:$B$18)</f>
        <v>MaritalStatus</v>
      </c>
      <c r="G14488">
        <f>_xlfn.XLOOKUP($F14488,campaign!$B$2:$B$18,campaign!$D$2:$D$18)</f>
        <v>29</v>
      </c>
      <c r="H14488" t="str">
        <f>_xlfn.XLOOKUP($A14488,customer!$A$2:$A$978,customer!$B$2:$B$978)</f>
        <v>Charmion Blowfield</v>
      </c>
    </row>
    <row r="14489" spans="1:8" x14ac:dyDescent="0.2">
      <c r="A14489" t="s">
        <v>3888</v>
      </c>
      <c r="B14489" t="s">
        <v>3953</v>
      </c>
      <c r="C14489" s="1">
        <v>44801</v>
      </c>
      <c r="D14489" s="1">
        <v>45055</v>
      </c>
      <c r="E14489">
        <f t="shared" si="226"/>
        <v>8</v>
      </c>
      <c r="F14489" t="str">
        <f>_xlfn.XLOOKUP(data!$B14489,campaign!$A$2:$A$18,campaign!$B$2:$B$18)</f>
        <v>MaritalStatus</v>
      </c>
      <c r="G14489">
        <f>_xlfn.XLOOKUP($F14489,campaign!$B$2:$B$18,campaign!$D$2:$D$18)</f>
        <v>29</v>
      </c>
      <c r="H14489" t="str">
        <f>_xlfn.XLOOKUP($A14489,customer!$A$2:$A$978,customer!$B$2:$B$978)</f>
        <v>Charmion Blowfield</v>
      </c>
    </row>
    <row r="14490" spans="1:8" x14ac:dyDescent="0.2">
      <c r="A14490" t="s">
        <v>3888</v>
      </c>
      <c r="B14490" t="s">
        <v>3953</v>
      </c>
      <c r="C14490" s="1">
        <v>44801</v>
      </c>
      <c r="D14490" s="1">
        <v>45082</v>
      </c>
      <c r="E14490">
        <f t="shared" si="226"/>
        <v>9</v>
      </c>
      <c r="F14490" t="str">
        <f>_xlfn.XLOOKUP(data!$B14490,campaign!$A$2:$A$18,campaign!$B$2:$B$18)</f>
        <v>MaritalStatus</v>
      </c>
      <c r="G14490">
        <f>_xlfn.XLOOKUP($F14490,campaign!$B$2:$B$18,campaign!$D$2:$D$18)</f>
        <v>29</v>
      </c>
      <c r="H14490" t="str">
        <f>_xlfn.XLOOKUP($A14490,customer!$A$2:$A$978,customer!$B$2:$B$978)</f>
        <v>Charmion Blowfield</v>
      </c>
    </row>
    <row r="14491" spans="1:8" x14ac:dyDescent="0.2">
      <c r="A14491" t="s">
        <v>3889</v>
      </c>
      <c r="B14491" t="s">
        <v>3947</v>
      </c>
      <c r="C14491" s="1">
        <v>44614</v>
      </c>
      <c r="D14491" s="1">
        <v>44614</v>
      </c>
      <c r="E14491">
        <f t="shared" si="226"/>
        <v>0</v>
      </c>
      <c r="F14491" t="str">
        <f>_xlfn.XLOOKUP(data!$B14491,campaign!$A$2:$A$18,campaign!$B$2:$B$18)</f>
        <v>OwnsComputer</v>
      </c>
      <c r="G14491">
        <f>_xlfn.XLOOKUP($F14491,campaign!$B$2:$B$18,campaign!$D$2:$D$18)</f>
        <v>62</v>
      </c>
      <c r="H14491" t="str">
        <f>_xlfn.XLOOKUP($A14491,customer!$A$2:$A$978,customer!$B$2:$B$978)</f>
        <v>Magdalena Jancar</v>
      </c>
    </row>
    <row r="14492" spans="1:8" x14ac:dyDescent="0.2">
      <c r="A14492" t="s">
        <v>3889</v>
      </c>
      <c r="B14492" t="s">
        <v>3947</v>
      </c>
      <c r="C14492" s="1">
        <v>44614</v>
      </c>
      <c r="D14492" s="1">
        <v>44674</v>
      </c>
      <c r="E14492">
        <f t="shared" si="226"/>
        <v>2</v>
      </c>
      <c r="F14492" t="str">
        <f>_xlfn.XLOOKUP(data!$B14492,campaign!$A$2:$A$18,campaign!$B$2:$B$18)</f>
        <v>OwnsComputer</v>
      </c>
      <c r="G14492">
        <f>_xlfn.XLOOKUP($F14492,campaign!$B$2:$B$18,campaign!$D$2:$D$18)</f>
        <v>62</v>
      </c>
      <c r="H14492" t="str">
        <f>_xlfn.XLOOKUP($A14492,customer!$A$2:$A$978,customer!$B$2:$B$978)</f>
        <v>Magdalena Jancar</v>
      </c>
    </row>
    <row r="14493" spans="1:8" x14ac:dyDescent="0.2">
      <c r="A14493" t="s">
        <v>3889</v>
      </c>
      <c r="B14493" t="s">
        <v>3947</v>
      </c>
      <c r="C14493" s="1">
        <v>44614</v>
      </c>
      <c r="D14493" s="1">
        <v>44687</v>
      </c>
      <c r="E14493">
        <f t="shared" si="226"/>
        <v>2</v>
      </c>
      <c r="F14493" t="str">
        <f>_xlfn.XLOOKUP(data!$B14493,campaign!$A$2:$A$18,campaign!$B$2:$B$18)</f>
        <v>OwnsComputer</v>
      </c>
      <c r="G14493">
        <f>_xlfn.XLOOKUP($F14493,campaign!$B$2:$B$18,campaign!$D$2:$D$18)</f>
        <v>62</v>
      </c>
      <c r="H14493" t="str">
        <f>_xlfn.XLOOKUP($A14493,customer!$A$2:$A$978,customer!$B$2:$B$978)</f>
        <v>Magdalena Jancar</v>
      </c>
    </row>
    <row r="14494" spans="1:8" x14ac:dyDescent="0.2">
      <c r="A14494" t="s">
        <v>3889</v>
      </c>
      <c r="B14494" t="s">
        <v>3947</v>
      </c>
      <c r="C14494" s="1">
        <v>44614</v>
      </c>
      <c r="D14494" s="1">
        <v>44738</v>
      </c>
      <c r="E14494">
        <f t="shared" si="226"/>
        <v>4</v>
      </c>
      <c r="F14494" t="str">
        <f>_xlfn.XLOOKUP(data!$B14494,campaign!$A$2:$A$18,campaign!$B$2:$B$18)</f>
        <v>OwnsComputer</v>
      </c>
      <c r="G14494">
        <f>_xlfn.XLOOKUP($F14494,campaign!$B$2:$B$18,campaign!$D$2:$D$18)</f>
        <v>62</v>
      </c>
      <c r="H14494" t="str">
        <f>_xlfn.XLOOKUP($A14494,customer!$A$2:$A$978,customer!$B$2:$B$978)</f>
        <v>Magdalena Jancar</v>
      </c>
    </row>
    <row r="14495" spans="1:8" x14ac:dyDescent="0.2">
      <c r="A14495" t="s">
        <v>3889</v>
      </c>
      <c r="B14495" t="s">
        <v>3947</v>
      </c>
      <c r="C14495" s="1">
        <v>44614</v>
      </c>
      <c r="D14495" s="1">
        <v>44837</v>
      </c>
      <c r="E14495">
        <f t="shared" si="226"/>
        <v>7</v>
      </c>
      <c r="F14495" t="str">
        <f>_xlfn.XLOOKUP(data!$B14495,campaign!$A$2:$A$18,campaign!$B$2:$B$18)</f>
        <v>OwnsComputer</v>
      </c>
      <c r="G14495">
        <f>_xlfn.XLOOKUP($F14495,campaign!$B$2:$B$18,campaign!$D$2:$D$18)</f>
        <v>62</v>
      </c>
      <c r="H14495" t="str">
        <f>_xlfn.XLOOKUP($A14495,customer!$A$2:$A$978,customer!$B$2:$B$978)</f>
        <v>Magdalena Jancar</v>
      </c>
    </row>
    <row r="14496" spans="1:8" x14ac:dyDescent="0.2">
      <c r="A14496" t="s">
        <v>3889</v>
      </c>
      <c r="B14496" t="s">
        <v>3947</v>
      </c>
      <c r="C14496" s="1">
        <v>44614</v>
      </c>
      <c r="D14496" s="1">
        <v>44891</v>
      </c>
      <c r="E14496">
        <f t="shared" si="226"/>
        <v>9</v>
      </c>
      <c r="F14496" t="str">
        <f>_xlfn.XLOOKUP(data!$B14496,campaign!$A$2:$A$18,campaign!$B$2:$B$18)</f>
        <v>OwnsComputer</v>
      </c>
      <c r="G14496">
        <f>_xlfn.XLOOKUP($F14496,campaign!$B$2:$B$18,campaign!$D$2:$D$18)</f>
        <v>62</v>
      </c>
      <c r="H14496" t="str">
        <f>_xlfn.XLOOKUP($A14496,customer!$A$2:$A$978,customer!$B$2:$B$978)</f>
        <v>Magdalena Jancar</v>
      </c>
    </row>
    <row r="14497" spans="1:8" x14ac:dyDescent="0.2">
      <c r="A14497" t="s">
        <v>3889</v>
      </c>
      <c r="B14497" t="s">
        <v>3947</v>
      </c>
      <c r="C14497" s="1">
        <v>44614</v>
      </c>
      <c r="D14497" s="1">
        <v>44919</v>
      </c>
      <c r="E14497">
        <f t="shared" si="226"/>
        <v>10</v>
      </c>
      <c r="F14497" t="str">
        <f>_xlfn.XLOOKUP(data!$B14497,campaign!$A$2:$A$18,campaign!$B$2:$B$18)</f>
        <v>OwnsComputer</v>
      </c>
      <c r="G14497">
        <f>_xlfn.XLOOKUP($F14497,campaign!$B$2:$B$18,campaign!$D$2:$D$18)</f>
        <v>62</v>
      </c>
      <c r="H14497" t="str">
        <f>_xlfn.XLOOKUP($A14497,customer!$A$2:$A$978,customer!$B$2:$B$978)</f>
        <v>Magdalena Jancar</v>
      </c>
    </row>
    <row r="14498" spans="1:8" x14ac:dyDescent="0.2">
      <c r="A14498" t="s">
        <v>3889</v>
      </c>
      <c r="B14498" t="s">
        <v>3947</v>
      </c>
      <c r="C14498" s="1">
        <v>44614</v>
      </c>
      <c r="D14498" s="1">
        <v>45014</v>
      </c>
      <c r="E14498">
        <f t="shared" si="226"/>
        <v>13</v>
      </c>
      <c r="F14498" t="str">
        <f>_xlfn.XLOOKUP(data!$B14498,campaign!$A$2:$A$18,campaign!$B$2:$B$18)</f>
        <v>OwnsComputer</v>
      </c>
      <c r="G14498">
        <f>_xlfn.XLOOKUP($F14498,campaign!$B$2:$B$18,campaign!$D$2:$D$18)</f>
        <v>62</v>
      </c>
      <c r="H14498" t="str">
        <f>_xlfn.XLOOKUP($A14498,customer!$A$2:$A$978,customer!$B$2:$B$978)</f>
        <v>Magdalena Jancar</v>
      </c>
    </row>
    <row r="14499" spans="1:8" x14ac:dyDescent="0.2">
      <c r="A14499" t="s">
        <v>3889</v>
      </c>
      <c r="B14499" t="s">
        <v>3947</v>
      </c>
      <c r="C14499" s="1">
        <v>44614</v>
      </c>
      <c r="D14499" s="1">
        <v>45044</v>
      </c>
      <c r="E14499">
        <f t="shared" si="226"/>
        <v>14</v>
      </c>
      <c r="F14499" t="str">
        <f>_xlfn.XLOOKUP(data!$B14499,campaign!$A$2:$A$18,campaign!$B$2:$B$18)</f>
        <v>OwnsComputer</v>
      </c>
      <c r="G14499">
        <f>_xlfn.XLOOKUP($F14499,campaign!$B$2:$B$18,campaign!$D$2:$D$18)</f>
        <v>62</v>
      </c>
      <c r="H14499" t="str">
        <f>_xlfn.XLOOKUP($A14499,customer!$A$2:$A$978,customer!$B$2:$B$978)</f>
        <v>Magdalena Jancar</v>
      </c>
    </row>
    <row r="14500" spans="1:8" x14ac:dyDescent="0.2">
      <c r="A14500" t="s">
        <v>3889</v>
      </c>
      <c r="B14500" t="s">
        <v>3947</v>
      </c>
      <c r="C14500" s="1">
        <v>44614</v>
      </c>
      <c r="D14500" s="1">
        <v>45051</v>
      </c>
      <c r="E14500">
        <f t="shared" si="226"/>
        <v>14</v>
      </c>
      <c r="F14500" t="str">
        <f>_xlfn.XLOOKUP(data!$B14500,campaign!$A$2:$A$18,campaign!$B$2:$B$18)</f>
        <v>OwnsComputer</v>
      </c>
      <c r="G14500">
        <f>_xlfn.XLOOKUP($F14500,campaign!$B$2:$B$18,campaign!$D$2:$D$18)</f>
        <v>62</v>
      </c>
      <c r="H14500" t="str">
        <f>_xlfn.XLOOKUP($A14500,customer!$A$2:$A$978,customer!$B$2:$B$978)</f>
        <v>Magdalena Jancar</v>
      </c>
    </row>
    <row r="14501" spans="1:8" x14ac:dyDescent="0.2">
      <c r="A14501" t="s">
        <v>3889</v>
      </c>
      <c r="B14501" t="s">
        <v>3947</v>
      </c>
      <c r="C14501" s="1">
        <v>44614</v>
      </c>
      <c r="D14501" s="1">
        <v>45081</v>
      </c>
      <c r="E14501">
        <f t="shared" si="226"/>
        <v>15</v>
      </c>
      <c r="F14501" t="str">
        <f>_xlfn.XLOOKUP(data!$B14501,campaign!$A$2:$A$18,campaign!$B$2:$B$18)</f>
        <v>OwnsComputer</v>
      </c>
      <c r="G14501">
        <f>_xlfn.XLOOKUP($F14501,campaign!$B$2:$B$18,campaign!$D$2:$D$18)</f>
        <v>62</v>
      </c>
      <c r="H14501" t="str">
        <f>_xlfn.XLOOKUP($A14501,customer!$A$2:$A$978,customer!$B$2:$B$978)</f>
        <v>Magdalena Jancar</v>
      </c>
    </row>
    <row r="14502" spans="1:8" x14ac:dyDescent="0.2">
      <c r="A14502" t="s">
        <v>3889</v>
      </c>
      <c r="B14502" t="s">
        <v>3920</v>
      </c>
      <c r="C14502" s="1">
        <v>44787</v>
      </c>
      <c r="D14502" s="1">
        <v>44787</v>
      </c>
      <c r="E14502">
        <f t="shared" si="226"/>
        <v>0</v>
      </c>
      <c r="F14502" t="str">
        <f>_xlfn.XLOOKUP(data!$B14502,campaign!$A$2:$A$18,campaign!$B$2:$B$18)</f>
        <v>ChildrenInHH</v>
      </c>
      <c r="G14502">
        <f>_xlfn.XLOOKUP($F14502,campaign!$B$2:$B$18,campaign!$D$2:$D$18)</f>
        <v>10</v>
      </c>
      <c r="H14502" t="str">
        <f>_xlfn.XLOOKUP($A14502,customer!$A$2:$A$978,customer!$B$2:$B$978)</f>
        <v>Magdalena Jancar</v>
      </c>
    </row>
    <row r="14503" spans="1:8" x14ac:dyDescent="0.2">
      <c r="A14503" t="s">
        <v>3889</v>
      </c>
      <c r="B14503" t="s">
        <v>3920</v>
      </c>
      <c r="C14503" s="1">
        <v>44787</v>
      </c>
      <c r="D14503" s="1">
        <v>44851</v>
      </c>
      <c r="E14503">
        <f t="shared" si="226"/>
        <v>2</v>
      </c>
      <c r="F14503" t="str">
        <f>_xlfn.XLOOKUP(data!$B14503,campaign!$A$2:$A$18,campaign!$B$2:$B$18)</f>
        <v>ChildrenInHH</v>
      </c>
      <c r="G14503">
        <f>_xlfn.XLOOKUP($F14503,campaign!$B$2:$B$18,campaign!$D$2:$D$18)</f>
        <v>10</v>
      </c>
      <c r="H14503" t="str">
        <f>_xlfn.XLOOKUP($A14503,customer!$A$2:$A$978,customer!$B$2:$B$978)</f>
        <v>Magdalena Jancar</v>
      </c>
    </row>
    <row r="14504" spans="1:8" x14ac:dyDescent="0.2">
      <c r="A14504" t="s">
        <v>3889</v>
      </c>
      <c r="B14504" t="s">
        <v>3920</v>
      </c>
      <c r="C14504" s="1">
        <v>44787</v>
      </c>
      <c r="D14504" s="1">
        <v>44889</v>
      </c>
      <c r="E14504">
        <f t="shared" si="226"/>
        <v>3</v>
      </c>
      <c r="F14504" t="str">
        <f>_xlfn.XLOOKUP(data!$B14504,campaign!$A$2:$A$18,campaign!$B$2:$B$18)</f>
        <v>ChildrenInHH</v>
      </c>
      <c r="G14504">
        <f>_xlfn.XLOOKUP($F14504,campaign!$B$2:$B$18,campaign!$D$2:$D$18)</f>
        <v>10</v>
      </c>
      <c r="H14504" t="str">
        <f>_xlfn.XLOOKUP($A14504,customer!$A$2:$A$978,customer!$B$2:$B$978)</f>
        <v>Magdalena Jancar</v>
      </c>
    </row>
    <row r="14505" spans="1:8" x14ac:dyDescent="0.2">
      <c r="A14505" t="s">
        <v>3889</v>
      </c>
      <c r="B14505" t="s">
        <v>3920</v>
      </c>
      <c r="C14505" s="1">
        <v>44787</v>
      </c>
      <c r="D14505" s="1">
        <v>44921</v>
      </c>
      <c r="E14505">
        <f t="shared" si="226"/>
        <v>4</v>
      </c>
      <c r="F14505" t="str">
        <f>_xlfn.XLOOKUP(data!$B14505,campaign!$A$2:$A$18,campaign!$B$2:$B$18)</f>
        <v>ChildrenInHH</v>
      </c>
      <c r="G14505">
        <f>_xlfn.XLOOKUP($F14505,campaign!$B$2:$B$18,campaign!$D$2:$D$18)</f>
        <v>10</v>
      </c>
      <c r="H14505" t="str">
        <f>_xlfn.XLOOKUP($A14505,customer!$A$2:$A$978,customer!$B$2:$B$978)</f>
        <v>Magdalena Jancar</v>
      </c>
    </row>
    <row r="14506" spans="1:8" x14ac:dyDescent="0.2">
      <c r="A14506" t="s">
        <v>3889</v>
      </c>
      <c r="B14506" t="s">
        <v>3920</v>
      </c>
      <c r="C14506" s="1">
        <v>44787</v>
      </c>
      <c r="D14506" s="1">
        <v>44976</v>
      </c>
      <c r="E14506">
        <f t="shared" si="226"/>
        <v>6</v>
      </c>
      <c r="F14506" t="str">
        <f>_xlfn.XLOOKUP(data!$B14506,campaign!$A$2:$A$18,campaign!$B$2:$B$18)</f>
        <v>ChildrenInHH</v>
      </c>
      <c r="G14506">
        <f>_xlfn.XLOOKUP($F14506,campaign!$B$2:$B$18,campaign!$D$2:$D$18)</f>
        <v>10</v>
      </c>
      <c r="H14506" t="str">
        <f>_xlfn.XLOOKUP($A14506,customer!$A$2:$A$978,customer!$B$2:$B$978)</f>
        <v>Magdalena Jancar</v>
      </c>
    </row>
    <row r="14507" spans="1:8" x14ac:dyDescent="0.2">
      <c r="A14507" t="s">
        <v>3889</v>
      </c>
      <c r="B14507" t="s">
        <v>3920</v>
      </c>
      <c r="C14507" s="1">
        <v>44787</v>
      </c>
      <c r="D14507" s="1">
        <v>45007</v>
      </c>
      <c r="E14507">
        <f t="shared" si="226"/>
        <v>7</v>
      </c>
      <c r="F14507" t="str">
        <f>_xlfn.XLOOKUP(data!$B14507,campaign!$A$2:$A$18,campaign!$B$2:$B$18)</f>
        <v>ChildrenInHH</v>
      </c>
      <c r="G14507">
        <f>_xlfn.XLOOKUP($F14507,campaign!$B$2:$B$18,campaign!$D$2:$D$18)</f>
        <v>10</v>
      </c>
      <c r="H14507" t="str">
        <f>_xlfn.XLOOKUP($A14507,customer!$A$2:$A$978,customer!$B$2:$B$978)</f>
        <v>Magdalena Jancar</v>
      </c>
    </row>
    <row r="14508" spans="1:8" x14ac:dyDescent="0.2">
      <c r="A14508" t="s">
        <v>3889</v>
      </c>
      <c r="B14508" t="s">
        <v>3920</v>
      </c>
      <c r="C14508" s="1">
        <v>44787</v>
      </c>
      <c r="D14508" s="1">
        <v>45035</v>
      </c>
      <c r="E14508">
        <f t="shared" si="226"/>
        <v>8</v>
      </c>
      <c r="F14508" t="str">
        <f>_xlfn.XLOOKUP(data!$B14508,campaign!$A$2:$A$18,campaign!$B$2:$B$18)</f>
        <v>ChildrenInHH</v>
      </c>
      <c r="G14508">
        <f>_xlfn.XLOOKUP($F14508,campaign!$B$2:$B$18,campaign!$D$2:$D$18)</f>
        <v>10</v>
      </c>
      <c r="H14508" t="str">
        <f>_xlfn.XLOOKUP($A14508,customer!$A$2:$A$978,customer!$B$2:$B$978)</f>
        <v>Magdalena Jancar</v>
      </c>
    </row>
    <row r="14509" spans="1:8" x14ac:dyDescent="0.2">
      <c r="A14509" t="s">
        <v>3889</v>
      </c>
      <c r="B14509" t="s">
        <v>3920</v>
      </c>
      <c r="C14509" s="1">
        <v>44787</v>
      </c>
      <c r="D14509" s="1">
        <v>45061</v>
      </c>
      <c r="E14509">
        <f t="shared" si="226"/>
        <v>9</v>
      </c>
      <c r="F14509" t="str">
        <f>_xlfn.XLOOKUP(data!$B14509,campaign!$A$2:$A$18,campaign!$B$2:$B$18)</f>
        <v>ChildrenInHH</v>
      </c>
      <c r="G14509">
        <f>_xlfn.XLOOKUP($F14509,campaign!$B$2:$B$18,campaign!$D$2:$D$18)</f>
        <v>10</v>
      </c>
      <c r="H14509" t="str">
        <f>_xlfn.XLOOKUP($A14509,customer!$A$2:$A$978,customer!$B$2:$B$978)</f>
        <v>Magdalena Jancar</v>
      </c>
    </row>
    <row r="14510" spans="1:8" x14ac:dyDescent="0.2">
      <c r="A14510" t="s">
        <v>3890</v>
      </c>
      <c r="B14510" t="s">
        <v>3922</v>
      </c>
      <c r="C14510" s="1">
        <v>44846</v>
      </c>
      <c r="D14510" s="1">
        <v>44846</v>
      </c>
      <c r="E14510">
        <f t="shared" si="226"/>
        <v>0</v>
      </c>
      <c r="F14510" t="str">
        <f>_xlfn.XLOOKUP(data!$B14510,campaign!$A$2:$A$18,campaign!$B$2:$B$18)</f>
        <v>HandsetWebCapable</v>
      </c>
      <c r="G14510">
        <f>_xlfn.XLOOKUP($F14510,campaign!$B$2:$B$18,campaign!$D$2:$D$18)</f>
        <v>62</v>
      </c>
      <c r="H14510" t="str">
        <f>_xlfn.XLOOKUP($A14510,customer!$A$2:$A$978,customer!$B$2:$B$978)</f>
        <v>Alphonse Abelson</v>
      </c>
    </row>
    <row r="14511" spans="1:8" x14ac:dyDescent="0.2">
      <c r="A14511" t="s">
        <v>3890</v>
      </c>
      <c r="B14511" t="s">
        <v>3922</v>
      </c>
      <c r="C14511" s="1">
        <v>44846</v>
      </c>
      <c r="D14511" s="1">
        <v>44879</v>
      </c>
      <c r="E14511">
        <f t="shared" si="226"/>
        <v>1</v>
      </c>
      <c r="F14511" t="str">
        <f>_xlfn.XLOOKUP(data!$B14511,campaign!$A$2:$A$18,campaign!$B$2:$B$18)</f>
        <v>HandsetWebCapable</v>
      </c>
      <c r="G14511">
        <f>_xlfn.XLOOKUP($F14511,campaign!$B$2:$B$18,campaign!$D$2:$D$18)</f>
        <v>62</v>
      </c>
      <c r="H14511" t="str">
        <f>_xlfn.XLOOKUP($A14511,customer!$A$2:$A$978,customer!$B$2:$B$978)</f>
        <v>Alphonse Abelson</v>
      </c>
    </row>
    <row r="14512" spans="1:8" x14ac:dyDescent="0.2">
      <c r="A14512" t="s">
        <v>3890</v>
      </c>
      <c r="B14512" t="s">
        <v>3922</v>
      </c>
      <c r="C14512" s="1">
        <v>44846</v>
      </c>
      <c r="D14512" s="1">
        <v>44920</v>
      </c>
      <c r="E14512">
        <f t="shared" si="226"/>
        <v>2</v>
      </c>
      <c r="F14512" t="str">
        <f>_xlfn.XLOOKUP(data!$B14512,campaign!$A$2:$A$18,campaign!$B$2:$B$18)</f>
        <v>HandsetWebCapable</v>
      </c>
      <c r="G14512">
        <f>_xlfn.XLOOKUP($F14512,campaign!$B$2:$B$18,campaign!$D$2:$D$18)</f>
        <v>62</v>
      </c>
      <c r="H14512" t="str">
        <f>_xlfn.XLOOKUP($A14512,customer!$A$2:$A$978,customer!$B$2:$B$978)</f>
        <v>Alphonse Abelson</v>
      </c>
    </row>
    <row r="14513" spans="1:8" x14ac:dyDescent="0.2">
      <c r="A14513" t="s">
        <v>3890</v>
      </c>
      <c r="B14513" t="s">
        <v>3922</v>
      </c>
      <c r="C14513" s="1">
        <v>44846</v>
      </c>
      <c r="D14513" s="1">
        <v>44939</v>
      </c>
      <c r="E14513">
        <f t="shared" si="226"/>
        <v>3</v>
      </c>
      <c r="F14513" t="str">
        <f>_xlfn.XLOOKUP(data!$B14513,campaign!$A$2:$A$18,campaign!$B$2:$B$18)</f>
        <v>HandsetWebCapable</v>
      </c>
      <c r="G14513">
        <f>_xlfn.XLOOKUP($F14513,campaign!$B$2:$B$18,campaign!$D$2:$D$18)</f>
        <v>62</v>
      </c>
      <c r="H14513" t="str">
        <f>_xlfn.XLOOKUP($A14513,customer!$A$2:$A$978,customer!$B$2:$B$978)</f>
        <v>Alphonse Abelson</v>
      </c>
    </row>
    <row r="14514" spans="1:8" x14ac:dyDescent="0.2">
      <c r="A14514" t="s">
        <v>3890</v>
      </c>
      <c r="B14514" t="s">
        <v>3922</v>
      </c>
      <c r="C14514" s="1">
        <v>44846</v>
      </c>
      <c r="D14514" s="1">
        <v>44971</v>
      </c>
      <c r="E14514">
        <f t="shared" si="226"/>
        <v>4</v>
      </c>
      <c r="F14514" t="str">
        <f>_xlfn.XLOOKUP(data!$B14514,campaign!$A$2:$A$18,campaign!$B$2:$B$18)</f>
        <v>HandsetWebCapable</v>
      </c>
      <c r="G14514">
        <f>_xlfn.XLOOKUP($F14514,campaign!$B$2:$B$18,campaign!$D$2:$D$18)</f>
        <v>62</v>
      </c>
      <c r="H14514" t="str">
        <f>_xlfn.XLOOKUP($A14514,customer!$A$2:$A$978,customer!$B$2:$B$978)</f>
        <v>Alphonse Abelson</v>
      </c>
    </row>
    <row r="14515" spans="1:8" x14ac:dyDescent="0.2">
      <c r="A14515" t="s">
        <v>3890</v>
      </c>
      <c r="B14515" t="s">
        <v>3922</v>
      </c>
      <c r="C14515" s="1">
        <v>44846</v>
      </c>
      <c r="D14515" s="1">
        <v>45004</v>
      </c>
      <c r="E14515">
        <f t="shared" si="226"/>
        <v>5</v>
      </c>
      <c r="F14515" t="str">
        <f>_xlfn.XLOOKUP(data!$B14515,campaign!$A$2:$A$18,campaign!$B$2:$B$18)</f>
        <v>HandsetWebCapable</v>
      </c>
      <c r="G14515">
        <f>_xlfn.XLOOKUP($F14515,campaign!$B$2:$B$18,campaign!$D$2:$D$18)</f>
        <v>62</v>
      </c>
      <c r="H14515" t="str">
        <f>_xlfn.XLOOKUP($A14515,customer!$A$2:$A$978,customer!$B$2:$B$978)</f>
        <v>Alphonse Abelson</v>
      </c>
    </row>
    <row r="14516" spans="1:8" x14ac:dyDescent="0.2">
      <c r="A14516" t="s">
        <v>3890</v>
      </c>
      <c r="B14516" t="s">
        <v>3922</v>
      </c>
      <c r="C14516" s="1">
        <v>44846</v>
      </c>
      <c r="D14516" s="1">
        <v>45032</v>
      </c>
      <c r="E14516">
        <f t="shared" si="226"/>
        <v>6</v>
      </c>
      <c r="F14516" t="str">
        <f>_xlfn.XLOOKUP(data!$B14516,campaign!$A$2:$A$18,campaign!$B$2:$B$18)</f>
        <v>HandsetWebCapable</v>
      </c>
      <c r="G14516">
        <f>_xlfn.XLOOKUP($F14516,campaign!$B$2:$B$18,campaign!$D$2:$D$18)</f>
        <v>62</v>
      </c>
      <c r="H14516" t="str">
        <f>_xlfn.XLOOKUP($A14516,customer!$A$2:$A$978,customer!$B$2:$B$978)</f>
        <v>Alphonse Abelson</v>
      </c>
    </row>
    <row r="14517" spans="1:8" x14ac:dyDescent="0.2">
      <c r="A14517" t="s">
        <v>3890</v>
      </c>
      <c r="B14517" t="s">
        <v>3922</v>
      </c>
      <c r="C14517" s="1">
        <v>44846</v>
      </c>
      <c r="D14517" s="1">
        <v>45060</v>
      </c>
      <c r="E14517">
        <f t="shared" si="226"/>
        <v>7</v>
      </c>
      <c r="F14517" t="str">
        <f>_xlfn.XLOOKUP(data!$B14517,campaign!$A$2:$A$18,campaign!$B$2:$B$18)</f>
        <v>HandsetWebCapable</v>
      </c>
      <c r="G14517">
        <f>_xlfn.XLOOKUP($F14517,campaign!$B$2:$B$18,campaign!$D$2:$D$18)</f>
        <v>62</v>
      </c>
      <c r="H14517" t="str">
        <f>_xlfn.XLOOKUP($A14517,customer!$A$2:$A$978,customer!$B$2:$B$978)</f>
        <v>Alphonse Abelson</v>
      </c>
    </row>
    <row r="14518" spans="1:8" x14ac:dyDescent="0.2">
      <c r="A14518" t="s">
        <v>3890</v>
      </c>
      <c r="B14518" t="s">
        <v>3927</v>
      </c>
      <c r="C14518" s="1">
        <v>44967</v>
      </c>
      <c r="D14518" s="1">
        <v>44967</v>
      </c>
      <c r="E14518">
        <f t="shared" si="226"/>
        <v>0</v>
      </c>
      <c r="F14518" t="str">
        <f>_xlfn.XLOOKUP(data!$B14518,campaign!$A$2:$A$18,campaign!$B$2:$B$18)</f>
        <v>RespondsToMailOffers</v>
      </c>
      <c r="G14518">
        <f>_xlfn.XLOOKUP($F14518,campaign!$B$2:$B$18,campaign!$D$2:$D$18)</f>
        <v>27</v>
      </c>
      <c r="H14518" t="str">
        <f>_xlfn.XLOOKUP($A14518,customer!$A$2:$A$978,customer!$B$2:$B$978)</f>
        <v>Alphonse Abelson</v>
      </c>
    </row>
    <row r="14519" spans="1:8" x14ac:dyDescent="0.2">
      <c r="A14519" t="s">
        <v>3890</v>
      </c>
      <c r="B14519" t="s">
        <v>3927</v>
      </c>
      <c r="C14519" s="1">
        <v>44967</v>
      </c>
      <c r="D14519" s="1">
        <v>44995</v>
      </c>
      <c r="E14519">
        <f t="shared" si="226"/>
        <v>1</v>
      </c>
      <c r="F14519" t="str">
        <f>_xlfn.XLOOKUP(data!$B14519,campaign!$A$2:$A$18,campaign!$B$2:$B$18)</f>
        <v>RespondsToMailOffers</v>
      </c>
      <c r="G14519">
        <f>_xlfn.XLOOKUP($F14519,campaign!$B$2:$B$18,campaign!$D$2:$D$18)</f>
        <v>27</v>
      </c>
      <c r="H14519" t="str">
        <f>_xlfn.XLOOKUP($A14519,customer!$A$2:$A$978,customer!$B$2:$B$978)</f>
        <v>Alphonse Abelson</v>
      </c>
    </row>
    <row r="14520" spans="1:8" x14ac:dyDescent="0.2">
      <c r="A14520" t="s">
        <v>3890</v>
      </c>
      <c r="B14520" t="s">
        <v>3927</v>
      </c>
      <c r="C14520" s="1">
        <v>44967</v>
      </c>
      <c r="D14520" s="1">
        <v>45027</v>
      </c>
      <c r="E14520">
        <f t="shared" si="226"/>
        <v>2</v>
      </c>
      <c r="F14520" t="str">
        <f>_xlfn.XLOOKUP(data!$B14520,campaign!$A$2:$A$18,campaign!$B$2:$B$18)</f>
        <v>RespondsToMailOffers</v>
      </c>
      <c r="G14520">
        <f>_xlfn.XLOOKUP($F14520,campaign!$B$2:$B$18,campaign!$D$2:$D$18)</f>
        <v>27</v>
      </c>
      <c r="H14520" t="str">
        <f>_xlfn.XLOOKUP($A14520,customer!$A$2:$A$978,customer!$B$2:$B$978)</f>
        <v>Alphonse Abelson</v>
      </c>
    </row>
    <row r="14521" spans="1:8" x14ac:dyDescent="0.2">
      <c r="A14521" t="s">
        <v>3890</v>
      </c>
      <c r="B14521" t="s">
        <v>3927</v>
      </c>
      <c r="C14521" s="1">
        <v>44967</v>
      </c>
      <c r="D14521" s="1">
        <v>45060</v>
      </c>
      <c r="E14521">
        <f t="shared" si="226"/>
        <v>3</v>
      </c>
      <c r="F14521" t="str">
        <f>_xlfn.XLOOKUP(data!$B14521,campaign!$A$2:$A$18,campaign!$B$2:$B$18)</f>
        <v>RespondsToMailOffers</v>
      </c>
      <c r="G14521">
        <f>_xlfn.XLOOKUP($F14521,campaign!$B$2:$B$18,campaign!$D$2:$D$18)</f>
        <v>27</v>
      </c>
      <c r="H14521" t="str">
        <f>_xlfn.XLOOKUP($A14521,customer!$A$2:$A$978,customer!$B$2:$B$978)</f>
        <v>Alphonse Abelson</v>
      </c>
    </row>
    <row r="14522" spans="1:8" x14ac:dyDescent="0.2">
      <c r="A14522" t="s">
        <v>3891</v>
      </c>
      <c r="B14522" t="s">
        <v>3922</v>
      </c>
      <c r="C14522" s="1">
        <v>45006</v>
      </c>
      <c r="D14522" s="1">
        <v>45006</v>
      </c>
      <c r="E14522">
        <f t="shared" si="226"/>
        <v>0</v>
      </c>
      <c r="F14522" t="str">
        <f>_xlfn.XLOOKUP(data!$B14522,campaign!$A$2:$A$18,campaign!$B$2:$B$18)</f>
        <v>HandsetWebCapable</v>
      </c>
      <c r="G14522">
        <f>_xlfn.XLOOKUP($F14522,campaign!$B$2:$B$18,campaign!$D$2:$D$18)</f>
        <v>62</v>
      </c>
      <c r="H14522" t="str">
        <f>_xlfn.XLOOKUP($A14522,customer!$A$2:$A$978,customer!$B$2:$B$978)</f>
        <v>Deonne Boullen</v>
      </c>
    </row>
    <row r="14523" spans="1:8" x14ac:dyDescent="0.2">
      <c r="A14523" t="s">
        <v>3891</v>
      </c>
      <c r="B14523" t="s">
        <v>3922</v>
      </c>
      <c r="C14523" s="1">
        <v>45006</v>
      </c>
      <c r="D14523" s="1">
        <v>45043</v>
      </c>
      <c r="E14523">
        <f t="shared" si="226"/>
        <v>1</v>
      </c>
      <c r="F14523" t="str">
        <f>_xlfn.XLOOKUP(data!$B14523,campaign!$A$2:$A$18,campaign!$B$2:$B$18)</f>
        <v>HandsetWebCapable</v>
      </c>
      <c r="G14523">
        <f>_xlfn.XLOOKUP($F14523,campaign!$B$2:$B$18,campaign!$D$2:$D$18)</f>
        <v>62</v>
      </c>
      <c r="H14523" t="str">
        <f>_xlfn.XLOOKUP($A14523,customer!$A$2:$A$978,customer!$B$2:$B$978)</f>
        <v>Deonne Boullen</v>
      </c>
    </row>
    <row r="14524" spans="1:8" x14ac:dyDescent="0.2">
      <c r="A14524" t="s">
        <v>3891</v>
      </c>
      <c r="B14524" t="s">
        <v>3922</v>
      </c>
      <c r="C14524" s="1">
        <v>45006</v>
      </c>
      <c r="D14524" s="1">
        <v>45050</v>
      </c>
      <c r="E14524">
        <f t="shared" si="226"/>
        <v>1</v>
      </c>
      <c r="F14524" t="str">
        <f>_xlfn.XLOOKUP(data!$B14524,campaign!$A$2:$A$18,campaign!$B$2:$B$18)</f>
        <v>HandsetWebCapable</v>
      </c>
      <c r="G14524">
        <f>_xlfn.XLOOKUP($F14524,campaign!$B$2:$B$18,campaign!$D$2:$D$18)</f>
        <v>62</v>
      </c>
      <c r="H14524" t="str">
        <f>_xlfn.XLOOKUP($A14524,customer!$A$2:$A$978,customer!$B$2:$B$978)</f>
        <v>Deonne Boullen</v>
      </c>
    </row>
    <row r="14525" spans="1:8" x14ac:dyDescent="0.2">
      <c r="A14525" t="s">
        <v>3891</v>
      </c>
      <c r="B14525" t="s">
        <v>3922</v>
      </c>
      <c r="C14525" s="1">
        <v>45006</v>
      </c>
      <c r="D14525" s="1">
        <v>45080</v>
      </c>
      <c r="E14525">
        <f t="shared" si="226"/>
        <v>2</v>
      </c>
      <c r="F14525" t="str">
        <f>_xlfn.XLOOKUP(data!$B14525,campaign!$A$2:$A$18,campaign!$B$2:$B$18)</f>
        <v>HandsetWebCapable</v>
      </c>
      <c r="G14525">
        <f>_xlfn.XLOOKUP($F14525,campaign!$B$2:$B$18,campaign!$D$2:$D$18)</f>
        <v>62</v>
      </c>
      <c r="H14525" t="str">
        <f>_xlfn.XLOOKUP($A14525,customer!$A$2:$A$978,customer!$B$2:$B$978)</f>
        <v>Deonne Boullen</v>
      </c>
    </row>
    <row r="14526" spans="1:8" x14ac:dyDescent="0.2">
      <c r="A14526" t="s">
        <v>3892</v>
      </c>
      <c r="B14526" t="s">
        <v>3952</v>
      </c>
      <c r="C14526" s="1">
        <v>44762</v>
      </c>
      <c r="D14526" s="1">
        <v>44762</v>
      </c>
      <c r="E14526">
        <f t="shared" si="226"/>
        <v>0</v>
      </c>
      <c r="F14526" t="str">
        <f>_xlfn.XLOOKUP(data!$B14526,campaign!$A$2:$A$18,campaign!$B$2:$B$18)</f>
        <v>MadeCallToRetentionTeam</v>
      </c>
      <c r="G14526">
        <f>_xlfn.XLOOKUP($F14526,campaign!$B$2:$B$18,campaign!$D$2:$D$18)</f>
        <v>16</v>
      </c>
      <c r="H14526" t="str">
        <f>_xlfn.XLOOKUP($A14526,customer!$A$2:$A$978,customer!$B$2:$B$978)</f>
        <v>Lexine Tregear</v>
      </c>
    </row>
    <row r="14527" spans="1:8" x14ac:dyDescent="0.2">
      <c r="A14527" t="s">
        <v>3892</v>
      </c>
      <c r="B14527" t="s">
        <v>3952</v>
      </c>
      <c r="C14527" s="1">
        <v>44762</v>
      </c>
      <c r="D14527" s="1">
        <v>44805</v>
      </c>
      <c r="E14527">
        <f t="shared" si="226"/>
        <v>1</v>
      </c>
      <c r="F14527" t="str">
        <f>_xlfn.XLOOKUP(data!$B14527,campaign!$A$2:$A$18,campaign!$B$2:$B$18)</f>
        <v>MadeCallToRetentionTeam</v>
      </c>
      <c r="G14527">
        <f>_xlfn.XLOOKUP($F14527,campaign!$B$2:$B$18,campaign!$D$2:$D$18)</f>
        <v>16</v>
      </c>
      <c r="H14527" t="str">
        <f>_xlfn.XLOOKUP($A14527,customer!$A$2:$A$978,customer!$B$2:$B$978)</f>
        <v>Lexine Tregear</v>
      </c>
    </row>
    <row r="14528" spans="1:8" x14ac:dyDescent="0.2">
      <c r="A14528" t="s">
        <v>3892</v>
      </c>
      <c r="B14528" t="s">
        <v>3952</v>
      </c>
      <c r="C14528" s="1">
        <v>44762</v>
      </c>
      <c r="D14528" s="1">
        <v>44863</v>
      </c>
      <c r="E14528">
        <f t="shared" si="226"/>
        <v>3</v>
      </c>
      <c r="F14528" t="str">
        <f>_xlfn.XLOOKUP(data!$B14528,campaign!$A$2:$A$18,campaign!$B$2:$B$18)</f>
        <v>MadeCallToRetentionTeam</v>
      </c>
      <c r="G14528">
        <f>_xlfn.XLOOKUP($F14528,campaign!$B$2:$B$18,campaign!$D$2:$D$18)</f>
        <v>16</v>
      </c>
      <c r="H14528" t="str">
        <f>_xlfn.XLOOKUP($A14528,customer!$A$2:$A$978,customer!$B$2:$B$978)</f>
        <v>Lexine Tregear</v>
      </c>
    </row>
    <row r="14529" spans="1:8" x14ac:dyDescent="0.2">
      <c r="A14529" t="s">
        <v>3892</v>
      </c>
      <c r="B14529" t="s">
        <v>3952</v>
      </c>
      <c r="C14529" s="1">
        <v>44762</v>
      </c>
      <c r="D14529" s="1">
        <v>44895</v>
      </c>
      <c r="E14529">
        <f t="shared" si="226"/>
        <v>4</v>
      </c>
      <c r="F14529" t="str">
        <f>_xlfn.XLOOKUP(data!$B14529,campaign!$A$2:$A$18,campaign!$B$2:$B$18)</f>
        <v>MadeCallToRetentionTeam</v>
      </c>
      <c r="G14529">
        <f>_xlfn.XLOOKUP($F14529,campaign!$B$2:$B$18,campaign!$D$2:$D$18)</f>
        <v>16</v>
      </c>
      <c r="H14529" t="str">
        <f>_xlfn.XLOOKUP($A14529,customer!$A$2:$A$978,customer!$B$2:$B$978)</f>
        <v>Lexine Tregear</v>
      </c>
    </row>
    <row r="14530" spans="1:8" x14ac:dyDescent="0.2">
      <c r="A14530" t="s">
        <v>3892</v>
      </c>
      <c r="B14530" t="s">
        <v>3952</v>
      </c>
      <c r="C14530" s="1">
        <v>44762</v>
      </c>
      <c r="D14530" s="1">
        <v>44919</v>
      </c>
      <c r="E14530">
        <f t="shared" si="226"/>
        <v>5</v>
      </c>
      <c r="F14530" t="str">
        <f>_xlfn.XLOOKUP(data!$B14530,campaign!$A$2:$A$18,campaign!$B$2:$B$18)</f>
        <v>MadeCallToRetentionTeam</v>
      </c>
      <c r="G14530">
        <f>_xlfn.XLOOKUP($F14530,campaign!$B$2:$B$18,campaign!$D$2:$D$18)</f>
        <v>16</v>
      </c>
      <c r="H14530" t="str">
        <f>_xlfn.XLOOKUP($A14530,customer!$A$2:$A$978,customer!$B$2:$B$978)</f>
        <v>Lexine Tregear</v>
      </c>
    </row>
    <row r="14531" spans="1:8" x14ac:dyDescent="0.2">
      <c r="A14531" t="s">
        <v>3892</v>
      </c>
      <c r="B14531" t="s">
        <v>3952</v>
      </c>
      <c r="C14531" s="1">
        <v>44762</v>
      </c>
      <c r="D14531" s="1">
        <v>44947</v>
      </c>
      <c r="E14531">
        <f t="shared" ref="E14531:E14594" si="227">DATEDIF(C14531,D14531,"M")</f>
        <v>6</v>
      </c>
      <c r="F14531" t="str">
        <f>_xlfn.XLOOKUP(data!$B14531,campaign!$A$2:$A$18,campaign!$B$2:$B$18)</f>
        <v>MadeCallToRetentionTeam</v>
      </c>
      <c r="G14531">
        <f>_xlfn.XLOOKUP($F14531,campaign!$B$2:$B$18,campaign!$D$2:$D$18)</f>
        <v>16</v>
      </c>
      <c r="H14531" t="str">
        <f>_xlfn.XLOOKUP($A14531,customer!$A$2:$A$978,customer!$B$2:$B$978)</f>
        <v>Lexine Tregear</v>
      </c>
    </row>
    <row r="14532" spans="1:8" x14ac:dyDescent="0.2">
      <c r="A14532" t="s">
        <v>3892</v>
      </c>
      <c r="B14532" t="s">
        <v>3952</v>
      </c>
      <c r="C14532" s="1">
        <v>44762</v>
      </c>
      <c r="D14532" s="1">
        <v>44979</v>
      </c>
      <c r="E14532">
        <f t="shared" si="227"/>
        <v>7</v>
      </c>
      <c r="F14532" t="str">
        <f>_xlfn.XLOOKUP(data!$B14532,campaign!$A$2:$A$18,campaign!$B$2:$B$18)</f>
        <v>MadeCallToRetentionTeam</v>
      </c>
      <c r="G14532">
        <f>_xlfn.XLOOKUP($F14532,campaign!$B$2:$B$18,campaign!$D$2:$D$18)</f>
        <v>16</v>
      </c>
      <c r="H14532" t="str">
        <f>_xlfn.XLOOKUP($A14532,customer!$A$2:$A$978,customer!$B$2:$B$978)</f>
        <v>Lexine Tregear</v>
      </c>
    </row>
    <row r="14533" spans="1:8" x14ac:dyDescent="0.2">
      <c r="A14533" t="s">
        <v>3892</v>
      </c>
      <c r="B14533" t="s">
        <v>3952</v>
      </c>
      <c r="C14533" s="1">
        <v>44762</v>
      </c>
      <c r="D14533" s="1">
        <v>45015</v>
      </c>
      <c r="E14533">
        <f t="shared" si="227"/>
        <v>8</v>
      </c>
      <c r="F14533" t="str">
        <f>_xlfn.XLOOKUP(data!$B14533,campaign!$A$2:$A$18,campaign!$B$2:$B$18)</f>
        <v>MadeCallToRetentionTeam</v>
      </c>
      <c r="G14533">
        <f>_xlfn.XLOOKUP($F14533,campaign!$B$2:$B$18,campaign!$D$2:$D$18)</f>
        <v>16</v>
      </c>
      <c r="H14533" t="str">
        <f>_xlfn.XLOOKUP($A14533,customer!$A$2:$A$978,customer!$B$2:$B$978)</f>
        <v>Lexine Tregear</v>
      </c>
    </row>
    <row r="14534" spans="1:8" x14ac:dyDescent="0.2">
      <c r="A14534" t="s">
        <v>3892</v>
      </c>
      <c r="B14534" t="s">
        <v>3952</v>
      </c>
      <c r="C14534" s="1">
        <v>44762</v>
      </c>
      <c r="D14534" s="1">
        <v>45038</v>
      </c>
      <c r="E14534">
        <f t="shared" si="227"/>
        <v>9</v>
      </c>
      <c r="F14534" t="str">
        <f>_xlfn.XLOOKUP(data!$B14534,campaign!$A$2:$A$18,campaign!$B$2:$B$18)</f>
        <v>MadeCallToRetentionTeam</v>
      </c>
      <c r="G14534">
        <f>_xlfn.XLOOKUP($F14534,campaign!$B$2:$B$18,campaign!$D$2:$D$18)</f>
        <v>16</v>
      </c>
      <c r="H14534" t="str">
        <f>_xlfn.XLOOKUP($A14534,customer!$A$2:$A$978,customer!$B$2:$B$978)</f>
        <v>Lexine Tregear</v>
      </c>
    </row>
    <row r="14535" spans="1:8" x14ac:dyDescent="0.2">
      <c r="A14535" t="s">
        <v>3892</v>
      </c>
      <c r="B14535" t="s">
        <v>3952</v>
      </c>
      <c r="C14535" s="1">
        <v>44762</v>
      </c>
      <c r="D14535" s="1">
        <v>45067</v>
      </c>
      <c r="E14535">
        <f t="shared" si="227"/>
        <v>10</v>
      </c>
      <c r="F14535" t="str">
        <f>_xlfn.XLOOKUP(data!$B14535,campaign!$A$2:$A$18,campaign!$B$2:$B$18)</f>
        <v>MadeCallToRetentionTeam</v>
      </c>
      <c r="G14535">
        <f>_xlfn.XLOOKUP($F14535,campaign!$B$2:$B$18,campaign!$D$2:$D$18)</f>
        <v>16</v>
      </c>
      <c r="H14535" t="str">
        <f>_xlfn.XLOOKUP($A14535,customer!$A$2:$A$978,customer!$B$2:$B$978)</f>
        <v>Lexine Tregear</v>
      </c>
    </row>
    <row r="14536" spans="1:8" x14ac:dyDescent="0.2">
      <c r="A14536" t="s">
        <v>3892</v>
      </c>
      <c r="B14536" t="s">
        <v>3929</v>
      </c>
      <c r="C14536" s="1">
        <v>44844</v>
      </c>
      <c r="D14536" s="1">
        <v>44844</v>
      </c>
      <c r="E14536">
        <f t="shared" si="227"/>
        <v>0</v>
      </c>
      <c r="F14536" t="str">
        <f>_xlfn.XLOOKUP(data!$B14536,campaign!$A$2:$A$18,campaign!$B$2:$B$18)</f>
        <v>NonUSTravel</v>
      </c>
      <c r="G14536">
        <f>_xlfn.XLOOKUP($F14536,campaign!$B$2:$B$18,campaign!$D$2:$D$18)</f>
        <v>66</v>
      </c>
      <c r="H14536" t="str">
        <f>_xlfn.XLOOKUP($A14536,customer!$A$2:$A$978,customer!$B$2:$B$978)</f>
        <v>Lexine Tregear</v>
      </c>
    </row>
    <row r="14537" spans="1:8" x14ac:dyDescent="0.2">
      <c r="A14537" t="s">
        <v>3892</v>
      </c>
      <c r="B14537" t="s">
        <v>3929</v>
      </c>
      <c r="C14537" s="1">
        <v>44844</v>
      </c>
      <c r="D14537" s="1">
        <v>44889</v>
      </c>
      <c r="E14537">
        <f t="shared" si="227"/>
        <v>1</v>
      </c>
      <c r="F14537" t="str">
        <f>_xlfn.XLOOKUP(data!$B14537,campaign!$A$2:$A$18,campaign!$B$2:$B$18)</f>
        <v>NonUSTravel</v>
      </c>
      <c r="G14537">
        <f>_xlfn.XLOOKUP($F14537,campaign!$B$2:$B$18,campaign!$D$2:$D$18)</f>
        <v>66</v>
      </c>
      <c r="H14537" t="str">
        <f>_xlfn.XLOOKUP($A14537,customer!$A$2:$A$978,customer!$B$2:$B$978)</f>
        <v>Lexine Tregear</v>
      </c>
    </row>
    <row r="14538" spans="1:8" x14ac:dyDescent="0.2">
      <c r="A14538" t="s">
        <v>3892</v>
      </c>
      <c r="B14538" t="s">
        <v>3929</v>
      </c>
      <c r="C14538" s="1">
        <v>44844</v>
      </c>
      <c r="D14538" s="1">
        <v>44913</v>
      </c>
      <c r="E14538">
        <f t="shared" si="227"/>
        <v>2</v>
      </c>
      <c r="F14538" t="str">
        <f>_xlfn.XLOOKUP(data!$B14538,campaign!$A$2:$A$18,campaign!$B$2:$B$18)</f>
        <v>NonUSTravel</v>
      </c>
      <c r="G14538">
        <f>_xlfn.XLOOKUP($F14538,campaign!$B$2:$B$18,campaign!$D$2:$D$18)</f>
        <v>66</v>
      </c>
      <c r="H14538" t="str">
        <f>_xlfn.XLOOKUP($A14538,customer!$A$2:$A$978,customer!$B$2:$B$978)</f>
        <v>Lexine Tregear</v>
      </c>
    </row>
    <row r="14539" spans="1:8" x14ac:dyDescent="0.2">
      <c r="A14539" t="s">
        <v>3892</v>
      </c>
      <c r="B14539" t="s">
        <v>3929</v>
      </c>
      <c r="C14539" s="1">
        <v>44844</v>
      </c>
      <c r="D14539" s="1">
        <v>44974</v>
      </c>
      <c r="E14539">
        <f t="shared" si="227"/>
        <v>4</v>
      </c>
      <c r="F14539" t="str">
        <f>_xlfn.XLOOKUP(data!$B14539,campaign!$A$2:$A$18,campaign!$B$2:$B$18)</f>
        <v>NonUSTravel</v>
      </c>
      <c r="G14539">
        <f>_xlfn.XLOOKUP($F14539,campaign!$B$2:$B$18,campaign!$D$2:$D$18)</f>
        <v>66</v>
      </c>
      <c r="H14539" t="str">
        <f>_xlfn.XLOOKUP($A14539,customer!$A$2:$A$978,customer!$B$2:$B$978)</f>
        <v>Lexine Tregear</v>
      </c>
    </row>
    <row r="14540" spans="1:8" x14ac:dyDescent="0.2">
      <c r="A14540" t="s">
        <v>3892</v>
      </c>
      <c r="B14540" t="s">
        <v>3929</v>
      </c>
      <c r="C14540" s="1">
        <v>44844</v>
      </c>
      <c r="D14540" s="1">
        <v>45001</v>
      </c>
      <c r="E14540">
        <f t="shared" si="227"/>
        <v>5</v>
      </c>
      <c r="F14540" t="str">
        <f>_xlfn.XLOOKUP(data!$B14540,campaign!$A$2:$A$18,campaign!$B$2:$B$18)</f>
        <v>NonUSTravel</v>
      </c>
      <c r="G14540">
        <f>_xlfn.XLOOKUP($F14540,campaign!$B$2:$B$18,campaign!$D$2:$D$18)</f>
        <v>66</v>
      </c>
      <c r="H14540" t="str">
        <f>_xlfn.XLOOKUP($A14540,customer!$A$2:$A$978,customer!$B$2:$B$978)</f>
        <v>Lexine Tregear</v>
      </c>
    </row>
    <row r="14541" spans="1:8" x14ac:dyDescent="0.2">
      <c r="A14541" t="s">
        <v>3892</v>
      </c>
      <c r="B14541" t="s">
        <v>3929</v>
      </c>
      <c r="C14541" s="1">
        <v>44844</v>
      </c>
      <c r="D14541" s="1">
        <v>45034</v>
      </c>
      <c r="E14541">
        <f t="shared" si="227"/>
        <v>6</v>
      </c>
      <c r="F14541" t="str">
        <f>_xlfn.XLOOKUP(data!$B14541,campaign!$A$2:$A$18,campaign!$B$2:$B$18)</f>
        <v>NonUSTravel</v>
      </c>
      <c r="G14541">
        <f>_xlfn.XLOOKUP($F14541,campaign!$B$2:$B$18,campaign!$D$2:$D$18)</f>
        <v>66</v>
      </c>
      <c r="H14541" t="str">
        <f>_xlfn.XLOOKUP($A14541,customer!$A$2:$A$978,customer!$B$2:$B$978)</f>
        <v>Lexine Tregear</v>
      </c>
    </row>
    <row r="14542" spans="1:8" x14ac:dyDescent="0.2">
      <c r="A14542" t="s">
        <v>3893</v>
      </c>
      <c r="B14542" t="s">
        <v>3951</v>
      </c>
      <c r="C14542" s="1">
        <v>44613</v>
      </c>
      <c r="D14542" s="1">
        <v>44613</v>
      </c>
      <c r="E14542">
        <f t="shared" si="227"/>
        <v>0</v>
      </c>
      <c r="F14542" t="str">
        <f>_xlfn.XLOOKUP(data!$B14542,campaign!$A$2:$A$18,campaign!$B$2:$B$18)</f>
        <v>OwnsMotorcycle</v>
      </c>
      <c r="G14542">
        <f>_xlfn.XLOOKUP($F14542,campaign!$B$2:$B$18,campaign!$D$2:$D$18)</f>
        <v>14</v>
      </c>
      <c r="H14542" t="str">
        <f>_xlfn.XLOOKUP($A14542,customer!$A$2:$A$978,customer!$B$2:$B$978)</f>
        <v>Deana Carmen</v>
      </c>
    </row>
    <row r="14543" spans="1:8" x14ac:dyDescent="0.2">
      <c r="A14543" t="s">
        <v>3893</v>
      </c>
      <c r="B14543" t="s">
        <v>3951</v>
      </c>
      <c r="C14543" s="1">
        <v>44613</v>
      </c>
      <c r="D14543" s="1">
        <v>44652</v>
      </c>
      <c r="E14543">
        <f t="shared" si="227"/>
        <v>1</v>
      </c>
      <c r="F14543" t="str">
        <f>_xlfn.XLOOKUP(data!$B14543,campaign!$A$2:$A$18,campaign!$B$2:$B$18)</f>
        <v>OwnsMotorcycle</v>
      </c>
      <c r="G14543">
        <f>_xlfn.XLOOKUP($F14543,campaign!$B$2:$B$18,campaign!$D$2:$D$18)</f>
        <v>14</v>
      </c>
      <c r="H14543" t="str">
        <f>_xlfn.XLOOKUP($A14543,customer!$A$2:$A$978,customer!$B$2:$B$978)</f>
        <v>Deana Carmen</v>
      </c>
    </row>
    <row r="14544" spans="1:8" x14ac:dyDescent="0.2">
      <c r="A14544" t="s">
        <v>3893</v>
      </c>
      <c r="B14544" t="s">
        <v>3951</v>
      </c>
      <c r="C14544" s="1">
        <v>44613</v>
      </c>
      <c r="D14544" s="1">
        <v>44703</v>
      </c>
      <c r="E14544">
        <f t="shared" si="227"/>
        <v>3</v>
      </c>
      <c r="F14544" t="str">
        <f>_xlfn.XLOOKUP(data!$B14544,campaign!$A$2:$A$18,campaign!$B$2:$B$18)</f>
        <v>OwnsMotorcycle</v>
      </c>
      <c r="G14544">
        <f>_xlfn.XLOOKUP($F14544,campaign!$B$2:$B$18,campaign!$D$2:$D$18)</f>
        <v>14</v>
      </c>
      <c r="H14544" t="str">
        <f>_xlfn.XLOOKUP($A14544,customer!$A$2:$A$978,customer!$B$2:$B$978)</f>
        <v>Deana Carmen</v>
      </c>
    </row>
    <row r="14545" spans="1:8" x14ac:dyDescent="0.2">
      <c r="A14545" t="s">
        <v>3893</v>
      </c>
      <c r="B14545" t="s">
        <v>3951</v>
      </c>
      <c r="C14545" s="1">
        <v>44613</v>
      </c>
      <c r="D14545" s="1">
        <v>44764</v>
      </c>
      <c r="E14545">
        <f t="shared" si="227"/>
        <v>5</v>
      </c>
      <c r="F14545" t="str">
        <f>_xlfn.XLOOKUP(data!$B14545,campaign!$A$2:$A$18,campaign!$B$2:$B$18)</f>
        <v>OwnsMotorcycle</v>
      </c>
      <c r="G14545">
        <f>_xlfn.XLOOKUP($F14545,campaign!$B$2:$B$18,campaign!$D$2:$D$18)</f>
        <v>14</v>
      </c>
      <c r="H14545" t="str">
        <f>_xlfn.XLOOKUP($A14545,customer!$A$2:$A$978,customer!$B$2:$B$978)</f>
        <v>Deana Carmen</v>
      </c>
    </row>
    <row r="14546" spans="1:8" x14ac:dyDescent="0.2">
      <c r="A14546" t="s">
        <v>3893</v>
      </c>
      <c r="B14546" t="s">
        <v>3951</v>
      </c>
      <c r="C14546" s="1">
        <v>44613</v>
      </c>
      <c r="D14546" s="1">
        <v>44775</v>
      </c>
      <c r="E14546">
        <f t="shared" si="227"/>
        <v>5</v>
      </c>
      <c r="F14546" t="str">
        <f>_xlfn.XLOOKUP(data!$B14546,campaign!$A$2:$A$18,campaign!$B$2:$B$18)</f>
        <v>OwnsMotorcycle</v>
      </c>
      <c r="G14546">
        <f>_xlfn.XLOOKUP($F14546,campaign!$B$2:$B$18,campaign!$D$2:$D$18)</f>
        <v>14</v>
      </c>
      <c r="H14546" t="str">
        <f>_xlfn.XLOOKUP($A14546,customer!$A$2:$A$978,customer!$B$2:$B$978)</f>
        <v>Deana Carmen</v>
      </c>
    </row>
    <row r="14547" spans="1:8" x14ac:dyDescent="0.2">
      <c r="A14547" t="s">
        <v>3893</v>
      </c>
      <c r="B14547" t="s">
        <v>3951</v>
      </c>
      <c r="C14547" s="1">
        <v>44613</v>
      </c>
      <c r="D14547" s="1">
        <v>44833</v>
      </c>
      <c r="E14547">
        <f t="shared" si="227"/>
        <v>7</v>
      </c>
      <c r="F14547" t="str">
        <f>_xlfn.XLOOKUP(data!$B14547,campaign!$A$2:$A$18,campaign!$B$2:$B$18)</f>
        <v>OwnsMotorcycle</v>
      </c>
      <c r="G14547">
        <f>_xlfn.XLOOKUP($F14547,campaign!$B$2:$B$18,campaign!$D$2:$D$18)</f>
        <v>14</v>
      </c>
      <c r="H14547" t="str">
        <f>_xlfn.XLOOKUP($A14547,customer!$A$2:$A$978,customer!$B$2:$B$978)</f>
        <v>Deana Carmen</v>
      </c>
    </row>
    <row r="14548" spans="1:8" x14ac:dyDescent="0.2">
      <c r="A14548" t="s">
        <v>3893</v>
      </c>
      <c r="B14548" t="s">
        <v>3951</v>
      </c>
      <c r="C14548" s="1">
        <v>44613</v>
      </c>
      <c r="D14548" s="1">
        <v>44837</v>
      </c>
      <c r="E14548">
        <f t="shared" si="227"/>
        <v>7</v>
      </c>
      <c r="F14548" t="str">
        <f>_xlfn.XLOOKUP(data!$B14548,campaign!$A$2:$A$18,campaign!$B$2:$B$18)</f>
        <v>OwnsMotorcycle</v>
      </c>
      <c r="G14548">
        <f>_xlfn.XLOOKUP($F14548,campaign!$B$2:$B$18,campaign!$D$2:$D$18)</f>
        <v>14</v>
      </c>
      <c r="H14548" t="str">
        <f>_xlfn.XLOOKUP($A14548,customer!$A$2:$A$978,customer!$B$2:$B$978)</f>
        <v>Deana Carmen</v>
      </c>
    </row>
    <row r="14549" spans="1:8" x14ac:dyDescent="0.2">
      <c r="A14549" t="s">
        <v>3893</v>
      </c>
      <c r="B14549" t="s">
        <v>3951</v>
      </c>
      <c r="C14549" s="1">
        <v>44613</v>
      </c>
      <c r="D14549" s="1">
        <v>44894</v>
      </c>
      <c r="E14549">
        <f t="shared" si="227"/>
        <v>9</v>
      </c>
      <c r="F14549" t="str">
        <f>_xlfn.XLOOKUP(data!$B14549,campaign!$A$2:$A$18,campaign!$B$2:$B$18)</f>
        <v>OwnsMotorcycle</v>
      </c>
      <c r="G14549">
        <f>_xlfn.XLOOKUP($F14549,campaign!$B$2:$B$18,campaign!$D$2:$D$18)</f>
        <v>14</v>
      </c>
      <c r="H14549" t="str">
        <f>_xlfn.XLOOKUP($A14549,customer!$A$2:$A$978,customer!$B$2:$B$978)</f>
        <v>Deana Carmen</v>
      </c>
    </row>
    <row r="14550" spans="1:8" x14ac:dyDescent="0.2">
      <c r="A14550" t="s">
        <v>3893</v>
      </c>
      <c r="B14550" t="s">
        <v>3951</v>
      </c>
      <c r="C14550" s="1">
        <v>44613</v>
      </c>
      <c r="D14550" s="1">
        <v>44926</v>
      </c>
      <c r="E14550">
        <f t="shared" si="227"/>
        <v>10</v>
      </c>
      <c r="F14550" t="str">
        <f>_xlfn.XLOOKUP(data!$B14550,campaign!$A$2:$A$18,campaign!$B$2:$B$18)</f>
        <v>OwnsMotorcycle</v>
      </c>
      <c r="G14550">
        <f>_xlfn.XLOOKUP($F14550,campaign!$B$2:$B$18,campaign!$D$2:$D$18)</f>
        <v>14</v>
      </c>
      <c r="H14550" t="str">
        <f>_xlfn.XLOOKUP($A14550,customer!$A$2:$A$978,customer!$B$2:$B$978)</f>
        <v>Deana Carmen</v>
      </c>
    </row>
    <row r="14551" spans="1:8" x14ac:dyDescent="0.2">
      <c r="A14551" t="s">
        <v>3893</v>
      </c>
      <c r="B14551" t="s">
        <v>3951</v>
      </c>
      <c r="C14551" s="1">
        <v>44613</v>
      </c>
      <c r="D14551" s="1">
        <v>44929</v>
      </c>
      <c r="E14551">
        <f t="shared" si="227"/>
        <v>10</v>
      </c>
      <c r="F14551" t="str">
        <f>_xlfn.XLOOKUP(data!$B14551,campaign!$A$2:$A$18,campaign!$B$2:$B$18)</f>
        <v>OwnsMotorcycle</v>
      </c>
      <c r="G14551">
        <f>_xlfn.XLOOKUP($F14551,campaign!$B$2:$B$18,campaign!$D$2:$D$18)</f>
        <v>14</v>
      </c>
      <c r="H14551" t="str">
        <f>_xlfn.XLOOKUP($A14551,customer!$A$2:$A$978,customer!$B$2:$B$978)</f>
        <v>Deana Carmen</v>
      </c>
    </row>
    <row r="14552" spans="1:8" x14ac:dyDescent="0.2">
      <c r="A14552" t="s">
        <v>3893</v>
      </c>
      <c r="B14552" t="s">
        <v>3951</v>
      </c>
      <c r="C14552" s="1">
        <v>44613</v>
      </c>
      <c r="D14552" s="1">
        <v>44981</v>
      </c>
      <c r="E14552">
        <f t="shared" si="227"/>
        <v>12</v>
      </c>
      <c r="F14552" t="str">
        <f>_xlfn.XLOOKUP(data!$B14552,campaign!$A$2:$A$18,campaign!$B$2:$B$18)</f>
        <v>OwnsMotorcycle</v>
      </c>
      <c r="G14552">
        <f>_xlfn.XLOOKUP($F14552,campaign!$B$2:$B$18,campaign!$D$2:$D$18)</f>
        <v>14</v>
      </c>
      <c r="H14552" t="str">
        <f>_xlfn.XLOOKUP($A14552,customer!$A$2:$A$978,customer!$B$2:$B$978)</f>
        <v>Deana Carmen</v>
      </c>
    </row>
    <row r="14553" spans="1:8" x14ac:dyDescent="0.2">
      <c r="A14553" t="s">
        <v>3893</v>
      </c>
      <c r="B14553" t="s">
        <v>3951</v>
      </c>
      <c r="C14553" s="1">
        <v>44613</v>
      </c>
      <c r="D14553" s="1">
        <v>45006</v>
      </c>
      <c r="E14553">
        <f t="shared" si="227"/>
        <v>13</v>
      </c>
      <c r="F14553" t="str">
        <f>_xlfn.XLOOKUP(data!$B14553,campaign!$A$2:$A$18,campaign!$B$2:$B$18)</f>
        <v>OwnsMotorcycle</v>
      </c>
      <c r="G14553">
        <f>_xlfn.XLOOKUP($F14553,campaign!$B$2:$B$18,campaign!$D$2:$D$18)</f>
        <v>14</v>
      </c>
      <c r="H14553" t="str">
        <f>_xlfn.XLOOKUP($A14553,customer!$A$2:$A$978,customer!$B$2:$B$978)</f>
        <v>Deana Carmen</v>
      </c>
    </row>
    <row r="14554" spans="1:8" x14ac:dyDescent="0.2">
      <c r="A14554" t="s">
        <v>3893</v>
      </c>
      <c r="B14554" t="s">
        <v>3951</v>
      </c>
      <c r="C14554" s="1">
        <v>44613</v>
      </c>
      <c r="D14554" s="1">
        <v>45046</v>
      </c>
      <c r="E14554">
        <f t="shared" si="227"/>
        <v>14</v>
      </c>
      <c r="F14554" t="str">
        <f>_xlfn.XLOOKUP(data!$B14554,campaign!$A$2:$A$18,campaign!$B$2:$B$18)</f>
        <v>OwnsMotorcycle</v>
      </c>
      <c r="G14554">
        <f>_xlfn.XLOOKUP($F14554,campaign!$B$2:$B$18,campaign!$D$2:$D$18)</f>
        <v>14</v>
      </c>
      <c r="H14554" t="str">
        <f>_xlfn.XLOOKUP($A14554,customer!$A$2:$A$978,customer!$B$2:$B$978)</f>
        <v>Deana Carmen</v>
      </c>
    </row>
    <row r="14555" spans="1:8" x14ac:dyDescent="0.2">
      <c r="A14555" t="s">
        <v>3893</v>
      </c>
      <c r="B14555" t="s">
        <v>3951</v>
      </c>
      <c r="C14555" s="1">
        <v>44613</v>
      </c>
      <c r="D14555" s="1">
        <v>45048</v>
      </c>
      <c r="E14555">
        <f t="shared" si="227"/>
        <v>14</v>
      </c>
      <c r="F14555" t="str">
        <f>_xlfn.XLOOKUP(data!$B14555,campaign!$A$2:$A$18,campaign!$B$2:$B$18)</f>
        <v>OwnsMotorcycle</v>
      </c>
      <c r="G14555">
        <f>_xlfn.XLOOKUP($F14555,campaign!$B$2:$B$18,campaign!$D$2:$D$18)</f>
        <v>14</v>
      </c>
      <c r="H14555" t="str">
        <f>_xlfn.XLOOKUP($A14555,customer!$A$2:$A$978,customer!$B$2:$B$978)</f>
        <v>Deana Carmen</v>
      </c>
    </row>
    <row r="14556" spans="1:8" x14ac:dyDescent="0.2">
      <c r="A14556" t="s">
        <v>3893</v>
      </c>
      <c r="B14556" t="s">
        <v>3926</v>
      </c>
      <c r="C14556" s="1">
        <v>44778</v>
      </c>
      <c r="D14556" s="1">
        <v>44778</v>
      </c>
      <c r="E14556">
        <f t="shared" si="227"/>
        <v>0</v>
      </c>
      <c r="F14556" t="str">
        <f>_xlfn.XLOOKUP(data!$B14556,campaign!$A$2:$A$18,campaign!$B$2:$B$18)</f>
        <v>BuysViaMailOrder</v>
      </c>
      <c r="G14556">
        <f>_xlfn.XLOOKUP($F14556,campaign!$B$2:$B$18,campaign!$D$2:$D$18)</f>
        <v>25</v>
      </c>
      <c r="H14556" t="str">
        <f>_xlfn.XLOOKUP($A14556,customer!$A$2:$A$978,customer!$B$2:$B$978)</f>
        <v>Deana Carmen</v>
      </c>
    </row>
    <row r="14557" spans="1:8" x14ac:dyDescent="0.2">
      <c r="A14557" t="s">
        <v>3893</v>
      </c>
      <c r="B14557" t="s">
        <v>3926</v>
      </c>
      <c r="C14557" s="1">
        <v>44778</v>
      </c>
      <c r="D14557" s="1">
        <v>44818</v>
      </c>
      <c r="E14557">
        <f t="shared" si="227"/>
        <v>1</v>
      </c>
      <c r="F14557" t="str">
        <f>_xlfn.XLOOKUP(data!$B14557,campaign!$A$2:$A$18,campaign!$B$2:$B$18)</f>
        <v>BuysViaMailOrder</v>
      </c>
      <c r="G14557">
        <f>_xlfn.XLOOKUP($F14557,campaign!$B$2:$B$18,campaign!$D$2:$D$18)</f>
        <v>25</v>
      </c>
      <c r="H14557" t="str">
        <f>_xlfn.XLOOKUP($A14557,customer!$A$2:$A$978,customer!$B$2:$B$978)</f>
        <v>Deana Carmen</v>
      </c>
    </row>
    <row r="14558" spans="1:8" x14ac:dyDescent="0.2">
      <c r="A14558" t="s">
        <v>3893</v>
      </c>
      <c r="B14558" t="s">
        <v>3926</v>
      </c>
      <c r="C14558" s="1">
        <v>44778</v>
      </c>
      <c r="D14558" s="1">
        <v>44842</v>
      </c>
      <c r="E14558">
        <f t="shared" si="227"/>
        <v>2</v>
      </c>
      <c r="F14558" t="str">
        <f>_xlfn.XLOOKUP(data!$B14558,campaign!$A$2:$A$18,campaign!$B$2:$B$18)</f>
        <v>BuysViaMailOrder</v>
      </c>
      <c r="G14558">
        <f>_xlfn.XLOOKUP($F14558,campaign!$B$2:$B$18,campaign!$D$2:$D$18)</f>
        <v>25</v>
      </c>
      <c r="H14558" t="str">
        <f>_xlfn.XLOOKUP($A14558,customer!$A$2:$A$978,customer!$B$2:$B$978)</f>
        <v>Deana Carmen</v>
      </c>
    </row>
    <row r="14559" spans="1:8" x14ac:dyDescent="0.2">
      <c r="A14559" t="s">
        <v>3893</v>
      </c>
      <c r="B14559" t="s">
        <v>3926</v>
      </c>
      <c r="C14559" s="1">
        <v>44778</v>
      </c>
      <c r="D14559" s="1">
        <v>44875</v>
      </c>
      <c r="E14559">
        <f t="shared" si="227"/>
        <v>3</v>
      </c>
      <c r="F14559" t="str">
        <f>_xlfn.XLOOKUP(data!$B14559,campaign!$A$2:$A$18,campaign!$B$2:$B$18)</f>
        <v>BuysViaMailOrder</v>
      </c>
      <c r="G14559">
        <f>_xlfn.XLOOKUP($F14559,campaign!$B$2:$B$18,campaign!$D$2:$D$18)</f>
        <v>25</v>
      </c>
      <c r="H14559" t="str">
        <f>_xlfn.XLOOKUP($A14559,customer!$A$2:$A$978,customer!$B$2:$B$978)</f>
        <v>Deana Carmen</v>
      </c>
    </row>
    <row r="14560" spans="1:8" x14ac:dyDescent="0.2">
      <c r="A14560" t="s">
        <v>3893</v>
      </c>
      <c r="B14560" t="s">
        <v>3926</v>
      </c>
      <c r="C14560" s="1">
        <v>44778</v>
      </c>
      <c r="D14560" s="1">
        <v>44913</v>
      </c>
      <c r="E14560">
        <f t="shared" si="227"/>
        <v>4</v>
      </c>
      <c r="F14560" t="str">
        <f>_xlfn.XLOOKUP(data!$B14560,campaign!$A$2:$A$18,campaign!$B$2:$B$18)</f>
        <v>BuysViaMailOrder</v>
      </c>
      <c r="G14560">
        <f>_xlfn.XLOOKUP($F14560,campaign!$B$2:$B$18,campaign!$D$2:$D$18)</f>
        <v>25</v>
      </c>
      <c r="H14560" t="str">
        <f>_xlfn.XLOOKUP($A14560,customer!$A$2:$A$978,customer!$B$2:$B$978)</f>
        <v>Deana Carmen</v>
      </c>
    </row>
    <row r="14561" spans="1:8" x14ac:dyDescent="0.2">
      <c r="A14561" t="s">
        <v>3893</v>
      </c>
      <c r="B14561" t="s">
        <v>3926</v>
      </c>
      <c r="C14561" s="1">
        <v>44778</v>
      </c>
      <c r="D14561" s="1">
        <v>44944</v>
      </c>
      <c r="E14561">
        <f t="shared" si="227"/>
        <v>5</v>
      </c>
      <c r="F14561" t="str">
        <f>_xlfn.XLOOKUP(data!$B14561,campaign!$A$2:$A$18,campaign!$B$2:$B$18)</f>
        <v>BuysViaMailOrder</v>
      </c>
      <c r="G14561">
        <f>_xlfn.XLOOKUP($F14561,campaign!$B$2:$B$18,campaign!$D$2:$D$18)</f>
        <v>25</v>
      </c>
      <c r="H14561" t="str">
        <f>_xlfn.XLOOKUP($A14561,customer!$A$2:$A$978,customer!$B$2:$B$978)</f>
        <v>Deana Carmen</v>
      </c>
    </row>
    <row r="14562" spans="1:8" x14ac:dyDescent="0.2">
      <c r="A14562" t="s">
        <v>3893</v>
      </c>
      <c r="B14562" t="s">
        <v>3926</v>
      </c>
      <c r="C14562" s="1">
        <v>44778</v>
      </c>
      <c r="D14562" s="1">
        <v>44962</v>
      </c>
      <c r="E14562">
        <f t="shared" si="227"/>
        <v>6</v>
      </c>
      <c r="F14562" t="str">
        <f>_xlfn.XLOOKUP(data!$B14562,campaign!$A$2:$A$18,campaign!$B$2:$B$18)</f>
        <v>BuysViaMailOrder</v>
      </c>
      <c r="G14562">
        <f>_xlfn.XLOOKUP($F14562,campaign!$B$2:$B$18,campaign!$D$2:$D$18)</f>
        <v>25</v>
      </c>
      <c r="H14562" t="str">
        <f>_xlfn.XLOOKUP($A14562,customer!$A$2:$A$978,customer!$B$2:$B$978)</f>
        <v>Deana Carmen</v>
      </c>
    </row>
    <row r="14563" spans="1:8" x14ac:dyDescent="0.2">
      <c r="A14563" t="s">
        <v>3893</v>
      </c>
      <c r="B14563" t="s">
        <v>3926</v>
      </c>
      <c r="C14563" s="1">
        <v>44778</v>
      </c>
      <c r="D14563" s="1">
        <v>44997</v>
      </c>
      <c r="E14563">
        <f t="shared" si="227"/>
        <v>7</v>
      </c>
      <c r="F14563" t="str">
        <f>_xlfn.XLOOKUP(data!$B14563,campaign!$A$2:$A$18,campaign!$B$2:$B$18)</f>
        <v>BuysViaMailOrder</v>
      </c>
      <c r="G14563">
        <f>_xlfn.XLOOKUP($F14563,campaign!$B$2:$B$18,campaign!$D$2:$D$18)</f>
        <v>25</v>
      </c>
      <c r="H14563" t="str">
        <f>_xlfn.XLOOKUP($A14563,customer!$A$2:$A$978,customer!$B$2:$B$978)</f>
        <v>Deana Carmen</v>
      </c>
    </row>
    <row r="14564" spans="1:8" x14ac:dyDescent="0.2">
      <c r="A14564" t="s">
        <v>3893</v>
      </c>
      <c r="B14564" t="s">
        <v>3926</v>
      </c>
      <c r="C14564" s="1">
        <v>44778</v>
      </c>
      <c r="D14564" s="1">
        <v>45029</v>
      </c>
      <c r="E14564">
        <f t="shared" si="227"/>
        <v>8</v>
      </c>
      <c r="F14564" t="str">
        <f>_xlfn.XLOOKUP(data!$B14564,campaign!$A$2:$A$18,campaign!$B$2:$B$18)</f>
        <v>BuysViaMailOrder</v>
      </c>
      <c r="G14564">
        <f>_xlfn.XLOOKUP($F14564,campaign!$B$2:$B$18,campaign!$D$2:$D$18)</f>
        <v>25</v>
      </c>
      <c r="H14564" t="str">
        <f>_xlfn.XLOOKUP($A14564,customer!$A$2:$A$978,customer!$B$2:$B$978)</f>
        <v>Deana Carmen</v>
      </c>
    </row>
    <row r="14565" spans="1:8" x14ac:dyDescent="0.2">
      <c r="A14565" t="s">
        <v>3893</v>
      </c>
      <c r="B14565" t="s">
        <v>3926</v>
      </c>
      <c r="C14565" s="1">
        <v>44778</v>
      </c>
      <c r="D14565" s="1">
        <v>45065</v>
      </c>
      <c r="E14565">
        <f t="shared" si="227"/>
        <v>9</v>
      </c>
      <c r="F14565" t="str">
        <f>_xlfn.XLOOKUP(data!$B14565,campaign!$A$2:$A$18,campaign!$B$2:$B$18)</f>
        <v>BuysViaMailOrder</v>
      </c>
      <c r="G14565">
        <f>_xlfn.XLOOKUP($F14565,campaign!$B$2:$B$18,campaign!$D$2:$D$18)</f>
        <v>25</v>
      </c>
      <c r="H14565" t="str">
        <f>_xlfn.XLOOKUP($A14565,customer!$A$2:$A$978,customer!$B$2:$B$978)</f>
        <v>Deana Carmen</v>
      </c>
    </row>
    <row r="14566" spans="1:8" x14ac:dyDescent="0.2">
      <c r="A14566" t="s">
        <v>3894</v>
      </c>
      <c r="B14566" t="s">
        <v>3950</v>
      </c>
      <c r="C14566" s="1">
        <v>44830</v>
      </c>
      <c r="D14566" s="1">
        <v>44830</v>
      </c>
      <c r="E14566">
        <f t="shared" si="227"/>
        <v>0</v>
      </c>
      <c r="F14566" t="str">
        <f>_xlfn.XLOOKUP(data!$B14566,campaign!$A$2:$A$18,campaign!$B$2:$B$18)</f>
        <v>NotNewCellphoneUser</v>
      </c>
      <c r="G14566">
        <f>_xlfn.XLOOKUP($F14566,campaign!$B$2:$B$18,campaign!$D$2:$D$18)</f>
        <v>28</v>
      </c>
      <c r="H14566" t="str">
        <f>_xlfn.XLOOKUP($A14566,customer!$A$2:$A$978,customer!$B$2:$B$978)</f>
        <v>Tobias Leap</v>
      </c>
    </row>
    <row r="14567" spans="1:8" x14ac:dyDescent="0.2">
      <c r="A14567" t="s">
        <v>3894</v>
      </c>
      <c r="B14567" t="s">
        <v>3950</v>
      </c>
      <c r="C14567" s="1">
        <v>44830</v>
      </c>
      <c r="D14567" s="1">
        <v>44860</v>
      </c>
      <c r="E14567">
        <f t="shared" si="227"/>
        <v>1</v>
      </c>
      <c r="F14567" t="str">
        <f>_xlfn.XLOOKUP(data!$B14567,campaign!$A$2:$A$18,campaign!$B$2:$B$18)</f>
        <v>NotNewCellphoneUser</v>
      </c>
      <c r="G14567">
        <f>_xlfn.XLOOKUP($F14567,campaign!$B$2:$B$18,campaign!$D$2:$D$18)</f>
        <v>28</v>
      </c>
      <c r="H14567" t="str">
        <f>_xlfn.XLOOKUP($A14567,customer!$A$2:$A$978,customer!$B$2:$B$978)</f>
        <v>Tobias Leap</v>
      </c>
    </row>
    <row r="14568" spans="1:8" x14ac:dyDescent="0.2">
      <c r="A14568" t="s">
        <v>3894</v>
      </c>
      <c r="B14568" t="s">
        <v>3950</v>
      </c>
      <c r="C14568" s="1">
        <v>44830</v>
      </c>
      <c r="D14568" s="1">
        <v>44904</v>
      </c>
      <c r="E14568">
        <f t="shared" si="227"/>
        <v>2</v>
      </c>
      <c r="F14568" t="str">
        <f>_xlfn.XLOOKUP(data!$B14568,campaign!$A$2:$A$18,campaign!$B$2:$B$18)</f>
        <v>NotNewCellphoneUser</v>
      </c>
      <c r="G14568">
        <f>_xlfn.XLOOKUP($F14568,campaign!$B$2:$B$18,campaign!$D$2:$D$18)</f>
        <v>28</v>
      </c>
      <c r="H14568" t="str">
        <f>_xlfn.XLOOKUP($A14568,customer!$A$2:$A$978,customer!$B$2:$B$978)</f>
        <v>Tobias Leap</v>
      </c>
    </row>
    <row r="14569" spans="1:8" x14ac:dyDescent="0.2">
      <c r="A14569" t="s">
        <v>3894</v>
      </c>
      <c r="B14569" t="s">
        <v>3950</v>
      </c>
      <c r="C14569" s="1">
        <v>44830</v>
      </c>
      <c r="D14569" s="1">
        <v>44931</v>
      </c>
      <c r="E14569">
        <f t="shared" si="227"/>
        <v>3</v>
      </c>
      <c r="F14569" t="str">
        <f>_xlfn.XLOOKUP(data!$B14569,campaign!$A$2:$A$18,campaign!$B$2:$B$18)</f>
        <v>NotNewCellphoneUser</v>
      </c>
      <c r="G14569">
        <f>_xlfn.XLOOKUP($F14569,campaign!$B$2:$B$18,campaign!$D$2:$D$18)</f>
        <v>28</v>
      </c>
      <c r="H14569" t="str">
        <f>_xlfn.XLOOKUP($A14569,customer!$A$2:$A$978,customer!$B$2:$B$978)</f>
        <v>Tobias Leap</v>
      </c>
    </row>
    <row r="14570" spans="1:8" x14ac:dyDescent="0.2">
      <c r="A14570" t="s">
        <v>3894</v>
      </c>
      <c r="B14570" t="s">
        <v>3950</v>
      </c>
      <c r="C14570" s="1">
        <v>44830</v>
      </c>
      <c r="D14570" s="1">
        <v>44961</v>
      </c>
      <c r="E14570">
        <f t="shared" si="227"/>
        <v>4</v>
      </c>
      <c r="F14570" t="str">
        <f>_xlfn.XLOOKUP(data!$B14570,campaign!$A$2:$A$18,campaign!$B$2:$B$18)</f>
        <v>NotNewCellphoneUser</v>
      </c>
      <c r="G14570">
        <f>_xlfn.XLOOKUP($F14570,campaign!$B$2:$B$18,campaign!$D$2:$D$18)</f>
        <v>28</v>
      </c>
      <c r="H14570" t="str">
        <f>_xlfn.XLOOKUP($A14570,customer!$A$2:$A$978,customer!$B$2:$B$978)</f>
        <v>Tobias Leap</v>
      </c>
    </row>
    <row r="14571" spans="1:8" x14ac:dyDescent="0.2">
      <c r="A14571" t="s">
        <v>3894</v>
      </c>
      <c r="B14571" t="s">
        <v>3950</v>
      </c>
      <c r="C14571" s="1">
        <v>44830</v>
      </c>
      <c r="D14571" s="1">
        <v>45057</v>
      </c>
      <c r="E14571">
        <f t="shared" si="227"/>
        <v>7</v>
      </c>
      <c r="F14571" t="str">
        <f>_xlfn.XLOOKUP(data!$B14571,campaign!$A$2:$A$18,campaign!$B$2:$B$18)</f>
        <v>NotNewCellphoneUser</v>
      </c>
      <c r="G14571">
        <f>_xlfn.XLOOKUP($F14571,campaign!$B$2:$B$18,campaign!$D$2:$D$18)</f>
        <v>28</v>
      </c>
      <c r="H14571" t="str">
        <f>_xlfn.XLOOKUP($A14571,customer!$A$2:$A$978,customer!$B$2:$B$978)</f>
        <v>Tobias Leap</v>
      </c>
    </row>
    <row r="14572" spans="1:8" x14ac:dyDescent="0.2">
      <c r="A14572" t="s">
        <v>3894</v>
      </c>
      <c r="B14572" t="s">
        <v>3952</v>
      </c>
      <c r="C14572" s="1">
        <v>44882</v>
      </c>
      <c r="D14572" s="1">
        <v>44882</v>
      </c>
      <c r="E14572">
        <f t="shared" si="227"/>
        <v>0</v>
      </c>
      <c r="F14572" t="str">
        <f>_xlfn.XLOOKUP(data!$B14572,campaign!$A$2:$A$18,campaign!$B$2:$B$18)</f>
        <v>MadeCallToRetentionTeam</v>
      </c>
      <c r="G14572">
        <f>_xlfn.XLOOKUP($F14572,campaign!$B$2:$B$18,campaign!$D$2:$D$18)</f>
        <v>16</v>
      </c>
      <c r="H14572" t="str">
        <f>_xlfn.XLOOKUP($A14572,customer!$A$2:$A$978,customer!$B$2:$B$978)</f>
        <v>Tobias Leap</v>
      </c>
    </row>
    <row r="14573" spans="1:8" x14ac:dyDescent="0.2">
      <c r="A14573" t="s">
        <v>3894</v>
      </c>
      <c r="B14573" t="s">
        <v>3952</v>
      </c>
      <c r="C14573" s="1">
        <v>44882</v>
      </c>
      <c r="D14573" s="1">
        <v>44914</v>
      </c>
      <c r="E14573">
        <f t="shared" si="227"/>
        <v>1</v>
      </c>
      <c r="F14573" t="str">
        <f>_xlfn.XLOOKUP(data!$B14573,campaign!$A$2:$A$18,campaign!$B$2:$B$18)</f>
        <v>MadeCallToRetentionTeam</v>
      </c>
      <c r="G14573">
        <f>_xlfn.XLOOKUP($F14573,campaign!$B$2:$B$18,campaign!$D$2:$D$18)</f>
        <v>16</v>
      </c>
      <c r="H14573" t="str">
        <f>_xlfn.XLOOKUP($A14573,customer!$A$2:$A$978,customer!$B$2:$B$978)</f>
        <v>Tobias Leap</v>
      </c>
    </row>
    <row r="14574" spans="1:8" x14ac:dyDescent="0.2">
      <c r="A14574" t="s">
        <v>3894</v>
      </c>
      <c r="B14574" t="s">
        <v>3952</v>
      </c>
      <c r="C14574" s="1">
        <v>44882</v>
      </c>
      <c r="D14574" s="1">
        <v>44944</v>
      </c>
      <c r="E14574">
        <f t="shared" si="227"/>
        <v>2</v>
      </c>
      <c r="F14574" t="str">
        <f>_xlfn.XLOOKUP(data!$B14574,campaign!$A$2:$A$18,campaign!$B$2:$B$18)</f>
        <v>MadeCallToRetentionTeam</v>
      </c>
      <c r="G14574">
        <f>_xlfn.XLOOKUP($F14574,campaign!$B$2:$B$18,campaign!$D$2:$D$18)</f>
        <v>16</v>
      </c>
      <c r="H14574" t="str">
        <f>_xlfn.XLOOKUP($A14574,customer!$A$2:$A$978,customer!$B$2:$B$978)</f>
        <v>Tobias Leap</v>
      </c>
    </row>
    <row r="14575" spans="1:8" x14ac:dyDescent="0.2">
      <c r="A14575" t="s">
        <v>3894</v>
      </c>
      <c r="B14575" t="s">
        <v>3952</v>
      </c>
      <c r="C14575" s="1">
        <v>44882</v>
      </c>
      <c r="D14575" s="1">
        <v>44958</v>
      </c>
      <c r="E14575">
        <f t="shared" si="227"/>
        <v>2</v>
      </c>
      <c r="F14575" t="str">
        <f>_xlfn.XLOOKUP(data!$B14575,campaign!$A$2:$A$18,campaign!$B$2:$B$18)</f>
        <v>MadeCallToRetentionTeam</v>
      </c>
      <c r="G14575">
        <f>_xlfn.XLOOKUP($F14575,campaign!$B$2:$B$18,campaign!$D$2:$D$18)</f>
        <v>16</v>
      </c>
      <c r="H14575" t="str">
        <f>_xlfn.XLOOKUP($A14575,customer!$A$2:$A$978,customer!$B$2:$B$978)</f>
        <v>Tobias Leap</v>
      </c>
    </row>
    <row r="14576" spans="1:8" x14ac:dyDescent="0.2">
      <c r="A14576" t="s">
        <v>3894</v>
      </c>
      <c r="B14576" t="s">
        <v>3952</v>
      </c>
      <c r="C14576" s="1">
        <v>44882</v>
      </c>
      <c r="D14576" s="1">
        <v>45002</v>
      </c>
      <c r="E14576">
        <f t="shared" si="227"/>
        <v>4</v>
      </c>
      <c r="F14576" t="str">
        <f>_xlfn.XLOOKUP(data!$B14576,campaign!$A$2:$A$18,campaign!$B$2:$B$18)</f>
        <v>MadeCallToRetentionTeam</v>
      </c>
      <c r="G14576">
        <f>_xlfn.XLOOKUP($F14576,campaign!$B$2:$B$18,campaign!$D$2:$D$18)</f>
        <v>16</v>
      </c>
      <c r="H14576" t="str">
        <f>_xlfn.XLOOKUP($A14576,customer!$A$2:$A$978,customer!$B$2:$B$978)</f>
        <v>Tobias Leap</v>
      </c>
    </row>
    <row r="14577" spans="1:8" x14ac:dyDescent="0.2">
      <c r="A14577" t="s">
        <v>3894</v>
      </c>
      <c r="B14577" t="s">
        <v>3952</v>
      </c>
      <c r="C14577" s="1">
        <v>44882</v>
      </c>
      <c r="D14577" s="1">
        <v>45041</v>
      </c>
      <c r="E14577">
        <f t="shared" si="227"/>
        <v>5</v>
      </c>
      <c r="F14577" t="str">
        <f>_xlfn.XLOOKUP(data!$B14577,campaign!$A$2:$A$18,campaign!$B$2:$B$18)</f>
        <v>MadeCallToRetentionTeam</v>
      </c>
      <c r="G14577">
        <f>_xlfn.XLOOKUP($F14577,campaign!$B$2:$B$18,campaign!$D$2:$D$18)</f>
        <v>16</v>
      </c>
      <c r="H14577" t="str">
        <f>_xlfn.XLOOKUP($A14577,customer!$A$2:$A$978,customer!$B$2:$B$978)</f>
        <v>Tobias Leap</v>
      </c>
    </row>
    <row r="14578" spans="1:8" x14ac:dyDescent="0.2">
      <c r="A14578" t="s">
        <v>3894</v>
      </c>
      <c r="B14578" t="s">
        <v>3952</v>
      </c>
      <c r="C14578" s="1">
        <v>44882</v>
      </c>
      <c r="D14578" s="1">
        <v>45066</v>
      </c>
      <c r="E14578">
        <f t="shared" si="227"/>
        <v>6</v>
      </c>
      <c r="F14578" t="str">
        <f>_xlfn.XLOOKUP(data!$B14578,campaign!$A$2:$A$18,campaign!$B$2:$B$18)</f>
        <v>MadeCallToRetentionTeam</v>
      </c>
      <c r="G14578">
        <f>_xlfn.XLOOKUP($F14578,campaign!$B$2:$B$18,campaign!$D$2:$D$18)</f>
        <v>16</v>
      </c>
      <c r="H14578" t="str">
        <f>_xlfn.XLOOKUP($A14578,customer!$A$2:$A$978,customer!$B$2:$B$978)</f>
        <v>Tobias Leap</v>
      </c>
    </row>
    <row r="14579" spans="1:8" x14ac:dyDescent="0.2">
      <c r="A14579" t="s">
        <v>3894</v>
      </c>
      <c r="B14579" t="s">
        <v>3953</v>
      </c>
      <c r="C14579" s="1">
        <v>44934</v>
      </c>
      <c r="D14579" s="1">
        <v>44934</v>
      </c>
      <c r="E14579">
        <f t="shared" si="227"/>
        <v>0</v>
      </c>
      <c r="F14579" t="str">
        <f>_xlfn.XLOOKUP(data!$B14579,campaign!$A$2:$A$18,campaign!$B$2:$B$18)</f>
        <v>MaritalStatus</v>
      </c>
      <c r="G14579">
        <f>_xlfn.XLOOKUP($F14579,campaign!$B$2:$B$18,campaign!$D$2:$D$18)</f>
        <v>29</v>
      </c>
      <c r="H14579" t="str">
        <f>_xlfn.XLOOKUP($A14579,customer!$A$2:$A$978,customer!$B$2:$B$978)</f>
        <v>Tobias Leap</v>
      </c>
    </row>
    <row r="14580" spans="1:8" x14ac:dyDescent="0.2">
      <c r="A14580" t="s">
        <v>3894</v>
      </c>
      <c r="B14580" t="s">
        <v>3953</v>
      </c>
      <c r="C14580" s="1">
        <v>44934</v>
      </c>
      <c r="D14580" s="1">
        <v>44970</v>
      </c>
      <c r="E14580">
        <f t="shared" si="227"/>
        <v>1</v>
      </c>
      <c r="F14580" t="str">
        <f>_xlfn.XLOOKUP(data!$B14580,campaign!$A$2:$A$18,campaign!$B$2:$B$18)</f>
        <v>MaritalStatus</v>
      </c>
      <c r="G14580">
        <f>_xlfn.XLOOKUP($F14580,campaign!$B$2:$B$18,campaign!$D$2:$D$18)</f>
        <v>29</v>
      </c>
      <c r="H14580" t="str">
        <f>_xlfn.XLOOKUP($A14580,customer!$A$2:$A$978,customer!$B$2:$B$978)</f>
        <v>Tobias Leap</v>
      </c>
    </row>
    <row r="14581" spans="1:8" x14ac:dyDescent="0.2">
      <c r="A14581" t="s">
        <v>3894</v>
      </c>
      <c r="B14581" t="s">
        <v>3953</v>
      </c>
      <c r="C14581" s="1">
        <v>44934</v>
      </c>
      <c r="D14581" s="1">
        <v>44997</v>
      </c>
      <c r="E14581">
        <f t="shared" si="227"/>
        <v>2</v>
      </c>
      <c r="F14581" t="str">
        <f>_xlfn.XLOOKUP(data!$B14581,campaign!$A$2:$A$18,campaign!$B$2:$B$18)</f>
        <v>MaritalStatus</v>
      </c>
      <c r="G14581">
        <f>_xlfn.XLOOKUP($F14581,campaign!$B$2:$B$18,campaign!$D$2:$D$18)</f>
        <v>29</v>
      </c>
      <c r="H14581" t="str">
        <f>_xlfn.XLOOKUP($A14581,customer!$A$2:$A$978,customer!$B$2:$B$978)</f>
        <v>Tobias Leap</v>
      </c>
    </row>
    <row r="14582" spans="1:8" x14ac:dyDescent="0.2">
      <c r="A14582" t="s">
        <v>3894</v>
      </c>
      <c r="B14582" t="s">
        <v>3953</v>
      </c>
      <c r="C14582" s="1">
        <v>44934</v>
      </c>
      <c r="D14582" s="1">
        <v>45039</v>
      </c>
      <c r="E14582">
        <f t="shared" si="227"/>
        <v>3</v>
      </c>
      <c r="F14582" t="str">
        <f>_xlfn.XLOOKUP(data!$B14582,campaign!$A$2:$A$18,campaign!$B$2:$B$18)</f>
        <v>MaritalStatus</v>
      </c>
      <c r="G14582">
        <f>_xlfn.XLOOKUP($F14582,campaign!$B$2:$B$18,campaign!$D$2:$D$18)</f>
        <v>29</v>
      </c>
      <c r="H14582" t="str">
        <f>_xlfn.XLOOKUP($A14582,customer!$A$2:$A$978,customer!$B$2:$B$978)</f>
        <v>Tobias Leap</v>
      </c>
    </row>
    <row r="14583" spans="1:8" x14ac:dyDescent="0.2">
      <c r="A14583" t="s">
        <v>3894</v>
      </c>
      <c r="B14583" t="s">
        <v>3953</v>
      </c>
      <c r="C14583" s="1">
        <v>44934</v>
      </c>
      <c r="D14583" s="1">
        <v>45064</v>
      </c>
      <c r="E14583">
        <f t="shared" si="227"/>
        <v>4</v>
      </c>
      <c r="F14583" t="str">
        <f>_xlfn.XLOOKUP(data!$B14583,campaign!$A$2:$A$18,campaign!$B$2:$B$18)</f>
        <v>MaritalStatus</v>
      </c>
      <c r="G14583">
        <f>_xlfn.XLOOKUP($F14583,campaign!$B$2:$B$18,campaign!$D$2:$D$18)</f>
        <v>29</v>
      </c>
      <c r="H14583" t="str">
        <f>_xlfn.XLOOKUP($A14583,customer!$A$2:$A$978,customer!$B$2:$B$978)</f>
        <v>Tobias Leap</v>
      </c>
    </row>
    <row r="14584" spans="1:8" x14ac:dyDescent="0.2">
      <c r="A14584" t="s">
        <v>3895</v>
      </c>
      <c r="B14584" t="s">
        <v>3925</v>
      </c>
      <c r="C14584" s="1">
        <v>44850</v>
      </c>
      <c r="D14584" s="1">
        <v>44850</v>
      </c>
      <c r="E14584">
        <f t="shared" si="227"/>
        <v>0</v>
      </c>
      <c r="F14584" t="str">
        <f>_xlfn.XLOOKUP(data!$B14584,campaign!$A$2:$A$18,campaign!$B$2:$B$18)</f>
        <v>Homeownership</v>
      </c>
      <c r="G14584">
        <f>_xlfn.XLOOKUP($F14584,campaign!$B$2:$B$18,campaign!$D$2:$D$18)</f>
        <v>13</v>
      </c>
      <c r="H14584" t="str">
        <f>_xlfn.XLOOKUP($A14584,customer!$A$2:$A$978,customer!$B$2:$B$978)</f>
        <v>Sandye Hixson</v>
      </c>
    </row>
    <row r="14585" spans="1:8" x14ac:dyDescent="0.2">
      <c r="A14585" t="s">
        <v>3895</v>
      </c>
      <c r="B14585" t="s">
        <v>3925</v>
      </c>
      <c r="C14585" s="1">
        <v>44850</v>
      </c>
      <c r="D14585" s="1">
        <v>44881</v>
      </c>
      <c r="E14585">
        <f t="shared" si="227"/>
        <v>1</v>
      </c>
      <c r="F14585" t="str">
        <f>_xlfn.XLOOKUP(data!$B14585,campaign!$A$2:$A$18,campaign!$B$2:$B$18)</f>
        <v>Homeownership</v>
      </c>
      <c r="G14585">
        <f>_xlfn.XLOOKUP($F14585,campaign!$B$2:$B$18,campaign!$D$2:$D$18)</f>
        <v>13</v>
      </c>
      <c r="H14585" t="str">
        <f>_xlfn.XLOOKUP($A14585,customer!$A$2:$A$978,customer!$B$2:$B$978)</f>
        <v>Sandye Hixson</v>
      </c>
    </row>
    <row r="14586" spans="1:8" x14ac:dyDescent="0.2">
      <c r="A14586" t="s">
        <v>3895</v>
      </c>
      <c r="B14586" t="s">
        <v>3925</v>
      </c>
      <c r="C14586" s="1">
        <v>44850</v>
      </c>
      <c r="D14586" s="1">
        <v>44912</v>
      </c>
      <c r="E14586">
        <f t="shared" si="227"/>
        <v>2</v>
      </c>
      <c r="F14586" t="str">
        <f>_xlfn.XLOOKUP(data!$B14586,campaign!$A$2:$A$18,campaign!$B$2:$B$18)</f>
        <v>Homeownership</v>
      </c>
      <c r="G14586">
        <f>_xlfn.XLOOKUP($F14586,campaign!$B$2:$B$18,campaign!$D$2:$D$18)</f>
        <v>13</v>
      </c>
      <c r="H14586" t="str">
        <f>_xlfn.XLOOKUP($A14586,customer!$A$2:$A$978,customer!$B$2:$B$978)</f>
        <v>Sandye Hixson</v>
      </c>
    </row>
    <row r="14587" spans="1:8" x14ac:dyDescent="0.2">
      <c r="A14587" t="s">
        <v>3895</v>
      </c>
      <c r="B14587" t="s">
        <v>3925</v>
      </c>
      <c r="C14587" s="1">
        <v>44850</v>
      </c>
      <c r="D14587" s="1">
        <v>44951</v>
      </c>
      <c r="E14587">
        <f t="shared" si="227"/>
        <v>3</v>
      </c>
      <c r="F14587" t="str">
        <f>_xlfn.XLOOKUP(data!$B14587,campaign!$A$2:$A$18,campaign!$B$2:$B$18)</f>
        <v>Homeownership</v>
      </c>
      <c r="G14587">
        <f>_xlfn.XLOOKUP($F14587,campaign!$B$2:$B$18,campaign!$D$2:$D$18)</f>
        <v>13</v>
      </c>
      <c r="H14587" t="str">
        <f>_xlfn.XLOOKUP($A14587,customer!$A$2:$A$978,customer!$B$2:$B$978)</f>
        <v>Sandye Hixson</v>
      </c>
    </row>
    <row r="14588" spans="1:8" x14ac:dyDescent="0.2">
      <c r="A14588" t="s">
        <v>3895</v>
      </c>
      <c r="B14588" t="s">
        <v>3925</v>
      </c>
      <c r="C14588" s="1">
        <v>44850</v>
      </c>
      <c r="D14588" s="1">
        <v>44973</v>
      </c>
      <c r="E14588">
        <f t="shared" si="227"/>
        <v>4</v>
      </c>
      <c r="F14588" t="str">
        <f>_xlfn.XLOOKUP(data!$B14588,campaign!$A$2:$A$18,campaign!$B$2:$B$18)</f>
        <v>Homeownership</v>
      </c>
      <c r="G14588">
        <f>_xlfn.XLOOKUP($F14588,campaign!$B$2:$B$18,campaign!$D$2:$D$18)</f>
        <v>13</v>
      </c>
      <c r="H14588" t="str">
        <f>_xlfn.XLOOKUP($A14588,customer!$A$2:$A$978,customer!$B$2:$B$978)</f>
        <v>Sandye Hixson</v>
      </c>
    </row>
    <row r="14589" spans="1:8" x14ac:dyDescent="0.2">
      <c r="A14589" t="s">
        <v>3895</v>
      </c>
      <c r="B14589" t="s">
        <v>3925</v>
      </c>
      <c r="C14589" s="1">
        <v>44850</v>
      </c>
      <c r="D14589" s="1">
        <v>45015</v>
      </c>
      <c r="E14589">
        <f t="shared" si="227"/>
        <v>5</v>
      </c>
      <c r="F14589" t="str">
        <f>_xlfn.XLOOKUP(data!$B14589,campaign!$A$2:$A$18,campaign!$B$2:$B$18)</f>
        <v>Homeownership</v>
      </c>
      <c r="G14589">
        <f>_xlfn.XLOOKUP($F14589,campaign!$B$2:$B$18,campaign!$D$2:$D$18)</f>
        <v>13</v>
      </c>
      <c r="H14589" t="str">
        <f>_xlfn.XLOOKUP($A14589,customer!$A$2:$A$978,customer!$B$2:$B$978)</f>
        <v>Sandye Hixson</v>
      </c>
    </row>
    <row r="14590" spans="1:8" x14ac:dyDescent="0.2">
      <c r="A14590" t="s">
        <v>3895</v>
      </c>
      <c r="B14590" t="s">
        <v>3925</v>
      </c>
      <c r="C14590" s="1">
        <v>44850</v>
      </c>
      <c r="D14590" s="1">
        <v>45043</v>
      </c>
      <c r="E14590">
        <f t="shared" si="227"/>
        <v>6</v>
      </c>
      <c r="F14590" t="str">
        <f>_xlfn.XLOOKUP(data!$B14590,campaign!$A$2:$A$18,campaign!$B$2:$B$18)</f>
        <v>Homeownership</v>
      </c>
      <c r="G14590">
        <f>_xlfn.XLOOKUP($F14590,campaign!$B$2:$B$18,campaign!$D$2:$D$18)</f>
        <v>13</v>
      </c>
      <c r="H14590" t="str">
        <f>_xlfn.XLOOKUP($A14590,customer!$A$2:$A$978,customer!$B$2:$B$978)</f>
        <v>Sandye Hixson</v>
      </c>
    </row>
    <row r="14591" spans="1:8" x14ac:dyDescent="0.2">
      <c r="A14591" t="s">
        <v>3895</v>
      </c>
      <c r="B14591" t="s">
        <v>3925</v>
      </c>
      <c r="C14591" s="1">
        <v>44850</v>
      </c>
      <c r="D14591" s="1">
        <v>45047</v>
      </c>
      <c r="E14591">
        <f t="shared" si="227"/>
        <v>6</v>
      </c>
      <c r="F14591" t="str">
        <f>_xlfn.XLOOKUP(data!$B14591,campaign!$A$2:$A$18,campaign!$B$2:$B$18)</f>
        <v>Homeownership</v>
      </c>
      <c r="G14591">
        <f>_xlfn.XLOOKUP($F14591,campaign!$B$2:$B$18,campaign!$D$2:$D$18)</f>
        <v>13</v>
      </c>
      <c r="H14591" t="str">
        <f>_xlfn.XLOOKUP($A14591,customer!$A$2:$A$978,customer!$B$2:$B$978)</f>
        <v>Sandye Hixson</v>
      </c>
    </row>
    <row r="14592" spans="1:8" x14ac:dyDescent="0.2">
      <c r="A14592" t="s">
        <v>3895</v>
      </c>
      <c r="B14592" t="s">
        <v>3928</v>
      </c>
      <c r="C14592" s="1">
        <v>44902</v>
      </c>
      <c r="D14592" s="1">
        <v>44902</v>
      </c>
      <c r="E14592">
        <f t="shared" si="227"/>
        <v>0</v>
      </c>
      <c r="F14592" t="str">
        <f>_xlfn.XLOOKUP(data!$B14592,campaign!$A$2:$A$18,campaign!$B$2:$B$18)</f>
        <v>OptOutMailings</v>
      </c>
      <c r="G14592">
        <f>_xlfn.XLOOKUP($F14592,campaign!$B$2:$B$18,campaign!$D$2:$D$18)</f>
        <v>75</v>
      </c>
      <c r="H14592" t="str">
        <f>_xlfn.XLOOKUP($A14592,customer!$A$2:$A$978,customer!$B$2:$B$978)</f>
        <v>Sandye Hixson</v>
      </c>
    </row>
    <row r="14593" spans="1:8" x14ac:dyDescent="0.2">
      <c r="A14593" t="s">
        <v>3895</v>
      </c>
      <c r="B14593" t="s">
        <v>3928</v>
      </c>
      <c r="C14593" s="1">
        <v>44902</v>
      </c>
      <c r="D14593" s="1">
        <v>44934</v>
      </c>
      <c r="E14593">
        <f t="shared" si="227"/>
        <v>1</v>
      </c>
      <c r="F14593" t="str">
        <f>_xlfn.XLOOKUP(data!$B14593,campaign!$A$2:$A$18,campaign!$B$2:$B$18)</f>
        <v>OptOutMailings</v>
      </c>
      <c r="G14593">
        <f>_xlfn.XLOOKUP($F14593,campaign!$B$2:$B$18,campaign!$D$2:$D$18)</f>
        <v>75</v>
      </c>
      <c r="H14593" t="str">
        <f>_xlfn.XLOOKUP($A14593,customer!$A$2:$A$978,customer!$B$2:$B$978)</f>
        <v>Sandye Hixson</v>
      </c>
    </row>
    <row r="14594" spans="1:8" x14ac:dyDescent="0.2">
      <c r="A14594" t="s">
        <v>3895</v>
      </c>
      <c r="B14594" t="s">
        <v>3928</v>
      </c>
      <c r="C14594" s="1">
        <v>44902</v>
      </c>
      <c r="D14594" s="1">
        <v>44973</v>
      </c>
      <c r="E14594">
        <f t="shared" si="227"/>
        <v>2</v>
      </c>
      <c r="F14594" t="str">
        <f>_xlfn.XLOOKUP(data!$B14594,campaign!$A$2:$A$18,campaign!$B$2:$B$18)</f>
        <v>OptOutMailings</v>
      </c>
      <c r="G14594">
        <f>_xlfn.XLOOKUP($F14594,campaign!$B$2:$B$18,campaign!$D$2:$D$18)</f>
        <v>75</v>
      </c>
      <c r="H14594" t="str">
        <f>_xlfn.XLOOKUP($A14594,customer!$A$2:$A$978,customer!$B$2:$B$978)</f>
        <v>Sandye Hixson</v>
      </c>
    </row>
    <row r="14595" spans="1:8" x14ac:dyDescent="0.2">
      <c r="A14595" t="s">
        <v>3895</v>
      </c>
      <c r="B14595" t="s">
        <v>3928</v>
      </c>
      <c r="C14595" s="1">
        <v>44902</v>
      </c>
      <c r="D14595" s="1">
        <v>45003</v>
      </c>
      <c r="E14595">
        <f t="shared" ref="E14595:E14658" si="228">DATEDIF(C14595,D14595,"M")</f>
        <v>3</v>
      </c>
      <c r="F14595" t="str">
        <f>_xlfn.XLOOKUP(data!$B14595,campaign!$A$2:$A$18,campaign!$B$2:$B$18)</f>
        <v>OptOutMailings</v>
      </c>
      <c r="G14595">
        <f>_xlfn.XLOOKUP($F14595,campaign!$B$2:$B$18,campaign!$D$2:$D$18)</f>
        <v>75</v>
      </c>
      <c r="H14595" t="str">
        <f>_xlfn.XLOOKUP($A14595,customer!$A$2:$A$978,customer!$B$2:$B$978)</f>
        <v>Sandye Hixson</v>
      </c>
    </row>
    <row r="14596" spans="1:8" x14ac:dyDescent="0.2">
      <c r="A14596" t="s">
        <v>3895</v>
      </c>
      <c r="B14596" t="s">
        <v>3928</v>
      </c>
      <c r="C14596" s="1">
        <v>44902</v>
      </c>
      <c r="D14596" s="1">
        <v>45032</v>
      </c>
      <c r="E14596">
        <f t="shared" si="228"/>
        <v>4</v>
      </c>
      <c r="F14596" t="str">
        <f>_xlfn.XLOOKUP(data!$B14596,campaign!$A$2:$A$18,campaign!$B$2:$B$18)</f>
        <v>OptOutMailings</v>
      </c>
      <c r="G14596">
        <f>_xlfn.XLOOKUP($F14596,campaign!$B$2:$B$18,campaign!$D$2:$D$18)</f>
        <v>75</v>
      </c>
      <c r="H14596" t="str">
        <f>_xlfn.XLOOKUP($A14596,customer!$A$2:$A$978,customer!$B$2:$B$978)</f>
        <v>Sandye Hixson</v>
      </c>
    </row>
    <row r="14597" spans="1:8" x14ac:dyDescent="0.2">
      <c r="A14597" t="s">
        <v>3895</v>
      </c>
      <c r="B14597" t="s">
        <v>3920</v>
      </c>
      <c r="C14597" s="1">
        <v>44983</v>
      </c>
      <c r="D14597" s="1">
        <v>44983</v>
      </c>
      <c r="E14597">
        <f t="shared" si="228"/>
        <v>0</v>
      </c>
      <c r="F14597" t="str">
        <f>_xlfn.XLOOKUP(data!$B14597,campaign!$A$2:$A$18,campaign!$B$2:$B$18)</f>
        <v>ChildrenInHH</v>
      </c>
      <c r="G14597">
        <f>_xlfn.XLOOKUP($F14597,campaign!$B$2:$B$18,campaign!$D$2:$D$18)</f>
        <v>10</v>
      </c>
      <c r="H14597" t="str">
        <f>_xlfn.XLOOKUP($A14597,customer!$A$2:$A$978,customer!$B$2:$B$978)</f>
        <v>Sandye Hixson</v>
      </c>
    </row>
    <row r="14598" spans="1:8" x14ac:dyDescent="0.2">
      <c r="A14598" t="s">
        <v>3895</v>
      </c>
      <c r="B14598" t="s">
        <v>3920</v>
      </c>
      <c r="C14598" s="1">
        <v>44983</v>
      </c>
      <c r="D14598" s="1">
        <v>45012</v>
      </c>
      <c r="E14598">
        <f t="shared" si="228"/>
        <v>1</v>
      </c>
      <c r="F14598" t="str">
        <f>_xlfn.XLOOKUP(data!$B14598,campaign!$A$2:$A$18,campaign!$B$2:$B$18)</f>
        <v>ChildrenInHH</v>
      </c>
      <c r="G14598">
        <f>_xlfn.XLOOKUP($F14598,campaign!$B$2:$B$18,campaign!$D$2:$D$18)</f>
        <v>10</v>
      </c>
      <c r="H14598" t="str">
        <f>_xlfn.XLOOKUP($A14598,customer!$A$2:$A$978,customer!$B$2:$B$978)</f>
        <v>Sandye Hixson</v>
      </c>
    </row>
    <row r="14599" spans="1:8" x14ac:dyDescent="0.2">
      <c r="A14599" t="s">
        <v>3895</v>
      </c>
      <c r="B14599" t="s">
        <v>3920</v>
      </c>
      <c r="C14599" s="1">
        <v>44983</v>
      </c>
      <c r="D14599" s="1">
        <v>45026</v>
      </c>
      <c r="E14599">
        <f t="shared" si="228"/>
        <v>1</v>
      </c>
      <c r="F14599" t="str">
        <f>_xlfn.XLOOKUP(data!$B14599,campaign!$A$2:$A$18,campaign!$B$2:$B$18)</f>
        <v>ChildrenInHH</v>
      </c>
      <c r="G14599">
        <f>_xlfn.XLOOKUP($F14599,campaign!$B$2:$B$18,campaign!$D$2:$D$18)</f>
        <v>10</v>
      </c>
      <c r="H14599" t="str">
        <f>_xlfn.XLOOKUP($A14599,customer!$A$2:$A$978,customer!$B$2:$B$978)</f>
        <v>Sandye Hixson</v>
      </c>
    </row>
    <row r="14600" spans="1:8" x14ac:dyDescent="0.2">
      <c r="A14600" t="s">
        <v>3895</v>
      </c>
      <c r="B14600" t="s">
        <v>3920</v>
      </c>
      <c r="C14600" s="1">
        <v>44983</v>
      </c>
      <c r="D14600" s="1">
        <v>45056</v>
      </c>
      <c r="E14600">
        <f t="shared" si="228"/>
        <v>2</v>
      </c>
      <c r="F14600" t="str">
        <f>_xlfn.XLOOKUP(data!$B14600,campaign!$A$2:$A$18,campaign!$B$2:$B$18)</f>
        <v>ChildrenInHH</v>
      </c>
      <c r="G14600">
        <f>_xlfn.XLOOKUP($F14600,campaign!$B$2:$B$18,campaign!$D$2:$D$18)</f>
        <v>10</v>
      </c>
      <c r="H14600" t="str">
        <f>_xlfn.XLOOKUP($A14600,customer!$A$2:$A$978,customer!$B$2:$B$978)</f>
        <v>Sandye Hixson</v>
      </c>
    </row>
    <row r="14601" spans="1:8" x14ac:dyDescent="0.2">
      <c r="A14601" t="s">
        <v>3895</v>
      </c>
      <c r="B14601" t="s">
        <v>3920</v>
      </c>
      <c r="C14601" s="1">
        <v>44983</v>
      </c>
      <c r="D14601" s="1">
        <v>45082</v>
      </c>
      <c r="E14601">
        <f t="shared" si="228"/>
        <v>3</v>
      </c>
      <c r="F14601" t="str">
        <f>_xlfn.XLOOKUP(data!$B14601,campaign!$A$2:$A$18,campaign!$B$2:$B$18)</f>
        <v>ChildrenInHH</v>
      </c>
      <c r="G14601">
        <f>_xlfn.XLOOKUP($F14601,campaign!$B$2:$B$18,campaign!$D$2:$D$18)</f>
        <v>10</v>
      </c>
      <c r="H14601" t="str">
        <f>_xlfn.XLOOKUP($A14601,customer!$A$2:$A$978,customer!$B$2:$B$978)</f>
        <v>Sandye Hixson</v>
      </c>
    </row>
    <row r="14602" spans="1:8" x14ac:dyDescent="0.2">
      <c r="A14602" t="s">
        <v>3896</v>
      </c>
      <c r="B14602" t="s">
        <v>3921</v>
      </c>
      <c r="C14602" s="1">
        <v>44659</v>
      </c>
      <c r="D14602" s="1">
        <v>44659</v>
      </c>
      <c r="E14602">
        <f t="shared" si="228"/>
        <v>0</v>
      </c>
      <c r="F14602" t="str">
        <f>_xlfn.XLOOKUP(data!$B14602,campaign!$A$2:$A$18,campaign!$B$2:$B$18)</f>
        <v>HandsetRefurbished</v>
      </c>
      <c r="G14602">
        <f>_xlfn.XLOOKUP($F14602,campaign!$B$2:$B$18,campaign!$D$2:$D$18)</f>
        <v>26</v>
      </c>
      <c r="H14602" t="str">
        <f>_xlfn.XLOOKUP($A14602,customer!$A$2:$A$978,customer!$B$2:$B$978)</f>
        <v>Cassaundra Bamlett</v>
      </c>
    </row>
    <row r="14603" spans="1:8" x14ac:dyDescent="0.2">
      <c r="A14603" t="s">
        <v>3896</v>
      </c>
      <c r="B14603" t="s">
        <v>3921</v>
      </c>
      <c r="C14603" s="1">
        <v>44659</v>
      </c>
      <c r="D14603" s="1">
        <v>44696</v>
      </c>
      <c r="E14603">
        <f t="shared" si="228"/>
        <v>1</v>
      </c>
      <c r="F14603" t="str">
        <f>_xlfn.XLOOKUP(data!$B14603,campaign!$A$2:$A$18,campaign!$B$2:$B$18)</f>
        <v>HandsetRefurbished</v>
      </c>
      <c r="G14603">
        <f>_xlfn.XLOOKUP($F14603,campaign!$B$2:$B$18,campaign!$D$2:$D$18)</f>
        <v>26</v>
      </c>
      <c r="H14603" t="str">
        <f>_xlfn.XLOOKUP($A14603,customer!$A$2:$A$978,customer!$B$2:$B$978)</f>
        <v>Cassaundra Bamlett</v>
      </c>
    </row>
    <row r="14604" spans="1:8" x14ac:dyDescent="0.2">
      <c r="A14604" t="s">
        <v>3896</v>
      </c>
      <c r="B14604" t="s">
        <v>3921</v>
      </c>
      <c r="C14604" s="1">
        <v>44659</v>
      </c>
      <c r="D14604" s="1">
        <v>44732</v>
      </c>
      <c r="E14604">
        <f t="shared" si="228"/>
        <v>2</v>
      </c>
      <c r="F14604" t="str">
        <f>_xlfn.XLOOKUP(data!$B14604,campaign!$A$2:$A$18,campaign!$B$2:$B$18)</f>
        <v>HandsetRefurbished</v>
      </c>
      <c r="G14604">
        <f>_xlfn.XLOOKUP($F14604,campaign!$B$2:$B$18,campaign!$D$2:$D$18)</f>
        <v>26</v>
      </c>
      <c r="H14604" t="str">
        <f>_xlfn.XLOOKUP($A14604,customer!$A$2:$A$978,customer!$B$2:$B$978)</f>
        <v>Cassaundra Bamlett</v>
      </c>
    </row>
    <row r="14605" spans="1:8" x14ac:dyDescent="0.2">
      <c r="A14605" t="s">
        <v>3896</v>
      </c>
      <c r="B14605" t="s">
        <v>3921</v>
      </c>
      <c r="C14605" s="1">
        <v>44659</v>
      </c>
      <c r="D14605" s="1">
        <v>44758</v>
      </c>
      <c r="E14605">
        <f t="shared" si="228"/>
        <v>3</v>
      </c>
      <c r="F14605" t="str">
        <f>_xlfn.XLOOKUP(data!$B14605,campaign!$A$2:$A$18,campaign!$B$2:$B$18)</f>
        <v>HandsetRefurbished</v>
      </c>
      <c r="G14605">
        <f>_xlfn.XLOOKUP($F14605,campaign!$B$2:$B$18,campaign!$D$2:$D$18)</f>
        <v>26</v>
      </c>
      <c r="H14605" t="str">
        <f>_xlfn.XLOOKUP($A14605,customer!$A$2:$A$978,customer!$B$2:$B$978)</f>
        <v>Cassaundra Bamlett</v>
      </c>
    </row>
    <row r="14606" spans="1:8" x14ac:dyDescent="0.2">
      <c r="A14606" t="s">
        <v>3896</v>
      </c>
      <c r="B14606" t="s">
        <v>3921</v>
      </c>
      <c r="C14606" s="1">
        <v>44659</v>
      </c>
      <c r="D14606" s="1">
        <v>44789</v>
      </c>
      <c r="E14606">
        <f t="shared" si="228"/>
        <v>4</v>
      </c>
      <c r="F14606" t="str">
        <f>_xlfn.XLOOKUP(data!$B14606,campaign!$A$2:$A$18,campaign!$B$2:$B$18)</f>
        <v>HandsetRefurbished</v>
      </c>
      <c r="G14606">
        <f>_xlfn.XLOOKUP($F14606,campaign!$B$2:$B$18,campaign!$D$2:$D$18)</f>
        <v>26</v>
      </c>
      <c r="H14606" t="str">
        <f>_xlfn.XLOOKUP($A14606,customer!$A$2:$A$978,customer!$B$2:$B$978)</f>
        <v>Cassaundra Bamlett</v>
      </c>
    </row>
    <row r="14607" spans="1:8" x14ac:dyDescent="0.2">
      <c r="A14607" t="s">
        <v>3896</v>
      </c>
      <c r="B14607" t="s">
        <v>3921</v>
      </c>
      <c r="C14607" s="1">
        <v>44659</v>
      </c>
      <c r="D14607" s="1">
        <v>44815</v>
      </c>
      <c r="E14607">
        <f t="shared" si="228"/>
        <v>5</v>
      </c>
      <c r="F14607" t="str">
        <f>_xlfn.XLOOKUP(data!$B14607,campaign!$A$2:$A$18,campaign!$B$2:$B$18)</f>
        <v>HandsetRefurbished</v>
      </c>
      <c r="G14607">
        <f>_xlfn.XLOOKUP($F14607,campaign!$B$2:$B$18,campaign!$D$2:$D$18)</f>
        <v>26</v>
      </c>
      <c r="H14607" t="str">
        <f>_xlfn.XLOOKUP($A14607,customer!$A$2:$A$978,customer!$B$2:$B$978)</f>
        <v>Cassaundra Bamlett</v>
      </c>
    </row>
    <row r="14608" spans="1:8" x14ac:dyDescent="0.2">
      <c r="A14608" t="s">
        <v>3896</v>
      </c>
      <c r="B14608" t="s">
        <v>3921</v>
      </c>
      <c r="C14608" s="1">
        <v>44659</v>
      </c>
      <c r="D14608" s="1">
        <v>44853</v>
      </c>
      <c r="E14608">
        <f t="shared" si="228"/>
        <v>6</v>
      </c>
      <c r="F14608" t="str">
        <f>_xlfn.XLOOKUP(data!$B14608,campaign!$A$2:$A$18,campaign!$B$2:$B$18)</f>
        <v>HandsetRefurbished</v>
      </c>
      <c r="G14608">
        <f>_xlfn.XLOOKUP($F14608,campaign!$B$2:$B$18,campaign!$D$2:$D$18)</f>
        <v>26</v>
      </c>
      <c r="H14608" t="str">
        <f>_xlfn.XLOOKUP($A14608,customer!$A$2:$A$978,customer!$B$2:$B$978)</f>
        <v>Cassaundra Bamlett</v>
      </c>
    </row>
    <row r="14609" spans="1:8" x14ac:dyDescent="0.2">
      <c r="A14609" t="s">
        <v>3896</v>
      </c>
      <c r="B14609" t="s">
        <v>3921</v>
      </c>
      <c r="C14609" s="1">
        <v>44659</v>
      </c>
      <c r="D14609" s="1">
        <v>44883</v>
      </c>
      <c r="E14609">
        <f t="shared" si="228"/>
        <v>7</v>
      </c>
      <c r="F14609" t="str">
        <f>_xlfn.XLOOKUP(data!$B14609,campaign!$A$2:$A$18,campaign!$B$2:$B$18)</f>
        <v>HandsetRefurbished</v>
      </c>
      <c r="G14609">
        <f>_xlfn.XLOOKUP($F14609,campaign!$B$2:$B$18,campaign!$D$2:$D$18)</f>
        <v>26</v>
      </c>
      <c r="H14609" t="str">
        <f>_xlfn.XLOOKUP($A14609,customer!$A$2:$A$978,customer!$B$2:$B$978)</f>
        <v>Cassaundra Bamlett</v>
      </c>
    </row>
    <row r="14610" spans="1:8" x14ac:dyDescent="0.2">
      <c r="A14610" t="s">
        <v>3896</v>
      </c>
      <c r="B14610" t="s">
        <v>3921</v>
      </c>
      <c r="C14610" s="1">
        <v>44659</v>
      </c>
      <c r="D14610" s="1">
        <v>44908</v>
      </c>
      <c r="E14610">
        <f t="shared" si="228"/>
        <v>8</v>
      </c>
      <c r="F14610" t="str">
        <f>_xlfn.XLOOKUP(data!$B14610,campaign!$A$2:$A$18,campaign!$B$2:$B$18)</f>
        <v>HandsetRefurbished</v>
      </c>
      <c r="G14610">
        <f>_xlfn.XLOOKUP($F14610,campaign!$B$2:$B$18,campaign!$D$2:$D$18)</f>
        <v>26</v>
      </c>
      <c r="H14610" t="str">
        <f>_xlfn.XLOOKUP($A14610,customer!$A$2:$A$978,customer!$B$2:$B$978)</f>
        <v>Cassaundra Bamlett</v>
      </c>
    </row>
    <row r="14611" spans="1:8" x14ac:dyDescent="0.2">
      <c r="A14611" t="s">
        <v>3896</v>
      </c>
      <c r="B14611" t="s">
        <v>3921</v>
      </c>
      <c r="C14611" s="1">
        <v>44659</v>
      </c>
      <c r="D14611" s="1">
        <v>44935</v>
      </c>
      <c r="E14611">
        <f t="shared" si="228"/>
        <v>9</v>
      </c>
      <c r="F14611" t="str">
        <f>_xlfn.XLOOKUP(data!$B14611,campaign!$A$2:$A$18,campaign!$B$2:$B$18)</f>
        <v>HandsetRefurbished</v>
      </c>
      <c r="G14611">
        <f>_xlfn.XLOOKUP($F14611,campaign!$B$2:$B$18,campaign!$D$2:$D$18)</f>
        <v>26</v>
      </c>
      <c r="H14611" t="str">
        <f>_xlfn.XLOOKUP($A14611,customer!$A$2:$A$978,customer!$B$2:$B$978)</f>
        <v>Cassaundra Bamlett</v>
      </c>
    </row>
    <row r="14612" spans="1:8" x14ac:dyDescent="0.2">
      <c r="A14612" t="s">
        <v>3896</v>
      </c>
      <c r="B14612" t="s">
        <v>3921</v>
      </c>
      <c r="C14612" s="1">
        <v>44659</v>
      </c>
      <c r="D14612" s="1">
        <v>44997</v>
      </c>
      <c r="E14612">
        <f t="shared" si="228"/>
        <v>11</v>
      </c>
      <c r="F14612" t="str">
        <f>_xlfn.XLOOKUP(data!$B14612,campaign!$A$2:$A$18,campaign!$B$2:$B$18)</f>
        <v>HandsetRefurbished</v>
      </c>
      <c r="G14612">
        <f>_xlfn.XLOOKUP($F14612,campaign!$B$2:$B$18,campaign!$D$2:$D$18)</f>
        <v>26</v>
      </c>
      <c r="H14612" t="str">
        <f>_xlfn.XLOOKUP($A14612,customer!$A$2:$A$978,customer!$B$2:$B$978)</f>
        <v>Cassaundra Bamlett</v>
      </c>
    </row>
    <row r="14613" spans="1:8" x14ac:dyDescent="0.2">
      <c r="A14613" t="s">
        <v>3896</v>
      </c>
      <c r="B14613" t="s">
        <v>3921</v>
      </c>
      <c r="C14613" s="1">
        <v>44659</v>
      </c>
      <c r="D14613" s="1">
        <v>45039</v>
      </c>
      <c r="E14613">
        <f t="shared" si="228"/>
        <v>12</v>
      </c>
      <c r="F14613" t="str">
        <f>_xlfn.XLOOKUP(data!$B14613,campaign!$A$2:$A$18,campaign!$B$2:$B$18)</f>
        <v>HandsetRefurbished</v>
      </c>
      <c r="G14613">
        <f>_xlfn.XLOOKUP($F14613,campaign!$B$2:$B$18,campaign!$D$2:$D$18)</f>
        <v>26</v>
      </c>
      <c r="H14613" t="str">
        <f>_xlfn.XLOOKUP($A14613,customer!$A$2:$A$978,customer!$B$2:$B$978)</f>
        <v>Cassaundra Bamlett</v>
      </c>
    </row>
    <row r="14614" spans="1:8" x14ac:dyDescent="0.2">
      <c r="A14614" t="s">
        <v>3897</v>
      </c>
      <c r="B14614" t="s">
        <v>3922</v>
      </c>
      <c r="C14614" s="1">
        <v>44883</v>
      </c>
      <c r="D14614" s="1">
        <v>44883</v>
      </c>
      <c r="E14614">
        <f t="shared" si="228"/>
        <v>0</v>
      </c>
      <c r="F14614" t="str">
        <f>_xlfn.XLOOKUP(data!$B14614,campaign!$A$2:$A$18,campaign!$B$2:$B$18)</f>
        <v>HandsetWebCapable</v>
      </c>
      <c r="G14614">
        <f>_xlfn.XLOOKUP($F14614,campaign!$B$2:$B$18,campaign!$D$2:$D$18)</f>
        <v>62</v>
      </c>
      <c r="H14614" t="str">
        <f>_xlfn.XLOOKUP($A14614,customer!$A$2:$A$978,customer!$B$2:$B$978)</f>
        <v>Gwendolen Ambrogioli</v>
      </c>
    </row>
    <row r="14615" spans="1:8" x14ac:dyDescent="0.2">
      <c r="A14615" t="s">
        <v>3897</v>
      </c>
      <c r="B14615" t="s">
        <v>3922</v>
      </c>
      <c r="C14615" s="1">
        <v>44883</v>
      </c>
      <c r="D14615" s="1">
        <v>44917</v>
      </c>
      <c r="E14615">
        <f t="shared" si="228"/>
        <v>1</v>
      </c>
      <c r="F14615" t="str">
        <f>_xlfn.XLOOKUP(data!$B14615,campaign!$A$2:$A$18,campaign!$B$2:$B$18)</f>
        <v>HandsetWebCapable</v>
      </c>
      <c r="G14615">
        <f>_xlfn.XLOOKUP($F14615,campaign!$B$2:$B$18,campaign!$D$2:$D$18)</f>
        <v>62</v>
      </c>
      <c r="H14615" t="str">
        <f>_xlfn.XLOOKUP($A14615,customer!$A$2:$A$978,customer!$B$2:$B$978)</f>
        <v>Gwendolen Ambrogioli</v>
      </c>
    </row>
    <row r="14616" spans="1:8" x14ac:dyDescent="0.2">
      <c r="A14616" t="s">
        <v>3897</v>
      </c>
      <c r="B14616" t="s">
        <v>3922</v>
      </c>
      <c r="C14616" s="1">
        <v>44883</v>
      </c>
      <c r="D14616" s="1">
        <v>44954</v>
      </c>
      <c r="E14616">
        <f t="shared" si="228"/>
        <v>2</v>
      </c>
      <c r="F14616" t="str">
        <f>_xlfn.XLOOKUP(data!$B14616,campaign!$A$2:$A$18,campaign!$B$2:$B$18)</f>
        <v>HandsetWebCapable</v>
      </c>
      <c r="G14616">
        <f>_xlfn.XLOOKUP($F14616,campaign!$B$2:$B$18,campaign!$D$2:$D$18)</f>
        <v>62</v>
      </c>
      <c r="H14616" t="str">
        <f>_xlfn.XLOOKUP($A14616,customer!$A$2:$A$978,customer!$B$2:$B$978)</f>
        <v>Gwendolen Ambrogioli</v>
      </c>
    </row>
    <row r="14617" spans="1:8" x14ac:dyDescent="0.2">
      <c r="A14617" t="s">
        <v>3897</v>
      </c>
      <c r="B14617" t="s">
        <v>3927</v>
      </c>
      <c r="C14617" s="1">
        <v>45032</v>
      </c>
      <c r="D14617" s="1">
        <v>45032</v>
      </c>
      <c r="E14617">
        <f t="shared" si="228"/>
        <v>0</v>
      </c>
      <c r="F14617" t="str">
        <f>_xlfn.XLOOKUP(data!$B14617,campaign!$A$2:$A$18,campaign!$B$2:$B$18)</f>
        <v>RespondsToMailOffers</v>
      </c>
      <c r="G14617">
        <f>_xlfn.XLOOKUP($F14617,campaign!$B$2:$B$18,campaign!$D$2:$D$18)</f>
        <v>27</v>
      </c>
      <c r="H14617" t="str">
        <f>_xlfn.XLOOKUP($A14617,customer!$A$2:$A$978,customer!$B$2:$B$978)</f>
        <v>Gwendolen Ambrogioli</v>
      </c>
    </row>
    <row r="14618" spans="1:8" x14ac:dyDescent="0.2">
      <c r="A14618" t="s">
        <v>3897</v>
      </c>
      <c r="B14618" t="s">
        <v>3927</v>
      </c>
      <c r="C14618" s="1">
        <v>45032</v>
      </c>
      <c r="D14618" s="1">
        <v>45074</v>
      </c>
      <c r="E14618">
        <f t="shared" si="228"/>
        <v>1</v>
      </c>
      <c r="F14618" t="str">
        <f>_xlfn.XLOOKUP(data!$B14618,campaign!$A$2:$A$18,campaign!$B$2:$B$18)</f>
        <v>RespondsToMailOffers</v>
      </c>
      <c r="G14618">
        <f>_xlfn.XLOOKUP($F14618,campaign!$B$2:$B$18,campaign!$D$2:$D$18)</f>
        <v>27</v>
      </c>
      <c r="H14618" t="str">
        <f>_xlfn.XLOOKUP($A14618,customer!$A$2:$A$978,customer!$B$2:$B$978)</f>
        <v>Gwendolen Ambrogioli</v>
      </c>
    </row>
    <row r="14619" spans="1:8" x14ac:dyDescent="0.2">
      <c r="A14619" t="s">
        <v>3898</v>
      </c>
      <c r="B14619" t="s">
        <v>3929</v>
      </c>
      <c r="C14619" s="1">
        <v>44634</v>
      </c>
      <c r="D14619" s="1">
        <v>44634</v>
      </c>
      <c r="E14619">
        <f t="shared" si="228"/>
        <v>0</v>
      </c>
      <c r="F14619" t="str">
        <f>_xlfn.XLOOKUP(data!$B14619,campaign!$A$2:$A$18,campaign!$B$2:$B$18)</f>
        <v>NonUSTravel</v>
      </c>
      <c r="G14619">
        <f>_xlfn.XLOOKUP($F14619,campaign!$B$2:$B$18,campaign!$D$2:$D$18)</f>
        <v>66</v>
      </c>
      <c r="H14619" t="str">
        <f>_xlfn.XLOOKUP($A14619,customer!$A$2:$A$978,customer!$B$2:$B$978)</f>
        <v>Mercy Skylett</v>
      </c>
    </row>
    <row r="14620" spans="1:8" x14ac:dyDescent="0.2">
      <c r="A14620" t="s">
        <v>3898</v>
      </c>
      <c r="B14620" t="s">
        <v>3929</v>
      </c>
      <c r="C14620" s="1">
        <v>44634</v>
      </c>
      <c r="D14620" s="1">
        <v>44767</v>
      </c>
      <c r="E14620">
        <f t="shared" si="228"/>
        <v>4</v>
      </c>
      <c r="F14620" t="str">
        <f>_xlfn.XLOOKUP(data!$B14620,campaign!$A$2:$A$18,campaign!$B$2:$B$18)</f>
        <v>NonUSTravel</v>
      </c>
      <c r="G14620">
        <f>_xlfn.XLOOKUP($F14620,campaign!$B$2:$B$18,campaign!$D$2:$D$18)</f>
        <v>66</v>
      </c>
      <c r="H14620" t="str">
        <f>_xlfn.XLOOKUP($A14620,customer!$A$2:$A$978,customer!$B$2:$B$978)</f>
        <v>Mercy Skylett</v>
      </c>
    </row>
    <row r="14621" spans="1:8" x14ac:dyDescent="0.2">
      <c r="A14621" t="s">
        <v>3898</v>
      </c>
      <c r="B14621" t="s">
        <v>3929</v>
      </c>
      <c r="C14621" s="1">
        <v>44634</v>
      </c>
      <c r="D14621" s="1">
        <v>44982</v>
      </c>
      <c r="E14621">
        <f t="shared" si="228"/>
        <v>11</v>
      </c>
      <c r="F14621" t="str">
        <f>_xlfn.XLOOKUP(data!$B14621,campaign!$A$2:$A$18,campaign!$B$2:$B$18)</f>
        <v>NonUSTravel</v>
      </c>
      <c r="G14621">
        <f>_xlfn.XLOOKUP($F14621,campaign!$B$2:$B$18,campaign!$D$2:$D$18)</f>
        <v>66</v>
      </c>
      <c r="H14621" t="str">
        <f>_xlfn.XLOOKUP($A14621,customer!$A$2:$A$978,customer!$B$2:$B$978)</f>
        <v>Mercy Skylett</v>
      </c>
    </row>
    <row r="14622" spans="1:8" x14ac:dyDescent="0.2">
      <c r="A14622" t="s">
        <v>3898</v>
      </c>
      <c r="B14622" t="s">
        <v>3923</v>
      </c>
      <c r="C14622" s="1">
        <v>44720</v>
      </c>
      <c r="D14622" s="1">
        <v>44720</v>
      </c>
      <c r="E14622">
        <f t="shared" si="228"/>
        <v>0</v>
      </c>
      <c r="F14622" t="str">
        <f>_xlfn.XLOOKUP(data!$B14622,campaign!$A$2:$A$18,campaign!$B$2:$B$18)</f>
        <v>TruckOwner</v>
      </c>
      <c r="G14622">
        <f>_xlfn.XLOOKUP($F14622,campaign!$B$2:$B$18,campaign!$D$2:$D$18)</f>
        <v>26</v>
      </c>
      <c r="H14622" t="str">
        <f>_xlfn.XLOOKUP($A14622,customer!$A$2:$A$978,customer!$B$2:$B$978)</f>
        <v>Mercy Skylett</v>
      </c>
    </row>
    <row r="14623" spans="1:8" x14ac:dyDescent="0.2">
      <c r="A14623" t="s">
        <v>3898</v>
      </c>
      <c r="B14623" t="s">
        <v>3923</v>
      </c>
      <c r="C14623" s="1">
        <v>44720</v>
      </c>
      <c r="D14623" s="1">
        <v>44793</v>
      </c>
      <c r="E14623">
        <f t="shared" si="228"/>
        <v>2</v>
      </c>
      <c r="F14623" t="str">
        <f>_xlfn.XLOOKUP(data!$B14623,campaign!$A$2:$A$18,campaign!$B$2:$B$18)</f>
        <v>TruckOwner</v>
      </c>
      <c r="G14623">
        <f>_xlfn.XLOOKUP($F14623,campaign!$B$2:$B$18,campaign!$D$2:$D$18)</f>
        <v>26</v>
      </c>
      <c r="H14623" t="str">
        <f>_xlfn.XLOOKUP($A14623,customer!$A$2:$A$978,customer!$B$2:$B$978)</f>
        <v>Mercy Skylett</v>
      </c>
    </row>
    <row r="14624" spans="1:8" x14ac:dyDescent="0.2">
      <c r="A14624" t="s">
        <v>3898</v>
      </c>
      <c r="B14624" t="s">
        <v>3923</v>
      </c>
      <c r="C14624" s="1">
        <v>44720</v>
      </c>
      <c r="D14624" s="1">
        <v>44855</v>
      </c>
      <c r="E14624">
        <f t="shared" si="228"/>
        <v>4</v>
      </c>
      <c r="F14624" t="str">
        <f>_xlfn.XLOOKUP(data!$B14624,campaign!$A$2:$A$18,campaign!$B$2:$B$18)</f>
        <v>TruckOwner</v>
      </c>
      <c r="G14624">
        <f>_xlfn.XLOOKUP($F14624,campaign!$B$2:$B$18,campaign!$D$2:$D$18)</f>
        <v>26</v>
      </c>
      <c r="H14624" t="str">
        <f>_xlfn.XLOOKUP($A14624,customer!$A$2:$A$978,customer!$B$2:$B$978)</f>
        <v>Mercy Skylett</v>
      </c>
    </row>
    <row r="14625" spans="1:8" x14ac:dyDescent="0.2">
      <c r="A14625" t="s">
        <v>3898</v>
      </c>
      <c r="B14625" t="s">
        <v>3923</v>
      </c>
      <c r="C14625" s="1">
        <v>44720</v>
      </c>
      <c r="D14625" s="1">
        <v>44880</v>
      </c>
      <c r="E14625">
        <f t="shared" si="228"/>
        <v>5</v>
      </c>
      <c r="F14625" t="str">
        <f>_xlfn.XLOOKUP(data!$B14625,campaign!$A$2:$A$18,campaign!$B$2:$B$18)</f>
        <v>TruckOwner</v>
      </c>
      <c r="G14625">
        <f>_xlfn.XLOOKUP($F14625,campaign!$B$2:$B$18,campaign!$D$2:$D$18)</f>
        <v>26</v>
      </c>
      <c r="H14625" t="str">
        <f>_xlfn.XLOOKUP($A14625,customer!$A$2:$A$978,customer!$B$2:$B$978)</f>
        <v>Mercy Skylett</v>
      </c>
    </row>
    <row r="14626" spans="1:8" x14ac:dyDescent="0.2">
      <c r="A14626" t="s">
        <v>3898</v>
      </c>
      <c r="B14626" t="s">
        <v>3923</v>
      </c>
      <c r="C14626" s="1">
        <v>44720</v>
      </c>
      <c r="D14626" s="1">
        <v>44918</v>
      </c>
      <c r="E14626">
        <f t="shared" si="228"/>
        <v>6</v>
      </c>
      <c r="F14626" t="str">
        <f>_xlfn.XLOOKUP(data!$B14626,campaign!$A$2:$A$18,campaign!$B$2:$B$18)</f>
        <v>TruckOwner</v>
      </c>
      <c r="G14626">
        <f>_xlfn.XLOOKUP($F14626,campaign!$B$2:$B$18,campaign!$D$2:$D$18)</f>
        <v>26</v>
      </c>
      <c r="H14626" t="str">
        <f>_xlfn.XLOOKUP($A14626,customer!$A$2:$A$978,customer!$B$2:$B$978)</f>
        <v>Mercy Skylett</v>
      </c>
    </row>
    <row r="14627" spans="1:8" x14ac:dyDescent="0.2">
      <c r="A14627" t="s">
        <v>3898</v>
      </c>
      <c r="B14627" t="s">
        <v>3923</v>
      </c>
      <c r="C14627" s="1">
        <v>44720</v>
      </c>
      <c r="D14627" s="1">
        <v>44975</v>
      </c>
      <c r="E14627">
        <f t="shared" si="228"/>
        <v>8</v>
      </c>
      <c r="F14627" t="str">
        <f>_xlfn.XLOOKUP(data!$B14627,campaign!$A$2:$A$18,campaign!$B$2:$B$18)</f>
        <v>TruckOwner</v>
      </c>
      <c r="G14627">
        <f>_xlfn.XLOOKUP($F14627,campaign!$B$2:$B$18,campaign!$D$2:$D$18)</f>
        <v>26</v>
      </c>
      <c r="H14627" t="str">
        <f>_xlfn.XLOOKUP($A14627,customer!$A$2:$A$978,customer!$B$2:$B$978)</f>
        <v>Mercy Skylett</v>
      </c>
    </row>
    <row r="14628" spans="1:8" x14ac:dyDescent="0.2">
      <c r="A14628" t="s">
        <v>3898</v>
      </c>
      <c r="B14628" t="s">
        <v>3923</v>
      </c>
      <c r="C14628" s="1">
        <v>44720</v>
      </c>
      <c r="D14628" s="1">
        <v>44998</v>
      </c>
      <c r="E14628">
        <f t="shared" si="228"/>
        <v>9</v>
      </c>
      <c r="F14628" t="str">
        <f>_xlfn.XLOOKUP(data!$B14628,campaign!$A$2:$A$18,campaign!$B$2:$B$18)</f>
        <v>TruckOwner</v>
      </c>
      <c r="G14628">
        <f>_xlfn.XLOOKUP($F14628,campaign!$B$2:$B$18,campaign!$D$2:$D$18)</f>
        <v>26</v>
      </c>
      <c r="H14628" t="str">
        <f>_xlfn.XLOOKUP($A14628,customer!$A$2:$A$978,customer!$B$2:$B$978)</f>
        <v>Mercy Skylett</v>
      </c>
    </row>
    <row r="14629" spans="1:8" x14ac:dyDescent="0.2">
      <c r="A14629" t="s">
        <v>3898</v>
      </c>
      <c r="B14629" t="s">
        <v>3923</v>
      </c>
      <c r="C14629" s="1">
        <v>44720</v>
      </c>
      <c r="D14629" s="1">
        <v>45028</v>
      </c>
      <c r="E14629">
        <f t="shared" si="228"/>
        <v>10</v>
      </c>
      <c r="F14629" t="str">
        <f>_xlfn.XLOOKUP(data!$B14629,campaign!$A$2:$A$18,campaign!$B$2:$B$18)</f>
        <v>TruckOwner</v>
      </c>
      <c r="G14629">
        <f>_xlfn.XLOOKUP($F14629,campaign!$B$2:$B$18,campaign!$D$2:$D$18)</f>
        <v>26</v>
      </c>
      <c r="H14629" t="str">
        <f>_xlfn.XLOOKUP($A14629,customer!$A$2:$A$978,customer!$B$2:$B$978)</f>
        <v>Mercy Skylett</v>
      </c>
    </row>
    <row r="14630" spans="1:8" x14ac:dyDescent="0.2">
      <c r="A14630" t="s">
        <v>3899</v>
      </c>
      <c r="B14630" t="s">
        <v>3949</v>
      </c>
      <c r="C14630" s="1">
        <v>44943</v>
      </c>
      <c r="D14630" s="1">
        <v>44943</v>
      </c>
      <c r="E14630">
        <f t="shared" si="228"/>
        <v>0</v>
      </c>
      <c r="F14630" t="str">
        <f>_xlfn.XLOOKUP(data!$B14630,campaign!$A$2:$A$18,campaign!$B$2:$B$18)</f>
        <v>NewCellphoneUser</v>
      </c>
      <c r="G14630">
        <f>_xlfn.XLOOKUP($F14630,campaign!$B$2:$B$18,campaign!$D$2:$D$18)</f>
        <v>25</v>
      </c>
      <c r="H14630" t="str">
        <f>_xlfn.XLOOKUP($A14630,customer!$A$2:$A$978,customer!$B$2:$B$978)</f>
        <v>Mercy Caulier</v>
      </c>
    </row>
    <row r="14631" spans="1:8" x14ac:dyDescent="0.2">
      <c r="A14631" t="s">
        <v>3899</v>
      </c>
      <c r="B14631" t="s">
        <v>3949</v>
      </c>
      <c r="C14631" s="1">
        <v>44943</v>
      </c>
      <c r="D14631" s="1">
        <v>44983</v>
      </c>
      <c r="E14631">
        <f t="shared" si="228"/>
        <v>1</v>
      </c>
      <c r="F14631" t="str">
        <f>_xlfn.XLOOKUP(data!$B14631,campaign!$A$2:$A$18,campaign!$B$2:$B$18)</f>
        <v>NewCellphoneUser</v>
      </c>
      <c r="G14631">
        <f>_xlfn.XLOOKUP($F14631,campaign!$B$2:$B$18,campaign!$D$2:$D$18)</f>
        <v>25</v>
      </c>
      <c r="H14631" t="str">
        <f>_xlfn.XLOOKUP($A14631,customer!$A$2:$A$978,customer!$B$2:$B$978)</f>
        <v>Mercy Caulier</v>
      </c>
    </row>
    <row r="14632" spans="1:8" x14ac:dyDescent="0.2">
      <c r="A14632" t="s">
        <v>3899</v>
      </c>
      <c r="B14632" t="s">
        <v>3949</v>
      </c>
      <c r="C14632" s="1">
        <v>44943</v>
      </c>
      <c r="D14632" s="1">
        <v>45007</v>
      </c>
      <c r="E14632">
        <f t="shared" si="228"/>
        <v>2</v>
      </c>
      <c r="F14632" t="str">
        <f>_xlfn.XLOOKUP(data!$B14632,campaign!$A$2:$A$18,campaign!$B$2:$B$18)</f>
        <v>NewCellphoneUser</v>
      </c>
      <c r="G14632">
        <f>_xlfn.XLOOKUP($F14632,campaign!$B$2:$B$18,campaign!$D$2:$D$18)</f>
        <v>25</v>
      </c>
      <c r="H14632" t="str">
        <f>_xlfn.XLOOKUP($A14632,customer!$A$2:$A$978,customer!$B$2:$B$978)</f>
        <v>Mercy Caulier</v>
      </c>
    </row>
    <row r="14633" spans="1:8" x14ac:dyDescent="0.2">
      <c r="A14633" t="s">
        <v>3899</v>
      </c>
      <c r="B14633" t="s">
        <v>3949</v>
      </c>
      <c r="C14633" s="1">
        <v>44943</v>
      </c>
      <c r="D14633" s="1">
        <v>45036</v>
      </c>
      <c r="E14633">
        <f t="shared" si="228"/>
        <v>3</v>
      </c>
      <c r="F14633" t="str">
        <f>_xlfn.XLOOKUP(data!$B14633,campaign!$A$2:$A$18,campaign!$B$2:$B$18)</f>
        <v>NewCellphoneUser</v>
      </c>
      <c r="G14633">
        <f>_xlfn.XLOOKUP($F14633,campaign!$B$2:$B$18,campaign!$D$2:$D$18)</f>
        <v>25</v>
      </c>
      <c r="H14633" t="str">
        <f>_xlfn.XLOOKUP($A14633,customer!$A$2:$A$978,customer!$B$2:$B$978)</f>
        <v>Mercy Caulier</v>
      </c>
    </row>
    <row r="14634" spans="1:8" x14ac:dyDescent="0.2">
      <c r="A14634" t="s">
        <v>3899</v>
      </c>
      <c r="B14634" t="s">
        <v>3949</v>
      </c>
      <c r="C14634" s="1">
        <v>44943</v>
      </c>
      <c r="D14634" s="1">
        <v>45063</v>
      </c>
      <c r="E14634">
        <f t="shared" si="228"/>
        <v>4</v>
      </c>
      <c r="F14634" t="str">
        <f>_xlfn.XLOOKUP(data!$B14634,campaign!$A$2:$A$18,campaign!$B$2:$B$18)</f>
        <v>NewCellphoneUser</v>
      </c>
      <c r="G14634">
        <f>_xlfn.XLOOKUP($F14634,campaign!$B$2:$B$18,campaign!$D$2:$D$18)</f>
        <v>25</v>
      </c>
      <c r="H14634" t="str">
        <f>_xlfn.XLOOKUP($A14634,customer!$A$2:$A$978,customer!$B$2:$B$978)</f>
        <v>Mercy Caulier</v>
      </c>
    </row>
    <row r="14635" spans="1:8" x14ac:dyDescent="0.2">
      <c r="A14635" t="s">
        <v>3900</v>
      </c>
      <c r="B14635" t="s">
        <v>3950</v>
      </c>
      <c r="C14635" s="1">
        <v>44628</v>
      </c>
      <c r="D14635" s="1">
        <v>44628</v>
      </c>
      <c r="E14635">
        <f t="shared" si="228"/>
        <v>0</v>
      </c>
      <c r="F14635" t="str">
        <f>_xlfn.XLOOKUP(data!$B14635,campaign!$A$2:$A$18,campaign!$B$2:$B$18)</f>
        <v>NotNewCellphoneUser</v>
      </c>
      <c r="G14635">
        <f>_xlfn.XLOOKUP($F14635,campaign!$B$2:$B$18,campaign!$D$2:$D$18)</f>
        <v>28</v>
      </c>
      <c r="H14635" t="str">
        <f>_xlfn.XLOOKUP($A14635,customer!$A$2:$A$978,customer!$B$2:$B$978)</f>
        <v>Worthington Keeping</v>
      </c>
    </row>
    <row r="14636" spans="1:8" x14ac:dyDescent="0.2">
      <c r="A14636" t="s">
        <v>3900</v>
      </c>
      <c r="B14636" t="s">
        <v>3950</v>
      </c>
      <c r="C14636" s="1">
        <v>44628</v>
      </c>
      <c r="D14636" s="1">
        <v>44660</v>
      </c>
      <c r="E14636">
        <f t="shared" si="228"/>
        <v>1</v>
      </c>
      <c r="F14636" t="str">
        <f>_xlfn.XLOOKUP(data!$B14636,campaign!$A$2:$A$18,campaign!$B$2:$B$18)</f>
        <v>NotNewCellphoneUser</v>
      </c>
      <c r="G14636">
        <f>_xlfn.XLOOKUP($F14636,campaign!$B$2:$B$18,campaign!$D$2:$D$18)</f>
        <v>28</v>
      </c>
      <c r="H14636" t="str">
        <f>_xlfn.XLOOKUP($A14636,customer!$A$2:$A$978,customer!$B$2:$B$978)</f>
        <v>Worthington Keeping</v>
      </c>
    </row>
    <row r="14637" spans="1:8" x14ac:dyDescent="0.2">
      <c r="A14637" t="s">
        <v>3900</v>
      </c>
      <c r="B14637" t="s">
        <v>3950</v>
      </c>
      <c r="C14637" s="1">
        <v>44628</v>
      </c>
      <c r="D14637" s="1">
        <v>44704</v>
      </c>
      <c r="E14637">
        <f t="shared" si="228"/>
        <v>2</v>
      </c>
      <c r="F14637" t="str">
        <f>_xlfn.XLOOKUP(data!$B14637,campaign!$A$2:$A$18,campaign!$B$2:$B$18)</f>
        <v>NotNewCellphoneUser</v>
      </c>
      <c r="G14637">
        <f>_xlfn.XLOOKUP($F14637,campaign!$B$2:$B$18,campaign!$D$2:$D$18)</f>
        <v>28</v>
      </c>
      <c r="H14637" t="str">
        <f>_xlfn.XLOOKUP($A14637,customer!$A$2:$A$978,customer!$B$2:$B$978)</f>
        <v>Worthington Keeping</v>
      </c>
    </row>
    <row r="14638" spans="1:8" x14ac:dyDescent="0.2">
      <c r="A14638" t="s">
        <v>3900</v>
      </c>
      <c r="B14638" t="s">
        <v>3950</v>
      </c>
      <c r="C14638" s="1">
        <v>44628</v>
      </c>
      <c r="D14638" s="1">
        <v>44725</v>
      </c>
      <c r="E14638">
        <f t="shared" si="228"/>
        <v>3</v>
      </c>
      <c r="F14638" t="str">
        <f>_xlfn.XLOOKUP(data!$B14638,campaign!$A$2:$A$18,campaign!$B$2:$B$18)</f>
        <v>NotNewCellphoneUser</v>
      </c>
      <c r="G14638">
        <f>_xlfn.XLOOKUP($F14638,campaign!$B$2:$B$18,campaign!$D$2:$D$18)</f>
        <v>28</v>
      </c>
      <c r="H14638" t="str">
        <f>_xlfn.XLOOKUP($A14638,customer!$A$2:$A$978,customer!$B$2:$B$978)</f>
        <v>Worthington Keeping</v>
      </c>
    </row>
    <row r="14639" spans="1:8" x14ac:dyDescent="0.2">
      <c r="A14639" t="s">
        <v>3900</v>
      </c>
      <c r="B14639" t="s">
        <v>3950</v>
      </c>
      <c r="C14639" s="1">
        <v>44628</v>
      </c>
      <c r="D14639" s="1">
        <v>44763</v>
      </c>
      <c r="E14639">
        <f t="shared" si="228"/>
        <v>4</v>
      </c>
      <c r="F14639" t="str">
        <f>_xlfn.XLOOKUP(data!$B14639,campaign!$A$2:$A$18,campaign!$B$2:$B$18)</f>
        <v>NotNewCellphoneUser</v>
      </c>
      <c r="G14639">
        <f>_xlfn.XLOOKUP($F14639,campaign!$B$2:$B$18,campaign!$D$2:$D$18)</f>
        <v>28</v>
      </c>
      <c r="H14639" t="str">
        <f>_xlfn.XLOOKUP($A14639,customer!$A$2:$A$978,customer!$B$2:$B$978)</f>
        <v>Worthington Keeping</v>
      </c>
    </row>
    <row r="14640" spans="1:8" x14ac:dyDescent="0.2">
      <c r="A14640" t="s">
        <v>3900</v>
      </c>
      <c r="B14640" t="s">
        <v>3950</v>
      </c>
      <c r="C14640" s="1">
        <v>44628</v>
      </c>
      <c r="D14640" s="1">
        <v>44791</v>
      </c>
      <c r="E14640">
        <f t="shared" si="228"/>
        <v>5</v>
      </c>
      <c r="F14640" t="str">
        <f>_xlfn.XLOOKUP(data!$B14640,campaign!$A$2:$A$18,campaign!$B$2:$B$18)</f>
        <v>NotNewCellphoneUser</v>
      </c>
      <c r="G14640">
        <f>_xlfn.XLOOKUP($F14640,campaign!$B$2:$B$18,campaign!$D$2:$D$18)</f>
        <v>28</v>
      </c>
      <c r="H14640" t="str">
        <f>_xlfn.XLOOKUP($A14640,customer!$A$2:$A$978,customer!$B$2:$B$978)</f>
        <v>Worthington Keeping</v>
      </c>
    </row>
    <row r="14641" spans="1:8" x14ac:dyDescent="0.2">
      <c r="A14641" t="s">
        <v>3900</v>
      </c>
      <c r="B14641" t="s">
        <v>3950</v>
      </c>
      <c r="C14641" s="1">
        <v>44628</v>
      </c>
      <c r="D14641" s="1">
        <v>44813</v>
      </c>
      <c r="E14641">
        <f t="shared" si="228"/>
        <v>6</v>
      </c>
      <c r="F14641" t="str">
        <f>_xlfn.XLOOKUP(data!$B14641,campaign!$A$2:$A$18,campaign!$B$2:$B$18)</f>
        <v>NotNewCellphoneUser</v>
      </c>
      <c r="G14641">
        <f>_xlfn.XLOOKUP($F14641,campaign!$B$2:$B$18,campaign!$D$2:$D$18)</f>
        <v>28</v>
      </c>
      <c r="H14641" t="str">
        <f>_xlfn.XLOOKUP($A14641,customer!$A$2:$A$978,customer!$B$2:$B$978)</f>
        <v>Worthington Keeping</v>
      </c>
    </row>
    <row r="14642" spans="1:8" x14ac:dyDescent="0.2">
      <c r="A14642" t="s">
        <v>3900</v>
      </c>
      <c r="B14642" t="s">
        <v>3950</v>
      </c>
      <c r="C14642" s="1">
        <v>44628</v>
      </c>
      <c r="D14642" s="1">
        <v>44849</v>
      </c>
      <c r="E14642">
        <f t="shared" si="228"/>
        <v>7</v>
      </c>
      <c r="F14642" t="str">
        <f>_xlfn.XLOOKUP(data!$B14642,campaign!$A$2:$A$18,campaign!$B$2:$B$18)</f>
        <v>NotNewCellphoneUser</v>
      </c>
      <c r="G14642">
        <f>_xlfn.XLOOKUP($F14642,campaign!$B$2:$B$18,campaign!$D$2:$D$18)</f>
        <v>28</v>
      </c>
      <c r="H14642" t="str">
        <f>_xlfn.XLOOKUP($A14642,customer!$A$2:$A$978,customer!$B$2:$B$978)</f>
        <v>Worthington Keeping</v>
      </c>
    </row>
    <row r="14643" spans="1:8" x14ac:dyDescent="0.2">
      <c r="A14643" t="s">
        <v>3900</v>
      </c>
      <c r="B14643" t="s">
        <v>3950</v>
      </c>
      <c r="C14643" s="1">
        <v>44628</v>
      </c>
      <c r="D14643" s="1">
        <v>44876</v>
      </c>
      <c r="E14643">
        <f t="shared" si="228"/>
        <v>8</v>
      </c>
      <c r="F14643" t="str">
        <f>_xlfn.XLOOKUP(data!$B14643,campaign!$A$2:$A$18,campaign!$B$2:$B$18)</f>
        <v>NotNewCellphoneUser</v>
      </c>
      <c r="G14643">
        <f>_xlfn.XLOOKUP($F14643,campaign!$B$2:$B$18,campaign!$D$2:$D$18)</f>
        <v>28</v>
      </c>
      <c r="H14643" t="str">
        <f>_xlfn.XLOOKUP($A14643,customer!$A$2:$A$978,customer!$B$2:$B$978)</f>
        <v>Worthington Keeping</v>
      </c>
    </row>
    <row r="14644" spans="1:8" x14ac:dyDescent="0.2">
      <c r="A14644" t="s">
        <v>3900</v>
      </c>
      <c r="B14644" t="s">
        <v>3950</v>
      </c>
      <c r="C14644" s="1">
        <v>44628</v>
      </c>
      <c r="D14644" s="1">
        <v>44915</v>
      </c>
      <c r="E14644">
        <f t="shared" si="228"/>
        <v>9</v>
      </c>
      <c r="F14644" t="str">
        <f>_xlfn.XLOOKUP(data!$B14644,campaign!$A$2:$A$18,campaign!$B$2:$B$18)</f>
        <v>NotNewCellphoneUser</v>
      </c>
      <c r="G14644">
        <f>_xlfn.XLOOKUP($F14644,campaign!$B$2:$B$18,campaign!$D$2:$D$18)</f>
        <v>28</v>
      </c>
      <c r="H14644" t="str">
        <f>_xlfn.XLOOKUP($A14644,customer!$A$2:$A$978,customer!$B$2:$B$978)</f>
        <v>Worthington Keeping</v>
      </c>
    </row>
    <row r="14645" spans="1:8" x14ac:dyDescent="0.2">
      <c r="A14645" t="s">
        <v>3900</v>
      </c>
      <c r="B14645" t="s">
        <v>3950</v>
      </c>
      <c r="C14645" s="1">
        <v>44628</v>
      </c>
      <c r="D14645" s="1">
        <v>45005</v>
      </c>
      <c r="E14645">
        <f t="shared" si="228"/>
        <v>12</v>
      </c>
      <c r="F14645" t="str">
        <f>_xlfn.XLOOKUP(data!$B14645,campaign!$A$2:$A$18,campaign!$B$2:$B$18)</f>
        <v>NotNewCellphoneUser</v>
      </c>
      <c r="G14645">
        <f>_xlfn.XLOOKUP($F14645,campaign!$B$2:$B$18,campaign!$D$2:$D$18)</f>
        <v>28</v>
      </c>
      <c r="H14645" t="str">
        <f>_xlfn.XLOOKUP($A14645,customer!$A$2:$A$978,customer!$B$2:$B$978)</f>
        <v>Worthington Keeping</v>
      </c>
    </row>
    <row r="14646" spans="1:8" x14ac:dyDescent="0.2">
      <c r="A14646" t="s">
        <v>3900</v>
      </c>
      <c r="B14646" t="s">
        <v>3950</v>
      </c>
      <c r="C14646" s="1">
        <v>44628</v>
      </c>
      <c r="D14646" s="1">
        <v>45024</v>
      </c>
      <c r="E14646">
        <f t="shared" si="228"/>
        <v>13</v>
      </c>
      <c r="F14646" t="str">
        <f>_xlfn.XLOOKUP(data!$B14646,campaign!$A$2:$A$18,campaign!$B$2:$B$18)</f>
        <v>NotNewCellphoneUser</v>
      </c>
      <c r="G14646">
        <f>_xlfn.XLOOKUP($F14646,campaign!$B$2:$B$18,campaign!$D$2:$D$18)</f>
        <v>28</v>
      </c>
      <c r="H14646" t="str">
        <f>_xlfn.XLOOKUP($A14646,customer!$A$2:$A$978,customer!$B$2:$B$978)</f>
        <v>Worthington Keeping</v>
      </c>
    </row>
    <row r="14647" spans="1:8" x14ac:dyDescent="0.2">
      <c r="A14647" t="s">
        <v>3900</v>
      </c>
      <c r="B14647" t="s">
        <v>3950</v>
      </c>
      <c r="C14647" s="1">
        <v>44628</v>
      </c>
      <c r="D14647" s="1">
        <v>45067</v>
      </c>
      <c r="E14647">
        <f t="shared" si="228"/>
        <v>14</v>
      </c>
      <c r="F14647" t="str">
        <f>_xlfn.XLOOKUP(data!$B14647,campaign!$A$2:$A$18,campaign!$B$2:$B$18)</f>
        <v>NotNewCellphoneUser</v>
      </c>
      <c r="G14647">
        <f>_xlfn.XLOOKUP($F14647,campaign!$B$2:$B$18,campaign!$D$2:$D$18)</f>
        <v>28</v>
      </c>
      <c r="H14647" t="str">
        <f>_xlfn.XLOOKUP($A14647,customer!$A$2:$A$978,customer!$B$2:$B$978)</f>
        <v>Worthington Keeping</v>
      </c>
    </row>
    <row r="14648" spans="1:8" x14ac:dyDescent="0.2">
      <c r="A14648" t="s">
        <v>3900</v>
      </c>
      <c r="B14648" t="s">
        <v>3952</v>
      </c>
      <c r="C14648" s="1">
        <v>44732</v>
      </c>
      <c r="D14648" s="1">
        <v>44732</v>
      </c>
      <c r="E14648">
        <f t="shared" si="228"/>
        <v>0</v>
      </c>
      <c r="F14648" t="str">
        <f>_xlfn.XLOOKUP(data!$B14648,campaign!$A$2:$A$18,campaign!$B$2:$B$18)</f>
        <v>MadeCallToRetentionTeam</v>
      </c>
      <c r="G14648">
        <f>_xlfn.XLOOKUP($F14648,campaign!$B$2:$B$18,campaign!$D$2:$D$18)</f>
        <v>16</v>
      </c>
      <c r="H14648" t="str">
        <f>_xlfn.XLOOKUP($A14648,customer!$A$2:$A$978,customer!$B$2:$B$978)</f>
        <v>Worthington Keeping</v>
      </c>
    </row>
    <row r="14649" spans="1:8" x14ac:dyDescent="0.2">
      <c r="A14649" t="s">
        <v>3900</v>
      </c>
      <c r="B14649" t="s">
        <v>3952</v>
      </c>
      <c r="C14649" s="1">
        <v>44732</v>
      </c>
      <c r="D14649" s="1">
        <v>44766</v>
      </c>
      <c r="E14649">
        <f t="shared" si="228"/>
        <v>1</v>
      </c>
      <c r="F14649" t="str">
        <f>_xlfn.XLOOKUP(data!$B14649,campaign!$A$2:$A$18,campaign!$B$2:$B$18)</f>
        <v>MadeCallToRetentionTeam</v>
      </c>
      <c r="G14649">
        <f>_xlfn.XLOOKUP($F14649,campaign!$B$2:$B$18,campaign!$D$2:$D$18)</f>
        <v>16</v>
      </c>
      <c r="H14649" t="str">
        <f>_xlfn.XLOOKUP($A14649,customer!$A$2:$A$978,customer!$B$2:$B$978)</f>
        <v>Worthington Keeping</v>
      </c>
    </row>
    <row r="14650" spans="1:8" x14ac:dyDescent="0.2">
      <c r="A14650" t="s">
        <v>3900</v>
      </c>
      <c r="B14650" t="s">
        <v>3952</v>
      </c>
      <c r="C14650" s="1">
        <v>44732</v>
      </c>
      <c r="D14650" s="1">
        <v>44774</v>
      </c>
      <c r="E14650">
        <f t="shared" si="228"/>
        <v>1</v>
      </c>
      <c r="F14650" t="str">
        <f>_xlfn.XLOOKUP(data!$B14650,campaign!$A$2:$A$18,campaign!$B$2:$B$18)</f>
        <v>MadeCallToRetentionTeam</v>
      </c>
      <c r="G14650">
        <f>_xlfn.XLOOKUP($F14650,campaign!$B$2:$B$18,campaign!$D$2:$D$18)</f>
        <v>16</v>
      </c>
      <c r="H14650" t="str">
        <f>_xlfn.XLOOKUP($A14650,customer!$A$2:$A$978,customer!$B$2:$B$978)</f>
        <v>Worthington Keeping</v>
      </c>
    </row>
    <row r="14651" spans="1:8" x14ac:dyDescent="0.2">
      <c r="A14651" t="s">
        <v>3900</v>
      </c>
      <c r="B14651" t="s">
        <v>3952</v>
      </c>
      <c r="C14651" s="1">
        <v>44732</v>
      </c>
      <c r="D14651" s="1">
        <v>44825</v>
      </c>
      <c r="E14651">
        <f t="shared" si="228"/>
        <v>3</v>
      </c>
      <c r="F14651" t="str">
        <f>_xlfn.XLOOKUP(data!$B14651,campaign!$A$2:$A$18,campaign!$B$2:$B$18)</f>
        <v>MadeCallToRetentionTeam</v>
      </c>
      <c r="G14651">
        <f>_xlfn.XLOOKUP($F14651,campaign!$B$2:$B$18,campaign!$D$2:$D$18)</f>
        <v>16</v>
      </c>
      <c r="H14651" t="str">
        <f>_xlfn.XLOOKUP($A14651,customer!$A$2:$A$978,customer!$B$2:$B$978)</f>
        <v>Worthington Keeping</v>
      </c>
    </row>
    <row r="14652" spans="1:8" x14ac:dyDescent="0.2">
      <c r="A14652" t="s">
        <v>3900</v>
      </c>
      <c r="B14652" t="s">
        <v>3952</v>
      </c>
      <c r="C14652" s="1">
        <v>44732</v>
      </c>
      <c r="D14652" s="1">
        <v>44837</v>
      </c>
      <c r="E14652">
        <f t="shared" si="228"/>
        <v>3</v>
      </c>
      <c r="F14652" t="str">
        <f>_xlfn.XLOOKUP(data!$B14652,campaign!$A$2:$A$18,campaign!$B$2:$B$18)</f>
        <v>MadeCallToRetentionTeam</v>
      </c>
      <c r="G14652">
        <f>_xlfn.XLOOKUP($F14652,campaign!$B$2:$B$18,campaign!$D$2:$D$18)</f>
        <v>16</v>
      </c>
      <c r="H14652" t="str">
        <f>_xlfn.XLOOKUP($A14652,customer!$A$2:$A$978,customer!$B$2:$B$978)</f>
        <v>Worthington Keeping</v>
      </c>
    </row>
    <row r="14653" spans="1:8" x14ac:dyDescent="0.2">
      <c r="A14653" t="s">
        <v>3900</v>
      </c>
      <c r="B14653" t="s">
        <v>3952</v>
      </c>
      <c r="C14653" s="1">
        <v>44732</v>
      </c>
      <c r="D14653" s="1">
        <v>44869</v>
      </c>
      <c r="E14653">
        <f t="shared" si="228"/>
        <v>4</v>
      </c>
      <c r="F14653" t="str">
        <f>_xlfn.XLOOKUP(data!$B14653,campaign!$A$2:$A$18,campaign!$B$2:$B$18)</f>
        <v>MadeCallToRetentionTeam</v>
      </c>
      <c r="G14653">
        <f>_xlfn.XLOOKUP($F14653,campaign!$B$2:$B$18,campaign!$D$2:$D$18)</f>
        <v>16</v>
      </c>
      <c r="H14653" t="str">
        <f>_xlfn.XLOOKUP($A14653,customer!$A$2:$A$978,customer!$B$2:$B$978)</f>
        <v>Worthington Keeping</v>
      </c>
    </row>
    <row r="14654" spans="1:8" x14ac:dyDescent="0.2">
      <c r="A14654" t="s">
        <v>3900</v>
      </c>
      <c r="B14654" t="s">
        <v>3952</v>
      </c>
      <c r="C14654" s="1">
        <v>44732</v>
      </c>
      <c r="D14654" s="1">
        <v>44921</v>
      </c>
      <c r="E14654">
        <f t="shared" si="228"/>
        <v>6</v>
      </c>
      <c r="F14654" t="str">
        <f>_xlfn.XLOOKUP(data!$B14654,campaign!$A$2:$A$18,campaign!$B$2:$B$18)</f>
        <v>MadeCallToRetentionTeam</v>
      </c>
      <c r="G14654">
        <f>_xlfn.XLOOKUP($F14654,campaign!$B$2:$B$18,campaign!$D$2:$D$18)</f>
        <v>16</v>
      </c>
      <c r="H14654" t="str">
        <f>_xlfn.XLOOKUP($A14654,customer!$A$2:$A$978,customer!$B$2:$B$978)</f>
        <v>Worthington Keeping</v>
      </c>
    </row>
    <row r="14655" spans="1:8" x14ac:dyDescent="0.2">
      <c r="A14655" t="s">
        <v>3900</v>
      </c>
      <c r="B14655" t="s">
        <v>3952</v>
      </c>
      <c r="C14655" s="1">
        <v>44732</v>
      </c>
      <c r="D14655" s="1">
        <v>44951</v>
      </c>
      <c r="E14655">
        <f t="shared" si="228"/>
        <v>7</v>
      </c>
      <c r="F14655" t="str">
        <f>_xlfn.XLOOKUP(data!$B14655,campaign!$A$2:$A$18,campaign!$B$2:$B$18)</f>
        <v>MadeCallToRetentionTeam</v>
      </c>
      <c r="G14655">
        <f>_xlfn.XLOOKUP($F14655,campaign!$B$2:$B$18,campaign!$D$2:$D$18)</f>
        <v>16</v>
      </c>
      <c r="H14655" t="str">
        <f>_xlfn.XLOOKUP($A14655,customer!$A$2:$A$978,customer!$B$2:$B$978)</f>
        <v>Worthington Keeping</v>
      </c>
    </row>
    <row r="14656" spans="1:8" x14ac:dyDescent="0.2">
      <c r="A14656" t="s">
        <v>3900</v>
      </c>
      <c r="B14656" t="s">
        <v>3952</v>
      </c>
      <c r="C14656" s="1">
        <v>44732</v>
      </c>
      <c r="D14656" s="1">
        <v>44988</v>
      </c>
      <c r="E14656">
        <f t="shared" si="228"/>
        <v>8</v>
      </c>
      <c r="F14656" t="str">
        <f>_xlfn.XLOOKUP(data!$B14656,campaign!$A$2:$A$18,campaign!$B$2:$B$18)</f>
        <v>MadeCallToRetentionTeam</v>
      </c>
      <c r="G14656">
        <f>_xlfn.XLOOKUP($F14656,campaign!$B$2:$B$18,campaign!$D$2:$D$18)</f>
        <v>16</v>
      </c>
      <c r="H14656" t="str">
        <f>_xlfn.XLOOKUP($A14656,customer!$A$2:$A$978,customer!$B$2:$B$978)</f>
        <v>Worthington Keeping</v>
      </c>
    </row>
    <row r="14657" spans="1:8" x14ac:dyDescent="0.2">
      <c r="A14657" t="s">
        <v>3900</v>
      </c>
      <c r="B14657" t="s">
        <v>3952</v>
      </c>
      <c r="C14657" s="1">
        <v>44732</v>
      </c>
      <c r="D14657" s="1">
        <v>45017</v>
      </c>
      <c r="E14657">
        <f t="shared" si="228"/>
        <v>9</v>
      </c>
      <c r="F14657" t="str">
        <f>_xlfn.XLOOKUP(data!$B14657,campaign!$A$2:$A$18,campaign!$B$2:$B$18)</f>
        <v>MadeCallToRetentionTeam</v>
      </c>
      <c r="G14657">
        <f>_xlfn.XLOOKUP($F14657,campaign!$B$2:$B$18,campaign!$D$2:$D$18)</f>
        <v>16</v>
      </c>
      <c r="H14657" t="str">
        <f>_xlfn.XLOOKUP($A14657,customer!$A$2:$A$978,customer!$B$2:$B$978)</f>
        <v>Worthington Keeping</v>
      </c>
    </row>
    <row r="14658" spans="1:8" x14ac:dyDescent="0.2">
      <c r="A14658" t="s">
        <v>3900</v>
      </c>
      <c r="B14658" t="s">
        <v>3952</v>
      </c>
      <c r="C14658" s="1">
        <v>44732</v>
      </c>
      <c r="D14658" s="1">
        <v>45070</v>
      </c>
      <c r="E14658">
        <f t="shared" si="228"/>
        <v>11</v>
      </c>
      <c r="F14658" t="str">
        <f>_xlfn.XLOOKUP(data!$B14658,campaign!$A$2:$A$18,campaign!$B$2:$B$18)</f>
        <v>MadeCallToRetentionTeam</v>
      </c>
      <c r="G14658">
        <f>_xlfn.XLOOKUP($F14658,campaign!$B$2:$B$18,campaign!$D$2:$D$18)</f>
        <v>16</v>
      </c>
      <c r="H14658" t="str">
        <f>_xlfn.XLOOKUP($A14658,customer!$A$2:$A$978,customer!$B$2:$B$978)</f>
        <v>Worthington Keeping</v>
      </c>
    </row>
    <row r="14659" spans="1:8" x14ac:dyDescent="0.2">
      <c r="A14659" t="s">
        <v>3900</v>
      </c>
      <c r="B14659" t="s">
        <v>3952</v>
      </c>
      <c r="C14659" s="1">
        <v>44732</v>
      </c>
      <c r="D14659" s="1">
        <v>45081</v>
      </c>
      <c r="E14659">
        <f t="shared" ref="E14659:E14722" si="229">DATEDIF(C14659,D14659,"M")</f>
        <v>11</v>
      </c>
      <c r="F14659" t="str">
        <f>_xlfn.XLOOKUP(data!$B14659,campaign!$A$2:$A$18,campaign!$B$2:$B$18)</f>
        <v>MadeCallToRetentionTeam</v>
      </c>
      <c r="G14659">
        <f>_xlfn.XLOOKUP($F14659,campaign!$B$2:$B$18,campaign!$D$2:$D$18)</f>
        <v>16</v>
      </c>
      <c r="H14659" t="str">
        <f>_xlfn.XLOOKUP($A14659,customer!$A$2:$A$978,customer!$B$2:$B$978)</f>
        <v>Worthington Keeping</v>
      </c>
    </row>
    <row r="14660" spans="1:8" x14ac:dyDescent="0.2">
      <c r="A14660" t="s">
        <v>3901</v>
      </c>
      <c r="B14660" t="s">
        <v>3926</v>
      </c>
      <c r="C14660" s="1">
        <v>44578</v>
      </c>
      <c r="D14660" s="1">
        <v>44578</v>
      </c>
      <c r="E14660">
        <f t="shared" si="229"/>
        <v>0</v>
      </c>
      <c r="F14660" t="str">
        <f>_xlfn.XLOOKUP(data!$B14660,campaign!$A$2:$A$18,campaign!$B$2:$B$18)</f>
        <v>BuysViaMailOrder</v>
      </c>
      <c r="G14660">
        <f>_xlfn.XLOOKUP($F14660,campaign!$B$2:$B$18,campaign!$D$2:$D$18)</f>
        <v>25</v>
      </c>
      <c r="H14660" t="str">
        <f>_xlfn.XLOOKUP($A14660,customer!$A$2:$A$978,customer!$B$2:$B$978)</f>
        <v>Ilyse Cooling</v>
      </c>
    </row>
    <row r="14661" spans="1:8" x14ac:dyDescent="0.2">
      <c r="A14661" t="s">
        <v>3901</v>
      </c>
      <c r="B14661" t="s">
        <v>3926</v>
      </c>
      <c r="C14661" s="1">
        <v>44578</v>
      </c>
      <c r="D14661" s="1">
        <v>44698</v>
      </c>
      <c r="E14661">
        <f t="shared" si="229"/>
        <v>4</v>
      </c>
      <c r="F14661" t="str">
        <f>_xlfn.XLOOKUP(data!$B14661,campaign!$A$2:$A$18,campaign!$B$2:$B$18)</f>
        <v>BuysViaMailOrder</v>
      </c>
      <c r="G14661">
        <f>_xlfn.XLOOKUP($F14661,campaign!$B$2:$B$18,campaign!$D$2:$D$18)</f>
        <v>25</v>
      </c>
      <c r="H14661" t="str">
        <f>_xlfn.XLOOKUP($A14661,customer!$A$2:$A$978,customer!$B$2:$B$978)</f>
        <v>Ilyse Cooling</v>
      </c>
    </row>
    <row r="14662" spans="1:8" x14ac:dyDescent="0.2">
      <c r="A14662" t="s">
        <v>3901</v>
      </c>
      <c r="B14662" t="s">
        <v>3926</v>
      </c>
      <c r="C14662" s="1">
        <v>44578</v>
      </c>
      <c r="D14662" s="1">
        <v>44744</v>
      </c>
      <c r="E14662">
        <f t="shared" si="229"/>
        <v>5</v>
      </c>
      <c r="F14662" t="str">
        <f>_xlfn.XLOOKUP(data!$B14662,campaign!$A$2:$A$18,campaign!$B$2:$B$18)</f>
        <v>BuysViaMailOrder</v>
      </c>
      <c r="G14662">
        <f>_xlfn.XLOOKUP($F14662,campaign!$B$2:$B$18,campaign!$D$2:$D$18)</f>
        <v>25</v>
      </c>
      <c r="H14662" t="str">
        <f>_xlfn.XLOOKUP($A14662,customer!$A$2:$A$978,customer!$B$2:$B$978)</f>
        <v>Ilyse Cooling</v>
      </c>
    </row>
    <row r="14663" spans="1:8" x14ac:dyDescent="0.2">
      <c r="A14663" t="s">
        <v>3901</v>
      </c>
      <c r="B14663" t="s">
        <v>3926</v>
      </c>
      <c r="C14663" s="1">
        <v>44578</v>
      </c>
      <c r="D14663" s="1">
        <v>44793</v>
      </c>
      <c r="E14663">
        <f t="shared" si="229"/>
        <v>7</v>
      </c>
      <c r="F14663" t="str">
        <f>_xlfn.XLOOKUP(data!$B14663,campaign!$A$2:$A$18,campaign!$B$2:$B$18)</f>
        <v>BuysViaMailOrder</v>
      </c>
      <c r="G14663">
        <f>_xlfn.XLOOKUP($F14663,campaign!$B$2:$B$18,campaign!$D$2:$D$18)</f>
        <v>25</v>
      </c>
      <c r="H14663" t="str">
        <f>_xlfn.XLOOKUP($A14663,customer!$A$2:$A$978,customer!$B$2:$B$978)</f>
        <v>Ilyse Cooling</v>
      </c>
    </row>
    <row r="14664" spans="1:8" x14ac:dyDescent="0.2">
      <c r="A14664" t="s">
        <v>3901</v>
      </c>
      <c r="B14664" t="s">
        <v>3926</v>
      </c>
      <c r="C14664" s="1">
        <v>44578</v>
      </c>
      <c r="D14664" s="1">
        <v>44926</v>
      </c>
      <c r="E14664">
        <f t="shared" si="229"/>
        <v>11</v>
      </c>
      <c r="F14664" t="str">
        <f>_xlfn.XLOOKUP(data!$B14664,campaign!$A$2:$A$18,campaign!$B$2:$B$18)</f>
        <v>BuysViaMailOrder</v>
      </c>
      <c r="G14664">
        <f>_xlfn.XLOOKUP($F14664,campaign!$B$2:$B$18,campaign!$D$2:$D$18)</f>
        <v>25</v>
      </c>
      <c r="H14664" t="str">
        <f>_xlfn.XLOOKUP($A14664,customer!$A$2:$A$978,customer!$B$2:$B$978)</f>
        <v>Ilyse Cooling</v>
      </c>
    </row>
    <row r="14665" spans="1:8" x14ac:dyDescent="0.2">
      <c r="A14665" t="s">
        <v>3901</v>
      </c>
      <c r="B14665" t="s">
        <v>3926</v>
      </c>
      <c r="C14665" s="1">
        <v>44578</v>
      </c>
      <c r="D14665" s="1">
        <v>45008</v>
      </c>
      <c r="E14665">
        <f t="shared" si="229"/>
        <v>14</v>
      </c>
      <c r="F14665" t="str">
        <f>_xlfn.XLOOKUP(data!$B14665,campaign!$A$2:$A$18,campaign!$B$2:$B$18)</f>
        <v>BuysViaMailOrder</v>
      </c>
      <c r="G14665">
        <f>_xlfn.XLOOKUP($F14665,campaign!$B$2:$B$18,campaign!$D$2:$D$18)</f>
        <v>25</v>
      </c>
      <c r="H14665" t="str">
        <f>_xlfn.XLOOKUP($A14665,customer!$A$2:$A$978,customer!$B$2:$B$978)</f>
        <v>Ilyse Cooling</v>
      </c>
    </row>
    <row r="14666" spans="1:8" x14ac:dyDescent="0.2">
      <c r="A14666" t="s">
        <v>3901</v>
      </c>
      <c r="B14666" t="s">
        <v>3926</v>
      </c>
      <c r="C14666" s="1">
        <v>44578</v>
      </c>
      <c r="D14666" s="1">
        <v>45017</v>
      </c>
      <c r="E14666">
        <f t="shared" si="229"/>
        <v>14</v>
      </c>
      <c r="F14666" t="str">
        <f>_xlfn.XLOOKUP(data!$B14666,campaign!$A$2:$A$18,campaign!$B$2:$B$18)</f>
        <v>BuysViaMailOrder</v>
      </c>
      <c r="G14666">
        <f>_xlfn.XLOOKUP($F14666,campaign!$B$2:$B$18,campaign!$D$2:$D$18)</f>
        <v>25</v>
      </c>
      <c r="H14666" t="str">
        <f>_xlfn.XLOOKUP($A14666,customer!$A$2:$A$978,customer!$B$2:$B$978)</f>
        <v>Ilyse Cooling</v>
      </c>
    </row>
    <row r="14667" spans="1:8" x14ac:dyDescent="0.2">
      <c r="A14667" t="s">
        <v>3901</v>
      </c>
      <c r="B14667" t="s">
        <v>3926</v>
      </c>
      <c r="C14667" s="1">
        <v>44578</v>
      </c>
      <c r="D14667" s="1">
        <v>45071</v>
      </c>
      <c r="E14667">
        <f t="shared" si="229"/>
        <v>16</v>
      </c>
      <c r="F14667" t="str">
        <f>_xlfn.XLOOKUP(data!$B14667,campaign!$A$2:$A$18,campaign!$B$2:$B$18)</f>
        <v>BuysViaMailOrder</v>
      </c>
      <c r="G14667">
        <f>_xlfn.XLOOKUP($F14667,campaign!$B$2:$B$18,campaign!$D$2:$D$18)</f>
        <v>25</v>
      </c>
      <c r="H14667" t="str">
        <f>_xlfn.XLOOKUP($A14667,customer!$A$2:$A$978,customer!$B$2:$B$978)</f>
        <v>Ilyse Cooling</v>
      </c>
    </row>
    <row r="14668" spans="1:8" x14ac:dyDescent="0.2">
      <c r="A14668" t="s">
        <v>3901</v>
      </c>
      <c r="B14668" t="s">
        <v>3947</v>
      </c>
      <c r="C14668" s="1">
        <v>44778</v>
      </c>
      <c r="D14668" s="1">
        <v>44778</v>
      </c>
      <c r="E14668">
        <f t="shared" si="229"/>
        <v>0</v>
      </c>
      <c r="F14668" t="str">
        <f>_xlfn.XLOOKUP(data!$B14668,campaign!$A$2:$A$18,campaign!$B$2:$B$18)</f>
        <v>OwnsComputer</v>
      </c>
      <c r="G14668">
        <f>_xlfn.XLOOKUP($F14668,campaign!$B$2:$B$18,campaign!$D$2:$D$18)</f>
        <v>62</v>
      </c>
      <c r="H14668" t="str">
        <f>_xlfn.XLOOKUP($A14668,customer!$A$2:$A$978,customer!$B$2:$B$978)</f>
        <v>Ilyse Cooling</v>
      </c>
    </row>
    <row r="14669" spans="1:8" x14ac:dyDescent="0.2">
      <c r="A14669" t="s">
        <v>3901</v>
      </c>
      <c r="B14669" t="s">
        <v>3947</v>
      </c>
      <c r="C14669" s="1">
        <v>44778</v>
      </c>
      <c r="D14669" s="1">
        <v>44934</v>
      </c>
      <c r="E14669">
        <f t="shared" si="229"/>
        <v>5</v>
      </c>
      <c r="F14669" t="str">
        <f>_xlfn.XLOOKUP(data!$B14669,campaign!$A$2:$A$18,campaign!$B$2:$B$18)</f>
        <v>OwnsComputer</v>
      </c>
      <c r="G14669">
        <f>_xlfn.XLOOKUP($F14669,campaign!$B$2:$B$18,campaign!$D$2:$D$18)</f>
        <v>62</v>
      </c>
      <c r="H14669" t="str">
        <f>_xlfn.XLOOKUP($A14669,customer!$A$2:$A$978,customer!$B$2:$B$978)</f>
        <v>Ilyse Cooling</v>
      </c>
    </row>
    <row r="14670" spans="1:8" x14ac:dyDescent="0.2">
      <c r="A14670" t="s">
        <v>3901</v>
      </c>
      <c r="B14670" t="s">
        <v>3947</v>
      </c>
      <c r="C14670" s="1">
        <v>44778</v>
      </c>
      <c r="D14670" s="1">
        <v>44964</v>
      </c>
      <c r="E14670">
        <f t="shared" si="229"/>
        <v>6</v>
      </c>
      <c r="F14670" t="str">
        <f>_xlfn.XLOOKUP(data!$B14670,campaign!$A$2:$A$18,campaign!$B$2:$B$18)</f>
        <v>OwnsComputer</v>
      </c>
      <c r="G14670">
        <f>_xlfn.XLOOKUP($F14670,campaign!$B$2:$B$18,campaign!$D$2:$D$18)</f>
        <v>62</v>
      </c>
      <c r="H14670" t="str">
        <f>_xlfn.XLOOKUP($A14670,customer!$A$2:$A$978,customer!$B$2:$B$978)</f>
        <v>Ilyse Cooling</v>
      </c>
    </row>
    <row r="14671" spans="1:8" x14ac:dyDescent="0.2">
      <c r="A14671" t="s">
        <v>3901</v>
      </c>
      <c r="B14671" t="s">
        <v>3947</v>
      </c>
      <c r="C14671" s="1">
        <v>44778</v>
      </c>
      <c r="D14671" s="1">
        <v>45003</v>
      </c>
      <c r="E14671">
        <f t="shared" si="229"/>
        <v>7</v>
      </c>
      <c r="F14671" t="str">
        <f>_xlfn.XLOOKUP(data!$B14671,campaign!$A$2:$A$18,campaign!$B$2:$B$18)</f>
        <v>OwnsComputer</v>
      </c>
      <c r="G14671">
        <f>_xlfn.XLOOKUP($F14671,campaign!$B$2:$B$18,campaign!$D$2:$D$18)</f>
        <v>62</v>
      </c>
      <c r="H14671" t="str">
        <f>_xlfn.XLOOKUP($A14671,customer!$A$2:$A$978,customer!$B$2:$B$978)</f>
        <v>Ilyse Cooling</v>
      </c>
    </row>
    <row r="14672" spans="1:8" x14ac:dyDescent="0.2">
      <c r="A14672" t="s">
        <v>3901</v>
      </c>
      <c r="B14672" t="s">
        <v>3947</v>
      </c>
      <c r="C14672" s="1">
        <v>44778</v>
      </c>
      <c r="D14672" s="1">
        <v>45062</v>
      </c>
      <c r="E14672">
        <f t="shared" si="229"/>
        <v>9</v>
      </c>
      <c r="F14672" t="str">
        <f>_xlfn.XLOOKUP(data!$B14672,campaign!$A$2:$A$18,campaign!$B$2:$B$18)</f>
        <v>OwnsComputer</v>
      </c>
      <c r="G14672">
        <f>_xlfn.XLOOKUP($F14672,campaign!$B$2:$B$18,campaign!$D$2:$D$18)</f>
        <v>62</v>
      </c>
      <c r="H14672" t="str">
        <f>_xlfn.XLOOKUP($A14672,customer!$A$2:$A$978,customer!$B$2:$B$978)</f>
        <v>Ilyse Cooling</v>
      </c>
    </row>
    <row r="14673" spans="1:8" x14ac:dyDescent="0.2">
      <c r="A14673" t="s">
        <v>3901</v>
      </c>
      <c r="B14673" t="s">
        <v>3951</v>
      </c>
      <c r="C14673" s="1">
        <v>44794</v>
      </c>
      <c r="D14673" s="1">
        <v>44794</v>
      </c>
      <c r="E14673">
        <f t="shared" si="229"/>
        <v>0</v>
      </c>
      <c r="F14673" t="str">
        <f>_xlfn.XLOOKUP(data!$B14673,campaign!$A$2:$A$18,campaign!$B$2:$B$18)</f>
        <v>OwnsMotorcycle</v>
      </c>
      <c r="G14673">
        <f>_xlfn.XLOOKUP($F14673,campaign!$B$2:$B$18,campaign!$D$2:$D$18)</f>
        <v>14</v>
      </c>
      <c r="H14673" t="str">
        <f>_xlfn.XLOOKUP($A14673,customer!$A$2:$A$978,customer!$B$2:$B$978)</f>
        <v>Ilyse Cooling</v>
      </c>
    </row>
    <row r="14674" spans="1:8" x14ac:dyDescent="0.2">
      <c r="A14674" t="s">
        <v>3901</v>
      </c>
      <c r="B14674" t="s">
        <v>3951</v>
      </c>
      <c r="C14674" s="1">
        <v>44794</v>
      </c>
      <c r="D14674" s="1">
        <v>44831</v>
      </c>
      <c r="E14674">
        <f t="shared" si="229"/>
        <v>1</v>
      </c>
      <c r="F14674" t="str">
        <f>_xlfn.XLOOKUP(data!$B14674,campaign!$A$2:$A$18,campaign!$B$2:$B$18)</f>
        <v>OwnsMotorcycle</v>
      </c>
      <c r="G14674">
        <f>_xlfn.XLOOKUP($F14674,campaign!$B$2:$B$18,campaign!$D$2:$D$18)</f>
        <v>14</v>
      </c>
      <c r="H14674" t="str">
        <f>_xlfn.XLOOKUP($A14674,customer!$A$2:$A$978,customer!$B$2:$B$978)</f>
        <v>Ilyse Cooling</v>
      </c>
    </row>
    <row r="14675" spans="1:8" x14ac:dyDescent="0.2">
      <c r="A14675" t="s">
        <v>3901</v>
      </c>
      <c r="B14675" t="s">
        <v>3951</v>
      </c>
      <c r="C14675" s="1">
        <v>44794</v>
      </c>
      <c r="D14675" s="1">
        <v>44839</v>
      </c>
      <c r="E14675">
        <f t="shared" si="229"/>
        <v>1</v>
      </c>
      <c r="F14675" t="str">
        <f>_xlfn.XLOOKUP(data!$B14675,campaign!$A$2:$A$18,campaign!$B$2:$B$18)</f>
        <v>OwnsMotorcycle</v>
      </c>
      <c r="G14675">
        <f>_xlfn.XLOOKUP($F14675,campaign!$B$2:$B$18,campaign!$D$2:$D$18)</f>
        <v>14</v>
      </c>
      <c r="H14675" t="str">
        <f>_xlfn.XLOOKUP($A14675,customer!$A$2:$A$978,customer!$B$2:$B$978)</f>
        <v>Ilyse Cooling</v>
      </c>
    </row>
    <row r="14676" spans="1:8" x14ac:dyDescent="0.2">
      <c r="A14676" t="s">
        <v>3901</v>
      </c>
      <c r="B14676" t="s">
        <v>3951</v>
      </c>
      <c r="C14676" s="1">
        <v>44794</v>
      </c>
      <c r="D14676" s="1">
        <v>44890</v>
      </c>
      <c r="E14676">
        <f t="shared" si="229"/>
        <v>3</v>
      </c>
      <c r="F14676" t="str">
        <f>_xlfn.XLOOKUP(data!$B14676,campaign!$A$2:$A$18,campaign!$B$2:$B$18)</f>
        <v>OwnsMotorcycle</v>
      </c>
      <c r="G14676">
        <f>_xlfn.XLOOKUP($F14676,campaign!$B$2:$B$18,campaign!$D$2:$D$18)</f>
        <v>14</v>
      </c>
      <c r="H14676" t="str">
        <f>_xlfn.XLOOKUP($A14676,customer!$A$2:$A$978,customer!$B$2:$B$978)</f>
        <v>Ilyse Cooling</v>
      </c>
    </row>
    <row r="14677" spans="1:8" x14ac:dyDescent="0.2">
      <c r="A14677" t="s">
        <v>3901</v>
      </c>
      <c r="B14677" t="s">
        <v>3951</v>
      </c>
      <c r="C14677" s="1">
        <v>44794</v>
      </c>
      <c r="D14677" s="1">
        <v>44898</v>
      </c>
      <c r="E14677">
        <f t="shared" si="229"/>
        <v>3</v>
      </c>
      <c r="F14677" t="str">
        <f>_xlfn.XLOOKUP(data!$B14677,campaign!$A$2:$A$18,campaign!$B$2:$B$18)</f>
        <v>OwnsMotorcycle</v>
      </c>
      <c r="G14677">
        <f>_xlfn.XLOOKUP($F14677,campaign!$B$2:$B$18,campaign!$D$2:$D$18)</f>
        <v>14</v>
      </c>
      <c r="H14677" t="str">
        <f>_xlfn.XLOOKUP($A14677,customer!$A$2:$A$978,customer!$B$2:$B$978)</f>
        <v>Ilyse Cooling</v>
      </c>
    </row>
    <row r="14678" spans="1:8" x14ac:dyDescent="0.2">
      <c r="A14678" t="s">
        <v>3901</v>
      </c>
      <c r="B14678" t="s">
        <v>3951</v>
      </c>
      <c r="C14678" s="1">
        <v>44794</v>
      </c>
      <c r="D14678" s="1">
        <v>44930</v>
      </c>
      <c r="E14678">
        <f t="shared" si="229"/>
        <v>4</v>
      </c>
      <c r="F14678" t="str">
        <f>_xlfn.XLOOKUP(data!$B14678,campaign!$A$2:$A$18,campaign!$B$2:$B$18)</f>
        <v>OwnsMotorcycle</v>
      </c>
      <c r="G14678">
        <f>_xlfn.XLOOKUP($F14678,campaign!$B$2:$B$18,campaign!$D$2:$D$18)</f>
        <v>14</v>
      </c>
      <c r="H14678" t="str">
        <f>_xlfn.XLOOKUP($A14678,customer!$A$2:$A$978,customer!$B$2:$B$978)</f>
        <v>Ilyse Cooling</v>
      </c>
    </row>
    <row r="14679" spans="1:8" x14ac:dyDescent="0.2">
      <c r="A14679" t="s">
        <v>3901</v>
      </c>
      <c r="B14679" t="s">
        <v>3951</v>
      </c>
      <c r="C14679" s="1">
        <v>44794</v>
      </c>
      <c r="D14679" s="1">
        <v>44980</v>
      </c>
      <c r="E14679">
        <f t="shared" si="229"/>
        <v>6</v>
      </c>
      <c r="F14679" t="str">
        <f>_xlfn.XLOOKUP(data!$B14679,campaign!$A$2:$A$18,campaign!$B$2:$B$18)</f>
        <v>OwnsMotorcycle</v>
      </c>
      <c r="G14679">
        <f>_xlfn.XLOOKUP($F14679,campaign!$B$2:$B$18,campaign!$D$2:$D$18)</f>
        <v>14</v>
      </c>
      <c r="H14679" t="str">
        <f>_xlfn.XLOOKUP($A14679,customer!$A$2:$A$978,customer!$B$2:$B$978)</f>
        <v>Ilyse Cooling</v>
      </c>
    </row>
    <row r="14680" spans="1:8" x14ac:dyDescent="0.2">
      <c r="A14680" t="s">
        <v>3901</v>
      </c>
      <c r="B14680" t="s">
        <v>3951</v>
      </c>
      <c r="C14680" s="1">
        <v>44794</v>
      </c>
      <c r="D14680" s="1">
        <v>45012</v>
      </c>
      <c r="E14680">
        <f t="shared" si="229"/>
        <v>7</v>
      </c>
      <c r="F14680" t="str">
        <f>_xlfn.XLOOKUP(data!$B14680,campaign!$A$2:$A$18,campaign!$B$2:$B$18)</f>
        <v>OwnsMotorcycle</v>
      </c>
      <c r="G14680">
        <f>_xlfn.XLOOKUP($F14680,campaign!$B$2:$B$18,campaign!$D$2:$D$18)</f>
        <v>14</v>
      </c>
      <c r="H14680" t="str">
        <f>_xlfn.XLOOKUP($A14680,customer!$A$2:$A$978,customer!$B$2:$B$978)</f>
        <v>Ilyse Cooling</v>
      </c>
    </row>
    <row r="14681" spans="1:8" x14ac:dyDescent="0.2">
      <c r="A14681" t="s">
        <v>3901</v>
      </c>
      <c r="B14681" t="s">
        <v>3951</v>
      </c>
      <c r="C14681" s="1">
        <v>44794</v>
      </c>
      <c r="D14681" s="1">
        <v>45044</v>
      </c>
      <c r="E14681">
        <f t="shared" si="229"/>
        <v>8</v>
      </c>
      <c r="F14681" t="str">
        <f>_xlfn.XLOOKUP(data!$B14681,campaign!$A$2:$A$18,campaign!$B$2:$B$18)</f>
        <v>OwnsMotorcycle</v>
      </c>
      <c r="G14681">
        <f>_xlfn.XLOOKUP($F14681,campaign!$B$2:$B$18,campaign!$D$2:$D$18)</f>
        <v>14</v>
      </c>
      <c r="H14681" t="str">
        <f>_xlfn.XLOOKUP($A14681,customer!$A$2:$A$978,customer!$B$2:$B$978)</f>
        <v>Ilyse Cooling</v>
      </c>
    </row>
    <row r="14682" spans="1:8" x14ac:dyDescent="0.2">
      <c r="A14682" t="s">
        <v>3901</v>
      </c>
      <c r="B14682" t="s">
        <v>3951</v>
      </c>
      <c r="C14682" s="1">
        <v>44794</v>
      </c>
      <c r="D14682" s="1">
        <v>45076</v>
      </c>
      <c r="E14682">
        <f t="shared" si="229"/>
        <v>9</v>
      </c>
      <c r="F14682" t="str">
        <f>_xlfn.XLOOKUP(data!$B14682,campaign!$A$2:$A$18,campaign!$B$2:$B$18)</f>
        <v>OwnsMotorcycle</v>
      </c>
      <c r="G14682">
        <f>_xlfn.XLOOKUP($F14682,campaign!$B$2:$B$18,campaign!$D$2:$D$18)</f>
        <v>14</v>
      </c>
      <c r="H14682" t="str">
        <f>_xlfn.XLOOKUP($A14682,customer!$A$2:$A$978,customer!$B$2:$B$978)</f>
        <v>Ilyse Cooling</v>
      </c>
    </row>
    <row r="14683" spans="1:8" x14ac:dyDescent="0.2">
      <c r="A14683" t="s">
        <v>3902</v>
      </c>
      <c r="B14683" t="s">
        <v>3928</v>
      </c>
      <c r="C14683" s="1">
        <v>44665</v>
      </c>
      <c r="D14683" s="1">
        <v>44665</v>
      </c>
      <c r="E14683">
        <f t="shared" si="229"/>
        <v>0</v>
      </c>
      <c r="F14683" t="str">
        <f>_xlfn.XLOOKUP(data!$B14683,campaign!$A$2:$A$18,campaign!$B$2:$B$18)</f>
        <v>OptOutMailings</v>
      </c>
      <c r="G14683">
        <f>_xlfn.XLOOKUP($F14683,campaign!$B$2:$B$18,campaign!$D$2:$D$18)</f>
        <v>75</v>
      </c>
      <c r="H14683" t="str">
        <f>_xlfn.XLOOKUP($A14683,customer!$A$2:$A$978,customer!$B$2:$B$978)</f>
        <v>Thane Tall</v>
      </c>
    </row>
    <row r="14684" spans="1:8" x14ac:dyDescent="0.2">
      <c r="A14684" t="s">
        <v>3902</v>
      </c>
      <c r="B14684" t="s">
        <v>3928</v>
      </c>
      <c r="C14684" s="1">
        <v>44665</v>
      </c>
      <c r="D14684" s="1">
        <v>44789</v>
      </c>
      <c r="E14684">
        <f t="shared" si="229"/>
        <v>4</v>
      </c>
      <c r="F14684" t="str">
        <f>_xlfn.XLOOKUP(data!$B14684,campaign!$A$2:$A$18,campaign!$B$2:$B$18)</f>
        <v>OptOutMailings</v>
      </c>
      <c r="G14684">
        <f>_xlfn.XLOOKUP($F14684,campaign!$B$2:$B$18,campaign!$D$2:$D$18)</f>
        <v>75</v>
      </c>
      <c r="H14684" t="str">
        <f>_xlfn.XLOOKUP($A14684,customer!$A$2:$A$978,customer!$B$2:$B$978)</f>
        <v>Thane Tall</v>
      </c>
    </row>
    <row r="14685" spans="1:8" x14ac:dyDescent="0.2">
      <c r="A14685" t="s">
        <v>3902</v>
      </c>
      <c r="B14685" t="s">
        <v>3928</v>
      </c>
      <c r="C14685" s="1">
        <v>44665</v>
      </c>
      <c r="D14685" s="1">
        <v>44823</v>
      </c>
      <c r="E14685">
        <f t="shared" si="229"/>
        <v>5</v>
      </c>
      <c r="F14685" t="str">
        <f>_xlfn.XLOOKUP(data!$B14685,campaign!$A$2:$A$18,campaign!$B$2:$B$18)</f>
        <v>OptOutMailings</v>
      </c>
      <c r="G14685">
        <f>_xlfn.XLOOKUP($F14685,campaign!$B$2:$B$18,campaign!$D$2:$D$18)</f>
        <v>75</v>
      </c>
      <c r="H14685" t="str">
        <f>_xlfn.XLOOKUP($A14685,customer!$A$2:$A$978,customer!$B$2:$B$978)</f>
        <v>Thane Tall</v>
      </c>
    </row>
    <row r="14686" spans="1:8" x14ac:dyDescent="0.2">
      <c r="A14686" t="s">
        <v>3902</v>
      </c>
      <c r="B14686" t="s">
        <v>3928</v>
      </c>
      <c r="C14686" s="1">
        <v>44665</v>
      </c>
      <c r="D14686" s="1">
        <v>44850</v>
      </c>
      <c r="E14686">
        <f t="shared" si="229"/>
        <v>6</v>
      </c>
      <c r="F14686" t="str">
        <f>_xlfn.XLOOKUP(data!$B14686,campaign!$A$2:$A$18,campaign!$B$2:$B$18)</f>
        <v>OptOutMailings</v>
      </c>
      <c r="G14686">
        <f>_xlfn.XLOOKUP($F14686,campaign!$B$2:$B$18,campaign!$D$2:$D$18)</f>
        <v>75</v>
      </c>
      <c r="H14686" t="str">
        <f>_xlfn.XLOOKUP($A14686,customer!$A$2:$A$978,customer!$B$2:$B$978)</f>
        <v>Thane Tall</v>
      </c>
    </row>
    <row r="14687" spans="1:8" x14ac:dyDescent="0.2">
      <c r="A14687" t="s">
        <v>3902</v>
      </c>
      <c r="B14687" t="s">
        <v>3928</v>
      </c>
      <c r="C14687" s="1">
        <v>44665</v>
      </c>
      <c r="D14687" s="1">
        <v>44881</v>
      </c>
      <c r="E14687">
        <f t="shared" si="229"/>
        <v>7</v>
      </c>
      <c r="F14687" t="str">
        <f>_xlfn.XLOOKUP(data!$B14687,campaign!$A$2:$A$18,campaign!$B$2:$B$18)</f>
        <v>OptOutMailings</v>
      </c>
      <c r="G14687">
        <f>_xlfn.XLOOKUP($F14687,campaign!$B$2:$B$18,campaign!$D$2:$D$18)</f>
        <v>75</v>
      </c>
      <c r="H14687" t="str">
        <f>_xlfn.XLOOKUP($A14687,customer!$A$2:$A$978,customer!$B$2:$B$978)</f>
        <v>Thane Tall</v>
      </c>
    </row>
    <row r="14688" spans="1:8" x14ac:dyDescent="0.2">
      <c r="A14688" t="s">
        <v>3902</v>
      </c>
      <c r="B14688" t="s">
        <v>3928</v>
      </c>
      <c r="C14688" s="1">
        <v>44665</v>
      </c>
      <c r="D14688" s="1">
        <v>44951</v>
      </c>
      <c r="E14688">
        <f t="shared" si="229"/>
        <v>9</v>
      </c>
      <c r="F14688" t="str">
        <f>_xlfn.XLOOKUP(data!$B14688,campaign!$A$2:$A$18,campaign!$B$2:$B$18)</f>
        <v>OptOutMailings</v>
      </c>
      <c r="G14688">
        <f>_xlfn.XLOOKUP($F14688,campaign!$B$2:$B$18,campaign!$D$2:$D$18)</f>
        <v>75</v>
      </c>
      <c r="H14688" t="str">
        <f>_xlfn.XLOOKUP($A14688,customer!$A$2:$A$978,customer!$B$2:$B$978)</f>
        <v>Thane Tall</v>
      </c>
    </row>
    <row r="14689" spans="1:8" x14ac:dyDescent="0.2">
      <c r="A14689" t="s">
        <v>3902</v>
      </c>
      <c r="B14689" t="s">
        <v>3928</v>
      </c>
      <c r="C14689" s="1">
        <v>44665</v>
      </c>
      <c r="D14689" s="1">
        <v>44982</v>
      </c>
      <c r="E14689">
        <f t="shared" si="229"/>
        <v>10</v>
      </c>
      <c r="F14689" t="str">
        <f>_xlfn.XLOOKUP(data!$B14689,campaign!$A$2:$A$18,campaign!$B$2:$B$18)</f>
        <v>OptOutMailings</v>
      </c>
      <c r="G14689">
        <f>_xlfn.XLOOKUP($F14689,campaign!$B$2:$B$18,campaign!$D$2:$D$18)</f>
        <v>75</v>
      </c>
      <c r="H14689" t="str">
        <f>_xlfn.XLOOKUP($A14689,customer!$A$2:$A$978,customer!$B$2:$B$978)</f>
        <v>Thane Tall</v>
      </c>
    </row>
    <row r="14690" spans="1:8" x14ac:dyDescent="0.2">
      <c r="A14690" t="s">
        <v>3902</v>
      </c>
      <c r="B14690" t="s">
        <v>3928</v>
      </c>
      <c r="C14690" s="1">
        <v>44665</v>
      </c>
      <c r="D14690" s="1">
        <v>45008</v>
      </c>
      <c r="E14690">
        <f t="shared" si="229"/>
        <v>11</v>
      </c>
      <c r="F14690" t="str">
        <f>_xlfn.XLOOKUP(data!$B14690,campaign!$A$2:$A$18,campaign!$B$2:$B$18)</f>
        <v>OptOutMailings</v>
      </c>
      <c r="G14690">
        <f>_xlfn.XLOOKUP($F14690,campaign!$B$2:$B$18,campaign!$D$2:$D$18)</f>
        <v>75</v>
      </c>
      <c r="H14690" t="str">
        <f>_xlfn.XLOOKUP($A14690,customer!$A$2:$A$978,customer!$B$2:$B$978)</f>
        <v>Thane Tall</v>
      </c>
    </row>
    <row r="14691" spans="1:8" x14ac:dyDescent="0.2">
      <c r="A14691" t="s">
        <v>3902</v>
      </c>
      <c r="B14691" t="s">
        <v>3928</v>
      </c>
      <c r="C14691" s="1">
        <v>44665</v>
      </c>
      <c r="D14691" s="1">
        <v>45075</v>
      </c>
      <c r="E14691">
        <f t="shared" si="229"/>
        <v>13</v>
      </c>
      <c r="F14691" t="str">
        <f>_xlfn.XLOOKUP(data!$B14691,campaign!$A$2:$A$18,campaign!$B$2:$B$18)</f>
        <v>OptOutMailings</v>
      </c>
      <c r="G14691">
        <f>_xlfn.XLOOKUP($F14691,campaign!$B$2:$B$18,campaign!$D$2:$D$18)</f>
        <v>75</v>
      </c>
      <c r="H14691" t="str">
        <f>_xlfn.XLOOKUP($A14691,customer!$A$2:$A$978,customer!$B$2:$B$978)</f>
        <v>Thane Tall</v>
      </c>
    </row>
    <row r="14692" spans="1:8" x14ac:dyDescent="0.2">
      <c r="A14692" t="s">
        <v>3902</v>
      </c>
      <c r="B14692" t="s">
        <v>3953</v>
      </c>
      <c r="C14692" s="1">
        <v>44771</v>
      </c>
      <c r="D14692" s="1">
        <v>44771</v>
      </c>
      <c r="E14692">
        <f t="shared" si="229"/>
        <v>0</v>
      </c>
      <c r="F14692" t="str">
        <f>_xlfn.XLOOKUP(data!$B14692,campaign!$A$2:$A$18,campaign!$B$2:$B$18)</f>
        <v>MaritalStatus</v>
      </c>
      <c r="G14692">
        <f>_xlfn.XLOOKUP($F14692,campaign!$B$2:$B$18,campaign!$D$2:$D$18)</f>
        <v>29</v>
      </c>
      <c r="H14692" t="str">
        <f>_xlfn.XLOOKUP($A14692,customer!$A$2:$A$978,customer!$B$2:$B$978)</f>
        <v>Thane Tall</v>
      </c>
    </row>
    <row r="14693" spans="1:8" x14ac:dyDescent="0.2">
      <c r="A14693" t="s">
        <v>3902</v>
      </c>
      <c r="B14693" t="s">
        <v>3953</v>
      </c>
      <c r="C14693" s="1">
        <v>44771</v>
      </c>
      <c r="D14693" s="1">
        <v>44843</v>
      </c>
      <c r="E14693">
        <f t="shared" si="229"/>
        <v>2</v>
      </c>
      <c r="F14693" t="str">
        <f>_xlfn.XLOOKUP(data!$B14693,campaign!$A$2:$A$18,campaign!$B$2:$B$18)</f>
        <v>MaritalStatus</v>
      </c>
      <c r="G14693">
        <f>_xlfn.XLOOKUP($F14693,campaign!$B$2:$B$18,campaign!$D$2:$D$18)</f>
        <v>29</v>
      </c>
      <c r="H14693" t="str">
        <f>_xlfn.XLOOKUP($A14693,customer!$A$2:$A$978,customer!$B$2:$B$978)</f>
        <v>Thane Tall</v>
      </c>
    </row>
    <row r="14694" spans="1:8" x14ac:dyDescent="0.2">
      <c r="A14694" t="s">
        <v>3902</v>
      </c>
      <c r="B14694" t="s">
        <v>3953</v>
      </c>
      <c r="C14694" s="1">
        <v>44771</v>
      </c>
      <c r="D14694" s="1">
        <v>44877</v>
      </c>
      <c r="E14694">
        <f t="shared" si="229"/>
        <v>3</v>
      </c>
      <c r="F14694" t="str">
        <f>_xlfn.XLOOKUP(data!$B14694,campaign!$A$2:$A$18,campaign!$B$2:$B$18)</f>
        <v>MaritalStatus</v>
      </c>
      <c r="G14694">
        <f>_xlfn.XLOOKUP($F14694,campaign!$B$2:$B$18,campaign!$D$2:$D$18)</f>
        <v>29</v>
      </c>
      <c r="H14694" t="str">
        <f>_xlfn.XLOOKUP($A14694,customer!$A$2:$A$978,customer!$B$2:$B$978)</f>
        <v>Thane Tall</v>
      </c>
    </row>
    <row r="14695" spans="1:8" x14ac:dyDescent="0.2">
      <c r="A14695" t="s">
        <v>3902</v>
      </c>
      <c r="B14695" t="s">
        <v>3953</v>
      </c>
      <c r="C14695" s="1">
        <v>44771</v>
      </c>
      <c r="D14695" s="1">
        <v>44902</v>
      </c>
      <c r="E14695">
        <f t="shared" si="229"/>
        <v>4</v>
      </c>
      <c r="F14695" t="str">
        <f>_xlfn.XLOOKUP(data!$B14695,campaign!$A$2:$A$18,campaign!$B$2:$B$18)</f>
        <v>MaritalStatus</v>
      </c>
      <c r="G14695">
        <f>_xlfn.XLOOKUP($F14695,campaign!$B$2:$B$18,campaign!$D$2:$D$18)</f>
        <v>29</v>
      </c>
      <c r="H14695" t="str">
        <f>_xlfn.XLOOKUP($A14695,customer!$A$2:$A$978,customer!$B$2:$B$978)</f>
        <v>Thane Tall</v>
      </c>
    </row>
    <row r="14696" spans="1:8" x14ac:dyDescent="0.2">
      <c r="A14696" t="s">
        <v>3902</v>
      </c>
      <c r="B14696" t="s">
        <v>3953</v>
      </c>
      <c r="C14696" s="1">
        <v>44771</v>
      </c>
      <c r="D14696" s="1">
        <v>44937</v>
      </c>
      <c r="E14696">
        <f t="shared" si="229"/>
        <v>5</v>
      </c>
      <c r="F14696" t="str">
        <f>_xlfn.XLOOKUP(data!$B14696,campaign!$A$2:$A$18,campaign!$B$2:$B$18)</f>
        <v>MaritalStatus</v>
      </c>
      <c r="G14696">
        <f>_xlfn.XLOOKUP($F14696,campaign!$B$2:$B$18,campaign!$D$2:$D$18)</f>
        <v>29</v>
      </c>
      <c r="H14696" t="str">
        <f>_xlfn.XLOOKUP($A14696,customer!$A$2:$A$978,customer!$B$2:$B$978)</f>
        <v>Thane Tall</v>
      </c>
    </row>
    <row r="14697" spans="1:8" x14ac:dyDescent="0.2">
      <c r="A14697" t="s">
        <v>3902</v>
      </c>
      <c r="B14697" t="s">
        <v>3953</v>
      </c>
      <c r="C14697" s="1">
        <v>44771</v>
      </c>
      <c r="D14697" s="1">
        <v>44958</v>
      </c>
      <c r="E14697">
        <f t="shared" si="229"/>
        <v>6</v>
      </c>
      <c r="F14697" t="str">
        <f>_xlfn.XLOOKUP(data!$B14697,campaign!$A$2:$A$18,campaign!$B$2:$B$18)</f>
        <v>MaritalStatus</v>
      </c>
      <c r="G14697">
        <f>_xlfn.XLOOKUP($F14697,campaign!$B$2:$B$18,campaign!$D$2:$D$18)</f>
        <v>29</v>
      </c>
      <c r="H14697" t="str">
        <f>_xlfn.XLOOKUP($A14697,customer!$A$2:$A$978,customer!$B$2:$B$978)</f>
        <v>Thane Tall</v>
      </c>
    </row>
    <row r="14698" spans="1:8" x14ac:dyDescent="0.2">
      <c r="A14698" t="s">
        <v>3902</v>
      </c>
      <c r="B14698" t="s">
        <v>3953</v>
      </c>
      <c r="C14698" s="1">
        <v>44771</v>
      </c>
      <c r="D14698" s="1">
        <v>44997</v>
      </c>
      <c r="E14698">
        <f t="shared" si="229"/>
        <v>7</v>
      </c>
      <c r="F14698" t="str">
        <f>_xlfn.XLOOKUP(data!$B14698,campaign!$A$2:$A$18,campaign!$B$2:$B$18)</f>
        <v>MaritalStatus</v>
      </c>
      <c r="G14698">
        <f>_xlfn.XLOOKUP($F14698,campaign!$B$2:$B$18,campaign!$D$2:$D$18)</f>
        <v>29</v>
      </c>
      <c r="H14698" t="str">
        <f>_xlfn.XLOOKUP($A14698,customer!$A$2:$A$978,customer!$B$2:$B$978)</f>
        <v>Thane Tall</v>
      </c>
    </row>
    <row r="14699" spans="1:8" x14ac:dyDescent="0.2">
      <c r="A14699" t="s">
        <v>3902</v>
      </c>
      <c r="B14699" t="s">
        <v>3953</v>
      </c>
      <c r="C14699" s="1">
        <v>44771</v>
      </c>
      <c r="D14699" s="1">
        <v>45024</v>
      </c>
      <c r="E14699">
        <f t="shared" si="229"/>
        <v>8</v>
      </c>
      <c r="F14699" t="str">
        <f>_xlfn.XLOOKUP(data!$B14699,campaign!$A$2:$A$18,campaign!$B$2:$B$18)</f>
        <v>MaritalStatus</v>
      </c>
      <c r="G14699">
        <f>_xlfn.XLOOKUP($F14699,campaign!$B$2:$B$18,campaign!$D$2:$D$18)</f>
        <v>29</v>
      </c>
      <c r="H14699" t="str">
        <f>_xlfn.XLOOKUP($A14699,customer!$A$2:$A$978,customer!$B$2:$B$978)</f>
        <v>Thane Tall</v>
      </c>
    </row>
    <row r="14700" spans="1:8" x14ac:dyDescent="0.2">
      <c r="A14700" t="s">
        <v>3902</v>
      </c>
      <c r="B14700" t="s">
        <v>3953</v>
      </c>
      <c r="C14700" s="1">
        <v>44771</v>
      </c>
      <c r="D14700" s="1">
        <v>45060</v>
      </c>
      <c r="E14700">
        <f t="shared" si="229"/>
        <v>9</v>
      </c>
      <c r="F14700" t="str">
        <f>_xlfn.XLOOKUP(data!$B14700,campaign!$A$2:$A$18,campaign!$B$2:$B$18)</f>
        <v>MaritalStatus</v>
      </c>
      <c r="G14700">
        <f>_xlfn.XLOOKUP($F14700,campaign!$B$2:$B$18,campaign!$D$2:$D$18)</f>
        <v>29</v>
      </c>
      <c r="H14700" t="str">
        <f>_xlfn.XLOOKUP($A14700,customer!$A$2:$A$978,customer!$B$2:$B$978)</f>
        <v>Thane Tall</v>
      </c>
    </row>
    <row r="14701" spans="1:8" x14ac:dyDescent="0.2">
      <c r="A14701" t="s">
        <v>3902</v>
      </c>
      <c r="B14701" t="s">
        <v>3953</v>
      </c>
      <c r="C14701" s="1">
        <v>44771</v>
      </c>
      <c r="D14701" s="1">
        <v>45088</v>
      </c>
      <c r="E14701">
        <f t="shared" si="229"/>
        <v>10</v>
      </c>
      <c r="F14701" t="str">
        <f>_xlfn.XLOOKUP(data!$B14701,campaign!$A$2:$A$18,campaign!$B$2:$B$18)</f>
        <v>MaritalStatus</v>
      </c>
      <c r="G14701">
        <f>_xlfn.XLOOKUP($F14701,campaign!$B$2:$B$18,campaign!$D$2:$D$18)</f>
        <v>29</v>
      </c>
      <c r="H14701" t="str">
        <f>_xlfn.XLOOKUP($A14701,customer!$A$2:$A$978,customer!$B$2:$B$978)</f>
        <v>Thane Tall</v>
      </c>
    </row>
    <row r="14702" spans="1:8" x14ac:dyDescent="0.2">
      <c r="A14702" t="s">
        <v>3902</v>
      </c>
      <c r="B14702" t="s">
        <v>3948</v>
      </c>
      <c r="C14702" s="1">
        <v>45019</v>
      </c>
      <c r="D14702" s="1">
        <v>45019</v>
      </c>
      <c r="E14702">
        <f t="shared" si="229"/>
        <v>0</v>
      </c>
      <c r="F14702" t="str">
        <f>_xlfn.XLOOKUP(data!$B14702,campaign!$A$2:$A$18,campaign!$B$2:$B$18)</f>
        <v>HasCreditCard</v>
      </c>
      <c r="G14702">
        <f>_xlfn.XLOOKUP($F14702,campaign!$B$2:$B$18,campaign!$D$2:$D$18)</f>
        <v>65</v>
      </c>
      <c r="H14702" t="str">
        <f>_xlfn.XLOOKUP($A14702,customer!$A$2:$A$978,customer!$B$2:$B$978)</f>
        <v>Thane Tall</v>
      </c>
    </row>
    <row r="14703" spans="1:8" x14ac:dyDescent="0.2">
      <c r="A14703" t="s">
        <v>3902</v>
      </c>
      <c r="B14703" t="s">
        <v>3948</v>
      </c>
      <c r="C14703" s="1">
        <v>45019</v>
      </c>
      <c r="D14703" s="1">
        <v>45057</v>
      </c>
      <c r="E14703">
        <f t="shared" si="229"/>
        <v>1</v>
      </c>
      <c r="F14703" t="str">
        <f>_xlfn.XLOOKUP(data!$B14703,campaign!$A$2:$A$18,campaign!$B$2:$B$18)</f>
        <v>HasCreditCard</v>
      </c>
      <c r="G14703">
        <f>_xlfn.XLOOKUP($F14703,campaign!$B$2:$B$18,campaign!$D$2:$D$18)</f>
        <v>65</v>
      </c>
      <c r="H14703" t="str">
        <f>_xlfn.XLOOKUP($A14703,customer!$A$2:$A$978,customer!$B$2:$B$978)</f>
        <v>Thane Tall</v>
      </c>
    </row>
    <row r="14704" spans="1:8" x14ac:dyDescent="0.2">
      <c r="A14704" t="s">
        <v>3903</v>
      </c>
      <c r="B14704" t="s">
        <v>3921</v>
      </c>
      <c r="C14704" s="1">
        <v>44638</v>
      </c>
      <c r="D14704" s="1">
        <v>44638</v>
      </c>
      <c r="E14704">
        <f t="shared" si="229"/>
        <v>0</v>
      </c>
      <c r="F14704" t="str">
        <f>_xlfn.XLOOKUP(data!$B14704,campaign!$A$2:$A$18,campaign!$B$2:$B$18)</f>
        <v>HandsetRefurbished</v>
      </c>
      <c r="G14704">
        <f>_xlfn.XLOOKUP($F14704,campaign!$B$2:$B$18,campaign!$D$2:$D$18)</f>
        <v>26</v>
      </c>
      <c r="H14704" t="str">
        <f>_xlfn.XLOOKUP($A14704,customer!$A$2:$A$978,customer!$B$2:$B$978)</f>
        <v>Baxy Martinson</v>
      </c>
    </row>
    <row r="14705" spans="1:8" x14ac:dyDescent="0.2">
      <c r="A14705" t="s">
        <v>3903</v>
      </c>
      <c r="B14705" t="s">
        <v>3921</v>
      </c>
      <c r="C14705" s="1">
        <v>44638</v>
      </c>
      <c r="D14705" s="1">
        <v>44763</v>
      </c>
      <c r="E14705">
        <f t="shared" si="229"/>
        <v>4</v>
      </c>
      <c r="F14705" t="str">
        <f>_xlfn.XLOOKUP(data!$B14705,campaign!$A$2:$A$18,campaign!$B$2:$B$18)</f>
        <v>HandsetRefurbished</v>
      </c>
      <c r="G14705">
        <f>_xlfn.XLOOKUP($F14705,campaign!$B$2:$B$18,campaign!$D$2:$D$18)</f>
        <v>26</v>
      </c>
      <c r="H14705" t="str">
        <f>_xlfn.XLOOKUP($A14705,customer!$A$2:$A$978,customer!$B$2:$B$978)</f>
        <v>Baxy Martinson</v>
      </c>
    </row>
    <row r="14706" spans="1:8" x14ac:dyDescent="0.2">
      <c r="A14706" t="s">
        <v>3903</v>
      </c>
      <c r="B14706" t="s">
        <v>3921</v>
      </c>
      <c r="C14706" s="1">
        <v>44638</v>
      </c>
      <c r="D14706" s="1">
        <v>44826</v>
      </c>
      <c r="E14706">
        <f t="shared" si="229"/>
        <v>6</v>
      </c>
      <c r="F14706" t="str">
        <f>_xlfn.XLOOKUP(data!$B14706,campaign!$A$2:$A$18,campaign!$B$2:$B$18)</f>
        <v>HandsetRefurbished</v>
      </c>
      <c r="G14706">
        <f>_xlfn.XLOOKUP($F14706,campaign!$B$2:$B$18,campaign!$D$2:$D$18)</f>
        <v>26</v>
      </c>
      <c r="H14706" t="str">
        <f>_xlfn.XLOOKUP($A14706,customer!$A$2:$A$978,customer!$B$2:$B$978)</f>
        <v>Baxy Martinson</v>
      </c>
    </row>
    <row r="14707" spans="1:8" x14ac:dyDescent="0.2">
      <c r="A14707" t="s">
        <v>3903</v>
      </c>
      <c r="B14707" t="s">
        <v>3921</v>
      </c>
      <c r="C14707" s="1">
        <v>44638</v>
      </c>
      <c r="D14707" s="1">
        <v>44836</v>
      </c>
      <c r="E14707">
        <f t="shared" si="229"/>
        <v>6</v>
      </c>
      <c r="F14707" t="str">
        <f>_xlfn.XLOOKUP(data!$B14707,campaign!$A$2:$A$18,campaign!$B$2:$B$18)</f>
        <v>HandsetRefurbished</v>
      </c>
      <c r="G14707">
        <f>_xlfn.XLOOKUP($F14707,campaign!$B$2:$B$18,campaign!$D$2:$D$18)</f>
        <v>26</v>
      </c>
      <c r="H14707" t="str">
        <f>_xlfn.XLOOKUP($A14707,customer!$A$2:$A$978,customer!$B$2:$B$978)</f>
        <v>Baxy Martinson</v>
      </c>
    </row>
    <row r="14708" spans="1:8" x14ac:dyDescent="0.2">
      <c r="A14708" t="s">
        <v>3903</v>
      </c>
      <c r="B14708" t="s">
        <v>3921</v>
      </c>
      <c r="C14708" s="1">
        <v>44638</v>
      </c>
      <c r="D14708" s="1">
        <v>44924</v>
      </c>
      <c r="E14708">
        <f t="shared" si="229"/>
        <v>9</v>
      </c>
      <c r="F14708" t="str">
        <f>_xlfn.XLOOKUP(data!$B14708,campaign!$A$2:$A$18,campaign!$B$2:$B$18)</f>
        <v>HandsetRefurbished</v>
      </c>
      <c r="G14708">
        <f>_xlfn.XLOOKUP($F14708,campaign!$B$2:$B$18,campaign!$D$2:$D$18)</f>
        <v>26</v>
      </c>
      <c r="H14708" t="str">
        <f>_xlfn.XLOOKUP($A14708,customer!$A$2:$A$978,customer!$B$2:$B$978)</f>
        <v>Baxy Martinson</v>
      </c>
    </row>
    <row r="14709" spans="1:8" x14ac:dyDescent="0.2">
      <c r="A14709" t="s">
        <v>3903</v>
      </c>
      <c r="B14709" t="s">
        <v>3921</v>
      </c>
      <c r="C14709" s="1">
        <v>44638</v>
      </c>
      <c r="D14709" s="1">
        <v>44985</v>
      </c>
      <c r="E14709">
        <f t="shared" si="229"/>
        <v>11</v>
      </c>
      <c r="F14709" t="str">
        <f>_xlfn.XLOOKUP(data!$B14709,campaign!$A$2:$A$18,campaign!$B$2:$B$18)</f>
        <v>HandsetRefurbished</v>
      </c>
      <c r="G14709">
        <f>_xlfn.XLOOKUP($F14709,campaign!$B$2:$B$18,campaign!$D$2:$D$18)</f>
        <v>26</v>
      </c>
      <c r="H14709" t="str">
        <f>_xlfn.XLOOKUP($A14709,customer!$A$2:$A$978,customer!$B$2:$B$978)</f>
        <v>Baxy Martinson</v>
      </c>
    </row>
    <row r="14710" spans="1:8" x14ac:dyDescent="0.2">
      <c r="A14710" t="s">
        <v>3903</v>
      </c>
      <c r="B14710" t="s">
        <v>3921</v>
      </c>
      <c r="C14710" s="1">
        <v>44638</v>
      </c>
      <c r="D14710" s="1">
        <v>45014</v>
      </c>
      <c r="E14710">
        <f t="shared" si="229"/>
        <v>12</v>
      </c>
      <c r="F14710" t="str">
        <f>_xlfn.XLOOKUP(data!$B14710,campaign!$A$2:$A$18,campaign!$B$2:$B$18)</f>
        <v>HandsetRefurbished</v>
      </c>
      <c r="G14710">
        <f>_xlfn.XLOOKUP($F14710,campaign!$B$2:$B$18,campaign!$D$2:$D$18)</f>
        <v>26</v>
      </c>
      <c r="H14710" t="str">
        <f>_xlfn.XLOOKUP($A14710,customer!$A$2:$A$978,customer!$B$2:$B$978)</f>
        <v>Baxy Martinson</v>
      </c>
    </row>
    <row r="14711" spans="1:8" x14ac:dyDescent="0.2">
      <c r="A14711" t="s">
        <v>3903</v>
      </c>
      <c r="B14711" t="s">
        <v>3921</v>
      </c>
      <c r="C14711" s="1">
        <v>44638</v>
      </c>
      <c r="D14711" s="1">
        <v>45067</v>
      </c>
      <c r="E14711">
        <f t="shared" si="229"/>
        <v>14</v>
      </c>
      <c r="F14711" t="str">
        <f>_xlfn.XLOOKUP(data!$B14711,campaign!$A$2:$A$18,campaign!$B$2:$B$18)</f>
        <v>HandsetRefurbished</v>
      </c>
      <c r="G14711">
        <f>_xlfn.XLOOKUP($F14711,campaign!$B$2:$B$18,campaign!$D$2:$D$18)</f>
        <v>26</v>
      </c>
      <c r="H14711" t="str">
        <f>_xlfn.XLOOKUP($A14711,customer!$A$2:$A$978,customer!$B$2:$B$978)</f>
        <v>Baxy Martinson</v>
      </c>
    </row>
    <row r="14712" spans="1:8" x14ac:dyDescent="0.2">
      <c r="A14712" t="s">
        <v>3903</v>
      </c>
      <c r="B14712" t="s">
        <v>3949</v>
      </c>
      <c r="C14712" s="1">
        <v>44815</v>
      </c>
      <c r="D14712" s="1">
        <v>44815</v>
      </c>
      <c r="E14712">
        <f t="shared" si="229"/>
        <v>0</v>
      </c>
      <c r="F14712" t="str">
        <f>_xlfn.XLOOKUP(data!$B14712,campaign!$A$2:$A$18,campaign!$B$2:$B$18)</f>
        <v>NewCellphoneUser</v>
      </c>
      <c r="G14712">
        <f>_xlfn.XLOOKUP($F14712,campaign!$B$2:$B$18,campaign!$D$2:$D$18)</f>
        <v>25</v>
      </c>
      <c r="H14712" t="str">
        <f>_xlfn.XLOOKUP($A14712,customer!$A$2:$A$978,customer!$B$2:$B$978)</f>
        <v>Baxy Martinson</v>
      </c>
    </row>
    <row r="14713" spans="1:8" x14ac:dyDescent="0.2">
      <c r="A14713" t="s">
        <v>3903</v>
      </c>
      <c r="B14713" t="s">
        <v>3949</v>
      </c>
      <c r="C14713" s="1">
        <v>44815</v>
      </c>
      <c r="D14713" s="1">
        <v>44849</v>
      </c>
      <c r="E14713">
        <f t="shared" si="229"/>
        <v>1</v>
      </c>
      <c r="F14713" t="str">
        <f>_xlfn.XLOOKUP(data!$B14713,campaign!$A$2:$A$18,campaign!$B$2:$B$18)</f>
        <v>NewCellphoneUser</v>
      </c>
      <c r="G14713">
        <f>_xlfn.XLOOKUP($F14713,campaign!$B$2:$B$18,campaign!$D$2:$D$18)</f>
        <v>25</v>
      </c>
      <c r="H14713" t="str">
        <f>_xlfn.XLOOKUP($A14713,customer!$A$2:$A$978,customer!$B$2:$B$978)</f>
        <v>Baxy Martinson</v>
      </c>
    </row>
    <row r="14714" spans="1:8" x14ac:dyDescent="0.2">
      <c r="A14714" t="s">
        <v>3903</v>
      </c>
      <c r="B14714" t="s">
        <v>3949</v>
      </c>
      <c r="C14714" s="1">
        <v>44815</v>
      </c>
      <c r="D14714" s="1">
        <v>44911</v>
      </c>
      <c r="E14714">
        <f t="shared" si="229"/>
        <v>3</v>
      </c>
      <c r="F14714" t="str">
        <f>_xlfn.XLOOKUP(data!$B14714,campaign!$A$2:$A$18,campaign!$B$2:$B$18)</f>
        <v>NewCellphoneUser</v>
      </c>
      <c r="G14714">
        <f>_xlfn.XLOOKUP($F14714,campaign!$B$2:$B$18,campaign!$D$2:$D$18)</f>
        <v>25</v>
      </c>
      <c r="H14714" t="str">
        <f>_xlfn.XLOOKUP($A14714,customer!$A$2:$A$978,customer!$B$2:$B$978)</f>
        <v>Baxy Martinson</v>
      </c>
    </row>
    <row r="14715" spans="1:8" x14ac:dyDescent="0.2">
      <c r="A14715" t="s">
        <v>3903</v>
      </c>
      <c r="B14715" t="s">
        <v>3949</v>
      </c>
      <c r="C14715" s="1">
        <v>44815</v>
      </c>
      <c r="D14715" s="1">
        <v>44942</v>
      </c>
      <c r="E14715">
        <f t="shared" si="229"/>
        <v>4</v>
      </c>
      <c r="F14715" t="str">
        <f>_xlfn.XLOOKUP(data!$B14715,campaign!$A$2:$A$18,campaign!$B$2:$B$18)</f>
        <v>NewCellphoneUser</v>
      </c>
      <c r="G14715">
        <f>_xlfn.XLOOKUP($F14715,campaign!$B$2:$B$18,campaign!$D$2:$D$18)</f>
        <v>25</v>
      </c>
      <c r="H14715" t="str">
        <f>_xlfn.XLOOKUP($A14715,customer!$A$2:$A$978,customer!$B$2:$B$978)</f>
        <v>Baxy Martinson</v>
      </c>
    </row>
    <row r="14716" spans="1:8" x14ac:dyDescent="0.2">
      <c r="A14716" t="s">
        <v>3903</v>
      </c>
      <c r="B14716" t="s">
        <v>3949</v>
      </c>
      <c r="C14716" s="1">
        <v>44815</v>
      </c>
      <c r="D14716" s="1">
        <v>44980</v>
      </c>
      <c r="E14716">
        <f t="shared" si="229"/>
        <v>5</v>
      </c>
      <c r="F14716" t="str">
        <f>_xlfn.XLOOKUP(data!$B14716,campaign!$A$2:$A$18,campaign!$B$2:$B$18)</f>
        <v>NewCellphoneUser</v>
      </c>
      <c r="G14716">
        <f>_xlfn.XLOOKUP($F14716,campaign!$B$2:$B$18,campaign!$D$2:$D$18)</f>
        <v>25</v>
      </c>
      <c r="H14716" t="str">
        <f>_xlfn.XLOOKUP($A14716,customer!$A$2:$A$978,customer!$B$2:$B$978)</f>
        <v>Baxy Martinson</v>
      </c>
    </row>
    <row r="14717" spans="1:8" x14ac:dyDescent="0.2">
      <c r="A14717" t="s">
        <v>3903</v>
      </c>
      <c r="B14717" t="s">
        <v>3949</v>
      </c>
      <c r="C14717" s="1">
        <v>44815</v>
      </c>
      <c r="D14717" s="1">
        <v>44996</v>
      </c>
      <c r="E14717">
        <f t="shared" si="229"/>
        <v>6</v>
      </c>
      <c r="F14717" t="str">
        <f>_xlfn.XLOOKUP(data!$B14717,campaign!$A$2:$A$18,campaign!$B$2:$B$18)</f>
        <v>NewCellphoneUser</v>
      </c>
      <c r="G14717">
        <f>_xlfn.XLOOKUP($F14717,campaign!$B$2:$B$18,campaign!$D$2:$D$18)</f>
        <v>25</v>
      </c>
      <c r="H14717" t="str">
        <f>_xlfn.XLOOKUP($A14717,customer!$A$2:$A$978,customer!$B$2:$B$978)</f>
        <v>Baxy Martinson</v>
      </c>
    </row>
    <row r="14718" spans="1:8" x14ac:dyDescent="0.2">
      <c r="A14718" t="s">
        <v>3903</v>
      </c>
      <c r="B14718" t="s">
        <v>3949</v>
      </c>
      <c r="C14718" s="1">
        <v>44815</v>
      </c>
      <c r="D14718" s="1">
        <v>45029</v>
      </c>
      <c r="E14718">
        <f t="shared" si="229"/>
        <v>7</v>
      </c>
      <c r="F14718" t="str">
        <f>_xlfn.XLOOKUP(data!$B14718,campaign!$A$2:$A$18,campaign!$B$2:$B$18)</f>
        <v>NewCellphoneUser</v>
      </c>
      <c r="G14718">
        <f>_xlfn.XLOOKUP($F14718,campaign!$B$2:$B$18,campaign!$D$2:$D$18)</f>
        <v>25</v>
      </c>
      <c r="H14718" t="str">
        <f>_xlfn.XLOOKUP($A14718,customer!$A$2:$A$978,customer!$B$2:$B$978)</f>
        <v>Baxy Martinson</v>
      </c>
    </row>
    <row r="14719" spans="1:8" x14ac:dyDescent="0.2">
      <c r="A14719" t="s">
        <v>3903</v>
      </c>
      <c r="B14719" t="s">
        <v>3949</v>
      </c>
      <c r="C14719" s="1">
        <v>44815</v>
      </c>
      <c r="D14719" s="1">
        <v>45066</v>
      </c>
      <c r="E14719">
        <f t="shared" si="229"/>
        <v>8</v>
      </c>
      <c r="F14719" t="str">
        <f>_xlfn.XLOOKUP(data!$B14719,campaign!$A$2:$A$18,campaign!$B$2:$B$18)</f>
        <v>NewCellphoneUser</v>
      </c>
      <c r="G14719">
        <f>_xlfn.XLOOKUP($F14719,campaign!$B$2:$B$18,campaign!$D$2:$D$18)</f>
        <v>25</v>
      </c>
      <c r="H14719" t="str">
        <f>_xlfn.XLOOKUP($A14719,customer!$A$2:$A$978,customer!$B$2:$B$978)</f>
        <v>Baxy Martinson</v>
      </c>
    </row>
    <row r="14720" spans="1:8" x14ac:dyDescent="0.2">
      <c r="A14720" t="s">
        <v>3903</v>
      </c>
      <c r="B14720" t="s">
        <v>3920</v>
      </c>
      <c r="C14720" s="1">
        <v>44907</v>
      </c>
      <c r="D14720" s="1">
        <v>44907</v>
      </c>
      <c r="E14720">
        <f t="shared" si="229"/>
        <v>0</v>
      </c>
      <c r="F14720" t="str">
        <f>_xlfn.XLOOKUP(data!$B14720,campaign!$A$2:$A$18,campaign!$B$2:$B$18)</f>
        <v>ChildrenInHH</v>
      </c>
      <c r="G14720">
        <f>_xlfn.XLOOKUP($F14720,campaign!$B$2:$B$18,campaign!$D$2:$D$18)</f>
        <v>10</v>
      </c>
      <c r="H14720" t="str">
        <f>_xlfn.XLOOKUP($A14720,customer!$A$2:$A$978,customer!$B$2:$B$978)</f>
        <v>Baxy Martinson</v>
      </c>
    </row>
    <row r="14721" spans="1:8" x14ac:dyDescent="0.2">
      <c r="A14721" t="s">
        <v>3903</v>
      </c>
      <c r="B14721" t="s">
        <v>3920</v>
      </c>
      <c r="C14721" s="1">
        <v>44907</v>
      </c>
      <c r="D14721" s="1">
        <v>44948</v>
      </c>
      <c r="E14721">
        <f t="shared" si="229"/>
        <v>1</v>
      </c>
      <c r="F14721" t="str">
        <f>_xlfn.XLOOKUP(data!$B14721,campaign!$A$2:$A$18,campaign!$B$2:$B$18)</f>
        <v>ChildrenInHH</v>
      </c>
      <c r="G14721">
        <f>_xlfn.XLOOKUP($F14721,campaign!$B$2:$B$18,campaign!$D$2:$D$18)</f>
        <v>10</v>
      </c>
      <c r="H14721" t="str">
        <f>_xlfn.XLOOKUP($A14721,customer!$A$2:$A$978,customer!$B$2:$B$978)</f>
        <v>Baxy Martinson</v>
      </c>
    </row>
    <row r="14722" spans="1:8" x14ac:dyDescent="0.2">
      <c r="A14722" t="s">
        <v>3903</v>
      </c>
      <c r="B14722" t="s">
        <v>3920</v>
      </c>
      <c r="C14722" s="1">
        <v>44907</v>
      </c>
      <c r="D14722" s="1">
        <v>44976</v>
      </c>
      <c r="E14722">
        <f t="shared" si="229"/>
        <v>2</v>
      </c>
      <c r="F14722" t="str">
        <f>_xlfn.XLOOKUP(data!$B14722,campaign!$A$2:$A$18,campaign!$B$2:$B$18)</f>
        <v>ChildrenInHH</v>
      </c>
      <c r="G14722">
        <f>_xlfn.XLOOKUP($F14722,campaign!$B$2:$B$18,campaign!$D$2:$D$18)</f>
        <v>10</v>
      </c>
      <c r="H14722" t="str">
        <f>_xlfn.XLOOKUP($A14722,customer!$A$2:$A$978,customer!$B$2:$B$978)</f>
        <v>Baxy Martinson</v>
      </c>
    </row>
    <row r="14723" spans="1:8" x14ac:dyDescent="0.2">
      <c r="A14723" t="s">
        <v>3903</v>
      </c>
      <c r="B14723" t="s">
        <v>3920</v>
      </c>
      <c r="C14723" s="1">
        <v>44907</v>
      </c>
      <c r="D14723" s="1">
        <v>45003</v>
      </c>
      <c r="E14723">
        <f t="shared" ref="E14723:E14786" si="230">DATEDIF(C14723,D14723,"M")</f>
        <v>3</v>
      </c>
      <c r="F14723" t="str">
        <f>_xlfn.XLOOKUP(data!$B14723,campaign!$A$2:$A$18,campaign!$B$2:$B$18)</f>
        <v>ChildrenInHH</v>
      </c>
      <c r="G14723">
        <f>_xlfn.XLOOKUP($F14723,campaign!$B$2:$B$18,campaign!$D$2:$D$18)</f>
        <v>10</v>
      </c>
      <c r="H14723" t="str">
        <f>_xlfn.XLOOKUP($A14723,customer!$A$2:$A$978,customer!$B$2:$B$978)</f>
        <v>Baxy Martinson</v>
      </c>
    </row>
    <row r="14724" spans="1:8" x14ac:dyDescent="0.2">
      <c r="A14724" t="s">
        <v>3903</v>
      </c>
      <c r="B14724" t="s">
        <v>3920</v>
      </c>
      <c r="C14724" s="1">
        <v>44907</v>
      </c>
      <c r="D14724" s="1">
        <v>45033</v>
      </c>
      <c r="E14724">
        <f t="shared" si="230"/>
        <v>4</v>
      </c>
      <c r="F14724" t="str">
        <f>_xlfn.XLOOKUP(data!$B14724,campaign!$A$2:$A$18,campaign!$B$2:$B$18)</f>
        <v>ChildrenInHH</v>
      </c>
      <c r="G14724">
        <f>_xlfn.XLOOKUP($F14724,campaign!$B$2:$B$18,campaign!$D$2:$D$18)</f>
        <v>10</v>
      </c>
      <c r="H14724" t="str">
        <f>_xlfn.XLOOKUP($A14724,customer!$A$2:$A$978,customer!$B$2:$B$978)</f>
        <v>Baxy Martinson</v>
      </c>
    </row>
    <row r="14725" spans="1:8" x14ac:dyDescent="0.2">
      <c r="A14725" t="s">
        <v>3903</v>
      </c>
      <c r="B14725" t="s">
        <v>3920</v>
      </c>
      <c r="C14725" s="1">
        <v>44907</v>
      </c>
      <c r="D14725" s="1">
        <v>45068</v>
      </c>
      <c r="E14725">
        <f t="shared" si="230"/>
        <v>5</v>
      </c>
      <c r="F14725" t="str">
        <f>_xlfn.XLOOKUP(data!$B14725,campaign!$A$2:$A$18,campaign!$B$2:$B$18)</f>
        <v>ChildrenInHH</v>
      </c>
      <c r="G14725">
        <f>_xlfn.XLOOKUP($F14725,campaign!$B$2:$B$18,campaign!$D$2:$D$18)</f>
        <v>10</v>
      </c>
      <c r="H14725" t="str">
        <f>_xlfn.XLOOKUP($A14725,customer!$A$2:$A$978,customer!$B$2:$B$978)</f>
        <v>Baxy Martinson</v>
      </c>
    </row>
    <row r="14726" spans="1:8" x14ac:dyDescent="0.2">
      <c r="A14726" t="s">
        <v>3904</v>
      </c>
      <c r="B14726" t="s">
        <v>3924</v>
      </c>
      <c r="C14726" s="1">
        <v>44631</v>
      </c>
      <c r="D14726" s="1">
        <v>44631</v>
      </c>
      <c r="E14726">
        <f t="shared" si="230"/>
        <v>0</v>
      </c>
      <c r="F14726" t="str">
        <f>_xlfn.XLOOKUP(data!$B14726,campaign!$A$2:$A$18,campaign!$B$2:$B$18)</f>
        <v>RVOwner</v>
      </c>
      <c r="G14726">
        <f>_xlfn.XLOOKUP($F14726,campaign!$B$2:$B$18,campaign!$D$2:$D$18)</f>
        <v>22</v>
      </c>
      <c r="H14726" t="str">
        <f>_xlfn.XLOOKUP($A14726,customer!$A$2:$A$978,customer!$B$2:$B$978)</f>
        <v>Yale Yoakley</v>
      </c>
    </row>
    <row r="14727" spans="1:8" x14ac:dyDescent="0.2">
      <c r="A14727" t="s">
        <v>3904</v>
      </c>
      <c r="B14727" t="s">
        <v>3924</v>
      </c>
      <c r="C14727" s="1">
        <v>44631</v>
      </c>
      <c r="D14727" s="1">
        <v>44676</v>
      </c>
      <c r="E14727">
        <f t="shared" si="230"/>
        <v>1</v>
      </c>
      <c r="F14727" t="str">
        <f>_xlfn.XLOOKUP(data!$B14727,campaign!$A$2:$A$18,campaign!$B$2:$B$18)</f>
        <v>RVOwner</v>
      </c>
      <c r="G14727">
        <f>_xlfn.XLOOKUP($F14727,campaign!$B$2:$B$18,campaign!$D$2:$D$18)</f>
        <v>22</v>
      </c>
      <c r="H14727" t="str">
        <f>_xlfn.XLOOKUP($A14727,customer!$A$2:$A$978,customer!$B$2:$B$978)</f>
        <v>Yale Yoakley</v>
      </c>
    </row>
    <row r="14728" spans="1:8" x14ac:dyDescent="0.2">
      <c r="A14728" t="s">
        <v>3904</v>
      </c>
      <c r="B14728" t="s">
        <v>3924</v>
      </c>
      <c r="C14728" s="1">
        <v>44631</v>
      </c>
      <c r="D14728" s="1">
        <v>44757</v>
      </c>
      <c r="E14728">
        <f t="shared" si="230"/>
        <v>4</v>
      </c>
      <c r="F14728" t="str">
        <f>_xlfn.XLOOKUP(data!$B14728,campaign!$A$2:$A$18,campaign!$B$2:$B$18)</f>
        <v>RVOwner</v>
      </c>
      <c r="G14728">
        <f>_xlfn.XLOOKUP($F14728,campaign!$B$2:$B$18,campaign!$D$2:$D$18)</f>
        <v>22</v>
      </c>
      <c r="H14728" t="str">
        <f>_xlfn.XLOOKUP($A14728,customer!$A$2:$A$978,customer!$B$2:$B$978)</f>
        <v>Yale Yoakley</v>
      </c>
    </row>
    <row r="14729" spans="1:8" x14ac:dyDescent="0.2">
      <c r="A14729" t="s">
        <v>3904</v>
      </c>
      <c r="B14729" t="s">
        <v>3924</v>
      </c>
      <c r="C14729" s="1">
        <v>44631</v>
      </c>
      <c r="D14729" s="1">
        <v>44830</v>
      </c>
      <c r="E14729">
        <f t="shared" si="230"/>
        <v>6</v>
      </c>
      <c r="F14729" t="str">
        <f>_xlfn.XLOOKUP(data!$B14729,campaign!$A$2:$A$18,campaign!$B$2:$B$18)</f>
        <v>RVOwner</v>
      </c>
      <c r="G14729">
        <f>_xlfn.XLOOKUP($F14729,campaign!$B$2:$B$18,campaign!$D$2:$D$18)</f>
        <v>22</v>
      </c>
      <c r="H14729" t="str">
        <f>_xlfn.XLOOKUP($A14729,customer!$A$2:$A$978,customer!$B$2:$B$978)</f>
        <v>Yale Yoakley</v>
      </c>
    </row>
    <row r="14730" spans="1:8" x14ac:dyDescent="0.2">
      <c r="A14730" t="s">
        <v>3904</v>
      </c>
      <c r="B14730" t="s">
        <v>3924</v>
      </c>
      <c r="C14730" s="1">
        <v>44631</v>
      </c>
      <c r="D14730" s="1">
        <v>44851</v>
      </c>
      <c r="E14730">
        <f t="shared" si="230"/>
        <v>7</v>
      </c>
      <c r="F14730" t="str">
        <f>_xlfn.XLOOKUP(data!$B14730,campaign!$A$2:$A$18,campaign!$B$2:$B$18)</f>
        <v>RVOwner</v>
      </c>
      <c r="G14730">
        <f>_xlfn.XLOOKUP($F14730,campaign!$B$2:$B$18,campaign!$D$2:$D$18)</f>
        <v>22</v>
      </c>
      <c r="H14730" t="str">
        <f>_xlfn.XLOOKUP($A14730,customer!$A$2:$A$978,customer!$B$2:$B$978)</f>
        <v>Yale Yoakley</v>
      </c>
    </row>
    <row r="14731" spans="1:8" x14ac:dyDescent="0.2">
      <c r="A14731" t="s">
        <v>3904</v>
      </c>
      <c r="B14731" t="s">
        <v>3924</v>
      </c>
      <c r="C14731" s="1">
        <v>44631</v>
      </c>
      <c r="D14731" s="1">
        <v>44879</v>
      </c>
      <c r="E14731">
        <f t="shared" si="230"/>
        <v>8</v>
      </c>
      <c r="F14731" t="str">
        <f>_xlfn.XLOOKUP(data!$B14731,campaign!$A$2:$A$18,campaign!$B$2:$B$18)</f>
        <v>RVOwner</v>
      </c>
      <c r="G14731">
        <f>_xlfn.XLOOKUP($F14731,campaign!$B$2:$B$18,campaign!$D$2:$D$18)</f>
        <v>22</v>
      </c>
      <c r="H14731" t="str">
        <f>_xlfn.XLOOKUP($A14731,customer!$A$2:$A$978,customer!$B$2:$B$978)</f>
        <v>Yale Yoakley</v>
      </c>
    </row>
    <row r="14732" spans="1:8" x14ac:dyDescent="0.2">
      <c r="A14732" t="s">
        <v>3904</v>
      </c>
      <c r="B14732" t="s">
        <v>3924</v>
      </c>
      <c r="C14732" s="1">
        <v>44631</v>
      </c>
      <c r="D14732" s="1">
        <v>44907</v>
      </c>
      <c r="E14732">
        <f t="shared" si="230"/>
        <v>9</v>
      </c>
      <c r="F14732" t="str">
        <f>_xlfn.XLOOKUP(data!$B14732,campaign!$A$2:$A$18,campaign!$B$2:$B$18)</f>
        <v>RVOwner</v>
      </c>
      <c r="G14732">
        <f>_xlfn.XLOOKUP($F14732,campaign!$B$2:$B$18,campaign!$D$2:$D$18)</f>
        <v>22</v>
      </c>
      <c r="H14732" t="str">
        <f>_xlfn.XLOOKUP($A14732,customer!$A$2:$A$978,customer!$B$2:$B$978)</f>
        <v>Yale Yoakley</v>
      </c>
    </row>
    <row r="14733" spans="1:8" x14ac:dyDescent="0.2">
      <c r="A14733" t="s">
        <v>3904</v>
      </c>
      <c r="B14733" t="s">
        <v>3924</v>
      </c>
      <c r="C14733" s="1">
        <v>44631</v>
      </c>
      <c r="D14733" s="1">
        <v>44947</v>
      </c>
      <c r="E14733">
        <f t="shared" si="230"/>
        <v>10</v>
      </c>
      <c r="F14733" t="str">
        <f>_xlfn.XLOOKUP(data!$B14733,campaign!$A$2:$A$18,campaign!$B$2:$B$18)</f>
        <v>RVOwner</v>
      </c>
      <c r="G14733">
        <f>_xlfn.XLOOKUP($F14733,campaign!$B$2:$B$18,campaign!$D$2:$D$18)</f>
        <v>22</v>
      </c>
      <c r="H14733" t="str">
        <f>_xlfn.XLOOKUP($A14733,customer!$A$2:$A$978,customer!$B$2:$B$978)</f>
        <v>Yale Yoakley</v>
      </c>
    </row>
    <row r="14734" spans="1:8" x14ac:dyDescent="0.2">
      <c r="A14734" t="s">
        <v>3904</v>
      </c>
      <c r="B14734" t="s">
        <v>3924</v>
      </c>
      <c r="C14734" s="1">
        <v>44631</v>
      </c>
      <c r="D14734" s="1">
        <v>45068</v>
      </c>
      <c r="E14734">
        <f t="shared" si="230"/>
        <v>14</v>
      </c>
      <c r="F14734" t="str">
        <f>_xlfn.XLOOKUP(data!$B14734,campaign!$A$2:$A$18,campaign!$B$2:$B$18)</f>
        <v>RVOwner</v>
      </c>
      <c r="G14734">
        <f>_xlfn.XLOOKUP($F14734,campaign!$B$2:$B$18,campaign!$D$2:$D$18)</f>
        <v>22</v>
      </c>
      <c r="H14734" t="str">
        <f>_xlfn.XLOOKUP($A14734,customer!$A$2:$A$978,customer!$B$2:$B$978)</f>
        <v>Yale Yoakley</v>
      </c>
    </row>
    <row r="14735" spans="1:8" x14ac:dyDescent="0.2">
      <c r="A14735" t="s">
        <v>3904</v>
      </c>
      <c r="B14735" t="s">
        <v>3927</v>
      </c>
      <c r="C14735" s="1">
        <v>44862</v>
      </c>
      <c r="D14735" s="1">
        <v>44862</v>
      </c>
      <c r="E14735">
        <f t="shared" si="230"/>
        <v>0</v>
      </c>
      <c r="F14735" t="str">
        <f>_xlfn.XLOOKUP(data!$B14735,campaign!$A$2:$A$18,campaign!$B$2:$B$18)</f>
        <v>RespondsToMailOffers</v>
      </c>
      <c r="G14735">
        <f>_xlfn.XLOOKUP($F14735,campaign!$B$2:$B$18,campaign!$D$2:$D$18)</f>
        <v>27</v>
      </c>
      <c r="H14735" t="str">
        <f>_xlfn.XLOOKUP($A14735,customer!$A$2:$A$978,customer!$B$2:$B$978)</f>
        <v>Yale Yoakley</v>
      </c>
    </row>
    <row r="14736" spans="1:8" x14ac:dyDescent="0.2">
      <c r="A14736" t="s">
        <v>3904</v>
      </c>
      <c r="B14736" t="s">
        <v>3927</v>
      </c>
      <c r="C14736" s="1">
        <v>44862</v>
      </c>
      <c r="D14736" s="1">
        <v>44907</v>
      </c>
      <c r="E14736">
        <f t="shared" si="230"/>
        <v>1</v>
      </c>
      <c r="F14736" t="str">
        <f>_xlfn.XLOOKUP(data!$B14736,campaign!$A$2:$A$18,campaign!$B$2:$B$18)</f>
        <v>RespondsToMailOffers</v>
      </c>
      <c r="G14736">
        <f>_xlfn.XLOOKUP($F14736,campaign!$B$2:$B$18,campaign!$D$2:$D$18)</f>
        <v>27</v>
      </c>
      <c r="H14736" t="str">
        <f>_xlfn.XLOOKUP($A14736,customer!$A$2:$A$978,customer!$B$2:$B$978)</f>
        <v>Yale Yoakley</v>
      </c>
    </row>
    <row r="14737" spans="1:8" x14ac:dyDescent="0.2">
      <c r="A14737" t="s">
        <v>3904</v>
      </c>
      <c r="B14737" t="s">
        <v>3927</v>
      </c>
      <c r="C14737" s="1">
        <v>44862</v>
      </c>
      <c r="D14737" s="1">
        <v>44935</v>
      </c>
      <c r="E14737">
        <f t="shared" si="230"/>
        <v>2</v>
      </c>
      <c r="F14737" t="str">
        <f>_xlfn.XLOOKUP(data!$B14737,campaign!$A$2:$A$18,campaign!$B$2:$B$18)</f>
        <v>RespondsToMailOffers</v>
      </c>
      <c r="G14737">
        <f>_xlfn.XLOOKUP($F14737,campaign!$B$2:$B$18,campaign!$D$2:$D$18)</f>
        <v>27</v>
      </c>
      <c r="H14737" t="str">
        <f>_xlfn.XLOOKUP($A14737,customer!$A$2:$A$978,customer!$B$2:$B$978)</f>
        <v>Yale Yoakley</v>
      </c>
    </row>
    <row r="14738" spans="1:8" x14ac:dyDescent="0.2">
      <c r="A14738" t="s">
        <v>3904</v>
      </c>
      <c r="B14738" t="s">
        <v>3927</v>
      </c>
      <c r="C14738" s="1">
        <v>44862</v>
      </c>
      <c r="D14738" s="1">
        <v>44985</v>
      </c>
      <c r="E14738">
        <f t="shared" si="230"/>
        <v>4</v>
      </c>
      <c r="F14738" t="str">
        <f>_xlfn.XLOOKUP(data!$B14738,campaign!$A$2:$A$18,campaign!$B$2:$B$18)</f>
        <v>RespondsToMailOffers</v>
      </c>
      <c r="G14738">
        <f>_xlfn.XLOOKUP($F14738,campaign!$B$2:$B$18,campaign!$D$2:$D$18)</f>
        <v>27</v>
      </c>
      <c r="H14738" t="str">
        <f>_xlfn.XLOOKUP($A14738,customer!$A$2:$A$978,customer!$B$2:$B$978)</f>
        <v>Yale Yoakley</v>
      </c>
    </row>
    <row r="14739" spans="1:8" x14ac:dyDescent="0.2">
      <c r="A14739" t="s">
        <v>3904</v>
      </c>
      <c r="B14739" t="s">
        <v>3927</v>
      </c>
      <c r="C14739" s="1">
        <v>44862</v>
      </c>
      <c r="D14739" s="1">
        <v>45000</v>
      </c>
      <c r="E14739">
        <f t="shared" si="230"/>
        <v>4</v>
      </c>
      <c r="F14739" t="str">
        <f>_xlfn.XLOOKUP(data!$B14739,campaign!$A$2:$A$18,campaign!$B$2:$B$18)</f>
        <v>RespondsToMailOffers</v>
      </c>
      <c r="G14739">
        <f>_xlfn.XLOOKUP($F14739,campaign!$B$2:$B$18,campaign!$D$2:$D$18)</f>
        <v>27</v>
      </c>
      <c r="H14739" t="str">
        <f>_xlfn.XLOOKUP($A14739,customer!$A$2:$A$978,customer!$B$2:$B$978)</f>
        <v>Yale Yoakley</v>
      </c>
    </row>
    <row r="14740" spans="1:8" x14ac:dyDescent="0.2">
      <c r="A14740" t="s">
        <v>3904</v>
      </c>
      <c r="B14740" t="s">
        <v>3927</v>
      </c>
      <c r="C14740" s="1">
        <v>44862</v>
      </c>
      <c r="D14740" s="1">
        <v>45022</v>
      </c>
      <c r="E14740">
        <f t="shared" si="230"/>
        <v>5</v>
      </c>
      <c r="F14740" t="str">
        <f>_xlfn.XLOOKUP(data!$B14740,campaign!$A$2:$A$18,campaign!$B$2:$B$18)</f>
        <v>RespondsToMailOffers</v>
      </c>
      <c r="G14740">
        <f>_xlfn.XLOOKUP($F14740,campaign!$B$2:$B$18,campaign!$D$2:$D$18)</f>
        <v>27</v>
      </c>
      <c r="H14740" t="str">
        <f>_xlfn.XLOOKUP($A14740,customer!$A$2:$A$978,customer!$B$2:$B$978)</f>
        <v>Yale Yoakley</v>
      </c>
    </row>
    <row r="14741" spans="1:8" x14ac:dyDescent="0.2">
      <c r="A14741" t="s">
        <v>3904</v>
      </c>
      <c r="B14741" t="s">
        <v>3927</v>
      </c>
      <c r="C14741" s="1">
        <v>44862</v>
      </c>
      <c r="D14741" s="1">
        <v>45074</v>
      </c>
      <c r="E14741">
        <f t="shared" si="230"/>
        <v>7</v>
      </c>
      <c r="F14741" t="str">
        <f>_xlfn.XLOOKUP(data!$B14741,campaign!$A$2:$A$18,campaign!$B$2:$B$18)</f>
        <v>RespondsToMailOffers</v>
      </c>
      <c r="G14741">
        <f>_xlfn.XLOOKUP($F14741,campaign!$B$2:$B$18,campaign!$D$2:$D$18)</f>
        <v>27</v>
      </c>
      <c r="H14741" t="str">
        <f>_xlfn.XLOOKUP($A14741,customer!$A$2:$A$978,customer!$B$2:$B$978)</f>
        <v>Yale Yoakley</v>
      </c>
    </row>
    <row r="14742" spans="1:8" x14ac:dyDescent="0.2">
      <c r="A14742" t="s">
        <v>3904</v>
      </c>
      <c r="B14742" t="s">
        <v>3927</v>
      </c>
      <c r="C14742" s="1">
        <v>44862</v>
      </c>
      <c r="D14742" s="1">
        <v>45078</v>
      </c>
      <c r="E14742">
        <f t="shared" si="230"/>
        <v>7</v>
      </c>
      <c r="F14742" t="str">
        <f>_xlfn.XLOOKUP(data!$B14742,campaign!$A$2:$A$18,campaign!$B$2:$B$18)</f>
        <v>RespondsToMailOffers</v>
      </c>
      <c r="G14742">
        <f>_xlfn.XLOOKUP($F14742,campaign!$B$2:$B$18,campaign!$D$2:$D$18)</f>
        <v>27</v>
      </c>
      <c r="H14742" t="str">
        <f>_xlfn.XLOOKUP($A14742,customer!$A$2:$A$978,customer!$B$2:$B$978)</f>
        <v>Yale Yoakley</v>
      </c>
    </row>
    <row r="14743" spans="1:8" x14ac:dyDescent="0.2">
      <c r="A14743" t="s">
        <v>3904</v>
      </c>
      <c r="B14743" t="s">
        <v>3928</v>
      </c>
      <c r="C14743" s="1">
        <v>44883</v>
      </c>
      <c r="D14743" s="1">
        <v>44883</v>
      </c>
      <c r="E14743">
        <f t="shared" si="230"/>
        <v>0</v>
      </c>
      <c r="F14743" t="str">
        <f>_xlfn.XLOOKUP(data!$B14743,campaign!$A$2:$A$18,campaign!$B$2:$B$18)</f>
        <v>OptOutMailings</v>
      </c>
      <c r="G14743">
        <f>_xlfn.XLOOKUP($F14743,campaign!$B$2:$B$18,campaign!$D$2:$D$18)</f>
        <v>75</v>
      </c>
      <c r="H14743" t="str">
        <f>_xlfn.XLOOKUP($A14743,customer!$A$2:$A$978,customer!$B$2:$B$978)</f>
        <v>Yale Yoakley</v>
      </c>
    </row>
    <row r="14744" spans="1:8" x14ac:dyDescent="0.2">
      <c r="A14744" t="s">
        <v>3904</v>
      </c>
      <c r="B14744" t="s">
        <v>3928</v>
      </c>
      <c r="C14744" s="1">
        <v>44883</v>
      </c>
      <c r="D14744" s="1">
        <v>44915</v>
      </c>
      <c r="E14744">
        <f t="shared" si="230"/>
        <v>1</v>
      </c>
      <c r="F14744" t="str">
        <f>_xlfn.XLOOKUP(data!$B14744,campaign!$A$2:$A$18,campaign!$B$2:$B$18)</f>
        <v>OptOutMailings</v>
      </c>
      <c r="G14744">
        <f>_xlfn.XLOOKUP($F14744,campaign!$B$2:$B$18,campaign!$D$2:$D$18)</f>
        <v>75</v>
      </c>
      <c r="H14744" t="str">
        <f>_xlfn.XLOOKUP($A14744,customer!$A$2:$A$978,customer!$B$2:$B$978)</f>
        <v>Yale Yoakley</v>
      </c>
    </row>
    <row r="14745" spans="1:8" x14ac:dyDescent="0.2">
      <c r="A14745" t="s">
        <v>3904</v>
      </c>
      <c r="B14745" t="s">
        <v>3928</v>
      </c>
      <c r="C14745" s="1">
        <v>44883</v>
      </c>
      <c r="D14745" s="1">
        <v>44952</v>
      </c>
      <c r="E14745">
        <f t="shared" si="230"/>
        <v>2</v>
      </c>
      <c r="F14745" t="str">
        <f>_xlfn.XLOOKUP(data!$B14745,campaign!$A$2:$A$18,campaign!$B$2:$B$18)</f>
        <v>OptOutMailings</v>
      </c>
      <c r="G14745">
        <f>_xlfn.XLOOKUP($F14745,campaign!$B$2:$B$18,campaign!$D$2:$D$18)</f>
        <v>75</v>
      </c>
      <c r="H14745" t="str">
        <f>_xlfn.XLOOKUP($A14745,customer!$A$2:$A$978,customer!$B$2:$B$978)</f>
        <v>Yale Yoakley</v>
      </c>
    </row>
    <row r="14746" spans="1:8" x14ac:dyDescent="0.2">
      <c r="A14746" t="s">
        <v>3904</v>
      </c>
      <c r="B14746" t="s">
        <v>3928</v>
      </c>
      <c r="C14746" s="1">
        <v>44883</v>
      </c>
      <c r="D14746" s="1">
        <v>44984</v>
      </c>
      <c r="E14746">
        <f t="shared" si="230"/>
        <v>3</v>
      </c>
      <c r="F14746" t="str">
        <f>_xlfn.XLOOKUP(data!$B14746,campaign!$A$2:$A$18,campaign!$B$2:$B$18)</f>
        <v>OptOutMailings</v>
      </c>
      <c r="G14746">
        <f>_xlfn.XLOOKUP($F14746,campaign!$B$2:$B$18,campaign!$D$2:$D$18)</f>
        <v>75</v>
      </c>
      <c r="H14746" t="str">
        <f>_xlfn.XLOOKUP($A14746,customer!$A$2:$A$978,customer!$B$2:$B$978)</f>
        <v>Yale Yoakley</v>
      </c>
    </row>
    <row r="14747" spans="1:8" x14ac:dyDescent="0.2">
      <c r="A14747" t="s">
        <v>3904</v>
      </c>
      <c r="B14747" t="s">
        <v>3928</v>
      </c>
      <c r="C14747" s="1">
        <v>44883</v>
      </c>
      <c r="D14747" s="1">
        <v>45010</v>
      </c>
      <c r="E14747">
        <f t="shared" si="230"/>
        <v>4</v>
      </c>
      <c r="F14747" t="str">
        <f>_xlfn.XLOOKUP(data!$B14747,campaign!$A$2:$A$18,campaign!$B$2:$B$18)</f>
        <v>OptOutMailings</v>
      </c>
      <c r="G14747">
        <f>_xlfn.XLOOKUP($F14747,campaign!$B$2:$B$18,campaign!$D$2:$D$18)</f>
        <v>75</v>
      </c>
      <c r="H14747" t="str">
        <f>_xlfn.XLOOKUP($A14747,customer!$A$2:$A$978,customer!$B$2:$B$978)</f>
        <v>Yale Yoakley</v>
      </c>
    </row>
    <row r="14748" spans="1:8" x14ac:dyDescent="0.2">
      <c r="A14748" t="s">
        <v>3904</v>
      </c>
      <c r="B14748" t="s">
        <v>3928</v>
      </c>
      <c r="C14748" s="1">
        <v>44883</v>
      </c>
      <c r="D14748" s="1">
        <v>45042</v>
      </c>
      <c r="E14748">
        <f t="shared" si="230"/>
        <v>5</v>
      </c>
      <c r="F14748" t="str">
        <f>_xlfn.XLOOKUP(data!$B14748,campaign!$A$2:$A$18,campaign!$B$2:$B$18)</f>
        <v>OptOutMailings</v>
      </c>
      <c r="G14748">
        <f>_xlfn.XLOOKUP($F14748,campaign!$B$2:$B$18,campaign!$D$2:$D$18)</f>
        <v>75</v>
      </c>
      <c r="H14748" t="str">
        <f>_xlfn.XLOOKUP($A14748,customer!$A$2:$A$978,customer!$B$2:$B$978)</f>
        <v>Yale Yoakley</v>
      </c>
    </row>
    <row r="14749" spans="1:8" x14ac:dyDescent="0.2">
      <c r="A14749" t="s">
        <v>3905</v>
      </c>
      <c r="B14749" t="s">
        <v>3924</v>
      </c>
      <c r="C14749" s="1">
        <v>44595</v>
      </c>
      <c r="D14749" s="1">
        <v>44595</v>
      </c>
      <c r="E14749">
        <f t="shared" si="230"/>
        <v>0</v>
      </c>
      <c r="F14749" t="str">
        <f>_xlfn.XLOOKUP(data!$B14749,campaign!$A$2:$A$18,campaign!$B$2:$B$18)</f>
        <v>RVOwner</v>
      </c>
      <c r="G14749">
        <f>_xlfn.XLOOKUP($F14749,campaign!$B$2:$B$18,campaign!$D$2:$D$18)</f>
        <v>22</v>
      </c>
      <c r="H14749" t="str">
        <f>_xlfn.XLOOKUP($A14749,customer!$A$2:$A$978,customer!$B$2:$B$978)</f>
        <v>Opaline Settle</v>
      </c>
    </row>
    <row r="14750" spans="1:8" x14ac:dyDescent="0.2">
      <c r="A14750" t="s">
        <v>3905</v>
      </c>
      <c r="B14750" t="s">
        <v>3924</v>
      </c>
      <c r="C14750" s="1">
        <v>44595</v>
      </c>
      <c r="D14750" s="1">
        <v>44626</v>
      </c>
      <c r="E14750">
        <f t="shared" si="230"/>
        <v>1</v>
      </c>
      <c r="F14750" t="str">
        <f>_xlfn.XLOOKUP(data!$B14750,campaign!$A$2:$A$18,campaign!$B$2:$B$18)</f>
        <v>RVOwner</v>
      </c>
      <c r="G14750">
        <f>_xlfn.XLOOKUP($F14750,campaign!$B$2:$B$18,campaign!$D$2:$D$18)</f>
        <v>22</v>
      </c>
      <c r="H14750" t="str">
        <f>_xlfn.XLOOKUP($A14750,customer!$A$2:$A$978,customer!$B$2:$B$978)</f>
        <v>Opaline Settle</v>
      </c>
    </row>
    <row r="14751" spans="1:8" x14ac:dyDescent="0.2">
      <c r="A14751" t="s">
        <v>3905</v>
      </c>
      <c r="B14751" t="s">
        <v>3924</v>
      </c>
      <c r="C14751" s="1">
        <v>44595</v>
      </c>
      <c r="D14751" s="1">
        <v>44660</v>
      </c>
      <c r="E14751">
        <f t="shared" si="230"/>
        <v>2</v>
      </c>
      <c r="F14751" t="str">
        <f>_xlfn.XLOOKUP(data!$B14751,campaign!$A$2:$A$18,campaign!$B$2:$B$18)</f>
        <v>RVOwner</v>
      </c>
      <c r="G14751">
        <f>_xlfn.XLOOKUP($F14751,campaign!$B$2:$B$18,campaign!$D$2:$D$18)</f>
        <v>22</v>
      </c>
      <c r="H14751" t="str">
        <f>_xlfn.XLOOKUP($A14751,customer!$A$2:$A$978,customer!$B$2:$B$978)</f>
        <v>Opaline Settle</v>
      </c>
    </row>
    <row r="14752" spans="1:8" x14ac:dyDescent="0.2">
      <c r="A14752" t="s">
        <v>3905</v>
      </c>
      <c r="B14752" t="s">
        <v>3924</v>
      </c>
      <c r="C14752" s="1">
        <v>44595</v>
      </c>
      <c r="D14752" s="1">
        <v>44719</v>
      </c>
      <c r="E14752">
        <f t="shared" si="230"/>
        <v>4</v>
      </c>
      <c r="F14752" t="str">
        <f>_xlfn.XLOOKUP(data!$B14752,campaign!$A$2:$A$18,campaign!$B$2:$B$18)</f>
        <v>RVOwner</v>
      </c>
      <c r="G14752">
        <f>_xlfn.XLOOKUP($F14752,campaign!$B$2:$B$18,campaign!$D$2:$D$18)</f>
        <v>22</v>
      </c>
      <c r="H14752" t="str">
        <f>_xlfn.XLOOKUP($A14752,customer!$A$2:$A$978,customer!$B$2:$B$978)</f>
        <v>Opaline Settle</v>
      </c>
    </row>
    <row r="14753" spans="1:8" x14ac:dyDescent="0.2">
      <c r="A14753" t="s">
        <v>3905</v>
      </c>
      <c r="B14753" t="s">
        <v>3924</v>
      </c>
      <c r="C14753" s="1">
        <v>44595</v>
      </c>
      <c r="D14753" s="1">
        <v>44753</v>
      </c>
      <c r="E14753">
        <f t="shared" si="230"/>
        <v>5</v>
      </c>
      <c r="F14753" t="str">
        <f>_xlfn.XLOOKUP(data!$B14753,campaign!$A$2:$A$18,campaign!$B$2:$B$18)</f>
        <v>RVOwner</v>
      </c>
      <c r="G14753">
        <f>_xlfn.XLOOKUP($F14753,campaign!$B$2:$B$18,campaign!$D$2:$D$18)</f>
        <v>22</v>
      </c>
      <c r="H14753" t="str">
        <f>_xlfn.XLOOKUP($A14753,customer!$A$2:$A$978,customer!$B$2:$B$978)</f>
        <v>Opaline Settle</v>
      </c>
    </row>
    <row r="14754" spans="1:8" x14ac:dyDescent="0.2">
      <c r="A14754" t="s">
        <v>3905</v>
      </c>
      <c r="B14754" t="s">
        <v>3924</v>
      </c>
      <c r="C14754" s="1">
        <v>44595</v>
      </c>
      <c r="D14754" s="1">
        <v>44776</v>
      </c>
      <c r="E14754">
        <f t="shared" si="230"/>
        <v>6</v>
      </c>
      <c r="F14754" t="str">
        <f>_xlfn.XLOOKUP(data!$B14754,campaign!$A$2:$A$18,campaign!$B$2:$B$18)</f>
        <v>RVOwner</v>
      </c>
      <c r="G14754">
        <f>_xlfn.XLOOKUP($F14754,campaign!$B$2:$B$18,campaign!$D$2:$D$18)</f>
        <v>22</v>
      </c>
      <c r="H14754" t="str">
        <f>_xlfn.XLOOKUP($A14754,customer!$A$2:$A$978,customer!$B$2:$B$978)</f>
        <v>Opaline Settle</v>
      </c>
    </row>
    <row r="14755" spans="1:8" x14ac:dyDescent="0.2">
      <c r="A14755" t="s">
        <v>3905</v>
      </c>
      <c r="B14755" t="s">
        <v>3924</v>
      </c>
      <c r="C14755" s="1">
        <v>44595</v>
      </c>
      <c r="D14755" s="1">
        <v>44813</v>
      </c>
      <c r="E14755">
        <f t="shared" si="230"/>
        <v>7</v>
      </c>
      <c r="F14755" t="str">
        <f>_xlfn.XLOOKUP(data!$B14755,campaign!$A$2:$A$18,campaign!$B$2:$B$18)</f>
        <v>RVOwner</v>
      </c>
      <c r="G14755">
        <f>_xlfn.XLOOKUP($F14755,campaign!$B$2:$B$18,campaign!$D$2:$D$18)</f>
        <v>22</v>
      </c>
      <c r="H14755" t="str">
        <f>_xlfn.XLOOKUP($A14755,customer!$A$2:$A$978,customer!$B$2:$B$978)</f>
        <v>Opaline Settle</v>
      </c>
    </row>
    <row r="14756" spans="1:8" x14ac:dyDescent="0.2">
      <c r="A14756" t="s">
        <v>3905</v>
      </c>
      <c r="B14756" t="s">
        <v>3924</v>
      </c>
      <c r="C14756" s="1">
        <v>44595</v>
      </c>
      <c r="D14756" s="1">
        <v>44849</v>
      </c>
      <c r="E14756">
        <f t="shared" si="230"/>
        <v>8</v>
      </c>
      <c r="F14756" t="str">
        <f>_xlfn.XLOOKUP(data!$B14756,campaign!$A$2:$A$18,campaign!$B$2:$B$18)</f>
        <v>RVOwner</v>
      </c>
      <c r="G14756">
        <f>_xlfn.XLOOKUP($F14756,campaign!$B$2:$B$18,campaign!$D$2:$D$18)</f>
        <v>22</v>
      </c>
      <c r="H14756" t="str">
        <f>_xlfn.XLOOKUP($A14756,customer!$A$2:$A$978,customer!$B$2:$B$978)</f>
        <v>Opaline Settle</v>
      </c>
    </row>
    <row r="14757" spans="1:8" x14ac:dyDescent="0.2">
      <c r="A14757" t="s">
        <v>3905</v>
      </c>
      <c r="B14757" t="s">
        <v>3924</v>
      </c>
      <c r="C14757" s="1">
        <v>44595</v>
      </c>
      <c r="D14757" s="1">
        <v>44882</v>
      </c>
      <c r="E14757">
        <f t="shared" si="230"/>
        <v>9</v>
      </c>
      <c r="F14757" t="str">
        <f>_xlfn.XLOOKUP(data!$B14757,campaign!$A$2:$A$18,campaign!$B$2:$B$18)</f>
        <v>RVOwner</v>
      </c>
      <c r="G14757">
        <f>_xlfn.XLOOKUP($F14757,campaign!$B$2:$B$18,campaign!$D$2:$D$18)</f>
        <v>22</v>
      </c>
      <c r="H14757" t="str">
        <f>_xlfn.XLOOKUP($A14757,customer!$A$2:$A$978,customer!$B$2:$B$978)</f>
        <v>Opaline Settle</v>
      </c>
    </row>
    <row r="14758" spans="1:8" x14ac:dyDescent="0.2">
      <c r="A14758" t="s">
        <v>3905</v>
      </c>
      <c r="B14758" t="s">
        <v>3924</v>
      </c>
      <c r="C14758" s="1">
        <v>44595</v>
      </c>
      <c r="D14758" s="1">
        <v>44910</v>
      </c>
      <c r="E14758">
        <f t="shared" si="230"/>
        <v>10</v>
      </c>
      <c r="F14758" t="str">
        <f>_xlfn.XLOOKUP(data!$B14758,campaign!$A$2:$A$18,campaign!$B$2:$B$18)</f>
        <v>RVOwner</v>
      </c>
      <c r="G14758">
        <f>_xlfn.XLOOKUP($F14758,campaign!$B$2:$B$18,campaign!$D$2:$D$18)</f>
        <v>22</v>
      </c>
      <c r="H14758" t="str">
        <f>_xlfn.XLOOKUP($A14758,customer!$A$2:$A$978,customer!$B$2:$B$978)</f>
        <v>Opaline Settle</v>
      </c>
    </row>
    <row r="14759" spans="1:8" x14ac:dyDescent="0.2">
      <c r="A14759" t="s">
        <v>3905</v>
      </c>
      <c r="B14759" t="s">
        <v>3924</v>
      </c>
      <c r="C14759" s="1">
        <v>44595</v>
      </c>
      <c r="D14759" s="1">
        <v>44943</v>
      </c>
      <c r="E14759">
        <f t="shared" si="230"/>
        <v>11</v>
      </c>
      <c r="F14759" t="str">
        <f>_xlfn.XLOOKUP(data!$B14759,campaign!$A$2:$A$18,campaign!$B$2:$B$18)</f>
        <v>RVOwner</v>
      </c>
      <c r="G14759">
        <f>_xlfn.XLOOKUP($F14759,campaign!$B$2:$B$18,campaign!$D$2:$D$18)</f>
        <v>22</v>
      </c>
      <c r="H14759" t="str">
        <f>_xlfn.XLOOKUP($A14759,customer!$A$2:$A$978,customer!$B$2:$B$978)</f>
        <v>Opaline Settle</v>
      </c>
    </row>
    <row r="14760" spans="1:8" x14ac:dyDescent="0.2">
      <c r="A14760" t="s">
        <v>3905</v>
      </c>
      <c r="B14760" t="s">
        <v>3924</v>
      </c>
      <c r="C14760" s="1">
        <v>44595</v>
      </c>
      <c r="D14760" s="1">
        <v>44970</v>
      </c>
      <c r="E14760">
        <f t="shared" si="230"/>
        <v>12</v>
      </c>
      <c r="F14760" t="str">
        <f>_xlfn.XLOOKUP(data!$B14760,campaign!$A$2:$A$18,campaign!$B$2:$B$18)</f>
        <v>RVOwner</v>
      </c>
      <c r="G14760">
        <f>_xlfn.XLOOKUP($F14760,campaign!$B$2:$B$18,campaign!$D$2:$D$18)</f>
        <v>22</v>
      </c>
      <c r="H14760" t="str">
        <f>_xlfn.XLOOKUP($A14760,customer!$A$2:$A$978,customer!$B$2:$B$978)</f>
        <v>Opaline Settle</v>
      </c>
    </row>
    <row r="14761" spans="1:8" x14ac:dyDescent="0.2">
      <c r="A14761" t="s">
        <v>3905</v>
      </c>
      <c r="B14761" t="s">
        <v>3924</v>
      </c>
      <c r="C14761" s="1">
        <v>44595</v>
      </c>
      <c r="D14761" s="1">
        <v>44993</v>
      </c>
      <c r="E14761">
        <f t="shared" si="230"/>
        <v>13</v>
      </c>
      <c r="F14761" t="str">
        <f>_xlfn.XLOOKUP(data!$B14761,campaign!$A$2:$A$18,campaign!$B$2:$B$18)</f>
        <v>RVOwner</v>
      </c>
      <c r="G14761">
        <f>_xlfn.XLOOKUP($F14761,campaign!$B$2:$B$18,campaign!$D$2:$D$18)</f>
        <v>22</v>
      </c>
      <c r="H14761" t="str">
        <f>_xlfn.XLOOKUP($A14761,customer!$A$2:$A$978,customer!$B$2:$B$978)</f>
        <v>Opaline Settle</v>
      </c>
    </row>
    <row r="14762" spans="1:8" x14ac:dyDescent="0.2">
      <c r="A14762" t="s">
        <v>3905</v>
      </c>
      <c r="B14762" t="s">
        <v>3924</v>
      </c>
      <c r="C14762" s="1">
        <v>44595</v>
      </c>
      <c r="D14762" s="1">
        <v>45062</v>
      </c>
      <c r="E14762">
        <f t="shared" si="230"/>
        <v>15</v>
      </c>
      <c r="F14762" t="str">
        <f>_xlfn.XLOOKUP(data!$B14762,campaign!$A$2:$A$18,campaign!$B$2:$B$18)</f>
        <v>RVOwner</v>
      </c>
      <c r="G14762">
        <f>_xlfn.XLOOKUP($F14762,campaign!$B$2:$B$18,campaign!$D$2:$D$18)</f>
        <v>22</v>
      </c>
      <c r="H14762" t="str">
        <f>_xlfn.XLOOKUP($A14762,customer!$A$2:$A$978,customer!$B$2:$B$978)</f>
        <v>Opaline Settle</v>
      </c>
    </row>
    <row r="14763" spans="1:8" x14ac:dyDescent="0.2">
      <c r="A14763" t="s">
        <v>3905</v>
      </c>
      <c r="B14763" t="s">
        <v>3926</v>
      </c>
      <c r="C14763" s="1">
        <v>44711</v>
      </c>
      <c r="D14763" s="1">
        <v>44711</v>
      </c>
      <c r="E14763">
        <f t="shared" si="230"/>
        <v>0</v>
      </c>
      <c r="F14763" t="str">
        <f>_xlfn.XLOOKUP(data!$B14763,campaign!$A$2:$A$18,campaign!$B$2:$B$18)</f>
        <v>BuysViaMailOrder</v>
      </c>
      <c r="G14763">
        <f>_xlfn.XLOOKUP($F14763,campaign!$B$2:$B$18,campaign!$D$2:$D$18)</f>
        <v>25</v>
      </c>
      <c r="H14763" t="str">
        <f>_xlfn.XLOOKUP($A14763,customer!$A$2:$A$978,customer!$B$2:$B$978)</f>
        <v>Opaline Settle</v>
      </c>
    </row>
    <row r="14764" spans="1:8" x14ac:dyDescent="0.2">
      <c r="A14764" t="s">
        <v>3905</v>
      </c>
      <c r="B14764" t="s">
        <v>3926</v>
      </c>
      <c r="C14764" s="1">
        <v>44711</v>
      </c>
      <c r="D14764" s="1">
        <v>44773</v>
      </c>
      <c r="E14764">
        <f t="shared" si="230"/>
        <v>2</v>
      </c>
      <c r="F14764" t="str">
        <f>_xlfn.XLOOKUP(data!$B14764,campaign!$A$2:$A$18,campaign!$B$2:$B$18)</f>
        <v>BuysViaMailOrder</v>
      </c>
      <c r="G14764">
        <f>_xlfn.XLOOKUP($F14764,campaign!$B$2:$B$18,campaign!$D$2:$D$18)</f>
        <v>25</v>
      </c>
      <c r="H14764" t="str">
        <f>_xlfn.XLOOKUP($A14764,customer!$A$2:$A$978,customer!$B$2:$B$978)</f>
        <v>Opaline Settle</v>
      </c>
    </row>
    <row r="14765" spans="1:8" x14ac:dyDescent="0.2">
      <c r="A14765" t="s">
        <v>3905</v>
      </c>
      <c r="B14765" t="s">
        <v>3926</v>
      </c>
      <c r="C14765" s="1">
        <v>44711</v>
      </c>
      <c r="D14765" s="1">
        <v>44783</v>
      </c>
      <c r="E14765">
        <f t="shared" si="230"/>
        <v>2</v>
      </c>
      <c r="F14765" t="str">
        <f>_xlfn.XLOOKUP(data!$B14765,campaign!$A$2:$A$18,campaign!$B$2:$B$18)</f>
        <v>BuysViaMailOrder</v>
      </c>
      <c r="G14765">
        <f>_xlfn.XLOOKUP($F14765,campaign!$B$2:$B$18,campaign!$D$2:$D$18)</f>
        <v>25</v>
      </c>
      <c r="H14765" t="str">
        <f>_xlfn.XLOOKUP($A14765,customer!$A$2:$A$978,customer!$B$2:$B$978)</f>
        <v>Opaline Settle</v>
      </c>
    </row>
    <row r="14766" spans="1:8" x14ac:dyDescent="0.2">
      <c r="A14766" t="s">
        <v>3905</v>
      </c>
      <c r="B14766" t="s">
        <v>3926</v>
      </c>
      <c r="C14766" s="1">
        <v>44711</v>
      </c>
      <c r="D14766" s="1">
        <v>44808</v>
      </c>
      <c r="E14766">
        <f t="shared" si="230"/>
        <v>3</v>
      </c>
      <c r="F14766" t="str">
        <f>_xlfn.XLOOKUP(data!$B14766,campaign!$A$2:$A$18,campaign!$B$2:$B$18)</f>
        <v>BuysViaMailOrder</v>
      </c>
      <c r="G14766">
        <f>_xlfn.XLOOKUP($F14766,campaign!$B$2:$B$18,campaign!$D$2:$D$18)</f>
        <v>25</v>
      </c>
      <c r="H14766" t="str">
        <f>_xlfn.XLOOKUP($A14766,customer!$A$2:$A$978,customer!$B$2:$B$978)</f>
        <v>Opaline Settle</v>
      </c>
    </row>
    <row r="14767" spans="1:8" x14ac:dyDescent="0.2">
      <c r="A14767" t="s">
        <v>3905</v>
      </c>
      <c r="B14767" t="s">
        <v>3926</v>
      </c>
      <c r="C14767" s="1">
        <v>44711</v>
      </c>
      <c r="D14767" s="1">
        <v>44844</v>
      </c>
      <c r="E14767">
        <f t="shared" si="230"/>
        <v>4</v>
      </c>
      <c r="F14767" t="str">
        <f>_xlfn.XLOOKUP(data!$B14767,campaign!$A$2:$A$18,campaign!$B$2:$B$18)</f>
        <v>BuysViaMailOrder</v>
      </c>
      <c r="G14767">
        <f>_xlfn.XLOOKUP($F14767,campaign!$B$2:$B$18,campaign!$D$2:$D$18)</f>
        <v>25</v>
      </c>
      <c r="H14767" t="str">
        <f>_xlfn.XLOOKUP($A14767,customer!$A$2:$A$978,customer!$B$2:$B$978)</f>
        <v>Opaline Settle</v>
      </c>
    </row>
    <row r="14768" spans="1:8" x14ac:dyDescent="0.2">
      <c r="A14768" t="s">
        <v>3905</v>
      </c>
      <c r="B14768" t="s">
        <v>3926</v>
      </c>
      <c r="C14768" s="1">
        <v>44711</v>
      </c>
      <c r="D14768" s="1">
        <v>44877</v>
      </c>
      <c r="E14768">
        <f t="shared" si="230"/>
        <v>5</v>
      </c>
      <c r="F14768" t="str">
        <f>_xlfn.XLOOKUP(data!$B14768,campaign!$A$2:$A$18,campaign!$B$2:$B$18)</f>
        <v>BuysViaMailOrder</v>
      </c>
      <c r="G14768">
        <f>_xlfn.XLOOKUP($F14768,campaign!$B$2:$B$18,campaign!$D$2:$D$18)</f>
        <v>25</v>
      </c>
      <c r="H14768" t="str">
        <f>_xlfn.XLOOKUP($A14768,customer!$A$2:$A$978,customer!$B$2:$B$978)</f>
        <v>Opaline Settle</v>
      </c>
    </row>
    <row r="14769" spans="1:8" x14ac:dyDescent="0.2">
      <c r="A14769" t="s">
        <v>3905</v>
      </c>
      <c r="B14769" t="s">
        <v>3926</v>
      </c>
      <c r="C14769" s="1">
        <v>44711</v>
      </c>
      <c r="D14769" s="1">
        <v>44932</v>
      </c>
      <c r="E14769">
        <f t="shared" si="230"/>
        <v>7</v>
      </c>
      <c r="F14769" t="str">
        <f>_xlfn.XLOOKUP(data!$B14769,campaign!$A$2:$A$18,campaign!$B$2:$B$18)</f>
        <v>BuysViaMailOrder</v>
      </c>
      <c r="G14769">
        <f>_xlfn.XLOOKUP($F14769,campaign!$B$2:$B$18,campaign!$D$2:$D$18)</f>
        <v>25</v>
      </c>
      <c r="H14769" t="str">
        <f>_xlfn.XLOOKUP($A14769,customer!$A$2:$A$978,customer!$B$2:$B$978)</f>
        <v>Opaline Settle</v>
      </c>
    </row>
    <row r="14770" spans="1:8" x14ac:dyDescent="0.2">
      <c r="A14770" t="s">
        <v>3905</v>
      </c>
      <c r="B14770" t="s">
        <v>3926</v>
      </c>
      <c r="C14770" s="1">
        <v>44711</v>
      </c>
      <c r="D14770" s="1">
        <v>44965</v>
      </c>
      <c r="E14770">
        <f t="shared" si="230"/>
        <v>8</v>
      </c>
      <c r="F14770" t="str">
        <f>_xlfn.XLOOKUP(data!$B14770,campaign!$A$2:$A$18,campaign!$B$2:$B$18)</f>
        <v>BuysViaMailOrder</v>
      </c>
      <c r="G14770">
        <f>_xlfn.XLOOKUP($F14770,campaign!$B$2:$B$18,campaign!$D$2:$D$18)</f>
        <v>25</v>
      </c>
      <c r="H14770" t="str">
        <f>_xlfn.XLOOKUP($A14770,customer!$A$2:$A$978,customer!$B$2:$B$978)</f>
        <v>Opaline Settle</v>
      </c>
    </row>
    <row r="14771" spans="1:8" x14ac:dyDescent="0.2">
      <c r="A14771" t="s">
        <v>3905</v>
      </c>
      <c r="B14771" t="s">
        <v>3926</v>
      </c>
      <c r="C14771" s="1">
        <v>44711</v>
      </c>
      <c r="D14771" s="1">
        <v>44988</v>
      </c>
      <c r="E14771">
        <f t="shared" si="230"/>
        <v>9</v>
      </c>
      <c r="F14771" t="str">
        <f>_xlfn.XLOOKUP(data!$B14771,campaign!$A$2:$A$18,campaign!$B$2:$B$18)</f>
        <v>BuysViaMailOrder</v>
      </c>
      <c r="G14771">
        <f>_xlfn.XLOOKUP($F14771,campaign!$B$2:$B$18,campaign!$D$2:$D$18)</f>
        <v>25</v>
      </c>
      <c r="H14771" t="str">
        <f>_xlfn.XLOOKUP($A14771,customer!$A$2:$A$978,customer!$B$2:$B$978)</f>
        <v>Opaline Settle</v>
      </c>
    </row>
    <row r="14772" spans="1:8" x14ac:dyDescent="0.2">
      <c r="A14772" t="s">
        <v>3905</v>
      </c>
      <c r="B14772" t="s">
        <v>3926</v>
      </c>
      <c r="C14772" s="1">
        <v>44711</v>
      </c>
      <c r="D14772" s="1">
        <v>45026</v>
      </c>
      <c r="E14772">
        <f t="shared" si="230"/>
        <v>10</v>
      </c>
      <c r="F14772" t="str">
        <f>_xlfn.XLOOKUP(data!$B14772,campaign!$A$2:$A$18,campaign!$B$2:$B$18)</f>
        <v>BuysViaMailOrder</v>
      </c>
      <c r="G14772">
        <f>_xlfn.XLOOKUP($F14772,campaign!$B$2:$B$18,campaign!$D$2:$D$18)</f>
        <v>25</v>
      </c>
      <c r="H14772" t="str">
        <f>_xlfn.XLOOKUP($A14772,customer!$A$2:$A$978,customer!$B$2:$B$978)</f>
        <v>Opaline Settle</v>
      </c>
    </row>
    <row r="14773" spans="1:8" x14ac:dyDescent="0.2">
      <c r="A14773" t="s">
        <v>3905</v>
      </c>
      <c r="B14773" t="s">
        <v>3929</v>
      </c>
      <c r="C14773" s="1">
        <v>44795</v>
      </c>
      <c r="D14773" s="1">
        <v>44795</v>
      </c>
      <c r="E14773">
        <f t="shared" si="230"/>
        <v>0</v>
      </c>
      <c r="F14773" t="str">
        <f>_xlfn.XLOOKUP(data!$B14773,campaign!$A$2:$A$18,campaign!$B$2:$B$18)</f>
        <v>NonUSTravel</v>
      </c>
      <c r="G14773">
        <f>_xlfn.XLOOKUP($F14773,campaign!$B$2:$B$18,campaign!$D$2:$D$18)</f>
        <v>66</v>
      </c>
      <c r="H14773" t="str">
        <f>_xlfn.XLOOKUP($A14773,customer!$A$2:$A$978,customer!$B$2:$B$978)</f>
        <v>Opaline Settle</v>
      </c>
    </row>
    <row r="14774" spans="1:8" x14ac:dyDescent="0.2">
      <c r="A14774" t="s">
        <v>3905</v>
      </c>
      <c r="B14774" t="s">
        <v>3929</v>
      </c>
      <c r="C14774" s="1">
        <v>44795</v>
      </c>
      <c r="D14774" s="1">
        <v>44832</v>
      </c>
      <c r="E14774">
        <f t="shared" si="230"/>
        <v>1</v>
      </c>
      <c r="F14774" t="str">
        <f>_xlfn.XLOOKUP(data!$B14774,campaign!$A$2:$A$18,campaign!$B$2:$B$18)</f>
        <v>NonUSTravel</v>
      </c>
      <c r="G14774">
        <f>_xlfn.XLOOKUP($F14774,campaign!$B$2:$B$18,campaign!$D$2:$D$18)</f>
        <v>66</v>
      </c>
      <c r="H14774" t="str">
        <f>_xlfn.XLOOKUP($A14774,customer!$A$2:$A$978,customer!$B$2:$B$978)</f>
        <v>Opaline Settle</v>
      </c>
    </row>
    <row r="14775" spans="1:8" x14ac:dyDescent="0.2">
      <c r="A14775" t="s">
        <v>3905</v>
      </c>
      <c r="B14775" t="s">
        <v>3929</v>
      </c>
      <c r="C14775" s="1">
        <v>44795</v>
      </c>
      <c r="D14775" s="1">
        <v>44857</v>
      </c>
      <c r="E14775">
        <f t="shared" si="230"/>
        <v>2</v>
      </c>
      <c r="F14775" t="str">
        <f>_xlfn.XLOOKUP(data!$B14775,campaign!$A$2:$A$18,campaign!$B$2:$B$18)</f>
        <v>NonUSTravel</v>
      </c>
      <c r="G14775">
        <f>_xlfn.XLOOKUP($F14775,campaign!$B$2:$B$18,campaign!$D$2:$D$18)</f>
        <v>66</v>
      </c>
      <c r="H14775" t="str">
        <f>_xlfn.XLOOKUP($A14775,customer!$A$2:$A$978,customer!$B$2:$B$978)</f>
        <v>Opaline Settle</v>
      </c>
    </row>
    <row r="14776" spans="1:8" x14ac:dyDescent="0.2">
      <c r="A14776" t="s">
        <v>3905</v>
      </c>
      <c r="B14776" t="s">
        <v>3929</v>
      </c>
      <c r="C14776" s="1">
        <v>44795</v>
      </c>
      <c r="D14776" s="1">
        <v>44900</v>
      </c>
      <c r="E14776">
        <f t="shared" si="230"/>
        <v>3</v>
      </c>
      <c r="F14776" t="str">
        <f>_xlfn.XLOOKUP(data!$B14776,campaign!$A$2:$A$18,campaign!$B$2:$B$18)</f>
        <v>NonUSTravel</v>
      </c>
      <c r="G14776">
        <f>_xlfn.XLOOKUP($F14776,campaign!$B$2:$B$18,campaign!$D$2:$D$18)</f>
        <v>66</v>
      </c>
      <c r="H14776" t="str">
        <f>_xlfn.XLOOKUP($A14776,customer!$A$2:$A$978,customer!$B$2:$B$978)</f>
        <v>Opaline Settle</v>
      </c>
    </row>
    <row r="14777" spans="1:8" x14ac:dyDescent="0.2">
      <c r="A14777" t="s">
        <v>3905</v>
      </c>
      <c r="B14777" t="s">
        <v>3929</v>
      </c>
      <c r="C14777" s="1">
        <v>44795</v>
      </c>
      <c r="D14777" s="1">
        <v>44927</v>
      </c>
      <c r="E14777">
        <f t="shared" si="230"/>
        <v>4</v>
      </c>
      <c r="F14777" t="str">
        <f>_xlfn.XLOOKUP(data!$B14777,campaign!$A$2:$A$18,campaign!$B$2:$B$18)</f>
        <v>NonUSTravel</v>
      </c>
      <c r="G14777">
        <f>_xlfn.XLOOKUP($F14777,campaign!$B$2:$B$18,campaign!$D$2:$D$18)</f>
        <v>66</v>
      </c>
      <c r="H14777" t="str">
        <f>_xlfn.XLOOKUP($A14777,customer!$A$2:$A$978,customer!$B$2:$B$978)</f>
        <v>Opaline Settle</v>
      </c>
    </row>
    <row r="14778" spans="1:8" x14ac:dyDescent="0.2">
      <c r="A14778" t="s">
        <v>3905</v>
      </c>
      <c r="B14778" t="s">
        <v>3929</v>
      </c>
      <c r="C14778" s="1">
        <v>44795</v>
      </c>
      <c r="D14778" s="1">
        <v>44979</v>
      </c>
      <c r="E14778">
        <f t="shared" si="230"/>
        <v>6</v>
      </c>
      <c r="F14778" t="str">
        <f>_xlfn.XLOOKUP(data!$B14778,campaign!$A$2:$A$18,campaign!$B$2:$B$18)</f>
        <v>NonUSTravel</v>
      </c>
      <c r="G14778">
        <f>_xlfn.XLOOKUP($F14778,campaign!$B$2:$B$18,campaign!$D$2:$D$18)</f>
        <v>66</v>
      </c>
      <c r="H14778" t="str">
        <f>_xlfn.XLOOKUP($A14778,customer!$A$2:$A$978,customer!$B$2:$B$978)</f>
        <v>Opaline Settle</v>
      </c>
    </row>
    <row r="14779" spans="1:8" x14ac:dyDescent="0.2">
      <c r="A14779" t="s">
        <v>3905</v>
      </c>
      <c r="B14779" t="s">
        <v>3929</v>
      </c>
      <c r="C14779" s="1">
        <v>44795</v>
      </c>
      <c r="D14779" s="1">
        <v>45007</v>
      </c>
      <c r="E14779">
        <f t="shared" si="230"/>
        <v>7</v>
      </c>
      <c r="F14779" t="str">
        <f>_xlfn.XLOOKUP(data!$B14779,campaign!$A$2:$A$18,campaign!$B$2:$B$18)</f>
        <v>NonUSTravel</v>
      </c>
      <c r="G14779">
        <f>_xlfn.XLOOKUP($F14779,campaign!$B$2:$B$18,campaign!$D$2:$D$18)</f>
        <v>66</v>
      </c>
      <c r="H14779" t="str">
        <f>_xlfn.XLOOKUP($A14779,customer!$A$2:$A$978,customer!$B$2:$B$978)</f>
        <v>Opaline Settle</v>
      </c>
    </row>
    <row r="14780" spans="1:8" x14ac:dyDescent="0.2">
      <c r="A14780" t="s">
        <v>3905</v>
      </c>
      <c r="B14780" t="s">
        <v>3929</v>
      </c>
      <c r="C14780" s="1">
        <v>44795</v>
      </c>
      <c r="D14780" s="1">
        <v>45046</v>
      </c>
      <c r="E14780">
        <f t="shared" si="230"/>
        <v>8</v>
      </c>
      <c r="F14780" t="str">
        <f>_xlfn.XLOOKUP(data!$B14780,campaign!$A$2:$A$18,campaign!$B$2:$B$18)</f>
        <v>NonUSTravel</v>
      </c>
      <c r="G14780">
        <f>_xlfn.XLOOKUP($F14780,campaign!$B$2:$B$18,campaign!$D$2:$D$18)</f>
        <v>66</v>
      </c>
      <c r="H14780" t="str">
        <f>_xlfn.XLOOKUP($A14780,customer!$A$2:$A$978,customer!$B$2:$B$978)</f>
        <v>Opaline Settle</v>
      </c>
    </row>
    <row r="14781" spans="1:8" x14ac:dyDescent="0.2">
      <c r="A14781" t="s">
        <v>3906</v>
      </c>
      <c r="B14781" t="s">
        <v>3949</v>
      </c>
      <c r="C14781" s="1">
        <v>44567</v>
      </c>
      <c r="D14781" s="1">
        <v>44567</v>
      </c>
      <c r="E14781">
        <f t="shared" si="230"/>
        <v>0</v>
      </c>
      <c r="F14781" t="str">
        <f>_xlfn.XLOOKUP(data!$B14781,campaign!$A$2:$A$18,campaign!$B$2:$B$18)</f>
        <v>NewCellphoneUser</v>
      </c>
      <c r="G14781">
        <f>_xlfn.XLOOKUP($F14781,campaign!$B$2:$B$18,campaign!$D$2:$D$18)</f>
        <v>25</v>
      </c>
      <c r="H14781" t="str">
        <f>_xlfn.XLOOKUP($A14781,customer!$A$2:$A$978,customer!$B$2:$B$978)</f>
        <v>Rurik Bengal</v>
      </c>
    </row>
    <row r="14782" spans="1:8" x14ac:dyDescent="0.2">
      <c r="A14782" t="s">
        <v>3906</v>
      </c>
      <c r="B14782" t="s">
        <v>3949</v>
      </c>
      <c r="C14782" s="1">
        <v>44567</v>
      </c>
      <c r="D14782" s="1">
        <v>44603</v>
      </c>
      <c r="E14782">
        <f t="shared" si="230"/>
        <v>1</v>
      </c>
      <c r="F14782" t="str">
        <f>_xlfn.XLOOKUP(data!$B14782,campaign!$A$2:$A$18,campaign!$B$2:$B$18)</f>
        <v>NewCellphoneUser</v>
      </c>
      <c r="G14782">
        <f>_xlfn.XLOOKUP($F14782,campaign!$B$2:$B$18,campaign!$D$2:$D$18)</f>
        <v>25</v>
      </c>
      <c r="H14782" t="str">
        <f>_xlfn.XLOOKUP($A14782,customer!$A$2:$A$978,customer!$B$2:$B$978)</f>
        <v>Rurik Bengal</v>
      </c>
    </row>
    <row r="14783" spans="1:8" x14ac:dyDescent="0.2">
      <c r="A14783" t="s">
        <v>3906</v>
      </c>
      <c r="B14783" t="s">
        <v>3949</v>
      </c>
      <c r="C14783" s="1">
        <v>44567</v>
      </c>
      <c r="D14783" s="1">
        <v>44639</v>
      </c>
      <c r="E14783">
        <f t="shared" si="230"/>
        <v>2</v>
      </c>
      <c r="F14783" t="str">
        <f>_xlfn.XLOOKUP(data!$B14783,campaign!$A$2:$A$18,campaign!$B$2:$B$18)</f>
        <v>NewCellphoneUser</v>
      </c>
      <c r="G14783">
        <f>_xlfn.XLOOKUP($F14783,campaign!$B$2:$B$18,campaign!$D$2:$D$18)</f>
        <v>25</v>
      </c>
      <c r="H14783" t="str">
        <f>_xlfn.XLOOKUP($A14783,customer!$A$2:$A$978,customer!$B$2:$B$978)</f>
        <v>Rurik Bengal</v>
      </c>
    </row>
    <row r="14784" spans="1:8" x14ac:dyDescent="0.2">
      <c r="A14784" t="s">
        <v>3906</v>
      </c>
      <c r="B14784" t="s">
        <v>3949</v>
      </c>
      <c r="C14784" s="1">
        <v>44567</v>
      </c>
      <c r="D14784" s="1">
        <v>44658</v>
      </c>
      <c r="E14784">
        <f t="shared" si="230"/>
        <v>3</v>
      </c>
      <c r="F14784" t="str">
        <f>_xlfn.XLOOKUP(data!$B14784,campaign!$A$2:$A$18,campaign!$B$2:$B$18)</f>
        <v>NewCellphoneUser</v>
      </c>
      <c r="G14784">
        <f>_xlfn.XLOOKUP($F14784,campaign!$B$2:$B$18,campaign!$D$2:$D$18)</f>
        <v>25</v>
      </c>
      <c r="H14784" t="str">
        <f>_xlfn.XLOOKUP($A14784,customer!$A$2:$A$978,customer!$B$2:$B$978)</f>
        <v>Rurik Bengal</v>
      </c>
    </row>
    <row r="14785" spans="1:8" x14ac:dyDescent="0.2">
      <c r="A14785" t="s">
        <v>3906</v>
      </c>
      <c r="B14785" t="s">
        <v>3949</v>
      </c>
      <c r="C14785" s="1">
        <v>44567</v>
      </c>
      <c r="D14785" s="1">
        <v>44692</v>
      </c>
      <c r="E14785">
        <f t="shared" si="230"/>
        <v>4</v>
      </c>
      <c r="F14785" t="str">
        <f>_xlfn.XLOOKUP(data!$B14785,campaign!$A$2:$A$18,campaign!$B$2:$B$18)</f>
        <v>NewCellphoneUser</v>
      </c>
      <c r="G14785">
        <f>_xlfn.XLOOKUP($F14785,campaign!$B$2:$B$18,campaign!$D$2:$D$18)</f>
        <v>25</v>
      </c>
      <c r="H14785" t="str">
        <f>_xlfn.XLOOKUP($A14785,customer!$A$2:$A$978,customer!$B$2:$B$978)</f>
        <v>Rurik Bengal</v>
      </c>
    </row>
    <row r="14786" spans="1:8" x14ac:dyDescent="0.2">
      <c r="A14786" t="s">
        <v>3906</v>
      </c>
      <c r="B14786" t="s">
        <v>3949</v>
      </c>
      <c r="C14786" s="1">
        <v>44567</v>
      </c>
      <c r="D14786" s="1">
        <v>44728</v>
      </c>
      <c r="E14786">
        <f t="shared" si="230"/>
        <v>5</v>
      </c>
      <c r="F14786" t="str">
        <f>_xlfn.XLOOKUP(data!$B14786,campaign!$A$2:$A$18,campaign!$B$2:$B$18)</f>
        <v>NewCellphoneUser</v>
      </c>
      <c r="G14786">
        <f>_xlfn.XLOOKUP($F14786,campaign!$B$2:$B$18,campaign!$D$2:$D$18)</f>
        <v>25</v>
      </c>
      <c r="H14786" t="str">
        <f>_xlfn.XLOOKUP($A14786,customer!$A$2:$A$978,customer!$B$2:$B$978)</f>
        <v>Rurik Bengal</v>
      </c>
    </row>
    <row r="14787" spans="1:8" x14ac:dyDescent="0.2">
      <c r="A14787" t="s">
        <v>3906</v>
      </c>
      <c r="B14787" t="s">
        <v>3949</v>
      </c>
      <c r="C14787" s="1">
        <v>44567</v>
      </c>
      <c r="D14787" s="1">
        <v>44792</v>
      </c>
      <c r="E14787">
        <f t="shared" ref="E14787:E14850" si="231">DATEDIF(C14787,D14787,"M")</f>
        <v>7</v>
      </c>
      <c r="F14787" t="str">
        <f>_xlfn.XLOOKUP(data!$B14787,campaign!$A$2:$A$18,campaign!$B$2:$B$18)</f>
        <v>NewCellphoneUser</v>
      </c>
      <c r="G14787">
        <f>_xlfn.XLOOKUP($F14787,campaign!$B$2:$B$18,campaign!$D$2:$D$18)</f>
        <v>25</v>
      </c>
      <c r="H14787" t="str">
        <f>_xlfn.XLOOKUP($A14787,customer!$A$2:$A$978,customer!$B$2:$B$978)</f>
        <v>Rurik Bengal</v>
      </c>
    </row>
    <row r="14788" spans="1:8" x14ac:dyDescent="0.2">
      <c r="A14788" t="s">
        <v>3906</v>
      </c>
      <c r="B14788" t="s">
        <v>3949</v>
      </c>
      <c r="C14788" s="1">
        <v>44567</v>
      </c>
      <c r="D14788" s="1">
        <v>44904</v>
      </c>
      <c r="E14788">
        <f t="shared" si="231"/>
        <v>11</v>
      </c>
      <c r="F14788" t="str">
        <f>_xlfn.XLOOKUP(data!$B14788,campaign!$A$2:$A$18,campaign!$B$2:$B$18)</f>
        <v>NewCellphoneUser</v>
      </c>
      <c r="G14788">
        <f>_xlfn.XLOOKUP($F14788,campaign!$B$2:$B$18,campaign!$D$2:$D$18)</f>
        <v>25</v>
      </c>
      <c r="H14788" t="str">
        <f>_xlfn.XLOOKUP($A14788,customer!$A$2:$A$978,customer!$B$2:$B$978)</f>
        <v>Rurik Bengal</v>
      </c>
    </row>
    <row r="14789" spans="1:8" x14ac:dyDescent="0.2">
      <c r="A14789" t="s">
        <v>3906</v>
      </c>
      <c r="B14789" t="s">
        <v>3949</v>
      </c>
      <c r="C14789" s="1">
        <v>44567</v>
      </c>
      <c r="D14789" s="1">
        <v>44972</v>
      </c>
      <c r="E14789">
        <f t="shared" si="231"/>
        <v>13</v>
      </c>
      <c r="F14789" t="str">
        <f>_xlfn.XLOOKUP(data!$B14789,campaign!$A$2:$A$18,campaign!$B$2:$B$18)</f>
        <v>NewCellphoneUser</v>
      </c>
      <c r="G14789">
        <f>_xlfn.XLOOKUP($F14789,campaign!$B$2:$B$18,campaign!$D$2:$D$18)</f>
        <v>25</v>
      </c>
      <c r="H14789" t="str">
        <f>_xlfn.XLOOKUP($A14789,customer!$A$2:$A$978,customer!$B$2:$B$978)</f>
        <v>Rurik Bengal</v>
      </c>
    </row>
    <row r="14790" spans="1:8" x14ac:dyDescent="0.2">
      <c r="A14790" t="s">
        <v>3906</v>
      </c>
      <c r="B14790" t="s">
        <v>3949</v>
      </c>
      <c r="C14790" s="1">
        <v>44567</v>
      </c>
      <c r="D14790" s="1">
        <v>44998</v>
      </c>
      <c r="E14790">
        <f t="shared" si="231"/>
        <v>14</v>
      </c>
      <c r="F14790" t="str">
        <f>_xlfn.XLOOKUP(data!$B14790,campaign!$A$2:$A$18,campaign!$B$2:$B$18)</f>
        <v>NewCellphoneUser</v>
      </c>
      <c r="G14790">
        <f>_xlfn.XLOOKUP($F14790,campaign!$B$2:$B$18,campaign!$D$2:$D$18)</f>
        <v>25</v>
      </c>
      <c r="H14790" t="str">
        <f>_xlfn.XLOOKUP($A14790,customer!$A$2:$A$978,customer!$B$2:$B$978)</f>
        <v>Rurik Bengal</v>
      </c>
    </row>
    <row r="14791" spans="1:8" x14ac:dyDescent="0.2">
      <c r="A14791" t="s">
        <v>3906</v>
      </c>
      <c r="B14791" t="s">
        <v>3928</v>
      </c>
      <c r="C14791" s="1">
        <v>44894</v>
      </c>
      <c r="D14791" s="1">
        <v>44894</v>
      </c>
      <c r="E14791">
        <f t="shared" si="231"/>
        <v>0</v>
      </c>
      <c r="F14791" t="str">
        <f>_xlfn.XLOOKUP(data!$B14791,campaign!$A$2:$A$18,campaign!$B$2:$B$18)</f>
        <v>OptOutMailings</v>
      </c>
      <c r="G14791">
        <f>_xlfn.XLOOKUP($F14791,campaign!$B$2:$B$18,campaign!$D$2:$D$18)</f>
        <v>75</v>
      </c>
      <c r="H14791" t="str">
        <f>_xlfn.XLOOKUP($A14791,customer!$A$2:$A$978,customer!$B$2:$B$978)</f>
        <v>Rurik Bengal</v>
      </c>
    </row>
    <row r="14792" spans="1:8" x14ac:dyDescent="0.2">
      <c r="A14792" t="s">
        <v>3906</v>
      </c>
      <c r="B14792" t="s">
        <v>3928</v>
      </c>
      <c r="C14792" s="1">
        <v>44894</v>
      </c>
      <c r="D14792" s="1">
        <v>44926</v>
      </c>
      <c r="E14792">
        <f t="shared" si="231"/>
        <v>1</v>
      </c>
      <c r="F14792" t="str">
        <f>_xlfn.XLOOKUP(data!$B14792,campaign!$A$2:$A$18,campaign!$B$2:$B$18)</f>
        <v>OptOutMailings</v>
      </c>
      <c r="G14792">
        <f>_xlfn.XLOOKUP($F14792,campaign!$B$2:$B$18,campaign!$D$2:$D$18)</f>
        <v>75</v>
      </c>
      <c r="H14792" t="str">
        <f>_xlfn.XLOOKUP($A14792,customer!$A$2:$A$978,customer!$B$2:$B$978)</f>
        <v>Rurik Bengal</v>
      </c>
    </row>
    <row r="14793" spans="1:8" x14ac:dyDescent="0.2">
      <c r="A14793" t="s">
        <v>3906</v>
      </c>
      <c r="B14793" t="s">
        <v>3928</v>
      </c>
      <c r="C14793" s="1">
        <v>44894</v>
      </c>
      <c r="D14793" s="1">
        <v>44931</v>
      </c>
      <c r="E14793">
        <f t="shared" si="231"/>
        <v>1</v>
      </c>
      <c r="F14793" t="str">
        <f>_xlfn.XLOOKUP(data!$B14793,campaign!$A$2:$A$18,campaign!$B$2:$B$18)</f>
        <v>OptOutMailings</v>
      </c>
      <c r="G14793">
        <f>_xlfn.XLOOKUP($F14793,campaign!$B$2:$B$18,campaign!$D$2:$D$18)</f>
        <v>75</v>
      </c>
      <c r="H14793" t="str">
        <f>_xlfn.XLOOKUP($A14793,customer!$A$2:$A$978,customer!$B$2:$B$978)</f>
        <v>Rurik Bengal</v>
      </c>
    </row>
    <row r="14794" spans="1:8" x14ac:dyDescent="0.2">
      <c r="A14794" t="s">
        <v>3906</v>
      </c>
      <c r="B14794" t="s">
        <v>3928</v>
      </c>
      <c r="C14794" s="1">
        <v>44894</v>
      </c>
      <c r="D14794" s="1">
        <v>44966</v>
      </c>
      <c r="E14794">
        <f t="shared" si="231"/>
        <v>2</v>
      </c>
      <c r="F14794" t="str">
        <f>_xlfn.XLOOKUP(data!$B14794,campaign!$A$2:$A$18,campaign!$B$2:$B$18)</f>
        <v>OptOutMailings</v>
      </c>
      <c r="G14794">
        <f>_xlfn.XLOOKUP($F14794,campaign!$B$2:$B$18,campaign!$D$2:$D$18)</f>
        <v>75</v>
      </c>
      <c r="H14794" t="str">
        <f>_xlfn.XLOOKUP($A14794,customer!$A$2:$A$978,customer!$B$2:$B$978)</f>
        <v>Rurik Bengal</v>
      </c>
    </row>
    <row r="14795" spans="1:8" x14ac:dyDescent="0.2">
      <c r="A14795" t="s">
        <v>3906</v>
      </c>
      <c r="B14795" t="s">
        <v>3928</v>
      </c>
      <c r="C14795" s="1">
        <v>44894</v>
      </c>
      <c r="D14795" s="1">
        <v>44989</v>
      </c>
      <c r="E14795">
        <f t="shared" si="231"/>
        <v>3</v>
      </c>
      <c r="F14795" t="str">
        <f>_xlfn.XLOOKUP(data!$B14795,campaign!$A$2:$A$18,campaign!$B$2:$B$18)</f>
        <v>OptOutMailings</v>
      </c>
      <c r="G14795">
        <f>_xlfn.XLOOKUP($F14795,campaign!$B$2:$B$18,campaign!$D$2:$D$18)</f>
        <v>75</v>
      </c>
      <c r="H14795" t="str">
        <f>_xlfn.XLOOKUP($A14795,customer!$A$2:$A$978,customer!$B$2:$B$978)</f>
        <v>Rurik Bengal</v>
      </c>
    </row>
    <row r="14796" spans="1:8" x14ac:dyDescent="0.2">
      <c r="A14796" t="s">
        <v>3906</v>
      </c>
      <c r="B14796" t="s">
        <v>3928</v>
      </c>
      <c r="C14796" s="1">
        <v>44894</v>
      </c>
      <c r="D14796" s="1">
        <v>45027</v>
      </c>
      <c r="E14796">
        <f t="shared" si="231"/>
        <v>4</v>
      </c>
      <c r="F14796" t="str">
        <f>_xlfn.XLOOKUP(data!$B14796,campaign!$A$2:$A$18,campaign!$B$2:$B$18)</f>
        <v>OptOutMailings</v>
      </c>
      <c r="G14796">
        <f>_xlfn.XLOOKUP($F14796,campaign!$B$2:$B$18,campaign!$D$2:$D$18)</f>
        <v>75</v>
      </c>
      <c r="H14796" t="str">
        <f>_xlfn.XLOOKUP($A14796,customer!$A$2:$A$978,customer!$B$2:$B$978)</f>
        <v>Rurik Bengal</v>
      </c>
    </row>
    <row r="14797" spans="1:8" x14ac:dyDescent="0.2">
      <c r="A14797" t="s">
        <v>3906</v>
      </c>
      <c r="B14797" t="s">
        <v>3928</v>
      </c>
      <c r="C14797" s="1">
        <v>44894</v>
      </c>
      <c r="D14797" s="1">
        <v>45054</v>
      </c>
      <c r="E14797">
        <f t="shared" si="231"/>
        <v>5</v>
      </c>
      <c r="F14797" t="str">
        <f>_xlfn.XLOOKUP(data!$B14797,campaign!$A$2:$A$18,campaign!$B$2:$B$18)</f>
        <v>OptOutMailings</v>
      </c>
      <c r="G14797">
        <f>_xlfn.XLOOKUP($F14797,campaign!$B$2:$B$18,campaign!$D$2:$D$18)</f>
        <v>75</v>
      </c>
      <c r="H14797" t="str">
        <f>_xlfn.XLOOKUP($A14797,customer!$A$2:$A$978,customer!$B$2:$B$978)</f>
        <v>Rurik Bengal</v>
      </c>
    </row>
    <row r="14798" spans="1:8" x14ac:dyDescent="0.2">
      <c r="A14798" t="s">
        <v>3906</v>
      </c>
      <c r="B14798" t="s">
        <v>3928</v>
      </c>
      <c r="C14798" s="1">
        <v>44894</v>
      </c>
      <c r="D14798" s="1">
        <v>45088</v>
      </c>
      <c r="E14798">
        <f t="shared" si="231"/>
        <v>6</v>
      </c>
      <c r="F14798" t="str">
        <f>_xlfn.XLOOKUP(data!$B14798,campaign!$A$2:$A$18,campaign!$B$2:$B$18)</f>
        <v>OptOutMailings</v>
      </c>
      <c r="G14798">
        <f>_xlfn.XLOOKUP($F14798,campaign!$B$2:$B$18,campaign!$D$2:$D$18)</f>
        <v>75</v>
      </c>
      <c r="H14798" t="str">
        <f>_xlfn.XLOOKUP($A14798,customer!$A$2:$A$978,customer!$B$2:$B$978)</f>
        <v>Rurik Bengal</v>
      </c>
    </row>
    <row r="14799" spans="1:8" x14ac:dyDescent="0.2">
      <c r="A14799" t="s">
        <v>3907</v>
      </c>
      <c r="B14799" t="s">
        <v>3920</v>
      </c>
      <c r="C14799" s="1">
        <v>44904</v>
      </c>
      <c r="D14799" s="1">
        <v>44904</v>
      </c>
      <c r="E14799">
        <f t="shared" si="231"/>
        <v>0</v>
      </c>
      <c r="F14799" t="str">
        <f>_xlfn.XLOOKUP(data!$B14799,campaign!$A$2:$A$18,campaign!$B$2:$B$18)</f>
        <v>ChildrenInHH</v>
      </c>
      <c r="G14799">
        <f>_xlfn.XLOOKUP($F14799,campaign!$B$2:$B$18,campaign!$D$2:$D$18)</f>
        <v>10</v>
      </c>
      <c r="H14799" t="str">
        <f>_xlfn.XLOOKUP($A14799,customer!$A$2:$A$978,customer!$B$2:$B$978)</f>
        <v>Madalyn Wayne</v>
      </c>
    </row>
    <row r="14800" spans="1:8" x14ac:dyDescent="0.2">
      <c r="A14800" t="s">
        <v>3907</v>
      </c>
      <c r="B14800" t="s">
        <v>3920</v>
      </c>
      <c r="C14800" s="1">
        <v>44904</v>
      </c>
      <c r="D14800" s="1">
        <v>44940</v>
      </c>
      <c r="E14800">
        <f t="shared" si="231"/>
        <v>1</v>
      </c>
      <c r="F14800" t="str">
        <f>_xlfn.XLOOKUP(data!$B14800,campaign!$A$2:$A$18,campaign!$B$2:$B$18)</f>
        <v>ChildrenInHH</v>
      </c>
      <c r="G14800">
        <f>_xlfn.XLOOKUP($F14800,campaign!$B$2:$B$18,campaign!$D$2:$D$18)</f>
        <v>10</v>
      </c>
      <c r="H14800" t="str">
        <f>_xlfn.XLOOKUP($A14800,customer!$A$2:$A$978,customer!$B$2:$B$978)</f>
        <v>Madalyn Wayne</v>
      </c>
    </row>
    <row r="14801" spans="1:8" x14ac:dyDescent="0.2">
      <c r="A14801" t="s">
        <v>3907</v>
      </c>
      <c r="B14801" t="s">
        <v>3920</v>
      </c>
      <c r="C14801" s="1">
        <v>44904</v>
      </c>
      <c r="D14801" s="1">
        <v>44975</v>
      </c>
      <c r="E14801">
        <f t="shared" si="231"/>
        <v>2</v>
      </c>
      <c r="F14801" t="str">
        <f>_xlfn.XLOOKUP(data!$B14801,campaign!$A$2:$A$18,campaign!$B$2:$B$18)</f>
        <v>ChildrenInHH</v>
      </c>
      <c r="G14801">
        <f>_xlfn.XLOOKUP($F14801,campaign!$B$2:$B$18,campaign!$D$2:$D$18)</f>
        <v>10</v>
      </c>
      <c r="H14801" t="str">
        <f>_xlfn.XLOOKUP($A14801,customer!$A$2:$A$978,customer!$B$2:$B$978)</f>
        <v>Madalyn Wayne</v>
      </c>
    </row>
    <row r="14802" spans="1:8" x14ac:dyDescent="0.2">
      <c r="A14802" t="s">
        <v>3907</v>
      </c>
      <c r="B14802" t="s">
        <v>3920</v>
      </c>
      <c r="C14802" s="1">
        <v>44904</v>
      </c>
      <c r="D14802" s="1">
        <v>45006</v>
      </c>
      <c r="E14802">
        <f t="shared" si="231"/>
        <v>3</v>
      </c>
      <c r="F14802" t="str">
        <f>_xlfn.XLOOKUP(data!$B14802,campaign!$A$2:$A$18,campaign!$B$2:$B$18)</f>
        <v>ChildrenInHH</v>
      </c>
      <c r="G14802">
        <f>_xlfn.XLOOKUP($F14802,campaign!$B$2:$B$18,campaign!$D$2:$D$18)</f>
        <v>10</v>
      </c>
      <c r="H14802" t="str">
        <f>_xlfn.XLOOKUP($A14802,customer!$A$2:$A$978,customer!$B$2:$B$978)</f>
        <v>Madalyn Wayne</v>
      </c>
    </row>
    <row r="14803" spans="1:8" x14ac:dyDescent="0.2">
      <c r="A14803" t="s">
        <v>3907</v>
      </c>
      <c r="B14803" t="s">
        <v>3920</v>
      </c>
      <c r="C14803" s="1">
        <v>44904</v>
      </c>
      <c r="D14803" s="1">
        <v>45032</v>
      </c>
      <c r="E14803">
        <f t="shared" si="231"/>
        <v>4</v>
      </c>
      <c r="F14803" t="str">
        <f>_xlfn.XLOOKUP(data!$B14803,campaign!$A$2:$A$18,campaign!$B$2:$B$18)</f>
        <v>ChildrenInHH</v>
      </c>
      <c r="G14803">
        <f>_xlfn.XLOOKUP($F14803,campaign!$B$2:$B$18,campaign!$D$2:$D$18)</f>
        <v>10</v>
      </c>
      <c r="H14803" t="str">
        <f>_xlfn.XLOOKUP($A14803,customer!$A$2:$A$978,customer!$B$2:$B$978)</f>
        <v>Madalyn Wayne</v>
      </c>
    </row>
    <row r="14804" spans="1:8" x14ac:dyDescent="0.2">
      <c r="A14804" t="s">
        <v>3907</v>
      </c>
      <c r="B14804" t="s">
        <v>3920</v>
      </c>
      <c r="C14804" s="1">
        <v>44904</v>
      </c>
      <c r="D14804" s="1">
        <v>45064</v>
      </c>
      <c r="E14804">
        <f t="shared" si="231"/>
        <v>5</v>
      </c>
      <c r="F14804" t="str">
        <f>_xlfn.XLOOKUP(data!$B14804,campaign!$A$2:$A$18,campaign!$B$2:$B$18)</f>
        <v>ChildrenInHH</v>
      </c>
      <c r="G14804">
        <f>_xlfn.XLOOKUP($F14804,campaign!$B$2:$B$18,campaign!$D$2:$D$18)</f>
        <v>10</v>
      </c>
      <c r="H14804" t="str">
        <f>_xlfn.XLOOKUP($A14804,customer!$A$2:$A$978,customer!$B$2:$B$978)</f>
        <v>Madalyn Wayne</v>
      </c>
    </row>
    <row r="14805" spans="1:8" x14ac:dyDescent="0.2">
      <c r="A14805" t="s">
        <v>3908</v>
      </c>
      <c r="B14805" t="s">
        <v>3950</v>
      </c>
      <c r="C14805" s="1">
        <v>44819</v>
      </c>
      <c r="D14805" s="1">
        <v>44819</v>
      </c>
      <c r="E14805">
        <f t="shared" si="231"/>
        <v>0</v>
      </c>
      <c r="F14805" t="str">
        <f>_xlfn.XLOOKUP(data!$B14805,campaign!$A$2:$A$18,campaign!$B$2:$B$18)</f>
        <v>NotNewCellphoneUser</v>
      </c>
      <c r="G14805">
        <f>_xlfn.XLOOKUP($F14805,campaign!$B$2:$B$18,campaign!$D$2:$D$18)</f>
        <v>28</v>
      </c>
      <c r="H14805" t="str">
        <f>_xlfn.XLOOKUP($A14805,customer!$A$2:$A$978,customer!$B$2:$B$978)</f>
        <v>Paula Soltan</v>
      </c>
    </row>
    <row r="14806" spans="1:8" x14ac:dyDescent="0.2">
      <c r="A14806" t="s">
        <v>3908</v>
      </c>
      <c r="B14806" t="s">
        <v>3950</v>
      </c>
      <c r="C14806" s="1">
        <v>44819</v>
      </c>
      <c r="D14806" s="1">
        <v>44862</v>
      </c>
      <c r="E14806">
        <f t="shared" si="231"/>
        <v>1</v>
      </c>
      <c r="F14806" t="str">
        <f>_xlfn.XLOOKUP(data!$B14806,campaign!$A$2:$A$18,campaign!$B$2:$B$18)</f>
        <v>NotNewCellphoneUser</v>
      </c>
      <c r="G14806">
        <f>_xlfn.XLOOKUP($F14806,campaign!$B$2:$B$18,campaign!$D$2:$D$18)</f>
        <v>28</v>
      </c>
      <c r="H14806" t="str">
        <f>_xlfn.XLOOKUP($A14806,customer!$A$2:$A$978,customer!$B$2:$B$978)</f>
        <v>Paula Soltan</v>
      </c>
    </row>
    <row r="14807" spans="1:8" x14ac:dyDescent="0.2">
      <c r="A14807" t="s">
        <v>3908</v>
      </c>
      <c r="B14807" t="s">
        <v>3950</v>
      </c>
      <c r="C14807" s="1">
        <v>44819</v>
      </c>
      <c r="D14807" s="1">
        <v>44891</v>
      </c>
      <c r="E14807">
        <f t="shared" si="231"/>
        <v>2</v>
      </c>
      <c r="F14807" t="str">
        <f>_xlfn.XLOOKUP(data!$B14807,campaign!$A$2:$A$18,campaign!$B$2:$B$18)</f>
        <v>NotNewCellphoneUser</v>
      </c>
      <c r="G14807">
        <f>_xlfn.XLOOKUP($F14807,campaign!$B$2:$B$18,campaign!$D$2:$D$18)</f>
        <v>28</v>
      </c>
      <c r="H14807" t="str">
        <f>_xlfn.XLOOKUP($A14807,customer!$A$2:$A$978,customer!$B$2:$B$978)</f>
        <v>Paula Soltan</v>
      </c>
    </row>
    <row r="14808" spans="1:8" x14ac:dyDescent="0.2">
      <c r="A14808" t="s">
        <v>3908</v>
      </c>
      <c r="B14808" t="s">
        <v>3950</v>
      </c>
      <c r="C14808" s="1">
        <v>44819</v>
      </c>
      <c r="D14808" s="1">
        <v>44982</v>
      </c>
      <c r="E14808">
        <f t="shared" si="231"/>
        <v>5</v>
      </c>
      <c r="F14808" t="str">
        <f>_xlfn.XLOOKUP(data!$B14808,campaign!$A$2:$A$18,campaign!$B$2:$B$18)</f>
        <v>NotNewCellphoneUser</v>
      </c>
      <c r="G14808">
        <f>_xlfn.XLOOKUP($F14808,campaign!$B$2:$B$18,campaign!$D$2:$D$18)</f>
        <v>28</v>
      </c>
      <c r="H14808" t="str">
        <f>_xlfn.XLOOKUP($A14808,customer!$A$2:$A$978,customer!$B$2:$B$978)</f>
        <v>Paula Soltan</v>
      </c>
    </row>
    <row r="14809" spans="1:8" x14ac:dyDescent="0.2">
      <c r="A14809" t="s">
        <v>3908</v>
      </c>
      <c r="B14809" t="s">
        <v>3950</v>
      </c>
      <c r="C14809" s="1">
        <v>44819</v>
      </c>
      <c r="D14809" s="1">
        <v>45015</v>
      </c>
      <c r="E14809">
        <f t="shared" si="231"/>
        <v>6</v>
      </c>
      <c r="F14809" t="str">
        <f>_xlfn.XLOOKUP(data!$B14809,campaign!$A$2:$A$18,campaign!$B$2:$B$18)</f>
        <v>NotNewCellphoneUser</v>
      </c>
      <c r="G14809">
        <f>_xlfn.XLOOKUP($F14809,campaign!$B$2:$B$18,campaign!$D$2:$D$18)</f>
        <v>28</v>
      </c>
      <c r="H14809" t="str">
        <f>_xlfn.XLOOKUP($A14809,customer!$A$2:$A$978,customer!$B$2:$B$978)</f>
        <v>Paula Soltan</v>
      </c>
    </row>
    <row r="14810" spans="1:8" x14ac:dyDescent="0.2">
      <c r="A14810" t="s">
        <v>3908</v>
      </c>
      <c r="B14810" t="s">
        <v>3950</v>
      </c>
      <c r="C14810" s="1">
        <v>44819</v>
      </c>
      <c r="D14810" s="1">
        <v>45042</v>
      </c>
      <c r="E14810">
        <f t="shared" si="231"/>
        <v>7</v>
      </c>
      <c r="F14810" t="str">
        <f>_xlfn.XLOOKUP(data!$B14810,campaign!$A$2:$A$18,campaign!$B$2:$B$18)</f>
        <v>NotNewCellphoneUser</v>
      </c>
      <c r="G14810">
        <f>_xlfn.XLOOKUP($F14810,campaign!$B$2:$B$18,campaign!$D$2:$D$18)</f>
        <v>28</v>
      </c>
      <c r="H14810" t="str">
        <f>_xlfn.XLOOKUP($A14810,customer!$A$2:$A$978,customer!$B$2:$B$978)</f>
        <v>Paula Soltan</v>
      </c>
    </row>
    <row r="14811" spans="1:8" x14ac:dyDescent="0.2">
      <c r="A14811" t="s">
        <v>3908</v>
      </c>
      <c r="B14811" t="s">
        <v>3950</v>
      </c>
      <c r="C14811" s="1">
        <v>44819</v>
      </c>
      <c r="D14811" s="1">
        <v>45072</v>
      </c>
      <c r="E14811">
        <f t="shared" si="231"/>
        <v>8</v>
      </c>
      <c r="F14811" t="str">
        <f>_xlfn.XLOOKUP(data!$B14811,campaign!$A$2:$A$18,campaign!$B$2:$B$18)</f>
        <v>NotNewCellphoneUser</v>
      </c>
      <c r="G14811">
        <f>_xlfn.XLOOKUP($F14811,campaign!$B$2:$B$18,campaign!$D$2:$D$18)</f>
        <v>28</v>
      </c>
      <c r="H14811" t="str">
        <f>_xlfn.XLOOKUP($A14811,customer!$A$2:$A$978,customer!$B$2:$B$978)</f>
        <v>Paula Soltan</v>
      </c>
    </row>
    <row r="14812" spans="1:8" x14ac:dyDescent="0.2">
      <c r="A14812" t="s">
        <v>3908</v>
      </c>
      <c r="B14812" t="s">
        <v>3921</v>
      </c>
      <c r="C14812" s="1">
        <v>44960</v>
      </c>
      <c r="D14812" s="1">
        <v>44960</v>
      </c>
      <c r="E14812">
        <f t="shared" si="231"/>
        <v>0</v>
      </c>
      <c r="F14812" t="str">
        <f>_xlfn.XLOOKUP(data!$B14812,campaign!$A$2:$A$18,campaign!$B$2:$B$18)</f>
        <v>HandsetRefurbished</v>
      </c>
      <c r="G14812">
        <f>_xlfn.XLOOKUP($F14812,campaign!$B$2:$B$18,campaign!$D$2:$D$18)</f>
        <v>26</v>
      </c>
      <c r="H14812" t="str">
        <f>_xlfn.XLOOKUP($A14812,customer!$A$2:$A$978,customer!$B$2:$B$978)</f>
        <v>Paula Soltan</v>
      </c>
    </row>
    <row r="14813" spans="1:8" x14ac:dyDescent="0.2">
      <c r="A14813" t="s">
        <v>3908</v>
      </c>
      <c r="B14813" t="s">
        <v>3921</v>
      </c>
      <c r="C14813" s="1">
        <v>44960</v>
      </c>
      <c r="D14813" s="1">
        <v>44998</v>
      </c>
      <c r="E14813">
        <f t="shared" si="231"/>
        <v>1</v>
      </c>
      <c r="F14813" t="str">
        <f>_xlfn.XLOOKUP(data!$B14813,campaign!$A$2:$A$18,campaign!$B$2:$B$18)</f>
        <v>HandsetRefurbished</v>
      </c>
      <c r="G14813">
        <f>_xlfn.XLOOKUP($F14813,campaign!$B$2:$B$18,campaign!$D$2:$D$18)</f>
        <v>26</v>
      </c>
      <c r="H14813" t="str">
        <f>_xlfn.XLOOKUP($A14813,customer!$A$2:$A$978,customer!$B$2:$B$978)</f>
        <v>Paula Soltan</v>
      </c>
    </row>
    <row r="14814" spans="1:8" x14ac:dyDescent="0.2">
      <c r="A14814" t="s">
        <v>3908</v>
      </c>
      <c r="B14814" t="s">
        <v>3921</v>
      </c>
      <c r="C14814" s="1">
        <v>44960</v>
      </c>
      <c r="D14814" s="1">
        <v>45034</v>
      </c>
      <c r="E14814">
        <f t="shared" si="231"/>
        <v>2</v>
      </c>
      <c r="F14814" t="str">
        <f>_xlfn.XLOOKUP(data!$B14814,campaign!$A$2:$A$18,campaign!$B$2:$B$18)</f>
        <v>HandsetRefurbished</v>
      </c>
      <c r="G14814">
        <f>_xlfn.XLOOKUP($F14814,campaign!$B$2:$B$18,campaign!$D$2:$D$18)</f>
        <v>26</v>
      </c>
      <c r="H14814" t="str">
        <f>_xlfn.XLOOKUP($A14814,customer!$A$2:$A$978,customer!$B$2:$B$978)</f>
        <v>Paula Soltan</v>
      </c>
    </row>
    <row r="14815" spans="1:8" x14ac:dyDescent="0.2">
      <c r="A14815" t="s">
        <v>3908</v>
      </c>
      <c r="B14815" t="s">
        <v>3921</v>
      </c>
      <c r="C14815" s="1">
        <v>44960</v>
      </c>
      <c r="D14815" s="1">
        <v>45063</v>
      </c>
      <c r="E14815">
        <f t="shared" si="231"/>
        <v>3</v>
      </c>
      <c r="F14815" t="str">
        <f>_xlfn.XLOOKUP(data!$B14815,campaign!$A$2:$A$18,campaign!$B$2:$B$18)</f>
        <v>HandsetRefurbished</v>
      </c>
      <c r="G14815">
        <f>_xlfn.XLOOKUP($F14815,campaign!$B$2:$B$18,campaign!$D$2:$D$18)</f>
        <v>26</v>
      </c>
      <c r="H14815" t="str">
        <f>_xlfn.XLOOKUP($A14815,customer!$A$2:$A$978,customer!$B$2:$B$978)</f>
        <v>Paula Soltan</v>
      </c>
    </row>
    <row r="14816" spans="1:8" x14ac:dyDescent="0.2">
      <c r="A14816" t="s">
        <v>3908</v>
      </c>
      <c r="B14816" t="s">
        <v>3929</v>
      </c>
      <c r="C14816" s="1">
        <v>44987</v>
      </c>
      <c r="D14816" s="1">
        <v>44987</v>
      </c>
      <c r="E14816">
        <f t="shared" si="231"/>
        <v>0</v>
      </c>
      <c r="F14816" t="str">
        <f>_xlfn.XLOOKUP(data!$B14816,campaign!$A$2:$A$18,campaign!$B$2:$B$18)</f>
        <v>NonUSTravel</v>
      </c>
      <c r="G14816">
        <f>_xlfn.XLOOKUP($F14816,campaign!$B$2:$B$18,campaign!$D$2:$D$18)</f>
        <v>66</v>
      </c>
      <c r="H14816" t="str">
        <f>_xlfn.XLOOKUP($A14816,customer!$A$2:$A$978,customer!$B$2:$B$978)</f>
        <v>Paula Soltan</v>
      </c>
    </row>
    <row r="14817" spans="1:8" x14ac:dyDescent="0.2">
      <c r="A14817" t="s">
        <v>3908</v>
      </c>
      <c r="B14817" t="s">
        <v>3929</v>
      </c>
      <c r="C14817" s="1">
        <v>44987</v>
      </c>
      <c r="D14817" s="1">
        <v>45033</v>
      </c>
      <c r="E14817">
        <f t="shared" si="231"/>
        <v>1</v>
      </c>
      <c r="F14817" t="str">
        <f>_xlfn.XLOOKUP(data!$B14817,campaign!$A$2:$A$18,campaign!$B$2:$B$18)</f>
        <v>NonUSTravel</v>
      </c>
      <c r="G14817">
        <f>_xlfn.XLOOKUP($F14817,campaign!$B$2:$B$18,campaign!$D$2:$D$18)</f>
        <v>66</v>
      </c>
      <c r="H14817" t="str">
        <f>_xlfn.XLOOKUP($A14817,customer!$A$2:$A$978,customer!$B$2:$B$978)</f>
        <v>Paula Soltan</v>
      </c>
    </row>
    <row r="14818" spans="1:8" x14ac:dyDescent="0.2">
      <c r="A14818" t="s">
        <v>3908</v>
      </c>
      <c r="B14818" t="s">
        <v>3929</v>
      </c>
      <c r="C14818" s="1">
        <v>44987</v>
      </c>
      <c r="D14818" s="1">
        <v>45062</v>
      </c>
      <c r="E14818">
        <f t="shared" si="231"/>
        <v>2</v>
      </c>
      <c r="F14818" t="str">
        <f>_xlfn.XLOOKUP(data!$B14818,campaign!$A$2:$A$18,campaign!$B$2:$B$18)</f>
        <v>NonUSTravel</v>
      </c>
      <c r="G14818">
        <f>_xlfn.XLOOKUP($F14818,campaign!$B$2:$B$18,campaign!$D$2:$D$18)</f>
        <v>66</v>
      </c>
      <c r="H14818" t="str">
        <f>_xlfn.XLOOKUP($A14818,customer!$A$2:$A$978,customer!$B$2:$B$978)</f>
        <v>Paula Soltan</v>
      </c>
    </row>
    <row r="14819" spans="1:8" x14ac:dyDescent="0.2">
      <c r="A14819" t="s">
        <v>3909</v>
      </c>
      <c r="B14819" t="s">
        <v>3948</v>
      </c>
      <c r="C14819" s="1">
        <v>44574</v>
      </c>
      <c r="D14819" s="1">
        <v>44574</v>
      </c>
      <c r="E14819">
        <f t="shared" si="231"/>
        <v>0</v>
      </c>
      <c r="F14819" t="str">
        <f>_xlfn.XLOOKUP(data!$B14819,campaign!$A$2:$A$18,campaign!$B$2:$B$18)</f>
        <v>HasCreditCard</v>
      </c>
      <c r="G14819">
        <f>_xlfn.XLOOKUP($F14819,campaign!$B$2:$B$18,campaign!$D$2:$D$18)</f>
        <v>65</v>
      </c>
      <c r="H14819" t="str">
        <f>_xlfn.XLOOKUP($A14819,customer!$A$2:$A$978,customer!$B$2:$B$978)</f>
        <v>Kimberley Sidney</v>
      </c>
    </row>
    <row r="14820" spans="1:8" x14ac:dyDescent="0.2">
      <c r="A14820" t="s">
        <v>3909</v>
      </c>
      <c r="B14820" t="s">
        <v>3948</v>
      </c>
      <c r="C14820" s="1">
        <v>44574</v>
      </c>
      <c r="D14820" s="1">
        <v>44675</v>
      </c>
      <c r="E14820">
        <f t="shared" si="231"/>
        <v>3</v>
      </c>
      <c r="F14820" t="str">
        <f>_xlfn.XLOOKUP(data!$B14820,campaign!$A$2:$A$18,campaign!$B$2:$B$18)</f>
        <v>HasCreditCard</v>
      </c>
      <c r="G14820">
        <f>_xlfn.XLOOKUP($F14820,campaign!$B$2:$B$18,campaign!$D$2:$D$18)</f>
        <v>65</v>
      </c>
      <c r="H14820" t="str">
        <f>_xlfn.XLOOKUP($A14820,customer!$A$2:$A$978,customer!$B$2:$B$978)</f>
        <v>Kimberley Sidney</v>
      </c>
    </row>
    <row r="14821" spans="1:8" x14ac:dyDescent="0.2">
      <c r="A14821" t="s">
        <v>3909</v>
      </c>
      <c r="B14821" t="s">
        <v>3948</v>
      </c>
      <c r="C14821" s="1">
        <v>44574</v>
      </c>
      <c r="D14821" s="1">
        <v>44704</v>
      </c>
      <c r="E14821">
        <f t="shared" si="231"/>
        <v>4</v>
      </c>
      <c r="F14821" t="str">
        <f>_xlfn.XLOOKUP(data!$B14821,campaign!$A$2:$A$18,campaign!$B$2:$B$18)</f>
        <v>HasCreditCard</v>
      </c>
      <c r="G14821">
        <f>_xlfn.XLOOKUP($F14821,campaign!$B$2:$B$18,campaign!$D$2:$D$18)</f>
        <v>65</v>
      </c>
      <c r="H14821" t="str">
        <f>_xlfn.XLOOKUP($A14821,customer!$A$2:$A$978,customer!$B$2:$B$978)</f>
        <v>Kimberley Sidney</v>
      </c>
    </row>
    <row r="14822" spans="1:8" x14ac:dyDescent="0.2">
      <c r="A14822" t="s">
        <v>3909</v>
      </c>
      <c r="B14822" t="s">
        <v>3948</v>
      </c>
      <c r="C14822" s="1">
        <v>44574</v>
      </c>
      <c r="D14822" s="1">
        <v>44739</v>
      </c>
      <c r="E14822">
        <f t="shared" si="231"/>
        <v>5</v>
      </c>
      <c r="F14822" t="str">
        <f>_xlfn.XLOOKUP(data!$B14822,campaign!$A$2:$A$18,campaign!$B$2:$B$18)</f>
        <v>HasCreditCard</v>
      </c>
      <c r="G14822">
        <f>_xlfn.XLOOKUP($F14822,campaign!$B$2:$B$18,campaign!$D$2:$D$18)</f>
        <v>65</v>
      </c>
      <c r="H14822" t="str">
        <f>_xlfn.XLOOKUP($A14822,customer!$A$2:$A$978,customer!$B$2:$B$978)</f>
        <v>Kimberley Sidney</v>
      </c>
    </row>
    <row r="14823" spans="1:8" x14ac:dyDescent="0.2">
      <c r="A14823" t="s">
        <v>3909</v>
      </c>
      <c r="B14823" t="s">
        <v>3948</v>
      </c>
      <c r="C14823" s="1">
        <v>44574</v>
      </c>
      <c r="D14823" s="1">
        <v>44760</v>
      </c>
      <c r="E14823">
        <f t="shared" si="231"/>
        <v>6</v>
      </c>
      <c r="F14823" t="str">
        <f>_xlfn.XLOOKUP(data!$B14823,campaign!$A$2:$A$18,campaign!$B$2:$B$18)</f>
        <v>HasCreditCard</v>
      </c>
      <c r="G14823">
        <f>_xlfn.XLOOKUP($F14823,campaign!$B$2:$B$18,campaign!$D$2:$D$18)</f>
        <v>65</v>
      </c>
      <c r="H14823" t="str">
        <f>_xlfn.XLOOKUP($A14823,customer!$A$2:$A$978,customer!$B$2:$B$978)</f>
        <v>Kimberley Sidney</v>
      </c>
    </row>
    <row r="14824" spans="1:8" x14ac:dyDescent="0.2">
      <c r="A14824" t="s">
        <v>3909</v>
      </c>
      <c r="B14824" t="s">
        <v>3948</v>
      </c>
      <c r="C14824" s="1">
        <v>44574</v>
      </c>
      <c r="D14824" s="1">
        <v>44792</v>
      </c>
      <c r="E14824">
        <f t="shared" si="231"/>
        <v>7</v>
      </c>
      <c r="F14824" t="str">
        <f>_xlfn.XLOOKUP(data!$B14824,campaign!$A$2:$A$18,campaign!$B$2:$B$18)</f>
        <v>HasCreditCard</v>
      </c>
      <c r="G14824">
        <f>_xlfn.XLOOKUP($F14824,campaign!$B$2:$B$18,campaign!$D$2:$D$18)</f>
        <v>65</v>
      </c>
      <c r="H14824" t="str">
        <f>_xlfn.XLOOKUP($A14824,customer!$A$2:$A$978,customer!$B$2:$B$978)</f>
        <v>Kimberley Sidney</v>
      </c>
    </row>
    <row r="14825" spans="1:8" x14ac:dyDescent="0.2">
      <c r="A14825" t="s">
        <v>3909</v>
      </c>
      <c r="B14825" t="s">
        <v>3948</v>
      </c>
      <c r="C14825" s="1">
        <v>44574</v>
      </c>
      <c r="D14825" s="1">
        <v>44827</v>
      </c>
      <c r="E14825">
        <f t="shared" si="231"/>
        <v>8</v>
      </c>
      <c r="F14825" t="str">
        <f>_xlfn.XLOOKUP(data!$B14825,campaign!$A$2:$A$18,campaign!$B$2:$B$18)</f>
        <v>HasCreditCard</v>
      </c>
      <c r="G14825">
        <f>_xlfn.XLOOKUP($F14825,campaign!$B$2:$B$18,campaign!$D$2:$D$18)</f>
        <v>65</v>
      </c>
      <c r="H14825" t="str">
        <f>_xlfn.XLOOKUP($A14825,customer!$A$2:$A$978,customer!$B$2:$B$978)</f>
        <v>Kimberley Sidney</v>
      </c>
    </row>
    <row r="14826" spans="1:8" x14ac:dyDescent="0.2">
      <c r="A14826" t="s">
        <v>3909</v>
      </c>
      <c r="B14826" t="s">
        <v>3948</v>
      </c>
      <c r="C14826" s="1">
        <v>44574</v>
      </c>
      <c r="D14826" s="1">
        <v>44887</v>
      </c>
      <c r="E14826">
        <f t="shared" si="231"/>
        <v>10</v>
      </c>
      <c r="F14826" t="str">
        <f>_xlfn.XLOOKUP(data!$B14826,campaign!$A$2:$A$18,campaign!$B$2:$B$18)</f>
        <v>HasCreditCard</v>
      </c>
      <c r="G14826">
        <f>_xlfn.XLOOKUP($F14826,campaign!$B$2:$B$18,campaign!$D$2:$D$18)</f>
        <v>65</v>
      </c>
      <c r="H14826" t="str">
        <f>_xlfn.XLOOKUP($A14826,customer!$A$2:$A$978,customer!$B$2:$B$978)</f>
        <v>Kimberley Sidney</v>
      </c>
    </row>
    <row r="14827" spans="1:8" x14ac:dyDescent="0.2">
      <c r="A14827" t="s">
        <v>3909</v>
      </c>
      <c r="B14827" t="s">
        <v>3948</v>
      </c>
      <c r="C14827" s="1">
        <v>44574</v>
      </c>
      <c r="D14827" s="1">
        <v>44944</v>
      </c>
      <c r="E14827">
        <f t="shared" si="231"/>
        <v>12</v>
      </c>
      <c r="F14827" t="str">
        <f>_xlfn.XLOOKUP(data!$B14827,campaign!$A$2:$A$18,campaign!$B$2:$B$18)</f>
        <v>HasCreditCard</v>
      </c>
      <c r="G14827">
        <f>_xlfn.XLOOKUP($F14827,campaign!$B$2:$B$18,campaign!$D$2:$D$18)</f>
        <v>65</v>
      </c>
      <c r="H14827" t="str">
        <f>_xlfn.XLOOKUP($A14827,customer!$A$2:$A$978,customer!$B$2:$B$978)</f>
        <v>Kimberley Sidney</v>
      </c>
    </row>
    <row r="14828" spans="1:8" x14ac:dyDescent="0.2">
      <c r="A14828" t="s">
        <v>3909</v>
      </c>
      <c r="B14828" t="s">
        <v>3948</v>
      </c>
      <c r="C14828" s="1">
        <v>44574</v>
      </c>
      <c r="D14828" s="1">
        <v>44980</v>
      </c>
      <c r="E14828">
        <f t="shared" si="231"/>
        <v>13</v>
      </c>
      <c r="F14828" t="str">
        <f>_xlfn.XLOOKUP(data!$B14828,campaign!$A$2:$A$18,campaign!$B$2:$B$18)</f>
        <v>HasCreditCard</v>
      </c>
      <c r="G14828">
        <f>_xlfn.XLOOKUP($F14828,campaign!$B$2:$B$18,campaign!$D$2:$D$18)</f>
        <v>65</v>
      </c>
      <c r="H14828" t="str">
        <f>_xlfn.XLOOKUP($A14828,customer!$A$2:$A$978,customer!$B$2:$B$978)</f>
        <v>Kimberley Sidney</v>
      </c>
    </row>
    <row r="14829" spans="1:8" x14ac:dyDescent="0.2">
      <c r="A14829" t="s">
        <v>3909</v>
      </c>
      <c r="B14829" t="s">
        <v>3948</v>
      </c>
      <c r="C14829" s="1">
        <v>44574</v>
      </c>
      <c r="D14829" s="1">
        <v>45004</v>
      </c>
      <c r="E14829">
        <f t="shared" si="231"/>
        <v>14</v>
      </c>
      <c r="F14829" t="str">
        <f>_xlfn.XLOOKUP(data!$B14829,campaign!$A$2:$A$18,campaign!$B$2:$B$18)</f>
        <v>HasCreditCard</v>
      </c>
      <c r="G14829">
        <f>_xlfn.XLOOKUP($F14829,campaign!$B$2:$B$18,campaign!$D$2:$D$18)</f>
        <v>65</v>
      </c>
      <c r="H14829" t="str">
        <f>_xlfn.XLOOKUP($A14829,customer!$A$2:$A$978,customer!$B$2:$B$978)</f>
        <v>Kimberley Sidney</v>
      </c>
    </row>
    <row r="14830" spans="1:8" x14ac:dyDescent="0.2">
      <c r="A14830" t="s">
        <v>3909</v>
      </c>
      <c r="B14830" t="s">
        <v>3948</v>
      </c>
      <c r="C14830" s="1">
        <v>44574</v>
      </c>
      <c r="D14830" s="1">
        <v>45044</v>
      </c>
      <c r="E14830">
        <f t="shared" si="231"/>
        <v>15</v>
      </c>
      <c r="F14830" t="str">
        <f>_xlfn.XLOOKUP(data!$B14830,campaign!$A$2:$A$18,campaign!$B$2:$B$18)</f>
        <v>HasCreditCard</v>
      </c>
      <c r="G14830">
        <f>_xlfn.XLOOKUP($F14830,campaign!$B$2:$B$18,campaign!$D$2:$D$18)</f>
        <v>65</v>
      </c>
      <c r="H14830" t="str">
        <f>_xlfn.XLOOKUP($A14830,customer!$A$2:$A$978,customer!$B$2:$B$978)</f>
        <v>Kimberley Sidney</v>
      </c>
    </row>
    <row r="14831" spans="1:8" x14ac:dyDescent="0.2">
      <c r="A14831" t="s">
        <v>3909</v>
      </c>
      <c r="B14831" t="s">
        <v>3948</v>
      </c>
      <c r="C14831" s="1">
        <v>44574</v>
      </c>
      <c r="D14831" s="1">
        <v>45062</v>
      </c>
      <c r="E14831">
        <f t="shared" si="231"/>
        <v>16</v>
      </c>
      <c r="F14831" t="str">
        <f>_xlfn.XLOOKUP(data!$B14831,campaign!$A$2:$A$18,campaign!$B$2:$B$18)</f>
        <v>HasCreditCard</v>
      </c>
      <c r="G14831">
        <f>_xlfn.XLOOKUP($F14831,campaign!$B$2:$B$18,campaign!$D$2:$D$18)</f>
        <v>65</v>
      </c>
      <c r="H14831" t="str">
        <f>_xlfn.XLOOKUP($A14831,customer!$A$2:$A$978,customer!$B$2:$B$978)</f>
        <v>Kimberley Sidney</v>
      </c>
    </row>
    <row r="14832" spans="1:8" x14ac:dyDescent="0.2">
      <c r="A14832" t="s">
        <v>3909</v>
      </c>
      <c r="B14832" t="s">
        <v>3952</v>
      </c>
      <c r="C14832" s="1">
        <v>44663</v>
      </c>
      <c r="D14832" s="1">
        <v>44663</v>
      </c>
      <c r="E14832">
        <f t="shared" si="231"/>
        <v>0</v>
      </c>
      <c r="F14832" t="str">
        <f>_xlfn.XLOOKUP(data!$B14832,campaign!$A$2:$A$18,campaign!$B$2:$B$18)</f>
        <v>MadeCallToRetentionTeam</v>
      </c>
      <c r="G14832">
        <f>_xlfn.XLOOKUP($F14832,campaign!$B$2:$B$18,campaign!$D$2:$D$18)</f>
        <v>16</v>
      </c>
      <c r="H14832" t="str">
        <f>_xlfn.XLOOKUP($A14832,customer!$A$2:$A$978,customer!$B$2:$B$978)</f>
        <v>Kimberley Sidney</v>
      </c>
    </row>
    <row r="14833" spans="1:8" x14ac:dyDescent="0.2">
      <c r="A14833" t="s">
        <v>3909</v>
      </c>
      <c r="B14833" t="s">
        <v>3952</v>
      </c>
      <c r="C14833" s="1">
        <v>44663</v>
      </c>
      <c r="D14833" s="1">
        <v>44696</v>
      </c>
      <c r="E14833">
        <f t="shared" si="231"/>
        <v>1</v>
      </c>
      <c r="F14833" t="str">
        <f>_xlfn.XLOOKUP(data!$B14833,campaign!$A$2:$A$18,campaign!$B$2:$B$18)</f>
        <v>MadeCallToRetentionTeam</v>
      </c>
      <c r="G14833">
        <f>_xlfn.XLOOKUP($F14833,campaign!$B$2:$B$18,campaign!$D$2:$D$18)</f>
        <v>16</v>
      </c>
      <c r="H14833" t="str">
        <f>_xlfn.XLOOKUP($A14833,customer!$A$2:$A$978,customer!$B$2:$B$978)</f>
        <v>Kimberley Sidney</v>
      </c>
    </row>
    <row r="14834" spans="1:8" x14ac:dyDescent="0.2">
      <c r="A14834" t="s">
        <v>3909</v>
      </c>
      <c r="B14834" t="s">
        <v>3952</v>
      </c>
      <c r="C14834" s="1">
        <v>44663</v>
      </c>
      <c r="D14834" s="1">
        <v>44734</v>
      </c>
      <c r="E14834">
        <f t="shared" si="231"/>
        <v>2</v>
      </c>
      <c r="F14834" t="str">
        <f>_xlfn.XLOOKUP(data!$B14834,campaign!$A$2:$A$18,campaign!$B$2:$B$18)</f>
        <v>MadeCallToRetentionTeam</v>
      </c>
      <c r="G14834">
        <f>_xlfn.XLOOKUP($F14834,campaign!$B$2:$B$18,campaign!$D$2:$D$18)</f>
        <v>16</v>
      </c>
      <c r="H14834" t="str">
        <f>_xlfn.XLOOKUP($A14834,customer!$A$2:$A$978,customer!$B$2:$B$978)</f>
        <v>Kimberley Sidney</v>
      </c>
    </row>
    <row r="14835" spans="1:8" x14ac:dyDescent="0.2">
      <c r="A14835" t="s">
        <v>3909</v>
      </c>
      <c r="B14835" t="s">
        <v>3952</v>
      </c>
      <c r="C14835" s="1">
        <v>44663</v>
      </c>
      <c r="D14835" s="1">
        <v>44767</v>
      </c>
      <c r="E14835">
        <f t="shared" si="231"/>
        <v>3</v>
      </c>
      <c r="F14835" t="str">
        <f>_xlfn.XLOOKUP(data!$B14835,campaign!$A$2:$A$18,campaign!$B$2:$B$18)</f>
        <v>MadeCallToRetentionTeam</v>
      </c>
      <c r="G14835">
        <f>_xlfn.XLOOKUP($F14835,campaign!$B$2:$B$18,campaign!$D$2:$D$18)</f>
        <v>16</v>
      </c>
      <c r="H14835" t="str">
        <f>_xlfn.XLOOKUP($A14835,customer!$A$2:$A$978,customer!$B$2:$B$978)</f>
        <v>Kimberley Sidney</v>
      </c>
    </row>
    <row r="14836" spans="1:8" x14ac:dyDescent="0.2">
      <c r="A14836" t="s">
        <v>3909</v>
      </c>
      <c r="B14836" t="s">
        <v>3952</v>
      </c>
      <c r="C14836" s="1">
        <v>44663</v>
      </c>
      <c r="D14836" s="1">
        <v>44817</v>
      </c>
      <c r="E14836">
        <f t="shared" si="231"/>
        <v>5</v>
      </c>
      <c r="F14836" t="str">
        <f>_xlfn.XLOOKUP(data!$B14836,campaign!$A$2:$A$18,campaign!$B$2:$B$18)</f>
        <v>MadeCallToRetentionTeam</v>
      </c>
      <c r="G14836">
        <f>_xlfn.XLOOKUP($F14836,campaign!$B$2:$B$18,campaign!$D$2:$D$18)</f>
        <v>16</v>
      </c>
      <c r="H14836" t="str">
        <f>_xlfn.XLOOKUP($A14836,customer!$A$2:$A$978,customer!$B$2:$B$978)</f>
        <v>Kimberley Sidney</v>
      </c>
    </row>
    <row r="14837" spans="1:8" x14ac:dyDescent="0.2">
      <c r="A14837" t="s">
        <v>3909</v>
      </c>
      <c r="B14837" t="s">
        <v>3952</v>
      </c>
      <c r="C14837" s="1">
        <v>44663</v>
      </c>
      <c r="D14837" s="1">
        <v>44858</v>
      </c>
      <c r="E14837">
        <f t="shared" si="231"/>
        <v>6</v>
      </c>
      <c r="F14837" t="str">
        <f>_xlfn.XLOOKUP(data!$B14837,campaign!$A$2:$A$18,campaign!$B$2:$B$18)</f>
        <v>MadeCallToRetentionTeam</v>
      </c>
      <c r="G14837">
        <f>_xlfn.XLOOKUP($F14837,campaign!$B$2:$B$18,campaign!$D$2:$D$18)</f>
        <v>16</v>
      </c>
      <c r="H14837" t="str">
        <f>_xlfn.XLOOKUP($A14837,customer!$A$2:$A$978,customer!$B$2:$B$978)</f>
        <v>Kimberley Sidney</v>
      </c>
    </row>
    <row r="14838" spans="1:8" x14ac:dyDescent="0.2">
      <c r="A14838" t="s">
        <v>3909</v>
      </c>
      <c r="B14838" t="s">
        <v>3952</v>
      </c>
      <c r="C14838" s="1">
        <v>44663</v>
      </c>
      <c r="D14838" s="1">
        <v>44881</v>
      </c>
      <c r="E14838">
        <f t="shared" si="231"/>
        <v>7</v>
      </c>
      <c r="F14838" t="str">
        <f>_xlfn.XLOOKUP(data!$B14838,campaign!$A$2:$A$18,campaign!$B$2:$B$18)</f>
        <v>MadeCallToRetentionTeam</v>
      </c>
      <c r="G14838">
        <f>_xlfn.XLOOKUP($F14838,campaign!$B$2:$B$18,campaign!$D$2:$D$18)</f>
        <v>16</v>
      </c>
      <c r="H14838" t="str">
        <f>_xlfn.XLOOKUP($A14838,customer!$A$2:$A$978,customer!$B$2:$B$978)</f>
        <v>Kimberley Sidney</v>
      </c>
    </row>
    <row r="14839" spans="1:8" x14ac:dyDescent="0.2">
      <c r="A14839" t="s">
        <v>3909</v>
      </c>
      <c r="B14839" t="s">
        <v>3952</v>
      </c>
      <c r="C14839" s="1">
        <v>44663</v>
      </c>
      <c r="D14839" s="1">
        <v>44913</v>
      </c>
      <c r="E14839">
        <f t="shared" si="231"/>
        <v>8</v>
      </c>
      <c r="F14839" t="str">
        <f>_xlfn.XLOOKUP(data!$B14839,campaign!$A$2:$A$18,campaign!$B$2:$B$18)</f>
        <v>MadeCallToRetentionTeam</v>
      </c>
      <c r="G14839">
        <f>_xlfn.XLOOKUP($F14839,campaign!$B$2:$B$18,campaign!$D$2:$D$18)</f>
        <v>16</v>
      </c>
      <c r="H14839" t="str">
        <f>_xlfn.XLOOKUP($A14839,customer!$A$2:$A$978,customer!$B$2:$B$978)</f>
        <v>Kimberley Sidney</v>
      </c>
    </row>
    <row r="14840" spans="1:8" x14ac:dyDescent="0.2">
      <c r="A14840" t="s">
        <v>3909</v>
      </c>
      <c r="B14840" t="s">
        <v>3952</v>
      </c>
      <c r="C14840" s="1">
        <v>44663</v>
      </c>
      <c r="D14840" s="1">
        <v>44945</v>
      </c>
      <c r="E14840">
        <f t="shared" si="231"/>
        <v>9</v>
      </c>
      <c r="F14840" t="str">
        <f>_xlfn.XLOOKUP(data!$B14840,campaign!$A$2:$A$18,campaign!$B$2:$B$18)</f>
        <v>MadeCallToRetentionTeam</v>
      </c>
      <c r="G14840">
        <f>_xlfn.XLOOKUP($F14840,campaign!$B$2:$B$18,campaign!$D$2:$D$18)</f>
        <v>16</v>
      </c>
      <c r="H14840" t="str">
        <f>_xlfn.XLOOKUP($A14840,customer!$A$2:$A$978,customer!$B$2:$B$978)</f>
        <v>Kimberley Sidney</v>
      </c>
    </row>
    <row r="14841" spans="1:8" x14ac:dyDescent="0.2">
      <c r="A14841" t="s">
        <v>3909</v>
      </c>
      <c r="B14841" t="s">
        <v>3952</v>
      </c>
      <c r="C14841" s="1">
        <v>44663</v>
      </c>
      <c r="D14841" s="1">
        <v>44969</v>
      </c>
      <c r="E14841">
        <f t="shared" si="231"/>
        <v>10</v>
      </c>
      <c r="F14841" t="str">
        <f>_xlfn.XLOOKUP(data!$B14841,campaign!$A$2:$A$18,campaign!$B$2:$B$18)</f>
        <v>MadeCallToRetentionTeam</v>
      </c>
      <c r="G14841">
        <f>_xlfn.XLOOKUP($F14841,campaign!$B$2:$B$18,campaign!$D$2:$D$18)</f>
        <v>16</v>
      </c>
      <c r="H14841" t="str">
        <f>_xlfn.XLOOKUP($A14841,customer!$A$2:$A$978,customer!$B$2:$B$978)</f>
        <v>Kimberley Sidney</v>
      </c>
    </row>
    <row r="14842" spans="1:8" x14ac:dyDescent="0.2">
      <c r="A14842" t="s">
        <v>3909</v>
      </c>
      <c r="B14842" t="s">
        <v>3952</v>
      </c>
      <c r="C14842" s="1">
        <v>44663</v>
      </c>
      <c r="D14842" s="1">
        <v>45005</v>
      </c>
      <c r="E14842">
        <f t="shared" si="231"/>
        <v>11</v>
      </c>
      <c r="F14842" t="str">
        <f>_xlfn.XLOOKUP(data!$B14842,campaign!$A$2:$A$18,campaign!$B$2:$B$18)</f>
        <v>MadeCallToRetentionTeam</v>
      </c>
      <c r="G14842">
        <f>_xlfn.XLOOKUP($F14842,campaign!$B$2:$B$18,campaign!$D$2:$D$18)</f>
        <v>16</v>
      </c>
      <c r="H14842" t="str">
        <f>_xlfn.XLOOKUP($A14842,customer!$A$2:$A$978,customer!$B$2:$B$978)</f>
        <v>Kimberley Sidney</v>
      </c>
    </row>
    <row r="14843" spans="1:8" x14ac:dyDescent="0.2">
      <c r="A14843" t="s">
        <v>3909</v>
      </c>
      <c r="B14843" t="s">
        <v>3952</v>
      </c>
      <c r="C14843" s="1">
        <v>44663</v>
      </c>
      <c r="D14843" s="1">
        <v>45032</v>
      </c>
      <c r="E14843">
        <f t="shared" si="231"/>
        <v>12</v>
      </c>
      <c r="F14843" t="str">
        <f>_xlfn.XLOOKUP(data!$B14843,campaign!$A$2:$A$18,campaign!$B$2:$B$18)</f>
        <v>MadeCallToRetentionTeam</v>
      </c>
      <c r="G14843">
        <f>_xlfn.XLOOKUP($F14843,campaign!$B$2:$B$18,campaign!$D$2:$D$18)</f>
        <v>16</v>
      </c>
      <c r="H14843" t="str">
        <f>_xlfn.XLOOKUP($A14843,customer!$A$2:$A$978,customer!$B$2:$B$978)</f>
        <v>Kimberley Sidney</v>
      </c>
    </row>
    <row r="14844" spans="1:8" x14ac:dyDescent="0.2">
      <c r="A14844" t="s">
        <v>3909</v>
      </c>
      <c r="B14844" t="s">
        <v>3927</v>
      </c>
      <c r="C14844" s="1">
        <v>44809</v>
      </c>
      <c r="D14844" s="1">
        <v>44809</v>
      </c>
      <c r="E14844">
        <f t="shared" si="231"/>
        <v>0</v>
      </c>
      <c r="F14844" t="str">
        <f>_xlfn.XLOOKUP(data!$B14844,campaign!$A$2:$A$18,campaign!$B$2:$B$18)</f>
        <v>RespondsToMailOffers</v>
      </c>
      <c r="G14844">
        <f>_xlfn.XLOOKUP($F14844,campaign!$B$2:$B$18,campaign!$D$2:$D$18)</f>
        <v>27</v>
      </c>
      <c r="H14844" t="str">
        <f>_xlfn.XLOOKUP($A14844,customer!$A$2:$A$978,customer!$B$2:$B$978)</f>
        <v>Kimberley Sidney</v>
      </c>
    </row>
    <row r="14845" spans="1:8" x14ac:dyDescent="0.2">
      <c r="A14845" t="s">
        <v>3909</v>
      </c>
      <c r="B14845" t="s">
        <v>3927</v>
      </c>
      <c r="C14845" s="1">
        <v>44809</v>
      </c>
      <c r="D14845" s="1">
        <v>44839</v>
      </c>
      <c r="E14845">
        <f t="shared" si="231"/>
        <v>1</v>
      </c>
      <c r="F14845" t="str">
        <f>_xlfn.XLOOKUP(data!$B14845,campaign!$A$2:$A$18,campaign!$B$2:$B$18)</f>
        <v>RespondsToMailOffers</v>
      </c>
      <c r="G14845">
        <f>_xlfn.XLOOKUP($F14845,campaign!$B$2:$B$18,campaign!$D$2:$D$18)</f>
        <v>27</v>
      </c>
      <c r="H14845" t="str">
        <f>_xlfn.XLOOKUP($A14845,customer!$A$2:$A$978,customer!$B$2:$B$978)</f>
        <v>Kimberley Sidney</v>
      </c>
    </row>
    <row r="14846" spans="1:8" x14ac:dyDescent="0.2">
      <c r="A14846" t="s">
        <v>3909</v>
      </c>
      <c r="B14846" t="s">
        <v>3927</v>
      </c>
      <c r="C14846" s="1">
        <v>44809</v>
      </c>
      <c r="D14846" s="1">
        <v>44911</v>
      </c>
      <c r="E14846">
        <f t="shared" si="231"/>
        <v>3</v>
      </c>
      <c r="F14846" t="str">
        <f>_xlfn.XLOOKUP(data!$B14846,campaign!$A$2:$A$18,campaign!$B$2:$B$18)</f>
        <v>RespondsToMailOffers</v>
      </c>
      <c r="G14846">
        <f>_xlfn.XLOOKUP($F14846,campaign!$B$2:$B$18,campaign!$D$2:$D$18)</f>
        <v>27</v>
      </c>
      <c r="H14846" t="str">
        <f>_xlfn.XLOOKUP($A14846,customer!$A$2:$A$978,customer!$B$2:$B$978)</f>
        <v>Kimberley Sidney</v>
      </c>
    </row>
    <row r="14847" spans="1:8" x14ac:dyDescent="0.2">
      <c r="A14847" t="s">
        <v>3909</v>
      </c>
      <c r="B14847" t="s">
        <v>3927</v>
      </c>
      <c r="C14847" s="1">
        <v>44809</v>
      </c>
      <c r="D14847" s="1">
        <v>44970</v>
      </c>
      <c r="E14847">
        <f t="shared" si="231"/>
        <v>5</v>
      </c>
      <c r="F14847" t="str">
        <f>_xlfn.XLOOKUP(data!$B14847,campaign!$A$2:$A$18,campaign!$B$2:$B$18)</f>
        <v>RespondsToMailOffers</v>
      </c>
      <c r="G14847">
        <f>_xlfn.XLOOKUP($F14847,campaign!$B$2:$B$18,campaign!$D$2:$D$18)</f>
        <v>27</v>
      </c>
      <c r="H14847" t="str">
        <f>_xlfn.XLOOKUP($A14847,customer!$A$2:$A$978,customer!$B$2:$B$978)</f>
        <v>Kimberley Sidney</v>
      </c>
    </row>
    <row r="14848" spans="1:8" x14ac:dyDescent="0.2">
      <c r="A14848" t="s">
        <v>3910</v>
      </c>
      <c r="B14848" t="s">
        <v>3924</v>
      </c>
      <c r="C14848" s="1">
        <v>44578</v>
      </c>
      <c r="D14848" s="1">
        <v>44578</v>
      </c>
      <c r="E14848">
        <f t="shared" si="231"/>
        <v>0</v>
      </c>
      <c r="F14848" t="str">
        <f>_xlfn.XLOOKUP(data!$B14848,campaign!$A$2:$A$18,campaign!$B$2:$B$18)</f>
        <v>RVOwner</v>
      </c>
      <c r="G14848">
        <f>_xlfn.XLOOKUP($F14848,campaign!$B$2:$B$18,campaign!$D$2:$D$18)</f>
        <v>22</v>
      </c>
      <c r="H14848" t="str">
        <f>_xlfn.XLOOKUP($A14848,customer!$A$2:$A$978,customer!$B$2:$B$978)</f>
        <v>Rozalie Verchambre</v>
      </c>
    </row>
    <row r="14849" spans="1:8" x14ac:dyDescent="0.2">
      <c r="A14849" t="s">
        <v>3910</v>
      </c>
      <c r="B14849" t="s">
        <v>3924</v>
      </c>
      <c r="C14849" s="1">
        <v>44578</v>
      </c>
      <c r="D14849" s="1">
        <v>44704</v>
      </c>
      <c r="E14849">
        <f t="shared" si="231"/>
        <v>4</v>
      </c>
      <c r="F14849" t="str">
        <f>_xlfn.XLOOKUP(data!$B14849,campaign!$A$2:$A$18,campaign!$B$2:$B$18)</f>
        <v>RVOwner</v>
      </c>
      <c r="G14849">
        <f>_xlfn.XLOOKUP($F14849,campaign!$B$2:$B$18,campaign!$D$2:$D$18)</f>
        <v>22</v>
      </c>
      <c r="H14849" t="str">
        <f>_xlfn.XLOOKUP($A14849,customer!$A$2:$A$978,customer!$B$2:$B$978)</f>
        <v>Rozalie Verchambre</v>
      </c>
    </row>
    <row r="14850" spans="1:8" x14ac:dyDescent="0.2">
      <c r="A14850" t="s">
        <v>3910</v>
      </c>
      <c r="B14850" t="s">
        <v>3924</v>
      </c>
      <c r="C14850" s="1">
        <v>44578</v>
      </c>
      <c r="D14850" s="1">
        <v>44744</v>
      </c>
      <c r="E14850">
        <f t="shared" si="231"/>
        <v>5</v>
      </c>
      <c r="F14850" t="str">
        <f>_xlfn.XLOOKUP(data!$B14850,campaign!$A$2:$A$18,campaign!$B$2:$B$18)</f>
        <v>RVOwner</v>
      </c>
      <c r="G14850">
        <f>_xlfn.XLOOKUP($F14850,campaign!$B$2:$B$18,campaign!$D$2:$D$18)</f>
        <v>22</v>
      </c>
      <c r="H14850" t="str">
        <f>_xlfn.XLOOKUP($A14850,customer!$A$2:$A$978,customer!$B$2:$B$978)</f>
        <v>Rozalie Verchambre</v>
      </c>
    </row>
    <row r="14851" spans="1:8" x14ac:dyDescent="0.2">
      <c r="A14851" t="s">
        <v>3910</v>
      </c>
      <c r="B14851" t="s">
        <v>3924</v>
      </c>
      <c r="C14851" s="1">
        <v>44578</v>
      </c>
      <c r="D14851" s="1">
        <v>44918</v>
      </c>
      <c r="E14851">
        <f t="shared" ref="E14851:E14914" si="232">DATEDIF(C14851,D14851,"M")</f>
        <v>11</v>
      </c>
      <c r="F14851" t="str">
        <f>_xlfn.XLOOKUP(data!$B14851,campaign!$A$2:$A$18,campaign!$B$2:$B$18)</f>
        <v>RVOwner</v>
      </c>
      <c r="G14851">
        <f>_xlfn.XLOOKUP($F14851,campaign!$B$2:$B$18,campaign!$D$2:$D$18)</f>
        <v>22</v>
      </c>
      <c r="H14851" t="str">
        <f>_xlfn.XLOOKUP($A14851,customer!$A$2:$A$978,customer!$B$2:$B$978)</f>
        <v>Rozalie Verchambre</v>
      </c>
    </row>
    <row r="14852" spans="1:8" x14ac:dyDescent="0.2">
      <c r="A14852" t="s">
        <v>3910</v>
      </c>
      <c r="B14852" t="s">
        <v>3924</v>
      </c>
      <c r="C14852" s="1">
        <v>44578</v>
      </c>
      <c r="D14852" s="1">
        <v>45016</v>
      </c>
      <c r="E14852">
        <f t="shared" si="232"/>
        <v>14</v>
      </c>
      <c r="F14852" t="str">
        <f>_xlfn.XLOOKUP(data!$B14852,campaign!$A$2:$A$18,campaign!$B$2:$B$18)</f>
        <v>RVOwner</v>
      </c>
      <c r="G14852">
        <f>_xlfn.XLOOKUP($F14852,campaign!$B$2:$B$18,campaign!$D$2:$D$18)</f>
        <v>22</v>
      </c>
      <c r="H14852" t="str">
        <f>_xlfn.XLOOKUP($A14852,customer!$A$2:$A$978,customer!$B$2:$B$978)</f>
        <v>Rozalie Verchambre</v>
      </c>
    </row>
    <row r="14853" spans="1:8" x14ac:dyDescent="0.2">
      <c r="A14853" t="s">
        <v>3910</v>
      </c>
      <c r="B14853" t="s">
        <v>3924</v>
      </c>
      <c r="C14853" s="1">
        <v>44578</v>
      </c>
      <c r="D14853" s="1">
        <v>45042</v>
      </c>
      <c r="E14853">
        <f t="shared" si="232"/>
        <v>15</v>
      </c>
      <c r="F14853" t="str">
        <f>_xlfn.XLOOKUP(data!$B14853,campaign!$A$2:$A$18,campaign!$B$2:$B$18)</f>
        <v>RVOwner</v>
      </c>
      <c r="G14853">
        <f>_xlfn.XLOOKUP($F14853,campaign!$B$2:$B$18,campaign!$D$2:$D$18)</f>
        <v>22</v>
      </c>
      <c r="H14853" t="str">
        <f>_xlfn.XLOOKUP($A14853,customer!$A$2:$A$978,customer!$B$2:$B$978)</f>
        <v>Rozalie Verchambre</v>
      </c>
    </row>
    <row r="14854" spans="1:8" x14ac:dyDescent="0.2">
      <c r="A14854" t="s">
        <v>3910</v>
      </c>
      <c r="B14854" t="s">
        <v>3923</v>
      </c>
      <c r="C14854" s="1">
        <v>45005</v>
      </c>
      <c r="D14854" s="1">
        <v>45005</v>
      </c>
      <c r="E14854">
        <f t="shared" si="232"/>
        <v>0</v>
      </c>
      <c r="F14854" t="str">
        <f>_xlfn.XLOOKUP(data!$B14854,campaign!$A$2:$A$18,campaign!$B$2:$B$18)</f>
        <v>TruckOwner</v>
      </c>
      <c r="G14854">
        <f>_xlfn.XLOOKUP($F14854,campaign!$B$2:$B$18,campaign!$D$2:$D$18)</f>
        <v>26</v>
      </c>
      <c r="H14854" t="str">
        <f>_xlfn.XLOOKUP($A14854,customer!$A$2:$A$978,customer!$B$2:$B$978)</f>
        <v>Rozalie Verchambre</v>
      </c>
    </row>
    <row r="14855" spans="1:8" x14ac:dyDescent="0.2">
      <c r="A14855" t="s">
        <v>3910</v>
      </c>
      <c r="B14855" t="s">
        <v>3923</v>
      </c>
      <c r="C14855" s="1">
        <v>45005</v>
      </c>
      <c r="D14855" s="1">
        <v>45044</v>
      </c>
      <c r="E14855">
        <f t="shared" si="232"/>
        <v>1</v>
      </c>
      <c r="F14855" t="str">
        <f>_xlfn.XLOOKUP(data!$B14855,campaign!$A$2:$A$18,campaign!$B$2:$B$18)</f>
        <v>TruckOwner</v>
      </c>
      <c r="G14855">
        <f>_xlfn.XLOOKUP($F14855,campaign!$B$2:$B$18,campaign!$D$2:$D$18)</f>
        <v>26</v>
      </c>
      <c r="H14855" t="str">
        <f>_xlfn.XLOOKUP($A14855,customer!$A$2:$A$978,customer!$B$2:$B$978)</f>
        <v>Rozalie Verchambre</v>
      </c>
    </row>
    <row r="14856" spans="1:8" x14ac:dyDescent="0.2">
      <c r="A14856" t="s">
        <v>3910</v>
      </c>
      <c r="B14856" t="s">
        <v>3923</v>
      </c>
      <c r="C14856" s="1">
        <v>45005</v>
      </c>
      <c r="D14856" s="1">
        <v>45066</v>
      </c>
      <c r="E14856">
        <f t="shared" si="232"/>
        <v>2</v>
      </c>
      <c r="F14856" t="str">
        <f>_xlfn.XLOOKUP(data!$B14856,campaign!$A$2:$A$18,campaign!$B$2:$B$18)</f>
        <v>TruckOwner</v>
      </c>
      <c r="G14856">
        <f>_xlfn.XLOOKUP($F14856,campaign!$B$2:$B$18,campaign!$D$2:$D$18)</f>
        <v>26</v>
      </c>
      <c r="H14856" t="str">
        <f>_xlfn.XLOOKUP($A14856,customer!$A$2:$A$978,customer!$B$2:$B$978)</f>
        <v>Rozalie Verchambre</v>
      </c>
    </row>
    <row r="14857" spans="1:8" x14ac:dyDescent="0.2">
      <c r="A14857" t="s">
        <v>3910</v>
      </c>
      <c r="B14857" t="s">
        <v>3923</v>
      </c>
      <c r="C14857" s="1">
        <v>45005</v>
      </c>
      <c r="D14857" s="1">
        <v>45079</v>
      </c>
      <c r="E14857">
        <f t="shared" si="232"/>
        <v>2</v>
      </c>
      <c r="F14857" t="str">
        <f>_xlfn.XLOOKUP(data!$B14857,campaign!$A$2:$A$18,campaign!$B$2:$B$18)</f>
        <v>TruckOwner</v>
      </c>
      <c r="G14857">
        <f>_xlfn.XLOOKUP($F14857,campaign!$B$2:$B$18,campaign!$D$2:$D$18)</f>
        <v>26</v>
      </c>
      <c r="H14857" t="str">
        <f>_xlfn.XLOOKUP($A14857,customer!$A$2:$A$978,customer!$B$2:$B$978)</f>
        <v>Rozalie Verchambre</v>
      </c>
    </row>
    <row r="14858" spans="1:8" x14ac:dyDescent="0.2">
      <c r="A14858" t="s">
        <v>3910</v>
      </c>
      <c r="B14858" t="s">
        <v>3949</v>
      </c>
      <c r="C14858" s="1">
        <v>45027</v>
      </c>
      <c r="D14858" s="1">
        <v>45027</v>
      </c>
      <c r="E14858">
        <f t="shared" si="232"/>
        <v>0</v>
      </c>
      <c r="F14858" t="str">
        <f>_xlfn.XLOOKUP(data!$B14858,campaign!$A$2:$A$18,campaign!$B$2:$B$18)</f>
        <v>NewCellphoneUser</v>
      </c>
      <c r="G14858">
        <f>_xlfn.XLOOKUP($F14858,campaign!$B$2:$B$18,campaign!$D$2:$D$18)</f>
        <v>25</v>
      </c>
      <c r="H14858" t="str">
        <f>_xlfn.XLOOKUP($A14858,customer!$A$2:$A$978,customer!$B$2:$B$978)</f>
        <v>Rozalie Verchambre</v>
      </c>
    </row>
    <row r="14859" spans="1:8" x14ac:dyDescent="0.2">
      <c r="A14859" t="s">
        <v>3910</v>
      </c>
      <c r="B14859" t="s">
        <v>3949</v>
      </c>
      <c r="C14859" s="1">
        <v>45027</v>
      </c>
      <c r="D14859" s="1">
        <v>45072</v>
      </c>
      <c r="E14859">
        <f t="shared" si="232"/>
        <v>1</v>
      </c>
      <c r="F14859" t="str">
        <f>_xlfn.XLOOKUP(data!$B14859,campaign!$A$2:$A$18,campaign!$B$2:$B$18)</f>
        <v>NewCellphoneUser</v>
      </c>
      <c r="G14859">
        <f>_xlfn.XLOOKUP($F14859,campaign!$B$2:$B$18,campaign!$D$2:$D$18)</f>
        <v>25</v>
      </c>
      <c r="H14859" t="str">
        <f>_xlfn.XLOOKUP($A14859,customer!$A$2:$A$978,customer!$B$2:$B$978)</f>
        <v>Rozalie Verchambre</v>
      </c>
    </row>
    <row r="14860" spans="1:8" x14ac:dyDescent="0.2">
      <c r="A14860" t="s">
        <v>3911</v>
      </c>
      <c r="B14860" t="s">
        <v>3950</v>
      </c>
      <c r="C14860" s="1">
        <v>44750</v>
      </c>
      <c r="D14860" s="1">
        <v>44750</v>
      </c>
      <c r="E14860">
        <f t="shared" si="232"/>
        <v>0</v>
      </c>
      <c r="F14860" t="str">
        <f>_xlfn.XLOOKUP(data!$B14860,campaign!$A$2:$A$18,campaign!$B$2:$B$18)</f>
        <v>NotNewCellphoneUser</v>
      </c>
      <c r="G14860">
        <f>_xlfn.XLOOKUP($F14860,campaign!$B$2:$B$18,campaign!$D$2:$D$18)</f>
        <v>28</v>
      </c>
      <c r="H14860" t="str">
        <f>_xlfn.XLOOKUP($A14860,customer!$A$2:$A$978,customer!$B$2:$B$978)</f>
        <v>Nelly Gandar</v>
      </c>
    </row>
    <row r="14861" spans="1:8" x14ac:dyDescent="0.2">
      <c r="A14861" t="s">
        <v>3911</v>
      </c>
      <c r="B14861" t="s">
        <v>3950</v>
      </c>
      <c r="C14861" s="1">
        <v>44750</v>
      </c>
      <c r="D14861" s="1">
        <v>44846</v>
      </c>
      <c r="E14861">
        <f t="shared" si="232"/>
        <v>3</v>
      </c>
      <c r="F14861" t="str">
        <f>_xlfn.XLOOKUP(data!$B14861,campaign!$A$2:$A$18,campaign!$B$2:$B$18)</f>
        <v>NotNewCellphoneUser</v>
      </c>
      <c r="G14861">
        <f>_xlfn.XLOOKUP($F14861,campaign!$B$2:$B$18,campaign!$D$2:$D$18)</f>
        <v>28</v>
      </c>
      <c r="H14861" t="str">
        <f>_xlfn.XLOOKUP($A14861,customer!$A$2:$A$978,customer!$B$2:$B$978)</f>
        <v>Nelly Gandar</v>
      </c>
    </row>
    <row r="14862" spans="1:8" x14ac:dyDescent="0.2">
      <c r="A14862" t="s">
        <v>3911</v>
      </c>
      <c r="B14862" t="s">
        <v>3950</v>
      </c>
      <c r="C14862" s="1">
        <v>44750</v>
      </c>
      <c r="D14862" s="1">
        <v>44880</v>
      </c>
      <c r="E14862">
        <f t="shared" si="232"/>
        <v>4</v>
      </c>
      <c r="F14862" t="str">
        <f>_xlfn.XLOOKUP(data!$B14862,campaign!$A$2:$A$18,campaign!$B$2:$B$18)</f>
        <v>NotNewCellphoneUser</v>
      </c>
      <c r="G14862">
        <f>_xlfn.XLOOKUP($F14862,campaign!$B$2:$B$18,campaign!$D$2:$D$18)</f>
        <v>28</v>
      </c>
      <c r="H14862" t="str">
        <f>_xlfn.XLOOKUP($A14862,customer!$A$2:$A$978,customer!$B$2:$B$978)</f>
        <v>Nelly Gandar</v>
      </c>
    </row>
    <row r="14863" spans="1:8" x14ac:dyDescent="0.2">
      <c r="A14863" t="s">
        <v>3911</v>
      </c>
      <c r="B14863" t="s">
        <v>3950</v>
      </c>
      <c r="C14863" s="1">
        <v>44750</v>
      </c>
      <c r="D14863" s="1">
        <v>44941</v>
      </c>
      <c r="E14863">
        <f t="shared" si="232"/>
        <v>6</v>
      </c>
      <c r="F14863" t="str">
        <f>_xlfn.XLOOKUP(data!$B14863,campaign!$A$2:$A$18,campaign!$B$2:$B$18)</f>
        <v>NotNewCellphoneUser</v>
      </c>
      <c r="G14863">
        <f>_xlfn.XLOOKUP($F14863,campaign!$B$2:$B$18,campaign!$D$2:$D$18)</f>
        <v>28</v>
      </c>
      <c r="H14863" t="str">
        <f>_xlfn.XLOOKUP($A14863,customer!$A$2:$A$978,customer!$B$2:$B$978)</f>
        <v>Nelly Gandar</v>
      </c>
    </row>
    <row r="14864" spans="1:8" x14ac:dyDescent="0.2">
      <c r="A14864" t="s">
        <v>3911</v>
      </c>
      <c r="B14864" t="s">
        <v>3950</v>
      </c>
      <c r="C14864" s="1">
        <v>44750</v>
      </c>
      <c r="D14864" s="1">
        <v>44973</v>
      </c>
      <c r="E14864">
        <f t="shared" si="232"/>
        <v>7</v>
      </c>
      <c r="F14864" t="str">
        <f>_xlfn.XLOOKUP(data!$B14864,campaign!$A$2:$A$18,campaign!$B$2:$B$18)</f>
        <v>NotNewCellphoneUser</v>
      </c>
      <c r="G14864">
        <f>_xlfn.XLOOKUP($F14864,campaign!$B$2:$B$18,campaign!$D$2:$D$18)</f>
        <v>28</v>
      </c>
      <c r="H14864" t="str">
        <f>_xlfn.XLOOKUP($A14864,customer!$A$2:$A$978,customer!$B$2:$B$978)</f>
        <v>Nelly Gandar</v>
      </c>
    </row>
    <row r="14865" spans="1:8" x14ac:dyDescent="0.2">
      <c r="A14865" t="s">
        <v>3911</v>
      </c>
      <c r="B14865" t="s">
        <v>3950</v>
      </c>
      <c r="C14865" s="1">
        <v>44750</v>
      </c>
      <c r="D14865" s="1">
        <v>45002</v>
      </c>
      <c r="E14865">
        <f t="shared" si="232"/>
        <v>8</v>
      </c>
      <c r="F14865" t="str">
        <f>_xlfn.XLOOKUP(data!$B14865,campaign!$A$2:$A$18,campaign!$B$2:$B$18)</f>
        <v>NotNewCellphoneUser</v>
      </c>
      <c r="G14865">
        <f>_xlfn.XLOOKUP($F14865,campaign!$B$2:$B$18,campaign!$D$2:$D$18)</f>
        <v>28</v>
      </c>
      <c r="H14865" t="str">
        <f>_xlfn.XLOOKUP($A14865,customer!$A$2:$A$978,customer!$B$2:$B$978)</f>
        <v>Nelly Gandar</v>
      </c>
    </row>
    <row r="14866" spans="1:8" x14ac:dyDescent="0.2">
      <c r="A14866" t="s">
        <v>3911</v>
      </c>
      <c r="B14866" t="s">
        <v>3950</v>
      </c>
      <c r="C14866" s="1">
        <v>44750</v>
      </c>
      <c r="D14866" s="1">
        <v>45024</v>
      </c>
      <c r="E14866">
        <f t="shared" si="232"/>
        <v>9</v>
      </c>
      <c r="F14866" t="str">
        <f>_xlfn.XLOOKUP(data!$B14866,campaign!$A$2:$A$18,campaign!$B$2:$B$18)</f>
        <v>NotNewCellphoneUser</v>
      </c>
      <c r="G14866">
        <f>_xlfn.XLOOKUP($F14866,campaign!$B$2:$B$18,campaign!$D$2:$D$18)</f>
        <v>28</v>
      </c>
      <c r="H14866" t="str">
        <f>_xlfn.XLOOKUP($A14866,customer!$A$2:$A$978,customer!$B$2:$B$978)</f>
        <v>Nelly Gandar</v>
      </c>
    </row>
    <row r="14867" spans="1:8" x14ac:dyDescent="0.2">
      <c r="A14867" t="s">
        <v>3911</v>
      </c>
      <c r="B14867" t="s">
        <v>3921</v>
      </c>
      <c r="C14867" s="1">
        <v>44808</v>
      </c>
      <c r="D14867" s="1">
        <v>44808</v>
      </c>
      <c r="E14867">
        <f t="shared" si="232"/>
        <v>0</v>
      </c>
      <c r="F14867" t="str">
        <f>_xlfn.XLOOKUP(data!$B14867,campaign!$A$2:$A$18,campaign!$B$2:$B$18)</f>
        <v>HandsetRefurbished</v>
      </c>
      <c r="G14867">
        <f>_xlfn.XLOOKUP($F14867,campaign!$B$2:$B$18,campaign!$D$2:$D$18)</f>
        <v>26</v>
      </c>
      <c r="H14867" t="str">
        <f>_xlfn.XLOOKUP($A14867,customer!$A$2:$A$978,customer!$B$2:$B$978)</f>
        <v>Nelly Gandar</v>
      </c>
    </row>
    <row r="14868" spans="1:8" x14ac:dyDescent="0.2">
      <c r="A14868" t="s">
        <v>3911</v>
      </c>
      <c r="B14868" t="s">
        <v>3921</v>
      </c>
      <c r="C14868" s="1">
        <v>44808</v>
      </c>
      <c r="D14868" s="1">
        <v>44910</v>
      </c>
      <c r="E14868">
        <f t="shared" si="232"/>
        <v>3</v>
      </c>
      <c r="F14868" t="str">
        <f>_xlfn.XLOOKUP(data!$B14868,campaign!$A$2:$A$18,campaign!$B$2:$B$18)</f>
        <v>HandsetRefurbished</v>
      </c>
      <c r="G14868">
        <f>_xlfn.XLOOKUP($F14868,campaign!$B$2:$B$18,campaign!$D$2:$D$18)</f>
        <v>26</v>
      </c>
      <c r="H14868" t="str">
        <f>_xlfn.XLOOKUP($A14868,customer!$A$2:$A$978,customer!$B$2:$B$978)</f>
        <v>Nelly Gandar</v>
      </c>
    </row>
    <row r="14869" spans="1:8" x14ac:dyDescent="0.2">
      <c r="A14869" t="s">
        <v>3911</v>
      </c>
      <c r="B14869" t="s">
        <v>3921</v>
      </c>
      <c r="C14869" s="1">
        <v>44808</v>
      </c>
      <c r="D14869" s="1">
        <v>44934</v>
      </c>
      <c r="E14869">
        <f t="shared" si="232"/>
        <v>4</v>
      </c>
      <c r="F14869" t="str">
        <f>_xlfn.XLOOKUP(data!$B14869,campaign!$A$2:$A$18,campaign!$B$2:$B$18)</f>
        <v>HandsetRefurbished</v>
      </c>
      <c r="G14869">
        <f>_xlfn.XLOOKUP($F14869,campaign!$B$2:$B$18,campaign!$D$2:$D$18)</f>
        <v>26</v>
      </c>
      <c r="H14869" t="str">
        <f>_xlfn.XLOOKUP($A14869,customer!$A$2:$A$978,customer!$B$2:$B$978)</f>
        <v>Nelly Gandar</v>
      </c>
    </row>
    <row r="14870" spans="1:8" x14ac:dyDescent="0.2">
      <c r="A14870" t="s">
        <v>3911</v>
      </c>
      <c r="B14870" t="s">
        <v>3921</v>
      </c>
      <c r="C14870" s="1">
        <v>44808</v>
      </c>
      <c r="D14870" s="1">
        <v>44989</v>
      </c>
      <c r="E14870">
        <f t="shared" si="232"/>
        <v>6</v>
      </c>
      <c r="F14870" t="str">
        <f>_xlfn.XLOOKUP(data!$B14870,campaign!$A$2:$A$18,campaign!$B$2:$B$18)</f>
        <v>HandsetRefurbished</v>
      </c>
      <c r="G14870">
        <f>_xlfn.XLOOKUP($F14870,campaign!$B$2:$B$18,campaign!$D$2:$D$18)</f>
        <v>26</v>
      </c>
      <c r="H14870" t="str">
        <f>_xlfn.XLOOKUP($A14870,customer!$A$2:$A$978,customer!$B$2:$B$978)</f>
        <v>Nelly Gandar</v>
      </c>
    </row>
    <row r="14871" spans="1:8" x14ac:dyDescent="0.2">
      <c r="A14871" t="s">
        <v>3911</v>
      </c>
      <c r="B14871" t="s">
        <v>3921</v>
      </c>
      <c r="C14871" s="1">
        <v>44808</v>
      </c>
      <c r="D14871" s="1">
        <v>45027</v>
      </c>
      <c r="E14871">
        <f t="shared" si="232"/>
        <v>7</v>
      </c>
      <c r="F14871" t="str">
        <f>_xlfn.XLOOKUP(data!$B14871,campaign!$A$2:$A$18,campaign!$B$2:$B$18)</f>
        <v>HandsetRefurbished</v>
      </c>
      <c r="G14871">
        <f>_xlfn.XLOOKUP($F14871,campaign!$B$2:$B$18,campaign!$D$2:$D$18)</f>
        <v>26</v>
      </c>
      <c r="H14871" t="str">
        <f>_xlfn.XLOOKUP($A14871,customer!$A$2:$A$978,customer!$B$2:$B$978)</f>
        <v>Nelly Gandar</v>
      </c>
    </row>
    <row r="14872" spans="1:8" x14ac:dyDescent="0.2">
      <c r="A14872" t="s">
        <v>3911</v>
      </c>
      <c r="B14872" t="s">
        <v>3921</v>
      </c>
      <c r="C14872" s="1">
        <v>44808</v>
      </c>
      <c r="D14872" s="1">
        <v>45052</v>
      </c>
      <c r="E14872">
        <f t="shared" si="232"/>
        <v>8</v>
      </c>
      <c r="F14872" t="str">
        <f>_xlfn.XLOOKUP(data!$B14872,campaign!$A$2:$A$18,campaign!$B$2:$B$18)</f>
        <v>HandsetRefurbished</v>
      </c>
      <c r="G14872">
        <f>_xlfn.XLOOKUP($F14872,campaign!$B$2:$B$18,campaign!$D$2:$D$18)</f>
        <v>26</v>
      </c>
      <c r="H14872" t="str">
        <f>_xlfn.XLOOKUP($A14872,customer!$A$2:$A$978,customer!$B$2:$B$978)</f>
        <v>Nelly Gandar</v>
      </c>
    </row>
    <row r="14873" spans="1:8" x14ac:dyDescent="0.2">
      <c r="A14873" t="s">
        <v>3912</v>
      </c>
      <c r="B14873" t="s">
        <v>3950</v>
      </c>
      <c r="C14873" s="1">
        <v>44591</v>
      </c>
      <c r="D14873" s="1">
        <v>44591</v>
      </c>
      <c r="E14873">
        <f t="shared" si="232"/>
        <v>0</v>
      </c>
      <c r="F14873" t="str">
        <f>_xlfn.XLOOKUP(data!$B14873,campaign!$A$2:$A$18,campaign!$B$2:$B$18)</f>
        <v>NotNewCellphoneUser</v>
      </c>
      <c r="G14873">
        <f>_xlfn.XLOOKUP($F14873,campaign!$B$2:$B$18,campaign!$D$2:$D$18)</f>
        <v>28</v>
      </c>
      <c r="H14873" t="str">
        <f>_xlfn.XLOOKUP($A14873,customer!$A$2:$A$978,customer!$B$2:$B$978)</f>
        <v>Jayme Haselwood</v>
      </c>
    </row>
    <row r="14874" spans="1:8" x14ac:dyDescent="0.2">
      <c r="A14874" t="s">
        <v>3912</v>
      </c>
      <c r="B14874" t="s">
        <v>3950</v>
      </c>
      <c r="C14874" s="1">
        <v>44591</v>
      </c>
      <c r="D14874" s="1">
        <v>44635</v>
      </c>
      <c r="E14874">
        <f t="shared" si="232"/>
        <v>1</v>
      </c>
      <c r="F14874" t="str">
        <f>_xlfn.XLOOKUP(data!$B14874,campaign!$A$2:$A$18,campaign!$B$2:$B$18)</f>
        <v>NotNewCellphoneUser</v>
      </c>
      <c r="G14874">
        <f>_xlfn.XLOOKUP($F14874,campaign!$B$2:$B$18,campaign!$D$2:$D$18)</f>
        <v>28</v>
      </c>
      <c r="H14874" t="str">
        <f>_xlfn.XLOOKUP($A14874,customer!$A$2:$A$978,customer!$B$2:$B$978)</f>
        <v>Jayme Haselwood</v>
      </c>
    </row>
    <row r="14875" spans="1:8" x14ac:dyDescent="0.2">
      <c r="A14875" t="s">
        <v>3912</v>
      </c>
      <c r="B14875" t="s">
        <v>3950</v>
      </c>
      <c r="C14875" s="1">
        <v>44591</v>
      </c>
      <c r="D14875" s="1">
        <v>44661</v>
      </c>
      <c r="E14875">
        <f t="shared" si="232"/>
        <v>2</v>
      </c>
      <c r="F14875" t="str">
        <f>_xlfn.XLOOKUP(data!$B14875,campaign!$A$2:$A$18,campaign!$B$2:$B$18)</f>
        <v>NotNewCellphoneUser</v>
      </c>
      <c r="G14875">
        <f>_xlfn.XLOOKUP($F14875,campaign!$B$2:$B$18,campaign!$D$2:$D$18)</f>
        <v>28</v>
      </c>
      <c r="H14875" t="str">
        <f>_xlfn.XLOOKUP($A14875,customer!$A$2:$A$978,customer!$B$2:$B$978)</f>
        <v>Jayme Haselwood</v>
      </c>
    </row>
    <row r="14876" spans="1:8" x14ac:dyDescent="0.2">
      <c r="A14876" t="s">
        <v>3912</v>
      </c>
      <c r="B14876" t="s">
        <v>3950</v>
      </c>
      <c r="C14876" s="1">
        <v>44591</v>
      </c>
      <c r="D14876" s="1">
        <v>44693</v>
      </c>
      <c r="E14876">
        <f t="shared" si="232"/>
        <v>3</v>
      </c>
      <c r="F14876" t="str">
        <f>_xlfn.XLOOKUP(data!$B14876,campaign!$A$2:$A$18,campaign!$B$2:$B$18)</f>
        <v>NotNewCellphoneUser</v>
      </c>
      <c r="G14876">
        <f>_xlfn.XLOOKUP($F14876,campaign!$B$2:$B$18,campaign!$D$2:$D$18)</f>
        <v>28</v>
      </c>
      <c r="H14876" t="str">
        <f>_xlfn.XLOOKUP($A14876,customer!$A$2:$A$978,customer!$B$2:$B$978)</f>
        <v>Jayme Haselwood</v>
      </c>
    </row>
    <row r="14877" spans="1:8" x14ac:dyDescent="0.2">
      <c r="A14877" t="s">
        <v>3912</v>
      </c>
      <c r="B14877" t="s">
        <v>3950</v>
      </c>
      <c r="C14877" s="1">
        <v>44591</v>
      </c>
      <c r="D14877" s="1">
        <v>44775</v>
      </c>
      <c r="E14877">
        <f t="shared" si="232"/>
        <v>6</v>
      </c>
      <c r="F14877" t="str">
        <f>_xlfn.XLOOKUP(data!$B14877,campaign!$A$2:$A$18,campaign!$B$2:$B$18)</f>
        <v>NotNewCellphoneUser</v>
      </c>
      <c r="G14877">
        <f>_xlfn.XLOOKUP($F14877,campaign!$B$2:$B$18,campaign!$D$2:$D$18)</f>
        <v>28</v>
      </c>
      <c r="H14877" t="str">
        <f>_xlfn.XLOOKUP($A14877,customer!$A$2:$A$978,customer!$B$2:$B$978)</f>
        <v>Jayme Haselwood</v>
      </c>
    </row>
    <row r="14878" spans="1:8" x14ac:dyDescent="0.2">
      <c r="A14878" t="s">
        <v>3912</v>
      </c>
      <c r="B14878" t="s">
        <v>3950</v>
      </c>
      <c r="C14878" s="1">
        <v>44591</v>
      </c>
      <c r="D14878" s="1">
        <v>44845</v>
      </c>
      <c r="E14878">
        <f t="shared" si="232"/>
        <v>8</v>
      </c>
      <c r="F14878" t="str">
        <f>_xlfn.XLOOKUP(data!$B14878,campaign!$A$2:$A$18,campaign!$B$2:$B$18)</f>
        <v>NotNewCellphoneUser</v>
      </c>
      <c r="G14878">
        <f>_xlfn.XLOOKUP($F14878,campaign!$B$2:$B$18,campaign!$D$2:$D$18)</f>
        <v>28</v>
      </c>
      <c r="H14878" t="str">
        <f>_xlfn.XLOOKUP($A14878,customer!$A$2:$A$978,customer!$B$2:$B$978)</f>
        <v>Jayme Haselwood</v>
      </c>
    </row>
    <row r="14879" spans="1:8" x14ac:dyDescent="0.2">
      <c r="A14879" t="s">
        <v>3912</v>
      </c>
      <c r="B14879" t="s">
        <v>3950</v>
      </c>
      <c r="C14879" s="1">
        <v>44591</v>
      </c>
      <c r="D14879" s="1">
        <v>44908</v>
      </c>
      <c r="E14879">
        <f t="shared" si="232"/>
        <v>10</v>
      </c>
      <c r="F14879" t="str">
        <f>_xlfn.XLOOKUP(data!$B14879,campaign!$A$2:$A$18,campaign!$B$2:$B$18)</f>
        <v>NotNewCellphoneUser</v>
      </c>
      <c r="G14879">
        <f>_xlfn.XLOOKUP($F14879,campaign!$B$2:$B$18,campaign!$D$2:$D$18)</f>
        <v>28</v>
      </c>
      <c r="H14879" t="str">
        <f>_xlfn.XLOOKUP($A14879,customer!$A$2:$A$978,customer!$B$2:$B$978)</f>
        <v>Jayme Haselwood</v>
      </c>
    </row>
    <row r="14880" spans="1:8" x14ac:dyDescent="0.2">
      <c r="A14880" t="s">
        <v>3912</v>
      </c>
      <c r="B14880" t="s">
        <v>3950</v>
      </c>
      <c r="C14880" s="1">
        <v>44591</v>
      </c>
      <c r="D14880" s="1">
        <v>44937</v>
      </c>
      <c r="E14880">
        <f t="shared" si="232"/>
        <v>11</v>
      </c>
      <c r="F14880" t="str">
        <f>_xlfn.XLOOKUP(data!$B14880,campaign!$A$2:$A$18,campaign!$B$2:$B$18)</f>
        <v>NotNewCellphoneUser</v>
      </c>
      <c r="G14880">
        <f>_xlfn.XLOOKUP($F14880,campaign!$B$2:$B$18,campaign!$D$2:$D$18)</f>
        <v>28</v>
      </c>
      <c r="H14880" t="str">
        <f>_xlfn.XLOOKUP($A14880,customer!$A$2:$A$978,customer!$B$2:$B$978)</f>
        <v>Jayme Haselwood</v>
      </c>
    </row>
    <row r="14881" spans="1:8" x14ac:dyDescent="0.2">
      <c r="A14881" t="s">
        <v>3912</v>
      </c>
      <c r="B14881" t="s">
        <v>3950</v>
      </c>
      <c r="C14881" s="1">
        <v>44591</v>
      </c>
      <c r="D14881" s="1">
        <v>44967</v>
      </c>
      <c r="E14881">
        <f t="shared" si="232"/>
        <v>12</v>
      </c>
      <c r="F14881" t="str">
        <f>_xlfn.XLOOKUP(data!$B14881,campaign!$A$2:$A$18,campaign!$B$2:$B$18)</f>
        <v>NotNewCellphoneUser</v>
      </c>
      <c r="G14881">
        <f>_xlfn.XLOOKUP($F14881,campaign!$B$2:$B$18,campaign!$D$2:$D$18)</f>
        <v>28</v>
      </c>
      <c r="H14881" t="str">
        <f>_xlfn.XLOOKUP($A14881,customer!$A$2:$A$978,customer!$B$2:$B$978)</f>
        <v>Jayme Haselwood</v>
      </c>
    </row>
    <row r="14882" spans="1:8" x14ac:dyDescent="0.2">
      <c r="A14882" t="s">
        <v>3912</v>
      </c>
      <c r="B14882" t="s">
        <v>3950</v>
      </c>
      <c r="C14882" s="1">
        <v>44591</v>
      </c>
      <c r="D14882" s="1">
        <v>44990</v>
      </c>
      <c r="E14882">
        <f t="shared" si="232"/>
        <v>13</v>
      </c>
      <c r="F14882" t="str">
        <f>_xlfn.XLOOKUP(data!$B14882,campaign!$A$2:$A$18,campaign!$B$2:$B$18)</f>
        <v>NotNewCellphoneUser</v>
      </c>
      <c r="G14882">
        <f>_xlfn.XLOOKUP($F14882,campaign!$B$2:$B$18,campaign!$D$2:$D$18)</f>
        <v>28</v>
      </c>
      <c r="H14882" t="str">
        <f>_xlfn.XLOOKUP($A14882,customer!$A$2:$A$978,customer!$B$2:$B$978)</f>
        <v>Jayme Haselwood</v>
      </c>
    </row>
    <row r="14883" spans="1:8" x14ac:dyDescent="0.2">
      <c r="A14883" t="s">
        <v>3912</v>
      </c>
      <c r="B14883" t="s">
        <v>3950</v>
      </c>
      <c r="C14883" s="1">
        <v>44591</v>
      </c>
      <c r="D14883" s="1">
        <v>45061</v>
      </c>
      <c r="E14883">
        <f t="shared" si="232"/>
        <v>15</v>
      </c>
      <c r="F14883" t="str">
        <f>_xlfn.XLOOKUP(data!$B14883,campaign!$A$2:$A$18,campaign!$B$2:$B$18)</f>
        <v>NotNewCellphoneUser</v>
      </c>
      <c r="G14883">
        <f>_xlfn.XLOOKUP($F14883,campaign!$B$2:$B$18,campaign!$D$2:$D$18)</f>
        <v>28</v>
      </c>
      <c r="H14883" t="str">
        <f>_xlfn.XLOOKUP($A14883,customer!$A$2:$A$978,customer!$B$2:$B$978)</f>
        <v>Jayme Haselwood</v>
      </c>
    </row>
    <row r="14884" spans="1:8" x14ac:dyDescent="0.2">
      <c r="A14884" t="s">
        <v>3912</v>
      </c>
      <c r="B14884" t="s">
        <v>3952</v>
      </c>
      <c r="C14884" s="1">
        <v>44593</v>
      </c>
      <c r="D14884" s="1">
        <v>44593</v>
      </c>
      <c r="E14884">
        <f t="shared" si="232"/>
        <v>0</v>
      </c>
      <c r="F14884" t="str">
        <f>_xlfn.XLOOKUP(data!$B14884,campaign!$A$2:$A$18,campaign!$B$2:$B$18)</f>
        <v>MadeCallToRetentionTeam</v>
      </c>
      <c r="G14884">
        <f>_xlfn.XLOOKUP($F14884,campaign!$B$2:$B$18,campaign!$D$2:$D$18)</f>
        <v>16</v>
      </c>
      <c r="H14884" t="str">
        <f>_xlfn.XLOOKUP($A14884,customer!$A$2:$A$978,customer!$B$2:$B$978)</f>
        <v>Jayme Haselwood</v>
      </c>
    </row>
    <row r="14885" spans="1:8" x14ac:dyDescent="0.2">
      <c r="A14885" t="s">
        <v>3912</v>
      </c>
      <c r="B14885" t="s">
        <v>3952</v>
      </c>
      <c r="C14885" s="1">
        <v>44593</v>
      </c>
      <c r="D14885" s="1">
        <v>44724</v>
      </c>
      <c r="E14885">
        <f t="shared" si="232"/>
        <v>4</v>
      </c>
      <c r="F14885" t="str">
        <f>_xlfn.XLOOKUP(data!$B14885,campaign!$A$2:$A$18,campaign!$B$2:$B$18)</f>
        <v>MadeCallToRetentionTeam</v>
      </c>
      <c r="G14885">
        <f>_xlfn.XLOOKUP($F14885,campaign!$B$2:$B$18,campaign!$D$2:$D$18)</f>
        <v>16</v>
      </c>
      <c r="H14885" t="str">
        <f>_xlfn.XLOOKUP($A14885,customer!$A$2:$A$978,customer!$B$2:$B$978)</f>
        <v>Jayme Haselwood</v>
      </c>
    </row>
    <row r="14886" spans="1:8" x14ac:dyDescent="0.2">
      <c r="A14886" t="s">
        <v>3912</v>
      </c>
      <c r="B14886" t="s">
        <v>3952</v>
      </c>
      <c r="C14886" s="1">
        <v>44593</v>
      </c>
      <c r="D14886" s="1">
        <v>44757</v>
      </c>
      <c r="E14886">
        <f t="shared" si="232"/>
        <v>5</v>
      </c>
      <c r="F14886" t="str">
        <f>_xlfn.XLOOKUP(data!$B14886,campaign!$A$2:$A$18,campaign!$B$2:$B$18)</f>
        <v>MadeCallToRetentionTeam</v>
      </c>
      <c r="G14886">
        <f>_xlfn.XLOOKUP($F14886,campaign!$B$2:$B$18,campaign!$D$2:$D$18)</f>
        <v>16</v>
      </c>
      <c r="H14886" t="str">
        <f>_xlfn.XLOOKUP($A14886,customer!$A$2:$A$978,customer!$B$2:$B$978)</f>
        <v>Jayme Haselwood</v>
      </c>
    </row>
    <row r="14887" spans="1:8" x14ac:dyDescent="0.2">
      <c r="A14887" t="s">
        <v>3912</v>
      </c>
      <c r="B14887" t="s">
        <v>3952</v>
      </c>
      <c r="C14887" s="1">
        <v>44593</v>
      </c>
      <c r="D14887" s="1">
        <v>44781</v>
      </c>
      <c r="E14887">
        <f t="shared" si="232"/>
        <v>6</v>
      </c>
      <c r="F14887" t="str">
        <f>_xlfn.XLOOKUP(data!$B14887,campaign!$A$2:$A$18,campaign!$B$2:$B$18)</f>
        <v>MadeCallToRetentionTeam</v>
      </c>
      <c r="G14887">
        <f>_xlfn.XLOOKUP($F14887,campaign!$B$2:$B$18,campaign!$D$2:$D$18)</f>
        <v>16</v>
      </c>
      <c r="H14887" t="str">
        <f>_xlfn.XLOOKUP($A14887,customer!$A$2:$A$978,customer!$B$2:$B$978)</f>
        <v>Jayme Haselwood</v>
      </c>
    </row>
    <row r="14888" spans="1:8" x14ac:dyDescent="0.2">
      <c r="A14888" t="s">
        <v>3912</v>
      </c>
      <c r="B14888" t="s">
        <v>3952</v>
      </c>
      <c r="C14888" s="1">
        <v>44593</v>
      </c>
      <c r="D14888" s="1">
        <v>44811</v>
      </c>
      <c r="E14888">
        <f t="shared" si="232"/>
        <v>7</v>
      </c>
      <c r="F14888" t="str">
        <f>_xlfn.XLOOKUP(data!$B14888,campaign!$A$2:$A$18,campaign!$B$2:$B$18)</f>
        <v>MadeCallToRetentionTeam</v>
      </c>
      <c r="G14888">
        <f>_xlfn.XLOOKUP($F14888,campaign!$B$2:$B$18,campaign!$D$2:$D$18)</f>
        <v>16</v>
      </c>
      <c r="H14888" t="str">
        <f>_xlfn.XLOOKUP($A14888,customer!$A$2:$A$978,customer!$B$2:$B$978)</f>
        <v>Jayme Haselwood</v>
      </c>
    </row>
    <row r="14889" spans="1:8" x14ac:dyDescent="0.2">
      <c r="A14889" t="s">
        <v>3912</v>
      </c>
      <c r="B14889" t="s">
        <v>3952</v>
      </c>
      <c r="C14889" s="1">
        <v>44593</v>
      </c>
      <c r="D14889" s="1">
        <v>45050</v>
      </c>
      <c r="E14889">
        <f t="shared" si="232"/>
        <v>15</v>
      </c>
      <c r="F14889" t="str">
        <f>_xlfn.XLOOKUP(data!$B14889,campaign!$A$2:$A$18,campaign!$B$2:$B$18)</f>
        <v>MadeCallToRetentionTeam</v>
      </c>
      <c r="G14889">
        <f>_xlfn.XLOOKUP($F14889,campaign!$B$2:$B$18,campaign!$D$2:$D$18)</f>
        <v>16</v>
      </c>
      <c r="H14889" t="str">
        <f>_xlfn.XLOOKUP($A14889,customer!$A$2:$A$978,customer!$B$2:$B$978)</f>
        <v>Jayme Haselwood</v>
      </c>
    </row>
    <row r="14890" spans="1:8" x14ac:dyDescent="0.2">
      <c r="A14890" t="s">
        <v>3912</v>
      </c>
      <c r="B14890" t="s">
        <v>3927</v>
      </c>
      <c r="C14890" s="1">
        <v>44999</v>
      </c>
      <c r="D14890" s="1">
        <v>44999</v>
      </c>
      <c r="E14890">
        <f t="shared" si="232"/>
        <v>0</v>
      </c>
      <c r="F14890" t="str">
        <f>_xlfn.XLOOKUP(data!$B14890,campaign!$A$2:$A$18,campaign!$B$2:$B$18)</f>
        <v>RespondsToMailOffers</v>
      </c>
      <c r="G14890">
        <f>_xlfn.XLOOKUP($F14890,campaign!$B$2:$B$18,campaign!$D$2:$D$18)</f>
        <v>27</v>
      </c>
      <c r="H14890" t="str">
        <f>_xlfn.XLOOKUP($A14890,customer!$A$2:$A$978,customer!$B$2:$B$978)</f>
        <v>Jayme Haselwood</v>
      </c>
    </row>
    <row r="14891" spans="1:8" x14ac:dyDescent="0.2">
      <c r="A14891" t="s">
        <v>3912</v>
      </c>
      <c r="B14891" t="s">
        <v>3927</v>
      </c>
      <c r="C14891" s="1">
        <v>44999</v>
      </c>
      <c r="D14891" s="1">
        <v>45042</v>
      </c>
      <c r="E14891">
        <f t="shared" si="232"/>
        <v>1</v>
      </c>
      <c r="F14891" t="str">
        <f>_xlfn.XLOOKUP(data!$B14891,campaign!$A$2:$A$18,campaign!$B$2:$B$18)</f>
        <v>RespondsToMailOffers</v>
      </c>
      <c r="G14891">
        <f>_xlfn.XLOOKUP($F14891,campaign!$B$2:$B$18,campaign!$D$2:$D$18)</f>
        <v>27</v>
      </c>
      <c r="H14891" t="str">
        <f>_xlfn.XLOOKUP($A14891,customer!$A$2:$A$978,customer!$B$2:$B$978)</f>
        <v>Jayme Haselwood</v>
      </c>
    </row>
    <row r="14892" spans="1:8" x14ac:dyDescent="0.2">
      <c r="A14892" t="s">
        <v>3912</v>
      </c>
      <c r="B14892" t="s">
        <v>3927</v>
      </c>
      <c r="C14892" s="1">
        <v>44999</v>
      </c>
      <c r="D14892" s="1">
        <v>45071</v>
      </c>
      <c r="E14892">
        <f t="shared" si="232"/>
        <v>2</v>
      </c>
      <c r="F14892" t="str">
        <f>_xlfn.XLOOKUP(data!$B14892,campaign!$A$2:$A$18,campaign!$B$2:$B$18)</f>
        <v>RespondsToMailOffers</v>
      </c>
      <c r="G14892">
        <f>_xlfn.XLOOKUP($F14892,campaign!$B$2:$B$18,campaign!$D$2:$D$18)</f>
        <v>27</v>
      </c>
      <c r="H14892" t="str">
        <f>_xlfn.XLOOKUP($A14892,customer!$A$2:$A$978,customer!$B$2:$B$978)</f>
        <v>Jayme Haselwood</v>
      </c>
    </row>
    <row r="14893" spans="1:8" x14ac:dyDescent="0.2">
      <c r="A14893" t="s">
        <v>3913</v>
      </c>
      <c r="B14893" t="s">
        <v>3927</v>
      </c>
      <c r="C14893" s="1">
        <v>44736</v>
      </c>
      <c r="D14893" s="1">
        <v>44736</v>
      </c>
      <c r="E14893">
        <f t="shared" si="232"/>
        <v>0</v>
      </c>
      <c r="F14893" t="str">
        <f>_xlfn.XLOOKUP(data!$B14893,campaign!$A$2:$A$18,campaign!$B$2:$B$18)</f>
        <v>RespondsToMailOffers</v>
      </c>
      <c r="G14893">
        <f>_xlfn.XLOOKUP($F14893,campaign!$B$2:$B$18,campaign!$D$2:$D$18)</f>
        <v>27</v>
      </c>
      <c r="H14893" t="str">
        <f>_xlfn.XLOOKUP($A14893,customer!$A$2:$A$978,customer!$B$2:$B$978)</f>
        <v>Dorelle Dennington</v>
      </c>
    </row>
    <row r="14894" spans="1:8" x14ac:dyDescent="0.2">
      <c r="A14894" t="s">
        <v>3913</v>
      </c>
      <c r="B14894" t="s">
        <v>3927</v>
      </c>
      <c r="C14894" s="1">
        <v>44736</v>
      </c>
      <c r="D14894" s="1">
        <v>44830</v>
      </c>
      <c r="E14894">
        <f t="shared" si="232"/>
        <v>3</v>
      </c>
      <c r="F14894" t="str">
        <f>_xlfn.XLOOKUP(data!$B14894,campaign!$A$2:$A$18,campaign!$B$2:$B$18)</f>
        <v>RespondsToMailOffers</v>
      </c>
      <c r="G14894">
        <f>_xlfn.XLOOKUP($F14894,campaign!$B$2:$B$18,campaign!$D$2:$D$18)</f>
        <v>27</v>
      </c>
      <c r="H14894" t="str">
        <f>_xlfn.XLOOKUP($A14894,customer!$A$2:$A$978,customer!$B$2:$B$978)</f>
        <v>Dorelle Dennington</v>
      </c>
    </row>
    <row r="14895" spans="1:8" x14ac:dyDescent="0.2">
      <c r="A14895" t="s">
        <v>3913</v>
      </c>
      <c r="B14895" t="s">
        <v>3927</v>
      </c>
      <c r="C14895" s="1">
        <v>44736</v>
      </c>
      <c r="D14895" s="1">
        <v>44867</v>
      </c>
      <c r="E14895">
        <f t="shared" si="232"/>
        <v>4</v>
      </c>
      <c r="F14895" t="str">
        <f>_xlfn.XLOOKUP(data!$B14895,campaign!$A$2:$A$18,campaign!$B$2:$B$18)</f>
        <v>RespondsToMailOffers</v>
      </c>
      <c r="G14895">
        <f>_xlfn.XLOOKUP($F14895,campaign!$B$2:$B$18,campaign!$D$2:$D$18)</f>
        <v>27</v>
      </c>
      <c r="H14895" t="str">
        <f>_xlfn.XLOOKUP($A14895,customer!$A$2:$A$978,customer!$B$2:$B$978)</f>
        <v>Dorelle Dennington</v>
      </c>
    </row>
    <row r="14896" spans="1:8" x14ac:dyDescent="0.2">
      <c r="A14896" t="s">
        <v>3913</v>
      </c>
      <c r="B14896" t="s">
        <v>3927</v>
      </c>
      <c r="C14896" s="1">
        <v>44736</v>
      </c>
      <c r="D14896" s="1">
        <v>44950</v>
      </c>
      <c r="E14896">
        <f t="shared" si="232"/>
        <v>7</v>
      </c>
      <c r="F14896" t="str">
        <f>_xlfn.XLOOKUP(data!$B14896,campaign!$A$2:$A$18,campaign!$B$2:$B$18)</f>
        <v>RespondsToMailOffers</v>
      </c>
      <c r="G14896">
        <f>_xlfn.XLOOKUP($F14896,campaign!$B$2:$B$18,campaign!$D$2:$D$18)</f>
        <v>27</v>
      </c>
      <c r="H14896" t="str">
        <f>_xlfn.XLOOKUP($A14896,customer!$A$2:$A$978,customer!$B$2:$B$978)</f>
        <v>Dorelle Dennington</v>
      </c>
    </row>
    <row r="14897" spans="1:8" x14ac:dyDescent="0.2">
      <c r="A14897" t="s">
        <v>3913</v>
      </c>
      <c r="B14897" t="s">
        <v>3927</v>
      </c>
      <c r="C14897" s="1">
        <v>44736</v>
      </c>
      <c r="D14897" s="1">
        <v>44960</v>
      </c>
      <c r="E14897">
        <f t="shared" si="232"/>
        <v>7</v>
      </c>
      <c r="F14897" t="str">
        <f>_xlfn.XLOOKUP(data!$B14897,campaign!$A$2:$A$18,campaign!$B$2:$B$18)</f>
        <v>RespondsToMailOffers</v>
      </c>
      <c r="G14897">
        <f>_xlfn.XLOOKUP($F14897,campaign!$B$2:$B$18,campaign!$D$2:$D$18)</f>
        <v>27</v>
      </c>
      <c r="H14897" t="str">
        <f>_xlfn.XLOOKUP($A14897,customer!$A$2:$A$978,customer!$B$2:$B$978)</f>
        <v>Dorelle Dennington</v>
      </c>
    </row>
    <row r="14898" spans="1:8" x14ac:dyDescent="0.2">
      <c r="A14898" t="s">
        <v>3913</v>
      </c>
      <c r="B14898" t="s">
        <v>3927</v>
      </c>
      <c r="C14898" s="1">
        <v>44736</v>
      </c>
      <c r="D14898" s="1">
        <v>44987</v>
      </c>
      <c r="E14898">
        <f t="shared" si="232"/>
        <v>8</v>
      </c>
      <c r="F14898" t="str">
        <f>_xlfn.XLOOKUP(data!$B14898,campaign!$A$2:$A$18,campaign!$B$2:$B$18)</f>
        <v>RespondsToMailOffers</v>
      </c>
      <c r="G14898">
        <f>_xlfn.XLOOKUP($F14898,campaign!$B$2:$B$18,campaign!$D$2:$D$18)</f>
        <v>27</v>
      </c>
      <c r="H14898" t="str">
        <f>_xlfn.XLOOKUP($A14898,customer!$A$2:$A$978,customer!$B$2:$B$978)</f>
        <v>Dorelle Dennington</v>
      </c>
    </row>
    <row r="14899" spans="1:8" x14ac:dyDescent="0.2">
      <c r="A14899" t="s">
        <v>3913</v>
      </c>
      <c r="B14899" t="s">
        <v>3927</v>
      </c>
      <c r="C14899" s="1">
        <v>44736</v>
      </c>
      <c r="D14899" s="1">
        <v>45044</v>
      </c>
      <c r="E14899">
        <f t="shared" si="232"/>
        <v>10</v>
      </c>
      <c r="F14899" t="str">
        <f>_xlfn.XLOOKUP(data!$B14899,campaign!$A$2:$A$18,campaign!$B$2:$B$18)</f>
        <v>RespondsToMailOffers</v>
      </c>
      <c r="G14899">
        <f>_xlfn.XLOOKUP($F14899,campaign!$B$2:$B$18,campaign!$D$2:$D$18)</f>
        <v>27</v>
      </c>
      <c r="H14899" t="str">
        <f>_xlfn.XLOOKUP($A14899,customer!$A$2:$A$978,customer!$B$2:$B$978)</f>
        <v>Dorelle Dennington</v>
      </c>
    </row>
    <row r="14900" spans="1:8" x14ac:dyDescent="0.2">
      <c r="A14900" t="s">
        <v>3913</v>
      </c>
      <c r="B14900" t="s">
        <v>3927</v>
      </c>
      <c r="C14900" s="1">
        <v>44736</v>
      </c>
      <c r="D14900" s="1">
        <v>45074</v>
      </c>
      <c r="E14900">
        <f t="shared" si="232"/>
        <v>11</v>
      </c>
      <c r="F14900" t="str">
        <f>_xlfn.XLOOKUP(data!$B14900,campaign!$A$2:$A$18,campaign!$B$2:$B$18)</f>
        <v>RespondsToMailOffers</v>
      </c>
      <c r="G14900">
        <f>_xlfn.XLOOKUP($F14900,campaign!$B$2:$B$18,campaign!$D$2:$D$18)</f>
        <v>27</v>
      </c>
      <c r="H14900" t="str">
        <f>_xlfn.XLOOKUP($A14900,customer!$A$2:$A$978,customer!$B$2:$B$978)</f>
        <v>Dorelle Dennington</v>
      </c>
    </row>
    <row r="14901" spans="1:8" x14ac:dyDescent="0.2">
      <c r="A14901" t="s">
        <v>3913</v>
      </c>
      <c r="B14901" t="s">
        <v>3929</v>
      </c>
      <c r="C14901" s="1">
        <v>44856</v>
      </c>
      <c r="D14901" s="1">
        <v>44856</v>
      </c>
      <c r="E14901">
        <f t="shared" si="232"/>
        <v>0</v>
      </c>
      <c r="F14901" t="str">
        <f>_xlfn.XLOOKUP(data!$B14901,campaign!$A$2:$A$18,campaign!$B$2:$B$18)</f>
        <v>NonUSTravel</v>
      </c>
      <c r="G14901">
        <f>_xlfn.XLOOKUP($F14901,campaign!$B$2:$B$18,campaign!$D$2:$D$18)</f>
        <v>66</v>
      </c>
      <c r="H14901" t="str">
        <f>_xlfn.XLOOKUP($A14901,customer!$A$2:$A$978,customer!$B$2:$B$978)</f>
        <v>Dorelle Dennington</v>
      </c>
    </row>
    <row r="14902" spans="1:8" x14ac:dyDescent="0.2">
      <c r="A14902" t="s">
        <v>3913</v>
      </c>
      <c r="B14902" t="s">
        <v>3929</v>
      </c>
      <c r="C14902" s="1">
        <v>44856</v>
      </c>
      <c r="D14902" s="1">
        <v>44890</v>
      </c>
      <c r="E14902">
        <f t="shared" si="232"/>
        <v>1</v>
      </c>
      <c r="F14902" t="str">
        <f>_xlfn.XLOOKUP(data!$B14902,campaign!$A$2:$A$18,campaign!$B$2:$B$18)</f>
        <v>NonUSTravel</v>
      </c>
      <c r="G14902">
        <f>_xlfn.XLOOKUP($F14902,campaign!$B$2:$B$18,campaign!$D$2:$D$18)</f>
        <v>66</v>
      </c>
      <c r="H14902" t="str">
        <f>_xlfn.XLOOKUP($A14902,customer!$A$2:$A$978,customer!$B$2:$B$978)</f>
        <v>Dorelle Dennington</v>
      </c>
    </row>
    <row r="14903" spans="1:8" x14ac:dyDescent="0.2">
      <c r="A14903" t="s">
        <v>3913</v>
      </c>
      <c r="B14903" t="s">
        <v>3929</v>
      </c>
      <c r="C14903" s="1">
        <v>44856</v>
      </c>
      <c r="D14903" s="1">
        <v>44919</v>
      </c>
      <c r="E14903">
        <f t="shared" si="232"/>
        <v>2</v>
      </c>
      <c r="F14903" t="str">
        <f>_xlfn.XLOOKUP(data!$B14903,campaign!$A$2:$A$18,campaign!$B$2:$B$18)</f>
        <v>NonUSTravel</v>
      </c>
      <c r="G14903">
        <f>_xlfn.XLOOKUP($F14903,campaign!$B$2:$B$18,campaign!$D$2:$D$18)</f>
        <v>66</v>
      </c>
      <c r="H14903" t="str">
        <f>_xlfn.XLOOKUP($A14903,customer!$A$2:$A$978,customer!$B$2:$B$978)</f>
        <v>Dorelle Dennington</v>
      </c>
    </row>
    <row r="14904" spans="1:8" x14ac:dyDescent="0.2">
      <c r="A14904" t="s">
        <v>3913</v>
      </c>
      <c r="B14904" t="s">
        <v>3929</v>
      </c>
      <c r="C14904" s="1">
        <v>44856</v>
      </c>
      <c r="D14904" s="1">
        <v>44959</v>
      </c>
      <c r="E14904">
        <f t="shared" si="232"/>
        <v>3</v>
      </c>
      <c r="F14904" t="str">
        <f>_xlfn.XLOOKUP(data!$B14904,campaign!$A$2:$A$18,campaign!$B$2:$B$18)</f>
        <v>NonUSTravel</v>
      </c>
      <c r="G14904">
        <f>_xlfn.XLOOKUP($F14904,campaign!$B$2:$B$18,campaign!$D$2:$D$18)</f>
        <v>66</v>
      </c>
      <c r="H14904" t="str">
        <f>_xlfn.XLOOKUP($A14904,customer!$A$2:$A$978,customer!$B$2:$B$978)</f>
        <v>Dorelle Dennington</v>
      </c>
    </row>
    <row r="14905" spans="1:8" x14ac:dyDescent="0.2">
      <c r="A14905" t="s">
        <v>3913</v>
      </c>
      <c r="B14905" t="s">
        <v>3929</v>
      </c>
      <c r="C14905" s="1">
        <v>44856</v>
      </c>
      <c r="D14905" s="1">
        <v>45015</v>
      </c>
      <c r="E14905">
        <f t="shared" si="232"/>
        <v>5</v>
      </c>
      <c r="F14905" t="str">
        <f>_xlfn.XLOOKUP(data!$B14905,campaign!$A$2:$A$18,campaign!$B$2:$B$18)</f>
        <v>NonUSTravel</v>
      </c>
      <c r="G14905">
        <f>_xlfn.XLOOKUP($F14905,campaign!$B$2:$B$18,campaign!$D$2:$D$18)</f>
        <v>66</v>
      </c>
      <c r="H14905" t="str">
        <f>_xlfn.XLOOKUP($A14905,customer!$A$2:$A$978,customer!$B$2:$B$978)</f>
        <v>Dorelle Dennington</v>
      </c>
    </row>
    <row r="14906" spans="1:8" x14ac:dyDescent="0.2">
      <c r="A14906" t="s">
        <v>3913</v>
      </c>
      <c r="B14906" t="s">
        <v>3929</v>
      </c>
      <c r="C14906" s="1">
        <v>44856</v>
      </c>
      <c r="D14906" s="1">
        <v>45022</v>
      </c>
      <c r="E14906">
        <f t="shared" si="232"/>
        <v>5</v>
      </c>
      <c r="F14906" t="str">
        <f>_xlfn.XLOOKUP(data!$B14906,campaign!$A$2:$A$18,campaign!$B$2:$B$18)</f>
        <v>NonUSTravel</v>
      </c>
      <c r="G14906">
        <f>_xlfn.XLOOKUP($F14906,campaign!$B$2:$B$18,campaign!$D$2:$D$18)</f>
        <v>66</v>
      </c>
      <c r="H14906" t="str">
        <f>_xlfn.XLOOKUP($A14906,customer!$A$2:$A$978,customer!$B$2:$B$978)</f>
        <v>Dorelle Dennington</v>
      </c>
    </row>
    <row r="14907" spans="1:8" x14ac:dyDescent="0.2">
      <c r="A14907" t="s">
        <v>3913</v>
      </c>
      <c r="B14907" t="s">
        <v>3929</v>
      </c>
      <c r="C14907" s="1">
        <v>44856</v>
      </c>
      <c r="D14907" s="1">
        <v>45081</v>
      </c>
      <c r="E14907">
        <f t="shared" si="232"/>
        <v>7</v>
      </c>
      <c r="F14907" t="str">
        <f>_xlfn.XLOOKUP(data!$B14907,campaign!$A$2:$A$18,campaign!$B$2:$B$18)</f>
        <v>NonUSTravel</v>
      </c>
      <c r="G14907">
        <f>_xlfn.XLOOKUP($F14907,campaign!$B$2:$B$18,campaign!$D$2:$D$18)</f>
        <v>66</v>
      </c>
      <c r="H14907" t="str">
        <f>_xlfn.XLOOKUP($A14907,customer!$A$2:$A$978,customer!$B$2:$B$978)</f>
        <v>Dorelle Dennington</v>
      </c>
    </row>
    <row r="14908" spans="1:8" x14ac:dyDescent="0.2">
      <c r="A14908" t="s">
        <v>3914</v>
      </c>
      <c r="B14908" t="s">
        <v>3947</v>
      </c>
      <c r="C14908" s="1">
        <v>44722</v>
      </c>
      <c r="D14908" s="1">
        <v>44722</v>
      </c>
      <c r="E14908">
        <f t="shared" si="232"/>
        <v>0</v>
      </c>
      <c r="F14908" t="str">
        <f>_xlfn.XLOOKUP(data!$B14908,campaign!$A$2:$A$18,campaign!$B$2:$B$18)</f>
        <v>OwnsComputer</v>
      </c>
      <c r="G14908">
        <f>_xlfn.XLOOKUP($F14908,campaign!$B$2:$B$18,campaign!$D$2:$D$18)</f>
        <v>62</v>
      </c>
      <c r="H14908" t="str">
        <f>_xlfn.XLOOKUP($A14908,customer!$A$2:$A$978,customer!$B$2:$B$978)</f>
        <v>Mavis Tremmil</v>
      </c>
    </row>
    <row r="14909" spans="1:8" x14ac:dyDescent="0.2">
      <c r="A14909" t="s">
        <v>3914</v>
      </c>
      <c r="B14909" t="s">
        <v>3947</v>
      </c>
      <c r="C14909" s="1">
        <v>44722</v>
      </c>
      <c r="D14909" s="1">
        <v>44790</v>
      </c>
      <c r="E14909">
        <f t="shared" si="232"/>
        <v>2</v>
      </c>
      <c r="F14909" t="str">
        <f>_xlfn.XLOOKUP(data!$B14909,campaign!$A$2:$A$18,campaign!$B$2:$B$18)</f>
        <v>OwnsComputer</v>
      </c>
      <c r="G14909">
        <f>_xlfn.XLOOKUP($F14909,campaign!$B$2:$B$18,campaign!$D$2:$D$18)</f>
        <v>62</v>
      </c>
      <c r="H14909" t="str">
        <f>_xlfn.XLOOKUP($A14909,customer!$A$2:$A$978,customer!$B$2:$B$978)</f>
        <v>Mavis Tremmil</v>
      </c>
    </row>
    <row r="14910" spans="1:8" x14ac:dyDescent="0.2">
      <c r="A14910" t="s">
        <v>3914</v>
      </c>
      <c r="B14910" t="s">
        <v>3947</v>
      </c>
      <c r="C14910" s="1">
        <v>44722</v>
      </c>
      <c r="D14910" s="1">
        <v>44859</v>
      </c>
      <c r="E14910">
        <f t="shared" si="232"/>
        <v>4</v>
      </c>
      <c r="F14910" t="str">
        <f>_xlfn.XLOOKUP(data!$B14910,campaign!$A$2:$A$18,campaign!$B$2:$B$18)</f>
        <v>OwnsComputer</v>
      </c>
      <c r="G14910">
        <f>_xlfn.XLOOKUP($F14910,campaign!$B$2:$B$18,campaign!$D$2:$D$18)</f>
        <v>62</v>
      </c>
      <c r="H14910" t="str">
        <f>_xlfn.XLOOKUP($A14910,customer!$A$2:$A$978,customer!$B$2:$B$978)</f>
        <v>Mavis Tremmil</v>
      </c>
    </row>
    <row r="14911" spans="1:8" x14ac:dyDescent="0.2">
      <c r="A14911" t="s">
        <v>3914</v>
      </c>
      <c r="B14911" t="s">
        <v>3947</v>
      </c>
      <c r="C14911" s="1">
        <v>44722</v>
      </c>
      <c r="D14911" s="1">
        <v>44875</v>
      </c>
      <c r="E14911">
        <f t="shared" si="232"/>
        <v>5</v>
      </c>
      <c r="F14911" t="str">
        <f>_xlfn.XLOOKUP(data!$B14911,campaign!$A$2:$A$18,campaign!$B$2:$B$18)</f>
        <v>OwnsComputer</v>
      </c>
      <c r="G14911">
        <f>_xlfn.XLOOKUP($F14911,campaign!$B$2:$B$18,campaign!$D$2:$D$18)</f>
        <v>62</v>
      </c>
      <c r="H14911" t="str">
        <f>_xlfn.XLOOKUP($A14911,customer!$A$2:$A$978,customer!$B$2:$B$978)</f>
        <v>Mavis Tremmil</v>
      </c>
    </row>
    <row r="14912" spans="1:8" x14ac:dyDescent="0.2">
      <c r="A14912" t="s">
        <v>3914</v>
      </c>
      <c r="B14912" t="s">
        <v>3947</v>
      </c>
      <c r="C14912" s="1">
        <v>44722</v>
      </c>
      <c r="D14912" s="1">
        <v>44907</v>
      </c>
      <c r="E14912">
        <f t="shared" si="232"/>
        <v>6</v>
      </c>
      <c r="F14912" t="str">
        <f>_xlfn.XLOOKUP(data!$B14912,campaign!$A$2:$A$18,campaign!$B$2:$B$18)</f>
        <v>OwnsComputer</v>
      </c>
      <c r="G14912">
        <f>_xlfn.XLOOKUP($F14912,campaign!$B$2:$B$18,campaign!$D$2:$D$18)</f>
        <v>62</v>
      </c>
      <c r="H14912" t="str">
        <f>_xlfn.XLOOKUP($A14912,customer!$A$2:$A$978,customer!$B$2:$B$978)</f>
        <v>Mavis Tremmil</v>
      </c>
    </row>
    <row r="14913" spans="1:8" x14ac:dyDescent="0.2">
      <c r="A14913" t="s">
        <v>3914</v>
      </c>
      <c r="B14913" t="s">
        <v>3947</v>
      </c>
      <c r="C14913" s="1">
        <v>44722</v>
      </c>
      <c r="D14913" s="1">
        <v>45067</v>
      </c>
      <c r="E14913">
        <f t="shared" si="232"/>
        <v>11</v>
      </c>
      <c r="F14913" t="str">
        <f>_xlfn.XLOOKUP(data!$B14913,campaign!$A$2:$A$18,campaign!$B$2:$B$18)</f>
        <v>OwnsComputer</v>
      </c>
      <c r="G14913">
        <f>_xlfn.XLOOKUP($F14913,campaign!$B$2:$B$18,campaign!$D$2:$D$18)</f>
        <v>62</v>
      </c>
      <c r="H14913" t="str">
        <f>_xlfn.XLOOKUP($A14913,customer!$A$2:$A$978,customer!$B$2:$B$978)</f>
        <v>Mavis Tremmil</v>
      </c>
    </row>
    <row r="14914" spans="1:8" x14ac:dyDescent="0.2">
      <c r="A14914" t="s">
        <v>3914</v>
      </c>
      <c r="B14914" t="s">
        <v>3948</v>
      </c>
      <c r="C14914" s="1">
        <v>44775</v>
      </c>
      <c r="D14914" s="1">
        <v>44775</v>
      </c>
      <c r="E14914">
        <f t="shared" si="232"/>
        <v>0</v>
      </c>
      <c r="F14914" t="str">
        <f>_xlfn.XLOOKUP(data!$B14914,campaign!$A$2:$A$18,campaign!$B$2:$B$18)</f>
        <v>HasCreditCard</v>
      </c>
      <c r="G14914">
        <f>_xlfn.XLOOKUP($F14914,campaign!$B$2:$B$18,campaign!$D$2:$D$18)</f>
        <v>65</v>
      </c>
      <c r="H14914" t="str">
        <f>_xlfn.XLOOKUP($A14914,customer!$A$2:$A$978,customer!$B$2:$B$978)</f>
        <v>Mavis Tremmil</v>
      </c>
    </row>
    <row r="14915" spans="1:8" x14ac:dyDescent="0.2">
      <c r="A14915" t="s">
        <v>3914</v>
      </c>
      <c r="B14915" t="s">
        <v>3948</v>
      </c>
      <c r="C14915" s="1">
        <v>44775</v>
      </c>
      <c r="D14915" s="1">
        <v>44815</v>
      </c>
      <c r="E14915">
        <f t="shared" ref="E14915:E14978" si="233">DATEDIF(C14915,D14915,"M")</f>
        <v>1</v>
      </c>
      <c r="F14915" t="str">
        <f>_xlfn.XLOOKUP(data!$B14915,campaign!$A$2:$A$18,campaign!$B$2:$B$18)</f>
        <v>HasCreditCard</v>
      </c>
      <c r="G14915">
        <f>_xlfn.XLOOKUP($F14915,campaign!$B$2:$B$18,campaign!$D$2:$D$18)</f>
        <v>65</v>
      </c>
      <c r="H14915" t="str">
        <f>_xlfn.XLOOKUP($A14915,customer!$A$2:$A$978,customer!$B$2:$B$978)</f>
        <v>Mavis Tremmil</v>
      </c>
    </row>
    <row r="14916" spans="1:8" x14ac:dyDescent="0.2">
      <c r="A14916" t="s">
        <v>3914</v>
      </c>
      <c r="B14916" t="s">
        <v>3948</v>
      </c>
      <c r="C14916" s="1">
        <v>44775</v>
      </c>
      <c r="D14916" s="1">
        <v>44846</v>
      </c>
      <c r="E14916">
        <f t="shared" si="233"/>
        <v>2</v>
      </c>
      <c r="F14916" t="str">
        <f>_xlfn.XLOOKUP(data!$B14916,campaign!$A$2:$A$18,campaign!$B$2:$B$18)</f>
        <v>HasCreditCard</v>
      </c>
      <c r="G14916">
        <f>_xlfn.XLOOKUP($F14916,campaign!$B$2:$B$18,campaign!$D$2:$D$18)</f>
        <v>65</v>
      </c>
      <c r="H14916" t="str">
        <f>_xlfn.XLOOKUP($A14916,customer!$A$2:$A$978,customer!$B$2:$B$978)</f>
        <v>Mavis Tremmil</v>
      </c>
    </row>
    <row r="14917" spans="1:8" x14ac:dyDescent="0.2">
      <c r="A14917" t="s">
        <v>3914</v>
      </c>
      <c r="B14917" t="s">
        <v>3948</v>
      </c>
      <c r="C14917" s="1">
        <v>44775</v>
      </c>
      <c r="D14917" s="1">
        <v>44902</v>
      </c>
      <c r="E14917">
        <f t="shared" si="233"/>
        <v>4</v>
      </c>
      <c r="F14917" t="str">
        <f>_xlfn.XLOOKUP(data!$B14917,campaign!$A$2:$A$18,campaign!$B$2:$B$18)</f>
        <v>HasCreditCard</v>
      </c>
      <c r="G14917">
        <f>_xlfn.XLOOKUP($F14917,campaign!$B$2:$B$18,campaign!$D$2:$D$18)</f>
        <v>65</v>
      </c>
      <c r="H14917" t="str">
        <f>_xlfn.XLOOKUP($A14917,customer!$A$2:$A$978,customer!$B$2:$B$978)</f>
        <v>Mavis Tremmil</v>
      </c>
    </row>
    <row r="14918" spans="1:8" x14ac:dyDescent="0.2">
      <c r="A14918" t="s">
        <v>3914</v>
      </c>
      <c r="B14918" t="s">
        <v>3948</v>
      </c>
      <c r="C14918" s="1">
        <v>44775</v>
      </c>
      <c r="D14918" s="1">
        <v>44939</v>
      </c>
      <c r="E14918">
        <f t="shared" si="233"/>
        <v>5</v>
      </c>
      <c r="F14918" t="str">
        <f>_xlfn.XLOOKUP(data!$B14918,campaign!$A$2:$A$18,campaign!$B$2:$B$18)</f>
        <v>HasCreditCard</v>
      </c>
      <c r="G14918">
        <f>_xlfn.XLOOKUP($F14918,campaign!$B$2:$B$18,campaign!$D$2:$D$18)</f>
        <v>65</v>
      </c>
      <c r="H14918" t="str">
        <f>_xlfn.XLOOKUP($A14918,customer!$A$2:$A$978,customer!$B$2:$B$978)</f>
        <v>Mavis Tremmil</v>
      </c>
    </row>
    <row r="14919" spans="1:8" x14ac:dyDescent="0.2">
      <c r="A14919" t="s">
        <v>3914</v>
      </c>
      <c r="B14919" t="s">
        <v>3948</v>
      </c>
      <c r="C14919" s="1">
        <v>44775</v>
      </c>
      <c r="D14919" s="1">
        <v>44998</v>
      </c>
      <c r="E14919">
        <f t="shared" si="233"/>
        <v>7</v>
      </c>
      <c r="F14919" t="str">
        <f>_xlfn.XLOOKUP(data!$B14919,campaign!$A$2:$A$18,campaign!$B$2:$B$18)</f>
        <v>HasCreditCard</v>
      </c>
      <c r="G14919">
        <f>_xlfn.XLOOKUP($F14919,campaign!$B$2:$B$18,campaign!$D$2:$D$18)</f>
        <v>65</v>
      </c>
      <c r="H14919" t="str">
        <f>_xlfn.XLOOKUP($A14919,customer!$A$2:$A$978,customer!$B$2:$B$978)</f>
        <v>Mavis Tremmil</v>
      </c>
    </row>
    <row r="14920" spans="1:8" x14ac:dyDescent="0.2">
      <c r="A14920" t="s">
        <v>3914</v>
      </c>
      <c r="B14920" t="s">
        <v>3948</v>
      </c>
      <c r="C14920" s="1">
        <v>44775</v>
      </c>
      <c r="D14920" s="1">
        <v>45024</v>
      </c>
      <c r="E14920">
        <f t="shared" si="233"/>
        <v>8</v>
      </c>
      <c r="F14920" t="str">
        <f>_xlfn.XLOOKUP(data!$B14920,campaign!$A$2:$A$18,campaign!$B$2:$B$18)</f>
        <v>HasCreditCard</v>
      </c>
      <c r="G14920">
        <f>_xlfn.XLOOKUP($F14920,campaign!$B$2:$B$18,campaign!$D$2:$D$18)</f>
        <v>65</v>
      </c>
      <c r="H14920" t="str">
        <f>_xlfn.XLOOKUP($A14920,customer!$A$2:$A$978,customer!$B$2:$B$978)</f>
        <v>Mavis Tremmil</v>
      </c>
    </row>
    <row r="14921" spans="1:8" x14ac:dyDescent="0.2">
      <c r="A14921" t="s">
        <v>3914</v>
      </c>
      <c r="B14921" t="s">
        <v>3948</v>
      </c>
      <c r="C14921" s="1">
        <v>44775</v>
      </c>
      <c r="D14921" s="1">
        <v>45062</v>
      </c>
      <c r="E14921">
        <f t="shared" si="233"/>
        <v>9</v>
      </c>
      <c r="F14921" t="str">
        <f>_xlfn.XLOOKUP(data!$B14921,campaign!$A$2:$A$18,campaign!$B$2:$B$18)</f>
        <v>HasCreditCard</v>
      </c>
      <c r="G14921">
        <f>_xlfn.XLOOKUP($F14921,campaign!$B$2:$B$18,campaign!$D$2:$D$18)</f>
        <v>65</v>
      </c>
      <c r="H14921" t="str">
        <f>_xlfn.XLOOKUP($A14921,customer!$A$2:$A$978,customer!$B$2:$B$978)</f>
        <v>Mavis Tremmil</v>
      </c>
    </row>
    <row r="14922" spans="1:8" x14ac:dyDescent="0.2">
      <c r="A14922" t="s">
        <v>3915</v>
      </c>
      <c r="B14922" t="s">
        <v>3922</v>
      </c>
      <c r="C14922" s="1">
        <v>44732</v>
      </c>
      <c r="D14922" s="1">
        <v>44732</v>
      </c>
      <c r="E14922">
        <f t="shared" si="233"/>
        <v>0</v>
      </c>
      <c r="F14922" t="str">
        <f>_xlfn.XLOOKUP(data!$B14922,campaign!$A$2:$A$18,campaign!$B$2:$B$18)</f>
        <v>HandsetWebCapable</v>
      </c>
      <c r="G14922">
        <f>_xlfn.XLOOKUP($F14922,campaign!$B$2:$B$18,campaign!$D$2:$D$18)</f>
        <v>62</v>
      </c>
      <c r="H14922" t="str">
        <f>_xlfn.XLOOKUP($A14922,customer!$A$2:$A$978,customer!$B$2:$B$978)</f>
        <v>Dunc Colliber</v>
      </c>
    </row>
    <row r="14923" spans="1:8" x14ac:dyDescent="0.2">
      <c r="A14923" t="s">
        <v>3915</v>
      </c>
      <c r="B14923" t="s">
        <v>3922</v>
      </c>
      <c r="C14923" s="1">
        <v>44732</v>
      </c>
      <c r="D14923" s="1">
        <v>44768</v>
      </c>
      <c r="E14923">
        <f t="shared" si="233"/>
        <v>1</v>
      </c>
      <c r="F14923" t="str">
        <f>_xlfn.XLOOKUP(data!$B14923,campaign!$A$2:$A$18,campaign!$B$2:$B$18)</f>
        <v>HandsetWebCapable</v>
      </c>
      <c r="G14923">
        <f>_xlfn.XLOOKUP($F14923,campaign!$B$2:$B$18,campaign!$D$2:$D$18)</f>
        <v>62</v>
      </c>
      <c r="H14923" t="str">
        <f>_xlfn.XLOOKUP($A14923,customer!$A$2:$A$978,customer!$B$2:$B$978)</f>
        <v>Dunc Colliber</v>
      </c>
    </row>
    <row r="14924" spans="1:8" x14ac:dyDescent="0.2">
      <c r="A14924" t="s">
        <v>3915</v>
      </c>
      <c r="B14924" t="s">
        <v>3922</v>
      </c>
      <c r="C14924" s="1">
        <v>44732</v>
      </c>
      <c r="D14924" s="1">
        <v>44775</v>
      </c>
      <c r="E14924">
        <f t="shared" si="233"/>
        <v>1</v>
      </c>
      <c r="F14924" t="str">
        <f>_xlfn.XLOOKUP(data!$B14924,campaign!$A$2:$A$18,campaign!$B$2:$B$18)</f>
        <v>HandsetWebCapable</v>
      </c>
      <c r="G14924">
        <f>_xlfn.XLOOKUP($F14924,campaign!$B$2:$B$18,campaign!$D$2:$D$18)</f>
        <v>62</v>
      </c>
      <c r="H14924" t="str">
        <f>_xlfn.XLOOKUP($A14924,customer!$A$2:$A$978,customer!$B$2:$B$978)</f>
        <v>Dunc Colliber</v>
      </c>
    </row>
    <row r="14925" spans="1:8" x14ac:dyDescent="0.2">
      <c r="A14925" t="s">
        <v>3915</v>
      </c>
      <c r="B14925" t="s">
        <v>3922</v>
      </c>
      <c r="C14925" s="1">
        <v>44732</v>
      </c>
      <c r="D14925" s="1">
        <v>44808</v>
      </c>
      <c r="E14925">
        <f t="shared" si="233"/>
        <v>2</v>
      </c>
      <c r="F14925" t="str">
        <f>_xlfn.XLOOKUP(data!$B14925,campaign!$A$2:$A$18,campaign!$B$2:$B$18)</f>
        <v>HandsetWebCapable</v>
      </c>
      <c r="G14925">
        <f>_xlfn.XLOOKUP($F14925,campaign!$B$2:$B$18,campaign!$D$2:$D$18)</f>
        <v>62</v>
      </c>
      <c r="H14925" t="str">
        <f>_xlfn.XLOOKUP($A14925,customer!$A$2:$A$978,customer!$B$2:$B$978)</f>
        <v>Dunc Colliber</v>
      </c>
    </row>
    <row r="14926" spans="1:8" x14ac:dyDescent="0.2">
      <c r="A14926" t="s">
        <v>3915</v>
      </c>
      <c r="B14926" t="s">
        <v>3922</v>
      </c>
      <c r="C14926" s="1">
        <v>44732</v>
      </c>
      <c r="D14926" s="1">
        <v>44857</v>
      </c>
      <c r="E14926">
        <f t="shared" si="233"/>
        <v>4</v>
      </c>
      <c r="F14926" t="str">
        <f>_xlfn.XLOOKUP(data!$B14926,campaign!$A$2:$A$18,campaign!$B$2:$B$18)</f>
        <v>HandsetWebCapable</v>
      </c>
      <c r="G14926">
        <f>_xlfn.XLOOKUP($F14926,campaign!$B$2:$B$18,campaign!$D$2:$D$18)</f>
        <v>62</v>
      </c>
      <c r="H14926" t="str">
        <f>_xlfn.XLOOKUP($A14926,customer!$A$2:$A$978,customer!$B$2:$B$978)</f>
        <v>Dunc Colliber</v>
      </c>
    </row>
    <row r="14927" spans="1:8" x14ac:dyDescent="0.2">
      <c r="A14927" t="s">
        <v>3915</v>
      </c>
      <c r="B14927" t="s">
        <v>3922</v>
      </c>
      <c r="C14927" s="1">
        <v>44732</v>
      </c>
      <c r="D14927" s="1">
        <v>44892</v>
      </c>
      <c r="E14927">
        <f t="shared" si="233"/>
        <v>5</v>
      </c>
      <c r="F14927" t="str">
        <f>_xlfn.XLOOKUP(data!$B14927,campaign!$A$2:$A$18,campaign!$B$2:$B$18)</f>
        <v>HandsetWebCapable</v>
      </c>
      <c r="G14927">
        <f>_xlfn.XLOOKUP($F14927,campaign!$B$2:$B$18,campaign!$D$2:$D$18)</f>
        <v>62</v>
      </c>
      <c r="H14927" t="str">
        <f>_xlfn.XLOOKUP($A14927,customer!$A$2:$A$978,customer!$B$2:$B$978)</f>
        <v>Dunc Colliber</v>
      </c>
    </row>
    <row r="14928" spans="1:8" x14ac:dyDescent="0.2">
      <c r="A14928" t="s">
        <v>3915</v>
      </c>
      <c r="B14928" t="s">
        <v>3922</v>
      </c>
      <c r="C14928" s="1">
        <v>44732</v>
      </c>
      <c r="D14928" s="1">
        <v>44923</v>
      </c>
      <c r="E14928">
        <f t="shared" si="233"/>
        <v>6</v>
      </c>
      <c r="F14928" t="str">
        <f>_xlfn.XLOOKUP(data!$B14928,campaign!$A$2:$A$18,campaign!$B$2:$B$18)</f>
        <v>HandsetWebCapable</v>
      </c>
      <c r="G14928">
        <f>_xlfn.XLOOKUP($F14928,campaign!$B$2:$B$18,campaign!$D$2:$D$18)</f>
        <v>62</v>
      </c>
      <c r="H14928" t="str">
        <f>_xlfn.XLOOKUP($A14928,customer!$A$2:$A$978,customer!$B$2:$B$978)</f>
        <v>Dunc Colliber</v>
      </c>
    </row>
    <row r="14929" spans="1:8" x14ac:dyDescent="0.2">
      <c r="A14929" t="s">
        <v>3915</v>
      </c>
      <c r="B14929" t="s">
        <v>3922</v>
      </c>
      <c r="C14929" s="1">
        <v>44732</v>
      </c>
      <c r="D14929" s="1">
        <v>44951</v>
      </c>
      <c r="E14929">
        <f t="shared" si="233"/>
        <v>7</v>
      </c>
      <c r="F14929" t="str">
        <f>_xlfn.XLOOKUP(data!$B14929,campaign!$A$2:$A$18,campaign!$B$2:$B$18)</f>
        <v>HandsetWebCapable</v>
      </c>
      <c r="G14929">
        <f>_xlfn.XLOOKUP($F14929,campaign!$B$2:$B$18,campaign!$D$2:$D$18)</f>
        <v>62</v>
      </c>
      <c r="H14929" t="str">
        <f>_xlfn.XLOOKUP($A14929,customer!$A$2:$A$978,customer!$B$2:$B$978)</f>
        <v>Dunc Colliber</v>
      </c>
    </row>
    <row r="14930" spans="1:8" x14ac:dyDescent="0.2">
      <c r="A14930" t="s">
        <v>3915</v>
      </c>
      <c r="B14930" t="s">
        <v>3922</v>
      </c>
      <c r="C14930" s="1">
        <v>44732</v>
      </c>
      <c r="D14930" s="1">
        <v>45005</v>
      </c>
      <c r="E14930">
        <f t="shared" si="233"/>
        <v>9</v>
      </c>
      <c r="F14930" t="str">
        <f>_xlfn.XLOOKUP(data!$B14930,campaign!$A$2:$A$18,campaign!$B$2:$B$18)</f>
        <v>HandsetWebCapable</v>
      </c>
      <c r="G14930">
        <f>_xlfn.XLOOKUP($F14930,campaign!$B$2:$B$18,campaign!$D$2:$D$18)</f>
        <v>62</v>
      </c>
      <c r="H14930" t="str">
        <f>_xlfn.XLOOKUP($A14930,customer!$A$2:$A$978,customer!$B$2:$B$978)</f>
        <v>Dunc Colliber</v>
      </c>
    </row>
    <row r="14931" spans="1:8" x14ac:dyDescent="0.2">
      <c r="A14931" t="s">
        <v>3915</v>
      </c>
      <c r="B14931" t="s">
        <v>3922</v>
      </c>
      <c r="C14931" s="1">
        <v>44732</v>
      </c>
      <c r="D14931" s="1">
        <v>45018</v>
      </c>
      <c r="E14931">
        <f t="shared" si="233"/>
        <v>9</v>
      </c>
      <c r="F14931" t="str">
        <f>_xlfn.XLOOKUP(data!$B14931,campaign!$A$2:$A$18,campaign!$B$2:$B$18)</f>
        <v>HandsetWebCapable</v>
      </c>
      <c r="G14931">
        <f>_xlfn.XLOOKUP($F14931,campaign!$B$2:$B$18,campaign!$D$2:$D$18)</f>
        <v>62</v>
      </c>
      <c r="H14931" t="str">
        <f>_xlfn.XLOOKUP($A14931,customer!$A$2:$A$978,customer!$B$2:$B$978)</f>
        <v>Dunc Colliber</v>
      </c>
    </row>
    <row r="14932" spans="1:8" x14ac:dyDescent="0.2">
      <c r="A14932" t="s">
        <v>3915</v>
      </c>
      <c r="B14932" t="s">
        <v>3922</v>
      </c>
      <c r="C14932" s="1">
        <v>44732</v>
      </c>
      <c r="D14932" s="1">
        <v>45072</v>
      </c>
      <c r="E14932">
        <f t="shared" si="233"/>
        <v>11</v>
      </c>
      <c r="F14932" t="str">
        <f>_xlfn.XLOOKUP(data!$B14932,campaign!$A$2:$A$18,campaign!$B$2:$B$18)</f>
        <v>HandsetWebCapable</v>
      </c>
      <c r="G14932">
        <f>_xlfn.XLOOKUP($F14932,campaign!$B$2:$B$18,campaign!$D$2:$D$18)</f>
        <v>62</v>
      </c>
      <c r="H14932" t="str">
        <f>_xlfn.XLOOKUP($A14932,customer!$A$2:$A$978,customer!$B$2:$B$978)</f>
        <v>Dunc Colliber</v>
      </c>
    </row>
    <row r="14933" spans="1:8" x14ac:dyDescent="0.2">
      <c r="A14933" t="s">
        <v>3915</v>
      </c>
      <c r="B14933" t="s">
        <v>3951</v>
      </c>
      <c r="C14933" s="1">
        <v>44844</v>
      </c>
      <c r="D14933" s="1">
        <v>44844</v>
      </c>
      <c r="E14933">
        <f t="shared" si="233"/>
        <v>0</v>
      </c>
      <c r="F14933" t="str">
        <f>_xlfn.XLOOKUP(data!$B14933,campaign!$A$2:$A$18,campaign!$B$2:$B$18)</f>
        <v>OwnsMotorcycle</v>
      </c>
      <c r="G14933">
        <f>_xlfn.XLOOKUP($F14933,campaign!$B$2:$B$18,campaign!$D$2:$D$18)</f>
        <v>14</v>
      </c>
      <c r="H14933" t="str">
        <f>_xlfn.XLOOKUP($A14933,customer!$A$2:$A$978,customer!$B$2:$B$978)</f>
        <v>Dunc Colliber</v>
      </c>
    </row>
    <row r="14934" spans="1:8" x14ac:dyDescent="0.2">
      <c r="A14934" t="s">
        <v>3915</v>
      </c>
      <c r="B14934" t="s">
        <v>3951</v>
      </c>
      <c r="C14934" s="1">
        <v>44844</v>
      </c>
      <c r="D14934" s="1">
        <v>44875</v>
      </c>
      <c r="E14934">
        <f t="shared" si="233"/>
        <v>1</v>
      </c>
      <c r="F14934" t="str">
        <f>_xlfn.XLOOKUP(data!$B14934,campaign!$A$2:$A$18,campaign!$B$2:$B$18)</f>
        <v>OwnsMotorcycle</v>
      </c>
      <c r="G14934">
        <f>_xlfn.XLOOKUP($F14934,campaign!$B$2:$B$18,campaign!$D$2:$D$18)</f>
        <v>14</v>
      </c>
      <c r="H14934" t="str">
        <f>_xlfn.XLOOKUP($A14934,customer!$A$2:$A$978,customer!$B$2:$B$978)</f>
        <v>Dunc Colliber</v>
      </c>
    </row>
    <row r="14935" spans="1:8" x14ac:dyDescent="0.2">
      <c r="A14935" t="s">
        <v>3915</v>
      </c>
      <c r="B14935" t="s">
        <v>3951</v>
      </c>
      <c r="C14935" s="1">
        <v>44844</v>
      </c>
      <c r="D14935" s="1">
        <v>44913</v>
      </c>
      <c r="E14935">
        <f t="shared" si="233"/>
        <v>2</v>
      </c>
      <c r="F14935" t="str">
        <f>_xlfn.XLOOKUP(data!$B14935,campaign!$A$2:$A$18,campaign!$B$2:$B$18)</f>
        <v>OwnsMotorcycle</v>
      </c>
      <c r="G14935">
        <f>_xlfn.XLOOKUP($F14935,campaign!$B$2:$B$18,campaign!$D$2:$D$18)</f>
        <v>14</v>
      </c>
      <c r="H14935" t="str">
        <f>_xlfn.XLOOKUP($A14935,customer!$A$2:$A$978,customer!$B$2:$B$978)</f>
        <v>Dunc Colliber</v>
      </c>
    </row>
    <row r="14936" spans="1:8" x14ac:dyDescent="0.2">
      <c r="A14936" t="s">
        <v>3915</v>
      </c>
      <c r="B14936" t="s">
        <v>3951</v>
      </c>
      <c r="C14936" s="1">
        <v>44844</v>
      </c>
      <c r="D14936" s="1">
        <v>44938</v>
      </c>
      <c r="E14936">
        <f t="shared" si="233"/>
        <v>3</v>
      </c>
      <c r="F14936" t="str">
        <f>_xlfn.XLOOKUP(data!$B14936,campaign!$A$2:$A$18,campaign!$B$2:$B$18)</f>
        <v>OwnsMotorcycle</v>
      </c>
      <c r="G14936">
        <f>_xlfn.XLOOKUP($F14936,campaign!$B$2:$B$18,campaign!$D$2:$D$18)</f>
        <v>14</v>
      </c>
      <c r="H14936" t="str">
        <f>_xlfn.XLOOKUP($A14936,customer!$A$2:$A$978,customer!$B$2:$B$978)</f>
        <v>Dunc Colliber</v>
      </c>
    </row>
    <row r="14937" spans="1:8" x14ac:dyDescent="0.2">
      <c r="A14937" t="s">
        <v>3915</v>
      </c>
      <c r="B14937" t="s">
        <v>3951</v>
      </c>
      <c r="C14937" s="1">
        <v>44844</v>
      </c>
      <c r="D14937" s="1">
        <v>44982</v>
      </c>
      <c r="E14937">
        <f t="shared" si="233"/>
        <v>4</v>
      </c>
      <c r="F14937" t="str">
        <f>_xlfn.XLOOKUP(data!$B14937,campaign!$A$2:$A$18,campaign!$B$2:$B$18)</f>
        <v>OwnsMotorcycle</v>
      </c>
      <c r="G14937">
        <f>_xlfn.XLOOKUP($F14937,campaign!$B$2:$B$18,campaign!$D$2:$D$18)</f>
        <v>14</v>
      </c>
      <c r="H14937" t="str">
        <f>_xlfn.XLOOKUP($A14937,customer!$A$2:$A$978,customer!$B$2:$B$978)</f>
        <v>Dunc Colliber</v>
      </c>
    </row>
    <row r="14938" spans="1:8" x14ac:dyDescent="0.2">
      <c r="A14938" t="s">
        <v>3915</v>
      </c>
      <c r="B14938" t="s">
        <v>3951</v>
      </c>
      <c r="C14938" s="1">
        <v>44844</v>
      </c>
      <c r="D14938" s="1">
        <v>45007</v>
      </c>
      <c r="E14938">
        <f t="shared" si="233"/>
        <v>5</v>
      </c>
      <c r="F14938" t="str">
        <f>_xlfn.XLOOKUP(data!$B14938,campaign!$A$2:$A$18,campaign!$B$2:$B$18)</f>
        <v>OwnsMotorcycle</v>
      </c>
      <c r="G14938">
        <f>_xlfn.XLOOKUP($F14938,campaign!$B$2:$B$18,campaign!$D$2:$D$18)</f>
        <v>14</v>
      </c>
      <c r="H14938" t="str">
        <f>_xlfn.XLOOKUP($A14938,customer!$A$2:$A$978,customer!$B$2:$B$978)</f>
        <v>Dunc Colliber</v>
      </c>
    </row>
    <row r="14939" spans="1:8" x14ac:dyDescent="0.2">
      <c r="A14939" t="s">
        <v>3915</v>
      </c>
      <c r="B14939" t="s">
        <v>3951</v>
      </c>
      <c r="C14939" s="1">
        <v>44844</v>
      </c>
      <c r="D14939" s="1">
        <v>45032</v>
      </c>
      <c r="E14939">
        <f t="shared" si="233"/>
        <v>6</v>
      </c>
      <c r="F14939" t="str">
        <f>_xlfn.XLOOKUP(data!$B14939,campaign!$A$2:$A$18,campaign!$B$2:$B$18)</f>
        <v>OwnsMotorcycle</v>
      </c>
      <c r="G14939">
        <f>_xlfn.XLOOKUP($F14939,campaign!$B$2:$B$18,campaign!$D$2:$D$18)</f>
        <v>14</v>
      </c>
      <c r="H14939" t="str">
        <f>_xlfn.XLOOKUP($A14939,customer!$A$2:$A$978,customer!$B$2:$B$978)</f>
        <v>Dunc Colliber</v>
      </c>
    </row>
    <row r="14940" spans="1:8" x14ac:dyDescent="0.2">
      <c r="A14940" t="s">
        <v>3915</v>
      </c>
      <c r="B14940" t="s">
        <v>3951</v>
      </c>
      <c r="C14940" s="1">
        <v>44844</v>
      </c>
      <c r="D14940" s="1">
        <v>45059</v>
      </c>
      <c r="E14940">
        <f t="shared" si="233"/>
        <v>7</v>
      </c>
      <c r="F14940" t="str">
        <f>_xlfn.XLOOKUP(data!$B14940,campaign!$A$2:$A$18,campaign!$B$2:$B$18)</f>
        <v>OwnsMotorcycle</v>
      </c>
      <c r="G14940">
        <f>_xlfn.XLOOKUP($F14940,campaign!$B$2:$B$18,campaign!$D$2:$D$18)</f>
        <v>14</v>
      </c>
      <c r="H14940" t="str">
        <f>_xlfn.XLOOKUP($A14940,customer!$A$2:$A$978,customer!$B$2:$B$978)</f>
        <v>Dunc Colliber</v>
      </c>
    </row>
    <row r="14941" spans="1:8" x14ac:dyDescent="0.2">
      <c r="A14941" t="s">
        <v>3916</v>
      </c>
      <c r="B14941" t="s">
        <v>3921</v>
      </c>
      <c r="C14941" s="1">
        <v>44725</v>
      </c>
      <c r="D14941" s="1">
        <v>44725</v>
      </c>
      <c r="E14941">
        <f t="shared" si="233"/>
        <v>0</v>
      </c>
      <c r="F14941" t="str">
        <f>_xlfn.XLOOKUP(data!$B14941,campaign!$A$2:$A$18,campaign!$B$2:$B$18)</f>
        <v>HandsetRefurbished</v>
      </c>
      <c r="G14941">
        <f>_xlfn.XLOOKUP($F14941,campaign!$B$2:$B$18,campaign!$D$2:$D$18)</f>
        <v>26</v>
      </c>
      <c r="H14941" t="str">
        <f>_xlfn.XLOOKUP($A14941,customer!$A$2:$A$978,customer!$B$2:$B$978)</f>
        <v>Derwin Trewhela</v>
      </c>
    </row>
    <row r="14942" spans="1:8" x14ac:dyDescent="0.2">
      <c r="A14942" t="s">
        <v>3916</v>
      </c>
      <c r="B14942" t="s">
        <v>3921</v>
      </c>
      <c r="C14942" s="1">
        <v>44725</v>
      </c>
      <c r="D14942" s="1">
        <v>44770</v>
      </c>
      <c r="E14942">
        <f t="shared" si="233"/>
        <v>1</v>
      </c>
      <c r="F14942" t="str">
        <f>_xlfn.XLOOKUP(data!$B14942,campaign!$A$2:$A$18,campaign!$B$2:$B$18)</f>
        <v>HandsetRefurbished</v>
      </c>
      <c r="G14942">
        <f>_xlfn.XLOOKUP($F14942,campaign!$B$2:$B$18,campaign!$D$2:$D$18)</f>
        <v>26</v>
      </c>
      <c r="H14942" t="str">
        <f>_xlfn.XLOOKUP($A14942,customer!$A$2:$A$978,customer!$B$2:$B$978)</f>
        <v>Derwin Trewhela</v>
      </c>
    </row>
    <row r="14943" spans="1:8" x14ac:dyDescent="0.2">
      <c r="A14943" t="s">
        <v>3916</v>
      </c>
      <c r="B14943" t="s">
        <v>3921</v>
      </c>
      <c r="C14943" s="1">
        <v>44725</v>
      </c>
      <c r="D14943" s="1">
        <v>44786</v>
      </c>
      <c r="E14943">
        <f t="shared" si="233"/>
        <v>2</v>
      </c>
      <c r="F14943" t="str">
        <f>_xlfn.XLOOKUP(data!$B14943,campaign!$A$2:$A$18,campaign!$B$2:$B$18)</f>
        <v>HandsetRefurbished</v>
      </c>
      <c r="G14943">
        <f>_xlfn.XLOOKUP($F14943,campaign!$B$2:$B$18,campaign!$D$2:$D$18)</f>
        <v>26</v>
      </c>
      <c r="H14943" t="str">
        <f>_xlfn.XLOOKUP($A14943,customer!$A$2:$A$978,customer!$B$2:$B$978)</f>
        <v>Derwin Trewhela</v>
      </c>
    </row>
    <row r="14944" spans="1:8" x14ac:dyDescent="0.2">
      <c r="A14944" t="s">
        <v>3916</v>
      </c>
      <c r="B14944" t="s">
        <v>3921</v>
      </c>
      <c r="C14944" s="1">
        <v>44725</v>
      </c>
      <c r="D14944" s="1">
        <v>44823</v>
      </c>
      <c r="E14944">
        <f t="shared" si="233"/>
        <v>3</v>
      </c>
      <c r="F14944" t="str">
        <f>_xlfn.XLOOKUP(data!$B14944,campaign!$A$2:$A$18,campaign!$B$2:$B$18)</f>
        <v>HandsetRefurbished</v>
      </c>
      <c r="G14944">
        <f>_xlfn.XLOOKUP($F14944,campaign!$B$2:$B$18,campaign!$D$2:$D$18)</f>
        <v>26</v>
      </c>
      <c r="H14944" t="str">
        <f>_xlfn.XLOOKUP($A14944,customer!$A$2:$A$978,customer!$B$2:$B$978)</f>
        <v>Derwin Trewhela</v>
      </c>
    </row>
    <row r="14945" spans="1:8" x14ac:dyDescent="0.2">
      <c r="A14945" t="s">
        <v>3916</v>
      </c>
      <c r="B14945" t="s">
        <v>3921</v>
      </c>
      <c r="C14945" s="1">
        <v>44725</v>
      </c>
      <c r="D14945" s="1">
        <v>44849</v>
      </c>
      <c r="E14945">
        <f t="shared" si="233"/>
        <v>4</v>
      </c>
      <c r="F14945" t="str">
        <f>_xlfn.XLOOKUP(data!$B14945,campaign!$A$2:$A$18,campaign!$B$2:$B$18)</f>
        <v>HandsetRefurbished</v>
      </c>
      <c r="G14945">
        <f>_xlfn.XLOOKUP($F14945,campaign!$B$2:$B$18,campaign!$D$2:$D$18)</f>
        <v>26</v>
      </c>
      <c r="H14945" t="str">
        <f>_xlfn.XLOOKUP($A14945,customer!$A$2:$A$978,customer!$B$2:$B$978)</f>
        <v>Derwin Trewhela</v>
      </c>
    </row>
    <row r="14946" spans="1:8" x14ac:dyDescent="0.2">
      <c r="A14946" t="s">
        <v>3916</v>
      </c>
      <c r="B14946" t="s">
        <v>3921</v>
      </c>
      <c r="C14946" s="1">
        <v>44725</v>
      </c>
      <c r="D14946" s="1">
        <v>44942</v>
      </c>
      <c r="E14946">
        <f t="shared" si="233"/>
        <v>7</v>
      </c>
      <c r="F14946" t="str">
        <f>_xlfn.XLOOKUP(data!$B14946,campaign!$A$2:$A$18,campaign!$B$2:$B$18)</f>
        <v>HandsetRefurbished</v>
      </c>
      <c r="G14946">
        <f>_xlfn.XLOOKUP($F14946,campaign!$B$2:$B$18,campaign!$D$2:$D$18)</f>
        <v>26</v>
      </c>
      <c r="H14946" t="str">
        <f>_xlfn.XLOOKUP($A14946,customer!$A$2:$A$978,customer!$B$2:$B$978)</f>
        <v>Derwin Trewhela</v>
      </c>
    </row>
    <row r="14947" spans="1:8" x14ac:dyDescent="0.2">
      <c r="A14947" t="s">
        <v>3916</v>
      </c>
      <c r="B14947" t="s">
        <v>3921</v>
      </c>
      <c r="C14947" s="1">
        <v>44725</v>
      </c>
      <c r="D14947" s="1">
        <v>44976</v>
      </c>
      <c r="E14947">
        <f t="shared" si="233"/>
        <v>8</v>
      </c>
      <c r="F14947" t="str">
        <f>_xlfn.XLOOKUP(data!$B14947,campaign!$A$2:$A$18,campaign!$B$2:$B$18)</f>
        <v>HandsetRefurbished</v>
      </c>
      <c r="G14947">
        <f>_xlfn.XLOOKUP($F14947,campaign!$B$2:$B$18,campaign!$D$2:$D$18)</f>
        <v>26</v>
      </c>
      <c r="H14947" t="str">
        <f>_xlfn.XLOOKUP($A14947,customer!$A$2:$A$978,customer!$B$2:$B$978)</f>
        <v>Derwin Trewhela</v>
      </c>
    </row>
    <row r="14948" spans="1:8" x14ac:dyDescent="0.2">
      <c r="A14948" t="s">
        <v>3916</v>
      </c>
      <c r="B14948" t="s">
        <v>3921</v>
      </c>
      <c r="C14948" s="1">
        <v>44725</v>
      </c>
      <c r="D14948" s="1">
        <v>45001</v>
      </c>
      <c r="E14948">
        <f t="shared" si="233"/>
        <v>9</v>
      </c>
      <c r="F14948" t="str">
        <f>_xlfn.XLOOKUP(data!$B14948,campaign!$A$2:$A$18,campaign!$B$2:$B$18)</f>
        <v>HandsetRefurbished</v>
      </c>
      <c r="G14948">
        <f>_xlfn.XLOOKUP($F14948,campaign!$B$2:$B$18,campaign!$D$2:$D$18)</f>
        <v>26</v>
      </c>
      <c r="H14948" t="str">
        <f>_xlfn.XLOOKUP($A14948,customer!$A$2:$A$978,customer!$B$2:$B$978)</f>
        <v>Derwin Trewhela</v>
      </c>
    </row>
    <row r="14949" spans="1:8" x14ac:dyDescent="0.2">
      <c r="A14949" t="s">
        <v>3916</v>
      </c>
      <c r="B14949" t="s">
        <v>3921</v>
      </c>
      <c r="C14949" s="1">
        <v>44725</v>
      </c>
      <c r="D14949" s="1">
        <v>45037</v>
      </c>
      <c r="E14949">
        <f t="shared" si="233"/>
        <v>10</v>
      </c>
      <c r="F14949" t="str">
        <f>_xlfn.XLOOKUP(data!$B14949,campaign!$A$2:$A$18,campaign!$B$2:$B$18)</f>
        <v>HandsetRefurbished</v>
      </c>
      <c r="G14949">
        <f>_xlfn.XLOOKUP($F14949,campaign!$B$2:$B$18,campaign!$D$2:$D$18)</f>
        <v>26</v>
      </c>
      <c r="H14949" t="str">
        <f>_xlfn.XLOOKUP($A14949,customer!$A$2:$A$978,customer!$B$2:$B$978)</f>
        <v>Derwin Trewhela</v>
      </c>
    </row>
    <row r="14950" spans="1:8" x14ac:dyDescent="0.2">
      <c r="A14950" t="s">
        <v>3916</v>
      </c>
      <c r="B14950" t="s">
        <v>3922</v>
      </c>
      <c r="C14950" s="1">
        <v>45003</v>
      </c>
      <c r="D14950" s="1">
        <v>45003</v>
      </c>
      <c r="E14950">
        <f t="shared" si="233"/>
        <v>0</v>
      </c>
      <c r="F14950" t="str">
        <f>_xlfn.XLOOKUP(data!$B14950,campaign!$A$2:$A$18,campaign!$B$2:$B$18)</f>
        <v>HandsetWebCapable</v>
      </c>
      <c r="G14950">
        <f>_xlfn.XLOOKUP($F14950,campaign!$B$2:$B$18,campaign!$D$2:$D$18)</f>
        <v>62</v>
      </c>
      <c r="H14950" t="str">
        <f>_xlfn.XLOOKUP($A14950,customer!$A$2:$A$978,customer!$B$2:$B$978)</f>
        <v>Derwin Trewhela</v>
      </c>
    </row>
    <row r="14951" spans="1:8" x14ac:dyDescent="0.2">
      <c r="A14951" t="s">
        <v>3916</v>
      </c>
      <c r="B14951" t="s">
        <v>3922</v>
      </c>
      <c r="C14951" s="1">
        <v>45003</v>
      </c>
      <c r="D14951" s="1">
        <v>45042</v>
      </c>
      <c r="E14951">
        <f t="shared" si="233"/>
        <v>1</v>
      </c>
      <c r="F14951" t="str">
        <f>_xlfn.XLOOKUP(data!$B14951,campaign!$A$2:$A$18,campaign!$B$2:$B$18)</f>
        <v>HandsetWebCapable</v>
      </c>
      <c r="G14951">
        <f>_xlfn.XLOOKUP($F14951,campaign!$B$2:$B$18,campaign!$D$2:$D$18)</f>
        <v>62</v>
      </c>
      <c r="H14951" t="str">
        <f>_xlfn.XLOOKUP($A14951,customer!$A$2:$A$978,customer!$B$2:$B$978)</f>
        <v>Derwin Trewhela</v>
      </c>
    </row>
    <row r="14952" spans="1:8" x14ac:dyDescent="0.2">
      <c r="A14952" t="s">
        <v>3916</v>
      </c>
      <c r="B14952" t="s">
        <v>3922</v>
      </c>
      <c r="C14952" s="1">
        <v>45003</v>
      </c>
      <c r="D14952" s="1">
        <v>45070</v>
      </c>
      <c r="E14952">
        <f t="shared" si="233"/>
        <v>2</v>
      </c>
      <c r="F14952" t="str">
        <f>_xlfn.XLOOKUP(data!$B14952,campaign!$A$2:$A$18,campaign!$B$2:$B$18)</f>
        <v>HandsetWebCapable</v>
      </c>
      <c r="G14952">
        <f>_xlfn.XLOOKUP($F14952,campaign!$B$2:$B$18,campaign!$D$2:$D$18)</f>
        <v>62</v>
      </c>
      <c r="H14952" t="str">
        <f>_xlfn.XLOOKUP($A14952,customer!$A$2:$A$978,customer!$B$2:$B$978)</f>
        <v>Derwin Trewhela</v>
      </c>
    </row>
    <row r="14953" spans="1:8" x14ac:dyDescent="0.2">
      <c r="A14953" t="s">
        <v>3916</v>
      </c>
      <c r="B14953" t="s">
        <v>3922</v>
      </c>
      <c r="C14953" s="1">
        <v>45003</v>
      </c>
      <c r="D14953" s="1">
        <v>45079</v>
      </c>
      <c r="E14953">
        <f t="shared" si="233"/>
        <v>2</v>
      </c>
      <c r="F14953" t="str">
        <f>_xlfn.XLOOKUP(data!$B14953,campaign!$A$2:$A$18,campaign!$B$2:$B$18)</f>
        <v>HandsetWebCapable</v>
      </c>
      <c r="G14953">
        <f>_xlfn.XLOOKUP($F14953,campaign!$B$2:$B$18,campaign!$D$2:$D$18)</f>
        <v>62</v>
      </c>
      <c r="H14953" t="str">
        <f>_xlfn.XLOOKUP($A14953,customer!$A$2:$A$978,customer!$B$2:$B$978)</f>
        <v>Derwin Trewhela</v>
      </c>
    </row>
    <row r="14954" spans="1:8" x14ac:dyDescent="0.2">
      <c r="A14954" t="s">
        <v>3917</v>
      </c>
      <c r="B14954" t="s">
        <v>3924</v>
      </c>
      <c r="C14954" s="1">
        <v>44751</v>
      </c>
      <c r="D14954" s="1">
        <v>44751</v>
      </c>
      <c r="E14954">
        <f t="shared" si="233"/>
        <v>0</v>
      </c>
      <c r="F14954" t="str">
        <f>_xlfn.XLOOKUP(data!$B14954,campaign!$A$2:$A$18,campaign!$B$2:$B$18)</f>
        <v>RVOwner</v>
      </c>
      <c r="G14954">
        <f>_xlfn.XLOOKUP($F14954,campaign!$B$2:$B$18,campaign!$D$2:$D$18)</f>
        <v>22</v>
      </c>
      <c r="H14954" t="str">
        <f>_xlfn.XLOOKUP($A14954,customer!$A$2:$A$978,customer!$B$2:$B$978)</f>
        <v>Ettie Zealander</v>
      </c>
    </row>
    <row r="14955" spans="1:8" x14ac:dyDescent="0.2">
      <c r="A14955" t="s">
        <v>3917</v>
      </c>
      <c r="B14955" t="s">
        <v>3948</v>
      </c>
      <c r="C14955" s="1">
        <v>44751</v>
      </c>
      <c r="D14955" s="1">
        <v>44751</v>
      </c>
      <c r="E14955">
        <f t="shared" si="233"/>
        <v>0</v>
      </c>
      <c r="F14955" t="str">
        <f>_xlfn.XLOOKUP(data!$B14955,campaign!$A$2:$A$18,campaign!$B$2:$B$18)</f>
        <v>HasCreditCard</v>
      </c>
      <c r="G14955">
        <f>_xlfn.XLOOKUP($F14955,campaign!$B$2:$B$18,campaign!$D$2:$D$18)</f>
        <v>65</v>
      </c>
      <c r="H14955" t="str">
        <f>_xlfn.XLOOKUP($A14955,customer!$A$2:$A$978,customer!$B$2:$B$978)</f>
        <v>Ettie Zealander</v>
      </c>
    </row>
    <row r="14956" spans="1:8" x14ac:dyDescent="0.2">
      <c r="A14956" t="s">
        <v>3917</v>
      </c>
      <c r="B14956" t="s">
        <v>3924</v>
      </c>
      <c r="C14956" s="1">
        <v>44751</v>
      </c>
      <c r="D14956" s="1">
        <v>44782</v>
      </c>
      <c r="E14956">
        <f t="shared" si="233"/>
        <v>1</v>
      </c>
      <c r="F14956" t="str">
        <f>_xlfn.XLOOKUP(data!$B14956,campaign!$A$2:$A$18,campaign!$B$2:$B$18)</f>
        <v>RVOwner</v>
      </c>
      <c r="G14956">
        <f>_xlfn.XLOOKUP($F14956,campaign!$B$2:$B$18,campaign!$D$2:$D$18)</f>
        <v>22</v>
      </c>
      <c r="H14956" t="str">
        <f>_xlfn.XLOOKUP($A14956,customer!$A$2:$A$978,customer!$B$2:$B$978)</f>
        <v>Ettie Zealander</v>
      </c>
    </row>
    <row r="14957" spans="1:8" x14ac:dyDescent="0.2">
      <c r="A14957" t="s">
        <v>3917</v>
      </c>
      <c r="B14957" t="s">
        <v>3948</v>
      </c>
      <c r="C14957" s="1">
        <v>44751</v>
      </c>
      <c r="D14957" s="1">
        <v>44795</v>
      </c>
      <c r="E14957">
        <f t="shared" si="233"/>
        <v>1</v>
      </c>
      <c r="F14957" t="str">
        <f>_xlfn.XLOOKUP(data!$B14957,campaign!$A$2:$A$18,campaign!$B$2:$B$18)</f>
        <v>HasCreditCard</v>
      </c>
      <c r="G14957">
        <f>_xlfn.XLOOKUP($F14957,campaign!$B$2:$B$18,campaign!$D$2:$D$18)</f>
        <v>65</v>
      </c>
      <c r="H14957" t="str">
        <f>_xlfn.XLOOKUP($A14957,customer!$A$2:$A$978,customer!$B$2:$B$978)</f>
        <v>Ettie Zealander</v>
      </c>
    </row>
    <row r="14958" spans="1:8" x14ac:dyDescent="0.2">
      <c r="A14958" t="s">
        <v>3917</v>
      </c>
      <c r="B14958" t="s">
        <v>3924</v>
      </c>
      <c r="C14958" s="1">
        <v>44751</v>
      </c>
      <c r="D14958" s="1">
        <v>44813</v>
      </c>
      <c r="E14958">
        <f t="shared" si="233"/>
        <v>2</v>
      </c>
      <c r="F14958" t="str">
        <f>_xlfn.XLOOKUP(data!$B14958,campaign!$A$2:$A$18,campaign!$B$2:$B$18)</f>
        <v>RVOwner</v>
      </c>
      <c r="G14958">
        <f>_xlfn.XLOOKUP($F14958,campaign!$B$2:$B$18,campaign!$D$2:$D$18)</f>
        <v>22</v>
      </c>
      <c r="H14958" t="str">
        <f>_xlfn.XLOOKUP($A14958,customer!$A$2:$A$978,customer!$B$2:$B$978)</f>
        <v>Ettie Zealander</v>
      </c>
    </row>
    <row r="14959" spans="1:8" x14ac:dyDescent="0.2">
      <c r="A14959" t="s">
        <v>3917</v>
      </c>
      <c r="B14959" t="s">
        <v>3948</v>
      </c>
      <c r="C14959" s="1">
        <v>44751</v>
      </c>
      <c r="D14959" s="1">
        <v>44822</v>
      </c>
      <c r="E14959">
        <f t="shared" si="233"/>
        <v>2</v>
      </c>
      <c r="F14959" t="str">
        <f>_xlfn.XLOOKUP(data!$B14959,campaign!$A$2:$A$18,campaign!$B$2:$B$18)</f>
        <v>HasCreditCard</v>
      </c>
      <c r="G14959">
        <f>_xlfn.XLOOKUP($F14959,campaign!$B$2:$B$18,campaign!$D$2:$D$18)</f>
        <v>65</v>
      </c>
      <c r="H14959" t="str">
        <f>_xlfn.XLOOKUP($A14959,customer!$A$2:$A$978,customer!$B$2:$B$978)</f>
        <v>Ettie Zealander</v>
      </c>
    </row>
    <row r="14960" spans="1:8" x14ac:dyDescent="0.2">
      <c r="A14960" t="s">
        <v>3917</v>
      </c>
      <c r="B14960" t="s">
        <v>3948</v>
      </c>
      <c r="C14960" s="1">
        <v>44751</v>
      </c>
      <c r="D14960" s="1">
        <v>44855</v>
      </c>
      <c r="E14960">
        <f t="shared" si="233"/>
        <v>3</v>
      </c>
      <c r="F14960" t="str">
        <f>_xlfn.XLOOKUP(data!$B14960,campaign!$A$2:$A$18,campaign!$B$2:$B$18)</f>
        <v>HasCreditCard</v>
      </c>
      <c r="G14960">
        <f>_xlfn.XLOOKUP($F14960,campaign!$B$2:$B$18,campaign!$D$2:$D$18)</f>
        <v>65</v>
      </c>
      <c r="H14960" t="str">
        <f>_xlfn.XLOOKUP($A14960,customer!$A$2:$A$978,customer!$B$2:$B$978)</f>
        <v>Ettie Zealander</v>
      </c>
    </row>
    <row r="14961" spans="1:8" x14ac:dyDescent="0.2">
      <c r="A14961" t="s">
        <v>3917</v>
      </c>
      <c r="B14961" t="s">
        <v>3924</v>
      </c>
      <c r="C14961" s="1">
        <v>44751</v>
      </c>
      <c r="D14961" s="1">
        <v>44856</v>
      </c>
      <c r="E14961">
        <f t="shared" si="233"/>
        <v>3</v>
      </c>
      <c r="F14961" t="str">
        <f>_xlfn.XLOOKUP(data!$B14961,campaign!$A$2:$A$18,campaign!$B$2:$B$18)</f>
        <v>RVOwner</v>
      </c>
      <c r="G14961">
        <f>_xlfn.XLOOKUP($F14961,campaign!$B$2:$B$18,campaign!$D$2:$D$18)</f>
        <v>22</v>
      </c>
      <c r="H14961" t="str">
        <f>_xlfn.XLOOKUP($A14961,customer!$A$2:$A$978,customer!$B$2:$B$978)</f>
        <v>Ettie Zealander</v>
      </c>
    </row>
    <row r="14962" spans="1:8" x14ac:dyDescent="0.2">
      <c r="A14962" t="s">
        <v>3917</v>
      </c>
      <c r="B14962" t="s">
        <v>3924</v>
      </c>
      <c r="C14962" s="1">
        <v>44751</v>
      </c>
      <c r="D14962" s="1">
        <v>44880</v>
      </c>
      <c r="E14962">
        <f t="shared" si="233"/>
        <v>4</v>
      </c>
      <c r="F14962" t="str">
        <f>_xlfn.XLOOKUP(data!$B14962,campaign!$A$2:$A$18,campaign!$B$2:$B$18)</f>
        <v>RVOwner</v>
      </c>
      <c r="G14962">
        <f>_xlfn.XLOOKUP($F14962,campaign!$B$2:$B$18,campaign!$D$2:$D$18)</f>
        <v>22</v>
      </c>
      <c r="H14962" t="str">
        <f>_xlfn.XLOOKUP($A14962,customer!$A$2:$A$978,customer!$B$2:$B$978)</f>
        <v>Ettie Zealander</v>
      </c>
    </row>
    <row r="14963" spans="1:8" x14ac:dyDescent="0.2">
      <c r="A14963" t="s">
        <v>3917</v>
      </c>
      <c r="B14963" t="s">
        <v>3948</v>
      </c>
      <c r="C14963" s="1">
        <v>44751</v>
      </c>
      <c r="D14963" s="1">
        <v>44886</v>
      </c>
      <c r="E14963">
        <f t="shared" si="233"/>
        <v>4</v>
      </c>
      <c r="F14963" t="str">
        <f>_xlfn.XLOOKUP(data!$B14963,campaign!$A$2:$A$18,campaign!$B$2:$B$18)</f>
        <v>HasCreditCard</v>
      </c>
      <c r="G14963">
        <f>_xlfn.XLOOKUP($F14963,campaign!$B$2:$B$18,campaign!$D$2:$D$18)</f>
        <v>65</v>
      </c>
      <c r="H14963" t="str">
        <f>_xlfn.XLOOKUP($A14963,customer!$A$2:$A$978,customer!$B$2:$B$978)</f>
        <v>Ettie Zealander</v>
      </c>
    </row>
    <row r="14964" spans="1:8" x14ac:dyDescent="0.2">
      <c r="A14964" t="s">
        <v>3917</v>
      </c>
      <c r="B14964" t="s">
        <v>3948</v>
      </c>
      <c r="C14964" s="1">
        <v>44751</v>
      </c>
      <c r="D14964" s="1">
        <v>44909</v>
      </c>
      <c r="E14964">
        <f t="shared" si="233"/>
        <v>5</v>
      </c>
      <c r="F14964" t="str">
        <f>_xlfn.XLOOKUP(data!$B14964,campaign!$A$2:$A$18,campaign!$B$2:$B$18)</f>
        <v>HasCreditCard</v>
      </c>
      <c r="G14964">
        <f>_xlfn.XLOOKUP($F14964,campaign!$B$2:$B$18,campaign!$D$2:$D$18)</f>
        <v>65</v>
      </c>
      <c r="H14964" t="str">
        <f>_xlfn.XLOOKUP($A14964,customer!$A$2:$A$978,customer!$B$2:$B$978)</f>
        <v>Ettie Zealander</v>
      </c>
    </row>
    <row r="14965" spans="1:8" x14ac:dyDescent="0.2">
      <c r="A14965" t="s">
        <v>3917</v>
      </c>
      <c r="B14965" t="s">
        <v>3924</v>
      </c>
      <c r="C14965" s="1">
        <v>44751</v>
      </c>
      <c r="D14965" s="1">
        <v>44910</v>
      </c>
      <c r="E14965">
        <f t="shared" si="233"/>
        <v>5</v>
      </c>
      <c r="F14965" t="str">
        <f>_xlfn.XLOOKUP(data!$B14965,campaign!$A$2:$A$18,campaign!$B$2:$B$18)</f>
        <v>RVOwner</v>
      </c>
      <c r="G14965">
        <f>_xlfn.XLOOKUP($F14965,campaign!$B$2:$B$18,campaign!$D$2:$D$18)</f>
        <v>22</v>
      </c>
      <c r="H14965" t="str">
        <f>_xlfn.XLOOKUP($A14965,customer!$A$2:$A$978,customer!$B$2:$B$978)</f>
        <v>Ettie Zealander</v>
      </c>
    </row>
    <row r="14966" spans="1:8" x14ac:dyDescent="0.2">
      <c r="A14966" t="s">
        <v>3917</v>
      </c>
      <c r="B14966" t="s">
        <v>3948</v>
      </c>
      <c r="C14966" s="1">
        <v>44751</v>
      </c>
      <c r="D14966" s="1">
        <v>44970</v>
      </c>
      <c r="E14966">
        <f t="shared" si="233"/>
        <v>7</v>
      </c>
      <c r="F14966" t="str">
        <f>_xlfn.XLOOKUP(data!$B14966,campaign!$A$2:$A$18,campaign!$B$2:$B$18)</f>
        <v>HasCreditCard</v>
      </c>
      <c r="G14966">
        <f>_xlfn.XLOOKUP($F14966,campaign!$B$2:$B$18,campaign!$D$2:$D$18)</f>
        <v>65</v>
      </c>
      <c r="H14966" t="str">
        <f>_xlfn.XLOOKUP($A14966,customer!$A$2:$A$978,customer!$B$2:$B$978)</f>
        <v>Ettie Zealander</v>
      </c>
    </row>
    <row r="14967" spans="1:8" x14ac:dyDescent="0.2">
      <c r="A14967" t="s">
        <v>3917</v>
      </c>
      <c r="B14967" t="s">
        <v>3924</v>
      </c>
      <c r="C14967" s="1">
        <v>44751</v>
      </c>
      <c r="D14967" s="1">
        <v>44980</v>
      </c>
      <c r="E14967">
        <f t="shared" si="233"/>
        <v>7</v>
      </c>
      <c r="F14967" t="str">
        <f>_xlfn.XLOOKUP(data!$B14967,campaign!$A$2:$A$18,campaign!$B$2:$B$18)</f>
        <v>RVOwner</v>
      </c>
      <c r="G14967">
        <f>_xlfn.XLOOKUP($F14967,campaign!$B$2:$B$18,campaign!$D$2:$D$18)</f>
        <v>22</v>
      </c>
      <c r="H14967" t="str">
        <f>_xlfn.XLOOKUP($A14967,customer!$A$2:$A$978,customer!$B$2:$B$978)</f>
        <v>Ettie Zealander</v>
      </c>
    </row>
    <row r="14968" spans="1:8" x14ac:dyDescent="0.2">
      <c r="A14968" t="s">
        <v>3917</v>
      </c>
      <c r="B14968" t="s">
        <v>3948</v>
      </c>
      <c r="C14968" s="1">
        <v>44751</v>
      </c>
      <c r="D14968" s="1">
        <v>45002</v>
      </c>
      <c r="E14968">
        <f t="shared" si="233"/>
        <v>8</v>
      </c>
      <c r="F14968" t="str">
        <f>_xlfn.XLOOKUP(data!$B14968,campaign!$A$2:$A$18,campaign!$B$2:$B$18)</f>
        <v>HasCreditCard</v>
      </c>
      <c r="G14968">
        <f>_xlfn.XLOOKUP($F14968,campaign!$B$2:$B$18,campaign!$D$2:$D$18)</f>
        <v>65</v>
      </c>
      <c r="H14968" t="str">
        <f>_xlfn.XLOOKUP($A14968,customer!$A$2:$A$978,customer!$B$2:$B$978)</f>
        <v>Ettie Zealander</v>
      </c>
    </row>
    <row r="14969" spans="1:8" x14ac:dyDescent="0.2">
      <c r="A14969" t="s">
        <v>3917</v>
      </c>
      <c r="B14969" t="s">
        <v>3948</v>
      </c>
      <c r="C14969" s="1">
        <v>44751</v>
      </c>
      <c r="D14969" s="1">
        <v>45031</v>
      </c>
      <c r="E14969">
        <f t="shared" si="233"/>
        <v>9</v>
      </c>
      <c r="F14969" t="str">
        <f>_xlfn.XLOOKUP(data!$B14969,campaign!$A$2:$A$18,campaign!$B$2:$B$18)</f>
        <v>HasCreditCard</v>
      </c>
      <c r="G14969">
        <f>_xlfn.XLOOKUP($F14969,campaign!$B$2:$B$18,campaign!$D$2:$D$18)</f>
        <v>65</v>
      </c>
      <c r="H14969" t="str">
        <f>_xlfn.XLOOKUP($A14969,customer!$A$2:$A$978,customer!$B$2:$B$978)</f>
        <v>Ettie Zealander</v>
      </c>
    </row>
    <row r="14970" spans="1:8" x14ac:dyDescent="0.2">
      <c r="A14970" t="s">
        <v>3917</v>
      </c>
      <c r="B14970" t="s">
        <v>3924</v>
      </c>
      <c r="C14970" s="1">
        <v>44751</v>
      </c>
      <c r="D14970" s="1">
        <v>45034</v>
      </c>
      <c r="E14970">
        <f t="shared" si="233"/>
        <v>9</v>
      </c>
      <c r="F14970" t="str">
        <f>_xlfn.XLOOKUP(data!$B14970,campaign!$A$2:$A$18,campaign!$B$2:$B$18)</f>
        <v>RVOwner</v>
      </c>
      <c r="G14970">
        <f>_xlfn.XLOOKUP($F14970,campaign!$B$2:$B$18,campaign!$D$2:$D$18)</f>
        <v>22</v>
      </c>
      <c r="H14970" t="str">
        <f>_xlfn.XLOOKUP($A14970,customer!$A$2:$A$978,customer!$B$2:$B$978)</f>
        <v>Ettie Zealander</v>
      </c>
    </row>
    <row r="14971" spans="1:8" x14ac:dyDescent="0.2">
      <c r="A14971" t="s">
        <v>3917</v>
      </c>
      <c r="B14971" t="s">
        <v>3924</v>
      </c>
      <c r="C14971" s="1">
        <v>44751</v>
      </c>
      <c r="D14971" s="1">
        <v>45055</v>
      </c>
      <c r="E14971">
        <f t="shared" si="233"/>
        <v>10</v>
      </c>
      <c r="F14971" t="str">
        <f>_xlfn.XLOOKUP(data!$B14971,campaign!$A$2:$A$18,campaign!$B$2:$B$18)</f>
        <v>RVOwner</v>
      </c>
      <c r="G14971">
        <f>_xlfn.XLOOKUP($F14971,campaign!$B$2:$B$18,campaign!$D$2:$D$18)</f>
        <v>22</v>
      </c>
      <c r="H14971" t="str">
        <f>_xlfn.XLOOKUP($A14971,customer!$A$2:$A$978,customer!$B$2:$B$978)</f>
        <v>Ettie Zealander</v>
      </c>
    </row>
    <row r="14972" spans="1:8" x14ac:dyDescent="0.2">
      <c r="A14972" t="s">
        <v>3917</v>
      </c>
      <c r="B14972" t="s">
        <v>3948</v>
      </c>
      <c r="C14972" s="1">
        <v>44751</v>
      </c>
      <c r="D14972" s="1">
        <v>45061</v>
      </c>
      <c r="E14972">
        <f t="shared" si="233"/>
        <v>10</v>
      </c>
      <c r="F14972" t="str">
        <f>_xlfn.XLOOKUP(data!$B14972,campaign!$A$2:$A$18,campaign!$B$2:$B$18)</f>
        <v>HasCreditCard</v>
      </c>
      <c r="G14972">
        <f>_xlfn.XLOOKUP($F14972,campaign!$B$2:$B$18,campaign!$D$2:$D$18)</f>
        <v>65</v>
      </c>
      <c r="H14972" t="str">
        <f>_xlfn.XLOOKUP($A14972,customer!$A$2:$A$978,customer!$B$2:$B$978)</f>
        <v>Ettie Zealander</v>
      </c>
    </row>
    <row r="14973" spans="1:8" x14ac:dyDescent="0.2">
      <c r="A14973" t="s">
        <v>3917</v>
      </c>
      <c r="B14973" t="s">
        <v>3950</v>
      </c>
      <c r="C14973" s="1">
        <v>44976</v>
      </c>
      <c r="D14973" s="1">
        <v>44976</v>
      </c>
      <c r="E14973">
        <f t="shared" si="233"/>
        <v>0</v>
      </c>
      <c r="F14973" t="str">
        <f>_xlfn.XLOOKUP(data!$B14973,campaign!$A$2:$A$18,campaign!$B$2:$B$18)</f>
        <v>NotNewCellphoneUser</v>
      </c>
      <c r="G14973">
        <f>_xlfn.XLOOKUP($F14973,campaign!$B$2:$B$18,campaign!$D$2:$D$18)</f>
        <v>28</v>
      </c>
      <c r="H14973" t="str">
        <f>_xlfn.XLOOKUP($A14973,customer!$A$2:$A$978,customer!$B$2:$B$978)</f>
        <v>Ettie Zealander</v>
      </c>
    </row>
    <row r="14974" spans="1:8" x14ac:dyDescent="0.2">
      <c r="A14974" t="s">
        <v>3917</v>
      </c>
      <c r="B14974" t="s">
        <v>3950</v>
      </c>
      <c r="C14974" s="1">
        <v>44976</v>
      </c>
      <c r="D14974" s="1">
        <v>45008</v>
      </c>
      <c r="E14974">
        <f t="shared" si="233"/>
        <v>1</v>
      </c>
      <c r="F14974" t="str">
        <f>_xlfn.XLOOKUP(data!$B14974,campaign!$A$2:$A$18,campaign!$B$2:$B$18)</f>
        <v>NotNewCellphoneUser</v>
      </c>
      <c r="G14974">
        <f>_xlfn.XLOOKUP($F14974,campaign!$B$2:$B$18,campaign!$D$2:$D$18)</f>
        <v>28</v>
      </c>
      <c r="H14974" t="str">
        <f>_xlfn.XLOOKUP($A14974,customer!$A$2:$A$978,customer!$B$2:$B$978)</f>
        <v>Ettie Zealander</v>
      </c>
    </row>
    <row r="14975" spans="1:8" x14ac:dyDescent="0.2">
      <c r="A14975" t="s">
        <v>3917</v>
      </c>
      <c r="B14975" t="s">
        <v>3950</v>
      </c>
      <c r="C14975" s="1">
        <v>44976</v>
      </c>
      <c r="D14975" s="1">
        <v>45036</v>
      </c>
      <c r="E14975">
        <f t="shared" si="233"/>
        <v>2</v>
      </c>
      <c r="F14975" t="str">
        <f>_xlfn.XLOOKUP(data!$B14975,campaign!$A$2:$A$18,campaign!$B$2:$B$18)</f>
        <v>NotNewCellphoneUser</v>
      </c>
      <c r="G14975">
        <f>_xlfn.XLOOKUP($F14975,campaign!$B$2:$B$18,campaign!$D$2:$D$18)</f>
        <v>28</v>
      </c>
      <c r="H14975" t="str">
        <f>_xlfn.XLOOKUP($A14975,customer!$A$2:$A$978,customer!$B$2:$B$978)</f>
        <v>Ettie Zealander</v>
      </c>
    </row>
    <row r="14976" spans="1:8" x14ac:dyDescent="0.2">
      <c r="A14976" t="s">
        <v>3917</v>
      </c>
      <c r="B14976" t="s">
        <v>3950</v>
      </c>
      <c r="C14976" s="1">
        <v>44976</v>
      </c>
      <c r="D14976" s="1">
        <v>45077</v>
      </c>
      <c r="E14976">
        <f t="shared" si="233"/>
        <v>3</v>
      </c>
      <c r="F14976" t="str">
        <f>_xlfn.XLOOKUP(data!$B14976,campaign!$A$2:$A$18,campaign!$B$2:$B$18)</f>
        <v>NotNewCellphoneUser</v>
      </c>
      <c r="G14976">
        <f>_xlfn.XLOOKUP($F14976,campaign!$B$2:$B$18,campaign!$D$2:$D$18)</f>
        <v>28</v>
      </c>
      <c r="H14976" t="str">
        <f>_xlfn.XLOOKUP($A14976,customer!$A$2:$A$978,customer!$B$2:$B$978)</f>
        <v>Ettie Zealander</v>
      </c>
    </row>
    <row r="14977" spans="1:8" x14ac:dyDescent="0.2">
      <c r="A14977" t="s">
        <v>3917</v>
      </c>
      <c r="B14977" t="s">
        <v>3950</v>
      </c>
      <c r="C14977" s="1">
        <v>44976</v>
      </c>
      <c r="D14977" s="1">
        <v>45079</v>
      </c>
      <c r="E14977">
        <f t="shared" si="233"/>
        <v>3</v>
      </c>
      <c r="F14977" t="str">
        <f>_xlfn.XLOOKUP(data!$B14977,campaign!$A$2:$A$18,campaign!$B$2:$B$18)</f>
        <v>NotNewCellphoneUser</v>
      </c>
      <c r="G14977">
        <f>_xlfn.XLOOKUP($F14977,campaign!$B$2:$B$18,campaign!$D$2:$D$18)</f>
        <v>28</v>
      </c>
      <c r="H14977" t="str">
        <f>_xlfn.XLOOKUP($A14977,customer!$A$2:$A$978,customer!$B$2:$B$978)</f>
        <v>Ettie Zealander</v>
      </c>
    </row>
    <row r="14978" spans="1:8" x14ac:dyDescent="0.2">
      <c r="A14978" t="s">
        <v>3918</v>
      </c>
      <c r="B14978" t="s">
        <v>3948</v>
      </c>
      <c r="C14978" s="1">
        <v>44571</v>
      </c>
      <c r="D14978" s="1">
        <v>44571</v>
      </c>
      <c r="E14978">
        <f t="shared" si="233"/>
        <v>0</v>
      </c>
      <c r="F14978" t="str">
        <f>_xlfn.XLOOKUP(data!$B14978,campaign!$A$2:$A$18,campaign!$B$2:$B$18)</f>
        <v>HasCreditCard</v>
      </c>
      <c r="G14978">
        <f>_xlfn.XLOOKUP($F14978,campaign!$B$2:$B$18,campaign!$D$2:$D$18)</f>
        <v>65</v>
      </c>
      <c r="H14978" t="str">
        <f>_xlfn.XLOOKUP($A14978,customer!$A$2:$A$978,customer!$B$2:$B$978)</f>
        <v>Willdon McGinney</v>
      </c>
    </row>
    <row r="14979" spans="1:8" x14ac:dyDescent="0.2">
      <c r="A14979" t="s">
        <v>3918</v>
      </c>
      <c r="B14979" t="s">
        <v>3948</v>
      </c>
      <c r="C14979" s="1">
        <v>44571</v>
      </c>
      <c r="D14979" s="1">
        <v>44670</v>
      </c>
      <c r="E14979">
        <f t="shared" ref="E14979:E15018" si="234">DATEDIF(C14979,D14979,"M")</f>
        <v>3</v>
      </c>
      <c r="F14979" t="str">
        <f>_xlfn.XLOOKUP(data!$B14979,campaign!$A$2:$A$18,campaign!$B$2:$B$18)</f>
        <v>HasCreditCard</v>
      </c>
      <c r="G14979">
        <f>_xlfn.XLOOKUP($F14979,campaign!$B$2:$B$18,campaign!$D$2:$D$18)</f>
        <v>65</v>
      </c>
      <c r="H14979" t="str">
        <f>_xlfn.XLOOKUP($A14979,customer!$A$2:$A$978,customer!$B$2:$B$978)</f>
        <v>Willdon McGinney</v>
      </c>
    </row>
    <row r="14980" spans="1:8" x14ac:dyDescent="0.2">
      <c r="A14980" t="s">
        <v>3918</v>
      </c>
      <c r="B14980" t="s">
        <v>3948</v>
      </c>
      <c r="C14980" s="1">
        <v>44571</v>
      </c>
      <c r="D14980" s="1">
        <v>44757</v>
      </c>
      <c r="E14980">
        <f t="shared" si="234"/>
        <v>6</v>
      </c>
      <c r="F14980" t="str">
        <f>_xlfn.XLOOKUP(data!$B14980,campaign!$A$2:$A$18,campaign!$B$2:$B$18)</f>
        <v>HasCreditCard</v>
      </c>
      <c r="G14980">
        <f>_xlfn.XLOOKUP($F14980,campaign!$B$2:$B$18,campaign!$D$2:$D$18)</f>
        <v>65</v>
      </c>
      <c r="H14980" t="str">
        <f>_xlfn.XLOOKUP($A14980,customer!$A$2:$A$978,customer!$B$2:$B$978)</f>
        <v>Willdon McGinney</v>
      </c>
    </row>
    <row r="14981" spans="1:8" x14ac:dyDescent="0.2">
      <c r="A14981" t="s">
        <v>3918</v>
      </c>
      <c r="B14981" t="s">
        <v>3948</v>
      </c>
      <c r="C14981" s="1">
        <v>44571</v>
      </c>
      <c r="D14981" s="1">
        <v>44888</v>
      </c>
      <c r="E14981">
        <f t="shared" si="234"/>
        <v>10</v>
      </c>
      <c r="F14981" t="str">
        <f>_xlfn.XLOOKUP(data!$B14981,campaign!$A$2:$A$18,campaign!$B$2:$B$18)</f>
        <v>HasCreditCard</v>
      </c>
      <c r="G14981">
        <f>_xlfn.XLOOKUP($F14981,campaign!$B$2:$B$18,campaign!$D$2:$D$18)</f>
        <v>65</v>
      </c>
      <c r="H14981" t="str">
        <f>_xlfn.XLOOKUP($A14981,customer!$A$2:$A$978,customer!$B$2:$B$978)</f>
        <v>Willdon McGinney</v>
      </c>
    </row>
    <row r="14982" spans="1:8" x14ac:dyDescent="0.2">
      <c r="A14982" t="s">
        <v>3918</v>
      </c>
      <c r="B14982" t="s">
        <v>3948</v>
      </c>
      <c r="C14982" s="1">
        <v>44571</v>
      </c>
      <c r="D14982" s="1">
        <v>44942</v>
      </c>
      <c r="E14982">
        <f t="shared" si="234"/>
        <v>12</v>
      </c>
      <c r="F14982" t="str">
        <f>_xlfn.XLOOKUP(data!$B14982,campaign!$A$2:$A$18,campaign!$B$2:$B$18)</f>
        <v>HasCreditCard</v>
      </c>
      <c r="G14982">
        <f>_xlfn.XLOOKUP($F14982,campaign!$B$2:$B$18,campaign!$D$2:$D$18)</f>
        <v>65</v>
      </c>
      <c r="H14982" t="str">
        <f>_xlfn.XLOOKUP($A14982,customer!$A$2:$A$978,customer!$B$2:$B$978)</f>
        <v>Willdon McGinney</v>
      </c>
    </row>
    <row r="14983" spans="1:8" x14ac:dyDescent="0.2">
      <c r="A14983" t="s">
        <v>3918</v>
      </c>
      <c r="B14983" t="s">
        <v>3948</v>
      </c>
      <c r="C14983" s="1">
        <v>44571</v>
      </c>
      <c r="D14983" s="1">
        <v>44980</v>
      </c>
      <c r="E14983">
        <f t="shared" si="234"/>
        <v>13</v>
      </c>
      <c r="F14983" t="str">
        <f>_xlfn.XLOOKUP(data!$B14983,campaign!$A$2:$A$18,campaign!$B$2:$B$18)</f>
        <v>HasCreditCard</v>
      </c>
      <c r="G14983">
        <f>_xlfn.XLOOKUP($F14983,campaign!$B$2:$B$18,campaign!$D$2:$D$18)</f>
        <v>65</v>
      </c>
      <c r="H14983" t="str">
        <f>_xlfn.XLOOKUP($A14983,customer!$A$2:$A$978,customer!$B$2:$B$978)</f>
        <v>Willdon McGinney</v>
      </c>
    </row>
    <row r="14984" spans="1:8" x14ac:dyDescent="0.2">
      <c r="A14984" t="s">
        <v>3918</v>
      </c>
      <c r="B14984" t="s">
        <v>3948</v>
      </c>
      <c r="C14984" s="1">
        <v>44571</v>
      </c>
      <c r="D14984" s="1">
        <v>45038</v>
      </c>
      <c r="E14984">
        <f t="shared" si="234"/>
        <v>15</v>
      </c>
      <c r="F14984" t="str">
        <f>_xlfn.XLOOKUP(data!$B14984,campaign!$A$2:$A$18,campaign!$B$2:$B$18)</f>
        <v>HasCreditCard</v>
      </c>
      <c r="G14984">
        <f>_xlfn.XLOOKUP($F14984,campaign!$B$2:$B$18,campaign!$D$2:$D$18)</f>
        <v>65</v>
      </c>
      <c r="H14984" t="str">
        <f>_xlfn.XLOOKUP($A14984,customer!$A$2:$A$978,customer!$B$2:$B$978)</f>
        <v>Willdon McGinney</v>
      </c>
    </row>
    <row r="14985" spans="1:8" x14ac:dyDescent="0.2">
      <c r="A14985" t="s">
        <v>3918</v>
      </c>
      <c r="B14985" t="s">
        <v>3948</v>
      </c>
      <c r="C14985" s="1">
        <v>44571</v>
      </c>
      <c r="D14985" s="1">
        <v>45059</v>
      </c>
      <c r="E14985">
        <f t="shared" si="234"/>
        <v>16</v>
      </c>
      <c r="F14985" t="str">
        <f>_xlfn.XLOOKUP(data!$B14985,campaign!$A$2:$A$18,campaign!$B$2:$B$18)</f>
        <v>HasCreditCard</v>
      </c>
      <c r="G14985">
        <f>_xlfn.XLOOKUP($F14985,campaign!$B$2:$B$18,campaign!$D$2:$D$18)</f>
        <v>65</v>
      </c>
      <c r="H14985" t="str">
        <f>_xlfn.XLOOKUP($A14985,customer!$A$2:$A$978,customer!$B$2:$B$978)</f>
        <v>Willdon McGinney</v>
      </c>
    </row>
    <row r="14986" spans="1:8" x14ac:dyDescent="0.2">
      <c r="A14986" t="s">
        <v>3918</v>
      </c>
      <c r="B14986" t="s">
        <v>3951</v>
      </c>
      <c r="C14986" s="1">
        <v>44711</v>
      </c>
      <c r="D14986" s="1">
        <v>44711</v>
      </c>
      <c r="E14986">
        <f t="shared" si="234"/>
        <v>0</v>
      </c>
      <c r="F14986" t="str">
        <f>_xlfn.XLOOKUP(data!$B14986,campaign!$A$2:$A$18,campaign!$B$2:$B$18)</f>
        <v>OwnsMotorcycle</v>
      </c>
      <c r="G14986">
        <f>_xlfn.XLOOKUP($F14986,campaign!$B$2:$B$18,campaign!$D$2:$D$18)</f>
        <v>14</v>
      </c>
      <c r="H14986" t="str">
        <f>_xlfn.XLOOKUP($A14986,customer!$A$2:$A$978,customer!$B$2:$B$978)</f>
        <v>Willdon McGinney</v>
      </c>
    </row>
    <row r="14987" spans="1:8" x14ac:dyDescent="0.2">
      <c r="A14987" t="s">
        <v>3918</v>
      </c>
      <c r="B14987" t="s">
        <v>3951</v>
      </c>
      <c r="C14987" s="1">
        <v>44711</v>
      </c>
      <c r="D14987" s="1">
        <v>44775</v>
      </c>
      <c r="E14987">
        <f t="shared" si="234"/>
        <v>2</v>
      </c>
      <c r="F14987" t="str">
        <f>_xlfn.XLOOKUP(data!$B14987,campaign!$A$2:$A$18,campaign!$B$2:$B$18)</f>
        <v>OwnsMotorcycle</v>
      </c>
      <c r="G14987">
        <f>_xlfn.XLOOKUP($F14987,campaign!$B$2:$B$18,campaign!$D$2:$D$18)</f>
        <v>14</v>
      </c>
      <c r="H14987" t="str">
        <f>_xlfn.XLOOKUP($A14987,customer!$A$2:$A$978,customer!$B$2:$B$978)</f>
        <v>Willdon McGinney</v>
      </c>
    </row>
    <row r="14988" spans="1:8" x14ac:dyDescent="0.2">
      <c r="A14988" t="s">
        <v>3918</v>
      </c>
      <c r="B14988" t="s">
        <v>3951</v>
      </c>
      <c r="C14988" s="1">
        <v>44711</v>
      </c>
      <c r="D14988" s="1">
        <v>44809</v>
      </c>
      <c r="E14988">
        <f t="shared" si="234"/>
        <v>3</v>
      </c>
      <c r="F14988" t="str">
        <f>_xlfn.XLOOKUP(data!$B14988,campaign!$A$2:$A$18,campaign!$B$2:$B$18)</f>
        <v>OwnsMotorcycle</v>
      </c>
      <c r="G14988">
        <f>_xlfn.XLOOKUP($F14988,campaign!$B$2:$B$18,campaign!$D$2:$D$18)</f>
        <v>14</v>
      </c>
      <c r="H14988" t="str">
        <f>_xlfn.XLOOKUP($A14988,customer!$A$2:$A$978,customer!$B$2:$B$978)</f>
        <v>Willdon McGinney</v>
      </c>
    </row>
    <row r="14989" spans="1:8" x14ac:dyDescent="0.2">
      <c r="A14989" t="s">
        <v>3918</v>
      </c>
      <c r="B14989" t="s">
        <v>3951</v>
      </c>
      <c r="C14989" s="1">
        <v>44711</v>
      </c>
      <c r="D14989" s="1">
        <v>44840</v>
      </c>
      <c r="E14989">
        <f t="shared" si="234"/>
        <v>4</v>
      </c>
      <c r="F14989" t="str">
        <f>_xlfn.XLOOKUP(data!$B14989,campaign!$A$2:$A$18,campaign!$B$2:$B$18)</f>
        <v>OwnsMotorcycle</v>
      </c>
      <c r="G14989">
        <f>_xlfn.XLOOKUP($F14989,campaign!$B$2:$B$18,campaign!$D$2:$D$18)</f>
        <v>14</v>
      </c>
      <c r="H14989" t="str">
        <f>_xlfn.XLOOKUP($A14989,customer!$A$2:$A$978,customer!$B$2:$B$978)</f>
        <v>Willdon McGinney</v>
      </c>
    </row>
    <row r="14990" spans="1:8" x14ac:dyDescent="0.2">
      <c r="A14990" t="s">
        <v>3918</v>
      </c>
      <c r="B14990" t="s">
        <v>3951</v>
      </c>
      <c r="C14990" s="1">
        <v>44711</v>
      </c>
      <c r="D14990" s="1">
        <v>44873</v>
      </c>
      <c r="E14990">
        <f t="shared" si="234"/>
        <v>5</v>
      </c>
      <c r="F14990" t="str">
        <f>_xlfn.XLOOKUP(data!$B14990,campaign!$A$2:$A$18,campaign!$B$2:$B$18)</f>
        <v>OwnsMotorcycle</v>
      </c>
      <c r="G14990">
        <f>_xlfn.XLOOKUP($F14990,campaign!$B$2:$B$18,campaign!$D$2:$D$18)</f>
        <v>14</v>
      </c>
      <c r="H14990" t="str">
        <f>_xlfn.XLOOKUP($A14990,customer!$A$2:$A$978,customer!$B$2:$B$978)</f>
        <v>Willdon McGinney</v>
      </c>
    </row>
    <row r="14991" spans="1:8" x14ac:dyDescent="0.2">
      <c r="A14991" t="s">
        <v>3918</v>
      </c>
      <c r="B14991" t="s">
        <v>3951</v>
      </c>
      <c r="C14991" s="1">
        <v>44711</v>
      </c>
      <c r="D14991" s="1">
        <v>44936</v>
      </c>
      <c r="E14991">
        <f t="shared" si="234"/>
        <v>7</v>
      </c>
      <c r="F14991" t="str">
        <f>_xlfn.XLOOKUP(data!$B14991,campaign!$A$2:$A$18,campaign!$B$2:$B$18)</f>
        <v>OwnsMotorcycle</v>
      </c>
      <c r="G14991">
        <f>_xlfn.XLOOKUP($F14991,campaign!$B$2:$B$18,campaign!$D$2:$D$18)</f>
        <v>14</v>
      </c>
      <c r="H14991" t="str">
        <f>_xlfn.XLOOKUP($A14991,customer!$A$2:$A$978,customer!$B$2:$B$978)</f>
        <v>Willdon McGinney</v>
      </c>
    </row>
    <row r="14992" spans="1:8" x14ac:dyDescent="0.2">
      <c r="A14992" t="s">
        <v>3918</v>
      </c>
      <c r="B14992" t="s">
        <v>3951</v>
      </c>
      <c r="C14992" s="1">
        <v>44711</v>
      </c>
      <c r="D14992" s="1">
        <v>44964</v>
      </c>
      <c r="E14992">
        <f t="shared" si="234"/>
        <v>8</v>
      </c>
      <c r="F14992" t="str">
        <f>_xlfn.XLOOKUP(data!$B14992,campaign!$A$2:$A$18,campaign!$B$2:$B$18)</f>
        <v>OwnsMotorcycle</v>
      </c>
      <c r="G14992">
        <f>_xlfn.XLOOKUP($F14992,campaign!$B$2:$B$18,campaign!$D$2:$D$18)</f>
        <v>14</v>
      </c>
      <c r="H14992" t="str">
        <f>_xlfn.XLOOKUP($A14992,customer!$A$2:$A$978,customer!$B$2:$B$978)</f>
        <v>Willdon McGinney</v>
      </c>
    </row>
    <row r="14993" spans="1:8" x14ac:dyDescent="0.2">
      <c r="A14993" t="s">
        <v>3918</v>
      </c>
      <c r="B14993" t="s">
        <v>3951</v>
      </c>
      <c r="C14993" s="1">
        <v>44711</v>
      </c>
      <c r="D14993" s="1">
        <v>45053</v>
      </c>
      <c r="E14993">
        <f t="shared" si="234"/>
        <v>11</v>
      </c>
      <c r="F14993" t="str">
        <f>_xlfn.XLOOKUP(data!$B14993,campaign!$A$2:$A$18,campaign!$B$2:$B$18)</f>
        <v>OwnsMotorcycle</v>
      </c>
      <c r="G14993">
        <f>_xlfn.XLOOKUP($F14993,campaign!$B$2:$B$18,campaign!$D$2:$D$18)</f>
        <v>14</v>
      </c>
      <c r="H14993" t="str">
        <f>_xlfn.XLOOKUP($A14993,customer!$A$2:$A$978,customer!$B$2:$B$978)</f>
        <v>Willdon McGinney</v>
      </c>
    </row>
    <row r="14994" spans="1:8" x14ac:dyDescent="0.2">
      <c r="A14994" t="s">
        <v>3918</v>
      </c>
      <c r="B14994" t="s">
        <v>3925</v>
      </c>
      <c r="C14994" s="1">
        <v>44876</v>
      </c>
      <c r="D14994" s="1">
        <v>44876</v>
      </c>
      <c r="E14994">
        <f t="shared" si="234"/>
        <v>0</v>
      </c>
      <c r="F14994" t="str">
        <f>_xlfn.XLOOKUP(data!$B14994,campaign!$A$2:$A$18,campaign!$B$2:$B$18)</f>
        <v>Homeownership</v>
      </c>
      <c r="G14994">
        <f>_xlfn.XLOOKUP($F14994,campaign!$B$2:$B$18,campaign!$D$2:$D$18)</f>
        <v>13</v>
      </c>
      <c r="H14994" t="str">
        <f>_xlfn.XLOOKUP($A14994,customer!$A$2:$A$978,customer!$B$2:$B$978)</f>
        <v>Willdon McGinney</v>
      </c>
    </row>
    <row r="14995" spans="1:8" x14ac:dyDescent="0.2">
      <c r="A14995" t="s">
        <v>3918</v>
      </c>
      <c r="B14995" t="s">
        <v>3925</v>
      </c>
      <c r="C14995" s="1">
        <v>44876</v>
      </c>
      <c r="D14995" s="1">
        <v>44909</v>
      </c>
      <c r="E14995">
        <f t="shared" si="234"/>
        <v>1</v>
      </c>
      <c r="F14995" t="str">
        <f>_xlfn.XLOOKUP(data!$B14995,campaign!$A$2:$A$18,campaign!$B$2:$B$18)</f>
        <v>Homeownership</v>
      </c>
      <c r="G14995">
        <f>_xlfn.XLOOKUP($F14995,campaign!$B$2:$B$18,campaign!$D$2:$D$18)</f>
        <v>13</v>
      </c>
      <c r="H14995" t="str">
        <f>_xlfn.XLOOKUP($A14995,customer!$A$2:$A$978,customer!$B$2:$B$978)</f>
        <v>Willdon McGinney</v>
      </c>
    </row>
    <row r="14996" spans="1:8" x14ac:dyDescent="0.2">
      <c r="A14996" t="s">
        <v>3918</v>
      </c>
      <c r="B14996" t="s">
        <v>3925</v>
      </c>
      <c r="C14996" s="1">
        <v>44876</v>
      </c>
      <c r="D14996" s="1">
        <v>44947</v>
      </c>
      <c r="E14996">
        <f t="shared" si="234"/>
        <v>2</v>
      </c>
      <c r="F14996" t="str">
        <f>_xlfn.XLOOKUP(data!$B14996,campaign!$A$2:$A$18,campaign!$B$2:$B$18)</f>
        <v>Homeownership</v>
      </c>
      <c r="G14996">
        <f>_xlfn.XLOOKUP($F14996,campaign!$B$2:$B$18,campaign!$D$2:$D$18)</f>
        <v>13</v>
      </c>
      <c r="H14996" t="str">
        <f>_xlfn.XLOOKUP($A14996,customer!$A$2:$A$978,customer!$B$2:$B$978)</f>
        <v>Willdon McGinney</v>
      </c>
    </row>
    <row r="14997" spans="1:8" x14ac:dyDescent="0.2">
      <c r="A14997" t="s">
        <v>3918</v>
      </c>
      <c r="B14997" t="s">
        <v>3925</v>
      </c>
      <c r="C14997" s="1">
        <v>44876</v>
      </c>
      <c r="D14997" s="1">
        <v>44997</v>
      </c>
      <c r="E14997">
        <f t="shared" si="234"/>
        <v>4</v>
      </c>
      <c r="F14997" t="str">
        <f>_xlfn.XLOOKUP(data!$B14997,campaign!$A$2:$A$18,campaign!$B$2:$B$18)</f>
        <v>Homeownership</v>
      </c>
      <c r="G14997">
        <f>_xlfn.XLOOKUP($F14997,campaign!$B$2:$B$18,campaign!$D$2:$D$18)</f>
        <v>13</v>
      </c>
      <c r="H14997" t="str">
        <f>_xlfn.XLOOKUP($A14997,customer!$A$2:$A$978,customer!$B$2:$B$978)</f>
        <v>Willdon McGinney</v>
      </c>
    </row>
    <row r="14998" spans="1:8" x14ac:dyDescent="0.2">
      <c r="A14998" t="s">
        <v>3918</v>
      </c>
      <c r="B14998" t="s">
        <v>3925</v>
      </c>
      <c r="C14998" s="1">
        <v>44876</v>
      </c>
      <c r="D14998" s="1">
        <v>45067</v>
      </c>
      <c r="E14998">
        <f t="shared" si="234"/>
        <v>6</v>
      </c>
      <c r="F14998" t="str">
        <f>_xlfn.XLOOKUP(data!$B14998,campaign!$A$2:$A$18,campaign!$B$2:$B$18)</f>
        <v>Homeownership</v>
      </c>
      <c r="G14998">
        <f>_xlfn.XLOOKUP($F14998,campaign!$B$2:$B$18,campaign!$D$2:$D$18)</f>
        <v>13</v>
      </c>
      <c r="H14998" t="str">
        <f>_xlfn.XLOOKUP($A14998,customer!$A$2:$A$978,customer!$B$2:$B$978)</f>
        <v>Willdon McGinney</v>
      </c>
    </row>
    <row r="14999" spans="1:8" x14ac:dyDescent="0.2">
      <c r="A14999" t="s">
        <v>3919</v>
      </c>
      <c r="B14999" t="s">
        <v>3928</v>
      </c>
      <c r="C14999" s="1">
        <v>44690</v>
      </c>
      <c r="D14999" s="1">
        <v>44690</v>
      </c>
      <c r="E14999">
        <f t="shared" si="234"/>
        <v>0</v>
      </c>
      <c r="F14999" t="str">
        <f>_xlfn.XLOOKUP(data!$B14999,campaign!$A$2:$A$18,campaign!$B$2:$B$18)</f>
        <v>OptOutMailings</v>
      </c>
      <c r="G14999">
        <f>_xlfn.XLOOKUP($F14999,campaign!$B$2:$B$18,campaign!$D$2:$D$18)</f>
        <v>75</v>
      </c>
      <c r="H14999" t="str">
        <f>_xlfn.XLOOKUP($A14999,customer!$A$2:$A$978,customer!$B$2:$B$978)</f>
        <v>Bili Pairpoint</v>
      </c>
    </row>
    <row r="15000" spans="1:8" x14ac:dyDescent="0.2">
      <c r="A15000" t="s">
        <v>3919</v>
      </c>
      <c r="B15000" t="s">
        <v>3928</v>
      </c>
      <c r="C15000" s="1">
        <v>44690</v>
      </c>
      <c r="D15000" s="1">
        <v>44729</v>
      </c>
      <c r="E15000">
        <f t="shared" si="234"/>
        <v>1</v>
      </c>
      <c r="F15000" t="str">
        <f>_xlfn.XLOOKUP(data!$B15000,campaign!$A$2:$A$18,campaign!$B$2:$B$18)</f>
        <v>OptOutMailings</v>
      </c>
      <c r="G15000">
        <f>_xlfn.XLOOKUP($F15000,campaign!$B$2:$B$18,campaign!$D$2:$D$18)</f>
        <v>75</v>
      </c>
      <c r="H15000" t="str">
        <f>_xlfn.XLOOKUP($A15000,customer!$A$2:$A$978,customer!$B$2:$B$978)</f>
        <v>Bili Pairpoint</v>
      </c>
    </row>
    <row r="15001" spans="1:8" x14ac:dyDescent="0.2">
      <c r="A15001" t="s">
        <v>3919</v>
      </c>
      <c r="B15001" t="s">
        <v>3928</v>
      </c>
      <c r="C15001" s="1">
        <v>44690</v>
      </c>
      <c r="D15001" s="1">
        <v>44758</v>
      </c>
      <c r="E15001">
        <f t="shared" si="234"/>
        <v>2</v>
      </c>
      <c r="F15001" t="str">
        <f>_xlfn.XLOOKUP(data!$B15001,campaign!$A$2:$A$18,campaign!$B$2:$B$18)</f>
        <v>OptOutMailings</v>
      </c>
      <c r="G15001">
        <f>_xlfn.XLOOKUP($F15001,campaign!$B$2:$B$18,campaign!$D$2:$D$18)</f>
        <v>75</v>
      </c>
      <c r="H15001" t="str">
        <f>_xlfn.XLOOKUP($A15001,customer!$A$2:$A$978,customer!$B$2:$B$978)</f>
        <v>Bili Pairpoint</v>
      </c>
    </row>
    <row r="15002" spans="1:8" x14ac:dyDescent="0.2">
      <c r="A15002" t="s">
        <v>3919</v>
      </c>
      <c r="B15002" t="s">
        <v>3928</v>
      </c>
      <c r="C15002" s="1">
        <v>44690</v>
      </c>
      <c r="D15002" s="1">
        <v>44794</v>
      </c>
      <c r="E15002">
        <f t="shared" si="234"/>
        <v>3</v>
      </c>
      <c r="F15002" t="str">
        <f>_xlfn.XLOOKUP(data!$B15002,campaign!$A$2:$A$18,campaign!$B$2:$B$18)</f>
        <v>OptOutMailings</v>
      </c>
      <c r="G15002">
        <f>_xlfn.XLOOKUP($F15002,campaign!$B$2:$B$18,campaign!$D$2:$D$18)</f>
        <v>75</v>
      </c>
      <c r="H15002" t="str">
        <f>_xlfn.XLOOKUP($A15002,customer!$A$2:$A$978,customer!$B$2:$B$978)</f>
        <v>Bili Pairpoint</v>
      </c>
    </row>
    <row r="15003" spans="1:8" x14ac:dyDescent="0.2">
      <c r="A15003" t="s">
        <v>3919</v>
      </c>
      <c r="B15003" t="s">
        <v>3928</v>
      </c>
      <c r="C15003" s="1">
        <v>44690</v>
      </c>
      <c r="D15003" s="1">
        <v>44855</v>
      </c>
      <c r="E15003">
        <f t="shared" si="234"/>
        <v>5</v>
      </c>
      <c r="F15003" t="str">
        <f>_xlfn.XLOOKUP(data!$B15003,campaign!$A$2:$A$18,campaign!$B$2:$B$18)</f>
        <v>OptOutMailings</v>
      </c>
      <c r="G15003">
        <f>_xlfn.XLOOKUP($F15003,campaign!$B$2:$B$18,campaign!$D$2:$D$18)</f>
        <v>75</v>
      </c>
      <c r="H15003" t="str">
        <f>_xlfn.XLOOKUP($A15003,customer!$A$2:$A$978,customer!$B$2:$B$978)</f>
        <v>Bili Pairpoint</v>
      </c>
    </row>
    <row r="15004" spans="1:8" x14ac:dyDescent="0.2">
      <c r="A15004" t="s">
        <v>3919</v>
      </c>
      <c r="B15004" t="s">
        <v>3928</v>
      </c>
      <c r="C15004" s="1">
        <v>44690</v>
      </c>
      <c r="D15004" s="1">
        <v>44875</v>
      </c>
      <c r="E15004">
        <f t="shared" si="234"/>
        <v>6</v>
      </c>
      <c r="F15004" t="str">
        <f>_xlfn.XLOOKUP(data!$B15004,campaign!$A$2:$A$18,campaign!$B$2:$B$18)</f>
        <v>OptOutMailings</v>
      </c>
      <c r="G15004">
        <f>_xlfn.XLOOKUP($F15004,campaign!$B$2:$B$18,campaign!$D$2:$D$18)</f>
        <v>75</v>
      </c>
      <c r="H15004" t="str">
        <f>_xlfn.XLOOKUP($A15004,customer!$A$2:$A$978,customer!$B$2:$B$978)</f>
        <v>Bili Pairpoint</v>
      </c>
    </row>
    <row r="15005" spans="1:8" x14ac:dyDescent="0.2">
      <c r="A15005" t="s">
        <v>3919</v>
      </c>
      <c r="B15005" t="s">
        <v>3928</v>
      </c>
      <c r="C15005" s="1">
        <v>44690</v>
      </c>
      <c r="D15005" s="1">
        <v>44906</v>
      </c>
      <c r="E15005">
        <f t="shared" si="234"/>
        <v>7</v>
      </c>
      <c r="F15005" t="str">
        <f>_xlfn.XLOOKUP(data!$B15005,campaign!$A$2:$A$18,campaign!$B$2:$B$18)</f>
        <v>OptOutMailings</v>
      </c>
      <c r="G15005">
        <f>_xlfn.XLOOKUP($F15005,campaign!$B$2:$B$18,campaign!$D$2:$D$18)</f>
        <v>75</v>
      </c>
      <c r="H15005" t="str">
        <f>_xlfn.XLOOKUP($A15005,customer!$A$2:$A$978,customer!$B$2:$B$978)</f>
        <v>Bili Pairpoint</v>
      </c>
    </row>
    <row r="15006" spans="1:8" x14ac:dyDescent="0.2">
      <c r="A15006" t="s">
        <v>3919</v>
      </c>
      <c r="B15006" t="s">
        <v>3928</v>
      </c>
      <c r="C15006" s="1">
        <v>44690</v>
      </c>
      <c r="D15006" s="1">
        <v>44939</v>
      </c>
      <c r="E15006">
        <f t="shared" si="234"/>
        <v>8</v>
      </c>
      <c r="F15006" t="str">
        <f>_xlfn.XLOOKUP(data!$B15006,campaign!$A$2:$A$18,campaign!$B$2:$B$18)</f>
        <v>OptOutMailings</v>
      </c>
      <c r="G15006">
        <f>_xlfn.XLOOKUP($F15006,campaign!$B$2:$B$18,campaign!$D$2:$D$18)</f>
        <v>75</v>
      </c>
      <c r="H15006" t="str">
        <f>_xlfn.XLOOKUP($A15006,customer!$A$2:$A$978,customer!$B$2:$B$978)</f>
        <v>Bili Pairpoint</v>
      </c>
    </row>
    <row r="15007" spans="1:8" x14ac:dyDescent="0.2">
      <c r="A15007" t="s">
        <v>3919</v>
      </c>
      <c r="B15007" t="s">
        <v>3928</v>
      </c>
      <c r="C15007" s="1">
        <v>44690</v>
      </c>
      <c r="D15007" s="1">
        <v>44981</v>
      </c>
      <c r="E15007">
        <f t="shared" si="234"/>
        <v>9</v>
      </c>
      <c r="F15007" t="str">
        <f>_xlfn.XLOOKUP(data!$B15007,campaign!$A$2:$A$18,campaign!$B$2:$B$18)</f>
        <v>OptOutMailings</v>
      </c>
      <c r="G15007">
        <f>_xlfn.XLOOKUP($F15007,campaign!$B$2:$B$18,campaign!$D$2:$D$18)</f>
        <v>75</v>
      </c>
      <c r="H15007" t="str">
        <f>_xlfn.XLOOKUP($A15007,customer!$A$2:$A$978,customer!$B$2:$B$978)</f>
        <v>Bili Pairpoint</v>
      </c>
    </row>
    <row r="15008" spans="1:8" x14ac:dyDescent="0.2">
      <c r="A15008" t="s">
        <v>3919</v>
      </c>
      <c r="B15008" t="s">
        <v>3928</v>
      </c>
      <c r="C15008" s="1">
        <v>44690</v>
      </c>
      <c r="D15008" s="1">
        <v>45008</v>
      </c>
      <c r="E15008">
        <f t="shared" si="234"/>
        <v>10</v>
      </c>
      <c r="F15008" t="str">
        <f>_xlfn.XLOOKUP(data!$B15008,campaign!$A$2:$A$18,campaign!$B$2:$B$18)</f>
        <v>OptOutMailings</v>
      </c>
      <c r="G15008">
        <f>_xlfn.XLOOKUP($F15008,campaign!$B$2:$B$18,campaign!$D$2:$D$18)</f>
        <v>75</v>
      </c>
      <c r="H15008" t="str">
        <f>_xlfn.XLOOKUP($A15008,customer!$A$2:$A$978,customer!$B$2:$B$978)</f>
        <v>Bili Pairpoint</v>
      </c>
    </row>
    <row r="15009" spans="1:8" x14ac:dyDescent="0.2">
      <c r="A15009" t="s">
        <v>3919</v>
      </c>
      <c r="B15009" t="s">
        <v>3926</v>
      </c>
      <c r="C15009" s="1">
        <v>44867</v>
      </c>
      <c r="D15009" s="1">
        <v>44867</v>
      </c>
      <c r="E15009">
        <f t="shared" si="234"/>
        <v>0</v>
      </c>
      <c r="F15009" t="str">
        <f>_xlfn.XLOOKUP(data!$B15009,campaign!$A$2:$A$18,campaign!$B$2:$B$18)</f>
        <v>BuysViaMailOrder</v>
      </c>
      <c r="G15009">
        <f>_xlfn.XLOOKUP($F15009,campaign!$B$2:$B$18,campaign!$D$2:$D$18)</f>
        <v>25</v>
      </c>
      <c r="H15009" t="str">
        <f>_xlfn.XLOOKUP($A15009,customer!$A$2:$A$978,customer!$B$2:$B$978)</f>
        <v>Bili Pairpoint</v>
      </c>
    </row>
    <row r="15010" spans="1:8" x14ac:dyDescent="0.2">
      <c r="A15010" t="s">
        <v>3919</v>
      </c>
      <c r="B15010" t="s">
        <v>3926</v>
      </c>
      <c r="C15010" s="1">
        <v>44867</v>
      </c>
      <c r="D15010" s="1">
        <v>44967</v>
      </c>
      <c r="E15010">
        <f t="shared" si="234"/>
        <v>3</v>
      </c>
      <c r="F15010" t="str">
        <f>_xlfn.XLOOKUP(data!$B15010,campaign!$A$2:$A$18,campaign!$B$2:$B$18)</f>
        <v>BuysViaMailOrder</v>
      </c>
      <c r="G15010">
        <f>_xlfn.XLOOKUP($F15010,campaign!$B$2:$B$18,campaign!$D$2:$D$18)</f>
        <v>25</v>
      </c>
      <c r="H15010" t="str">
        <f>_xlfn.XLOOKUP($A15010,customer!$A$2:$A$978,customer!$B$2:$B$978)</f>
        <v>Bili Pairpoint</v>
      </c>
    </row>
    <row r="15011" spans="1:8" x14ac:dyDescent="0.2">
      <c r="A15011" t="s">
        <v>3919</v>
      </c>
      <c r="B15011" t="s">
        <v>3926</v>
      </c>
      <c r="C15011" s="1">
        <v>44867</v>
      </c>
      <c r="D15011" s="1">
        <v>45002</v>
      </c>
      <c r="E15011">
        <f t="shared" si="234"/>
        <v>4</v>
      </c>
      <c r="F15011" t="str">
        <f>_xlfn.XLOOKUP(data!$B15011,campaign!$A$2:$A$18,campaign!$B$2:$B$18)</f>
        <v>BuysViaMailOrder</v>
      </c>
      <c r="G15011">
        <f>_xlfn.XLOOKUP($F15011,campaign!$B$2:$B$18,campaign!$D$2:$D$18)</f>
        <v>25</v>
      </c>
      <c r="H15011" t="str">
        <f>_xlfn.XLOOKUP($A15011,customer!$A$2:$A$978,customer!$B$2:$B$978)</f>
        <v>Bili Pairpoint</v>
      </c>
    </row>
    <row r="15012" spans="1:8" x14ac:dyDescent="0.2">
      <c r="A15012" t="s">
        <v>3919</v>
      </c>
      <c r="B15012" t="s">
        <v>3926</v>
      </c>
      <c r="C15012" s="1">
        <v>44867</v>
      </c>
      <c r="D15012" s="1">
        <v>45018</v>
      </c>
      <c r="E15012">
        <f t="shared" si="234"/>
        <v>5</v>
      </c>
      <c r="F15012" t="str">
        <f>_xlfn.XLOOKUP(data!$B15012,campaign!$A$2:$A$18,campaign!$B$2:$B$18)</f>
        <v>BuysViaMailOrder</v>
      </c>
      <c r="G15012">
        <f>_xlfn.XLOOKUP($F15012,campaign!$B$2:$B$18,campaign!$D$2:$D$18)</f>
        <v>25</v>
      </c>
      <c r="H15012" t="str">
        <f>_xlfn.XLOOKUP($A15012,customer!$A$2:$A$978,customer!$B$2:$B$978)</f>
        <v>Bili Pairpoint</v>
      </c>
    </row>
    <row r="15013" spans="1:8" x14ac:dyDescent="0.2">
      <c r="A15013" t="s">
        <v>3919</v>
      </c>
      <c r="B15013" t="s">
        <v>3926</v>
      </c>
      <c r="C15013" s="1">
        <v>44867</v>
      </c>
      <c r="D15013" s="1">
        <v>45058</v>
      </c>
      <c r="E15013">
        <f t="shared" si="234"/>
        <v>6</v>
      </c>
      <c r="F15013" t="str">
        <f>_xlfn.XLOOKUP(data!$B15013,campaign!$A$2:$A$18,campaign!$B$2:$B$18)</f>
        <v>BuysViaMailOrder</v>
      </c>
      <c r="G15013">
        <f>_xlfn.XLOOKUP($F15013,campaign!$B$2:$B$18,campaign!$D$2:$D$18)</f>
        <v>25</v>
      </c>
      <c r="H15013" t="str">
        <f>_xlfn.XLOOKUP($A15013,customer!$A$2:$A$978,customer!$B$2:$B$978)</f>
        <v>Bili Pairpoint</v>
      </c>
    </row>
    <row r="15014" spans="1:8" x14ac:dyDescent="0.2">
      <c r="A15014" t="s">
        <v>3919</v>
      </c>
      <c r="B15014" t="s">
        <v>3924</v>
      </c>
      <c r="C15014" s="1">
        <v>44937</v>
      </c>
      <c r="D15014" s="1">
        <v>44937</v>
      </c>
      <c r="E15014">
        <f t="shared" si="234"/>
        <v>0</v>
      </c>
      <c r="F15014" t="str">
        <f>_xlfn.XLOOKUP(data!$B15014,campaign!$A$2:$A$18,campaign!$B$2:$B$18)</f>
        <v>RVOwner</v>
      </c>
      <c r="G15014">
        <f>_xlfn.XLOOKUP($F15014,campaign!$B$2:$B$18,campaign!$D$2:$D$18)</f>
        <v>22</v>
      </c>
      <c r="H15014" t="str">
        <f>_xlfn.XLOOKUP($A15014,customer!$A$2:$A$978,customer!$B$2:$B$978)</f>
        <v>Bili Pairpoint</v>
      </c>
    </row>
    <row r="15015" spans="1:8" x14ac:dyDescent="0.2">
      <c r="A15015" t="s">
        <v>3919</v>
      </c>
      <c r="B15015" t="s">
        <v>3924</v>
      </c>
      <c r="C15015" s="1">
        <v>44937</v>
      </c>
      <c r="D15015" s="1">
        <v>44973</v>
      </c>
      <c r="E15015">
        <f t="shared" si="234"/>
        <v>1</v>
      </c>
      <c r="F15015" t="str">
        <f>_xlfn.XLOOKUP(data!$B15015,campaign!$A$2:$A$18,campaign!$B$2:$B$18)</f>
        <v>RVOwner</v>
      </c>
      <c r="G15015">
        <f>_xlfn.XLOOKUP($F15015,campaign!$B$2:$B$18,campaign!$D$2:$D$18)</f>
        <v>22</v>
      </c>
      <c r="H15015" t="str">
        <f>_xlfn.XLOOKUP($A15015,customer!$A$2:$A$978,customer!$B$2:$B$978)</f>
        <v>Bili Pairpoint</v>
      </c>
    </row>
    <row r="15016" spans="1:8" x14ac:dyDescent="0.2">
      <c r="A15016" t="s">
        <v>3919</v>
      </c>
      <c r="B15016" t="s">
        <v>3924</v>
      </c>
      <c r="C15016" s="1">
        <v>44937</v>
      </c>
      <c r="D15016" s="1">
        <v>45010</v>
      </c>
      <c r="E15016">
        <f t="shared" si="234"/>
        <v>2</v>
      </c>
      <c r="F15016" t="str">
        <f>_xlfn.XLOOKUP(data!$B15016,campaign!$A$2:$A$18,campaign!$B$2:$B$18)</f>
        <v>RVOwner</v>
      </c>
      <c r="G15016">
        <f>_xlfn.XLOOKUP($F15016,campaign!$B$2:$B$18,campaign!$D$2:$D$18)</f>
        <v>22</v>
      </c>
      <c r="H15016" t="str">
        <f>_xlfn.XLOOKUP($A15016,customer!$A$2:$A$978,customer!$B$2:$B$978)</f>
        <v>Bili Pairpoint</v>
      </c>
    </row>
    <row r="15017" spans="1:8" x14ac:dyDescent="0.2">
      <c r="A15017" t="s">
        <v>3919</v>
      </c>
      <c r="B15017" t="s">
        <v>3924</v>
      </c>
      <c r="C15017" s="1">
        <v>44937</v>
      </c>
      <c r="D15017" s="1">
        <v>45039</v>
      </c>
      <c r="E15017">
        <f t="shared" si="234"/>
        <v>3</v>
      </c>
      <c r="F15017" t="str">
        <f>_xlfn.XLOOKUP(data!$B15017,campaign!$A$2:$A$18,campaign!$B$2:$B$18)</f>
        <v>RVOwner</v>
      </c>
      <c r="G15017">
        <f>_xlfn.XLOOKUP($F15017,campaign!$B$2:$B$18,campaign!$D$2:$D$18)</f>
        <v>22</v>
      </c>
      <c r="H15017" t="str">
        <f>_xlfn.XLOOKUP($A15017,customer!$A$2:$A$978,customer!$B$2:$B$978)</f>
        <v>Bili Pairpoint</v>
      </c>
    </row>
    <row r="15018" spans="1:8" x14ac:dyDescent="0.2">
      <c r="A15018" t="s">
        <v>3919</v>
      </c>
      <c r="B15018" t="s">
        <v>3924</v>
      </c>
      <c r="C15018" s="1">
        <v>44937</v>
      </c>
      <c r="D15018" s="1">
        <v>45068</v>
      </c>
      <c r="E15018">
        <f t="shared" si="234"/>
        <v>4</v>
      </c>
      <c r="F15018" t="str">
        <f>_xlfn.XLOOKUP(data!$B15018,campaign!$A$2:$A$18,campaign!$B$2:$B$18)</f>
        <v>RVOwner</v>
      </c>
      <c r="G15018">
        <f>_xlfn.XLOOKUP($F15018,campaign!$B$2:$B$18,campaign!$D$2:$D$18)</f>
        <v>22</v>
      </c>
      <c r="H15018" t="str">
        <f>_xlfn.XLOOKUP($A15018,customer!$A$2:$A$978,customer!$B$2:$B$978)</f>
        <v>Bili Pairpoint</v>
      </c>
    </row>
  </sheetData>
  <sortState xmlns:xlrd2="http://schemas.microsoft.com/office/spreadsheetml/2017/richdata2" ref="A2:D15018">
    <sortCondition ref="A2:A15018"/>
    <sortCondition ref="C2:C15018"/>
    <sortCondition ref="D2:D15018"/>
  </sortState>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271F-8331-467F-8A2F-B730A506F5B4}">
  <dimension ref="A3:M42"/>
  <sheetViews>
    <sheetView topLeftCell="A11" workbookViewId="0">
      <selection activeCell="R13" sqref="R13"/>
    </sheetView>
  </sheetViews>
  <sheetFormatPr defaultRowHeight="14.25" x14ac:dyDescent="0.2"/>
  <cols>
    <col min="1" max="1" width="17.875" bestFit="1" customWidth="1"/>
    <col min="2" max="13" width="8" bestFit="1" customWidth="1"/>
    <col min="14" max="14" width="11.375" bestFit="1" customWidth="1"/>
    <col min="15" max="32" width="8.875" bestFit="1" customWidth="1"/>
    <col min="33" max="41" width="7.875" bestFit="1" customWidth="1"/>
    <col min="42" max="63" width="8.875" bestFit="1" customWidth="1"/>
    <col min="64" max="72" width="7.875" bestFit="1" customWidth="1"/>
    <col min="73" max="90" width="8.875" bestFit="1" customWidth="1"/>
    <col min="91" max="99" width="7.875" bestFit="1" customWidth="1"/>
    <col min="100" max="118" width="8.875" bestFit="1" customWidth="1"/>
    <col min="119" max="127" width="7.875" bestFit="1" customWidth="1"/>
    <col min="128" max="148" width="8.875" bestFit="1" customWidth="1"/>
    <col min="149" max="157" width="7.875" bestFit="1" customWidth="1"/>
    <col min="158" max="179" width="8.875" bestFit="1" customWidth="1"/>
    <col min="180" max="188" width="7.875" bestFit="1" customWidth="1"/>
    <col min="189" max="207" width="8.875" bestFit="1" customWidth="1"/>
    <col min="208" max="216" width="7.875" bestFit="1" customWidth="1"/>
    <col min="217" max="235" width="8.875" bestFit="1" customWidth="1"/>
    <col min="236" max="243" width="7.875" bestFit="1" customWidth="1"/>
    <col min="244" max="262" width="8.875" bestFit="1" customWidth="1"/>
    <col min="263" max="271" width="7.875" bestFit="1" customWidth="1"/>
    <col min="272" max="291" width="8.875" bestFit="1" customWidth="1"/>
    <col min="292" max="300" width="7.875" bestFit="1" customWidth="1"/>
    <col min="301" max="322" width="8.875" bestFit="1" customWidth="1"/>
    <col min="323" max="331" width="7.875" bestFit="1" customWidth="1"/>
    <col min="332" max="353" width="8.875" bestFit="1" customWidth="1"/>
    <col min="354" max="362" width="7.875" bestFit="1" customWidth="1"/>
    <col min="363" max="391" width="8.875" bestFit="1" customWidth="1"/>
    <col min="392" max="413" width="9.875" bestFit="1" customWidth="1"/>
    <col min="414" max="422" width="8.875" bestFit="1" customWidth="1"/>
    <col min="423" max="443" width="9.875" bestFit="1" customWidth="1"/>
    <col min="444" max="452" width="8.875" bestFit="1" customWidth="1"/>
    <col min="453" max="474" width="9.875" bestFit="1" customWidth="1"/>
    <col min="475" max="475" width="11.375" bestFit="1" customWidth="1"/>
  </cols>
  <sheetData>
    <row r="3" spans="1:13" x14ac:dyDescent="0.2">
      <c r="A3" s="4" t="s">
        <v>3975</v>
      </c>
      <c r="B3" s="4" t="s">
        <v>3974</v>
      </c>
    </row>
    <row r="4" spans="1:13" x14ac:dyDescent="0.2">
      <c r="A4" s="4" t="s">
        <v>3974</v>
      </c>
      <c r="B4" t="s">
        <v>3962</v>
      </c>
      <c r="C4" t="s">
        <v>3963</v>
      </c>
      <c r="D4" t="s">
        <v>3964</v>
      </c>
      <c r="E4" t="s">
        <v>3965</v>
      </c>
      <c r="F4" t="s">
        <v>3966</v>
      </c>
      <c r="G4" t="s">
        <v>3967</v>
      </c>
      <c r="H4" t="s">
        <v>3968</v>
      </c>
      <c r="I4" t="s">
        <v>3969</v>
      </c>
      <c r="J4" t="s">
        <v>3970</v>
      </c>
      <c r="K4" t="s">
        <v>3971</v>
      </c>
      <c r="L4" t="s">
        <v>3972</v>
      </c>
      <c r="M4" t="s">
        <v>3973</v>
      </c>
    </row>
    <row r="5" spans="1:13" x14ac:dyDescent="0.2">
      <c r="A5" s="5">
        <v>0</v>
      </c>
      <c r="B5" s="6">
        <v>244</v>
      </c>
      <c r="C5" s="6">
        <v>194</v>
      </c>
      <c r="D5" s="6">
        <v>208</v>
      </c>
      <c r="E5" s="6">
        <v>219</v>
      </c>
      <c r="F5" s="6">
        <v>100</v>
      </c>
      <c r="G5" s="6">
        <v>119</v>
      </c>
      <c r="H5" s="6">
        <v>113</v>
      </c>
      <c r="I5" s="6">
        <v>143</v>
      </c>
      <c r="J5" s="6">
        <v>122</v>
      </c>
      <c r="K5" s="6">
        <v>137</v>
      </c>
      <c r="L5" s="6">
        <v>125</v>
      </c>
      <c r="M5" s="6">
        <v>132</v>
      </c>
    </row>
    <row r="6" spans="1:13" x14ac:dyDescent="0.2">
      <c r="A6" s="5">
        <v>1</v>
      </c>
      <c r="B6" s="6">
        <v>195</v>
      </c>
      <c r="C6" s="6">
        <v>172</v>
      </c>
      <c r="D6" s="6">
        <v>184</v>
      </c>
      <c r="E6" s="6">
        <v>206</v>
      </c>
      <c r="F6" s="6">
        <v>73</v>
      </c>
      <c r="G6" s="6">
        <v>97</v>
      </c>
      <c r="H6" s="6">
        <v>90</v>
      </c>
      <c r="I6" s="6">
        <v>118</v>
      </c>
      <c r="J6" s="6">
        <v>109</v>
      </c>
      <c r="K6" s="6">
        <v>123</v>
      </c>
      <c r="L6" s="6">
        <v>114</v>
      </c>
      <c r="M6" s="6">
        <v>126</v>
      </c>
    </row>
    <row r="7" spans="1:13" x14ac:dyDescent="0.2">
      <c r="A7" s="5">
        <v>2</v>
      </c>
      <c r="B7" s="6">
        <v>191</v>
      </c>
      <c r="C7" s="6">
        <v>150</v>
      </c>
      <c r="D7" s="6">
        <v>179</v>
      </c>
      <c r="E7" s="6">
        <v>63</v>
      </c>
      <c r="F7" s="6">
        <v>76</v>
      </c>
      <c r="G7" s="6">
        <v>95</v>
      </c>
      <c r="H7" s="6">
        <v>79</v>
      </c>
      <c r="I7" s="6">
        <v>123</v>
      </c>
      <c r="J7" s="6">
        <v>92</v>
      </c>
      <c r="K7" s="6">
        <v>120</v>
      </c>
      <c r="L7" s="6">
        <v>110</v>
      </c>
      <c r="M7" s="6">
        <v>114</v>
      </c>
    </row>
    <row r="8" spans="1:13" x14ac:dyDescent="0.2">
      <c r="A8" s="5">
        <v>3</v>
      </c>
      <c r="B8" s="6">
        <v>189</v>
      </c>
      <c r="C8" s="6">
        <v>163</v>
      </c>
      <c r="D8" s="6">
        <v>59</v>
      </c>
      <c r="E8" s="6">
        <v>68</v>
      </c>
      <c r="F8" s="6">
        <v>77</v>
      </c>
      <c r="G8" s="6">
        <v>82</v>
      </c>
      <c r="H8" s="6">
        <v>90</v>
      </c>
      <c r="I8" s="6">
        <v>119</v>
      </c>
      <c r="J8" s="6">
        <v>101</v>
      </c>
      <c r="K8" s="6">
        <v>120</v>
      </c>
      <c r="L8" s="6">
        <v>106</v>
      </c>
      <c r="M8" s="6">
        <v>112</v>
      </c>
    </row>
    <row r="9" spans="1:13" x14ac:dyDescent="0.2">
      <c r="A9" s="5">
        <v>4</v>
      </c>
      <c r="B9" s="6">
        <v>191</v>
      </c>
      <c r="C9" s="6">
        <v>60</v>
      </c>
      <c r="D9" s="6">
        <v>61</v>
      </c>
      <c r="E9" s="6">
        <v>69</v>
      </c>
      <c r="F9" s="6">
        <v>69</v>
      </c>
      <c r="G9" s="6">
        <v>99</v>
      </c>
      <c r="H9" s="6">
        <v>87</v>
      </c>
      <c r="I9" s="6">
        <v>118</v>
      </c>
      <c r="J9" s="6">
        <v>105</v>
      </c>
      <c r="K9" s="6">
        <v>112</v>
      </c>
      <c r="L9" s="6">
        <v>107</v>
      </c>
      <c r="M9" s="6">
        <v>124</v>
      </c>
    </row>
    <row r="10" spans="1:13" x14ac:dyDescent="0.2">
      <c r="A10" s="5">
        <v>5</v>
      </c>
      <c r="B10" s="6">
        <v>74</v>
      </c>
      <c r="C10" s="6">
        <v>60</v>
      </c>
      <c r="D10" s="6">
        <v>56</v>
      </c>
      <c r="E10" s="6">
        <v>72</v>
      </c>
      <c r="F10" s="6">
        <v>71</v>
      </c>
      <c r="G10" s="6">
        <v>93</v>
      </c>
      <c r="H10" s="6">
        <v>89</v>
      </c>
      <c r="I10" s="6">
        <v>113</v>
      </c>
      <c r="J10" s="6">
        <v>96</v>
      </c>
      <c r="K10" s="6">
        <v>118</v>
      </c>
      <c r="L10" s="6">
        <v>112</v>
      </c>
      <c r="M10" s="6">
        <v>118</v>
      </c>
    </row>
    <row r="11" spans="1:13" x14ac:dyDescent="0.2">
      <c r="A11" s="5">
        <v>6</v>
      </c>
      <c r="B11" s="6">
        <v>71</v>
      </c>
      <c r="C11" s="6">
        <v>48</v>
      </c>
      <c r="D11" s="6">
        <v>60</v>
      </c>
      <c r="E11" s="6">
        <v>72</v>
      </c>
      <c r="F11" s="6">
        <v>76</v>
      </c>
      <c r="G11" s="6">
        <v>79</v>
      </c>
      <c r="H11" s="6">
        <v>85</v>
      </c>
      <c r="I11" s="6">
        <v>110</v>
      </c>
      <c r="J11" s="6">
        <v>101</v>
      </c>
      <c r="K11" s="6">
        <v>119</v>
      </c>
      <c r="L11" s="6">
        <v>104</v>
      </c>
      <c r="M11" s="6"/>
    </row>
    <row r="12" spans="1:13" x14ac:dyDescent="0.2">
      <c r="A12" s="5">
        <v>7</v>
      </c>
      <c r="B12" s="6">
        <v>77</v>
      </c>
      <c r="C12" s="6">
        <v>61</v>
      </c>
      <c r="D12" s="6">
        <v>60</v>
      </c>
      <c r="E12" s="6">
        <v>69</v>
      </c>
      <c r="F12" s="6">
        <v>72</v>
      </c>
      <c r="G12" s="6">
        <v>96</v>
      </c>
      <c r="H12" s="6">
        <v>85</v>
      </c>
      <c r="I12" s="6">
        <v>107</v>
      </c>
      <c r="J12" s="6">
        <v>101</v>
      </c>
      <c r="K12" s="6">
        <v>115</v>
      </c>
      <c r="L12" s="6"/>
      <c r="M12" s="6"/>
    </row>
    <row r="13" spans="1:13" x14ac:dyDescent="0.2">
      <c r="A13" s="5">
        <v>8</v>
      </c>
      <c r="B13" s="6">
        <v>72</v>
      </c>
      <c r="C13" s="6">
        <v>59</v>
      </c>
      <c r="D13" s="6">
        <v>60</v>
      </c>
      <c r="E13" s="6">
        <v>66</v>
      </c>
      <c r="F13" s="6">
        <v>80</v>
      </c>
      <c r="G13" s="6">
        <v>92</v>
      </c>
      <c r="H13" s="6">
        <v>86</v>
      </c>
      <c r="I13" s="6">
        <v>112</v>
      </c>
      <c r="J13" s="6">
        <v>102</v>
      </c>
      <c r="K13" s="6"/>
      <c r="L13" s="6"/>
      <c r="M13" s="6"/>
    </row>
    <row r="14" spans="1:13" x14ac:dyDescent="0.2">
      <c r="A14" s="5">
        <v>9</v>
      </c>
      <c r="B14" s="6">
        <v>74</v>
      </c>
      <c r="C14" s="6">
        <v>58</v>
      </c>
      <c r="D14" s="6">
        <v>62</v>
      </c>
      <c r="E14" s="6">
        <v>68</v>
      </c>
      <c r="F14" s="6">
        <v>69</v>
      </c>
      <c r="G14" s="6">
        <v>86</v>
      </c>
      <c r="H14" s="6">
        <v>86</v>
      </c>
      <c r="I14" s="6">
        <v>120</v>
      </c>
      <c r="J14" s="6"/>
      <c r="K14" s="6"/>
      <c r="L14" s="6"/>
      <c r="M14" s="6"/>
    </row>
    <row r="15" spans="1:13" x14ac:dyDescent="0.2">
      <c r="A15" s="5">
        <v>10</v>
      </c>
      <c r="B15" s="6">
        <v>81</v>
      </c>
      <c r="C15" s="6">
        <v>57</v>
      </c>
      <c r="D15" s="6">
        <v>52</v>
      </c>
      <c r="E15" s="6">
        <v>73</v>
      </c>
      <c r="F15" s="6">
        <v>74</v>
      </c>
      <c r="G15" s="6">
        <v>82</v>
      </c>
      <c r="H15" s="6">
        <v>86</v>
      </c>
      <c r="I15" s="6"/>
      <c r="J15" s="6"/>
      <c r="K15" s="6"/>
      <c r="L15" s="6"/>
      <c r="M15" s="6"/>
    </row>
    <row r="16" spans="1:13" x14ac:dyDescent="0.2">
      <c r="A16" s="5">
        <v>11</v>
      </c>
      <c r="B16" s="6">
        <v>82</v>
      </c>
      <c r="C16" s="6">
        <v>59</v>
      </c>
      <c r="D16" s="6">
        <v>66</v>
      </c>
      <c r="E16" s="6">
        <v>78</v>
      </c>
      <c r="F16" s="6">
        <v>80</v>
      </c>
      <c r="G16" s="6">
        <v>87</v>
      </c>
      <c r="H16" s="6"/>
      <c r="I16" s="6"/>
      <c r="J16" s="6"/>
      <c r="K16" s="6"/>
      <c r="L16" s="6"/>
      <c r="M16" s="6"/>
    </row>
    <row r="17" spans="1:13" x14ac:dyDescent="0.2">
      <c r="A17" s="5">
        <v>12</v>
      </c>
      <c r="B17" s="6">
        <v>73</v>
      </c>
      <c r="C17" s="6">
        <v>58</v>
      </c>
      <c r="D17" s="6">
        <v>63</v>
      </c>
      <c r="E17" s="6">
        <v>61</v>
      </c>
      <c r="F17" s="6">
        <v>71</v>
      </c>
      <c r="G17" s="6"/>
      <c r="H17" s="6"/>
      <c r="I17" s="6"/>
      <c r="J17" s="6"/>
      <c r="K17" s="6"/>
      <c r="L17" s="6"/>
      <c r="M17" s="6"/>
    </row>
    <row r="18" spans="1:13" x14ac:dyDescent="0.2">
      <c r="A18" s="5">
        <v>13</v>
      </c>
      <c r="B18" s="6">
        <v>71</v>
      </c>
      <c r="C18" s="6">
        <v>59</v>
      </c>
      <c r="D18" s="6">
        <v>57</v>
      </c>
      <c r="E18" s="6">
        <v>70</v>
      </c>
      <c r="F18" s="6"/>
      <c r="G18" s="6"/>
      <c r="H18" s="6"/>
      <c r="I18" s="6"/>
      <c r="J18" s="6"/>
      <c r="K18" s="6"/>
      <c r="L18" s="6"/>
      <c r="M18" s="6"/>
    </row>
    <row r="19" spans="1:13" x14ac:dyDescent="0.2">
      <c r="A19" s="5">
        <v>14</v>
      </c>
      <c r="B19" s="6">
        <v>83</v>
      </c>
      <c r="C19" s="6">
        <v>59</v>
      </c>
      <c r="D19" s="6">
        <v>53</v>
      </c>
      <c r="E19" s="6"/>
      <c r="F19" s="6"/>
      <c r="G19" s="6"/>
      <c r="H19" s="6"/>
      <c r="I19" s="6"/>
      <c r="J19" s="6"/>
      <c r="K19" s="6"/>
      <c r="L19" s="6"/>
      <c r="M19" s="6"/>
    </row>
    <row r="20" spans="1:13" x14ac:dyDescent="0.2">
      <c r="A20" s="5">
        <v>15</v>
      </c>
      <c r="B20" s="6">
        <v>76</v>
      </c>
      <c r="C20" s="6">
        <v>63</v>
      </c>
      <c r="D20" s="6"/>
      <c r="E20" s="6"/>
      <c r="F20" s="6"/>
      <c r="G20" s="6"/>
      <c r="H20" s="6"/>
      <c r="I20" s="6"/>
      <c r="J20" s="6"/>
      <c r="K20" s="6"/>
      <c r="L20" s="6"/>
      <c r="M20" s="6"/>
    </row>
    <row r="21" spans="1:13" x14ac:dyDescent="0.2">
      <c r="A21" s="5">
        <v>16</v>
      </c>
      <c r="B21" s="6">
        <v>72</v>
      </c>
      <c r="C21" s="6"/>
      <c r="D21" s="6"/>
      <c r="E21" s="6"/>
      <c r="F21" s="6"/>
      <c r="G21" s="6"/>
      <c r="H21" s="6"/>
      <c r="I21" s="6"/>
      <c r="J21" s="6"/>
      <c r="K21" s="6"/>
      <c r="L21" s="6"/>
      <c r="M21" s="6"/>
    </row>
    <row r="24" spans="1:13" x14ac:dyDescent="0.2">
      <c r="A24" s="4" t="s">
        <v>3975</v>
      </c>
      <c r="B24" s="4" t="s">
        <v>3974</v>
      </c>
    </row>
    <row r="25" spans="1:13" x14ac:dyDescent="0.2">
      <c r="A25" s="4" t="s">
        <v>3974</v>
      </c>
      <c r="B25" t="s">
        <v>3962</v>
      </c>
      <c r="C25" t="s">
        <v>3963</v>
      </c>
      <c r="D25" t="s">
        <v>3964</v>
      </c>
      <c r="E25" t="s">
        <v>3965</v>
      </c>
      <c r="F25" t="s">
        <v>3966</v>
      </c>
      <c r="G25" t="s">
        <v>3967</v>
      </c>
      <c r="H25" t="s">
        <v>3968</v>
      </c>
      <c r="I25" t="s">
        <v>3969</v>
      </c>
      <c r="J25" t="s">
        <v>3970</v>
      </c>
      <c r="K25" t="s">
        <v>3971</v>
      </c>
      <c r="L25" t="s">
        <v>3972</v>
      </c>
      <c r="M25" t="s">
        <v>3973</v>
      </c>
    </row>
    <row r="26" spans="1:13" x14ac:dyDescent="0.2">
      <c r="A26" s="5">
        <v>0</v>
      </c>
      <c r="B26" s="7">
        <v>1</v>
      </c>
      <c r="C26" s="7">
        <v>1</v>
      </c>
      <c r="D26" s="7">
        <v>1</v>
      </c>
      <c r="E26" s="7">
        <v>1</v>
      </c>
      <c r="F26" s="7">
        <v>1</v>
      </c>
      <c r="G26" s="7">
        <v>1</v>
      </c>
      <c r="H26" s="7">
        <v>1</v>
      </c>
      <c r="I26" s="7">
        <v>1</v>
      </c>
      <c r="J26" s="7">
        <v>1</v>
      </c>
      <c r="K26" s="7">
        <v>1</v>
      </c>
      <c r="L26" s="7">
        <v>1</v>
      </c>
      <c r="M26" s="7">
        <v>1</v>
      </c>
    </row>
    <row r="27" spans="1:13" x14ac:dyDescent="0.2">
      <c r="A27" s="5">
        <v>1</v>
      </c>
      <c r="B27" s="7">
        <v>0.79918032786885251</v>
      </c>
      <c r="C27" s="7">
        <v>0.88659793814432986</v>
      </c>
      <c r="D27" s="7">
        <v>0.88461538461538458</v>
      </c>
      <c r="E27" s="7">
        <v>0.94063926940639264</v>
      </c>
      <c r="F27" s="7">
        <v>0.73</v>
      </c>
      <c r="G27" s="7">
        <v>0.81512605042016806</v>
      </c>
      <c r="H27" s="7">
        <v>0.79646017699115046</v>
      </c>
      <c r="I27" s="7">
        <v>0.82517482517482521</v>
      </c>
      <c r="J27" s="7">
        <v>0.89344262295081966</v>
      </c>
      <c r="K27" s="7">
        <v>0.8978102189781022</v>
      </c>
      <c r="L27" s="7">
        <v>0.91200000000000003</v>
      </c>
      <c r="M27" s="7">
        <v>0.95454545454545459</v>
      </c>
    </row>
    <row r="28" spans="1:13" x14ac:dyDescent="0.2">
      <c r="A28" s="5">
        <v>2</v>
      </c>
      <c r="B28" s="7">
        <v>0.78278688524590168</v>
      </c>
      <c r="C28" s="7">
        <v>0.77319587628865982</v>
      </c>
      <c r="D28" s="7">
        <v>0.86057692307692313</v>
      </c>
      <c r="E28" s="7">
        <v>0.28767123287671231</v>
      </c>
      <c r="F28" s="7">
        <v>0.76</v>
      </c>
      <c r="G28" s="7">
        <v>0.79831932773109249</v>
      </c>
      <c r="H28" s="7">
        <v>0.69911504424778759</v>
      </c>
      <c r="I28" s="7">
        <v>0.8601398601398601</v>
      </c>
      <c r="J28" s="7">
        <v>0.75409836065573765</v>
      </c>
      <c r="K28" s="7">
        <v>0.87591240875912413</v>
      </c>
      <c r="L28" s="7">
        <v>0.88</v>
      </c>
      <c r="M28" s="7">
        <v>0.86363636363636365</v>
      </c>
    </row>
    <row r="29" spans="1:13" x14ac:dyDescent="0.2">
      <c r="A29" s="5">
        <v>3</v>
      </c>
      <c r="B29" s="7">
        <v>0.77459016393442626</v>
      </c>
      <c r="C29" s="7">
        <v>0.84020618556701032</v>
      </c>
      <c r="D29" s="7">
        <v>0.28365384615384615</v>
      </c>
      <c r="E29" s="7">
        <v>0.31050228310502281</v>
      </c>
      <c r="F29" s="7">
        <v>0.77</v>
      </c>
      <c r="G29" s="7">
        <v>0.68907563025210083</v>
      </c>
      <c r="H29" s="7">
        <v>0.79646017699115046</v>
      </c>
      <c r="I29" s="7">
        <v>0.83216783216783219</v>
      </c>
      <c r="J29" s="7">
        <v>0.82786885245901642</v>
      </c>
      <c r="K29" s="7">
        <v>0.87591240875912413</v>
      </c>
      <c r="L29" s="7">
        <v>0.84799999999999998</v>
      </c>
      <c r="M29" s="7">
        <v>0.84848484848484851</v>
      </c>
    </row>
    <row r="30" spans="1:13" x14ac:dyDescent="0.2">
      <c r="A30" s="5">
        <v>4</v>
      </c>
      <c r="B30" s="7">
        <v>0.78278688524590168</v>
      </c>
      <c r="C30" s="7">
        <v>0.30927835051546393</v>
      </c>
      <c r="D30" s="7">
        <v>0.29326923076923078</v>
      </c>
      <c r="E30" s="7">
        <v>0.31506849315068491</v>
      </c>
      <c r="F30" s="7">
        <v>0.69</v>
      </c>
      <c r="G30" s="7">
        <v>0.83193277310924374</v>
      </c>
      <c r="H30" s="7">
        <v>0.76991150442477874</v>
      </c>
      <c r="I30" s="7">
        <v>0.82517482517482521</v>
      </c>
      <c r="J30" s="7">
        <v>0.86065573770491799</v>
      </c>
      <c r="K30" s="7">
        <v>0.81751824817518248</v>
      </c>
      <c r="L30" s="7">
        <v>0.85599999999999998</v>
      </c>
      <c r="M30" s="7">
        <v>0.93939393939393945</v>
      </c>
    </row>
    <row r="31" spans="1:13" x14ac:dyDescent="0.2">
      <c r="A31" s="5">
        <v>5</v>
      </c>
      <c r="B31" s="7">
        <v>0.30327868852459017</v>
      </c>
      <c r="C31" s="7">
        <v>0.30927835051546393</v>
      </c>
      <c r="D31" s="7">
        <v>0.26923076923076922</v>
      </c>
      <c r="E31" s="7">
        <v>0.32876712328767121</v>
      </c>
      <c r="F31" s="7">
        <v>0.71</v>
      </c>
      <c r="G31" s="7">
        <v>0.78151260504201681</v>
      </c>
      <c r="H31" s="7">
        <v>0.78761061946902655</v>
      </c>
      <c r="I31" s="7">
        <v>0.79020979020979021</v>
      </c>
      <c r="J31" s="7">
        <v>0.78688524590163933</v>
      </c>
      <c r="K31" s="7">
        <v>0.86131386861313863</v>
      </c>
      <c r="L31" s="7">
        <v>0.89600000000000002</v>
      </c>
      <c r="M31" s="7">
        <v>0.89393939393939392</v>
      </c>
    </row>
    <row r="32" spans="1:13" x14ac:dyDescent="0.2">
      <c r="A32" s="5">
        <v>6</v>
      </c>
      <c r="B32" s="7">
        <v>0.29098360655737704</v>
      </c>
      <c r="C32" s="7">
        <v>0.24742268041237114</v>
      </c>
      <c r="D32" s="7">
        <v>0.28846153846153844</v>
      </c>
      <c r="E32" s="7">
        <v>0.32876712328767121</v>
      </c>
      <c r="F32" s="7">
        <v>0.76</v>
      </c>
      <c r="G32" s="7">
        <v>0.66386554621848737</v>
      </c>
      <c r="H32" s="7">
        <v>0.75221238938053092</v>
      </c>
      <c r="I32" s="7">
        <v>0.76923076923076927</v>
      </c>
      <c r="J32" s="7">
        <v>0.82786885245901642</v>
      </c>
      <c r="K32" s="7">
        <v>0.86861313868613144</v>
      </c>
      <c r="L32" s="7">
        <v>0.83199999999999996</v>
      </c>
      <c r="M32" s="7"/>
    </row>
    <row r="33" spans="1:13" x14ac:dyDescent="0.2">
      <c r="A33" s="5">
        <v>7</v>
      </c>
      <c r="B33" s="7">
        <v>0.3155737704918033</v>
      </c>
      <c r="C33" s="7">
        <v>0.31443298969072164</v>
      </c>
      <c r="D33" s="7">
        <v>0.28846153846153844</v>
      </c>
      <c r="E33" s="7">
        <v>0.31506849315068491</v>
      </c>
      <c r="F33" s="7">
        <v>0.72</v>
      </c>
      <c r="G33" s="7">
        <v>0.80672268907563027</v>
      </c>
      <c r="H33" s="7">
        <v>0.75221238938053092</v>
      </c>
      <c r="I33" s="7">
        <v>0.74825174825174823</v>
      </c>
      <c r="J33" s="7">
        <v>0.82786885245901642</v>
      </c>
      <c r="K33" s="7">
        <v>0.83941605839416056</v>
      </c>
      <c r="L33" s="7"/>
      <c r="M33" s="7"/>
    </row>
    <row r="34" spans="1:13" x14ac:dyDescent="0.2">
      <c r="A34" s="5">
        <v>8</v>
      </c>
      <c r="B34" s="7">
        <v>0.29508196721311475</v>
      </c>
      <c r="C34" s="7">
        <v>0.30412371134020616</v>
      </c>
      <c r="D34" s="7">
        <v>0.28846153846153844</v>
      </c>
      <c r="E34" s="7">
        <v>0.30136986301369861</v>
      </c>
      <c r="F34" s="7">
        <v>0.8</v>
      </c>
      <c r="G34" s="7">
        <v>0.77310924369747902</v>
      </c>
      <c r="H34" s="7">
        <v>0.76106194690265483</v>
      </c>
      <c r="I34" s="7">
        <v>0.78321678321678323</v>
      </c>
      <c r="J34" s="7">
        <v>0.83606557377049184</v>
      </c>
      <c r="K34" s="7"/>
      <c r="L34" s="7"/>
      <c r="M34" s="7"/>
    </row>
    <row r="35" spans="1:13" x14ac:dyDescent="0.2">
      <c r="A35" s="5">
        <v>9</v>
      </c>
      <c r="B35" s="7">
        <v>0.30327868852459017</v>
      </c>
      <c r="C35" s="7">
        <v>0.29896907216494845</v>
      </c>
      <c r="D35" s="7">
        <v>0.29807692307692307</v>
      </c>
      <c r="E35" s="7">
        <v>0.31050228310502281</v>
      </c>
      <c r="F35" s="7">
        <v>0.69</v>
      </c>
      <c r="G35" s="7">
        <v>0.72268907563025209</v>
      </c>
      <c r="H35" s="7">
        <v>0.76106194690265483</v>
      </c>
      <c r="I35" s="7">
        <v>0.83916083916083917</v>
      </c>
      <c r="J35" s="7"/>
      <c r="K35" s="7"/>
      <c r="L35" s="7"/>
      <c r="M35" s="7"/>
    </row>
    <row r="36" spans="1:13" x14ac:dyDescent="0.2">
      <c r="A36" s="5">
        <v>10</v>
      </c>
      <c r="B36" s="7">
        <v>0.33196721311475408</v>
      </c>
      <c r="C36" s="7">
        <v>0.29381443298969073</v>
      </c>
      <c r="D36" s="7">
        <v>0.25</v>
      </c>
      <c r="E36" s="7">
        <v>0.33333333333333331</v>
      </c>
      <c r="F36" s="7">
        <v>0.74</v>
      </c>
      <c r="G36" s="7">
        <v>0.68907563025210083</v>
      </c>
      <c r="H36" s="7">
        <v>0.76106194690265483</v>
      </c>
      <c r="I36" s="7"/>
      <c r="J36" s="7"/>
      <c r="K36" s="7"/>
      <c r="L36" s="7"/>
      <c r="M36" s="7"/>
    </row>
    <row r="37" spans="1:13" x14ac:dyDescent="0.2">
      <c r="A37" s="5">
        <v>11</v>
      </c>
      <c r="B37" s="7">
        <v>0.33606557377049179</v>
      </c>
      <c r="C37" s="7">
        <v>0.30412371134020616</v>
      </c>
      <c r="D37" s="7">
        <v>0.31730769230769229</v>
      </c>
      <c r="E37" s="7">
        <v>0.35616438356164382</v>
      </c>
      <c r="F37" s="7">
        <v>0.8</v>
      </c>
      <c r="G37" s="7">
        <v>0.73109243697478987</v>
      </c>
      <c r="H37" s="7"/>
      <c r="I37" s="7"/>
      <c r="J37" s="7"/>
      <c r="K37" s="7"/>
      <c r="L37" s="7"/>
      <c r="M37" s="7"/>
    </row>
    <row r="38" spans="1:13" x14ac:dyDescent="0.2">
      <c r="A38" s="5">
        <v>12</v>
      </c>
      <c r="B38" s="7">
        <v>0.29918032786885246</v>
      </c>
      <c r="C38" s="7">
        <v>0.29896907216494845</v>
      </c>
      <c r="D38" s="7">
        <v>0.30288461538461536</v>
      </c>
      <c r="E38" s="7">
        <v>0.27853881278538811</v>
      </c>
      <c r="F38" s="7">
        <v>0.71</v>
      </c>
      <c r="G38" s="7"/>
      <c r="H38" s="7"/>
      <c r="I38" s="7"/>
      <c r="J38" s="7"/>
      <c r="K38" s="7"/>
      <c r="L38" s="7"/>
      <c r="M38" s="7"/>
    </row>
    <row r="39" spans="1:13" x14ac:dyDescent="0.2">
      <c r="A39" s="5">
        <v>13</v>
      </c>
      <c r="B39" s="7">
        <v>0.29098360655737704</v>
      </c>
      <c r="C39" s="7">
        <v>0.30412371134020616</v>
      </c>
      <c r="D39" s="7">
        <v>0.27403846153846156</v>
      </c>
      <c r="E39" s="7">
        <v>0.31963470319634701</v>
      </c>
      <c r="F39" s="7"/>
      <c r="G39" s="7"/>
      <c r="H39" s="7"/>
      <c r="I39" s="7"/>
      <c r="J39" s="7"/>
      <c r="K39" s="7"/>
      <c r="L39" s="7"/>
      <c r="M39" s="7"/>
    </row>
    <row r="40" spans="1:13" x14ac:dyDescent="0.2">
      <c r="A40" s="5">
        <v>14</v>
      </c>
      <c r="B40" s="7">
        <v>0.3401639344262295</v>
      </c>
      <c r="C40" s="7">
        <v>0.30412371134020616</v>
      </c>
      <c r="D40" s="7">
        <v>0.25480769230769229</v>
      </c>
      <c r="E40" s="7"/>
      <c r="F40" s="7"/>
      <c r="G40" s="7"/>
      <c r="H40" s="7"/>
      <c r="I40" s="7"/>
      <c r="J40" s="7"/>
      <c r="K40" s="7"/>
      <c r="L40" s="7"/>
      <c r="M40" s="7"/>
    </row>
    <row r="41" spans="1:13" x14ac:dyDescent="0.2">
      <c r="A41" s="5">
        <v>15</v>
      </c>
      <c r="B41" s="7">
        <v>0.31147540983606559</v>
      </c>
      <c r="C41" s="7">
        <v>0.32474226804123713</v>
      </c>
      <c r="D41" s="7"/>
      <c r="E41" s="7"/>
      <c r="F41" s="7"/>
      <c r="G41" s="7"/>
      <c r="H41" s="7"/>
      <c r="I41" s="7"/>
      <c r="J41" s="7"/>
      <c r="K41" s="7"/>
      <c r="L41" s="7"/>
      <c r="M41" s="7"/>
    </row>
    <row r="42" spans="1:13" x14ac:dyDescent="0.2">
      <c r="A42" s="5">
        <v>16</v>
      </c>
      <c r="B42" s="7">
        <v>0.29508196721311475</v>
      </c>
      <c r="C42" s="7"/>
      <c r="D42" s="7"/>
      <c r="E42" s="7"/>
      <c r="F42" s="7"/>
      <c r="G42" s="7"/>
      <c r="H42" s="7"/>
      <c r="I42" s="7"/>
      <c r="J42" s="7"/>
      <c r="K42" s="7"/>
      <c r="L42" s="7"/>
      <c r="M42" s="7"/>
    </row>
  </sheetData>
  <conditionalFormatting pivot="1" sqref="B5:M21">
    <cfRule type="colorScale" priority="2">
      <colorScale>
        <cfvo type="min"/>
        <cfvo type="max"/>
        <color rgb="FFFCFCFF"/>
        <color rgb="FF63BE7B"/>
      </colorScale>
    </cfRule>
  </conditionalFormatting>
  <conditionalFormatting pivot="1" sqref="B26:M42">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9A562-3D50-43F3-8EDA-56E0016FB695}">
  <dimension ref="A3:AM22"/>
  <sheetViews>
    <sheetView workbookViewId="0">
      <selection activeCell="AJ9" sqref="AJ9"/>
    </sheetView>
  </sheetViews>
  <sheetFormatPr defaultRowHeight="14.25" x14ac:dyDescent="0.2"/>
  <cols>
    <col min="1" max="1" width="23.375" bestFit="1" customWidth="1"/>
    <col min="2" max="2" width="16.125" bestFit="1" customWidth="1"/>
    <col min="3" max="7" width="4.875" bestFit="1" customWidth="1"/>
    <col min="8" max="8" width="9.875" bestFit="1" customWidth="1"/>
    <col min="9" max="13" width="4.875" bestFit="1" customWidth="1"/>
    <col min="14" max="14" width="9.875" bestFit="1" customWidth="1"/>
    <col min="15" max="15" width="6.625" bestFit="1" customWidth="1"/>
    <col min="16" max="20" width="4.875" bestFit="1" customWidth="1"/>
    <col min="21" max="21" width="9.875" bestFit="1" customWidth="1"/>
    <col min="22" max="22" width="9.75" bestFit="1" customWidth="1"/>
    <col min="23" max="23" width="6.5" bestFit="1" customWidth="1"/>
    <col min="24" max="24" width="4.875" bestFit="1" customWidth="1"/>
    <col min="25" max="25" width="23.375" bestFit="1" customWidth="1"/>
    <col min="26" max="26" width="16.125" bestFit="1" customWidth="1"/>
    <col min="27" max="30" width="4.875" bestFit="1" customWidth="1"/>
    <col min="31" max="31" width="4.875" hidden="1" customWidth="1"/>
    <col min="32" max="32" width="9.875" hidden="1" customWidth="1"/>
    <col min="33" max="41" width="7.875" bestFit="1" customWidth="1"/>
    <col min="42" max="60" width="8.875" bestFit="1" customWidth="1"/>
    <col min="61" max="69" width="7.875" bestFit="1" customWidth="1"/>
    <col min="70" max="91" width="8.875" bestFit="1" customWidth="1"/>
    <col min="92" max="100" width="7.875" bestFit="1" customWidth="1"/>
    <col min="101" max="121" width="8.875" bestFit="1" customWidth="1"/>
    <col min="122" max="130" width="7.875" bestFit="1" customWidth="1"/>
    <col min="131" max="152" width="8.875" bestFit="1" customWidth="1"/>
    <col min="153" max="161" width="7.875" bestFit="1" customWidth="1"/>
    <col min="162" max="182" width="8.875" bestFit="1" customWidth="1"/>
    <col min="183" max="191" width="7.875" bestFit="1" customWidth="1"/>
    <col min="192" max="213" width="8.875" bestFit="1" customWidth="1"/>
    <col min="214" max="222" width="7.875" bestFit="1" customWidth="1"/>
    <col min="223" max="244" width="8.875" bestFit="1" customWidth="1"/>
    <col min="245" max="253" width="7.875" bestFit="1" customWidth="1"/>
    <col min="254" max="283" width="8.875" bestFit="1" customWidth="1"/>
    <col min="284" max="305" width="9.875" bestFit="1" customWidth="1"/>
    <col min="306" max="314" width="8.875" bestFit="1" customWidth="1"/>
    <col min="315" max="335" width="9.875" bestFit="1" customWidth="1"/>
    <col min="336" max="344" width="8.875" bestFit="1" customWidth="1"/>
    <col min="345" max="366" width="9.875" bestFit="1" customWidth="1"/>
    <col min="367" max="375" width="7.875" bestFit="1" customWidth="1"/>
    <col min="376" max="397" width="8.875" bestFit="1" customWidth="1"/>
    <col min="398" max="406" width="7.875" bestFit="1" customWidth="1"/>
    <col min="407" max="425" width="8.875" bestFit="1" customWidth="1"/>
    <col min="426" max="434" width="7.875" bestFit="1" customWidth="1"/>
    <col min="435" max="456" width="8.875" bestFit="1" customWidth="1"/>
    <col min="457" max="465" width="7.875" bestFit="1" customWidth="1"/>
    <col min="466" max="486" width="8.875" bestFit="1" customWidth="1"/>
    <col min="487" max="495" width="7.875" bestFit="1" customWidth="1"/>
    <col min="496" max="517" width="8.875" bestFit="1" customWidth="1"/>
    <col min="518" max="526" width="7.875" bestFit="1" customWidth="1"/>
    <col min="527" max="530" width="8.875" bestFit="1" customWidth="1"/>
    <col min="531" max="531" width="11.375" bestFit="1" customWidth="1"/>
  </cols>
  <sheetData>
    <row r="3" spans="1:39" x14ac:dyDescent="0.2">
      <c r="A3" s="4" t="s">
        <v>3978</v>
      </c>
      <c r="B3" s="4" t="s">
        <v>3959</v>
      </c>
      <c r="Y3" s="4" t="s">
        <v>3978</v>
      </c>
      <c r="Z3" s="4" t="s">
        <v>3959</v>
      </c>
      <c r="AG3" s="8"/>
    </row>
    <row r="4" spans="1:39" x14ac:dyDescent="0.2">
      <c r="B4" t="s">
        <v>3960</v>
      </c>
      <c r="N4" t="s">
        <v>3976</v>
      </c>
      <c r="O4" t="s">
        <v>3961</v>
      </c>
      <c r="U4" t="s">
        <v>3977</v>
      </c>
      <c r="Z4" t="s">
        <v>3961</v>
      </c>
      <c r="AF4" t="s">
        <v>3977</v>
      </c>
      <c r="AG4" s="8"/>
    </row>
    <row r="5" spans="1:39" ht="15" x14ac:dyDescent="0.25">
      <c r="A5" s="4" t="s">
        <v>3958</v>
      </c>
      <c r="B5" s="1" t="s">
        <v>3962</v>
      </c>
      <c r="C5" s="1" t="s">
        <v>3963</v>
      </c>
      <c r="D5" s="1" t="s">
        <v>3964</v>
      </c>
      <c r="E5" s="1" t="s">
        <v>3965</v>
      </c>
      <c r="F5" s="1" t="s">
        <v>3966</v>
      </c>
      <c r="G5" s="1" t="s">
        <v>3967</v>
      </c>
      <c r="H5" s="1" t="s">
        <v>3968</v>
      </c>
      <c r="I5" s="1" t="s">
        <v>3969</v>
      </c>
      <c r="J5" s="1" t="s">
        <v>3970</v>
      </c>
      <c r="K5" s="1" t="s">
        <v>3971</v>
      </c>
      <c r="L5" s="1" t="s">
        <v>3972</v>
      </c>
      <c r="M5" s="1" t="s">
        <v>3973</v>
      </c>
      <c r="O5" s="1" t="s">
        <v>3962</v>
      </c>
      <c r="P5" s="1" t="s">
        <v>3963</v>
      </c>
      <c r="Q5" s="1" t="s">
        <v>3964</v>
      </c>
      <c r="R5" s="1" t="s">
        <v>3965</v>
      </c>
      <c r="S5" s="1" t="s">
        <v>3966</v>
      </c>
      <c r="T5" s="1" t="s">
        <v>3967</v>
      </c>
      <c r="Y5" s="4" t="s">
        <v>3958</v>
      </c>
      <c r="Z5" s="1" t="s">
        <v>3962</v>
      </c>
      <c r="AA5" s="1" t="s">
        <v>3963</v>
      </c>
      <c r="AB5" s="1" t="s">
        <v>3964</v>
      </c>
      <c r="AC5" s="1" t="s">
        <v>3965</v>
      </c>
      <c r="AD5" s="1" t="s">
        <v>3966</v>
      </c>
      <c r="AE5" s="1" t="s">
        <v>3967</v>
      </c>
      <c r="AG5" s="9" t="s">
        <v>3979</v>
      </c>
      <c r="AH5" s="1" t="s">
        <v>3981</v>
      </c>
    </row>
    <row r="6" spans="1:39" x14ac:dyDescent="0.2">
      <c r="A6" s="5" t="s">
        <v>3936</v>
      </c>
      <c r="B6" s="6">
        <v>200</v>
      </c>
      <c r="C6" s="6">
        <v>225</v>
      </c>
      <c r="D6" s="6">
        <v>450</v>
      </c>
      <c r="E6" s="6">
        <v>450</v>
      </c>
      <c r="F6" s="6">
        <v>575</v>
      </c>
      <c r="G6" s="6">
        <v>625</v>
      </c>
      <c r="H6" s="6">
        <v>800</v>
      </c>
      <c r="I6" s="6">
        <v>975</v>
      </c>
      <c r="J6" s="6">
        <v>1075</v>
      </c>
      <c r="K6" s="6">
        <v>1200</v>
      </c>
      <c r="L6" s="6">
        <v>1225</v>
      </c>
      <c r="M6" s="6">
        <v>1450</v>
      </c>
      <c r="N6" s="6">
        <v>9250</v>
      </c>
      <c r="O6" s="6">
        <v>1700</v>
      </c>
      <c r="P6" s="6">
        <v>1700</v>
      </c>
      <c r="Q6" s="6">
        <v>1975</v>
      </c>
      <c r="R6" s="6">
        <v>2050</v>
      </c>
      <c r="S6" s="6">
        <v>2250</v>
      </c>
      <c r="T6" s="6">
        <v>750</v>
      </c>
      <c r="U6" s="6">
        <v>10425</v>
      </c>
      <c r="Y6" s="5" t="s">
        <v>3936</v>
      </c>
      <c r="Z6" s="6">
        <v>1700</v>
      </c>
      <c r="AA6" s="6">
        <v>1700</v>
      </c>
      <c r="AB6" s="6">
        <v>1975</v>
      </c>
      <c r="AC6" s="6">
        <v>2050</v>
      </c>
      <c r="AD6" s="6">
        <v>2250</v>
      </c>
      <c r="AE6" s="6">
        <v>750</v>
      </c>
      <c r="AF6" s="6">
        <v>10425</v>
      </c>
      <c r="AG6" s="7">
        <f>_xlfn.STDEV.P(Z6:AD6)/AVERAGE(Z6:AD6)</f>
        <v>0.10950708062231054</v>
      </c>
      <c r="AH6">
        <f>SUM(Z6:AD6)</f>
        <v>9675</v>
      </c>
    </row>
    <row r="7" spans="1:39" x14ac:dyDescent="0.2">
      <c r="A7" s="5" t="s">
        <v>3930</v>
      </c>
      <c r="B7" s="6"/>
      <c r="C7" s="6"/>
      <c r="D7" s="6"/>
      <c r="E7" s="6"/>
      <c r="F7" s="6">
        <v>50</v>
      </c>
      <c r="G7" s="6">
        <v>130</v>
      </c>
      <c r="H7" s="6">
        <v>200</v>
      </c>
      <c r="I7" s="6">
        <v>250</v>
      </c>
      <c r="J7" s="6">
        <v>260</v>
      </c>
      <c r="K7" s="6">
        <v>420</v>
      </c>
      <c r="L7" s="6">
        <v>440</v>
      </c>
      <c r="M7" s="6">
        <v>520</v>
      </c>
      <c r="N7" s="6">
        <v>2270</v>
      </c>
      <c r="O7" s="6">
        <v>680</v>
      </c>
      <c r="P7" s="6">
        <v>790</v>
      </c>
      <c r="Q7" s="6">
        <v>870</v>
      </c>
      <c r="R7" s="6">
        <v>1050</v>
      </c>
      <c r="S7" s="6">
        <v>1040</v>
      </c>
      <c r="T7" s="6">
        <v>310</v>
      </c>
      <c r="U7" s="6">
        <v>4740</v>
      </c>
      <c r="Y7" s="5" t="s">
        <v>3930</v>
      </c>
      <c r="Z7" s="6">
        <v>680</v>
      </c>
      <c r="AA7" s="6">
        <v>790</v>
      </c>
      <c r="AB7" s="6">
        <v>870</v>
      </c>
      <c r="AC7" s="6">
        <v>1050</v>
      </c>
      <c r="AD7" s="6">
        <v>1040</v>
      </c>
      <c r="AE7" s="6">
        <v>310</v>
      </c>
      <c r="AF7" s="6">
        <v>4740</v>
      </c>
      <c r="AG7" s="7">
        <f t="shared" ref="AG7:AG22" si="0">_xlfn.STDEV.P(Z7:AD7)/AVERAGE(Z7:AD7)</f>
        <v>0.16161645435366817</v>
      </c>
      <c r="AH7">
        <f t="shared" ref="AH7:AH22" si="1">SUM(Z7:AD7)</f>
        <v>4430</v>
      </c>
    </row>
    <row r="8" spans="1:39" x14ac:dyDescent="0.2">
      <c r="A8" s="5" t="s">
        <v>3931</v>
      </c>
      <c r="B8" s="6">
        <v>286</v>
      </c>
      <c r="C8" s="6">
        <v>260</v>
      </c>
      <c r="D8" s="6">
        <v>442</v>
      </c>
      <c r="E8" s="6">
        <v>468</v>
      </c>
      <c r="F8" s="6">
        <v>702</v>
      </c>
      <c r="G8" s="6">
        <v>728</v>
      </c>
      <c r="H8" s="6">
        <v>858</v>
      </c>
      <c r="I8" s="6">
        <v>1118</v>
      </c>
      <c r="J8" s="6">
        <v>1326</v>
      </c>
      <c r="K8" s="6">
        <v>1378</v>
      </c>
      <c r="L8" s="6">
        <v>1456</v>
      </c>
      <c r="M8" s="6">
        <v>1742</v>
      </c>
      <c r="N8" s="6">
        <v>10764</v>
      </c>
      <c r="O8" s="6">
        <v>1742</v>
      </c>
      <c r="P8" s="6">
        <v>1820</v>
      </c>
      <c r="Q8" s="6">
        <v>2184</v>
      </c>
      <c r="R8" s="6">
        <v>2184</v>
      </c>
      <c r="S8" s="6">
        <v>2158</v>
      </c>
      <c r="T8" s="6">
        <v>546</v>
      </c>
      <c r="U8" s="6">
        <v>10634</v>
      </c>
      <c r="Y8" s="5" t="s">
        <v>3931</v>
      </c>
      <c r="Z8" s="6">
        <v>1742</v>
      </c>
      <c r="AA8" s="6">
        <v>1820</v>
      </c>
      <c r="AB8" s="6">
        <v>2184</v>
      </c>
      <c r="AC8" s="6">
        <v>2184</v>
      </c>
      <c r="AD8" s="6">
        <v>2158</v>
      </c>
      <c r="AE8" s="6">
        <v>546</v>
      </c>
      <c r="AF8" s="6">
        <v>10634</v>
      </c>
      <c r="AG8" s="7">
        <f t="shared" si="0"/>
        <v>9.6640893088931312E-2</v>
      </c>
      <c r="AH8">
        <f t="shared" si="1"/>
        <v>10088</v>
      </c>
    </row>
    <row r="9" spans="1:39" x14ac:dyDescent="0.2">
      <c r="A9" s="5" t="s">
        <v>3932</v>
      </c>
      <c r="B9" s="6">
        <v>372</v>
      </c>
      <c r="C9" s="6">
        <v>558</v>
      </c>
      <c r="D9" s="6">
        <v>868</v>
      </c>
      <c r="E9" s="6">
        <v>992</v>
      </c>
      <c r="F9" s="6">
        <v>1054</v>
      </c>
      <c r="G9" s="6">
        <v>1736</v>
      </c>
      <c r="H9" s="6">
        <v>1922</v>
      </c>
      <c r="I9" s="6">
        <v>2170</v>
      </c>
      <c r="J9" s="6">
        <v>2666</v>
      </c>
      <c r="K9" s="6">
        <v>3782</v>
      </c>
      <c r="L9" s="6">
        <v>4092</v>
      </c>
      <c r="M9" s="6">
        <v>4898</v>
      </c>
      <c r="N9" s="6">
        <v>25110</v>
      </c>
      <c r="O9" s="6">
        <v>5022</v>
      </c>
      <c r="P9" s="6">
        <v>5518</v>
      </c>
      <c r="Q9" s="6">
        <v>6200</v>
      </c>
      <c r="R9" s="6">
        <v>6944</v>
      </c>
      <c r="S9" s="6">
        <v>6944</v>
      </c>
      <c r="T9" s="6">
        <v>1426</v>
      </c>
      <c r="U9" s="6">
        <v>32054</v>
      </c>
      <c r="Y9" s="5" t="s">
        <v>3932</v>
      </c>
      <c r="Z9" s="6">
        <v>5022</v>
      </c>
      <c r="AA9" s="6">
        <v>5518</v>
      </c>
      <c r="AB9" s="6">
        <v>6200</v>
      </c>
      <c r="AC9" s="6">
        <v>6944</v>
      </c>
      <c r="AD9" s="6">
        <v>6944</v>
      </c>
      <c r="AE9" s="6">
        <v>1426</v>
      </c>
      <c r="AF9" s="6">
        <v>32054</v>
      </c>
      <c r="AG9" s="7">
        <f t="shared" si="0"/>
        <v>0.12501536564084623</v>
      </c>
      <c r="AH9">
        <f t="shared" si="1"/>
        <v>30628</v>
      </c>
    </row>
    <row r="10" spans="1:39" x14ac:dyDescent="0.2">
      <c r="A10" s="5" t="s">
        <v>3941</v>
      </c>
      <c r="B10" s="6">
        <v>845</v>
      </c>
      <c r="C10" s="6">
        <v>845</v>
      </c>
      <c r="D10" s="6">
        <v>1170</v>
      </c>
      <c r="E10" s="6">
        <v>1430</v>
      </c>
      <c r="F10" s="6">
        <v>1820</v>
      </c>
      <c r="G10" s="6">
        <v>2340</v>
      </c>
      <c r="H10" s="6">
        <v>2860</v>
      </c>
      <c r="I10" s="6">
        <v>2730</v>
      </c>
      <c r="J10" s="6">
        <v>3185</v>
      </c>
      <c r="K10" s="6">
        <v>3575</v>
      </c>
      <c r="L10" s="6">
        <v>4225</v>
      </c>
      <c r="M10" s="6">
        <v>4745</v>
      </c>
      <c r="N10" s="6">
        <v>29770</v>
      </c>
      <c r="O10" s="6">
        <v>4745</v>
      </c>
      <c r="P10" s="6">
        <v>5135</v>
      </c>
      <c r="Q10" s="6">
        <v>5655</v>
      </c>
      <c r="R10" s="6">
        <v>6240</v>
      </c>
      <c r="S10" s="6">
        <v>6435</v>
      </c>
      <c r="T10" s="6">
        <v>2210</v>
      </c>
      <c r="U10" s="6">
        <v>30420</v>
      </c>
      <c r="Y10" s="5" t="s">
        <v>3941</v>
      </c>
      <c r="Z10" s="6">
        <v>4745</v>
      </c>
      <c r="AA10" s="6">
        <v>5135</v>
      </c>
      <c r="AB10" s="6">
        <v>5655</v>
      </c>
      <c r="AC10" s="6">
        <v>6240</v>
      </c>
      <c r="AD10" s="6">
        <v>6435</v>
      </c>
      <c r="AE10" s="6">
        <v>2210</v>
      </c>
      <c r="AF10" s="6">
        <v>30420</v>
      </c>
      <c r="AG10" s="7">
        <f t="shared" si="0"/>
        <v>0.11344270622203843</v>
      </c>
      <c r="AH10">
        <f t="shared" si="1"/>
        <v>28210</v>
      </c>
    </row>
    <row r="11" spans="1:39" x14ac:dyDescent="0.2">
      <c r="A11" s="5" t="s">
        <v>3935</v>
      </c>
      <c r="B11" s="6">
        <v>104</v>
      </c>
      <c r="C11" s="6">
        <v>130</v>
      </c>
      <c r="D11" s="6">
        <v>169</v>
      </c>
      <c r="E11" s="6">
        <v>208</v>
      </c>
      <c r="F11" s="6">
        <v>325</v>
      </c>
      <c r="G11" s="6">
        <v>390</v>
      </c>
      <c r="H11" s="6">
        <v>520</v>
      </c>
      <c r="I11" s="6">
        <v>611</v>
      </c>
      <c r="J11" s="6">
        <v>624</v>
      </c>
      <c r="K11" s="6">
        <v>754</v>
      </c>
      <c r="L11" s="6">
        <v>858</v>
      </c>
      <c r="M11" s="6">
        <v>975</v>
      </c>
      <c r="N11" s="6">
        <v>5668</v>
      </c>
      <c r="O11" s="6">
        <v>1027</v>
      </c>
      <c r="P11" s="6">
        <v>1027</v>
      </c>
      <c r="Q11" s="6">
        <v>1248</v>
      </c>
      <c r="R11" s="6">
        <v>1196</v>
      </c>
      <c r="S11" s="6">
        <v>1235</v>
      </c>
      <c r="T11" s="6">
        <v>390</v>
      </c>
      <c r="U11" s="6">
        <v>6123</v>
      </c>
      <c r="Y11" s="5" t="s">
        <v>3935</v>
      </c>
      <c r="Z11" s="6">
        <v>1027</v>
      </c>
      <c r="AA11" s="6">
        <v>1027</v>
      </c>
      <c r="AB11" s="6">
        <v>1248</v>
      </c>
      <c r="AC11" s="6">
        <v>1196</v>
      </c>
      <c r="AD11" s="6">
        <v>1235</v>
      </c>
      <c r="AE11" s="6">
        <v>390</v>
      </c>
      <c r="AF11" s="6">
        <v>6123</v>
      </c>
      <c r="AG11" s="7">
        <f t="shared" si="0"/>
        <v>8.6465650634637736E-2</v>
      </c>
      <c r="AH11">
        <f t="shared" si="1"/>
        <v>5733</v>
      </c>
    </row>
    <row r="12" spans="1:39" x14ac:dyDescent="0.2">
      <c r="A12" s="5" t="s">
        <v>3945</v>
      </c>
      <c r="B12" s="6">
        <v>128</v>
      </c>
      <c r="C12" s="6">
        <v>192</v>
      </c>
      <c r="D12" s="6">
        <v>208</v>
      </c>
      <c r="E12" s="6">
        <v>384</v>
      </c>
      <c r="F12" s="6">
        <v>432</v>
      </c>
      <c r="G12" s="6">
        <v>608</v>
      </c>
      <c r="H12" s="6">
        <v>784</v>
      </c>
      <c r="I12" s="6">
        <v>752</v>
      </c>
      <c r="J12" s="6">
        <v>896</v>
      </c>
      <c r="K12" s="6">
        <v>1056</v>
      </c>
      <c r="L12" s="6">
        <v>1184</v>
      </c>
      <c r="M12" s="6">
        <v>1168</v>
      </c>
      <c r="N12" s="6">
        <v>7792</v>
      </c>
      <c r="O12" s="6">
        <v>1280</v>
      </c>
      <c r="P12" s="6">
        <v>1264</v>
      </c>
      <c r="Q12" s="6">
        <v>1600</v>
      </c>
      <c r="R12" s="6">
        <v>1600</v>
      </c>
      <c r="S12" s="6">
        <v>1616</v>
      </c>
      <c r="T12" s="6">
        <v>544</v>
      </c>
      <c r="U12" s="6">
        <v>7904</v>
      </c>
      <c r="Y12" s="5" t="s">
        <v>3945</v>
      </c>
      <c r="Z12" s="6">
        <v>1280</v>
      </c>
      <c r="AA12" s="6">
        <v>1264</v>
      </c>
      <c r="AB12" s="6">
        <v>1600</v>
      </c>
      <c r="AC12" s="6">
        <v>1600</v>
      </c>
      <c r="AD12" s="6">
        <v>1616</v>
      </c>
      <c r="AE12" s="6">
        <v>544</v>
      </c>
      <c r="AF12" s="6">
        <v>7904</v>
      </c>
      <c r="AG12" s="7">
        <f t="shared" si="0"/>
        <v>0.1110612154299548</v>
      </c>
      <c r="AH12">
        <f t="shared" si="1"/>
        <v>7360</v>
      </c>
    </row>
    <row r="13" spans="1:39" x14ac:dyDescent="0.2">
      <c r="A13" s="5" t="s">
        <v>3946</v>
      </c>
      <c r="B13" s="6"/>
      <c r="C13" s="6"/>
      <c r="D13" s="6"/>
      <c r="E13" s="6"/>
      <c r="F13" s="6"/>
      <c r="G13" s="6"/>
      <c r="H13" s="6">
        <v>377</v>
      </c>
      <c r="I13" s="6">
        <v>609</v>
      </c>
      <c r="J13" s="6">
        <v>812</v>
      </c>
      <c r="K13" s="6">
        <v>1247</v>
      </c>
      <c r="L13" s="6">
        <v>1566</v>
      </c>
      <c r="M13" s="6">
        <v>1914</v>
      </c>
      <c r="N13" s="6">
        <v>6525</v>
      </c>
      <c r="O13" s="6">
        <v>2146</v>
      </c>
      <c r="P13" s="6">
        <v>2523</v>
      </c>
      <c r="Q13" s="6">
        <v>2900</v>
      </c>
      <c r="R13" s="6">
        <v>3103</v>
      </c>
      <c r="S13" s="6">
        <v>3306</v>
      </c>
      <c r="T13" s="6">
        <v>1073</v>
      </c>
      <c r="U13" s="6">
        <v>15051</v>
      </c>
      <c r="Y13" s="5" t="s">
        <v>3946</v>
      </c>
      <c r="Z13" s="6">
        <v>2146</v>
      </c>
      <c r="AA13" s="6">
        <v>2523</v>
      </c>
      <c r="AB13" s="6">
        <v>2900</v>
      </c>
      <c r="AC13" s="6">
        <v>3103</v>
      </c>
      <c r="AD13" s="6">
        <v>3306</v>
      </c>
      <c r="AE13" s="6">
        <v>1073</v>
      </c>
      <c r="AF13" s="6">
        <v>15051</v>
      </c>
      <c r="AG13" s="7">
        <f t="shared" si="0"/>
        <v>0.14853960431260374</v>
      </c>
      <c r="AH13">
        <f t="shared" si="1"/>
        <v>13978</v>
      </c>
    </row>
    <row r="14" spans="1:39" x14ac:dyDescent="0.2">
      <c r="A14" s="5" t="s">
        <v>3942</v>
      </c>
      <c r="B14" s="6">
        <v>200</v>
      </c>
      <c r="C14" s="6">
        <v>200</v>
      </c>
      <c r="D14" s="6">
        <v>450</v>
      </c>
      <c r="E14" s="6">
        <v>625</v>
      </c>
      <c r="F14" s="6">
        <v>800</v>
      </c>
      <c r="G14" s="6">
        <v>875</v>
      </c>
      <c r="H14" s="6">
        <v>1075</v>
      </c>
      <c r="I14" s="6">
        <v>1225</v>
      </c>
      <c r="J14" s="6">
        <v>1175</v>
      </c>
      <c r="K14" s="6">
        <v>1575</v>
      </c>
      <c r="L14" s="6">
        <v>1575</v>
      </c>
      <c r="M14" s="6">
        <v>1825</v>
      </c>
      <c r="N14" s="6">
        <v>11600</v>
      </c>
      <c r="O14" s="6">
        <v>2100</v>
      </c>
      <c r="P14" s="6">
        <v>2300</v>
      </c>
      <c r="Q14" s="6">
        <v>2450</v>
      </c>
      <c r="R14" s="6">
        <v>2375</v>
      </c>
      <c r="S14" s="6">
        <v>2525</v>
      </c>
      <c r="T14" s="6">
        <v>850</v>
      </c>
      <c r="U14" s="6">
        <v>12600</v>
      </c>
      <c r="Y14" s="5" t="s">
        <v>3942</v>
      </c>
      <c r="Z14" s="6">
        <v>2100</v>
      </c>
      <c r="AA14" s="6">
        <v>2300</v>
      </c>
      <c r="AB14" s="6">
        <v>2450</v>
      </c>
      <c r="AC14" s="6">
        <v>2375</v>
      </c>
      <c r="AD14" s="6">
        <v>2525</v>
      </c>
      <c r="AE14" s="6">
        <v>850</v>
      </c>
      <c r="AF14" s="6">
        <v>12600</v>
      </c>
      <c r="AG14" s="7">
        <f t="shared" si="0"/>
        <v>6.2031403136652126E-2</v>
      </c>
      <c r="AH14">
        <f t="shared" si="1"/>
        <v>11750</v>
      </c>
    </row>
    <row r="15" spans="1:39" x14ac:dyDescent="0.2">
      <c r="A15" s="5" t="s">
        <v>3939</v>
      </c>
      <c r="B15" s="6">
        <v>660</v>
      </c>
      <c r="C15" s="6">
        <v>792</v>
      </c>
      <c r="D15" s="6">
        <v>1584</v>
      </c>
      <c r="E15" s="6">
        <v>1452</v>
      </c>
      <c r="F15" s="6">
        <v>1914</v>
      </c>
      <c r="G15" s="6">
        <v>2112</v>
      </c>
      <c r="H15" s="6">
        <v>2706</v>
      </c>
      <c r="I15" s="6">
        <v>2970</v>
      </c>
      <c r="J15" s="6">
        <v>3168</v>
      </c>
      <c r="K15" s="6">
        <v>4620</v>
      </c>
      <c r="L15" s="6">
        <v>4686</v>
      </c>
      <c r="M15" s="6">
        <v>5148</v>
      </c>
      <c r="N15" s="6">
        <v>31812</v>
      </c>
      <c r="O15" s="6">
        <v>5676</v>
      </c>
      <c r="P15" s="6">
        <v>6534</v>
      </c>
      <c r="Q15" s="6">
        <v>7128</v>
      </c>
      <c r="R15" s="6">
        <v>7128</v>
      </c>
      <c r="S15" s="6">
        <v>6732</v>
      </c>
      <c r="T15" s="6">
        <v>1782</v>
      </c>
      <c r="U15" s="6">
        <v>34980</v>
      </c>
      <c r="Y15" s="5" t="s">
        <v>3939</v>
      </c>
      <c r="Z15" s="6">
        <v>5676</v>
      </c>
      <c r="AA15" s="6">
        <v>6534</v>
      </c>
      <c r="AB15" s="6">
        <v>7128</v>
      </c>
      <c r="AC15" s="6">
        <v>7128</v>
      </c>
      <c r="AD15" s="6">
        <v>6732</v>
      </c>
      <c r="AE15" s="6">
        <v>1782</v>
      </c>
      <c r="AF15" s="6">
        <v>34980</v>
      </c>
      <c r="AG15" s="7">
        <f t="shared" si="0"/>
        <v>8.0412518553306889E-2</v>
      </c>
      <c r="AH15">
        <f t="shared" si="1"/>
        <v>33198</v>
      </c>
    </row>
    <row r="16" spans="1:39" x14ac:dyDescent="0.2">
      <c r="A16" s="5" t="s">
        <v>3943</v>
      </c>
      <c r="B16" s="6">
        <v>308</v>
      </c>
      <c r="C16" s="6">
        <v>308</v>
      </c>
      <c r="D16" s="6">
        <v>588</v>
      </c>
      <c r="E16" s="6">
        <v>560</v>
      </c>
      <c r="F16" s="6">
        <v>812</v>
      </c>
      <c r="G16" s="6">
        <v>840</v>
      </c>
      <c r="H16" s="6">
        <v>1148</v>
      </c>
      <c r="I16" s="6">
        <v>1260</v>
      </c>
      <c r="J16" s="6">
        <v>1400</v>
      </c>
      <c r="K16" s="6">
        <v>1624</v>
      </c>
      <c r="L16" s="6">
        <v>1764</v>
      </c>
      <c r="M16" s="6">
        <v>2184</v>
      </c>
      <c r="N16" s="6">
        <v>12796</v>
      </c>
      <c r="O16" s="6">
        <v>2324</v>
      </c>
      <c r="P16" s="6">
        <v>2548</v>
      </c>
      <c r="Q16" s="6">
        <v>3024</v>
      </c>
      <c r="R16" s="6">
        <v>3024</v>
      </c>
      <c r="S16" s="6">
        <v>3192</v>
      </c>
      <c r="T16" s="6">
        <v>924</v>
      </c>
      <c r="U16" s="6">
        <v>15036</v>
      </c>
      <c r="Y16" s="5" t="s">
        <v>3943</v>
      </c>
      <c r="Z16" s="6">
        <v>2324</v>
      </c>
      <c r="AA16" s="6">
        <v>2548</v>
      </c>
      <c r="AB16" s="6">
        <v>3024</v>
      </c>
      <c r="AC16" s="6">
        <v>3024</v>
      </c>
      <c r="AD16" s="6">
        <v>3192</v>
      </c>
      <c r="AE16" s="6">
        <v>924</v>
      </c>
      <c r="AF16" s="6">
        <v>15036</v>
      </c>
      <c r="AG16" s="7">
        <f t="shared" si="0"/>
        <v>0.11660861313424693</v>
      </c>
      <c r="AH16">
        <f t="shared" si="1"/>
        <v>14112</v>
      </c>
      <c r="AI16" t="s">
        <v>3980</v>
      </c>
      <c r="AM16" t="str">
        <f>Y14 &amp; "     " &amp; Y15 &amp; "    " &amp; Y17</f>
        <v>NewCellphoneUser     NonUSTravel    OptOutMailings</v>
      </c>
    </row>
    <row r="17" spans="1:34" x14ac:dyDescent="0.2">
      <c r="A17" s="5" t="s">
        <v>3938</v>
      </c>
      <c r="B17" s="6">
        <v>525</v>
      </c>
      <c r="C17" s="6">
        <v>750</v>
      </c>
      <c r="D17" s="6">
        <v>1125</v>
      </c>
      <c r="E17" s="6">
        <v>1500</v>
      </c>
      <c r="F17" s="6">
        <v>1875</v>
      </c>
      <c r="G17" s="6">
        <v>2400</v>
      </c>
      <c r="H17" s="6">
        <v>2700</v>
      </c>
      <c r="I17" s="6">
        <v>3300</v>
      </c>
      <c r="J17" s="6">
        <v>3225</v>
      </c>
      <c r="K17" s="6">
        <v>4275</v>
      </c>
      <c r="L17" s="6">
        <v>4200</v>
      </c>
      <c r="M17" s="6">
        <v>4875</v>
      </c>
      <c r="N17" s="6">
        <v>30750</v>
      </c>
      <c r="O17" s="6">
        <v>5250</v>
      </c>
      <c r="P17" s="6">
        <v>5775</v>
      </c>
      <c r="Q17" s="6">
        <v>6525</v>
      </c>
      <c r="R17" s="6">
        <v>6450</v>
      </c>
      <c r="S17" s="6">
        <v>6075</v>
      </c>
      <c r="T17" s="6">
        <v>1950</v>
      </c>
      <c r="U17" s="6">
        <v>32025</v>
      </c>
      <c r="Y17" s="5" t="s">
        <v>3938</v>
      </c>
      <c r="Z17" s="6">
        <v>5250</v>
      </c>
      <c r="AA17" s="6">
        <v>5775</v>
      </c>
      <c r="AB17" s="6">
        <v>6525</v>
      </c>
      <c r="AC17" s="6">
        <v>6450</v>
      </c>
      <c r="AD17" s="6">
        <v>6075</v>
      </c>
      <c r="AE17" s="6">
        <v>1950</v>
      </c>
      <c r="AF17" s="6">
        <v>32025</v>
      </c>
      <c r="AG17" s="7">
        <f t="shared" si="0"/>
        <v>7.7827863014100926E-2</v>
      </c>
      <c r="AH17">
        <f t="shared" si="1"/>
        <v>30075</v>
      </c>
    </row>
    <row r="18" spans="1:34" x14ac:dyDescent="0.2">
      <c r="A18" s="5" t="s">
        <v>3940</v>
      </c>
      <c r="B18" s="6">
        <v>434</v>
      </c>
      <c r="C18" s="6">
        <v>620</v>
      </c>
      <c r="D18" s="6">
        <v>1178</v>
      </c>
      <c r="E18" s="6">
        <v>1240</v>
      </c>
      <c r="F18" s="6">
        <v>1674</v>
      </c>
      <c r="G18" s="6">
        <v>1798</v>
      </c>
      <c r="H18" s="6">
        <v>2232</v>
      </c>
      <c r="I18" s="6">
        <v>2790</v>
      </c>
      <c r="J18" s="6">
        <v>3162</v>
      </c>
      <c r="K18" s="6">
        <v>3720</v>
      </c>
      <c r="L18" s="6">
        <v>4526</v>
      </c>
      <c r="M18" s="6">
        <v>4650</v>
      </c>
      <c r="N18" s="6">
        <v>28024</v>
      </c>
      <c r="O18" s="6">
        <v>5022</v>
      </c>
      <c r="P18" s="6">
        <v>5084</v>
      </c>
      <c r="Q18" s="6">
        <v>5952</v>
      </c>
      <c r="R18" s="6">
        <v>6200</v>
      </c>
      <c r="S18" s="6">
        <v>6324</v>
      </c>
      <c r="T18" s="6">
        <v>2108</v>
      </c>
      <c r="U18" s="6">
        <v>30690</v>
      </c>
      <c r="Y18" s="5" t="s">
        <v>3940</v>
      </c>
      <c r="Z18" s="6">
        <v>5022</v>
      </c>
      <c r="AA18" s="6">
        <v>5084</v>
      </c>
      <c r="AB18" s="6">
        <v>5952</v>
      </c>
      <c r="AC18" s="6">
        <v>6200</v>
      </c>
      <c r="AD18" s="6">
        <v>6324</v>
      </c>
      <c r="AE18" s="6">
        <v>2108</v>
      </c>
      <c r="AF18" s="6">
        <v>30690</v>
      </c>
      <c r="AG18" s="7">
        <f t="shared" si="0"/>
        <v>9.7106417724943148E-2</v>
      </c>
      <c r="AH18">
        <f t="shared" si="1"/>
        <v>28582</v>
      </c>
    </row>
    <row r="19" spans="1:34" x14ac:dyDescent="0.2">
      <c r="A19" s="5" t="s">
        <v>3944</v>
      </c>
      <c r="B19" s="6">
        <v>140</v>
      </c>
      <c r="C19" s="6">
        <v>140</v>
      </c>
      <c r="D19" s="6">
        <v>210</v>
      </c>
      <c r="E19" s="6">
        <v>294</v>
      </c>
      <c r="F19" s="6">
        <v>378</v>
      </c>
      <c r="G19" s="6">
        <v>364</v>
      </c>
      <c r="H19" s="6">
        <v>574</v>
      </c>
      <c r="I19" s="6">
        <v>560</v>
      </c>
      <c r="J19" s="6">
        <v>770</v>
      </c>
      <c r="K19" s="6">
        <v>840</v>
      </c>
      <c r="L19" s="6">
        <v>896</v>
      </c>
      <c r="M19" s="6">
        <v>952</v>
      </c>
      <c r="N19" s="6">
        <v>6118</v>
      </c>
      <c r="O19" s="6">
        <v>924</v>
      </c>
      <c r="P19" s="6">
        <v>1106</v>
      </c>
      <c r="Q19" s="6">
        <v>1232</v>
      </c>
      <c r="R19" s="6">
        <v>1274</v>
      </c>
      <c r="S19" s="6">
        <v>1274</v>
      </c>
      <c r="T19" s="6">
        <v>392</v>
      </c>
      <c r="U19" s="6">
        <v>6202</v>
      </c>
      <c r="Y19" s="5" t="s">
        <v>3944</v>
      </c>
      <c r="Z19" s="6">
        <v>924</v>
      </c>
      <c r="AA19" s="6">
        <v>1106</v>
      </c>
      <c r="AB19" s="6">
        <v>1232</v>
      </c>
      <c r="AC19" s="6">
        <v>1274</v>
      </c>
      <c r="AD19" s="6">
        <v>1274</v>
      </c>
      <c r="AE19" s="6">
        <v>392</v>
      </c>
      <c r="AF19" s="6">
        <v>6202</v>
      </c>
      <c r="AG19" s="7">
        <f t="shared" si="0"/>
        <v>0.11531070953258214</v>
      </c>
      <c r="AH19">
        <f t="shared" si="1"/>
        <v>5810</v>
      </c>
    </row>
    <row r="20" spans="1:34" x14ac:dyDescent="0.2">
      <c r="A20" s="5" t="s">
        <v>3937</v>
      </c>
      <c r="B20" s="6"/>
      <c r="C20" s="6"/>
      <c r="D20" s="6"/>
      <c r="E20" s="6"/>
      <c r="F20" s="6"/>
      <c r="G20" s="6">
        <v>81</v>
      </c>
      <c r="H20" s="6">
        <v>189</v>
      </c>
      <c r="I20" s="6">
        <v>540</v>
      </c>
      <c r="J20" s="6">
        <v>810</v>
      </c>
      <c r="K20" s="6">
        <v>1107</v>
      </c>
      <c r="L20" s="6">
        <v>1296</v>
      </c>
      <c r="M20" s="6">
        <v>1539</v>
      </c>
      <c r="N20" s="6">
        <v>5562</v>
      </c>
      <c r="O20" s="6">
        <v>1836</v>
      </c>
      <c r="P20" s="6">
        <v>2295</v>
      </c>
      <c r="Q20" s="6">
        <v>2808</v>
      </c>
      <c r="R20" s="6">
        <v>2997</v>
      </c>
      <c r="S20" s="6">
        <v>3132</v>
      </c>
      <c r="T20" s="6">
        <v>1134</v>
      </c>
      <c r="U20" s="6">
        <v>14202</v>
      </c>
      <c r="Y20" s="5" t="s">
        <v>3937</v>
      </c>
      <c r="Z20" s="6">
        <v>1836</v>
      </c>
      <c r="AA20" s="6">
        <v>2295</v>
      </c>
      <c r="AB20" s="6">
        <v>2808</v>
      </c>
      <c r="AC20" s="6">
        <v>2997</v>
      </c>
      <c r="AD20" s="6">
        <v>3132</v>
      </c>
      <c r="AE20" s="6">
        <v>1134</v>
      </c>
      <c r="AF20" s="6">
        <v>14202</v>
      </c>
      <c r="AG20" s="7">
        <f t="shared" si="0"/>
        <v>0.18426694331820909</v>
      </c>
      <c r="AH20">
        <f t="shared" si="1"/>
        <v>13068</v>
      </c>
    </row>
    <row r="21" spans="1:34" x14ac:dyDescent="0.2">
      <c r="A21" s="5" t="s">
        <v>3934</v>
      </c>
      <c r="B21" s="6">
        <v>198</v>
      </c>
      <c r="C21" s="6">
        <v>286</v>
      </c>
      <c r="D21" s="6">
        <v>396</v>
      </c>
      <c r="E21" s="6">
        <v>572</v>
      </c>
      <c r="F21" s="6">
        <v>726</v>
      </c>
      <c r="G21" s="6">
        <v>880</v>
      </c>
      <c r="H21" s="6">
        <v>1122</v>
      </c>
      <c r="I21" s="6">
        <v>1012</v>
      </c>
      <c r="J21" s="6">
        <v>1188</v>
      </c>
      <c r="K21" s="6">
        <v>1452</v>
      </c>
      <c r="L21" s="6">
        <v>1606</v>
      </c>
      <c r="M21" s="6">
        <v>1848</v>
      </c>
      <c r="N21" s="6">
        <v>11286</v>
      </c>
      <c r="O21" s="6">
        <v>1848</v>
      </c>
      <c r="P21" s="6">
        <v>2046</v>
      </c>
      <c r="Q21" s="6">
        <v>2288</v>
      </c>
      <c r="R21" s="6">
        <v>2398</v>
      </c>
      <c r="S21" s="6">
        <v>2486</v>
      </c>
      <c r="T21" s="6">
        <v>660</v>
      </c>
      <c r="U21" s="6">
        <v>11726</v>
      </c>
      <c r="Y21" s="5" t="s">
        <v>3934</v>
      </c>
      <c r="Z21" s="6">
        <v>1848</v>
      </c>
      <c r="AA21" s="6">
        <v>2046</v>
      </c>
      <c r="AB21" s="6">
        <v>2288</v>
      </c>
      <c r="AC21" s="6">
        <v>2398</v>
      </c>
      <c r="AD21" s="6">
        <v>2486</v>
      </c>
      <c r="AE21" s="6">
        <v>660</v>
      </c>
      <c r="AF21" s="6">
        <v>11726</v>
      </c>
      <c r="AG21" s="7">
        <f t="shared" si="0"/>
        <v>0.10605947251172279</v>
      </c>
      <c r="AH21">
        <f t="shared" si="1"/>
        <v>11066</v>
      </c>
    </row>
    <row r="22" spans="1:34" x14ac:dyDescent="0.2">
      <c r="A22" s="5" t="s">
        <v>3933</v>
      </c>
      <c r="B22" s="6">
        <v>52</v>
      </c>
      <c r="C22" s="6">
        <v>156</v>
      </c>
      <c r="D22" s="6">
        <v>260</v>
      </c>
      <c r="E22" s="6">
        <v>364</v>
      </c>
      <c r="F22" s="6">
        <v>520</v>
      </c>
      <c r="G22" s="6">
        <v>728</v>
      </c>
      <c r="H22" s="6">
        <v>858</v>
      </c>
      <c r="I22" s="6">
        <v>1066</v>
      </c>
      <c r="J22" s="6">
        <v>988</v>
      </c>
      <c r="K22" s="6">
        <v>1274</v>
      </c>
      <c r="L22" s="6">
        <v>1430</v>
      </c>
      <c r="M22" s="6">
        <v>1716</v>
      </c>
      <c r="N22" s="6">
        <v>9412</v>
      </c>
      <c r="O22" s="6">
        <v>1690</v>
      </c>
      <c r="P22" s="6">
        <v>1846</v>
      </c>
      <c r="Q22" s="6">
        <v>2366</v>
      </c>
      <c r="R22" s="6">
        <v>2444</v>
      </c>
      <c r="S22" s="6">
        <v>2496</v>
      </c>
      <c r="T22" s="6">
        <v>806</v>
      </c>
      <c r="U22" s="6">
        <v>11648</v>
      </c>
      <c r="Y22" s="5" t="s">
        <v>3933</v>
      </c>
      <c r="Z22" s="6">
        <v>1690</v>
      </c>
      <c r="AA22" s="6">
        <v>1846</v>
      </c>
      <c r="AB22" s="6">
        <v>2366</v>
      </c>
      <c r="AC22" s="6">
        <v>2444</v>
      </c>
      <c r="AD22" s="6">
        <v>2496</v>
      </c>
      <c r="AE22" s="6">
        <v>806</v>
      </c>
      <c r="AF22" s="6">
        <v>11648</v>
      </c>
      <c r="AG22" s="7">
        <f t="shared" si="0"/>
        <v>0.15366445413525942</v>
      </c>
      <c r="AH22">
        <f t="shared" si="1"/>
        <v>10842</v>
      </c>
    </row>
  </sheetData>
  <conditionalFormatting sqref="AG6:AG22">
    <cfRule type="top10" dxfId="4" priority="5" bottom="1" rank="3"/>
  </conditionalFormatting>
  <conditionalFormatting sqref="Y6:Y22">
    <cfRule type="colorScale" priority="1">
      <colorScale>
        <cfvo type="formula" val="MIN($AH$6:$AH$22)"/>
        <cfvo type="formula" val="AVERAGE($AH$6:$AH$22)"/>
        <cfvo type="formula" val="MAX($AH$6:$AH$22)"/>
        <color rgb="FF63BE7B"/>
        <color rgb="FFFFEB84"/>
        <color rgb="FFF8696B"/>
      </colorScale>
    </cfRule>
  </conditionalFormatting>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C7AA-5176-46A8-9BA5-2510B91C16DB}">
  <dimension ref="A3:C20"/>
  <sheetViews>
    <sheetView topLeftCell="D1" workbookViewId="0">
      <selection activeCell="L30" sqref="L30"/>
    </sheetView>
  </sheetViews>
  <sheetFormatPr defaultRowHeight="14.25" x14ac:dyDescent="0.2"/>
  <cols>
    <col min="1" max="1" width="23.375" bestFit="1" customWidth="1"/>
    <col min="2" max="2" width="21.75" bestFit="1" customWidth="1"/>
    <col min="3" max="3" width="22.75" bestFit="1" customWidth="1"/>
  </cols>
  <sheetData>
    <row r="3" spans="1:3" x14ac:dyDescent="0.2">
      <c r="A3" s="4" t="s">
        <v>3</v>
      </c>
      <c r="B3" t="s">
        <v>3982</v>
      </c>
      <c r="C3" t="s">
        <v>3983</v>
      </c>
    </row>
    <row r="4" spans="1:3" x14ac:dyDescent="0.2">
      <c r="A4" s="5" t="s">
        <v>3939</v>
      </c>
      <c r="B4" s="6">
        <v>66792</v>
      </c>
      <c r="C4" s="7">
        <v>0.12579265456175406</v>
      </c>
    </row>
    <row r="5" spans="1:3" x14ac:dyDescent="0.2">
      <c r="A5" s="5" t="s">
        <v>3938</v>
      </c>
      <c r="B5" s="6">
        <v>62775</v>
      </c>
      <c r="C5" s="7">
        <v>0.24401989570012561</v>
      </c>
    </row>
    <row r="6" spans="1:3" x14ac:dyDescent="0.2">
      <c r="A6" s="5" t="s">
        <v>3941</v>
      </c>
      <c r="B6" s="6">
        <v>60190</v>
      </c>
      <c r="C6" s="7">
        <v>0.35737867935792861</v>
      </c>
    </row>
    <row r="7" spans="1:3" x14ac:dyDescent="0.2">
      <c r="A7" s="5" t="s">
        <v>3940</v>
      </c>
      <c r="B7" s="6">
        <v>58714</v>
      </c>
      <c r="C7" s="7">
        <v>0.46795763971154625</v>
      </c>
    </row>
    <row r="8" spans="1:3" x14ac:dyDescent="0.2">
      <c r="A8" s="5" t="s">
        <v>3932</v>
      </c>
      <c r="B8" s="6">
        <v>57164</v>
      </c>
      <c r="C8" s="7">
        <v>0.57561740892594482</v>
      </c>
    </row>
    <row r="9" spans="1:3" x14ac:dyDescent="0.2">
      <c r="A9" s="5" t="s">
        <v>3943</v>
      </c>
      <c r="B9" s="6">
        <v>27832</v>
      </c>
      <c r="C9" s="7">
        <v>0.62803478169158655</v>
      </c>
    </row>
    <row r="10" spans="1:3" x14ac:dyDescent="0.2">
      <c r="A10" s="5" t="s">
        <v>3942</v>
      </c>
      <c r="B10" s="6">
        <v>24200</v>
      </c>
      <c r="C10" s="7">
        <v>0.67361183044584527</v>
      </c>
    </row>
    <row r="11" spans="1:3" x14ac:dyDescent="0.2">
      <c r="A11" s="5" t="s">
        <v>3934</v>
      </c>
      <c r="B11" s="6">
        <v>23012</v>
      </c>
      <c r="C11" s="7">
        <v>0.71695146044307667</v>
      </c>
    </row>
    <row r="12" spans="1:3" x14ac:dyDescent="0.2">
      <c r="A12" s="5" t="s">
        <v>3946</v>
      </c>
      <c r="B12" s="6">
        <v>21576</v>
      </c>
      <c r="C12" s="7">
        <v>0.75758660110100595</v>
      </c>
    </row>
    <row r="13" spans="1:3" x14ac:dyDescent="0.2">
      <c r="A13" s="5" t="s">
        <v>3931</v>
      </c>
      <c r="B13" s="6">
        <v>21398</v>
      </c>
      <c r="C13" s="7">
        <v>0.79788650561520535</v>
      </c>
    </row>
    <row r="14" spans="1:3" x14ac:dyDescent="0.2">
      <c r="A14" s="5" t="s">
        <v>3933</v>
      </c>
      <c r="B14" s="6">
        <v>21060</v>
      </c>
      <c r="C14" s="7">
        <v>0.83754983812614292</v>
      </c>
    </row>
    <row r="15" spans="1:3" x14ac:dyDescent="0.2">
      <c r="A15" s="5" t="s">
        <v>3937</v>
      </c>
      <c r="B15" s="6">
        <v>19764</v>
      </c>
      <c r="C15" s="7">
        <v>0.87477235017486898</v>
      </c>
    </row>
    <row r="16" spans="1:3" x14ac:dyDescent="0.2">
      <c r="A16" s="5" t="s">
        <v>3936</v>
      </c>
      <c r="B16" s="6">
        <v>19675</v>
      </c>
      <c r="C16" s="7">
        <v>0.91182724415173011</v>
      </c>
    </row>
    <row r="17" spans="1:3" x14ac:dyDescent="0.2">
      <c r="A17" s="5" t="s">
        <v>3945</v>
      </c>
      <c r="B17" s="6">
        <v>15696</v>
      </c>
      <c r="C17" s="7">
        <v>0.9413882919718477</v>
      </c>
    </row>
    <row r="18" spans="1:3" x14ac:dyDescent="0.2">
      <c r="A18" s="5" t="s">
        <v>3944</v>
      </c>
      <c r="B18" s="6">
        <v>12320</v>
      </c>
      <c r="C18" s="7">
        <v>0.96459115315583399</v>
      </c>
    </row>
    <row r="19" spans="1:3" x14ac:dyDescent="0.2">
      <c r="A19" s="5" t="s">
        <v>3935</v>
      </c>
      <c r="B19" s="6">
        <v>11791</v>
      </c>
      <c r="C19" s="7">
        <v>0.98679772265424159</v>
      </c>
    </row>
    <row r="20" spans="1:3" x14ac:dyDescent="0.2">
      <c r="A20" s="5" t="s">
        <v>3930</v>
      </c>
      <c r="B20" s="6">
        <v>7010</v>
      </c>
      <c r="C20" s="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6758-908E-4B4B-A05C-013B6D8F7824}">
  <dimension ref="A3:G977"/>
  <sheetViews>
    <sheetView workbookViewId="0">
      <selection activeCell="H4" sqref="H4"/>
    </sheetView>
  </sheetViews>
  <sheetFormatPr defaultRowHeight="14.25" x14ac:dyDescent="0.2"/>
  <cols>
    <col min="1" max="1" width="23" bestFit="1" customWidth="1"/>
    <col min="2" max="2" width="15.375" style="1" bestFit="1" customWidth="1"/>
    <col min="3" max="3" width="21.5" style="10" bestFit="1" customWidth="1"/>
    <col min="4" max="4" width="22.75" bestFit="1" customWidth="1"/>
    <col min="5" max="5" width="17.875" bestFit="1" customWidth="1"/>
    <col min="6" max="6" width="30.75" bestFit="1" customWidth="1"/>
    <col min="7" max="7" width="26.875" bestFit="1" customWidth="1"/>
    <col min="8" max="8" width="25.625" bestFit="1" customWidth="1"/>
    <col min="9" max="9" width="12.5" bestFit="1" customWidth="1"/>
    <col min="10" max="10" width="18.375" bestFit="1" customWidth="1"/>
    <col min="11" max="11" width="13" bestFit="1" customWidth="1"/>
    <col min="12" max="12" width="21.625" bestFit="1" customWidth="1"/>
    <col min="13" max="13" width="14.875" bestFit="1" customWidth="1"/>
    <col min="14" max="14" width="14.75" bestFit="1" customWidth="1"/>
    <col min="15" max="15" width="15.75" bestFit="1" customWidth="1"/>
    <col min="16" max="16" width="21.875" bestFit="1" customWidth="1"/>
    <col min="17" max="17" width="9.25" bestFit="1" customWidth="1"/>
    <col min="18" max="18" width="11.875" bestFit="1" customWidth="1"/>
    <col min="19" max="19" width="21.5" bestFit="1" customWidth="1"/>
    <col min="20" max="20" width="15.375" bestFit="1" customWidth="1"/>
    <col min="21" max="21" width="21.5" bestFit="1" customWidth="1"/>
    <col min="22" max="22" width="21.625" bestFit="1" customWidth="1"/>
    <col min="23" max="23" width="21.5" bestFit="1" customWidth="1"/>
    <col min="24" max="24" width="15.375" bestFit="1" customWidth="1"/>
    <col min="25" max="25" width="21.5" bestFit="1" customWidth="1"/>
    <col min="26" max="26" width="15.375" bestFit="1" customWidth="1"/>
    <col min="27" max="27" width="21.5" bestFit="1" customWidth="1"/>
    <col min="28" max="28" width="15.75" bestFit="1" customWidth="1"/>
    <col min="29" max="29" width="21.5" bestFit="1" customWidth="1"/>
    <col min="30" max="30" width="21.875" bestFit="1" customWidth="1"/>
    <col min="31" max="31" width="21.5" bestFit="1" customWidth="1"/>
    <col min="32" max="32" width="15.375" bestFit="1" customWidth="1"/>
    <col min="33" max="33" width="21.5" bestFit="1" customWidth="1"/>
    <col min="34" max="34" width="15.375" bestFit="1" customWidth="1"/>
    <col min="35" max="35" width="21.5" bestFit="1" customWidth="1"/>
    <col min="36" max="41" width="7.875" bestFit="1" customWidth="1"/>
    <col min="42" max="60" width="8.875" bestFit="1" customWidth="1"/>
    <col min="61" max="69" width="7.875" bestFit="1" customWidth="1"/>
    <col min="70" max="91" width="8.875" bestFit="1" customWidth="1"/>
    <col min="92" max="100" width="7.875" bestFit="1" customWidth="1"/>
    <col min="101" max="121" width="8.875" bestFit="1" customWidth="1"/>
    <col min="122" max="130" width="7.875" bestFit="1" customWidth="1"/>
    <col min="131" max="152" width="8.875" bestFit="1" customWidth="1"/>
    <col min="153" max="161" width="7.875" bestFit="1" customWidth="1"/>
    <col min="162" max="182" width="8.875" bestFit="1" customWidth="1"/>
    <col min="183" max="191" width="7.875" bestFit="1" customWidth="1"/>
    <col min="192" max="213" width="8.875" bestFit="1" customWidth="1"/>
    <col min="214" max="222" width="7.875" bestFit="1" customWidth="1"/>
    <col min="223" max="244" width="8.875" bestFit="1" customWidth="1"/>
    <col min="245" max="253" width="7.875" bestFit="1" customWidth="1"/>
    <col min="254" max="283" width="8.875" bestFit="1" customWidth="1"/>
    <col min="284" max="305" width="9.875" bestFit="1" customWidth="1"/>
    <col min="306" max="314" width="8.875" bestFit="1" customWidth="1"/>
    <col min="315" max="335" width="9.875" bestFit="1" customWidth="1"/>
    <col min="336" max="344" width="8.875" bestFit="1" customWidth="1"/>
    <col min="345" max="366" width="9.875" bestFit="1" customWidth="1"/>
    <col min="367" max="375" width="7.875" bestFit="1" customWidth="1"/>
    <col min="376" max="397" width="8.875" bestFit="1" customWidth="1"/>
    <col min="398" max="406" width="7.875" bestFit="1" customWidth="1"/>
    <col min="407" max="425" width="8.875" bestFit="1" customWidth="1"/>
    <col min="426" max="434" width="7.875" bestFit="1" customWidth="1"/>
    <col min="435" max="456" width="8.875" bestFit="1" customWidth="1"/>
    <col min="457" max="465" width="7.875" bestFit="1" customWidth="1"/>
    <col min="466" max="486" width="8.875" bestFit="1" customWidth="1"/>
    <col min="487" max="495" width="7.875" bestFit="1" customWidth="1"/>
    <col min="496" max="517" width="8.875" bestFit="1" customWidth="1"/>
    <col min="518" max="526" width="7.875" bestFit="1" customWidth="1"/>
    <col min="527" max="530" width="8.875" bestFit="1" customWidth="1"/>
    <col min="531" max="531" width="11.375" bestFit="1" customWidth="1"/>
  </cols>
  <sheetData>
    <row r="3" spans="1:7" ht="15" x14ac:dyDescent="0.25">
      <c r="A3" s="4" t="s">
        <v>3991</v>
      </c>
      <c r="B3" t="s">
        <v>3985</v>
      </c>
      <c r="C3" s="10" t="s">
        <v>3986</v>
      </c>
      <c r="D3" s="11" t="s">
        <v>3987</v>
      </c>
      <c r="E3" s="11" t="s">
        <v>3988</v>
      </c>
      <c r="F3" s="11" t="s">
        <v>3989</v>
      </c>
      <c r="G3" s="11" t="s">
        <v>3990</v>
      </c>
    </row>
    <row r="4" spans="1:7" x14ac:dyDescent="0.2">
      <c r="A4" s="5" t="s">
        <v>1594</v>
      </c>
      <c r="B4" s="1">
        <v>45079</v>
      </c>
      <c r="C4" s="10">
        <v>62</v>
      </c>
      <c r="D4">
        <f>SUMIFS(data!$G$2:$G$15018,data!$H$2:$H$15018,Endirim!$A4,data!$D$2:$D$15018,Endirim!$B4)</f>
        <v>25</v>
      </c>
      <c r="E4" t="str">
        <f>IF(C4=D4, "Endirim yoxdur", "Endirim tətbiq edilsin")</f>
        <v>Endirim tətbiq edilsin</v>
      </c>
      <c r="F4" t="str">
        <f>IF(E4="Endirim tətbiq edilsin",A4,"")</f>
        <v>Abbott Salazar</v>
      </c>
      <c r="G4" t="str">
        <f>IF(F4="","",_xlfn.XLOOKUP(B4,data!$D$2:$D$15018,data!$F$2:$F$15018))</f>
        <v>HandsetWebCapable</v>
      </c>
    </row>
    <row r="5" spans="1:7" x14ac:dyDescent="0.2">
      <c r="A5" s="5" t="s">
        <v>1769</v>
      </c>
      <c r="B5" s="1">
        <v>45084</v>
      </c>
      <c r="C5" s="10">
        <v>25</v>
      </c>
      <c r="D5">
        <f>SUMIFS(data!$G$2:$G$15018,data!$H$2:$H$15018,Endirim!$A5,data!$D$2:$D$15018,Endirim!$B5)</f>
        <v>16</v>
      </c>
      <c r="E5" t="str">
        <f t="shared" ref="E5:E68" si="0">IF(C5=D5, "Endirim yoxdur", "Endirim tətbiq edilsin")</f>
        <v>Endirim tətbiq edilsin</v>
      </c>
      <c r="F5" t="str">
        <f t="shared" ref="F5:F68" si="1">IF(E5="Endirim tətbiq edilsin",A5,"")</f>
        <v>Abdul Foulds</v>
      </c>
      <c r="G5" t="str">
        <f>IF(F5="","",_xlfn.XLOOKUP(B5,data!$D$2:$D$15018,data!$F$2:$F$15018))</f>
        <v>MaritalStatus</v>
      </c>
    </row>
    <row r="6" spans="1:7" x14ac:dyDescent="0.2">
      <c r="A6" s="5" t="s">
        <v>1484</v>
      </c>
      <c r="B6" s="1">
        <v>45087</v>
      </c>
      <c r="C6" s="10">
        <v>29</v>
      </c>
      <c r="D6">
        <f>SUMIFS(data!$G$2:$G$15018,data!$H$2:$H$15018,Endirim!$A6,data!$D$2:$D$15018,Endirim!$B6)</f>
        <v>29</v>
      </c>
      <c r="E6" t="str">
        <f t="shared" si="0"/>
        <v>Endirim yoxdur</v>
      </c>
      <c r="F6" t="str">
        <f t="shared" si="1"/>
        <v/>
      </c>
      <c r="G6" t="str">
        <f>IF(F6="","",_xlfn.XLOOKUP(B6,data!$D$2:$D$15018,data!$F$2:$F$15018))</f>
        <v/>
      </c>
    </row>
    <row r="7" spans="1:7" x14ac:dyDescent="0.2">
      <c r="A7" s="5" t="s">
        <v>1672</v>
      </c>
      <c r="B7" s="1">
        <v>45056</v>
      </c>
      <c r="C7" s="10">
        <v>66</v>
      </c>
      <c r="D7">
        <f>SUMIFS(data!$G$2:$G$15018,data!$H$2:$H$15018,Endirim!$A7,data!$D$2:$D$15018,Endirim!$B7)</f>
        <v>26</v>
      </c>
      <c r="E7" t="str">
        <f t="shared" si="0"/>
        <v>Endirim tətbiq edilsin</v>
      </c>
      <c r="F7" t="str">
        <f t="shared" si="1"/>
        <v>Adan Doghartie</v>
      </c>
      <c r="G7" t="str">
        <f>IF(F7="","",_xlfn.XLOOKUP(B7,data!$D$2:$D$15018,data!$F$2:$F$15018))</f>
        <v>HandsetRefurbished</v>
      </c>
    </row>
    <row r="8" spans="1:7" x14ac:dyDescent="0.2">
      <c r="A8" s="5" t="s">
        <v>1167</v>
      </c>
      <c r="B8" s="1">
        <v>45066</v>
      </c>
      <c r="C8" s="10">
        <v>66</v>
      </c>
      <c r="D8">
        <f>SUMIFS(data!$G$2:$G$15018,data!$H$2:$H$15018,Endirim!$A8,data!$D$2:$D$15018,Endirim!$B8)</f>
        <v>25</v>
      </c>
      <c r="E8" t="str">
        <f t="shared" si="0"/>
        <v>Endirim tətbiq edilsin</v>
      </c>
      <c r="F8" t="str">
        <f t="shared" si="1"/>
        <v>Addie Chillcot</v>
      </c>
      <c r="G8" t="str">
        <f>IF(F8="","",_xlfn.XLOOKUP(B8,data!$D$2:$D$15018,data!$F$2:$F$15018))</f>
        <v>MaritalStatus</v>
      </c>
    </row>
    <row r="9" spans="1:7" x14ac:dyDescent="0.2">
      <c r="A9" s="5" t="s">
        <v>1795</v>
      </c>
      <c r="B9" s="1">
        <v>45058</v>
      </c>
      <c r="C9" s="10">
        <v>14</v>
      </c>
      <c r="D9">
        <f>SUMIFS(data!$G$2:$G$15018,data!$H$2:$H$15018,Endirim!$A9,data!$D$2:$D$15018,Endirim!$B9)</f>
        <v>14</v>
      </c>
      <c r="E9" t="str">
        <f t="shared" si="0"/>
        <v>Endirim yoxdur</v>
      </c>
      <c r="F9" t="str">
        <f t="shared" si="1"/>
        <v/>
      </c>
      <c r="G9" t="str">
        <f>IF(F9="","",_xlfn.XLOOKUP(B9,data!$D$2:$D$15018,data!$F$2:$F$15018))</f>
        <v/>
      </c>
    </row>
    <row r="10" spans="1:7" x14ac:dyDescent="0.2">
      <c r="A10" s="5" t="s">
        <v>1763</v>
      </c>
      <c r="B10" s="1">
        <v>45086</v>
      </c>
      <c r="C10" s="10">
        <v>25</v>
      </c>
      <c r="D10">
        <f>SUMIFS(data!$G$2:$G$15018,data!$H$2:$H$15018,Endirim!$A10,data!$D$2:$D$15018,Endirim!$B10)</f>
        <v>25</v>
      </c>
      <c r="E10" t="str">
        <f t="shared" si="0"/>
        <v>Endirim yoxdur</v>
      </c>
      <c r="F10" t="str">
        <f t="shared" si="1"/>
        <v/>
      </c>
      <c r="G10" t="str">
        <f>IF(F10="","",_xlfn.XLOOKUP(B10,data!$D$2:$D$15018,data!$F$2:$F$15018))</f>
        <v/>
      </c>
    </row>
    <row r="11" spans="1:7" x14ac:dyDescent="0.2">
      <c r="A11" s="5" t="s">
        <v>1829</v>
      </c>
      <c r="B11" s="1">
        <v>45074</v>
      </c>
      <c r="C11" s="10">
        <v>10</v>
      </c>
      <c r="D11">
        <f>SUMIFS(data!$G$2:$G$15018,data!$H$2:$H$15018,Endirim!$A11,data!$D$2:$D$15018,Endirim!$B11)</f>
        <v>10</v>
      </c>
      <c r="E11" t="str">
        <f t="shared" si="0"/>
        <v>Endirim yoxdur</v>
      </c>
      <c r="F11" t="str">
        <f t="shared" si="1"/>
        <v/>
      </c>
      <c r="G11" t="str">
        <f>IF(F11="","",_xlfn.XLOOKUP(B11,data!$D$2:$D$15018,data!$F$2:$F$15018))</f>
        <v/>
      </c>
    </row>
    <row r="12" spans="1:7" x14ac:dyDescent="0.2">
      <c r="A12" s="5" t="s">
        <v>1747</v>
      </c>
      <c r="B12" s="1">
        <v>45079</v>
      </c>
      <c r="C12" s="10">
        <v>62</v>
      </c>
      <c r="D12">
        <f>SUMIFS(data!$G$2:$G$15018,data!$H$2:$H$15018,Endirim!$A12,data!$D$2:$D$15018,Endirim!$B12)</f>
        <v>28</v>
      </c>
      <c r="E12" t="str">
        <f t="shared" si="0"/>
        <v>Endirim tətbiq edilsin</v>
      </c>
      <c r="F12" t="str">
        <f t="shared" si="1"/>
        <v>Adolph Wisedale</v>
      </c>
      <c r="G12" t="str">
        <f>IF(F12="","",_xlfn.XLOOKUP(B12,data!$D$2:$D$15018,data!$F$2:$F$15018))</f>
        <v>HandsetWebCapable</v>
      </c>
    </row>
    <row r="13" spans="1:7" x14ac:dyDescent="0.2">
      <c r="A13" s="5" t="s">
        <v>1823</v>
      </c>
      <c r="B13" s="1">
        <v>45080</v>
      </c>
      <c r="C13" s="10">
        <v>65</v>
      </c>
      <c r="D13">
        <f>SUMIFS(data!$G$2:$G$15018,data!$H$2:$H$15018,Endirim!$A13,data!$D$2:$D$15018,Endirim!$B13)</f>
        <v>65</v>
      </c>
      <c r="E13" t="str">
        <f t="shared" si="0"/>
        <v>Endirim yoxdur</v>
      </c>
      <c r="F13" t="str">
        <f t="shared" si="1"/>
        <v/>
      </c>
      <c r="G13" t="str">
        <f>IF(F13="","",_xlfn.XLOOKUP(B13,data!$D$2:$D$15018,data!$F$2:$F$15018))</f>
        <v/>
      </c>
    </row>
    <row r="14" spans="1:7" x14ac:dyDescent="0.2">
      <c r="A14" s="5" t="s">
        <v>1089</v>
      </c>
      <c r="B14" s="1">
        <v>45068</v>
      </c>
      <c r="C14" s="10">
        <v>75</v>
      </c>
      <c r="D14">
        <f>SUMIFS(data!$G$2:$G$15018,data!$H$2:$H$15018,Endirim!$A14,data!$D$2:$D$15018,Endirim!$B14)</f>
        <v>27</v>
      </c>
      <c r="E14" t="str">
        <f t="shared" si="0"/>
        <v>Endirim tətbiq edilsin</v>
      </c>
      <c r="F14" t="str">
        <f t="shared" si="1"/>
        <v>Adriena Thomton</v>
      </c>
      <c r="G14" t="str">
        <f>IF(F14="","",_xlfn.XLOOKUP(B14,data!$D$2:$D$15018,data!$F$2:$F$15018))</f>
        <v>RespondsToMailOffers</v>
      </c>
    </row>
    <row r="15" spans="1:7" x14ac:dyDescent="0.2">
      <c r="A15" s="5" t="s">
        <v>1563</v>
      </c>
      <c r="B15" s="1">
        <v>45077</v>
      </c>
      <c r="C15" s="10">
        <v>66</v>
      </c>
      <c r="D15">
        <f>SUMIFS(data!$G$2:$G$15018,data!$H$2:$H$15018,Endirim!$A15,data!$D$2:$D$15018,Endirim!$B15)</f>
        <v>66</v>
      </c>
      <c r="E15" t="str">
        <f t="shared" si="0"/>
        <v>Endirim yoxdur</v>
      </c>
      <c r="F15" t="str">
        <f t="shared" si="1"/>
        <v/>
      </c>
      <c r="G15" t="str">
        <f>IF(F15="","",_xlfn.XLOOKUP(B15,data!$D$2:$D$15018,data!$F$2:$F$15018))</f>
        <v/>
      </c>
    </row>
    <row r="16" spans="1:7" x14ac:dyDescent="0.2">
      <c r="A16" s="5" t="s">
        <v>1244</v>
      </c>
      <c r="B16" s="1">
        <v>45080</v>
      </c>
      <c r="C16" s="10">
        <v>62</v>
      </c>
      <c r="D16">
        <f>SUMIFS(data!$G$2:$G$15018,data!$H$2:$H$15018,Endirim!$A16,data!$D$2:$D$15018,Endirim!$B16)</f>
        <v>29</v>
      </c>
      <c r="E16" t="str">
        <f t="shared" si="0"/>
        <v>Endirim tətbiq edilsin</v>
      </c>
      <c r="F16" t="str">
        <f t="shared" si="1"/>
        <v>Ahmad Toping</v>
      </c>
      <c r="G16" t="str">
        <f>IF(F16="","",_xlfn.XLOOKUP(B16,data!$D$2:$D$15018,data!$F$2:$F$15018))</f>
        <v>OwnsComputer</v>
      </c>
    </row>
    <row r="17" spans="1:7" x14ac:dyDescent="0.2">
      <c r="A17" s="5" t="s">
        <v>1031</v>
      </c>
      <c r="B17" s="1">
        <v>45071</v>
      </c>
      <c r="C17" s="10">
        <v>62</v>
      </c>
      <c r="D17">
        <f>SUMIFS(data!$G$2:$G$15018,data!$H$2:$H$15018,Endirim!$A17,data!$D$2:$D$15018,Endirim!$B17)</f>
        <v>62</v>
      </c>
      <c r="E17" t="str">
        <f t="shared" si="0"/>
        <v>Endirim yoxdur</v>
      </c>
      <c r="F17" t="str">
        <f t="shared" si="1"/>
        <v/>
      </c>
      <c r="G17" t="str">
        <f>IF(F17="","",_xlfn.XLOOKUP(B17,data!$D$2:$D$15018,data!$F$2:$F$15018))</f>
        <v/>
      </c>
    </row>
    <row r="18" spans="1:7" x14ac:dyDescent="0.2">
      <c r="A18" s="5" t="s">
        <v>1766</v>
      </c>
      <c r="B18" s="1">
        <v>45057</v>
      </c>
      <c r="C18" s="10">
        <v>22</v>
      </c>
      <c r="D18">
        <f>SUMIFS(data!$G$2:$G$15018,data!$H$2:$H$15018,Endirim!$A18,data!$D$2:$D$15018,Endirim!$B18)</f>
        <v>10</v>
      </c>
      <c r="E18" t="str">
        <f t="shared" si="0"/>
        <v>Endirim tətbiq edilsin</v>
      </c>
      <c r="F18" t="str">
        <f t="shared" si="1"/>
        <v>Ailene Faithorn</v>
      </c>
      <c r="G18" t="str">
        <f>IF(F18="","",_xlfn.XLOOKUP(B18,data!$D$2:$D$15018,data!$F$2:$F$15018))</f>
        <v>NotNewCellphoneUser</v>
      </c>
    </row>
    <row r="19" spans="1:7" x14ac:dyDescent="0.2">
      <c r="A19" s="5" t="s">
        <v>1243</v>
      </c>
      <c r="B19" s="1">
        <v>45080</v>
      </c>
      <c r="C19" s="10">
        <v>66</v>
      </c>
      <c r="D19">
        <f>SUMIFS(data!$G$2:$G$15018,data!$H$2:$H$15018,Endirim!$A19,data!$D$2:$D$15018,Endirim!$B19)</f>
        <v>16</v>
      </c>
      <c r="E19" t="str">
        <f t="shared" si="0"/>
        <v>Endirim tətbiq edilsin</v>
      </c>
      <c r="F19" t="str">
        <f t="shared" si="1"/>
        <v>Aili Maybery</v>
      </c>
      <c r="G19" t="str">
        <f>IF(F19="","",_xlfn.XLOOKUP(B19,data!$D$2:$D$15018,data!$F$2:$F$15018))</f>
        <v>OwnsComputer</v>
      </c>
    </row>
    <row r="20" spans="1:7" x14ac:dyDescent="0.2">
      <c r="A20" s="5" t="s">
        <v>1689</v>
      </c>
      <c r="B20" s="1">
        <v>45081</v>
      </c>
      <c r="C20" s="10">
        <v>62</v>
      </c>
      <c r="D20">
        <f>SUMIFS(data!$G$2:$G$15018,data!$H$2:$H$15018,Endirim!$A20,data!$D$2:$D$15018,Endirim!$B20)</f>
        <v>62</v>
      </c>
      <c r="E20" t="str">
        <f t="shared" si="0"/>
        <v>Endirim yoxdur</v>
      </c>
      <c r="F20" t="str">
        <f t="shared" si="1"/>
        <v/>
      </c>
      <c r="G20" t="str">
        <f>IF(F20="","",_xlfn.XLOOKUP(B20,data!$D$2:$D$15018,data!$F$2:$F$15018))</f>
        <v/>
      </c>
    </row>
    <row r="21" spans="1:7" x14ac:dyDescent="0.2">
      <c r="A21" s="5" t="s">
        <v>1185</v>
      </c>
      <c r="B21" s="1">
        <v>45081</v>
      </c>
      <c r="C21" s="10">
        <v>62</v>
      </c>
      <c r="D21">
        <f>SUMIFS(data!$G$2:$G$15018,data!$H$2:$H$15018,Endirim!$A21,data!$D$2:$D$15018,Endirim!$B21)</f>
        <v>62</v>
      </c>
      <c r="E21" t="str">
        <f t="shared" si="0"/>
        <v>Endirim yoxdur</v>
      </c>
      <c r="F21" t="str">
        <f t="shared" si="1"/>
        <v/>
      </c>
      <c r="G21" t="str">
        <f>IF(F21="","",_xlfn.XLOOKUP(B21,data!$D$2:$D$15018,data!$F$2:$F$15018))</f>
        <v/>
      </c>
    </row>
    <row r="22" spans="1:7" x14ac:dyDescent="0.2">
      <c r="A22" s="5" t="s">
        <v>1826</v>
      </c>
      <c r="B22" s="1">
        <v>45079</v>
      </c>
      <c r="C22" s="10">
        <v>26</v>
      </c>
      <c r="D22">
        <f>SUMIFS(data!$G$2:$G$15018,data!$H$2:$H$15018,Endirim!$A22,data!$D$2:$D$15018,Endirim!$B22)</f>
        <v>14</v>
      </c>
      <c r="E22" t="str">
        <f t="shared" si="0"/>
        <v>Endirim tətbiq edilsin</v>
      </c>
      <c r="F22" t="str">
        <f t="shared" si="1"/>
        <v>Albina Ivy</v>
      </c>
      <c r="G22" t="str">
        <f>IF(F22="","",_xlfn.XLOOKUP(B22,data!$D$2:$D$15018,data!$F$2:$F$15018))</f>
        <v>HandsetWebCapable</v>
      </c>
    </row>
    <row r="23" spans="1:7" x14ac:dyDescent="0.2">
      <c r="A23" s="5" t="s">
        <v>1066</v>
      </c>
      <c r="B23" s="1">
        <v>45068</v>
      </c>
      <c r="C23" s="10">
        <v>66</v>
      </c>
      <c r="D23">
        <f>SUMIFS(data!$G$2:$G$15018,data!$H$2:$H$15018,Endirim!$A23,data!$D$2:$D$15018,Endirim!$B23)</f>
        <v>29</v>
      </c>
      <c r="E23" t="str">
        <f t="shared" si="0"/>
        <v>Endirim tətbiq edilsin</v>
      </c>
      <c r="F23" t="str">
        <f t="shared" si="1"/>
        <v>Aldo Haggidon</v>
      </c>
      <c r="G23" t="str">
        <f>IF(F23="","",_xlfn.XLOOKUP(B23,data!$D$2:$D$15018,data!$F$2:$F$15018))</f>
        <v>RespondsToMailOffers</v>
      </c>
    </row>
    <row r="24" spans="1:7" x14ac:dyDescent="0.2">
      <c r="A24" s="5" t="s">
        <v>1533</v>
      </c>
      <c r="B24" s="1">
        <v>45073</v>
      </c>
      <c r="C24" s="10">
        <v>62</v>
      </c>
      <c r="D24">
        <f>SUMIFS(data!$G$2:$G$15018,data!$H$2:$H$15018,Endirim!$A24,data!$D$2:$D$15018,Endirim!$B24)</f>
        <v>62</v>
      </c>
      <c r="E24" t="str">
        <f t="shared" si="0"/>
        <v>Endirim yoxdur</v>
      </c>
      <c r="F24" t="str">
        <f t="shared" si="1"/>
        <v/>
      </c>
      <c r="G24" t="str">
        <f>IF(F24="","",_xlfn.XLOOKUP(B24,data!$D$2:$D$15018,data!$F$2:$F$15018))</f>
        <v/>
      </c>
    </row>
    <row r="25" spans="1:7" x14ac:dyDescent="0.2">
      <c r="A25" s="5" t="s">
        <v>1093</v>
      </c>
      <c r="B25" s="1">
        <v>45084</v>
      </c>
      <c r="C25" s="10">
        <v>65</v>
      </c>
      <c r="D25">
        <f>SUMIFS(data!$G$2:$G$15018,data!$H$2:$H$15018,Endirim!$A25,data!$D$2:$D$15018,Endirim!$B25)</f>
        <v>65</v>
      </c>
      <c r="E25" t="str">
        <f t="shared" si="0"/>
        <v>Endirim yoxdur</v>
      </c>
      <c r="F25" t="str">
        <f t="shared" si="1"/>
        <v/>
      </c>
      <c r="G25" t="str">
        <f>IF(F25="","",_xlfn.XLOOKUP(B25,data!$D$2:$D$15018,data!$F$2:$F$15018))</f>
        <v/>
      </c>
    </row>
    <row r="26" spans="1:7" x14ac:dyDescent="0.2">
      <c r="A26" s="5" t="s">
        <v>1497</v>
      </c>
      <c r="B26" s="1">
        <v>45078</v>
      </c>
      <c r="C26" s="10">
        <v>27</v>
      </c>
      <c r="D26">
        <f>SUMIFS(data!$G$2:$G$15018,data!$H$2:$H$15018,Endirim!$A26,data!$D$2:$D$15018,Endirim!$B26)</f>
        <v>27</v>
      </c>
      <c r="E26" t="str">
        <f t="shared" si="0"/>
        <v>Endirim yoxdur</v>
      </c>
      <c r="F26" t="str">
        <f t="shared" si="1"/>
        <v/>
      </c>
      <c r="G26" t="str">
        <f>IF(F26="","",_xlfn.XLOOKUP(B26,data!$D$2:$D$15018,data!$F$2:$F$15018))</f>
        <v/>
      </c>
    </row>
    <row r="27" spans="1:7" x14ac:dyDescent="0.2">
      <c r="A27" s="5" t="s">
        <v>1808</v>
      </c>
      <c r="B27" s="1">
        <v>45082</v>
      </c>
      <c r="C27" s="10">
        <v>13</v>
      </c>
      <c r="D27">
        <f>SUMIFS(data!$G$2:$G$15018,data!$H$2:$H$15018,Endirim!$A27,data!$D$2:$D$15018,Endirim!$B27)</f>
        <v>10</v>
      </c>
      <c r="E27" t="str">
        <f t="shared" si="0"/>
        <v>Endirim tətbiq edilsin</v>
      </c>
      <c r="F27" t="str">
        <f t="shared" si="1"/>
        <v>Alexei Splevins</v>
      </c>
      <c r="G27" t="str">
        <f>IF(F27="","",_xlfn.XLOOKUP(B27,data!$D$2:$D$15018,data!$F$2:$F$15018))</f>
        <v>MaritalStatus</v>
      </c>
    </row>
    <row r="28" spans="1:7" x14ac:dyDescent="0.2">
      <c r="A28" s="5" t="s">
        <v>1049</v>
      </c>
      <c r="B28" s="1">
        <v>45066</v>
      </c>
      <c r="C28" s="10">
        <v>65</v>
      </c>
      <c r="D28">
        <f>SUMIFS(data!$G$2:$G$15018,data!$H$2:$H$15018,Endirim!$A28,data!$D$2:$D$15018,Endirim!$B28)</f>
        <v>26</v>
      </c>
      <c r="E28" t="str">
        <f t="shared" si="0"/>
        <v>Endirim tətbiq edilsin</v>
      </c>
      <c r="F28" t="str">
        <f t="shared" si="1"/>
        <v>Alexia Spadollini</v>
      </c>
      <c r="G28" t="str">
        <f>IF(F28="","",_xlfn.XLOOKUP(B28,data!$D$2:$D$15018,data!$F$2:$F$15018))</f>
        <v>MaritalStatus</v>
      </c>
    </row>
    <row r="29" spans="1:7" x14ac:dyDescent="0.2">
      <c r="A29" s="5" t="s">
        <v>1095</v>
      </c>
      <c r="B29" s="1">
        <v>45082</v>
      </c>
      <c r="C29" s="10">
        <v>65</v>
      </c>
      <c r="D29">
        <f>SUMIFS(data!$G$2:$G$15018,data!$H$2:$H$15018,Endirim!$A29,data!$D$2:$D$15018,Endirim!$B29)</f>
        <v>65</v>
      </c>
      <c r="E29" t="str">
        <f t="shared" si="0"/>
        <v>Endirim yoxdur</v>
      </c>
      <c r="F29" t="str">
        <f t="shared" si="1"/>
        <v/>
      </c>
      <c r="G29" t="str">
        <f>IF(F29="","",_xlfn.XLOOKUP(B29,data!$D$2:$D$15018,data!$F$2:$F$15018))</f>
        <v/>
      </c>
    </row>
    <row r="30" spans="1:7" x14ac:dyDescent="0.2">
      <c r="A30" s="5" t="s">
        <v>1602</v>
      </c>
      <c r="B30" s="1">
        <v>45075</v>
      </c>
      <c r="C30" s="10">
        <v>25</v>
      </c>
      <c r="D30">
        <f>SUMIFS(data!$G$2:$G$15018,data!$H$2:$H$15018,Endirim!$A30,data!$D$2:$D$15018,Endirim!$B30)</f>
        <v>25</v>
      </c>
      <c r="E30" t="str">
        <f t="shared" si="0"/>
        <v>Endirim yoxdur</v>
      </c>
      <c r="F30" t="str">
        <f t="shared" si="1"/>
        <v/>
      </c>
      <c r="G30" t="str">
        <f>IF(F30="","",_xlfn.XLOOKUP(B30,data!$D$2:$D$15018,data!$F$2:$F$15018))</f>
        <v/>
      </c>
    </row>
    <row r="31" spans="1:7" x14ac:dyDescent="0.2">
      <c r="A31" s="5" t="s">
        <v>1438</v>
      </c>
      <c r="B31" s="1">
        <v>45080</v>
      </c>
      <c r="C31" s="10">
        <v>22</v>
      </c>
      <c r="D31">
        <f>SUMIFS(data!$G$2:$G$15018,data!$H$2:$H$15018,Endirim!$A31,data!$D$2:$D$15018,Endirim!$B31)</f>
        <v>14</v>
      </c>
      <c r="E31" t="str">
        <f t="shared" si="0"/>
        <v>Endirim tətbiq edilsin</v>
      </c>
      <c r="F31" t="str">
        <f t="shared" si="1"/>
        <v>Alfredo Artus</v>
      </c>
      <c r="G31" t="str">
        <f>IF(F31="","",_xlfn.XLOOKUP(B31,data!$D$2:$D$15018,data!$F$2:$F$15018))</f>
        <v>OwnsComputer</v>
      </c>
    </row>
    <row r="32" spans="1:7" x14ac:dyDescent="0.2">
      <c r="A32" s="5" t="s">
        <v>1735</v>
      </c>
      <c r="B32" s="1">
        <v>45088</v>
      </c>
      <c r="C32" s="10">
        <v>66</v>
      </c>
      <c r="D32">
        <f>SUMIFS(data!$G$2:$G$15018,data!$H$2:$H$15018,Endirim!$A32,data!$D$2:$D$15018,Endirim!$B32)</f>
        <v>62</v>
      </c>
      <c r="E32" t="str">
        <f t="shared" si="0"/>
        <v>Endirim tətbiq edilsin</v>
      </c>
      <c r="F32" t="str">
        <f t="shared" si="1"/>
        <v>Ali Crow</v>
      </c>
      <c r="G32" t="str">
        <f>IF(F32="","",_xlfn.XLOOKUP(B32,data!$D$2:$D$15018,data!$F$2:$F$15018))</f>
        <v>HasCreditCard</v>
      </c>
    </row>
    <row r="33" spans="1:7" x14ac:dyDescent="0.2">
      <c r="A33" s="5" t="s">
        <v>1873</v>
      </c>
      <c r="B33" s="1">
        <v>45062</v>
      </c>
      <c r="C33" s="10">
        <v>28</v>
      </c>
      <c r="D33">
        <f>SUMIFS(data!$G$2:$G$15018,data!$H$2:$H$15018,Endirim!$A33,data!$D$2:$D$15018,Endirim!$B33)</f>
        <v>13</v>
      </c>
      <c r="E33" t="str">
        <f t="shared" si="0"/>
        <v>Endirim tətbiq edilsin</v>
      </c>
      <c r="F33" t="str">
        <f t="shared" si="1"/>
        <v>Alica O'Fallowne</v>
      </c>
      <c r="G33" t="str">
        <f>IF(F33="","",_xlfn.XLOOKUP(B33,data!$D$2:$D$15018,data!$F$2:$F$15018))</f>
        <v>Homeownership</v>
      </c>
    </row>
    <row r="34" spans="1:7" x14ac:dyDescent="0.2">
      <c r="A34" s="5" t="s">
        <v>1784</v>
      </c>
      <c r="B34" s="1">
        <v>45083</v>
      </c>
      <c r="C34" s="10">
        <v>25</v>
      </c>
      <c r="D34">
        <f>SUMIFS(data!$G$2:$G$15018,data!$H$2:$H$15018,Endirim!$A34,data!$D$2:$D$15018,Endirim!$B34)</f>
        <v>25</v>
      </c>
      <c r="E34" t="str">
        <f t="shared" si="0"/>
        <v>Endirim yoxdur</v>
      </c>
      <c r="F34" t="str">
        <f t="shared" si="1"/>
        <v/>
      </c>
      <c r="G34" t="str">
        <f>IF(F34="","",_xlfn.XLOOKUP(B34,data!$D$2:$D$15018,data!$F$2:$F$15018))</f>
        <v/>
      </c>
    </row>
    <row r="35" spans="1:7" x14ac:dyDescent="0.2">
      <c r="A35" s="5" t="s">
        <v>1655</v>
      </c>
      <c r="B35" s="1">
        <v>45088</v>
      </c>
      <c r="C35" s="10">
        <v>75</v>
      </c>
      <c r="D35">
        <f>SUMIFS(data!$G$2:$G$15018,data!$H$2:$H$15018,Endirim!$A35,data!$D$2:$D$15018,Endirim!$B35)</f>
        <v>26</v>
      </c>
      <c r="E35" t="str">
        <f t="shared" si="0"/>
        <v>Endirim tətbiq edilsin</v>
      </c>
      <c r="F35" t="str">
        <f t="shared" si="1"/>
        <v>Aline Le Barr</v>
      </c>
      <c r="G35" t="str">
        <f>IF(F35="","",_xlfn.XLOOKUP(B35,data!$D$2:$D$15018,data!$F$2:$F$15018))</f>
        <v>HasCreditCard</v>
      </c>
    </row>
    <row r="36" spans="1:7" x14ac:dyDescent="0.2">
      <c r="A36" s="5" t="s">
        <v>1443</v>
      </c>
      <c r="B36" s="1">
        <v>45060</v>
      </c>
      <c r="C36" s="10">
        <v>27</v>
      </c>
      <c r="D36">
        <f>SUMIFS(data!$G$2:$G$15018,data!$H$2:$H$15018,Endirim!$A36,data!$D$2:$D$15018,Endirim!$B36)</f>
        <v>25</v>
      </c>
      <c r="E36" t="str">
        <f t="shared" si="0"/>
        <v>Endirim tətbiq edilsin</v>
      </c>
      <c r="F36" t="str">
        <f t="shared" si="1"/>
        <v>Allissa Negus</v>
      </c>
      <c r="G36" t="str">
        <f>IF(F36="","",_xlfn.XLOOKUP(B36,data!$D$2:$D$15018,data!$F$2:$F$15018))</f>
        <v>RespondsToMailOffers</v>
      </c>
    </row>
    <row r="37" spans="1:7" x14ac:dyDescent="0.2">
      <c r="A37" s="5" t="s">
        <v>1479</v>
      </c>
      <c r="B37" s="1">
        <v>45071</v>
      </c>
      <c r="C37" s="10">
        <v>75</v>
      </c>
      <c r="D37">
        <f>SUMIFS(data!$G$2:$G$15018,data!$H$2:$H$15018,Endirim!$A37,data!$D$2:$D$15018,Endirim!$B37)</f>
        <v>75</v>
      </c>
      <c r="E37" t="str">
        <f t="shared" si="0"/>
        <v>Endirim yoxdur</v>
      </c>
      <c r="F37" t="str">
        <f t="shared" si="1"/>
        <v/>
      </c>
      <c r="G37" t="str">
        <f>IF(F37="","",_xlfn.XLOOKUP(B37,data!$D$2:$D$15018,data!$F$2:$F$15018))</f>
        <v/>
      </c>
    </row>
    <row r="38" spans="1:7" x14ac:dyDescent="0.2">
      <c r="A38" s="5" t="s">
        <v>1616</v>
      </c>
      <c r="B38" s="1">
        <v>45082</v>
      </c>
      <c r="C38" s="10">
        <v>13</v>
      </c>
      <c r="D38">
        <f>SUMIFS(data!$G$2:$G$15018,data!$H$2:$H$15018,Endirim!$A38,data!$D$2:$D$15018,Endirim!$B38)</f>
        <v>13</v>
      </c>
      <c r="E38" t="str">
        <f t="shared" si="0"/>
        <v>Endirim yoxdur</v>
      </c>
      <c r="F38" t="str">
        <f t="shared" si="1"/>
        <v/>
      </c>
      <c r="G38" t="str">
        <f>IF(F38="","",_xlfn.XLOOKUP(B38,data!$D$2:$D$15018,data!$F$2:$F$15018))</f>
        <v/>
      </c>
    </row>
    <row r="39" spans="1:7" x14ac:dyDescent="0.2">
      <c r="A39" s="5" t="s">
        <v>1030</v>
      </c>
      <c r="B39" s="1">
        <v>45086</v>
      </c>
      <c r="C39" s="10">
        <v>66</v>
      </c>
      <c r="D39">
        <f>SUMIFS(data!$G$2:$G$15018,data!$H$2:$H$15018,Endirim!$A39,data!$D$2:$D$15018,Endirim!$B39)</f>
        <v>66</v>
      </c>
      <c r="E39" t="str">
        <f t="shared" si="0"/>
        <v>Endirim yoxdur</v>
      </c>
      <c r="F39" t="str">
        <f t="shared" si="1"/>
        <v/>
      </c>
      <c r="G39" t="str">
        <f>IF(F39="","",_xlfn.XLOOKUP(B39,data!$D$2:$D$15018,data!$F$2:$F$15018))</f>
        <v/>
      </c>
    </row>
    <row r="40" spans="1:7" x14ac:dyDescent="0.2">
      <c r="A40" s="5" t="s">
        <v>1152</v>
      </c>
      <c r="B40" s="1">
        <v>45073</v>
      </c>
      <c r="C40" s="10">
        <v>25</v>
      </c>
      <c r="D40">
        <f>SUMIFS(data!$G$2:$G$15018,data!$H$2:$H$15018,Endirim!$A40,data!$D$2:$D$15018,Endirim!$B40)</f>
        <v>25</v>
      </c>
      <c r="E40" t="str">
        <f t="shared" si="0"/>
        <v>Endirim yoxdur</v>
      </c>
      <c r="F40" t="str">
        <f t="shared" si="1"/>
        <v/>
      </c>
      <c r="G40" t="str">
        <f>IF(F40="","",_xlfn.XLOOKUP(B40,data!$D$2:$D$15018,data!$F$2:$F$15018))</f>
        <v/>
      </c>
    </row>
    <row r="41" spans="1:7" x14ac:dyDescent="0.2">
      <c r="A41" s="5" t="s">
        <v>1936</v>
      </c>
      <c r="B41" s="1">
        <v>45060</v>
      </c>
      <c r="C41" s="10">
        <v>62</v>
      </c>
      <c r="D41">
        <f>SUMIFS(data!$G$2:$G$15018,data!$H$2:$H$15018,Endirim!$A41,data!$D$2:$D$15018,Endirim!$B41)</f>
        <v>89</v>
      </c>
      <c r="E41" t="str">
        <f t="shared" si="0"/>
        <v>Endirim tətbiq edilsin</v>
      </c>
      <c r="F41" t="str">
        <f t="shared" si="1"/>
        <v>Alphonse Abelson</v>
      </c>
      <c r="G41" t="str">
        <f>IF(F41="","",_xlfn.XLOOKUP(B41,data!$D$2:$D$15018,data!$F$2:$F$15018))</f>
        <v>RespondsToMailOffers</v>
      </c>
    </row>
    <row r="42" spans="1:7" x14ac:dyDescent="0.2">
      <c r="A42" s="5" t="s">
        <v>1226</v>
      </c>
      <c r="B42" s="1">
        <v>45086</v>
      </c>
      <c r="C42" s="10">
        <v>62</v>
      </c>
      <c r="D42">
        <f>SUMIFS(data!$G$2:$G$15018,data!$H$2:$H$15018,Endirim!$A42,data!$D$2:$D$15018,Endirim!$B42)</f>
        <v>62</v>
      </c>
      <c r="E42" t="str">
        <f t="shared" si="0"/>
        <v>Endirim yoxdur</v>
      </c>
      <c r="F42" t="str">
        <f t="shared" si="1"/>
        <v/>
      </c>
      <c r="G42" t="str">
        <f>IF(F42="","",_xlfn.XLOOKUP(B42,data!$D$2:$D$15018,data!$F$2:$F$15018))</f>
        <v/>
      </c>
    </row>
    <row r="43" spans="1:7" x14ac:dyDescent="0.2">
      <c r="A43" s="5" t="s">
        <v>1458</v>
      </c>
      <c r="B43" s="1">
        <v>45080</v>
      </c>
      <c r="C43" s="10">
        <v>75</v>
      </c>
      <c r="D43">
        <f>SUMIFS(data!$G$2:$G$15018,data!$H$2:$H$15018,Endirim!$A43,data!$D$2:$D$15018,Endirim!$B43)</f>
        <v>25</v>
      </c>
      <c r="E43" t="str">
        <f t="shared" si="0"/>
        <v>Endirim tətbiq edilsin</v>
      </c>
      <c r="F43" t="str">
        <f t="shared" si="1"/>
        <v>Alysia Drees</v>
      </c>
      <c r="G43" t="str">
        <f>IF(F43="","",_xlfn.XLOOKUP(B43,data!$D$2:$D$15018,data!$F$2:$F$15018))</f>
        <v>OwnsComputer</v>
      </c>
    </row>
    <row r="44" spans="1:7" x14ac:dyDescent="0.2">
      <c r="A44" s="5" t="s">
        <v>1721</v>
      </c>
      <c r="B44" s="1">
        <v>45052</v>
      </c>
      <c r="C44" s="10">
        <v>27</v>
      </c>
      <c r="D44">
        <f>SUMIFS(data!$G$2:$G$15018,data!$H$2:$H$15018,Endirim!$A44,data!$D$2:$D$15018,Endirim!$B44)</f>
        <v>27</v>
      </c>
      <c r="E44" t="str">
        <f t="shared" si="0"/>
        <v>Endirim yoxdur</v>
      </c>
      <c r="F44" t="str">
        <f t="shared" si="1"/>
        <v/>
      </c>
      <c r="G44" t="str">
        <f>IF(F44="","",_xlfn.XLOOKUP(B44,data!$D$2:$D$15018,data!$F$2:$F$15018))</f>
        <v/>
      </c>
    </row>
    <row r="45" spans="1:7" x14ac:dyDescent="0.2">
      <c r="A45" s="5" t="s">
        <v>1211</v>
      </c>
      <c r="B45" s="1">
        <v>45081</v>
      </c>
      <c r="C45" s="10">
        <v>65</v>
      </c>
      <c r="D45">
        <f>SUMIFS(data!$G$2:$G$15018,data!$H$2:$H$15018,Endirim!$A45,data!$D$2:$D$15018,Endirim!$B45)</f>
        <v>65</v>
      </c>
      <c r="E45" t="str">
        <f t="shared" si="0"/>
        <v>Endirim yoxdur</v>
      </c>
      <c r="F45" t="str">
        <f t="shared" si="1"/>
        <v/>
      </c>
      <c r="G45" t="str">
        <f>IF(F45="","",_xlfn.XLOOKUP(B45,data!$D$2:$D$15018,data!$F$2:$F$15018))</f>
        <v/>
      </c>
    </row>
    <row r="46" spans="1:7" x14ac:dyDescent="0.2">
      <c r="A46" s="5" t="s">
        <v>1200</v>
      </c>
      <c r="B46" s="1">
        <v>45064</v>
      </c>
      <c r="C46" s="10">
        <v>27</v>
      </c>
      <c r="D46">
        <f>SUMIFS(data!$G$2:$G$15018,data!$H$2:$H$15018,Endirim!$A46,data!$D$2:$D$15018,Endirim!$B46)</f>
        <v>25</v>
      </c>
      <c r="E46" t="str">
        <f t="shared" si="0"/>
        <v>Endirim tətbiq edilsin</v>
      </c>
      <c r="F46" t="str">
        <f t="shared" si="1"/>
        <v>Ambrosi Levesley</v>
      </c>
      <c r="G46" t="str">
        <f>IF(F46="","",_xlfn.XLOOKUP(B46,data!$D$2:$D$15018,data!$F$2:$F$15018))</f>
        <v>RespondsToMailOffers</v>
      </c>
    </row>
    <row r="47" spans="1:7" x14ac:dyDescent="0.2">
      <c r="A47" s="5" t="s">
        <v>1481</v>
      </c>
      <c r="B47" s="1">
        <v>45047</v>
      </c>
      <c r="C47" s="10">
        <v>62</v>
      </c>
      <c r="D47">
        <f>SUMIFS(data!$G$2:$G$15018,data!$H$2:$H$15018,Endirim!$A47,data!$D$2:$D$15018,Endirim!$B47)</f>
        <v>62</v>
      </c>
      <c r="E47" t="str">
        <f t="shared" si="0"/>
        <v>Endirim yoxdur</v>
      </c>
      <c r="F47" t="str">
        <f t="shared" si="1"/>
        <v/>
      </c>
      <c r="G47" t="str">
        <f>IF(F47="","",_xlfn.XLOOKUP(B47,data!$D$2:$D$15018,data!$F$2:$F$15018))</f>
        <v/>
      </c>
    </row>
    <row r="48" spans="1:7" x14ac:dyDescent="0.2">
      <c r="A48" s="5" t="s">
        <v>1577</v>
      </c>
      <c r="B48" s="1">
        <v>45055</v>
      </c>
      <c r="C48" s="10">
        <v>28</v>
      </c>
      <c r="D48">
        <f>SUMIFS(data!$G$2:$G$15018,data!$H$2:$H$15018,Endirim!$A48,data!$D$2:$D$15018,Endirim!$B48)</f>
        <v>28</v>
      </c>
      <c r="E48" t="str">
        <f t="shared" si="0"/>
        <v>Endirim yoxdur</v>
      </c>
      <c r="F48" t="str">
        <f t="shared" si="1"/>
        <v/>
      </c>
      <c r="G48" t="str">
        <f>IF(F48="","",_xlfn.XLOOKUP(B48,data!$D$2:$D$15018,data!$F$2:$F$15018))</f>
        <v/>
      </c>
    </row>
    <row r="49" spans="1:7" x14ac:dyDescent="0.2">
      <c r="A49" s="5" t="s">
        <v>1278</v>
      </c>
      <c r="B49" s="1">
        <v>45081</v>
      </c>
      <c r="C49" s="10">
        <v>62</v>
      </c>
      <c r="D49">
        <f>SUMIFS(data!$G$2:$G$15018,data!$H$2:$H$15018,Endirim!$A49,data!$D$2:$D$15018,Endirim!$B49)</f>
        <v>28</v>
      </c>
      <c r="E49" t="str">
        <f t="shared" si="0"/>
        <v>Endirim tətbiq edilsin</v>
      </c>
      <c r="F49" t="str">
        <f t="shared" si="1"/>
        <v>Anabella Cassell</v>
      </c>
      <c r="G49" t="str">
        <f>IF(F49="","",_xlfn.XLOOKUP(B49,data!$D$2:$D$15018,data!$F$2:$F$15018))</f>
        <v>OwnsMotorcycle</v>
      </c>
    </row>
    <row r="50" spans="1:7" x14ac:dyDescent="0.2">
      <c r="A50" s="5" t="s">
        <v>1647</v>
      </c>
      <c r="B50" s="1">
        <v>45059</v>
      </c>
      <c r="C50" s="10">
        <v>27</v>
      </c>
      <c r="D50">
        <f>SUMIFS(data!$G$2:$G$15018,data!$H$2:$H$15018,Endirim!$A50,data!$D$2:$D$15018,Endirim!$B50)</f>
        <v>40</v>
      </c>
      <c r="E50" t="str">
        <f t="shared" si="0"/>
        <v>Endirim tətbiq edilsin</v>
      </c>
      <c r="F50" t="str">
        <f t="shared" si="1"/>
        <v>Anabella Whittlesey</v>
      </c>
      <c r="G50" t="str">
        <f>IF(F50="","",_xlfn.XLOOKUP(B50,data!$D$2:$D$15018,data!$F$2:$F$15018))</f>
        <v>HandsetWebCapable</v>
      </c>
    </row>
    <row r="51" spans="1:7" x14ac:dyDescent="0.2">
      <c r="A51" s="5" t="s">
        <v>1455</v>
      </c>
      <c r="B51" s="1">
        <v>45052</v>
      </c>
      <c r="C51" s="10">
        <v>62</v>
      </c>
      <c r="D51">
        <f>SUMIFS(data!$G$2:$G$15018,data!$H$2:$H$15018,Endirim!$A51,data!$D$2:$D$15018,Endirim!$B51)</f>
        <v>62</v>
      </c>
      <c r="E51" t="str">
        <f t="shared" si="0"/>
        <v>Endirim yoxdur</v>
      </c>
      <c r="F51" t="str">
        <f t="shared" si="1"/>
        <v/>
      </c>
      <c r="G51" t="str">
        <f>IF(F51="","",_xlfn.XLOOKUP(B51,data!$D$2:$D$15018,data!$F$2:$F$15018))</f>
        <v/>
      </c>
    </row>
    <row r="52" spans="1:7" x14ac:dyDescent="0.2">
      <c r="A52" s="5" t="s">
        <v>1876</v>
      </c>
      <c r="B52" s="1">
        <v>45080</v>
      </c>
      <c r="C52" s="10">
        <v>27</v>
      </c>
      <c r="D52">
        <f>SUMIFS(data!$G$2:$G$15018,data!$H$2:$H$15018,Endirim!$A52,data!$D$2:$D$15018,Endirim!$B52)</f>
        <v>27</v>
      </c>
      <c r="E52" t="str">
        <f t="shared" si="0"/>
        <v>Endirim yoxdur</v>
      </c>
      <c r="F52" t="str">
        <f t="shared" si="1"/>
        <v/>
      </c>
      <c r="G52" t="str">
        <f>IF(F52="","",_xlfn.XLOOKUP(B52,data!$D$2:$D$15018,data!$F$2:$F$15018))</f>
        <v/>
      </c>
    </row>
    <row r="53" spans="1:7" x14ac:dyDescent="0.2">
      <c r="A53" s="5" t="s">
        <v>1203</v>
      </c>
      <c r="B53" s="1">
        <v>45063</v>
      </c>
      <c r="C53" s="10">
        <v>66</v>
      </c>
      <c r="D53">
        <f>SUMIFS(data!$G$2:$G$15018,data!$H$2:$H$15018,Endirim!$A53,data!$D$2:$D$15018,Endirim!$B53)</f>
        <v>66</v>
      </c>
      <c r="E53" t="str">
        <f t="shared" si="0"/>
        <v>Endirim yoxdur</v>
      </c>
      <c r="F53" t="str">
        <f t="shared" si="1"/>
        <v/>
      </c>
      <c r="G53" t="str">
        <f>IF(F53="","",_xlfn.XLOOKUP(B53,data!$D$2:$D$15018,data!$F$2:$F$15018))</f>
        <v/>
      </c>
    </row>
    <row r="54" spans="1:7" x14ac:dyDescent="0.2">
      <c r="A54" s="5" t="s">
        <v>1906</v>
      </c>
      <c r="B54" s="1">
        <v>45086</v>
      </c>
      <c r="C54" s="10">
        <v>27</v>
      </c>
      <c r="D54">
        <f>SUMIFS(data!$G$2:$G$15018,data!$H$2:$H$15018,Endirim!$A54,data!$D$2:$D$15018,Endirim!$B54)</f>
        <v>27</v>
      </c>
      <c r="E54" t="str">
        <f t="shared" si="0"/>
        <v>Endirim yoxdur</v>
      </c>
      <c r="F54" t="str">
        <f t="shared" si="1"/>
        <v/>
      </c>
      <c r="G54" t="str">
        <f>IF(F54="","",_xlfn.XLOOKUP(B54,data!$D$2:$D$15018,data!$F$2:$F$15018))</f>
        <v/>
      </c>
    </row>
    <row r="55" spans="1:7" x14ac:dyDescent="0.2">
      <c r="A55" s="5" t="s">
        <v>1195</v>
      </c>
      <c r="B55" s="1">
        <v>45084</v>
      </c>
      <c r="C55" s="10">
        <v>26</v>
      </c>
      <c r="D55">
        <f>SUMIFS(data!$G$2:$G$15018,data!$H$2:$H$15018,Endirim!$A55,data!$D$2:$D$15018,Endirim!$B55)</f>
        <v>26</v>
      </c>
      <c r="E55" t="str">
        <f t="shared" si="0"/>
        <v>Endirim yoxdur</v>
      </c>
      <c r="F55" t="str">
        <f t="shared" si="1"/>
        <v/>
      </c>
      <c r="G55" t="str">
        <f>IF(F55="","",_xlfn.XLOOKUP(B55,data!$D$2:$D$15018,data!$F$2:$F$15018))</f>
        <v/>
      </c>
    </row>
    <row r="56" spans="1:7" x14ac:dyDescent="0.2">
      <c r="A56" s="5" t="s">
        <v>1888</v>
      </c>
      <c r="B56" s="1">
        <v>45079</v>
      </c>
      <c r="C56" s="10">
        <v>13</v>
      </c>
      <c r="D56">
        <f>SUMIFS(data!$G$2:$G$15018,data!$H$2:$H$15018,Endirim!$A56,data!$D$2:$D$15018,Endirim!$B56)</f>
        <v>10</v>
      </c>
      <c r="E56" t="str">
        <f t="shared" si="0"/>
        <v>Endirim tətbiq edilsin</v>
      </c>
      <c r="F56" t="str">
        <f t="shared" si="1"/>
        <v>Anitra Litherland</v>
      </c>
      <c r="G56" t="str">
        <f>IF(F56="","",_xlfn.XLOOKUP(B56,data!$D$2:$D$15018,data!$F$2:$F$15018))</f>
        <v>HandsetWebCapable</v>
      </c>
    </row>
    <row r="57" spans="1:7" x14ac:dyDescent="0.2">
      <c r="A57" s="5" t="s">
        <v>1179</v>
      </c>
      <c r="B57" s="1">
        <v>45086</v>
      </c>
      <c r="C57" s="10">
        <v>65</v>
      </c>
      <c r="D57">
        <f>SUMIFS(data!$G$2:$G$15018,data!$H$2:$H$15018,Endirim!$A57,data!$D$2:$D$15018,Endirim!$B57)</f>
        <v>16</v>
      </c>
      <c r="E57" t="str">
        <f t="shared" si="0"/>
        <v>Endirim tətbiq edilsin</v>
      </c>
      <c r="F57" t="str">
        <f t="shared" si="1"/>
        <v>Annabela Overton</v>
      </c>
      <c r="G57" t="str">
        <f>IF(F57="","",_xlfn.XLOOKUP(B57,data!$D$2:$D$15018,data!$F$2:$F$15018))</f>
        <v>NotNewCellphoneUser</v>
      </c>
    </row>
    <row r="58" spans="1:7" x14ac:dyDescent="0.2">
      <c r="A58" s="5" t="s">
        <v>1558</v>
      </c>
      <c r="B58" s="1">
        <v>45081</v>
      </c>
      <c r="C58" s="10">
        <v>26</v>
      </c>
      <c r="D58">
        <f>SUMIFS(data!$G$2:$G$15018,data!$H$2:$H$15018,Endirim!$A58,data!$D$2:$D$15018,Endirim!$B58)</f>
        <v>26</v>
      </c>
      <c r="E58" t="str">
        <f t="shared" si="0"/>
        <v>Endirim yoxdur</v>
      </c>
      <c r="F58" t="str">
        <f t="shared" si="1"/>
        <v/>
      </c>
      <c r="G58" t="str">
        <f>IF(F58="","",_xlfn.XLOOKUP(B58,data!$D$2:$D$15018,data!$F$2:$F$15018))</f>
        <v/>
      </c>
    </row>
    <row r="59" spans="1:7" x14ac:dyDescent="0.2">
      <c r="A59" s="5" t="s">
        <v>1776</v>
      </c>
      <c r="B59" s="1">
        <v>45062</v>
      </c>
      <c r="C59" s="10">
        <v>29</v>
      </c>
      <c r="D59">
        <f>SUMIFS(data!$G$2:$G$15018,data!$H$2:$H$15018,Endirim!$A59,data!$D$2:$D$15018,Endirim!$B59)</f>
        <v>29</v>
      </c>
      <c r="E59" t="str">
        <f t="shared" si="0"/>
        <v>Endirim yoxdur</v>
      </c>
      <c r="F59" t="str">
        <f t="shared" si="1"/>
        <v/>
      </c>
      <c r="G59" t="str">
        <f>IF(F59="","",_xlfn.XLOOKUP(B59,data!$D$2:$D$15018,data!$F$2:$F$15018))</f>
        <v/>
      </c>
    </row>
    <row r="60" spans="1:7" x14ac:dyDescent="0.2">
      <c r="A60" s="5" t="s">
        <v>1681</v>
      </c>
      <c r="B60" s="1">
        <v>45054</v>
      </c>
      <c r="C60" s="10">
        <v>29</v>
      </c>
      <c r="D60">
        <f>SUMIFS(data!$G$2:$G$15018,data!$H$2:$H$15018,Endirim!$A60,data!$D$2:$D$15018,Endirim!$B60)</f>
        <v>29</v>
      </c>
      <c r="E60" t="str">
        <f t="shared" si="0"/>
        <v>Endirim yoxdur</v>
      </c>
      <c r="F60" t="str">
        <f t="shared" si="1"/>
        <v/>
      </c>
      <c r="G60" t="str">
        <f>IF(F60="","",_xlfn.XLOOKUP(B60,data!$D$2:$D$15018,data!$F$2:$F$15018))</f>
        <v/>
      </c>
    </row>
    <row r="61" spans="1:7" x14ac:dyDescent="0.2">
      <c r="A61" s="5" t="s">
        <v>1345</v>
      </c>
      <c r="B61" s="1">
        <v>45073</v>
      </c>
      <c r="C61" s="10">
        <v>75</v>
      </c>
      <c r="D61">
        <f>SUMIFS(data!$G$2:$G$15018,data!$H$2:$H$15018,Endirim!$A61,data!$D$2:$D$15018,Endirim!$B61)</f>
        <v>10</v>
      </c>
      <c r="E61" t="str">
        <f t="shared" si="0"/>
        <v>Endirim tətbiq edilsin</v>
      </c>
      <c r="F61" t="str">
        <f t="shared" si="1"/>
        <v>Annette Korneluk</v>
      </c>
      <c r="G61" t="str">
        <f>IF(F61="","",_xlfn.XLOOKUP(B61,data!$D$2:$D$15018,data!$F$2:$F$15018))</f>
        <v>NewCellphoneUser</v>
      </c>
    </row>
    <row r="62" spans="1:7" x14ac:dyDescent="0.2">
      <c r="A62" s="5" t="s">
        <v>1456</v>
      </c>
      <c r="B62" s="1">
        <v>45083</v>
      </c>
      <c r="C62" s="10">
        <v>62</v>
      </c>
      <c r="D62">
        <f>SUMIFS(data!$G$2:$G$15018,data!$H$2:$H$15018,Endirim!$A62,data!$D$2:$D$15018,Endirim!$B62)</f>
        <v>14</v>
      </c>
      <c r="E62" t="str">
        <f t="shared" si="0"/>
        <v>Endirim tətbiq edilsin</v>
      </c>
      <c r="F62" t="str">
        <f t="shared" si="1"/>
        <v>Annmaria Wallbridge</v>
      </c>
      <c r="G62" t="str">
        <f>IF(F62="","",_xlfn.XLOOKUP(B62,data!$D$2:$D$15018,data!$F$2:$F$15018))</f>
        <v>HandsetWebCapable</v>
      </c>
    </row>
    <row r="63" spans="1:7" x14ac:dyDescent="0.2">
      <c r="A63" s="5" t="s">
        <v>1228</v>
      </c>
      <c r="B63" s="1">
        <v>45073</v>
      </c>
      <c r="C63" s="10">
        <v>22</v>
      </c>
      <c r="D63">
        <f>SUMIFS(data!$G$2:$G$15018,data!$H$2:$H$15018,Endirim!$A63,data!$D$2:$D$15018,Endirim!$B63)</f>
        <v>13</v>
      </c>
      <c r="E63" t="str">
        <f t="shared" si="0"/>
        <v>Endirim tətbiq edilsin</v>
      </c>
      <c r="F63" t="str">
        <f t="shared" si="1"/>
        <v>Annnora Devonport</v>
      </c>
      <c r="G63" t="str">
        <f>IF(F63="","",_xlfn.XLOOKUP(B63,data!$D$2:$D$15018,data!$F$2:$F$15018))</f>
        <v>NewCellphoneUser</v>
      </c>
    </row>
    <row r="64" spans="1:7" x14ac:dyDescent="0.2">
      <c r="A64" s="5" t="s">
        <v>1885</v>
      </c>
      <c r="B64" s="1">
        <v>45080</v>
      </c>
      <c r="C64" s="10">
        <v>29</v>
      </c>
      <c r="D64">
        <f>SUMIFS(data!$G$2:$G$15018,data!$H$2:$H$15018,Endirim!$A64,data!$D$2:$D$15018,Endirim!$B64)</f>
        <v>27</v>
      </c>
      <c r="E64" t="str">
        <f t="shared" si="0"/>
        <v>Endirim tətbiq edilsin</v>
      </c>
      <c r="F64" t="str">
        <f t="shared" si="1"/>
        <v>Annnora Ranahan</v>
      </c>
      <c r="G64" t="str">
        <f>IF(F64="","",_xlfn.XLOOKUP(B64,data!$D$2:$D$15018,data!$F$2:$F$15018))</f>
        <v>OwnsComputer</v>
      </c>
    </row>
    <row r="65" spans="1:7" x14ac:dyDescent="0.2">
      <c r="A65" s="5" t="s">
        <v>1857</v>
      </c>
      <c r="B65" s="1">
        <v>45090</v>
      </c>
      <c r="C65" s="10">
        <v>25</v>
      </c>
      <c r="D65">
        <f>SUMIFS(data!$G$2:$G$15018,data!$H$2:$H$15018,Endirim!$A65,data!$D$2:$D$15018,Endirim!$B65)</f>
        <v>14</v>
      </c>
      <c r="E65" t="str">
        <f t="shared" si="0"/>
        <v>Endirim tətbiq edilsin</v>
      </c>
      <c r="F65" t="str">
        <f t="shared" si="1"/>
        <v>Anthe Boobyer</v>
      </c>
      <c r="G65" t="str">
        <f>IF(F65="","",_xlfn.XLOOKUP(B65,data!$D$2:$D$15018,data!$F$2:$F$15018))</f>
        <v>RVOwner</v>
      </c>
    </row>
    <row r="66" spans="1:7" x14ac:dyDescent="0.2">
      <c r="A66" s="5" t="s">
        <v>1258</v>
      </c>
      <c r="B66" s="1">
        <v>45070</v>
      </c>
      <c r="C66" s="10">
        <v>28</v>
      </c>
      <c r="D66">
        <f>SUMIFS(data!$G$2:$G$15018,data!$H$2:$H$15018,Endirim!$A66,data!$D$2:$D$15018,Endirim!$B66)</f>
        <v>26</v>
      </c>
      <c r="E66" t="str">
        <f t="shared" si="0"/>
        <v>Endirim tətbiq edilsin</v>
      </c>
      <c r="F66" t="str">
        <f t="shared" si="1"/>
        <v>Aprilette Parkhouse</v>
      </c>
      <c r="G66" t="str">
        <f>IF(F66="","",_xlfn.XLOOKUP(B66,data!$D$2:$D$15018,data!$F$2:$F$15018))</f>
        <v>MaritalStatus</v>
      </c>
    </row>
    <row r="67" spans="1:7" x14ac:dyDescent="0.2">
      <c r="A67" s="5" t="s">
        <v>1259</v>
      </c>
      <c r="B67" s="1">
        <v>45082</v>
      </c>
      <c r="C67" s="10">
        <v>25</v>
      </c>
      <c r="D67">
        <f>SUMIFS(data!$G$2:$G$15018,data!$H$2:$H$15018,Endirim!$A67,data!$D$2:$D$15018,Endirim!$B67)</f>
        <v>13</v>
      </c>
      <c r="E67" t="str">
        <f t="shared" si="0"/>
        <v>Endirim tətbiq edilsin</v>
      </c>
      <c r="F67" t="str">
        <f t="shared" si="1"/>
        <v>Ara Warboy</v>
      </c>
      <c r="G67" t="str">
        <f>IF(F67="","",_xlfn.XLOOKUP(B67,data!$D$2:$D$15018,data!$F$2:$F$15018))</f>
        <v>MaritalStatus</v>
      </c>
    </row>
    <row r="68" spans="1:7" x14ac:dyDescent="0.2">
      <c r="A68" s="5" t="s">
        <v>1309</v>
      </c>
      <c r="B68" s="1">
        <v>45075</v>
      </c>
      <c r="C68" s="10">
        <v>26</v>
      </c>
      <c r="D68">
        <f>SUMIFS(data!$G$2:$G$15018,data!$H$2:$H$15018,Endirim!$A68,data!$D$2:$D$15018,Endirim!$B68)</f>
        <v>26</v>
      </c>
      <c r="E68" t="str">
        <f t="shared" si="0"/>
        <v>Endirim yoxdur</v>
      </c>
      <c r="F68" t="str">
        <f t="shared" si="1"/>
        <v/>
      </c>
      <c r="G68" t="str">
        <f>IF(F68="","",_xlfn.XLOOKUP(B68,data!$D$2:$D$15018,data!$F$2:$F$15018))</f>
        <v/>
      </c>
    </row>
    <row r="69" spans="1:7" x14ac:dyDescent="0.2">
      <c r="A69" s="5" t="s">
        <v>1756</v>
      </c>
      <c r="B69" s="1">
        <v>45068</v>
      </c>
      <c r="C69" s="10">
        <v>22</v>
      </c>
      <c r="D69">
        <f>SUMIFS(data!$G$2:$G$15018,data!$H$2:$H$15018,Endirim!$A69,data!$D$2:$D$15018,Endirim!$B69)</f>
        <v>22</v>
      </c>
      <c r="E69" t="str">
        <f t="shared" ref="E69:E132" si="2">IF(C69=D69, "Endirim yoxdur", "Endirim tətbiq edilsin")</f>
        <v>Endirim yoxdur</v>
      </c>
      <c r="F69" t="str">
        <f t="shared" ref="F69:F132" si="3">IF(E69="Endirim tətbiq edilsin",A69,"")</f>
        <v/>
      </c>
      <c r="G69" t="str">
        <f>IF(F69="","",_xlfn.XLOOKUP(B69,data!$D$2:$D$15018,data!$F$2:$F$15018))</f>
        <v/>
      </c>
    </row>
    <row r="70" spans="1:7" x14ac:dyDescent="0.2">
      <c r="A70" s="5" t="s">
        <v>1790</v>
      </c>
      <c r="B70" s="1">
        <v>45053</v>
      </c>
      <c r="C70" s="10">
        <v>13</v>
      </c>
      <c r="D70">
        <f>SUMIFS(data!$G$2:$G$15018,data!$H$2:$H$15018,Endirim!$A70,data!$D$2:$D$15018,Endirim!$B70)</f>
        <v>23</v>
      </c>
      <c r="E70" t="str">
        <f t="shared" si="2"/>
        <v>Endirim tətbiq edilsin</v>
      </c>
      <c r="F70" t="str">
        <f t="shared" si="3"/>
        <v>Ariadne McCaster</v>
      </c>
      <c r="G70" t="str">
        <f>IF(F70="","",_xlfn.XLOOKUP(B70,data!$D$2:$D$15018,data!$F$2:$F$15018))</f>
        <v>HasCreditCard</v>
      </c>
    </row>
    <row r="71" spans="1:7" x14ac:dyDescent="0.2">
      <c r="A71" s="5" t="s">
        <v>1568</v>
      </c>
      <c r="B71" s="1">
        <v>45084</v>
      </c>
      <c r="C71" s="10">
        <v>13</v>
      </c>
      <c r="D71">
        <f>SUMIFS(data!$G$2:$G$15018,data!$H$2:$H$15018,Endirim!$A71,data!$D$2:$D$15018,Endirim!$B71)</f>
        <v>13</v>
      </c>
      <c r="E71" t="str">
        <f t="shared" si="2"/>
        <v>Endirim yoxdur</v>
      </c>
      <c r="F71" t="str">
        <f t="shared" si="3"/>
        <v/>
      </c>
      <c r="G71" t="str">
        <f>IF(F71="","",_xlfn.XLOOKUP(B71,data!$D$2:$D$15018,data!$F$2:$F$15018))</f>
        <v/>
      </c>
    </row>
    <row r="72" spans="1:7" x14ac:dyDescent="0.2">
      <c r="A72" s="5" t="s">
        <v>1133</v>
      </c>
      <c r="B72" s="1">
        <v>45082</v>
      </c>
      <c r="C72" s="10">
        <v>62</v>
      </c>
      <c r="D72">
        <f>SUMIFS(data!$G$2:$G$15018,data!$H$2:$H$15018,Endirim!$A72,data!$D$2:$D$15018,Endirim!$B72)</f>
        <v>27</v>
      </c>
      <c r="E72" t="str">
        <f t="shared" si="2"/>
        <v>Endirim tətbiq edilsin</v>
      </c>
      <c r="F72" t="str">
        <f t="shared" si="3"/>
        <v>Aristotle Whieldon</v>
      </c>
      <c r="G72" t="str">
        <f>IF(F72="","",_xlfn.XLOOKUP(B72,data!$D$2:$D$15018,data!$F$2:$F$15018))</f>
        <v>MaritalStatus</v>
      </c>
    </row>
    <row r="73" spans="1:7" x14ac:dyDescent="0.2">
      <c r="A73" s="5" t="s">
        <v>990</v>
      </c>
      <c r="B73" s="1">
        <v>45069</v>
      </c>
      <c r="C73" s="10">
        <v>62</v>
      </c>
      <c r="D73">
        <f>SUMIFS(data!$G$2:$G$15018,data!$H$2:$H$15018,Endirim!$A73,data!$D$2:$D$15018,Endirim!$B73)</f>
        <v>16</v>
      </c>
      <c r="E73" t="str">
        <f t="shared" si="2"/>
        <v>Endirim tətbiq edilsin</v>
      </c>
      <c r="F73" t="str">
        <f t="shared" si="3"/>
        <v>Arlan Boow</v>
      </c>
      <c r="G73" t="str">
        <f>IF(F73="","",_xlfn.XLOOKUP(B73,data!$D$2:$D$15018,data!$F$2:$F$15018))</f>
        <v>MadeCallToRetentionTeam</v>
      </c>
    </row>
    <row r="74" spans="1:7" x14ac:dyDescent="0.2">
      <c r="A74" s="5" t="s">
        <v>1787</v>
      </c>
      <c r="B74" s="1">
        <v>45079</v>
      </c>
      <c r="C74" s="10">
        <v>22</v>
      </c>
      <c r="D74">
        <f>SUMIFS(data!$G$2:$G$15018,data!$H$2:$H$15018,Endirim!$A74,data!$D$2:$D$15018,Endirim!$B74)</f>
        <v>22</v>
      </c>
      <c r="E74" t="str">
        <f t="shared" si="2"/>
        <v>Endirim yoxdur</v>
      </c>
      <c r="F74" t="str">
        <f t="shared" si="3"/>
        <v/>
      </c>
      <c r="G74" t="str">
        <f>IF(F74="","",_xlfn.XLOOKUP(B74,data!$D$2:$D$15018,data!$F$2:$F$15018))</f>
        <v/>
      </c>
    </row>
    <row r="75" spans="1:7" x14ac:dyDescent="0.2">
      <c r="A75" s="5" t="s">
        <v>1117</v>
      </c>
      <c r="B75" s="1">
        <v>45085</v>
      </c>
      <c r="C75" s="10">
        <v>75</v>
      </c>
      <c r="D75">
        <f>SUMIFS(data!$G$2:$G$15018,data!$H$2:$H$15018,Endirim!$A75,data!$D$2:$D$15018,Endirim!$B75)</f>
        <v>25</v>
      </c>
      <c r="E75" t="str">
        <f t="shared" si="2"/>
        <v>Endirim tətbiq edilsin</v>
      </c>
      <c r="F75" t="str">
        <f t="shared" si="3"/>
        <v>Arlie Stranahan</v>
      </c>
      <c r="G75" t="str">
        <f>IF(F75="","",_xlfn.XLOOKUP(B75,data!$D$2:$D$15018,data!$F$2:$F$15018))</f>
        <v>RVOwner</v>
      </c>
    </row>
    <row r="76" spans="1:7" x14ac:dyDescent="0.2">
      <c r="A76" s="5" t="s">
        <v>1817</v>
      </c>
      <c r="B76" s="1">
        <v>45087</v>
      </c>
      <c r="C76" s="10">
        <v>65</v>
      </c>
      <c r="D76">
        <f>SUMIFS(data!$G$2:$G$15018,data!$H$2:$H$15018,Endirim!$A76,data!$D$2:$D$15018,Endirim!$B76)</f>
        <v>65</v>
      </c>
      <c r="E76" t="str">
        <f t="shared" si="2"/>
        <v>Endirim yoxdur</v>
      </c>
      <c r="F76" t="str">
        <f t="shared" si="3"/>
        <v/>
      </c>
      <c r="G76" t="str">
        <f>IF(F76="","",_xlfn.XLOOKUP(B76,data!$D$2:$D$15018,data!$F$2:$F$15018))</f>
        <v/>
      </c>
    </row>
    <row r="77" spans="1:7" x14ac:dyDescent="0.2">
      <c r="A77" s="5" t="s">
        <v>1755</v>
      </c>
      <c r="B77" s="1">
        <v>45082</v>
      </c>
      <c r="C77" s="10">
        <v>75</v>
      </c>
      <c r="D77">
        <f>SUMIFS(data!$G$2:$G$15018,data!$H$2:$H$15018,Endirim!$A77,data!$D$2:$D$15018,Endirim!$B77)</f>
        <v>22</v>
      </c>
      <c r="E77" t="str">
        <f t="shared" si="2"/>
        <v>Endirim tətbiq edilsin</v>
      </c>
      <c r="F77" t="str">
        <f t="shared" si="3"/>
        <v>Arman Haresnape</v>
      </c>
      <c r="G77" t="str">
        <f>IF(F77="","",_xlfn.XLOOKUP(B77,data!$D$2:$D$15018,data!$F$2:$F$15018))</f>
        <v>MaritalStatus</v>
      </c>
    </row>
    <row r="78" spans="1:7" x14ac:dyDescent="0.2">
      <c r="A78" s="5" t="s">
        <v>1567</v>
      </c>
      <c r="B78" s="1">
        <v>45059</v>
      </c>
      <c r="C78" s="10">
        <v>16</v>
      </c>
      <c r="D78">
        <f>SUMIFS(data!$G$2:$G$15018,data!$H$2:$H$15018,Endirim!$A78,data!$D$2:$D$15018,Endirim!$B78)</f>
        <v>10</v>
      </c>
      <c r="E78" t="str">
        <f t="shared" si="2"/>
        <v>Endirim tətbiq edilsin</v>
      </c>
      <c r="F78" t="str">
        <f t="shared" si="3"/>
        <v>Armin Sollitt</v>
      </c>
      <c r="G78" t="str">
        <f>IF(F78="","",_xlfn.XLOOKUP(B78,data!$D$2:$D$15018,data!$F$2:$F$15018))</f>
        <v>HandsetWebCapable</v>
      </c>
    </row>
    <row r="79" spans="1:7" x14ac:dyDescent="0.2">
      <c r="A79" s="5" t="s">
        <v>1503</v>
      </c>
      <c r="B79" s="1">
        <v>45082</v>
      </c>
      <c r="C79" s="10">
        <v>29</v>
      </c>
      <c r="D79">
        <f>SUMIFS(data!$G$2:$G$15018,data!$H$2:$H$15018,Endirim!$A79,data!$D$2:$D$15018,Endirim!$B79)</f>
        <v>29</v>
      </c>
      <c r="E79" t="str">
        <f t="shared" si="2"/>
        <v>Endirim yoxdur</v>
      </c>
      <c r="F79" t="str">
        <f t="shared" si="3"/>
        <v/>
      </c>
      <c r="G79" t="str">
        <f>IF(F79="","",_xlfn.XLOOKUP(B79,data!$D$2:$D$15018,data!$F$2:$F$15018))</f>
        <v/>
      </c>
    </row>
    <row r="80" spans="1:7" x14ac:dyDescent="0.2">
      <c r="A80" s="5" t="s">
        <v>1765</v>
      </c>
      <c r="B80" s="1">
        <v>45080</v>
      </c>
      <c r="C80" s="10">
        <v>22</v>
      </c>
      <c r="D80">
        <f>SUMIFS(data!$G$2:$G$15018,data!$H$2:$H$15018,Endirim!$A80,data!$D$2:$D$15018,Endirim!$B80)</f>
        <v>22</v>
      </c>
      <c r="E80" t="str">
        <f t="shared" si="2"/>
        <v>Endirim yoxdur</v>
      </c>
      <c r="F80" t="str">
        <f t="shared" si="3"/>
        <v/>
      </c>
      <c r="G80" t="str">
        <f>IF(F80="","",_xlfn.XLOOKUP(B80,data!$D$2:$D$15018,data!$F$2:$F$15018))</f>
        <v/>
      </c>
    </row>
    <row r="81" spans="1:7" x14ac:dyDescent="0.2">
      <c r="A81" s="5" t="s">
        <v>1778</v>
      </c>
      <c r="B81" s="1">
        <v>45051</v>
      </c>
      <c r="C81" s="10">
        <v>26</v>
      </c>
      <c r="D81">
        <f>SUMIFS(data!$G$2:$G$15018,data!$H$2:$H$15018,Endirim!$A81,data!$D$2:$D$15018,Endirim!$B81)</f>
        <v>26</v>
      </c>
      <c r="E81" t="str">
        <f t="shared" si="2"/>
        <v>Endirim yoxdur</v>
      </c>
      <c r="F81" t="str">
        <f t="shared" si="3"/>
        <v/>
      </c>
      <c r="G81" t="str">
        <f>IF(F81="","",_xlfn.XLOOKUP(B81,data!$D$2:$D$15018,data!$F$2:$F$15018))</f>
        <v/>
      </c>
    </row>
    <row r="82" spans="1:7" x14ac:dyDescent="0.2">
      <c r="A82" s="5" t="s">
        <v>1700</v>
      </c>
      <c r="B82" s="1">
        <v>45083</v>
      </c>
      <c r="C82" s="10">
        <v>66</v>
      </c>
      <c r="D82">
        <f>SUMIFS(data!$G$2:$G$15018,data!$H$2:$H$15018,Endirim!$A82,data!$D$2:$D$15018,Endirim!$B82)</f>
        <v>66</v>
      </c>
      <c r="E82" t="str">
        <f t="shared" si="2"/>
        <v>Endirim yoxdur</v>
      </c>
      <c r="F82" t="str">
        <f t="shared" si="3"/>
        <v/>
      </c>
      <c r="G82" t="str">
        <f>IF(F82="","",_xlfn.XLOOKUP(B82,data!$D$2:$D$15018,data!$F$2:$F$15018))</f>
        <v/>
      </c>
    </row>
    <row r="83" spans="1:7" x14ac:dyDescent="0.2">
      <c r="A83" s="5" t="s">
        <v>1644</v>
      </c>
      <c r="B83" s="1">
        <v>45063</v>
      </c>
      <c r="C83" s="10">
        <v>29</v>
      </c>
      <c r="D83">
        <f>SUMIFS(data!$G$2:$G$15018,data!$H$2:$H$15018,Endirim!$A83,data!$D$2:$D$15018,Endirim!$B83)</f>
        <v>29</v>
      </c>
      <c r="E83" t="str">
        <f t="shared" si="2"/>
        <v>Endirim yoxdur</v>
      </c>
      <c r="F83" t="str">
        <f t="shared" si="3"/>
        <v/>
      </c>
      <c r="G83" t="str">
        <f>IF(F83="","",_xlfn.XLOOKUP(B83,data!$D$2:$D$15018,data!$F$2:$F$15018))</f>
        <v/>
      </c>
    </row>
    <row r="84" spans="1:7" x14ac:dyDescent="0.2">
      <c r="A84" s="5" t="s">
        <v>1695</v>
      </c>
      <c r="B84" s="1">
        <v>45079</v>
      </c>
      <c r="C84" s="10">
        <v>28</v>
      </c>
      <c r="D84">
        <f>SUMIFS(data!$G$2:$G$15018,data!$H$2:$H$15018,Endirim!$A84,data!$D$2:$D$15018,Endirim!$B84)</f>
        <v>28</v>
      </c>
      <c r="E84" t="str">
        <f t="shared" si="2"/>
        <v>Endirim yoxdur</v>
      </c>
      <c r="F84" t="str">
        <f t="shared" si="3"/>
        <v/>
      </c>
      <c r="G84" t="str">
        <f>IF(F84="","",_xlfn.XLOOKUP(B84,data!$D$2:$D$15018,data!$F$2:$F$15018))</f>
        <v/>
      </c>
    </row>
    <row r="85" spans="1:7" x14ac:dyDescent="0.2">
      <c r="A85" s="5" t="s">
        <v>1010</v>
      </c>
      <c r="B85" s="1">
        <v>45073</v>
      </c>
      <c r="C85" s="10">
        <v>29</v>
      </c>
      <c r="D85">
        <f>SUMIFS(data!$G$2:$G$15018,data!$H$2:$H$15018,Endirim!$A85,data!$D$2:$D$15018,Endirim!$B85)</f>
        <v>27</v>
      </c>
      <c r="E85" t="str">
        <f t="shared" si="2"/>
        <v>Endirim tətbiq edilsin</v>
      </c>
      <c r="F85" t="str">
        <f t="shared" si="3"/>
        <v>Ashby Winsom</v>
      </c>
      <c r="G85" t="str">
        <f>IF(F85="","",_xlfn.XLOOKUP(B85,data!$D$2:$D$15018,data!$F$2:$F$15018))</f>
        <v>NewCellphoneUser</v>
      </c>
    </row>
    <row r="86" spans="1:7" x14ac:dyDescent="0.2">
      <c r="A86" s="5" t="s">
        <v>1034</v>
      </c>
      <c r="B86" s="1">
        <v>45087</v>
      </c>
      <c r="C86" s="10">
        <v>65</v>
      </c>
      <c r="D86">
        <f>SUMIFS(data!$G$2:$G$15018,data!$H$2:$H$15018,Endirim!$A86,data!$D$2:$D$15018,Endirim!$B86)</f>
        <v>29</v>
      </c>
      <c r="E86" t="str">
        <f t="shared" si="2"/>
        <v>Endirim tətbiq edilsin</v>
      </c>
      <c r="F86" t="str">
        <f t="shared" si="3"/>
        <v>Ashleigh Stanford</v>
      </c>
      <c r="G86" t="str">
        <f>IF(F86="","",_xlfn.XLOOKUP(B86,data!$D$2:$D$15018,data!$F$2:$F$15018))</f>
        <v>MaritalStatus</v>
      </c>
    </row>
    <row r="87" spans="1:7" x14ac:dyDescent="0.2">
      <c r="A87" s="5" t="s">
        <v>1248</v>
      </c>
      <c r="B87" s="1">
        <v>45068</v>
      </c>
      <c r="C87" s="10">
        <v>26</v>
      </c>
      <c r="D87">
        <f>SUMIFS(data!$G$2:$G$15018,data!$H$2:$H$15018,Endirim!$A87,data!$D$2:$D$15018,Endirim!$B87)</f>
        <v>26</v>
      </c>
      <c r="E87" t="str">
        <f t="shared" si="2"/>
        <v>Endirim yoxdur</v>
      </c>
      <c r="F87" t="str">
        <f t="shared" si="3"/>
        <v/>
      </c>
      <c r="G87" t="str">
        <f>IF(F87="","",_xlfn.XLOOKUP(B87,data!$D$2:$D$15018,data!$F$2:$F$15018))</f>
        <v/>
      </c>
    </row>
    <row r="88" spans="1:7" x14ac:dyDescent="0.2">
      <c r="A88" s="5" t="s">
        <v>1063</v>
      </c>
      <c r="B88" s="1">
        <v>45084</v>
      </c>
      <c r="C88" s="10">
        <v>62</v>
      </c>
      <c r="D88">
        <f>SUMIFS(data!$G$2:$G$15018,data!$H$2:$H$15018,Endirim!$A88,data!$D$2:$D$15018,Endirim!$B88)</f>
        <v>62</v>
      </c>
      <c r="E88" t="str">
        <f t="shared" si="2"/>
        <v>Endirim yoxdur</v>
      </c>
      <c r="F88" t="str">
        <f t="shared" si="3"/>
        <v/>
      </c>
      <c r="G88" t="str">
        <f>IF(F88="","",_xlfn.XLOOKUP(B88,data!$D$2:$D$15018,data!$F$2:$F$15018))</f>
        <v/>
      </c>
    </row>
    <row r="89" spans="1:7" x14ac:dyDescent="0.2">
      <c r="A89" s="5" t="s">
        <v>1452</v>
      </c>
      <c r="B89" s="1">
        <v>45084</v>
      </c>
      <c r="C89" s="10">
        <v>62</v>
      </c>
      <c r="D89">
        <f>SUMIFS(data!$G$2:$G$15018,data!$H$2:$H$15018,Endirim!$A89,data!$D$2:$D$15018,Endirim!$B89)</f>
        <v>16</v>
      </c>
      <c r="E89" t="str">
        <f t="shared" si="2"/>
        <v>Endirim tətbiq edilsin</v>
      </c>
      <c r="F89" t="str">
        <f t="shared" si="3"/>
        <v>Ashly Ferrarin</v>
      </c>
      <c r="G89" t="str">
        <f>IF(F89="","",_xlfn.XLOOKUP(B89,data!$D$2:$D$15018,data!$F$2:$F$15018))</f>
        <v>MaritalStatus</v>
      </c>
    </row>
    <row r="90" spans="1:7" x14ac:dyDescent="0.2">
      <c r="A90" s="5" t="s">
        <v>1340</v>
      </c>
      <c r="B90" s="1">
        <v>45085</v>
      </c>
      <c r="C90" s="10">
        <v>27</v>
      </c>
      <c r="D90">
        <f>SUMIFS(data!$G$2:$G$15018,data!$H$2:$H$15018,Endirim!$A90,data!$D$2:$D$15018,Endirim!$B90)</f>
        <v>27</v>
      </c>
      <c r="E90" t="str">
        <f t="shared" si="2"/>
        <v>Endirim yoxdur</v>
      </c>
      <c r="F90" t="str">
        <f t="shared" si="3"/>
        <v/>
      </c>
      <c r="G90" t="str">
        <f>IF(F90="","",_xlfn.XLOOKUP(B90,data!$D$2:$D$15018,data!$F$2:$F$15018))</f>
        <v/>
      </c>
    </row>
    <row r="91" spans="1:7" x14ac:dyDescent="0.2">
      <c r="A91" s="5" t="s">
        <v>1224</v>
      </c>
      <c r="B91" s="1">
        <v>45070</v>
      </c>
      <c r="C91" s="10">
        <v>62</v>
      </c>
      <c r="D91">
        <f>SUMIFS(data!$G$2:$G$15018,data!$H$2:$H$15018,Endirim!$A91,data!$D$2:$D$15018,Endirim!$B91)</f>
        <v>62</v>
      </c>
      <c r="E91" t="str">
        <f t="shared" si="2"/>
        <v>Endirim yoxdur</v>
      </c>
      <c r="F91" t="str">
        <f t="shared" si="3"/>
        <v/>
      </c>
      <c r="G91" t="str">
        <f>IF(F91="","",_xlfn.XLOOKUP(B91,data!$D$2:$D$15018,data!$F$2:$F$15018))</f>
        <v/>
      </c>
    </row>
    <row r="92" spans="1:7" x14ac:dyDescent="0.2">
      <c r="A92" s="5" t="s">
        <v>1713</v>
      </c>
      <c r="B92" s="1">
        <v>45068</v>
      </c>
      <c r="C92" s="10">
        <v>66</v>
      </c>
      <c r="D92">
        <f>SUMIFS(data!$G$2:$G$15018,data!$H$2:$H$15018,Endirim!$A92,data!$D$2:$D$15018,Endirim!$B92)</f>
        <v>66</v>
      </c>
      <c r="E92" t="str">
        <f t="shared" si="2"/>
        <v>Endirim yoxdur</v>
      </c>
      <c r="F92" t="str">
        <f t="shared" si="3"/>
        <v/>
      </c>
      <c r="G92" t="str">
        <f>IF(F92="","",_xlfn.XLOOKUP(B92,data!$D$2:$D$15018,data!$F$2:$F$15018))</f>
        <v/>
      </c>
    </row>
    <row r="93" spans="1:7" x14ac:dyDescent="0.2">
      <c r="A93" s="5" t="s">
        <v>1531</v>
      </c>
      <c r="B93" s="1">
        <v>45059</v>
      </c>
      <c r="C93" s="10">
        <v>26</v>
      </c>
      <c r="D93">
        <f>SUMIFS(data!$G$2:$G$15018,data!$H$2:$H$15018,Endirim!$A93,data!$D$2:$D$15018,Endirim!$B93)</f>
        <v>22</v>
      </c>
      <c r="E93" t="str">
        <f t="shared" si="2"/>
        <v>Endirim tətbiq edilsin</v>
      </c>
      <c r="F93" t="str">
        <f t="shared" si="3"/>
        <v>Aura Bruckner</v>
      </c>
      <c r="G93" t="str">
        <f>IF(F93="","",_xlfn.XLOOKUP(B93,data!$D$2:$D$15018,data!$F$2:$F$15018))</f>
        <v>HandsetWebCapable</v>
      </c>
    </row>
    <row r="94" spans="1:7" x14ac:dyDescent="0.2">
      <c r="A94" s="5" t="s">
        <v>1060</v>
      </c>
      <c r="B94" s="1">
        <v>45070</v>
      </c>
      <c r="C94" s="10">
        <v>66</v>
      </c>
      <c r="D94">
        <f>SUMIFS(data!$G$2:$G$15018,data!$H$2:$H$15018,Endirim!$A94,data!$D$2:$D$15018,Endirim!$B94)</f>
        <v>16</v>
      </c>
      <c r="E94" t="str">
        <f t="shared" si="2"/>
        <v>Endirim tətbiq edilsin</v>
      </c>
      <c r="F94" t="str">
        <f t="shared" si="3"/>
        <v>Axel Hurdman</v>
      </c>
      <c r="G94" t="str">
        <f>IF(F94="","",_xlfn.XLOOKUP(B94,data!$D$2:$D$15018,data!$F$2:$F$15018))</f>
        <v>MaritalStatus</v>
      </c>
    </row>
    <row r="95" spans="1:7" x14ac:dyDescent="0.2">
      <c r="A95" s="5" t="s">
        <v>1237</v>
      </c>
      <c r="B95" s="1">
        <v>45081</v>
      </c>
      <c r="C95" s="10">
        <v>66</v>
      </c>
      <c r="D95">
        <f>SUMIFS(data!$G$2:$G$15018,data!$H$2:$H$15018,Endirim!$A95,data!$D$2:$D$15018,Endirim!$B95)</f>
        <v>66</v>
      </c>
      <c r="E95" t="str">
        <f t="shared" si="2"/>
        <v>Endirim yoxdur</v>
      </c>
      <c r="F95" t="str">
        <f t="shared" si="3"/>
        <v/>
      </c>
      <c r="G95" t="str">
        <f>IF(F95="","",_xlfn.XLOOKUP(B95,data!$D$2:$D$15018,data!$F$2:$F$15018))</f>
        <v/>
      </c>
    </row>
    <row r="96" spans="1:7" x14ac:dyDescent="0.2">
      <c r="A96" s="5" t="s">
        <v>1868</v>
      </c>
      <c r="B96" s="1">
        <v>45057</v>
      </c>
      <c r="C96" s="10">
        <v>27</v>
      </c>
      <c r="D96">
        <f>SUMIFS(data!$G$2:$G$15018,data!$H$2:$H$15018,Endirim!$A96,data!$D$2:$D$15018,Endirim!$B96)</f>
        <v>27</v>
      </c>
      <c r="E96" t="str">
        <f t="shared" si="2"/>
        <v>Endirim yoxdur</v>
      </c>
      <c r="F96" t="str">
        <f t="shared" si="3"/>
        <v/>
      </c>
      <c r="G96" t="str">
        <f>IF(F96="","",_xlfn.XLOOKUP(B96,data!$D$2:$D$15018,data!$F$2:$F$15018))</f>
        <v/>
      </c>
    </row>
    <row r="97" spans="1:7" x14ac:dyDescent="0.2">
      <c r="A97" s="5" t="s">
        <v>1530</v>
      </c>
      <c r="B97" s="1">
        <v>45077</v>
      </c>
      <c r="C97" s="10">
        <v>25</v>
      </c>
      <c r="D97">
        <f>SUMIFS(data!$G$2:$G$15018,data!$H$2:$H$15018,Endirim!$A97,data!$D$2:$D$15018,Endirim!$B97)</f>
        <v>25</v>
      </c>
      <c r="E97" t="str">
        <f t="shared" si="2"/>
        <v>Endirim yoxdur</v>
      </c>
      <c r="F97" t="str">
        <f t="shared" si="3"/>
        <v/>
      </c>
      <c r="G97" t="str">
        <f>IF(F97="","",_xlfn.XLOOKUP(B97,data!$D$2:$D$15018,data!$F$2:$F$15018))</f>
        <v/>
      </c>
    </row>
    <row r="98" spans="1:7" x14ac:dyDescent="0.2">
      <c r="A98" s="5" t="s">
        <v>1216</v>
      </c>
      <c r="B98" s="1">
        <v>45065</v>
      </c>
      <c r="C98" s="10">
        <v>62</v>
      </c>
      <c r="D98">
        <f>SUMIFS(data!$G$2:$G$15018,data!$H$2:$H$15018,Endirim!$A98,data!$D$2:$D$15018,Endirim!$B98)</f>
        <v>25</v>
      </c>
      <c r="E98" t="str">
        <f t="shared" si="2"/>
        <v>Endirim tətbiq edilsin</v>
      </c>
      <c r="F98" t="str">
        <f t="shared" si="3"/>
        <v>Barnett Pace</v>
      </c>
      <c r="G98" t="str">
        <f>IF(F98="","",_xlfn.XLOOKUP(B98,data!$D$2:$D$15018,data!$F$2:$F$15018))</f>
        <v>HasCreditCard</v>
      </c>
    </row>
    <row r="99" spans="1:7" x14ac:dyDescent="0.2">
      <c r="A99" s="5" t="s">
        <v>1844</v>
      </c>
      <c r="B99" s="1">
        <v>45074</v>
      </c>
      <c r="C99" s="10">
        <v>66</v>
      </c>
      <c r="D99">
        <f>SUMIFS(data!$G$2:$G$15018,data!$H$2:$H$15018,Endirim!$A99,data!$D$2:$D$15018,Endirim!$B99)</f>
        <v>66</v>
      </c>
      <c r="E99" t="str">
        <f t="shared" si="2"/>
        <v>Endirim yoxdur</v>
      </c>
      <c r="F99" t="str">
        <f t="shared" si="3"/>
        <v/>
      </c>
      <c r="G99" t="str">
        <f>IF(F99="","",_xlfn.XLOOKUP(B99,data!$D$2:$D$15018,data!$F$2:$F$15018))</f>
        <v/>
      </c>
    </row>
    <row r="100" spans="1:7" x14ac:dyDescent="0.2">
      <c r="A100" s="5" t="s">
        <v>1298</v>
      </c>
      <c r="B100" s="1">
        <v>45067</v>
      </c>
      <c r="C100" s="10">
        <v>22</v>
      </c>
      <c r="D100">
        <f>SUMIFS(data!$G$2:$G$15018,data!$H$2:$H$15018,Endirim!$A100,data!$D$2:$D$15018,Endirim!$B100)</f>
        <v>10</v>
      </c>
      <c r="E100" t="str">
        <f t="shared" si="2"/>
        <v>Endirim tətbiq edilsin</v>
      </c>
      <c r="F100" t="str">
        <f t="shared" si="3"/>
        <v>Bartholomeo Lamplugh</v>
      </c>
      <c r="G100" t="str">
        <f>IF(F100="","",_xlfn.XLOOKUP(B100,data!$D$2:$D$15018,data!$F$2:$F$15018))</f>
        <v>Homeownership</v>
      </c>
    </row>
    <row r="101" spans="1:7" x14ac:dyDescent="0.2">
      <c r="A101" s="5" t="s">
        <v>1688</v>
      </c>
      <c r="B101" s="1">
        <v>45062</v>
      </c>
      <c r="C101" s="10">
        <v>28</v>
      </c>
      <c r="D101">
        <f>SUMIFS(data!$G$2:$G$15018,data!$H$2:$H$15018,Endirim!$A101,data!$D$2:$D$15018,Endirim!$B101)</f>
        <v>14</v>
      </c>
      <c r="E101" t="str">
        <f t="shared" si="2"/>
        <v>Endirim tətbiq edilsin</v>
      </c>
      <c r="F101" t="str">
        <f t="shared" si="3"/>
        <v>Bartholomeus Gerhardt</v>
      </c>
      <c r="G101" t="str">
        <f>IF(F101="","",_xlfn.XLOOKUP(B101,data!$D$2:$D$15018,data!$F$2:$F$15018))</f>
        <v>Homeownership</v>
      </c>
    </row>
    <row r="102" spans="1:7" x14ac:dyDescent="0.2">
      <c r="A102" s="5" t="s">
        <v>1424</v>
      </c>
      <c r="B102" s="1">
        <v>45082</v>
      </c>
      <c r="C102" s="10">
        <v>65</v>
      </c>
      <c r="D102">
        <f>SUMIFS(data!$G$2:$G$15018,data!$H$2:$H$15018,Endirim!$A102,data!$D$2:$D$15018,Endirim!$B102)</f>
        <v>65</v>
      </c>
      <c r="E102" t="str">
        <f t="shared" si="2"/>
        <v>Endirim yoxdur</v>
      </c>
      <c r="F102" t="str">
        <f t="shared" si="3"/>
        <v/>
      </c>
      <c r="G102" t="str">
        <f>IF(F102="","",_xlfn.XLOOKUP(B102,data!$D$2:$D$15018,data!$F$2:$F$15018))</f>
        <v/>
      </c>
    </row>
    <row r="103" spans="1:7" x14ac:dyDescent="0.2">
      <c r="A103" s="5" t="s">
        <v>1048</v>
      </c>
      <c r="B103" s="1">
        <v>45067</v>
      </c>
      <c r="C103" s="10">
        <v>62</v>
      </c>
      <c r="D103">
        <f>SUMIFS(data!$G$2:$G$15018,data!$H$2:$H$15018,Endirim!$A103,data!$D$2:$D$15018,Endirim!$B103)</f>
        <v>16</v>
      </c>
      <c r="E103" t="str">
        <f t="shared" si="2"/>
        <v>Endirim tətbiq edilsin</v>
      </c>
      <c r="F103" t="str">
        <f t="shared" si="3"/>
        <v>Batholomew Allix</v>
      </c>
      <c r="G103" t="str">
        <f>IF(F103="","",_xlfn.XLOOKUP(B103,data!$D$2:$D$15018,data!$F$2:$F$15018))</f>
        <v>Homeownership</v>
      </c>
    </row>
    <row r="104" spans="1:7" x14ac:dyDescent="0.2">
      <c r="A104" s="5" t="s">
        <v>1949</v>
      </c>
      <c r="B104" s="1">
        <v>45068</v>
      </c>
      <c r="C104" s="10">
        <v>26</v>
      </c>
      <c r="D104">
        <f>SUMIFS(data!$G$2:$G$15018,data!$H$2:$H$15018,Endirim!$A104,data!$D$2:$D$15018,Endirim!$B104)</f>
        <v>10</v>
      </c>
      <c r="E104" t="str">
        <f t="shared" si="2"/>
        <v>Endirim tətbiq edilsin</v>
      </c>
      <c r="F104" t="str">
        <f t="shared" si="3"/>
        <v>Baxy Martinson</v>
      </c>
      <c r="G104" t="str">
        <f>IF(F104="","",_xlfn.XLOOKUP(B104,data!$D$2:$D$15018,data!$F$2:$F$15018))</f>
        <v>RespondsToMailOffers</v>
      </c>
    </row>
    <row r="105" spans="1:7" x14ac:dyDescent="0.2">
      <c r="A105" s="5" t="s">
        <v>1618</v>
      </c>
      <c r="B105" s="1">
        <v>45082</v>
      </c>
      <c r="C105" s="10">
        <v>22</v>
      </c>
      <c r="D105">
        <f>SUMIFS(data!$G$2:$G$15018,data!$H$2:$H$15018,Endirim!$A105,data!$D$2:$D$15018,Endirim!$B105)</f>
        <v>22</v>
      </c>
      <c r="E105" t="str">
        <f t="shared" si="2"/>
        <v>Endirim yoxdur</v>
      </c>
      <c r="F105" t="str">
        <f t="shared" si="3"/>
        <v/>
      </c>
      <c r="G105" t="str">
        <f>IF(F105="","",_xlfn.XLOOKUP(B105,data!$D$2:$D$15018,data!$F$2:$F$15018))</f>
        <v/>
      </c>
    </row>
    <row r="106" spans="1:7" x14ac:dyDescent="0.2">
      <c r="A106" s="5" t="s">
        <v>1016</v>
      </c>
      <c r="B106" s="1">
        <v>45072</v>
      </c>
      <c r="C106" s="10">
        <v>75</v>
      </c>
      <c r="D106">
        <f>SUMIFS(data!$G$2:$G$15018,data!$H$2:$H$15018,Endirim!$A106,data!$D$2:$D$15018,Endirim!$B106)</f>
        <v>22</v>
      </c>
      <c r="E106" t="str">
        <f t="shared" si="2"/>
        <v>Endirim tətbiq edilsin</v>
      </c>
      <c r="F106" t="str">
        <f t="shared" si="3"/>
        <v>Beale Hazeldine</v>
      </c>
      <c r="G106" t="str">
        <f>IF(F106="","",_xlfn.XLOOKUP(B106,data!$D$2:$D$15018,data!$F$2:$F$15018))</f>
        <v>MaritalStatus</v>
      </c>
    </row>
    <row r="107" spans="1:7" x14ac:dyDescent="0.2">
      <c r="A107" s="5" t="s">
        <v>1107</v>
      </c>
      <c r="B107" s="1">
        <v>45080</v>
      </c>
      <c r="C107" s="10">
        <v>75</v>
      </c>
      <c r="D107">
        <f>SUMIFS(data!$G$2:$G$15018,data!$H$2:$H$15018,Endirim!$A107,data!$D$2:$D$15018,Endirim!$B107)</f>
        <v>25</v>
      </c>
      <c r="E107" t="str">
        <f t="shared" si="2"/>
        <v>Endirim tətbiq edilsin</v>
      </c>
      <c r="F107" t="str">
        <f t="shared" si="3"/>
        <v>Beatriz Hearsey</v>
      </c>
      <c r="G107" t="str">
        <f>IF(F107="","",_xlfn.XLOOKUP(B107,data!$D$2:$D$15018,data!$F$2:$F$15018))</f>
        <v>OwnsComputer</v>
      </c>
    </row>
    <row r="108" spans="1:7" x14ac:dyDescent="0.2">
      <c r="A108" s="5" t="s">
        <v>1847</v>
      </c>
      <c r="B108" s="1">
        <v>45067</v>
      </c>
      <c r="C108" s="10">
        <v>65</v>
      </c>
      <c r="D108">
        <f>SUMIFS(data!$G$2:$G$15018,data!$H$2:$H$15018,Endirim!$A108,data!$D$2:$D$15018,Endirim!$B108)</f>
        <v>65</v>
      </c>
      <c r="E108" t="str">
        <f t="shared" si="2"/>
        <v>Endirim yoxdur</v>
      </c>
      <c r="F108" t="str">
        <f t="shared" si="3"/>
        <v/>
      </c>
      <c r="G108" t="str">
        <f>IF(F108="","",_xlfn.XLOOKUP(B108,data!$D$2:$D$15018,data!$F$2:$F$15018))</f>
        <v/>
      </c>
    </row>
    <row r="109" spans="1:7" x14ac:dyDescent="0.2">
      <c r="A109" s="5" t="s">
        <v>1485</v>
      </c>
      <c r="B109" s="1">
        <v>45058</v>
      </c>
      <c r="C109" s="10">
        <v>13</v>
      </c>
      <c r="D109">
        <f>SUMIFS(data!$G$2:$G$15018,data!$H$2:$H$15018,Endirim!$A109,data!$D$2:$D$15018,Endirim!$B109)</f>
        <v>13</v>
      </c>
      <c r="E109" t="str">
        <f t="shared" si="2"/>
        <v>Endirim yoxdur</v>
      </c>
      <c r="F109" t="str">
        <f t="shared" si="3"/>
        <v/>
      </c>
      <c r="G109" t="str">
        <f>IF(F109="","",_xlfn.XLOOKUP(B109,data!$D$2:$D$15018,data!$F$2:$F$15018))</f>
        <v/>
      </c>
    </row>
    <row r="110" spans="1:7" x14ac:dyDescent="0.2">
      <c r="A110" s="5" t="s">
        <v>1094</v>
      </c>
      <c r="B110" s="1">
        <v>45070</v>
      </c>
      <c r="C110" s="10">
        <v>66</v>
      </c>
      <c r="D110">
        <f>SUMIFS(data!$G$2:$G$15018,data!$H$2:$H$15018,Endirim!$A110,data!$D$2:$D$15018,Endirim!$B110)</f>
        <v>25</v>
      </c>
      <c r="E110" t="str">
        <f t="shared" si="2"/>
        <v>Endirim tətbiq edilsin</v>
      </c>
      <c r="F110" t="str">
        <f t="shared" si="3"/>
        <v>Belinda Postans</v>
      </c>
      <c r="G110" t="str">
        <f>IF(F110="","",_xlfn.XLOOKUP(B110,data!$D$2:$D$15018,data!$F$2:$F$15018))</f>
        <v>MaritalStatus</v>
      </c>
    </row>
    <row r="111" spans="1:7" x14ac:dyDescent="0.2">
      <c r="A111" s="5" t="s">
        <v>1637</v>
      </c>
      <c r="B111" s="1">
        <v>45054</v>
      </c>
      <c r="C111" s="10">
        <v>26</v>
      </c>
      <c r="D111">
        <f>SUMIFS(data!$G$2:$G$15018,data!$H$2:$H$15018,Endirim!$A111,data!$D$2:$D$15018,Endirim!$B111)</f>
        <v>26</v>
      </c>
      <c r="E111" t="str">
        <f t="shared" si="2"/>
        <v>Endirim yoxdur</v>
      </c>
      <c r="F111" t="str">
        <f t="shared" si="3"/>
        <v/>
      </c>
      <c r="G111" t="str">
        <f>IF(F111="","",_xlfn.XLOOKUP(B111,data!$D$2:$D$15018,data!$F$2:$F$15018))</f>
        <v/>
      </c>
    </row>
    <row r="112" spans="1:7" x14ac:dyDescent="0.2">
      <c r="A112" s="5" t="s">
        <v>1098</v>
      </c>
      <c r="B112" s="1">
        <v>45052</v>
      </c>
      <c r="C112" s="10">
        <v>65</v>
      </c>
      <c r="D112">
        <f>SUMIFS(data!$G$2:$G$15018,data!$H$2:$H$15018,Endirim!$A112,data!$D$2:$D$15018,Endirim!$B112)</f>
        <v>62</v>
      </c>
      <c r="E112" t="str">
        <f t="shared" si="2"/>
        <v>Endirim tətbiq edilsin</v>
      </c>
      <c r="F112" t="str">
        <f t="shared" si="3"/>
        <v>Benedick Askem</v>
      </c>
      <c r="G112" t="str">
        <f>IF(F112="","",_xlfn.XLOOKUP(B112,data!$D$2:$D$15018,data!$F$2:$F$15018))</f>
        <v>NewCellphoneUser</v>
      </c>
    </row>
    <row r="113" spans="1:7" x14ac:dyDescent="0.2">
      <c r="A113" s="5" t="s">
        <v>1569</v>
      </c>
      <c r="B113" s="1">
        <v>45056</v>
      </c>
      <c r="C113" s="10">
        <v>28</v>
      </c>
      <c r="D113">
        <f>SUMIFS(data!$G$2:$G$15018,data!$H$2:$H$15018,Endirim!$A113,data!$D$2:$D$15018,Endirim!$B113)</f>
        <v>28</v>
      </c>
      <c r="E113" t="str">
        <f t="shared" si="2"/>
        <v>Endirim yoxdur</v>
      </c>
      <c r="F113" t="str">
        <f t="shared" si="3"/>
        <v/>
      </c>
      <c r="G113" t="str">
        <f>IF(F113="","",_xlfn.XLOOKUP(B113,data!$D$2:$D$15018,data!$F$2:$F$15018))</f>
        <v/>
      </c>
    </row>
    <row r="114" spans="1:7" x14ac:dyDescent="0.2">
      <c r="A114" s="5" t="s">
        <v>1225</v>
      </c>
      <c r="B114" s="1">
        <v>45078</v>
      </c>
      <c r="C114" s="10">
        <v>10</v>
      </c>
      <c r="D114">
        <f>SUMIFS(data!$G$2:$G$15018,data!$H$2:$H$15018,Endirim!$A114,data!$D$2:$D$15018,Endirim!$B114)</f>
        <v>10</v>
      </c>
      <c r="E114" t="str">
        <f t="shared" si="2"/>
        <v>Endirim yoxdur</v>
      </c>
      <c r="F114" t="str">
        <f t="shared" si="3"/>
        <v/>
      </c>
      <c r="G114" t="str">
        <f>IF(F114="","",_xlfn.XLOOKUP(B114,data!$D$2:$D$15018,data!$F$2:$F$15018))</f>
        <v/>
      </c>
    </row>
    <row r="115" spans="1:7" x14ac:dyDescent="0.2">
      <c r="A115" s="5" t="s">
        <v>1324</v>
      </c>
      <c r="B115" s="1">
        <v>45064</v>
      </c>
      <c r="C115" s="10">
        <v>26</v>
      </c>
      <c r="D115">
        <f>SUMIFS(data!$G$2:$G$15018,data!$H$2:$H$15018,Endirim!$A115,data!$D$2:$D$15018,Endirim!$B115)</f>
        <v>26</v>
      </c>
      <c r="E115" t="str">
        <f t="shared" si="2"/>
        <v>Endirim yoxdur</v>
      </c>
      <c r="F115" t="str">
        <f t="shared" si="3"/>
        <v/>
      </c>
      <c r="G115" t="str">
        <f>IF(F115="","",_xlfn.XLOOKUP(B115,data!$D$2:$D$15018,data!$F$2:$F$15018))</f>
        <v/>
      </c>
    </row>
    <row r="116" spans="1:7" x14ac:dyDescent="0.2">
      <c r="A116" s="5" t="s">
        <v>1500</v>
      </c>
      <c r="B116" s="1">
        <v>45060</v>
      </c>
      <c r="C116" s="10">
        <v>62</v>
      </c>
      <c r="D116">
        <f>SUMIFS(data!$G$2:$G$15018,data!$H$2:$H$15018,Endirim!$A116,data!$D$2:$D$15018,Endirim!$B116)</f>
        <v>25</v>
      </c>
      <c r="E116" t="str">
        <f t="shared" si="2"/>
        <v>Endirim tətbiq edilsin</v>
      </c>
      <c r="F116" t="str">
        <f t="shared" si="3"/>
        <v>Berkie Bernardes</v>
      </c>
      <c r="G116" t="str">
        <f>IF(F116="","",_xlfn.XLOOKUP(B116,data!$D$2:$D$15018,data!$F$2:$F$15018))</f>
        <v>RespondsToMailOffers</v>
      </c>
    </row>
    <row r="117" spans="1:7" x14ac:dyDescent="0.2">
      <c r="A117" s="5" t="s">
        <v>1552</v>
      </c>
      <c r="B117" s="1">
        <v>45074</v>
      </c>
      <c r="C117" s="10">
        <v>66</v>
      </c>
      <c r="D117">
        <f>SUMIFS(data!$G$2:$G$15018,data!$H$2:$H$15018,Endirim!$A117,data!$D$2:$D$15018,Endirim!$B117)</f>
        <v>66</v>
      </c>
      <c r="E117" t="str">
        <f t="shared" si="2"/>
        <v>Endirim yoxdur</v>
      </c>
      <c r="F117" t="str">
        <f t="shared" si="3"/>
        <v/>
      </c>
      <c r="G117" t="str">
        <f>IF(F117="","",_xlfn.XLOOKUP(B117,data!$D$2:$D$15018,data!$F$2:$F$15018))</f>
        <v/>
      </c>
    </row>
    <row r="118" spans="1:7" x14ac:dyDescent="0.2">
      <c r="A118" s="5" t="s">
        <v>1827</v>
      </c>
      <c r="B118" s="1">
        <v>45082</v>
      </c>
      <c r="C118" s="10">
        <v>27</v>
      </c>
      <c r="D118">
        <f>SUMIFS(data!$G$2:$G$15018,data!$H$2:$H$15018,Endirim!$A118,data!$D$2:$D$15018,Endirim!$B118)</f>
        <v>26</v>
      </c>
      <c r="E118" t="str">
        <f t="shared" si="2"/>
        <v>Endirim tətbiq edilsin</v>
      </c>
      <c r="F118" t="str">
        <f t="shared" si="3"/>
        <v>Berty Yapp</v>
      </c>
      <c r="G118" t="str">
        <f>IF(F118="","",_xlfn.XLOOKUP(B118,data!$D$2:$D$15018,data!$F$2:$F$15018))</f>
        <v>MaritalStatus</v>
      </c>
    </row>
    <row r="119" spans="1:7" x14ac:dyDescent="0.2">
      <c r="A119" s="5" t="s">
        <v>1186</v>
      </c>
      <c r="B119" s="1">
        <v>45062</v>
      </c>
      <c r="C119" s="10">
        <v>10</v>
      </c>
      <c r="D119">
        <f>SUMIFS(data!$G$2:$G$15018,data!$H$2:$H$15018,Endirim!$A119,data!$D$2:$D$15018,Endirim!$B119)</f>
        <v>10</v>
      </c>
      <c r="E119" t="str">
        <f t="shared" si="2"/>
        <v>Endirim yoxdur</v>
      </c>
      <c r="F119" t="str">
        <f t="shared" si="3"/>
        <v/>
      </c>
      <c r="G119" t="str">
        <f>IF(F119="","",_xlfn.XLOOKUP(B119,data!$D$2:$D$15018,data!$F$2:$F$15018))</f>
        <v/>
      </c>
    </row>
    <row r="120" spans="1:7" x14ac:dyDescent="0.2">
      <c r="A120" s="5" t="s">
        <v>1321</v>
      </c>
      <c r="B120" s="1">
        <v>45050</v>
      </c>
      <c r="C120" s="10">
        <v>65</v>
      </c>
      <c r="D120">
        <f>SUMIFS(data!$G$2:$G$15018,data!$H$2:$H$15018,Endirim!$A120,data!$D$2:$D$15018,Endirim!$B120)</f>
        <v>65</v>
      </c>
      <c r="E120" t="str">
        <f t="shared" si="2"/>
        <v>Endirim yoxdur</v>
      </c>
      <c r="F120" t="str">
        <f t="shared" si="3"/>
        <v/>
      </c>
      <c r="G120" t="str">
        <f>IF(F120="","",_xlfn.XLOOKUP(B120,data!$D$2:$D$15018,data!$F$2:$F$15018))</f>
        <v/>
      </c>
    </row>
    <row r="121" spans="1:7" x14ac:dyDescent="0.2">
      <c r="A121" s="5" t="s">
        <v>1013</v>
      </c>
      <c r="B121" s="1">
        <v>45063</v>
      </c>
      <c r="C121" s="10">
        <v>27</v>
      </c>
      <c r="D121">
        <f>SUMIFS(data!$G$2:$G$15018,data!$H$2:$H$15018,Endirim!$A121,data!$D$2:$D$15018,Endirim!$B121)</f>
        <v>26</v>
      </c>
      <c r="E121" t="str">
        <f t="shared" si="2"/>
        <v>Endirim tətbiq edilsin</v>
      </c>
      <c r="F121" t="str">
        <f t="shared" si="3"/>
        <v>Betteann Carress</v>
      </c>
      <c r="G121" t="str">
        <f>IF(F121="","",_xlfn.XLOOKUP(B121,data!$D$2:$D$15018,data!$F$2:$F$15018))</f>
        <v>HandsetRefurbished</v>
      </c>
    </row>
    <row r="122" spans="1:7" x14ac:dyDescent="0.2">
      <c r="A122" s="5" t="s">
        <v>1683</v>
      </c>
      <c r="B122" s="1">
        <v>45078</v>
      </c>
      <c r="C122" s="10">
        <v>25</v>
      </c>
      <c r="D122">
        <f>SUMIFS(data!$G$2:$G$15018,data!$H$2:$H$15018,Endirim!$A122,data!$D$2:$D$15018,Endirim!$B122)</f>
        <v>25</v>
      </c>
      <c r="E122" t="str">
        <f t="shared" si="2"/>
        <v>Endirim yoxdur</v>
      </c>
      <c r="F122" t="str">
        <f t="shared" si="3"/>
        <v/>
      </c>
      <c r="G122" t="str">
        <f>IF(F122="","",_xlfn.XLOOKUP(B122,data!$D$2:$D$15018,data!$F$2:$F$15018))</f>
        <v/>
      </c>
    </row>
    <row r="123" spans="1:7" x14ac:dyDescent="0.2">
      <c r="A123" s="5" t="s">
        <v>1612</v>
      </c>
      <c r="B123" s="1">
        <v>45065</v>
      </c>
      <c r="C123" s="10">
        <v>28</v>
      </c>
      <c r="D123">
        <f>SUMIFS(data!$G$2:$G$15018,data!$H$2:$H$15018,Endirim!$A123,data!$D$2:$D$15018,Endirim!$B123)</f>
        <v>26</v>
      </c>
      <c r="E123" t="str">
        <f t="shared" si="2"/>
        <v>Endirim tətbiq edilsin</v>
      </c>
      <c r="F123" t="str">
        <f t="shared" si="3"/>
        <v>Bettine Kitchener</v>
      </c>
      <c r="G123" t="str">
        <f>IF(F123="","",_xlfn.XLOOKUP(B123,data!$D$2:$D$15018,data!$F$2:$F$15018))</f>
        <v>HasCreditCard</v>
      </c>
    </row>
    <row r="124" spans="1:7" x14ac:dyDescent="0.2">
      <c r="A124" s="5" t="s">
        <v>1584</v>
      </c>
      <c r="B124" s="1">
        <v>45041</v>
      </c>
      <c r="C124" s="10">
        <v>28</v>
      </c>
      <c r="D124">
        <f>SUMIFS(data!$G$2:$G$15018,data!$H$2:$H$15018,Endirim!$A124,data!$D$2:$D$15018,Endirim!$B124)</f>
        <v>22</v>
      </c>
      <c r="E124" t="str">
        <f t="shared" si="2"/>
        <v>Endirim tətbiq edilsin</v>
      </c>
      <c r="F124" t="str">
        <f t="shared" si="3"/>
        <v>Beulah Applegarth</v>
      </c>
      <c r="G124" t="str">
        <f>IF(F124="","",_xlfn.XLOOKUP(B124,data!$D$2:$D$15018,data!$F$2:$F$15018))</f>
        <v>HandsetWebCapable</v>
      </c>
    </row>
    <row r="125" spans="1:7" x14ac:dyDescent="0.2">
      <c r="A125" s="5" t="s">
        <v>1825</v>
      </c>
      <c r="B125" s="1">
        <v>45081</v>
      </c>
      <c r="C125" s="10">
        <v>26</v>
      </c>
      <c r="D125">
        <f>SUMIFS(data!$G$2:$G$15018,data!$H$2:$H$15018,Endirim!$A125,data!$D$2:$D$15018,Endirim!$B125)</f>
        <v>26</v>
      </c>
      <c r="E125" t="str">
        <f t="shared" si="2"/>
        <v>Endirim yoxdur</v>
      </c>
      <c r="F125" t="str">
        <f t="shared" si="3"/>
        <v/>
      </c>
      <c r="G125" t="str">
        <f>IF(F125="","",_xlfn.XLOOKUP(B125,data!$D$2:$D$15018,data!$F$2:$F$15018))</f>
        <v/>
      </c>
    </row>
    <row r="126" spans="1:7" x14ac:dyDescent="0.2">
      <c r="A126" s="5" t="s">
        <v>1965</v>
      </c>
      <c r="B126" s="1">
        <v>45068</v>
      </c>
      <c r="C126" s="10">
        <v>75</v>
      </c>
      <c r="D126">
        <f>SUMIFS(data!$G$2:$G$15018,data!$H$2:$H$15018,Endirim!$A126,data!$D$2:$D$15018,Endirim!$B126)</f>
        <v>22</v>
      </c>
      <c r="E126" t="str">
        <f t="shared" si="2"/>
        <v>Endirim tətbiq edilsin</v>
      </c>
      <c r="F126" t="str">
        <f t="shared" si="3"/>
        <v>Bili Pairpoint</v>
      </c>
      <c r="G126" t="str">
        <f>IF(F126="","",_xlfn.XLOOKUP(B126,data!$D$2:$D$15018,data!$F$2:$F$15018))</f>
        <v>RespondsToMailOffers</v>
      </c>
    </row>
    <row r="127" spans="1:7" x14ac:dyDescent="0.2">
      <c r="A127" s="5" t="s">
        <v>1442</v>
      </c>
      <c r="B127" s="1">
        <v>45073</v>
      </c>
      <c r="C127" s="10">
        <v>62</v>
      </c>
      <c r="D127">
        <f>SUMIFS(data!$G$2:$G$15018,data!$H$2:$H$15018,Endirim!$A127,data!$D$2:$D$15018,Endirim!$B127)</f>
        <v>28</v>
      </c>
      <c r="E127" t="str">
        <f t="shared" si="2"/>
        <v>Endirim tətbiq edilsin</v>
      </c>
      <c r="F127" t="str">
        <f t="shared" si="3"/>
        <v>Birgit Leas</v>
      </c>
      <c r="G127" t="str">
        <f>IF(F127="","",_xlfn.XLOOKUP(B127,data!$D$2:$D$15018,data!$F$2:$F$15018))</f>
        <v>NewCellphoneUser</v>
      </c>
    </row>
    <row r="128" spans="1:7" x14ac:dyDescent="0.2">
      <c r="A128" s="5" t="s">
        <v>1866</v>
      </c>
      <c r="B128" s="1">
        <v>45087</v>
      </c>
      <c r="C128" s="10">
        <v>62</v>
      </c>
      <c r="D128">
        <f>SUMIFS(data!$G$2:$G$15018,data!$H$2:$H$15018,Endirim!$A128,data!$D$2:$D$15018,Endirim!$B128)</f>
        <v>84</v>
      </c>
      <c r="E128" t="str">
        <f t="shared" si="2"/>
        <v>Endirim tətbiq edilsin</v>
      </c>
      <c r="F128" t="str">
        <f t="shared" si="3"/>
        <v>Blakeley Bowie</v>
      </c>
      <c r="G128" t="str">
        <f>IF(F128="","",_xlfn.XLOOKUP(B128,data!$D$2:$D$15018,data!$F$2:$F$15018))</f>
        <v>MaritalStatus</v>
      </c>
    </row>
    <row r="129" spans="1:7" x14ac:dyDescent="0.2">
      <c r="A129" s="5" t="s">
        <v>1001</v>
      </c>
      <c r="B129" s="1">
        <v>45070</v>
      </c>
      <c r="C129" s="10">
        <v>65</v>
      </c>
      <c r="D129">
        <f>SUMIFS(data!$G$2:$G$15018,data!$H$2:$H$15018,Endirim!$A129,data!$D$2:$D$15018,Endirim!$B129)</f>
        <v>29</v>
      </c>
      <c r="E129" t="str">
        <f t="shared" si="2"/>
        <v>Endirim tətbiq edilsin</v>
      </c>
      <c r="F129" t="str">
        <f t="shared" si="3"/>
        <v>Bobbe Prandini</v>
      </c>
      <c r="G129" t="str">
        <f>IF(F129="","",_xlfn.XLOOKUP(B129,data!$D$2:$D$15018,data!$F$2:$F$15018))</f>
        <v>MaritalStatus</v>
      </c>
    </row>
    <row r="130" spans="1:7" x14ac:dyDescent="0.2">
      <c r="A130" s="5" t="s">
        <v>1836</v>
      </c>
      <c r="B130" s="1">
        <v>45051</v>
      </c>
      <c r="C130" s="10">
        <v>27</v>
      </c>
      <c r="D130">
        <f>SUMIFS(data!$G$2:$G$15018,data!$H$2:$H$15018,Endirim!$A130,data!$D$2:$D$15018,Endirim!$B130)</f>
        <v>16</v>
      </c>
      <c r="E130" t="str">
        <f t="shared" si="2"/>
        <v>Endirim tətbiq edilsin</v>
      </c>
      <c r="F130" t="str">
        <f t="shared" si="3"/>
        <v>Bobbee MacKinnon</v>
      </c>
      <c r="G130" t="str">
        <f>IF(F130="","",_xlfn.XLOOKUP(B130,data!$D$2:$D$15018,data!$F$2:$F$15018))</f>
        <v>RVOwner</v>
      </c>
    </row>
    <row r="131" spans="1:7" x14ac:dyDescent="0.2">
      <c r="A131" s="5" t="s">
        <v>1262</v>
      </c>
      <c r="B131" s="1">
        <v>45082</v>
      </c>
      <c r="C131" s="10">
        <v>65</v>
      </c>
      <c r="D131">
        <f>SUMIFS(data!$G$2:$G$15018,data!$H$2:$H$15018,Endirim!$A131,data!$D$2:$D$15018,Endirim!$B131)</f>
        <v>27</v>
      </c>
      <c r="E131" t="str">
        <f t="shared" si="2"/>
        <v>Endirim tətbiq edilsin</v>
      </c>
      <c r="F131" t="str">
        <f t="shared" si="3"/>
        <v>Bobbye Hardistry</v>
      </c>
      <c r="G131" t="str">
        <f>IF(F131="","",_xlfn.XLOOKUP(B131,data!$D$2:$D$15018,data!$F$2:$F$15018))</f>
        <v>MaritalStatus</v>
      </c>
    </row>
    <row r="132" spans="1:7" x14ac:dyDescent="0.2">
      <c r="A132" s="5" t="s">
        <v>995</v>
      </c>
      <c r="B132" s="1">
        <v>45065</v>
      </c>
      <c r="C132" s="10">
        <v>27</v>
      </c>
      <c r="D132">
        <f>SUMIFS(data!$G$2:$G$15018,data!$H$2:$H$15018,Endirim!$A132,data!$D$2:$D$15018,Endirim!$B132)</f>
        <v>22</v>
      </c>
      <c r="E132" t="str">
        <f t="shared" si="2"/>
        <v>Endirim tətbiq edilsin</v>
      </c>
      <c r="F132" t="str">
        <f t="shared" si="3"/>
        <v>Bonny Crowd</v>
      </c>
      <c r="G132" t="str">
        <f>IF(F132="","",_xlfn.XLOOKUP(B132,data!$D$2:$D$15018,data!$F$2:$F$15018))</f>
        <v>HasCreditCard</v>
      </c>
    </row>
    <row r="133" spans="1:7" x14ac:dyDescent="0.2">
      <c r="A133" s="5" t="s">
        <v>1360</v>
      </c>
      <c r="B133" s="1">
        <v>45058</v>
      </c>
      <c r="C133" s="10">
        <v>25</v>
      </c>
      <c r="D133">
        <f>SUMIFS(data!$G$2:$G$15018,data!$H$2:$H$15018,Endirim!$A133,data!$D$2:$D$15018,Endirim!$B133)</f>
        <v>25</v>
      </c>
      <c r="E133" t="str">
        <f t="shared" ref="E133:E196" si="4">IF(C133=D133, "Endirim yoxdur", "Endirim tətbiq edilsin")</f>
        <v>Endirim yoxdur</v>
      </c>
      <c r="F133" t="str">
        <f t="shared" ref="F133:F196" si="5">IF(E133="Endirim tətbiq edilsin",A133,"")</f>
        <v/>
      </c>
      <c r="G133" t="str">
        <f>IF(F133="","",_xlfn.XLOOKUP(B133,data!$D$2:$D$15018,data!$F$2:$F$15018))</f>
        <v/>
      </c>
    </row>
    <row r="134" spans="1:7" x14ac:dyDescent="0.2">
      <c r="A134" s="5" t="s">
        <v>1182</v>
      </c>
      <c r="B134" s="1">
        <v>45073</v>
      </c>
      <c r="C134" s="10">
        <v>62</v>
      </c>
      <c r="D134">
        <f>SUMIFS(data!$G$2:$G$15018,data!$H$2:$H$15018,Endirim!$A134,data!$D$2:$D$15018,Endirim!$B134)</f>
        <v>62</v>
      </c>
      <c r="E134" t="str">
        <f t="shared" si="4"/>
        <v>Endirim yoxdur</v>
      </c>
      <c r="F134" t="str">
        <f t="shared" si="5"/>
        <v/>
      </c>
      <c r="G134" t="str">
        <f>IF(F134="","",_xlfn.XLOOKUP(B134,data!$D$2:$D$15018,data!$F$2:$F$15018))</f>
        <v/>
      </c>
    </row>
    <row r="135" spans="1:7" x14ac:dyDescent="0.2">
      <c r="A135" s="5" t="s">
        <v>1317</v>
      </c>
      <c r="B135" s="1">
        <v>45080</v>
      </c>
      <c r="C135" s="10">
        <v>29</v>
      </c>
      <c r="D135">
        <f>SUMIFS(data!$G$2:$G$15018,data!$H$2:$H$15018,Endirim!$A135,data!$D$2:$D$15018,Endirim!$B135)</f>
        <v>29</v>
      </c>
      <c r="E135" t="str">
        <f t="shared" si="4"/>
        <v>Endirim yoxdur</v>
      </c>
      <c r="F135" t="str">
        <f t="shared" si="5"/>
        <v/>
      </c>
      <c r="G135" t="str">
        <f>IF(F135="","",_xlfn.XLOOKUP(B135,data!$D$2:$D$15018,data!$F$2:$F$15018))</f>
        <v/>
      </c>
    </row>
    <row r="136" spans="1:7" x14ac:dyDescent="0.2">
      <c r="A136" s="5" t="s">
        <v>1420</v>
      </c>
      <c r="B136" s="1">
        <v>45062</v>
      </c>
      <c r="C136" s="10">
        <v>29</v>
      </c>
      <c r="D136">
        <f>SUMIFS(data!$G$2:$G$15018,data!$H$2:$H$15018,Endirim!$A136,data!$D$2:$D$15018,Endirim!$B136)</f>
        <v>29</v>
      </c>
      <c r="E136" t="str">
        <f t="shared" si="4"/>
        <v>Endirim yoxdur</v>
      </c>
      <c r="F136" t="str">
        <f t="shared" si="5"/>
        <v/>
      </c>
      <c r="G136" t="str">
        <f>IF(F136="","",_xlfn.XLOOKUP(B136,data!$D$2:$D$15018,data!$F$2:$F$15018))</f>
        <v/>
      </c>
    </row>
    <row r="137" spans="1:7" x14ac:dyDescent="0.2">
      <c r="A137" s="5" t="s">
        <v>1387</v>
      </c>
      <c r="B137" s="1">
        <v>45076</v>
      </c>
      <c r="C137" s="10">
        <v>28</v>
      </c>
      <c r="D137">
        <f>SUMIFS(data!$G$2:$G$15018,data!$H$2:$H$15018,Endirim!$A137,data!$D$2:$D$15018,Endirim!$B137)</f>
        <v>28</v>
      </c>
      <c r="E137" t="str">
        <f t="shared" si="4"/>
        <v>Endirim yoxdur</v>
      </c>
      <c r="F137" t="str">
        <f t="shared" si="5"/>
        <v/>
      </c>
      <c r="G137" t="str">
        <f>IF(F137="","",_xlfn.XLOOKUP(B137,data!$D$2:$D$15018,data!$F$2:$F$15018))</f>
        <v/>
      </c>
    </row>
    <row r="138" spans="1:7" x14ac:dyDescent="0.2">
      <c r="A138" s="5" t="s">
        <v>1882</v>
      </c>
      <c r="B138" s="1">
        <v>45062</v>
      </c>
      <c r="C138" s="10">
        <v>27</v>
      </c>
      <c r="D138">
        <f>SUMIFS(data!$G$2:$G$15018,data!$H$2:$H$15018,Endirim!$A138,data!$D$2:$D$15018,Endirim!$B138)</f>
        <v>25</v>
      </c>
      <c r="E138" t="str">
        <f t="shared" si="4"/>
        <v>Endirim tətbiq edilsin</v>
      </c>
      <c r="F138" t="str">
        <f t="shared" si="5"/>
        <v>Brenn Enstone</v>
      </c>
      <c r="G138" t="str">
        <f>IF(F138="","",_xlfn.XLOOKUP(B138,data!$D$2:$D$15018,data!$F$2:$F$15018))</f>
        <v>Homeownership</v>
      </c>
    </row>
    <row r="139" spans="1:7" x14ac:dyDescent="0.2">
      <c r="A139" s="5" t="s">
        <v>1779</v>
      </c>
      <c r="B139" s="1">
        <v>45066</v>
      </c>
      <c r="C139" s="10">
        <v>25</v>
      </c>
      <c r="D139">
        <f>SUMIFS(data!$G$2:$G$15018,data!$H$2:$H$15018,Endirim!$A139,data!$D$2:$D$15018,Endirim!$B139)</f>
        <v>25</v>
      </c>
      <c r="E139" t="str">
        <f t="shared" si="4"/>
        <v>Endirim yoxdur</v>
      </c>
      <c r="F139" t="str">
        <f t="shared" si="5"/>
        <v/>
      </c>
      <c r="G139" t="str">
        <f>IF(F139="","",_xlfn.XLOOKUP(B139,data!$D$2:$D$15018,data!$F$2:$F$15018))</f>
        <v/>
      </c>
    </row>
    <row r="140" spans="1:7" x14ac:dyDescent="0.2">
      <c r="A140" s="5" t="s">
        <v>1027</v>
      </c>
      <c r="B140" s="1">
        <v>45055</v>
      </c>
      <c r="C140" s="10">
        <v>75</v>
      </c>
      <c r="D140">
        <f>SUMIFS(data!$G$2:$G$15018,data!$H$2:$H$15018,Endirim!$A140,data!$D$2:$D$15018,Endirim!$B140)</f>
        <v>29</v>
      </c>
      <c r="E140" t="str">
        <f t="shared" si="4"/>
        <v>Endirim tətbiq edilsin</v>
      </c>
      <c r="F140" t="str">
        <f t="shared" si="5"/>
        <v>Brice Craker</v>
      </c>
      <c r="G140" t="str">
        <f>IF(F140="","",_xlfn.XLOOKUP(B140,data!$D$2:$D$15018,data!$F$2:$F$15018))</f>
        <v>RVOwner</v>
      </c>
    </row>
    <row r="141" spans="1:7" x14ac:dyDescent="0.2">
      <c r="A141" s="5" t="s">
        <v>1483</v>
      </c>
      <c r="B141" s="1">
        <v>45069</v>
      </c>
      <c r="C141" s="10">
        <v>75</v>
      </c>
      <c r="D141">
        <f>SUMIFS(data!$G$2:$G$15018,data!$H$2:$H$15018,Endirim!$A141,data!$D$2:$D$15018,Endirim!$B141)</f>
        <v>75</v>
      </c>
      <c r="E141" t="str">
        <f t="shared" si="4"/>
        <v>Endirim yoxdur</v>
      </c>
      <c r="F141" t="str">
        <f t="shared" si="5"/>
        <v/>
      </c>
      <c r="G141" t="str">
        <f>IF(F141="","",_xlfn.XLOOKUP(B141,data!$D$2:$D$15018,data!$F$2:$F$15018))</f>
        <v/>
      </c>
    </row>
    <row r="142" spans="1:7" x14ac:dyDescent="0.2">
      <c r="A142" s="5" t="s">
        <v>1451</v>
      </c>
      <c r="B142" s="1">
        <v>45061</v>
      </c>
      <c r="C142" s="10">
        <v>75</v>
      </c>
      <c r="D142">
        <f>SUMIFS(data!$G$2:$G$15018,data!$H$2:$H$15018,Endirim!$A142,data!$D$2:$D$15018,Endirim!$B142)</f>
        <v>75</v>
      </c>
      <c r="E142" t="str">
        <f t="shared" si="4"/>
        <v>Endirim yoxdur</v>
      </c>
      <c r="F142" t="str">
        <f t="shared" si="5"/>
        <v/>
      </c>
      <c r="G142" t="str">
        <f>IF(F142="","",_xlfn.XLOOKUP(B142,data!$D$2:$D$15018,data!$F$2:$F$15018))</f>
        <v/>
      </c>
    </row>
    <row r="143" spans="1:7" x14ac:dyDescent="0.2">
      <c r="A143" s="5" t="s">
        <v>1816</v>
      </c>
      <c r="B143" s="1">
        <v>45082</v>
      </c>
      <c r="C143" s="10">
        <v>25</v>
      </c>
      <c r="D143">
        <f>SUMIFS(data!$G$2:$G$15018,data!$H$2:$H$15018,Endirim!$A143,data!$D$2:$D$15018,Endirim!$B143)</f>
        <v>25</v>
      </c>
      <c r="E143" t="str">
        <f t="shared" si="4"/>
        <v>Endirim yoxdur</v>
      </c>
      <c r="F143" t="str">
        <f t="shared" si="5"/>
        <v/>
      </c>
      <c r="G143" t="str">
        <f>IF(F143="","",_xlfn.XLOOKUP(B143,data!$D$2:$D$15018,data!$F$2:$F$15018))</f>
        <v/>
      </c>
    </row>
    <row r="144" spans="1:7" x14ac:dyDescent="0.2">
      <c r="A144" s="5" t="s">
        <v>1605</v>
      </c>
      <c r="B144" s="1">
        <v>45060</v>
      </c>
      <c r="C144" s="10">
        <v>22</v>
      </c>
      <c r="D144">
        <f>SUMIFS(data!$G$2:$G$15018,data!$H$2:$H$15018,Endirim!$A144,data!$D$2:$D$15018,Endirim!$B144)</f>
        <v>22</v>
      </c>
      <c r="E144" t="str">
        <f t="shared" si="4"/>
        <v>Endirim yoxdur</v>
      </c>
      <c r="F144" t="str">
        <f t="shared" si="5"/>
        <v/>
      </c>
      <c r="G144" t="str">
        <f>IF(F144="","",_xlfn.XLOOKUP(B144,data!$D$2:$D$15018,data!$F$2:$F$15018))</f>
        <v/>
      </c>
    </row>
    <row r="145" spans="1:7" x14ac:dyDescent="0.2">
      <c r="A145" s="5" t="s">
        <v>1521</v>
      </c>
      <c r="B145" s="1">
        <v>45087</v>
      </c>
      <c r="C145" s="10">
        <v>62</v>
      </c>
      <c r="D145">
        <f>SUMIFS(data!$G$2:$G$15018,data!$H$2:$H$15018,Endirim!$A145,data!$D$2:$D$15018,Endirim!$B145)</f>
        <v>13</v>
      </c>
      <c r="E145" t="str">
        <f t="shared" si="4"/>
        <v>Endirim tətbiq edilsin</v>
      </c>
      <c r="F145" t="str">
        <f t="shared" si="5"/>
        <v>Brock Jentet</v>
      </c>
      <c r="G145" t="str">
        <f>IF(F145="","",_xlfn.XLOOKUP(B145,data!$D$2:$D$15018,data!$F$2:$F$15018))</f>
        <v>MaritalStatus</v>
      </c>
    </row>
    <row r="146" spans="1:7" x14ac:dyDescent="0.2">
      <c r="A146" s="5" t="s">
        <v>1381</v>
      </c>
      <c r="B146" s="1">
        <v>45058</v>
      </c>
      <c r="C146" s="10">
        <v>75</v>
      </c>
      <c r="D146">
        <f>SUMIFS(data!$G$2:$G$15018,data!$H$2:$H$15018,Endirim!$A146,data!$D$2:$D$15018,Endirim!$B146)</f>
        <v>66</v>
      </c>
      <c r="E146" t="str">
        <f t="shared" si="4"/>
        <v>Endirim tətbiq edilsin</v>
      </c>
      <c r="F146" t="str">
        <f t="shared" si="5"/>
        <v>Bron Ghilardi</v>
      </c>
      <c r="G146" t="str">
        <f>IF(F146="","",_xlfn.XLOOKUP(B146,data!$D$2:$D$15018,data!$F$2:$F$15018))</f>
        <v>MadeCallToRetentionTeam</v>
      </c>
    </row>
    <row r="147" spans="1:7" x14ac:dyDescent="0.2">
      <c r="A147" s="5" t="s">
        <v>1570</v>
      </c>
      <c r="B147" s="1">
        <v>45078</v>
      </c>
      <c r="C147" s="10">
        <v>29</v>
      </c>
      <c r="D147">
        <f>SUMIFS(data!$G$2:$G$15018,data!$H$2:$H$15018,Endirim!$A147,data!$D$2:$D$15018,Endirim!$B147)</f>
        <v>28</v>
      </c>
      <c r="E147" t="str">
        <f t="shared" si="4"/>
        <v>Endirim tətbiq edilsin</v>
      </c>
      <c r="F147" t="str">
        <f t="shared" si="5"/>
        <v>Brooks Cockburn</v>
      </c>
      <c r="G147" t="str">
        <f>IF(F147="","",_xlfn.XLOOKUP(B147,data!$D$2:$D$15018,data!$F$2:$F$15018))</f>
        <v>Homeownership</v>
      </c>
    </row>
    <row r="148" spans="1:7" x14ac:dyDescent="0.2">
      <c r="A148" s="5" t="s">
        <v>1634</v>
      </c>
      <c r="B148" s="1">
        <v>45071</v>
      </c>
      <c r="C148" s="10">
        <v>29</v>
      </c>
      <c r="D148">
        <f>SUMIFS(data!$G$2:$G$15018,data!$H$2:$H$15018,Endirim!$A148,data!$D$2:$D$15018,Endirim!$B148)</f>
        <v>14</v>
      </c>
      <c r="E148" t="str">
        <f t="shared" si="4"/>
        <v>Endirim tətbiq edilsin</v>
      </c>
      <c r="F148" t="str">
        <f t="shared" si="5"/>
        <v>Brooks Haveline</v>
      </c>
      <c r="G148" t="str">
        <f>IF(F148="","",_xlfn.XLOOKUP(B148,data!$D$2:$D$15018,data!$F$2:$F$15018))</f>
        <v>OwnsComputer</v>
      </c>
    </row>
    <row r="149" spans="1:7" x14ac:dyDescent="0.2">
      <c r="A149" s="5" t="s">
        <v>1722</v>
      </c>
      <c r="B149" s="1">
        <v>45060</v>
      </c>
      <c r="C149" s="10">
        <v>62</v>
      </c>
      <c r="D149">
        <f>SUMIFS(data!$G$2:$G$15018,data!$H$2:$H$15018,Endirim!$A149,data!$D$2:$D$15018,Endirim!$B149)</f>
        <v>62</v>
      </c>
      <c r="E149" t="str">
        <f t="shared" si="4"/>
        <v>Endirim yoxdur</v>
      </c>
      <c r="F149" t="str">
        <f t="shared" si="5"/>
        <v/>
      </c>
      <c r="G149" t="str">
        <f>IF(F149="","",_xlfn.XLOOKUP(B149,data!$D$2:$D$15018,data!$F$2:$F$15018))</f>
        <v/>
      </c>
    </row>
    <row r="150" spans="1:7" x14ac:dyDescent="0.2">
      <c r="A150" s="5" t="s">
        <v>1810</v>
      </c>
      <c r="B150" s="1">
        <v>45065</v>
      </c>
      <c r="C150" s="10">
        <v>26</v>
      </c>
      <c r="D150">
        <f>SUMIFS(data!$G$2:$G$15018,data!$H$2:$H$15018,Endirim!$A150,data!$D$2:$D$15018,Endirim!$B150)</f>
        <v>26</v>
      </c>
      <c r="E150" t="str">
        <f t="shared" si="4"/>
        <v>Endirim yoxdur</v>
      </c>
      <c r="F150" t="str">
        <f t="shared" si="5"/>
        <v/>
      </c>
      <c r="G150" t="str">
        <f>IF(F150="","",_xlfn.XLOOKUP(B150,data!$D$2:$D$15018,data!$F$2:$F$15018))</f>
        <v/>
      </c>
    </row>
    <row r="151" spans="1:7" x14ac:dyDescent="0.2">
      <c r="A151" s="5" t="s">
        <v>1487</v>
      </c>
      <c r="B151" s="1">
        <v>45078</v>
      </c>
      <c r="C151" s="10">
        <v>28</v>
      </c>
      <c r="D151">
        <f>SUMIFS(data!$G$2:$G$15018,data!$H$2:$H$15018,Endirim!$A151,data!$D$2:$D$15018,Endirim!$B151)</f>
        <v>13</v>
      </c>
      <c r="E151" t="str">
        <f t="shared" si="4"/>
        <v>Endirim tətbiq edilsin</v>
      </c>
      <c r="F151" t="str">
        <f t="shared" si="5"/>
        <v>Brynna Dedney</v>
      </c>
      <c r="G151" t="str">
        <f>IF(F151="","",_xlfn.XLOOKUP(B151,data!$D$2:$D$15018,data!$F$2:$F$15018))</f>
        <v>Homeownership</v>
      </c>
    </row>
    <row r="152" spans="1:7" x14ac:dyDescent="0.2">
      <c r="A152" s="5" t="s">
        <v>1344</v>
      </c>
      <c r="B152" s="1">
        <v>45077</v>
      </c>
      <c r="C152" s="10">
        <v>62</v>
      </c>
      <c r="D152">
        <f>SUMIFS(data!$G$2:$G$15018,data!$H$2:$H$15018,Endirim!$A152,data!$D$2:$D$15018,Endirim!$B152)</f>
        <v>62</v>
      </c>
      <c r="E152" t="str">
        <f t="shared" si="4"/>
        <v>Endirim yoxdur</v>
      </c>
      <c r="F152" t="str">
        <f t="shared" si="5"/>
        <v/>
      </c>
      <c r="G152" t="str">
        <f>IF(F152="","",_xlfn.XLOOKUP(B152,data!$D$2:$D$15018,data!$F$2:$F$15018))</f>
        <v/>
      </c>
    </row>
    <row r="153" spans="1:7" x14ac:dyDescent="0.2">
      <c r="A153" s="5" t="s">
        <v>1116</v>
      </c>
      <c r="B153" s="1">
        <v>45083</v>
      </c>
      <c r="C153" s="10">
        <v>75</v>
      </c>
      <c r="D153">
        <f>SUMIFS(data!$G$2:$G$15018,data!$H$2:$H$15018,Endirim!$A153,data!$D$2:$D$15018,Endirim!$B153)</f>
        <v>137</v>
      </c>
      <c r="E153" t="str">
        <f t="shared" si="4"/>
        <v>Endirim tətbiq edilsin</v>
      </c>
      <c r="F153" t="str">
        <f t="shared" si="5"/>
        <v>Buffy Tonn</v>
      </c>
      <c r="G153" t="str">
        <f>IF(F153="","",_xlfn.XLOOKUP(B153,data!$D$2:$D$15018,data!$F$2:$F$15018))</f>
        <v>HandsetWebCapable</v>
      </c>
    </row>
    <row r="154" spans="1:7" x14ac:dyDescent="0.2">
      <c r="A154" s="5" t="s">
        <v>1335</v>
      </c>
      <c r="B154" s="1">
        <v>45058</v>
      </c>
      <c r="C154" s="10">
        <v>26</v>
      </c>
      <c r="D154">
        <f>SUMIFS(data!$G$2:$G$15018,data!$H$2:$H$15018,Endirim!$A154,data!$D$2:$D$15018,Endirim!$B154)</f>
        <v>26</v>
      </c>
      <c r="E154" t="str">
        <f t="shared" si="4"/>
        <v>Endirim yoxdur</v>
      </c>
      <c r="F154" t="str">
        <f t="shared" si="5"/>
        <v/>
      </c>
      <c r="G154" t="str">
        <f>IF(F154="","",_xlfn.XLOOKUP(B154,data!$D$2:$D$15018,data!$F$2:$F$15018))</f>
        <v/>
      </c>
    </row>
    <row r="155" spans="1:7" x14ac:dyDescent="0.2">
      <c r="A155" s="5" t="s">
        <v>1541</v>
      </c>
      <c r="B155" s="1">
        <v>45057</v>
      </c>
      <c r="C155" s="10">
        <v>16</v>
      </c>
      <c r="D155">
        <f>SUMIFS(data!$G$2:$G$15018,data!$H$2:$H$15018,Endirim!$A155,data!$D$2:$D$15018,Endirim!$B155)</f>
        <v>16</v>
      </c>
      <c r="E155" t="str">
        <f t="shared" si="4"/>
        <v>Endirim yoxdur</v>
      </c>
      <c r="F155" t="str">
        <f t="shared" si="5"/>
        <v/>
      </c>
      <c r="G155" t="str">
        <f>IF(F155="","",_xlfn.XLOOKUP(B155,data!$D$2:$D$15018,data!$F$2:$F$15018))</f>
        <v/>
      </c>
    </row>
    <row r="156" spans="1:7" x14ac:dyDescent="0.2">
      <c r="A156" s="5" t="s">
        <v>1281</v>
      </c>
      <c r="B156" s="1">
        <v>45081</v>
      </c>
      <c r="C156" s="10">
        <v>62</v>
      </c>
      <c r="D156">
        <f>SUMIFS(data!$G$2:$G$15018,data!$H$2:$H$15018,Endirim!$A156,data!$D$2:$D$15018,Endirim!$B156)</f>
        <v>62</v>
      </c>
      <c r="E156" t="str">
        <f t="shared" si="4"/>
        <v>Endirim yoxdur</v>
      </c>
      <c r="F156" t="str">
        <f t="shared" si="5"/>
        <v/>
      </c>
      <c r="G156" t="str">
        <f>IF(F156="","",_xlfn.XLOOKUP(B156,data!$D$2:$D$15018,data!$F$2:$F$15018))</f>
        <v/>
      </c>
    </row>
    <row r="157" spans="1:7" x14ac:dyDescent="0.2">
      <c r="A157" s="5" t="s">
        <v>1643</v>
      </c>
      <c r="B157" s="1">
        <v>45081</v>
      </c>
      <c r="C157" s="10">
        <v>28</v>
      </c>
      <c r="D157">
        <f>SUMIFS(data!$G$2:$G$15018,data!$H$2:$H$15018,Endirim!$A157,data!$D$2:$D$15018,Endirim!$B157)</f>
        <v>13</v>
      </c>
      <c r="E157" t="str">
        <f t="shared" si="4"/>
        <v>Endirim tətbiq edilsin</v>
      </c>
      <c r="F157" t="str">
        <f t="shared" si="5"/>
        <v>Caldwell Buzzing</v>
      </c>
      <c r="G157" t="str">
        <f>IF(F157="","",_xlfn.XLOOKUP(B157,data!$D$2:$D$15018,data!$F$2:$F$15018))</f>
        <v>OwnsMotorcycle</v>
      </c>
    </row>
    <row r="158" spans="1:7" x14ac:dyDescent="0.2">
      <c r="A158" s="5" t="s">
        <v>1421</v>
      </c>
      <c r="B158" s="1">
        <v>45079</v>
      </c>
      <c r="C158" s="10">
        <v>27</v>
      </c>
      <c r="D158">
        <f>SUMIFS(data!$G$2:$G$15018,data!$H$2:$H$15018,Endirim!$A158,data!$D$2:$D$15018,Endirim!$B158)</f>
        <v>27</v>
      </c>
      <c r="E158" t="str">
        <f t="shared" si="4"/>
        <v>Endirim yoxdur</v>
      </c>
      <c r="F158" t="str">
        <f t="shared" si="5"/>
        <v/>
      </c>
      <c r="G158" t="str">
        <f>IF(F158="","",_xlfn.XLOOKUP(B158,data!$D$2:$D$15018,data!$F$2:$F$15018))</f>
        <v/>
      </c>
    </row>
    <row r="159" spans="1:7" x14ac:dyDescent="0.2">
      <c r="A159" s="5" t="s">
        <v>1474</v>
      </c>
      <c r="B159" s="1">
        <v>45074</v>
      </c>
      <c r="C159" s="10">
        <v>25</v>
      </c>
      <c r="D159">
        <f>SUMIFS(data!$G$2:$G$15018,data!$H$2:$H$15018,Endirim!$A159,data!$D$2:$D$15018,Endirim!$B159)</f>
        <v>16</v>
      </c>
      <c r="E159" t="str">
        <f t="shared" si="4"/>
        <v>Endirim tətbiq edilsin</v>
      </c>
      <c r="F159" t="str">
        <f t="shared" si="5"/>
        <v>Cammie Legh</v>
      </c>
      <c r="G159" t="str">
        <f>IF(F159="","",_xlfn.XLOOKUP(B159,data!$D$2:$D$15018,data!$F$2:$F$15018))</f>
        <v>HandsetWebCapable</v>
      </c>
    </row>
    <row r="160" spans="1:7" x14ac:dyDescent="0.2">
      <c r="A160" s="5" t="s">
        <v>1606</v>
      </c>
      <c r="B160" s="1">
        <v>45077</v>
      </c>
      <c r="C160" s="10">
        <v>28</v>
      </c>
      <c r="D160">
        <f>SUMIFS(data!$G$2:$G$15018,data!$H$2:$H$15018,Endirim!$A160,data!$D$2:$D$15018,Endirim!$B160)</f>
        <v>26</v>
      </c>
      <c r="E160" t="str">
        <f t="shared" si="4"/>
        <v>Endirim tətbiq edilsin</v>
      </c>
      <c r="F160" t="str">
        <f t="shared" si="5"/>
        <v>Caprice Pyecroft</v>
      </c>
      <c r="G160" t="str">
        <f>IF(F160="","",_xlfn.XLOOKUP(B160,data!$D$2:$D$15018,data!$F$2:$F$15018))</f>
        <v>MadeCallToRetentionTeam</v>
      </c>
    </row>
    <row r="161" spans="1:7" x14ac:dyDescent="0.2">
      <c r="A161" s="5" t="s">
        <v>1067</v>
      </c>
      <c r="B161" s="1">
        <v>45065</v>
      </c>
      <c r="C161" s="10">
        <v>66</v>
      </c>
      <c r="D161">
        <f>SUMIFS(data!$G$2:$G$15018,data!$H$2:$H$15018,Endirim!$A161,data!$D$2:$D$15018,Endirim!$B161)</f>
        <v>25</v>
      </c>
      <c r="E161" t="str">
        <f t="shared" si="4"/>
        <v>Endirim tətbiq edilsin</v>
      </c>
      <c r="F161" t="str">
        <f t="shared" si="5"/>
        <v>Caresse Nanninini</v>
      </c>
      <c r="G161" t="str">
        <f>IF(F161="","",_xlfn.XLOOKUP(B161,data!$D$2:$D$15018,data!$F$2:$F$15018))</f>
        <v>HasCreditCard</v>
      </c>
    </row>
    <row r="162" spans="1:7" x14ac:dyDescent="0.2">
      <c r="A162" s="5" t="s">
        <v>1586</v>
      </c>
      <c r="B162" s="1">
        <v>45088</v>
      </c>
      <c r="C162" s="10">
        <v>14</v>
      </c>
      <c r="D162">
        <f>SUMIFS(data!$G$2:$G$15018,data!$H$2:$H$15018,Endirim!$A162,data!$D$2:$D$15018,Endirim!$B162)</f>
        <v>10</v>
      </c>
      <c r="E162" t="str">
        <f t="shared" si="4"/>
        <v>Endirim tətbiq edilsin</v>
      </c>
      <c r="F162" t="str">
        <f t="shared" si="5"/>
        <v>Carl Sleney</v>
      </c>
      <c r="G162" t="str">
        <f>IF(F162="","",_xlfn.XLOOKUP(B162,data!$D$2:$D$15018,data!$F$2:$F$15018))</f>
        <v>HasCreditCard</v>
      </c>
    </row>
    <row r="163" spans="1:7" x14ac:dyDescent="0.2">
      <c r="A163" s="5" t="s">
        <v>1432</v>
      </c>
      <c r="B163" s="1">
        <v>45057</v>
      </c>
      <c r="C163" s="10">
        <v>62</v>
      </c>
      <c r="D163">
        <f>SUMIFS(data!$G$2:$G$15018,data!$H$2:$H$15018,Endirim!$A163,data!$D$2:$D$15018,Endirim!$B163)</f>
        <v>13</v>
      </c>
      <c r="E163" t="str">
        <f t="shared" si="4"/>
        <v>Endirim tətbiq edilsin</v>
      </c>
      <c r="F163" t="str">
        <f t="shared" si="5"/>
        <v>Carla Connors</v>
      </c>
      <c r="G163" t="str">
        <f>IF(F163="","",_xlfn.XLOOKUP(B163,data!$D$2:$D$15018,data!$F$2:$F$15018))</f>
        <v>NotNewCellphoneUser</v>
      </c>
    </row>
    <row r="164" spans="1:7" x14ac:dyDescent="0.2">
      <c r="A164" s="5" t="s">
        <v>1183</v>
      </c>
      <c r="B164" s="1">
        <v>45063</v>
      </c>
      <c r="C164" s="10">
        <v>27</v>
      </c>
      <c r="D164">
        <f>SUMIFS(data!$G$2:$G$15018,data!$H$2:$H$15018,Endirim!$A164,data!$D$2:$D$15018,Endirim!$B164)</f>
        <v>14</v>
      </c>
      <c r="E164" t="str">
        <f t="shared" si="4"/>
        <v>Endirim tətbiq edilsin</v>
      </c>
      <c r="F164" t="str">
        <f t="shared" si="5"/>
        <v>Carleton Atkin</v>
      </c>
      <c r="G164" t="str">
        <f>IF(F164="","",_xlfn.XLOOKUP(B164,data!$D$2:$D$15018,data!$F$2:$F$15018))</f>
        <v>HandsetRefurbished</v>
      </c>
    </row>
    <row r="165" spans="1:7" x14ac:dyDescent="0.2">
      <c r="A165" s="5" t="s">
        <v>1911</v>
      </c>
      <c r="B165" s="1">
        <v>45080</v>
      </c>
      <c r="C165" s="10">
        <v>25</v>
      </c>
      <c r="D165">
        <f>SUMIFS(data!$G$2:$G$15018,data!$H$2:$H$15018,Endirim!$A165,data!$D$2:$D$15018,Endirim!$B165)</f>
        <v>25</v>
      </c>
      <c r="E165" t="str">
        <f t="shared" si="4"/>
        <v>Endirim yoxdur</v>
      </c>
      <c r="F165" t="str">
        <f t="shared" si="5"/>
        <v/>
      </c>
      <c r="G165" t="str">
        <f>IF(F165="","",_xlfn.XLOOKUP(B165,data!$D$2:$D$15018,data!$F$2:$F$15018))</f>
        <v/>
      </c>
    </row>
    <row r="166" spans="1:7" x14ac:dyDescent="0.2">
      <c r="A166" s="5" t="s">
        <v>1153</v>
      </c>
      <c r="B166" s="1">
        <v>45060</v>
      </c>
      <c r="C166" s="10">
        <v>62</v>
      </c>
      <c r="D166">
        <f>SUMIFS(data!$G$2:$G$15018,data!$H$2:$H$15018,Endirim!$A166,data!$D$2:$D$15018,Endirim!$B166)</f>
        <v>62</v>
      </c>
      <c r="E166" t="str">
        <f t="shared" si="4"/>
        <v>Endirim yoxdur</v>
      </c>
      <c r="F166" t="str">
        <f t="shared" si="5"/>
        <v/>
      </c>
      <c r="G166" t="str">
        <f>IF(F166="","",_xlfn.XLOOKUP(B166,data!$D$2:$D$15018,data!$F$2:$F$15018))</f>
        <v/>
      </c>
    </row>
    <row r="167" spans="1:7" x14ac:dyDescent="0.2">
      <c r="A167" s="5" t="s">
        <v>1718</v>
      </c>
      <c r="B167" s="1">
        <v>45051</v>
      </c>
      <c r="C167" s="10">
        <v>16</v>
      </c>
      <c r="D167">
        <f>SUMIFS(data!$G$2:$G$15018,data!$H$2:$H$15018,Endirim!$A167,data!$D$2:$D$15018,Endirim!$B167)</f>
        <v>16</v>
      </c>
      <c r="E167" t="str">
        <f t="shared" si="4"/>
        <v>Endirim yoxdur</v>
      </c>
      <c r="F167" t="str">
        <f t="shared" si="5"/>
        <v/>
      </c>
      <c r="G167" t="str">
        <f>IF(F167="","",_xlfn.XLOOKUP(B167,data!$D$2:$D$15018,data!$F$2:$F$15018))</f>
        <v/>
      </c>
    </row>
    <row r="168" spans="1:7" x14ac:dyDescent="0.2">
      <c r="A168" s="5" t="s">
        <v>1838</v>
      </c>
      <c r="B168" s="1">
        <v>45078</v>
      </c>
      <c r="C168" s="10">
        <v>66</v>
      </c>
      <c r="D168">
        <f>SUMIFS(data!$G$2:$G$15018,data!$H$2:$H$15018,Endirim!$A168,data!$D$2:$D$15018,Endirim!$B168)</f>
        <v>66</v>
      </c>
      <c r="E168" t="str">
        <f t="shared" si="4"/>
        <v>Endirim yoxdur</v>
      </c>
      <c r="F168" t="str">
        <f t="shared" si="5"/>
        <v/>
      </c>
      <c r="G168" t="str">
        <f>IF(F168="","",_xlfn.XLOOKUP(B168,data!$D$2:$D$15018,data!$F$2:$F$15018))</f>
        <v/>
      </c>
    </row>
    <row r="169" spans="1:7" x14ac:dyDescent="0.2">
      <c r="A169" s="5" t="s">
        <v>1526</v>
      </c>
      <c r="B169" s="1">
        <v>45078</v>
      </c>
      <c r="C169" s="10">
        <v>26</v>
      </c>
      <c r="D169">
        <f>SUMIFS(data!$G$2:$G$15018,data!$H$2:$H$15018,Endirim!$A169,data!$D$2:$D$15018,Endirim!$B169)</f>
        <v>26</v>
      </c>
      <c r="E169" t="str">
        <f t="shared" si="4"/>
        <v>Endirim yoxdur</v>
      </c>
      <c r="F169" t="str">
        <f t="shared" si="5"/>
        <v/>
      </c>
      <c r="G169" t="str">
        <f>IF(F169="","",_xlfn.XLOOKUP(B169,data!$D$2:$D$15018,data!$F$2:$F$15018))</f>
        <v/>
      </c>
    </row>
    <row r="170" spans="1:7" x14ac:dyDescent="0.2">
      <c r="A170" s="5" t="s">
        <v>1607</v>
      </c>
      <c r="B170" s="1">
        <v>45080</v>
      </c>
      <c r="C170" s="10">
        <v>10</v>
      </c>
      <c r="D170">
        <f>SUMIFS(data!$G$2:$G$15018,data!$H$2:$H$15018,Endirim!$A170,data!$D$2:$D$15018,Endirim!$B170)</f>
        <v>10</v>
      </c>
      <c r="E170" t="str">
        <f t="shared" si="4"/>
        <v>Endirim yoxdur</v>
      </c>
      <c r="F170" t="str">
        <f t="shared" si="5"/>
        <v/>
      </c>
      <c r="G170" t="str">
        <f>IF(F170="","",_xlfn.XLOOKUP(B170,data!$D$2:$D$15018,data!$F$2:$F$15018))</f>
        <v/>
      </c>
    </row>
    <row r="171" spans="1:7" x14ac:dyDescent="0.2">
      <c r="A171" s="5" t="s">
        <v>1831</v>
      </c>
      <c r="B171" s="1">
        <v>45082</v>
      </c>
      <c r="C171" s="10">
        <v>27</v>
      </c>
      <c r="D171">
        <f>SUMIFS(data!$G$2:$G$15018,data!$H$2:$H$15018,Endirim!$A171,data!$D$2:$D$15018,Endirim!$B171)</f>
        <v>27</v>
      </c>
      <c r="E171" t="str">
        <f t="shared" si="4"/>
        <v>Endirim yoxdur</v>
      </c>
      <c r="F171" t="str">
        <f t="shared" si="5"/>
        <v/>
      </c>
      <c r="G171" t="str">
        <f>IF(F171="","",_xlfn.XLOOKUP(B171,data!$D$2:$D$15018,data!$F$2:$F$15018))</f>
        <v/>
      </c>
    </row>
    <row r="172" spans="1:7" x14ac:dyDescent="0.2">
      <c r="A172" s="5" t="s">
        <v>1942</v>
      </c>
      <c r="B172" s="1">
        <v>45039</v>
      </c>
      <c r="C172" s="10">
        <v>26</v>
      </c>
      <c r="D172">
        <f>SUMIFS(data!$G$2:$G$15018,data!$H$2:$H$15018,Endirim!$A172,data!$D$2:$D$15018,Endirim!$B172)</f>
        <v>26</v>
      </c>
      <c r="E172" t="str">
        <f t="shared" si="4"/>
        <v>Endirim yoxdur</v>
      </c>
      <c r="F172" t="str">
        <f t="shared" si="5"/>
        <v/>
      </c>
      <c r="G172" t="str">
        <f>IF(F172="","",_xlfn.XLOOKUP(B172,data!$D$2:$D$15018,data!$F$2:$F$15018))</f>
        <v/>
      </c>
    </row>
    <row r="173" spans="1:7" x14ac:dyDescent="0.2">
      <c r="A173" s="5" t="s">
        <v>1058</v>
      </c>
      <c r="B173" s="1">
        <v>45084</v>
      </c>
      <c r="C173" s="10">
        <v>66</v>
      </c>
      <c r="D173">
        <f>SUMIFS(data!$G$2:$G$15018,data!$H$2:$H$15018,Endirim!$A173,data!$D$2:$D$15018,Endirim!$B173)</f>
        <v>66</v>
      </c>
      <c r="E173" t="str">
        <f t="shared" si="4"/>
        <v>Endirim yoxdur</v>
      </c>
      <c r="F173" t="str">
        <f t="shared" si="5"/>
        <v/>
      </c>
      <c r="G173" t="str">
        <f>IF(F173="","",_xlfn.XLOOKUP(B173,data!$D$2:$D$15018,data!$F$2:$F$15018))</f>
        <v/>
      </c>
    </row>
    <row r="174" spans="1:7" x14ac:dyDescent="0.2">
      <c r="A174" s="5" t="s">
        <v>1707</v>
      </c>
      <c r="B174" s="1">
        <v>45087</v>
      </c>
      <c r="C174" s="10">
        <v>62</v>
      </c>
      <c r="D174">
        <f>SUMIFS(data!$G$2:$G$15018,data!$H$2:$H$15018,Endirim!$A174,data!$D$2:$D$15018,Endirim!$B174)</f>
        <v>62</v>
      </c>
      <c r="E174" t="str">
        <f t="shared" si="4"/>
        <v>Endirim yoxdur</v>
      </c>
      <c r="F174" t="str">
        <f t="shared" si="5"/>
        <v/>
      </c>
      <c r="G174" t="str">
        <f>IF(F174="","",_xlfn.XLOOKUP(B174,data!$D$2:$D$15018,data!$F$2:$F$15018))</f>
        <v/>
      </c>
    </row>
    <row r="175" spans="1:7" x14ac:dyDescent="0.2">
      <c r="A175" s="5" t="s">
        <v>1327</v>
      </c>
      <c r="B175" s="1">
        <v>45080</v>
      </c>
      <c r="C175" s="10">
        <v>22</v>
      </c>
      <c r="D175">
        <f>SUMIFS(data!$G$2:$G$15018,data!$H$2:$H$15018,Endirim!$A175,data!$D$2:$D$15018,Endirim!$B175)</f>
        <v>10</v>
      </c>
      <c r="E175" t="str">
        <f t="shared" si="4"/>
        <v>Endirim tətbiq edilsin</v>
      </c>
      <c r="F175" t="str">
        <f t="shared" si="5"/>
        <v>Cathlene Tatterton</v>
      </c>
      <c r="G175" t="str">
        <f>IF(F175="","",_xlfn.XLOOKUP(B175,data!$D$2:$D$15018,data!$F$2:$F$15018))</f>
        <v>OwnsComputer</v>
      </c>
    </row>
    <row r="176" spans="1:7" x14ac:dyDescent="0.2">
      <c r="A176" s="5" t="s">
        <v>1174</v>
      </c>
      <c r="B176" s="1">
        <v>45082</v>
      </c>
      <c r="C176" s="10">
        <v>25</v>
      </c>
      <c r="D176">
        <f>SUMIFS(data!$G$2:$G$15018,data!$H$2:$H$15018,Endirim!$A176,data!$D$2:$D$15018,Endirim!$B176)</f>
        <v>25</v>
      </c>
      <c r="E176" t="str">
        <f t="shared" si="4"/>
        <v>Endirim yoxdur</v>
      </c>
      <c r="F176" t="str">
        <f t="shared" si="5"/>
        <v/>
      </c>
      <c r="G176" t="str">
        <f>IF(F176="","",_xlfn.XLOOKUP(B176,data!$D$2:$D$15018,data!$F$2:$F$15018))</f>
        <v/>
      </c>
    </row>
    <row r="177" spans="1:7" x14ac:dyDescent="0.2">
      <c r="A177" s="5" t="s">
        <v>1904</v>
      </c>
      <c r="B177" s="1">
        <v>45077</v>
      </c>
      <c r="C177" s="10">
        <v>62</v>
      </c>
      <c r="D177">
        <f>SUMIFS(data!$G$2:$G$15018,data!$H$2:$H$15018,Endirim!$A177,data!$D$2:$D$15018,Endirim!$B177)</f>
        <v>10</v>
      </c>
      <c r="E177" t="str">
        <f t="shared" si="4"/>
        <v>Endirim tətbiq edilsin</v>
      </c>
      <c r="F177" t="str">
        <f t="shared" si="5"/>
        <v>Cecilio Fernier</v>
      </c>
      <c r="G177" t="str">
        <f>IF(F177="","",_xlfn.XLOOKUP(B177,data!$D$2:$D$15018,data!$F$2:$F$15018))</f>
        <v>MadeCallToRetentionTeam</v>
      </c>
    </row>
    <row r="178" spans="1:7" x14ac:dyDescent="0.2">
      <c r="A178" s="5" t="s">
        <v>1626</v>
      </c>
      <c r="B178" s="1">
        <v>45073</v>
      </c>
      <c r="C178" s="10">
        <v>62</v>
      </c>
      <c r="D178">
        <f>SUMIFS(data!$G$2:$G$15018,data!$H$2:$H$15018,Endirim!$A178,data!$D$2:$D$15018,Endirim!$B178)</f>
        <v>26</v>
      </c>
      <c r="E178" t="str">
        <f t="shared" si="4"/>
        <v>Endirim tətbiq edilsin</v>
      </c>
      <c r="F178" t="str">
        <f t="shared" si="5"/>
        <v>Celisse Idale</v>
      </c>
      <c r="G178" t="str">
        <f>IF(F178="","",_xlfn.XLOOKUP(B178,data!$D$2:$D$15018,data!$F$2:$F$15018))</f>
        <v>NewCellphoneUser</v>
      </c>
    </row>
    <row r="179" spans="1:7" x14ac:dyDescent="0.2">
      <c r="A179" s="5" t="s">
        <v>1597</v>
      </c>
      <c r="B179" s="1">
        <v>45081</v>
      </c>
      <c r="C179" s="10">
        <v>75</v>
      </c>
      <c r="D179">
        <f>SUMIFS(data!$G$2:$G$15018,data!$H$2:$H$15018,Endirim!$A179,data!$D$2:$D$15018,Endirim!$B179)</f>
        <v>25</v>
      </c>
      <c r="E179" t="str">
        <f t="shared" si="4"/>
        <v>Endirim tətbiq edilsin</v>
      </c>
      <c r="F179" t="str">
        <f t="shared" si="5"/>
        <v>Chantalle Villa</v>
      </c>
      <c r="G179" t="str">
        <f>IF(F179="","",_xlfn.XLOOKUP(B179,data!$D$2:$D$15018,data!$F$2:$F$15018))</f>
        <v>OwnsMotorcycle</v>
      </c>
    </row>
    <row r="180" spans="1:7" x14ac:dyDescent="0.2">
      <c r="A180" s="5" t="s">
        <v>1609</v>
      </c>
      <c r="B180" s="1">
        <v>45065</v>
      </c>
      <c r="C180" s="10">
        <v>16</v>
      </c>
      <c r="D180">
        <f>SUMIFS(data!$G$2:$G$15018,data!$H$2:$H$15018,Endirim!$A180,data!$D$2:$D$15018,Endirim!$B180)</f>
        <v>16</v>
      </c>
      <c r="E180" t="str">
        <f t="shared" si="4"/>
        <v>Endirim yoxdur</v>
      </c>
      <c r="F180" t="str">
        <f t="shared" si="5"/>
        <v/>
      </c>
      <c r="G180" t="str">
        <f>IF(F180="","",_xlfn.XLOOKUP(B180,data!$D$2:$D$15018,data!$F$2:$F$15018))</f>
        <v/>
      </c>
    </row>
    <row r="181" spans="1:7" x14ac:dyDescent="0.2">
      <c r="A181" s="5" t="s">
        <v>1729</v>
      </c>
      <c r="B181" s="1">
        <v>45084</v>
      </c>
      <c r="C181" s="10">
        <v>27</v>
      </c>
      <c r="D181">
        <f>SUMIFS(data!$G$2:$G$15018,data!$H$2:$H$15018,Endirim!$A181,data!$D$2:$D$15018,Endirim!$B181)</f>
        <v>27</v>
      </c>
      <c r="E181" t="str">
        <f t="shared" si="4"/>
        <v>Endirim yoxdur</v>
      </c>
      <c r="F181" t="str">
        <f t="shared" si="5"/>
        <v/>
      </c>
      <c r="G181" t="str">
        <f>IF(F181="","",_xlfn.XLOOKUP(B181,data!$D$2:$D$15018,data!$F$2:$F$15018))</f>
        <v/>
      </c>
    </row>
    <row r="182" spans="1:7" x14ac:dyDescent="0.2">
      <c r="A182" s="5" t="s">
        <v>1934</v>
      </c>
      <c r="B182" s="1">
        <v>45085</v>
      </c>
      <c r="C182" s="10">
        <v>29</v>
      </c>
      <c r="D182">
        <f>SUMIFS(data!$G$2:$G$15018,data!$H$2:$H$15018,Endirim!$A182,data!$D$2:$D$15018,Endirim!$B182)</f>
        <v>14</v>
      </c>
      <c r="E182" t="str">
        <f t="shared" si="4"/>
        <v>Endirim tətbiq edilsin</v>
      </c>
      <c r="F182" t="str">
        <f t="shared" si="5"/>
        <v>Charmion Blowfield</v>
      </c>
      <c r="G182" t="str">
        <f>IF(F182="","",_xlfn.XLOOKUP(B182,data!$D$2:$D$15018,data!$F$2:$F$15018))</f>
        <v>RVOwner</v>
      </c>
    </row>
    <row r="183" spans="1:7" x14ac:dyDescent="0.2">
      <c r="A183" s="5" t="s">
        <v>1371</v>
      </c>
      <c r="B183" s="1">
        <v>45086</v>
      </c>
      <c r="C183" s="10">
        <v>66</v>
      </c>
      <c r="D183">
        <f>SUMIFS(data!$G$2:$G$15018,data!$H$2:$H$15018,Endirim!$A183,data!$D$2:$D$15018,Endirim!$B183)</f>
        <v>62</v>
      </c>
      <c r="E183" t="str">
        <f t="shared" si="4"/>
        <v>Endirim tətbiq edilsin</v>
      </c>
      <c r="F183" t="str">
        <f t="shared" si="5"/>
        <v>Chauncey Behninck</v>
      </c>
      <c r="G183" t="str">
        <f>IF(F183="","",_xlfn.XLOOKUP(B183,data!$D$2:$D$15018,data!$F$2:$F$15018))</f>
        <v>NotNewCellphoneUser</v>
      </c>
    </row>
    <row r="184" spans="1:7" x14ac:dyDescent="0.2">
      <c r="A184" s="5" t="s">
        <v>1751</v>
      </c>
      <c r="B184" s="1">
        <v>45068</v>
      </c>
      <c r="C184" s="10">
        <v>75</v>
      </c>
      <c r="D184">
        <f>SUMIFS(data!$G$2:$G$15018,data!$H$2:$H$15018,Endirim!$A184,data!$D$2:$D$15018,Endirim!$B184)</f>
        <v>75</v>
      </c>
      <c r="E184" t="str">
        <f t="shared" si="4"/>
        <v>Endirim yoxdur</v>
      </c>
      <c r="F184" t="str">
        <f t="shared" si="5"/>
        <v/>
      </c>
      <c r="G184" t="str">
        <f>IF(F184="","",_xlfn.XLOOKUP(B184,data!$D$2:$D$15018,data!$F$2:$F$15018))</f>
        <v/>
      </c>
    </row>
    <row r="185" spans="1:7" x14ac:dyDescent="0.2">
      <c r="A185" s="5" t="s">
        <v>1794</v>
      </c>
      <c r="B185" s="1">
        <v>45056</v>
      </c>
      <c r="C185" s="10">
        <v>26</v>
      </c>
      <c r="D185">
        <f>SUMIFS(data!$G$2:$G$15018,data!$H$2:$H$15018,Endirim!$A185,data!$D$2:$D$15018,Endirim!$B185)</f>
        <v>26</v>
      </c>
      <c r="E185" t="str">
        <f t="shared" si="4"/>
        <v>Endirim yoxdur</v>
      </c>
      <c r="F185" t="str">
        <f t="shared" si="5"/>
        <v/>
      </c>
      <c r="G185" t="str">
        <f>IF(F185="","",_xlfn.XLOOKUP(B185,data!$D$2:$D$15018,data!$F$2:$F$15018))</f>
        <v/>
      </c>
    </row>
    <row r="186" spans="1:7" x14ac:dyDescent="0.2">
      <c r="A186" s="5" t="s">
        <v>1412</v>
      </c>
      <c r="B186" s="1">
        <v>45085</v>
      </c>
      <c r="C186" s="10">
        <v>75</v>
      </c>
      <c r="D186">
        <f>SUMIFS(data!$G$2:$G$15018,data!$H$2:$H$15018,Endirim!$A186,data!$D$2:$D$15018,Endirim!$B186)</f>
        <v>10</v>
      </c>
      <c r="E186" t="str">
        <f t="shared" si="4"/>
        <v>Endirim tətbiq edilsin</v>
      </c>
      <c r="F186" t="str">
        <f t="shared" si="5"/>
        <v>Chev Stallion</v>
      </c>
      <c r="G186" t="str">
        <f>IF(F186="","",_xlfn.XLOOKUP(B186,data!$D$2:$D$15018,data!$F$2:$F$15018))</f>
        <v>RVOwner</v>
      </c>
    </row>
    <row r="187" spans="1:7" x14ac:dyDescent="0.2">
      <c r="A187" s="5" t="s">
        <v>1193</v>
      </c>
      <c r="B187" s="1">
        <v>45080</v>
      </c>
      <c r="C187" s="10">
        <v>26</v>
      </c>
      <c r="D187">
        <f>SUMIFS(data!$G$2:$G$15018,data!$H$2:$H$15018,Endirim!$A187,data!$D$2:$D$15018,Endirim!$B187)</f>
        <v>10</v>
      </c>
      <c r="E187" t="str">
        <f t="shared" si="4"/>
        <v>Endirim tətbiq edilsin</v>
      </c>
      <c r="F187" t="str">
        <f t="shared" si="5"/>
        <v>Chiquita Riddiough</v>
      </c>
      <c r="G187" t="str">
        <f>IF(F187="","",_xlfn.XLOOKUP(B187,data!$D$2:$D$15018,data!$F$2:$F$15018))</f>
        <v>OwnsComputer</v>
      </c>
    </row>
    <row r="188" spans="1:7" x14ac:dyDescent="0.2">
      <c r="A188" s="5" t="s">
        <v>1739</v>
      </c>
      <c r="B188" s="1">
        <v>45064</v>
      </c>
      <c r="C188" s="10">
        <v>75</v>
      </c>
      <c r="D188">
        <f>SUMIFS(data!$G$2:$G$15018,data!$H$2:$H$15018,Endirim!$A188,data!$D$2:$D$15018,Endirim!$B188)</f>
        <v>62</v>
      </c>
      <c r="E188" t="str">
        <f t="shared" si="4"/>
        <v>Endirim tətbiq edilsin</v>
      </c>
      <c r="F188" t="str">
        <f t="shared" si="5"/>
        <v>Chlo Durkin</v>
      </c>
      <c r="G188" t="str">
        <f>IF(F188="","",_xlfn.XLOOKUP(B188,data!$D$2:$D$15018,data!$F$2:$F$15018))</f>
        <v>RespondsToMailOffers</v>
      </c>
    </row>
    <row r="189" spans="1:7" x14ac:dyDescent="0.2">
      <c r="A189" s="5" t="s">
        <v>1163</v>
      </c>
      <c r="B189" s="1">
        <v>45083</v>
      </c>
      <c r="C189" s="10">
        <v>27</v>
      </c>
      <c r="D189">
        <f>SUMIFS(data!$G$2:$G$15018,data!$H$2:$H$15018,Endirim!$A189,data!$D$2:$D$15018,Endirim!$B189)</f>
        <v>25</v>
      </c>
      <c r="E189" t="str">
        <f t="shared" si="4"/>
        <v>Endirim tətbiq edilsin</v>
      </c>
      <c r="F189" t="str">
        <f t="shared" si="5"/>
        <v>Christabella Caneo</v>
      </c>
      <c r="G189" t="str">
        <f>IF(F189="","",_xlfn.XLOOKUP(B189,data!$D$2:$D$15018,data!$F$2:$F$15018))</f>
        <v>HandsetWebCapable</v>
      </c>
    </row>
    <row r="190" spans="1:7" x14ac:dyDescent="0.2">
      <c r="A190" s="5" t="s">
        <v>1574</v>
      </c>
      <c r="B190" s="1">
        <v>45079</v>
      </c>
      <c r="C190" s="10">
        <v>65</v>
      </c>
      <c r="D190">
        <f>SUMIFS(data!$G$2:$G$15018,data!$H$2:$H$15018,Endirim!$A190,data!$D$2:$D$15018,Endirim!$B190)</f>
        <v>25</v>
      </c>
      <c r="E190" t="str">
        <f t="shared" si="4"/>
        <v>Endirim tətbiq edilsin</v>
      </c>
      <c r="F190" t="str">
        <f t="shared" si="5"/>
        <v>Chrisy Kuzma</v>
      </c>
      <c r="G190" t="str">
        <f>IF(F190="","",_xlfn.XLOOKUP(B190,data!$D$2:$D$15018,data!$F$2:$F$15018))</f>
        <v>HandsetWebCapable</v>
      </c>
    </row>
    <row r="191" spans="1:7" x14ac:dyDescent="0.2">
      <c r="A191" s="5" t="s">
        <v>1880</v>
      </c>
      <c r="B191" s="1">
        <v>45081</v>
      </c>
      <c r="C191" s="10">
        <v>14</v>
      </c>
      <c r="D191">
        <f>SUMIFS(data!$G$2:$G$15018,data!$H$2:$H$15018,Endirim!$A191,data!$D$2:$D$15018,Endirim!$B191)</f>
        <v>13</v>
      </c>
      <c r="E191" t="str">
        <f t="shared" si="4"/>
        <v>Endirim tətbiq edilsin</v>
      </c>
      <c r="F191" t="str">
        <f t="shared" si="5"/>
        <v>Chryste Besnardeau</v>
      </c>
      <c r="G191" t="str">
        <f>IF(F191="","",_xlfn.XLOOKUP(B191,data!$D$2:$D$15018,data!$F$2:$F$15018))</f>
        <v>OwnsMotorcycle</v>
      </c>
    </row>
    <row r="192" spans="1:7" x14ac:dyDescent="0.2">
      <c r="A192" s="5" t="s">
        <v>1840</v>
      </c>
      <c r="B192" s="1">
        <v>45081</v>
      </c>
      <c r="C192" s="10">
        <v>29</v>
      </c>
      <c r="D192">
        <f>SUMIFS(data!$G$2:$G$15018,data!$H$2:$H$15018,Endirim!$A192,data!$D$2:$D$15018,Endirim!$B192)</f>
        <v>29</v>
      </c>
      <c r="E192" t="str">
        <f t="shared" si="4"/>
        <v>Endirim yoxdur</v>
      </c>
      <c r="F192" t="str">
        <f t="shared" si="5"/>
        <v/>
      </c>
      <c r="G192" t="str">
        <f>IF(F192="","",_xlfn.XLOOKUP(B192,data!$D$2:$D$15018,data!$F$2:$F$15018))</f>
        <v/>
      </c>
    </row>
    <row r="193" spans="1:7" x14ac:dyDescent="0.2">
      <c r="A193" s="5" t="s">
        <v>1096</v>
      </c>
      <c r="B193" s="1">
        <v>45070</v>
      </c>
      <c r="C193" s="10">
        <v>65</v>
      </c>
      <c r="D193">
        <f>SUMIFS(data!$G$2:$G$15018,data!$H$2:$H$15018,Endirim!$A193,data!$D$2:$D$15018,Endirim!$B193)</f>
        <v>22</v>
      </c>
      <c r="E193" t="str">
        <f t="shared" si="4"/>
        <v>Endirim tətbiq edilsin</v>
      </c>
      <c r="F193" t="str">
        <f t="shared" si="5"/>
        <v>Claiborn Luckwell</v>
      </c>
      <c r="G193" t="str">
        <f>IF(F193="","",_xlfn.XLOOKUP(B193,data!$D$2:$D$15018,data!$F$2:$F$15018))</f>
        <v>MaritalStatus</v>
      </c>
    </row>
    <row r="194" spans="1:7" x14ac:dyDescent="0.2">
      <c r="A194" s="5" t="s">
        <v>1572</v>
      </c>
      <c r="B194" s="1">
        <v>45060</v>
      </c>
      <c r="C194" s="10">
        <v>62</v>
      </c>
      <c r="D194">
        <f>SUMIFS(data!$G$2:$G$15018,data!$H$2:$H$15018,Endirim!$A194,data!$D$2:$D$15018,Endirim!$B194)</f>
        <v>62</v>
      </c>
      <c r="E194" t="str">
        <f t="shared" si="4"/>
        <v>Endirim yoxdur</v>
      </c>
      <c r="F194" t="str">
        <f t="shared" si="5"/>
        <v/>
      </c>
      <c r="G194" t="str">
        <f>IF(F194="","",_xlfn.XLOOKUP(B194,data!$D$2:$D$15018,data!$F$2:$F$15018))</f>
        <v/>
      </c>
    </row>
    <row r="195" spans="1:7" x14ac:dyDescent="0.2">
      <c r="A195" s="5" t="s">
        <v>1625</v>
      </c>
      <c r="B195" s="1">
        <v>45084</v>
      </c>
      <c r="C195" s="10">
        <v>62</v>
      </c>
      <c r="D195">
        <f>SUMIFS(data!$G$2:$G$15018,data!$H$2:$H$15018,Endirim!$A195,data!$D$2:$D$15018,Endirim!$B195)</f>
        <v>25</v>
      </c>
      <c r="E195" t="str">
        <f t="shared" si="4"/>
        <v>Endirim tətbiq edilsin</v>
      </c>
      <c r="F195" t="str">
        <f t="shared" si="5"/>
        <v>Clarabelle Rugiero</v>
      </c>
      <c r="G195" t="str">
        <f>IF(F195="","",_xlfn.XLOOKUP(B195,data!$D$2:$D$15018,data!$F$2:$F$15018))</f>
        <v>MaritalStatus</v>
      </c>
    </row>
    <row r="196" spans="1:7" x14ac:dyDescent="0.2">
      <c r="A196" s="5" t="s">
        <v>1292</v>
      </c>
      <c r="B196" s="1">
        <v>45088</v>
      </c>
      <c r="C196" s="10">
        <v>22</v>
      </c>
      <c r="D196">
        <f>SUMIFS(data!$G$2:$G$15018,data!$H$2:$H$15018,Endirim!$A196,data!$D$2:$D$15018,Endirim!$B196)</f>
        <v>10</v>
      </c>
      <c r="E196" t="str">
        <f t="shared" si="4"/>
        <v>Endirim tətbiq edilsin</v>
      </c>
      <c r="F196" t="str">
        <f t="shared" si="5"/>
        <v>Claretta Bridgewater</v>
      </c>
      <c r="G196" t="str">
        <f>IF(F196="","",_xlfn.XLOOKUP(B196,data!$D$2:$D$15018,data!$F$2:$F$15018))</f>
        <v>HasCreditCard</v>
      </c>
    </row>
    <row r="197" spans="1:7" x14ac:dyDescent="0.2">
      <c r="A197" s="5" t="s">
        <v>1749</v>
      </c>
      <c r="B197" s="1">
        <v>45077</v>
      </c>
      <c r="C197" s="10">
        <v>65</v>
      </c>
      <c r="D197">
        <f>SUMIFS(data!$G$2:$G$15018,data!$H$2:$H$15018,Endirim!$A197,data!$D$2:$D$15018,Endirim!$B197)</f>
        <v>29</v>
      </c>
      <c r="E197" t="str">
        <f t="shared" ref="E197:E260" si="6">IF(C197=D197, "Endirim yoxdur", "Endirim tətbiq edilsin")</f>
        <v>Endirim tətbiq edilsin</v>
      </c>
      <c r="F197" t="str">
        <f t="shared" ref="F197:F260" si="7">IF(E197="Endirim tətbiq edilsin",A197,"")</f>
        <v>Clarinda Hellwing</v>
      </c>
      <c r="G197" t="str">
        <f>IF(F197="","",_xlfn.XLOOKUP(B197,data!$D$2:$D$15018,data!$F$2:$F$15018))</f>
        <v>MadeCallToRetentionTeam</v>
      </c>
    </row>
    <row r="198" spans="1:7" x14ac:dyDescent="0.2">
      <c r="A198" s="5" t="s">
        <v>1668</v>
      </c>
      <c r="B198" s="1">
        <v>45082</v>
      </c>
      <c r="C198" s="10">
        <v>62</v>
      </c>
      <c r="D198">
        <f>SUMIFS(data!$G$2:$G$15018,data!$H$2:$H$15018,Endirim!$A198,data!$D$2:$D$15018,Endirim!$B198)</f>
        <v>62</v>
      </c>
      <c r="E198" t="str">
        <f t="shared" si="6"/>
        <v>Endirim yoxdur</v>
      </c>
      <c r="F198" t="str">
        <f t="shared" si="7"/>
        <v/>
      </c>
      <c r="G198" t="str">
        <f>IF(F198="","",_xlfn.XLOOKUP(B198,data!$D$2:$D$15018,data!$F$2:$F$15018))</f>
        <v/>
      </c>
    </row>
    <row r="199" spans="1:7" x14ac:dyDescent="0.2">
      <c r="A199" s="5" t="s">
        <v>1858</v>
      </c>
      <c r="B199" s="1">
        <v>45066</v>
      </c>
      <c r="C199" s="10">
        <v>75</v>
      </c>
      <c r="D199">
        <f>SUMIFS(data!$G$2:$G$15018,data!$H$2:$H$15018,Endirim!$A199,data!$D$2:$D$15018,Endirim!$B199)</f>
        <v>75</v>
      </c>
      <c r="E199" t="str">
        <f t="shared" si="6"/>
        <v>Endirim yoxdur</v>
      </c>
      <c r="F199" t="str">
        <f t="shared" si="7"/>
        <v/>
      </c>
      <c r="G199" t="str">
        <f>IF(F199="","",_xlfn.XLOOKUP(B199,data!$D$2:$D$15018,data!$F$2:$F$15018))</f>
        <v/>
      </c>
    </row>
    <row r="200" spans="1:7" x14ac:dyDescent="0.2">
      <c r="A200" s="5" t="s">
        <v>1132</v>
      </c>
      <c r="B200" s="1">
        <v>45069</v>
      </c>
      <c r="C200" s="10">
        <v>25</v>
      </c>
      <c r="D200">
        <f>SUMIFS(data!$G$2:$G$15018,data!$H$2:$H$15018,Endirim!$A200,data!$D$2:$D$15018,Endirim!$B200)</f>
        <v>10</v>
      </c>
      <c r="E200" t="str">
        <f t="shared" si="6"/>
        <v>Endirim tətbiq edilsin</v>
      </c>
      <c r="F200" t="str">
        <f t="shared" si="7"/>
        <v>Clay Bedo</v>
      </c>
      <c r="G200" t="str">
        <f>IF(F200="","",_xlfn.XLOOKUP(B200,data!$D$2:$D$15018,data!$F$2:$F$15018))</f>
        <v>MadeCallToRetentionTeam</v>
      </c>
    </row>
    <row r="201" spans="1:7" x14ac:dyDescent="0.2">
      <c r="A201" s="5" t="s">
        <v>1236</v>
      </c>
      <c r="B201" s="1">
        <v>45070</v>
      </c>
      <c r="C201" s="10">
        <v>26</v>
      </c>
      <c r="D201">
        <f>SUMIFS(data!$G$2:$G$15018,data!$H$2:$H$15018,Endirim!$A201,data!$D$2:$D$15018,Endirim!$B201)</f>
        <v>14</v>
      </c>
      <c r="E201" t="str">
        <f t="shared" si="6"/>
        <v>Endirim tətbiq edilsin</v>
      </c>
      <c r="F201" t="str">
        <f t="shared" si="7"/>
        <v>Clayborn Brelsford</v>
      </c>
      <c r="G201" t="str">
        <f>IF(F201="","",_xlfn.XLOOKUP(B201,data!$D$2:$D$15018,data!$F$2:$F$15018))</f>
        <v>MaritalStatus</v>
      </c>
    </row>
    <row r="202" spans="1:7" x14ac:dyDescent="0.2">
      <c r="A202" s="5" t="s">
        <v>1120</v>
      </c>
      <c r="B202" s="1">
        <v>45082</v>
      </c>
      <c r="C202" s="10">
        <v>75</v>
      </c>
      <c r="D202">
        <f>SUMIFS(data!$G$2:$G$15018,data!$H$2:$H$15018,Endirim!$A202,data!$D$2:$D$15018,Endirim!$B202)</f>
        <v>75</v>
      </c>
      <c r="E202" t="str">
        <f t="shared" si="6"/>
        <v>Endirim yoxdur</v>
      </c>
      <c r="F202" t="str">
        <f t="shared" si="7"/>
        <v/>
      </c>
      <c r="G202" t="str">
        <f>IF(F202="","",_xlfn.XLOOKUP(B202,data!$D$2:$D$15018,data!$F$2:$F$15018))</f>
        <v/>
      </c>
    </row>
    <row r="203" spans="1:7" x14ac:dyDescent="0.2">
      <c r="A203" s="5" t="s">
        <v>1902</v>
      </c>
      <c r="B203" s="1">
        <v>45062</v>
      </c>
      <c r="C203" s="10">
        <v>29</v>
      </c>
      <c r="D203">
        <f>SUMIFS(data!$G$2:$G$15018,data!$H$2:$H$15018,Endirim!$A203,data!$D$2:$D$15018,Endirim!$B203)</f>
        <v>22</v>
      </c>
      <c r="E203" t="str">
        <f t="shared" si="6"/>
        <v>Endirim tətbiq edilsin</v>
      </c>
      <c r="F203" t="str">
        <f t="shared" si="7"/>
        <v>Cleopatra Kerner</v>
      </c>
      <c r="G203" t="str">
        <f>IF(F203="","",_xlfn.XLOOKUP(B203,data!$D$2:$D$15018,data!$F$2:$F$15018))</f>
        <v>Homeownership</v>
      </c>
    </row>
    <row r="204" spans="1:7" x14ac:dyDescent="0.2">
      <c r="A204" s="5" t="s">
        <v>1218</v>
      </c>
      <c r="B204" s="1">
        <v>45051</v>
      </c>
      <c r="C204" s="10">
        <v>66</v>
      </c>
      <c r="D204">
        <f>SUMIFS(data!$G$2:$G$15018,data!$H$2:$H$15018,Endirim!$A204,data!$D$2:$D$15018,Endirim!$B204)</f>
        <v>66</v>
      </c>
      <c r="E204" t="str">
        <f t="shared" si="6"/>
        <v>Endirim yoxdur</v>
      </c>
      <c r="F204" t="str">
        <f t="shared" si="7"/>
        <v/>
      </c>
      <c r="G204" t="str">
        <f>IF(F204="","",_xlfn.XLOOKUP(B204,data!$D$2:$D$15018,data!$F$2:$F$15018))</f>
        <v/>
      </c>
    </row>
    <row r="205" spans="1:7" x14ac:dyDescent="0.2">
      <c r="A205" s="5" t="s">
        <v>1300</v>
      </c>
      <c r="B205" s="1">
        <v>45081</v>
      </c>
      <c r="C205" s="10">
        <v>66</v>
      </c>
      <c r="D205">
        <f>SUMIFS(data!$G$2:$G$15018,data!$H$2:$H$15018,Endirim!$A205,data!$D$2:$D$15018,Endirim!$B205)</f>
        <v>66</v>
      </c>
      <c r="E205" t="str">
        <f t="shared" si="6"/>
        <v>Endirim yoxdur</v>
      </c>
      <c r="F205" t="str">
        <f t="shared" si="7"/>
        <v/>
      </c>
      <c r="G205" t="str">
        <f>IF(F205="","",_xlfn.XLOOKUP(B205,data!$D$2:$D$15018,data!$F$2:$F$15018))</f>
        <v/>
      </c>
    </row>
    <row r="206" spans="1:7" x14ac:dyDescent="0.2">
      <c r="A206" s="5" t="s">
        <v>1220</v>
      </c>
      <c r="B206" s="1">
        <v>45047</v>
      </c>
      <c r="C206" s="10">
        <v>62</v>
      </c>
      <c r="D206">
        <f>SUMIFS(data!$G$2:$G$15018,data!$H$2:$H$15018,Endirim!$A206,data!$D$2:$D$15018,Endirim!$B206)</f>
        <v>62</v>
      </c>
      <c r="E206" t="str">
        <f t="shared" si="6"/>
        <v>Endirim yoxdur</v>
      </c>
      <c r="F206" t="str">
        <f t="shared" si="7"/>
        <v/>
      </c>
      <c r="G206" t="str">
        <f>IF(F206="","",_xlfn.XLOOKUP(B206,data!$D$2:$D$15018,data!$F$2:$F$15018))</f>
        <v/>
      </c>
    </row>
    <row r="207" spans="1:7" x14ac:dyDescent="0.2">
      <c r="A207" s="5" t="s">
        <v>1815</v>
      </c>
      <c r="B207" s="1">
        <v>45085</v>
      </c>
      <c r="C207" s="10">
        <v>25</v>
      </c>
      <c r="D207">
        <f>SUMIFS(data!$G$2:$G$15018,data!$H$2:$H$15018,Endirim!$A207,data!$D$2:$D$15018,Endirim!$B207)</f>
        <v>25</v>
      </c>
      <c r="E207" t="str">
        <f t="shared" si="6"/>
        <v>Endirim yoxdur</v>
      </c>
      <c r="F207" t="str">
        <f t="shared" si="7"/>
        <v/>
      </c>
      <c r="G207" t="str">
        <f>IF(F207="","",_xlfn.XLOOKUP(B207,data!$D$2:$D$15018,data!$F$2:$F$15018))</f>
        <v/>
      </c>
    </row>
    <row r="208" spans="1:7" x14ac:dyDescent="0.2">
      <c r="A208" s="5" t="s">
        <v>1762</v>
      </c>
      <c r="B208" s="1">
        <v>45054</v>
      </c>
      <c r="C208" s="10">
        <v>29</v>
      </c>
      <c r="D208">
        <f>SUMIFS(data!$G$2:$G$15018,data!$H$2:$H$15018,Endirim!$A208,data!$D$2:$D$15018,Endirim!$B208)</f>
        <v>29</v>
      </c>
      <c r="E208" t="str">
        <f t="shared" si="6"/>
        <v>Endirim yoxdur</v>
      </c>
      <c r="F208" t="str">
        <f t="shared" si="7"/>
        <v/>
      </c>
      <c r="G208" t="str">
        <f>IF(F208="","",_xlfn.XLOOKUP(B208,data!$D$2:$D$15018,data!$F$2:$F$15018))</f>
        <v/>
      </c>
    </row>
    <row r="209" spans="1:7" x14ac:dyDescent="0.2">
      <c r="A209" s="5" t="s">
        <v>1658</v>
      </c>
      <c r="B209" s="1">
        <v>45062</v>
      </c>
      <c r="C209" s="10">
        <v>62</v>
      </c>
      <c r="D209">
        <f>SUMIFS(data!$G$2:$G$15018,data!$H$2:$H$15018,Endirim!$A209,data!$D$2:$D$15018,Endirim!$B209)</f>
        <v>62</v>
      </c>
      <c r="E209" t="str">
        <f t="shared" si="6"/>
        <v>Endirim yoxdur</v>
      </c>
      <c r="F209" t="str">
        <f t="shared" si="7"/>
        <v/>
      </c>
      <c r="G209" t="str">
        <f>IF(F209="","",_xlfn.XLOOKUP(B209,data!$D$2:$D$15018,data!$F$2:$F$15018))</f>
        <v/>
      </c>
    </row>
    <row r="210" spans="1:7" x14ac:dyDescent="0.2">
      <c r="A210" s="5" t="s">
        <v>1202</v>
      </c>
      <c r="B210" s="1">
        <v>45085</v>
      </c>
      <c r="C210" s="10">
        <v>75</v>
      </c>
      <c r="D210">
        <f>SUMIFS(data!$G$2:$G$15018,data!$H$2:$H$15018,Endirim!$A210,data!$D$2:$D$15018,Endirim!$B210)</f>
        <v>16</v>
      </c>
      <c r="E210" t="str">
        <f t="shared" si="6"/>
        <v>Endirim tətbiq edilsin</v>
      </c>
      <c r="F210" t="str">
        <f t="shared" si="7"/>
        <v>Colas Doles</v>
      </c>
      <c r="G210" t="str">
        <f>IF(F210="","",_xlfn.XLOOKUP(B210,data!$D$2:$D$15018,data!$F$2:$F$15018))</f>
        <v>RVOwner</v>
      </c>
    </row>
    <row r="211" spans="1:7" x14ac:dyDescent="0.2">
      <c r="A211" s="5" t="s">
        <v>1899</v>
      </c>
      <c r="B211" s="1">
        <v>45082</v>
      </c>
      <c r="C211" s="10">
        <v>65</v>
      </c>
      <c r="D211">
        <f>SUMIFS(data!$G$2:$G$15018,data!$H$2:$H$15018,Endirim!$A211,data!$D$2:$D$15018,Endirim!$B211)</f>
        <v>22</v>
      </c>
      <c r="E211" t="str">
        <f t="shared" si="6"/>
        <v>Endirim tətbiq edilsin</v>
      </c>
      <c r="F211" t="str">
        <f t="shared" si="7"/>
        <v>Colas Foxcroft</v>
      </c>
      <c r="G211" t="str">
        <f>IF(F211="","",_xlfn.XLOOKUP(B211,data!$D$2:$D$15018,data!$F$2:$F$15018))</f>
        <v>MaritalStatus</v>
      </c>
    </row>
    <row r="212" spans="1:7" x14ac:dyDescent="0.2">
      <c r="A212" s="5" t="s">
        <v>1764</v>
      </c>
      <c r="B212" s="1">
        <v>45081</v>
      </c>
      <c r="C212" s="10">
        <v>66</v>
      </c>
      <c r="D212">
        <f>SUMIFS(data!$G$2:$G$15018,data!$H$2:$H$15018,Endirim!$A212,data!$D$2:$D$15018,Endirim!$B212)</f>
        <v>22</v>
      </c>
      <c r="E212" t="str">
        <f t="shared" si="6"/>
        <v>Endirim tətbiq edilsin</v>
      </c>
      <c r="F212" t="str">
        <f t="shared" si="7"/>
        <v>Colas Housley</v>
      </c>
      <c r="G212" t="str">
        <f>IF(F212="","",_xlfn.XLOOKUP(B212,data!$D$2:$D$15018,data!$F$2:$F$15018))</f>
        <v>OwnsMotorcycle</v>
      </c>
    </row>
    <row r="213" spans="1:7" x14ac:dyDescent="0.2">
      <c r="A213" s="5" t="s">
        <v>1874</v>
      </c>
      <c r="B213" s="1">
        <v>45057</v>
      </c>
      <c r="C213" s="10">
        <v>62</v>
      </c>
      <c r="D213">
        <f>SUMIFS(data!$G$2:$G$15018,data!$H$2:$H$15018,Endirim!$A213,data!$D$2:$D$15018,Endirim!$B213)</f>
        <v>62</v>
      </c>
      <c r="E213" t="str">
        <f t="shared" si="6"/>
        <v>Endirim yoxdur</v>
      </c>
      <c r="F213" t="str">
        <f t="shared" si="7"/>
        <v/>
      </c>
      <c r="G213" t="str">
        <f>IF(F213="","",_xlfn.XLOOKUP(B213,data!$D$2:$D$15018,data!$F$2:$F$15018))</f>
        <v/>
      </c>
    </row>
    <row r="214" spans="1:7" x14ac:dyDescent="0.2">
      <c r="A214" s="5" t="s">
        <v>1639</v>
      </c>
      <c r="B214" s="1">
        <v>45066</v>
      </c>
      <c r="C214" s="10">
        <v>25</v>
      </c>
      <c r="D214">
        <f>SUMIFS(data!$G$2:$G$15018,data!$H$2:$H$15018,Endirim!$A214,data!$D$2:$D$15018,Endirim!$B214)</f>
        <v>25</v>
      </c>
      <c r="E214" t="str">
        <f t="shared" si="6"/>
        <v>Endirim yoxdur</v>
      </c>
      <c r="F214" t="str">
        <f t="shared" si="7"/>
        <v/>
      </c>
      <c r="G214" t="str">
        <f>IF(F214="","",_xlfn.XLOOKUP(B214,data!$D$2:$D$15018,data!$F$2:$F$15018))</f>
        <v/>
      </c>
    </row>
    <row r="215" spans="1:7" x14ac:dyDescent="0.2">
      <c r="A215" s="5" t="s">
        <v>1777</v>
      </c>
      <c r="B215" s="1">
        <v>45061</v>
      </c>
      <c r="C215" s="10">
        <v>22</v>
      </c>
      <c r="D215">
        <f>SUMIFS(data!$G$2:$G$15018,data!$H$2:$H$15018,Endirim!$A215,data!$D$2:$D$15018,Endirim!$B215)</f>
        <v>22</v>
      </c>
      <c r="E215" t="str">
        <f t="shared" si="6"/>
        <v>Endirim yoxdur</v>
      </c>
      <c r="F215" t="str">
        <f t="shared" si="7"/>
        <v/>
      </c>
      <c r="G215" t="str">
        <f>IF(F215="","",_xlfn.XLOOKUP(B215,data!$D$2:$D$15018,data!$F$2:$F$15018))</f>
        <v/>
      </c>
    </row>
    <row r="216" spans="1:7" x14ac:dyDescent="0.2">
      <c r="A216" s="5" t="s">
        <v>1147</v>
      </c>
      <c r="B216" s="1">
        <v>45081</v>
      </c>
      <c r="C216" s="10">
        <v>27</v>
      </c>
      <c r="D216">
        <f>SUMIFS(data!$G$2:$G$15018,data!$H$2:$H$15018,Endirim!$A216,data!$D$2:$D$15018,Endirim!$B216)</f>
        <v>27</v>
      </c>
      <c r="E216" t="str">
        <f t="shared" si="6"/>
        <v>Endirim yoxdur</v>
      </c>
      <c r="F216" t="str">
        <f t="shared" si="7"/>
        <v/>
      </c>
      <c r="G216" t="str">
        <f>IF(F216="","",_xlfn.XLOOKUP(B216,data!$D$2:$D$15018,data!$F$2:$F$15018))</f>
        <v/>
      </c>
    </row>
    <row r="217" spans="1:7" x14ac:dyDescent="0.2">
      <c r="A217" s="5" t="s">
        <v>1181</v>
      </c>
      <c r="B217" s="1">
        <v>45080</v>
      </c>
      <c r="C217" s="10">
        <v>65</v>
      </c>
      <c r="D217">
        <f>SUMIFS(data!$G$2:$G$15018,data!$H$2:$H$15018,Endirim!$A217,data!$D$2:$D$15018,Endirim!$B217)</f>
        <v>26</v>
      </c>
      <c r="E217" t="str">
        <f t="shared" si="6"/>
        <v>Endirim tətbiq edilsin</v>
      </c>
      <c r="F217" t="str">
        <f t="shared" si="7"/>
        <v>Con Gallyon</v>
      </c>
      <c r="G217" t="str">
        <f>IF(F217="","",_xlfn.XLOOKUP(B217,data!$D$2:$D$15018,data!$F$2:$F$15018))</f>
        <v>OwnsComputer</v>
      </c>
    </row>
    <row r="218" spans="1:7" x14ac:dyDescent="0.2">
      <c r="A218" s="5" t="s">
        <v>1283</v>
      </c>
      <c r="B218" s="1">
        <v>45085</v>
      </c>
      <c r="C218" s="10">
        <v>13</v>
      </c>
      <c r="D218">
        <f>SUMIFS(data!$G$2:$G$15018,data!$H$2:$H$15018,Endirim!$A218,data!$D$2:$D$15018,Endirim!$B218)</f>
        <v>10</v>
      </c>
      <c r="E218" t="str">
        <f t="shared" si="6"/>
        <v>Endirim tətbiq edilsin</v>
      </c>
      <c r="F218" t="str">
        <f t="shared" si="7"/>
        <v>Conn Gumme</v>
      </c>
      <c r="G218" t="str">
        <f>IF(F218="","",_xlfn.XLOOKUP(B218,data!$D$2:$D$15018,data!$F$2:$F$15018))</f>
        <v>RVOwner</v>
      </c>
    </row>
    <row r="219" spans="1:7" x14ac:dyDescent="0.2">
      <c r="A219" s="5" t="s">
        <v>1367</v>
      </c>
      <c r="B219" s="1">
        <v>45083</v>
      </c>
      <c r="C219" s="10">
        <v>28</v>
      </c>
      <c r="D219">
        <f>SUMIFS(data!$G$2:$G$15018,data!$H$2:$H$15018,Endirim!$A219,data!$D$2:$D$15018,Endirim!$B219)</f>
        <v>27</v>
      </c>
      <c r="E219" t="str">
        <f t="shared" si="6"/>
        <v>Endirim tətbiq edilsin</v>
      </c>
      <c r="F219" t="str">
        <f t="shared" si="7"/>
        <v>Conni Catterall</v>
      </c>
      <c r="G219" t="str">
        <f>IF(F219="","",_xlfn.XLOOKUP(B219,data!$D$2:$D$15018,data!$F$2:$F$15018))</f>
        <v>HandsetWebCapable</v>
      </c>
    </row>
    <row r="220" spans="1:7" x14ac:dyDescent="0.2">
      <c r="A220" s="5" t="s">
        <v>1551</v>
      </c>
      <c r="B220" s="1">
        <v>45076</v>
      </c>
      <c r="C220" s="10">
        <v>62</v>
      </c>
      <c r="D220">
        <f>SUMIFS(data!$G$2:$G$15018,data!$H$2:$H$15018,Endirim!$A220,data!$D$2:$D$15018,Endirim!$B220)</f>
        <v>62</v>
      </c>
      <c r="E220" t="str">
        <f t="shared" si="6"/>
        <v>Endirim yoxdur</v>
      </c>
      <c r="F220" t="str">
        <f t="shared" si="7"/>
        <v/>
      </c>
      <c r="G220" t="str">
        <f>IF(F220="","",_xlfn.XLOOKUP(B220,data!$D$2:$D$15018,data!$F$2:$F$15018))</f>
        <v/>
      </c>
    </row>
    <row r="221" spans="1:7" x14ac:dyDescent="0.2">
      <c r="A221" s="5" t="s">
        <v>1130</v>
      </c>
      <c r="B221" s="1">
        <v>45069</v>
      </c>
      <c r="C221" s="10">
        <v>75</v>
      </c>
      <c r="D221">
        <f>SUMIFS(data!$G$2:$G$15018,data!$H$2:$H$15018,Endirim!$A221,data!$D$2:$D$15018,Endirim!$B221)</f>
        <v>27</v>
      </c>
      <c r="E221" t="str">
        <f t="shared" si="6"/>
        <v>Endirim tətbiq edilsin</v>
      </c>
      <c r="F221" t="str">
        <f t="shared" si="7"/>
        <v>Conrad Cranidge</v>
      </c>
      <c r="G221" t="str">
        <f>IF(F221="","",_xlfn.XLOOKUP(B221,data!$D$2:$D$15018,data!$F$2:$F$15018))</f>
        <v>MadeCallToRetentionTeam</v>
      </c>
    </row>
    <row r="222" spans="1:7" x14ac:dyDescent="0.2">
      <c r="A222" s="5" t="s">
        <v>1070</v>
      </c>
      <c r="B222" s="1">
        <v>45078</v>
      </c>
      <c r="C222" s="10">
        <v>65</v>
      </c>
      <c r="D222">
        <f>SUMIFS(data!$G$2:$G$15018,data!$H$2:$H$15018,Endirim!$A222,data!$D$2:$D$15018,Endirim!$B222)</f>
        <v>26</v>
      </c>
      <c r="E222" t="str">
        <f t="shared" si="6"/>
        <v>Endirim tətbiq edilsin</v>
      </c>
      <c r="F222" t="str">
        <f t="shared" si="7"/>
        <v>Conrado Greenwood</v>
      </c>
      <c r="G222" t="str">
        <f>IF(F222="","",_xlfn.XLOOKUP(B222,data!$D$2:$D$15018,data!$F$2:$F$15018))</f>
        <v>Homeownership</v>
      </c>
    </row>
    <row r="223" spans="1:7" x14ac:dyDescent="0.2">
      <c r="A223" s="5" t="s">
        <v>1641</v>
      </c>
      <c r="B223" s="1">
        <v>45069</v>
      </c>
      <c r="C223" s="10">
        <v>66</v>
      </c>
      <c r="D223">
        <f>SUMIFS(data!$G$2:$G$15018,data!$H$2:$H$15018,Endirim!$A223,data!$D$2:$D$15018,Endirim!$B223)</f>
        <v>66</v>
      </c>
      <c r="E223" t="str">
        <f t="shared" si="6"/>
        <v>Endirim yoxdur</v>
      </c>
      <c r="F223" t="str">
        <f t="shared" si="7"/>
        <v/>
      </c>
      <c r="G223" t="str">
        <f>IF(F223="","",_xlfn.XLOOKUP(B223,data!$D$2:$D$15018,data!$F$2:$F$15018))</f>
        <v/>
      </c>
    </row>
    <row r="224" spans="1:7" x14ac:dyDescent="0.2">
      <c r="A224" s="5" t="s">
        <v>1306</v>
      </c>
      <c r="B224" s="1">
        <v>45069</v>
      </c>
      <c r="C224" s="10">
        <v>65</v>
      </c>
      <c r="D224">
        <f>SUMIFS(data!$G$2:$G$15018,data!$H$2:$H$15018,Endirim!$A224,data!$D$2:$D$15018,Endirim!$B224)</f>
        <v>26</v>
      </c>
      <c r="E224" t="str">
        <f t="shared" si="6"/>
        <v>Endirim tətbiq edilsin</v>
      </c>
      <c r="F224" t="str">
        <f t="shared" si="7"/>
        <v>Constancia Plaister</v>
      </c>
      <c r="G224" t="str">
        <f>IF(F224="","",_xlfn.XLOOKUP(B224,data!$D$2:$D$15018,data!$F$2:$F$15018))</f>
        <v>MadeCallToRetentionTeam</v>
      </c>
    </row>
    <row r="225" spans="1:7" x14ac:dyDescent="0.2">
      <c r="A225" s="5" t="s">
        <v>1711</v>
      </c>
      <c r="B225" s="1">
        <v>45084</v>
      </c>
      <c r="C225" s="10">
        <v>66</v>
      </c>
      <c r="D225">
        <f>SUMIFS(data!$G$2:$G$15018,data!$H$2:$H$15018,Endirim!$A225,data!$D$2:$D$15018,Endirim!$B225)</f>
        <v>66</v>
      </c>
      <c r="E225" t="str">
        <f t="shared" si="6"/>
        <v>Endirim yoxdur</v>
      </c>
      <c r="F225" t="str">
        <f t="shared" si="7"/>
        <v/>
      </c>
      <c r="G225" t="str">
        <f>IF(F225="","",_xlfn.XLOOKUP(B225,data!$D$2:$D$15018,data!$F$2:$F$15018))</f>
        <v/>
      </c>
    </row>
    <row r="226" spans="1:7" x14ac:dyDescent="0.2">
      <c r="A226" s="5" t="s">
        <v>1730</v>
      </c>
      <c r="B226" s="1">
        <v>45017</v>
      </c>
      <c r="C226" s="10">
        <v>75</v>
      </c>
      <c r="D226">
        <f>SUMIFS(data!$G$2:$G$15018,data!$H$2:$H$15018,Endirim!$A226,data!$D$2:$D$15018,Endirim!$B226)</f>
        <v>75</v>
      </c>
      <c r="E226" t="str">
        <f t="shared" si="6"/>
        <v>Endirim yoxdur</v>
      </c>
      <c r="F226" t="str">
        <f t="shared" si="7"/>
        <v/>
      </c>
      <c r="G226" t="str">
        <f>IF(F226="","",_xlfn.XLOOKUP(B226,data!$D$2:$D$15018,data!$F$2:$F$15018))</f>
        <v/>
      </c>
    </row>
    <row r="227" spans="1:7" x14ac:dyDescent="0.2">
      <c r="A227" s="5" t="s">
        <v>989</v>
      </c>
      <c r="B227" s="1">
        <v>45082</v>
      </c>
      <c r="C227" s="10">
        <v>65</v>
      </c>
      <c r="D227">
        <f>SUMIFS(data!$G$2:$G$15018,data!$H$2:$H$15018,Endirim!$A227,data!$D$2:$D$15018,Endirim!$B227)</f>
        <v>29</v>
      </c>
      <c r="E227" t="str">
        <f t="shared" si="6"/>
        <v>Endirim tətbiq edilsin</v>
      </c>
      <c r="F227" t="str">
        <f t="shared" si="7"/>
        <v>Cooper Rowantree</v>
      </c>
      <c r="G227" t="str">
        <f>IF(F227="","",_xlfn.XLOOKUP(B227,data!$D$2:$D$15018,data!$F$2:$F$15018))</f>
        <v>MaritalStatus</v>
      </c>
    </row>
    <row r="228" spans="1:7" x14ac:dyDescent="0.2">
      <c r="A228" s="5" t="s">
        <v>1546</v>
      </c>
      <c r="B228" s="1">
        <v>45063</v>
      </c>
      <c r="C228" s="10">
        <v>25</v>
      </c>
      <c r="D228">
        <f>SUMIFS(data!$G$2:$G$15018,data!$H$2:$H$15018,Endirim!$A228,data!$D$2:$D$15018,Endirim!$B228)</f>
        <v>13</v>
      </c>
      <c r="E228" t="str">
        <f t="shared" si="6"/>
        <v>Endirim tətbiq edilsin</v>
      </c>
      <c r="F228" t="str">
        <f t="shared" si="7"/>
        <v>Coraline Lane</v>
      </c>
      <c r="G228" t="str">
        <f>IF(F228="","",_xlfn.XLOOKUP(B228,data!$D$2:$D$15018,data!$F$2:$F$15018))</f>
        <v>HandsetRefurbished</v>
      </c>
    </row>
    <row r="229" spans="1:7" x14ac:dyDescent="0.2">
      <c r="A229" s="5" t="s">
        <v>1380</v>
      </c>
      <c r="B229" s="1">
        <v>45068</v>
      </c>
      <c r="C229" s="10">
        <v>29</v>
      </c>
      <c r="D229">
        <f>SUMIFS(data!$G$2:$G$15018,data!$H$2:$H$15018,Endirim!$A229,data!$D$2:$D$15018,Endirim!$B229)</f>
        <v>16</v>
      </c>
      <c r="E229" t="str">
        <f t="shared" si="6"/>
        <v>Endirim tətbiq edilsin</v>
      </c>
      <c r="F229" t="str">
        <f t="shared" si="7"/>
        <v>Cordey Vardon</v>
      </c>
      <c r="G229" t="str">
        <f>IF(F229="","",_xlfn.XLOOKUP(B229,data!$D$2:$D$15018,data!$F$2:$F$15018))</f>
        <v>RespondsToMailOffers</v>
      </c>
    </row>
    <row r="230" spans="1:7" x14ac:dyDescent="0.2">
      <c r="A230" s="5" t="s">
        <v>1374</v>
      </c>
      <c r="B230" s="1">
        <v>45083</v>
      </c>
      <c r="C230" s="10">
        <v>25</v>
      </c>
      <c r="D230">
        <f>SUMIFS(data!$G$2:$G$15018,data!$H$2:$H$15018,Endirim!$A230,data!$D$2:$D$15018,Endirim!$B230)</f>
        <v>25</v>
      </c>
      <c r="E230" t="str">
        <f t="shared" si="6"/>
        <v>Endirim yoxdur</v>
      </c>
      <c r="F230" t="str">
        <f t="shared" si="7"/>
        <v/>
      </c>
      <c r="G230" t="str">
        <f>IF(F230="","",_xlfn.XLOOKUP(B230,data!$D$2:$D$15018,data!$F$2:$F$15018))</f>
        <v/>
      </c>
    </row>
    <row r="231" spans="1:7" x14ac:dyDescent="0.2">
      <c r="A231" s="5" t="s">
        <v>1687</v>
      </c>
      <c r="B231" s="1">
        <v>45081</v>
      </c>
      <c r="C231" s="10">
        <v>14</v>
      </c>
      <c r="D231">
        <f>SUMIFS(data!$G$2:$G$15018,data!$H$2:$H$15018,Endirim!$A231,data!$D$2:$D$15018,Endirim!$B231)</f>
        <v>13</v>
      </c>
      <c r="E231" t="str">
        <f t="shared" si="6"/>
        <v>Endirim tətbiq edilsin</v>
      </c>
      <c r="F231" t="str">
        <f t="shared" si="7"/>
        <v>Corella Mowles</v>
      </c>
      <c r="G231" t="str">
        <f>IF(F231="","",_xlfn.XLOOKUP(B231,data!$D$2:$D$15018,data!$F$2:$F$15018))</f>
        <v>OwnsMotorcycle</v>
      </c>
    </row>
    <row r="232" spans="1:7" x14ac:dyDescent="0.2">
      <c r="A232" s="5" t="s">
        <v>1448</v>
      </c>
      <c r="B232" s="1">
        <v>45069</v>
      </c>
      <c r="C232" s="10">
        <v>26</v>
      </c>
      <c r="D232">
        <f>SUMIFS(data!$G$2:$G$15018,data!$H$2:$H$15018,Endirim!$A232,data!$D$2:$D$15018,Endirim!$B232)</f>
        <v>26</v>
      </c>
      <c r="E232" t="str">
        <f t="shared" si="6"/>
        <v>Endirim yoxdur</v>
      </c>
      <c r="F232" t="str">
        <f t="shared" si="7"/>
        <v/>
      </c>
      <c r="G232" t="str">
        <f>IF(F232="","",_xlfn.XLOOKUP(B232,data!$D$2:$D$15018,data!$F$2:$F$15018))</f>
        <v/>
      </c>
    </row>
    <row r="233" spans="1:7" x14ac:dyDescent="0.2">
      <c r="A233" s="5" t="s">
        <v>1785</v>
      </c>
      <c r="B233" s="1">
        <v>45057</v>
      </c>
      <c r="C233" s="10">
        <v>75</v>
      </c>
      <c r="D233">
        <f>SUMIFS(data!$G$2:$G$15018,data!$H$2:$H$15018,Endirim!$A233,data!$D$2:$D$15018,Endirim!$B233)</f>
        <v>26</v>
      </c>
      <c r="E233" t="str">
        <f t="shared" si="6"/>
        <v>Endirim tətbiq edilsin</v>
      </c>
      <c r="F233" t="str">
        <f t="shared" si="7"/>
        <v>Cornall Frayling</v>
      </c>
      <c r="G233" t="str">
        <f>IF(F233="","",_xlfn.XLOOKUP(B233,data!$D$2:$D$15018,data!$F$2:$F$15018))</f>
        <v>NotNewCellphoneUser</v>
      </c>
    </row>
    <row r="234" spans="1:7" x14ac:dyDescent="0.2">
      <c r="A234" s="5" t="s">
        <v>1748</v>
      </c>
      <c r="B234" s="1">
        <v>45072</v>
      </c>
      <c r="C234" s="10">
        <v>28</v>
      </c>
      <c r="D234">
        <f>SUMIFS(data!$G$2:$G$15018,data!$H$2:$H$15018,Endirim!$A234,data!$D$2:$D$15018,Endirim!$B234)</f>
        <v>26</v>
      </c>
      <c r="E234" t="str">
        <f t="shared" si="6"/>
        <v>Endirim tətbiq edilsin</v>
      </c>
      <c r="F234" t="str">
        <f t="shared" si="7"/>
        <v>Cornie Reina</v>
      </c>
      <c r="G234" t="str">
        <f>IF(F234="","",_xlfn.XLOOKUP(B234,data!$D$2:$D$15018,data!$F$2:$F$15018))</f>
        <v>MaritalStatus</v>
      </c>
    </row>
    <row r="235" spans="1:7" x14ac:dyDescent="0.2">
      <c r="A235" s="5" t="s">
        <v>1502</v>
      </c>
      <c r="B235" s="1">
        <v>45087</v>
      </c>
      <c r="C235" s="10">
        <v>62</v>
      </c>
      <c r="D235">
        <f>SUMIFS(data!$G$2:$G$15018,data!$H$2:$H$15018,Endirim!$A235,data!$D$2:$D$15018,Endirim!$B235)</f>
        <v>62</v>
      </c>
      <c r="E235" t="str">
        <f t="shared" si="6"/>
        <v>Endirim yoxdur</v>
      </c>
      <c r="F235" t="str">
        <f t="shared" si="7"/>
        <v/>
      </c>
      <c r="G235" t="str">
        <f>IF(F235="","",_xlfn.XLOOKUP(B235,data!$D$2:$D$15018,data!$F$2:$F$15018))</f>
        <v/>
      </c>
    </row>
    <row r="236" spans="1:7" x14ac:dyDescent="0.2">
      <c r="A236" s="5" t="s">
        <v>1246</v>
      </c>
      <c r="B236" s="1">
        <v>45078</v>
      </c>
      <c r="C236" s="10">
        <v>26</v>
      </c>
      <c r="D236">
        <f>SUMIFS(data!$G$2:$G$15018,data!$H$2:$H$15018,Endirim!$A236,data!$D$2:$D$15018,Endirim!$B236)</f>
        <v>26</v>
      </c>
      <c r="E236" t="str">
        <f t="shared" si="6"/>
        <v>Endirim yoxdur</v>
      </c>
      <c r="F236" t="str">
        <f t="shared" si="7"/>
        <v/>
      </c>
      <c r="G236" t="str">
        <f>IF(F236="","",_xlfn.XLOOKUP(B236,data!$D$2:$D$15018,data!$F$2:$F$15018))</f>
        <v/>
      </c>
    </row>
    <row r="237" spans="1:7" x14ac:dyDescent="0.2">
      <c r="A237" s="5" t="s">
        <v>1435</v>
      </c>
      <c r="B237" s="1">
        <v>45085</v>
      </c>
      <c r="C237" s="10">
        <v>28</v>
      </c>
      <c r="D237">
        <f>SUMIFS(data!$G$2:$G$15018,data!$H$2:$H$15018,Endirim!$A237,data!$D$2:$D$15018,Endirim!$B237)</f>
        <v>25</v>
      </c>
      <c r="E237" t="str">
        <f t="shared" si="6"/>
        <v>Endirim tətbiq edilsin</v>
      </c>
      <c r="F237" t="str">
        <f t="shared" si="7"/>
        <v>Cull Carleton</v>
      </c>
      <c r="G237" t="str">
        <f>IF(F237="","",_xlfn.XLOOKUP(B237,data!$D$2:$D$15018,data!$F$2:$F$15018))</f>
        <v>RVOwner</v>
      </c>
    </row>
    <row r="238" spans="1:7" x14ac:dyDescent="0.2">
      <c r="A238" s="5" t="s">
        <v>1849</v>
      </c>
      <c r="B238" s="1">
        <v>45078</v>
      </c>
      <c r="C238" s="10">
        <v>29</v>
      </c>
      <c r="D238">
        <f>SUMIFS(data!$G$2:$G$15018,data!$H$2:$H$15018,Endirim!$A238,data!$D$2:$D$15018,Endirim!$B238)</f>
        <v>26</v>
      </c>
      <c r="E238" t="str">
        <f t="shared" si="6"/>
        <v>Endirim tətbiq edilsin</v>
      </c>
      <c r="F238" t="str">
        <f t="shared" si="7"/>
        <v>Curtice Nelthrop</v>
      </c>
      <c r="G238" t="str">
        <f>IF(F238="","",_xlfn.XLOOKUP(B238,data!$D$2:$D$15018,data!$F$2:$F$15018))</f>
        <v>Homeownership</v>
      </c>
    </row>
    <row r="239" spans="1:7" x14ac:dyDescent="0.2">
      <c r="A239" s="5" t="s">
        <v>1662</v>
      </c>
      <c r="B239" s="1">
        <v>45056</v>
      </c>
      <c r="C239" s="10">
        <v>29</v>
      </c>
      <c r="D239">
        <f>SUMIFS(data!$G$2:$G$15018,data!$H$2:$H$15018,Endirim!$A239,data!$D$2:$D$15018,Endirim!$B239)</f>
        <v>14</v>
      </c>
      <c r="E239" t="str">
        <f t="shared" si="6"/>
        <v>Endirim tətbiq edilsin</v>
      </c>
      <c r="F239" t="str">
        <f t="shared" si="7"/>
        <v>Curtis Schwandner</v>
      </c>
      <c r="G239" t="str">
        <f>IF(F239="","",_xlfn.XLOOKUP(B239,data!$D$2:$D$15018,data!$F$2:$F$15018))</f>
        <v>HandsetRefurbished</v>
      </c>
    </row>
    <row r="240" spans="1:7" x14ac:dyDescent="0.2">
      <c r="A240" s="5" t="s">
        <v>1461</v>
      </c>
      <c r="B240" s="1">
        <v>45083</v>
      </c>
      <c r="C240" s="10">
        <v>66</v>
      </c>
      <c r="D240">
        <f>SUMIFS(data!$G$2:$G$15018,data!$H$2:$H$15018,Endirim!$A240,data!$D$2:$D$15018,Endirim!$B240)</f>
        <v>66</v>
      </c>
      <c r="E240" t="str">
        <f t="shared" si="6"/>
        <v>Endirim yoxdur</v>
      </c>
      <c r="F240" t="str">
        <f t="shared" si="7"/>
        <v/>
      </c>
      <c r="G240" t="str">
        <f>IF(F240="","",_xlfn.XLOOKUP(B240,data!$D$2:$D$15018,data!$F$2:$F$15018))</f>
        <v/>
      </c>
    </row>
    <row r="241" spans="1:7" x14ac:dyDescent="0.2">
      <c r="A241" s="5" t="s">
        <v>1801</v>
      </c>
      <c r="B241" s="1">
        <v>45068</v>
      </c>
      <c r="C241" s="10">
        <v>62</v>
      </c>
      <c r="D241">
        <f>SUMIFS(data!$G$2:$G$15018,data!$H$2:$H$15018,Endirim!$A241,data!$D$2:$D$15018,Endirim!$B241)</f>
        <v>62</v>
      </c>
      <c r="E241" t="str">
        <f t="shared" si="6"/>
        <v>Endirim yoxdur</v>
      </c>
      <c r="F241" t="str">
        <f t="shared" si="7"/>
        <v/>
      </c>
      <c r="G241" t="str">
        <f>IF(F241="","",_xlfn.XLOOKUP(B241,data!$D$2:$D$15018,data!$F$2:$F$15018))</f>
        <v/>
      </c>
    </row>
    <row r="242" spans="1:7" x14ac:dyDescent="0.2">
      <c r="A242" s="5" t="s">
        <v>1828</v>
      </c>
      <c r="B242" s="1">
        <v>45050</v>
      </c>
      <c r="C242" s="10">
        <v>62</v>
      </c>
      <c r="D242">
        <f>SUMIFS(data!$G$2:$G$15018,data!$H$2:$H$15018,Endirim!$A242,data!$D$2:$D$15018,Endirim!$B242)</f>
        <v>62</v>
      </c>
      <c r="E242" t="str">
        <f t="shared" si="6"/>
        <v>Endirim yoxdur</v>
      </c>
      <c r="F242" t="str">
        <f t="shared" si="7"/>
        <v/>
      </c>
      <c r="G242" t="str">
        <f>IF(F242="","",_xlfn.XLOOKUP(B242,data!$D$2:$D$15018,data!$F$2:$F$15018))</f>
        <v/>
      </c>
    </row>
    <row r="243" spans="1:7" x14ac:dyDescent="0.2">
      <c r="A243" s="5" t="s">
        <v>1110</v>
      </c>
      <c r="B243" s="1">
        <v>45073</v>
      </c>
      <c r="C243" s="10">
        <v>62</v>
      </c>
      <c r="D243">
        <f>SUMIFS(data!$G$2:$G$15018,data!$H$2:$H$15018,Endirim!$A243,data!$D$2:$D$15018,Endirim!$B243)</f>
        <v>16</v>
      </c>
      <c r="E243" t="str">
        <f t="shared" si="6"/>
        <v>Endirim tətbiq edilsin</v>
      </c>
      <c r="F243" t="str">
        <f t="shared" si="7"/>
        <v>Daffie Bernaldez</v>
      </c>
      <c r="G243" t="str">
        <f>IF(F243="","",_xlfn.XLOOKUP(B243,data!$D$2:$D$15018,data!$F$2:$F$15018))</f>
        <v>NewCellphoneUser</v>
      </c>
    </row>
    <row r="244" spans="1:7" x14ac:dyDescent="0.2">
      <c r="A244" s="5" t="s">
        <v>1282</v>
      </c>
      <c r="B244" s="1">
        <v>45078</v>
      </c>
      <c r="C244" s="10">
        <v>27</v>
      </c>
      <c r="D244">
        <f>SUMIFS(data!$G$2:$G$15018,data!$H$2:$H$15018,Endirim!$A244,data!$D$2:$D$15018,Endirim!$B244)</f>
        <v>22</v>
      </c>
      <c r="E244" t="str">
        <f t="shared" si="6"/>
        <v>Endirim tətbiq edilsin</v>
      </c>
      <c r="F244" t="str">
        <f t="shared" si="7"/>
        <v>Dahlia Shernock</v>
      </c>
      <c r="G244" t="str">
        <f>IF(F244="","",_xlfn.XLOOKUP(B244,data!$D$2:$D$15018,data!$F$2:$F$15018))</f>
        <v>Homeownership</v>
      </c>
    </row>
    <row r="245" spans="1:7" x14ac:dyDescent="0.2">
      <c r="A245" s="5" t="s">
        <v>1865</v>
      </c>
      <c r="B245" s="1">
        <v>45067</v>
      </c>
      <c r="C245" s="10">
        <v>66</v>
      </c>
      <c r="D245">
        <f>SUMIFS(data!$G$2:$G$15018,data!$H$2:$H$15018,Endirim!$A245,data!$D$2:$D$15018,Endirim!$B245)</f>
        <v>29</v>
      </c>
      <c r="E245" t="str">
        <f t="shared" si="6"/>
        <v>Endirim tətbiq edilsin</v>
      </c>
      <c r="F245" t="str">
        <f t="shared" si="7"/>
        <v>Daile Lusted</v>
      </c>
      <c r="G245" t="str">
        <f>IF(F245="","",_xlfn.XLOOKUP(B245,data!$D$2:$D$15018,data!$F$2:$F$15018))</f>
        <v>Homeownership</v>
      </c>
    </row>
    <row r="246" spans="1:7" x14ac:dyDescent="0.2">
      <c r="A246" s="5" t="s">
        <v>1457</v>
      </c>
      <c r="B246" s="1">
        <v>45083</v>
      </c>
      <c r="C246" s="10">
        <v>65</v>
      </c>
      <c r="D246">
        <f>SUMIFS(data!$G$2:$G$15018,data!$H$2:$H$15018,Endirim!$A246,data!$D$2:$D$15018,Endirim!$B246)</f>
        <v>65</v>
      </c>
      <c r="E246" t="str">
        <f t="shared" si="6"/>
        <v>Endirim yoxdur</v>
      </c>
      <c r="F246" t="str">
        <f t="shared" si="7"/>
        <v/>
      </c>
      <c r="G246" t="str">
        <f>IF(F246="","",_xlfn.XLOOKUP(B246,data!$D$2:$D$15018,data!$F$2:$F$15018))</f>
        <v/>
      </c>
    </row>
    <row r="247" spans="1:7" x14ac:dyDescent="0.2">
      <c r="A247" s="5" t="s">
        <v>1194</v>
      </c>
      <c r="B247" s="1">
        <v>45067</v>
      </c>
      <c r="C247" s="10">
        <v>14</v>
      </c>
      <c r="D247">
        <f>SUMIFS(data!$G$2:$G$15018,data!$H$2:$H$15018,Endirim!$A247,data!$D$2:$D$15018,Endirim!$B247)</f>
        <v>13</v>
      </c>
      <c r="E247" t="str">
        <f t="shared" si="6"/>
        <v>Endirim tətbiq edilsin</v>
      </c>
      <c r="F247" t="str">
        <f t="shared" si="7"/>
        <v>Dalston Barfield</v>
      </c>
      <c r="G247" t="str">
        <f>IF(F247="","",_xlfn.XLOOKUP(B247,data!$D$2:$D$15018,data!$F$2:$F$15018))</f>
        <v>Homeownership</v>
      </c>
    </row>
    <row r="248" spans="1:7" x14ac:dyDescent="0.2">
      <c r="A248" s="5" t="s">
        <v>1209</v>
      </c>
      <c r="B248" s="1">
        <v>45078</v>
      </c>
      <c r="C248" s="10">
        <v>75</v>
      </c>
      <c r="D248">
        <f>SUMIFS(data!$G$2:$G$15018,data!$H$2:$H$15018,Endirim!$A248,data!$D$2:$D$15018,Endirim!$B248)</f>
        <v>22</v>
      </c>
      <c r="E248" t="str">
        <f t="shared" si="6"/>
        <v>Endirim tətbiq edilsin</v>
      </c>
      <c r="F248" t="str">
        <f t="shared" si="7"/>
        <v>Dalston Gardener</v>
      </c>
      <c r="G248" t="str">
        <f>IF(F248="","",_xlfn.XLOOKUP(B248,data!$D$2:$D$15018,data!$F$2:$F$15018))</f>
        <v>Homeownership</v>
      </c>
    </row>
    <row r="249" spans="1:7" x14ac:dyDescent="0.2">
      <c r="A249" s="5" t="s">
        <v>1145</v>
      </c>
      <c r="B249" s="1">
        <v>45082</v>
      </c>
      <c r="C249" s="10">
        <v>28</v>
      </c>
      <c r="D249">
        <f>SUMIFS(data!$G$2:$G$15018,data!$H$2:$H$15018,Endirim!$A249,data!$D$2:$D$15018,Endirim!$B249)</f>
        <v>25</v>
      </c>
      <c r="E249" t="str">
        <f t="shared" si="6"/>
        <v>Endirim tətbiq edilsin</v>
      </c>
      <c r="F249" t="str">
        <f t="shared" si="7"/>
        <v>Dame Deverale</v>
      </c>
      <c r="G249" t="str">
        <f>IF(F249="","",_xlfn.XLOOKUP(B249,data!$D$2:$D$15018,data!$F$2:$F$15018))</f>
        <v>MaritalStatus</v>
      </c>
    </row>
    <row r="250" spans="1:7" x14ac:dyDescent="0.2">
      <c r="A250" s="5" t="s">
        <v>1709</v>
      </c>
      <c r="B250" s="1">
        <v>45056</v>
      </c>
      <c r="C250" s="10">
        <v>65</v>
      </c>
      <c r="D250">
        <f>SUMIFS(data!$G$2:$G$15018,data!$H$2:$H$15018,Endirim!$A250,data!$D$2:$D$15018,Endirim!$B250)</f>
        <v>65</v>
      </c>
      <c r="E250" t="str">
        <f t="shared" si="6"/>
        <v>Endirim yoxdur</v>
      </c>
      <c r="F250" t="str">
        <f t="shared" si="7"/>
        <v/>
      </c>
      <c r="G250" t="str">
        <f>IF(F250="","",_xlfn.XLOOKUP(B250,data!$D$2:$D$15018,data!$F$2:$F$15018))</f>
        <v/>
      </c>
    </row>
    <row r="251" spans="1:7" x14ac:dyDescent="0.2">
      <c r="A251" s="5" t="s">
        <v>1737</v>
      </c>
      <c r="B251" s="1">
        <v>45074</v>
      </c>
      <c r="C251" s="10">
        <v>25</v>
      </c>
      <c r="D251">
        <f>SUMIFS(data!$G$2:$G$15018,data!$H$2:$H$15018,Endirim!$A251,data!$D$2:$D$15018,Endirim!$B251)</f>
        <v>22</v>
      </c>
      <c r="E251" t="str">
        <f t="shared" si="6"/>
        <v>Endirim tətbiq edilsin</v>
      </c>
      <c r="F251" t="str">
        <f t="shared" si="7"/>
        <v>Daniela Revey</v>
      </c>
      <c r="G251" t="str">
        <f>IF(F251="","",_xlfn.XLOOKUP(B251,data!$D$2:$D$15018,data!$F$2:$F$15018))</f>
        <v>HandsetWebCapable</v>
      </c>
    </row>
    <row r="252" spans="1:7" x14ac:dyDescent="0.2">
      <c r="A252" s="5" t="s">
        <v>1685</v>
      </c>
      <c r="B252" s="1">
        <v>45078</v>
      </c>
      <c r="C252" s="10">
        <v>62</v>
      </c>
      <c r="D252">
        <f>SUMIFS(data!$G$2:$G$15018,data!$H$2:$H$15018,Endirim!$A252,data!$D$2:$D$15018,Endirim!$B252)</f>
        <v>10</v>
      </c>
      <c r="E252" t="str">
        <f t="shared" si="6"/>
        <v>Endirim tətbiq edilsin</v>
      </c>
      <c r="F252" t="str">
        <f t="shared" si="7"/>
        <v>Dannie Hooks</v>
      </c>
      <c r="G252" t="str">
        <f>IF(F252="","",_xlfn.XLOOKUP(B252,data!$D$2:$D$15018,data!$F$2:$F$15018))</f>
        <v>Homeownership</v>
      </c>
    </row>
    <row r="253" spans="1:7" x14ac:dyDescent="0.2">
      <c r="A253" s="5" t="s">
        <v>1362</v>
      </c>
      <c r="B253" s="1">
        <v>45067</v>
      </c>
      <c r="C253" s="10">
        <v>75</v>
      </c>
      <c r="D253">
        <f>SUMIFS(data!$G$2:$G$15018,data!$H$2:$H$15018,Endirim!$A253,data!$D$2:$D$15018,Endirim!$B253)</f>
        <v>26</v>
      </c>
      <c r="E253" t="str">
        <f t="shared" si="6"/>
        <v>Endirim tətbiq edilsin</v>
      </c>
      <c r="F253" t="str">
        <f t="shared" si="7"/>
        <v>Darbee Blowfield</v>
      </c>
      <c r="G253" t="str">
        <f>IF(F253="","",_xlfn.XLOOKUP(B253,data!$D$2:$D$15018,data!$F$2:$F$15018))</f>
        <v>Homeownership</v>
      </c>
    </row>
    <row r="254" spans="1:7" x14ac:dyDescent="0.2">
      <c r="A254" s="5" t="s">
        <v>1775</v>
      </c>
      <c r="B254" s="1">
        <v>45074</v>
      </c>
      <c r="C254" s="10">
        <v>27</v>
      </c>
      <c r="D254">
        <f>SUMIFS(data!$G$2:$G$15018,data!$H$2:$H$15018,Endirim!$A254,data!$D$2:$D$15018,Endirim!$B254)</f>
        <v>26</v>
      </c>
      <c r="E254" t="str">
        <f t="shared" si="6"/>
        <v>Endirim tətbiq edilsin</v>
      </c>
      <c r="F254" t="str">
        <f t="shared" si="7"/>
        <v>Darbee MacGillavery</v>
      </c>
      <c r="G254" t="str">
        <f>IF(F254="","",_xlfn.XLOOKUP(B254,data!$D$2:$D$15018,data!$F$2:$F$15018))</f>
        <v>HandsetWebCapable</v>
      </c>
    </row>
    <row r="255" spans="1:7" x14ac:dyDescent="0.2">
      <c r="A255" s="5" t="s">
        <v>1149</v>
      </c>
      <c r="B255" s="1">
        <v>45077</v>
      </c>
      <c r="C255" s="10">
        <v>25</v>
      </c>
      <c r="D255">
        <f>SUMIFS(data!$G$2:$G$15018,data!$H$2:$H$15018,Endirim!$A255,data!$D$2:$D$15018,Endirim!$B255)</f>
        <v>25</v>
      </c>
      <c r="E255" t="str">
        <f t="shared" si="6"/>
        <v>Endirim yoxdur</v>
      </c>
      <c r="F255" t="str">
        <f t="shared" si="7"/>
        <v/>
      </c>
      <c r="G255" t="str">
        <f>IF(F255="","",_xlfn.XLOOKUP(B255,data!$D$2:$D$15018,data!$F$2:$F$15018))</f>
        <v/>
      </c>
    </row>
    <row r="256" spans="1:7" x14ac:dyDescent="0.2">
      <c r="A256" s="5" t="s">
        <v>1466</v>
      </c>
      <c r="B256" s="1">
        <v>45076</v>
      </c>
      <c r="C256" s="10">
        <v>25</v>
      </c>
      <c r="D256">
        <f>SUMIFS(data!$G$2:$G$15018,data!$H$2:$H$15018,Endirim!$A256,data!$D$2:$D$15018,Endirim!$B256)</f>
        <v>16</v>
      </c>
      <c r="E256" t="str">
        <f t="shared" si="6"/>
        <v>Endirim tətbiq edilsin</v>
      </c>
      <c r="F256" t="str">
        <f t="shared" si="7"/>
        <v>Daron Roullier</v>
      </c>
      <c r="G256" t="str">
        <f>IF(F256="","",_xlfn.XLOOKUP(B256,data!$D$2:$D$15018,data!$F$2:$F$15018))</f>
        <v>Homeownership</v>
      </c>
    </row>
    <row r="257" spans="1:7" x14ac:dyDescent="0.2">
      <c r="A257" s="5" t="s">
        <v>1932</v>
      </c>
      <c r="B257" s="1">
        <v>45086</v>
      </c>
      <c r="C257" s="10">
        <v>28</v>
      </c>
      <c r="D257">
        <f>SUMIFS(data!$G$2:$G$15018,data!$H$2:$H$15018,Endirim!$A257,data!$D$2:$D$15018,Endirim!$B257)</f>
        <v>25</v>
      </c>
      <c r="E257" t="str">
        <f t="shared" si="6"/>
        <v>Endirim tətbiq edilsin</v>
      </c>
      <c r="F257" t="str">
        <f t="shared" si="7"/>
        <v>Darrel Screase</v>
      </c>
      <c r="G257" t="str">
        <f>IF(F257="","",_xlfn.XLOOKUP(B257,data!$D$2:$D$15018,data!$F$2:$F$15018))</f>
        <v>NotNewCellphoneUser</v>
      </c>
    </row>
    <row r="258" spans="1:7" x14ac:dyDescent="0.2">
      <c r="A258" s="5" t="s">
        <v>1732</v>
      </c>
      <c r="B258" s="1">
        <v>45067</v>
      </c>
      <c r="C258" s="10">
        <v>27</v>
      </c>
      <c r="D258">
        <f>SUMIFS(data!$G$2:$G$15018,data!$H$2:$H$15018,Endirim!$A258,data!$D$2:$D$15018,Endirim!$B258)</f>
        <v>22</v>
      </c>
      <c r="E258" t="str">
        <f t="shared" si="6"/>
        <v>Endirim tətbiq edilsin</v>
      </c>
      <c r="F258" t="str">
        <f t="shared" si="7"/>
        <v>Dasya Gilliver</v>
      </c>
      <c r="G258" t="str">
        <f>IF(F258="","",_xlfn.XLOOKUP(B258,data!$D$2:$D$15018,data!$F$2:$F$15018))</f>
        <v>Homeownership</v>
      </c>
    </row>
    <row r="259" spans="1:7" x14ac:dyDescent="0.2">
      <c r="A259" s="5" t="s">
        <v>1635</v>
      </c>
      <c r="B259" s="1">
        <v>45066</v>
      </c>
      <c r="C259" s="10">
        <v>29</v>
      </c>
      <c r="D259">
        <f>SUMIFS(data!$G$2:$G$15018,data!$H$2:$H$15018,Endirim!$A259,data!$D$2:$D$15018,Endirim!$B259)</f>
        <v>28</v>
      </c>
      <c r="E259" t="str">
        <f t="shared" si="6"/>
        <v>Endirim tətbiq edilsin</v>
      </c>
      <c r="F259" t="str">
        <f t="shared" si="7"/>
        <v>Davey Kliement</v>
      </c>
      <c r="G259" t="str">
        <f>IF(F259="","",_xlfn.XLOOKUP(B259,data!$D$2:$D$15018,data!$F$2:$F$15018))</f>
        <v>MaritalStatus</v>
      </c>
    </row>
    <row r="260" spans="1:7" x14ac:dyDescent="0.2">
      <c r="A260" s="5" t="s">
        <v>1315</v>
      </c>
      <c r="B260" s="1">
        <v>45081</v>
      </c>
      <c r="C260" s="10">
        <v>75</v>
      </c>
      <c r="D260">
        <f>SUMIFS(data!$G$2:$G$15018,data!$H$2:$H$15018,Endirim!$A260,data!$D$2:$D$15018,Endirim!$B260)</f>
        <v>75</v>
      </c>
      <c r="E260" t="str">
        <f t="shared" si="6"/>
        <v>Endirim yoxdur</v>
      </c>
      <c r="F260" t="str">
        <f t="shared" si="7"/>
        <v/>
      </c>
      <c r="G260" t="str">
        <f>IF(F260="","",_xlfn.XLOOKUP(B260,data!$D$2:$D$15018,data!$F$2:$F$15018))</f>
        <v/>
      </c>
    </row>
    <row r="261" spans="1:7" x14ac:dyDescent="0.2">
      <c r="A261" s="5" t="s">
        <v>1175</v>
      </c>
      <c r="B261" s="1">
        <v>45058</v>
      </c>
      <c r="C261" s="10">
        <v>65</v>
      </c>
      <c r="D261">
        <f>SUMIFS(data!$G$2:$G$15018,data!$H$2:$H$15018,Endirim!$A261,data!$D$2:$D$15018,Endirim!$B261)</f>
        <v>65</v>
      </c>
      <c r="E261" t="str">
        <f t="shared" ref="E261:E324" si="8">IF(C261=D261, "Endirim yoxdur", "Endirim tətbiq edilsin")</f>
        <v>Endirim yoxdur</v>
      </c>
      <c r="F261" t="str">
        <f t="shared" ref="F261:F324" si="9">IF(E261="Endirim tətbiq edilsin",A261,"")</f>
        <v/>
      </c>
      <c r="G261" t="str">
        <f>IF(F261="","",_xlfn.XLOOKUP(B261,data!$D$2:$D$15018,data!$F$2:$F$15018))</f>
        <v/>
      </c>
    </row>
    <row r="262" spans="1:7" x14ac:dyDescent="0.2">
      <c r="A262" s="5" t="s">
        <v>1054</v>
      </c>
      <c r="B262" s="1">
        <v>45080</v>
      </c>
      <c r="C262" s="10">
        <v>75</v>
      </c>
      <c r="D262">
        <f>SUMIFS(data!$G$2:$G$15018,data!$H$2:$H$15018,Endirim!$A262,data!$D$2:$D$15018,Endirim!$B262)</f>
        <v>29</v>
      </c>
      <c r="E262" t="str">
        <f t="shared" si="8"/>
        <v>Endirim tətbiq edilsin</v>
      </c>
      <c r="F262" t="str">
        <f t="shared" si="9"/>
        <v>De witt Elener</v>
      </c>
      <c r="G262" t="str">
        <f>IF(F262="","",_xlfn.XLOOKUP(B262,data!$D$2:$D$15018,data!$F$2:$F$15018))</f>
        <v>OwnsComputer</v>
      </c>
    </row>
    <row r="263" spans="1:7" x14ac:dyDescent="0.2">
      <c r="A263" s="5" t="s">
        <v>1055</v>
      </c>
      <c r="B263" s="1">
        <v>45069</v>
      </c>
      <c r="C263" s="10">
        <v>65</v>
      </c>
      <c r="D263">
        <f>SUMIFS(data!$G$2:$G$15018,data!$H$2:$H$15018,Endirim!$A263,data!$D$2:$D$15018,Endirim!$B263)</f>
        <v>65</v>
      </c>
      <c r="E263" t="str">
        <f t="shared" si="8"/>
        <v>Endirim yoxdur</v>
      </c>
      <c r="F263" t="str">
        <f t="shared" si="9"/>
        <v/>
      </c>
      <c r="G263" t="str">
        <f>IF(F263="","",_xlfn.XLOOKUP(B263,data!$D$2:$D$15018,data!$F$2:$F$15018))</f>
        <v/>
      </c>
    </row>
    <row r="264" spans="1:7" x14ac:dyDescent="0.2">
      <c r="A264" s="5" t="s">
        <v>1939</v>
      </c>
      <c r="B264" s="1">
        <v>45065</v>
      </c>
      <c r="C264" s="10">
        <v>25</v>
      </c>
      <c r="D264">
        <f>SUMIFS(data!$G$2:$G$15018,data!$H$2:$H$15018,Endirim!$A264,data!$D$2:$D$15018,Endirim!$B264)</f>
        <v>25</v>
      </c>
      <c r="E264" t="str">
        <f t="shared" si="8"/>
        <v>Endirim yoxdur</v>
      </c>
      <c r="F264" t="str">
        <f t="shared" si="9"/>
        <v/>
      </c>
      <c r="G264" t="str">
        <f>IF(F264="","",_xlfn.XLOOKUP(B264,data!$D$2:$D$15018,data!$F$2:$F$15018))</f>
        <v/>
      </c>
    </row>
    <row r="265" spans="1:7" x14ac:dyDescent="0.2">
      <c r="A265" s="5" t="s">
        <v>1544</v>
      </c>
      <c r="B265" s="1">
        <v>45059</v>
      </c>
      <c r="C265" s="10">
        <v>25</v>
      </c>
      <c r="D265">
        <f>SUMIFS(data!$G$2:$G$15018,data!$H$2:$H$15018,Endirim!$A265,data!$D$2:$D$15018,Endirim!$B265)</f>
        <v>25</v>
      </c>
      <c r="E265" t="str">
        <f t="shared" si="8"/>
        <v>Endirim yoxdur</v>
      </c>
      <c r="F265" t="str">
        <f t="shared" si="9"/>
        <v/>
      </c>
      <c r="G265" t="str">
        <f>IF(F265="","",_xlfn.XLOOKUP(B265,data!$D$2:$D$15018,data!$F$2:$F$15018))</f>
        <v/>
      </c>
    </row>
    <row r="266" spans="1:7" x14ac:dyDescent="0.2">
      <c r="A266" s="5" t="s">
        <v>1916</v>
      </c>
      <c r="B266" s="1">
        <v>45080</v>
      </c>
      <c r="C266" s="10">
        <v>25</v>
      </c>
      <c r="D266">
        <f>SUMIFS(data!$G$2:$G$15018,data!$H$2:$H$15018,Endirim!$A266,data!$D$2:$D$15018,Endirim!$B266)</f>
        <v>14</v>
      </c>
      <c r="E266" t="str">
        <f t="shared" si="8"/>
        <v>Endirim tətbiq edilsin</v>
      </c>
      <c r="F266" t="str">
        <f t="shared" si="9"/>
        <v>Deanne Nicholes</v>
      </c>
      <c r="G266" t="str">
        <f>IF(F266="","",_xlfn.XLOOKUP(B266,data!$D$2:$D$15018,data!$F$2:$F$15018))</f>
        <v>OwnsComputer</v>
      </c>
    </row>
    <row r="267" spans="1:7" x14ac:dyDescent="0.2">
      <c r="A267" s="5" t="s">
        <v>1852</v>
      </c>
      <c r="B267" s="1">
        <v>45082</v>
      </c>
      <c r="C267" s="10">
        <v>26</v>
      </c>
      <c r="D267">
        <f>SUMIFS(data!$G$2:$G$15018,data!$H$2:$H$15018,Endirim!$A267,data!$D$2:$D$15018,Endirim!$B267)</f>
        <v>26</v>
      </c>
      <c r="E267" t="str">
        <f t="shared" si="8"/>
        <v>Endirim yoxdur</v>
      </c>
      <c r="F267" t="str">
        <f t="shared" si="9"/>
        <v/>
      </c>
      <c r="G267" t="str">
        <f>IF(F267="","",_xlfn.XLOOKUP(B267,data!$D$2:$D$15018,data!$F$2:$F$15018))</f>
        <v/>
      </c>
    </row>
    <row r="268" spans="1:7" x14ac:dyDescent="0.2">
      <c r="A268" s="5" t="s">
        <v>1346</v>
      </c>
      <c r="B268" s="1">
        <v>45080</v>
      </c>
      <c r="C268" s="10">
        <v>62</v>
      </c>
      <c r="D268">
        <f>SUMIFS(data!$G$2:$G$15018,data!$H$2:$H$15018,Endirim!$A268,data!$D$2:$D$15018,Endirim!$B268)</f>
        <v>62</v>
      </c>
      <c r="E268" t="str">
        <f t="shared" si="8"/>
        <v>Endirim yoxdur</v>
      </c>
      <c r="F268" t="str">
        <f t="shared" si="9"/>
        <v/>
      </c>
      <c r="G268" t="str">
        <f>IF(F268="","",_xlfn.XLOOKUP(B268,data!$D$2:$D$15018,data!$F$2:$F$15018))</f>
        <v/>
      </c>
    </row>
    <row r="269" spans="1:7" x14ac:dyDescent="0.2">
      <c r="A269" s="5" t="s">
        <v>1078</v>
      </c>
      <c r="B269" s="1">
        <v>45089</v>
      </c>
      <c r="C269" s="10">
        <v>16</v>
      </c>
      <c r="D269">
        <f>SUMIFS(data!$G$2:$G$15018,data!$H$2:$H$15018,Endirim!$A269,data!$D$2:$D$15018,Endirim!$B269)</f>
        <v>16</v>
      </c>
      <c r="E269" t="str">
        <f t="shared" si="8"/>
        <v>Endirim yoxdur</v>
      </c>
      <c r="F269" t="str">
        <f t="shared" si="9"/>
        <v/>
      </c>
      <c r="G269" t="str">
        <f>IF(F269="","",_xlfn.XLOOKUP(B269,data!$D$2:$D$15018,data!$F$2:$F$15018))</f>
        <v/>
      </c>
    </row>
    <row r="270" spans="1:7" x14ac:dyDescent="0.2">
      <c r="A270" s="5" t="s">
        <v>1773</v>
      </c>
      <c r="B270" s="1">
        <v>45062</v>
      </c>
      <c r="C270" s="10">
        <v>13</v>
      </c>
      <c r="D270">
        <f>SUMIFS(data!$G$2:$G$15018,data!$H$2:$H$15018,Endirim!$A270,data!$D$2:$D$15018,Endirim!$B270)</f>
        <v>13</v>
      </c>
      <c r="E270" t="str">
        <f t="shared" si="8"/>
        <v>Endirim yoxdur</v>
      </c>
      <c r="F270" t="str">
        <f t="shared" si="9"/>
        <v/>
      </c>
      <c r="G270" t="str">
        <f>IF(F270="","",_xlfn.XLOOKUP(B270,data!$D$2:$D$15018,data!$F$2:$F$15018))</f>
        <v/>
      </c>
    </row>
    <row r="271" spans="1:7" x14ac:dyDescent="0.2">
      <c r="A271" s="5" t="s">
        <v>1433</v>
      </c>
      <c r="B271" s="1">
        <v>45083</v>
      </c>
      <c r="C271" s="10">
        <v>62</v>
      </c>
      <c r="D271">
        <f>SUMIFS(data!$G$2:$G$15018,data!$H$2:$H$15018,Endirim!$A271,data!$D$2:$D$15018,Endirim!$B271)</f>
        <v>62</v>
      </c>
      <c r="E271" t="str">
        <f t="shared" si="8"/>
        <v>Endirim yoxdur</v>
      </c>
      <c r="F271" t="str">
        <f t="shared" si="9"/>
        <v/>
      </c>
      <c r="G271" t="str">
        <f>IF(F271="","",_xlfn.XLOOKUP(B271,data!$D$2:$D$15018,data!$F$2:$F$15018))</f>
        <v/>
      </c>
    </row>
    <row r="272" spans="1:7" x14ac:dyDescent="0.2">
      <c r="A272" s="5" t="s">
        <v>1338</v>
      </c>
      <c r="B272" s="1">
        <v>45057</v>
      </c>
      <c r="C272" s="10">
        <v>65</v>
      </c>
      <c r="D272">
        <f>SUMIFS(data!$G$2:$G$15018,data!$H$2:$H$15018,Endirim!$A272,data!$D$2:$D$15018,Endirim!$B272)</f>
        <v>65</v>
      </c>
      <c r="E272" t="str">
        <f t="shared" si="8"/>
        <v>Endirim yoxdur</v>
      </c>
      <c r="F272" t="str">
        <f t="shared" si="9"/>
        <v/>
      </c>
      <c r="G272" t="str">
        <f>IF(F272="","",_xlfn.XLOOKUP(B272,data!$D$2:$D$15018,data!$F$2:$F$15018))</f>
        <v/>
      </c>
    </row>
    <row r="273" spans="1:7" x14ac:dyDescent="0.2">
      <c r="A273" s="5" t="s">
        <v>1516</v>
      </c>
      <c r="B273" s="1">
        <v>45084</v>
      </c>
      <c r="C273" s="10">
        <v>66</v>
      </c>
      <c r="D273">
        <f>SUMIFS(data!$G$2:$G$15018,data!$H$2:$H$15018,Endirim!$A273,data!$D$2:$D$15018,Endirim!$B273)</f>
        <v>14</v>
      </c>
      <c r="E273" t="str">
        <f t="shared" si="8"/>
        <v>Endirim tətbiq edilsin</v>
      </c>
      <c r="F273" t="str">
        <f t="shared" si="9"/>
        <v>Demetris Stockall</v>
      </c>
      <c r="G273" t="str">
        <f>IF(F273="","",_xlfn.XLOOKUP(B273,data!$D$2:$D$15018,data!$F$2:$F$15018))</f>
        <v>MaritalStatus</v>
      </c>
    </row>
    <row r="274" spans="1:7" x14ac:dyDescent="0.2">
      <c r="A274" s="5" t="s">
        <v>1080</v>
      </c>
      <c r="B274" s="1">
        <v>45082</v>
      </c>
      <c r="C274" s="10">
        <v>66</v>
      </c>
      <c r="D274">
        <f>SUMIFS(data!$G$2:$G$15018,data!$H$2:$H$15018,Endirim!$A274,data!$D$2:$D$15018,Endirim!$B274)</f>
        <v>10</v>
      </c>
      <c r="E274" t="str">
        <f t="shared" si="8"/>
        <v>Endirim tətbiq edilsin</v>
      </c>
      <c r="F274" t="str">
        <f t="shared" si="9"/>
        <v>Denis Leatham</v>
      </c>
      <c r="G274" t="str">
        <f>IF(F274="","",_xlfn.XLOOKUP(B274,data!$D$2:$D$15018,data!$F$2:$F$15018))</f>
        <v>MaritalStatus</v>
      </c>
    </row>
    <row r="275" spans="1:7" x14ac:dyDescent="0.2">
      <c r="A275" s="5" t="s">
        <v>1064</v>
      </c>
      <c r="B275" s="1">
        <v>45072</v>
      </c>
      <c r="C275" s="10">
        <v>62</v>
      </c>
      <c r="D275">
        <f>SUMIFS(data!$G$2:$G$15018,data!$H$2:$H$15018,Endirim!$A275,data!$D$2:$D$15018,Endirim!$B275)</f>
        <v>25</v>
      </c>
      <c r="E275" t="str">
        <f t="shared" si="8"/>
        <v>Endirim tətbiq edilsin</v>
      </c>
      <c r="F275" t="str">
        <f t="shared" si="9"/>
        <v>Denny Bairstow</v>
      </c>
      <c r="G275" t="str">
        <f>IF(F275="","",_xlfn.XLOOKUP(B275,data!$D$2:$D$15018,data!$F$2:$F$15018))</f>
        <v>MaritalStatus</v>
      </c>
    </row>
    <row r="276" spans="1:7" x14ac:dyDescent="0.2">
      <c r="A276" s="5" t="s">
        <v>1079</v>
      </c>
      <c r="B276" s="1">
        <v>45073</v>
      </c>
      <c r="C276" s="10">
        <v>10</v>
      </c>
      <c r="D276">
        <f>SUMIFS(data!$G$2:$G$15018,data!$H$2:$H$15018,Endirim!$A276,data!$D$2:$D$15018,Endirim!$B276)</f>
        <v>10</v>
      </c>
      <c r="E276" t="str">
        <f t="shared" si="8"/>
        <v>Endirim yoxdur</v>
      </c>
      <c r="F276" t="str">
        <f t="shared" si="9"/>
        <v/>
      </c>
      <c r="G276" t="str">
        <f>IF(F276="","",_xlfn.XLOOKUP(B276,data!$D$2:$D$15018,data!$F$2:$F$15018))</f>
        <v/>
      </c>
    </row>
    <row r="277" spans="1:7" x14ac:dyDescent="0.2">
      <c r="A277" s="5" t="s">
        <v>1937</v>
      </c>
      <c r="B277" s="1">
        <v>45080</v>
      </c>
      <c r="C277" s="10">
        <v>62</v>
      </c>
      <c r="D277">
        <f>SUMIFS(data!$G$2:$G$15018,data!$H$2:$H$15018,Endirim!$A277,data!$D$2:$D$15018,Endirim!$B277)</f>
        <v>62</v>
      </c>
      <c r="E277" t="str">
        <f t="shared" si="8"/>
        <v>Endirim yoxdur</v>
      </c>
      <c r="F277" t="str">
        <f t="shared" si="9"/>
        <v/>
      </c>
      <c r="G277" t="str">
        <f>IF(F277="","",_xlfn.XLOOKUP(B277,data!$D$2:$D$15018,data!$F$2:$F$15018))</f>
        <v/>
      </c>
    </row>
    <row r="278" spans="1:7" x14ac:dyDescent="0.2">
      <c r="A278" s="5" t="s">
        <v>1504</v>
      </c>
      <c r="B278" s="1">
        <v>45056</v>
      </c>
      <c r="C278" s="10">
        <v>26</v>
      </c>
      <c r="D278">
        <f>SUMIFS(data!$G$2:$G$15018,data!$H$2:$H$15018,Endirim!$A278,data!$D$2:$D$15018,Endirim!$B278)</f>
        <v>26</v>
      </c>
      <c r="E278" t="str">
        <f t="shared" si="8"/>
        <v>Endirim yoxdur</v>
      </c>
      <c r="F278" t="str">
        <f t="shared" si="9"/>
        <v/>
      </c>
      <c r="G278" t="str">
        <f>IF(F278="","",_xlfn.XLOOKUP(B278,data!$D$2:$D$15018,data!$F$2:$F$15018))</f>
        <v/>
      </c>
    </row>
    <row r="279" spans="1:7" x14ac:dyDescent="0.2">
      <c r="A279" s="5" t="s">
        <v>1011</v>
      </c>
      <c r="B279" s="1">
        <v>45083</v>
      </c>
      <c r="C279" s="10">
        <v>62</v>
      </c>
      <c r="D279">
        <f>SUMIFS(data!$G$2:$G$15018,data!$H$2:$H$15018,Endirim!$A279,data!$D$2:$D$15018,Endirim!$B279)</f>
        <v>62</v>
      </c>
      <c r="E279" t="str">
        <f t="shared" si="8"/>
        <v>Endirim yoxdur</v>
      </c>
      <c r="F279" t="str">
        <f t="shared" si="9"/>
        <v/>
      </c>
      <c r="G279" t="str">
        <f>IF(F279="","",_xlfn.XLOOKUP(B279,data!$D$2:$D$15018,data!$F$2:$F$15018))</f>
        <v/>
      </c>
    </row>
    <row r="280" spans="1:7" x14ac:dyDescent="0.2">
      <c r="A280" s="5" t="s">
        <v>1592</v>
      </c>
      <c r="B280" s="1">
        <v>45074</v>
      </c>
      <c r="C280" s="10">
        <v>75</v>
      </c>
      <c r="D280">
        <f>SUMIFS(data!$G$2:$G$15018,data!$H$2:$H$15018,Endirim!$A280,data!$D$2:$D$15018,Endirim!$B280)</f>
        <v>75</v>
      </c>
      <c r="E280" t="str">
        <f t="shared" si="8"/>
        <v>Endirim yoxdur</v>
      </c>
      <c r="F280" t="str">
        <f t="shared" si="9"/>
        <v/>
      </c>
      <c r="G280" t="str">
        <f>IF(F280="","",_xlfn.XLOOKUP(B280,data!$D$2:$D$15018,data!$F$2:$F$15018))</f>
        <v/>
      </c>
    </row>
    <row r="281" spans="1:7" x14ac:dyDescent="0.2">
      <c r="A281" s="5" t="s">
        <v>1962</v>
      </c>
      <c r="B281" s="1">
        <v>45079</v>
      </c>
      <c r="C281" s="10">
        <v>62</v>
      </c>
      <c r="D281">
        <f>SUMIFS(data!$G$2:$G$15018,data!$H$2:$H$15018,Endirim!$A281,data!$D$2:$D$15018,Endirim!$B281)</f>
        <v>62</v>
      </c>
      <c r="E281" t="str">
        <f t="shared" si="8"/>
        <v>Endirim yoxdur</v>
      </c>
      <c r="F281" t="str">
        <f t="shared" si="9"/>
        <v/>
      </c>
      <c r="G281" t="str">
        <f>IF(F281="","",_xlfn.XLOOKUP(B281,data!$D$2:$D$15018,data!$F$2:$F$15018))</f>
        <v/>
      </c>
    </row>
    <row r="282" spans="1:7" x14ac:dyDescent="0.2">
      <c r="A282" s="5" t="s">
        <v>1628</v>
      </c>
      <c r="B282" s="1">
        <v>45074</v>
      </c>
      <c r="C282" s="10">
        <v>25</v>
      </c>
      <c r="D282">
        <f>SUMIFS(data!$G$2:$G$15018,data!$H$2:$H$15018,Endirim!$A282,data!$D$2:$D$15018,Endirim!$B282)</f>
        <v>10</v>
      </c>
      <c r="E282" t="str">
        <f t="shared" si="8"/>
        <v>Endirim tətbiq edilsin</v>
      </c>
      <c r="F282" t="str">
        <f t="shared" si="9"/>
        <v>Diann Truter</v>
      </c>
      <c r="G282" t="str">
        <f>IF(F282="","",_xlfn.XLOOKUP(B282,data!$D$2:$D$15018,data!$F$2:$F$15018))</f>
        <v>HandsetWebCapable</v>
      </c>
    </row>
    <row r="283" spans="1:7" x14ac:dyDescent="0.2">
      <c r="A283" s="5" t="s">
        <v>1744</v>
      </c>
      <c r="B283" s="1">
        <v>45079</v>
      </c>
      <c r="C283" s="10">
        <v>65</v>
      </c>
      <c r="D283">
        <f>SUMIFS(data!$G$2:$G$15018,data!$H$2:$H$15018,Endirim!$A283,data!$D$2:$D$15018,Endirim!$B283)</f>
        <v>65</v>
      </c>
      <c r="E283" t="str">
        <f t="shared" si="8"/>
        <v>Endirim yoxdur</v>
      </c>
      <c r="F283" t="str">
        <f t="shared" si="9"/>
        <v/>
      </c>
      <c r="G283" t="str">
        <f>IF(F283="","",_xlfn.XLOOKUP(B283,data!$D$2:$D$15018,data!$F$2:$F$15018))</f>
        <v/>
      </c>
    </row>
    <row r="284" spans="1:7" x14ac:dyDescent="0.2">
      <c r="A284" s="5" t="s">
        <v>1329</v>
      </c>
      <c r="B284" s="1">
        <v>45069</v>
      </c>
      <c r="C284" s="10">
        <v>66</v>
      </c>
      <c r="D284">
        <f>SUMIFS(data!$G$2:$G$15018,data!$H$2:$H$15018,Endirim!$A284,data!$D$2:$D$15018,Endirim!$B284)</f>
        <v>66</v>
      </c>
      <c r="E284" t="str">
        <f t="shared" si="8"/>
        <v>Endirim yoxdur</v>
      </c>
      <c r="F284" t="str">
        <f t="shared" si="9"/>
        <v/>
      </c>
      <c r="G284" t="str">
        <f>IF(F284="","",_xlfn.XLOOKUP(B284,data!$D$2:$D$15018,data!$F$2:$F$15018))</f>
        <v/>
      </c>
    </row>
    <row r="285" spans="1:7" x14ac:dyDescent="0.2">
      <c r="A285" s="5" t="s">
        <v>1008</v>
      </c>
      <c r="B285" s="1">
        <v>45084</v>
      </c>
      <c r="C285" s="10">
        <v>26</v>
      </c>
      <c r="D285">
        <f>SUMIFS(data!$G$2:$G$15018,data!$H$2:$H$15018,Endirim!$A285,data!$D$2:$D$15018,Endirim!$B285)</f>
        <v>26</v>
      </c>
      <c r="E285" t="str">
        <f t="shared" si="8"/>
        <v>Endirim yoxdur</v>
      </c>
      <c r="F285" t="str">
        <f t="shared" si="9"/>
        <v/>
      </c>
      <c r="G285" t="str">
        <f>IF(F285="","",_xlfn.XLOOKUP(B285,data!$D$2:$D$15018,data!$F$2:$F$15018))</f>
        <v/>
      </c>
    </row>
    <row r="286" spans="1:7" x14ac:dyDescent="0.2">
      <c r="A286" s="5" t="s">
        <v>1000</v>
      </c>
      <c r="B286" s="1">
        <v>45086</v>
      </c>
      <c r="C286" s="10">
        <v>66</v>
      </c>
      <c r="D286">
        <f>SUMIFS(data!$G$2:$G$15018,data!$H$2:$H$15018,Endirim!$A286,data!$D$2:$D$15018,Endirim!$B286)</f>
        <v>25</v>
      </c>
      <c r="E286" t="str">
        <f t="shared" si="8"/>
        <v>Endirim tətbiq edilsin</v>
      </c>
      <c r="F286" t="str">
        <f t="shared" si="9"/>
        <v>Dinny Victory</v>
      </c>
      <c r="G286" t="str">
        <f>IF(F286="","",_xlfn.XLOOKUP(B286,data!$D$2:$D$15018,data!$F$2:$F$15018))</f>
        <v>NotNewCellphoneUser</v>
      </c>
    </row>
    <row r="287" spans="1:7" x14ac:dyDescent="0.2">
      <c r="A287" s="5" t="s">
        <v>1383</v>
      </c>
      <c r="B287" s="1">
        <v>45060</v>
      </c>
      <c r="C287" s="10">
        <v>65</v>
      </c>
      <c r="D287">
        <f>SUMIFS(data!$G$2:$G$15018,data!$H$2:$H$15018,Endirim!$A287,data!$D$2:$D$15018,Endirim!$B287)</f>
        <v>65</v>
      </c>
      <c r="E287" t="str">
        <f t="shared" si="8"/>
        <v>Endirim yoxdur</v>
      </c>
      <c r="F287" t="str">
        <f t="shared" si="9"/>
        <v/>
      </c>
      <c r="G287" t="str">
        <f>IF(F287="","",_xlfn.XLOOKUP(B287,data!$D$2:$D$15018,data!$F$2:$F$15018))</f>
        <v/>
      </c>
    </row>
    <row r="288" spans="1:7" x14ac:dyDescent="0.2">
      <c r="A288" s="5" t="s">
        <v>1725</v>
      </c>
      <c r="B288" s="1">
        <v>45062</v>
      </c>
      <c r="C288" s="10">
        <v>26</v>
      </c>
      <c r="D288">
        <f>SUMIFS(data!$G$2:$G$15018,data!$H$2:$H$15018,Endirim!$A288,data!$D$2:$D$15018,Endirim!$B288)</f>
        <v>26</v>
      </c>
      <c r="E288" t="str">
        <f t="shared" si="8"/>
        <v>Endirim yoxdur</v>
      </c>
      <c r="F288" t="str">
        <f t="shared" si="9"/>
        <v/>
      </c>
      <c r="G288" t="str">
        <f>IF(F288="","",_xlfn.XLOOKUP(B288,data!$D$2:$D$15018,data!$F$2:$F$15018))</f>
        <v/>
      </c>
    </row>
    <row r="289" spans="1:7" x14ac:dyDescent="0.2">
      <c r="A289" s="5" t="s">
        <v>1830</v>
      </c>
      <c r="B289" s="1">
        <v>45053</v>
      </c>
      <c r="C289" s="10">
        <v>26</v>
      </c>
      <c r="D289">
        <f>SUMIFS(data!$G$2:$G$15018,data!$H$2:$H$15018,Endirim!$A289,data!$D$2:$D$15018,Endirim!$B289)</f>
        <v>26</v>
      </c>
      <c r="E289" t="str">
        <f t="shared" si="8"/>
        <v>Endirim yoxdur</v>
      </c>
      <c r="F289" t="str">
        <f t="shared" si="9"/>
        <v/>
      </c>
      <c r="G289" t="str">
        <f>IF(F289="","",_xlfn.XLOOKUP(B289,data!$D$2:$D$15018,data!$F$2:$F$15018))</f>
        <v/>
      </c>
    </row>
    <row r="290" spans="1:7" x14ac:dyDescent="0.2">
      <c r="A290" s="5" t="s">
        <v>1467</v>
      </c>
      <c r="B290" s="1">
        <v>45063</v>
      </c>
      <c r="C290" s="10">
        <v>66</v>
      </c>
      <c r="D290">
        <f>SUMIFS(data!$G$2:$G$15018,data!$H$2:$H$15018,Endirim!$A290,data!$D$2:$D$15018,Endirim!$B290)</f>
        <v>66</v>
      </c>
      <c r="E290" t="str">
        <f t="shared" si="8"/>
        <v>Endirim yoxdur</v>
      </c>
      <c r="F290" t="str">
        <f t="shared" si="9"/>
        <v/>
      </c>
      <c r="G290" t="str">
        <f>IF(F290="","",_xlfn.XLOOKUP(B290,data!$D$2:$D$15018,data!$F$2:$F$15018))</f>
        <v/>
      </c>
    </row>
    <row r="291" spans="1:7" x14ac:dyDescent="0.2">
      <c r="A291" s="5" t="s">
        <v>997</v>
      </c>
      <c r="B291" s="1">
        <v>45081</v>
      </c>
      <c r="C291" s="10">
        <v>14</v>
      </c>
      <c r="D291">
        <f>SUMIFS(data!$G$2:$G$15018,data!$H$2:$H$15018,Endirim!$A291,data!$D$2:$D$15018,Endirim!$B291)</f>
        <v>14</v>
      </c>
      <c r="E291" t="str">
        <f t="shared" si="8"/>
        <v>Endirim yoxdur</v>
      </c>
      <c r="F291" t="str">
        <f t="shared" si="9"/>
        <v/>
      </c>
      <c r="G291" t="str">
        <f>IF(F291="","",_xlfn.XLOOKUP(B291,data!$D$2:$D$15018,data!$F$2:$F$15018))</f>
        <v/>
      </c>
    </row>
    <row r="292" spans="1:7" x14ac:dyDescent="0.2">
      <c r="A292" s="5" t="s">
        <v>1274</v>
      </c>
      <c r="B292" s="1">
        <v>45062</v>
      </c>
      <c r="C292" s="10">
        <v>62</v>
      </c>
      <c r="D292">
        <f>SUMIFS(data!$G$2:$G$15018,data!$H$2:$H$15018,Endirim!$A292,data!$D$2:$D$15018,Endirim!$B292)</f>
        <v>62</v>
      </c>
      <c r="E292" t="str">
        <f t="shared" si="8"/>
        <v>Endirim yoxdur</v>
      </c>
      <c r="F292" t="str">
        <f t="shared" si="9"/>
        <v/>
      </c>
      <c r="G292" t="str">
        <f>IF(F292="","",_xlfn.XLOOKUP(B292,data!$D$2:$D$15018,data!$F$2:$F$15018))</f>
        <v/>
      </c>
    </row>
    <row r="293" spans="1:7" x14ac:dyDescent="0.2">
      <c r="A293" s="5" t="s">
        <v>1044</v>
      </c>
      <c r="B293" s="1">
        <v>45074</v>
      </c>
      <c r="C293" s="10">
        <v>62</v>
      </c>
      <c r="D293">
        <f>SUMIFS(data!$G$2:$G$15018,data!$H$2:$H$15018,Endirim!$A293,data!$D$2:$D$15018,Endirim!$B293)</f>
        <v>62</v>
      </c>
      <c r="E293" t="str">
        <f t="shared" si="8"/>
        <v>Endirim yoxdur</v>
      </c>
      <c r="F293" t="str">
        <f t="shared" si="9"/>
        <v/>
      </c>
      <c r="G293" t="str">
        <f>IF(F293="","",_xlfn.XLOOKUP(B293,data!$D$2:$D$15018,data!$F$2:$F$15018))</f>
        <v/>
      </c>
    </row>
    <row r="294" spans="1:7" x14ac:dyDescent="0.2">
      <c r="A294" s="5" t="s">
        <v>1959</v>
      </c>
      <c r="B294" s="1">
        <v>45081</v>
      </c>
      <c r="C294" s="10">
        <v>66</v>
      </c>
      <c r="D294">
        <f>SUMIFS(data!$G$2:$G$15018,data!$H$2:$H$15018,Endirim!$A294,data!$D$2:$D$15018,Endirim!$B294)</f>
        <v>66</v>
      </c>
      <c r="E294" t="str">
        <f t="shared" si="8"/>
        <v>Endirim yoxdur</v>
      </c>
      <c r="F294" t="str">
        <f t="shared" si="9"/>
        <v/>
      </c>
      <c r="G294" t="str">
        <f>IF(F294="","",_xlfn.XLOOKUP(B294,data!$D$2:$D$15018,data!$F$2:$F$15018))</f>
        <v/>
      </c>
    </row>
    <row r="295" spans="1:7" x14ac:dyDescent="0.2">
      <c r="A295" s="5" t="s">
        <v>1240</v>
      </c>
      <c r="B295" s="1">
        <v>45078</v>
      </c>
      <c r="C295" s="10">
        <v>27</v>
      </c>
      <c r="D295">
        <f>SUMIFS(data!$G$2:$G$15018,data!$H$2:$H$15018,Endirim!$A295,data!$D$2:$D$15018,Endirim!$B295)</f>
        <v>27</v>
      </c>
      <c r="E295" t="str">
        <f t="shared" si="8"/>
        <v>Endirim yoxdur</v>
      </c>
      <c r="F295" t="str">
        <f t="shared" si="9"/>
        <v/>
      </c>
      <c r="G295" t="str">
        <f>IF(F295="","",_xlfn.XLOOKUP(B295,data!$D$2:$D$15018,data!$F$2:$F$15018))</f>
        <v/>
      </c>
    </row>
    <row r="296" spans="1:7" x14ac:dyDescent="0.2">
      <c r="A296" s="5" t="s">
        <v>1863</v>
      </c>
      <c r="B296" s="1">
        <v>45066</v>
      </c>
      <c r="C296" s="10">
        <v>62</v>
      </c>
      <c r="D296">
        <f>SUMIFS(data!$G$2:$G$15018,data!$H$2:$H$15018,Endirim!$A296,data!$D$2:$D$15018,Endirim!$B296)</f>
        <v>25</v>
      </c>
      <c r="E296" t="str">
        <f t="shared" si="8"/>
        <v>Endirim tətbiq edilsin</v>
      </c>
      <c r="F296" t="str">
        <f t="shared" si="9"/>
        <v>Dosi Cobbin</v>
      </c>
      <c r="G296" t="str">
        <f>IF(F296="","",_xlfn.XLOOKUP(B296,data!$D$2:$D$15018,data!$F$2:$F$15018))</f>
        <v>MaritalStatus</v>
      </c>
    </row>
    <row r="297" spans="1:7" x14ac:dyDescent="0.2">
      <c r="A297" s="5" t="s">
        <v>1468</v>
      </c>
      <c r="B297" s="1">
        <v>45047</v>
      </c>
      <c r="C297" s="10">
        <v>65</v>
      </c>
      <c r="D297">
        <f>SUMIFS(data!$G$2:$G$15018,data!$H$2:$H$15018,Endirim!$A297,data!$D$2:$D$15018,Endirim!$B297)</f>
        <v>65</v>
      </c>
      <c r="E297" t="str">
        <f t="shared" si="8"/>
        <v>Endirim yoxdur</v>
      </c>
      <c r="F297" t="str">
        <f t="shared" si="9"/>
        <v/>
      </c>
      <c r="G297" t="str">
        <f>IF(F297="","",_xlfn.XLOOKUP(B297,data!$D$2:$D$15018,data!$F$2:$F$15018))</f>
        <v/>
      </c>
    </row>
    <row r="298" spans="1:7" x14ac:dyDescent="0.2">
      <c r="A298" s="5" t="s">
        <v>1342</v>
      </c>
      <c r="B298" s="1">
        <v>45080</v>
      </c>
      <c r="C298" s="10">
        <v>75</v>
      </c>
      <c r="D298">
        <f>SUMIFS(data!$G$2:$G$15018,data!$H$2:$H$15018,Endirim!$A298,data!$D$2:$D$15018,Endirim!$B298)</f>
        <v>75</v>
      </c>
      <c r="E298" t="str">
        <f t="shared" si="8"/>
        <v>Endirim yoxdur</v>
      </c>
      <c r="F298" t="str">
        <f t="shared" si="9"/>
        <v/>
      </c>
      <c r="G298" t="str">
        <f>IF(F298="","",_xlfn.XLOOKUP(B298,data!$D$2:$D$15018,data!$F$2:$F$15018))</f>
        <v/>
      </c>
    </row>
    <row r="299" spans="1:7" x14ac:dyDescent="0.2">
      <c r="A299" s="5" t="s">
        <v>1549</v>
      </c>
      <c r="B299" s="1">
        <v>45090</v>
      </c>
      <c r="C299" s="10">
        <v>25</v>
      </c>
      <c r="D299">
        <f>SUMIFS(data!$G$2:$G$15018,data!$H$2:$H$15018,Endirim!$A299,data!$D$2:$D$15018,Endirim!$B299)</f>
        <v>22</v>
      </c>
      <c r="E299" t="str">
        <f t="shared" si="8"/>
        <v>Endirim tətbiq edilsin</v>
      </c>
      <c r="F299" t="str">
        <f t="shared" si="9"/>
        <v>Duff Fishpool</v>
      </c>
      <c r="G299" t="str">
        <f>IF(F299="","",_xlfn.XLOOKUP(B299,data!$D$2:$D$15018,data!$F$2:$F$15018))</f>
        <v>RVOwner</v>
      </c>
    </row>
    <row r="300" spans="1:7" x14ac:dyDescent="0.2">
      <c r="A300" s="5" t="s">
        <v>1396</v>
      </c>
      <c r="B300" s="1">
        <v>45057</v>
      </c>
      <c r="C300" s="10">
        <v>25</v>
      </c>
      <c r="D300">
        <f>SUMIFS(data!$G$2:$G$15018,data!$H$2:$H$15018,Endirim!$A300,data!$D$2:$D$15018,Endirim!$B300)</f>
        <v>25</v>
      </c>
      <c r="E300" t="str">
        <f t="shared" si="8"/>
        <v>Endirim yoxdur</v>
      </c>
      <c r="F300" t="str">
        <f t="shared" si="9"/>
        <v/>
      </c>
      <c r="G300" t="str">
        <f>IF(F300="","",_xlfn.XLOOKUP(B300,data!$D$2:$D$15018,data!$F$2:$F$15018))</f>
        <v/>
      </c>
    </row>
    <row r="301" spans="1:7" x14ac:dyDescent="0.2">
      <c r="A301" s="5" t="s">
        <v>1864</v>
      </c>
      <c r="B301" s="1">
        <v>45082</v>
      </c>
      <c r="C301" s="10">
        <v>65</v>
      </c>
      <c r="D301">
        <f>SUMIFS(data!$G$2:$G$15018,data!$H$2:$H$15018,Endirim!$A301,data!$D$2:$D$15018,Endirim!$B301)</f>
        <v>65</v>
      </c>
      <c r="E301" t="str">
        <f t="shared" si="8"/>
        <v>Endirim yoxdur</v>
      </c>
      <c r="F301" t="str">
        <f t="shared" si="9"/>
        <v/>
      </c>
      <c r="G301" t="str">
        <f>IF(F301="","",_xlfn.XLOOKUP(B301,data!$D$2:$D$15018,data!$F$2:$F$15018))</f>
        <v/>
      </c>
    </row>
    <row r="302" spans="1:7" x14ac:dyDescent="0.2">
      <c r="A302" s="5" t="s">
        <v>1961</v>
      </c>
      <c r="B302" s="1">
        <v>45072</v>
      </c>
      <c r="C302" s="10">
        <v>62</v>
      </c>
      <c r="D302">
        <f>SUMIFS(data!$G$2:$G$15018,data!$H$2:$H$15018,Endirim!$A302,data!$D$2:$D$15018,Endirim!$B302)</f>
        <v>62</v>
      </c>
      <c r="E302" t="str">
        <f t="shared" si="8"/>
        <v>Endirim yoxdur</v>
      </c>
      <c r="F302" t="str">
        <f t="shared" si="9"/>
        <v/>
      </c>
      <c r="G302" t="str">
        <f>IF(F302="","",_xlfn.XLOOKUP(B302,data!$D$2:$D$15018,data!$F$2:$F$15018))</f>
        <v/>
      </c>
    </row>
    <row r="303" spans="1:7" x14ac:dyDescent="0.2">
      <c r="A303" s="5" t="s">
        <v>1255</v>
      </c>
      <c r="B303" s="1">
        <v>45079</v>
      </c>
      <c r="C303" s="10">
        <v>75</v>
      </c>
      <c r="D303">
        <f>SUMIFS(data!$G$2:$G$15018,data!$H$2:$H$15018,Endirim!$A303,data!$D$2:$D$15018,Endirim!$B303)</f>
        <v>75</v>
      </c>
      <c r="E303" t="str">
        <f t="shared" si="8"/>
        <v>Endirim yoxdur</v>
      </c>
      <c r="F303" t="str">
        <f t="shared" si="9"/>
        <v/>
      </c>
      <c r="G303" t="str">
        <f>IF(F303="","",_xlfn.XLOOKUP(B303,data!$D$2:$D$15018,data!$F$2:$F$15018))</f>
        <v/>
      </c>
    </row>
    <row r="304" spans="1:7" x14ac:dyDescent="0.2">
      <c r="A304" s="5" t="s">
        <v>1507</v>
      </c>
      <c r="B304" s="1">
        <v>45078</v>
      </c>
      <c r="C304" s="10">
        <v>27</v>
      </c>
      <c r="D304">
        <f>SUMIFS(data!$G$2:$G$15018,data!$H$2:$H$15018,Endirim!$A304,data!$D$2:$D$15018,Endirim!$B304)</f>
        <v>27</v>
      </c>
      <c r="E304" t="str">
        <f t="shared" si="8"/>
        <v>Endirim yoxdur</v>
      </c>
      <c r="F304" t="str">
        <f t="shared" si="9"/>
        <v/>
      </c>
      <c r="G304" t="str">
        <f>IF(F304="","",_xlfn.XLOOKUP(B304,data!$D$2:$D$15018,data!$F$2:$F$15018))</f>
        <v/>
      </c>
    </row>
    <row r="305" spans="1:7" x14ac:dyDescent="0.2">
      <c r="A305" s="5" t="s">
        <v>1821</v>
      </c>
      <c r="B305" s="1">
        <v>45080</v>
      </c>
      <c r="C305" s="10">
        <v>66</v>
      </c>
      <c r="D305">
        <f>SUMIFS(data!$G$2:$G$15018,data!$H$2:$H$15018,Endirim!$A305,data!$D$2:$D$15018,Endirim!$B305)</f>
        <v>66</v>
      </c>
      <c r="E305" t="str">
        <f t="shared" si="8"/>
        <v>Endirim yoxdur</v>
      </c>
      <c r="F305" t="str">
        <f t="shared" si="9"/>
        <v/>
      </c>
      <c r="G305" t="str">
        <f>IF(F305="","",_xlfn.XLOOKUP(B305,data!$D$2:$D$15018,data!$F$2:$F$15018))</f>
        <v/>
      </c>
    </row>
    <row r="306" spans="1:7" x14ac:dyDescent="0.2">
      <c r="A306" s="5" t="s">
        <v>1261</v>
      </c>
      <c r="B306" s="1">
        <v>45077</v>
      </c>
      <c r="C306" s="10">
        <v>65</v>
      </c>
      <c r="D306">
        <f>SUMIFS(data!$G$2:$G$15018,data!$H$2:$H$15018,Endirim!$A306,data!$D$2:$D$15018,Endirim!$B306)</f>
        <v>65</v>
      </c>
      <c r="E306" t="str">
        <f t="shared" si="8"/>
        <v>Endirim yoxdur</v>
      </c>
      <c r="F306" t="str">
        <f t="shared" si="9"/>
        <v/>
      </c>
      <c r="G306" t="str">
        <f>IF(F306="","",_xlfn.XLOOKUP(B306,data!$D$2:$D$15018,data!$F$2:$F$15018))</f>
        <v/>
      </c>
    </row>
    <row r="307" spans="1:7" x14ac:dyDescent="0.2">
      <c r="A307" s="5" t="s">
        <v>1197</v>
      </c>
      <c r="B307" s="1">
        <v>45081</v>
      </c>
      <c r="C307" s="10">
        <v>29</v>
      </c>
      <c r="D307">
        <f>SUMIFS(data!$G$2:$G$15018,data!$H$2:$H$15018,Endirim!$A307,data!$D$2:$D$15018,Endirim!$B307)</f>
        <v>25</v>
      </c>
      <c r="E307" t="str">
        <f t="shared" si="8"/>
        <v>Endirim tətbiq edilsin</v>
      </c>
      <c r="F307" t="str">
        <f t="shared" si="9"/>
        <v>Earl de Mendoza</v>
      </c>
      <c r="G307" t="str">
        <f>IF(F307="","",_xlfn.XLOOKUP(B307,data!$D$2:$D$15018,data!$F$2:$F$15018))</f>
        <v>OwnsMotorcycle</v>
      </c>
    </row>
    <row r="308" spans="1:7" x14ac:dyDescent="0.2">
      <c r="A308" s="5" t="s">
        <v>1252</v>
      </c>
      <c r="B308" s="1">
        <v>45075</v>
      </c>
      <c r="C308" s="10">
        <v>62</v>
      </c>
      <c r="D308">
        <f>SUMIFS(data!$G$2:$G$15018,data!$H$2:$H$15018,Endirim!$A308,data!$D$2:$D$15018,Endirim!$B308)</f>
        <v>25</v>
      </c>
      <c r="E308" t="str">
        <f t="shared" si="8"/>
        <v>Endirim tətbiq edilsin</v>
      </c>
      <c r="F308" t="str">
        <f t="shared" si="9"/>
        <v>Earl Swayland</v>
      </c>
      <c r="G308" t="str">
        <f>IF(F308="","",_xlfn.XLOOKUP(B308,data!$D$2:$D$15018,data!$F$2:$F$15018))</f>
        <v>MaritalStatus</v>
      </c>
    </row>
    <row r="309" spans="1:7" x14ac:dyDescent="0.2">
      <c r="A309" s="5" t="s">
        <v>1267</v>
      </c>
      <c r="B309" s="1">
        <v>45088</v>
      </c>
      <c r="C309" s="10">
        <v>25</v>
      </c>
      <c r="D309">
        <f>SUMIFS(data!$G$2:$G$15018,data!$H$2:$H$15018,Endirim!$A309,data!$D$2:$D$15018,Endirim!$B309)</f>
        <v>16</v>
      </c>
      <c r="E309" t="str">
        <f t="shared" si="8"/>
        <v>Endirim tətbiq edilsin</v>
      </c>
      <c r="F309" t="str">
        <f t="shared" si="9"/>
        <v>Ebonee Greatbanks</v>
      </c>
      <c r="G309" t="str">
        <f>IF(F309="","",_xlfn.XLOOKUP(B309,data!$D$2:$D$15018,data!$F$2:$F$15018))</f>
        <v>HasCreditCard</v>
      </c>
    </row>
    <row r="310" spans="1:7" x14ac:dyDescent="0.2">
      <c r="A310" s="5" t="s">
        <v>1038</v>
      </c>
      <c r="B310" s="1">
        <v>45081</v>
      </c>
      <c r="C310" s="10">
        <v>66</v>
      </c>
      <c r="D310">
        <f>SUMIFS(data!$G$2:$G$15018,data!$H$2:$H$15018,Endirim!$A310,data!$D$2:$D$15018,Endirim!$B310)</f>
        <v>66</v>
      </c>
      <c r="E310" t="str">
        <f t="shared" si="8"/>
        <v>Endirim yoxdur</v>
      </c>
      <c r="F310" t="str">
        <f t="shared" si="9"/>
        <v/>
      </c>
      <c r="G310" t="str">
        <f>IF(F310="","",_xlfn.XLOOKUP(B310,data!$D$2:$D$15018,data!$F$2:$F$15018))</f>
        <v/>
      </c>
    </row>
    <row r="311" spans="1:7" x14ac:dyDescent="0.2">
      <c r="A311" s="5" t="s">
        <v>1542</v>
      </c>
      <c r="B311" s="1">
        <v>45080</v>
      </c>
      <c r="C311" s="10">
        <v>62</v>
      </c>
      <c r="D311">
        <f>SUMIFS(data!$G$2:$G$15018,data!$H$2:$H$15018,Endirim!$A311,data!$D$2:$D$15018,Endirim!$B311)</f>
        <v>62</v>
      </c>
      <c r="E311" t="str">
        <f t="shared" si="8"/>
        <v>Endirim yoxdur</v>
      </c>
      <c r="F311" t="str">
        <f t="shared" si="9"/>
        <v/>
      </c>
      <c r="G311" t="str">
        <f>IF(F311="","",_xlfn.XLOOKUP(B311,data!$D$2:$D$15018,data!$F$2:$F$15018))</f>
        <v/>
      </c>
    </row>
    <row r="312" spans="1:7" x14ac:dyDescent="0.2">
      <c r="A312" s="5" t="s">
        <v>1666</v>
      </c>
      <c r="B312" s="1">
        <v>45033</v>
      </c>
      <c r="C312" s="10">
        <v>25</v>
      </c>
      <c r="D312">
        <f>SUMIFS(data!$G$2:$G$15018,data!$H$2:$H$15018,Endirim!$A312,data!$D$2:$D$15018,Endirim!$B312)</f>
        <v>14</v>
      </c>
      <c r="E312" t="str">
        <f t="shared" si="8"/>
        <v>Endirim tətbiq edilsin</v>
      </c>
      <c r="F312" t="str">
        <f t="shared" si="9"/>
        <v>Edlin Parkes</v>
      </c>
      <c r="G312" t="str">
        <f>IF(F312="","",_xlfn.XLOOKUP(B312,data!$D$2:$D$15018,data!$F$2:$F$15018))</f>
        <v>MadeCallToRetentionTeam</v>
      </c>
    </row>
    <row r="313" spans="1:7" x14ac:dyDescent="0.2">
      <c r="A313" s="5" t="s">
        <v>1632</v>
      </c>
      <c r="B313" s="1">
        <v>45070</v>
      </c>
      <c r="C313" s="10">
        <v>28</v>
      </c>
      <c r="D313">
        <f>SUMIFS(data!$G$2:$G$15018,data!$H$2:$H$15018,Endirim!$A313,data!$D$2:$D$15018,Endirim!$B313)</f>
        <v>28</v>
      </c>
      <c r="E313" t="str">
        <f t="shared" si="8"/>
        <v>Endirim yoxdur</v>
      </c>
      <c r="F313" t="str">
        <f t="shared" si="9"/>
        <v/>
      </c>
      <c r="G313" t="str">
        <f>IF(F313="","",_xlfn.XLOOKUP(B313,data!$D$2:$D$15018,data!$F$2:$F$15018))</f>
        <v/>
      </c>
    </row>
    <row r="314" spans="1:7" x14ac:dyDescent="0.2">
      <c r="A314" s="5" t="s">
        <v>1206</v>
      </c>
      <c r="B314" s="1">
        <v>45081</v>
      </c>
      <c r="C314" s="10">
        <v>26</v>
      </c>
      <c r="D314">
        <f>SUMIFS(data!$G$2:$G$15018,data!$H$2:$H$15018,Endirim!$A314,data!$D$2:$D$15018,Endirim!$B314)</f>
        <v>26</v>
      </c>
      <c r="E314" t="str">
        <f t="shared" si="8"/>
        <v>Endirim yoxdur</v>
      </c>
      <c r="F314" t="str">
        <f t="shared" si="9"/>
        <v/>
      </c>
      <c r="G314" t="str">
        <f>IF(F314="","",_xlfn.XLOOKUP(B314,data!$D$2:$D$15018,data!$F$2:$F$15018))</f>
        <v/>
      </c>
    </row>
    <row r="315" spans="1:7" x14ac:dyDescent="0.2">
      <c r="A315" s="5" t="s">
        <v>1770</v>
      </c>
      <c r="B315" s="1">
        <v>45083</v>
      </c>
      <c r="C315" s="10">
        <v>28</v>
      </c>
      <c r="D315">
        <f>SUMIFS(data!$G$2:$G$15018,data!$H$2:$H$15018,Endirim!$A315,data!$D$2:$D$15018,Endirim!$B315)</f>
        <v>28</v>
      </c>
      <c r="E315" t="str">
        <f t="shared" si="8"/>
        <v>Endirim yoxdur</v>
      </c>
      <c r="F315" t="str">
        <f t="shared" si="9"/>
        <v/>
      </c>
      <c r="G315" t="str">
        <f>IF(F315="","",_xlfn.XLOOKUP(B315,data!$D$2:$D$15018,data!$F$2:$F$15018))</f>
        <v/>
      </c>
    </row>
    <row r="316" spans="1:7" x14ac:dyDescent="0.2">
      <c r="A316" s="5" t="s">
        <v>1036</v>
      </c>
      <c r="B316" s="1">
        <v>45079</v>
      </c>
      <c r="C316" s="10">
        <v>62</v>
      </c>
      <c r="D316">
        <f>SUMIFS(data!$G$2:$G$15018,data!$H$2:$H$15018,Endirim!$A316,data!$D$2:$D$15018,Endirim!$B316)</f>
        <v>62</v>
      </c>
      <c r="E316" t="str">
        <f t="shared" si="8"/>
        <v>Endirim yoxdur</v>
      </c>
      <c r="F316" t="str">
        <f t="shared" si="9"/>
        <v/>
      </c>
      <c r="G316" t="str">
        <f>IF(F316="","",_xlfn.XLOOKUP(B316,data!$D$2:$D$15018,data!$F$2:$F$15018))</f>
        <v/>
      </c>
    </row>
    <row r="317" spans="1:7" x14ac:dyDescent="0.2">
      <c r="A317" s="5" t="s">
        <v>1879</v>
      </c>
      <c r="B317" s="1">
        <v>45074</v>
      </c>
      <c r="C317" s="10">
        <v>27</v>
      </c>
      <c r="D317">
        <f>SUMIFS(data!$G$2:$G$15018,data!$H$2:$H$15018,Endirim!$A317,data!$D$2:$D$15018,Endirim!$B317)</f>
        <v>27</v>
      </c>
      <c r="E317" t="str">
        <f t="shared" si="8"/>
        <v>Endirim yoxdur</v>
      </c>
      <c r="F317" t="str">
        <f t="shared" si="9"/>
        <v/>
      </c>
      <c r="G317" t="str">
        <f>IF(F317="","",_xlfn.XLOOKUP(B317,data!$D$2:$D$15018,data!$F$2:$F$15018))</f>
        <v/>
      </c>
    </row>
    <row r="318" spans="1:7" x14ac:dyDescent="0.2">
      <c r="A318" s="5" t="s">
        <v>1460</v>
      </c>
      <c r="B318" s="1">
        <v>45084</v>
      </c>
      <c r="C318" s="10">
        <v>75</v>
      </c>
      <c r="D318">
        <f>SUMIFS(data!$G$2:$G$15018,data!$H$2:$H$15018,Endirim!$A318,data!$D$2:$D$15018,Endirim!$B318)</f>
        <v>75</v>
      </c>
      <c r="E318" t="str">
        <f t="shared" si="8"/>
        <v>Endirim yoxdur</v>
      </c>
      <c r="F318" t="str">
        <f t="shared" si="9"/>
        <v/>
      </c>
      <c r="G318" t="str">
        <f>IF(F318="","",_xlfn.XLOOKUP(B318,data!$D$2:$D$15018,data!$F$2:$F$15018))</f>
        <v/>
      </c>
    </row>
    <row r="319" spans="1:7" x14ac:dyDescent="0.2">
      <c r="A319" s="5" t="s">
        <v>1388</v>
      </c>
      <c r="B319" s="1">
        <v>45082</v>
      </c>
      <c r="C319" s="10">
        <v>26</v>
      </c>
      <c r="D319">
        <f>SUMIFS(data!$G$2:$G$15018,data!$H$2:$H$15018,Endirim!$A319,data!$D$2:$D$15018,Endirim!$B319)</f>
        <v>26</v>
      </c>
      <c r="E319" t="str">
        <f t="shared" si="8"/>
        <v>Endirim yoxdur</v>
      </c>
      <c r="F319" t="str">
        <f t="shared" si="9"/>
        <v/>
      </c>
      <c r="G319" t="str">
        <f>IF(F319="","",_xlfn.XLOOKUP(B319,data!$D$2:$D$15018,data!$F$2:$F$15018))</f>
        <v/>
      </c>
    </row>
    <row r="320" spans="1:7" x14ac:dyDescent="0.2">
      <c r="A320" s="5" t="s">
        <v>1357</v>
      </c>
      <c r="B320" s="1">
        <v>45036</v>
      </c>
      <c r="C320" s="10">
        <v>28</v>
      </c>
      <c r="D320">
        <f>SUMIFS(data!$G$2:$G$15018,data!$H$2:$H$15018,Endirim!$A320,data!$D$2:$D$15018,Endirim!$B320)</f>
        <v>13</v>
      </c>
      <c r="E320" t="str">
        <f t="shared" si="8"/>
        <v>Endirim tətbiq edilsin</v>
      </c>
      <c r="F320" t="str">
        <f t="shared" si="9"/>
        <v>Elysia Barnaby</v>
      </c>
      <c r="G320" t="str">
        <f>IF(F320="","",_xlfn.XLOOKUP(B320,data!$D$2:$D$15018,data!$F$2:$F$15018))</f>
        <v>ChildrenInHH</v>
      </c>
    </row>
    <row r="321" spans="1:7" x14ac:dyDescent="0.2">
      <c r="A321" s="5" t="s">
        <v>1105</v>
      </c>
      <c r="B321" s="1">
        <v>45066</v>
      </c>
      <c r="C321" s="10">
        <v>66</v>
      </c>
      <c r="D321">
        <f>SUMIFS(data!$G$2:$G$15018,data!$H$2:$H$15018,Endirim!$A321,data!$D$2:$D$15018,Endirim!$B321)</f>
        <v>14</v>
      </c>
      <c r="E321" t="str">
        <f t="shared" si="8"/>
        <v>Endirim tətbiq edilsin</v>
      </c>
      <c r="F321" t="str">
        <f t="shared" si="9"/>
        <v>Elysia Buzzing</v>
      </c>
      <c r="G321" t="str">
        <f>IF(F321="","",_xlfn.XLOOKUP(B321,data!$D$2:$D$15018,data!$F$2:$F$15018))</f>
        <v>MaritalStatus</v>
      </c>
    </row>
    <row r="322" spans="1:7" x14ac:dyDescent="0.2">
      <c r="A322" s="5" t="s">
        <v>1046</v>
      </c>
      <c r="B322" s="1">
        <v>45090</v>
      </c>
      <c r="C322" s="10">
        <v>65</v>
      </c>
      <c r="D322">
        <f>SUMIFS(data!$G$2:$G$15018,data!$H$2:$H$15018,Endirim!$A322,data!$D$2:$D$15018,Endirim!$B322)</f>
        <v>22</v>
      </c>
      <c r="E322" t="str">
        <f t="shared" si="8"/>
        <v>Endirim tətbiq edilsin</v>
      </c>
      <c r="F322" t="str">
        <f t="shared" si="9"/>
        <v>Emile Krauss</v>
      </c>
      <c r="G322" t="str">
        <f>IF(F322="","",_xlfn.XLOOKUP(B322,data!$D$2:$D$15018,data!$F$2:$F$15018))</f>
        <v>RVOwner</v>
      </c>
    </row>
    <row r="323" spans="1:7" x14ac:dyDescent="0.2">
      <c r="A323" s="5" t="s">
        <v>1422</v>
      </c>
      <c r="B323" s="1">
        <v>45081</v>
      </c>
      <c r="C323" s="10">
        <v>75</v>
      </c>
      <c r="D323">
        <f>SUMIFS(data!$G$2:$G$15018,data!$H$2:$H$15018,Endirim!$A323,data!$D$2:$D$15018,Endirim!$B323)</f>
        <v>75</v>
      </c>
      <c r="E323" t="str">
        <f t="shared" si="8"/>
        <v>Endirim yoxdur</v>
      </c>
      <c r="F323" t="str">
        <f t="shared" si="9"/>
        <v/>
      </c>
      <c r="G323" t="str">
        <f>IF(F323="","",_xlfn.XLOOKUP(B323,data!$D$2:$D$15018,data!$F$2:$F$15018))</f>
        <v/>
      </c>
    </row>
    <row r="324" spans="1:7" x14ac:dyDescent="0.2">
      <c r="A324" s="5" t="s">
        <v>1791</v>
      </c>
      <c r="B324" s="1">
        <v>45081</v>
      </c>
      <c r="C324" s="10">
        <v>75</v>
      </c>
      <c r="D324">
        <f>SUMIFS(data!$G$2:$G$15018,data!$H$2:$H$15018,Endirim!$A324,data!$D$2:$D$15018,Endirim!$B324)</f>
        <v>65</v>
      </c>
      <c r="E324" t="str">
        <f t="shared" si="8"/>
        <v>Endirim tətbiq edilsin</v>
      </c>
      <c r="F324" t="str">
        <f t="shared" si="9"/>
        <v>Emma Czaja</v>
      </c>
      <c r="G324" t="str">
        <f>IF(F324="","",_xlfn.XLOOKUP(B324,data!$D$2:$D$15018,data!$F$2:$F$15018))</f>
        <v>OwnsMotorcycle</v>
      </c>
    </row>
    <row r="325" spans="1:7" x14ac:dyDescent="0.2">
      <c r="A325" s="5" t="s">
        <v>1534</v>
      </c>
      <c r="B325" s="1">
        <v>45078</v>
      </c>
      <c r="C325" s="10">
        <v>62</v>
      </c>
      <c r="D325">
        <f>SUMIFS(data!$G$2:$G$15018,data!$H$2:$H$15018,Endirim!$A325,data!$D$2:$D$15018,Endirim!$B325)</f>
        <v>28</v>
      </c>
      <c r="E325" t="str">
        <f t="shared" ref="E325:E388" si="10">IF(C325=D325, "Endirim yoxdur", "Endirim tətbiq edilsin")</f>
        <v>Endirim tətbiq edilsin</v>
      </c>
      <c r="F325" t="str">
        <f t="shared" ref="F325:F388" si="11">IF(E325="Endirim tətbiq edilsin",A325,"")</f>
        <v>Emmaline Steadman</v>
      </c>
      <c r="G325" t="str">
        <f>IF(F325="","",_xlfn.XLOOKUP(B325,data!$D$2:$D$15018,data!$F$2:$F$15018))</f>
        <v>Homeownership</v>
      </c>
    </row>
    <row r="326" spans="1:7" x14ac:dyDescent="0.2">
      <c r="A326" s="5" t="s">
        <v>1733</v>
      </c>
      <c r="B326" s="1">
        <v>45070</v>
      </c>
      <c r="C326" s="10">
        <v>65</v>
      </c>
      <c r="D326">
        <f>SUMIFS(data!$G$2:$G$15018,data!$H$2:$H$15018,Endirim!$A326,data!$D$2:$D$15018,Endirim!$B326)</f>
        <v>65</v>
      </c>
      <c r="E326" t="str">
        <f t="shared" si="10"/>
        <v>Endirim yoxdur</v>
      </c>
      <c r="F326" t="str">
        <f t="shared" si="11"/>
        <v/>
      </c>
      <c r="G326" t="str">
        <f>IF(F326="","",_xlfn.XLOOKUP(B326,data!$D$2:$D$15018,data!$F$2:$F$15018))</f>
        <v/>
      </c>
    </row>
    <row r="327" spans="1:7" x14ac:dyDescent="0.2">
      <c r="A327" s="5" t="s">
        <v>1004</v>
      </c>
      <c r="B327" s="1">
        <v>45068</v>
      </c>
      <c r="C327" s="10">
        <v>75</v>
      </c>
      <c r="D327">
        <f>SUMIFS(data!$G$2:$G$15018,data!$H$2:$H$15018,Endirim!$A327,data!$D$2:$D$15018,Endirim!$B327)</f>
        <v>75</v>
      </c>
      <c r="E327" t="str">
        <f t="shared" si="10"/>
        <v>Endirim yoxdur</v>
      </c>
      <c r="F327" t="str">
        <f t="shared" si="11"/>
        <v/>
      </c>
      <c r="G327" t="str">
        <f>IF(F327="","",_xlfn.XLOOKUP(B327,data!$D$2:$D$15018,data!$F$2:$F$15018))</f>
        <v/>
      </c>
    </row>
    <row r="328" spans="1:7" x14ac:dyDescent="0.2">
      <c r="A328" s="5" t="s">
        <v>1268</v>
      </c>
      <c r="B328" s="1">
        <v>45076</v>
      </c>
      <c r="C328" s="10">
        <v>14</v>
      </c>
      <c r="D328">
        <f>SUMIFS(data!$G$2:$G$15018,data!$H$2:$H$15018,Endirim!$A328,data!$D$2:$D$15018,Endirim!$B328)</f>
        <v>14</v>
      </c>
      <c r="E328" t="str">
        <f t="shared" si="10"/>
        <v>Endirim yoxdur</v>
      </c>
      <c r="F328" t="str">
        <f t="shared" si="11"/>
        <v/>
      </c>
      <c r="G328" t="str">
        <f>IF(F328="","",_xlfn.XLOOKUP(B328,data!$D$2:$D$15018,data!$F$2:$F$15018))</f>
        <v/>
      </c>
    </row>
    <row r="329" spans="1:7" x14ac:dyDescent="0.2">
      <c r="A329" s="5" t="s">
        <v>1869</v>
      </c>
      <c r="B329" s="1">
        <v>45072</v>
      </c>
      <c r="C329" s="10">
        <v>25</v>
      </c>
      <c r="D329">
        <f>SUMIFS(data!$G$2:$G$15018,data!$H$2:$H$15018,Endirim!$A329,data!$D$2:$D$15018,Endirim!$B329)</f>
        <v>13</v>
      </c>
      <c r="E329" t="str">
        <f t="shared" si="10"/>
        <v>Endirim tətbiq edilsin</v>
      </c>
      <c r="F329" t="str">
        <f t="shared" si="11"/>
        <v>Ephrem Ruddiman</v>
      </c>
      <c r="G329" t="str">
        <f>IF(F329="","",_xlfn.XLOOKUP(B329,data!$D$2:$D$15018,data!$F$2:$F$15018))</f>
        <v>MaritalStatus</v>
      </c>
    </row>
    <row r="330" spans="1:7" x14ac:dyDescent="0.2">
      <c r="A330" s="5" t="s">
        <v>1341</v>
      </c>
      <c r="B330" s="1">
        <v>45064</v>
      </c>
      <c r="C330" s="10">
        <v>66</v>
      </c>
      <c r="D330">
        <f>SUMIFS(data!$G$2:$G$15018,data!$H$2:$H$15018,Endirim!$A330,data!$D$2:$D$15018,Endirim!$B330)</f>
        <v>62</v>
      </c>
      <c r="E330" t="str">
        <f t="shared" si="10"/>
        <v>Endirim tətbiq edilsin</v>
      </c>
      <c r="F330" t="str">
        <f t="shared" si="11"/>
        <v>Eran Greedyer</v>
      </c>
      <c r="G330" t="str">
        <f>IF(F330="","",_xlfn.XLOOKUP(B330,data!$D$2:$D$15018,data!$F$2:$F$15018))</f>
        <v>RespondsToMailOffers</v>
      </c>
    </row>
    <row r="331" spans="1:7" x14ac:dyDescent="0.2">
      <c r="A331" s="5" t="s">
        <v>1837</v>
      </c>
      <c r="B331" s="1">
        <v>45069</v>
      </c>
      <c r="C331" s="10">
        <v>28</v>
      </c>
      <c r="D331">
        <f>SUMIFS(data!$G$2:$G$15018,data!$H$2:$H$15018,Endirim!$A331,data!$D$2:$D$15018,Endirim!$B331)</f>
        <v>28</v>
      </c>
      <c r="E331" t="str">
        <f t="shared" si="10"/>
        <v>Endirim yoxdur</v>
      </c>
      <c r="F331" t="str">
        <f t="shared" si="11"/>
        <v/>
      </c>
      <c r="G331" t="str">
        <f>IF(F331="","",_xlfn.XLOOKUP(B331,data!$D$2:$D$15018,data!$F$2:$F$15018))</f>
        <v/>
      </c>
    </row>
    <row r="332" spans="1:7" x14ac:dyDescent="0.2">
      <c r="A332" s="5" t="s">
        <v>1407</v>
      </c>
      <c r="B332" s="1">
        <v>45079</v>
      </c>
      <c r="C332" s="10">
        <v>65</v>
      </c>
      <c r="D332">
        <f>SUMIFS(data!$G$2:$G$15018,data!$H$2:$H$15018,Endirim!$A332,data!$D$2:$D$15018,Endirim!$B332)</f>
        <v>65</v>
      </c>
      <c r="E332" t="str">
        <f t="shared" si="10"/>
        <v>Endirim yoxdur</v>
      </c>
      <c r="F332" t="str">
        <f t="shared" si="11"/>
        <v/>
      </c>
      <c r="G332" t="str">
        <f>IF(F332="","",_xlfn.XLOOKUP(B332,data!$D$2:$D$15018,data!$F$2:$F$15018))</f>
        <v/>
      </c>
    </row>
    <row r="333" spans="1:7" x14ac:dyDescent="0.2">
      <c r="A333" s="5" t="s">
        <v>1391</v>
      </c>
      <c r="B333" s="1">
        <v>45083</v>
      </c>
      <c r="C333" s="10">
        <v>62</v>
      </c>
      <c r="D333">
        <f>SUMIFS(data!$G$2:$G$15018,data!$H$2:$H$15018,Endirim!$A333,data!$D$2:$D$15018,Endirim!$B333)</f>
        <v>62</v>
      </c>
      <c r="E333" t="str">
        <f t="shared" si="10"/>
        <v>Endirim yoxdur</v>
      </c>
      <c r="F333" t="str">
        <f t="shared" si="11"/>
        <v/>
      </c>
      <c r="G333" t="str">
        <f>IF(F333="","",_xlfn.XLOOKUP(B333,data!$D$2:$D$15018,data!$F$2:$F$15018))</f>
        <v/>
      </c>
    </row>
    <row r="334" spans="1:7" x14ac:dyDescent="0.2">
      <c r="A334" s="5" t="s">
        <v>1731</v>
      </c>
      <c r="B334" s="1">
        <v>45081</v>
      </c>
      <c r="C334" s="10">
        <v>28</v>
      </c>
      <c r="D334">
        <f>SUMIFS(data!$G$2:$G$15018,data!$H$2:$H$15018,Endirim!$A334,data!$D$2:$D$15018,Endirim!$B334)</f>
        <v>26</v>
      </c>
      <c r="E334" t="str">
        <f t="shared" si="10"/>
        <v>Endirim tətbiq edilsin</v>
      </c>
      <c r="F334" t="str">
        <f t="shared" si="11"/>
        <v>Erick Rawsthorne</v>
      </c>
      <c r="G334" t="str">
        <f>IF(F334="","",_xlfn.XLOOKUP(B334,data!$D$2:$D$15018,data!$F$2:$F$15018))</f>
        <v>OwnsMotorcycle</v>
      </c>
    </row>
    <row r="335" spans="1:7" x14ac:dyDescent="0.2">
      <c r="A335" s="5" t="s">
        <v>1214</v>
      </c>
      <c r="B335" s="1">
        <v>45051</v>
      </c>
      <c r="C335" s="10">
        <v>62</v>
      </c>
      <c r="D335">
        <f>SUMIFS(data!$G$2:$G$15018,data!$H$2:$H$15018,Endirim!$A335,data!$D$2:$D$15018,Endirim!$B335)</f>
        <v>62</v>
      </c>
      <c r="E335" t="str">
        <f t="shared" si="10"/>
        <v>Endirim yoxdur</v>
      </c>
      <c r="F335" t="str">
        <f t="shared" si="11"/>
        <v/>
      </c>
      <c r="G335" t="str">
        <f>IF(F335="","",_xlfn.XLOOKUP(B335,data!$D$2:$D$15018,data!$F$2:$F$15018))</f>
        <v/>
      </c>
    </row>
    <row r="336" spans="1:7" x14ac:dyDescent="0.2">
      <c r="A336" s="5" t="s">
        <v>1850</v>
      </c>
      <c r="B336" s="1">
        <v>45083</v>
      </c>
      <c r="C336" s="10">
        <v>16</v>
      </c>
      <c r="D336">
        <f>SUMIFS(data!$G$2:$G$15018,data!$H$2:$H$15018,Endirim!$A336,data!$D$2:$D$15018,Endirim!$B336)</f>
        <v>14</v>
      </c>
      <c r="E336" t="str">
        <f t="shared" si="10"/>
        <v>Endirim tətbiq edilsin</v>
      </c>
      <c r="F336" t="str">
        <f t="shared" si="11"/>
        <v>Ermentrude Peller</v>
      </c>
      <c r="G336" t="str">
        <f>IF(F336="","",_xlfn.XLOOKUP(B336,data!$D$2:$D$15018,data!$F$2:$F$15018))</f>
        <v>HandsetWebCapable</v>
      </c>
    </row>
    <row r="337" spans="1:7" x14ac:dyDescent="0.2">
      <c r="A337" s="5" t="s">
        <v>1621</v>
      </c>
      <c r="B337" s="1">
        <v>45064</v>
      </c>
      <c r="C337" s="10">
        <v>62</v>
      </c>
      <c r="D337">
        <f>SUMIFS(data!$G$2:$G$15018,data!$H$2:$H$15018,Endirim!$A337,data!$D$2:$D$15018,Endirim!$B337)</f>
        <v>62</v>
      </c>
      <c r="E337" t="str">
        <f t="shared" si="10"/>
        <v>Endirim yoxdur</v>
      </c>
      <c r="F337" t="str">
        <f t="shared" si="11"/>
        <v/>
      </c>
      <c r="G337" t="str">
        <f>IF(F337="","",_xlfn.XLOOKUP(B337,data!$D$2:$D$15018,data!$F$2:$F$15018))</f>
        <v/>
      </c>
    </row>
    <row r="338" spans="1:7" x14ac:dyDescent="0.2">
      <c r="A338" s="5" t="s">
        <v>1322</v>
      </c>
      <c r="B338" s="1">
        <v>45083</v>
      </c>
      <c r="C338" s="10">
        <v>13</v>
      </c>
      <c r="D338">
        <f>SUMIFS(data!$G$2:$G$15018,data!$H$2:$H$15018,Endirim!$A338,data!$D$2:$D$15018,Endirim!$B338)</f>
        <v>13</v>
      </c>
      <c r="E338" t="str">
        <f t="shared" si="10"/>
        <v>Endirim yoxdur</v>
      </c>
      <c r="F338" t="str">
        <f t="shared" si="11"/>
        <v/>
      </c>
      <c r="G338" t="str">
        <f>IF(F338="","",_xlfn.XLOOKUP(B338,data!$D$2:$D$15018,data!$F$2:$F$15018))</f>
        <v/>
      </c>
    </row>
    <row r="339" spans="1:7" x14ac:dyDescent="0.2">
      <c r="A339" s="5" t="s">
        <v>1405</v>
      </c>
      <c r="B339" s="1">
        <v>45085</v>
      </c>
      <c r="C339" s="10">
        <v>62</v>
      </c>
      <c r="D339">
        <f>SUMIFS(data!$G$2:$G$15018,data!$H$2:$H$15018,Endirim!$A339,data!$D$2:$D$15018,Endirim!$B339)</f>
        <v>62</v>
      </c>
      <c r="E339" t="str">
        <f t="shared" si="10"/>
        <v>Endirim yoxdur</v>
      </c>
      <c r="F339" t="str">
        <f t="shared" si="11"/>
        <v/>
      </c>
      <c r="G339" t="str">
        <f>IF(F339="","",_xlfn.XLOOKUP(B339,data!$D$2:$D$15018,data!$F$2:$F$15018))</f>
        <v/>
      </c>
    </row>
    <row r="340" spans="1:7" x14ac:dyDescent="0.2">
      <c r="A340" s="5" t="s">
        <v>1712</v>
      </c>
      <c r="B340" s="1">
        <v>45079</v>
      </c>
      <c r="C340" s="10">
        <v>62</v>
      </c>
      <c r="D340">
        <f>SUMIFS(data!$G$2:$G$15018,data!$H$2:$H$15018,Endirim!$A340,data!$D$2:$D$15018,Endirim!$B340)</f>
        <v>62</v>
      </c>
      <c r="E340" t="str">
        <f t="shared" si="10"/>
        <v>Endirim yoxdur</v>
      </c>
      <c r="F340" t="str">
        <f t="shared" si="11"/>
        <v/>
      </c>
      <c r="G340" t="str">
        <f>IF(F340="","",_xlfn.XLOOKUP(B340,data!$D$2:$D$15018,data!$F$2:$F$15018))</f>
        <v/>
      </c>
    </row>
    <row r="341" spans="1:7" x14ac:dyDescent="0.2">
      <c r="A341" s="5" t="s">
        <v>1491</v>
      </c>
      <c r="B341" s="1">
        <v>45087</v>
      </c>
      <c r="C341" s="10">
        <v>75</v>
      </c>
      <c r="D341">
        <f>SUMIFS(data!$G$2:$G$15018,data!$H$2:$H$15018,Endirim!$A341,data!$D$2:$D$15018,Endirim!$B341)</f>
        <v>14</v>
      </c>
      <c r="E341" t="str">
        <f t="shared" si="10"/>
        <v>Endirim tətbiq edilsin</v>
      </c>
      <c r="F341" t="str">
        <f t="shared" si="11"/>
        <v>Etan Wetter</v>
      </c>
      <c r="G341" t="str">
        <f>IF(F341="","",_xlfn.XLOOKUP(B341,data!$D$2:$D$15018,data!$F$2:$F$15018))</f>
        <v>MaritalStatus</v>
      </c>
    </row>
    <row r="342" spans="1:7" x14ac:dyDescent="0.2">
      <c r="A342" s="5" t="s">
        <v>1661</v>
      </c>
      <c r="B342" s="1">
        <v>45056</v>
      </c>
      <c r="C342" s="10">
        <v>29</v>
      </c>
      <c r="D342">
        <f>SUMIFS(data!$G$2:$G$15018,data!$H$2:$H$15018,Endirim!$A342,data!$D$2:$D$15018,Endirim!$B342)</f>
        <v>29</v>
      </c>
      <c r="E342" t="str">
        <f t="shared" si="10"/>
        <v>Endirim yoxdur</v>
      </c>
      <c r="F342" t="str">
        <f t="shared" si="11"/>
        <v/>
      </c>
      <c r="G342" t="str">
        <f>IF(F342="","",_xlfn.XLOOKUP(B342,data!$D$2:$D$15018,data!$F$2:$F$15018))</f>
        <v/>
      </c>
    </row>
    <row r="343" spans="1:7" x14ac:dyDescent="0.2">
      <c r="A343" s="5" t="s">
        <v>1348</v>
      </c>
      <c r="B343" s="1">
        <v>45061</v>
      </c>
      <c r="C343" s="10">
        <v>29</v>
      </c>
      <c r="D343">
        <f>SUMIFS(data!$G$2:$G$15018,data!$H$2:$H$15018,Endirim!$A343,data!$D$2:$D$15018,Endirim!$B343)</f>
        <v>27</v>
      </c>
      <c r="E343" t="str">
        <f t="shared" si="10"/>
        <v>Endirim tətbiq edilsin</v>
      </c>
      <c r="F343" t="str">
        <f t="shared" si="11"/>
        <v>Ethelbert Korting</v>
      </c>
      <c r="G343" t="str">
        <f>IF(F343="","",_xlfn.XLOOKUP(B343,data!$D$2:$D$15018,data!$F$2:$F$15018))</f>
        <v>RespondsToMailOffers</v>
      </c>
    </row>
    <row r="344" spans="1:7" x14ac:dyDescent="0.2">
      <c r="A344" s="5" t="s">
        <v>1582</v>
      </c>
      <c r="B344" s="1">
        <v>45078</v>
      </c>
      <c r="C344" s="10">
        <v>66</v>
      </c>
      <c r="D344">
        <f>SUMIFS(data!$G$2:$G$15018,data!$H$2:$H$15018,Endirim!$A344,data!$D$2:$D$15018,Endirim!$B344)</f>
        <v>66</v>
      </c>
      <c r="E344" t="str">
        <f t="shared" si="10"/>
        <v>Endirim yoxdur</v>
      </c>
      <c r="F344" t="str">
        <f t="shared" si="11"/>
        <v/>
      </c>
      <c r="G344" t="str">
        <f>IF(F344="","",_xlfn.XLOOKUP(B344,data!$D$2:$D$15018,data!$F$2:$F$15018))</f>
        <v/>
      </c>
    </row>
    <row r="345" spans="1:7" x14ac:dyDescent="0.2">
      <c r="A345" s="5" t="s">
        <v>1963</v>
      </c>
      <c r="B345" s="1">
        <v>45079</v>
      </c>
      <c r="C345" s="10">
        <v>65</v>
      </c>
      <c r="D345">
        <f>SUMIFS(data!$G$2:$G$15018,data!$H$2:$H$15018,Endirim!$A345,data!$D$2:$D$15018,Endirim!$B345)</f>
        <v>28</v>
      </c>
      <c r="E345" t="str">
        <f t="shared" si="10"/>
        <v>Endirim tətbiq edilsin</v>
      </c>
      <c r="F345" t="str">
        <f t="shared" si="11"/>
        <v>Ettie Zealander</v>
      </c>
      <c r="G345" t="str">
        <f>IF(F345="","",_xlfn.XLOOKUP(B345,data!$D$2:$D$15018,data!$F$2:$F$15018))</f>
        <v>HandsetWebCapable</v>
      </c>
    </row>
    <row r="346" spans="1:7" x14ac:dyDescent="0.2">
      <c r="A346" s="5" t="s">
        <v>1699</v>
      </c>
      <c r="B346" s="1">
        <v>45061</v>
      </c>
      <c r="C346" s="10">
        <v>75</v>
      </c>
      <c r="D346">
        <f>SUMIFS(data!$G$2:$G$15018,data!$H$2:$H$15018,Endirim!$A346,data!$D$2:$D$15018,Endirim!$B346)</f>
        <v>22</v>
      </c>
      <c r="E346" t="str">
        <f t="shared" si="10"/>
        <v>Endirim tətbiq edilsin</v>
      </c>
      <c r="F346" t="str">
        <f t="shared" si="11"/>
        <v>Evelina Jurisch</v>
      </c>
      <c r="G346" t="str">
        <f>IF(F346="","",_xlfn.XLOOKUP(B346,data!$D$2:$D$15018,data!$F$2:$F$15018))</f>
        <v>RespondsToMailOffers</v>
      </c>
    </row>
    <row r="347" spans="1:7" x14ac:dyDescent="0.2">
      <c r="A347" s="5" t="s">
        <v>1870</v>
      </c>
      <c r="B347" s="1">
        <v>45061</v>
      </c>
      <c r="C347" s="10">
        <v>62</v>
      </c>
      <c r="D347">
        <f>SUMIFS(data!$G$2:$G$15018,data!$H$2:$H$15018,Endirim!$A347,data!$D$2:$D$15018,Endirim!$B347)</f>
        <v>62</v>
      </c>
      <c r="E347" t="str">
        <f t="shared" si="10"/>
        <v>Endirim yoxdur</v>
      </c>
      <c r="F347" t="str">
        <f t="shared" si="11"/>
        <v/>
      </c>
      <c r="G347" t="str">
        <f>IF(F347="","",_xlfn.XLOOKUP(B347,data!$D$2:$D$15018,data!$F$2:$F$15018))</f>
        <v/>
      </c>
    </row>
    <row r="348" spans="1:7" x14ac:dyDescent="0.2">
      <c r="A348" s="5" t="s">
        <v>999</v>
      </c>
      <c r="B348" s="1">
        <v>45078</v>
      </c>
      <c r="C348" s="10">
        <v>65</v>
      </c>
      <c r="D348">
        <f>SUMIFS(data!$G$2:$G$15018,data!$H$2:$H$15018,Endirim!$A348,data!$D$2:$D$15018,Endirim!$B348)</f>
        <v>22</v>
      </c>
      <c r="E348" t="str">
        <f t="shared" si="10"/>
        <v>Endirim tətbiq edilsin</v>
      </c>
      <c r="F348" t="str">
        <f t="shared" si="11"/>
        <v>Evvie MacTrusty</v>
      </c>
      <c r="G348" t="str">
        <f>IF(F348="","",_xlfn.XLOOKUP(B348,data!$D$2:$D$15018,data!$F$2:$F$15018))</f>
        <v>Homeownership</v>
      </c>
    </row>
    <row r="349" spans="1:7" x14ac:dyDescent="0.2">
      <c r="A349" s="5" t="s">
        <v>1499</v>
      </c>
      <c r="B349" s="1">
        <v>45059</v>
      </c>
      <c r="C349" s="10">
        <v>16</v>
      </c>
      <c r="D349">
        <f>SUMIFS(data!$G$2:$G$15018,data!$H$2:$H$15018,Endirim!$A349,data!$D$2:$D$15018,Endirim!$B349)</f>
        <v>16</v>
      </c>
      <c r="E349" t="str">
        <f t="shared" si="10"/>
        <v>Endirim yoxdur</v>
      </c>
      <c r="F349" t="str">
        <f t="shared" si="11"/>
        <v/>
      </c>
      <c r="G349" t="str">
        <f>IF(F349="","",_xlfn.XLOOKUP(B349,data!$D$2:$D$15018,data!$F$2:$F$15018))</f>
        <v/>
      </c>
    </row>
    <row r="350" spans="1:7" x14ac:dyDescent="0.2">
      <c r="A350" s="5" t="s">
        <v>1848</v>
      </c>
      <c r="B350" s="1">
        <v>45082</v>
      </c>
      <c r="C350" s="10">
        <v>75</v>
      </c>
      <c r="D350">
        <f>SUMIFS(data!$G$2:$G$15018,data!$H$2:$H$15018,Endirim!$A350,data!$D$2:$D$15018,Endirim!$B350)</f>
        <v>28</v>
      </c>
      <c r="E350" t="str">
        <f t="shared" si="10"/>
        <v>Endirim tətbiq edilsin</v>
      </c>
      <c r="F350" t="str">
        <f t="shared" si="11"/>
        <v>Ezra Winny</v>
      </c>
      <c r="G350" t="str">
        <f>IF(F350="","",_xlfn.XLOOKUP(B350,data!$D$2:$D$15018,data!$F$2:$F$15018))</f>
        <v>MaritalStatus</v>
      </c>
    </row>
    <row r="351" spans="1:7" x14ac:dyDescent="0.2">
      <c r="A351" s="5" t="s">
        <v>1652</v>
      </c>
      <c r="B351" s="1">
        <v>45080</v>
      </c>
      <c r="C351" s="10">
        <v>26</v>
      </c>
      <c r="D351">
        <f>SUMIFS(data!$G$2:$G$15018,data!$H$2:$H$15018,Endirim!$A351,data!$D$2:$D$15018,Endirim!$B351)</f>
        <v>16</v>
      </c>
      <c r="E351" t="str">
        <f t="shared" si="10"/>
        <v>Endirim tətbiq edilsin</v>
      </c>
      <c r="F351" t="str">
        <f t="shared" si="11"/>
        <v>Ezri Wayt</v>
      </c>
      <c r="G351" t="str">
        <f>IF(F351="","",_xlfn.XLOOKUP(B351,data!$D$2:$D$15018,data!$F$2:$F$15018))</f>
        <v>OwnsComputer</v>
      </c>
    </row>
    <row r="352" spans="1:7" x14ac:dyDescent="0.2">
      <c r="A352" s="5" t="s">
        <v>1741</v>
      </c>
      <c r="B352" s="1">
        <v>45080</v>
      </c>
      <c r="C352" s="10">
        <v>28</v>
      </c>
      <c r="D352">
        <f>SUMIFS(data!$G$2:$G$15018,data!$H$2:$H$15018,Endirim!$A352,data!$D$2:$D$15018,Endirim!$B352)</f>
        <v>16</v>
      </c>
      <c r="E352" t="str">
        <f t="shared" si="10"/>
        <v>Endirim tətbiq edilsin</v>
      </c>
      <c r="F352" t="str">
        <f t="shared" si="11"/>
        <v>Faber MacNish</v>
      </c>
      <c r="G352" t="str">
        <f>IF(F352="","",_xlfn.XLOOKUP(B352,data!$D$2:$D$15018,data!$F$2:$F$15018))</f>
        <v>OwnsComputer</v>
      </c>
    </row>
    <row r="353" spans="1:7" x14ac:dyDescent="0.2">
      <c r="A353" s="5" t="s">
        <v>1307</v>
      </c>
      <c r="B353" s="1">
        <v>45082</v>
      </c>
      <c r="C353" s="10">
        <v>26</v>
      </c>
      <c r="D353">
        <f>SUMIFS(data!$G$2:$G$15018,data!$H$2:$H$15018,Endirim!$A353,data!$D$2:$D$15018,Endirim!$B353)</f>
        <v>13</v>
      </c>
      <c r="E353" t="str">
        <f t="shared" si="10"/>
        <v>Endirim tətbiq edilsin</v>
      </c>
      <c r="F353" t="str">
        <f t="shared" si="11"/>
        <v>Fabiano Kyndred</v>
      </c>
      <c r="G353" t="str">
        <f>IF(F353="","",_xlfn.XLOOKUP(B353,data!$D$2:$D$15018,data!$F$2:$F$15018))</f>
        <v>MaritalStatus</v>
      </c>
    </row>
    <row r="354" spans="1:7" x14ac:dyDescent="0.2">
      <c r="A354" s="5" t="s">
        <v>1276</v>
      </c>
      <c r="B354" s="1">
        <v>45080</v>
      </c>
      <c r="C354" s="10">
        <v>28</v>
      </c>
      <c r="D354">
        <f>SUMIFS(data!$G$2:$G$15018,data!$H$2:$H$15018,Endirim!$A354,data!$D$2:$D$15018,Endirim!$B354)</f>
        <v>28</v>
      </c>
      <c r="E354" t="str">
        <f t="shared" si="10"/>
        <v>Endirim yoxdur</v>
      </c>
      <c r="F354" t="str">
        <f t="shared" si="11"/>
        <v/>
      </c>
      <c r="G354" t="str">
        <f>IF(F354="","",_xlfn.XLOOKUP(B354,data!$D$2:$D$15018,data!$F$2:$F$15018))</f>
        <v/>
      </c>
    </row>
    <row r="355" spans="1:7" x14ac:dyDescent="0.2">
      <c r="A355" s="5" t="s">
        <v>1875</v>
      </c>
      <c r="B355" s="1">
        <v>45072</v>
      </c>
      <c r="C355" s="10">
        <v>75</v>
      </c>
      <c r="D355">
        <f>SUMIFS(data!$G$2:$G$15018,data!$H$2:$H$15018,Endirim!$A355,data!$D$2:$D$15018,Endirim!$B355)</f>
        <v>75</v>
      </c>
      <c r="E355" t="str">
        <f t="shared" si="10"/>
        <v>Endirim yoxdur</v>
      </c>
      <c r="F355" t="str">
        <f t="shared" si="11"/>
        <v/>
      </c>
      <c r="G355" t="str">
        <f>IF(F355="","",_xlfn.XLOOKUP(B355,data!$D$2:$D$15018,data!$F$2:$F$15018))</f>
        <v/>
      </c>
    </row>
    <row r="356" spans="1:7" x14ac:dyDescent="0.2">
      <c r="A356" s="5" t="s">
        <v>1115</v>
      </c>
      <c r="B356" s="1">
        <v>45055</v>
      </c>
      <c r="C356" s="10">
        <v>27</v>
      </c>
      <c r="D356">
        <f>SUMIFS(data!$G$2:$G$15018,data!$H$2:$H$15018,Endirim!$A356,data!$D$2:$D$15018,Endirim!$B356)</f>
        <v>37</v>
      </c>
      <c r="E356" t="str">
        <f t="shared" si="10"/>
        <v>Endirim tətbiq edilsin</v>
      </c>
      <c r="F356" t="str">
        <f t="shared" si="11"/>
        <v>Farica Chilton</v>
      </c>
      <c r="G356" t="str">
        <f>IF(F356="","",_xlfn.XLOOKUP(B356,data!$D$2:$D$15018,data!$F$2:$F$15018))</f>
        <v>RVOwner</v>
      </c>
    </row>
    <row r="357" spans="1:7" x14ac:dyDescent="0.2">
      <c r="A357" s="5" t="s">
        <v>1677</v>
      </c>
      <c r="B357" s="1">
        <v>45062</v>
      </c>
      <c r="C357" s="10">
        <v>62</v>
      </c>
      <c r="D357">
        <f>SUMIFS(data!$G$2:$G$15018,data!$H$2:$H$15018,Endirim!$A357,data!$D$2:$D$15018,Endirim!$B357)</f>
        <v>62</v>
      </c>
      <c r="E357" t="str">
        <f t="shared" si="10"/>
        <v>Endirim yoxdur</v>
      </c>
      <c r="F357" t="str">
        <f t="shared" si="11"/>
        <v/>
      </c>
      <c r="G357" t="str">
        <f>IF(F357="","",_xlfn.XLOOKUP(B357,data!$D$2:$D$15018,data!$F$2:$F$15018))</f>
        <v/>
      </c>
    </row>
    <row r="358" spans="1:7" x14ac:dyDescent="0.2">
      <c r="A358" s="5" t="s">
        <v>1231</v>
      </c>
      <c r="B358" s="1">
        <v>45054</v>
      </c>
      <c r="C358" s="10">
        <v>28</v>
      </c>
      <c r="D358">
        <f>SUMIFS(data!$G$2:$G$15018,data!$H$2:$H$15018,Endirim!$A358,data!$D$2:$D$15018,Endirim!$B358)</f>
        <v>28</v>
      </c>
      <c r="E358" t="str">
        <f t="shared" si="10"/>
        <v>Endirim yoxdur</v>
      </c>
      <c r="F358" t="str">
        <f t="shared" si="11"/>
        <v/>
      </c>
      <c r="G358" t="str">
        <f>IF(F358="","",_xlfn.XLOOKUP(B358,data!$D$2:$D$15018,data!$F$2:$F$15018))</f>
        <v/>
      </c>
    </row>
    <row r="359" spans="1:7" x14ac:dyDescent="0.2">
      <c r="A359" s="5" t="s">
        <v>1339</v>
      </c>
      <c r="B359" s="1">
        <v>45080</v>
      </c>
      <c r="C359" s="10">
        <v>14</v>
      </c>
      <c r="D359">
        <f>SUMIFS(data!$G$2:$G$15018,data!$H$2:$H$15018,Endirim!$A359,data!$D$2:$D$15018,Endirim!$B359)</f>
        <v>13</v>
      </c>
      <c r="E359" t="str">
        <f t="shared" si="10"/>
        <v>Endirim tətbiq edilsin</v>
      </c>
      <c r="F359" t="str">
        <f t="shared" si="11"/>
        <v>Fedora Renad</v>
      </c>
      <c r="G359" t="str">
        <f>IF(F359="","",_xlfn.XLOOKUP(B359,data!$D$2:$D$15018,data!$F$2:$F$15018))</f>
        <v>OwnsComputer</v>
      </c>
    </row>
    <row r="360" spans="1:7" x14ac:dyDescent="0.2">
      <c r="A360" s="5" t="s">
        <v>1256</v>
      </c>
      <c r="B360" s="1">
        <v>45079</v>
      </c>
      <c r="C360" s="10">
        <v>66</v>
      </c>
      <c r="D360">
        <f>SUMIFS(data!$G$2:$G$15018,data!$H$2:$H$15018,Endirim!$A360,data!$D$2:$D$15018,Endirim!$B360)</f>
        <v>66</v>
      </c>
      <c r="E360" t="str">
        <f t="shared" si="10"/>
        <v>Endirim yoxdur</v>
      </c>
      <c r="F360" t="str">
        <f t="shared" si="11"/>
        <v/>
      </c>
      <c r="G360" t="str">
        <f>IF(F360="","",_xlfn.XLOOKUP(B360,data!$D$2:$D$15018,data!$F$2:$F$15018))</f>
        <v/>
      </c>
    </row>
    <row r="361" spans="1:7" x14ac:dyDescent="0.2">
      <c r="A361" s="5" t="s">
        <v>1684</v>
      </c>
      <c r="B361" s="1">
        <v>45079</v>
      </c>
      <c r="C361" s="10">
        <v>26</v>
      </c>
      <c r="D361">
        <f>SUMIFS(data!$G$2:$G$15018,data!$H$2:$H$15018,Endirim!$A361,data!$D$2:$D$15018,Endirim!$B361)</f>
        <v>26</v>
      </c>
      <c r="E361" t="str">
        <f t="shared" si="10"/>
        <v>Endirim yoxdur</v>
      </c>
      <c r="F361" t="str">
        <f t="shared" si="11"/>
        <v/>
      </c>
      <c r="G361" t="str">
        <f>IF(F361="","",_xlfn.XLOOKUP(B361,data!$D$2:$D$15018,data!$F$2:$F$15018))</f>
        <v/>
      </c>
    </row>
    <row r="362" spans="1:7" x14ac:dyDescent="0.2">
      <c r="A362" s="5" t="s">
        <v>992</v>
      </c>
      <c r="B362" s="1">
        <v>45084</v>
      </c>
      <c r="C362" s="10">
        <v>29</v>
      </c>
      <c r="D362">
        <f>SUMIFS(data!$G$2:$G$15018,data!$H$2:$H$15018,Endirim!$A362,data!$D$2:$D$15018,Endirim!$B362)</f>
        <v>29</v>
      </c>
      <c r="E362" t="str">
        <f t="shared" si="10"/>
        <v>Endirim yoxdur</v>
      </c>
      <c r="F362" t="str">
        <f t="shared" si="11"/>
        <v/>
      </c>
      <c r="G362" t="str">
        <f>IF(F362="","",_xlfn.XLOOKUP(B362,data!$D$2:$D$15018,data!$F$2:$F$15018))</f>
        <v/>
      </c>
    </row>
    <row r="363" spans="1:7" x14ac:dyDescent="0.2">
      <c r="A363" s="5" t="s">
        <v>1724</v>
      </c>
      <c r="B363" s="1">
        <v>45082</v>
      </c>
      <c r="C363" s="10">
        <v>66</v>
      </c>
      <c r="D363">
        <f>SUMIFS(data!$G$2:$G$15018,data!$H$2:$H$15018,Endirim!$A363,data!$D$2:$D$15018,Endirim!$B363)</f>
        <v>66</v>
      </c>
      <c r="E363" t="str">
        <f t="shared" si="10"/>
        <v>Endirim yoxdur</v>
      </c>
      <c r="F363" t="str">
        <f t="shared" si="11"/>
        <v/>
      </c>
      <c r="G363" t="str">
        <f>IF(F363="","",_xlfn.XLOOKUP(B363,data!$D$2:$D$15018,data!$F$2:$F$15018))</f>
        <v/>
      </c>
    </row>
    <row r="364" spans="1:7" x14ac:dyDescent="0.2">
      <c r="A364" s="5" t="s">
        <v>1802</v>
      </c>
      <c r="B364" s="1">
        <v>45065</v>
      </c>
      <c r="C364" s="10">
        <v>22</v>
      </c>
      <c r="D364">
        <f>SUMIFS(data!$G$2:$G$15018,data!$H$2:$H$15018,Endirim!$A364,data!$D$2:$D$15018,Endirim!$B364)</f>
        <v>10</v>
      </c>
      <c r="E364" t="str">
        <f t="shared" si="10"/>
        <v>Endirim tətbiq edilsin</v>
      </c>
      <c r="F364" t="str">
        <f t="shared" si="11"/>
        <v>Findlay Balwin</v>
      </c>
      <c r="G364" t="str">
        <f>IF(F364="","",_xlfn.XLOOKUP(B364,data!$D$2:$D$15018,data!$F$2:$F$15018))</f>
        <v>HasCreditCard</v>
      </c>
    </row>
    <row r="365" spans="1:7" x14ac:dyDescent="0.2">
      <c r="A365" s="5" t="s">
        <v>1761</v>
      </c>
      <c r="B365" s="1">
        <v>45079</v>
      </c>
      <c r="C365" s="10">
        <v>16</v>
      </c>
      <c r="D365">
        <f>SUMIFS(data!$G$2:$G$15018,data!$H$2:$H$15018,Endirim!$A365,data!$D$2:$D$15018,Endirim!$B365)</f>
        <v>16</v>
      </c>
      <c r="E365" t="str">
        <f t="shared" si="10"/>
        <v>Endirim yoxdur</v>
      </c>
      <c r="F365" t="str">
        <f t="shared" si="11"/>
        <v/>
      </c>
      <c r="G365" t="str">
        <f>IF(F365="","",_xlfn.XLOOKUP(B365,data!$D$2:$D$15018,data!$F$2:$F$15018))</f>
        <v/>
      </c>
    </row>
    <row r="366" spans="1:7" x14ac:dyDescent="0.2">
      <c r="A366" s="5" t="s">
        <v>1436</v>
      </c>
      <c r="B366" s="1">
        <v>45079</v>
      </c>
      <c r="C366" s="10">
        <v>14</v>
      </c>
      <c r="D366">
        <f>SUMIFS(data!$G$2:$G$15018,data!$H$2:$H$15018,Endirim!$A366,data!$D$2:$D$15018,Endirim!$B366)</f>
        <v>14</v>
      </c>
      <c r="E366" t="str">
        <f t="shared" si="10"/>
        <v>Endirim yoxdur</v>
      </c>
      <c r="F366" t="str">
        <f t="shared" si="11"/>
        <v/>
      </c>
      <c r="G366" t="str">
        <f>IF(F366="","",_xlfn.XLOOKUP(B366,data!$D$2:$D$15018,data!$F$2:$F$15018))</f>
        <v/>
      </c>
    </row>
    <row r="367" spans="1:7" x14ac:dyDescent="0.2">
      <c r="A367" s="5" t="s">
        <v>1103</v>
      </c>
      <c r="B367" s="1">
        <v>45075</v>
      </c>
      <c r="C367" s="10">
        <v>62</v>
      </c>
      <c r="D367">
        <f>SUMIFS(data!$G$2:$G$15018,data!$H$2:$H$15018,Endirim!$A367,data!$D$2:$D$15018,Endirim!$B367)</f>
        <v>29</v>
      </c>
      <c r="E367" t="str">
        <f t="shared" si="10"/>
        <v>Endirim tətbiq edilsin</v>
      </c>
      <c r="F367" t="str">
        <f t="shared" si="11"/>
        <v>Fleurette Annon</v>
      </c>
      <c r="G367" t="str">
        <f>IF(F367="","",_xlfn.XLOOKUP(B367,data!$D$2:$D$15018,data!$F$2:$F$15018))</f>
        <v>MaritalStatus</v>
      </c>
    </row>
    <row r="368" spans="1:7" x14ac:dyDescent="0.2">
      <c r="A368" s="5" t="s">
        <v>1365</v>
      </c>
      <c r="B368" s="1">
        <v>45067</v>
      </c>
      <c r="C368" s="10">
        <v>65</v>
      </c>
      <c r="D368">
        <f>SUMIFS(data!$G$2:$G$15018,data!$H$2:$H$15018,Endirim!$A368,data!$D$2:$D$15018,Endirim!$B368)</f>
        <v>65</v>
      </c>
      <c r="E368" t="str">
        <f t="shared" si="10"/>
        <v>Endirim yoxdur</v>
      </c>
      <c r="F368" t="str">
        <f t="shared" si="11"/>
        <v/>
      </c>
      <c r="G368" t="str">
        <f>IF(F368="","",_xlfn.XLOOKUP(B368,data!$D$2:$D$15018,data!$F$2:$F$15018))</f>
        <v/>
      </c>
    </row>
    <row r="369" spans="1:7" x14ac:dyDescent="0.2">
      <c r="A369" s="5" t="s">
        <v>1565</v>
      </c>
      <c r="B369" s="1">
        <v>45084</v>
      </c>
      <c r="C369" s="10">
        <v>62</v>
      </c>
      <c r="D369">
        <f>SUMIFS(data!$G$2:$G$15018,data!$H$2:$H$15018,Endirim!$A369,data!$D$2:$D$15018,Endirim!$B369)</f>
        <v>26</v>
      </c>
      <c r="E369" t="str">
        <f t="shared" si="10"/>
        <v>Endirim tətbiq edilsin</v>
      </c>
      <c r="F369" t="str">
        <f t="shared" si="11"/>
        <v>Florry Bilbrey</v>
      </c>
      <c r="G369" t="str">
        <f>IF(F369="","",_xlfn.XLOOKUP(B369,data!$D$2:$D$15018,data!$F$2:$F$15018))</f>
        <v>MaritalStatus</v>
      </c>
    </row>
    <row r="370" spans="1:7" x14ac:dyDescent="0.2">
      <c r="A370" s="5" t="s">
        <v>1076</v>
      </c>
      <c r="B370" s="1">
        <v>45081</v>
      </c>
      <c r="C370" s="10">
        <v>29</v>
      </c>
      <c r="D370">
        <f>SUMIFS(data!$G$2:$G$15018,data!$H$2:$H$15018,Endirim!$A370,data!$D$2:$D$15018,Endirim!$B370)</f>
        <v>29</v>
      </c>
      <c r="E370" t="str">
        <f t="shared" si="10"/>
        <v>Endirim yoxdur</v>
      </c>
      <c r="F370" t="str">
        <f t="shared" si="11"/>
        <v/>
      </c>
      <c r="G370" t="str">
        <f>IF(F370="","",_xlfn.XLOOKUP(B370,data!$D$2:$D$15018,data!$F$2:$F$15018))</f>
        <v/>
      </c>
    </row>
    <row r="371" spans="1:7" x14ac:dyDescent="0.2">
      <c r="A371" s="5" t="s">
        <v>1201</v>
      </c>
      <c r="B371" s="1">
        <v>45083</v>
      </c>
      <c r="C371" s="10">
        <v>66</v>
      </c>
      <c r="D371">
        <f>SUMIFS(data!$G$2:$G$15018,data!$H$2:$H$15018,Endirim!$A371,data!$D$2:$D$15018,Endirim!$B371)</f>
        <v>16</v>
      </c>
      <c r="E371" t="str">
        <f t="shared" si="10"/>
        <v>Endirim tətbiq edilsin</v>
      </c>
      <c r="F371" t="str">
        <f t="shared" si="11"/>
        <v>Ford Abate</v>
      </c>
      <c r="G371" t="str">
        <f>IF(F371="","",_xlfn.XLOOKUP(B371,data!$D$2:$D$15018,data!$F$2:$F$15018))</f>
        <v>HandsetWebCapable</v>
      </c>
    </row>
    <row r="372" spans="1:7" x14ac:dyDescent="0.2">
      <c r="A372" s="5" t="s">
        <v>1222</v>
      </c>
      <c r="B372" s="1">
        <v>45086</v>
      </c>
      <c r="C372" s="10">
        <v>26</v>
      </c>
      <c r="D372">
        <f>SUMIFS(data!$G$2:$G$15018,data!$H$2:$H$15018,Endirim!$A372,data!$D$2:$D$15018,Endirim!$B372)</f>
        <v>22</v>
      </c>
      <c r="E372" t="str">
        <f t="shared" si="10"/>
        <v>Endirim tətbiq edilsin</v>
      </c>
      <c r="F372" t="str">
        <f t="shared" si="11"/>
        <v>Forster Antalffy</v>
      </c>
      <c r="G372" t="str">
        <f>IF(F372="","",_xlfn.XLOOKUP(B372,data!$D$2:$D$15018,data!$F$2:$F$15018))</f>
        <v>NotNewCellphoneUser</v>
      </c>
    </row>
    <row r="373" spans="1:7" x14ac:dyDescent="0.2">
      <c r="A373" s="5" t="s">
        <v>1842</v>
      </c>
      <c r="B373" s="1">
        <v>45079</v>
      </c>
      <c r="C373" s="10">
        <v>29</v>
      </c>
      <c r="D373">
        <f>SUMIFS(data!$G$2:$G$15018,data!$H$2:$H$15018,Endirim!$A373,data!$D$2:$D$15018,Endirim!$B373)</f>
        <v>22</v>
      </c>
      <c r="E373" t="str">
        <f t="shared" si="10"/>
        <v>Endirim tətbiq edilsin</v>
      </c>
      <c r="F373" t="str">
        <f t="shared" si="11"/>
        <v>Fowler Chalice</v>
      </c>
      <c r="G373" t="str">
        <f>IF(F373="","",_xlfn.XLOOKUP(B373,data!$D$2:$D$15018,data!$F$2:$F$15018))</f>
        <v>HandsetWebCapable</v>
      </c>
    </row>
    <row r="374" spans="1:7" x14ac:dyDescent="0.2">
      <c r="A374" s="5" t="s">
        <v>1250</v>
      </c>
      <c r="B374" s="1">
        <v>45066</v>
      </c>
      <c r="C374" s="10">
        <v>26</v>
      </c>
      <c r="D374">
        <f>SUMIFS(data!$G$2:$G$15018,data!$H$2:$H$15018,Endirim!$A374,data!$D$2:$D$15018,Endirim!$B374)</f>
        <v>26</v>
      </c>
      <c r="E374" t="str">
        <f t="shared" si="10"/>
        <v>Endirim yoxdur</v>
      </c>
      <c r="F374" t="str">
        <f t="shared" si="11"/>
        <v/>
      </c>
      <c r="G374" t="str">
        <f>IF(F374="","",_xlfn.XLOOKUP(B374,data!$D$2:$D$15018,data!$F$2:$F$15018))</f>
        <v/>
      </c>
    </row>
    <row r="375" spans="1:7" x14ac:dyDescent="0.2">
      <c r="A375" s="5" t="s">
        <v>1454</v>
      </c>
      <c r="B375" s="1">
        <v>45067</v>
      </c>
      <c r="C375" s="10">
        <v>62</v>
      </c>
      <c r="D375">
        <f>SUMIFS(data!$G$2:$G$15018,data!$H$2:$H$15018,Endirim!$A375,data!$D$2:$D$15018,Endirim!$B375)</f>
        <v>62</v>
      </c>
      <c r="E375" t="str">
        <f t="shared" si="10"/>
        <v>Endirim yoxdur</v>
      </c>
      <c r="F375" t="str">
        <f t="shared" si="11"/>
        <v/>
      </c>
      <c r="G375" t="str">
        <f>IF(F375="","",_xlfn.XLOOKUP(B375,data!$D$2:$D$15018,data!$F$2:$F$15018))</f>
        <v/>
      </c>
    </row>
    <row r="376" spans="1:7" x14ac:dyDescent="0.2">
      <c r="A376" s="5" t="s">
        <v>1853</v>
      </c>
      <c r="B376" s="1">
        <v>45057</v>
      </c>
      <c r="C376" s="10">
        <v>14</v>
      </c>
      <c r="D376">
        <f>SUMIFS(data!$G$2:$G$15018,data!$H$2:$H$15018,Endirim!$A376,data!$D$2:$D$15018,Endirim!$B376)</f>
        <v>14</v>
      </c>
      <c r="E376" t="str">
        <f t="shared" si="10"/>
        <v>Endirim yoxdur</v>
      </c>
      <c r="F376" t="str">
        <f t="shared" si="11"/>
        <v/>
      </c>
      <c r="G376" t="str">
        <f>IF(F376="","",_xlfn.XLOOKUP(B376,data!$D$2:$D$15018,data!$F$2:$F$15018))</f>
        <v/>
      </c>
    </row>
    <row r="377" spans="1:7" x14ac:dyDescent="0.2">
      <c r="A377" s="5" t="s">
        <v>1241</v>
      </c>
      <c r="B377" s="1">
        <v>45080</v>
      </c>
      <c r="C377" s="10">
        <v>22</v>
      </c>
      <c r="D377">
        <f>SUMIFS(data!$G$2:$G$15018,data!$H$2:$H$15018,Endirim!$A377,data!$D$2:$D$15018,Endirim!$B377)</f>
        <v>14</v>
      </c>
      <c r="E377" t="str">
        <f t="shared" si="10"/>
        <v>Endirim tətbiq edilsin</v>
      </c>
      <c r="F377" t="str">
        <f t="shared" si="11"/>
        <v>Franciskus O'Crevy</v>
      </c>
      <c r="G377" t="str">
        <f>IF(F377="","",_xlfn.XLOOKUP(B377,data!$D$2:$D$15018,data!$F$2:$F$15018))</f>
        <v>OwnsComputer</v>
      </c>
    </row>
    <row r="378" spans="1:7" x14ac:dyDescent="0.2">
      <c r="A378" s="5" t="s">
        <v>1587</v>
      </c>
      <c r="B378" s="1">
        <v>45069</v>
      </c>
      <c r="C378" s="10">
        <v>16</v>
      </c>
      <c r="D378">
        <f>SUMIFS(data!$G$2:$G$15018,data!$H$2:$H$15018,Endirim!$A378,data!$D$2:$D$15018,Endirim!$B378)</f>
        <v>16</v>
      </c>
      <c r="E378" t="str">
        <f t="shared" si="10"/>
        <v>Endirim yoxdur</v>
      </c>
      <c r="F378" t="str">
        <f t="shared" si="11"/>
        <v/>
      </c>
      <c r="G378" t="str">
        <f>IF(F378="","",_xlfn.XLOOKUP(B378,data!$D$2:$D$15018,data!$F$2:$F$15018))</f>
        <v/>
      </c>
    </row>
    <row r="379" spans="1:7" x14ac:dyDescent="0.2">
      <c r="A379" s="5" t="s">
        <v>1527</v>
      </c>
      <c r="B379" s="1">
        <v>45081</v>
      </c>
      <c r="C379" s="10">
        <v>62</v>
      </c>
      <c r="D379">
        <f>SUMIFS(data!$G$2:$G$15018,data!$H$2:$H$15018,Endirim!$A379,data!$D$2:$D$15018,Endirim!$B379)</f>
        <v>16</v>
      </c>
      <c r="E379" t="str">
        <f t="shared" si="10"/>
        <v>Endirim tətbiq edilsin</v>
      </c>
      <c r="F379" t="str">
        <f t="shared" si="11"/>
        <v>Franz Terren</v>
      </c>
      <c r="G379" t="str">
        <f>IF(F379="","",_xlfn.XLOOKUP(B379,data!$D$2:$D$15018,data!$F$2:$F$15018))</f>
        <v>OwnsMotorcycle</v>
      </c>
    </row>
    <row r="380" spans="1:7" x14ac:dyDescent="0.2">
      <c r="A380" s="5" t="s">
        <v>1623</v>
      </c>
      <c r="B380" s="1">
        <v>45072</v>
      </c>
      <c r="C380" s="10">
        <v>26</v>
      </c>
      <c r="D380">
        <f>SUMIFS(data!$G$2:$G$15018,data!$H$2:$H$15018,Endirim!$A380,data!$D$2:$D$15018,Endirim!$B380)</f>
        <v>16</v>
      </c>
      <c r="E380" t="str">
        <f t="shared" si="10"/>
        <v>Endirim tətbiq edilsin</v>
      </c>
      <c r="F380" t="str">
        <f t="shared" si="11"/>
        <v>Fraze Maestro</v>
      </c>
      <c r="G380" t="str">
        <f>IF(F380="","",_xlfn.XLOOKUP(B380,data!$D$2:$D$15018,data!$F$2:$F$15018))</f>
        <v>MaritalStatus</v>
      </c>
    </row>
    <row r="381" spans="1:7" x14ac:dyDescent="0.2">
      <c r="A381" s="5" t="s">
        <v>1431</v>
      </c>
      <c r="B381" s="1">
        <v>45063</v>
      </c>
      <c r="C381" s="10">
        <v>22</v>
      </c>
      <c r="D381">
        <f>SUMIFS(data!$G$2:$G$15018,data!$H$2:$H$15018,Endirim!$A381,data!$D$2:$D$15018,Endirim!$B381)</f>
        <v>13</v>
      </c>
      <c r="E381" t="str">
        <f t="shared" si="10"/>
        <v>Endirim tətbiq edilsin</v>
      </c>
      <c r="F381" t="str">
        <f t="shared" si="11"/>
        <v>Frazer Beesley</v>
      </c>
      <c r="G381" t="str">
        <f>IF(F381="","",_xlfn.XLOOKUP(B381,data!$D$2:$D$15018,data!$F$2:$F$15018))</f>
        <v>HandsetRefurbished</v>
      </c>
    </row>
    <row r="382" spans="1:7" x14ac:dyDescent="0.2">
      <c r="A382" s="5" t="s">
        <v>1599</v>
      </c>
      <c r="B382" s="1">
        <v>45072</v>
      </c>
      <c r="C382" s="10">
        <v>75</v>
      </c>
      <c r="D382">
        <f>SUMIFS(data!$G$2:$G$15018,data!$H$2:$H$15018,Endirim!$A382,data!$D$2:$D$15018,Endirim!$B382)</f>
        <v>75</v>
      </c>
      <c r="E382" t="str">
        <f t="shared" si="10"/>
        <v>Endirim yoxdur</v>
      </c>
      <c r="F382" t="str">
        <f t="shared" si="11"/>
        <v/>
      </c>
      <c r="G382" t="str">
        <f>IF(F382="","",_xlfn.XLOOKUP(B382,data!$D$2:$D$15018,data!$F$2:$F$15018))</f>
        <v/>
      </c>
    </row>
    <row r="383" spans="1:7" x14ac:dyDescent="0.2">
      <c r="A383" s="5" t="s">
        <v>1603</v>
      </c>
      <c r="B383" s="1">
        <v>45060</v>
      </c>
      <c r="C383" s="10">
        <v>66</v>
      </c>
      <c r="D383">
        <f>SUMIFS(data!$G$2:$G$15018,data!$H$2:$H$15018,Endirim!$A383,data!$D$2:$D$15018,Endirim!$B383)</f>
        <v>62</v>
      </c>
      <c r="E383" t="str">
        <f t="shared" si="10"/>
        <v>Endirim tətbiq edilsin</v>
      </c>
      <c r="F383" t="str">
        <f t="shared" si="11"/>
        <v>Gabriella Stannion</v>
      </c>
      <c r="G383" t="str">
        <f>IF(F383="","",_xlfn.XLOOKUP(B383,data!$D$2:$D$15018,data!$F$2:$F$15018))</f>
        <v>RespondsToMailOffers</v>
      </c>
    </row>
    <row r="384" spans="1:7" x14ac:dyDescent="0.2">
      <c r="A384" s="5" t="s">
        <v>1845</v>
      </c>
      <c r="B384" s="1">
        <v>45073</v>
      </c>
      <c r="C384" s="10">
        <v>62</v>
      </c>
      <c r="D384">
        <f>SUMIFS(data!$G$2:$G$15018,data!$H$2:$H$15018,Endirim!$A384,data!$D$2:$D$15018,Endirim!$B384)</f>
        <v>25</v>
      </c>
      <c r="E384" t="str">
        <f t="shared" si="10"/>
        <v>Endirim tətbiq edilsin</v>
      </c>
      <c r="F384" t="str">
        <f t="shared" si="11"/>
        <v>Gabriellia Maren</v>
      </c>
      <c r="G384" t="str">
        <f>IF(F384="","",_xlfn.XLOOKUP(B384,data!$D$2:$D$15018,data!$F$2:$F$15018))</f>
        <v>NewCellphoneUser</v>
      </c>
    </row>
    <row r="385" spans="1:7" x14ac:dyDescent="0.2">
      <c r="A385" s="5" t="s">
        <v>1129</v>
      </c>
      <c r="B385" s="1">
        <v>45082</v>
      </c>
      <c r="C385" s="10">
        <v>16</v>
      </c>
      <c r="D385">
        <f>SUMIFS(data!$G$2:$G$15018,data!$H$2:$H$15018,Endirim!$A385,data!$D$2:$D$15018,Endirim!$B385)</f>
        <v>16</v>
      </c>
      <c r="E385" t="str">
        <f t="shared" si="10"/>
        <v>Endirim yoxdur</v>
      </c>
      <c r="F385" t="str">
        <f t="shared" si="11"/>
        <v/>
      </c>
      <c r="G385" t="str">
        <f>IF(F385="","",_xlfn.XLOOKUP(B385,data!$D$2:$D$15018,data!$F$2:$F$15018))</f>
        <v/>
      </c>
    </row>
    <row r="386" spans="1:7" x14ac:dyDescent="0.2">
      <c r="A386" s="5" t="s">
        <v>1019</v>
      </c>
      <c r="B386" s="1">
        <v>45066</v>
      </c>
      <c r="C386" s="10">
        <v>29</v>
      </c>
      <c r="D386">
        <f>SUMIFS(data!$G$2:$G$15018,data!$H$2:$H$15018,Endirim!$A386,data!$D$2:$D$15018,Endirim!$B386)</f>
        <v>29</v>
      </c>
      <c r="E386" t="str">
        <f t="shared" si="10"/>
        <v>Endirim yoxdur</v>
      </c>
      <c r="F386" t="str">
        <f t="shared" si="11"/>
        <v/>
      </c>
      <c r="G386" t="str">
        <f>IF(F386="","",_xlfn.XLOOKUP(B386,data!$D$2:$D$15018,data!$F$2:$F$15018))</f>
        <v/>
      </c>
    </row>
    <row r="387" spans="1:7" x14ac:dyDescent="0.2">
      <c r="A387" s="5" t="s">
        <v>1389</v>
      </c>
      <c r="B387" s="1">
        <v>45082</v>
      </c>
      <c r="C387" s="10">
        <v>16</v>
      </c>
      <c r="D387">
        <f>SUMIFS(data!$G$2:$G$15018,data!$H$2:$H$15018,Endirim!$A387,data!$D$2:$D$15018,Endirim!$B387)</f>
        <v>16</v>
      </c>
      <c r="E387" t="str">
        <f t="shared" si="10"/>
        <v>Endirim yoxdur</v>
      </c>
      <c r="F387" t="str">
        <f t="shared" si="11"/>
        <v/>
      </c>
      <c r="G387" t="str">
        <f>IF(F387="","",_xlfn.XLOOKUP(B387,data!$D$2:$D$15018,data!$F$2:$F$15018))</f>
        <v/>
      </c>
    </row>
    <row r="388" spans="1:7" x14ac:dyDescent="0.2">
      <c r="A388" s="5" t="s">
        <v>1856</v>
      </c>
      <c r="B388" s="1">
        <v>45078</v>
      </c>
      <c r="C388" s="10">
        <v>27</v>
      </c>
      <c r="D388">
        <f>SUMIFS(data!$G$2:$G$15018,data!$H$2:$H$15018,Endirim!$A388,data!$D$2:$D$15018,Endirim!$B388)</f>
        <v>27</v>
      </c>
      <c r="E388" t="str">
        <f t="shared" si="10"/>
        <v>Endirim yoxdur</v>
      </c>
      <c r="F388" t="str">
        <f t="shared" si="11"/>
        <v/>
      </c>
      <c r="G388" t="str">
        <f>IF(F388="","",_xlfn.XLOOKUP(B388,data!$D$2:$D$15018,data!$F$2:$F$15018))</f>
        <v/>
      </c>
    </row>
    <row r="389" spans="1:7" x14ac:dyDescent="0.2">
      <c r="A389" s="5" t="s">
        <v>1610</v>
      </c>
      <c r="B389" s="1">
        <v>45059</v>
      </c>
      <c r="C389" s="10">
        <v>65</v>
      </c>
      <c r="D389">
        <f>SUMIFS(data!$G$2:$G$15018,data!$H$2:$H$15018,Endirim!$A389,data!$D$2:$D$15018,Endirim!$B389)</f>
        <v>65</v>
      </c>
      <c r="E389" t="str">
        <f t="shared" ref="E389:E452" si="12">IF(C389=D389, "Endirim yoxdur", "Endirim tətbiq edilsin")</f>
        <v>Endirim yoxdur</v>
      </c>
      <c r="F389" t="str">
        <f t="shared" ref="F389:F452" si="13">IF(E389="Endirim tətbiq edilsin",A389,"")</f>
        <v/>
      </c>
      <c r="G389" t="str">
        <f>IF(F389="","",_xlfn.XLOOKUP(B389,data!$D$2:$D$15018,data!$F$2:$F$15018))</f>
        <v/>
      </c>
    </row>
    <row r="390" spans="1:7" x14ac:dyDescent="0.2">
      <c r="A390" s="5" t="s">
        <v>1245</v>
      </c>
      <c r="B390" s="1">
        <v>45069</v>
      </c>
      <c r="C390" s="10">
        <v>27</v>
      </c>
      <c r="D390">
        <f>SUMIFS(data!$G$2:$G$15018,data!$H$2:$H$15018,Endirim!$A390,data!$D$2:$D$15018,Endirim!$B390)</f>
        <v>27</v>
      </c>
      <c r="E390" t="str">
        <f t="shared" si="12"/>
        <v>Endirim yoxdur</v>
      </c>
      <c r="F390" t="str">
        <f t="shared" si="13"/>
        <v/>
      </c>
      <c r="G390" t="str">
        <f>IF(F390="","",_xlfn.XLOOKUP(B390,data!$D$2:$D$15018,data!$F$2:$F$15018))</f>
        <v/>
      </c>
    </row>
    <row r="391" spans="1:7" x14ac:dyDescent="0.2">
      <c r="A391" s="5" t="s">
        <v>1354</v>
      </c>
      <c r="B391" s="1">
        <v>45087</v>
      </c>
      <c r="C391" s="10">
        <v>29</v>
      </c>
      <c r="D391">
        <f>SUMIFS(data!$G$2:$G$15018,data!$H$2:$H$15018,Endirim!$A391,data!$D$2:$D$15018,Endirim!$B391)</f>
        <v>29</v>
      </c>
      <c r="E391" t="str">
        <f t="shared" si="12"/>
        <v>Endirim yoxdur</v>
      </c>
      <c r="F391" t="str">
        <f t="shared" si="13"/>
        <v/>
      </c>
      <c r="G391" t="str">
        <f>IF(F391="","",_xlfn.XLOOKUP(B391,data!$D$2:$D$15018,data!$F$2:$F$15018))</f>
        <v/>
      </c>
    </row>
    <row r="392" spans="1:7" x14ac:dyDescent="0.2">
      <c r="A392" s="5" t="s">
        <v>1654</v>
      </c>
      <c r="B392" s="1">
        <v>45080</v>
      </c>
      <c r="C392" s="10">
        <v>75</v>
      </c>
      <c r="D392">
        <f>SUMIFS(data!$G$2:$G$15018,data!$H$2:$H$15018,Endirim!$A392,data!$D$2:$D$15018,Endirim!$B392)</f>
        <v>75</v>
      </c>
      <c r="E392" t="str">
        <f t="shared" si="12"/>
        <v>Endirim yoxdur</v>
      </c>
      <c r="F392" t="str">
        <f t="shared" si="13"/>
        <v/>
      </c>
      <c r="G392" t="str">
        <f>IF(F392="","",_xlfn.XLOOKUP(B392,data!$D$2:$D$15018,data!$F$2:$F$15018))</f>
        <v/>
      </c>
    </row>
    <row r="393" spans="1:7" x14ac:dyDescent="0.2">
      <c r="A393" s="5" t="s">
        <v>1146</v>
      </c>
      <c r="B393" s="1">
        <v>45007</v>
      </c>
      <c r="C393" s="10">
        <v>26</v>
      </c>
      <c r="D393">
        <f>SUMIFS(data!$G$2:$G$15018,data!$H$2:$H$15018,Endirim!$A393,data!$D$2:$D$15018,Endirim!$B393)</f>
        <v>26</v>
      </c>
      <c r="E393" t="str">
        <f t="shared" si="12"/>
        <v>Endirim yoxdur</v>
      </c>
      <c r="F393" t="str">
        <f t="shared" si="13"/>
        <v/>
      </c>
      <c r="G393" t="str">
        <f>IF(F393="","",_xlfn.XLOOKUP(B393,data!$D$2:$D$15018,data!$F$2:$F$15018))</f>
        <v/>
      </c>
    </row>
    <row r="394" spans="1:7" x14ac:dyDescent="0.2">
      <c r="A394" s="5" t="s">
        <v>1402</v>
      </c>
      <c r="B394" s="1">
        <v>45083</v>
      </c>
      <c r="C394" s="10">
        <v>26</v>
      </c>
      <c r="D394">
        <f>SUMIFS(data!$G$2:$G$15018,data!$H$2:$H$15018,Endirim!$A394,data!$D$2:$D$15018,Endirim!$B394)</f>
        <v>26</v>
      </c>
      <c r="E394" t="str">
        <f t="shared" si="12"/>
        <v>Endirim yoxdur</v>
      </c>
      <c r="F394" t="str">
        <f t="shared" si="13"/>
        <v/>
      </c>
      <c r="G394" t="str">
        <f>IF(F394="","",_xlfn.XLOOKUP(B394,data!$D$2:$D$15018,data!$F$2:$F$15018))</f>
        <v/>
      </c>
    </row>
    <row r="395" spans="1:7" x14ac:dyDescent="0.2">
      <c r="A395" s="5" t="s">
        <v>1580</v>
      </c>
      <c r="B395" s="1">
        <v>45065</v>
      </c>
      <c r="C395" s="10">
        <v>25</v>
      </c>
      <c r="D395">
        <f>SUMIFS(data!$G$2:$G$15018,data!$H$2:$H$15018,Endirim!$A395,data!$D$2:$D$15018,Endirim!$B395)</f>
        <v>25</v>
      </c>
      <c r="E395" t="str">
        <f t="shared" si="12"/>
        <v>Endirim yoxdur</v>
      </c>
      <c r="F395" t="str">
        <f t="shared" si="13"/>
        <v/>
      </c>
      <c r="G395" t="str">
        <f>IF(F395="","",_xlfn.XLOOKUP(B395,data!$D$2:$D$15018,data!$F$2:$F$15018))</f>
        <v/>
      </c>
    </row>
    <row r="396" spans="1:7" x14ac:dyDescent="0.2">
      <c r="A396" s="5" t="s">
        <v>1640</v>
      </c>
      <c r="B396" s="1">
        <v>45069</v>
      </c>
      <c r="C396" s="10">
        <v>27</v>
      </c>
      <c r="D396">
        <f>SUMIFS(data!$G$2:$G$15018,data!$H$2:$H$15018,Endirim!$A396,data!$D$2:$D$15018,Endirim!$B396)</f>
        <v>25</v>
      </c>
      <c r="E396" t="str">
        <f t="shared" si="12"/>
        <v>Endirim tətbiq edilsin</v>
      </c>
      <c r="F396" t="str">
        <f t="shared" si="13"/>
        <v>Georgeanne Potapczuk</v>
      </c>
      <c r="G396" t="str">
        <f>IF(F396="","",_xlfn.XLOOKUP(B396,data!$D$2:$D$15018,data!$F$2:$F$15018))</f>
        <v>MadeCallToRetentionTeam</v>
      </c>
    </row>
    <row r="397" spans="1:7" x14ac:dyDescent="0.2">
      <c r="A397" s="5" t="s">
        <v>1701</v>
      </c>
      <c r="B397" s="1">
        <v>45080</v>
      </c>
      <c r="C397" s="10">
        <v>29</v>
      </c>
      <c r="D397">
        <f>SUMIFS(data!$G$2:$G$15018,data!$H$2:$H$15018,Endirim!$A397,data!$D$2:$D$15018,Endirim!$B397)</f>
        <v>10</v>
      </c>
      <c r="E397" t="str">
        <f t="shared" si="12"/>
        <v>Endirim tətbiq edilsin</v>
      </c>
      <c r="F397" t="str">
        <f t="shared" si="13"/>
        <v>Georgia Blunden</v>
      </c>
      <c r="G397" t="str">
        <f>IF(F397="","",_xlfn.XLOOKUP(B397,data!$D$2:$D$15018,data!$F$2:$F$15018))</f>
        <v>OwnsComputer</v>
      </c>
    </row>
    <row r="398" spans="1:7" x14ac:dyDescent="0.2">
      <c r="A398" s="5" t="s">
        <v>1440</v>
      </c>
      <c r="B398" s="1">
        <v>45054</v>
      </c>
      <c r="C398" s="10">
        <v>75</v>
      </c>
      <c r="D398">
        <f>SUMIFS(data!$G$2:$G$15018,data!$H$2:$H$15018,Endirim!$A398,data!$D$2:$D$15018,Endirim!$B398)</f>
        <v>75</v>
      </c>
      <c r="E398" t="str">
        <f t="shared" si="12"/>
        <v>Endirim yoxdur</v>
      </c>
      <c r="F398" t="str">
        <f t="shared" si="13"/>
        <v/>
      </c>
      <c r="G398" t="str">
        <f>IF(F398="","",_xlfn.XLOOKUP(B398,data!$D$2:$D$15018,data!$F$2:$F$15018))</f>
        <v/>
      </c>
    </row>
    <row r="399" spans="1:7" x14ac:dyDescent="0.2">
      <c r="A399" s="5" t="s">
        <v>1270</v>
      </c>
      <c r="B399" s="1">
        <v>45081</v>
      </c>
      <c r="C399" s="10">
        <v>62</v>
      </c>
      <c r="D399">
        <f>SUMIFS(data!$G$2:$G$15018,data!$H$2:$H$15018,Endirim!$A399,data!$D$2:$D$15018,Endirim!$B399)</f>
        <v>62</v>
      </c>
      <c r="E399" t="str">
        <f t="shared" si="12"/>
        <v>Endirim yoxdur</v>
      </c>
      <c r="F399" t="str">
        <f t="shared" si="13"/>
        <v/>
      </c>
      <c r="G399" t="str">
        <f>IF(F399="","",_xlfn.XLOOKUP(B399,data!$D$2:$D$15018,data!$F$2:$F$15018))</f>
        <v/>
      </c>
    </row>
    <row r="400" spans="1:7" x14ac:dyDescent="0.2">
      <c r="A400" s="5" t="s">
        <v>1890</v>
      </c>
      <c r="B400" s="1">
        <v>45079</v>
      </c>
      <c r="C400" s="10">
        <v>26</v>
      </c>
      <c r="D400">
        <f>SUMIFS(data!$G$2:$G$15018,data!$H$2:$H$15018,Endirim!$A400,data!$D$2:$D$15018,Endirim!$B400)</f>
        <v>26</v>
      </c>
      <c r="E400" t="str">
        <f t="shared" si="12"/>
        <v>Endirim yoxdur</v>
      </c>
      <c r="F400" t="str">
        <f t="shared" si="13"/>
        <v/>
      </c>
      <c r="G400" t="str">
        <f>IF(F400="","",_xlfn.XLOOKUP(B400,data!$D$2:$D$15018,data!$F$2:$F$15018))</f>
        <v/>
      </c>
    </row>
    <row r="401" spans="1:7" x14ac:dyDescent="0.2">
      <c r="A401" s="5" t="s">
        <v>1508</v>
      </c>
      <c r="B401" s="1">
        <v>45062</v>
      </c>
      <c r="C401" s="10">
        <v>28</v>
      </c>
      <c r="D401">
        <f>SUMIFS(data!$G$2:$G$15018,data!$H$2:$H$15018,Endirim!$A401,data!$D$2:$D$15018,Endirim!$B401)</f>
        <v>28</v>
      </c>
      <c r="E401" t="str">
        <f t="shared" si="12"/>
        <v>Endirim yoxdur</v>
      </c>
      <c r="F401" t="str">
        <f t="shared" si="13"/>
        <v/>
      </c>
      <c r="G401" t="str">
        <f>IF(F401="","",_xlfn.XLOOKUP(B401,data!$D$2:$D$15018,data!$F$2:$F$15018))</f>
        <v/>
      </c>
    </row>
    <row r="402" spans="1:7" x14ac:dyDescent="0.2">
      <c r="A402" s="5" t="s">
        <v>1178</v>
      </c>
      <c r="B402" s="1">
        <v>45089</v>
      </c>
      <c r="C402" s="10">
        <v>27</v>
      </c>
      <c r="D402">
        <f>SUMIFS(data!$G$2:$G$15018,data!$H$2:$H$15018,Endirim!$A402,data!$D$2:$D$15018,Endirim!$B402)</f>
        <v>26</v>
      </c>
      <c r="E402" t="str">
        <f t="shared" si="12"/>
        <v>Endirim tətbiq edilsin</v>
      </c>
      <c r="F402" t="str">
        <f t="shared" si="13"/>
        <v>Gilburt Mesnard</v>
      </c>
      <c r="G402" t="str">
        <f>IF(F402="","",_xlfn.XLOOKUP(B402,data!$D$2:$D$15018,data!$F$2:$F$15018))</f>
        <v>RVOwner</v>
      </c>
    </row>
    <row r="403" spans="1:7" x14ac:dyDescent="0.2">
      <c r="A403" s="5" t="s">
        <v>1287</v>
      </c>
      <c r="B403" s="1">
        <v>45079</v>
      </c>
      <c r="C403" s="10">
        <v>26</v>
      </c>
      <c r="D403">
        <f>SUMIFS(data!$G$2:$G$15018,data!$H$2:$H$15018,Endirim!$A403,data!$D$2:$D$15018,Endirim!$B403)</f>
        <v>26</v>
      </c>
      <c r="E403" t="str">
        <f t="shared" si="12"/>
        <v>Endirim yoxdur</v>
      </c>
      <c r="F403" t="str">
        <f t="shared" si="13"/>
        <v/>
      </c>
      <c r="G403" t="str">
        <f>IF(F403="","",_xlfn.XLOOKUP(B403,data!$D$2:$D$15018,data!$F$2:$F$15018))</f>
        <v/>
      </c>
    </row>
    <row r="404" spans="1:7" x14ac:dyDescent="0.2">
      <c r="A404" s="5" t="s">
        <v>1923</v>
      </c>
      <c r="B404" s="1">
        <v>45080</v>
      </c>
      <c r="C404" s="10">
        <v>16</v>
      </c>
      <c r="D404">
        <f>SUMIFS(data!$G$2:$G$15018,data!$H$2:$H$15018,Endirim!$A404,data!$D$2:$D$15018,Endirim!$B404)</f>
        <v>16</v>
      </c>
      <c r="E404" t="str">
        <f t="shared" si="12"/>
        <v>Endirim yoxdur</v>
      </c>
      <c r="F404" t="str">
        <f t="shared" si="13"/>
        <v/>
      </c>
      <c r="G404" t="str">
        <f>IF(F404="","",_xlfn.XLOOKUP(B404,data!$D$2:$D$15018,data!$F$2:$F$15018))</f>
        <v/>
      </c>
    </row>
    <row r="405" spans="1:7" x14ac:dyDescent="0.2">
      <c r="A405" s="5" t="s">
        <v>1002</v>
      </c>
      <c r="B405" s="1">
        <v>45089</v>
      </c>
      <c r="C405" s="10">
        <v>26</v>
      </c>
      <c r="D405">
        <f>SUMIFS(data!$G$2:$G$15018,data!$H$2:$H$15018,Endirim!$A405,data!$D$2:$D$15018,Endirim!$B405)</f>
        <v>22</v>
      </c>
      <c r="E405" t="str">
        <f t="shared" si="12"/>
        <v>Endirim tətbiq edilsin</v>
      </c>
      <c r="F405" t="str">
        <f t="shared" si="13"/>
        <v>Ginger Pinnere</v>
      </c>
      <c r="G405" t="str">
        <f>IF(F405="","",_xlfn.XLOOKUP(B405,data!$D$2:$D$15018,data!$F$2:$F$15018))</f>
        <v>RVOwner</v>
      </c>
    </row>
    <row r="406" spans="1:7" x14ac:dyDescent="0.2">
      <c r="A406" s="5" t="s">
        <v>1084</v>
      </c>
      <c r="B406" s="1">
        <v>45088</v>
      </c>
      <c r="C406" s="10">
        <v>25</v>
      </c>
      <c r="D406">
        <f>SUMIFS(data!$G$2:$G$15018,data!$H$2:$H$15018,Endirim!$A406,data!$D$2:$D$15018,Endirim!$B406)</f>
        <v>22</v>
      </c>
      <c r="E406" t="str">
        <f t="shared" si="12"/>
        <v>Endirim tətbiq edilsin</v>
      </c>
      <c r="F406" t="str">
        <f t="shared" si="13"/>
        <v>Giorgia Ruckert</v>
      </c>
      <c r="G406" t="str">
        <f>IF(F406="","",_xlfn.XLOOKUP(B406,data!$D$2:$D$15018,data!$F$2:$F$15018))</f>
        <v>HasCreditCard</v>
      </c>
    </row>
    <row r="407" spans="1:7" x14ac:dyDescent="0.2">
      <c r="A407" s="5" t="s">
        <v>1812</v>
      </c>
      <c r="B407" s="1">
        <v>45079</v>
      </c>
      <c r="C407" s="10">
        <v>25</v>
      </c>
      <c r="D407">
        <f>SUMIFS(data!$G$2:$G$15018,data!$H$2:$H$15018,Endirim!$A407,data!$D$2:$D$15018,Endirim!$B407)</f>
        <v>25</v>
      </c>
      <c r="E407" t="str">
        <f t="shared" si="12"/>
        <v>Endirim yoxdur</v>
      </c>
      <c r="F407" t="str">
        <f t="shared" si="13"/>
        <v/>
      </c>
      <c r="G407" t="str">
        <f>IF(F407="","",_xlfn.XLOOKUP(B407,data!$D$2:$D$15018,data!$F$2:$F$15018))</f>
        <v/>
      </c>
    </row>
    <row r="408" spans="1:7" x14ac:dyDescent="0.2">
      <c r="A408" s="5" t="s">
        <v>1556</v>
      </c>
      <c r="B408" s="1">
        <v>45067</v>
      </c>
      <c r="C408" s="10">
        <v>26</v>
      </c>
      <c r="D408">
        <f>SUMIFS(data!$G$2:$G$15018,data!$H$2:$H$15018,Endirim!$A408,data!$D$2:$D$15018,Endirim!$B408)</f>
        <v>26</v>
      </c>
      <c r="E408" t="str">
        <f t="shared" si="12"/>
        <v>Endirim yoxdur</v>
      </c>
      <c r="F408" t="str">
        <f t="shared" si="13"/>
        <v/>
      </c>
      <c r="G408" t="str">
        <f>IF(F408="","",_xlfn.XLOOKUP(B408,data!$D$2:$D$15018,data!$F$2:$F$15018))</f>
        <v/>
      </c>
    </row>
    <row r="409" spans="1:7" x14ac:dyDescent="0.2">
      <c r="A409" s="5" t="s">
        <v>1188</v>
      </c>
      <c r="B409" s="1">
        <v>45047</v>
      </c>
      <c r="C409" s="10">
        <v>14</v>
      </c>
      <c r="D409">
        <f>SUMIFS(data!$G$2:$G$15018,data!$H$2:$H$15018,Endirim!$A409,data!$D$2:$D$15018,Endirim!$B409)</f>
        <v>14</v>
      </c>
      <c r="E409" t="str">
        <f t="shared" si="12"/>
        <v>Endirim yoxdur</v>
      </c>
      <c r="F409" t="str">
        <f t="shared" si="13"/>
        <v/>
      </c>
      <c r="G409" t="str">
        <f>IF(F409="","",_xlfn.XLOOKUP(B409,data!$D$2:$D$15018,data!$F$2:$F$15018))</f>
        <v/>
      </c>
    </row>
    <row r="410" spans="1:7" x14ac:dyDescent="0.2">
      <c r="A410" s="5" t="s">
        <v>1728</v>
      </c>
      <c r="B410" s="1">
        <v>45068</v>
      </c>
      <c r="C410" s="10">
        <v>66</v>
      </c>
      <c r="D410">
        <f>SUMIFS(data!$G$2:$G$15018,data!$H$2:$H$15018,Endirim!$A410,data!$D$2:$D$15018,Endirim!$B410)</f>
        <v>66</v>
      </c>
      <c r="E410" t="str">
        <f t="shared" si="12"/>
        <v>Endirim yoxdur</v>
      </c>
      <c r="F410" t="str">
        <f t="shared" si="13"/>
        <v/>
      </c>
      <c r="G410" t="str">
        <f>IF(F410="","",_xlfn.XLOOKUP(B410,data!$D$2:$D$15018,data!$F$2:$F$15018))</f>
        <v/>
      </c>
    </row>
    <row r="411" spans="1:7" x14ac:dyDescent="0.2">
      <c r="A411" s="5" t="s">
        <v>1223</v>
      </c>
      <c r="B411" s="1">
        <v>45080</v>
      </c>
      <c r="C411" s="10">
        <v>65</v>
      </c>
      <c r="D411">
        <f>SUMIFS(data!$G$2:$G$15018,data!$H$2:$H$15018,Endirim!$A411,data!$D$2:$D$15018,Endirim!$B411)</f>
        <v>65</v>
      </c>
      <c r="E411" t="str">
        <f t="shared" si="12"/>
        <v>Endirim yoxdur</v>
      </c>
      <c r="F411" t="str">
        <f t="shared" si="13"/>
        <v/>
      </c>
      <c r="G411" t="str">
        <f>IF(F411="","",_xlfn.XLOOKUP(B411,data!$D$2:$D$15018,data!$F$2:$F$15018))</f>
        <v/>
      </c>
    </row>
    <row r="412" spans="1:7" x14ac:dyDescent="0.2">
      <c r="A412" s="5" t="s">
        <v>1676</v>
      </c>
      <c r="B412" s="1">
        <v>45085</v>
      </c>
      <c r="C412" s="10">
        <v>29</v>
      </c>
      <c r="D412">
        <f>SUMIFS(data!$G$2:$G$15018,data!$H$2:$H$15018,Endirim!$A412,data!$D$2:$D$15018,Endirim!$B412)</f>
        <v>10</v>
      </c>
      <c r="E412" t="str">
        <f t="shared" si="12"/>
        <v>Endirim tətbiq edilsin</v>
      </c>
      <c r="F412" t="str">
        <f t="shared" si="13"/>
        <v>Glory Nutter</v>
      </c>
      <c r="G412" t="str">
        <f>IF(F412="","",_xlfn.XLOOKUP(B412,data!$D$2:$D$15018,data!$F$2:$F$15018))</f>
        <v>RVOwner</v>
      </c>
    </row>
    <row r="413" spans="1:7" x14ac:dyDescent="0.2">
      <c r="A413" s="5" t="s">
        <v>1408</v>
      </c>
      <c r="B413" s="1">
        <v>45083</v>
      </c>
      <c r="C413" s="10">
        <v>16</v>
      </c>
      <c r="D413">
        <f>SUMIFS(data!$G$2:$G$15018,data!$H$2:$H$15018,Endirim!$A413,data!$D$2:$D$15018,Endirim!$B413)</f>
        <v>14</v>
      </c>
      <c r="E413" t="str">
        <f t="shared" si="12"/>
        <v>Endirim tətbiq edilsin</v>
      </c>
      <c r="F413" t="str">
        <f t="shared" si="13"/>
        <v>Goddard Adamsson</v>
      </c>
      <c r="G413" t="str">
        <f>IF(F413="","",_xlfn.XLOOKUP(B413,data!$D$2:$D$15018,data!$F$2:$F$15018))</f>
        <v>HandsetWebCapable</v>
      </c>
    </row>
    <row r="414" spans="1:7" x14ac:dyDescent="0.2">
      <c r="A414" s="5" t="s">
        <v>1171</v>
      </c>
      <c r="B414" s="1">
        <v>45071</v>
      </c>
      <c r="C414" s="10">
        <v>27</v>
      </c>
      <c r="D414">
        <f>SUMIFS(data!$G$2:$G$15018,data!$H$2:$H$15018,Endirim!$A414,data!$D$2:$D$15018,Endirim!$B414)</f>
        <v>10</v>
      </c>
      <c r="E414" t="str">
        <f t="shared" si="12"/>
        <v>Endirim tətbiq edilsin</v>
      </c>
      <c r="F414" t="str">
        <f t="shared" si="13"/>
        <v>Goddard Sollis</v>
      </c>
      <c r="G414" t="str">
        <f>IF(F414="","",_xlfn.XLOOKUP(B414,data!$D$2:$D$15018,data!$F$2:$F$15018))</f>
        <v>OwnsComputer</v>
      </c>
    </row>
    <row r="415" spans="1:7" x14ac:dyDescent="0.2">
      <c r="A415" s="5" t="s">
        <v>993</v>
      </c>
      <c r="B415" s="1">
        <v>45078</v>
      </c>
      <c r="C415" s="10">
        <v>27</v>
      </c>
      <c r="D415">
        <f>SUMIFS(data!$G$2:$G$15018,data!$H$2:$H$15018,Endirim!$A415,data!$D$2:$D$15018,Endirim!$B415)</f>
        <v>13</v>
      </c>
      <c r="E415" t="str">
        <f t="shared" si="12"/>
        <v>Endirim tətbiq edilsin</v>
      </c>
      <c r="F415" t="str">
        <f t="shared" si="13"/>
        <v>Goddart Drage</v>
      </c>
      <c r="G415" t="str">
        <f>IF(F415="","",_xlfn.XLOOKUP(B415,data!$D$2:$D$15018,data!$F$2:$F$15018))</f>
        <v>Homeownership</v>
      </c>
    </row>
    <row r="416" spans="1:7" x14ac:dyDescent="0.2">
      <c r="A416" s="5" t="s">
        <v>1014</v>
      </c>
      <c r="B416" s="1">
        <v>45084</v>
      </c>
      <c r="C416" s="10">
        <v>27</v>
      </c>
      <c r="D416">
        <f>SUMIFS(data!$G$2:$G$15018,data!$H$2:$H$15018,Endirim!$A416,data!$D$2:$D$15018,Endirim!$B416)</f>
        <v>35</v>
      </c>
      <c r="E416" t="str">
        <f t="shared" si="12"/>
        <v>Endirim tətbiq edilsin</v>
      </c>
      <c r="F416" t="str">
        <f t="shared" si="13"/>
        <v>Godfrey Jaime</v>
      </c>
      <c r="G416" t="str">
        <f>IF(F416="","",_xlfn.XLOOKUP(B416,data!$D$2:$D$15018,data!$F$2:$F$15018))</f>
        <v>MaritalStatus</v>
      </c>
    </row>
    <row r="417" spans="1:7" x14ac:dyDescent="0.2">
      <c r="A417" s="5" t="s">
        <v>1622</v>
      </c>
      <c r="B417" s="1">
        <v>45074</v>
      </c>
      <c r="C417" s="10">
        <v>66</v>
      </c>
      <c r="D417">
        <f>SUMIFS(data!$G$2:$G$15018,data!$H$2:$H$15018,Endirim!$A417,data!$D$2:$D$15018,Endirim!$B417)</f>
        <v>66</v>
      </c>
      <c r="E417" t="str">
        <f t="shared" si="12"/>
        <v>Endirim yoxdur</v>
      </c>
      <c r="F417" t="str">
        <f t="shared" si="13"/>
        <v/>
      </c>
      <c r="G417" t="str">
        <f>IF(F417="","",_xlfn.XLOOKUP(B417,data!$D$2:$D$15018,data!$F$2:$F$15018))</f>
        <v/>
      </c>
    </row>
    <row r="418" spans="1:7" x14ac:dyDescent="0.2">
      <c r="A418" s="5" t="s">
        <v>1337</v>
      </c>
      <c r="B418" s="1">
        <v>45069</v>
      </c>
      <c r="C418" s="10">
        <v>27</v>
      </c>
      <c r="D418">
        <f>SUMIFS(data!$G$2:$G$15018,data!$H$2:$H$15018,Endirim!$A418,data!$D$2:$D$15018,Endirim!$B418)</f>
        <v>14</v>
      </c>
      <c r="E418" t="str">
        <f t="shared" si="12"/>
        <v>Endirim tətbiq edilsin</v>
      </c>
      <c r="F418" t="str">
        <f t="shared" si="13"/>
        <v>Grannie Tomsu</v>
      </c>
      <c r="G418" t="str">
        <f>IF(F418="","",_xlfn.XLOOKUP(B418,data!$D$2:$D$15018,data!$F$2:$F$15018))</f>
        <v>MadeCallToRetentionTeam</v>
      </c>
    </row>
    <row r="419" spans="1:7" x14ac:dyDescent="0.2">
      <c r="A419" s="5" t="s">
        <v>1859</v>
      </c>
      <c r="B419" s="1">
        <v>45083</v>
      </c>
      <c r="C419" s="10">
        <v>22</v>
      </c>
      <c r="D419">
        <f>SUMIFS(data!$G$2:$G$15018,data!$H$2:$H$15018,Endirim!$A419,data!$D$2:$D$15018,Endirim!$B419)</f>
        <v>22</v>
      </c>
      <c r="E419" t="str">
        <f t="shared" si="12"/>
        <v>Endirim yoxdur</v>
      </c>
      <c r="F419" t="str">
        <f t="shared" si="13"/>
        <v/>
      </c>
      <c r="G419" t="str">
        <f>IF(F419="","",_xlfn.XLOOKUP(B419,data!$D$2:$D$15018,data!$F$2:$F$15018))</f>
        <v/>
      </c>
    </row>
    <row r="420" spans="1:7" x14ac:dyDescent="0.2">
      <c r="A420" s="5" t="s">
        <v>1912</v>
      </c>
      <c r="B420" s="1">
        <v>45082</v>
      </c>
      <c r="C420" s="10">
        <v>27</v>
      </c>
      <c r="D420">
        <f>SUMIFS(data!$G$2:$G$15018,data!$H$2:$H$15018,Endirim!$A420,data!$D$2:$D$15018,Endirim!$B420)</f>
        <v>25</v>
      </c>
      <c r="E420" t="str">
        <f t="shared" si="12"/>
        <v>Endirim tətbiq edilsin</v>
      </c>
      <c r="F420" t="str">
        <f t="shared" si="13"/>
        <v>Grethel McAloren</v>
      </c>
      <c r="G420" t="str">
        <f>IF(F420="","",_xlfn.XLOOKUP(B420,data!$D$2:$D$15018,data!$F$2:$F$15018))</f>
        <v>MaritalStatus</v>
      </c>
    </row>
    <row r="421" spans="1:7" x14ac:dyDescent="0.2">
      <c r="A421" s="5" t="s">
        <v>1177</v>
      </c>
      <c r="B421" s="1">
        <v>45083</v>
      </c>
      <c r="C421" s="10">
        <v>66</v>
      </c>
      <c r="D421">
        <f>SUMIFS(data!$G$2:$G$15018,data!$H$2:$H$15018,Endirim!$A421,data!$D$2:$D$15018,Endirim!$B421)</f>
        <v>25</v>
      </c>
      <c r="E421" t="str">
        <f t="shared" si="12"/>
        <v>Endirim tətbiq edilsin</v>
      </c>
      <c r="F421" t="str">
        <f t="shared" si="13"/>
        <v>Griselda Kiss</v>
      </c>
      <c r="G421" t="str">
        <f>IF(F421="","",_xlfn.XLOOKUP(B421,data!$D$2:$D$15018,data!$F$2:$F$15018))</f>
        <v>HandsetWebCapable</v>
      </c>
    </row>
    <row r="422" spans="1:7" x14ac:dyDescent="0.2">
      <c r="A422" s="5" t="s">
        <v>1305</v>
      </c>
      <c r="B422" s="1">
        <v>45054</v>
      </c>
      <c r="C422" s="10">
        <v>27</v>
      </c>
      <c r="D422">
        <f>SUMIFS(data!$G$2:$G$15018,data!$H$2:$H$15018,Endirim!$A422,data!$D$2:$D$15018,Endirim!$B422)</f>
        <v>22</v>
      </c>
      <c r="E422" t="str">
        <f t="shared" si="12"/>
        <v>Endirim tətbiq edilsin</v>
      </c>
      <c r="F422" t="str">
        <f t="shared" si="13"/>
        <v>Guglielma Gennerich</v>
      </c>
      <c r="G422" t="str">
        <f>IF(F422="","",_xlfn.XLOOKUP(B422,data!$D$2:$D$15018,data!$F$2:$F$15018))</f>
        <v>RVOwner</v>
      </c>
    </row>
    <row r="423" spans="1:7" x14ac:dyDescent="0.2">
      <c r="A423" s="5" t="s">
        <v>1818</v>
      </c>
      <c r="B423" s="1">
        <v>45055</v>
      </c>
      <c r="C423" s="10">
        <v>65</v>
      </c>
      <c r="D423">
        <f>SUMIFS(data!$G$2:$G$15018,data!$H$2:$H$15018,Endirim!$A423,data!$D$2:$D$15018,Endirim!$B423)</f>
        <v>25</v>
      </c>
      <c r="E423" t="str">
        <f t="shared" si="12"/>
        <v>Endirim tətbiq edilsin</v>
      </c>
      <c r="F423" t="str">
        <f t="shared" si="13"/>
        <v>Guglielmo Conant</v>
      </c>
      <c r="G423" t="str">
        <f>IF(F423="","",_xlfn.XLOOKUP(B423,data!$D$2:$D$15018,data!$F$2:$F$15018))</f>
        <v>RVOwner</v>
      </c>
    </row>
    <row r="424" spans="1:7" x14ac:dyDescent="0.2">
      <c r="A424" s="5" t="s">
        <v>1591</v>
      </c>
      <c r="B424" s="1">
        <v>45074</v>
      </c>
      <c r="C424" s="10">
        <v>27</v>
      </c>
      <c r="D424">
        <f>SUMIFS(data!$G$2:$G$15018,data!$H$2:$H$15018,Endirim!$A424,data!$D$2:$D$15018,Endirim!$B424)</f>
        <v>27</v>
      </c>
      <c r="E424" t="str">
        <f t="shared" si="12"/>
        <v>Endirim yoxdur</v>
      </c>
      <c r="F424" t="str">
        <f t="shared" si="13"/>
        <v/>
      </c>
      <c r="G424" t="str">
        <f>IF(F424="","",_xlfn.XLOOKUP(B424,data!$D$2:$D$15018,data!$F$2:$F$15018))</f>
        <v/>
      </c>
    </row>
    <row r="425" spans="1:7" x14ac:dyDescent="0.2">
      <c r="A425" s="5" t="s">
        <v>1891</v>
      </c>
      <c r="B425" s="1">
        <v>45057</v>
      </c>
      <c r="C425" s="10">
        <v>65</v>
      </c>
      <c r="D425">
        <f>SUMIFS(data!$G$2:$G$15018,data!$H$2:$H$15018,Endirim!$A425,data!$D$2:$D$15018,Endirim!$B425)</f>
        <v>65</v>
      </c>
      <c r="E425" t="str">
        <f t="shared" si="12"/>
        <v>Endirim yoxdur</v>
      </c>
      <c r="F425" t="str">
        <f t="shared" si="13"/>
        <v/>
      </c>
      <c r="G425" t="str">
        <f>IF(F425="","",_xlfn.XLOOKUP(B425,data!$D$2:$D$15018,data!$F$2:$F$15018))</f>
        <v/>
      </c>
    </row>
    <row r="426" spans="1:7" x14ac:dyDescent="0.2">
      <c r="A426" s="5" t="s">
        <v>1368</v>
      </c>
      <c r="B426" s="1">
        <v>45074</v>
      </c>
      <c r="C426" s="10">
        <v>28</v>
      </c>
      <c r="D426">
        <f>SUMIFS(data!$G$2:$G$15018,data!$H$2:$H$15018,Endirim!$A426,data!$D$2:$D$15018,Endirim!$B426)</f>
        <v>16</v>
      </c>
      <c r="E426" t="str">
        <f t="shared" si="12"/>
        <v>Endirim tətbiq edilsin</v>
      </c>
      <c r="F426" t="str">
        <f t="shared" si="13"/>
        <v>Gusella Tregust</v>
      </c>
      <c r="G426" t="str">
        <f>IF(F426="","",_xlfn.XLOOKUP(B426,data!$D$2:$D$15018,data!$F$2:$F$15018))</f>
        <v>HandsetWebCapable</v>
      </c>
    </row>
    <row r="427" spans="1:7" x14ac:dyDescent="0.2">
      <c r="A427" s="5" t="s">
        <v>1943</v>
      </c>
      <c r="B427" s="1">
        <v>45074</v>
      </c>
      <c r="C427" s="10">
        <v>62</v>
      </c>
      <c r="D427">
        <f>SUMIFS(data!$G$2:$G$15018,data!$H$2:$H$15018,Endirim!$A427,data!$D$2:$D$15018,Endirim!$B427)</f>
        <v>27</v>
      </c>
      <c r="E427" t="str">
        <f t="shared" si="12"/>
        <v>Endirim tətbiq edilsin</v>
      </c>
      <c r="F427" t="str">
        <f t="shared" si="13"/>
        <v>Gwendolen Ambrogioli</v>
      </c>
      <c r="G427" t="str">
        <f>IF(F427="","",_xlfn.XLOOKUP(B427,data!$D$2:$D$15018,data!$F$2:$F$15018))</f>
        <v>HandsetWebCapable</v>
      </c>
    </row>
    <row r="428" spans="1:7" x14ac:dyDescent="0.2">
      <c r="A428" s="5" t="s">
        <v>1515</v>
      </c>
      <c r="B428" s="1">
        <v>45079</v>
      </c>
      <c r="C428" s="10">
        <v>26</v>
      </c>
      <c r="D428">
        <f>SUMIFS(data!$G$2:$G$15018,data!$H$2:$H$15018,Endirim!$A428,data!$D$2:$D$15018,Endirim!$B428)</f>
        <v>14</v>
      </c>
      <c r="E428" t="str">
        <f t="shared" si="12"/>
        <v>Endirim tətbiq edilsin</v>
      </c>
      <c r="F428" t="str">
        <f t="shared" si="13"/>
        <v>Hadleigh Yare</v>
      </c>
      <c r="G428" t="str">
        <f>IF(F428="","",_xlfn.XLOOKUP(B428,data!$D$2:$D$15018,data!$F$2:$F$15018))</f>
        <v>HandsetWebCapable</v>
      </c>
    </row>
    <row r="429" spans="1:7" x14ac:dyDescent="0.2">
      <c r="A429" s="5" t="s">
        <v>1411</v>
      </c>
      <c r="B429" s="1">
        <v>45057</v>
      </c>
      <c r="C429" s="10">
        <v>27</v>
      </c>
      <c r="D429">
        <f>SUMIFS(data!$G$2:$G$15018,data!$H$2:$H$15018,Endirim!$A429,data!$D$2:$D$15018,Endirim!$B429)</f>
        <v>27</v>
      </c>
      <c r="E429" t="str">
        <f t="shared" si="12"/>
        <v>Endirim yoxdur</v>
      </c>
      <c r="F429" t="str">
        <f t="shared" si="13"/>
        <v/>
      </c>
      <c r="G429" t="str">
        <f>IF(F429="","",_xlfn.XLOOKUP(B429,data!$D$2:$D$15018,data!$F$2:$F$15018))</f>
        <v/>
      </c>
    </row>
    <row r="430" spans="1:7" x14ac:dyDescent="0.2">
      <c r="A430" s="5" t="s">
        <v>1351</v>
      </c>
      <c r="B430" s="1">
        <v>45072</v>
      </c>
      <c r="C430" s="10">
        <v>62</v>
      </c>
      <c r="D430">
        <f>SUMIFS(data!$G$2:$G$15018,data!$H$2:$H$15018,Endirim!$A430,data!$D$2:$D$15018,Endirim!$B430)</f>
        <v>89</v>
      </c>
      <c r="E430" t="str">
        <f t="shared" si="12"/>
        <v>Endirim tətbiq edilsin</v>
      </c>
      <c r="F430" t="str">
        <f t="shared" si="13"/>
        <v>Hal Belsey</v>
      </c>
      <c r="G430" t="str">
        <f>IF(F430="","",_xlfn.XLOOKUP(B430,data!$D$2:$D$15018,data!$F$2:$F$15018))</f>
        <v>MaritalStatus</v>
      </c>
    </row>
    <row r="431" spans="1:7" x14ac:dyDescent="0.2">
      <c r="A431" s="5" t="s">
        <v>1871</v>
      </c>
      <c r="B431" s="1">
        <v>45090</v>
      </c>
      <c r="C431" s="10">
        <v>66</v>
      </c>
      <c r="D431">
        <f>SUMIFS(data!$G$2:$G$15018,data!$H$2:$H$15018,Endirim!$A431,data!$D$2:$D$15018,Endirim!$B431)</f>
        <v>66</v>
      </c>
      <c r="E431" t="str">
        <f t="shared" si="12"/>
        <v>Endirim yoxdur</v>
      </c>
      <c r="F431" t="str">
        <f t="shared" si="13"/>
        <v/>
      </c>
      <c r="G431" t="str">
        <f>IF(F431="","",_xlfn.XLOOKUP(B431,data!$D$2:$D$15018,data!$F$2:$F$15018))</f>
        <v/>
      </c>
    </row>
    <row r="432" spans="1:7" x14ac:dyDescent="0.2">
      <c r="A432" s="5" t="s">
        <v>1131</v>
      </c>
      <c r="B432" s="1">
        <v>45069</v>
      </c>
      <c r="C432" s="10">
        <v>29</v>
      </c>
      <c r="D432">
        <f>SUMIFS(data!$G$2:$G$15018,data!$H$2:$H$15018,Endirim!$A432,data!$D$2:$D$15018,Endirim!$B432)</f>
        <v>22</v>
      </c>
      <c r="E432" t="str">
        <f t="shared" si="12"/>
        <v>Endirim tətbiq edilsin</v>
      </c>
      <c r="F432" t="str">
        <f t="shared" si="13"/>
        <v>Halimeda Curbishley</v>
      </c>
      <c r="G432" t="str">
        <f>IF(F432="","",_xlfn.XLOOKUP(B432,data!$D$2:$D$15018,data!$F$2:$F$15018))</f>
        <v>MadeCallToRetentionTeam</v>
      </c>
    </row>
    <row r="433" spans="1:7" x14ac:dyDescent="0.2">
      <c r="A433" s="5" t="s">
        <v>1656</v>
      </c>
      <c r="B433" s="1">
        <v>45079</v>
      </c>
      <c r="C433" s="10">
        <v>25</v>
      </c>
      <c r="D433">
        <f>SUMIFS(data!$G$2:$G$15018,data!$H$2:$H$15018,Endirim!$A433,data!$D$2:$D$15018,Endirim!$B433)</f>
        <v>25</v>
      </c>
      <c r="E433" t="str">
        <f t="shared" si="12"/>
        <v>Endirim yoxdur</v>
      </c>
      <c r="F433" t="str">
        <f t="shared" si="13"/>
        <v/>
      </c>
      <c r="G433" t="str">
        <f>IF(F433="","",_xlfn.XLOOKUP(B433,data!$D$2:$D$15018,data!$F$2:$F$15018))</f>
        <v/>
      </c>
    </row>
    <row r="434" spans="1:7" x14ac:dyDescent="0.2">
      <c r="A434" s="5" t="s">
        <v>1930</v>
      </c>
      <c r="B434" s="1">
        <v>45066</v>
      </c>
      <c r="C434" s="10">
        <v>65</v>
      </c>
      <c r="D434">
        <f>SUMIFS(data!$G$2:$G$15018,data!$H$2:$H$15018,Endirim!$A434,data!$D$2:$D$15018,Endirim!$B434)</f>
        <v>65</v>
      </c>
      <c r="E434" t="str">
        <f t="shared" si="12"/>
        <v>Endirim yoxdur</v>
      </c>
      <c r="F434" t="str">
        <f t="shared" si="13"/>
        <v/>
      </c>
      <c r="G434" t="str">
        <f>IF(F434="","",_xlfn.XLOOKUP(B434,data!$D$2:$D$15018,data!$F$2:$F$15018))</f>
        <v/>
      </c>
    </row>
    <row r="435" spans="1:7" x14ac:dyDescent="0.2">
      <c r="A435" s="5" t="s">
        <v>1518</v>
      </c>
      <c r="B435" s="1">
        <v>45079</v>
      </c>
      <c r="C435" s="10">
        <v>26</v>
      </c>
      <c r="D435">
        <f>SUMIFS(data!$G$2:$G$15018,data!$H$2:$H$15018,Endirim!$A435,data!$D$2:$D$15018,Endirim!$B435)</f>
        <v>26</v>
      </c>
      <c r="E435" t="str">
        <f t="shared" si="12"/>
        <v>Endirim yoxdur</v>
      </c>
      <c r="F435" t="str">
        <f t="shared" si="13"/>
        <v/>
      </c>
      <c r="G435" t="str">
        <f>IF(F435="","",_xlfn.XLOOKUP(B435,data!$D$2:$D$15018,data!$F$2:$F$15018))</f>
        <v/>
      </c>
    </row>
    <row r="436" spans="1:7" x14ac:dyDescent="0.2">
      <c r="A436" s="5" t="s">
        <v>1037</v>
      </c>
      <c r="B436" s="1">
        <v>45086</v>
      </c>
      <c r="C436" s="10">
        <v>65</v>
      </c>
      <c r="D436">
        <f>SUMIFS(data!$G$2:$G$15018,data!$H$2:$H$15018,Endirim!$A436,data!$D$2:$D$15018,Endirim!$B436)</f>
        <v>27</v>
      </c>
      <c r="E436" t="str">
        <f t="shared" si="12"/>
        <v>Endirim tətbiq edilsin</v>
      </c>
      <c r="F436" t="str">
        <f t="shared" si="13"/>
        <v>Harp Randerson</v>
      </c>
      <c r="G436" t="str">
        <f>IF(F436="","",_xlfn.XLOOKUP(B436,data!$D$2:$D$15018,data!$F$2:$F$15018))</f>
        <v>NotNewCellphoneUser</v>
      </c>
    </row>
    <row r="437" spans="1:7" x14ac:dyDescent="0.2">
      <c r="A437" s="5" t="s">
        <v>1743</v>
      </c>
      <c r="B437" s="1">
        <v>45083</v>
      </c>
      <c r="C437" s="10">
        <v>66</v>
      </c>
      <c r="D437">
        <f>SUMIFS(data!$G$2:$G$15018,data!$H$2:$H$15018,Endirim!$A437,data!$D$2:$D$15018,Endirim!$B437)</f>
        <v>29</v>
      </c>
      <c r="E437" t="str">
        <f t="shared" si="12"/>
        <v>Endirim tətbiq edilsin</v>
      </c>
      <c r="F437" t="str">
        <f t="shared" si="13"/>
        <v>Harriot Soldner</v>
      </c>
      <c r="G437" t="str">
        <f>IF(F437="","",_xlfn.XLOOKUP(B437,data!$D$2:$D$15018,data!$F$2:$F$15018))</f>
        <v>HandsetWebCapable</v>
      </c>
    </row>
    <row r="438" spans="1:7" x14ac:dyDescent="0.2">
      <c r="A438" s="5" t="s">
        <v>1835</v>
      </c>
      <c r="B438" s="1">
        <v>45063</v>
      </c>
      <c r="C438" s="10">
        <v>29</v>
      </c>
      <c r="D438">
        <f>SUMIFS(data!$G$2:$G$15018,data!$H$2:$H$15018,Endirim!$A438,data!$D$2:$D$15018,Endirim!$B438)</f>
        <v>51</v>
      </c>
      <c r="E438" t="str">
        <f t="shared" si="12"/>
        <v>Endirim tətbiq edilsin</v>
      </c>
      <c r="F438" t="str">
        <f t="shared" si="13"/>
        <v>Hashim Haskur</v>
      </c>
      <c r="G438" t="str">
        <f>IF(F438="","",_xlfn.XLOOKUP(B438,data!$D$2:$D$15018,data!$F$2:$F$15018))</f>
        <v>HandsetRefurbished</v>
      </c>
    </row>
    <row r="439" spans="1:7" x14ac:dyDescent="0.2">
      <c r="A439" s="5" t="s">
        <v>1425</v>
      </c>
      <c r="B439" s="1">
        <v>45080</v>
      </c>
      <c r="C439" s="10">
        <v>66</v>
      </c>
      <c r="D439">
        <f>SUMIFS(data!$G$2:$G$15018,data!$H$2:$H$15018,Endirim!$A439,data!$D$2:$D$15018,Endirim!$B439)</f>
        <v>66</v>
      </c>
      <c r="E439" t="str">
        <f t="shared" si="12"/>
        <v>Endirim yoxdur</v>
      </c>
      <c r="F439" t="str">
        <f t="shared" si="13"/>
        <v/>
      </c>
      <c r="G439" t="str">
        <f>IF(F439="","",_xlfn.XLOOKUP(B439,data!$D$2:$D$15018,data!$F$2:$F$15018))</f>
        <v/>
      </c>
    </row>
    <row r="440" spans="1:7" x14ac:dyDescent="0.2">
      <c r="A440" s="5" t="s">
        <v>1091</v>
      </c>
      <c r="B440" s="1">
        <v>45088</v>
      </c>
      <c r="C440" s="10">
        <v>75</v>
      </c>
      <c r="D440">
        <f>SUMIFS(data!$G$2:$G$15018,data!$H$2:$H$15018,Endirim!$A440,data!$D$2:$D$15018,Endirim!$B440)</f>
        <v>75</v>
      </c>
      <c r="E440" t="str">
        <f t="shared" si="12"/>
        <v>Endirim yoxdur</v>
      </c>
      <c r="F440" t="str">
        <f t="shared" si="13"/>
        <v/>
      </c>
      <c r="G440" t="str">
        <f>IF(F440="","",_xlfn.XLOOKUP(B440,data!$D$2:$D$15018,data!$F$2:$F$15018))</f>
        <v/>
      </c>
    </row>
    <row r="441" spans="1:7" x14ac:dyDescent="0.2">
      <c r="A441" s="5" t="s">
        <v>1473</v>
      </c>
      <c r="B441" s="1">
        <v>45052</v>
      </c>
      <c r="C441" s="10">
        <v>27</v>
      </c>
      <c r="D441">
        <f>SUMIFS(data!$G$2:$G$15018,data!$H$2:$H$15018,Endirim!$A441,data!$D$2:$D$15018,Endirim!$B441)</f>
        <v>27</v>
      </c>
      <c r="E441" t="str">
        <f t="shared" si="12"/>
        <v>Endirim yoxdur</v>
      </c>
      <c r="F441" t="str">
        <f t="shared" si="13"/>
        <v/>
      </c>
      <c r="G441" t="str">
        <f>IF(F441="","",_xlfn.XLOOKUP(B441,data!$D$2:$D$15018,data!$F$2:$F$15018))</f>
        <v/>
      </c>
    </row>
    <row r="442" spans="1:7" x14ac:dyDescent="0.2">
      <c r="A442" s="5" t="s">
        <v>1698</v>
      </c>
      <c r="B442" s="1">
        <v>45081</v>
      </c>
      <c r="C442" s="10">
        <v>66</v>
      </c>
      <c r="D442">
        <f>SUMIFS(data!$G$2:$G$15018,data!$H$2:$H$15018,Endirim!$A442,data!$D$2:$D$15018,Endirim!$B442)</f>
        <v>66</v>
      </c>
      <c r="E442" t="str">
        <f t="shared" si="12"/>
        <v>Endirim yoxdur</v>
      </c>
      <c r="F442" t="str">
        <f t="shared" si="13"/>
        <v/>
      </c>
      <c r="G442" t="str">
        <f>IF(F442="","",_xlfn.XLOOKUP(B442,data!$D$2:$D$15018,data!$F$2:$F$15018))</f>
        <v/>
      </c>
    </row>
    <row r="443" spans="1:7" x14ac:dyDescent="0.2">
      <c r="A443" s="5" t="s">
        <v>1172</v>
      </c>
      <c r="B443" s="1">
        <v>45076</v>
      </c>
      <c r="C443" s="10">
        <v>29</v>
      </c>
      <c r="D443">
        <f>SUMIFS(data!$G$2:$G$15018,data!$H$2:$H$15018,Endirim!$A443,data!$D$2:$D$15018,Endirim!$B443)</f>
        <v>29</v>
      </c>
      <c r="E443" t="str">
        <f t="shared" si="12"/>
        <v>Endirim yoxdur</v>
      </c>
      <c r="F443" t="str">
        <f t="shared" si="13"/>
        <v/>
      </c>
      <c r="G443" t="str">
        <f>IF(F443="","",_xlfn.XLOOKUP(B443,data!$D$2:$D$15018,data!$F$2:$F$15018))</f>
        <v/>
      </c>
    </row>
    <row r="444" spans="1:7" x14ac:dyDescent="0.2">
      <c r="A444" s="5" t="s">
        <v>1745</v>
      </c>
      <c r="B444" s="1">
        <v>45079</v>
      </c>
      <c r="C444" s="10">
        <v>25</v>
      </c>
      <c r="D444">
        <f>SUMIFS(data!$G$2:$G$15018,data!$H$2:$H$15018,Endirim!$A444,data!$D$2:$D$15018,Endirim!$B444)</f>
        <v>25</v>
      </c>
      <c r="E444" t="str">
        <f t="shared" si="12"/>
        <v>Endirim yoxdur</v>
      </c>
      <c r="F444" t="str">
        <f t="shared" si="13"/>
        <v/>
      </c>
      <c r="G444" t="str">
        <f>IF(F444="","",_xlfn.XLOOKUP(B444,data!$D$2:$D$15018,data!$F$2:$F$15018))</f>
        <v/>
      </c>
    </row>
    <row r="445" spans="1:7" x14ac:dyDescent="0.2">
      <c r="A445" s="5" t="s">
        <v>1189</v>
      </c>
      <c r="B445" s="1">
        <v>45086</v>
      </c>
      <c r="C445" s="10">
        <v>27</v>
      </c>
      <c r="D445">
        <f>SUMIFS(data!$G$2:$G$15018,data!$H$2:$H$15018,Endirim!$A445,data!$D$2:$D$15018,Endirim!$B445)</f>
        <v>26</v>
      </c>
      <c r="E445" t="str">
        <f t="shared" si="12"/>
        <v>Endirim tətbiq edilsin</v>
      </c>
      <c r="F445" t="str">
        <f t="shared" si="13"/>
        <v>Heddi Kertess</v>
      </c>
      <c r="G445" t="str">
        <f>IF(F445="","",_xlfn.XLOOKUP(B445,data!$D$2:$D$15018,data!$F$2:$F$15018))</f>
        <v>NotNewCellphoneUser</v>
      </c>
    </row>
    <row r="446" spans="1:7" x14ac:dyDescent="0.2">
      <c r="A446" s="5" t="s">
        <v>1418</v>
      </c>
      <c r="B446" s="1">
        <v>45080</v>
      </c>
      <c r="C446" s="10">
        <v>62</v>
      </c>
      <c r="D446">
        <f>SUMIFS(data!$G$2:$G$15018,data!$H$2:$H$15018,Endirim!$A446,data!$D$2:$D$15018,Endirim!$B446)</f>
        <v>62</v>
      </c>
      <c r="E446" t="str">
        <f t="shared" si="12"/>
        <v>Endirim yoxdur</v>
      </c>
      <c r="F446" t="str">
        <f t="shared" si="13"/>
        <v/>
      </c>
      <c r="G446" t="str">
        <f>IF(F446="","",_xlfn.XLOOKUP(B446,data!$D$2:$D$15018,data!$F$2:$F$15018))</f>
        <v/>
      </c>
    </row>
    <row r="447" spans="1:7" x14ac:dyDescent="0.2">
      <c r="A447" s="5" t="s">
        <v>1215</v>
      </c>
      <c r="B447" s="1">
        <v>45078</v>
      </c>
      <c r="C447" s="10">
        <v>26</v>
      </c>
      <c r="D447">
        <f>SUMIFS(data!$G$2:$G$15018,data!$H$2:$H$15018,Endirim!$A447,data!$D$2:$D$15018,Endirim!$B447)</f>
        <v>10</v>
      </c>
      <c r="E447" t="str">
        <f t="shared" si="12"/>
        <v>Endirim tətbiq edilsin</v>
      </c>
      <c r="F447" t="str">
        <f t="shared" si="13"/>
        <v>Heida Ryley</v>
      </c>
      <c r="G447" t="str">
        <f>IF(F447="","",_xlfn.XLOOKUP(B447,data!$D$2:$D$15018,data!$F$2:$F$15018))</f>
        <v>Homeownership</v>
      </c>
    </row>
    <row r="448" spans="1:7" x14ac:dyDescent="0.2">
      <c r="A448" s="5" t="s">
        <v>1819</v>
      </c>
      <c r="B448" s="1">
        <v>45083</v>
      </c>
      <c r="C448" s="10">
        <v>25</v>
      </c>
      <c r="D448">
        <f>SUMIFS(data!$G$2:$G$15018,data!$H$2:$H$15018,Endirim!$A448,data!$D$2:$D$15018,Endirim!$B448)</f>
        <v>25</v>
      </c>
      <c r="E448" t="str">
        <f t="shared" si="12"/>
        <v>Endirim yoxdur</v>
      </c>
      <c r="F448" t="str">
        <f t="shared" si="13"/>
        <v/>
      </c>
      <c r="G448" t="str">
        <f>IF(F448="","",_xlfn.XLOOKUP(B448,data!$D$2:$D$15018,data!$F$2:$F$15018))</f>
        <v/>
      </c>
    </row>
    <row r="449" spans="1:7" x14ac:dyDescent="0.2">
      <c r="A449" s="5" t="s">
        <v>1611</v>
      </c>
      <c r="B449" s="1">
        <v>45081</v>
      </c>
      <c r="C449" s="10">
        <v>29</v>
      </c>
      <c r="D449">
        <f>SUMIFS(data!$G$2:$G$15018,data!$H$2:$H$15018,Endirim!$A449,data!$D$2:$D$15018,Endirim!$B449)</f>
        <v>29</v>
      </c>
      <c r="E449" t="str">
        <f t="shared" si="12"/>
        <v>Endirim yoxdur</v>
      </c>
      <c r="F449" t="str">
        <f t="shared" si="13"/>
        <v/>
      </c>
      <c r="G449" t="str">
        <f>IF(F449="","",_xlfn.XLOOKUP(B449,data!$D$2:$D$15018,data!$F$2:$F$15018))</f>
        <v/>
      </c>
    </row>
    <row r="450" spans="1:7" x14ac:dyDescent="0.2">
      <c r="A450" s="5" t="s">
        <v>1375</v>
      </c>
      <c r="B450" s="1">
        <v>45047</v>
      </c>
      <c r="C450" s="10">
        <v>22</v>
      </c>
      <c r="D450">
        <f>SUMIFS(data!$G$2:$G$15018,data!$H$2:$H$15018,Endirim!$A450,data!$D$2:$D$15018,Endirim!$B450)</f>
        <v>22</v>
      </c>
      <c r="E450" t="str">
        <f t="shared" si="12"/>
        <v>Endirim yoxdur</v>
      </c>
      <c r="F450" t="str">
        <f t="shared" si="13"/>
        <v/>
      </c>
      <c r="G450" t="str">
        <f>IF(F450="","",_xlfn.XLOOKUP(B450,data!$D$2:$D$15018,data!$F$2:$F$15018))</f>
        <v/>
      </c>
    </row>
    <row r="451" spans="1:7" x14ac:dyDescent="0.2">
      <c r="A451" s="5" t="s">
        <v>1399</v>
      </c>
      <c r="B451" s="1">
        <v>45079</v>
      </c>
      <c r="C451" s="10">
        <v>62</v>
      </c>
      <c r="D451">
        <f>SUMIFS(data!$G$2:$G$15018,data!$H$2:$H$15018,Endirim!$A451,data!$D$2:$D$15018,Endirim!$B451)</f>
        <v>26</v>
      </c>
      <c r="E451" t="str">
        <f t="shared" si="12"/>
        <v>Endirim tətbiq edilsin</v>
      </c>
      <c r="F451" t="str">
        <f t="shared" si="13"/>
        <v>Herbie Juett</v>
      </c>
      <c r="G451" t="str">
        <f>IF(F451="","",_xlfn.XLOOKUP(B451,data!$D$2:$D$15018,data!$F$2:$F$15018))</f>
        <v>HandsetWebCapable</v>
      </c>
    </row>
    <row r="452" spans="1:7" x14ac:dyDescent="0.2">
      <c r="A452" s="5" t="s">
        <v>1284</v>
      </c>
      <c r="B452" s="1">
        <v>45073</v>
      </c>
      <c r="C452" s="10">
        <v>26</v>
      </c>
      <c r="D452">
        <f>SUMIFS(data!$G$2:$G$15018,data!$H$2:$H$15018,Endirim!$A452,data!$D$2:$D$15018,Endirim!$B452)</f>
        <v>22</v>
      </c>
      <c r="E452" t="str">
        <f t="shared" si="12"/>
        <v>Endirim tətbiq edilsin</v>
      </c>
      <c r="F452" t="str">
        <f t="shared" si="13"/>
        <v>Herc Nawton</v>
      </c>
      <c r="G452" t="str">
        <f>IF(F452="","",_xlfn.XLOOKUP(B452,data!$D$2:$D$15018,data!$F$2:$F$15018))</f>
        <v>NewCellphoneUser</v>
      </c>
    </row>
    <row r="453" spans="1:7" x14ac:dyDescent="0.2">
      <c r="A453" s="5" t="s">
        <v>1007</v>
      </c>
      <c r="B453" s="1">
        <v>45082</v>
      </c>
      <c r="C453" s="10">
        <v>22</v>
      </c>
      <c r="D453">
        <f>SUMIFS(data!$G$2:$G$15018,data!$H$2:$H$15018,Endirim!$A453,data!$D$2:$D$15018,Endirim!$B453)</f>
        <v>16</v>
      </c>
      <c r="E453" t="str">
        <f t="shared" ref="E453:E516" si="14">IF(C453=D453, "Endirim yoxdur", "Endirim tətbiq edilsin")</f>
        <v>Endirim tətbiq edilsin</v>
      </c>
      <c r="F453" t="str">
        <f t="shared" ref="F453:F516" si="15">IF(E453="Endirim tətbiq edilsin",A453,"")</f>
        <v>Hermia Yatman</v>
      </c>
      <c r="G453" t="str">
        <f>IF(F453="","",_xlfn.XLOOKUP(B453,data!$D$2:$D$15018,data!$F$2:$F$15018))</f>
        <v>MaritalStatus</v>
      </c>
    </row>
    <row r="454" spans="1:7" x14ac:dyDescent="0.2">
      <c r="A454" s="5" t="s">
        <v>1867</v>
      </c>
      <c r="B454" s="1">
        <v>45054</v>
      </c>
      <c r="C454" s="10">
        <v>62</v>
      </c>
      <c r="D454">
        <f>SUMIFS(data!$G$2:$G$15018,data!$H$2:$H$15018,Endirim!$A454,data!$D$2:$D$15018,Endirim!$B454)</f>
        <v>62</v>
      </c>
      <c r="E454" t="str">
        <f t="shared" si="14"/>
        <v>Endirim yoxdur</v>
      </c>
      <c r="F454" t="str">
        <f t="shared" si="15"/>
        <v/>
      </c>
      <c r="G454" t="str">
        <f>IF(F454="","",_xlfn.XLOOKUP(B454,data!$D$2:$D$15018,data!$F$2:$F$15018))</f>
        <v/>
      </c>
    </row>
    <row r="455" spans="1:7" x14ac:dyDescent="0.2">
      <c r="A455" s="5" t="s">
        <v>1173</v>
      </c>
      <c r="B455" s="1">
        <v>45079</v>
      </c>
      <c r="C455" s="10">
        <v>75</v>
      </c>
      <c r="D455">
        <f>SUMIFS(data!$G$2:$G$15018,data!$H$2:$H$15018,Endirim!$A455,data!$D$2:$D$15018,Endirim!$B455)</f>
        <v>75</v>
      </c>
      <c r="E455" t="str">
        <f t="shared" si="14"/>
        <v>Endirim yoxdur</v>
      </c>
      <c r="F455" t="str">
        <f t="shared" si="15"/>
        <v/>
      </c>
      <c r="G455" t="str">
        <f>IF(F455="","",_xlfn.XLOOKUP(B455,data!$D$2:$D$15018,data!$F$2:$F$15018))</f>
        <v/>
      </c>
    </row>
    <row r="456" spans="1:7" x14ac:dyDescent="0.2">
      <c r="A456" s="5" t="s">
        <v>1462</v>
      </c>
      <c r="B456" s="1">
        <v>45082</v>
      </c>
      <c r="C456" s="10">
        <v>26</v>
      </c>
      <c r="D456">
        <f>SUMIFS(data!$G$2:$G$15018,data!$H$2:$H$15018,Endirim!$A456,data!$D$2:$D$15018,Endirim!$B456)</f>
        <v>26</v>
      </c>
      <c r="E456" t="str">
        <f t="shared" si="14"/>
        <v>Endirim yoxdur</v>
      </c>
      <c r="F456" t="str">
        <f t="shared" si="15"/>
        <v/>
      </c>
      <c r="G456" t="str">
        <f>IF(F456="","",_xlfn.XLOOKUP(B456,data!$D$2:$D$15018,data!$F$2:$F$15018))</f>
        <v/>
      </c>
    </row>
    <row r="457" spans="1:7" x14ac:dyDescent="0.2">
      <c r="A457" s="5" t="s">
        <v>1045</v>
      </c>
      <c r="B457" s="1">
        <v>45078</v>
      </c>
      <c r="C457" s="10">
        <v>25</v>
      </c>
      <c r="D457">
        <f>SUMIFS(data!$G$2:$G$15018,data!$H$2:$H$15018,Endirim!$A457,data!$D$2:$D$15018,Endirim!$B457)</f>
        <v>13</v>
      </c>
      <c r="E457" t="str">
        <f t="shared" si="14"/>
        <v>Endirim tətbiq edilsin</v>
      </c>
      <c r="F457" t="str">
        <f t="shared" si="15"/>
        <v>Hilario Gornar</v>
      </c>
      <c r="G457" t="str">
        <f>IF(F457="","",_xlfn.XLOOKUP(B457,data!$D$2:$D$15018,data!$F$2:$F$15018))</f>
        <v>Homeownership</v>
      </c>
    </row>
    <row r="458" spans="1:7" x14ac:dyDescent="0.2">
      <c r="A458" s="5" t="s">
        <v>1280</v>
      </c>
      <c r="B458" s="1">
        <v>45078</v>
      </c>
      <c r="C458" s="10">
        <v>66</v>
      </c>
      <c r="D458">
        <f>SUMIFS(data!$G$2:$G$15018,data!$H$2:$H$15018,Endirim!$A458,data!$D$2:$D$15018,Endirim!$B458)</f>
        <v>27</v>
      </c>
      <c r="E458" t="str">
        <f t="shared" si="14"/>
        <v>Endirim tətbiq edilsin</v>
      </c>
      <c r="F458" t="str">
        <f t="shared" si="15"/>
        <v>Hildy De Atta</v>
      </c>
      <c r="G458" t="str">
        <f>IF(F458="","",_xlfn.XLOOKUP(B458,data!$D$2:$D$15018,data!$F$2:$F$15018))</f>
        <v>Homeownership</v>
      </c>
    </row>
    <row r="459" spans="1:7" x14ac:dyDescent="0.2">
      <c r="A459" s="5" t="s">
        <v>1723</v>
      </c>
      <c r="B459" s="1">
        <v>45075</v>
      </c>
      <c r="C459" s="10">
        <v>28</v>
      </c>
      <c r="D459">
        <f>SUMIFS(data!$G$2:$G$15018,data!$H$2:$H$15018,Endirim!$A459,data!$D$2:$D$15018,Endirim!$B459)</f>
        <v>28</v>
      </c>
      <c r="E459" t="str">
        <f t="shared" si="14"/>
        <v>Endirim yoxdur</v>
      </c>
      <c r="F459" t="str">
        <f t="shared" si="15"/>
        <v/>
      </c>
      <c r="G459" t="str">
        <f>IF(F459="","",_xlfn.XLOOKUP(B459,data!$D$2:$D$15018,data!$F$2:$F$15018))</f>
        <v/>
      </c>
    </row>
    <row r="460" spans="1:7" x14ac:dyDescent="0.2">
      <c r="A460" s="5" t="s">
        <v>1693</v>
      </c>
      <c r="B460" s="1">
        <v>45059</v>
      </c>
      <c r="C460" s="10">
        <v>29</v>
      </c>
      <c r="D460">
        <f>SUMIFS(data!$G$2:$G$15018,data!$H$2:$H$15018,Endirim!$A460,data!$D$2:$D$15018,Endirim!$B460)</f>
        <v>29</v>
      </c>
      <c r="E460" t="str">
        <f t="shared" si="14"/>
        <v>Endirim yoxdur</v>
      </c>
      <c r="F460" t="str">
        <f t="shared" si="15"/>
        <v/>
      </c>
      <c r="G460" t="str">
        <f>IF(F460="","",_xlfn.XLOOKUP(B460,data!$D$2:$D$15018,data!$F$2:$F$15018))</f>
        <v/>
      </c>
    </row>
    <row r="461" spans="1:7" x14ac:dyDescent="0.2">
      <c r="A461" s="5" t="s">
        <v>1931</v>
      </c>
      <c r="B461" s="1">
        <v>45090</v>
      </c>
      <c r="C461" s="10">
        <v>26</v>
      </c>
      <c r="D461">
        <f>SUMIFS(data!$G$2:$G$15018,data!$H$2:$H$15018,Endirim!$A461,data!$D$2:$D$15018,Endirim!$B461)</f>
        <v>26</v>
      </c>
      <c r="E461" t="str">
        <f t="shared" si="14"/>
        <v>Endirim yoxdur</v>
      </c>
      <c r="F461" t="str">
        <f t="shared" si="15"/>
        <v/>
      </c>
      <c r="G461" t="str">
        <f>IF(F461="","",_xlfn.XLOOKUP(B461,data!$D$2:$D$15018,data!$F$2:$F$15018))</f>
        <v/>
      </c>
    </row>
    <row r="462" spans="1:7" x14ac:dyDescent="0.2">
      <c r="A462" s="5" t="s">
        <v>1564</v>
      </c>
      <c r="B462" s="1">
        <v>45080</v>
      </c>
      <c r="C462" s="10">
        <v>13</v>
      </c>
      <c r="D462">
        <f>SUMIFS(data!$G$2:$G$15018,data!$H$2:$H$15018,Endirim!$A462,data!$D$2:$D$15018,Endirim!$B462)</f>
        <v>13</v>
      </c>
      <c r="E462" t="str">
        <f t="shared" si="14"/>
        <v>Endirim yoxdur</v>
      </c>
      <c r="F462" t="str">
        <f t="shared" si="15"/>
        <v/>
      </c>
      <c r="G462" t="str">
        <f>IF(F462="","",_xlfn.XLOOKUP(B462,data!$D$2:$D$15018,data!$F$2:$F$15018))</f>
        <v/>
      </c>
    </row>
    <row r="463" spans="1:7" x14ac:dyDescent="0.2">
      <c r="A463" s="5" t="s">
        <v>1123</v>
      </c>
      <c r="B463" s="1">
        <v>45056</v>
      </c>
      <c r="C463" s="10">
        <v>27</v>
      </c>
      <c r="D463">
        <f>SUMIFS(data!$G$2:$G$15018,data!$H$2:$H$15018,Endirim!$A463,data!$D$2:$D$15018,Endirim!$B463)</f>
        <v>26</v>
      </c>
      <c r="E463" t="str">
        <f t="shared" si="14"/>
        <v>Endirim tətbiq edilsin</v>
      </c>
      <c r="F463" t="str">
        <f t="shared" si="15"/>
        <v>Huntley Orkney</v>
      </c>
      <c r="G463" t="str">
        <f>IF(F463="","",_xlfn.XLOOKUP(B463,data!$D$2:$D$15018,data!$F$2:$F$15018))</f>
        <v>HandsetRefurbished</v>
      </c>
    </row>
    <row r="464" spans="1:7" x14ac:dyDescent="0.2">
      <c r="A464" s="5" t="s">
        <v>1608</v>
      </c>
      <c r="B464" s="1">
        <v>45084</v>
      </c>
      <c r="C464" s="10">
        <v>28</v>
      </c>
      <c r="D464">
        <f>SUMIFS(data!$G$2:$G$15018,data!$H$2:$H$15018,Endirim!$A464,data!$D$2:$D$15018,Endirim!$B464)</f>
        <v>28</v>
      </c>
      <c r="E464" t="str">
        <f t="shared" si="14"/>
        <v>Endirim yoxdur</v>
      </c>
      <c r="F464" t="str">
        <f t="shared" si="15"/>
        <v/>
      </c>
      <c r="G464" t="str">
        <f>IF(F464="","",_xlfn.XLOOKUP(B464,data!$D$2:$D$15018,data!$F$2:$F$15018))</f>
        <v/>
      </c>
    </row>
    <row r="465" spans="1:7" x14ac:dyDescent="0.2">
      <c r="A465" s="5" t="s">
        <v>1114</v>
      </c>
      <c r="B465" s="1">
        <v>45074</v>
      </c>
      <c r="C465" s="10">
        <v>22</v>
      </c>
      <c r="D465">
        <f>SUMIFS(data!$G$2:$G$15018,data!$H$2:$H$15018,Endirim!$A465,data!$D$2:$D$15018,Endirim!$B465)</f>
        <v>22</v>
      </c>
      <c r="E465" t="str">
        <f t="shared" si="14"/>
        <v>Endirim yoxdur</v>
      </c>
      <c r="F465" t="str">
        <f t="shared" si="15"/>
        <v/>
      </c>
      <c r="G465" t="str">
        <f>IF(F465="","",_xlfn.XLOOKUP(B465,data!$D$2:$D$15018,data!$F$2:$F$15018))</f>
        <v/>
      </c>
    </row>
    <row r="466" spans="1:7" x14ac:dyDescent="0.2">
      <c r="A466" s="5" t="s">
        <v>1363</v>
      </c>
      <c r="B466" s="1">
        <v>45082</v>
      </c>
      <c r="C466" s="10">
        <v>75</v>
      </c>
      <c r="D466">
        <f>SUMIFS(data!$G$2:$G$15018,data!$H$2:$H$15018,Endirim!$A466,data!$D$2:$D$15018,Endirim!$B466)</f>
        <v>75</v>
      </c>
      <c r="E466" t="str">
        <f t="shared" si="14"/>
        <v>Endirim yoxdur</v>
      </c>
      <c r="F466" t="str">
        <f t="shared" si="15"/>
        <v/>
      </c>
      <c r="G466" t="str">
        <f>IF(F466="","",_xlfn.XLOOKUP(B466,data!$D$2:$D$15018,data!$F$2:$F$15018))</f>
        <v/>
      </c>
    </row>
    <row r="467" spans="1:7" x14ac:dyDescent="0.2">
      <c r="A467" s="5" t="s">
        <v>1212</v>
      </c>
      <c r="B467" s="1">
        <v>45083</v>
      </c>
      <c r="C467" s="10">
        <v>65</v>
      </c>
      <c r="D467">
        <f>SUMIFS(data!$G$2:$G$15018,data!$H$2:$H$15018,Endirim!$A467,data!$D$2:$D$15018,Endirim!$B467)</f>
        <v>65</v>
      </c>
      <c r="E467" t="str">
        <f t="shared" si="14"/>
        <v>Endirim yoxdur</v>
      </c>
      <c r="F467" t="str">
        <f t="shared" si="15"/>
        <v/>
      </c>
      <c r="G467" t="str">
        <f>IF(F467="","",_xlfn.XLOOKUP(B467,data!$D$2:$D$15018,data!$F$2:$F$15018))</f>
        <v/>
      </c>
    </row>
    <row r="468" spans="1:7" x14ac:dyDescent="0.2">
      <c r="A468" s="5" t="s">
        <v>1313</v>
      </c>
      <c r="B468" s="1">
        <v>45047</v>
      </c>
      <c r="C468" s="10">
        <v>75</v>
      </c>
      <c r="D468">
        <f>SUMIFS(data!$G$2:$G$15018,data!$H$2:$H$15018,Endirim!$A468,data!$D$2:$D$15018,Endirim!$B468)</f>
        <v>75</v>
      </c>
      <c r="E468" t="str">
        <f t="shared" si="14"/>
        <v>Endirim yoxdur</v>
      </c>
      <c r="F468" t="str">
        <f t="shared" si="15"/>
        <v/>
      </c>
      <c r="G468" t="str">
        <f>IF(F468="","",_xlfn.XLOOKUP(B468,data!$D$2:$D$15018,data!$F$2:$F$15018))</f>
        <v/>
      </c>
    </row>
    <row r="469" spans="1:7" x14ac:dyDescent="0.2">
      <c r="A469" s="5" t="s">
        <v>1162</v>
      </c>
      <c r="B469" s="1">
        <v>45080</v>
      </c>
      <c r="C469" s="10">
        <v>75</v>
      </c>
      <c r="D469">
        <f>SUMIFS(data!$G$2:$G$15018,data!$H$2:$H$15018,Endirim!$A469,data!$D$2:$D$15018,Endirim!$B469)</f>
        <v>14</v>
      </c>
      <c r="E469" t="str">
        <f t="shared" si="14"/>
        <v>Endirim tətbiq edilsin</v>
      </c>
      <c r="F469" t="str">
        <f t="shared" si="15"/>
        <v>Ilka Sturrock</v>
      </c>
      <c r="G469" t="str">
        <f>IF(F469="","",_xlfn.XLOOKUP(B469,data!$D$2:$D$15018,data!$F$2:$F$15018))</f>
        <v>OwnsComputer</v>
      </c>
    </row>
    <row r="470" spans="1:7" x14ac:dyDescent="0.2">
      <c r="A470" s="5" t="s">
        <v>1897</v>
      </c>
      <c r="B470" s="1">
        <v>45081</v>
      </c>
      <c r="C470" s="10">
        <v>28</v>
      </c>
      <c r="D470">
        <f>SUMIFS(data!$G$2:$G$15018,data!$H$2:$H$15018,Endirim!$A470,data!$D$2:$D$15018,Endirim!$B470)</f>
        <v>28</v>
      </c>
      <c r="E470" t="str">
        <f t="shared" si="14"/>
        <v>Endirim yoxdur</v>
      </c>
      <c r="F470" t="str">
        <f t="shared" si="15"/>
        <v/>
      </c>
      <c r="G470" t="str">
        <f>IF(F470="","",_xlfn.XLOOKUP(B470,data!$D$2:$D$15018,data!$F$2:$F$15018))</f>
        <v/>
      </c>
    </row>
    <row r="471" spans="1:7" x14ac:dyDescent="0.2">
      <c r="A471" s="5" t="s">
        <v>1488</v>
      </c>
      <c r="B471" s="1">
        <v>45065</v>
      </c>
      <c r="C471" s="10">
        <v>14</v>
      </c>
      <c r="D471">
        <f>SUMIFS(data!$G$2:$G$15018,data!$H$2:$H$15018,Endirim!$A471,data!$D$2:$D$15018,Endirim!$B471)</f>
        <v>14</v>
      </c>
      <c r="E471" t="str">
        <f t="shared" si="14"/>
        <v>Endirim yoxdur</v>
      </c>
      <c r="F471" t="str">
        <f t="shared" si="15"/>
        <v/>
      </c>
      <c r="G471" t="str">
        <f>IF(F471="","",_xlfn.XLOOKUP(B471,data!$D$2:$D$15018,data!$F$2:$F$15018))</f>
        <v/>
      </c>
    </row>
    <row r="472" spans="1:7" x14ac:dyDescent="0.2">
      <c r="A472" s="5" t="s">
        <v>1299</v>
      </c>
      <c r="B472" s="1">
        <v>45072</v>
      </c>
      <c r="C472" s="10">
        <v>62</v>
      </c>
      <c r="D472">
        <f>SUMIFS(data!$G$2:$G$15018,data!$H$2:$H$15018,Endirim!$A472,data!$D$2:$D$15018,Endirim!$B472)</f>
        <v>62</v>
      </c>
      <c r="E472" t="str">
        <f t="shared" si="14"/>
        <v>Endirim yoxdur</v>
      </c>
      <c r="F472" t="str">
        <f t="shared" si="15"/>
        <v/>
      </c>
      <c r="G472" t="str">
        <f>IF(F472="","",_xlfn.XLOOKUP(B472,data!$D$2:$D$15018,data!$F$2:$F$15018))</f>
        <v/>
      </c>
    </row>
    <row r="473" spans="1:7" x14ac:dyDescent="0.2">
      <c r="A473" s="5" t="s">
        <v>1947</v>
      </c>
      <c r="B473" s="1">
        <v>45076</v>
      </c>
      <c r="C473" s="10">
        <v>62</v>
      </c>
      <c r="D473">
        <f>SUMIFS(data!$G$2:$G$15018,data!$H$2:$H$15018,Endirim!$A473,data!$D$2:$D$15018,Endirim!$B473)</f>
        <v>14</v>
      </c>
      <c r="E473" t="str">
        <f t="shared" si="14"/>
        <v>Endirim tətbiq edilsin</v>
      </c>
      <c r="F473" t="str">
        <f t="shared" si="15"/>
        <v>Ilyse Cooling</v>
      </c>
      <c r="G473" t="str">
        <f>IF(F473="","",_xlfn.XLOOKUP(B473,data!$D$2:$D$15018,data!$F$2:$F$15018))</f>
        <v>Homeownership</v>
      </c>
    </row>
    <row r="474" spans="1:7" x14ac:dyDescent="0.2">
      <c r="A474" s="5" t="s">
        <v>1596</v>
      </c>
      <c r="B474" s="1">
        <v>45082</v>
      </c>
      <c r="C474" s="10">
        <v>65</v>
      </c>
      <c r="D474">
        <f>SUMIFS(data!$G$2:$G$15018,data!$H$2:$H$15018,Endirim!$A474,data!$D$2:$D$15018,Endirim!$B474)</f>
        <v>65</v>
      </c>
      <c r="E474" t="str">
        <f t="shared" si="14"/>
        <v>Endirim yoxdur</v>
      </c>
      <c r="F474" t="str">
        <f t="shared" si="15"/>
        <v/>
      </c>
      <c r="G474" t="str">
        <f>IF(F474="","",_xlfn.XLOOKUP(B474,data!$D$2:$D$15018,data!$F$2:$F$15018))</f>
        <v/>
      </c>
    </row>
    <row r="475" spans="1:7" x14ac:dyDescent="0.2">
      <c r="A475" s="5" t="s">
        <v>1682</v>
      </c>
      <c r="B475" s="1">
        <v>45033</v>
      </c>
      <c r="C475" s="10">
        <v>75</v>
      </c>
      <c r="D475">
        <f>SUMIFS(data!$G$2:$G$15018,data!$H$2:$H$15018,Endirim!$A475,data!$D$2:$D$15018,Endirim!$B475)</f>
        <v>75</v>
      </c>
      <c r="E475" t="str">
        <f t="shared" si="14"/>
        <v>Endirim yoxdur</v>
      </c>
      <c r="F475" t="str">
        <f t="shared" si="15"/>
        <v/>
      </c>
      <c r="G475" t="str">
        <f>IF(F475="","",_xlfn.XLOOKUP(B475,data!$D$2:$D$15018,data!$F$2:$F$15018))</f>
        <v/>
      </c>
    </row>
    <row r="476" spans="1:7" x14ac:dyDescent="0.2">
      <c r="A476" s="5" t="s">
        <v>1573</v>
      </c>
      <c r="B476" s="1">
        <v>45079</v>
      </c>
      <c r="C476" s="10">
        <v>13</v>
      </c>
      <c r="D476">
        <f>SUMIFS(data!$G$2:$G$15018,data!$H$2:$H$15018,Endirim!$A476,data!$D$2:$D$15018,Endirim!$B476)</f>
        <v>13</v>
      </c>
      <c r="E476" t="str">
        <f t="shared" si="14"/>
        <v>Endirim yoxdur</v>
      </c>
      <c r="F476" t="str">
        <f t="shared" si="15"/>
        <v/>
      </c>
      <c r="G476" t="str">
        <f>IF(F476="","",_xlfn.XLOOKUP(B476,data!$D$2:$D$15018,data!$F$2:$F$15018))</f>
        <v/>
      </c>
    </row>
    <row r="477" spans="1:7" x14ac:dyDescent="0.2">
      <c r="A477" s="5" t="s">
        <v>1537</v>
      </c>
      <c r="B477" s="1">
        <v>45080</v>
      </c>
      <c r="C477" s="10">
        <v>27</v>
      </c>
      <c r="D477">
        <f>SUMIFS(data!$G$2:$G$15018,data!$H$2:$H$15018,Endirim!$A477,data!$D$2:$D$15018,Endirim!$B477)</f>
        <v>27</v>
      </c>
      <c r="E477" t="str">
        <f t="shared" si="14"/>
        <v>Endirim yoxdur</v>
      </c>
      <c r="F477" t="str">
        <f t="shared" si="15"/>
        <v/>
      </c>
      <c r="G477" t="str">
        <f>IF(F477="","",_xlfn.XLOOKUP(B477,data!$D$2:$D$15018,data!$F$2:$F$15018))</f>
        <v/>
      </c>
    </row>
    <row r="478" spans="1:7" x14ac:dyDescent="0.2">
      <c r="A478" s="5" t="s">
        <v>1524</v>
      </c>
      <c r="B478" s="1">
        <v>45083</v>
      </c>
      <c r="C478" s="10">
        <v>25</v>
      </c>
      <c r="D478">
        <f>SUMIFS(data!$G$2:$G$15018,data!$H$2:$H$15018,Endirim!$A478,data!$D$2:$D$15018,Endirim!$B478)</f>
        <v>25</v>
      </c>
      <c r="E478" t="str">
        <f t="shared" si="14"/>
        <v>Endirim yoxdur</v>
      </c>
      <c r="F478" t="str">
        <f t="shared" si="15"/>
        <v/>
      </c>
      <c r="G478" t="str">
        <f>IF(F478="","",_xlfn.XLOOKUP(B478,data!$D$2:$D$15018,data!$F$2:$F$15018))</f>
        <v/>
      </c>
    </row>
    <row r="479" spans="1:7" x14ac:dyDescent="0.2">
      <c r="A479" s="5" t="s">
        <v>1023</v>
      </c>
      <c r="B479" s="1">
        <v>45085</v>
      </c>
      <c r="C479" s="10">
        <v>66</v>
      </c>
      <c r="D479">
        <f>SUMIFS(data!$G$2:$G$15018,data!$H$2:$H$15018,Endirim!$A479,data!$D$2:$D$15018,Endirim!$B479)</f>
        <v>48</v>
      </c>
      <c r="E479" t="str">
        <f t="shared" si="14"/>
        <v>Endirim tətbiq edilsin</v>
      </c>
      <c r="F479" t="str">
        <f t="shared" si="15"/>
        <v>Irvine Mutton</v>
      </c>
      <c r="G479" t="str">
        <f>IF(F479="","",_xlfn.XLOOKUP(B479,data!$D$2:$D$15018,data!$F$2:$F$15018))</f>
        <v>RVOwner</v>
      </c>
    </row>
    <row r="480" spans="1:7" x14ac:dyDescent="0.2">
      <c r="A480" s="5" t="s">
        <v>1142</v>
      </c>
      <c r="B480" s="1">
        <v>45066</v>
      </c>
      <c r="C480" s="10">
        <v>62</v>
      </c>
      <c r="D480">
        <f>SUMIFS(data!$G$2:$G$15018,data!$H$2:$H$15018,Endirim!$A480,data!$D$2:$D$15018,Endirim!$B480)</f>
        <v>29</v>
      </c>
      <c r="E480" t="str">
        <f t="shared" si="14"/>
        <v>Endirim tətbiq edilsin</v>
      </c>
      <c r="F480" t="str">
        <f t="shared" si="15"/>
        <v>Irwin Pearmine</v>
      </c>
      <c r="G480" t="str">
        <f>IF(F480="","",_xlfn.XLOOKUP(B480,data!$D$2:$D$15018,data!$F$2:$F$15018))</f>
        <v>MaritalStatus</v>
      </c>
    </row>
    <row r="481" spans="1:7" x14ac:dyDescent="0.2">
      <c r="A481" s="5" t="s">
        <v>1415</v>
      </c>
      <c r="B481" s="1">
        <v>45074</v>
      </c>
      <c r="C481" s="10">
        <v>62</v>
      </c>
      <c r="D481">
        <f>SUMIFS(data!$G$2:$G$15018,data!$H$2:$H$15018,Endirim!$A481,data!$D$2:$D$15018,Endirim!$B481)</f>
        <v>14</v>
      </c>
      <c r="E481" t="str">
        <f t="shared" si="14"/>
        <v>Endirim tətbiq edilsin</v>
      </c>
      <c r="F481" t="str">
        <f t="shared" si="15"/>
        <v>Isabel Vannikov</v>
      </c>
      <c r="G481" t="str">
        <f>IF(F481="","",_xlfn.XLOOKUP(B481,data!$D$2:$D$15018,data!$F$2:$F$15018))</f>
        <v>HandsetWebCapable</v>
      </c>
    </row>
    <row r="482" spans="1:7" x14ac:dyDescent="0.2">
      <c r="A482" s="5" t="s">
        <v>1670</v>
      </c>
      <c r="B482" s="1">
        <v>45082</v>
      </c>
      <c r="C482" s="10">
        <v>65</v>
      </c>
      <c r="D482">
        <f>SUMIFS(data!$G$2:$G$15018,data!$H$2:$H$15018,Endirim!$A482,data!$D$2:$D$15018,Endirim!$B482)</f>
        <v>65</v>
      </c>
      <c r="E482" t="str">
        <f t="shared" si="14"/>
        <v>Endirim yoxdur</v>
      </c>
      <c r="F482" t="str">
        <f t="shared" si="15"/>
        <v/>
      </c>
      <c r="G482" t="str">
        <f>IF(F482="","",_xlfn.XLOOKUP(B482,data!$D$2:$D$15018,data!$F$2:$F$15018))</f>
        <v/>
      </c>
    </row>
    <row r="483" spans="1:7" x14ac:dyDescent="0.2">
      <c r="A483" s="5" t="s">
        <v>1833</v>
      </c>
      <c r="B483" s="1">
        <v>45060</v>
      </c>
      <c r="C483" s="10">
        <v>66</v>
      </c>
      <c r="D483">
        <f>SUMIFS(data!$G$2:$G$15018,data!$H$2:$H$15018,Endirim!$A483,data!$D$2:$D$15018,Endirim!$B483)</f>
        <v>28</v>
      </c>
      <c r="E483" t="str">
        <f t="shared" si="14"/>
        <v>Endirim tətbiq edilsin</v>
      </c>
      <c r="F483" t="str">
        <f t="shared" si="15"/>
        <v>Isidor Corser</v>
      </c>
      <c r="G483" t="str">
        <f>IF(F483="","",_xlfn.XLOOKUP(B483,data!$D$2:$D$15018,data!$F$2:$F$15018))</f>
        <v>RespondsToMailOffers</v>
      </c>
    </row>
    <row r="484" spans="1:7" x14ac:dyDescent="0.2">
      <c r="A484" s="5" t="s">
        <v>1057</v>
      </c>
      <c r="B484" s="1">
        <v>45077</v>
      </c>
      <c r="C484" s="10">
        <v>66</v>
      </c>
      <c r="D484">
        <f>SUMIFS(data!$G$2:$G$15018,data!$H$2:$H$15018,Endirim!$A484,data!$D$2:$D$15018,Endirim!$B484)</f>
        <v>25</v>
      </c>
      <c r="E484" t="str">
        <f t="shared" si="14"/>
        <v>Endirim tətbiq edilsin</v>
      </c>
      <c r="F484" t="str">
        <f t="shared" si="15"/>
        <v>Itch Mingauld</v>
      </c>
      <c r="G484" t="str">
        <f>IF(F484="","",_xlfn.XLOOKUP(B484,data!$D$2:$D$15018,data!$F$2:$F$15018))</f>
        <v>MadeCallToRetentionTeam</v>
      </c>
    </row>
    <row r="485" spans="1:7" x14ac:dyDescent="0.2">
      <c r="A485" s="5" t="s">
        <v>1392</v>
      </c>
      <c r="B485" s="1">
        <v>45087</v>
      </c>
      <c r="C485" s="10">
        <v>27</v>
      </c>
      <c r="D485">
        <f>SUMIFS(data!$G$2:$G$15018,data!$H$2:$H$15018,Endirim!$A485,data!$D$2:$D$15018,Endirim!$B485)</f>
        <v>27</v>
      </c>
      <c r="E485" t="str">
        <f t="shared" si="14"/>
        <v>Endirim yoxdur</v>
      </c>
      <c r="F485" t="str">
        <f t="shared" si="15"/>
        <v/>
      </c>
      <c r="G485" t="str">
        <f>IF(F485="","",_xlfn.XLOOKUP(B485,data!$D$2:$D$15018,data!$F$2:$F$15018))</f>
        <v/>
      </c>
    </row>
    <row r="486" spans="1:7" x14ac:dyDescent="0.2">
      <c r="A486" s="5" t="s">
        <v>1356</v>
      </c>
      <c r="B486" s="1">
        <v>45078</v>
      </c>
      <c r="C486" s="10">
        <v>29</v>
      </c>
      <c r="D486">
        <f>SUMIFS(data!$G$2:$G$15018,data!$H$2:$H$15018,Endirim!$A486,data!$D$2:$D$15018,Endirim!$B486)</f>
        <v>26</v>
      </c>
      <c r="E486" t="str">
        <f t="shared" si="14"/>
        <v>Endirim tətbiq edilsin</v>
      </c>
      <c r="F486" t="str">
        <f t="shared" si="15"/>
        <v>Jacinta Faltskog</v>
      </c>
      <c r="G486" t="str">
        <f>IF(F486="","",_xlfn.XLOOKUP(B486,data!$D$2:$D$15018,data!$F$2:$F$15018))</f>
        <v>Homeownership</v>
      </c>
    </row>
    <row r="487" spans="1:7" x14ac:dyDescent="0.2">
      <c r="A487" s="5" t="s">
        <v>1571</v>
      </c>
      <c r="B487" s="1">
        <v>45081</v>
      </c>
      <c r="C487" s="10">
        <v>65</v>
      </c>
      <c r="D487">
        <f>SUMIFS(data!$G$2:$G$15018,data!$H$2:$H$15018,Endirim!$A487,data!$D$2:$D$15018,Endirim!$B487)</f>
        <v>22</v>
      </c>
      <c r="E487" t="str">
        <f t="shared" si="14"/>
        <v>Endirim tətbiq edilsin</v>
      </c>
      <c r="F487" t="str">
        <f t="shared" si="15"/>
        <v>Jackelyn Dahmel</v>
      </c>
      <c r="G487" t="str">
        <f>IF(F487="","",_xlfn.XLOOKUP(B487,data!$D$2:$D$15018,data!$F$2:$F$15018))</f>
        <v>OwnsMotorcycle</v>
      </c>
    </row>
    <row r="488" spans="1:7" x14ac:dyDescent="0.2">
      <c r="A488" s="5" t="s">
        <v>1734</v>
      </c>
      <c r="B488" s="1">
        <v>45079</v>
      </c>
      <c r="C488" s="10">
        <v>28</v>
      </c>
      <c r="D488">
        <f>SUMIFS(data!$G$2:$G$15018,data!$H$2:$H$15018,Endirim!$A488,data!$D$2:$D$15018,Endirim!$B488)</f>
        <v>28</v>
      </c>
      <c r="E488" t="str">
        <f t="shared" si="14"/>
        <v>Endirim yoxdur</v>
      </c>
      <c r="F488" t="str">
        <f t="shared" si="15"/>
        <v/>
      </c>
      <c r="G488" t="str">
        <f>IF(F488="","",_xlfn.XLOOKUP(B488,data!$D$2:$D$15018,data!$F$2:$F$15018))</f>
        <v/>
      </c>
    </row>
    <row r="489" spans="1:7" x14ac:dyDescent="0.2">
      <c r="A489" s="5" t="s">
        <v>1286</v>
      </c>
      <c r="B489" s="1">
        <v>45077</v>
      </c>
      <c r="C489" s="10">
        <v>29</v>
      </c>
      <c r="D489">
        <f>SUMIFS(data!$G$2:$G$15018,data!$H$2:$H$15018,Endirim!$A489,data!$D$2:$D$15018,Endirim!$B489)</f>
        <v>29</v>
      </c>
      <c r="E489" t="str">
        <f t="shared" si="14"/>
        <v>Endirim yoxdur</v>
      </c>
      <c r="F489" t="str">
        <f t="shared" si="15"/>
        <v/>
      </c>
      <c r="G489" t="str">
        <f>IF(F489="","",_xlfn.XLOOKUP(B489,data!$D$2:$D$15018,data!$F$2:$F$15018))</f>
        <v/>
      </c>
    </row>
    <row r="490" spans="1:7" x14ac:dyDescent="0.2">
      <c r="A490" s="5" t="s">
        <v>1740</v>
      </c>
      <c r="B490" s="1">
        <v>45064</v>
      </c>
      <c r="C490" s="10">
        <v>26</v>
      </c>
      <c r="D490">
        <f>SUMIFS(data!$G$2:$G$15018,data!$H$2:$H$15018,Endirim!$A490,data!$D$2:$D$15018,Endirim!$B490)</f>
        <v>26</v>
      </c>
      <c r="E490" t="str">
        <f t="shared" si="14"/>
        <v>Endirim yoxdur</v>
      </c>
      <c r="F490" t="str">
        <f t="shared" si="15"/>
        <v/>
      </c>
      <c r="G490" t="str">
        <f>IF(F490="","",_xlfn.XLOOKUP(B490,data!$D$2:$D$15018,data!$F$2:$F$15018))</f>
        <v/>
      </c>
    </row>
    <row r="491" spans="1:7" x14ac:dyDescent="0.2">
      <c r="A491" s="5" t="s">
        <v>1040</v>
      </c>
      <c r="B491" s="1">
        <v>45058</v>
      </c>
      <c r="C491" s="10">
        <v>75</v>
      </c>
      <c r="D491">
        <f>SUMIFS(data!$G$2:$G$15018,data!$H$2:$H$15018,Endirim!$A491,data!$D$2:$D$15018,Endirim!$B491)</f>
        <v>13</v>
      </c>
      <c r="E491" t="str">
        <f t="shared" si="14"/>
        <v>Endirim tətbiq edilsin</v>
      </c>
      <c r="F491" t="str">
        <f t="shared" si="15"/>
        <v>Janos McKeveney</v>
      </c>
      <c r="G491" t="str">
        <f>IF(F491="","",_xlfn.XLOOKUP(B491,data!$D$2:$D$15018,data!$F$2:$F$15018))</f>
        <v>MadeCallToRetentionTeam</v>
      </c>
    </row>
    <row r="492" spans="1:7" x14ac:dyDescent="0.2">
      <c r="A492" s="5" t="s">
        <v>1704</v>
      </c>
      <c r="B492" s="1">
        <v>45085</v>
      </c>
      <c r="C492" s="10">
        <v>62</v>
      </c>
      <c r="D492">
        <f>SUMIFS(data!$G$2:$G$15018,data!$H$2:$H$15018,Endirim!$A492,data!$D$2:$D$15018,Endirim!$B492)</f>
        <v>29</v>
      </c>
      <c r="E492" t="str">
        <f t="shared" si="14"/>
        <v>Endirim tətbiq edilsin</v>
      </c>
      <c r="F492" t="str">
        <f t="shared" si="15"/>
        <v>Jany Legerwood</v>
      </c>
      <c r="G492" t="str">
        <f>IF(F492="","",_xlfn.XLOOKUP(B492,data!$D$2:$D$15018,data!$F$2:$F$15018))</f>
        <v>RVOwner</v>
      </c>
    </row>
    <row r="493" spans="1:7" x14ac:dyDescent="0.2">
      <c r="A493" s="5" t="s">
        <v>1127</v>
      </c>
      <c r="B493" s="1">
        <v>45079</v>
      </c>
      <c r="C493" s="10">
        <v>65</v>
      </c>
      <c r="D493">
        <f>SUMIFS(data!$G$2:$G$15018,data!$H$2:$H$15018,Endirim!$A493,data!$D$2:$D$15018,Endirim!$B493)</f>
        <v>65</v>
      </c>
      <c r="E493" t="str">
        <f t="shared" si="14"/>
        <v>Endirim yoxdur</v>
      </c>
      <c r="F493" t="str">
        <f t="shared" si="15"/>
        <v/>
      </c>
      <c r="G493" t="str">
        <f>IF(F493="","",_xlfn.XLOOKUP(B493,data!$D$2:$D$15018,data!$F$2:$F$15018))</f>
        <v/>
      </c>
    </row>
    <row r="494" spans="1:7" x14ac:dyDescent="0.2">
      <c r="A494" s="5" t="s">
        <v>1653</v>
      </c>
      <c r="B494" s="1">
        <v>45062</v>
      </c>
      <c r="C494" s="10">
        <v>26</v>
      </c>
      <c r="D494">
        <f>SUMIFS(data!$G$2:$G$15018,data!$H$2:$H$15018,Endirim!$A494,data!$D$2:$D$15018,Endirim!$B494)</f>
        <v>22</v>
      </c>
      <c r="E494" t="str">
        <f t="shared" si="14"/>
        <v>Endirim tətbiq edilsin</v>
      </c>
      <c r="F494" t="str">
        <f t="shared" si="15"/>
        <v>Jaquelyn McFarlane</v>
      </c>
      <c r="G494" t="str">
        <f>IF(F494="","",_xlfn.XLOOKUP(B494,data!$D$2:$D$15018,data!$F$2:$F$15018))</f>
        <v>Homeownership</v>
      </c>
    </row>
    <row r="495" spans="1:7" x14ac:dyDescent="0.2">
      <c r="A495" s="5" t="s">
        <v>1359</v>
      </c>
      <c r="B495" s="1">
        <v>45078</v>
      </c>
      <c r="C495" s="10">
        <v>28</v>
      </c>
      <c r="D495">
        <f>SUMIFS(data!$G$2:$G$15018,data!$H$2:$H$15018,Endirim!$A495,data!$D$2:$D$15018,Endirim!$B495)</f>
        <v>28</v>
      </c>
      <c r="E495" t="str">
        <f t="shared" si="14"/>
        <v>Endirim yoxdur</v>
      </c>
      <c r="F495" t="str">
        <f t="shared" si="15"/>
        <v/>
      </c>
      <c r="G495" t="str">
        <f>IF(F495="","",_xlfn.XLOOKUP(B495,data!$D$2:$D$15018,data!$F$2:$F$15018))</f>
        <v/>
      </c>
    </row>
    <row r="496" spans="1:7" x14ac:dyDescent="0.2">
      <c r="A496" s="5" t="s">
        <v>1822</v>
      </c>
      <c r="B496" s="1">
        <v>45073</v>
      </c>
      <c r="C496" s="10">
        <v>13</v>
      </c>
      <c r="D496">
        <f>SUMIFS(data!$G$2:$G$15018,data!$H$2:$H$15018,Endirim!$A496,data!$D$2:$D$15018,Endirim!$B496)</f>
        <v>13</v>
      </c>
      <c r="E496" t="str">
        <f t="shared" si="14"/>
        <v>Endirim yoxdur</v>
      </c>
      <c r="F496" t="str">
        <f t="shared" si="15"/>
        <v/>
      </c>
      <c r="G496" t="str">
        <f>IF(F496="","",_xlfn.XLOOKUP(B496,data!$D$2:$D$15018,data!$F$2:$F$15018))</f>
        <v/>
      </c>
    </row>
    <row r="497" spans="1:7" x14ac:dyDescent="0.2">
      <c r="A497" s="5" t="s">
        <v>1686</v>
      </c>
      <c r="B497" s="1">
        <v>45055</v>
      </c>
      <c r="C497" s="10">
        <v>13</v>
      </c>
      <c r="D497">
        <f>SUMIFS(data!$G$2:$G$15018,data!$H$2:$H$15018,Endirim!$A497,data!$D$2:$D$15018,Endirim!$B497)</f>
        <v>10</v>
      </c>
      <c r="E497" t="str">
        <f t="shared" si="14"/>
        <v>Endirim tətbiq edilsin</v>
      </c>
      <c r="F497" t="str">
        <f t="shared" si="15"/>
        <v>Jarid Tumbelty</v>
      </c>
      <c r="G497" t="str">
        <f>IF(F497="","",_xlfn.XLOOKUP(B497,data!$D$2:$D$15018,data!$F$2:$F$15018))</f>
        <v>RVOwner</v>
      </c>
    </row>
    <row r="498" spans="1:7" x14ac:dyDescent="0.2">
      <c r="A498" s="5" t="s">
        <v>1126</v>
      </c>
      <c r="B498" s="1">
        <v>45081</v>
      </c>
      <c r="C498" s="10">
        <v>62</v>
      </c>
      <c r="D498">
        <f>SUMIFS(data!$G$2:$G$15018,data!$H$2:$H$15018,Endirim!$A498,data!$D$2:$D$15018,Endirim!$B498)</f>
        <v>28</v>
      </c>
      <c r="E498" t="str">
        <f t="shared" si="14"/>
        <v>Endirim tətbiq edilsin</v>
      </c>
      <c r="F498" t="str">
        <f t="shared" si="15"/>
        <v>Jay Paulazzi</v>
      </c>
      <c r="G498" t="str">
        <f>IF(F498="","",_xlfn.XLOOKUP(B498,data!$D$2:$D$15018,data!$F$2:$F$15018))</f>
        <v>OwnsMotorcycle</v>
      </c>
    </row>
    <row r="499" spans="1:7" x14ac:dyDescent="0.2">
      <c r="A499" s="5" t="s">
        <v>1958</v>
      </c>
      <c r="B499" s="1">
        <v>45071</v>
      </c>
      <c r="C499" s="10">
        <v>28</v>
      </c>
      <c r="D499">
        <f>SUMIFS(data!$G$2:$G$15018,data!$H$2:$H$15018,Endirim!$A499,data!$D$2:$D$15018,Endirim!$B499)</f>
        <v>27</v>
      </c>
      <c r="E499" t="str">
        <f t="shared" si="14"/>
        <v>Endirim tətbiq edilsin</v>
      </c>
      <c r="F499" t="str">
        <f t="shared" si="15"/>
        <v>Jayme Haselwood</v>
      </c>
      <c r="G499" t="str">
        <f>IF(F499="","",_xlfn.XLOOKUP(B499,data!$D$2:$D$15018,data!$F$2:$F$15018))</f>
        <v>OwnsComputer</v>
      </c>
    </row>
    <row r="500" spans="1:7" x14ac:dyDescent="0.2">
      <c r="A500" s="5" t="s">
        <v>1347</v>
      </c>
      <c r="B500" s="1">
        <v>45061</v>
      </c>
      <c r="C500" s="10">
        <v>65</v>
      </c>
      <c r="D500">
        <f>SUMIFS(data!$G$2:$G$15018,data!$H$2:$H$15018,Endirim!$A500,data!$D$2:$D$15018,Endirim!$B500)</f>
        <v>28</v>
      </c>
      <c r="E500" t="str">
        <f t="shared" si="14"/>
        <v>Endirim tətbiq edilsin</v>
      </c>
      <c r="F500" t="str">
        <f t="shared" si="15"/>
        <v>Jeffry Foresight</v>
      </c>
      <c r="G500" t="str">
        <f>IF(F500="","",_xlfn.XLOOKUP(B500,data!$D$2:$D$15018,data!$F$2:$F$15018))</f>
        <v>RespondsToMailOffers</v>
      </c>
    </row>
    <row r="501" spans="1:7" x14ac:dyDescent="0.2">
      <c r="A501" s="5" t="s">
        <v>1006</v>
      </c>
      <c r="B501" s="1">
        <v>45073</v>
      </c>
      <c r="C501" s="10">
        <v>62</v>
      </c>
      <c r="D501">
        <f>SUMIFS(data!$G$2:$G$15018,data!$H$2:$H$15018,Endirim!$A501,data!$D$2:$D$15018,Endirim!$B501)</f>
        <v>38</v>
      </c>
      <c r="E501" t="str">
        <f t="shared" si="14"/>
        <v>Endirim tətbiq edilsin</v>
      </c>
      <c r="F501" t="str">
        <f t="shared" si="15"/>
        <v>Jemie Piche</v>
      </c>
      <c r="G501" t="str">
        <f>IF(F501="","",_xlfn.XLOOKUP(B501,data!$D$2:$D$15018,data!$F$2:$F$15018))</f>
        <v>NewCellphoneUser</v>
      </c>
    </row>
    <row r="502" spans="1:7" x14ac:dyDescent="0.2">
      <c r="A502" s="5" t="s">
        <v>1227</v>
      </c>
      <c r="B502" s="1">
        <v>45080</v>
      </c>
      <c r="C502" s="10">
        <v>75</v>
      </c>
      <c r="D502">
        <f>SUMIFS(data!$G$2:$G$15018,data!$H$2:$H$15018,Endirim!$A502,data!$D$2:$D$15018,Endirim!$B502)</f>
        <v>75</v>
      </c>
      <c r="E502" t="str">
        <f t="shared" si="14"/>
        <v>Endirim yoxdur</v>
      </c>
      <c r="F502" t="str">
        <f t="shared" si="15"/>
        <v/>
      </c>
      <c r="G502" t="str">
        <f>IF(F502="","",_xlfn.XLOOKUP(B502,data!$D$2:$D$15018,data!$F$2:$F$15018))</f>
        <v/>
      </c>
    </row>
    <row r="503" spans="1:7" x14ac:dyDescent="0.2">
      <c r="A503" s="5" t="s">
        <v>994</v>
      </c>
      <c r="B503" s="1">
        <v>45080</v>
      </c>
      <c r="C503" s="10">
        <v>62</v>
      </c>
      <c r="D503">
        <f>SUMIFS(data!$G$2:$G$15018,data!$H$2:$H$15018,Endirim!$A503,data!$D$2:$D$15018,Endirim!$B503)</f>
        <v>62</v>
      </c>
      <c r="E503" t="str">
        <f t="shared" si="14"/>
        <v>Endirim yoxdur</v>
      </c>
      <c r="F503" t="str">
        <f t="shared" si="15"/>
        <v/>
      </c>
      <c r="G503" t="str">
        <f>IF(F503="","",_xlfn.XLOOKUP(B503,data!$D$2:$D$15018,data!$F$2:$F$15018))</f>
        <v/>
      </c>
    </row>
    <row r="504" spans="1:7" x14ac:dyDescent="0.2">
      <c r="A504" s="5" t="s">
        <v>1134</v>
      </c>
      <c r="B504" s="1">
        <v>45079</v>
      </c>
      <c r="C504" s="10">
        <v>27</v>
      </c>
      <c r="D504">
        <f>SUMIFS(data!$G$2:$G$15018,data!$H$2:$H$15018,Endirim!$A504,data!$D$2:$D$15018,Endirim!$B504)</f>
        <v>16</v>
      </c>
      <c r="E504" t="str">
        <f t="shared" si="14"/>
        <v>Endirim tətbiq edilsin</v>
      </c>
      <c r="F504" t="str">
        <f t="shared" si="15"/>
        <v>Jeramey Woollons</v>
      </c>
      <c r="G504" t="str">
        <f>IF(F504="","",_xlfn.XLOOKUP(B504,data!$D$2:$D$15018,data!$F$2:$F$15018))</f>
        <v>HandsetWebCapable</v>
      </c>
    </row>
    <row r="505" spans="1:7" x14ac:dyDescent="0.2">
      <c r="A505" s="5" t="s">
        <v>1370</v>
      </c>
      <c r="B505" s="1">
        <v>45062</v>
      </c>
      <c r="C505" s="10">
        <v>14</v>
      </c>
      <c r="D505">
        <f>SUMIFS(data!$G$2:$G$15018,data!$H$2:$H$15018,Endirim!$A505,data!$D$2:$D$15018,Endirim!$B505)</f>
        <v>14</v>
      </c>
      <c r="E505" t="str">
        <f t="shared" si="14"/>
        <v>Endirim yoxdur</v>
      </c>
      <c r="F505" t="str">
        <f t="shared" si="15"/>
        <v/>
      </c>
      <c r="G505" t="str">
        <f>IF(F505="","",_xlfn.XLOOKUP(B505,data!$D$2:$D$15018,data!$F$2:$F$15018))</f>
        <v/>
      </c>
    </row>
    <row r="506" spans="1:7" x14ac:dyDescent="0.2">
      <c r="A506" s="5" t="s">
        <v>1716</v>
      </c>
      <c r="B506" s="1">
        <v>45074</v>
      </c>
      <c r="C506" s="10">
        <v>66</v>
      </c>
      <c r="D506">
        <f>SUMIFS(data!$G$2:$G$15018,data!$H$2:$H$15018,Endirim!$A506,data!$D$2:$D$15018,Endirim!$B506)</f>
        <v>66</v>
      </c>
      <c r="E506" t="str">
        <f t="shared" si="14"/>
        <v>Endirim yoxdur</v>
      </c>
      <c r="F506" t="str">
        <f t="shared" si="15"/>
        <v/>
      </c>
      <c r="G506" t="str">
        <f>IF(F506="","",_xlfn.XLOOKUP(B506,data!$D$2:$D$15018,data!$F$2:$F$15018))</f>
        <v/>
      </c>
    </row>
    <row r="507" spans="1:7" x14ac:dyDescent="0.2">
      <c r="A507" s="5" t="s">
        <v>1464</v>
      </c>
      <c r="B507" s="1">
        <v>45078</v>
      </c>
      <c r="C507" s="10">
        <v>26</v>
      </c>
      <c r="D507">
        <f>SUMIFS(data!$G$2:$G$15018,data!$H$2:$H$15018,Endirim!$A507,data!$D$2:$D$15018,Endirim!$B507)</f>
        <v>26</v>
      </c>
      <c r="E507" t="str">
        <f t="shared" si="14"/>
        <v>Endirim yoxdur</v>
      </c>
      <c r="F507" t="str">
        <f t="shared" si="15"/>
        <v/>
      </c>
      <c r="G507" t="str">
        <f>IF(F507="","",_xlfn.XLOOKUP(B507,data!$D$2:$D$15018,data!$F$2:$F$15018))</f>
        <v/>
      </c>
    </row>
    <row r="508" spans="1:7" x14ac:dyDescent="0.2">
      <c r="A508" s="5" t="s">
        <v>1786</v>
      </c>
      <c r="B508" s="1">
        <v>45081</v>
      </c>
      <c r="C508" s="10">
        <v>65</v>
      </c>
      <c r="D508">
        <f>SUMIFS(data!$G$2:$G$15018,data!$H$2:$H$15018,Endirim!$A508,data!$D$2:$D$15018,Endirim!$B508)</f>
        <v>25</v>
      </c>
      <c r="E508" t="str">
        <f t="shared" si="14"/>
        <v>Endirim tətbiq edilsin</v>
      </c>
      <c r="F508" t="str">
        <f t="shared" si="15"/>
        <v>Jervis La Croce</v>
      </c>
      <c r="G508" t="str">
        <f>IF(F508="","",_xlfn.XLOOKUP(B508,data!$D$2:$D$15018,data!$F$2:$F$15018))</f>
        <v>OwnsMotorcycle</v>
      </c>
    </row>
    <row r="509" spans="1:7" x14ac:dyDescent="0.2">
      <c r="A509" s="5" t="s">
        <v>1854</v>
      </c>
      <c r="B509" s="1">
        <v>45080</v>
      </c>
      <c r="C509" s="10">
        <v>62</v>
      </c>
      <c r="D509">
        <f>SUMIFS(data!$G$2:$G$15018,data!$H$2:$H$15018,Endirim!$A509,data!$D$2:$D$15018,Endirim!$B509)</f>
        <v>62</v>
      </c>
      <c r="E509" t="str">
        <f t="shared" si="14"/>
        <v>Endirim yoxdur</v>
      </c>
      <c r="F509" t="str">
        <f t="shared" si="15"/>
        <v/>
      </c>
      <c r="G509" t="str">
        <f>IF(F509="","",_xlfn.XLOOKUP(B509,data!$D$2:$D$15018,data!$F$2:$F$15018))</f>
        <v/>
      </c>
    </row>
    <row r="510" spans="1:7" x14ac:dyDescent="0.2">
      <c r="A510" s="5" t="s">
        <v>1547</v>
      </c>
      <c r="B510" s="1">
        <v>45082</v>
      </c>
      <c r="C510" s="10">
        <v>62</v>
      </c>
      <c r="D510">
        <f>SUMIFS(data!$G$2:$G$15018,data!$H$2:$H$15018,Endirim!$A510,data!$D$2:$D$15018,Endirim!$B510)</f>
        <v>62</v>
      </c>
      <c r="E510" t="str">
        <f t="shared" si="14"/>
        <v>Endirim yoxdur</v>
      </c>
      <c r="F510" t="str">
        <f t="shared" si="15"/>
        <v/>
      </c>
      <c r="G510" t="str">
        <f>IF(F510="","",_xlfn.XLOOKUP(B510,data!$D$2:$D$15018,data!$F$2:$F$15018))</f>
        <v/>
      </c>
    </row>
    <row r="511" spans="1:7" x14ac:dyDescent="0.2">
      <c r="A511" s="5" t="s">
        <v>1742</v>
      </c>
      <c r="B511" s="1">
        <v>45083</v>
      </c>
      <c r="C511" s="10">
        <v>65</v>
      </c>
      <c r="D511">
        <f>SUMIFS(data!$G$2:$G$15018,data!$H$2:$H$15018,Endirim!$A511,data!$D$2:$D$15018,Endirim!$B511)</f>
        <v>22</v>
      </c>
      <c r="E511" t="str">
        <f t="shared" si="14"/>
        <v>Endirim tətbiq edilsin</v>
      </c>
      <c r="F511" t="str">
        <f t="shared" si="15"/>
        <v>Jesus Maharry</v>
      </c>
      <c r="G511" t="str">
        <f>IF(F511="","",_xlfn.XLOOKUP(B511,data!$D$2:$D$15018,data!$F$2:$F$15018))</f>
        <v>HandsetWebCapable</v>
      </c>
    </row>
    <row r="512" spans="1:7" x14ac:dyDescent="0.2">
      <c r="A512" s="5" t="s">
        <v>1788</v>
      </c>
      <c r="B512" s="1">
        <v>45075</v>
      </c>
      <c r="C512" s="10">
        <v>28</v>
      </c>
      <c r="D512">
        <f>SUMIFS(data!$G$2:$G$15018,data!$H$2:$H$15018,Endirim!$A512,data!$D$2:$D$15018,Endirim!$B512)</f>
        <v>13</v>
      </c>
      <c r="E512" t="str">
        <f t="shared" si="14"/>
        <v>Endirim tətbiq edilsin</v>
      </c>
      <c r="F512" t="str">
        <f t="shared" si="15"/>
        <v>Jesus Pountney</v>
      </c>
      <c r="G512" t="str">
        <f>IF(F512="","",_xlfn.XLOOKUP(B512,data!$D$2:$D$15018,data!$F$2:$F$15018))</f>
        <v>MaritalStatus</v>
      </c>
    </row>
    <row r="513" spans="1:7" x14ac:dyDescent="0.2">
      <c r="A513" s="5" t="s">
        <v>1680</v>
      </c>
      <c r="B513" s="1">
        <v>45084</v>
      </c>
      <c r="C513" s="10">
        <v>29</v>
      </c>
      <c r="D513">
        <f>SUMIFS(data!$G$2:$G$15018,data!$H$2:$H$15018,Endirim!$A513,data!$D$2:$D$15018,Endirim!$B513)</f>
        <v>29</v>
      </c>
      <c r="E513" t="str">
        <f t="shared" si="14"/>
        <v>Endirim yoxdur</v>
      </c>
      <c r="F513" t="str">
        <f t="shared" si="15"/>
        <v/>
      </c>
      <c r="G513" t="str">
        <f>IF(F513="","",_xlfn.XLOOKUP(B513,data!$D$2:$D$15018,data!$F$2:$F$15018))</f>
        <v/>
      </c>
    </row>
    <row r="514" spans="1:7" x14ac:dyDescent="0.2">
      <c r="A514" s="5" t="s">
        <v>1783</v>
      </c>
      <c r="B514" s="1">
        <v>45052</v>
      </c>
      <c r="C514" s="10">
        <v>62</v>
      </c>
      <c r="D514">
        <f>SUMIFS(data!$G$2:$G$15018,data!$H$2:$H$15018,Endirim!$A514,data!$D$2:$D$15018,Endirim!$B514)</f>
        <v>62</v>
      </c>
      <c r="E514" t="str">
        <f t="shared" si="14"/>
        <v>Endirim yoxdur</v>
      </c>
      <c r="F514" t="str">
        <f t="shared" si="15"/>
        <v/>
      </c>
      <c r="G514" t="str">
        <f>IF(F514="","",_xlfn.XLOOKUP(B514,data!$D$2:$D$15018,data!$F$2:$F$15018))</f>
        <v/>
      </c>
    </row>
    <row r="515" spans="1:7" x14ac:dyDescent="0.2">
      <c r="A515" s="5" t="s">
        <v>1190</v>
      </c>
      <c r="B515" s="1">
        <v>45081</v>
      </c>
      <c r="C515" s="10">
        <v>26</v>
      </c>
      <c r="D515">
        <f>SUMIFS(data!$G$2:$G$15018,data!$H$2:$H$15018,Endirim!$A515,data!$D$2:$D$15018,Endirim!$B515)</f>
        <v>26</v>
      </c>
      <c r="E515" t="str">
        <f t="shared" si="14"/>
        <v>Endirim yoxdur</v>
      </c>
      <c r="F515" t="str">
        <f t="shared" si="15"/>
        <v/>
      </c>
      <c r="G515" t="str">
        <f>IF(F515="","",_xlfn.XLOOKUP(B515,data!$D$2:$D$15018,data!$F$2:$F$15018))</f>
        <v/>
      </c>
    </row>
    <row r="516" spans="1:7" x14ac:dyDescent="0.2">
      <c r="A516" s="5" t="s">
        <v>1414</v>
      </c>
      <c r="B516" s="1">
        <v>45067</v>
      </c>
      <c r="C516" s="10">
        <v>27</v>
      </c>
      <c r="D516">
        <f>SUMIFS(data!$G$2:$G$15018,data!$H$2:$H$15018,Endirim!$A516,data!$D$2:$D$15018,Endirim!$B516)</f>
        <v>27</v>
      </c>
      <c r="E516" t="str">
        <f t="shared" si="14"/>
        <v>Endirim yoxdur</v>
      </c>
      <c r="F516" t="str">
        <f t="shared" si="15"/>
        <v/>
      </c>
      <c r="G516" t="str">
        <f>IF(F516="","",_xlfn.XLOOKUP(B516,data!$D$2:$D$15018,data!$F$2:$F$15018))</f>
        <v/>
      </c>
    </row>
    <row r="517" spans="1:7" x14ac:dyDescent="0.2">
      <c r="A517" s="5" t="s">
        <v>1385</v>
      </c>
      <c r="B517" s="1">
        <v>45069</v>
      </c>
      <c r="C517" s="10">
        <v>28</v>
      </c>
      <c r="D517">
        <f>SUMIFS(data!$G$2:$G$15018,data!$H$2:$H$15018,Endirim!$A517,data!$D$2:$D$15018,Endirim!$B517)</f>
        <v>28</v>
      </c>
      <c r="E517" t="str">
        <f t="shared" ref="E517:E580" si="16">IF(C517=D517, "Endirim yoxdur", "Endirim tətbiq edilsin")</f>
        <v>Endirim yoxdur</v>
      </c>
      <c r="F517" t="str">
        <f t="shared" ref="F517:F580" si="17">IF(E517="Endirim tətbiq edilsin",A517,"")</f>
        <v/>
      </c>
      <c r="G517" t="str">
        <f>IF(F517="","",_xlfn.XLOOKUP(B517,data!$D$2:$D$15018,data!$F$2:$F$15018))</f>
        <v/>
      </c>
    </row>
    <row r="518" spans="1:7" x14ac:dyDescent="0.2">
      <c r="A518" s="5" t="s">
        <v>1884</v>
      </c>
      <c r="B518" s="1">
        <v>45066</v>
      </c>
      <c r="C518" s="10">
        <v>75</v>
      </c>
      <c r="D518">
        <f>SUMIFS(data!$G$2:$G$15018,data!$H$2:$H$15018,Endirim!$A518,data!$D$2:$D$15018,Endirim!$B518)</f>
        <v>75</v>
      </c>
      <c r="E518" t="str">
        <f t="shared" si="16"/>
        <v>Endirim yoxdur</v>
      </c>
      <c r="F518" t="str">
        <f t="shared" si="17"/>
        <v/>
      </c>
      <c r="G518" t="str">
        <f>IF(F518="","",_xlfn.XLOOKUP(B518,data!$D$2:$D$15018,data!$F$2:$F$15018))</f>
        <v/>
      </c>
    </row>
    <row r="519" spans="1:7" x14ac:dyDescent="0.2">
      <c r="A519" s="5" t="s">
        <v>1018</v>
      </c>
      <c r="B519" s="1">
        <v>45082</v>
      </c>
      <c r="C519" s="10">
        <v>26</v>
      </c>
      <c r="D519">
        <f>SUMIFS(data!$G$2:$G$15018,data!$H$2:$H$15018,Endirim!$A519,data!$D$2:$D$15018,Endirim!$B519)</f>
        <v>25</v>
      </c>
      <c r="E519" t="str">
        <f t="shared" si="16"/>
        <v>Endirim tətbiq edilsin</v>
      </c>
      <c r="F519" t="str">
        <f t="shared" si="17"/>
        <v>Joeann Strewther</v>
      </c>
      <c r="G519" t="str">
        <f>IF(F519="","",_xlfn.XLOOKUP(B519,data!$D$2:$D$15018,data!$F$2:$F$15018))</f>
        <v>MaritalStatus</v>
      </c>
    </row>
    <row r="520" spans="1:7" x14ac:dyDescent="0.2">
      <c r="A520" s="5" t="s">
        <v>1308</v>
      </c>
      <c r="B520" s="1">
        <v>45080</v>
      </c>
      <c r="C520" s="10">
        <v>14</v>
      </c>
      <c r="D520">
        <f>SUMIFS(data!$G$2:$G$15018,data!$H$2:$H$15018,Endirim!$A520,data!$D$2:$D$15018,Endirim!$B520)</f>
        <v>14</v>
      </c>
      <c r="E520" t="str">
        <f t="shared" si="16"/>
        <v>Endirim yoxdur</v>
      </c>
      <c r="F520" t="str">
        <f t="shared" si="17"/>
        <v/>
      </c>
      <c r="G520" t="str">
        <f>IF(F520="","",_xlfn.XLOOKUP(B520,data!$D$2:$D$15018,data!$F$2:$F$15018))</f>
        <v/>
      </c>
    </row>
    <row r="521" spans="1:7" x14ac:dyDescent="0.2">
      <c r="A521" s="5" t="s">
        <v>1050</v>
      </c>
      <c r="B521" s="1">
        <v>45075</v>
      </c>
      <c r="C521" s="10">
        <v>66</v>
      </c>
      <c r="D521">
        <f>SUMIFS(data!$G$2:$G$15018,data!$H$2:$H$15018,Endirim!$A521,data!$D$2:$D$15018,Endirim!$B521)</f>
        <v>25</v>
      </c>
      <c r="E521" t="str">
        <f t="shared" si="16"/>
        <v>Endirim tətbiq edilsin</v>
      </c>
      <c r="F521" t="str">
        <f t="shared" si="17"/>
        <v>Jolene Shillan</v>
      </c>
      <c r="G521" t="str">
        <f>IF(F521="","",_xlfn.XLOOKUP(B521,data!$D$2:$D$15018,data!$F$2:$F$15018))</f>
        <v>MaritalStatus</v>
      </c>
    </row>
    <row r="522" spans="1:7" x14ac:dyDescent="0.2">
      <c r="A522" s="5" t="s">
        <v>1813</v>
      </c>
      <c r="B522" s="1">
        <v>45066</v>
      </c>
      <c r="C522" s="10">
        <v>26</v>
      </c>
      <c r="D522">
        <f>SUMIFS(data!$G$2:$G$15018,data!$H$2:$H$15018,Endirim!$A522,data!$D$2:$D$15018,Endirim!$B522)</f>
        <v>16</v>
      </c>
      <c r="E522" t="str">
        <f t="shared" si="16"/>
        <v>Endirim tətbiq edilsin</v>
      </c>
      <c r="F522" t="str">
        <f t="shared" si="17"/>
        <v>Jon Course</v>
      </c>
      <c r="G522" t="str">
        <f>IF(F522="","",_xlfn.XLOOKUP(B522,data!$D$2:$D$15018,data!$F$2:$F$15018))</f>
        <v>MaritalStatus</v>
      </c>
    </row>
    <row r="523" spans="1:7" x14ac:dyDescent="0.2">
      <c r="A523" s="5" t="s">
        <v>1513</v>
      </c>
      <c r="B523" s="1">
        <v>45080</v>
      </c>
      <c r="C523" s="10">
        <v>62</v>
      </c>
      <c r="D523">
        <f>SUMIFS(data!$G$2:$G$15018,data!$H$2:$H$15018,Endirim!$A523,data!$D$2:$D$15018,Endirim!$B523)</f>
        <v>22</v>
      </c>
      <c r="E523" t="str">
        <f t="shared" si="16"/>
        <v>Endirim tətbiq edilsin</v>
      </c>
      <c r="F523" t="str">
        <f t="shared" si="17"/>
        <v>Jonah Stone</v>
      </c>
      <c r="G523" t="str">
        <f>IF(F523="","",_xlfn.XLOOKUP(B523,data!$D$2:$D$15018,data!$F$2:$F$15018))</f>
        <v>OwnsComputer</v>
      </c>
    </row>
    <row r="524" spans="1:7" x14ac:dyDescent="0.2">
      <c r="A524" s="5" t="s">
        <v>1648</v>
      </c>
      <c r="B524" s="1">
        <v>45081</v>
      </c>
      <c r="C524" s="10">
        <v>26</v>
      </c>
      <c r="D524">
        <f>SUMIFS(data!$G$2:$G$15018,data!$H$2:$H$15018,Endirim!$A524,data!$D$2:$D$15018,Endirim!$B524)</f>
        <v>13</v>
      </c>
      <c r="E524" t="str">
        <f t="shared" si="16"/>
        <v>Endirim tətbiq edilsin</v>
      </c>
      <c r="F524" t="str">
        <f t="shared" si="17"/>
        <v>Jonas Gumbley</v>
      </c>
      <c r="G524" t="str">
        <f>IF(F524="","",_xlfn.XLOOKUP(B524,data!$D$2:$D$15018,data!$F$2:$F$15018))</f>
        <v>OwnsMotorcycle</v>
      </c>
    </row>
    <row r="525" spans="1:7" x14ac:dyDescent="0.2">
      <c r="A525" s="5" t="s">
        <v>1789</v>
      </c>
      <c r="B525" s="1">
        <v>45066</v>
      </c>
      <c r="C525" s="10">
        <v>14</v>
      </c>
      <c r="D525">
        <f>SUMIFS(data!$G$2:$G$15018,data!$H$2:$H$15018,Endirim!$A525,data!$D$2:$D$15018,Endirim!$B525)</f>
        <v>14</v>
      </c>
      <c r="E525" t="str">
        <f t="shared" si="16"/>
        <v>Endirim yoxdur</v>
      </c>
      <c r="F525" t="str">
        <f t="shared" si="17"/>
        <v/>
      </c>
      <c r="G525" t="str">
        <f>IF(F525="","",_xlfn.XLOOKUP(B525,data!$D$2:$D$15018,data!$F$2:$F$15018))</f>
        <v/>
      </c>
    </row>
    <row r="526" spans="1:7" x14ac:dyDescent="0.2">
      <c r="A526" s="5" t="s">
        <v>1198</v>
      </c>
      <c r="B526" s="1">
        <v>45074</v>
      </c>
      <c r="C526" s="10">
        <v>66</v>
      </c>
      <c r="D526">
        <f>SUMIFS(data!$G$2:$G$15018,data!$H$2:$H$15018,Endirim!$A526,data!$D$2:$D$15018,Endirim!$B526)</f>
        <v>66</v>
      </c>
      <c r="E526" t="str">
        <f t="shared" si="16"/>
        <v>Endirim yoxdur</v>
      </c>
      <c r="F526" t="str">
        <f t="shared" si="17"/>
        <v/>
      </c>
      <c r="G526" t="str">
        <f>IF(F526="","",_xlfn.XLOOKUP(B526,data!$D$2:$D$15018,data!$F$2:$F$15018))</f>
        <v/>
      </c>
    </row>
    <row r="527" spans="1:7" x14ac:dyDescent="0.2">
      <c r="A527" s="5" t="s">
        <v>1297</v>
      </c>
      <c r="B527" s="1">
        <v>45088</v>
      </c>
      <c r="C527" s="10">
        <v>62</v>
      </c>
      <c r="D527">
        <f>SUMIFS(data!$G$2:$G$15018,data!$H$2:$H$15018,Endirim!$A527,data!$D$2:$D$15018,Endirim!$B527)</f>
        <v>29</v>
      </c>
      <c r="E527" t="str">
        <f t="shared" si="16"/>
        <v>Endirim tətbiq edilsin</v>
      </c>
      <c r="F527" t="str">
        <f t="shared" si="17"/>
        <v>Judie Aleksashin</v>
      </c>
      <c r="G527" t="str">
        <f>IF(F527="","",_xlfn.XLOOKUP(B527,data!$D$2:$D$15018,data!$F$2:$F$15018))</f>
        <v>HasCreditCard</v>
      </c>
    </row>
    <row r="528" spans="1:7" x14ac:dyDescent="0.2">
      <c r="A528" s="5" t="s">
        <v>1886</v>
      </c>
      <c r="B528" s="1">
        <v>45061</v>
      </c>
      <c r="C528" s="10">
        <v>62</v>
      </c>
      <c r="D528">
        <f>SUMIFS(data!$G$2:$G$15018,data!$H$2:$H$15018,Endirim!$A528,data!$D$2:$D$15018,Endirim!$B528)</f>
        <v>10</v>
      </c>
      <c r="E528" t="str">
        <f t="shared" si="16"/>
        <v>Endirim tətbiq edilsin</v>
      </c>
      <c r="F528" t="str">
        <f t="shared" si="17"/>
        <v>Judon Dominey</v>
      </c>
      <c r="G528" t="str">
        <f>IF(F528="","",_xlfn.XLOOKUP(B528,data!$D$2:$D$15018,data!$F$2:$F$15018))</f>
        <v>RespondsToMailOffers</v>
      </c>
    </row>
    <row r="529" spans="1:7" x14ac:dyDescent="0.2">
      <c r="A529" s="5" t="s">
        <v>1428</v>
      </c>
      <c r="B529" s="1">
        <v>45080</v>
      </c>
      <c r="C529" s="10">
        <v>62</v>
      </c>
      <c r="D529">
        <f>SUMIFS(data!$G$2:$G$15018,data!$H$2:$H$15018,Endirim!$A529,data!$D$2:$D$15018,Endirim!$B529)</f>
        <v>27</v>
      </c>
      <c r="E529" t="str">
        <f t="shared" si="16"/>
        <v>Endirim tətbiq edilsin</v>
      </c>
      <c r="F529" t="str">
        <f t="shared" si="17"/>
        <v>Kally Hook</v>
      </c>
      <c r="G529" t="str">
        <f>IF(F529="","",_xlfn.XLOOKUP(B529,data!$D$2:$D$15018,data!$F$2:$F$15018))</f>
        <v>OwnsComputer</v>
      </c>
    </row>
    <row r="530" spans="1:7" x14ac:dyDescent="0.2">
      <c r="A530" s="5" t="s">
        <v>1627</v>
      </c>
      <c r="B530" s="1">
        <v>45072</v>
      </c>
      <c r="C530" s="10">
        <v>16</v>
      </c>
      <c r="D530">
        <f>SUMIFS(data!$G$2:$G$15018,data!$H$2:$H$15018,Endirim!$A530,data!$D$2:$D$15018,Endirim!$B530)</f>
        <v>16</v>
      </c>
      <c r="E530" t="str">
        <f t="shared" si="16"/>
        <v>Endirim yoxdur</v>
      </c>
      <c r="F530" t="str">
        <f t="shared" si="17"/>
        <v/>
      </c>
      <c r="G530" t="str">
        <f>IF(F530="","",_xlfn.XLOOKUP(B530,data!$D$2:$D$15018,data!$F$2:$F$15018))</f>
        <v/>
      </c>
    </row>
    <row r="531" spans="1:7" x14ac:dyDescent="0.2">
      <c r="A531" s="5" t="s">
        <v>1927</v>
      </c>
      <c r="B531" s="1">
        <v>45065</v>
      </c>
      <c r="C531" s="10">
        <v>75</v>
      </c>
      <c r="D531">
        <f>SUMIFS(data!$G$2:$G$15018,data!$H$2:$H$15018,Endirim!$A531,data!$D$2:$D$15018,Endirim!$B531)</f>
        <v>25</v>
      </c>
      <c r="E531" t="str">
        <f t="shared" si="16"/>
        <v>Endirim tətbiq edilsin</v>
      </c>
      <c r="F531" t="str">
        <f t="shared" si="17"/>
        <v>Karel McCaskill</v>
      </c>
      <c r="G531" t="str">
        <f>IF(F531="","",_xlfn.XLOOKUP(B531,data!$D$2:$D$15018,data!$F$2:$F$15018))</f>
        <v>HasCreditCard</v>
      </c>
    </row>
    <row r="532" spans="1:7" x14ac:dyDescent="0.2">
      <c r="A532" s="5" t="s">
        <v>1138</v>
      </c>
      <c r="B532" s="1">
        <v>45079</v>
      </c>
      <c r="C532" s="10">
        <v>75</v>
      </c>
      <c r="D532">
        <f>SUMIFS(data!$G$2:$G$15018,data!$H$2:$H$15018,Endirim!$A532,data!$D$2:$D$15018,Endirim!$B532)</f>
        <v>75</v>
      </c>
      <c r="E532" t="str">
        <f t="shared" si="16"/>
        <v>Endirim yoxdur</v>
      </c>
      <c r="F532" t="str">
        <f t="shared" si="17"/>
        <v/>
      </c>
      <c r="G532" t="str">
        <f>IF(F532="","",_xlfn.XLOOKUP(B532,data!$D$2:$D$15018,data!$F$2:$F$15018))</f>
        <v/>
      </c>
    </row>
    <row r="533" spans="1:7" x14ac:dyDescent="0.2">
      <c r="A533" s="5" t="s">
        <v>1180</v>
      </c>
      <c r="B533" s="1">
        <v>45058</v>
      </c>
      <c r="C533" s="10">
        <v>65</v>
      </c>
      <c r="D533">
        <f>SUMIFS(data!$G$2:$G$15018,data!$H$2:$H$15018,Endirim!$A533,data!$D$2:$D$15018,Endirim!$B533)</f>
        <v>65</v>
      </c>
      <c r="E533" t="str">
        <f t="shared" si="16"/>
        <v>Endirim yoxdur</v>
      </c>
      <c r="F533" t="str">
        <f t="shared" si="17"/>
        <v/>
      </c>
      <c r="G533" t="str">
        <f>IF(F533="","",_xlfn.XLOOKUP(B533,data!$D$2:$D$15018,data!$F$2:$F$15018))</f>
        <v/>
      </c>
    </row>
    <row r="534" spans="1:7" x14ac:dyDescent="0.2">
      <c r="A534" s="5" t="s">
        <v>1035</v>
      </c>
      <c r="B534" s="1">
        <v>45084</v>
      </c>
      <c r="C534" s="10">
        <v>62</v>
      </c>
      <c r="D534">
        <f>SUMIFS(data!$G$2:$G$15018,data!$H$2:$H$15018,Endirim!$A534,data!$D$2:$D$15018,Endirim!$B534)</f>
        <v>27</v>
      </c>
      <c r="E534" t="str">
        <f t="shared" si="16"/>
        <v>Endirim tətbiq edilsin</v>
      </c>
      <c r="F534" t="str">
        <f t="shared" si="17"/>
        <v>Kassia Dobney</v>
      </c>
      <c r="G534" t="str">
        <f>IF(F534="","",_xlfn.XLOOKUP(B534,data!$D$2:$D$15018,data!$F$2:$F$15018))</f>
        <v>MaritalStatus</v>
      </c>
    </row>
    <row r="535" spans="1:7" x14ac:dyDescent="0.2">
      <c r="A535" s="5" t="s">
        <v>1109</v>
      </c>
      <c r="B535" s="1">
        <v>45077</v>
      </c>
      <c r="C535" s="10">
        <v>75</v>
      </c>
      <c r="D535">
        <f>SUMIFS(data!$G$2:$G$15018,data!$H$2:$H$15018,Endirim!$A535,data!$D$2:$D$15018,Endirim!$B535)</f>
        <v>26</v>
      </c>
      <c r="E535" t="str">
        <f t="shared" si="16"/>
        <v>Endirim tətbiq edilsin</v>
      </c>
      <c r="F535" t="str">
        <f t="shared" si="17"/>
        <v>Katalin Liveley</v>
      </c>
      <c r="G535" t="str">
        <f>IF(F535="","",_xlfn.XLOOKUP(B535,data!$D$2:$D$15018,data!$F$2:$F$15018))</f>
        <v>MadeCallToRetentionTeam</v>
      </c>
    </row>
    <row r="536" spans="1:7" x14ac:dyDescent="0.2">
      <c r="A536" s="5" t="s">
        <v>1187</v>
      </c>
      <c r="B536" s="1">
        <v>45073</v>
      </c>
      <c r="C536" s="10">
        <v>65</v>
      </c>
      <c r="D536">
        <f>SUMIFS(data!$G$2:$G$15018,data!$H$2:$H$15018,Endirim!$A536,data!$D$2:$D$15018,Endirim!$B536)</f>
        <v>14</v>
      </c>
      <c r="E536" t="str">
        <f t="shared" si="16"/>
        <v>Endirim tətbiq edilsin</v>
      </c>
      <c r="F536" t="str">
        <f t="shared" si="17"/>
        <v>Katee Grahlman</v>
      </c>
      <c r="G536" t="str">
        <f>IF(F536="","",_xlfn.XLOOKUP(B536,data!$D$2:$D$15018,data!$F$2:$F$15018))</f>
        <v>NewCellphoneUser</v>
      </c>
    </row>
    <row r="537" spans="1:7" x14ac:dyDescent="0.2">
      <c r="A537" s="5" t="s">
        <v>1887</v>
      </c>
      <c r="B537" s="1">
        <v>45060</v>
      </c>
      <c r="C537" s="10">
        <v>66</v>
      </c>
      <c r="D537">
        <f>SUMIFS(data!$G$2:$G$15018,data!$H$2:$H$15018,Endirim!$A537,data!$D$2:$D$15018,Endirim!$B537)</f>
        <v>14</v>
      </c>
      <c r="E537" t="str">
        <f t="shared" si="16"/>
        <v>Endirim tətbiq edilsin</v>
      </c>
      <c r="F537" t="str">
        <f t="shared" si="17"/>
        <v>Katerina Gellier</v>
      </c>
      <c r="G537" t="str">
        <f>IF(F537="","",_xlfn.XLOOKUP(B537,data!$D$2:$D$15018,data!$F$2:$F$15018))</f>
        <v>RespondsToMailOffers</v>
      </c>
    </row>
    <row r="538" spans="1:7" x14ac:dyDescent="0.2">
      <c r="A538" s="5" t="s">
        <v>1003</v>
      </c>
      <c r="B538" s="1">
        <v>45068</v>
      </c>
      <c r="C538" s="10">
        <v>27</v>
      </c>
      <c r="D538">
        <f>SUMIFS(data!$G$2:$G$15018,data!$H$2:$H$15018,Endirim!$A538,data!$D$2:$D$15018,Endirim!$B538)</f>
        <v>27</v>
      </c>
      <c r="E538" t="str">
        <f t="shared" si="16"/>
        <v>Endirim yoxdur</v>
      </c>
      <c r="F538" t="str">
        <f t="shared" si="17"/>
        <v/>
      </c>
      <c r="G538" t="str">
        <f>IF(F538="","",_xlfn.XLOOKUP(B538,data!$D$2:$D$15018,data!$F$2:$F$15018))</f>
        <v/>
      </c>
    </row>
    <row r="539" spans="1:7" x14ac:dyDescent="0.2">
      <c r="A539" s="5" t="s">
        <v>1447</v>
      </c>
      <c r="B539" s="1">
        <v>45083</v>
      </c>
      <c r="C539" s="10">
        <v>62</v>
      </c>
      <c r="D539">
        <f>SUMIFS(data!$G$2:$G$15018,data!$H$2:$H$15018,Endirim!$A539,data!$D$2:$D$15018,Endirim!$B539)</f>
        <v>62</v>
      </c>
      <c r="E539" t="str">
        <f t="shared" si="16"/>
        <v>Endirim yoxdur</v>
      </c>
      <c r="F539" t="str">
        <f t="shared" si="17"/>
        <v/>
      </c>
      <c r="G539" t="str">
        <f>IF(F539="","",_xlfn.XLOOKUP(B539,data!$D$2:$D$15018,data!$F$2:$F$15018))</f>
        <v/>
      </c>
    </row>
    <row r="540" spans="1:7" x14ac:dyDescent="0.2">
      <c r="A540" s="5" t="s">
        <v>1720</v>
      </c>
      <c r="B540" s="1">
        <v>45065</v>
      </c>
      <c r="C540" s="10">
        <v>26</v>
      </c>
      <c r="D540">
        <f>SUMIFS(data!$G$2:$G$15018,data!$H$2:$H$15018,Endirim!$A540,data!$D$2:$D$15018,Endirim!$B540)</f>
        <v>26</v>
      </c>
      <c r="E540" t="str">
        <f t="shared" si="16"/>
        <v>Endirim yoxdur</v>
      </c>
      <c r="F540" t="str">
        <f t="shared" si="17"/>
        <v/>
      </c>
      <c r="G540" t="str">
        <f>IF(F540="","",_xlfn.XLOOKUP(B540,data!$D$2:$D$15018,data!$F$2:$F$15018))</f>
        <v/>
      </c>
    </row>
    <row r="541" spans="1:7" x14ac:dyDescent="0.2">
      <c r="A541" s="5" t="s">
        <v>1151</v>
      </c>
      <c r="B541" s="1">
        <v>45059</v>
      </c>
      <c r="C541" s="10">
        <v>75</v>
      </c>
      <c r="D541">
        <f>SUMIFS(data!$G$2:$G$15018,data!$H$2:$H$15018,Endirim!$A541,data!$D$2:$D$15018,Endirim!$B541)</f>
        <v>75</v>
      </c>
      <c r="E541" t="str">
        <f t="shared" si="16"/>
        <v>Endirim yoxdur</v>
      </c>
      <c r="F541" t="str">
        <f t="shared" si="17"/>
        <v/>
      </c>
      <c r="G541" t="str">
        <f>IF(F541="","",_xlfn.XLOOKUP(B541,data!$D$2:$D$15018,data!$F$2:$F$15018))</f>
        <v/>
      </c>
    </row>
    <row r="542" spans="1:7" x14ac:dyDescent="0.2">
      <c r="A542" s="5" t="s">
        <v>1585</v>
      </c>
      <c r="B542" s="1">
        <v>45063</v>
      </c>
      <c r="C542" s="10">
        <v>66</v>
      </c>
      <c r="D542">
        <f>SUMIFS(data!$G$2:$G$15018,data!$H$2:$H$15018,Endirim!$A542,data!$D$2:$D$15018,Endirim!$B542)</f>
        <v>28</v>
      </c>
      <c r="E542" t="str">
        <f t="shared" si="16"/>
        <v>Endirim tətbiq edilsin</v>
      </c>
      <c r="F542" t="str">
        <f t="shared" si="17"/>
        <v>Katine Bravington</v>
      </c>
      <c r="G542" t="str">
        <f>IF(F542="","",_xlfn.XLOOKUP(B542,data!$D$2:$D$15018,data!$F$2:$F$15018))</f>
        <v>HandsetRefurbished</v>
      </c>
    </row>
    <row r="543" spans="1:7" x14ac:dyDescent="0.2">
      <c r="A543" s="5" t="s">
        <v>1522</v>
      </c>
      <c r="B543" s="1">
        <v>45070</v>
      </c>
      <c r="C543" s="10">
        <v>13</v>
      </c>
      <c r="D543">
        <f>SUMIFS(data!$G$2:$G$15018,data!$H$2:$H$15018,Endirim!$A543,data!$D$2:$D$15018,Endirim!$B543)</f>
        <v>13</v>
      </c>
      <c r="E543" t="str">
        <f t="shared" si="16"/>
        <v>Endirim yoxdur</v>
      </c>
      <c r="F543" t="str">
        <f t="shared" si="17"/>
        <v/>
      </c>
      <c r="G543" t="str">
        <f>IF(F543="","",_xlfn.XLOOKUP(B543,data!$D$2:$D$15018,data!$F$2:$F$15018))</f>
        <v/>
      </c>
    </row>
    <row r="544" spans="1:7" x14ac:dyDescent="0.2">
      <c r="A544" s="5" t="s">
        <v>1540</v>
      </c>
      <c r="B544" s="1">
        <v>45078</v>
      </c>
      <c r="C544" s="10">
        <v>65</v>
      </c>
      <c r="D544">
        <f>SUMIFS(data!$G$2:$G$15018,data!$H$2:$H$15018,Endirim!$A544,data!$D$2:$D$15018,Endirim!$B544)</f>
        <v>65</v>
      </c>
      <c r="E544" t="str">
        <f t="shared" si="16"/>
        <v>Endirim yoxdur</v>
      </c>
      <c r="F544" t="str">
        <f t="shared" si="17"/>
        <v/>
      </c>
      <c r="G544" t="str">
        <f>IF(F544="","",_xlfn.XLOOKUP(B544,data!$D$2:$D$15018,data!$F$2:$F$15018))</f>
        <v/>
      </c>
    </row>
    <row r="545" spans="1:7" x14ac:dyDescent="0.2">
      <c r="A545" s="5" t="s">
        <v>1232</v>
      </c>
      <c r="B545" s="1">
        <v>45060</v>
      </c>
      <c r="C545" s="10">
        <v>75</v>
      </c>
      <c r="D545">
        <f>SUMIFS(data!$G$2:$G$15018,data!$H$2:$H$15018,Endirim!$A545,data!$D$2:$D$15018,Endirim!$B545)</f>
        <v>16</v>
      </c>
      <c r="E545" t="str">
        <f t="shared" si="16"/>
        <v>Endirim tətbiq edilsin</v>
      </c>
      <c r="F545" t="str">
        <f t="shared" si="17"/>
        <v>Kellby Pumphrey</v>
      </c>
      <c r="G545" t="str">
        <f>IF(F545="","",_xlfn.XLOOKUP(B545,data!$D$2:$D$15018,data!$F$2:$F$15018))</f>
        <v>RespondsToMailOffers</v>
      </c>
    </row>
    <row r="546" spans="1:7" x14ac:dyDescent="0.2">
      <c r="A546" s="5" t="s">
        <v>1081</v>
      </c>
      <c r="B546" s="1">
        <v>45084</v>
      </c>
      <c r="C546" s="10">
        <v>75</v>
      </c>
      <c r="D546">
        <f>SUMIFS(data!$G$2:$G$15018,data!$H$2:$H$15018,Endirim!$A546,data!$D$2:$D$15018,Endirim!$B546)</f>
        <v>26</v>
      </c>
      <c r="E546" t="str">
        <f t="shared" si="16"/>
        <v>Endirim tətbiq edilsin</v>
      </c>
      <c r="F546" t="str">
        <f t="shared" si="17"/>
        <v>Kellie Rubinivitz</v>
      </c>
      <c r="G546" t="str">
        <f>IF(F546="","",_xlfn.XLOOKUP(B546,data!$D$2:$D$15018,data!$F$2:$F$15018))</f>
        <v>MaritalStatus</v>
      </c>
    </row>
    <row r="547" spans="1:7" x14ac:dyDescent="0.2">
      <c r="A547" s="5" t="s">
        <v>1493</v>
      </c>
      <c r="B547" s="1">
        <v>45060</v>
      </c>
      <c r="C547" s="10">
        <v>66</v>
      </c>
      <c r="D547">
        <f>SUMIFS(data!$G$2:$G$15018,data!$H$2:$H$15018,Endirim!$A547,data!$D$2:$D$15018,Endirim!$B547)</f>
        <v>28</v>
      </c>
      <c r="E547" t="str">
        <f t="shared" si="16"/>
        <v>Endirim tətbiq edilsin</v>
      </c>
      <c r="F547" t="str">
        <f t="shared" si="17"/>
        <v>Kenn Seefus</v>
      </c>
      <c r="G547" t="str">
        <f>IF(F547="","",_xlfn.XLOOKUP(B547,data!$D$2:$D$15018,data!$F$2:$F$15018))</f>
        <v>RespondsToMailOffers</v>
      </c>
    </row>
    <row r="548" spans="1:7" x14ac:dyDescent="0.2">
      <c r="A548" s="5" t="s">
        <v>1314</v>
      </c>
      <c r="B548" s="1">
        <v>45086</v>
      </c>
      <c r="C548" s="10">
        <v>62</v>
      </c>
      <c r="D548">
        <f>SUMIFS(data!$G$2:$G$15018,data!$H$2:$H$15018,Endirim!$A548,data!$D$2:$D$15018,Endirim!$B548)</f>
        <v>29</v>
      </c>
      <c r="E548" t="str">
        <f t="shared" si="16"/>
        <v>Endirim tətbiq edilsin</v>
      </c>
      <c r="F548" t="str">
        <f t="shared" si="17"/>
        <v>Kenny Kiledal</v>
      </c>
      <c r="G548" t="str">
        <f>IF(F548="","",_xlfn.XLOOKUP(B548,data!$D$2:$D$15018,data!$F$2:$F$15018))</f>
        <v>NotNewCellphoneUser</v>
      </c>
    </row>
    <row r="549" spans="1:7" x14ac:dyDescent="0.2">
      <c r="A549" s="5" t="s">
        <v>1158</v>
      </c>
      <c r="B549" s="1">
        <v>45085</v>
      </c>
      <c r="C549" s="10">
        <v>29</v>
      </c>
      <c r="D549">
        <f>SUMIFS(data!$G$2:$G$15018,data!$H$2:$H$15018,Endirim!$A549,data!$D$2:$D$15018,Endirim!$B549)</f>
        <v>29</v>
      </c>
      <c r="E549" t="str">
        <f t="shared" si="16"/>
        <v>Endirim yoxdur</v>
      </c>
      <c r="F549" t="str">
        <f t="shared" si="17"/>
        <v/>
      </c>
      <c r="G549" t="str">
        <f>IF(F549="","",_xlfn.XLOOKUP(B549,data!$D$2:$D$15018,data!$F$2:$F$15018))</f>
        <v/>
      </c>
    </row>
    <row r="550" spans="1:7" x14ac:dyDescent="0.2">
      <c r="A550" s="5" t="s">
        <v>1323</v>
      </c>
      <c r="B550" s="1">
        <v>45057</v>
      </c>
      <c r="C550" s="10">
        <v>66</v>
      </c>
      <c r="D550">
        <f>SUMIFS(data!$G$2:$G$15018,data!$H$2:$H$15018,Endirim!$A550,data!$D$2:$D$15018,Endirim!$B550)</f>
        <v>66</v>
      </c>
      <c r="E550" t="str">
        <f t="shared" si="16"/>
        <v>Endirim yoxdur</v>
      </c>
      <c r="F550" t="str">
        <f t="shared" si="17"/>
        <v/>
      </c>
      <c r="G550" t="str">
        <f>IF(F550="","",_xlfn.XLOOKUP(B550,data!$D$2:$D$15018,data!$F$2:$F$15018))</f>
        <v/>
      </c>
    </row>
    <row r="551" spans="1:7" x14ac:dyDescent="0.2">
      <c r="A551" s="5" t="s">
        <v>1914</v>
      </c>
      <c r="B551" s="1">
        <v>45078</v>
      </c>
      <c r="C551" s="10">
        <v>27</v>
      </c>
      <c r="D551">
        <f>SUMIFS(data!$G$2:$G$15018,data!$H$2:$H$15018,Endirim!$A551,data!$D$2:$D$15018,Endirim!$B551)</f>
        <v>27</v>
      </c>
      <c r="E551" t="str">
        <f t="shared" si="16"/>
        <v>Endirim yoxdur</v>
      </c>
      <c r="F551" t="str">
        <f t="shared" si="17"/>
        <v/>
      </c>
      <c r="G551" t="str">
        <f>IF(F551="","",_xlfn.XLOOKUP(B551,data!$D$2:$D$15018,data!$F$2:$F$15018))</f>
        <v/>
      </c>
    </row>
    <row r="552" spans="1:7" x14ac:dyDescent="0.2">
      <c r="A552" s="5" t="s">
        <v>1702</v>
      </c>
      <c r="B552" s="1">
        <v>45085</v>
      </c>
      <c r="C552" s="10">
        <v>62</v>
      </c>
      <c r="D552">
        <f>SUMIFS(data!$G$2:$G$15018,data!$H$2:$H$15018,Endirim!$A552,data!$D$2:$D$15018,Endirim!$B552)</f>
        <v>62</v>
      </c>
      <c r="E552" t="str">
        <f t="shared" si="16"/>
        <v>Endirim yoxdur</v>
      </c>
      <c r="F552" t="str">
        <f t="shared" si="17"/>
        <v/>
      </c>
      <c r="G552" t="str">
        <f>IF(F552="","",_xlfn.XLOOKUP(B552,data!$D$2:$D$15018,data!$F$2:$F$15018))</f>
        <v/>
      </c>
    </row>
    <row r="553" spans="1:7" x14ac:dyDescent="0.2">
      <c r="A553" s="5" t="s">
        <v>1696</v>
      </c>
      <c r="B553" s="1">
        <v>45062</v>
      </c>
      <c r="C553" s="10">
        <v>26</v>
      </c>
      <c r="D553">
        <f>SUMIFS(data!$G$2:$G$15018,data!$H$2:$H$15018,Endirim!$A553,data!$D$2:$D$15018,Endirim!$B553)</f>
        <v>14</v>
      </c>
      <c r="E553" t="str">
        <f t="shared" si="16"/>
        <v>Endirim tətbiq edilsin</v>
      </c>
      <c r="F553" t="str">
        <f t="shared" si="17"/>
        <v>Ki Gresswell</v>
      </c>
      <c r="G553" t="str">
        <f>IF(F553="","",_xlfn.XLOOKUP(B553,data!$D$2:$D$15018,data!$F$2:$F$15018))</f>
        <v>Homeownership</v>
      </c>
    </row>
    <row r="554" spans="1:7" x14ac:dyDescent="0.2">
      <c r="A554" s="5" t="s">
        <v>1583</v>
      </c>
      <c r="B554" s="1">
        <v>45078</v>
      </c>
      <c r="C554" s="10">
        <v>66</v>
      </c>
      <c r="D554">
        <f>SUMIFS(data!$G$2:$G$15018,data!$H$2:$H$15018,Endirim!$A554,data!$D$2:$D$15018,Endirim!$B554)</f>
        <v>25</v>
      </c>
      <c r="E554" t="str">
        <f t="shared" si="16"/>
        <v>Endirim tətbiq edilsin</v>
      </c>
      <c r="F554" t="str">
        <f t="shared" si="17"/>
        <v>Kial Mangon</v>
      </c>
      <c r="G554" t="str">
        <f>IF(F554="","",_xlfn.XLOOKUP(B554,data!$D$2:$D$15018,data!$F$2:$F$15018))</f>
        <v>Homeownership</v>
      </c>
    </row>
    <row r="555" spans="1:7" x14ac:dyDescent="0.2">
      <c r="A555" s="5" t="s">
        <v>1445</v>
      </c>
      <c r="B555" s="1">
        <v>45060</v>
      </c>
      <c r="C555" s="10">
        <v>75</v>
      </c>
      <c r="D555">
        <f>SUMIFS(data!$G$2:$G$15018,data!$H$2:$H$15018,Endirim!$A555,data!$D$2:$D$15018,Endirim!$B555)</f>
        <v>85</v>
      </c>
      <c r="E555" t="str">
        <f t="shared" si="16"/>
        <v>Endirim tətbiq edilsin</v>
      </c>
      <c r="F555" t="str">
        <f t="shared" si="17"/>
        <v>Killian O'Donnell</v>
      </c>
      <c r="G555" t="str">
        <f>IF(F555="","",_xlfn.XLOOKUP(B555,data!$D$2:$D$15018,data!$F$2:$F$15018))</f>
        <v>RespondsToMailOffers</v>
      </c>
    </row>
    <row r="556" spans="1:7" x14ac:dyDescent="0.2">
      <c r="A556" s="5" t="s">
        <v>1955</v>
      </c>
      <c r="B556" s="1">
        <v>45062</v>
      </c>
      <c r="C556" s="10">
        <v>65</v>
      </c>
      <c r="D556">
        <f>SUMIFS(data!$G$2:$G$15018,data!$H$2:$H$15018,Endirim!$A556,data!$D$2:$D$15018,Endirim!$B556)</f>
        <v>65</v>
      </c>
      <c r="E556" t="str">
        <f t="shared" si="16"/>
        <v>Endirim yoxdur</v>
      </c>
      <c r="F556" t="str">
        <f t="shared" si="17"/>
        <v/>
      </c>
      <c r="G556" t="str">
        <f>IF(F556="","",_xlfn.XLOOKUP(B556,data!$D$2:$D$15018,data!$F$2:$F$15018))</f>
        <v/>
      </c>
    </row>
    <row r="557" spans="1:7" x14ac:dyDescent="0.2">
      <c r="A557" s="5" t="s">
        <v>1642</v>
      </c>
      <c r="B557" s="1">
        <v>45064</v>
      </c>
      <c r="C557" s="10">
        <v>62</v>
      </c>
      <c r="D557">
        <f>SUMIFS(data!$G$2:$G$15018,data!$H$2:$H$15018,Endirim!$A557,data!$D$2:$D$15018,Endirim!$B557)</f>
        <v>29</v>
      </c>
      <c r="E557" t="str">
        <f t="shared" si="16"/>
        <v>Endirim tətbiq edilsin</v>
      </c>
      <c r="F557" t="str">
        <f t="shared" si="17"/>
        <v>Kimbra Beddoe</v>
      </c>
      <c r="G557" t="str">
        <f>IF(F557="","",_xlfn.XLOOKUP(B557,data!$D$2:$D$15018,data!$F$2:$F$15018))</f>
        <v>RespondsToMailOffers</v>
      </c>
    </row>
    <row r="558" spans="1:7" x14ac:dyDescent="0.2">
      <c r="A558" s="5" t="s">
        <v>1074</v>
      </c>
      <c r="B558" s="1">
        <v>45089</v>
      </c>
      <c r="C558" s="10">
        <v>66</v>
      </c>
      <c r="D558">
        <f>SUMIFS(data!$G$2:$G$15018,data!$H$2:$H$15018,Endirim!$A558,data!$D$2:$D$15018,Endirim!$B558)</f>
        <v>66</v>
      </c>
      <c r="E558" t="str">
        <f t="shared" si="16"/>
        <v>Endirim yoxdur</v>
      </c>
      <c r="F558" t="str">
        <f t="shared" si="17"/>
        <v/>
      </c>
      <c r="G558" t="str">
        <f>IF(F558="","",_xlfn.XLOOKUP(B558,data!$D$2:$D$15018,data!$F$2:$F$15018))</f>
        <v/>
      </c>
    </row>
    <row r="559" spans="1:7" x14ac:dyDescent="0.2">
      <c r="A559" s="5" t="s">
        <v>1265</v>
      </c>
      <c r="B559" s="1">
        <v>45079</v>
      </c>
      <c r="C559" s="10">
        <v>65</v>
      </c>
      <c r="D559">
        <f>SUMIFS(data!$G$2:$G$15018,data!$H$2:$H$15018,Endirim!$A559,data!$D$2:$D$15018,Endirim!$B559)</f>
        <v>65</v>
      </c>
      <c r="E559" t="str">
        <f t="shared" si="16"/>
        <v>Endirim yoxdur</v>
      </c>
      <c r="F559" t="str">
        <f t="shared" si="17"/>
        <v/>
      </c>
      <c r="G559" t="str">
        <f>IF(F559="","",_xlfn.XLOOKUP(B559,data!$D$2:$D$15018,data!$F$2:$F$15018))</f>
        <v/>
      </c>
    </row>
    <row r="560" spans="1:7" x14ac:dyDescent="0.2">
      <c r="A560" s="5" t="s">
        <v>1578</v>
      </c>
      <c r="B560" s="1">
        <v>45080</v>
      </c>
      <c r="C560" s="10">
        <v>27</v>
      </c>
      <c r="D560">
        <f>SUMIFS(data!$G$2:$G$15018,data!$H$2:$H$15018,Endirim!$A560,data!$D$2:$D$15018,Endirim!$B560)</f>
        <v>27</v>
      </c>
      <c r="E560" t="str">
        <f t="shared" si="16"/>
        <v>Endirim yoxdur</v>
      </c>
      <c r="F560" t="str">
        <f t="shared" si="17"/>
        <v/>
      </c>
      <c r="G560" t="str">
        <f>IF(F560="","",_xlfn.XLOOKUP(B560,data!$D$2:$D$15018,data!$F$2:$F$15018))</f>
        <v/>
      </c>
    </row>
    <row r="561" spans="1:7" x14ac:dyDescent="0.2">
      <c r="A561" s="5" t="s">
        <v>1678</v>
      </c>
      <c r="B561" s="1">
        <v>45085</v>
      </c>
      <c r="C561" s="10">
        <v>27</v>
      </c>
      <c r="D561">
        <f>SUMIFS(data!$G$2:$G$15018,data!$H$2:$H$15018,Endirim!$A561,data!$D$2:$D$15018,Endirim!$B561)</f>
        <v>25</v>
      </c>
      <c r="E561" t="str">
        <f t="shared" si="16"/>
        <v>Endirim tətbiq edilsin</v>
      </c>
      <c r="F561" t="str">
        <f t="shared" si="17"/>
        <v>Koressa Burril</v>
      </c>
      <c r="G561" t="str">
        <f>IF(F561="","",_xlfn.XLOOKUP(B561,data!$D$2:$D$15018,data!$F$2:$F$15018))</f>
        <v>RVOwner</v>
      </c>
    </row>
    <row r="562" spans="1:7" x14ac:dyDescent="0.2">
      <c r="A562" s="5" t="s">
        <v>1350</v>
      </c>
      <c r="B562" s="1">
        <v>45070</v>
      </c>
      <c r="C562" s="10">
        <v>22</v>
      </c>
      <c r="D562">
        <f>SUMIFS(data!$G$2:$G$15018,data!$H$2:$H$15018,Endirim!$A562,data!$D$2:$D$15018,Endirim!$B562)</f>
        <v>14</v>
      </c>
      <c r="E562" t="str">
        <f t="shared" si="16"/>
        <v>Endirim tətbiq edilsin</v>
      </c>
      <c r="F562" t="str">
        <f t="shared" si="17"/>
        <v>Krista Martinovsky</v>
      </c>
      <c r="G562" t="str">
        <f>IF(F562="","",_xlfn.XLOOKUP(B562,data!$D$2:$D$15018,data!$F$2:$F$15018))</f>
        <v>MaritalStatus</v>
      </c>
    </row>
    <row r="563" spans="1:7" x14ac:dyDescent="0.2">
      <c r="A563" s="5" t="s">
        <v>1316</v>
      </c>
      <c r="B563" s="1">
        <v>45053</v>
      </c>
      <c r="C563" s="10">
        <v>26</v>
      </c>
      <c r="D563">
        <f>SUMIFS(data!$G$2:$G$15018,data!$H$2:$H$15018,Endirim!$A563,data!$D$2:$D$15018,Endirim!$B563)</f>
        <v>26</v>
      </c>
      <c r="E563" t="str">
        <f t="shared" si="16"/>
        <v>Endirim yoxdur</v>
      </c>
      <c r="F563" t="str">
        <f t="shared" si="17"/>
        <v/>
      </c>
      <c r="G563" t="str">
        <f>IF(F563="","",_xlfn.XLOOKUP(B563,data!$D$2:$D$15018,data!$F$2:$F$15018))</f>
        <v/>
      </c>
    </row>
    <row r="564" spans="1:7" x14ac:dyDescent="0.2">
      <c r="A564" s="5" t="s">
        <v>1124</v>
      </c>
      <c r="B564" s="1">
        <v>45060</v>
      </c>
      <c r="C564" s="10">
        <v>66</v>
      </c>
      <c r="D564">
        <f>SUMIFS(data!$G$2:$G$15018,data!$H$2:$H$15018,Endirim!$A564,data!$D$2:$D$15018,Endirim!$B564)</f>
        <v>88</v>
      </c>
      <c r="E564" t="str">
        <f t="shared" si="16"/>
        <v>Endirim tətbiq edilsin</v>
      </c>
      <c r="F564" t="str">
        <f t="shared" si="17"/>
        <v>Ky Baum</v>
      </c>
      <c r="G564" t="str">
        <f>IF(F564="","",_xlfn.XLOOKUP(B564,data!$D$2:$D$15018,data!$F$2:$F$15018))</f>
        <v>RespondsToMailOffers</v>
      </c>
    </row>
    <row r="565" spans="1:7" x14ac:dyDescent="0.2">
      <c r="A565" s="5" t="s">
        <v>1009</v>
      </c>
      <c r="B565" s="1">
        <v>45086</v>
      </c>
      <c r="C565" s="10">
        <v>62</v>
      </c>
      <c r="D565">
        <f>SUMIFS(data!$G$2:$G$15018,data!$H$2:$H$15018,Endirim!$A565,data!$D$2:$D$15018,Endirim!$B565)</f>
        <v>62</v>
      </c>
      <c r="E565" t="str">
        <f t="shared" si="16"/>
        <v>Endirim yoxdur</v>
      </c>
      <c r="F565" t="str">
        <f t="shared" si="17"/>
        <v/>
      </c>
      <c r="G565" t="str">
        <f>IF(F565="","",_xlfn.XLOOKUP(B565,data!$D$2:$D$15018,data!$F$2:$F$15018))</f>
        <v/>
      </c>
    </row>
    <row r="566" spans="1:7" x14ac:dyDescent="0.2">
      <c r="A566" s="5" t="s">
        <v>996</v>
      </c>
      <c r="B566" s="1">
        <v>45058</v>
      </c>
      <c r="C566" s="10">
        <v>65</v>
      </c>
      <c r="D566">
        <f>SUMIFS(data!$G$2:$G$15018,data!$H$2:$H$15018,Endirim!$A566,data!$D$2:$D$15018,Endirim!$B566)</f>
        <v>16</v>
      </c>
      <c r="E566" t="str">
        <f t="shared" si="16"/>
        <v>Endirim tətbiq edilsin</v>
      </c>
      <c r="F566" t="str">
        <f t="shared" si="17"/>
        <v>Kylen Stanluck</v>
      </c>
      <c r="G566" t="str">
        <f>IF(F566="","",_xlfn.XLOOKUP(B566,data!$D$2:$D$15018,data!$F$2:$F$15018))</f>
        <v>MadeCallToRetentionTeam</v>
      </c>
    </row>
    <row r="567" spans="1:7" x14ac:dyDescent="0.2">
      <c r="A567" s="5" t="s">
        <v>1919</v>
      </c>
      <c r="B567" s="1">
        <v>45071</v>
      </c>
      <c r="C567" s="10">
        <v>62</v>
      </c>
      <c r="D567">
        <f>SUMIFS(data!$G$2:$G$15018,data!$H$2:$H$15018,Endirim!$A567,data!$D$2:$D$15018,Endirim!$B567)</f>
        <v>29</v>
      </c>
      <c r="E567" t="str">
        <f t="shared" si="16"/>
        <v>Endirim tətbiq edilsin</v>
      </c>
      <c r="F567" t="str">
        <f t="shared" si="17"/>
        <v>Kynthia Lemme</v>
      </c>
      <c r="G567" t="str">
        <f>IF(F567="","",_xlfn.XLOOKUP(B567,data!$D$2:$D$15018,data!$F$2:$F$15018))</f>
        <v>OwnsComputer</v>
      </c>
    </row>
    <row r="568" spans="1:7" x14ac:dyDescent="0.2">
      <c r="A568" s="5" t="s">
        <v>1423</v>
      </c>
      <c r="B568" s="1">
        <v>45078</v>
      </c>
      <c r="C568" s="10">
        <v>27</v>
      </c>
      <c r="D568">
        <f>SUMIFS(data!$G$2:$G$15018,data!$H$2:$H$15018,Endirim!$A568,data!$D$2:$D$15018,Endirim!$B568)</f>
        <v>27</v>
      </c>
      <c r="E568" t="str">
        <f t="shared" si="16"/>
        <v>Endirim yoxdur</v>
      </c>
      <c r="F568" t="str">
        <f t="shared" si="17"/>
        <v/>
      </c>
      <c r="G568" t="str">
        <f>IF(F568="","",_xlfn.XLOOKUP(B568,data!$D$2:$D$15018,data!$F$2:$F$15018))</f>
        <v/>
      </c>
    </row>
    <row r="569" spans="1:7" x14ac:dyDescent="0.2">
      <c r="A569" s="5" t="s">
        <v>1333</v>
      </c>
      <c r="B569" s="1">
        <v>45060</v>
      </c>
      <c r="C569" s="10">
        <v>75</v>
      </c>
      <c r="D569">
        <f>SUMIFS(data!$G$2:$G$15018,data!$H$2:$H$15018,Endirim!$A569,data!$D$2:$D$15018,Endirim!$B569)</f>
        <v>26</v>
      </c>
      <c r="E569" t="str">
        <f t="shared" si="16"/>
        <v>Endirim tətbiq edilsin</v>
      </c>
      <c r="F569" t="str">
        <f t="shared" si="17"/>
        <v>Lamont Astlatt</v>
      </c>
      <c r="G569" t="str">
        <f>IF(F569="","",_xlfn.XLOOKUP(B569,data!$D$2:$D$15018,data!$F$2:$F$15018))</f>
        <v>RespondsToMailOffers</v>
      </c>
    </row>
    <row r="570" spans="1:7" x14ac:dyDescent="0.2">
      <c r="A570" s="5" t="s">
        <v>1814</v>
      </c>
      <c r="B570" s="1">
        <v>45065</v>
      </c>
      <c r="C570" s="10">
        <v>26</v>
      </c>
      <c r="D570">
        <f>SUMIFS(data!$G$2:$G$15018,data!$H$2:$H$15018,Endirim!$A570,data!$D$2:$D$15018,Endirim!$B570)</f>
        <v>26</v>
      </c>
      <c r="E570" t="str">
        <f t="shared" si="16"/>
        <v>Endirim yoxdur</v>
      </c>
      <c r="F570" t="str">
        <f t="shared" si="17"/>
        <v/>
      </c>
      <c r="G570" t="str">
        <f>IF(F570="","",_xlfn.XLOOKUP(B570,data!$D$2:$D$15018,data!$F$2:$F$15018))</f>
        <v/>
      </c>
    </row>
    <row r="571" spans="1:7" x14ac:dyDescent="0.2">
      <c r="A571" s="5" t="s">
        <v>1651</v>
      </c>
      <c r="B571" s="1">
        <v>45081</v>
      </c>
      <c r="C571" s="10">
        <v>75</v>
      </c>
      <c r="D571">
        <f>SUMIFS(data!$G$2:$G$15018,data!$H$2:$H$15018,Endirim!$A571,data!$D$2:$D$15018,Endirim!$B571)</f>
        <v>75</v>
      </c>
      <c r="E571" t="str">
        <f t="shared" si="16"/>
        <v>Endirim yoxdur</v>
      </c>
      <c r="F571" t="str">
        <f t="shared" si="17"/>
        <v/>
      </c>
      <c r="G571" t="str">
        <f>IF(F571="","",_xlfn.XLOOKUP(B571,data!$D$2:$D$15018,data!$F$2:$F$15018))</f>
        <v/>
      </c>
    </row>
    <row r="572" spans="1:7" x14ac:dyDescent="0.2">
      <c r="A572" s="5" t="s">
        <v>1811</v>
      </c>
      <c r="B572" s="1">
        <v>45078</v>
      </c>
      <c r="C572" s="10">
        <v>62</v>
      </c>
      <c r="D572">
        <f>SUMIFS(data!$G$2:$G$15018,data!$H$2:$H$15018,Endirim!$A572,data!$D$2:$D$15018,Endirim!$B572)</f>
        <v>25</v>
      </c>
      <c r="E572" t="str">
        <f t="shared" si="16"/>
        <v>Endirim tətbiq edilsin</v>
      </c>
      <c r="F572" t="str">
        <f t="shared" si="17"/>
        <v>Lauree Rymmer</v>
      </c>
      <c r="G572" t="str">
        <f>IF(F572="","",_xlfn.XLOOKUP(B572,data!$D$2:$D$15018,data!$F$2:$F$15018))</f>
        <v>Homeownership</v>
      </c>
    </row>
    <row r="573" spans="1:7" x14ac:dyDescent="0.2">
      <c r="A573" s="5" t="s">
        <v>1366</v>
      </c>
      <c r="B573" s="1">
        <v>45063</v>
      </c>
      <c r="C573" s="10">
        <v>26</v>
      </c>
      <c r="D573">
        <f>SUMIFS(data!$G$2:$G$15018,data!$H$2:$H$15018,Endirim!$A573,data!$D$2:$D$15018,Endirim!$B573)</f>
        <v>26</v>
      </c>
      <c r="E573" t="str">
        <f t="shared" si="16"/>
        <v>Endirim yoxdur</v>
      </c>
      <c r="F573" t="str">
        <f t="shared" si="17"/>
        <v/>
      </c>
      <c r="G573" t="str">
        <f>IF(F573="","",_xlfn.XLOOKUP(B573,data!$D$2:$D$15018,data!$F$2:$F$15018))</f>
        <v/>
      </c>
    </row>
    <row r="574" spans="1:7" x14ac:dyDescent="0.2">
      <c r="A574" s="5" t="s">
        <v>1229</v>
      </c>
      <c r="B574" s="1">
        <v>45082</v>
      </c>
      <c r="C574" s="10">
        <v>27</v>
      </c>
      <c r="D574">
        <f>SUMIFS(data!$G$2:$G$15018,data!$H$2:$H$15018,Endirim!$A574,data!$D$2:$D$15018,Endirim!$B574)</f>
        <v>10</v>
      </c>
      <c r="E574" t="str">
        <f t="shared" si="16"/>
        <v>Endirim tətbiq edilsin</v>
      </c>
      <c r="F574" t="str">
        <f t="shared" si="17"/>
        <v>Leeanne Boyan</v>
      </c>
      <c r="G574" t="str">
        <f>IF(F574="","",_xlfn.XLOOKUP(B574,data!$D$2:$D$15018,data!$F$2:$F$15018))</f>
        <v>MaritalStatus</v>
      </c>
    </row>
    <row r="575" spans="1:7" x14ac:dyDescent="0.2">
      <c r="A575" s="5" t="s">
        <v>1752</v>
      </c>
      <c r="B575" s="1">
        <v>45069</v>
      </c>
      <c r="C575" s="10">
        <v>26</v>
      </c>
      <c r="D575">
        <f>SUMIFS(data!$G$2:$G$15018,data!$H$2:$H$15018,Endirim!$A575,data!$D$2:$D$15018,Endirim!$B575)</f>
        <v>26</v>
      </c>
      <c r="E575" t="str">
        <f t="shared" si="16"/>
        <v>Endirim yoxdur</v>
      </c>
      <c r="F575" t="str">
        <f t="shared" si="17"/>
        <v/>
      </c>
      <c r="G575" t="str">
        <f>IF(F575="","",_xlfn.XLOOKUP(B575,data!$D$2:$D$15018,data!$F$2:$F$15018))</f>
        <v/>
      </c>
    </row>
    <row r="576" spans="1:7" x14ac:dyDescent="0.2">
      <c r="A576" s="5" t="s">
        <v>1832</v>
      </c>
      <c r="B576" s="1">
        <v>45035</v>
      </c>
      <c r="C576" s="10">
        <v>16</v>
      </c>
      <c r="D576">
        <f>SUMIFS(data!$G$2:$G$15018,data!$H$2:$H$15018,Endirim!$A576,data!$D$2:$D$15018,Endirim!$B576)</f>
        <v>13</v>
      </c>
      <c r="E576" t="str">
        <f t="shared" si="16"/>
        <v>Endirim tətbiq edilsin</v>
      </c>
      <c r="F576" t="str">
        <f t="shared" si="17"/>
        <v>Leopold Nutbean</v>
      </c>
      <c r="G576" t="str">
        <f>IF(F576="","",_xlfn.XLOOKUP(B576,data!$D$2:$D$15018,data!$F$2:$F$15018))</f>
        <v>RespondsToMailOffers</v>
      </c>
    </row>
    <row r="577" spans="1:7" x14ac:dyDescent="0.2">
      <c r="A577" s="5" t="s">
        <v>1113</v>
      </c>
      <c r="B577" s="1">
        <v>45063</v>
      </c>
      <c r="C577" s="10">
        <v>62</v>
      </c>
      <c r="D577">
        <f>SUMIFS(data!$G$2:$G$15018,data!$H$2:$H$15018,Endirim!$A577,data!$D$2:$D$15018,Endirim!$B577)</f>
        <v>22</v>
      </c>
      <c r="E577" t="str">
        <f t="shared" si="16"/>
        <v>Endirim tətbiq edilsin</v>
      </c>
      <c r="F577" t="str">
        <f t="shared" si="17"/>
        <v>Leroi Pinke</v>
      </c>
      <c r="G577" t="str">
        <f>IF(F577="","",_xlfn.XLOOKUP(B577,data!$D$2:$D$15018,data!$F$2:$F$15018))</f>
        <v>HandsetRefurbished</v>
      </c>
    </row>
    <row r="578" spans="1:7" x14ac:dyDescent="0.2">
      <c r="A578" s="5" t="s">
        <v>1907</v>
      </c>
      <c r="B578" s="1">
        <v>45078</v>
      </c>
      <c r="C578" s="10">
        <v>62</v>
      </c>
      <c r="D578">
        <f>SUMIFS(data!$G$2:$G$15018,data!$H$2:$H$15018,Endirim!$A578,data!$D$2:$D$15018,Endirim!$B578)</f>
        <v>62</v>
      </c>
      <c r="E578" t="str">
        <f t="shared" si="16"/>
        <v>Endirim yoxdur</v>
      </c>
      <c r="F578" t="str">
        <f t="shared" si="17"/>
        <v/>
      </c>
      <c r="G578" t="str">
        <f>IF(F578="","",_xlfn.XLOOKUP(B578,data!$D$2:$D$15018,data!$F$2:$F$15018))</f>
        <v/>
      </c>
    </row>
    <row r="579" spans="1:7" x14ac:dyDescent="0.2">
      <c r="A579" s="5" t="s">
        <v>1085</v>
      </c>
      <c r="B579" s="1">
        <v>45089</v>
      </c>
      <c r="C579" s="10">
        <v>25</v>
      </c>
      <c r="D579">
        <f>SUMIFS(data!$G$2:$G$15018,data!$H$2:$H$15018,Endirim!$A579,data!$D$2:$D$15018,Endirim!$B579)</f>
        <v>22</v>
      </c>
      <c r="E579" t="str">
        <f t="shared" si="16"/>
        <v>Endirim tətbiq edilsin</v>
      </c>
      <c r="F579" t="str">
        <f t="shared" si="17"/>
        <v>Lesly Ullyatt</v>
      </c>
      <c r="G579" t="str">
        <f>IF(F579="","",_xlfn.XLOOKUP(B579,data!$D$2:$D$15018,data!$F$2:$F$15018))</f>
        <v>RVOwner</v>
      </c>
    </row>
    <row r="580" spans="1:7" x14ac:dyDescent="0.2">
      <c r="A580" s="5" t="s">
        <v>1118</v>
      </c>
      <c r="B580" s="1">
        <v>45065</v>
      </c>
      <c r="C580" s="10">
        <v>66</v>
      </c>
      <c r="D580">
        <f>SUMIFS(data!$G$2:$G$15018,data!$H$2:$H$15018,Endirim!$A580,data!$D$2:$D$15018,Endirim!$B580)</f>
        <v>22</v>
      </c>
      <c r="E580" t="str">
        <f t="shared" si="16"/>
        <v>Endirim tətbiq edilsin</v>
      </c>
      <c r="F580" t="str">
        <f t="shared" si="17"/>
        <v>Leticia Flecknoe</v>
      </c>
      <c r="G580" t="str">
        <f>IF(F580="","",_xlfn.XLOOKUP(B580,data!$D$2:$D$15018,data!$F$2:$F$15018))</f>
        <v>HasCreditCard</v>
      </c>
    </row>
    <row r="581" spans="1:7" x14ac:dyDescent="0.2">
      <c r="A581" s="5" t="s">
        <v>1135</v>
      </c>
      <c r="B581" s="1">
        <v>45087</v>
      </c>
      <c r="C581" s="10">
        <v>66</v>
      </c>
      <c r="D581">
        <f>SUMIFS(data!$G$2:$G$15018,data!$H$2:$H$15018,Endirim!$A581,data!$D$2:$D$15018,Endirim!$B581)</f>
        <v>66</v>
      </c>
      <c r="E581" t="str">
        <f t="shared" ref="E581:E644" si="18">IF(C581=D581, "Endirim yoxdur", "Endirim tətbiq edilsin")</f>
        <v>Endirim yoxdur</v>
      </c>
      <c r="F581" t="str">
        <f t="shared" ref="F581:F644" si="19">IF(E581="Endirim tətbiq edilsin",A581,"")</f>
        <v/>
      </c>
      <c r="G581" t="str">
        <f>IF(F581="","",_xlfn.XLOOKUP(B581,data!$D$2:$D$15018,data!$F$2:$F$15018))</f>
        <v/>
      </c>
    </row>
    <row r="582" spans="1:7" x14ac:dyDescent="0.2">
      <c r="A582" s="5" t="s">
        <v>1938</v>
      </c>
      <c r="B582" s="1">
        <v>45067</v>
      </c>
      <c r="C582" s="10">
        <v>66</v>
      </c>
      <c r="D582">
        <f>SUMIFS(data!$G$2:$G$15018,data!$H$2:$H$15018,Endirim!$A582,data!$D$2:$D$15018,Endirim!$B582)</f>
        <v>16</v>
      </c>
      <c r="E582" t="str">
        <f t="shared" si="18"/>
        <v>Endirim tətbiq edilsin</v>
      </c>
      <c r="F582" t="str">
        <f t="shared" si="19"/>
        <v>Lexine Tregear</v>
      </c>
      <c r="G582" t="str">
        <f>IF(F582="","",_xlfn.XLOOKUP(B582,data!$D$2:$D$15018,data!$F$2:$F$15018))</f>
        <v>Homeownership</v>
      </c>
    </row>
    <row r="583" spans="1:7" x14ac:dyDescent="0.2">
      <c r="A583" s="5" t="s">
        <v>1646</v>
      </c>
      <c r="B583" s="1">
        <v>45089</v>
      </c>
      <c r="C583" s="10">
        <v>27</v>
      </c>
      <c r="D583">
        <f>SUMIFS(data!$G$2:$G$15018,data!$H$2:$H$15018,Endirim!$A583,data!$D$2:$D$15018,Endirim!$B583)</f>
        <v>27</v>
      </c>
      <c r="E583" t="str">
        <f t="shared" si="18"/>
        <v>Endirim yoxdur</v>
      </c>
      <c r="F583" t="str">
        <f t="shared" si="19"/>
        <v/>
      </c>
      <c r="G583" t="str">
        <f>IF(F583="","",_xlfn.XLOOKUP(B583,data!$D$2:$D$15018,data!$F$2:$F$15018))</f>
        <v/>
      </c>
    </row>
    <row r="584" spans="1:7" x14ac:dyDescent="0.2">
      <c r="A584" s="5" t="s">
        <v>1266</v>
      </c>
      <c r="B584" s="1">
        <v>45085</v>
      </c>
      <c r="C584" s="10">
        <v>66</v>
      </c>
      <c r="D584">
        <f>SUMIFS(data!$G$2:$G$15018,data!$H$2:$H$15018,Endirim!$A584,data!$D$2:$D$15018,Endirim!$B584)</f>
        <v>66</v>
      </c>
      <c r="E584" t="str">
        <f t="shared" si="18"/>
        <v>Endirim yoxdur</v>
      </c>
      <c r="F584" t="str">
        <f t="shared" si="19"/>
        <v/>
      </c>
      <c r="G584" t="str">
        <f>IF(F584="","",_xlfn.XLOOKUP(B584,data!$D$2:$D$15018,data!$F$2:$F$15018))</f>
        <v/>
      </c>
    </row>
    <row r="585" spans="1:7" x14ac:dyDescent="0.2">
      <c r="A585" s="5" t="s">
        <v>1520</v>
      </c>
      <c r="B585" s="1">
        <v>45067</v>
      </c>
      <c r="C585" s="10">
        <v>22</v>
      </c>
      <c r="D585">
        <f>SUMIFS(data!$G$2:$G$15018,data!$H$2:$H$15018,Endirim!$A585,data!$D$2:$D$15018,Endirim!$B585)</f>
        <v>22</v>
      </c>
      <c r="E585" t="str">
        <f t="shared" si="18"/>
        <v>Endirim yoxdur</v>
      </c>
      <c r="F585" t="str">
        <f t="shared" si="19"/>
        <v/>
      </c>
      <c r="G585" t="str">
        <f>IF(F585="","",_xlfn.XLOOKUP(B585,data!$D$2:$D$15018,data!$F$2:$F$15018))</f>
        <v/>
      </c>
    </row>
    <row r="586" spans="1:7" x14ac:dyDescent="0.2">
      <c r="A586" s="5" t="s">
        <v>1398</v>
      </c>
      <c r="B586" s="1">
        <v>45080</v>
      </c>
      <c r="C586" s="10">
        <v>16</v>
      </c>
      <c r="D586">
        <f>SUMIFS(data!$G$2:$G$15018,data!$H$2:$H$15018,Endirim!$A586,data!$D$2:$D$15018,Endirim!$B586)</f>
        <v>10</v>
      </c>
      <c r="E586" t="str">
        <f t="shared" si="18"/>
        <v>Endirim tətbiq edilsin</v>
      </c>
      <c r="F586" t="str">
        <f t="shared" si="19"/>
        <v>Lin Helversen</v>
      </c>
      <c r="G586" t="str">
        <f>IF(F586="","",_xlfn.XLOOKUP(B586,data!$D$2:$D$15018,data!$F$2:$F$15018))</f>
        <v>OwnsComputer</v>
      </c>
    </row>
    <row r="587" spans="1:7" x14ac:dyDescent="0.2">
      <c r="A587" s="5" t="s">
        <v>1092</v>
      </c>
      <c r="B587" s="1">
        <v>45061</v>
      </c>
      <c r="C587" s="10">
        <v>25</v>
      </c>
      <c r="D587">
        <f>SUMIFS(data!$G$2:$G$15018,data!$H$2:$H$15018,Endirim!$A587,data!$D$2:$D$15018,Endirim!$B587)</f>
        <v>25</v>
      </c>
      <c r="E587" t="str">
        <f t="shared" si="18"/>
        <v>Endirim yoxdur</v>
      </c>
      <c r="F587" t="str">
        <f t="shared" si="19"/>
        <v/>
      </c>
      <c r="G587" t="str">
        <f>IF(F587="","",_xlfn.XLOOKUP(B587,data!$D$2:$D$15018,data!$F$2:$F$15018))</f>
        <v/>
      </c>
    </row>
    <row r="588" spans="1:7" x14ac:dyDescent="0.2">
      <c r="A588" s="5" t="s">
        <v>1208</v>
      </c>
      <c r="B588" s="1">
        <v>45036</v>
      </c>
      <c r="C588" s="10">
        <v>25</v>
      </c>
      <c r="D588">
        <f>SUMIFS(data!$G$2:$G$15018,data!$H$2:$H$15018,Endirim!$A588,data!$D$2:$D$15018,Endirim!$B588)</f>
        <v>16</v>
      </c>
      <c r="E588" t="str">
        <f t="shared" si="18"/>
        <v>Endirim tətbiq edilsin</v>
      </c>
      <c r="F588" t="str">
        <f t="shared" si="19"/>
        <v>Lind Westwood</v>
      </c>
      <c r="G588" t="str">
        <f>IF(F588="","",_xlfn.XLOOKUP(B588,data!$D$2:$D$15018,data!$F$2:$F$15018))</f>
        <v>ChildrenInHH</v>
      </c>
    </row>
    <row r="589" spans="1:7" x14ac:dyDescent="0.2">
      <c r="A589" s="5" t="s">
        <v>1221</v>
      </c>
      <c r="B589" s="1">
        <v>45078</v>
      </c>
      <c r="C589" s="10">
        <v>62</v>
      </c>
      <c r="D589">
        <f>SUMIFS(data!$G$2:$G$15018,data!$H$2:$H$15018,Endirim!$A589,data!$D$2:$D$15018,Endirim!$B589)</f>
        <v>13</v>
      </c>
      <c r="E589" t="str">
        <f t="shared" si="18"/>
        <v>Endirim tətbiq edilsin</v>
      </c>
      <c r="F589" t="str">
        <f t="shared" si="19"/>
        <v>Linnell Farryann</v>
      </c>
      <c r="G589" t="str">
        <f>IF(F589="","",_xlfn.XLOOKUP(B589,data!$D$2:$D$15018,data!$F$2:$F$15018))</f>
        <v>Homeownership</v>
      </c>
    </row>
    <row r="590" spans="1:7" x14ac:dyDescent="0.2">
      <c r="A590" s="5" t="s">
        <v>1444</v>
      </c>
      <c r="B590" s="1">
        <v>45081</v>
      </c>
      <c r="C590" s="10">
        <v>62</v>
      </c>
      <c r="D590">
        <f>SUMIFS(data!$G$2:$G$15018,data!$H$2:$H$15018,Endirim!$A590,data!$D$2:$D$15018,Endirim!$B590)</f>
        <v>28</v>
      </c>
      <c r="E590" t="str">
        <f t="shared" si="18"/>
        <v>Endirim tətbiq edilsin</v>
      </c>
      <c r="F590" t="str">
        <f t="shared" si="19"/>
        <v>Linoel Chitham</v>
      </c>
      <c r="G590" t="str">
        <f>IF(F590="","",_xlfn.XLOOKUP(B590,data!$D$2:$D$15018,data!$F$2:$F$15018))</f>
        <v>OwnsMotorcycle</v>
      </c>
    </row>
    <row r="591" spans="1:7" x14ac:dyDescent="0.2">
      <c r="A591" s="5" t="s">
        <v>1369</v>
      </c>
      <c r="B591" s="1">
        <v>45078</v>
      </c>
      <c r="C591" s="10">
        <v>29</v>
      </c>
      <c r="D591">
        <f>SUMIFS(data!$G$2:$G$15018,data!$H$2:$H$15018,Endirim!$A591,data!$D$2:$D$15018,Endirim!$B591)</f>
        <v>29</v>
      </c>
      <c r="E591" t="str">
        <f t="shared" si="18"/>
        <v>Endirim yoxdur</v>
      </c>
      <c r="F591" t="str">
        <f t="shared" si="19"/>
        <v/>
      </c>
      <c r="G591" t="str">
        <f>IF(F591="","",_xlfn.XLOOKUP(B591,data!$D$2:$D$15018,data!$F$2:$F$15018))</f>
        <v/>
      </c>
    </row>
    <row r="592" spans="1:7" x14ac:dyDescent="0.2">
      <c r="A592" s="5" t="s">
        <v>1754</v>
      </c>
      <c r="B592" s="1">
        <v>45059</v>
      </c>
      <c r="C592" s="10">
        <v>26</v>
      </c>
      <c r="D592">
        <f>SUMIFS(data!$G$2:$G$15018,data!$H$2:$H$15018,Endirim!$A592,data!$D$2:$D$15018,Endirim!$B592)</f>
        <v>26</v>
      </c>
      <c r="E592" t="str">
        <f t="shared" si="18"/>
        <v>Endirim yoxdur</v>
      </c>
      <c r="F592" t="str">
        <f t="shared" si="19"/>
        <v/>
      </c>
      <c r="G592" t="str">
        <f>IF(F592="","",_xlfn.XLOOKUP(B592,data!$D$2:$D$15018,data!$F$2:$F$15018))</f>
        <v/>
      </c>
    </row>
    <row r="593" spans="1:7" x14ac:dyDescent="0.2">
      <c r="A593" s="5" t="s">
        <v>1579</v>
      </c>
      <c r="B593" s="1">
        <v>45064</v>
      </c>
      <c r="C593" s="10">
        <v>62</v>
      </c>
      <c r="D593">
        <f>SUMIFS(data!$G$2:$G$15018,data!$H$2:$H$15018,Endirim!$A593,data!$D$2:$D$15018,Endirim!$B593)</f>
        <v>62</v>
      </c>
      <c r="E593" t="str">
        <f t="shared" si="18"/>
        <v>Endirim yoxdur</v>
      </c>
      <c r="F593" t="str">
        <f t="shared" si="19"/>
        <v/>
      </c>
      <c r="G593" t="str">
        <f>IF(F593="","",_xlfn.XLOOKUP(B593,data!$D$2:$D$15018,data!$F$2:$F$15018))</f>
        <v/>
      </c>
    </row>
    <row r="594" spans="1:7" x14ac:dyDescent="0.2">
      <c r="A594" s="5" t="s">
        <v>1554</v>
      </c>
      <c r="B594" s="1">
        <v>45064</v>
      </c>
      <c r="C594" s="10">
        <v>22</v>
      </c>
      <c r="D594">
        <f>SUMIFS(data!$G$2:$G$15018,data!$H$2:$H$15018,Endirim!$A594,data!$D$2:$D$15018,Endirim!$B594)</f>
        <v>13</v>
      </c>
      <c r="E594" t="str">
        <f t="shared" si="18"/>
        <v>Endirim tətbiq edilsin</v>
      </c>
      <c r="F594" t="str">
        <f t="shared" si="19"/>
        <v>Lombard McJerrow</v>
      </c>
      <c r="G594" t="str">
        <f>IF(F594="","",_xlfn.XLOOKUP(B594,data!$D$2:$D$15018,data!$F$2:$F$15018))</f>
        <v>RespondsToMailOffers</v>
      </c>
    </row>
    <row r="595" spans="1:7" x14ac:dyDescent="0.2">
      <c r="A595" s="5" t="s">
        <v>1759</v>
      </c>
      <c r="B595" s="1">
        <v>45074</v>
      </c>
      <c r="C595" s="10">
        <v>29</v>
      </c>
      <c r="D595">
        <f>SUMIFS(data!$G$2:$G$15018,data!$H$2:$H$15018,Endirim!$A595,data!$D$2:$D$15018,Endirim!$B595)</f>
        <v>29</v>
      </c>
      <c r="E595" t="str">
        <f t="shared" si="18"/>
        <v>Endirim yoxdur</v>
      </c>
      <c r="F595" t="str">
        <f t="shared" si="19"/>
        <v/>
      </c>
      <c r="G595" t="str">
        <f>IF(F595="","",_xlfn.XLOOKUP(B595,data!$D$2:$D$15018,data!$F$2:$F$15018))</f>
        <v/>
      </c>
    </row>
    <row r="596" spans="1:7" x14ac:dyDescent="0.2">
      <c r="A596" s="5" t="s">
        <v>1575</v>
      </c>
      <c r="B596" s="1">
        <v>45087</v>
      </c>
      <c r="C596" s="10">
        <v>16</v>
      </c>
      <c r="D596">
        <f>SUMIFS(data!$G$2:$G$15018,data!$H$2:$H$15018,Endirim!$A596,data!$D$2:$D$15018,Endirim!$B596)</f>
        <v>16</v>
      </c>
      <c r="E596" t="str">
        <f t="shared" si="18"/>
        <v>Endirim yoxdur</v>
      </c>
      <c r="F596" t="str">
        <f t="shared" si="19"/>
        <v/>
      </c>
      <c r="G596" t="str">
        <f>IF(F596="","",_xlfn.XLOOKUP(B596,data!$D$2:$D$15018,data!$F$2:$F$15018))</f>
        <v/>
      </c>
    </row>
    <row r="597" spans="1:7" x14ac:dyDescent="0.2">
      <c r="A597" s="5" t="s">
        <v>1898</v>
      </c>
      <c r="B597" s="1">
        <v>45078</v>
      </c>
      <c r="C597" s="10">
        <v>62</v>
      </c>
      <c r="D597">
        <f>SUMIFS(data!$G$2:$G$15018,data!$H$2:$H$15018,Endirim!$A597,data!$D$2:$D$15018,Endirim!$B597)</f>
        <v>29</v>
      </c>
      <c r="E597" t="str">
        <f t="shared" si="18"/>
        <v>Endirim tətbiq edilsin</v>
      </c>
      <c r="F597" t="str">
        <f t="shared" si="19"/>
        <v>Loralyn Jowsey</v>
      </c>
      <c r="G597" t="str">
        <f>IF(F597="","",_xlfn.XLOOKUP(B597,data!$D$2:$D$15018,data!$F$2:$F$15018))</f>
        <v>Homeownership</v>
      </c>
    </row>
    <row r="598" spans="1:7" x14ac:dyDescent="0.2">
      <c r="A598" s="5" t="s">
        <v>1020</v>
      </c>
      <c r="B598" s="1">
        <v>45084</v>
      </c>
      <c r="C598" s="10">
        <v>62</v>
      </c>
      <c r="D598">
        <f>SUMIFS(data!$G$2:$G$15018,data!$H$2:$H$15018,Endirim!$A598,data!$D$2:$D$15018,Endirim!$B598)</f>
        <v>62</v>
      </c>
      <c r="E598" t="str">
        <f t="shared" si="18"/>
        <v>Endirim yoxdur</v>
      </c>
      <c r="F598" t="str">
        <f t="shared" si="19"/>
        <v/>
      </c>
      <c r="G598" t="str">
        <f>IF(F598="","",_xlfn.XLOOKUP(B598,data!$D$2:$D$15018,data!$F$2:$F$15018))</f>
        <v/>
      </c>
    </row>
    <row r="599" spans="1:7" x14ac:dyDescent="0.2">
      <c r="A599" s="5" t="s">
        <v>1406</v>
      </c>
      <c r="B599" s="1">
        <v>45086</v>
      </c>
      <c r="C599" s="10">
        <v>29</v>
      </c>
      <c r="D599">
        <f>SUMIFS(data!$G$2:$G$15018,data!$H$2:$H$15018,Endirim!$A599,data!$D$2:$D$15018,Endirim!$B599)</f>
        <v>29</v>
      </c>
      <c r="E599" t="str">
        <f t="shared" si="18"/>
        <v>Endirim yoxdur</v>
      </c>
      <c r="F599" t="str">
        <f t="shared" si="19"/>
        <v/>
      </c>
      <c r="G599" t="str">
        <f>IF(F599="","",_xlfn.XLOOKUP(B599,data!$D$2:$D$15018,data!$F$2:$F$15018))</f>
        <v/>
      </c>
    </row>
    <row r="600" spans="1:7" x14ac:dyDescent="0.2">
      <c r="A600" s="5" t="s">
        <v>1077</v>
      </c>
      <c r="B600" s="1">
        <v>45081</v>
      </c>
      <c r="C600" s="10">
        <v>75</v>
      </c>
      <c r="D600">
        <f>SUMIFS(data!$G$2:$G$15018,data!$H$2:$H$15018,Endirim!$A600,data!$D$2:$D$15018,Endirim!$B600)</f>
        <v>29</v>
      </c>
      <c r="E600" t="str">
        <f t="shared" si="18"/>
        <v>Endirim tətbiq edilsin</v>
      </c>
      <c r="F600" t="str">
        <f t="shared" si="19"/>
        <v>Lorenza Robinett</v>
      </c>
      <c r="G600" t="str">
        <f>IF(F600="","",_xlfn.XLOOKUP(B600,data!$D$2:$D$15018,data!$F$2:$F$15018))</f>
        <v>OwnsMotorcycle</v>
      </c>
    </row>
    <row r="601" spans="1:7" x14ac:dyDescent="0.2">
      <c r="A601" s="5" t="s">
        <v>1154</v>
      </c>
      <c r="B601" s="1">
        <v>45060</v>
      </c>
      <c r="C601" s="10">
        <v>62</v>
      </c>
      <c r="D601">
        <f>SUMIFS(data!$G$2:$G$15018,data!$H$2:$H$15018,Endirim!$A601,data!$D$2:$D$15018,Endirim!$B601)</f>
        <v>10</v>
      </c>
      <c r="E601" t="str">
        <f t="shared" si="18"/>
        <v>Endirim tətbiq edilsin</v>
      </c>
      <c r="F601" t="str">
        <f t="shared" si="19"/>
        <v>Loria Gyurko</v>
      </c>
      <c r="G601" t="str">
        <f>IF(F601="","",_xlfn.XLOOKUP(B601,data!$D$2:$D$15018,data!$F$2:$F$15018))</f>
        <v>RespondsToMailOffers</v>
      </c>
    </row>
    <row r="602" spans="1:7" x14ac:dyDescent="0.2">
      <c r="A602" s="5" t="s">
        <v>1861</v>
      </c>
      <c r="B602" s="1">
        <v>45073</v>
      </c>
      <c r="C602" s="10">
        <v>62</v>
      </c>
      <c r="D602">
        <f>SUMIFS(data!$G$2:$G$15018,data!$H$2:$H$15018,Endirim!$A602,data!$D$2:$D$15018,Endirim!$B602)</f>
        <v>62</v>
      </c>
      <c r="E602" t="str">
        <f t="shared" si="18"/>
        <v>Endirim yoxdur</v>
      </c>
      <c r="F602" t="str">
        <f t="shared" si="19"/>
        <v/>
      </c>
      <c r="G602" t="str">
        <f>IF(F602="","",_xlfn.XLOOKUP(B602,data!$D$2:$D$15018,data!$F$2:$F$15018))</f>
        <v/>
      </c>
    </row>
    <row r="603" spans="1:7" x14ac:dyDescent="0.2">
      <c r="A603" s="5" t="s">
        <v>1288</v>
      </c>
      <c r="B603" s="1">
        <v>45068</v>
      </c>
      <c r="C603" s="10">
        <v>22</v>
      </c>
      <c r="D603">
        <f>SUMIFS(data!$G$2:$G$15018,data!$H$2:$H$15018,Endirim!$A603,data!$D$2:$D$15018,Endirim!$B603)</f>
        <v>22</v>
      </c>
      <c r="E603" t="str">
        <f t="shared" si="18"/>
        <v>Endirim yoxdur</v>
      </c>
      <c r="F603" t="str">
        <f t="shared" si="19"/>
        <v/>
      </c>
      <c r="G603" t="str">
        <f>IF(F603="","",_xlfn.XLOOKUP(B603,data!$D$2:$D$15018,data!$F$2:$F$15018))</f>
        <v/>
      </c>
    </row>
    <row r="604" spans="1:7" x14ac:dyDescent="0.2">
      <c r="A604" s="5" t="s">
        <v>1017</v>
      </c>
      <c r="B604" s="1">
        <v>45084</v>
      </c>
      <c r="C604" s="10">
        <v>66</v>
      </c>
      <c r="D604">
        <f>SUMIFS(data!$G$2:$G$15018,data!$H$2:$H$15018,Endirim!$A604,data!$D$2:$D$15018,Endirim!$B604)</f>
        <v>66</v>
      </c>
      <c r="E604" t="str">
        <f t="shared" si="18"/>
        <v>Endirim yoxdur</v>
      </c>
      <c r="F604" t="str">
        <f t="shared" si="19"/>
        <v/>
      </c>
      <c r="G604" t="str">
        <f>IF(F604="","",_xlfn.XLOOKUP(B604,data!$D$2:$D$15018,data!$F$2:$F$15018))</f>
        <v/>
      </c>
    </row>
    <row r="605" spans="1:7" x14ac:dyDescent="0.2">
      <c r="A605" s="5" t="s">
        <v>1633</v>
      </c>
      <c r="B605" s="1">
        <v>45085</v>
      </c>
      <c r="C605" s="10">
        <v>66</v>
      </c>
      <c r="D605">
        <f>SUMIFS(data!$G$2:$G$15018,data!$H$2:$H$15018,Endirim!$A605,data!$D$2:$D$15018,Endirim!$B605)</f>
        <v>29</v>
      </c>
      <c r="E605" t="str">
        <f t="shared" si="18"/>
        <v>Endirim tətbiq edilsin</v>
      </c>
      <c r="F605" t="str">
        <f t="shared" si="19"/>
        <v>Lorita Kordes</v>
      </c>
      <c r="G605" t="str">
        <f>IF(F605="","",_xlfn.XLOOKUP(B605,data!$D$2:$D$15018,data!$F$2:$F$15018))</f>
        <v>RVOwner</v>
      </c>
    </row>
    <row r="606" spans="1:7" x14ac:dyDescent="0.2">
      <c r="A606" s="5" t="s">
        <v>1459</v>
      </c>
      <c r="B606" s="1">
        <v>45080</v>
      </c>
      <c r="C606" s="10">
        <v>75</v>
      </c>
      <c r="D606">
        <f>SUMIFS(data!$G$2:$G$15018,data!$H$2:$H$15018,Endirim!$A606,data!$D$2:$D$15018,Endirim!$B606)</f>
        <v>27</v>
      </c>
      <c r="E606" t="str">
        <f t="shared" si="18"/>
        <v>Endirim tətbiq edilsin</v>
      </c>
      <c r="F606" t="str">
        <f t="shared" si="19"/>
        <v>Lotti Grayley</v>
      </c>
      <c r="G606" t="str">
        <f>IF(F606="","",_xlfn.XLOOKUP(B606,data!$D$2:$D$15018,data!$F$2:$F$15018))</f>
        <v>OwnsComputer</v>
      </c>
    </row>
    <row r="607" spans="1:7" x14ac:dyDescent="0.2">
      <c r="A607" s="5" t="s">
        <v>1604</v>
      </c>
      <c r="B607" s="1">
        <v>45065</v>
      </c>
      <c r="C607" s="10">
        <v>75</v>
      </c>
      <c r="D607">
        <f>SUMIFS(data!$G$2:$G$15018,data!$H$2:$H$15018,Endirim!$A607,data!$D$2:$D$15018,Endirim!$B607)</f>
        <v>22</v>
      </c>
      <c r="E607" t="str">
        <f t="shared" si="18"/>
        <v>Endirim tətbiq edilsin</v>
      </c>
      <c r="F607" t="str">
        <f t="shared" si="19"/>
        <v>Lottie Tease</v>
      </c>
      <c r="G607" t="str">
        <f>IF(F607="","",_xlfn.XLOOKUP(B607,data!$D$2:$D$15018,data!$F$2:$F$15018))</f>
        <v>HasCreditCard</v>
      </c>
    </row>
    <row r="608" spans="1:7" x14ac:dyDescent="0.2">
      <c r="A608" s="5" t="s">
        <v>1659</v>
      </c>
      <c r="B608" s="1">
        <v>45082</v>
      </c>
      <c r="C608" s="10">
        <v>66</v>
      </c>
      <c r="D608">
        <f>SUMIFS(data!$G$2:$G$15018,data!$H$2:$H$15018,Endirim!$A608,data!$D$2:$D$15018,Endirim!$B608)</f>
        <v>28</v>
      </c>
      <c r="E608" t="str">
        <f t="shared" si="18"/>
        <v>Endirim tətbiq edilsin</v>
      </c>
      <c r="F608" t="str">
        <f t="shared" si="19"/>
        <v>Lou Pyper</v>
      </c>
      <c r="G608" t="str">
        <f>IF(F608="","",_xlfn.XLOOKUP(B608,data!$D$2:$D$15018,data!$F$2:$F$15018))</f>
        <v>MaritalStatus</v>
      </c>
    </row>
    <row r="609" spans="1:7" x14ac:dyDescent="0.2">
      <c r="A609" s="5" t="s">
        <v>1328</v>
      </c>
      <c r="B609" s="1">
        <v>45079</v>
      </c>
      <c r="C609" s="10">
        <v>16</v>
      </c>
      <c r="D609">
        <f>SUMIFS(data!$G$2:$G$15018,data!$H$2:$H$15018,Endirim!$A609,data!$D$2:$D$15018,Endirim!$B609)</f>
        <v>16</v>
      </c>
      <c r="E609" t="str">
        <f t="shared" si="18"/>
        <v>Endirim yoxdur</v>
      </c>
      <c r="F609" t="str">
        <f t="shared" si="19"/>
        <v/>
      </c>
      <c r="G609" t="str">
        <f>IF(F609="","",_xlfn.XLOOKUP(B609,data!$D$2:$D$15018,data!$F$2:$F$15018))</f>
        <v/>
      </c>
    </row>
    <row r="610" spans="1:7" x14ac:dyDescent="0.2">
      <c r="A610" s="5" t="s">
        <v>1072</v>
      </c>
      <c r="B610" s="1">
        <v>45065</v>
      </c>
      <c r="C610" s="10">
        <v>75</v>
      </c>
      <c r="D610">
        <f>SUMIFS(data!$G$2:$G$15018,data!$H$2:$H$15018,Endirim!$A610,data!$D$2:$D$15018,Endirim!$B610)</f>
        <v>28</v>
      </c>
      <c r="E610" t="str">
        <f t="shared" si="18"/>
        <v>Endirim tətbiq edilsin</v>
      </c>
      <c r="F610" t="str">
        <f t="shared" si="19"/>
        <v>Louisa Main</v>
      </c>
      <c r="G610" t="str">
        <f>IF(F610="","",_xlfn.XLOOKUP(B610,data!$D$2:$D$15018,data!$F$2:$F$15018))</f>
        <v>HasCreditCard</v>
      </c>
    </row>
    <row r="611" spans="1:7" x14ac:dyDescent="0.2">
      <c r="A611" s="5" t="s">
        <v>1782</v>
      </c>
      <c r="B611" s="1">
        <v>45081</v>
      </c>
      <c r="C611" s="10">
        <v>62</v>
      </c>
      <c r="D611">
        <f>SUMIFS(data!$G$2:$G$15018,data!$H$2:$H$15018,Endirim!$A611,data!$D$2:$D$15018,Endirim!$B611)</f>
        <v>62</v>
      </c>
      <c r="E611" t="str">
        <f t="shared" si="18"/>
        <v>Endirim yoxdur</v>
      </c>
      <c r="F611" t="str">
        <f t="shared" si="19"/>
        <v/>
      </c>
      <c r="G611" t="str">
        <f>IF(F611="","",_xlfn.XLOOKUP(B611,data!$D$2:$D$15018,data!$F$2:$F$15018))</f>
        <v/>
      </c>
    </row>
    <row r="612" spans="1:7" x14ac:dyDescent="0.2">
      <c r="A612" s="5" t="s">
        <v>1373</v>
      </c>
      <c r="B612" s="1">
        <v>45073</v>
      </c>
      <c r="C612" s="10">
        <v>65</v>
      </c>
      <c r="D612">
        <f>SUMIFS(data!$G$2:$G$15018,data!$H$2:$H$15018,Endirim!$A612,data!$D$2:$D$15018,Endirim!$B612)</f>
        <v>29</v>
      </c>
      <c r="E612" t="str">
        <f t="shared" si="18"/>
        <v>Endirim tətbiq edilsin</v>
      </c>
      <c r="F612" t="str">
        <f t="shared" si="19"/>
        <v>Luce Attoe</v>
      </c>
      <c r="G612" t="str">
        <f>IF(F612="","",_xlfn.XLOOKUP(B612,data!$D$2:$D$15018,data!$F$2:$F$15018))</f>
        <v>NewCellphoneUser</v>
      </c>
    </row>
    <row r="613" spans="1:7" x14ac:dyDescent="0.2">
      <c r="A613" s="5" t="s">
        <v>1917</v>
      </c>
      <c r="B613" s="1">
        <v>45083</v>
      </c>
      <c r="C613" s="10">
        <v>66</v>
      </c>
      <c r="D613">
        <f>SUMIFS(data!$G$2:$G$15018,data!$H$2:$H$15018,Endirim!$A613,data!$D$2:$D$15018,Endirim!$B613)</f>
        <v>66</v>
      </c>
      <c r="E613" t="str">
        <f t="shared" si="18"/>
        <v>Endirim yoxdur</v>
      </c>
      <c r="F613" t="str">
        <f t="shared" si="19"/>
        <v/>
      </c>
      <c r="G613" t="str">
        <f>IF(F613="","",_xlfn.XLOOKUP(B613,data!$D$2:$D$15018,data!$F$2:$F$15018))</f>
        <v/>
      </c>
    </row>
    <row r="614" spans="1:7" x14ac:dyDescent="0.2">
      <c r="A614" s="5" t="s">
        <v>1660</v>
      </c>
      <c r="B614" s="1">
        <v>45062</v>
      </c>
      <c r="C614" s="10">
        <v>28</v>
      </c>
      <c r="D614">
        <f>SUMIFS(data!$G$2:$G$15018,data!$H$2:$H$15018,Endirim!$A614,data!$D$2:$D$15018,Endirim!$B614)</f>
        <v>28</v>
      </c>
      <c r="E614" t="str">
        <f t="shared" si="18"/>
        <v>Endirim yoxdur</v>
      </c>
      <c r="F614" t="str">
        <f t="shared" si="19"/>
        <v/>
      </c>
      <c r="G614" t="str">
        <f>IF(F614="","",_xlfn.XLOOKUP(B614,data!$D$2:$D$15018,data!$F$2:$F$15018))</f>
        <v/>
      </c>
    </row>
    <row r="615" spans="1:7" x14ac:dyDescent="0.2">
      <c r="A615" s="5" t="s">
        <v>1928</v>
      </c>
      <c r="B615" s="1">
        <v>45061</v>
      </c>
      <c r="C615" s="10">
        <v>62</v>
      </c>
      <c r="D615">
        <f>SUMIFS(data!$G$2:$G$15018,data!$H$2:$H$15018,Endirim!$A615,data!$D$2:$D$15018,Endirim!$B615)</f>
        <v>62</v>
      </c>
      <c r="E615" t="str">
        <f t="shared" si="18"/>
        <v>Endirim yoxdur</v>
      </c>
      <c r="F615" t="str">
        <f t="shared" si="19"/>
        <v/>
      </c>
      <c r="G615" t="str">
        <f>IF(F615="","",_xlfn.XLOOKUP(B615,data!$D$2:$D$15018,data!$F$2:$F$15018))</f>
        <v/>
      </c>
    </row>
    <row r="616" spans="1:7" x14ac:dyDescent="0.2">
      <c r="A616" s="5" t="s">
        <v>1108</v>
      </c>
      <c r="B616" s="1">
        <v>45073</v>
      </c>
      <c r="C616" s="10">
        <v>26</v>
      </c>
      <c r="D616">
        <f>SUMIFS(data!$G$2:$G$15018,data!$H$2:$H$15018,Endirim!$A616,data!$D$2:$D$15018,Endirim!$B616)</f>
        <v>14</v>
      </c>
      <c r="E616" t="str">
        <f t="shared" si="18"/>
        <v>Endirim tətbiq edilsin</v>
      </c>
      <c r="F616" t="str">
        <f t="shared" si="19"/>
        <v>Luther Escolme</v>
      </c>
      <c r="G616" t="str">
        <f>IF(F616="","",_xlfn.XLOOKUP(B616,data!$D$2:$D$15018,data!$F$2:$F$15018))</f>
        <v>NewCellphoneUser</v>
      </c>
    </row>
    <row r="617" spans="1:7" x14ac:dyDescent="0.2">
      <c r="A617" s="5" t="s">
        <v>1953</v>
      </c>
      <c r="B617" s="1">
        <v>45064</v>
      </c>
      <c r="C617" s="10">
        <v>10</v>
      </c>
      <c r="D617">
        <f>SUMIFS(data!$G$2:$G$15018,data!$H$2:$H$15018,Endirim!$A617,data!$D$2:$D$15018,Endirim!$B617)</f>
        <v>10</v>
      </c>
      <c r="E617" t="str">
        <f t="shared" si="18"/>
        <v>Endirim yoxdur</v>
      </c>
      <c r="F617" t="str">
        <f t="shared" si="19"/>
        <v/>
      </c>
      <c r="G617" t="str">
        <f>IF(F617="","",_xlfn.XLOOKUP(B617,data!$D$2:$D$15018,data!$F$2:$F$15018))</f>
        <v/>
      </c>
    </row>
    <row r="618" spans="1:7" x14ac:dyDescent="0.2">
      <c r="A618" s="5" t="s">
        <v>1097</v>
      </c>
      <c r="B618" s="1">
        <v>45084</v>
      </c>
      <c r="C618" s="10">
        <v>27</v>
      </c>
      <c r="D618">
        <f>SUMIFS(data!$G$2:$G$15018,data!$H$2:$H$15018,Endirim!$A618,data!$D$2:$D$15018,Endirim!$B618)</f>
        <v>27</v>
      </c>
      <c r="E618" t="str">
        <f t="shared" si="18"/>
        <v>Endirim yoxdur</v>
      </c>
      <c r="F618" t="str">
        <f t="shared" si="19"/>
        <v/>
      </c>
      <c r="G618" t="str">
        <f>IF(F618="","",_xlfn.XLOOKUP(B618,data!$D$2:$D$15018,data!$F$2:$F$15018))</f>
        <v/>
      </c>
    </row>
    <row r="619" spans="1:7" x14ac:dyDescent="0.2">
      <c r="A619" s="5" t="s">
        <v>1289</v>
      </c>
      <c r="B619" s="1">
        <v>45064</v>
      </c>
      <c r="C619" s="10">
        <v>65</v>
      </c>
      <c r="D619">
        <f>SUMIFS(data!$G$2:$G$15018,data!$H$2:$H$15018,Endirim!$A619,data!$D$2:$D$15018,Endirim!$B619)</f>
        <v>65</v>
      </c>
      <c r="E619" t="str">
        <f t="shared" si="18"/>
        <v>Endirim yoxdur</v>
      </c>
      <c r="F619" t="str">
        <f t="shared" si="19"/>
        <v/>
      </c>
      <c r="G619" t="str">
        <f>IF(F619="","",_xlfn.XLOOKUP(B619,data!$D$2:$D$15018,data!$F$2:$F$15018))</f>
        <v/>
      </c>
    </row>
    <row r="620" spans="1:7" x14ac:dyDescent="0.2">
      <c r="A620" s="5" t="s">
        <v>1364</v>
      </c>
      <c r="B620" s="1">
        <v>45075</v>
      </c>
      <c r="C620" s="10">
        <v>26</v>
      </c>
      <c r="D620">
        <f>SUMIFS(data!$G$2:$G$15018,data!$H$2:$H$15018,Endirim!$A620,data!$D$2:$D$15018,Endirim!$B620)</f>
        <v>26</v>
      </c>
      <c r="E620" t="str">
        <f t="shared" si="18"/>
        <v>Endirim yoxdur</v>
      </c>
      <c r="F620" t="str">
        <f t="shared" si="19"/>
        <v/>
      </c>
      <c r="G620" t="str">
        <f>IF(F620="","",_xlfn.XLOOKUP(B620,data!$D$2:$D$15018,data!$F$2:$F$15018))</f>
        <v/>
      </c>
    </row>
    <row r="621" spans="1:7" x14ac:dyDescent="0.2">
      <c r="A621" s="5" t="s">
        <v>1589</v>
      </c>
      <c r="B621" s="1">
        <v>45070</v>
      </c>
      <c r="C621" s="10">
        <v>25</v>
      </c>
      <c r="D621">
        <f>SUMIFS(data!$G$2:$G$15018,data!$H$2:$H$15018,Endirim!$A621,data!$D$2:$D$15018,Endirim!$B621)</f>
        <v>25</v>
      </c>
      <c r="E621" t="str">
        <f t="shared" si="18"/>
        <v>Endirim yoxdur</v>
      </c>
      <c r="F621" t="str">
        <f t="shared" si="19"/>
        <v/>
      </c>
      <c r="G621" t="str">
        <f>IF(F621="","",_xlfn.XLOOKUP(B621,data!$D$2:$D$15018,data!$F$2:$F$15018))</f>
        <v/>
      </c>
    </row>
    <row r="622" spans="1:7" x14ac:dyDescent="0.2">
      <c r="A622" s="5" t="s">
        <v>1935</v>
      </c>
      <c r="B622" s="1">
        <v>45081</v>
      </c>
      <c r="C622" s="10">
        <v>62</v>
      </c>
      <c r="D622">
        <f>SUMIFS(data!$G$2:$G$15018,data!$H$2:$H$15018,Endirim!$A622,data!$D$2:$D$15018,Endirim!$B622)</f>
        <v>62</v>
      </c>
      <c r="E622" t="str">
        <f t="shared" si="18"/>
        <v>Endirim yoxdur</v>
      </c>
      <c r="F622" t="str">
        <f t="shared" si="19"/>
        <v/>
      </c>
      <c r="G622" t="str">
        <f>IF(F622="","",_xlfn.XLOOKUP(B622,data!$D$2:$D$15018,data!$F$2:$F$15018))</f>
        <v/>
      </c>
    </row>
    <row r="623" spans="1:7" x14ac:dyDescent="0.2">
      <c r="A623" s="5" t="s">
        <v>1086</v>
      </c>
      <c r="B623" s="1">
        <v>45062</v>
      </c>
      <c r="C623" s="10">
        <v>25</v>
      </c>
      <c r="D623">
        <f>SUMIFS(data!$G$2:$G$15018,data!$H$2:$H$15018,Endirim!$A623,data!$D$2:$D$15018,Endirim!$B623)</f>
        <v>25</v>
      </c>
      <c r="E623" t="str">
        <f t="shared" si="18"/>
        <v>Endirim yoxdur</v>
      </c>
      <c r="F623" t="str">
        <f t="shared" si="19"/>
        <v/>
      </c>
      <c r="G623" t="str">
        <f>IF(F623="","",_xlfn.XLOOKUP(B623,data!$D$2:$D$15018,data!$F$2:$F$15018))</f>
        <v/>
      </c>
    </row>
    <row r="624" spans="1:7" x14ac:dyDescent="0.2">
      <c r="A624" s="5" t="s">
        <v>1714</v>
      </c>
      <c r="B624" s="1">
        <v>45082</v>
      </c>
      <c r="C624" s="10">
        <v>14</v>
      </c>
      <c r="D624">
        <f>SUMIFS(data!$G$2:$G$15018,data!$H$2:$H$15018,Endirim!$A624,data!$D$2:$D$15018,Endirim!$B624)</f>
        <v>14</v>
      </c>
      <c r="E624" t="str">
        <f t="shared" si="18"/>
        <v>Endirim yoxdur</v>
      </c>
      <c r="F624" t="str">
        <f t="shared" si="19"/>
        <v/>
      </c>
      <c r="G624" t="str">
        <f>IF(F624="","",_xlfn.XLOOKUP(B624,data!$D$2:$D$15018,data!$F$2:$F$15018))</f>
        <v/>
      </c>
    </row>
    <row r="625" spans="1:7" x14ac:dyDescent="0.2">
      <c r="A625" s="5" t="s">
        <v>1922</v>
      </c>
      <c r="B625" s="1">
        <v>45043</v>
      </c>
      <c r="C625" s="10">
        <v>28</v>
      </c>
      <c r="D625">
        <f>SUMIFS(data!$G$2:$G$15018,data!$H$2:$H$15018,Endirim!$A625,data!$D$2:$D$15018,Endirim!$B625)</f>
        <v>28</v>
      </c>
      <c r="E625" t="str">
        <f t="shared" si="18"/>
        <v>Endirim yoxdur</v>
      </c>
      <c r="F625" t="str">
        <f t="shared" si="19"/>
        <v/>
      </c>
      <c r="G625" t="str">
        <f>IF(F625="","",_xlfn.XLOOKUP(B625,data!$D$2:$D$15018,data!$F$2:$F$15018))</f>
        <v/>
      </c>
    </row>
    <row r="626" spans="1:7" x14ac:dyDescent="0.2">
      <c r="A626" s="5" t="s">
        <v>1379</v>
      </c>
      <c r="B626" s="1">
        <v>45085</v>
      </c>
      <c r="C626" s="10">
        <v>29</v>
      </c>
      <c r="D626">
        <f>SUMIFS(data!$G$2:$G$15018,data!$H$2:$H$15018,Endirim!$A626,data!$D$2:$D$15018,Endirim!$B626)</f>
        <v>29</v>
      </c>
      <c r="E626" t="str">
        <f t="shared" si="18"/>
        <v>Endirim yoxdur</v>
      </c>
      <c r="F626" t="str">
        <f t="shared" si="19"/>
        <v/>
      </c>
      <c r="G626" t="str">
        <f>IF(F626="","",_xlfn.XLOOKUP(B626,data!$D$2:$D$15018,data!$F$2:$F$15018))</f>
        <v/>
      </c>
    </row>
    <row r="627" spans="1:7" x14ac:dyDescent="0.2">
      <c r="A627" s="5" t="s">
        <v>1841</v>
      </c>
      <c r="B627" s="1">
        <v>45051</v>
      </c>
      <c r="C627" s="10">
        <v>26</v>
      </c>
      <c r="D627">
        <f>SUMIFS(data!$G$2:$G$15018,data!$H$2:$H$15018,Endirim!$A627,data!$D$2:$D$15018,Endirim!$B627)</f>
        <v>26</v>
      </c>
      <c r="E627" t="str">
        <f t="shared" si="18"/>
        <v>Endirim yoxdur</v>
      </c>
      <c r="F627" t="str">
        <f t="shared" si="19"/>
        <v/>
      </c>
      <c r="G627" t="str">
        <f>IF(F627="","",_xlfn.XLOOKUP(B627,data!$D$2:$D$15018,data!$F$2:$F$15018))</f>
        <v/>
      </c>
    </row>
    <row r="628" spans="1:7" x14ac:dyDescent="0.2">
      <c r="A628" s="5" t="s">
        <v>1051</v>
      </c>
      <c r="B628" s="1">
        <v>45078</v>
      </c>
      <c r="C628" s="10">
        <v>66</v>
      </c>
      <c r="D628">
        <f>SUMIFS(data!$G$2:$G$15018,data!$H$2:$H$15018,Endirim!$A628,data!$D$2:$D$15018,Endirim!$B628)</f>
        <v>66</v>
      </c>
      <c r="E628" t="str">
        <f t="shared" si="18"/>
        <v>Endirim yoxdur</v>
      </c>
      <c r="F628" t="str">
        <f t="shared" si="19"/>
        <v/>
      </c>
      <c r="G628" t="str">
        <f>IF(F628="","",_xlfn.XLOOKUP(B628,data!$D$2:$D$15018,data!$F$2:$F$15018))</f>
        <v/>
      </c>
    </row>
    <row r="629" spans="1:7" x14ac:dyDescent="0.2">
      <c r="A629" s="5" t="s">
        <v>1233</v>
      </c>
      <c r="B629" s="1">
        <v>45087</v>
      </c>
      <c r="C629" s="10">
        <v>14</v>
      </c>
      <c r="D629">
        <f>SUMIFS(data!$G$2:$G$15018,data!$H$2:$H$15018,Endirim!$A629,data!$D$2:$D$15018,Endirim!$B629)</f>
        <v>13</v>
      </c>
      <c r="E629" t="str">
        <f t="shared" si="18"/>
        <v>Endirim tətbiq edilsin</v>
      </c>
      <c r="F629" t="str">
        <f t="shared" si="19"/>
        <v>Margret Fessions</v>
      </c>
      <c r="G629" t="str">
        <f>IF(F629="","",_xlfn.XLOOKUP(B629,data!$D$2:$D$15018,data!$F$2:$F$15018))</f>
        <v>MaritalStatus</v>
      </c>
    </row>
    <row r="630" spans="1:7" x14ac:dyDescent="0.2">
      <c r="A630" s="5" t="s">
        <v>1260</v>
      </c>
      <c r="B630" s="1">
        <v>45058</v>
      </c>
      <c r="C630" s="10">
        <v>62</v>
      </c>
      <c r="D630">
        <f>SUMIFS(data!$G$2:$G$15018,data!$H$2:$H$15018,Endirim!$A630,data!$D$2:$D$15018,Endirim!$B630)</f>
        <v>62</v>
      </c>
      <c r="E630" t="str">
        <f t="shared" si="18"/>
        <v>Endirim yoxdur</v>
      </c>
      <c r="F630" t="str">
        <f t="shared" si="19"/>
        <v/>
      </c>
      <c r="G630" t="str">
        <f>IF(F630="","",_xlfn.XLOOKUP(B630,data!$D$2:$D$15018,data!$F$2:$F$15018))</f>
        <v/>
      </c>
    </row>
    <row r="631" spans="1:7" x14ac:dyDescent="0.2">
      <c r="A631" s="5" t="s">
        <v>1690</v>
      </c>
      <c r="B631" s="1">
        <v>45064</v>
      </c>
      <c r="C631" s="10">
        <v>26</v>
      </c>
      <c r="D631">
        <f>SUMIFS(data!$G$2:$G$15018,data!$H$2:$H$15018,Endirim!$A631,data!$D$2:$D$15018,Endirim!$B631)</f>
        <v>26</v>
      </c>
      <c r="E631" t="str">
        <f t="shared" si="18"/>
        <v>Endirim yoxdur</v>
      </c>
      <c r="F631" t="str">
        <f t="shared" si="19"/>
        <v/>
      </c>
      <c r="G631" t="str">
        <f>IF(F631="","",_xlfn.XLOOKUP(B631,data!$D$2:$D$15018,data!$F$2:$F$15018))</f>
        <v/>
      </c>
    </row>
    <row r="632" spans="1:7" x14ac:dyDescent="0.2">
      <c r="A632" s="5" t="s">
        <v>1071</v>
      </c>
      <c r="B632" s="1">
        <v>45066</v>
      </c>
      <c r="C632" s="10">
        <v>66</v>
      </c>
      <c r="D632">
        <f>SUMIFS(data!$G$2:$G$15018,data!$H$2:$H$15018,Endirim!$A632,data!$D$2:$D$15018,Endirim!$B632)</f>
        <v>66</v>
      </c>
      <c r="E632" t="str">
        <f t="shared" si="18"/>
        <v>Endirim yoxdur</v>
      </c>
      <c r="F632" t="str">
        <f t="shared" si="19"/>
        <v/>
      </c>
      <c r="G632" t="str">
        <f>IF(F632="","",_xlfn.XLOOKUP(B632,data!$D$2:$D$15018,data!$F$2:$F$15018))</f>
        <v/>
      </c>
    </row>
    <row r="633" spans="1:7" x14ac:dyDescent="0.2">
      <c r="A633" s="5" t="s">
        <v>1738</v>
      </c>
      <c r="B633" s="1">
        <v>45084</v>
      </c>
      <c r="C633" s="10">
        <v>29</v>
      </c>
      <c r="D633">
        <f>SUMIFS(data!$G$2:$G$15018,data!$H$2:$H$15018,Endirim!$A633,data!$D$2:$D$15018,Endirim!$B633)</f>
        <v>27</v>
      </c>
      <c r="E633" t="str">
        <f t="shared" si="18"/>
        <v>Endirim tətbiq edilsin</v>
      </c>
      <c r="F633" t="str">
        <f t="shared" si="19"/>
        <v>Marj Oldershaw</v>
      </c>
      <c r="G633" t="str">
        <f>IF(F633="","",_xlfn.XLOOKUP(B633,data!$D$2:$D$15018,data!$F$2:$F$15018))</f>
        <v>MaritalStatus</v>
      </c>
    </row>
    <row r="634" spans="1:7" x14ac:dyDescent="0.2">
      <c r="A634" s="5" t="s">
        <v>1543</v>
      </c>
      <c r="B634" s="1">
        <v>45065</v>
      </c>
      <c r="C634" s="10">
        <v>66</v>
      </c>
      <c r="D634">
        <f>SUMIFS(data!$G$2:$G$15018,data!$H$2:$H$15018,Endirim!$A634,data!$D$2:$D$15018,Endirim!$B634)</f>
        <v>66</v>
      </c>
      <c r="E634" t="str">
        <f t="shared" si="18"/>
        <v>Endirim yoxdur</v>
      </c>
      <c r="F634" t="str">
        <f t="shared" si="19"/>
        <v/>
      </c>
      <c r="G634" t="str">
        <f>IF(F634="","",_xlfn.XLOOKUP(B634,data!$D$2:$D$15018,data!$F$2:$F$15018))</f>
        <v/>
      </c>
    </row>
    <row r="635" spans="1:7" x14ac:dyDescent="0.2">
      <c r="A635" s="5" t="s">
        <v>1486</v>
      </c>
      <c r="B635" s="1">
        <v>45084</v>
      </c>
      <c r="C635" s="10">
        <v>65</v>
      </c>
      <c r="D635">
        <f>SUMIFS(data!$G$2:$G$15018,data!$H$2:$H$15018,Endirim!$A635,data!$D$2:$D$15018,Endirim!$B635)</f>
        <v>65</v>
      </c>
      <c r="E635" t="str">
        <f t="shared" si="18"/>
        <v>Endirim yoxdur</v>
      </c>
      <c r="F635" t="str">
        <f t="shared" si="19"/>
        <v/>
      </c>
      <c r="G635" t="str">
        <f>IF(F635="","",_xlfn.XLOOKUP(B635,data!$D$2:$D$15018,data!$F$2:$F$15018))</f>
        <v/>
      </c>
    </row>
    <row r="636" spans="1:7" x14ac:dyDescent="0.2">
      <c r="A636" s="5" t="s">
        <v>1419</v>
      </c>
      <c r="B636" s="1">
        <v>45071</v>
      </c>
      <c r="C636" s="10">
        <v>62</v>
      </c>
      <c r="D636">
        <f>SUMIFS(data!$G$2:$G$15018,data!$H$2:$H$15018,Endirim!$A636,data!$D$2:$D$15018,Endirim!$B636)</f>
        <v>62</v>
      </c>
      <c r="E636" t="str">
        <f t="shared" si="18"/>
        <v>Endirim yoxdur</v>
      </c>
      <c r="F636" t="str">
        <f t="shared" si="19"/>
        <v/>
      </c>
      <c r="G636" t="str">
        <f>IF(F636="","",_xlfn.XLOOKUP(B636,data!$D$2:$D$15018,data!$F$2:$F$15018))</f>
        <v/>
      </c>
    </row>
    <row r="637" spans="1:7" x14ac:dyDescent="0.2">
      <c r="A637" s="5" t="s">
        <v>1807</v>
      </c>
      <c r="B637" s="1">
        <v>45034</v>
      </c>
      <c r="C637" s="10">
        <v>66</v>
      </c>
      <c r="D637">
        <f>SUMIFS(data!$G$2:$G$15018,data!$H$2:$H$15018,Endirim!$A637,data!$D$2:$D$15018,Endirim!$B637)</f>
        <v>62</v>
      </c>
      <c r="E637" t="str">
        <f t="shared" si="18"/>
        <v>Endirim tətbiq edilsin</v>
      </c>
      <c r="F637" t="str">
        <f t="shared" si="19"/>
        <v>Martguerita Vidineev</v>
      </c>
      <c r="G637" t="str">
        <f>IF(F637="","",_xlfn.XLOOKUP(B637,data!$D$2:$D$15018,data!$F$2:$F$15018))</f>
        <v>MadeCallToRetentionTeam</v>
      </c>
    </row>
    <row r="638" spans="1:7" x14ac:dyDescent="0.2">
      <c r="A638" s="5" t="s">
        <v>1119</v>
      </c>
      <c r="B638" s="1">
        <v>45068</v>
      </c>
      <c r="C638" s="10">
        <v>75</v>
      </c>
      <c r="D638">
        <f>SUMIFS(data!$G$2:$G$15018,data!$H$2:$H$15018,Endirim!$A638,data!$D$2:$D$15018,Endirim!$B638)</f>
        <v>26</v>
      </c>
      <c r="E638" t="str">
        <f t="shared" si="18"/>
        <v>Endirim tətbiq edilsin</v>
      </c>
      <c r="F638" t="str">
        <f t="shared" si="19"/>
        <v>Martha Dight</v>
      </c>
      <c r="G638" t="str">
        <f>IF(F638="","",_xlfn.XLOOKUP(B638,data!$D$2:$D$15018,data!$F$2:$F$15018))</f>
        <v>RespondsToMailOffers</v>
      </c>
    </row>
    <row r="639" spans="1:7" x14ac:dyDescent="0.2">
      <c r="A639" s="5" t="s">
        <v>1478</v>
      </c>
      <c r="B639" s="1">
        <v>45084</v>
      </c>
      <c r="C639" s="10">
        <v>22</v>
      </c>
      <c r="D639">
        <f>SUMIFS(data!$G$2:$G$15018,data!$H$2:$H$15018,Endirim!$A639,data!$D$2:$D$15018,Endirim!$B639)</f>
        <v>13</v>
      </c>
      <c r="E639" t="str">
        <f t="shared" si="18"/>
        <v>Endirim tətbiq edilsin</v>
      </c>
      <c r="F639" t="str">
        <f t="shared" si="19"/>
        <v>Marylynne Drain</v>
      </c>
      <c r="G639" t="str">
        <f>IF(F639="","",_xlfn.XLOOKUP(B639,data!$D$2:$D$15018,data!$F$2:$F$15018))</f>
        <v>MaritalStatus</v>
      </c>
    </row>
    <row r="640" spans="1:7" x14ac:dyDescent="0.2">
      <c r="A640" s="5" t="s">
        <v>1851</v>
      </c>
      <c r="B640" s="1">
        <v>45055</v>
      </c>
      <c r="C640" s="10">
        <v>29</v>
      </c>
      <c r="D640">
        <f>SUMIFS(data!$G$2:$G$15018,data!$H$2:$H$15018,Endirim!$A640,data!$D$2:$D$15018,Endirim!$B640)</f>
        <v>29</v>
      </c>
      <c r="E640" t="str">
        <f t="shared" si="18"/>
        <v>Endirim yoxdur</v>
      </c>
      <c r="F640" t="str">
        <f t="shared" si="19"/>
        <v/>
      </c>
      <c r="G640" t="str">
        <f>IF(F640="","",_xlfn.XLOOKUP(B640,data!$D$2:$D$15018,data!$F$2:$F$15018))</f>
        <v/>
      </c>
    </row>
    <row r="641" spans="1:7" x14ac:dyDescent="0.2">
      <c r="A641" s="5" t="s">
        <v>1667</v>
      </c>
      <c r="B641" s="1">
        <v>45060</v>
      </c>
      <c r="C641" s="10">
        <v>25</v>
      </c>
      <c r="D641">
        <f>SUMIFS(data!$G$2:$G$15018,data!$H$2:$H$15018,Endirim!$A641,data!$D$2:$D$15018,Endirim!$B641)</f>
        <v>14</v>
      </c>
      <c r="E641" t="str">
        <f t="shared" si="18"/>
        <v>Endirim tətbiq edilsin</v>
      </c>
      <c r="F641" t="str">
        <f t="shared" si="19"/>
        <v>Mathe Saich</v>
      </c>
      <c r="G641" t="str">
        <f>IF(F641="","",_xlfn.XLOOKUP(B641,data!$D$2:$D$15018,data!$F$2:$F$15018))</f>
        <v>RespondsToMailOffers</v>
      </c>
    </row>
    <row r="642" spans="1:7" x14ac:dyDescent="0.2">
      <c r="A642" s="5" t="s">
        <v>1550</v>
      </c>
      <c r="B642" s="1">
        <v>45078</v>
      </c>
      <c r="C642" s="10">
        <v>65</v>
      </c>
      <c r="D642">
        <f>SUMIFS(data!$G$2:$G$15018,data!$H$2:$H$15018,Endirim!$A642,data!$D$2:$D$15018,Endirim!$B642)</f>
        <v>65</v>
      </c>
      <c r="E642" t="str">
        <f t="shared" si="18"/>
        <v>Endirim yoxdur</v>
      </c>
      <c r="F642" t="str">
        <f t="shared" si="19"/>
        <v/>
      </c>
      <c r="G642" t="str">
        <f>IF(F642="","",_xlfn.XLOOKUP(B642,data!$D$2:$D$15018,data!$F$2:$F$15018))</f>
        <v/>
      </c>
    </row>
    <row r="643" spans="1:7" x14ac:dyDescent="0.2">
      <c r="A643" s="5" t="s">
        <v>1397</v>
      </c>
      <c r="B643" s="1">
        <v>45065</v>
      </c>
      <c r="C643" s="10">
        <v>62</v>
      </c>
      <c r="D643">
        <f>SUMIFS(data!$G$2:$G$15018,data!$H$2:$H$15018,Endirim!$A643,data!$D$2:$D$15018,Endirim!$B643)</f>
        <v>62</v>
      </c>
      <c r="E643" t="str">
        <f t="shared" si="18"/>
        <v>Endirim yoxdur</v>
      </c>
      <c r="F643" t="str">
        <f t="shared" si="19"/>
        <v/>
      </c>
      <c r="G643" t="str">
        <f>IF(F643="","",_xlfn.XLOOKUP(B643,data!$D$2:$D$15018,data!$F$2:$F$15018))</f>
        <v/>
      </c>
    </row>
    <row r="644" spans="1:7" x14ac:dyDescent="0.2">
      <c r="A644" s="5" t="s">
        <v>1960</v>
      </c>
      <c r="B644" s="1">
        <v>45067</v>
      </c>
      <c r="C644" s="10">
        <v>65</v>
      </c>
      <c r="D644">
        <f>SUMIFS(data!$G$2:$G$15018,data!$H$2:$H$15018,Endirim!$A644,data!$D$2:$D$15018,Endirim!$B644)</f>
        <v>62</v>
      </c>
      <c r="E644" t="str">
        <f t="shared" si="18"/>
        <v>Endirim tətbiq edilsin</v>
      </c>
      <c r="F644" t="str">
        <f t="shared" si="19"/>
        <v>Mavis Tremmil</v>
      </c>
      <c r="G644" t="str">
        <f>IF(F644="","",_xlfn.XLOOKUP(B644,data!$D$2:$D$15018,data!$F$2:$F$15018))</f>
        <v>Homeownership</v>
      </c>
    </row>
    <row r="645" spans="1:7" x14ac:dyDescent="0.2">
      <c r="A645" s="5" t="s">
        <v>1576</v>
      </c>
      <c r="B645" s="1">
        <v>45081</v>
      </c>
      <c r="C645" s="10">
        <v>27</v>
      </c>
      <c r="D645">
        <f>SUMIFS(data!$G$2:$G$15018,data!$H$2:$H$15018,Endirim!$A645,data!$D$2:$D$15018,Endirim!$B645)</f>
        <v>27</v>
      </c>
      <c r="E645" t="str">
        <f t="shared" ref="E645:E708" si="20">IF(C645=D645, "Endirim yoxdur", "Endirim tətbiq edilsin")</f>
        <v>Endirim yoxdur</v>
      </c>
      <c r="F645" t="str">
        <f t="shared" ref="F645:F708" si="21">IF(E645="Endirim tətbiq edilsin",A645,"")</f>
        <v/>
      </c>
      <c r="G645" t="str">
        <f>IF(F645="","",_xlfn.XLOOKUP(B645,data!$D$2:$D$15018,data!$F$2:$F$15018))</f>
        <v/>
      </c>
    </row>
    <row r="646" spans="1:7" x14ac:dyDescent="0.2">
      <c r="A646" s="5" t="s">
        <v>1334</v>
      </c>
      <c r="B646" s="1">
        <v>45071</v>
      </c>
      <c r="C646" s="10">
        <v>26</v>
      </c>
      <c r="D646">
        <f>SUMIFS(data!$G$2:$G$15018,data!$H$2:$H$15018,Endirim!$A646,data!$D$2:$D$15018,Endirim!$B646)</f>
        <v>25</v>
      </c>
      <c r="E646" t="str">
        <f t="shared" si="20"/>
        <v>Endirim tətbiq edilsin</v>
      </c>
      <c r="F646" t="str">
        <f t="shared" si="21"/>
        <v>Maynard Rudyard</v>
      </c>
      <c r="G646" t="str">
        <f>IF(F646="","",_xlfn.XLOOKUP(B646,data!$D$2:$D$15018,data!$F$2:$F$15018))</f>
        <v>OwnsComputer</v>
      </c>
    </row>
    <row r="647" spans="1:7" x14ac:dyDescent="0.2">
      <c r="A647" s="5" t="s">
        <v>1192</v>
      </c>
      <c r="B647" s="1">
        <v>45052</v>
      </c>
      <c r="C647" s="10">
        <v>75</v>
      </c>
      <c r="D647">
        <f>SUMIFS(data!$G$2:$G$15018,data!$H$2:$H$15018,Endirim!$A647,data!$D$2:$D$15018,Endirim!$B647)</f>
        <v>62</v>
      </c>
      <c r="E647" t="str">
        <f t="shared" si="20"/>
        <v>Endirim tətbiq edilsin</v>
      </c>
      <c r="F647" t="str">
        <f t="shared" si="21"/>
        <v>Mead Golsthorp</v>
      </c>
      <c r="G647" t="str">
        <f>IF(F647="","",_xlfn.XLOOKUP(B647,data!$D$2:$D$15018,data!$F$2:$F$15018))</f>
        <v>NewCellphoneUser</v>
      </c>
    </row>
    <row r="648" spans="1:7" x14ac:dyDescent="0.2">
      <c r="A648" s="5" t="s">
        <v>1476</v>
      </c>
      <c r="B648" s="1">
        <v>45070</v>
      </c>
      <c r="C648" s="10">
        <v>26</v>
      </c>
      <c r="D648">
        <f>SUMIFS(data!$G$2:$G$15018,data!$H$2:$H$15018,Endirim!$A648,data!$D$2:$D$15018,Endirim!$B648)</f>
        <v>26</v>
      </c>
      <c r="E648" t="str">
        <f t="shared" si="20"/>
        <v>Endirim yoxdur</v>
      </c>
      <c r="F648" t="str">
        <f t="shared" si="21"/>
        <v/>
      </c>
      <c r="G648" t="str">
        <f>IF(F648="","",_xlfn.XLOOKUP(B648,data!$D$2:$D$15018,data!$F$2:$F$15018))</f>
        <v/>
      </c>
    </row>
    <row r="649" spans="1:7" x14ac:dyDescent="0.2">
      <c r="A649" s="5" t="s">
        <v>1157</v>
      </c>
      <c r="B649" s="1">
        <v>45082</v>
      </c>
      <c r="C649" s="10">
        <v>65</v>
      </c>
      <c r="D649">
        <f>SUMIFS(data!$G$2:$G$15018,data!$H$2:$H$15018,Endirim!$A649,data!$D$2:$D$15018,Endirim!$B649)</f>
        <v>65</v>
      </c>
      <c r="E649" t="str">
        <f t="shared" si="20"/>
        <v>Endirim yoxdur</v>
      </c>
      <c r="F649" t="str">
        <f t="shared" si="21"/>
        <v/>
      </c>
      <c r="G649" t="str">
        <f>IF(F649="","",_xlfn.XLOOKUP(B649,data!$D$2:$D$15018,data!$F$2:$F$15018))</f>
        <v/>
      </c>
    </row>
    <row r="650" spans="1:7" x14ac:dyDescent="0.2">
      <c r="A650" s="5" t="s">
        <v>1536</v>
      </c>
      <c r="B650" s="1">
        <v>45084</v>
      </c>
      <c r="C650" s="10">
        <v>62</v>
      </c>
      <c r="D650">
        <f>SUMIFS(data!$G$2:$G$15018,data!$H$2:$H$15018,Endirim!$A650,data!$D$2:$D$15018,Endirim!$B650)</f>
        <v>62</v>
      </c>
      <c r="E650" t="str">
        <f t="shared" si="20"/>
        <v>Endirim yoxdur</v>
      </c>
      <c r="F650" t="str">
        <f t="shared" si="21"/>
        <v/>
      </c>
      <c r="G650" t="str">
        <f>IF(F650="","",_xlfn.XLOOKUP(B650,data!$D$2:$D$15018,data!$F$2:$F$15018))</f>
        <v/>
      </c>
    </row>
    <row r="651" spans="1:7" x14ac:dyDescent="0.2">
      <c r="A651" s="5" t="s">
        <v>1015</v>
      </c>
      <c r="B651" s="1">
        <v>45069</v>
      </c>
      <c r="C651" s="10">
        <v>75</v>
      </c>
      <c r="D651">
        <f>SUMIFS(data!$G$2:$G$15018,data!$H$2:$H$15018,Endirim!$A651,data!$D$2:$D$15018,Endirim!$B651)</f>
        <v>75</v>
      </c>
      <c r="E651" t="str">
        <f t="shared" si="20"/>
        <v>Endirim yoxdur</v>
      </c>
      <c r="F651" t="str">
        <f t="shared" si="21"/>
        <v/>
      </c>
      <c r="G651" t="str">
        <f>IF(F651="","",_xlfn.XLOOKUP(B651,data!$D$2:$D$15018,data!$F$2:$F$15018))</f>
        <v/>
      </c>
    </row>
    <row r="652" spans="1:7" x14ac:dyDescent="0.2">
      <c r="A652" s="5" t="s">
        <v>1758</v>
      </c>
      <c r="B652" s="1">
        <v>45082</v>
      </c>
      <c r="C652" s="10">
        <v>29</v>
      </c>
      <c r="D652">
        <f>SUMIFS(data!$G$2:$G$15018,data!$H$2:$H$15018,Endirim!$A652,data!$D$2:$D$15018,Endirim!$B652)</f>
        <v>29</v>
      </c>
      <c r="E652" t="str">
        <f t="shared" si="20"/>
        <v>Endirim yoxdur</v>
      </c>
      <c r="F652" t="str">
        <f t="shared" si="21"/>
        <v/>
      </c>
      <c r="G652" t="str">
        <f>IF(F652="","",_xlfn.XLOOKUP(B652,data!$D$2:$D$15018,data!$F$2:$F$15018))</f>
        <v/>
      </c>
    </row>
    <row r="653" spans="1:7" x14ac:dyDescent="0.2">
      <c r="A653" s="5" t="s">
        <v>1033</v>
      </c>
      <c r="B653" s="1">
        <v>45060</v>
      </c>
      <c r="C653" s="10">
        <v>66</v>
      </c>
      <c r="D653">
        <f>SUMIFS(data!$G$2:$G$15018,data!$H$2:$H$15018,Endirim!$A653,data!$D$2:$D$15018,Endirim!$B653)</f>
        <v>66</v>
      </c>
      <c r="E653" t="str">
        <f t="shared" si="20"/>
        <v>Endirim yoxdur</v>
      </c>
      <c r="F653" t="str">
        <f t="shared" si="21"/>
        <v/>
      </c>
      <c r="G653" t="str">
        <f>IF(F653="","",_xlfn.XLOOKUP(B653,data!$D$2:$D$15018,data!$F$2:$F$15018))</f>
        <v/>
      </c>
    </row>
    <row r="654" spans="1:7" x14ac:dyDescent="0.2">
      <c r="A654" s="5" t="s">
        <v>1839</v>
      </c>
      <c r="B654" s="1">
        <v>45064</v>
      </c>
      <c r="C654" s="10">
        <v>75</v>
      </c>
      <c r="D654">
        <f>SUMIFS(data!$G$2:$G$15018,data!$H$2:$H$15018,Endirim!$A654,data!$D$2:$D$15018,Endirim!$B654)</f>
        <v>66</v>
      </c>
      <c r="E654" t="str">
        <f t="shared" si="20"/>
        <v>Endirim tətbiq edilsin</v>
      </c>
      <c r="F654" t="str">
        <f t="shared" si="21"/>
        <v>Mendy Royan</v>
      </c>
      <c r="G654" t="str">
        <f>IF(F654="","",_xlfn.XLOOKUP(B654,data!$D$2:$D$15018,data!$F$2:$F$15018))</f>
        <v>RespondsToMailOffers</v>
      </c>
    </row>
    <row r="655" spans="1:7" x14ac:dyDescent="0.2">
      <c r="A655" s="5" t="s">
        <v>1945</v>
      </c>
      <c r="B655" s="1">
        <v>45063</v>
      </c>
      <c r="C655" s="10">
        <v>25</v>
      </c>
      <c r="D655">
        <f>SUMIFS(data!$G$2:$G$15018,data!$H$2:$H$15018,Endirim!$A655,data!$D$2:$D$15018,Endirim!$B655)</f>
        <v>25</v>
      </c>
      <c r="E655" t="str">
        <f t="shared" si="20"/>
        <v>Endirim yoxdur</v>
      </c>
      <c r="F655" t="str">
        <f t="shared" si="21"/>
        <v/>
      </c>
      <c r="G655" t="str">
        <f>IF(F655="","",_xlfn.XLOOKUP(B655,data!$D$2:$D$15018,data!$F$2:$F$15018))</f>
        <v/>
      </c>
    </row>
    <row r="656" spans="1:7" x14ac:dyDescent="0.2">
      <c r="A656" s="5" t="s">
        <v>1944</v>
      </c>
      <c r="B656" s="1">
        <v>45028</v>
      </c>
      <c r="C656" s="10">
        <v>66</v>
      </c>
      <c r="D656">
        <f>SUMIFS(data!$G$2:$G$15018,data!$H$2:$H$15018,Endirim!$A656,data!$D$2:$D$15018,Endirim!$B656)</f>
        <v>26</v>
      </c>
      <c r="E656" t="str">
        <f t="shared" si="20"/>
        <v>Endirim tətbiq edilsin</v>
      </c>
      <c r="F656" t="str">
        <f t="shared" si="21"/>
        <v>Mercy Skylett</v>
      </c>
      <c r="G656" t="str">
        <f>IF(F656="","",_xlfn.XLOOKUP(B656,data!$D$2:$D$15018,data!$F$2:$F$15018))</f>
        <v>HandsetRefurbished</v>
      </c>
    </row>
    <row r="657" spans="1:7" x14ac:dyDescent="0.2">
      <c r="A657" s="5" t="s">
        <v>1881</v>
      </c>
      <c r="B657" s="1">
        <v>45085</v>
      </c>
      <c r="C657" s="10">
        <v>65</v>
      </c>
      <c r="D657">
        <f>SUMIFS(data!$G$2:$G$15018,data!$H$2:$H$15018,Endirim!$A657,data!$D$2:$D$15018,Endirim!$B657)</f>
        <v>65</v>
      </c>
      <c r="E657" t="str">
        <f t="shared" si="20"/>
        <v>Endirim yoxdur</v>
      </c>
      <c r="F657" t="str">
        <f t="shared" si="21"/>
        <v/>
      </c>
      <c r="G657" t="str">
        <f>IF(F657="","",_xlfn.XLOOKUP(B657,data!$D$2:$D$15018,data!$F$2:$F$15018))</f>
        <v/>
      </c>
    </row>
    <row r="658" spans="1:7" x14ac:dyDescent="0.2">
      <c r="A658" s="5" t="s">
        <v>1746</v>
      </c>
      <c r="B658" s="1">
        <v>45078</v>
      </c>
      <c r="C658" s="10">
        <v>29</v>
      </c>
      <c r="D658">
        <f>SUMIFS(data!$G$2:$G$15018,data!$H$2:$H$15018,Endirim!$A658,data!$D$2:$D$15018,Endirim!$B658)</f>
        <v>29</v>
      </c>
      <c r="E658" t="str">
        <f t="shared" si="20"/>
        <v>Endirim yoxdur</v>
      </c>
      <c r="F658" t="str">
        <f t="shared" si="21"/>
        <v/>
      </c>
      <c r="G658" t="str">
        <f>IF(F658="","",_xlfn.XLOOKUP(B658,data!$D$2:$D$15018,data!$F$2:$F$15018))</f>
        <v/>
      </c>
    </row>
    <row r="659" spans="1:7" x14ac:dyDescent="0.2">
      <c r="A659" s="5" t="s">
        <v>1410</v>
      </c>
      <c r="B659" s="1">
        <v>45078</v>
      </c>
      <c r="C659" s="10">
        <v>25</v>
      </c>
      <c r="D659">
        <f>SUMIFS(data!$G$2:$G$15018,data!$H$2:$H$15018,Endirim!$A659,data!$D$2:$D$15018,Endirim!$B659)</f>
        <v>22</v>
      </c>
      <c r="E659" t="str">
        <f t="shared" si="20"/>
        <v>Endirim tətbiq edilsin</v>
      </c>
      <c r="F659" t="str">
        <f t="shared" si="21"/>
        <v>Mersey Wannes</v>
      </c>
      <c r="G659" t="str">
        <f>IF(F659="","",_xlfn.XLOOKUP(B659,data!$D$2:$D$15018,data!$F$2:$F$15018))</f>
        <v>Homeownership</v>
      </c>
    </row>
    <row r="660" spans="1:7" x14ac:dyDescent="0.2">
      <c r="A660" s="5" t="s">
        <v>1649</v>
      </c>
      <c r="B660" s="1">
        <v>45078</v>
      </c>
      <c r="C660" s="10">
        <v>62</v>
      </c>
      <c r="D660">
        <f>SUMIFS(data!$G$2:$G$15018,data!$H$2:$H$15018,Endirim!$A660,data!$D$2:$D$15018,Endirim!$B660)</f>
        <v>62</v>
      </c>
      <c r="E660" t="str">
        <f t="shared" si="20"/>
        <v>Endirim yoxdur</v>
      </c>
      <c r="F660" t="str">
        <f t="shared" si="21"/>
        <v/>
      </c>
      <c r="G660" t="str">
        <f>IF(F660="","",_xlfn.XLOOKUP(B660,data!$D$2:$D$15018,data!$F$2:$F$15018))</f>
        <v/>
      </c>
    </row>
    <row r="661" spans="1:7" x14ac:dyDescent="0.2">
      <c r="A661" s="5" t="s">
        <v>1191</v>
      </c>
      <c r="B661" s="1">
        <v>45069</v>
      </c>
      <c r="C661" s="10">
        <v>66</v>
      </c>
      <c r="D661">
        <f>SUMIFS(data!$G$2:$G$15018,data!$H$2:$H$15018,Endirim!$A661,data!$D$2:$D$15018,Endirim!$B661)</f>
        <v>25</v>
      </c>
      <c r="E661" t="str">
        <f t="shared" si="20"/>
        <v>Endirim tətbiq edilsin</v>
      </c>
      <c r="F661" t="str">
        <f t="shared" si="21"/>
        <v>Michaela Whitman</v>
      </c>
      <c r="G661" t="str">
        <f>IF(F661="","",_xlfn.XLOOKUP(B661,data!$D$2:$D$15018,data!$F$2:$F$15018))</f>
        <v>MadeCallToRetentionTeam</v>
      </c>
    </row>
    <row r="662" spans="1:7" x14ac:dyDescent="0.2">
      <c r="A662" s="5" t="s">
        <v>1760</v>
      </c>
      <c r="B662" s="1">
        <v>45064</v>
      </c>
      <c r="C662" s="10">
        <v>62</v>
      </c>
      <c r="D662">
        <f>SUMIFS(data!$G$2:$G$15018,data!$H$2:$H$15018,Endirim!$A662,data!$D$2:$D$15018,Endirim!$B662)</f>
        <v>62</v>
      </c>
      <c r="E662" t="str">
        <f t="shared" si="20"/>
        <v>Endirim yoxdur</v>
      </c>
      <c r="F662" t="str">
        <f t="shared" si="21"/>
        <v/>
      </c>
      <c r="G662" t="str">
        <f>IF(F662="","",_xlfn.XLOOKUP(B662,data!$D$2:$D$15018,data!$F$2:$F$15018))</f>
        <v/>
      </c>
    </row>
    <row r="663" spans="1:7" x14ac:dyDescent="0.2">
      <c r="A663" s="5" t="s">
        <v>1277</v>
      </c>
      <c r="B663" s="1">
        <v>45078</v>
      </c>
      <c r="C663" s="10">
        <v>62</v>
      </c>
      <c r="D663">
        <f>SUMIFS(data!$G$2:$G$15018,data!$H$2:$H$15018,Endirim!$A663,data!$D$2:$D$15018,Endirim!$B663)</f>
        <v>25</v>
      </c>
      <c r="E663" t="str">
        <f t="shared" si="20"/>
        <v>Endirim tətbiq edilsin</v>
      </c>
      <c r="F663" t="str">
        <f t="shared" si="21"/>
        <v>Micheal Cuseck</v>
      </c>
      <c r="G663" t="str">
        <f>IF(F663="","",_xlfn.XLOOKUP(B663,data!$D$2:$D$15018,data!$F$2:$F$15018))</f>
        <v>Homeownership</v>
      </c>
    </row>
    <row r="664" spans="1:7" x14ac:dyDescent="0.2">
      <c r="A664" s="5" t="s">
        <v>1269</v>
      </c>
      <c r="B664" s="1">
        <v>45054</v>
      </c>
      <c r="C664" s="10">
        <v>26</v>
      </c>
      <c r="D664">
        <f>SUMIFS(data!$G$2:$G$15018,data!$H$2:$H$15018,Endirim!$A664,data!$D$2:$D$15018,Endirim!$B664)</f>
        <v>10</v>
      </c>
      <c r="E664" t="str">
        <f t="shared" si="20"/>
        <v>Endirim tətbiq edilsin</v>
      </c>
      <c r="F664" t="str">
        <f t="shared" si="21"/>
        <v>Michel Barfitt</v>
      </c>
      <c r="G664" t="str">
        <f>IF(F664="","",_xlfn.XLOOKUP(B664,data!$D$2:$D$15018,data!$F$2:$F$15018))</f>
        <v>RVOwner</v>
      </c>
    </row>
    <row r="665" spans="1:7" x14ac:dyDescent="0.2">
      <c r="A665" s="5" t="s">
        <v>1311</v>
      </c>
      <c r="B665" s="1">
        <v>45065</v>
      </c>
      <c r="C665" s="10">
        <v>26</v>
      </c>
      <c r="D665">
        <f>SUMIFS(data!$G$2:$G$15018,data!$H$2:$H$15018,Endirim!$A665,data!$D$2:$D$15018,Endirim!$B665)</f>
        <v>26</v>
      </c>
      <c r="E665" t="str">
        <f t="shared" si="20"/>
        <v>Endirim yoxdur</v>
      </c>
      <c r="F665" t="str">
        <f t="shared" si="21"/>
        <v/>
      </c>
      <c r="G665" t="str">
        <f>IF(F665="","",_xlfn.XLOOKUP(B665,data!$D$2:$D$15018,data!$F$2:$F$15018))</f>
        <v/>
      </c>
    </row>
    <row r="666" spans="1:7" x14ac:dyDescent="0.2">
      <c r="A666" s="5" t="s">
        <v>1862</v>
      </c>
      <c r="B666" s="1">
        <v>45063</v>
      </c>
      <c r="C666" s="10">
        <v>28</v>
      </c>
      <c r="D666">
        <f>SUMIFS(data!$G$2:$G$15018,data!$H$2:$H$15018,Endirim!$A666,data!$D$2:$D$15018,Endirim!$B666)</f>
        <v>28</v>
      </c>
      <c r="E666" t="str">
        <f t="shared" si="20"/>
        <v>Endirim yoxdur</v>
      </c>
      <c r="F666" t="str">
        <f t="shared" si="21"/>
        <v/>
      </c>
      <c r="G666" t="str">
        <f>IF(F666="","",_xlfn.XLOOKUP(B666,data!$D$2:$D$15018,data!$F$2:$F$15018))</f>
        <v/>
      </c>
    </row>
    <row r="667" spans="1:7" x14ac:dyDescent="0.2">
      <c r="A667" s="5" t="s">
        <v>1386</v>
      </c>
      <c r="B667" s="1">
        <v>45077</v>
      </c>
      <c r="C667" s="10">
        <v>29</v>
      </c>
      <c r="D667">
        <f>SUMIFS(data!$G$2:$G$15018,data!$H$2:$H$15018,Endirim!$A667,data!$D$2:$D$15018,Endirim!$B667)</f>
        <v>29</v>
      </c>
      <c r="E667" t="str">
        <f t="shared" si="20"/>
        <v>Endirim yoxdur</v>
      </c>
      <c r="F667" t="str">
        <f t="shared" si="21"/>
        <v/>
      </c>
      <c r="G667" t="str">
        <f>IF(F667="","",_xlfn.XLOOKUP(B667,data!$D$2:$D$15018,data!$F$2:$F$15018))</f>
        <v/>
      </c>
    </row>
    <row r="668" spans="1:7" x14ac:dyDescent="0.2">
      <c r="A668" s="5" t="s">
        <v>1326</v>
      </c>
      <c r="B668" s="1">
        <v>45073</v>
      </c>
      <c r="C668" s="10">
        <v>16</v>
      </c>
      <c r="D668">
        <f>SUMIFS(data!$G$2:$G$15018,data!$H$2:$H$15018,Endirim!$A668,data!$D$2:$D$15018,Endirim!$B668)</f>
        <v>13</v>
      </c>
      <c r="E668" t="str">
        <f t="shared" si="20"/>
        <v>Endirim tətbiq edilsin</v>
      </c>
      <c r="F668" t="str">
        <f t="shared" si="21"/>
        <v>Mickie Spaldin</v>
      </c>
      <c r="G668" t="str">
        <f>IF(F668="","",_xlfn.XLOOKUP(B668,data!$D$2:$D$15018,data!$F$2:$F$15018))</f>
        <v>NewCellphoneUser</v>
      </c>
    </row>
    <row r="669" spans="1:7" x14ac:dyDescent="0.2">
      <c r="A669" s="5" t="s">
        <v>1136</v>
      </c>
      <c r="B669" s="1">
        <v>45073</v>
      </c>
      <c r="C669" s="10">
        <v>66</v>
      </c>
      <c r="D669">
        <f>SUMIFS(data!$G$2:$G$15018,data!$H$2:$H$15018,Endirim!$A669,data!$D$2:$D$15018,Endirim!$B669)</f>
        <v>27</v>
      </c>
      <c r="E669" t="str">
        <f t="shared" si="20"/>
        <v>Endirim tətbiq edilsin</v>
      </c>
      <c r="F669" t="str">
        <f t="shared" si="21"/>
        <v>Miguel Mulhall</v>
      </c>
      <c r="G669" t="str">
        <f>IF(F669="","",_xlfn.XLOOKUP(B669,data!$D$2:$D$15018,data!$F$2:$F$15018))</f>
        <v>NewCellphoneUser</v>
      </c>
    </row>
    <row r="670" spans="1:7" x14ac:dyDescent="0.2">
      <c r="A670" s="5" t="s">
        <v>1619</v>
      </c>
      <c r="B670" s="1">
        <v>45084</v>
      </c>
      <c r="C670" s="10">
        <v>29</v>
      </c>
      <c r="D670">
        <f>SUMIFS(data!$G$2:$G$15018,data!$H$2:$H$15018,Endirim!$A670,data!$D$2:$D$15018,Endirim!$B670)</f>
        <v>29</v>
      </c>
      <c r="E670" t="str">
        <f t="shared" si="20"/>
        <v>Endirim yoxdur</v>
      </c>
      <c r="F670" t="str">
        <f t="shared" si="21"/>
        <v/>
      </c>
      <c r="G670" t="str">
        <f>IF(F670="","",_xlfn.XLOOKUP(B670,data!$D$2:$D$15018,data!$F$2:$F$15018))</f>
        <v/>
      </c>
    </row>
    <row r="671" spans="1:7" x14ac:dyDescent="0.2">
      <c r="A671" s="5" t="s">
        <v>1510</v>
      </c>
      <c r="B671" s="1">
        <v>45075</v>
      </c>
      <c r="C671" s="10">
        <v>62</v>
      </c>
      <c r="D671">
        <f>SUMIFS(data!$G$2:$G$15018,data!$H$2:$H$15018,Endirim!$A671,data!$D$2:$D$15018,Endirim!$B671)</f>
        <v>28</v>
      </c>
      <c r="E671" t="str">
        <f t="shared" si="20"/>
        <v>Endirim tətbiq edilsin</v>
      </c>
      <c r="F671" t="str">
        <f t="shared" si="21"/>
        <v>Milli Cass</v>
      </c>
      <c r="G671" t="str">
        <f>IF(F671="","",_xlfn.XLOOKUP(B671,data!$D$2:$D$15018,data!$F$2:$F$15018))</f>
        <v>MaritalStatus</v>
      </c>
    </row>
    <row r="672" spans="1:7" x14ac:dyDescent="0.2">
      <c r="A672" s="5" t="s">
        <v>1511</v>
      </c>
      <c r="B672" s="1">
        <v>45059</v>
      </c>
      <c r="C672" s="10">
        <v>25</v>
      </c>
      <c r="D672">
        <f>SUMIFS(data!$G$2:$G$15018,data!$H$2:$H$15018,Endirim!$A672,data!$D$2:$D$15018,Endirim!$B672)</f>
        <v>25</v>
      </c>
      <c r="E672" t="str">
        <f t="shared" si="20"/>
        <v>Endirim yoxdur</v>
      </c>
      <c r="F672" t="str">
        <f t="shared" si="21"/>
        <v/>
      </c>
      <c r="G672" t="str">
        <f>IF(F672="","",_xlfn.XLOOKUP(B672,data!$D$2:$D$15018,data!$F$2:$F$15018))</f>
        <v/>
      </c>
    </row>
    <row r="673" spans="1:7" x14ac:dyDescent="0.2">
      <c r="A673" s="5" t="s">
        <v>1318</v>
      </c>
      <c r="B673" s="1">
        <v>45081</v>
      </c>
      <c r="C673" s="10">
        <v>66</v>
      </c>
      <c r="D673">
        <f>SUMIFS(data!$G$2:$G$15018,data!$H$2:$H$15018,Endirim!$A673,data!$D$2:$D$15018,Endirim!$B673)</f>
        <v>66</v>
      </c>
      <c r="E673" t="str">
        <f t="shared" si="20"/>
        <v>Endirim yoxdur</v>
      </c>
      <c r="F673" t="str">
        <f t="shared" si="21"/>
        <v/>
      </c>
      <c r="G673" t="str">
        <f>IF(F673="","",_xlfn.XLOOKUP(B673,data!$D$2:$D$15018,data!$F$2:$F$15018))</f>
        <v/>
      </c>
    </row>
    <row r="674" spans="1:7" x14ac:dyDescent="0.2">
      <c r="A674" s="5" t="s">
        <v>1352</v>
      </c>
      <c r="B674" s="1">
        <v>45080</v>
      </c>
      <c r="C674" s="10">
        <v>62</v>
      </c>
      <c r="D674">
        <f>SUMIFS(data!$G$2:$G$15018,data!$H$2:$H$15018,Endirim!$A674,data!$D$2:$D$15018,Endirim!$B674)</f>
        <v>28</v>
      </c>
      <c r="E674" t="str">
        <f t="shared" si="20"/>
        <v>Endirim tətbiq edilsin</v>
      </c>
      <c r="F674" t="str">
        <f t="shared" si="21"/>
        <v>Miner Metherell</v>
      </c>
      <c r="G674" t="str">
        <f>IF(F674="","",_xlfn.XLOOKUP(B674,data!$D$2:$D$15018,data!$F$2:$F$15018))</f>
        <v>OwnsComputer</v>
      </c>
    </row>
    <row r="675" spans="1:7" x14ac:dyDescent="0.2">
      <c r="A675" s="5" t="s">
        <v>1715</v>
      </c>
      <c r="B675" s="1">
        <v>45059</v>
      </c>
      <c r="C675" s="10">
        <v>66</v>
      </c>
      <c r="D675">
        <f>SUMIFS(data!$G$2:$G$15018,data!$H$2:$H$15018,Endirim!$A675,data!$D$2:$D$15018,Endirim!$B675)</f>
        <v>62</v>
      </c>
      <c r="E675" t="str">
        <f t="shared" si="20"/>
        <v>Endirim tətbiq edilsin</v>
      </c>
      <c r="F675" t="str">
        <f t="shared" si="21"/>
        <v>Minetta Keets</v>
      </c>
      <c r="G675" t="str">
        <f>IF(F675="","",_xlfn.XLOOKUP(B675,data!$D$2:$D$15018,data!$F$2:$F$15018))</f>
        <v>HandsetWebCapable</v>
      </c>
    </row>
    <row r="676" spans="1:7" x14ac:dyDescent="0.2">
      <c r="A676" s="5" t="s">
        <v>1164</v>
      </c>
      <c r="B676" s="1">
        <v>45067</v>
      </c>
      <c r="C676" s="10">
        <v>62</v>
      </c>
      <c r="D676">
        <f>SUMIFS(data!$G$2:$G$15018,data!$H$2:$H$15018,Endirim!$A676,data!$D$2:$D$15018,Endirim!$B676)</f>
        <v>25</v>
      </c>
      <c r="E676" t="str">
        <f t="shared" si="20"/>
        <v>Endirim tətbiq edilsin</v>
      </c>
      <c r="F676" t="str">
        <f t="shared" si="21"/>
        <v>Minnie Ebdon</v>
      </c>
      <c r="G676" t="str">
        <f>IF(F676="","",_xlfn.XLOOKUP(B676,data!$D$2:$D$15018,data!$F$2:$F$15018))</f>
        <v>Homeownership</v>
      </c>
    </row>
    <row r="677" spans="1:7" x14ac:dyDescent="0.2">
      <c r="A677" s="5" t="s">
        <v>1088</v>
      </c>
      <c r="B677" s="1">
        <v>45074</v>
      </c>
      <c r="C677" s="10">
        <v>62</v>
      </c>
      <c r="D677">
        <f>SUMIFS(data!$G$2:$G$15018,data!$H$2:$H$15018,Endirim!$A677,data!$D$2:$D$15018,Endirim!$B677)</f>
        <v>62</v>
      </c>
      <c r="E677" t="str">
        <f t="shared" si="20"/>
        <v>Endirim yoxdur</v>
      </c>
      <c r="F677" t="str">
        <f t="shared" si="21"/>
        <v/>
      </c>
      <c r="G677" t="str">
        <f>IF(F677="","",_xlfn.XLOOKUP(B677,data!$D$2:$D$15018,data!$F$2:$F$15018))</f>
        <v/>
      </c>
    </row>
    <row r="678" spans="1:7" x14ac:dyDescent="0.2">
      <c r="A678" s="5" t="s">
        <v>1895</v>
      </c>
      <c r="B678" s="1">
        <v>45062</v>
      </c>
      <c r="C678" s="10">
        <v>62</v>
      </c>
      <c r="D678">
        <f>SUMIFS(data!$G$2:$G$15018,data!$H$2:$H$15018,Endirim!$A678,data!$D$2:$D$15018,Endirim!$B678)</f>
        <v>62</v>
      </c>
      <c r="E678" t="str">
        <f t="shared" si="20"/>
        <v>Endirim yoxdur</v>
      </c>
      <c r="F678" t="str">
        <f t="shared" si="21"/>
        <v/>
      </c>
      <c r="G678" t="str">
        <f>IF(F678="","",_xlfn.XLOOKUP(B678,data!$D$2:$D$15018,data!$F$2:$F$15018))</f>
        <v/>
      </c>
    </row>
    <row r="679" spans="1:7" x14ac:dyDescent="0.2">
      <c r="A679" s="5" t="s">
        <v>1253</v>
      </c>
      <c r="B679" s="1">
        <v>45064</v>
      </c>
      <c r="C679" s="10">
        <v>75</v>
      </c>
      <c r="D679">
        <f>SUMIFS(data!$G$2:$G$15018,data!$H$2:$H$15018,Endirim!$A679,data!$D$2:$D$15018,Endirim!$B679)</f>
        <v>75</v>
      </c>
      <c r="E679" t="str">
        <f t="shared" si="20"/>
        <v>Endirim yoxdur</v>
      </c>
      <c r="F679" t="str">
        <f t="shared" si="21"/>
        <v/>
      </c>
      <c r="G679" t="str">
        <f>IF(F679="","",_xlfn.XLOOKUP(B679,data!$D$2:$D$15018,data!$F$2:$F$15018))</f>
        <v/>
      </c>
    </row>
    <row r="680" spans="1:7" x14ac:dyDescent="0.2">
      <c r="A680" s="5" t="s">
        <v>1691</v>
      </c>
      <c r="B680" s="1">
        <v>45084</v>
      </c>
      <c r="C680" s="10">
        <v>27</v>
      </c>
      <c r="D680">
        <f>SUMIFS(data!$G$2:$G$15018,data!$H$2:$H$15018,Endirim!$A680,data!$D$2:$D$15018,Endirim!$B680)</f>
        <v>27</v>
      </c>
      <c r="E680" t="str">
        <f t="shared" si="20"/>
        <v>Endirim yoxdur</v>
      </c>
      <c r="F680" t="str">
        <f t="shared" si="21"/>
        <v/>
      </c>
      <c r="G680" t="str">
        <f>IF(F680="","",_xlfn.XLOOKUP(B680,data!$D$2:$D$15018,data!$F$2:$F$15018))</f>
        <v/>
      </c>
    </row>
    <row r="681" spans="1:7" x14ac:dyDescent="0.2">
      <c r="A681" s="5" t="s">
        <v>1843</v>
      </c>
      <c r="B681" s="1">
        <v>45061</v>
      </c>
      <c r="C681" s="10">
        <v>65</v>
      </c>
      <c r="D681">
        <f>SUMIFS(data!$G$2:$G$15018,data!$H$2:$H$15018,Endirim!$A681,data!$D$2:$D$15018,Endirim!$B681)</f>
        <v>65</v>
      </c>
      <c r="E681" t="str">
        <f t="shared" si="20"/>
        <v>Endirim yoxdur</v>
      </c>
      <c r="F681" t="str">
        <f t="shared" si="21"/>
        <v/>
      </c>
      <c r="G681" t="str">
        <f>IF(F681="","",_xlfn.XLOOKUP(B681,data!$D$2:$D$15018,data!$F$2:$F$15018))</f>
        <v/>
      </c>
    </row>
    <row r="682" spans="1:7" x14ac:dyDescent="0.2">
      <c r="A682" s="5" t="s">
        <v>1878</v>
      </c>
      <c r="B682" s="1">
        <v>45080</v>
      </c>
      <c r="C682" s="10">
        <v>26</v>
      </c>
      <c r="D682">
        <f>SUMIFS(data!$G$2:$G$15018,data!$H$2:$H$15018,Endirim!$A682,data!$D$2:$D$15018,Endirim!$B682)</f>
        <v>26</v>
      </c>
      <c r="E682" t="str">
        <f t="shared" si="20"/>
        <v>Endirim yoxdur</v>
      </c>
      <c r="F682" t="str">
        <f t="shared" si="21"/>
        <v/>
      </c>
      <c r="G682" t="str">
        <f>IF(F682="","",_xlfn.XLOOKUP(B682,data!$D$2:$D$15018,data!$F$2:$F$15018))</f>
        <v/>
      </c>
    </row>
    <row r="683" spans="1:7" x14ac:dyDescent="0.2">
      <c r="A683" s="5" t="s">
        <v>1615</v>
      </c>
      <c r="B683" s="1">
        <v>45072</v>
      </c>
      <c r="C683" s="10">
        <v>65</v>
      </c>
      <c r="D683">
        <f>SUMIFS(data!$G$2:$G$15018,data!$H$2:$H$15018,Endirim!$A683,data!$D$2:$D$15018,Endirim!$B683)</f>
        <v>65</v>
      </c>
      <c r="E683" t="str">
        <f t="shared" si="20"/>
        <v>Endirim yoxdur</v>
      </c>
      <c r="F683" t="str">
        <f t="shared" si="21"/>
        <v/>
      </c>
      <c r="G683" t="str">
        <f>IF(F683="","",_xlfn.XLOOKUP(B683,data!$D$2:$D$15018,data!$F$2:$F$15018))</f>
        <v/>
      </c>
    </row>
    <row r="684" spans="1:7" x14ac:dyDescent="0.2">
      <c r="A684" s="5" t="s">
        <v>1295</v>
      </c>
      <c r="B684" s="1">
        <v>45082</v>
      </c>
      <c r="C684" s="10">
        <v>25</v>
      </c>
      <c r="D684">
        <f>SUMIFS(data!$G$2:$G$15018,data!$H$2:$H$15018,Endirim!$A684,data!$D$2:$D$15018,Endirim!$B684)</f>
        <v>25</v>
      </c>
      <c r="E684" t="str">
        <f t="shared" si="20"/>
        <v>Endirim yoxdur</v>
      </c>
      <c r="F684" t="str">
        <f t="shared" si="21"/>
        <v/>
      </c>
      <c r="G684" t="str">
        <f>IF(F684="","",_xlfn.XLOOKUP(B684,data!$D$2:$D$15018,data!$F$2:$F$15018))</f>
        <v/>
      </c>
    </row>
    <row r="685" spans="1:7" x14ac:dyDescent="0.2">
      <c r="A685" s="5" t="s">
        <v>1439</v>
      </c>
      <c r="B685" s="1">
        <v>45084</v>
      </c>
      <c r="C685" s="10">
        <v>66</v>
      </c>
      <c r="D685">
        <f>SUMIFS(data!$G$2:$G$15018,data!$H$2:$H$15018,Endirim!$A685,data!$D$2:$D$15018,Endirim!$B685)</f>
        <v>65</v>
      </c>
      <c r="E685" t="str">
        <f t="shared" si="20"/>
        <v>Endirim tətbiq edilsin</v>
      </c>
      <c r="F685" t="str">
        <f t="shared" si="21"/>
        <v>Myrilla Mowson</v>
      </c>
      <c r="G685" t="str">
        <f>IF(F685="","",_xlfn.XLOOKUP(B685,data!$D$2:$D$15018,data!$F$2:$F$15018))</f>
        <v>MaritalStatus</v>
      </c>
    </row>
    <row r="686" spans="1:7" x14ac:dyDescent="0.2">
      <c r="A686" s="5" t="s">
        <v>1106</v>
      </c>
      <c r="B686" s="1">
        <v>45086</v>
      </c>
      <c r="C686" s="10">
        <v>75</v>
      </c>
      <c r="D686">
        <f>SUMIFS(data!$G$2:$G$15018,data!$H$2:$H$15018,Endirim!$A686,data!$D$2:$D$15018,Endirim!$B686)</f>
        <v>13</v>
      </c>
      <c r="E686" t="str">
        <f t="shared" si="20"/>
        <v>Endirim tətbiq edilsin</v>
      </c>
      <c r="F686" t="str">
        <f t="shared" si="21"/>
        <v>Myrwyn Mashro</v>
      </c>
      <c r="G686" t="str">
        <f>IF(F686="","",_xlfn.XLOOKUP(B686,data!$D$2:$D$15018,data!$F$2:$F$15018))</f>
        <v>NotNewCellphoneUser</v>
      </c>
    </row>
    <row r="687" spans="1:7" x14ac:dyDescent="0.2">
      <c r="A687" s="5" t="s">
        <v>1490</v>
      </c>
      <c r="B687" s="1">
        <v>45068</v>
      </c>
      <c r="C687" s="10">
        <v>26</v>
      </c>
      <c r="D687">
        <f>SUMIFS(data!$G$2:$G$15018,data!$H$2:$H$15018,Endirim!$A687,data!$D$2:$D$15018,Endirim!$B687)</f>
        <v>14</v>
      </c>
      <c r="E687" t="str">
        <f t="shared" si="20"/>
        <v>Endirim tətbiq edilsin</v>
      </c>
      <c r="F687" t="str">
        <f t="shared" si="21"/>
        <v>Nadya Grey</v>
      </c>
      <c r="G687" t="str">
        <f>IF(F687="","",_xlfn.XLOOKUP(B687,data!$D$2:$D$15018,data!$F$2:$F$15018))</f>
        <v>RespondsToMailOffers</v>
      </c>
    </row>
    <row r="688" spans="1:7" x14ac:dyDescent="0.2">
      <c r="A688" s="5" t="s">
        <v>1100</v>
      </c>
      <c r="B688" s="1">
        <v>45087</v>
      </c>
      <c r="C688" s="10">
        <v>66</v>
      </c>
      <c r="D688">
        <f>SUMIFS(data!$G$2:$G$15018,data!$H$2:$H$15018,Endirim!$A688,data!$D$2:$D$15018,Endirim!$B688)</f>
        <v>10</v>
      </c>
      <c r="E688" t="str">
        <f t="shared" si="20"/>
        <v>Endirim tətbiq edilsin</v>
      </c>
      <c r="F688" t="str">
        <f t="shared" si="21"/>
        <v>Nana Semmens</v>
      </c>
      <c r="G688" t="str">
        <f>IF(F688="","",_xlfn.XLOOKUP(B688,data!$D$2:$D$15018,data!$F$2:$F$15018))</f>
        <v>MaritalStatus</v>
      </c>
    </row>
    <row r="689" spans="1:7" x14ac:dyDescent="0.2">
      <c r="A689" s="5" t="s">
        <v>1378</v>
      </c>
      <c r="B689" s="1">
        <v>45070</v>
      </c>
      <c r="C689" s="10">
        <v>62</v>
      </c>
      <c r="D689">
        <f>SUMIFS(data!$G$2:$G$15018,data!$H$2:$H$15018,Endirim!$A689,data!$D$2:$D$15018,Endirim!$B689)</f>
        <v>62</v>
      </c>
      <c r="E689" t="str">
        <f t="shared" si="20"/>
        <v>Endirim yoxdur</v>
      </c>
      <c r="F689" t="str">
        <f t="shared" si="21"/>
        <v/>
      </c>
      <c r="G689" t="str">
        <f>IF(F689="","",_xlfn.XLOOKUP(B689,data!$D$2:$D$15018,data!$F$2:$F$15018))</f>
        <v/>
      </c>
    </row>
    <row r="690" spans="1:7" x14ac:dyDescent="0.2">
      <c r="A690" s="5" t="s">
        <v>1726</v>
      </c>
      <c r="B690" s="1">
        <v>45080</v>
      </c>
      <c r="C690" s="10">
        <v>62</v>
      </c>
      <c r="D690">
        <f>SUMIFS(data!$G$2:$G$15018,data!$H$2:$H$15018,Endirim!$A690,data!$D$2:$D$15018,Endirim!$B690)</f>
        <v>26</v>
      </c>
      <c r="E690" t="str">
        <f t="shared" si="20"/>
        <v>Endirim tətbiq edilsin</v>
      </c>
      <c r="F690" t="str">
        <f t="shared" si="21"/>
        <v>Nani Frankiss</v>
      </c>
      <c r="G690" t="str">
        <f>IF(F690="","",_xlfn.XLOOKUP(B690,data!$D$2:$D$15018,data!$F$2:$F$15018))</f>
        <v>OwnsComputer</v>
      </c>
    </row>
    <row r="691" spans="1:7" x14ac:dyDescent="0.2">
      <c r="A691" s="5" t="s">
        <v>1394</v>
      </c>
      <c r="B691" s="1">
        <v>45068</v>
      </c>
      <c r="C691" s="10">
        <v>16</v>
      </c>
      <c r="D691">
        <f>SUMIFS(data!$G$2:$G$15018,data!$H$2:$H$15018,Endirim!$A691,data!$D$2:$D$15018,Endirim!$B691)</f>
        <v>16</v>
      </c>
      <c r="E691" t="str">
        <f t="shared" si="20"/>
        <v>Endirim yoxdur</v>
      </c>
      <c r="F691" t="str">
        <f t="shared" si="21"/>
        <v/>
      </c>
      <c r="G691" t="str">
        <f>IF(F691="","",_xlfn.XLOOKUP(B691,data!$D$2:$D$15018,data!$F$2:$F$15018))</f>
        <v/>
      </c>
    </row>
    <row r="692" spans="1:7" x14ac:dyDescent="0.2">
      <c r="A692" s="5" t="s">
        <v>1645</v>
      </c>
      <c r="B692" s="1">
        <v>45088</v>
      </c>
      <c r="C692" s="10">
        <v>28</v>
      </c>
      <c r="D692">
        <f>SUMIFS(data!$G$2:$G$15018,data!$H$2:$H$15018,Endirim!$A692,data!$D$2:$D$15018,Endirim!$B692)</f>
        <v>28</v>
      </c>
      <c r="E692" t="str">
        <f t="shared" si="20"/>
        <v>Endirim yoxdur</v>
      </c>
      <c r="F692" t="str">
        <f t="shared" si="21"/>
        <v/>
      </c>
      <c r="G692" t="str">
        <f>IF(F692="","",_xlfn.XLOOKUP(B692,data!$D$2:$D$15018,data!$F$2:$F$15018))</f>
        <v/>
      </c>
    </row>
    <row r="693" spans="1:7" x14ac:dyDescent="0.2">
      <c r="A693" s="5" t="s">
        <v>1143</v>
      </c>
      <c r="B693" s="1">
        <v>45073</v>
      </c>
      <c r="C693" s="10">
        <v>75</v>
      </c>
      <c r="D693">
        <f>SUMIFS(data!$G$2:$G$15018,data!$H$2:$H$15018,Endirim!$A693,data!$D$2:$D$15018,Endirim!$B693)</f>
        <v>75</v>
      </c>
      <c r="E693" t="str">
        <f t="shared" si="20"/>
        <v>Endirim yoxdur</v>
      </c>
      <c r="F693" t="str">
        <f t="shared" si="21"/>
        <v/>
      </c>
      <c r="G693" t="str">
        <f>IF(F693="","",_xlfn.XLOOKUP(B693,data!$D$2:$D$15018,data!$F$2:$F$15018))</f>
        <v/>
      </c>
    </row>
    <row r="694" spans="1:7" x14ac:dyDescent="0.2">
      <c r="A694" s="5" t="s">
        <v>1501</v>
      </c>
      <c r="B694" s="1">
        <v>45060</v>
      </c>
      <c r="C694" s="10">
        <v>75</v>
      </c>
      <c r="D694">
        <f>SUMIFS(data!$G$2:$G$15018,data!$H$2:$H$15018,Endirim!$A694,data!$D$2:$D$15018,Endirim!$B694)</f>
        <v>75</v>
      </c>
      <c r="E694" t="str">
        <f t="shared" si="20"/>
        <v>Endirim yoxdur</v>
      </c>
      <c r="F694" t="str">
        <f t="shared" si="21"/>
        <v/>
      </c>
      <c r="G694" t="str">
        <f>IF(F694="","",_xlfn.XLOOKUP(B694,data!$D$2:$D$15018,data!$F$2:$F$15018))</f>
        <v/>
      </c>
    </row>
    <row r="695" spans="1:7" x14ac:dyDescent="0.2">
      <c r="A695" s="5" t="s">
        <v>1372</v>
      </c>
      <c r="B695" s="1">
        <v>45075</v>
      </c>
      <c r="C695" s="10">
        <v>27</v>
      </c>
      <c r="D695">
        <f>SUMIFS(data!$G$2:$G$15018,data!$H$2:$H$15018,Endirim!$A695,data!$D$2:$D$15018,Endirim!$B695)</f>
        <v>27</v>
      </c>
      <c r="E695" t="str">
        <f t="shared" si="20"/>
        <v>Endirim yoxdur</v>
      </c>
      <c r="F695" t="str">
        <f t="shared" si="21"/>
        <v/>
      </c>
      <c r="G695" t="str">
        <f>IF(F695="","",_xlfn.XLOOKUP(B695,data!$D$2:$D$15018,data!$F$2:$F$15018))</f>
        <v/>
      </c>
    </row>
    <row r="696" spans="1:7" x14ac:dyDescent="0.2">
      <c r="A696" s="5" t="s">
        <v>1047</v>
      </c>
      <c r="B696" s="1">
        <v>45071</v>
      </c>
      <c r="C696" s="10">
        <v>29</v>
      </c>
      <c r="D696">
        <f>SUMIFS(data!$G$2:$G$15018,data!$H$2:$H$15018,Endirim!$A696,data!$D$2:$D$15018,Endirim!$B696)</f>
        <v>28</v>
      </c>
      <c r="E696" t="str">
        <f t="shared" si="20"/>
        <v>Endirim tətbiq edilsin</v>
      </c>
      <c r="F696" t="str">
        <f t="shared" si="21"/>
        <v>Neddy Asquez</v>
      </c>
      <c r="G696" t="str">
        <f>IF(F696="","",_xlfn.XLOOKUP(B696,data!$D$2:$D$15018,data!$F$2:$F$15018))</f>
        <v>OwnsComputer</v>
      </c>
    </row>
    <row r="697" spans="1:7" x14ac:dyDescent="0.2">
      <c r="A697" s="5" t="s">
        <v>1957</v>
      </c>
      <c r="B697" s="1">
        <v>45052</v>
      </c>
      <c r="C697" s="10">
        <v>28</v>
      </c>
      <c r="D697">
        <f>SUMIFS(data!$G$2:$G$15018,data!$H$2:$H$15018,Endirim!$A697,data!$D$2:$D$15018,Endirim!$B697)</f>
        <v>26</v>
      </c>
      <c r="E697" t="str">
        <f t="shared" si="20"/>
        <v>Endirim tətbiq edilsin</v>
      </c>
      <c r="F697" t="str">
        <f t="shared" si="21"/>
        <v>Nelly Gandar</v>
      </c>
      <c r="G697" t="str">
        <f>IF(F697="","",_xlfn.XLOOKUP(B697,data!$D$2:$D$15018,data!$F$2:$F$15018))</f>
        <v>NewCellphoneUser</v>
      </c>
    </row>
    <row r="698" spans="1:7" x14ac:dyDescent="0.2">
      <c r="A698" s="5" t="s">
        <v>1122</v>
      </c>
      <c r="B698" s="1">
        <v>45077</v>
      </c>
      <c r="C698" s="10">
        <v>28</v>
      </c>
      <c r="D698">
        <f>SUMIFS(data!$G$2:$G$15018,data!$H$2:$H$15018,Endirim!$A698,data!$D$2:$D$15018,Endirim!$B698)</f>
        <v>26</v>
      </c>
      <c r="E698" t="str">
        <f t="shared" si="20"/>
        <v>Endirim tətbiq edilsin</v>
      </c>
      <c r="F698" t="str">
        <f t="shared" si="21"/>
        <v>Nerta Bocking</v>
      </c>
      <c r="G698" t="str">
        <f>IF(F698="","",_xlfn.XLOOKUP(B698,data!$D$2:$D$15018,data!$F$2:$F$15018))</f>
        <v>MadeCallToRetentionTeam</v>
      </c>
    </row>
    <row r="699" spans="1:7" x14ac:dyDescent="0.2">
      <c r="A699" s="5" t="s">
        <v>1915</v>
      </c>
      <c r="B699" s="1">
        <v>45084</v>
      </c>
      <c r="C699" s="10">
        <v>25</v>
      </c>
      <c r="D699">
        <f>SUMIFS(data!$G$2:$G$15018,data!$H$2:$H$15018,Endirim!$A699,data!$D$2:$D$15018,Endirim!$B699)</f>
        <v>22</v>
      </c>
      <c r="E699" t="str">
        <f t="shared" si="20"/>
        <v>Endirim tətbiq edilsin</v>
      </c>
      <c r="F699" t="str">
        <f t="shared" si="21"/>
        <v>Nerta Sprowell</v>
      </c>
      <c r="G699" t="str">
        <f>IF(F699="","",_xlfn.XLOOKUP(B699,data!$D$2:$D$15018,data!$F$2:$F$15018))</f>
        <v>MaritalStatus</v>
      </c>
    </row>
    <row r="700" spans="1:7" x14ac:dyDescent="0.2">
      <c r="A700" s="5" t="s">
        <v>1213</v>
      </c>
      <c r="B700" s="1">
        <v>45065</v>
      </c>
      <c r="C700" s="10">
        <v>62</v>
      </c>
      <c r="D700">
        <f>SUMIFS(data!$G$2:$G$15018,data!$H$2:$H$15018,Endirim!$A700,data!$D$2:$D$15018,Endirim!$B700)</f>
        <v>22</v>
      </c>
      <c r="E700" t="str">
        <f t="shared" si="20"/>
        <v>Endirim tətbiq edilsin</v>
      </c>
      <c r="F700" t="str">
        <f t="shared" si="21"/>
        <v>Nertie Hugueville</v>
      </c>
      <c r="G700" t="str">
        <f>IF(F700="","",_xlfn.XLOOKUP(B700,data!$D$2:$D$15018,data!$F$2:$F$15018))</f>
        <v>HasCreditCard</v>
      </c>
    </row>
    <row r="701" spans="1:7" x14ac:dyDescent="0.2">
      <c r="A701" s="5" t="s">
        <v>1929</v>
      </c>
      <c r="B701" s="1">
        <v>45082</v>
      </c>
      <c r="C701" s="10">
        <v>65</v>
      </c>
      <c r="D701">
        <f>SUMIFS(data!$G$2:$G$15018,data!$H$2:$H$15018,Endirim!$A701,data!$D$2:$D$15018,Endirim!$B701)</f>
        <v>65</v>
      </c>
      <c r="E701" t="str">
        <f t="shared" si="20"/>
        <v>Endirim yoxdur</v>
      </c>
      <c r="F701" t="str">
        <f t="shared" si="21"/>
        <v/>
      </c>
      <c r="G701" t="str">
        <f>IF(F701="","",_xlfn.XLOOKUP(B701,data!$D$2:$D$15018,data!$F$2:$F$15018))</f>
        <v/>
      </c>
    </row>
    <row r="702" spans="1:7" x14ac:dyDescent="0.2">
      <c r="A702" s="5" t="s">
        <v>1390</v>
      </c>
      <c r="B702" s="1">
        <v>45077</v>
      </c>
      <c r="C702" s="10">
        <v>75</v>
      </c>
      <c r="D702">
        <f>SUMIFS(data!$G$2:$G$15018,data!$H$2:$H$15018,Endirim!$A702,data!$D$2:$D$15018,Endirim!$B702)</f>
        <v>27</v>
      </c>
      <c r="E702" t="str">
        <f t="shared" si="20"/>
        <v>Endirim tətbiq edilsin</v>
      </c>
      <c r="F702" t="str">
        <f t="shared" si="21"/>
        <v>Nevsa Maryin</v>
      </c>
      <c r="G702" t="str">
        <f>IF(F702="","",_xlfn.XLOOKUP(B702,data!$D$2:$D$15018,data!$F$2:$F$15018))</f>
        <v>MadeCallToRetentionTeam</v>
      </c>
    </row>
    <row r="703" spans="1:7" x14ac:dyDescent="0.2">
      <c r="A703" s="5" t="s">
        <v>1470</v>
      </c>
      <c r="B703" s="1">
        <v>45033</v>
      </c>
      <c r="C703" s="10">
        <v>26</v>
      </c>
      <c r="D703">
        <f>SUMIFS(data!$G$2:$G$15018,data!$H$2:$H$15018,Endirim!$A703,data!$D$2:$D$15018,Endirim!$B703)</f>
        <v>26</v>
      </c>
      <c r="E703" t="str">
        <f t="shared" si="20"/>
        <v>Endirim yoxdur</v>
      </c>
      <c r="F703" t="str">
        <f t="shared" si="21"/>
        <v/>
      </c>
      <c r="G703" t="str">
        <f>IF(F703="","",_xlfn.XLOOKUP(B703,data!$D$2:$D$15018,data!$F$2:$F$15018))</f>
        <v/>
      </c>
    </row>
    <row r="704" spans="1:7" x14ac:dyDescent="0.2">
      <c r="A704" s="5" t="s">
        <v>1679</v>
      </c>
      <c r="B704" s="1">
        <v>45083</v>
      </c>
      <c r="C704" s="10">
        <v>26</v>
      </c>
      <c r="D704">
        <f>SUMIFS(data!$G$2:$G$15018,data!$H$2:$H$15018,Endirim!$A704,data!$D$2:$D$15018,Endirim!$B704)</f>
        <v>10</v>
      </c>
      <c r="E704" t="str">
        <f t="shared" si="20"/>
        <v>Endirim tətbiq edilsin</v>
      </c>
      <c r="F704" t="str">
        <f t="shared" si="21"/>
        <v>Niall Joskowitz</v>
      </c>
      <c r="G704" t="str">
        <f>IF(F704="","",_xlfn.XLOOKUP(B704,data!$D$2:$D$15018,data!$F$2:$F$15018))</f>
        <v>HandsetWebCapable</v>
      </c>
    </row>
    <row r="705" spans="1:7" x14ac:dyDescent="0.2">
      <c r="A705" s="5" t="s">
        <v>1506</v>
      </c>
      <c r="B705" s="1">
        <v>45069</v>
      </c>
      <c r="C705" s="10">
        <v>26</v>
      </c>
      <c r="D705">
        <f>SUMIFS(data!$G$2:$G$15018,data!$H$2:$H$15018,Endirim!$A705,data!$D$2:$D$15018,Endirim!$B705)</f>
        <v>22</v>
      </c>
      <c r="E705" t="str">
        <f t="shared" si="20"/>
        <v>Endirim tətbiq edilsin</v>
      </c>
      <c r="F705" t="str">
        <f t="shared" si="21"/>
        <v>Nicko Duerden</v>
      </c>
      <c r="G705" t="str">
        <f>IF(F705="","",_xlfn.XLOOKUP(B705,data!$D$2:$D$15018,data!$F$2:$F$15018))</f>
        <v>MadeCallToRetentionTeam</v>
      </c>
    </row>
    <row r="706" spans="1:7" x14ac:dyDescent="0.2">
      <c r="A706" s="5" t="s">
        <v>1692</v>
      </c>
      <c r="B706" s="1">
        <v>45081</v>
      </c>
      <c r="C706" s="10">
        <v>25</v>
      </c>
      <c r="D706">
        <f>SUMIFS(data!$G$2:$G$15018,data!$H$2:$H$15018,Endirim!$A706,data!$D$2:$D$15018,Endirim!$B706)</f>
        <v>25</v>
      </c>
      <c r="E706" t="str">
        <f t="shared" si="20"/>
        <v>Endirim yoxdur</v>
      </c>
      <c r="F706" t="str">
        <f t="shared" si="21"/>
        <v/>
      </c>
      <c r="G706" t="str">
        <f>IF(F706="","",_xlfn.XLOOKUP(B706,data!$D$2:$D$15018,data!$F$2:$F$15018))</f>
        <v/>
      </c>
    </row>
    <row r="707" spans="1:7" x14ac:dyDescent="0.2">
      <c r="A707" s="5" t="s">
        <v>1073</v>
      </c>
      <c r="B707" s="1">
        <v>45082</v>
      </c>
      <c r="C707" s="10">
        <v>75</v>
      </c>
      <c r="D707">
        <f>SUMIFS(data!$G$2:$G$15018,data!$H$2:$H$15018,Endirim!$A707,data!$D$2:$D$15018,Endirim!$B707)</f>
        <v>27</v>
      </c>
      <c r="E707" t="str">
        <f t="shared" si="20"/>
        <v>Endirim tətbiq edilsin</v>
      </c>
      <c r="F707" t="str">
        <f t="shared" si="21"/>
        <v>Nicol Glencrash</v>
      </c>
      <c r="G707" t="str">
        <f>IF(F707="","",_xlfn.XLOOKUP(B707,data!$D$2:$D$15018,data!$F$2:$F$15018))</f>
        <v>MaritalStatus</v>
      </c>
    </row>
    <row r="708" spans="1:7" x14ac:dyDescent="0.2">
      <c r="A708" s="5" t="s">
        <v>1475</v>
      </c>
      <c r="B708" s="1">
        <v>45087</v>
      </c>
      <c r="C708" s="10">
        <v>25</v>
      </c>
      <c r="D708">
        <f>SUMIFS(data!$G$2:$G$15018,data!$H$2:$H$15018,Endirim!$A708,data!$D$2:$D$15018,Endirim!$B708)</f>
        <v>16</v>
      </c>
      <c r="E708" t="str">
        <f t="shared" si="20"/>
        <v>Endirim tətbiq edilsin</v>
      </c>
      <c r="F708" t="str">
        <f t="shared" si="21"/>
        <v>Nicolai Saxelby</v>
      </c>
      <c r="G708" t="str">
        <f>IF(F708="","",_xlfn.XLOOKUP(B708,data!$D$2:$D$15018,data!$F$2:$F$15018))</f>
        <v>MaritalStatus</v>
      </c>
    </row>
    <row r="709" spans="1:7" x14ac:dyDescent="0.2">
      <c r="A709" s="5" t="s">
        <v>1144</v>
      </c>
      <c r="B709" s="1">
        <v>45072</v>
      </c>
      <c r="C709" s="10">
        <v>66</v>
      </c>
      <c r="D709">
        <f>SUMIFS(data!$G$2:$G$15018,data!$H$2:$H$15018,Endirim!$A709,data!$D$2:$D$15018,Endirim!$B709)</f>
        <v>66</v>
      </c>
      <c r="E709" t="str">
        <f t="shared" ref="E709:E772" si="22">IF(C709=D709, "Endirim yoxdur", "Endirim tətbiq edilsin")</f>
        <v>Endirim yoxdur</v>
      </c>
      <c r="F709" t="str">
        <f t="shared" ref="F709:F772" si="23">IF(E709="Endirim tətbiq edilsin",A709,"")</f>
        <v/>
      </c>
      <c r="G709" t="str">
        <f>IF(F709="","",_xlfn.XLOOKUP(B709,data!$D$2:$D$15018,data!$F$2:$F$15018))</f>
        <v/>
      </c>
    </row>
    <row r="710" spans="1:7" x14ac:dyDescent="0.2">
      <c r="A710" s="5" t="s">
        <v>1416</v>
      </c>
      <c r="B710" s="1">
        <v>45065</v>
      </c>
      <c r="C710" s="10">
        <v>28</v>
      </c>
      <c r="D710">
        <f>SUMIFS(data!$G$2:$G$15018,data!$H$2:$H$15018,Endirim!$A710,data!$D$2:$D$15018,Endirim!$B710)</f>
        <v>28</v>
      </c>
      <c r="E710" t="str">
        <f t="shared" si="22"/>
        <v>Endirim yoxdur</v>
      </c>
      <c r="F710" t="str">
        <f t="shared" si="23"/>
        <v/>
      </c>
      <c r="G710" t="str">
        <f>IF(F710="","",_xlfn.XLOOKUP(B710,data!$D$2:$D$15018,data!$F$2:$F$15018))</f>
        <v/>
      </c>
    </row>
    <row r="711" spans="1:7" x14ac:dyDescent="0.2">
      <c r="A711" s="5" t="s">
        <v>1170</v>
      </c>
      <c r="B711" s="1">
        <v>45072</v>
      </c>
      <c r="C711" s="10">
        <v>28</v>
      </c>
      <c r="D711">
        <f>SUMIFS(data!$G$2:$G$15018,data!$H$2:$H$15018,Endirim!$A711,data!$D$2:$D$15018,Endirim!$B711)</f>
        <v>16</v>
      </c>
      <c r="E711" t="str">
        <f t="shared" si="22"/>
        <v>Endirim tətbiq edilsin</v>
      </c>
      <c r="F711" t="str">
        <f t="shared" si="23"/>
        <v>Nicolis Craine</v>
      </c>
      <c r="G711" t="str">
        <f>IF(F711="","",_xlfn.XLOOKUP(B711,data!$D$2:$D$15018,data!$F$2:$F$15018))</f>
        <v>MaritalStatus</v>
      </c>
    </row>
    <row r="712" spans="1:7" x14ac:dyDescent="0.2">
      <c r="A712" s="5" t="s">
        <v>1601</v>
      </c>
      <c r="B712" s="1">
        <v>45067</v>
      </c>
      <c r="C712" s="10">
        <v>29</v>
      </c>
      <c r="D712">
        <f>SUMIFS(data!$G$2:$G$15018,data!$H$2:$H$15018,Endirim!$A712,data!$D$2:$D$15018,Endirim!$B712)</f>
        <v>29</v>
      </c>
      <c r="E712" t="str">
        <f t="shared" si="22"/>
        <v>Endirim yoxdur</v>
      </c>
      <c r="F712" t="str">
        <f t="shared" si="23"/>
        <v/>
      </c>
      <c r="G712" t="str">
        <f>IF(F712="","",_xlfn.XLOOKUP(B712,data!$D$2:$D$15018,data!$F$2:$F$15018))</f>
        <v/>
      </c>
    </row>
    <row r="713" spans="1:7" x14ac:dyDescent="0.2">
      <c r="A713" s="5" t="s">
        <v>1302</v>
      </c>
      <c r="B713" s="1">
        <v>45080</v>
      </c>
      <c r="C713" s="10">
        <v>62</v>
      </c>
      <c r="D713">
        <f>SUMIFS(data!$G$2:$G$15018,data!$H$2:$H$15018,Endirim!$A713,data!$D$2:$D$15018,Endirim!$B713)</f>
        <v>62</v>
      </c>
      <c r="E713" t="str">
        <f t="shared" si="22"/>
        <v>Endirim yoxdur</v>
      </c>
      <c r="F713" t="str">
        <f t="shared" si="23"/>
        <v/>
      </c>
      <c r="G713" t="str">
        <f>IF(F713="","",_xlfn.XLOOKUP(B713,data!$D$2:$D$15018,data!$F$2:$F$15018))</f>
        <v/>
      </c>
    </row>
    <row r="714" spans="1:7" x14ac:dyDescent="0.2">
      <c r="A714" s="5" t="s">
        <v>1043</v>
      </c>
      <c r="B714" s="1">
        <v>45081</v>
      </c>
      <c r="C714" s="10">
        <v>22</v>
      </c>
      <c r="D714">
        <f>SUMIFS(data!$G$2:$G$15018,data!$H$2:$H$15018,Endirim!$A714,data!$D$2:$D$15018,Endirim!$B714)</f>
        <v>13</v>
      </c>
      <c r="E714" t="str">
        <f t="shared" si="22"/>
        <v>Endirim tətbiq edilsin</v>
      </c>
      <c r="F714" t="str">
        <f t="shared" si="23"/>
        <v>Noellyn Greger</v>
      </c>
      <c r="G714" t="str">
        <f>IF(F714="","",_xlfn.XLOOKUP(B714,data!$D$2:$D$15018,data!$F$2:$F$15018))</f>
        <v>OwnsMotorcycle</v>
      </c>
    </row>
    <row r="715" spans="1:7" x14ac:dyDescent="0.2">
      <c r="A715" s="5" t="s">
        <v>1257</v>
      </c>
      <c r="B715" s="1">
        <v>45038</v>
      </c>
      <c r="C715" s="10">
        <v>29</v>
      </c>
      <c r="D715">
        <f>SUMIFS(data!$G$2:$G$15018,data!$H$2:$H$15018,Endirim!$A715,data!$D$2:$D$15018,Endirim!$B715)</f>
        <v>29</v>
      </c>
      <c r="E715" t="str">
        <f t="shared" si="22"/>
        <v>Endirim yoxdur</v>
      </c>
      <c r="F715" t="str">
        <f t="shared" si="23"/>
        <v/>
      </c>
      <c r="G715" t="str">
        <f>IF(F715="","",_xlfn.XLOOKUP(B715,data!$D$2:$D$15018,data!$F$2:$F$15018))</f>
        <v/>
      </c>
    </row>
    <row r="716" spans="1:7" x14ac:dyDescent="0.2">
      <c r="A716" s="5" t="s">
        <v>1230</v>
      </c>
      <c r="B716" s="1">
        <v>45046</v>
      </c>
      <c r="C716" s="10">
        <v>66</v>
      </c>
      <c r="D716">
        <f>SUMIFS(data!$G$2:$G$15018,data!$H$2:$H$15018,Endirim!$A716,data!$D$2:$D$15018,Endirim!$B716)</f>
        <v>66</v>
      </c>
      <c r="E716" t="str">
        <f t="shared" si="22"/>
        <v>Endirim yoxdur</v>
      </c>
      <c r="F716" t="str">
        <f t="shared" si="23"/>
        <v/>
      </c>
      <c r="G716" t="str">
        <f>IF(F716="","",_xlfn.XLOOKUP(B716,data!$D$2:$D$15018,data!$F$2:$F$15018))</f>
        <v/>
      </c>
    </row>
    <row r="717" spans="1:7" x14ac:dyDescent="0.2">
      <c r="A717" s="5" t="s">
        <v>1588</v>
      </c>
      <c r="B717" s="1">
        <v>45068</v>
      </c>
      <c r="C717" s="10">
        <v>66</v>
      </c>
      <c r="D717">
        <f>SUMIFS(data!$G$2:$G$15018,data!$H$2:$H$15018,Endirim!$A717,data!$D$2:$D$15018,Endirim!$B717)</f>
        <v>66</v>
      </c>
      <c r="E717" t="str">
        <f t="shared" si="22"/>
        <v>Endirim yoxdur</v>
      </c>
      <c r="F717" t="str">
        <f t="shared" si="23"/>
        <v/>
      </c>
      <c r="G717" t="str">
        <f>IF(F717="","",_xlfn.XLOOKUP(B717,data!$D$2:$D$15018,data!$F$2:$F$15018))</f>
        <v/>
      </c>
    </row>
    <row r="718" spans="1:7" x14ac:dyDescent="0.2">
      <c r="A718" s="5" t="s">
        <v>1519</v>
      </c>
      <c r="B718" s="1">
        <v>45080</v>
      </c>
      <c r="C718" s="10">
        <v>25</v>
      </c>
      <c r="D718">
        <f>SUMIFS(data!$G$2:$G$15018,data!$H$2:$H$15018,Endirim!$A718,data!$D$2:$D$15018,Endirim!$B718)</f>
        <v>13</v>
      </c>
      <c r="E718" t="str">
        <f t="shared" si="22"/>
        <v>Endirim tətbiq edilsin</v>
      </c>
      <c r="F718" t="str">
        <f t="shared" si="23"/>
        <v>Nye MacRirie</v>
      </c>
      <c r="G718" t="str">
        <f>IF(F718="","",_xlfn.XLOOKUP(B718,data!$D$2:$D$15018,data!$F$2:$F$15018))</f>
        <v>OwnsComputer</v>
      </c>
    </row>
    <row r="719" spans="1:7" x14ac:dyDescent="0.2">
      <c r="A719" s="5" t="s">
        <v>1706</v>
      </c>
      <c r="B719" s="1">
        <v>45074</v>
      </c>
      <c r="C719" s="10">
        <v>26</v>
      </c>
      <c r="D719">
        <f>SUMIFS(data!$G$2:$G$15018,data!$H$2:$H$15018,Endirim!$A719,data!$D$2:$D$15018,Endirim!$B719)</f>
        <v>22</v>
      </c>
      <c r="E719" t="str">
        <f t="shared" si="22"/>
        <v>Endirim tətbiq edilsin</v>
      </c>
      <c r="F719" t="str">
        <f t="shared" si="23"/>
        <v>Octavius Lobe</v>
      </c>
      <c r="G719" t="str">
        <f>IF(F719="","",_xlfn.XLOOKUP(B719,data!$D$2:$D$15018,data!$F$2:$F$15018))</f>
        <v>HandsetWebCapable</v>
      </c>
    </row>
    <row r="720" spans="1:7" x14ac:dyDescent="0.2">
      <c r="A720" s="5" t="s">
        <v>1806</v>
      </c>
      <c r="B720" s="1">
        <v>45079</v>
      </c>
      <c r="C720" s="10">
        <v>22</v>
      </c>
      <c r="D720">
        <f>SUMIFS(data!$G$2:$G$15018,data!$H$2:$H$15018,Endirim!$A720,data!$D$2:$D$15018,Endirim!$B720)</f>
        <v>13</v>
      </c>
      <c r="E720" t="str">
        <f t="shared" si="22"/>
        <v>Endirim tətbiq edilsin</v>
      </c>
      <c r="F720" t="str">
        <f t="shared" si="23"/>
        <v>Odella Clemmett</v>
      </c>
      <c r="G720" t="str">
        <f>IF(F720="","",_xlfn.XLOOKUP(B720,data!$D$2:$D$15018,data!$F$2:$F$15018))</f>
        <v>HandsetWebCapable</v>
      </c>
    </row>
    <row r="721" spans="1:7" x14ac:dyDescent="0.2">
      <c r="A721" s="5" t="s">
        <v>1434</v>
      </c>
      <c r="B721" s="1">
        <v>45078</v>
      </c>
      <c r="C721" s="10">
        <v>25</v>
      </c>
      <c r="D721">
        <f>SUMIFS(data!$G$2:$G$15018,data!$H$2:$H$15018,Endirim!$A721,data!$D$2:$D$15018,Endirim!$B721)</f>
        <v>25</v>
      </c>
      <c r="E721" t="str">
        <f t="shared" si="22"/>
        <v>Endirim yoxdur</v>
      </c>
      <c r="F721" t="str">
        <f t="shared" si="23"/>
        <v/>
      </c>
      <c r="G721" t="str">
        <f>IF(F721="","",_xlfn.XLOOKUP(B721,data!$D$2:$D$15018,data!$F$2:$F$15018))</f>
        <v/>
      </c>
    </row>
    <row r="722" spans="1:7" x14ac:dyDescent="0.2">
      <c r="A722" s="5" t="s">
        <v>1290</v>
      </c>
      <c r="B722" s="1">
        <v>45090</v>
      </c>
      <c r="C722" s="10">
        <v>65</v>
      </c>
      <c r="D722">
        <f>SUMIFS(data!$G$2:$G$15018,data!$H$2:$H$15018,Endirim!$A722,data!$D$2:$D$15018,Endirim!$B722)</f>
        <v>62</v>
      </c>
      <c r="E722" t="str">
        <f t="shared" si="22"/>
        <v>Endirim tətbiq edilsin</v>
      </c>
      <c r="F722" t="str">
        <f t="shared" si="23"/>
        <v>Olivero Surgener</v>
      </c>
      <c r="G722" t="str">
        <f>IF(F722="","",_xlfn.XLOOKUP(B722,data!$D$2:$D$15018,data!$F$2:$F$15018))</f>
        <v>RVOwner</v>
      </c>
    </row>
    <row r="723" spans="1:7" x14ac:dyDescent="0.2">
      <c r="A723" s="5" t="s">
        <v>1538</v>
      </c>
      <c r="B723" s="1">
        <v>45061</v>
      </c>
      <c r="C723" s="10">
        <v>27</v>
      </c>
      <c r="D723">
        <f>SUMIFS(data!$G$2:$G$15018,data!$H$2:$H$15018,Endirim!$A723,data!$D$2:$D$15018,Endirim!$B723)</f>
        <v>27</v>
      </c>
      <c r="E723" t="str">
        <f t="shared" si="22"/>
        <v>Endirim yoxdur</v>
      </c>
      <c r="F723" t="str">
        <f t="shared" si="23"/>
        <v/>
      </c>
      <c r="G723" t="str">
        <f>IF(F723="","",_xlfn.XLOOKUP(B723,data!$D$2:$D$15018,data!$F$2:$F$15018))</f>
        <v/>
      </c>
    </row>
    <row r="724" spans="1:7" x14ac:dyDescent="0.2">
      <c r="A724" s="5" t="s">
        <v>1951</v>
      </c>
      <c r="B724" s="1">
        <v>45062</v>
      </c>
      <c r="C724" s="10">
        <v>66</v>
      </c>
      <c r="D724">
        <f>SUMIFS(data!$G$2:$G$15018,data!$H$2:$H$15018,Endirim!$A724,data!$D$2:$D$15018,Endirim!$B724)</f>
        <v>22</v>
      </c>
      <c r="E724" t="str">
        <f t="shared" si="22"/>
        <v>Endirim tətbiq edilsin</v>
      </c>
      <c r="F724" t="str">
        <f t="shared" si="23"/>
        <v>Opaline Settle</v>
      </c>
      <c r="G724" t="str">
        <f>IF(F724="","",_xlfn.XLOOKUP(B724,data!$D$2:$D$15018,data!$F$2:$F$15018))</f>
        <v>Homeownership</v>
      </c>
    </row>
    <row r="725" spans="1:7" x14ac:dyDescent="0.2">
      <c r="A725" s="5" t="s">
        <v>1168</v>
      </c>
      <c r="B725" s="1">
        <v>45071</v>
      </c>
      <c r="C725" s="10">
        <v>28</v>
      </c>
      <c r="D725">
        <f>SUMIFS(data!$G$2:$G$15018,data!$H$2:$H$15018,Endirim!$A725,data!$D$2:$D$15018,Endirim!$B725)</f>
        <v>26</v>
      </c>
      <c r="E725" t="str">
        <f t="shared" si="22"/>
        <v>Endirim tətbiq edilsin</v>
      </c>
      <c r="F725" t="str">
        <f t="shared" si="23"/>
        <v>Orbadiah Rowat</v>
      </c>
      <c r="G725" t="str">
        <f>IF(F725="","",_xlfn.XLOOKUP(B725,data!$D$2:$D$15018,data!$F$2:$F$15018))</f>
        <v>OwnsComputer</v>
      </c>
    </row>
    <row r="726" spans="1:7" x14ac:dyDescent="0.2">
      <c r="A726" s="5" t="s">
        <v>1404</v>
      </c>
      <c r="B726" s="1">
        <v>45059</v>
      </c>
      <c r="C726" s="10">
        <v>27</v>
      </c>
      <c r="D726">
        <f>SUMIFS(data!$G$2:$G$15018,data!$H$2:$H$15018,Endirim!$A726,data!$D$2:$D$15018,Endirim!$B726)</f>
        <v>22</v>
      </c>
      <c r="E726" t="str">
        <f t="shared" si="22"/>
        <v>Endirim tətbiq edilsin</v>
      </c>
      <c r="F726" t="str">
        <f t="shared" si="23"/>
        <v>Orland Yegorkov</v>
      </c>
      <c r="G726" t="str">
        <f>IF(F726="","",_xlfn.XLOOKUP(B726,data!$D$2:$D$15018,data!$F$2:$F$15018))</f>
        <v>HandsetWebCapable</v>
      </c>
    </row>
    <row r="727" spans="1:7" x14ac:dyDescent="0.2">
      <c r="A727" s="5" t="s">
        <v>1514</v>
      </c>
      <c r="B727" s="1">
        <v>45069</v>
      </c>
      <c r="C727" s="10">
        <v>66</v>
      </c>
      <c r="D727">
        <f>SUMIFS(data!$G$2:$G$15018,data!$H$2:$H$15018,Endirim!$A727,data!$D$2:$D$15018,Endirim!$B727)</f>
        <v>25</v>
      </c>
      <c r="E727" t="str">
        <f t="shared" si="22"/>
        <v>Endirim tətbiq edilsin</v>
      </c>
      <c r="F727" t="str">
        <f t="shared" si="23"/>
        <v>Orlando Bouch</v>
      </c>
      <c r="G727" t="str">
        <f>IF(F727="","",_xlfn.XLOOKUP(B727,data!$D$2:$D$15018,data!$F$2:$F$15018))</f>
        <v>MadeCallToRetentionTeam</v>
      </c>
    </row>
    <row r="728" spans="1:7" x14ac:dyDescent="0.2">
      <c r="A728" s="5" t="s">
        <v>1617</v>
      </c>
      <c r="B728" s="1">
        <v>45088</v>
      </c>
      <c r="C728" s="10">
        <v>29</v>
      </c>
      <c r="D728">
        <f>SUMIFS(data!$G$2:$G$15018,data!$H$2:$H$15018,Endirim!$A728,data!$D$2:$D$15018,Endirim!$B728)</f>
        <v>29</v>
      </c>
      <c r="E728" t="str">
        <f t="shared" si="22"/>
        <v>Endirim yoxdur</v>
      </c>
      <c r="F728" t="str">
        <f t="shared" si="23"/>
        <v/>
      </c>
      <c r="G728" t="str">
        <f>IF(F728="","",_xlfn.XLOOKUP(B728,data!$D$2:$D$15018,data!$F$2:$F$15018))</f>
        <v/>
      </c>
    </row>
    <row r="729" spans="1:7" x14ac:dyDescent="0.2">
      <c r="A729" s="5" t="s">
        <v>1083</v>
      </c>
      <c r="B729" s="1">
        <v>45067</v>
      </c>
      <c r="C729" s="10">
        <v>66</v>
      </c>
      <c r="D729">
        <f>SUMIFS(data!$G$2:$G$15018,data!$H$2:$H$15018,Endirim!$A729,data!$D$2:$D$15018,Endirim!$B729)</f>
        <v>65</v>
      </c>
      <c r="E729" t="str">
        <f t="shared" si="22"/>
        <v>Endirim tətbiq edilsin</v>
      </c>
      <c r="F729" t="str">
        <f t="shared" si="23"/>
        <v>Osbourn Burdell</v>
      </c>
      <c r="G729" t="str">
        <f>IF(F729="","",_xlfn.XLOOKUP(B729,data!$D$2:$D$15018,data!$F$2:$F$15018))</f>
        <v>Homeownership</v>
      </c>
    </row>
    <row r="730" spans="1:7" x14ac:dyDescent="0.2">
      <c r="A730" s="5" t="s">
        <v>1883</v>
      </c>
      <c r="B730" s="1">
        <v>45088</v>
      </c>
      <c r="C730" s="10">
        <v>62</v>
      </c>
      <c r="D730">
        <f>SUMIFS(data!$G$2:$G$15018,data!$H$2:$H$15018,Endirim!$A730,data!$D$2:$D$15018,Endirim!$B730)</f>
        <v>62</v>
      </c>
      <c r="E730" t="str">
        <f t="shared" si="22"/>
        <v>Endirim yoxdur</v>
      </c>
      <c r="F730" t="str">
        <f t="shared" si="23"/>
        <v/>
      </c>
      <c r="G730" t="str">
        <f>IF(F730="","",_xlfn.XLOOKUP(B730,data!$D$2:$D$15018,data!$F$2:$F$15018))</f>
        <v/>
      </c>
    </row>
    <row r="731" spans="1:7" x14ac:dyDescent="0.2">
      <c r="A731" s="5" t="s">
        <v>1781</v>
      </c>
      <c r="B731" s="1">
        <v>45089</v>
      </c>
      <c r="C731" s="10">
        <v>75</v>
      </c>
      <c r="D731">
        <f>SUMIFS(data!$G$2:$G$15018,data!$H$2:$H$15018,Endirim!$A731,data!$D$2:$D$15018,Endirim!$B731)</f>
        <v>75</v>
      </c>
      <c r="E731" t="str">
        <f t="shared" si="22"/>
        <v>Endirim yoxdur</v>
      </c>
      <c r="F731" t="str">
        <f t="shared" si="23"/>
        <v/>
      </c>
      <c r="G731" t="str">
        <f>IF(F731="","",_xlfn.XLOOKUP(B731,data!$D$2:$D$15018,data!$F$2:$F$15018))</f>
        <v/>
      </c>
    </row>
    <row r="732" spans="1:7" x14ac:dyDescent="0.2">
      <c r="A732" s="5" t="s">
        <v>1204</v>
      </c>
      <c r="B732" s="1">
        <v>45072</v>
      </c>
      <c r="C732" s="10">
        <v>65</v>
      </c>
      <c r="D732">
        <f>SUMIFS(data!$G$2:$G$15018,data!$H$2:$H$15018,Endirim!$A732,data!$D$2:$D$15018,Endirim!$B732)</f>
        <v>65</v>
      </c>
      <c r="E732" t="str">
        <f t="shared" si="22"/>
        <v>Endirim yoxdur</v>
      </c>
      <c r="F732" t="str">
        <f t="shared" si="23"/>
        <v/>
      </c>
      <c r="G732" t="str">
        <f>IF(F732="","",_xlfn.XLOOKUP(B732,data!$D$2:$D$15018,data!$F$2:$F$15018))</f>
        <v/>
      </c>
    </row>
    <row r="733" spans="1:7" x14ac:dyDescent="0.2">
      <c r="A733" s="5" t="s">
        <v>1271</v>
      </c>
      <c r="B733" s="1">
        <v>45062</v>
      </c>
      <c r="C733" s="10">
        <v>28</v>
      </c>
      <c r="D733">
        <f>SUMIFS(data!$G$2:$G$15018,data!$H$2:$H$15018,Endirim!$A733,data!$D$2:$D$15018,Endirim!$B733)</f>
        <v>14</v>
      </c>
      <c r="E733" t="str">
        <f t="shared" si="22"/>
        <v>Endirim tətbiq edilsin</v>
      </c>
      <c r="F733" t="str">
        <f t="shared" si="23"/>
        <v>Paddy Forton</v>
      </c>
      <c r="G733" t="str">
        <f>IF(F733="","",_xlfn.XLOOKUP(B733,data!$D$2:$D$15018,data!$F$2:$F$15018))</f>
        <v>Homeownership</v>
      </c>
    </row>
    <row r="734" spans="1:7" x14ac:dyDescent="0.2">
      <c r="A734" s="5" t="s">
        <v>1560</v>
      </c>
      <c r="B734" s="1">
        <v>45083</v>
      </c>
      <c r="C734" s="10">
        <v>27</v>
      </c>
      <c r="D734">
        <f>SUMIFS(data!$G$2:$G$15018,data!$H$2:$H$15018,Endirim!$A734,data!$D$2:$D$15018,Endirim!$B734)</f>
        <v>27</v>
      </c>
      <c r="E734" t="str">
        <f t="shared" si="22"/>
        <v>Endirim yoxdur</v>
      </c>
      <c r="F734" t="str">
        <f t="shared" si="23"/>
        <v/>
      </c>
      <c r="G734" t="str">
        <f>IF(F734="","",_xlfn.XLOOKUP(B734,data!$D$2:$D$15018,data!$F$2:$F$15018))</f>
        <v/>
      </c>
    </row>
    <row r="735" spans="1:7" x14ac:dyDescent="0.2">
      <c r="A735" s="5" t="s">
        <v>1630</v>
      </c>
      <c r="B735" s="1">
        <v>45065</v>
      </c>
      <c r="C735" s="10">
        <v>29</v>
      </c>
      <c r="D735">
        <f>SUMIFS(data!$G$2:$G$15018,data!$H$2:$H$15018,Endirim!$A735,data!$D$2:$D$15018,Endirim!$B735)</f>
        <v>29</v>
      </c>
      <c r="E735" t="str">
        <f t="shared" si="22"/>
        <v>Endirim yoxdur</v>
      </c>
      <c r="F735" t="str">
        <f t="shared" si="23"/>
        <v/>
      </c>
      <c r="G735" t="str">
        <f>IF(F735="","",_xlfn.XLOOKUP(B735,data!$D$2:$D$15018,data!$F$2:$F$15018))</f>
        <v/>
      </c>
    </row>
    <row r="736" spans="1:7" x14ac:dyDescent="0.2">
      <c r="A736" s="5" t="s">
        <v>1820</v>
      </c>
      <c r="B736" s="1">
        <v>45068</v>
      </c>
      <c r="C736" s="10">
        <v>62</v>
      </c>
      <c r="D736">
        <f>SUMIFS(data!$G$2:$G$15018,data!$H$2:$H$15018,Endirim!$A736,data!$D$2:$D$15018,Endirim!$B736)</f>
        <v>13</v>
      </c>
      <c r="E736" t="str">
        <f t="shared" si="22"/>
        <v>Endirim tətbiq edilsin</v>
      </c>
      <c r="F736" t="str">
        <f t="shared" si="23"/>
        <v>Pammi Tilbury</v>
      </c>
      <c r="G736" t="str">
        <f>IF(F736="","",_xlfn.XLOOKUP(B736,data!$D$2:$D$15018,data!$F$2:$F$15018))</f>
        <v>RespondsToMailOffers</v>
      </c>
    </row>
    <row r="737" spans="1:7" x14ac:dyDescent="0.2">
      <c r="A737" s="5" t="s">
        <v>1441</v>
      </c>
      <c r="B737" s="1">
        <v>45080</v>
      </c>
      <c r="C737" s="10">
        <v>62</v>
      </c>
      <c r="D737">
        <f>SUMIFS(data!$G$2:$G$15018,data!$H$2:$H$15018,Endirim!$A737,data!$D$2:$D$15018,Endirim!$B737)</f>
        <v>22</v>
      </c>
      <c r="E737" t="str">
        <f t="shared" si="22"/>
        <v>Endirim tətbiq edilsin</v>
      </c>
      <c r="F737" t="str">
        <f t="shared" si="23"/>
        <v>Pandora Botham</v>
      </c>
      <c r="G737" t="str">
        <f>IF(F737="","",_xlfn.XLOOKUP(B737,data!$D$2:$D$15018,data!$F$2:$F$15018))</f>
        <v>OwnsComputer</v>
      </c>
    </row>
    <row r="738" spans="1:7" x14ac:dyDescent="0.2">
      <c r="A738" s="5" t="s">
        <v>1026</v>
      </c>
      <c r="B738" s="1">
        <v>45080</v>
      </c>
      <c r="C738" s="10">
        <v>75</v>
      </c>
      <c r="D738">
        <f>SUMIFS(data!$G$2:$G$15018,data!$H$2:$H$15018,Endirim!$A738,data!$D$2:$D$15018,Endirim!$B738)</f>
        <v>10</v>
      </c>
      <c r="E738" t="str">
        <f t="shared" si="22"/>
        <v>Endirim tətbiq edilsin</v>
      </c>
      <c r="F738" t="str">
        <f t="shared" si="23"/>
        <v>Pascale Rollinson</v>
      </c>
      <c r="G738" t="str">
        <f>IF(F738="","",_xlfn.XLOOKUP(B738,data!$D$2:$D$15018,data!$F$2:$F$15018))</f>
        <v>OwnsComputer</v>
      </c>
    </row>
    <row r="739" spans="1:7" x14ac:dyDescent="0.2">
      <c r="A739" s="5" t="s">
        <v>1384</v>
      </c>
      <c r="B739" s="1">
        <v>45079</v>
      </c>
      <c r="C739" s="10">
        <v>65</v>
      </c>
      <c r="D739">
        <f>SUMIFS(data!$G$2:$G$15018,data!$H$2:$H$15018,Endirim!$A739,data!$D$2:$D$15018,Endirim!$B739)</f>
        <v>65</v>
      </c>
      <c r="E739" t="str">
        <f t="shared" si="22"/>
        <v>Endirim yoxdur</v>
      </c>
      <c r="F739" t="str">
        <f t="shared" si="23"/>
        <v/>
      </c>
      <c r="G739" t="str">
        <f>IF(F739="","",_xlfn.XLOOKUP(B739,data!$D$2:$D$15018,data!$F$2:$F$15018))</f>
        <v/>
      </c>
    </row>
    <row r="740" spans="1:7" x14ac:dyDescent="0.2">
      <c r="A740" s="5" t="s">
        <v>1463</v>
      </c>
      <c r="B740" s="1">
        <v>45078</v>
      </c>
      <c r="C740" s="10">
        <v>62</v>
      </c>
      <c r="D740">
        <f>SUMIFS(data!$G$2:$G$15018,data!$H$2:$H$15018,Endirim!$A740,data!$D$2:$D$15018,Endirim!$B740)</f>
        <v>10</v>
      </c>
      <c r="E740" t="str">
        <f t="shared" si="22"/>
        <v>Endirim tətbiq edilsin</v>
      </c>
      <c r="F740" t="str">
        <f t="shared" si="23"/>
        <v>Patrica Bore</v>
      </c>
      <c r="G740" t="str">
        <f>IF(F740="","",_xlfn.XLOOKUP(B740,data!$D$2:$D$15018,data!$F$2:$F$15018))</f>
        <v>Homeownership</v>
      </c>
    </row>
    <row r="741" spans="1:7" x14ac:dyDescent="0.2">
      <c r="A741" s="5" t="s">
        <v>1332</v>
      </c>
      <c r="B741" s="1">
        <v>45072</v>
      </c>
      <c r="C741" s="10">
        <v>62</v>
      </c>
      <c r="D741">
        <f>SUMIFS(data!$G$2:$G$15018,data!$H$2:$H$15018,Endirim!$A741,data!$D$2:$D$15018,Endirim!$B741)</f>
        <v>62</v>
      </c>
      <c r="E741" t="str">
        <f t="shared" si="22"/>
        <v>Endirim yoxdur</v>
      </c>
      <c r="F741" t="str">
        <f t="shared" si="23"/>
        <v/>
      </c>
      <c r="G741" t="str">
        <f>IF(F741="","",_xlfn.XLOOKUP(B741,data!$D$2:$D$15018,data!$F$2:$F$15018))</f>
        <v/>
      </c>
    </row>
    <row r="742" spans="1:7" x14ac:dyDescent="0.2">
      <c r="A742" s="5" t="s">
        <v>1954</v>
      </c>
      <c r="B742" s="1">
        <v>45072</v>
      </c>
      <c r="C742" s="10">
        <v>66</v>
      </c>
      <c r="D742">
        <f>SUMIFS(data!$G$2:$G$15018,data!$H$2:$H$15018,Endirim!$A742,data!$D$2:$D$15018,Endirim!$B742)</f>
        <v>28</v>
      </c>
      <c r="E742" t="str">
        <f t="shared" si="22"/>
        <v>Endirim tətbiq edilsin</v>
      </c>
      <c r="F742" t="str">
        <f t="shared" si="23"/>
        <v>Paula Soltan</v>
      </c>
      <c r="G742" t="str">
        <f>IF(F742="","",_xlfn.XLOOKUP(B742,data!$D$2:$D$15018,data!$F$2:$F$15018))</f>
        <v>MaritalStatus</v>
      </c>
    </row>
    <row r="743" spans="1:7" x14ac:dyDescent="0.2">
      <c r="A743" s="5" t="s">
        <v>1251</v>
      </c>
      <c r="B743" s="1">
        <v>45071</v>
      </c>
      <c r="C743" s="10">
        <v>29</v>
      </c>
      <c r="D743">
        <f>SUMIFS(data!$G$2:$G$15018,data!$H$2:$H$15018,Endirim!$A743,data!$D$2:$D$15018,Endirim!$B743)</f>
        <v>29</v>
      </c>
      <c r="E743" t="str">
        <f t="shared" si="22"/>
        <v>Endirim yoxdur</v>
      </c>
      <c r="F743" t="str">
        <f t="shared" si="23"/>
        <v/>
      </c>
      <c r="G743" t="str">
        <f>IF(F743="","",_xlfn.XLOOKUP(B743,data!$D$2:$D$15018,data!$F$2:$F$15018))</f>
        <v/>
      </c>
    </row>
    <row r="744" spans="1:7" x14ac:dyDescent="0.2">
      <c r="A744" s="5" t="s">
        <v>1465</v>
      </c>
      <c r="B744" s="1">
        <v>45076</v>
      </c>
      <c r="C744" s="10">
        <v>16</v>
      </c>
      <c r="D744">
        <f>SUMIFS(data!$G$2:$G$15018,data!$H$2:$H$15018,Endirim!$A744,data!$D$2:$D$15018,Endirim!$B744)</f>
        <v>13</v>
      </c>
      <c r="E744" t="str">
        <f t="shared" si="22"/>
        <v>Endirim tətbiq edilsin</v>
      </c>
      <c r="F744" t="str">
        <f t="shared" si="23"/>
        <v>Paulina Oleszczak</v>
      </c>
      <c r="G744" t="str">
        <f>IF(F744="","",_xlfn.XLOOKUP(B744,data!$D$2:$D$15018,data!$F$2:$F$15018))</f>
        <v>Homeownership</v>
      </c>
    </row>
    <row r="745" spans="1:7" x14ac:dyDescent="0.2">
      <c r="A745" s="5" t="s">
        <v>1562</v>
      </c>
      <c r="B745" s="1">
        <v>45062</v>
      </c>
      <c r="C745" s="10">
        <v>26</v>
      </c>
      <c r="D745">
        <f>SUMIFS(data!$G$2:$G$15018,data!$H$2:$H$15018,Endirim!$A745,data!$D$2:$D$15018,Endirim!$B745)</f>
        <v>16</v>
      </c>
      <c r="E745" t="str">
        <f t="shared" si="22"/>
        <v>Endirim tətbiq edilsin</v>
      </c>
      <c r="F745" t="str">
        <f t="shared" si="23"/>
        <v>Paulita Tuddenham</v>
      </c>
      <c r="G745" t="str">
        <f>IF(F745="","",_xlfn.XLOOKUP(B745,data!$D$2:$D$15018,data!$F$2:$F$15018))</f>
        <v>Homeownership</v>
      </c>
    </row>
    <row r="746" spans="1:7" x14ac:dyDescent="0.2">
      <c r="A746" s="5" t="s">
        <v>1664</v>
      </c>
      <c r="B746" s="1">
        <v>45082</v>
      </c>
      <c r="C746" s="10">
        <v>28</v>
      </c>
      <c r="D746">
        <f>SUMIFS(data!$G$2:$G$15018,data!$H$2:$H$15018,Endirim!$A746,data!$D$2:$D$15018,Endirim!$B746)</f>
        <v>28</v>
      </c>
      <c r="E746" t="str">
        <f t="shared" si="22"/>
        <v>Endirim yoxdur</v>
      </c>
      <c r="F746" t="str">
        <f t="shared" si="23"/>
        <v/>
      </c>
      <c r="G746" t="str">
        <f>IF(F746="","",_xlfn.XLOOKUP(B746,data!$D$2:$D$15018,data!$F$2:$F$15018))</f>
        <v/>
      </c>
    </row>
    <row r="747" spans="1:7" x14ac:dyDescent="0.2">
      <c r="A747" s="5" t="s">
        <v>1430</v>
      </c>
      <c r="B747" s="1">
        <v>45061</v>
      </c>
      <c r="C747" s="10">
        <v>62</v>
      </c>
      <c r="D747">
        <f>SUMIFS(data!$G$2:$G$15018,data!$H$2:$H$15018,Endirim!$A747,data!$D$2:$D$15018,Endirim!$B747)</f>
        <v>62</v>
      </c>
      <c r="E747" t="str">
        <f t="shared" si="22"/>
        <v>Endirim yoxdur</v>
      </c>
      <c r="F747" t="str">
        <f t="shared" si="23"/>
        <v/>
      </c>
      <c r="G747" t="str">
        <f>IF(F747="","",_xlfn.XLOOKUP(B747,data!$D$2:$D$15018,data!$F$2:$F$15018))</f>
        <v/>
      </c>
    </row>
    <row r="748" spans="1:7" x14ac:dyDescent="0.2">
      <c r="A748" s="5" t="s">
        <v>1924</v>
      </c>
      <c r="B748" s="1">
        <v>45080</v>
      </c>
      <c r="C748" s="10">
        <v>62</v>
      </c>
      <c r="D748">
        <f>SUMIFS(data!$G$2:$G$15018,data!$H$2:$H$15018,Endirim!$A748,data!$D$2:$D$15018,Endirim!$B748)</f>
        <v>27</v>
      </c>
      <c r="E748" t="str">
        <f t="shared" si="22"/>
        <v>Endirim tətbiq edilsin</v>
      </c>
      <c r="F748" t="str">
        <f t="shared" si="23"/>
        <v>Pearla Spellicy</v>
      </c>
      <c r="G748" t="str">
        <f>IF(F748="","",_xlfn.XLOOKUP(B748,data!$D$2:$D$15018,data!$F$2:$F$15018))</f>
        <v>OwnsComputer</v>
      </c>
    </row>
    <row r="749" spans="1:7" x14ac:dyDescent="0.2">
      <c r="A749" s="5" t="s">
        <v>1772</v>
      </c>
      <c r="B749" s="1">
        <v>45078</v>
      </c>
      <c r="C749" s="10">
        <v>29</v>
      </c>
      <c r="D749">
        <f>SUMIFS(data!$G$2:$G$15018,data!$H$2:$H$15018,Endirim!$A749,data!$D$2:$D$15018,Endirim!$B749)</f>
        <v>25</v>
      </c>
      <c r="E749" t="str">
        <f t="shared" si="22"/>
        <v>Endirim tətbiq edilsin</v>
      </c>
      <c r="F749" t="str">
        <f t="shared" si="23"/>
        <v>Pen Heineking</v>
      </c>
      <c r="G749" t="str">
        <f>IF(F749="","",_xlfn.XLOOKUP(B749,data!$D$2:$D$15018,data!$F$2:$F$15018))</f>
        <v>Homeownership</v>
      </c>
    </row>
    <row r="750" spans="1:7" x14ac:dyDescent="0.2">
      <c r="A750" s="5" t="s">
        <v>1498</v>
      </c>
      <c r="B750" s="1">
        <v>45085</v>
      </c>
      <c r="C750" s="10">
        <v>28</v>
      </c>
      <c r="D750">
        <f>SUMIFS(data!$G$2:$G$15018,data!$H$2:$H$15018,Endirim!$A750,data!$D$2:$D$15018,Endirim!$B750)</f>
        <v>28</v>
      </c>
      <c r="E750" t="str">
        <f t="shared" si="22"/>
        <v>Endirim yoxdur</v>
      </c>
      <c r="F750" t="str">
        <f t="shared" si="23"/>
        <v/>
      </c>
      <c r="G750" t="str">
        <f>IF(F750="","",_xlfn.XLOOKUP(B750,data!$D$2:$D$15018,data!$F$2:$F$15018))</f>
        <v/>
      </c>
    </row>
    <row r="751" spans="1:7" x14ac:dyDescent="0.2">
      <c r="A751" s="5" t="s">
        <v>1469</v>
      </c>
      <c r="B751" s="1">
        <v>45084</v>
      </c>
      <c r="C751" s="10">
        <v>75</v>
      </c>
      <c r="D751">
        <f>SUMIFS(data!$G$2:$G$15018,data!$H$2:$H$15018,Endirim!$A751,data!$D$2:$D$15018,Endirim!$B751)</f>
        <v>75</v>
      </c>
      <c r="E751" t="str">
        <f t="shared" si="22"/>
        <v>Endirim yoxdur</v>
      </c>
      <c r="F751" t="str">
        <f t="shared" si="23"/>
        <v/>
      </c>
      <c r="G751" t="str">
        <f>IF(F751="","",_xlfn.XLOOKUP(B751,data!$D$2:$D$15018,data!$F$2:$F$15018))</f>
        <v/>
      </c>
    </row>
    <row r="752" spans="1:7" x14ac:dyDescent="0.2">
      <c r="A752" s="5" t="s">
        <v>1196</v>
      </c>
      <c r="B752" s="1">
        <v>45080</v>
      </c>
      <c r="C752" s="10">
        <v>62</v>
      </c>
      <c r="D752">
        <f>SUMIFS(data!$G$2:$G$15018,data!$H$2:$H$15018,Endirim!$A752,data!$D$2:$D$15018,Endirim!$B752)</f>
        <v>62</v>
      </c>
      <c r="E752" t="str">
        <f t="shared" si="22"/>
        <v>Endirim yoxdur</v>
      </c>
      <c r="F752" t="str">
        <f t="shared" si="23"/>
        <v/>
      </c>
      <c r="G752" t="str">
        <f>IF(F752="","",_xlfn.XLOOKUP(B752,data!$D$2:$D$15018,data!$F$2:$F$15018))</f>
        <v/>
      </c>
    </row>
    <row r="753" spans="1:7" x14ac:dyDescent="0.2">
      <c r="A753" s="5" t="s">
        <v>1021</v>
      </c>
      <c r="B753" s="1">
        <v>45075</v>
      </c>
      <c r="C753" s="10">
        <v>66</v>
      </c>
      <c r="D753">
        <f>SUMIFS(data!$G$2:$G$15018,data!$H$2:$H$15018,Endirim!$A753,data!$D$2:$D$15018,Endirim!$B753)</f>
        <v>62</v>
      </c>
      <c r="E753" t="str">
        <f t="shared" si="22"/>
        <v>Endirim tətbiq edilsin</v>
      </c>
      <c r="F753" t="str">
        <f t="shared" si="23"/>
        <v>Petrina Moscone</v>
      </c>
      <c r="G753" t="str">
        <f>IF(F753="","",_xlfn.XLOOKUP(B753,data!$D$2:$D$15018,data!$F$2:$F$15018))</f>
        <v>MaritalStatus</v>
      </c>
    </row>
    <row r="754" spans="1:7" x14ac:dyDescent="0.2">
      <c r="A754" s="5" t="s">
        <v>1675</v>
      </c>
      <c r="B754" s="1">
        <v>45064</v>
      </c>
      <c r="C754" s="10">
        <v>62</v>
      </c>
      <c r="D754">
        <f>SUMIFS(data!$G$2:$G$15018,data!$H$2:$H$15018,Endirim!$A754,data!$D$2:$D$15018,Endirim!$B754)</f>
        <v>62</v>
      </c>
      <c r="E754" t="str">
        <f t="shared" si="22"/>
        <v>Endirim yoxdur</v>
      </c>
      <c r="F754" t="str">
        <f t="shared" si="23"/>
        <v/>
      </c>
      <c r="G754" t="str">
        <f>IF(F754="","",_xlfn.XLOOKUP(B754,data!$D$2:$D$15018,data!$F$2:$F$15018))</f>
        <v/>
      </c>
    </row>
    <row r="755" spans="1:7" x14ac:dyDescent="0.2">
      <c r="A755" s="5" t="s">
        <v>1279</v>
      </c>
      <c r="B755" s="1">
        <v>45059</v>
      </c>
      <c r="C755" s="10">
        <v>16</v>
      </c>
      <c r="D755">
        <f>SUMIFS(data!$G$2:$G$15018,data!$H$2:$H$15018,Endirim!$A755,data!$D$2:$D$15018,Endirim!$B755)</f>
        <v>16</v>
      </c>
      <c r="E755" t="str">
        <f t="shared" si="22"/>
        <v>Endirim yoxdur</v>
      </c>
      <c r="F755" t="str">
        <f t="shared" si="23"/>
        <v/>
      </c>
      <c r="G755" t="str">
        <f>IF(F755="","",_xlfn.XLOOKUP(B755,data!$D$2:$D$15018,data!$F$2:$F$15018))</f>
        <v/>
      </c>
    </row>
    <row r="756" spans="1:7" x14ac:dyDescent="0.2">
      <c r="A756" s="5" t="s">
        <v>1933</v>
      </c>
      <c r="B756" s="1">
        <v>45064</v>
      </c>
      <c r="C756" s="10">
        <v>27</v>
      </c>
      <c r="D756">
        <f>SUMIFS(data!$G$2:$G$15018,data!$H$2:$H$15018,Endirim!$A756,data!$D$2:$D$15018,Endirim!$B756)</f>
        <v>27</v>
      </c>
      <c r="E756" t="str">
        <f t="shared" si="22"/>
        <v>Endirim yoxdur</v>
      </c>
      <c r="F756" t="str">
        <f t="shared" si="23"/>
        <v/>
      </c>
      <c r="G756" t="str">
        <f>IF(F756="","",_xlfn.XLOOKUP(B756,data!$D$2:$D$15018,data!$F$2:$F$15018))</f>
        <v/>
      </c>
    </row>
    <row r="757" spans="1:7" x14ac:dyDescent="0.2">
      <c r="A757" s="5" t="s">
        <v>1909</v>
      </c>
      <c r="B757" s="1">
        <v>45064</v>
      </c>
      <c r="C757" s="10">
        <v>10</v>
      </c>
      <c r="D757">
        <f>SUMIFS(data!$G$2:$G$15018,data!$H$2:$H$15018,Endirim!$A757,data!$D$2:$D$15018,Endirim!$B757)</f>
        <v>10</v>
      </c>
      <c r="E757" t="str">
        <f t="shared" si="22"/>
        <v>Endirim yoxdur</v>
      </c>
      <c r="F757" t="str">
        <f t="shared" si="23"/>
        <v/>
      </c>
      <c r="G757" t="str">
        <f>IF(F757="","",_xlfn.XLOOKUP(B757,data!$D$2:$D$15018,data!$F$2:$F$15018))</f>
        <v/>
      </c>
    </row>
    <row r="758" spans="1:7" x14ac:dyDescent="0.2">
      <c r="A758" s="5" t="s">
        <v>1112</v>
      </c>
      <c r="B758" s="1">
        <v>45088</v>
      </c>
      <c r="C758" s="10">
        <v>62</v>
      </c>
      <c r="D758">
        <f>SUMIFS(data!$G$2:$G$15018,data!$H$2:$H$15018,Endirim!$A758,data!$D$2:$D$15018,Endirim!$B758)</f>
        <v>62</v>
      </c>
      <c r="E758" t="str">
        <f t="shared" si="22"/>
        <v>Endirim yoxdur</v>
      </c>
      <c r="F758" t="str">
        <f t="shared" si="23"/>
        <v/>
      </c>
      <c r="G758" t="str">
        <f>IF(F758="","",_xlfn.XLOOKUP(B758,data!$D$2:$D$15018,data!$F$2:$F$15018))</f>
        <v/>
      </c>
    </row>
    <row r="759" spans="1:7" x14ac:dyDescent="0.2">
      <c r="A759" s="5" t="s">
        <v>1780</v>
      </c>
      <c r="B759" s="1">
        <v>45078</v>
      </c>
      <c r="C759" s="10">
        <v>29</v>
      </c>
      <c r="D759">
        <f>SUMIFS(data!$G$2:$G$15018,data!$H$2:$H$15018,Endirim!$A759,data!$D$2:$D$15018,Endirim!$B759)</f>
        <v>16</v>
      </c>
      <c r="E759" t="str">
        <f t="shared" si="22"/>
        <v>Endirim tətbiq edilsin</v>
      </c>
      <c r="F759" t="str">
        <f t="shared" si="23"/>
        <v>Prescott Oakenfall</v>
      </c>
      <c r="G759" t="str">
        <f>IF(F759="","",_xlfn.XLOOKUP(B759,data!$D$2:$D$15018,data!$F$2:$F$15018))</f>
        <v>Homeownership</v>
      </c>
    </row>
    <row r="760" spans="1:7" x14ac:dyDescent="0.2">
      <c r="A760" s="5" t="s">
        <v>1561</v>
      </c>
      <c r="B760" s="1">
        <v>45078</v>
      </c>
      <c r="C760" s="10">
        <v>25</v>
      </c>
      <c r="D760">
        <f>SUMIFS(data!$G$2:$G$15018,data!$H$2:$H$15018,Endirim!$A760,data!$D$2:$D$15018,Endirim!$B760)</f>
        <v>25</v>
      </c>
      <c r="E760" t="str">
        <f t="shared" si="22"/>
        <v>Endirim yoxdur</v>
      </c>
      <c r="F760" t="str">
        <f t="shared" si="23"/>
        <v/>
      </c>
      <c r="G760" t="str">
        <f>IF(F760="","",_xlfn.XLOOKUP(B760,data!$D$2:$D$15018,data!$F$2:$F$15018))</f>
        <v/>
      </c>
    </row>
    <row r="761" spans="1:7" x14ac:dyDescent="0.2">
      <c r="A761" s="5" t="s">
        <v>1325</v>
      </c>
      <c r="B761" s="1">
        <v>45082</v>
      </c>
      <c r="C761" s="10">
        <v>62</v>
      </c>
      <c r="D761">
        <f>SUMIFS(data!$G$2:$G$15018,data!$H$2:$H$15018,Endirim!$A761,data!$D$2:$D$15018,Endirim!$B761)</f>
        <v>62</v>
      </c>
      <c r="E761" t="str">
        <f t="shared" si="22"/>
        <v>Endirim yoxdur</v>
      </c>
      <c r="F761" t="str">
        <f t="shared" si="23"/>
        <v/>
      </c>
      <c r="G761" t="str">
        <f>IF(F761="","",_xlfn.XLOOKUP(B761,data!$D$2:$D$15018,data!$F$2:$F$15018))</f>
        <v/>
      </c>
    </row>
    <row r="762" spans="1:7" x14ac:dyDescent="0.2">
      <c r="A762" s="5" t="s">
        <v>1525</v>
      </c>
      <c r="B762" s="1">
        <v>45078</v>
      </c>
      <c r="C762" s="10">
        <v>62</v>
      </c>
      <c r="D762">
        <f>SUMIFS(data!$G$2:$G$15018,data!$H$2:$H$15018,Endirim!$A762,data!$D$2:$D$15018,Endirim!$B762)</f>
        <v>13</v>
      </c>
      <c r="E762" t="str">
        <f t="shared" si="22"/>
        <v>Endirim tətbiq edilsin</v>
      </c>
      <c r="F762" t="str">
        <f t="shared" si="23"/>
        <v>Quincy Jacqueme</v>
      </c>
      <c r="G762" t="str">
        <f>IF(F762="","",_xlfn.XLOOKUP(B762,data!$D$2:$D$15018,data!$F$2:$F$15018))</f>
        <v>Homeownership</v>
      </c>
    </row>
    <row r="763" spans="1:7" x14ac:dyDescent="0.2">
      <c r="A763" s="5" t="s">
        <v>1056</v>
      </c>
      <c r="B763" s="1">
        <v>45080</v>
      </c>
      <c r="C763" s="10">
        <v>25</v>
      </c>
      <c r="D763">
        <f>SUMIFS(data!$G$2:$G$15018,data!$H$2:$H$15018,Endirim!$A763,data!$D$2:$D$15018,Endirim!$B763)</f>
        <v>25</v>
      </c>
      <c r="E763" t="str">
        <f t="shared" si="22"/>
        <v>Endirim yoxdur</v>
      </c>
      <c r="F763" t="str">
        <f t="shared" si="23"/>
        <v/>
      </c>
      <c r="G763" t="str">
        <f>IF(F763="","",_xlfn.XLOOKUP(B763,data!$D$2:$D$15018,data!$F$2:$F$15018))</f>
        <v/>
      </c>
    </row>
    <row r="764" spans="1:7" x14ac:dyDescent="0.2">
      <c r="A764" s="5" t="s">
        <v>1805</v>
      </c>
      <c r="B764" s="1">
        <v>45068</v>
      </c>
      <c r="C764" s="10">
        <v>27</v>
      </c>
      <c r="D764">
        <f>SUMIFS(data!$G$2:$G$15018,data!$H$2:$H$15018,Endirim!$A764,data!$D$2:$D$15018,Endirim!$B764)</f>
        <v>27</v>
      </c>
      <c r="E764" t="str">
        <f t="shared" si="22"/>
        <v>Endirim yoxdur</v>
      </c>
      <c r="F764" t="str">
        <f t="shared" si="23"/>
        <v/>
      </c>
      <c r="G764" t="str">
        <f>IF(F764="","",_xlfn.XLOOKUP(B764,data!$D$2:$D$15018,data!$F$2:$F$15018))</f>
        <v/>
      </c>
    </row>
    <row r="765" spans="1:7" x14ac:dyDescent="0.2">
      <c r="A765" s="5" t="s">
        <v>1553</v>
      </c>
      <c r="B765" s="1">
        <v>45071</v>
      </c>
      <c r="C765" s="10">
        <v>25</v>
      </c>
      <c r="D765">
        <f>SUMIFS(data!$G$2:$G$15018,data!$H$2:$H$15018,Endirim!$A765,data!$D$2:$D$15018,Endirim!$B765)</f>
        <v>13</v>
      </c>
      <c r="E765" t="str">
        <f t="shared" si="22"/>
        <v>Endirim tətbiq edilsin</v>
      </c>
      <c r="F765" t="str">
        <f t="shared" si="23"/>
        <v>Rafaellle Largen</v>
      </c>
      <c r="G765" t="str">
        <f>IF(F765="","",_xlfn.XLOOKUP(B765,data!$D$2:$D$15018,data!$F$2:$F$15018))</f>
        <v>OwnsComputer</v>
      </c>
    </row>
    <row r="766" spans="1:7" x14ac:dyDescent="0.2">
      <c r="A766" s="5" t="s">
        <v>1555</v>
      </c>
      <c r="B766" s="1">
        <v>45084</v>
      </c>
      <c r="C766" s="10">
        <v>16</v>
      </c>
      <c r="D766">
        <f>SUMIFS(data!$G$2:$G$15018,data!$H$2:$H$15018,Endirim!$A766,data!$D$2:$D$15018,Endirim!$B766)</f>
        <v>14</v>
      </c>
      <c r="E766" t="str">
        <f t="shared" si="22"/>
        <v>Endirim tətbiq edilsin</v>
      </c>
      <c r="F766" t="str">
        <f t="shared" si="23"/>
        <v>Ragnar Palumbo</v>
      </c>
      <c r="G766" t="str">
        <f>IF(F766="","",_xlfn.XLOOKUP(B766,data!$D$2:$D$15018,data!$F$2:$F$15018))</f>
        <v>MaritalStatus</v>
      </c>
    </row>
    <row r="767" spans="1:7" x14ac:dyDescent="0.2">
      <c r="A767" s="5" t="s">
        <v>1303</v>
      </c>
      <c r="B767" s="1">
        <v>45082</v>
      </c>
      <c r="C767" s="10">
        <v>14</v>
      </c>
      <c r="D767">
        <f>SUMIFS(data!$G$2:$G$15018,data!$H$2:$H$15018,Endirim!$A767,data!$D$2:$D$15018,Endirim!$B767)</f>
        <v>14</v>
      </c>
      <c r="E767" t="str">
        <f t="shared" si="22"/>
        <v>Endirim yoxdur</v>
      </c>
      <c r="F767" t="str">
        <f t="shared" si="23"/>
        <v/>
      </c>
      <c r="G767" t="str">
        <f>IF(F767="","",_xlfn.XLOOKUP(B767,data!$D$2:$D$15018,data!$F$2:$F$15018))</f>
        <v/>
      </c>
    </row>
    <row r="768" spans="1:7" x14ac:dyDescent="0.2">
      <c r="A768" s="5" t="s">
        <v>1217</v>
      </c>
      <c r="B768" s="1">
        <v>45074</v>
      </c>
      <c r="C768" s="10">
        <v>27</v>
      </c>
      <c r="D768">
        <f>SUMIFS(data!$G$2:$G$15018,data!$H$2:$H$15018,Endirim!$A768,data!$D$2:$D$15018,Endirim!$B768)</f>
        <v>25</v>
      </c>
      <c r="E768" t="str">
        <f t="shared" si="22"/>
        <v>Endirim tətbiq edilsin</v>
      </c>
      <c r="F768" t="str">
        <f t="shared" si="23"/>
        <v>Rakel Ogley</v>
      </c>
      <c r="G768" t="str">
        <f>IF(F768="","",_xlfn.XLOOKUP(B768,data!$D$2:$D$15018,data!$F$2:$F$15018))</f>
        <v>HandsetWebCapable</v>
      </c>
    </row>
    <row r="769" spans="1:7" x14ac:dyDescent="0.2">
      <c r="A769" s="5" t="s">
        <v>1872</v>
      </c>
      <c r="B769" s="1">
        <v>45085</v>
      </c>
      <c r="C769" s="10">
        <v>26</v>
      </c>
      <c r="D769">
        <f>SUMIFS(data!$G$2:$G$15018,data!$H$2:$H$15018,Endirim!$A769,data!$D$2:$D$15018,Endirim!$B769)</f>
        <v>26</v>
      </c>
      <c r="E769" t="str">
        <f t="shared" si="22"/>
        <v>Endirim yoxdur</v>
      </c>
      <c r="F769" t="str">
        <f t="shared" si="23"/>
        <v/>
      </c>
      <c r="G769" t="str">
        <f>IF(F769="","",_xlfn.XLOOKUP(B769,data!$D$2:$D$15018,data!$F$2:$F$15018))</f>
        <v/>
      </c>
    </row>
    <row r="770" spans="1:7" x14ac:dyDescent="0.2">
      <c r="A770" s="5" t="s">
        <v>1636</v>
      </c>
      <c r="B770" s="1">
        <v>45082</v>
      </c>
      <c r="C770" s="10">
        <v>25</v>
      </c>
      <c r="D770">
        <f>SUMIFS(data!$G$2:$G$15018,data!$H$2:$H$15018,Endirim!$A770,data!$D$2:$D$15018,Endirim!$B770)</f>
        <v>25</v>
      </c>
      <c r="E770" t="str">
        <f t="shared" si="22"/>
        <v>Endirim yoxdur</v>
      </c>
      <c r="F770" t="str">
        <f t="shared" si="23"/>
        <v/>
      </c>
      <c r="G770" t="str">
        <f>IF(F770="","",_xlfn.XLOOKUP(B770,data!$D$2:$D$15018,data!$F$2:$F$15018))</f>
        <v/>
      </c>
    </row>
    <row r="771" spans="1:7" x14ac:dyDescent="0.2">
      <c r="A771" s="5" t="s">
        <v>1674</v>
      </c>
      <c r="B771" s="1">
        <v>45065</v>
      </c>
      <c r="C771" s="10">
        <v>62</v>
      </c>
      <c r="D771">
        <f>SUMIFS(data!$G$2:$G$15018,data!$H$2:$H$15018,Endirim!$A771,data!$D$2:$D$15018,Endirim!$B771)</f>
        <v>62</v>
      </c>
      <c r="E771" t="str">
        <f t="shared" si="22"/>
        <v>Endirim yoxdur</v>
      </c>
      <c r="F771" t="str">
        <f t="shared" si="23"/>
        <v/>
      </c>
      <c r="G771" t="str">
        <f>IF(F771="","",_xlfn.XLOOKUP(B771,data!$D$2:$D$15018,data!$F$2:$F$15018))</f>
        <v/>
      </c>
    </row>
    <row r="772" spans="1:7" x14ac:dyDescent="0.2">
      <c r="A772" s="5" t="s">
        <v>1800</v>
      </c>
      <c r="B772" s="1">
        <v>45068</v>
      </c>
      <c r="C772" s="10">
        <v>75</v>
      </c>
      <c r="D772">
        <f>SUMIFS(data!$G$2:$G$15018,data!$H$2:$H$15018,Endirim!$A772,data!$D$2:$D$15018,Endirim!$B772)</f>
        <v>75</v>
      </c>
      <c r="E772" t="str">
        <f t="shared" si="22"/>
        <v>Endirim yoxdur</v>
      </c>
      <c r="F772" t="str">
        <f t="shared" si="23"/>
        <v/>
      </c>
      <c r="G772" t="str">
        <f>IF(F772="","",_xlfn.XLOOKUP(B772,data!$D$2:$D$15018,data!$F$2:$F$15018))</f>
        <v/>
      </c>
    </row>
    <row r="773" spans="1:7" x14ac:dyDescent="0.2">
      <c r="A773" s="5" t="s">
        <v>1150</v>
      </c>
      <c r="B773" s="1">
        <v>45057</v>
      </c>
      <c r="C773" s="10">
        <v>65</v>
      </c>
      <c r="D773">
        <f>SUMIFS(data!$G$2:$G$15018,data!$H$2:$H$15018,Endirim!$A773,data!$D$2:$D$15018,Endirim!$B773)</f>
        <v>28</v>
      </c>
      <c r="E773" t="str">
        <f t="shared" ref="E773:E836" si="24">IF(C773=D773, "Endirim yoxdur", "Endirim tətbiq edilsin")</f>
        <v>Endirim tətbiq edilsin</v>
      </c>
      <c r="F773" t="str">
        <f t="shared" ref="F773:F836" si="25">IF(E773="Endirim tətbiq edilsin",A773,"")</f>
        <v>Raul Angel</v>
      </c>
      <c r="G773" t="str">
        <f>IF(F773="","",_xlfn.XLOOKUP(B773,data!$D$2:$D$15018,data!$F$2:$F$15018))</f>
        <v>NotNewCellphoneUser</v>
      </c>
    </row>
    <row r="774" spans="1:7" x14ac:dyDescent="0.2">
      <c r="A774" s="5" t="s">
        <v>1184</v>
      </c>
      <c r="B774" s="1">
        <v>45079</v>
      </c>
      <c r="C774" s="10">
        <v>65</v>
      </c>
      <c r="D774">
        <f>SUMIFS(data!$G$2:$G$15018,data!$H$2:$H$15018,Endirim!$A774,data!$D$2:$D$15018,Endirim!$B774)</f>
        <v>26</v>
      </c>
      <c r="E774" t="str">
        <f t="shared" si="24"/>
        <v>Endirim tətbiq edilsin</v>
      </c>
      <c r="F774" t="str">
        <f t="shared" si="25"/>
        <v>Raymond Woodburne</v>
      </c>
      <c r="G774" t="str">
        <f>IF(F774="","",_xlfn.XLOOKUP(B774,data!$D$2:$D$15018,data!$F$2:$F$15018))</f>
        <v>HandsetWebCapable</v>
      </c>
    </row>
    <row r="775" spans="1:7" x14ac:dyDescent="0.2">
      <c r="A775" s="5" t="s">
        <v>1125</v>
      </c>
      <c r="B775" s="1">
        <v>45071</v>
      </c>
      <c r="C775" s="10">
        <v>65</v>
      </c>
      <c r="D775">
        <f>SUMIFS(data!$G$2:$G$15018,data!$H$2:$H$15018,Endirim!$A775,data!$D$2:$D$15018,Endirim!$B775)</f>
        <v>65</v>
      </c>
      <c r="E775" t="str">
        <f t="shared" si="24"/>
        <v>Endirim yoxdur</v>
      </c>
      <c r="F775" t="str">
        <f t="shared" si="25"/>
        <v/>
      </c>
      <c r="G775" t="str">
        <f>IF(F775="","",_xlfn.XLOOKUP(B775,data!$D$2:$D$15018,data!$F$2:$F$15018))</f>
        <v/>
      </c>
    </row>
    <row r="776" spans="1:7" x14ac:dyDescent="0.2">
      <c r="A776" s="5" t="s">
        <v>1663</v>
      </c>
      <c r="B776" s="1">
        <v>45059</v>
      </c>
      <c r="C776" s="10">
        <v>65</v>
      </c>
      <c r="D776">
        <f>SUMIFS(data!$G$2:$G$15018,data!$H$2:$H$15018,Endirim!$A776,data!$D$2:$D$15018,Endirim!$B776)</f>
        <v>65</v>
      </c>
      <c r="E776" t="str">
        <f t="shared" si="24"/>
        <v>Endirim yoxdur</v>
      </c>
      <c r="F776" t="str">
        <f t="shared" si="25"/>
        <v/>
      </c>
      <c r="G776" t="str">
        <f>IF(F776="","",_xlfn.XLOOKUP(B776,data!$D$2:$D$15018,data!$F$2:$F$15018))</f>
        <v/>
      </c>
    </row>
    <row r="777" spans="1:7" x14ac:dyDescent="0.2">
      <c r="A777" s="5" t="s">
        <v>1393</v>
      </c>
      <c r="B777" s="1">
        <v>45066</v>
      </c>
      <c r="C777" s="10">
        <v>26</v>
      </c>
      <c r="D777">
        <f>SUMIFS(data!$G$2:$G$15018,data!$H$2:$H$15018,Endirim!$A777,data!$D$2:$D$15018,Endirim!$B777)</f>
        <v>26</v>
      </c>
      <c r="E777" t="str">
        <f t="shared" si="24"/>
        <v>Endirim yoxdur</v>
      </c>
      <c r="F777" t="str">
        <f t="shared" si="25"/>
        <v/>
      </c>
      <c r="G777" t="str">
        <f>IF(F777="","",_xlfn.XLOOKUP(B777,data!$D$2:$D$15018,data!$F$2:$F$15018))</f>
        <v/>
      </c>
    </row>
    <row r="778" spans="1:7" x14ac:dyDescent="0.2">
      <c r="A778" s="5" t="s">
        <v>1528</v>
      </c>
      <c r="B778" s="1">
        <v>45076</v>
      </c>
      <c r="C778" s="10">
        <v>29</v>
      </c>
      <c r="D778">
        <f>SUMIFS(data!$G$2:$G$15018,data!$H$2:$H$15018,Endirim!$A778,data!$D$2:$D$15018,Endirim!$B778)</f>
        <v>29</v>
      </c>
      <c r="E778" t="str">
        <f t="shared" si="24"/>
        <v>Endirim yoxdur</v>
      </c>
      <c r="F778" t="str">
        <f t="shared" si="25"/>
        <v/>
      </c>
      <c r="G778" t="str">
        <f>IF(F778="","",_xlfn.XLOOKUP(B778,data!$D$2:$D$15018,data!$F$2:$F$15018))</f>
        <v/>
      </c>
    </row>
    <row r="779" spans="1:7" x14ac:dyDescent="0.2">
      <c r="A779" s="5" t="s">
        <v>1176</v>
      </c>
      <c r="B779" s="1">
        <v>45067</v>
      </c>
      <c r="C779" s="10">
        <v>66</v>
      </c>
      <c r="D779">
        <f>SUMIFS(data!$G$2:$G$15018,data!$H$2:$H$15018,Endirim!$A779,data!$D$2:$D$15018,Endirim!$B779)</f>
        <v>66</v>
      </c>
      <c r="E779" t="str">
        <f t="shared" si="24"/>
        <v>Endirim yoxdur</v>
      </c>
      <c r="F779" t="str">
        <f t="shared" si="25"/>
        <v/>
      </c>
      <c r="G779" t="str">
        <f>IF(F779="","",_xlfn.XLOOKUP(B779,data!$D$2:$D$15018,data!$F$2:$F$15018))</f>
        <v/>
      </c>
    </row>
    <row r="780" spans="1:7" x14ac:dyDescent="0.2">
      <c r="A780" s="5" t="s">
        <v>1304</v>
      </c>
      <c r="B780" s="1">
        <v>45081</v>
      </c>
      <c r="C780" s="10">
        <v>62</v>
      </c>
      <c r="D780">
        <f>SUMIFS(data!$G$2:$G$15018,data!$H$2:$H$15018,Endirim!$A780,data!$D$2:$D$15018,Endirim!$B780)</f>
        <v>26</v>
      </c>
      <c r="E780" t="str">
        <f t="shared" si="24"/>
        <v>Endirim tətbiq edilsin</v>
      </c>
      <c r="F780" t="str">
        <f t="shared" si="25"/>
        <v>Renard Brodley</v>
      </c>
      <c r="G780" t="str">
        <f>IF(F780="","",_xlfn.XLOOKUP(B780,data!$D$2:$D$15018,data!$F$2:$F$15018))</f>
        <v>OwnsMotorcycle</v>
      </c>
    </row>
    <row r="781" spans="1:7" x14ac:dyDescent="0.2">
      <c r="A781" s="5" t="s">
        <v>1921</v>
      </c>
      <c r="B781" s="1">
        <v>45061</v>
      </c>
      <c r="C781" s="10">
        <v>75</v>
      </c>
      <c r="D781">
        <f>SUMIFS(data!$G$2:$G$15018,data!$H$2:$H$15018,Endirim!$A781,data!$D$2:$D$15018,Endirim!$B781)</f>
        <v>100</v>
      </c>
      <c r="E781" t="str">
        <f t="shared" si="24"/>
        <v>Endirim tətbiq edilsin</v>
      </c>
      <c r="F781" t="str">
        <f t="shared" si="25"/>
        <v>Renaud Chalder</v>
      </c>
      <c r="G781" t="str">
        <f>IF(F781="","",_xlfn.XLOOKUP(B781,data!$D$2:$D$15018,data!$F$2:$F$15018))</f>
        <v>RespondsToMailOffers</v>
      </c>
    </row>
    <row r="782" spans="1:7" x14ac:dyDescent="0.2">
      <c r="A782" s="5" t="s">
        <v>1104</v>
      </c>
      <c r="B782" s="1">
        <v>45058</v>
      </c>
      <c r="C782" s="10">
        <v>62</v>
      </c>
      <c r="D782">
        <f>SUMIFS(data!$G$2:$G$15018,data!$H$2:$H$15018,Endirim!$A782,data!$D$2:$D$15018,Endirim!$B782)</f>
        <v>26</v>
      </c>
      <c r="E782" t="str">
        <f t="shared" si="24"/>
        <v>Endirim tətbiq edilsin</v>
      </c>
      <c r="F782" t="str">
        <f t="shared" si="25"/>
        <v>Renee Gypps</v>
      </c>
      <c r="G782" t="str">
        <f>IF(F782="","",_xlfn.XLOOKUP(B782,data!$D$2:$D$15018,data!$F$2:$F$15018))</f>
        <v>MadeCallToRetentionTeam</v>
      </c>
    </row>
    <row r="783" spans="1:7" x14ac:dyDescent="0.2">
      <c r="A783" s="5" t="s">
        <v>1169</v>
      </c>
      <c r="B783" s="1">
        <v>45047</v>
      </c>
      <c r="C783" s="10">
        <v>28</v>
      </c>
      <c r="D783">
        <f>SUMIFS(data!$G$2:$G$15018,data!$H$2:$H$15018,Endirim!$A783,data!$D$2:$D$15018,Endirim!$B783)</f>
        <v>25</v>
      </c>
      <c r="E783" t="str">
        <f t="shared" si="24"/>
        <v>Endirim tətbiq edilsin</v>
      </c>
      <c r="F783" t="str">
        <f t="shared" si="25"/>
        <v>Rhodie Bridewell</v>
      </c>
      <c r="G783" t="str">
        <f>IF(F783="","",_xlfn.XLOOKUP(B783,data!$D$2:$D$15018,data!$F$2:$F$15018))</f>
        <v>BuysViaMailOrder</v>
      </c>
    </row>
    <row r="784" spans="1:7" x14ac:dyDescent="0.2">
      <c r="A784" s="5" t="s">
        <v>1160</v>
      </c>
      <c r="B784" s="1">
        <v>45059</v>
      </c>
      <c r="C784" s="10">
        <v>29</v>
      </c>
      <c r="D784">
        <f>SUMIFS(data!$G$2:$G$15018,data!$H$2:$H$15018,Endirim!$A784,data!$D$2:$D$15018,Endirim!$B784)</f>
        <v>29</v>
      </c>
      <c r="E784" t="str">
        <f t="shared" si="24"/>
        <v>Endirim yoxdur</v>
      </c>
      <c r="F784" t="str">
        <f t="shared" si="25"/>
        <v/>
      </c>
      <c r="G784" t="str">
        <f>IF(F784="","",_xlfn.XLOOKUP(B784,data!$D$2:$D$15018,data!$F$2:$F$15018))</f>
        <v/>
      </c>
    </row>
    <row r="785" spans="1:7" x14ac:dyDescent="0.2">
      <c r="A785" s="5" t="s">
        <v>1480</v>
      </c>
      <c r="B785" s="1">
        <v>45060</v>
      </c>
      <c r="C785" s="10">
        <v>66</v>
      </c>
      <c r="D785">
        <f>SUMIFS(data!$G$2:$G$15018,data!$H$2:$H$15018,Endirim!$A785,data!$D$2:$D$15018,Endirim!$B785)</f>
        <v>66</v>
      </c>
      <c r="E785" t="str">
        <f t="shared" si="24"/>
        <v>Endirim yoxdur</v>
      </c>
      <c r="F785" t="str">
        <f t="shared" si="25"/>
        <v/>
      </c>
      <c r="G785" t="str">
        <f>IF(F785="","",_xlfn.XLOOKUP(B785,data!$D$2:$D$15018,data!$F$2:$F$15018))</f>
        <v/>
      </c>
    </row>
    <row r="786" spans="1:7" x14ac:dyDescent="0.2">
      <c r="A786" s="5" t="s">
        <v>1638</v>
      </c>
      <c r="B786" s="1">
        <v>45069</v>
      </c>
      <c r="C786" s="10">
        <v>62</v>
      </c>
      <c r="D786">
        <f>SUMIFS(data!$G$2:$G$15018,data!$H$2:$H$15018,Endirim!$A786,data!$D$2:$D$15018,Endirim!$B786)</f>
        <v>25</v>
      </c>
      <c r="E786" t="str">
        <f t="shared" si="24"/>
        <v>Endirim tətbiq edilsin</v>
      </c>
      <c r="F786" t="str">
        <f t="shared" si="25"/>
        <v>Rivalee Souter</v>
      </c>
      <c r="G786" t="str">
        <f>IF(F786="","",_xlfn.XLOOKUP(B786,data!$D$2:$D$15018,data!$F$2:$F$15018))</f>
        <v>MadeCallToRetentionTeam</v>
      </c>
    </row>
    <row r="787" spans="1:7" x14ac:dyDescent="0.2">
      <c r="A787" s="5" t="s">
        <v>1896</v>
      </c>
      <c r="B787" s="1">
        <v>45060</v>
      </c>
      <c r="C787" s="10">
        <v>62</v>
      </c>
      <c r="D787">
        <f>SUMIFS(data!$G$2:$G$15018,data!$H$2:$H$15018,Endirim!$A787,data!$D$2:$D$15018,Endirim!$B787)</f>
        <v>62</v>
      </c>
      <c r="E787" t="str">
        <f t="shared" si="24"/>
        <v>Endirim yoxdur</v>
      </c>
      <c r="F787" t="str">
        <f t="shared" si="25"/>
        <v/>
      </c>
      <c r="G787" t="str">
        <f>IF(F787="","",_xlfn.XLOOKUP(B787,data!$D$2:$D$15018,data!$F$2:$F$15018))</f>
        <v/>
      </c>
    </row>
    <row r="788" spans="1:7" x14ac:dyDescent="0.2">
      <c r="A788" s="5" t="s">
        <v>1855</v>
      </c>
      <c r="B788" s="1">
        <v>45078</v>
      </c>
      <c r="C788" s="10">
        <v>27</v>
      </c>
      <c r="D788">
        <f>SUMIFS(data!$G$2:$G$15018,data!$H$2:$H$15018,Endirim!$A788,data!$D$2:$D$15018,Endirim!$B788)</f>
        <v>26</v>
      </c>
      <c r="E788" t="str">
        <f t="shared" si="24"/>
        <v>Endirim tətbiq edilsin</v>
      </c>
      <c r="F788" t="str">
        <f t="shared" si="25"/>
        <v>Robb Huonic</v>
      </c>
      <c r="G788" t="str">
        <f>IF(F788="","",_xlfn.XLOOKUP(B788,data!$D$2:$D$15018,data!$F$2:$F$15018))</f>
        <v>Homeownership</v>
      </c>
    </row>
    <row r="789" spans="1:7" x14ac:dyDescent="0.2">
      <c r="A789" s="5" t="s">
        <v>1041</v>
      </c>
      <c r="B789" s="1">
        <v>45078</v>
      </c>
      <c r="C789" s="10">
        <v>29</v>
      </c>
      <c r="D789">
        <f>SUMIFS(data!$G$2:$G$15018,data!$H$2:$H$15018,Endirim!$A789,data!$D$2:$D$15018,Endirim!$B789)</f>
        <v>22</v>
      </c>
      <c r="E789" t="str">
        <f t="shared" si="24"/>
        <v>Endirim tətbiq edilsin</v>
      </c>
      <c r="F789" t="str">
        <f t="shared" si="25"/>
        <v>Robbi Maudling</v>
      </c>
      <c r="G789" t="str">
        <f>IF(F789="","",_xlfn.XLOOKUP(B789,data!$D$2:$D$15018,data!$F$2:$F$15018))</f>
        <v>Homeownership</v>
      </c>
    </row>
    <row r="790" spans="1:7" x14ac:dyDescent="0.2">
      <c r="A790" s="5" t="s">
        <v>1593</v>
      </c>
      <c r="B790" s="1">
        <v>45078</v>
      </c>
      <c r="C790" s="10">
        <v>65</v>
      </c>
      <c r="D790">
        <f>SUMIFS(data!$G$2:$G$15018,data!$H$2:$H$15018,Endirim!$A790,data!$D$2:$D$15018,Endirim!$B790)</f>
        <v>65</v>
      </c>
      <c r="E790" t="str">
        <f t="shared" si="24"/>
        <v>Endirim yoxdur</v>
      </c>
      <c r="F790" t="str">
        <f t="shared" si="25"/>
        <v/>
      </c>
      <c r="G790" t="str">
        <f>IF(F790="","",_xlfn.XLOOKUP(B790,data!$D$2:$D$15018,data!$F$2:$F$15018))</f>
        <v/>
      </c>
    </row>
    <row r="791" spans="1:7" x14ac:dyDescent="0.2">
      <c r="A791" s="5" t="s">
        <v>1471</v>
      </c>
      <c r="B791" s="1">
        <v>45066</v>
      </c>
      <c r="C791" s="10">
        <v>25</v>
      </c>
      <c r="D791">
        <f>SUMIFS(data!$G$2:$G$15018,data!$H$2:$H$15018,Endirim!$A791,data!$D$2:$D$15018,Endirim!$B791)</f>
        <v>25</v>
      </c>
      <c r="E791" t="str">
        <f t="shared" si="24"/>
        <v>Endirim yoxdur</v>
      </c>
      <c r="F791" t="str">
        <f t="shared" si="25"/>
        <v/>
      </c>
      <c r="G791" t="str">
        <f>IF(F791="","",_xlfn.XLOOKUP(B791,data!$D$2:$D$15018,data!$F$2:$F$15018))</f>
        <v/>
      </c>
    </row>
    <row r="792" spans="1:7" x14ac:dyDescent="0.2">
      <c r="A792" s="5" t="s">
        <v>1489</v>
      </c>
      <c r="B792" s="1">
        <v>45080</v>
      </c>
      <c r="C792" s="10">
        <v>62</v>
      </c>
      <c r="D792">
        <f>SUMIFS(data!$G$2:$G$15018,data!$H$2:$H$15018,Endirim!$A792,data!$D$2:$D$15018,Endirim!$B792)</f>
        <v>28</v>
      </c>
      <c r="E792" t="str">
        <f t="shared" si="24"/>
        <v>Endirim tətbiq edilsin</v>
      </c>
      <c r="F792" t="str">
        <f t="shared" si="25"/>
        <v>Rochella Ponting</v>
      </c>
      <c r="G792" t="str">
        <f>IF(F792="","",_xlfn.XLOOKUP(B792,data!$D$2:$D$15018,data!$F$2:$F$15018))</f>
        <v>OwnsComputer</v>
      </c>
    </row>
    <row r="793" spans="1:7" x14ac:dyDescent="0.2">
      <c r="A793" s="5" t="s">
        <v>1293</v>
      </c>
      <c r="B793" s="1">
        <v>45079</v>
      </c>
      <c r="C793" s="10">
        <v>28</v>
      </c>
      <c r="D793">
        <f>SUMIFS(data!$G$2:$G$15018,data!$H$2:$H$15018,Endirim!$A793,data!$D$2:$D$15018,Endirim!$B793)</f>
        <v>28</v>
      </c>
      <c r="E793" t="str">
        <f t="shared" si="24"/>
        <v>Endirim yoxdur</v>
      </c>
      <c r="F793" t="str">
        <f t="shared" si="25"/>
        <v/>
      </c>
      <c r="G793" t="str">
        <f>IF(F793="","",_xlfn.XLOOKUP(B793,data!$D$2:$D$15018,data!$F$2:$F$15018))</f>
        <v/>
      </c>
    </row>
    <row r="794" spans="1:7" x14ac:dyDescent="0.2">
      <c r="A794" s="5" t="s">
        <v>1207</v>
      </c>
      <c r="B794" s="1">
        <v>45086</v>
      </c>
      <c r="C794" s="10">
        <v>25</v>
      </c>
      <c r="D794">
        <f>SUMIFS(data!$G$2:$G$15018,data!$H$2:$H$15018,Endirim!$A794,data!$D$2:$D$15018,Endirim!$B794)</f>
        <v>25</v>
      </c>
      <c r="E794" t="str">
        <f t="shared" si="24"/>
        <v>Endirim yoxdur</v>
      </c>
      <c r="F794" t="str">
        <f t="shared" si="25"/>
        <v/>
      </c>
      <c r="G794" t="str">
        <f>IF(F794="","",_xlfn.XLOOKUP(B794,data!$D$2:$D$15018,data!$F$2:$F$15018))</f>
        <v/>
      </c>
    </row>
    <row r="795" spans="1:7" x14ac:dyDescent="0.2">
      <c r="A795" s="5" t="s">
        <v>1767</v>
      </c>
      <c r="B795" s="1">
        <v>45059</v>
      </c>
      <c r="C795" s="10">
        <v>25</v>
      </c>
      <c r="D795">
        <f>SUMIFS(data!$G$2:$G$15018,data!$H$2:$H$15018,Endirim!$A795,data!$D$2:$D$15018,Endirim!$B795)</f>
        <v>13</v>
      </c>
      <c r="E795" t="str">
        <f t="shared" si="24"/>
        <v>Endirim tətbiq edilsin</v>
      </c>
      <c r="F795" t="str">
        <f t="shared" si="25"/>
        <v>Roddie Marchment</v>
      </c>
      <c r="G795" t="str">
        <f>IF(F795="","",_xlfn.XLOOKUP(B795,data!$D$2:$D$15018,data!$F$2:$F$15018))</f>
        <v>HandsetWebCapable</v>
      </c>
    </row>
    <row r="796" spans="1:7" x14ac:dyDescent="0.2">
      <c r="A796" s="5" t="s">
        <v>1285</v>
      </c>
      <c r="B796" s="1">
        <v>45074</v>
      </c>
      <c r="C796" s="10">
        <v>62</v>
      </c>
      <c r="D796">
        <f>SUMIFS(data!$G$2:$G$15018,data!$H$2:$H$15018,Endirim!$A796,data!$D$2:$D$15018,Endirim!$B796)</f>
        <v>25</v>
      </c>
      <c r="E796" t="str">
        <f t="shared" si="24"/>
        <v>Endirim tətbiq edilsin</v>
      </c>
      <c r="F796" t="str">
        <f t="shared" si="25"/>
        <v>Roddy Esh</v>
      </c>
      <c r="G796" t="str">
        <f>IF(F796="","",_xlfn.XLOOKUP(B796,data!$D$2:$D$15018,data!$F$2:$F$15018))</f>
        <v>HandsetWebCapable</v>
      </c>
    </row>
    <row r="797" spans="1:7" x14ac:dyDescent="0.2">
      <c r="A797" s="5" t="s">
        <v>1925</v>
      </c>
      <c r="B797" s="1">
        <v>45066</v>
      </c>
      <c r="C797" s="10">
        <v>75</v>
      </c>
      <c r="D797">
        <f>SUMIFS(data!$G$2:$G$15018,data!$H$2:$H$15018,Endirim!$A797,data!$D$2:$D$15018,Endirim!$B797)</f>
        <v>75</v>
      </c>
      <c r="E797" t="str">
        <f t="shared" si="24"/>
        <v>Endirim yoxdur</v>
      </c>
      <c r="F797" t="str">
        <f t="shared" si="25"/>
        <v/>
      </c>
      <c r="G797" t="str">
        <f>IF(F797="","",_xlfn.XLOOKUP(B797,data!$D$2:$D$15018,data!$F$2:$F$15018))</f>
        <v/>
      </c>
    </row>
    <row r="798" spans="1:7" x14ac:dyDescent="0.2">
      <c r="A798" s="5" t="s">
        <v>1082</v>
      </c>
      <c r="B798" s="1">
        <v>45062</v>
      </c>
      <c r="C798" s="10">
        <v>66</v>
      </c>
      <c r="D798">
        <f>SUMIFS(data!$G$2:$G$15018,data!$H$2:$H$15018,Endirim!$A798,data!$D$2:$D$15018,Endirim!$B798)</f>
        <v>66</v>
      </c>
      <c r="E798" t="str">
        <f t="shared" si="24"/>
        <v>Endirim yoxdur</v>
      </c>
      <c r="F798" t="str">
        <f t="shared" si="25"/>
        <v/>
      </c>
      <c r="G798" t="str">
        <f>IF(F798="","",_xlfn.XLOOKUP(B798,data!$D$2:$D$15018,data!$F$2:$F$15018))</f>
        <v/>
      </c>
    </row>
    <row r="799" spans="1:7" x14ac:dyDescent="0.2">
      <c r="A799" s="5" t="s">
        <v>1517</v>
      </c>
      <c r="B799" s="1">
        <v>45074</v>
      </c>
      <c r="C799" s="10">
        <v>25</v>
      </c>
      <c r="D799">
        <f>SUMIFS(data!$G$2:$G$15018,data!$H$2:$H$15018,Endirim!$A799,data!$D$2:$D$15018,Endirim!$B799)</f>
        <v>25</v>
      </c>
      <c r="E799" t="str">
        <f t="shared" si="24"/>
        <v>Endirim yoxdur</v>
      </c>
      <c r="F799" t="str">
        <f t="shared" si="25"/>
        <v/>
      </c>
      <c r="G799" t="str">
        <f>IF(F799="","",_xlfn.XLOOKUP(B799,data!$D$2:$D$15018,data!$F$2:$F$15018))</f>
        <v/>
      </c>
    </row>
    <row r="800" spans="1:7" x14ac:dyDescent="0.2">
      <c r="A800" s="5" t="s">
        <v>1022</v>
      </c>
      <c r="B800" s="1">
        <v>45064</v>
      </c>
      <c r="C800" s="10">
        <v>62</v>
      </c>
      <c r="D800">
        <f>SUMIFS(data!$G$2:$G$15018,data!$H$2:$H$15018,Endirim!$A800,data!$D$2:$D$15018,Endirim!$B800)</f>
        <v>62</v>
      </c>
      <c r="E800" t="str">
        <f t="shared" si="24"/>
        <v>Endirim yoxdur</v>
      </c>
      <c r="F800" t="str">
        <f t="shared" si="25"/>
        <v/>
      </c>
      <c r="G800" t="str">
        <f>IF(F800="","",_xlfn.XLOOKUP(B800,data!$D$2:$D$15018,data!$F$2:$F$15018))</f>
        <v/>
      </c>
    </row>
    <row r="801" spans="1:7" x14ac:dyDescent="0.2">
      <c r="A801" s="5" t="s">
        <v>1545</v>
      </c>
      <c r="B801" s="1">
        <v>45037</v>
      </c>
      <c r="C801" s="10">
        <v>10</v>
      </c>
      <c r="D801">
        <f>SUMIFS(data!$G$2:$G$15018,data!$H$2:$H$15018,Endirim!$A801,data!$D$2:$D$15018,Endirim!$B801)</f>
        <v>10</v>
      </c>
      <c r="E801" t="str">
        <f t="shared" si="24"/>
        <v>Endirim yoxdur</v>
      </c>
      <c r="F801" t="str">
        <f t="shared" si="25"/>
        <v/>
      </c>
      <c r="G801" t="str">
        <f>IF(F801="","",_xlfn.XLOOKUP(B801,data!$D$2:$D$15018,data!$F$2:$F$15018))</f>
        <v/>
      </c>
    </row>
    <row r="802" spans="1:7" x14ac:dyDescent="0.2">
      <c r="A802" s="5" t="s">
        <v>1210</v>
      </c>
      <c r="B802" s="1">
        <v>45064</v>
      </c>
      <c r="C802" s="10">
        <v>29</v>
      </c>
      <c r="D802">
        <f>SUMIFS(data!$G$2:$G$15018,data!$H$2:$H$15018,Endirim!$A802,data!$D$2:$D$15018,Endirim!$B802)</f>
        <v>29</v>
      </c>
      <c r="E802" t="str">
        <f t="shared" si="24"/>
        <v>Endirim yoxdur</v>
      </c>
      <c r="F802" t="str">
        <f t="shared" si="25"/>
        <v/>
      </c>
      <c r="G802" t="str">
        <f>IF(F802="","",_xlfn.XLOOKUP(B802,data!$D$2:$D$15018,data!$F$2:$F$15018))</f>
        <v/>
      </c>
    </row>
    <row r="803" spans="1:7" x14ac:dyDescent="0.2">
      <c r="A803" s="5" t="s">
        <v>1894</v>
      </c>
      <c r="B803" s="1">
        <v>45081</v>
      </c>
      <c r="C803" s="10">
        <v>75</v>
      </c>
      <c r="D803">
        <f>SUMIFS(data!$G$2:$G$15018,data!$H$2:$H$15018,Endirim!$A803,data!$D$2:$D$15018,Endirim!$B803)</f>
        <v>27</v>
      </c>
      <c r="E803" t="str">
        <f t="shared" si="24"/>
        <v>Endirim tətbiq edilsin</v>
      </c>
      <c r="F803" t="str">
        <f t="shared" si="25"/>
        <v>Ronni Cleveley</v>
      </c>
      <c r="G803" t="str">
        <f>IF(F803="","",_xlfn.XLOOKUP(B803,data!$D$2:$D$15018,data!$F$2:$F$15018))</f>
        <v>OwnsMotorcycle</v>
      </c>
    </row>
    <row r="804" spans="1:7" x14ac:dyDescent="0.2">
      <c r="A804" s="5" t="s">
        <v>1892</v>
      </c>
      <c r="B804" s="1">
        <v>45065</v>
      </c>
      <c r="C804" s="10">
        <v>22</v>
      </c>
      <c r="D804">
        <f>SUMIFS(data!$G$2:$G$15018,data!$H$2:$H$15018,Endirim!$A804,data!$D$2:$D$15018,Endirim!$B804)</f>
        <v>22</v>
      </c>
      <c r="E804" t="str">
        <f t="shared" si="24"/>
        <v>Endirim yoxdur</v>
      </c>
      <c r="F804" t="str">
        <f t="shared" si="25"/>
        <v/>
      </c>
      <c r="G804" t="str">
        <f>IF(F804="","",_xlfn.XLOOKUP(B804,data!$D$2:$D$15018,data!$F$2:$F$15018))</f>
        <v/>
      </c>
    </row>
    <row r="805" spans="1:7" x14ac:dyDescent="0.2">
      <c r="A805" s="5" t="s">
        <v>1272</v>
      </c>
      <c r="B805" s="1">
        <v>45083</v>
      </c>
      <c r="C805" s="10">
        <v>26</v>
      </c>
      <c r="D805">
        <f>SUMIFS(data!$G$2:$G$15018,data!$H$2:$H$15018,Endirim!$A805,data!$D$2:$D$15018,Endirim!$B805)</f>
        <v>26</v>
      </c>
      <c r="E805" t="str">
        <f t="shared" si="24"/>
        <v>Endirim yoxdur</v>
      </c>
      <c r="F805" t="str">
        <f t="shared" si="25"/>
        <v/>
      </c>
      <c r="G805" t="str">
        <f>IF(F805="","",_xlfn.XLOOKUP(B805,data!$D$2:$D$15018,data!$F$2:$F$15018))</f>
        <v/>
      </c>
    </row>
    <row r="806" spans="1:7" x14ac:dyDescent="0.2">
      <c r="A806" s="5" t="s">
        <v>1032</v>
      </c>
      <c r="B806" s="1">
        <v>45073</v>
      </c>
      <c r="C806" s="10">
        <v>29</v>
      </c>
      <c r="D806">
        <f>SUMIFS(data!$G$2:$G$15018,data!$H$2:$H$15018,Endirim!$A806,data!$D$2:$D$15018,Endirim!$B806)</f>
        <v>26</v>
      </c>
      <c r="E806" t="str">
        <f t="shared" si="24"/>
        <v>Endirim tətbiq edilsin</v>
      </c>
      <c r="F806" t="str">
        <f t="shared" si="25"/>
        <v>Rory Rodson</v>
      </c>
      <c r="G806" t="str">
        <f>IF(F806="","",_xlfn.XLOOKUP(B806,data!$D$2:$D$15018,data!$F$2:$F$15018))</f>
        <v>NewCellphoneUser</v>
      </c>
    </row>
    <row r="807" spans="1:7" x14ac:dyDescent="0.2">
      <c r="A807" s="5" t="s">
        <v>1532</v>
      </c>
      <c r="B807" s="1">
        <v>45054</v>
      </c>
      <c r="C807" s="10">
        <v>62</v>
      </c>
      <c r="D807">
        <f>SUMIFS(data!$G$2:$G$15018,data!$H$2:$H$15018,Endirim!$A807,data!$D$2:$D$15018,Endirim!$B807)</f>
        <v>26</v>
      </c>
      <c r="E807" t="str">
        <f t="shared" si="24"/>
        <v>Endirim tətbiq edilsin</v>
      </c>
      <c r="F807" t="str">
        <f t="shared" si="25"/>
        <v>Rosaleen Frackiewicz</v>
      </c>
      <c r="G807" t="str">
        <f>IF(F807="","",_xlfn.XLOOKUP(B807,data!$D$2:$D$15018,data!$F$2:$F$15018))</f>
        <v>RVOwner</v>
      </c>
    </row>
    <row r="808" spans="1:7" x14ac:dyDescent="0.2">
      <c r="A808" s="5" t="s">
        <v>1099</v>
      </c>
      <c r="B808" s="1">
        <v>45086</v>
      </c>
      <c r="C808" s="10">
        <v>65</v>
      </c>
      <c r="D808">
        <f>SUMIFS(data!$G$2:$G$15018,data!$H$2:$H$15018,Endirim!$A808,data!$D$2:$D$15018,Endirim!$B808)</f>
        <v>14</v>
      </c>
      <c r="E808" t="str">
        <f t="shared" si="24"/>
        <v>Endirim tətbiq edilsin</v>
      </c>
      <c r="F808" t="str">
        <f t="shared" si="25"/>
        <v>Rosalinda Muldownie</v>
      </c>
      <c r="G808" t="str">
        <f>IF(F808="","",_xlfn.XLOOKUP(B808,data!$D$2:$D$15018,data!$F$2:$F$15018))</f>
        <v>NotNewCellphoneUser</v>
      </c>
    </row>
    <row r="809" spans="1:7" x14ac:dyDescent="0.2">
      <c r="A809" s="5" t="s">
        <v>1165</v>
      </c>
      <c r="B809" s="1">
        <v>45083</v>
      </c>
      <c r="C809" s="10">
        <v>66</v>
      </c>
      <c r="D809">
        <f>SUMIFS(data!$G$2:$G$15018,data!$H$2:$H$15018,Endirim!$A809,data!$D$2:$D$15018,Endirim!$B809)</f>
        <v>66</v>
      </c>
      <c r="E809" t="str">
        <f t="shared" si="24"/>
        <v>Endirim yoxdur</v>
      </c>
      <c r="F809" t="str">
        <f t="shared" si="25"/>
        <v/>
      </c>
      <c r="G809" t="str">
        <f>IF(F809="","",_xlfn.XLOOKUP(B809,data!$D$2:$D$15018,data!$F$2:$F$15018))</f>
        <v/>
      </c>
    </row>
    <row r="810" spans="1:7" x14ac:dyDescent="0.2">
      <c r="A810" s="5" t="s">
        <v>1361</v>
      </c>
      <c r="B810" s="1">
        <v>45072</v>
      </c>
      <c r="C810" s="10">
        <v>66</v>
      </c>
      <c r="D810">
        <f>SUMIFS(data!$G$2:$G$15018,data!$H$2:$H$15018,Endirim!$A810,data!$D$2:$D$15018,Endirim!$B810)</f>
        <v>29</v>
      </c>
      <c r="E810" t="str">
        <f t="shared" si="24"/>
        <v>Endirim tətbiq edilsin</v>
      </c>
      <c r="F810" t="str">
        <f t="shared" si="25"/>
        <v>Rosamund Harnell</v>
      </c>
      <c r="G810" t="str">
        <f>IF(F810="","",_xlfn.XLOOKUP(B810,data!$D$2:$D$15018,data!$F$2:$F$15018))</f>
        <v>MaritalStatus</v>
      </c>
    </row>
    <row r="811" spans="1:7" x14ac:dyDescent="0.2">
      <c r="A811" s="5" t="s">
        <v>1496</v>
      </c>
      <c r="B811" s="1">
        <v>45079</v>
      </c>
      <c r="C811" s="10">
        <v>29</v>
      </c>
      <c r="D811">
        <f>SUMIFS(data!$G$2:$G$15018,data!$H$2:$H$15018,Endirim!$A811,data!$D$2:$D$15018,Endirim!$B811)</f>
        <v>16</v>
      </c>
      <c r="E811" t="str">
        <f t="shared" si="24"/>
        <v>Endirim tətbiq edilsin</v>
      </c>
      <c r="F811" t="str">
        <f t="shared" si="25"/>
        <v>Roshelle Kondrachenko</v>
      </c>
      <c r="G811" t="str">
        <f>IF(F811="","",_xlfn.XLOOKUP(B811,data!$D$2:$D$15018,data!$F$2:$F$15018))</f>
        <v>HandsetWebCapable</v>
      </c>
    </row>
    <row r="812" spans="1:7" x14ac:dyDescent="0.2">
      <c r="A812" s="5" t="s">
        <v>1062</v>
      </c>
      <c r="B812" s="1">
        <v>45070</v>
      </c>
      <c r="C812" s="10">
        <v>62</v>
      </c>
      <c r="D812">
        <f>SUMIFS(data!$G$2:$G$15018,data!$H$2:$H$15018,Endirim!$A812,data!$D$2:$D$15018,Endirim!$B812)</f>
        <v>26</v>
      </c>
      <c r="E812" t="str">
        <f t="shared" si="24"/>
        <v>Endirim tətbiq edilsin</v>
      </c>
      <c r="F812" t="str">
        <f t="shared" si="25"/>
        <v>Rosy Mongeot</v>
      </c>
      <c r="G812" t="str">
        <f>IF(F812="","",_xlfn.XLOOKUP(B812,data!$D$2:$D$15018,data!$F$2:$F$15018))</f>
        <v>MaritalStatus</v>
      </c>
    </row>
    <row r="813" spans="1:7" x14ac:dyDescent="0.2">
      <c r="A813" s="5" t="s">
        <v>1128</v>
      </c>
      <c r="B813" s="1">
        <v>45067</v>
      </c>
      <c r="C813" s="10">
        <v>27</v>
      </c>
      <c r="D813">
        <f>SUMIFS(data!$G$2:$G$15018,data!$H$2:$H$15018,Endirim!$A813,data!$D$2:$D$15018,Endirim!$B813)</f>
        <v>25</v>
      </c>
      <c r="E813" t="str">
        <f t="shared" si="24"/>
        <v>Endirim tətbiq edilsin</v>
      </c>
      <c r="F813" t="str">
        <f t="shared" si="25"/>
        <v>Rouvin Geffe</v>
      </c>
      <c r="G813" t="str">
        <f>IF(F813="","",_xlfn.XLOOKUP(B813,data!$D$2:$D$15018,data!$F$2:$F$15018))</f>
        <v>Homeownership</v>
      </c>
    </row>
    <row r="814" spans="1:7" x14ac:dyDescent="0.2">
      <c r="A814" s="5" t="s">
        <v>1771</v>
      </c>
      <c r="B814" s="1">
        <v>45066</v>
      </c>
      <c r="C814" s="10">
        <v>62</v>
      </c>
      <c r="D814">
        <f>SUMIFS(data!$G$2:$G$15018,data!$H$2:$H$15018,Endirim!$A814,data!$D$2:$D$15018,Endirim!$B814)</f>
        <v>62</v>
      </c>
      <c r="E814" t="str">
        <f t="shared" si="24"/>
        <v>Endirim yoxdur</v>
      </c>
      <c r="F814" t="str">
        <f t="shared" si="25"/>
        <v/>
      </c>
      <c r="G814" t="str">
        <f>IF(F814="","",_xlfn.XLOOKUP(B814,data!$D$2:$D$15018,data!$F$2:$F$15018))</f>
        <v/>
      </c>
    </row>
    <row r="815" spans="1:7" x14ac:dyDescent="0.2">
      <c r="A815" s="5" t="s">
        <v>1804</v>
      </c>
      <c r="B815" s="1">
        <v>45081</v>
      </c>
      <c r="C815" s="10">
        <v>28</v>
      </c>
      <c r="D815">
        <f>SUMIFS(data!$G$2:$G$15018,data!$H$2:$H$15018,Endirim!$A815,data!$D$2:$D$15018,Endirim!$B815)</f>
        <v>26</v>
      </c>
      <c r="E815" t="str">
        <f t="shared" si="24"/>
        <v>Endirim tətbiq edilsin</v>
      </c>
      <c r="F815" t="str">
        <f t="shared" si="25"/>
        <v>Roxanna Lynam</v>
      </c>
      <c r="G815" t="str">
        <f>IF(F815="","",_xlfn.XLOOKUP(B815,data!$D$2:$D$15018,data!$F$2:$F$15018))</f>
        <v>OwnsMotorcycle</v>
      </c>
    </row>
    <row r="816" spans="1:7" x14ac:dyDescent="0.2">
      <c r="A816" s="5" t="s">
        <v>1719</v>
      </c>
      <c r="B816" s="1">
        <v>45059</v>
      </c>
      <c r="C816" s="10">
        <v>66</v>
      </c>
      <c r="D816">
        <f>SUMIFS(data!$G$2:$G$15018,data!$H$2:$H$15018,Endirim!$A816,data!$D$2:$D$15018,Endirim!$B816)</f>
        <v>66</v>
      </c>
      <c r="E816" t="str">
        <f t="shared" si="24"/>
        <v>Endirim yoxdur</v>
      </c>
      <c r="F816" t="str">
        <f t="shared" si="25"/>
        <v/>
      </c>
      <c r="G816" t="str">
        <f>IF(F816="","",_xlfn.XLOOKUP(B816,data!$D$2:$D$15018,data!$F$2:$F$15018))</f>
        <v/>
      </c>
    </row>
    <row r="817" spans="1:7" x14ac:dyDescent="0.2">
      <c r="A817" s="5" t="s">
        <v>1860</v>
      </c>
      <c r="B817" s="1">
        <v>45063</v>
      </c>
      <c r="C817" s="10">
        <v>62</v>
      </c>
      <c r="D817">
        <f>SUMIFS(data!$G$2:$G$15018,data!$H$2:$H$15018,Endirim!$A817,data!$D$2:$D$15018,Endirim!$B817)</f>
        <v>16</v>
      </c>
      <c r="E817" t="str">
        <f t="shared" si="24"/>
        <v>Endirim tətbiq edilsin</v>
      </c>
      <c r="F817" t="str">
        <f t="shared" si="25"/>
        <v>Royce Tweedy</v>
      </c>
      <c r="G817" t="str">
        <f>IF(F817="","",_xlfn.XLOOKUP(B817,data!$D$2:$D$15018,data!$F$2:$F$15018))</f>
        <v>HandsetRefurbished</v>
      </c>
    </row>
    <row r="818" spans="1:7" x14ac:dyDescent="0.2">
      <c r="A818" s="5" t="s">
        <v>1793</v>
      </c>
      <c r="B818" s="1">
        <v>45083</v>
      </c>
      <c r="C818" s="10">
        <v>16</v>
      </c>
      <c r="D818">
        <f>SUMIFS(data!$G$2:$G$15018,data!$H$2:$H$15018,Endirim!$A818,data!$D$2:$D$15018,Endirim!$B818)</f>
        <v>16</v>
      </c>
      <c r="E818" t="str">
        <f t="shared" si="24"/>
        <v>Endirim yoxdur</v>
      </c>
      <c r="F818" t="str">
        <f t="shared" si="25"/>
        <v/>
      </c>
      <c r="G818" t="str">
        <f>IF(F818="","",_xlfn.XLOOKUP(B818,data!$D$2:$D$15018,data!$F$2:$F$15018))</f>
        <v/>
      </c>
    </row>
    <row r="819" spans="1:7" x14ac:dyDescent="0.2">
      <c r="A819" s="5" t="s">
        <v>1956</v>
      </c>
      <c r="B819" s="1">
        <v>45079</v>
      </c>
      <c r="C819" s="10">
        <v>26</v>
      </c>
      <c r="D819">
        <f>SUMIFS(data!$G$2:$G$15018,data!$H$2:$H$15018,Endirim!$A819,data!$D$2:$D$15018,Endirim!$B819)</f>
        <v>26</v>
      </c>
      <c r="E819" t="str">
        <f t="shared" si="24"/>
        <v>Endirim yoxdur</v>
      </c>
      <c r="F819" t="str">
        <f t="shared" si="25"/>
        <v/>
      </c>
      <c r="G819" t="str">
        <f>IF(F819="","",_xlfn.XLOOKUP(B819,data!$D$2:$D$15018,data!$F$2:$F$15018))</f>
        <v/>
      </c>
    </row>
    <row r="820" spans="1:7" x14ac:dyDescent="0.2">
      <c r="A820" s="5" t="s">
        <v>1548</v>
      </c>
      <c r="B820" s="1">
        <v>45063</v>
      </c>
      <c r="C820" s="10">
        <v>27</v>
      </c>
      <c r="D820">
        <f>SUMIFS(data!$G$2:$G$15018,data!$H$2:$H$15018,Endirim!$A820,data!$D$2:$D$15018,Endirim!$B820)</f>
        <v>26</v>
      </c>
      <c r="E820" t="str">
        <f t="shared" si="24"/>
        <v>Endirim tətbiq edilsin</v>
      </c>
      <c r="F820" t="str">
        <f t="shared" si="25"/>
        <v>Rudolph Ramalho</v>
      </c>
      <c r="G820" t="str">
        <f>IF(F820="","",_xlfn.XLOOKUP(B820,data!$D$2:$D$15018,data!$F$2:$F$15018))</f>
        <v>HandsetRefurbished</v>
      </c>
    </row>
    <row r="821" spans="1:7" x14ac:dyDescent="0.2">
      <c r="A821" s="5" t="s">
        <v>1005</v>
      </c>
      <c r="B821" s="1">
        <v>45069</v>
      </c>
      <c r="C821" s="10">
        <v>62</v>
      </c>
      <c r="D821">
        <f>SUMIFS(data!$G$2:$G$15018,data!$H$2:$H$15018,Endirim!$A821,data!$D$2:$D$15018,Endirim!$B821)</f>
        <v>62</v>
      </c>
      <c r="E821" t="str">
        <f t="shared" si="24"/>
        <v>Endirim yoxdur</v>
      </c>
      <c r="F821" t="str">
        <f t="shared" si="25"/>
        <v/>
      </c>
      <c r="G821" t="str">
        <f>IF(F821="","",_xlfn.XLOOKUP(B821,data!$D$2:$D$15018,data!$F$2:$F$15018))</f>
        <v/>
      </c>
    </row>
    <row r="822" spans="1:7" x14ac:dyDescent="0.2">
      <c r="A822" s="5" t="s">
        <v>1952</v>
      </c>
      <c r="B822" s="1">
        <v>45088</v>
      </c>
      <c r="C822" s="10">
        <v>75</v>
      </c>
      <c r="D822">
        <f>SUMIFS(data!$G$2:$G$15018,data!$H$2:$H$15018,Endirim!$A822,data!$D$2:$D$15018,Endirim!$B822)</f>
        <v>75</v>
      </c>
      <c r="E822" t="str">
        <f t="shared" si="24"/>
        <v>Endirim yoxdur</v>
      </c>
      <c r="F822" t="str">
        <f t="shared" si="25"/>
        <v/>
      </c>
      <c r="G822" t="str">
        <f>IF(F822="","",_xlfn.XLOOKUP(B822,data!$D$2:$D$15018,data!$F$2:$F$15018))</f>
        <v/>
      </c>
    </row>
    <row r="823" spans="1:7" x14ac:dyDescent="0.2">
      <c r="A823" s="5" t="s">
        <v>1650</v>
      </c>
      <c r="B823" s="1">
        <v>45074</v>
      </c>
      <c r="C823" s="10">
        <v>65</v>
      </c>
      <c r="D823">
        <f>SUMIFS(data!$G$2:$G$15018,data!$H$2:$H$15018,Endirim!$A823,data!$D$2:$D$15018,Endirim!$B823)</f>
        <v>25</v>
      </c>
      <c r="E823" t="str">
        <f t="shared" si="24"/>
        <v>Endirim tətbiq edilsin</v>
      </c>
      <c r="F823" t="str">
        <f t="shared" si="25"/>
        <v>Russ Halson</v>
      </c>
      <c r="G823" t="str">
        <f>IF(F823="","",_xlfn.XLOOKUP(B823,data!$D$2:$D$15018,data!$F$2:$F$15018))</f>
        <v>HandsetWebCapable</v>
      </c>
    </row>
    <row r="824" spans="1:7" x14ac:dyDescent="0.2">
      <c r="A824" s="5" t="s">
        <v>1025</v>
      </c>
      <c r="B824" s="1">
        <v>45066</v>
      </c>
      <c r="C824" s="10">
        <v>62</v>
      </c>
      <c r="D824">
        <f>SUMIFS(data!$G$2:$G$15018,data!$H$2:$H$15018,Endirim!$A824,data!$D$2:$D$15018,Endirim!$B824)</f>
        <v>25</v>
      </c>
      <c r="E824" t="str">
        <f t="shared" si="24"/>
        <v>Endirim tətbiq edilsin</v>
      </c>
      <c r="F824" t="str">
        <f t="shared" si="25"/>
        <v>Rutherford Messenger</v>
      </c>
      <c r="G824" t="str">
        <f>IF(F824="","",_xlfn.XLOOKUP(B824,data!$D$2:$D$15018,data!$F$2:$F$15018))</f>
        <v>MaritalStatus</v>
      </c>
    </row>
    <row r="825" spans="1:7" x14ac:dyDescent="0.2">
      <c r="A825" s="5" t="s">
        <v>1834</v>
      </c>
      <c r="B825" s="1">
        <v>45079</v>
      </c>
      <c r="C825" s="10">
        <v>75</v>
      </c>
      <c r="D825">
        <f>SUMIFS(data!$G$2:$G$15018,data!$H$2:$H$15018,Endirim!$A825,data!$D$2:$D$15018,Endirim!$B825)</f>
        <v>65</v>
      </c>
      <c r="E825" t="str">
        <f t="shared" si="24"/>
        <v>Endirim tətbiq edilsin</v>
      </c>
      <c r="F825" t="str">
        <f t="shared" si="25"/>
        <v>Rycca Truswell</v>
      </c>
      <c r="G825" t="str">
        <f>IF(F825="","",_xlfn.XLOOKUP(B825,data!$D$2:$D$15018,data!$F$2:$F$15018))</f>
        <v>HandsetWebCapable</v>
      </c>
    </row>
    <row r="826" spans="1:7" x14ac:dyDescent="0.2">
      <c r="A826" s="5" t="s">
        <v>1581</v>
      </c>
      <c r="B826" s="1">
        <v>45074</v>
      </c>
      <c r="C826" s="10">
        <v>62</v>
      </c>
      <c r="D826">
        <f>SUMIFS(data!$G$2:$G$15018,data!$H$2:$H$15018,Endirim!$A826,data!$D$2:$D$15018,Endirim!$B826)</f>
        <v>62</v>
      </c>
      <c r="E826" t="str">
        <f t="shared" si="24"/>
        <v>Endirim yoxdur</v>
      </c>
      <c r="F826" t="str">
        <f t="shared" si="25"/>
        <v/>
      </c>
      <c r="G826" t="str">
        <f>IF(F826="","",_xlfn.XLOOKUP(B826,data!$D$2:$D$15018,data!$F$2:$F$15018))</f>
        <v/>
      </c>
    </row>
    <row r="827" spans="1:7" x14ac:dyDescent="0.2">
      <c r="A827" s="5" t="s">
        <v>1505</v>
      </c>
      <c r="B827" s="1">
        <v>45058</v>
      </c>
      <c r="C827" s="10">
        <v>26</v>
      </c>
      <c r="D827">
        <f>SUMIFS(data!$G$2:$G$15018,data!$H$2:$H$15018,Endirim!$A827,data!$D$2:$D$15018,Endirim!$B827)</f>
        <v>26</v>
      </c>
      <c r="E827" t="str">
        <f t="shared" si="24"/>
        <v>Endirim yoxdur</v>
      </c>
      <c r="F827" t="str">
        <f t="shared" si="25"/>
        <v/>
      </c>
      <c r="G827" t="str">
        <f>IF(F827="","",_xlfn.XLOOKUP(B827,data!$D$2:$D$15018,data!$F$2:$F$15018))</f>
        <v/>
      </c>
    </row>
    <row r="828" spans="1:7" x14ac:dyDescent="0.2">
      <c r="A828" s="5" t="s">
        <v>1941</v>
      </c>
      <c r="B828" s="1">
        <v>45082</v>
      </c>
      <c r="C828" s="10">
        <v>75</v>
      </c>
      <c r="D828">
        <f>SUMIFS(data!$G$2:$G$15018,data!$H$2:$H$15018,Endirim!$A828,data!$D$2:$D$15018,Endirim!$B828)</f>
        <v>10</v>
      </c>
      <c r="E828" t="str">
        <f t="shared" si="24"/>
        <v>Endirim tətbiq edilsin</v>
      </c>
      <c r="F828" t="str">
        <f t="shared" si="25"/>
        <v>Sandye Hixson</v>
      </c>
      <c r="G828" t="str">
        <f>IF(F828="","",_xlfn.XLOOKUP(B828,data!$D$2:$D$15018,data!$F$2:$F$15018))</f>
        <v>MaritalStatus</v>
      </c>
    </row>
    <row r="829" spans="1:7" x14ac:dyDescent="0.2">
      <c r="A829" s="5" t="s">
        <v>1446</v>
      </c>
      <c r="B829" s="1">
        <v>45060</v>
      </c>
      <c r="C829" s="10">
        <v>26</v>
      </c>
      <c r="D829">
        <f>SUMIFS(data!$G$2:$G$15018,data!$H$2:$H$15018,Endirim!$A829,data!$D$2:$D$15018,Endirim!$B829)</f>
        <v>26</v>
      </c>
      <c r="E829" t="str">
        <f t="shared" si="24"/>
        <v>Endirim yoxdur</v>
      </c>
      <c r="F829" t="str">
        <f t="shared" si="25"/>
        <v/>
      </c>
      <c r="G829" t="str">
        <f>IF(F829="","",_xlfn.XLOOKUP(B829,data!$D$2:$D$15018,data!$F$2:$F$15018))</f>
        <v/>
      </c>
    </row>
    <row r="830" spans="1:7" x14ac:dyDescent="0.2">
      <c r="A830" s="5" t="s">
        <v>991</v>
      </c>
      <c r="B830" s="1">
        <v>45086</v>
      </c>
      <c r="C830" s="10">
        <v>62</v>
      </c>
      <c r="D830">
        <f>SUMIFS(data!$G$2:$G$15018,data!$H$2:$H$15018,Endirim!$A830,data!$D$2:$D$15018,Endirim!$B830)</f>
        <v>28</v>
      </c>
      <c r="E830" t="str">
        <f t="shared" si="24"/>
        <v>Endirim tətbiq edilsin</v>
      </c>
      <c r="F830" t="str">
        <f t="shared" si="25"/>
        <v>Sascha Pittock</v>
      </c>
      <c r="G830" t="str">
        <f>IF(F830="","",_xlfn.XLOOKUP(B830,data!$D$2:$D$15018,data!$F$2:$F$15018))</f>
        <v>NotNewCellphoneUser</v>
      </c>
    </row>
    <row r="831" spans="1:7" x14ac:dyDescent="0.2">
      <c r="A831" s="5" t="s">
        <v>1417</v>
      </c>
      <c r="B831" s="1">
        <v>45079</v>
      </c>
      <c r="C831" s="10">
        <v>66</v>
      </c>
      <c r="D831">
        <f>SUMIFS(data!$G$2:$G$15018,data!$H$2:$H$15018,Endirim!$A831,data!$D$2:$D$15018,Endirim!$B831)</f>
        <v>66</v>
      </c>
      <c r="E831" t="str">
        <f t="shared" si="24"/>
        <v>Endirim yoxdur</v>
      </c>
      <c r="F831" t="str">
        <f t="shared" si="25"/>
        <v/>
      </c>
      <c r="G831" t="str">
        <f>IF(F831="","",_xlfn.XLOOKUP(B831,data!$D$2:$D$15018,data!$F$2:$F$15018))</f>
        <v/>
      </c>
    </row>
    <row r="832" spans="1:7" x14ac:dyDescent="0.2">
      <c r="A832" s="5" t="s">
        <v>1620</v>
      </c>
      <c r="B832" s="1">
        <v>45071</v>
      </c>
      <c r="C832" s="10">
        <v>62</v>
      </c>
      <c r="D832">
        <f>SUMIFS(data!$G$2:$G$15018,data!$H$2:$H$15018,Endirim!$A832,data!$D$2:$D$15018,Endirim!$B832)</f>
        <v>22</v>
      </c>
      <c r="E832" t="str">
        <f t="shared" si="24"/>
        <v>Endirim tətbiq edilsin</v>
      </c>
      <c r="F832" t="str">
        <f t="shared" si="25"/>
        <v>Scotty Tume</v>
      </c>
      <c r="G832" t="str">
        <f>IF(F832="","",_xlfn.XLOOKUP(B832,data!$D$2:$D$15018,data!$F$2:$F$15018))</f>
        <v>OwnsComputer</v>
      </c>
    </row>
    <row r="833" spans="1:7" x14ac:dyDescent="0.2">
      <c r="A833" s="5" t="s">
        <v>1559</v>
      </c>
      <c r="B833" s="1">
        <v>45053</v>
      </c>
      <c r="C833" s="10">
        <v>66</v>
      </c>
      <c r="D833">
        <f>SUMIFS(data!$G$2:$G$15018,data!$H$2:$H$15018,Endirim!$A833,data!$D$2:$D$15018,Endirim!$B833)</f>
        <v>66</v>
      </c>
      <c r="E833" t="str">
        <f t="shared" si="24"/>
        <v>Endirim yoxdur</v>
      </c>
      <c r="F833" t="str">
        <f t="shared" si="25"/>
        <v/>
      </c>
      <c r="G833" t="str">
        <f>IF(F833="","",_xlfn.XLOOKUP(B833,data!$D$2:$D$15018,data!$F$2:$F$15018))</f>
        <v/>
      </c>
    </row>
    <row r="834" spans="1:7" x14ac:dyDescent="0.2">
      <c r="A834" s="5" t="s">
        <v>1694</v>
      </c>
      <c r="B834" s="1">
        <v>45078</v>
      </c>
      <c r="C834" s="10">
        <v>22</v>
      </c>
      <c r="D834">
        <f>SUMIFS(data!$G$2:$G$15018,data!$H$2:$H$15018,Endirim!$A834,data!$D$2:$D$15018,Endirim!$B834)</f>
        <v>14</v>
      </c>
      <c r="E834" t="str">
        <f t="shared" si="24"/>
        <v>Endirim tətbiq edilsin</v>
      </c>
      <c r="F834" t="str">
        <f t="shared" si="25"/>
        <v>See Blaisdale</v>
      </c>
      <c r="G834" t="str">
        <f>IF(F834="","",_xlfn.XLOOKUP(B834,data!$D$2:$D$15018,data!$F$2:$F$15018))</f>
        <v>Homeownership</v>
      </c>
    </row>
    <row r="835" spans="1:7" x14ac:dyDescent="0.2">
      <c r="A835" s="5" t="s">
        <v>1090</v>
      </c>
      <c r="B835" s="1">
        <v>45088</v>
      </c>
      <c r="C835" s="10">
        <v>65</v>
      </c>
      <c r="D835">
        <f>SUMIFS(data!$G$2:$G$15018,data!$H$2:$H$15018,Endirim!$A835,data!$D$2:$D$15018,Endirim!$B835)</f>
        <v>65</v>
      </c>
      <c r="E835" t="str">
        <f t="shared" si="24"/>
        <v>Endirim yoxdur</v>
      </c>
      <c r="F835" t="str">
        <f t="shared" si="25"/>
        <v/>
      </c>
      <c r="G835" t="str">
        <f>IF(F835="","",_xlfn.XLOOKUP(B835,data!$D$2:$D$15018,data!$F$2:$F$15018))</f>
        <v/>
      </c>
    </row>
    <row r="836" spans="1:7" x14ac:dyDescent="0.2">
      <c r="A836" s="5" t="s">
        <v>1263</v>
      </c>
      <c r="B836" s="1">
        <v>45080</v>
      </c>
      <c r="C836" s="10">
        <v>66</v>
      </c>
      <c r="D836">
        <f>SUMIFS(data!$G$2:$G$15018,data!$H$2:$H$15018,Endirim!$A836,data!$D$2:$D$15018,Endirim!$B836)</f>
        <v>26</v>
      </c>
      <c r="E836" t="str">
        <f t="shared" si="24"/>
        <v>Endirim tətbiq edilsin</v>
      </c>
      <c r="F836" t="str">
        <f t="shared" si="25"/>
        <v>Shalom Noad</v>
      </c>
      <c r="G836" t="str">
        <f>IF(F836="","",_xlfn.XLOOKUP(B836,data!$D$2:$D$15018,data!$F$2:$F$15018))</f>
        <v>OwnsComputer</v>
      </c>
    </row>
    <row r="837" spans="1:7" x14ac:dyDescent="0.2">
      <c r="A837" s="5" t="s">
        <v>1708</v>
      </c>
      <c r="B837" s="1">
        <v>45076</v>
      </c>
      <c r="C837" s="10">
        <v>25</v>
      </c>
      <c r="D837">
        <f>SUMIFS(data!$G$2:$G$15018,data!$H$2:$H$15018,Endirim!$A837,data!$D$2:$D$15018,Endirim!$B837)</f>
        <v>22</v>
      </c>
      <c r="E837" t="str">
        <f t="shared" ref="E837:E900" si="26">IF(C837=D837, "Endirim yoxdur", "Endirim tətbiq edilsin")</f>
        <v>Endirim tətbiq edilsin</v>
      </c>
      <c r="F837" t="str">
        <f t="shared" ref="F837:F900" si="27">IF(E837="Endirim tətbiq edilsin",A837,"")</f>
        <v>Shara Norcliffe</v>
      </c>
      <c r="G837" t="str">
        <f>IF(F837="","",_xlfn.XLOOKUP(B837,data!$D$2:$D$15018,data!$F$2:$F$15018))</f>
        <v>Homeownership</v>
      </c>
    </row>
    <row r="838" spans="1:7" x14ac:dyDescent="0.2">
      <c r="A838" s="5" t="s">
        <v>1353</v>
      </c>
      <c r="B838" s="1">
        <v>45084</v>
      </c>
      <c r="C838" s="10">
        <v>75</v>
      </c>
      <c r="D838">
        <f>SUMIFS(data!$G$2:$G$15018,data!$H$2:$H$15018,Endirim!$A838,data!$D$2:$D$15018,Endirim!$B838)</f>
        <v>16</v>
      </c>
      <c r="E838" t="str">
        <f t="shared" si="26"/>
        <v>Endirim tətbiq edilsin</v>
      </c>
      <c r="F838" t="str">
        <f t="shared" si="27"/>
        <v>Sharity Hawksby</v>
      </c>
      <c r="G838" t="str">
        <f>IF(F838="","",_xlfn.XLOOKUP(B838,data!$D$2:$D$15018,data!$F$2:$F$15018))</f>
        <v>MaritalStatus</v>
      </c>
    </row>
    <row r="839" spans="1:7" x14ac:dyDescent="0.2">
      <c r="A839" s="5" t="s">
        <v>1792</v>
      </c>
      <c r="B839" s="1">
        <v>45080</v>
      </c>
      <c r="C839" s="10">
        <v>62</v>
      </c>
      <c r="D839">
        <f>SUMIFS(data!$G$2:$G$15018,data!$H$2:$H$15018,Endirim!$A839,data!$D$2:$D$15018,Endirim!$B839)</f>
        <v>62</v>
      </c>
      <c r="E839" t="str">
        <f t="shared" si="26"/>
        <v>Endirim yoxdur</v>
      </c>
      <c r="F839" t="str">
        <f t="shared" si="27"/>
        <v/>
      </c>
      <c r="G839" t="str">
        <f>IF(F839="","",_xlfn.XLOOKUP(B839,data!$D$2:$D$15018,data!$F$2:$F$15018))</f>
        <v/>
      </c>
    </row>
    <row r="840" spans="1:7" x14ac:dyDescent="0.2">
      <c r="A840" s="5" t="s">
        <v>1757</v>
      </c>
      <c r="B840" s="1">
        <v>45085</v>
      </c>
      <c r="C840" s="10">
        <v>75</v>
      </c>
      <c r="D840">
        <f>SUMIFS(data!$G$2:$G$15018,data!$H$2:$H$15018,Endirim!$A840,data!$D$2:$D$15018,Endirim!$B840)</f>
        <v>75</v>
      </c>
      <c r="E840" t="str">
        <f t="shared" si="26"/>
        <v>Endirim yoxdur</v>
      </c>
      <c r="F840" t="str">
        <f t="shared" si="27"/>
        <v/>
      </c>
      <c r="G840" t="str">
        <f>IF(F840="","",_xlfn.XLOOKUP(B840,data!$D$2:$D$15018,data!$F$2:$F$15018))</f>
        <v/>
      </c>
    </row>
    <row r="841" spans="1:7" x14ac:dyDescent="0.2">
      <c r="A841" s="5" t="s">
        <v>1400</v>
      </c>
      <c r="B841" s="1">
        <v>45046</v>
      </c>
      <c r="C841" s="10">
        <v>25</v>
      </c>
      <c r="D841">
        <f>SUMIFS(data!$G$2:$G$15018,data!$H$2:$H$15018,Endirim!$A841,data!$D$2:$D$15018,Endirim!$B841)</f>
        <v>25</v>
      </c>
      <c r="E841" t="str">
        <f t="shared" si="26"/>
        <v>Endirim yoxdur</v>
      </c>
      <c r="F841" t="str">
        <f t="shared" si="27"/>
        <v/>
      </c>
      <c r="G841" t="str">
        <f>IF(F841="","",_xlfn.XLOOKUP(B841,data!$D$2:$D$15018,data!$F$2:$F$15018))</f>
        <v/>
      </c>
    </row>
    <row r="842" spans="1:7" x14ac:dyDescent="0.2">
      <c r="A842" s="5" t="s">
        <v>1727</v>
      </c>
      <c r="B842" s="1">
        <v>45067</v>
      </c>
      <c r="C842" s="10">
        <v>62</v>
      </c>
      <c r="D842">
        <f>SUMIFS(data!$G$2:$G$15018,data!$H$2:$H$15018,Endirim!$A842,data!$D$2:$D$15018,Endirim!$B842)</f>
        <v>62</v>
      </c>
      <c r="E842" t="str">
        <f t="shared" si="26"/>
        <v>Endirim yoxdur</v>
      </c>
      <c r="F842" t="str">
        <f t="shared" si="27"/>
        <v/>
      </c>
      <c r="G842" t="str">
        <f>IF(F842="","",_xlfn.XLOOKUP(B842,data!$D$2:$D$15018,data!$F$2:$F$15018))</f>
        <v/>
      </c>
    </row>
    <row r="843" spans="1:7" x14ac:dyDescent="0.2">
      <c r="A843" s="5" t="s">
        <v>1382</v>
      </c>
      <c r="B843" s="1">
        <v>45065</v>
      </c>
      <c r="C843" s="10">
        <v>66</v>
      </c>
      <c r="D843">
        <f>SUMIFS(data!$G$2:$G$15018,data!$H$2:$H$15018,Endirim!$A843,data!$D$2:$D$15018,Endirim!$B843)</f>
        <v>10</v>
      </c>
      <c r="E843" t="str">
        <f t="shared" si="26"/>
        <v>Endirim tətbiq edilsin</v>
      </c>
      <c r="F843" t="str">
        <f t="shared" si="27"/>
        <v>Shelley Bradford</v>
      </c>
      <c r="G843" t="str">
        <f>IF(F843="","",_xlfn.XLOOKUP(B843,data!$D$2:$D$15018,data!$F$2:$F$15018))</f>
        <v>HasCreditCard</v>
      </c>
    </row>
    <row r="844" spans="1:7" x14ac:dyDescent="0.2">
      <c r="A844" s="5" t="s">
        <v>1624</v>
      </c>
      <c r="B844" s="1">
        <v>45067</v>
      </c>
      <c r="C844" s="10">
        <v>25</v>
      </c>
      <c r="D844">
        <f>SUMIFS(data!$G$2:$G$15018,data!$H$2:$H$15018,Endirim!$A844,data!$D$2:$D$15018,Endirim!$B844)</f>
        <v>13</v>
      </c>
      <c r="E844" t="str">
        <f t="shared" si="26"/>
        <v>Endirim tətbiq edilsin</v>
      </c>
      <c r="F844" t="str">
        <f t="shared" si="27"/>
        <v>Sherlocke McBean</v>
      </c>
      <c r="G844" t="str">
        <f>IF(F844="","",_xlfn.XLOOKUP(B844,data!$D$2:$D$15018,data!$F$2:$F$15018))</f>
        <v>Homeownership</v>
      </c>
    </row>
    <row r="845" spans="1:7" x14ac:dyDescent="0.2">
      <c r="A845" s="5" t="s">
        <v>1275</v>
      </c>
      <c r="B845" s="1">
        <v>45058</v>
      </c>
      <c r="C845" s="10">
        <v>62</v>
      </c>
      <c r="D845">
        <f>SUMIFS(data!$G$2:$G$15018,data!$H$2:$H$15018,Endirim!$A845,data!$D$2:$D$15018,Endirim!$B845)</f>
        <v>62</v>
      </c>
      <c r="E845" t="str">
        <f t="shared" si="26"/>
        <v>Endirim yoxdur</v>
      </c>
      <c r="F845" t="str">
        <f t="shared" si="27"/>
        <v/>
      </c>
      <c r="G845" t="str">
        <f>IF(F845="","",_xlfn.XLOOKUP(B845,data!$D$2:$D$15018,data!$F$2:$F$15018))</f>
        <v/>
      </c>
    </row>
    <row r="846" spans="1:7" x14ac:dyDescent="0.2">
      <c r="A846" s="5" t="s">
        <v>1796</v>
      </c>
      <c r="B846" s="1">
        <v>45066</v>
      </c>
      <c r="C846" s="10">
        <v>28</v>
      </c>
      <c r="D846">
        <f>SUMIFS(data!$G$2:$G$15018,data!$H$2:$H$15018,Endirim!$A846,data!$D$2:$D$15018,Endirim!$B846)</f>
        <v>28</v>
      </c>
      <c r="E846" t="str">
        <f t="shared" si="26"/>
        <v>Endirim yoxdur</v>
      </c>
      <c r="F846" t="str">
        <f t="shared" si="27"/>
        <v/>
      </c>
      <c r="G846" t="str">
        <f>IF(F846="","",_xlfn.XLOOKUP(B846,data!$D$2:$D$15018,data!$F$2:$F$15018))</f>
        <v/>
      </c>
    </row>
    <row r="847" spans="1:7" x14ac:dyDescent="0.2">
      <c r="A847" s="5" t="s">
        <v>1566</v>
      </c>
      <c r="B847" s="1">
        <v>45067</v>
      </c>
      <c r="C847" s="10">
        <v>26</v>
      </c>
      <c r="D847">
        <f>SUMIFS(data!$G$2:$G$15018,data!$H$2:$H$15018,Endirim!$A847,data!$D$2:$D$15018,Endirim!$B847)</f>
        <v>25</v>
      </c>
      <c r="E847" t="str">
        <f t="shared" si="26"/>
        <v>Endirim tətbiq edilsin</v>
      </c>
      <c r="F847" t="str">
        <f t="shared" si="27"/>
        <v>Sidney Leither</v>
      </c>
      <c r="G847" t="str">
        <f>IF(F847="","",_xlfn.XLOOKUP(B847,data!$D$2:$D$15018,data!$F$2:$F$15018))</f>
        <v>Homeownership</v>
      </c>
    </row>
    <row r="848" spans="1:7" x14ac:dyDescent="0.2">
      <c r="A848" s="5" t="s">
        <v>1926</v>
      </c>
      <c r="B848" s="1">
        <v>45050</v>
      </c>
      <c r="C848" s="10">
        <v>25</v>
      </c>
      <c r="D848">
        <f>SUMIFS(data!$G$2:$G$15018,data!$H$2:$H$15018,Endirim!$A848,data!$D$2:$D$15018,Endirim!$B848)</f>
        <v>25</v>
      </c>
      <c r="E848" t="str">
        <f t="shared" si="26"/>
        <v>Endirim yoxdur</v>
      </c>
      <c r="F848" t="str">
        <f t="shared" si="27"/>
        <v/>
      </c>
      <c r="G848" t="str">
        <f>IF(F848="","",_xlfn.XLOOKUP(B848,data!$D$2:$D$15018,data!$F$2:$F$15018))</f>
        <v/>
      </c>
    </row>
    <row r="849" spans="1:7" x14ac:dyDescent="0.2">
      <c r="A849" s="5" t="s">
        <v>1310</v>
      </c>
      <c r="B849" s="1">
        <v>45079</v>
      </c>
      <c r="C849" s="10">
        <v>62</v>
      </c>
      <c r="D849">
        <f>SUMIFS(data!$G$2:$G$15018,data!$H$2:$H$15018,Endirim!$A849,data!$D$2:$D$15018,Endirim!$B849)</f>
        <v>62</v>
      </c>
      <c r="E849" t="str">
        <f t="shared" si="26"/>
        <v>Endirim yoxdur</v>
      </c>
      <c r="F849" t="str">
        <f t="shared" si="27"/>
        <v/>
      </c>
      <c r="G849" t="str">
        <f>IF(F849="","",_xlfn.XLOOKUP(B849,data!$D$2:$D$15018,data!$F$2:$F$15018))</f>
        <v/>
      </c>
    </row>
    <row r="850" spans="1:7" x14ac:dyDescent="0.2">
      <c r="A850" s="5" t="s">
        <v>1697</v>
      </c>
      <c r="B850" s="1">
        <v>45061</v>
      </c>
      <c r="C850" s="10">
        <v>16</v>
      </c>
      <c r="D850">
        <f>SUMIFS(data!$G$2:$G$15018,data!$H$2:$H$15018,Endirim!$A850,data!$D$2:$D$15018,Endirim!$B850)</f>
        <v>16</v>
      </c>
      <c r="E850" t="str">
        <f t="shared" si="26"/>
        <v>Endirim yoxdur</v>
      </c>
      <c r="F850" t="str">
        <f t="shared" si="27"/>
        <v/>
      </c>
      <c r="G850" t="str">
        <f>IF(F850="","",_xlfn.XLOOKUP(B850,data!$D$2:$D$15018,data!$F$2:$F$15018))</f>
        <v/>
      </c>
    </row>
    <row r="851" spans="1:7" x14ac:dyDescent="0.2">
      <c r="A851" s="5" t="s">
        <v>1358</v>
      </c>
      <c r="B851" s="1">
        <v>45063</v>
      </c>
      <c r="C851" s="10">
        <v>26</v>
      </c>
      <c r="D851">
        <f>SUMIFS(data!$G$2:$G$15018,data!$H$2:$H$15018,Endirim!$A851,data!$D$2:$D$15018,Endirim!$B851)</f>
        <v>26</v>
      </c>
      <c r="E851" t="str">
        <f t="shared" si="26"/>
        <v>Endirim yoxdur</v>
      </c>
      <c r="F851" t="str">
        <f t="shared" si="27"/>
        <v/>
      </c>
      <c r="G851" t="str">
        <f>IF(F851="","",_xlfn.XLOOKUP(B851,data!$D$2:$D$15018,data!$F$2:$F$15018))</f>
        <v/>
      </c>
    </row>
    <row r="852" spans="1:7" x14ac:dyDescent="0.2">
      <c r="A852" s="5" t="s">
        <v>1889</v>
      </c>
      <c r="B852" s="1">
        <v>45063</v>
      </c>
      <c r="C852" s="10">
        <v>75</v>
      </c>
      <c r="D852">
        <f>SUMIFS(data!$G$2:$G$15018,data!$H$2:$H$15018,Endirim!$A852,data!$D$2:$D$15018,Endirim!$B852)</f>
        <v>28</v>
      </c>
      <c r="E852" t="str">
        <f t="shared" si="26"/>
        <v>Endirim tətbiq edilsin</v>
      </c>
      <c r="F852" t="str">
        <f t="shared" si="27"/>
        <v>Simonette Farguhar</v>
      </c>
      <c r="G852" t="str">
        <f>IF(F852="","",_xlfn.XLOOKUP(B852,data!$D$2:$D$15018,data!$F$2:$F$15018))</f>
        <v>HandsetRefurbished</v>
      </c>
    </row>
    <row r="853" spans="1:7" x14ac:dyDescent="0.2">
      <c r="A853" s="5" t="s">
        <v>1069</v>
      </c>
      <c r="B853" s="1">
        <v>45065</v>
      </c>
      <c r="C853" s="10">
        <v>66</v>
      </c>
      <c r="D853">
        <f>SUMIFS(data!$G$2:$G$15018,data!$H$2:$H$15018,Endirim!$A853,data!$D$2:$D$15018,Endirim!$B853)</f>
        <v>28</v>
      </c>
      <c r="E853" t="str">
        <f t="shared" si="26"/>
        <v>Endirim tətbiq edilsin</v>
      </c>
      <c r="F853" t="str">
        <f t="shared" si="27"/>
        <v>Simonette Hanmer</v>
      </c>
      <c r="G853" t="str">
        <f>IF(F853="","",_xlfn.XLOOKUP(B853,data!$D$2:$D$15018,data!$F$2:$F$15018))</f>
        <v>HasCreditCard</v>
      </c>
    </row>
    <row r="854" spans="1:7" x14ac:dyDescent="0.2">
      <c r="A854" s="5" t="s">
        <v>1472</v>
      </c>
      <c r="B854" s="1">
        <v>45066</v>
      </c>
      <c r="C854" s="10">
        <v>62</v>
      </c>
      <c r="D854">
        <f>SUMIFS(data!$G$2:$G$15018,data!$H$2:$H$15018,Endirim!$A854,data!$D$2:$D$15018,Endirim!$B854)</f>
        <v>62</v>
      </c>
      <c r="E854" t="str">
        <f t="shared" si="26"/>
        <v>Endirim yoxdur</v>
      </c>
      <c r="F854" t="str">
        <f t="shared" si="27"/>
        <v/>
      </c>
      <c r="G854" t="str">
        <f>IF(F854="","",_xlfn.XLOOKUP(B854,data!$D$2:$D$15018,data!$F$2:$F$15018))</f>
        <v/>
      </c>
    </row>
    <row r="855" spans="1:7" x14ac:dyDescent="0.2">
      <c r="A855" s="5" t="s">
        <v>1774</v>
      </c>
      <c r="B855" s="1">
        <v>45063</v>
      </c>
      <c r="C855" s="10">
        <v>29</v>
      </c>
      <c r="D855">
        <f>SUMIFS(data!$G$2:$G$15018,data!$H$2:$H$15018,Endirim!$A855,data!$D$2:$D$15018,Endirim!$B855)</f>
        <v>29</v>
      </c>
      <c r="E855" t="str">
        <f t="shared" si="26"/>
        <v>Endirim yoxdur</v>
      </c>
      <c r="F855" t="str">
        <f t="shared" si="27"/>
        <v/>
      </c>
      <c r="G855" t="str">
        <f>IF(F855="","",_xlfn.XLOOKUP(B855,data!$D$2:$D$15018,data!$F$2:$F$15018))</f>
        <v/>
      </c>
    </row>
    <row r="856" spans="1:7" x14ac:dyDescent="0.2">
      <c r="A856" s="5" t="s">
        <v>1453</v>
      </c>
      <c r="B856" s="1">
        <v>45067</v>
      </c>
      <c r="C856" s="10">
        <v>66</v>
      </c>
      <c r="D856">
        <f>SUMIFS(data!$G$2:$G$15018,data!$H$2:$H$15018,Endirim!$A856,data!$D$2:$D$15018,Endirim!$B856)</f>
        <v>10</v>
      </c>
      <c r="E856" t="str">
        <f t="shared" si="26"/>
        <v>Endirim tətbiq edilsin</v>
      </c>
      <c r="F856" t="str">
        <f t="shared" si="27"/>
        <v>Sky Wais</v>
      </c>
      <c r="G856" t="str">
        <f>IF(F856="","",_xlfn.XLOOKUP(B856,data!$D$2:$D$15018,data!$F$2:$F$15018))</f>
        <v>Homeownership</v>
      </c>
    </row>
    <row r="857" spans="1:7" x14ac:dyDescent="0.2">
      <c r="A857" s="5" t="s">
        <v>1102</v>
      </c>
      <c r="B857" s="1">
        <v>45052</v>
      </c>
      <c r="C857" s="10">
        <v>28</v>
      </c>
      <c r="D857">
        <f>SUMIFS(data!$G$2:$G$15018,data!$H$2:$H$15018,Endirim!$A857,data!$D$2:$D$15018,Endirim!$B857)</f>
        <v>28</v>
      </c>
      <c r="E857" t="str">
        <f t="shared" si="26"/>
        <v>Endirim yoxdur</v>
      </c>
      <c r="F857" t="str">
        <f t="shared" si="27"/>
        <v/>
      </c>
      <c r="G857" t="str">
        <f>IF(F857="","",_xlfn.XLOOKUP(B857,data!$D$2:$D$15018,data!$F$2:$F$15018))</f>
        <v/>
      </c>
    </row>
    <row r="858" spans="1:7" x14ac:dyDescent="0.2">
      <c r="A858" s="5" t="s">
        <v>1161</v>
      </c>
      <c r="B858" s="1">
        <v>45022</v>
      </c>
      <c r="C858" s="10">
        <v>65</v>
      </c>
      <c r="D858">
        <f>SUMIFS(data!$G$2:$G$15018,data!$H$2:$H$15018,Endirim!$A858,data!$D$2:$D$15018,Endirim!$B858)</f>
        <v>65</v>
      </c>
      <c r="E858" t="str">
        <f t="shared" si="26"/>
        <v>Endirim yoxdur</v>
      </c>
      <c r="F858" t="str">
        <f t="shared" si="27"/>
        <v/>
      </c>
      <c r="G858" t="str">
        <f>IF(F858="","",_xlfn.XLOOKUP(B858,data!$D$2:$D$15018,data!$F$2:$F$15018))</f>
        <v/>
      </c>
    </row>
    <row r="859" spans="1:7" x14ac:dyDescent="0.2">
      <c r="A859" s="5" t="s">
        <v>1893</v>
      </c>
      <c r="B859" s="1">
        <v>45087</v>
      </c>
      <c r="C859" s="10">
        <v>62</v>
      </c>
      <c r="D859">
        <f>SUMIFS(data!$G$2:$G$15018,data!$H$2:$H$15018,Endirim!$A859,data!$D$2:$D$15018,Endirim!$B859)</f>
        <v>62</v>
      </c>
      <c r="E859" t="str">
        <f t="shared" si="26"/>
        <v>Endirim yoxdur</v>
      </c>
      <c r="F859" t="str">
        <f t="shared" si="27"/>
        <v/>
      </c>
      <c r="G859" t="str">
        <f>IF(F859="","",_xlfn.XLOOKUP(B859,data!$D$2:$D$15018,data!$F$2:$F$15018))</f>
        <v/>
      </c>
    </row>
    <row r="860" spans="1:7" x14ac:dyDescent="0.2">
      <c r="A860" s="5" t="s">
        <v>1291</v>
      </c>
      <c r="B860" s="1">
        <v>45069</v>
      </c>
      <c r="C860" s="10">
        <v>62</v>
      </c>
      <c r="D860">
        <f>SUMIFS(data!$G$2:$G$15018,data!$H$2:$H$15018,Endirim!$A860,data!$D$2:$D$15018,Endirim!$B860)</f>
        <v>62</v>
      </c>
      <c r="E860" t="str">
        <f t="shared" si="26"/>
        <v>Endirim yoxdur</v>
      </c>
      <c r="F860" t="str">
        <f t="shared" si="27"/>
        <v/>
      </c>
      <c r="G860" t="str">
        <f>IF(F860="","",_xlfn.XLOOKUP(B860,data!$D$2:$D$15018,data!$F$2:$F$15018))</f>
        <v/>
      </c>
    </row>
    <row r="861" spans="1:7" x14ac:dyDescent="0.2">
      <c r="A861" s="5" t="s">
        <v>1137</v>
      </c>
      <c r="B861" s="1">
        <v>45062</v>
      </c>
      <c r="C861" s="10">
        <v>65</v>
      </c>
      <c r="D861">
        <f>SUMIFS(data!$G$2:$G$15018,data!$H$2:$H$15018,Endirim!$A861,data!$D$2:$D$15018,Endirim!$B861)</f>
        <v>62</v>
      </c>
      <c r="E861" t="str">
        <f t="shared" si="26"/>
        <v>Endirim tətbiq edilsin</v>
      </c>
      <c r="F861" t="str">
        <f t="shared" si="27"/>
        <v>Sophi Bernadon</v>
      </c>
      <c r="G861" t="str">
        <f>IF(F861="","",_xlfn.XLOOKUP(B861,data!$D$2:$D$15018,data!$F$2:$F$15018))</f>
        <v>Homeownership</v>
      </c>
    </row>
    <row r="862" spans="1:7" x14ac:dyDescent="0.2">
      <c r="A862" s="5" t="s">
        <v>1710</v>
      </c>
      <c r="B862" s="1">
        <v>45060</v>
      </c>
      <c r="C862" s="10">
        <v>66</v>
      </c>
      <c r="D862">
        <f>SUMIFS(data!$G$2:$G$15018,data!$H$2:$H$15018,Endirim!$A862,data!$D$2:$D$15018,Endirim!$B862)</f>
        <v>25</v>
      </c>
      <c r="E862" t="str">
        <f t="shared" si="26"/>
        <v>Endirim tətbiq edilsin</v>
      </c>
      <c r="F862" t="str">
        <f t="shared" si="27"/>
        <v>Spike Buxam</v>
      </c>
      <c r="G862" t="str">
        <f>IF(F862="","",_xlfn.XLOOKUP(B862,data!$D$2:$D$15018,data!$F$2:$F$15018))</f>
        <v>RespondsToMailOffers</v>
      </c>
    </row>
    <row r="863" spans="1:7" x14ac:dyDescent="0.2">
      <c r="A863" s="5" t="s">
        <v>1913</v>
      </c>
      <c r="B863" s="1">
        <v>45077</v>
      </c>
      <c r="C863" s="10">
        <v>29</v>
      </c>
      <c r="D863">
        <f>SUMIFS(data!$G$2:$G$15018,data!$H$2:$H$15018,Endirim!$A863,data!$D$2:$D$15018,Endirim!$B863)</f>
        <v>13</v>
      </c>
      <c r="E863" t="str">
        <f t="shared" si="26"/>
        <v>Endirim tətbiq edilsin</v>
      </c>
      <c r="F863" t="str">
        <f t="shared" si="27"/>
        <v>Standford Boorer</v>
      </c>
      <c r="G863" t="str">
        <f>IF(F863="","",_xlfn.XLOOKUP(B863,data!$D$2:$D$15018,data!$F$2:$F$15018))</f>
        <v>MadeCallToRetentionTeam</v>
      </c>
    </row>
    <row r="864" spans="1:7" x14ac:dyDescent="0.2">
      <c r="A864" s="5" t="s">
        <v>1111</v>
      </c>
      <c r="B864" s="1">
        <v>45082</v>
      </c>
      <c r="C864" s="10">
        <v>66</v>
      </c>
      <c r="D864">
        <f>SUMIFS(data!$G$2:$G$15018,data!$H$2:$H$15018,Endirim!$A864,data!$D$2:$D$15018,Endirim!$B864)</f>
        <v>27</v>
      </c>
      <c r="E864" t="str">
        <f t="shared" si="26"/>
        <v>Endirim tətbiq edilsin</v>
      </c>
      <c r="F864" t="str">
        <f t="shared" si="27"/>
        <v>Stanislas Lampard</v>
      </c>
      <c r="G864" t="str">
        <f>IF(F864="","",_xlfn.XLOOKUP(B864,data!$D$2:$D$15018,data!$F$2:$F$15018))</f>
        <v>MaritalStatus</v>
      </c>
    </row>
    <row r="865" spans="1:7" x14ac:dyDescent="0.2">
      <c r="A865" s="5" t="s">
        <v>1140</v>
      </c>
      <c r="B865" s="1">
        <v>45082</v>
      </c>
      <c r="C865" s="10">
        <v>75</v>
      </c>
      <c r="D865">
        <f>SUMIFS(data!$G$2:$G$15018,data!$H$2:$H$15018,Endirim!$A865,data!$D$2:$D$15018,Endirim!$B865)</f>
        <v>75</v>
      </c>
      <c r="E865" t="str">
        <f t="shared" si="26"/>
        <v>Endirim yoxdur</v>
      </c>
      <c r="F865" t="str">
        <f t="shared" si="27"/>
        <v/>
      </c>
      <c r="G865" t="str">
        <f>IF(F865="","",_xlfn.XLOOKUP(B865,data!$D$2:$D$15018,data!$F$2:$F$15018))</f>
        <v/>
      </c>
    </row>
    <row r="866" spans="1:7" x14ac:dyDescent="0.2">
      <c r="A866" s="5" t="s">
        <v>1141</v>
      </c>
      <c r="B866" s="1">
        <v>45047</v>
      </c>
      <c r="C866" s="10">
        <v>75</v>
      </c>
      <c r="D866">
        <f>SUMIFS(data!$G$2:$G$15018,data!$H$2:$H$15018,Endirim!$A866,data!$D$2:$D$15018,Endirim!$B866)</f>
        <v>10</v>
      </c>
      <c r="E866" t="str">
        <f t="shared" si="26"/>
        <v>Endirim tətbiq edilsin</v>
      </c>
      <c r="F866" t="str">
        <f t="shared" si="27"/>
        <v>Stephenie Retter</v>
      </c>
      <c r="G866" t="str">
        <f>IF(F866="","",_xlfn.XLOOKUP(B866,data!$D$2:$D$15018,data!$F$2:$F$15018))</f>
        <v>BuysViaMailOrder</v>
      </c>
    </row>
    <row r="867" spans="1:7" x14ac:dyDescent="0.2">
      <c r="A867" s="5" t="s">
        <v>1042</v>
      </c>
      <c r="B867" s="1">
        <v>45087</v>
      </c>
      <c r="C867" s="10">
        <v>62</v>
      </c>
      <c r="D867">
        <f>SUMIFS(data!$G$2:$G$15018,data!$H$2:$H$15018,Endirim!$A867,data!$D$2:$D$15018,Endirim!$B867)</f>
        <v>14</v>
      </c>
      <c r="E867" t="str">
        <f t="shared" si="26"/>
        <v>Endirim tətbiq edilsin</v>
      </c>
      <c r="F867" t="str">
        <f t="shared" si="27"/>
        <v>Stern Petruszka</v>
      </c>
      <c r="G867" t="str">
        <f>IF(F867="","",_xlfn.XLOOKUP(B867,data!$D$2:$D$15018,data!$F$2:$F$15018))</f>
        <v>MaritalStatus</v>
      </c>
    </row>
    <row r="868" spans="1:7" x14ac:dyDescent="0.2">
      <c r="A868" s="5" t="s">
        <v>1139</v>
      </c>
      <c r="B868" s="1">
        <v>45080</v>
      </c>
      <c r="C868" s="10">
        <v>62</v>
      </c>
      <c r="D868">
        <f>SUMIFS(data!$G$2:$G$15018,data!$H$2:$H$15018,Endirim!$A868,data!$D$2:$D$15018,Endirim!$B868)</f>
        <v>25</v>
      </c>
      <c r="E868" t="str">
        <f t="shared" si="26"/>
        <v>Endirim tətbiq edilsin</v>
      </c>
      <c r="F868" t="str">
        <f t="shared" si="27"/>
        <v>Stoddard Hannan</v>
      </c>
      <c r="G868" t="str">
        <f>IF(F868="","",_xlfn.XLOOKUP(B868,data!$D$2:$D$15018,data!$F$2:$F$15018))</f>
        <v>OwnsComputer</v>
      </c>
    </row>
    <row r="869" spans="1:7" x14ac:dyDescent="0.2">
      <c r="A869" s="5" t="s">
        <v>1495</v>
      </c>
      <c r="B869" s="1">
        <v>45050</v>
      </c>
      <c r="C869" s="10">
        <v>26</v>
      </c>
      <c r="D869">
        <f>SUMIFS(data!$G$2:$G$15018,data!$H$2:$H$15018,Endirim!$A869,data!$D$2:$D$15018,Endirim!$B869)</f>
        <v>26</v>
      </c>
      <c r="E869" t="str">
        <f t="shared" si="26"/>
        <v>Endirim yoxdur</v>
      </c>
      <c r="F869" t="str">
        <f t="shared" si="27"/>
        <v/>
      </c>
      <c r="G869" t="str">
        <f>IF(F869="","",_xlfn.XLOOKUP(B869,data!$D$2:$D$15018,data!$F$2:$F$15018))</f>
        <v/>
      </c>
    </row>
    <row r="870" spans="1:7" x14ac:dyDescent="0.2">
      <c r="A870" s="5" t="s">
        <v>1343</v>
      </c>
      <c r="B870" s="1">
        <v>45072</v>
      </c>
      <c r="C870" s="10">
        <v>65</v>
      </c>
      <c r="D870">
        <f>SUMIFS(data!$G$2:$G$15018,data!$H$2:$H$15018,Endirim!$A870,data!$D$2:$D$15018,Endirim!$B870)</f>
        <v>65</v>
      </c>
      <c r="E870" t="str">
        <f t="shared" si="26"/>
        <v>Endirim yoxdur</v>
      </c>
      <c r="F870" t="str">
        <f t="shared" si="27"/>
        <v/>
      </c>
      <c r="G870" t="str">
        <f>IF(F870="","",_xlfn.XLOOKUP(B870,data!$D$2:$D$15018,data!$F$2:$F$15018))</f>
        <v/>
      </c>
    </row>
    <row r="871" spans="1:7" x14ac:dyDescent="0.2">
      <c r="A871" s="5" t="s">
        <v>1249</v>
      </c>
      <c r="B871" s="1">
        <v>45078</v>
      </c>
      <c r="C871" s="10">
        <v>29</v>
      </c>
      <c r="D871">
        <f>SUMIFS(data!$G$2:$G$15018,data!$H$2:$H$15018,Endirim!$A871,data!$D$2:$D$15018,Endirim!$B871)</f>
        <v>29</v>
      </c>
      <c r="E871" t="str">
        <f t="shared" si="26"/>
        <v>Endirim yoxdur</v>
      </c>
      <c r="F871" t="str">
        <f t="shared" si="27"/>
        <v/>
      </c>
      <c r="G871" t="str">
        <f>IF(F871="","",_xlfn.XLOOKUP(B871,data!$D$2:$D$15018,data!$F$2:$F$15018))</f>
        <v/>
      </c>
    </row>
    <row r="872" spans="1:7" x14ac:dyDescent="0.2">
      <c r="A872" s="5" t="s">
        <v>1039</v>
      </c>
      <c r="B872" s="1">
        <v>45085</v>
      </c>
      <c r="C872" s="10">
        <v>65</v>
      </c>
      <c r="D872">
        <f>SUMIFS(data!$G$2:$G$15018,data!$H$2:$H$15018,Endirim!$A872,data!$D$2:$D$15018,Endirim!$B872)</f>
        <v>65</v>
      </c>
      <c r="E872" t="str">
        <f t="shared" si="26"/>
        <v>Endirim yoxdur</v>
      </c>
      <c r="F872" t="str">
        <f t="shared" si="27"/>
        <v/>
      </c>
      <c r="G872" t="str">
        <f>IF(F872="","",_xlfn.XLOOKUP(B872,data!$D$2:$D$15018,data!$F$2:$F$15018))</f>
        <v/>
      </c>
    </row>
    <row r="873" spans="1:7" x14ac:dyDescent="0.2">
      <c r="A873" s="5" t="s">
        <v>1657</v>
      </c>
      <c r="B873" s="1">
        <v>45078</v>
      </c>
      <c r="C873" s="10">
        <v>27</v>
      </c>
      <c r="D873">
        <f>SUMIFS(data!$G$2:$G$15018,data!$H$2:$H$15018,Endirim!$A873,data!$D$2:$D$15018,Endirim!$B873)</f>
        <v>27</v>
      </c>
      <c r="E873" t="str">
        <f t="shared" si="26"/>
        <v>Endirim yoxdur</v>
      </c>
      <c r="F873" t="str">
        <f t="shared" si="27"/>
        <v/>
      </c>
      <c r="G873" t="str">
        <f>IF(F873="","",_xlfn.XLOOKUP(B873,data!$D$2:$D$15018,data!$F$2:$F$15018))</f>
        <v/>
      </c>
    </row>
    <row r="874" spans="1:7" x14ac:dyDescent="0.2">
      <c r="A874" s="5" t="s">
        <v>1242</v>
      </c>
      <c r="B874" s="1">
        <v>45071</v>
      </c>
      <c r="C874" s="10">
        <v>29</v>
      </c>
      <c r="D874">
        <f>SUMIFS(data!$G$2:$G$15018,data!$H$2:$H$15018,Endirim!$A874,data!$D$2:$D$15018,Endirim!$B874)</f>
        <v>22</v>
      </c>
      <c r="E874" t="str">
        <f t="shared" si="26"/>
        <v>Endirim tətbiq edilsin</v>
      </c>
      <c r="F874" t="str">
        <f t="shared" si="27"/>
        <v>Sybilla Minchell</v>
      </c>
      <c r="G874" t="str">
        <f>IF(F874="","",_xlfn.XLOOKUP(B874,data!$D$2:$D$15018,data!$F$2:$F$15018))</f>
        <v>OwnsComputer</v>
      </c>
    </row>
    <row r="875" spans="1:7" x14ac:dyDescent="0.2">
      <c r="A875" s="5" t="s">
        <v>1492</v>
      </c>
      <c r="B875" s="1">
        <v>45047</v>
      </c>
      <c r="C875" s="10">
        <v>62</v>
      </c>
      <c r="D875">
        <f>SUMIFS(data!$G$2:$G$15018,data!$H$2:$H$15018,Endirim!$A875,data!$D$2:$D$15018,Endirim!$B875)</f>
        <v>62</v>
      </c>
      <c r="E875" t="str">
        <f t="shared" si="26"/>
        <v>Endirim yoxdur</v>
      </c>
      <c r="F875" t="str">
        <f t="shared" si="27"/>
        <v/>
      </c>
      <c r="G875" t="str">
        <f>IF(F875="","",_xlfn.XLOOKUP(B875,data!$D$2:$D$15018,data!$F$2:$F$15018))</f>
        <v/>
      </c>
    </row>
    <row r="876" spans="1:7" x14ac:dyDescent="0.2">
      <c r="A876" s="5" t="s">
        <v>1068</v>
      </c>
      <c r="B876" s="1">
        <v>45069</v>
      </c>
      <c r="C876" s="10">
        <v>62</v>
      </c>
      <c r="D876">
        <f>SUMIFS(data!$G$2:$G$15018,data!$H$2:$H$15018,Endirim!$A876,data!$D$2:$D$15018,Endirim!$B876)</f>
        <v>25</v>
      </c>
      <c r="E876" t="str">
        <f t="shared" si="26"/>
        <v>Endirim tətbiq edilsin</v>
      </c>
      <c r="F876" t="str">
        <f t="shared" si="27"/>
        <v>Sybyl Bacher</v>
      </c>
      <c r="G876" t="str">
        <f>IF(F876="","",_xlfn.XLOOKUP(B876,data!$D$2:$D$15018,data!$F$2:$F$15018))</f>
        <v>MadeCallToRetentionTeam</v>
      </c>
    </row>
    <row r="877" spans="1:7" x14ac:dyDescent="0.2">
      <c r="A877" s="5" t="s">
        <v>1156</v>
      </c>
      <c r="B877" s="1">
        <v>45073</v>
      </c>
      <c r="C877" s="10">
        <v>26</v>
      </c>
      <c r="D877">
        <f>SUMIFS(data!$G$2:$G$15018,data!$H$2:$H$15018,Endirim!$A877,data!$D$2:$D$15018,Endirim!$B877)</f>
        <v>26</v>
      </c>
      <c r="E877" t="str">
        <f t="shared" si="26"/>
        <v>Endirim yoxdur</v>
      </c>
      <c r="F877" t="str">
        <f t="shared" si="27"/>
        <v/>
      </c>
      <c r="G877" t="str">
        <f>IF(F877="","",_xlfn.XLOOKUP(B877,data!$D$2:$D$15018,data!$F$2:$F$15018))</f>
        <v/>
      </c>
    </row>
    <row r="878" spans="1:7" x14ac:dyDescent="0.2">
      <c r="A878" s="5" t="s">
        <v>1330</v>
      </c>
      <c r="B878" s="1">
        <v>45063</v>
      </c>
      <c r="C878" s="10">
        <v>65</v>
      </c>
      <c r="D878">
        <f>SUMIFS(data!$G$2:$G$15018,data!$H$2:$H$15018,Endirim!$A878,data!$D$2:$D$15018,Endirim!$B878)</f>
        <v>65</v>
      </c>
      <c r="E878" t="str">
        <f t="shared" si="26"/>
        <v>Endirim yoxdur</v>
      </c>
      <c r="F878" t="str">
        <f t="shared" si="27"/>
        <v/>
      </c>
      <c r="G878" t="str">
        <f>IF(F878="","",_xlfn.XLOOKUP(B878,data!$D$2:$D$15018,data!$F$2:$F$15018))</f>
        <v/>
      </c>
    </row>
    <row r="879" spans="1:7" x14ac:dyDescent="0.2">
      <c r="A879" s="5" t="s">
        <v>1024</v>
      </c>
      <c r="B879" s="1">
        <v>45088</v>
      </c>
      <c r="C879" s="10">
        <v>66</v>
      </c>
      <c r="D879">
        <f>SUMIFS(data!$G$2:$G$15018,data!$H$2:$H$15018,Endirim!$A879,data!$D$2:$D$15018,Endirim!$B879)</f>
        <v>65</v>
      </c>
      <c r="E879" t="str">
        <f t="shared" si="26"/>
        <v>Endirim tətbiq edilsin</v>
      </c>
      <c r="F879" t="str">
        <f t="shared" si="27"/>
        <v>Tabbie Tolossi</v>
      </c>
      <c r="G879" t="str">
        <f>IF(F879="","",_xlfn.XLOOKUP(B879,data!$D$2:$D$15018,data!$F$2:$F$15018))</f>
        <v>HasCreditCard</v>
      </c>
    </row>
    <row r="880" spans="1:7" x14ac:dyDescent="0.2">
      <c r="A880" s="5" t="s">
        <v>1798</v>
      </c>
      <c r="B880" s="1">
        <v>45066</v>
      </c>
      <c r="C880" s="10">
        <v>65</v>
      </c>
      <c r="D880">
        <f>SUMIFS(data!$G$2:$G$15018,data!$H$2:$H$15018,Endirim!$A880,data!$D$2:$D$15018,Endirim!$B880)</f>
        <v>14</v>
      </c>
      <c r="E880" t="str">
        <f t="shared" si="26"/>
        <v>Endirim tətbiq edilsin</v>
      </c>
      <c r="F880" t="str">
        <f t="shared" si="27"/>
        <v>Tabby Mangeon</v>
      </c>
      <c r="G880" t="str">
        <f>IF(F880="","",_xlfn.XLOOKUP(B880,data!$D$2:$D$15018,data!$F$2:$F$15018))</f>
        <v>MaritalStatus</v>
      </c>
    </row>
    <row r="881" spans="1:7" x14ac:dyDescent="0.2">
      <c r="A881" s="5" t="s">
        <v>1296</v>
      </c>
      <c r="B881" s="1">
        <v>45075</v>
      </c>
      <c r="C881" s="10">
        <v>26</v>
      </c>
      <c r="D881">
        <f>SUMIFS(data!$G$2:$G$15018,data!$H$2:$H$15018,Endirim!$A881,data!$D$2:$D$15018,Endirim!$B881)</f>
        <v>10</v>
      </c>
      <c r="E881" t="str">
        <f t="shared" si="26"/>
        <v>Endirim tətbiq edilsin</v>
      </c>
      <c r="F881" t="str">
        <f t="shared" si="27"/>
        <v>Tallie Copnall</v>
      </c>
      <c r="G881" t="str">
        <f>IF(F881="","",_xlfn.XLOOKUP(B881,data!$D$2:$D$15018,data!$F$2:$F$15018))</f>
        <v>MaritalStatus</v>
      </c>
    </row>
    <row r="882" spans="1:7" x14ac:dyDescent="0.2">
      <c r="A882" s="5" t="s">
        <v>1673</v>
      </c>
      <c r="B882" s="1">
        <v>45064</v>
      </c>
      <c r="C882" s="10">
        <v>10</v>
      </c>
      <c r="D882">
        <f>SUMIFS(data!$G$2:$G$15018,data!$H$2:$H$15018,Endirim!$A882,data!$D$2:$D$15018,Endirim!$B882)</f>
        <v>10</v>
      </c>
      <c r="E882" t="str">
        <f t="shared" si="26"/>
        <v>Endirim yoxdur</v>
      </c>
      <c r="F882" t="str">
        <f t="shared" si="27"/>
        <v/>
      </c>
      <c r="G882" t="str">
        <f>IF(F882="","",_xlfn.XLOOKUP(B882,data!$D$2:$D$15018,data!$F$2:$F$15018))</f>
        <v/>
      </c>
    </row>
    <row r="883" spans="1:7" x14ac:dyDescent="0.2">
      <c r="A883" s="5" t="s">
        <v>1301</v>
      </c>
      <c r="B883" s="1">
        <v>45078</v>
      </c>
      <c r="C883" s="10">
        <v>62</v>
      </c>
      <c r="D883">
        <f>SUMIFS(data!$G$2:$G$15018,data!$H$2:$H$15018,Endirim!$A883,data!$D$2:$D$15018,Endirim!$B883)</f>
        <v>62</v>
      </c>
      <c r="E883" t="str">
        <f t="shared" si="26"/>
        <v>Endirim yoxdur</v>
      </c>
      <c r="F883" t="str">
        <f t="shared" si="27"/>
        <v/>
      </c>
      <c r="G883" t="str">
        <f>IF(F883="","",_xlfn.XLOOKUP(B883,data!$D$2:$D$15018,data!$F$2:$F$15018))</f>
        <v/>
      </c>
    </row>
    <row r="884" spans="1:7" x14ac:dyDescent="0.2">
      <c r="A884" s="5" t="s">
        <v>1629</v>
      </c>
      <c r="B884" s="1">
        <v>45072</v>
      </c>
      <c r="C884" s="10">
        <v>14</v>
      </c>
      <c r="D884">
        <f>SUMIFS(data!$G$2:$G$15018,data!$H$2:$H$15018,Endirim!$A884,data!$D$2:$D$15018,Endirim!$B884)</f>
        <v>10</v>
      </c>
      <c r="E884" t="str">
        <f t="shared" si="26"/>
        <v>Endirim tətbiq edilsin</v>
      </c>
      <c r="F884" t="str">
        <f t="shared" si="27"/>
        <v>Tammi Wibberley</v>
      </c>
      <c r="G884" t="str">
        <f>IF(F884="","",_xlfn.XLOOKUP(B884,data!$D$2:$D$15018,data!$F$2:$F$15018))</f>
        <v>MaritalStatus</v>
      </c>
    </row>
    <row r="885" spans="1:7" x14ac:dyDescent="0.2">
      <c r="A885" s="5" t="s">
        <v>1376</v>
      </c>
      <c r="B885" s="1">
        <v>45068</v>
      </c>
      <c r="C885" s="10">
        <v>26</v>
      </c>
      <c r="D885">
        <f>SUMIFS(data!$G$2:$G$15018,data!$H$2:$H$15018,Endirim!$A885,data!$D$2:$D$15018,Endirim!$B885)</f>
        <v>26</v>
      </c>
      <c r="E885" t="str">
        <f t="shared" si="26"/>
        <v>Endirim yoxdur</v>
      </c>
      <c r="F885" t="str">
        <f t="shared" si="27"/>
        <v/>
      </c>
      <c r="G885" t="str">
        <f>IF(F885="","",_xlfn.XLOOKUP(B885,data!$D$2:$D$15018,data!$F$2:$F$15018))</f>
        <v/>
      </c>
    </row>
    <row r="886" spans="1:7" x14ac:dyDescent="0.2">
      <c r="A886" s="5" t="s">
        <v>1319</v>
      </c>
      <c r="B886" s="1">
        <v>45068</v>
      </c>
      <c r="C886" s="10">
        <v>29</v>
      </c>
      <c r="D886">
        <f>SUMIFS(data!$G$2:$G$15018,data!$H$2:$H$15018,Endirim!$A886,data!$D$2:$D$15018,Endirim!$B886)</f>
        <v>29</v>
      </c>
      <c r="E886" t="str">
        <f t="shared" si="26"/>
        <v>Endirim yoxdur</v>
      </c>
      <c r="F886" t="str">
        <f t="shared" si="27"/>
        <v/>
      </c>
      <c r="G886" t="str">
        <f>IF(F886="","",_xlfn.XLOOKUP(B886,data!$D$2:$D$15018,data!$F$2:$F$15018))</f>
        <v/>
      </c>
    </row>
    <row r="887" spans="1:7" x14ac:dyDescent="0.2">
      <c r="A887" s="5" t="s">
        <v>1294</v>
      </c>
      <c r="B887" s="1">
        <v>45064</v>
      </c>
      <c r="C887" s="10">
        <v>25</v>
      </c>
      <c r="D887">
        <f>SUMIFS(data!$G$2:$G$15018,data!$H$2:$H$15018,Endirim!$A887,data!$D$2:$D$15018,Endirim!$B887)</f>
        <v>10</v>
      </c>
      <c r="E887" t="str">
        <f t="shared" si="26"/>
        <v>Endirim tətbiq edilsin</v>
      </c>
      <c r="F887" t="str">
        <f t="shared" si="27"/>
        <v>Tedda Minto</v>
      </c>
      <c r="G887" t="str">
        <f>IF(F887="","",_xlfn.XLOOKUP(B887,data!$D$2:$D$15018,data!$F$2:$F$15018))</f>
        <v>RespondsToMailOffers</v>
      </c>
    </row>
    <row r="888" spans="1:7" x14ac:dyDescent="0.2">
      <c r="A888" s="5" t="s">
        <v>1671</v>
      </c>
      <c r="B888" s="1">
        <v>45053</v>
      </c>
      <c r="C888" s="10">
        <v>13</v>
      </c>
      <c r="D888">
        <f>SUMIFS(data!$G$2:$G$15018,data!$H$2:$H$15018,Endirim!$A888,data!$D$2:$D$15018,Endirim!$B888)</f>
        <v>13</v>
      </c>
      <c r="E888" t="str">
        <f t="shared" si="26"/>
        <v>Endirim yoxdur</v>
      </c>
      <c r="F888" t="str">
        <f t="shared" si="27"/>
        <v/>
      </c>
      <c r="G888" t="str">
        <f>IF(F888="","",_xlfn.XLOOKUP(B888,data!$D$2:$D$15018,data!$F$2:$F$15018))</f>
        <v/>
      </c>
    </row>
    <row r="889" spans="1:7" x14ac:dyDescent="0.2">
      <c r="A889" s="5" t="s">
        <v>1061</v>
      </c>
      <c r="B889" s="1">
        <v>45082</v>
      </c>
      <c r="C889" s="10">
        <v>66</v>
      </c>
      <c r="D889">
        <f>SUMIFS(data!$G$2:$G$15018,data!$H$2:$H$15018,Endirim!$A889,data!$D$2:$D$15018,Endirim!$B889)</f>
        <v>25</v>
      </c>
      <c r="E889" t="str">
        <f t="shared" si="26"/>
        <v>Endirim tətbiq edilsin</v>
      </c>
      <c r="F889" t="str">
        <f t="shared" si="27"/>
        <v>Terencio Damsell</v>
      </c>
      <c r="G889" t="str">
        <f>IF(F889="","",_xlfn.XLOOKUP(B889,data!$D$2:$D$15018,data!$F$2:$F$15018))</f>
        <v>MaritalStatus</v>
      </c>
    </row>
    <row r="890" spans="1:7" x14ac:dyDescent="0.2">
      <c r="A890" s="5" t="s">
        <v>1613</v>
      </c>
      <c r="B890" s="1">
        <v>45062</v>
      </c>
      <c r="C890" s="10">
        <v>22</v>
      </c>
      <c r="D890">
        <f>SUMIFS(data!$G$2:$G$15018,data!$H$2:$H$15018,Endirim!$A890,data!$D$2:$D$15018,Endirim!$B890)</f>
        <v>22</v>
      </c>
      <c r="E890" t="str">
        <f t="shared" si="26"/>
        <v>Endirim yoxdur</v>
      </c>
      <c r="F890" t="str">
        <f t="shared" si="27"/>
        <v/>
      </c>
      <c r="G890" t="str">
        <f>IF(F890="","",_xlfn.XLOOKUP(B890,data!$D$2:$D$15018,data!$F$2:$F$15018))</f>
        <v/>
      </c>
    </row>
    <row r="891" spans="1:7" x14ac:dyDescent="0.2">
      <c r="A891" s="5" t="s">
        <v>1809</v>
      </c>
      <c r="B891" s="1">
        <v>45058</v>
      </c>
      <c r="C891" s="10">
        <v>66</v>
      </c>
      <c r="D891">
        <f>SUMIFS(data!$G$2:$G$15018,data!$H$2:$H$15018,Endirim!$A891,data!$D$2:$D$15018,Endirim!$B891)</f>
        <v>26</v>
      </c>
      <c r="E891" t="str">
        <f t="shared" si="26"/>
        <v>Endirim tətbiq edilsin</v>
      </c>
      <c r="F891" t="str">
        <f t="shared" si="27"/>
        <v>Terri Romeuf</v>
      </c>
      <c r="G891" t="str">
        <f>IF(F891="","",_xlfn.XLOOKUP(B891,data!$D$2:$D$15018,data!$F$2:$F$15018))</f>
        <v>MadeCallToRetentionTeam</v>
      </c>
    </row>
    <row r="892" spans="1:7" x14ac:dyDescent="0.2">
      <c r="A892" s="5" t="s">
        <v>1238</v>
      </c>
      <c r="B892" s="1">
        <v>45052</v>
      </c>
      <c r="C892" s="10">
        <v>66</v>
      </c>
      <c r="D892">
        <f>SUMIFS(data!$G$2:$G$15018,data!$H$2:$H$15018,Endirim!$A892,data!$D$2:$D$15018,Endirim!$B892)</f>
        <v>66</v>
      </c>
      <c r="E892" t="str">
        <f t="shared" si="26"/>
        <v>Endirim yoxdur</v>
      </c>
      <c r="F892" t="str">
        <f t="shared" si="27"/>
        <v/>
      </c>
      <c r="G892" t="str">
        <f>IF(F892="","",_xlfn.XLOOKUP(B892,data!$D$2:$D$15018,data!$F$2:$F$15018))</f>
        <v/>
      </c>
    </row>
    <row r="893" spans="1:7" x14ac:dyDescent="0.2">
      <c r="A893" s="5" t="s">
        <v>1948</v>
      </c>
      <c r="B893" s="1">
        <v>45088</v>
      </c>
      <c r="C893" s="10">
        <v>75</v>
      </c>
      <c r="D893">
        <f>SUMIFS(data!$G$2:$G$15018,data!$H$2:$H$15018,Endirim!$A893,data!$D$2:$D$15018,Endirim!$B893)</f>
        <v>29</v>
      </c>
      <c r="E893" t="str">
        <f t="shared" si="26"/>
        <v>Endirim tətbiq edilsin</v>
      </c>
      <c r="F893" t="str">
        <f t="shared" si="27"/>
        <v>Thane Tall</v>
      </c>
      <c r="G893" t="str">
        <f>IF(F893="","",_xlfn.XLOOKUP(B893,data!$D$2:$D$15018,data!$F$2:$F$15018))</f>
        <v>HasCreditCard</v>
      </c>
    </row>
    <row r="894" spans="1:7" x14ac:dyDescent="0.2">
      <c r="A894" s="5" t="s">
        <v>1736</v>
      </c>
      <c r="B894" s="1">
        <v>45078</v>
      </c>
      <c r="C894" s="10">
        <v>29</v>
      </c>
      <c r="D894">
        <f>SUMIFS(data!$G$2:$G$15018,data!$H$2:$H$15018,Endirim!$A894,data!$D$2:$D$15018,Endirim!$B894)</f>
        <v>25</v>
      </c>
      <c r="E894" t="str">
        <f t="shared" si="26"/>
        <v>Endirim tətbiq edilsin</v>
      </c>
      <c r="F894" t="str">
        <f t="shared" si="27"/>
        <v>Thatch Simonich</v>
      </c>
      <c r="G894" t="str">
        <f>IF(F894="","",_xlfn.XLOOKUP(B894,data!$D$2:$D$15018,data!$F$2:$F$15018))</f>
        <v>Homeownership</v>
      </c>
    </row>
    <row r="895" spans="1:7" x14ac:dyDescent="0.2">
      <c r="A895" s="5" t="s">
        <v>1910</v>
      </c>
      <c r="B895" s="1">
        <v>45049</v>
      </c>
      <c r="C895" s="10">
        <v>65</v>
      </c>
      <c r="D895">
        <f>SUMIFS(data!$G$2:$G$15018,data!$H$2:$H$15018,Endirim!$A895,data!$D$2:$D$15018,Endirim!$B895)</f>
        <v>65</v>
      </c>
      <c r="E895" t="str">
        <f t="shared" si="26"/>
        <v>Endirim yoxdur</v>
      </c>
      <c r="F895" t="str">
        <f t="shared" si="27"/>
        <v/>
      </c>
      <c r="G895" t="str">
        <f>IF(F895="","",_xlfn.XLOOKUP(B895,data!$D$2:$D$15018,data!$F$2:$F$15018))</f>
        <v/>
      </c>
    </row>
    <row r="896" spans="1:7" x14ac:dyDescent="0.2">
      <c r="A896" s="5" t="s">
        <v>1121</v>
      </c>
      <c r="B896" s="1">
        <v>45067</v>
      </c>
      <c r="C896" s="10">
        <v>29</v>
      </c>
      <c r="D896">
        <f>SUMIFS(data!$G$2:$G$15018,data!$H$2:$H$15018,Endirim!$A896,data!$D$2:$D$15018,Endirim!$B896)</f>
        <v>29</v>
      </c>
      <c r="E896" t="str">
        <f t="shared" si="26"/>
        <v>Endirim yoxdur</v>
      </c>
      <c r="F896" t="str">
        <f t="shared" si="27"/>
        <v/>
      </c>
      <c r="G896" t="str">
        <f>IF(F896="","",_xlfn.XLOOKUP(B896,data!$D$2:$D$15018,data!$F$2:$F$15018))</f>
        <v/>
      </c>
    </row>
    <row r="897" spans="1:7" x14ac:dyDescent="0.2">
      <c r="A897" s="5" t="s">
        <v>1903</v>
      </c>
      <c r="B897" s="1">
        <v>45085</v>
      </c>
      <c r="C897" s="10">
        <v>26</v>
      </c>
      <c r="D897">
        <f>SUMIFS(data!$G$2:$G$15018,data!$H$2:$H$15018,Endirim!$A897,data!$D$2:$D$15018,Endirim!$B897)</f>
        <v>26</v>
      </c>
      <c r="E897" t="str">
        <f t="shared" si="26"/>
        <v>Endirim yoxdur</v>
      </c>
      <c r="F897" t="str">
        <f t="shared" si="27"/>
        <v/>
      </c>
      <c r="G897" t="str">
        <f>IF(F897="","",_xlfn.XLOOKUP(B897,data!$D$2:$D$15018,data!$F$2:$F$15018))</f>
        <v/>
      </c>
    </row>
    <row r="898" spans="1:7" x14ac:dyDescent="0.2">
      <c r="A898" s="5" t="s">
        <v>1205</v>
      </c>
      <c r="B898" s="1">
        <v>45060</v>
      </c>
      <c r="C898" s="10">
        <v>66</v>
      </c>
      <c r="D898">
        <f>SUMIFS(data!$G$2:$G$15018,data!$H$2:$H$15018,Endirim!$A898,data!$D$2:$D$15018,Endirim!$B898)</f>
        <v>66</v>
      </c>
      <c r="E898" t="str">
        <f t="shared" si="26"/>
        <v>Endirim yoxdur</v>
      </c>
      <c r="F898" t="str">
        <f t="shared" si="27"/>
        <v/>
      </c>
      <c r="G898" t="str">
        <f>IF(F898="","",_xlfn.XLOOKUP(B898,data!$D$2:$D$15018,data!$F$2:$F$15018))</f>
        <v/>
      </c>
    </row>
    <row r="899" spans="1:7" x14ac:dyDescent="0.2">
      <c r="A899" s="5" t="s">
        <v>1312</v>
      </c>
      <c r="B899" s="1">
        <v>45066</v>
      </c>
      <c r="C899" s="10">
        <v>27</v>
      </c>
      <c r="D899">
        <f>SUMIFS(data!$G$2:$G$15018,data!$H$2:$H$15018,Endirim!$A899,data!$D$2:$D$15018,Endirim!$B899)</f>
        <v>27</v>
      </c>
      <c r="E899" t="str">
        <f t="shared" si="26"/>
        <v>Endirim yoxdur</v>
      </c>
      <c r="F899" t="str">
        <f t="shared" si="27"/>
        <v/>
      </c>
      <c r="G899" t="str">
        <f>IF(F899="","",_xlfn.XLOOKUP(B899,data!$D$2:$D$15018,data!$F$2:$F$15018))</f>
        <v/>
      </c>
    </row>
    <row r="900" spans="1:7" x14ac:dyDescent="0.2">
      <c r="A900" s="5" t="s">
        <v>1529</v>
      </c>
      <c r="B900" s="1">
        <v>45074</v>
      </c>
      <c r="C900" s="10">
        <v>66</v>
      </c>
      <c r="D900">
        <f>SUMIFS(data!$G$2:$G$15018,data!$H$2:$H$15018,Endirim!$A900,data!$D$2:$D$15018,Endirim!$B900)</f>
        <v>66</v>
      </c>
      <c r="E900" t="str">
        <f t="shared" si="26"/>
        <v>Endirim yoxdur</v>
      </c>
      <c r="F900" t="str">
        <f t="shared" si="27"/>
        <v/>
      </c>
      <c r="G900" t="str">
        <f>IF(F900="","",_xlfn.XLOOKUP(B900,data!$D$2:$D$15018,data!$F$2:$F$15018))</f>
        <v/>
      </c>
    </row>
    <row r="901" spans="1:7" x14ac:dyDescent="0.2">
      <c r="A901" s="5" t="s">
        <v>1557</v>
      </c>
      <c r="B901" s="1">
        <v>45066</v>
      </c>
      <c r="C901" s="10">
        <v>65</v>
      </c>
      <c r="D901">
        <f>SUMIFS(data!$G$2:$G$15018,data!$H$2:$H$15018,Endirim!$A901,data!$D$2:$D$15018,Endirim!$B901)</f>
        <v>65</v>
      </c>
      <c r="E901" t="str">
        <f t="shared" ref="E901:E964" si="28">IF(C901=D901, "Endirim yoxdur", "Endirim tətbiq edilsin")</f>
        <v>Endirim yoxdur</v>
      </c>
      <c r="F901" t="str">
        <f t="shared" ref="F901:F964" si="29">IF(E901="Endirim tətbiq edilsin",A901,"")</f>
        <v/>
      </c>
      <c r="G901" t="str">
        <f>IF(F901="","",_xlfn.XLOOKUP(B901,data!$D$2:$D$15018,data!$F$2:$F$15018))</f>
        <v/>
      </c>
    </row>
    <row r="902" spans="1:7" x14ac:dyDescent="0.2">
      <c r="A902" s="5" t="s">
        <v>1239</v>
      </c>
      <c r="B902" s="1">
        <v>45079</v>
      </c>
      <c r="C902" s="10">
        <v>25</v>
      </c>
      <c r="D902">
        <f>SUMIFS(data!$G$2:$G$15018,data!$H$2:$H$15018,Endirim!$A902,data!$D$2:$D$15018,Endirim!$B902)</f>
        <v>25</v>
      </c>
      <c r="E902" t="str">
        <f t="shared" si="28"/>
        <v>Endirim yoxdur</v>
      </c>
      <c r="F902" t="str">
        <f t="shared" si="29"/>
        <v/>
      </c>
      <c r="G902" t="str">
        <f>IF(F902="","",_xlfn.XLOOKUP(B902,data!$D$2:$D$15018,data!$F$2:$F$15018))</f>
        <v/>
      </c>
    </row>
    <row r="903" spans="1:7" x14ac:dyDescent="0.2">
      <c r="A903" s="5" t="s">
        <v>1028</v>
      </c>
      <c r="B903" s="1">
        <v>45080</v>
      </c>
      <c r="C903" s="10">
        <v>62</v>
      </c>
      <c r="D903">
        <f>SUMIFS(data!$G$2:$G$15018,data!$H$2:$H$15018,Endirim!$A903,data!$D$2:$D$15018,Endirim!$B903)</f>
        <v>25</v>
      </c>
      <c r="E903" t="str">
        <f t="shared" si="28"/>
        <v>Endirim tətbiq edilsin</v>
      </c>
      <c r="F903" t="str">
        <f t="shared" si="29"/>
        <v>Thomas Santello</v>
      </c>
      <c r="G903" t="str">
        <f>IF(F903="","",_xlfn.XLOOKUP(B903,data!$D$2:$D$15018,data!$F$2:$F$15018))</f>
        <v>OwnsComputer</v>
      </c>
    </row>
    <row r="904" spans="1:7" x14ac:dyDescent="0.2">
      <c r="A904" s="5" t="s">
        <v>998</v>
      </c>
      <c r="B904" s="1">
        <v>45072</v>
      </c>
      <c r="C904" s="10">
        <v>75</v>
      </c>
      <c r="D904">
        <f>SUMIFS(data!$G$2:$G$15018,data!$H$2:$H$15018,Endirim!$A904,data!$D$2:$D$15018,Endirim!$B904)</f>
        <v>75</v>
      </c>
      <c r="E904" t="str">
        <f t="shared" si="28"/>
        <v>Endirim yoxdur</v>
      </c>
      <c r="F904" t="str">
        <f t="shared" si="29"/>
        <v/>
      </c>
      <c r="G904" t="str">
        <f>IF(F904="","",_xlfn.XLOOKUP(B904,data!$D$2:$D$15018,data!$F$2:$F$15018))</f>
        <v/>
      </c>
    </row>
    <row r="905" spans="1:7" x14ac:dyDescent="0.2">
      <c r="A905" s="5" t="s">
        <v>1494</v>
      </c>
      <c r="B905" s="1">
        <v>45085</v>
      </c>
      <c r="C905" s="10">
        <v>14</v>
      </c>
      <c r="D905">
        <f>SUMIFS(data!$G$2:$G$15018,data!$H$2:$H$15018,Endirim!$A905,data!$D$2:$D$15018,Endirim!$B905)</f>
        <v>14</v>
      </c>
      <c r="E905" t="str">
        <f t="shared" si="28"/>
        <v>Endirim yoxdur</v>
      </c>
      <c r="F905" t="str">
        <f t="shared" si="29"/>
        <v/>
      </c>
      <c r="G905" t="str">
        <f>IF(F905="","",_xlfn.XLOOKUP(B905,data!$D$2:$D$15018,data!$F$2:$F$15018))</f>
        <v/>
      </c>
    </row>
    <row r="906" spans="1:7" x14ac:dyDescent="0.2">
      <c r="A906" s="5" t="s">
        <v>1768</v>
      </c>
      <c r="B906" s="1">
        <v>45079</v>
      </c>
      <c r="C906" s="10">
        <v>66</v>
      </c>
      <c r="D906">
        <f>SUMIFS(data!$G$2:$G$15018,data!$H$2:$H$15018,Endirim!$A906,data!$D$2:$D$15018,Endirim!$B906)</f>
        <v>22</v>
      </c>
      <c r="E906" t="str">
        <f t="shared" si="28"/>
        <v>Endirim tətbiq edilsin</v>
      </c>
      <c r="F906" t="str">
        <f t="shared" si="29"/>
        <v>Thorvald Whelband</v>
      </c>
      <c r="G906" t="str">
        <f>IF(F906="","",_xlfn.XLOOKUP(B906,data!$D$2:$D$15018,data!$F$2:$F$15018))</f>
        <v>HandsetWebCapable</v>
      </c>
    </row>
    <row r="907" spans="1:7" x14ac:dyDescent="0.2">
      <c r="A907" s="5" t="s">
        <v>1750</v>
      </c>
      <c r="B907" s="1">
        <v>45082</v>
      </c>
      <c r="C907" s="10">
        <v>29</v>
      </c>
      <c r="D907">
        <f>SUMIFS(data!$G$2:$G$15018,data!$H$2:$H$15018,Endirim!$A907,data!$D$2:$D$15018,Endirim!$B907)</f>
        <v>29</v>
      </c>
      <c r="E907" t="str">
        <f t="shared" si="28"/>
        <v>Endirim yoxdur</v>
      </c>
      <c r="F907" t="str">
        <f t="shared" si="29"/>
        <v/>
      </c>
      <c r="G907" t="str">
        <f>IF(F907="","",_xlfn.XLOOKUP(B907,data!$D$2:$D$15018,data!$F$2:$F$15018))</f>
        <v/>
      </c>
    </row>
    <row r="908" spans="1:7" x14ac:dyDescent="0.2">
      <c r="A908" s="5" t="s">
        <v>1437</v>
      </c>
      <c r="B908" s="1">
        <v>45082</v>
      </c>
      <c r="C908" s="10">
        <v>26</v>
      </c>
      <c r="D908">
        <f>SUMIFS(data!$G$2:$G$15018,data!$H$2:$H$15018,Endirim!$A908,data!$D$2:$D$15018,Endirim!$B908)</f>
        <v>10</v>
      </c>
      <c r="E908" t="str">
        <f t="shared" si="28"/>
        <v>Endirim tətbiq edilsin</v>
      </c>
      <c r="F908" t="str">
        <f t="shared" si="29"/>
        <v>Tiffani Pagin</v>
      </c>
      <c r="G908" t="str">
        <f>IF(F908="","",_xlfn.XLOOKUP(B908,data!$D$2:$D$15018,data!$F$2:$F$15018))</f>
        <v>MaritalStatus</v>
      </c>
    </row>
    <row r="909" spans="1:7" x14ac:dyDescent="0.2">
      <c r="A909" s="5" t="s">
        <v>1087</v>
      </c>
      <c r="B909" s="1">
        <v>45074</v>
      </c>
      <c r="C909" s="10">
        <v>66</v>
      </c>
      <c r="D909">
        <f>SUMIFS(data!$G$2:$G$15018,data!$H$2:$H$15018,Endirim!$A909,data!$D$2:$D$15018,Endirim!$B909)</f>
        <v>27</v>
      </c>
      <c r="E909" t="str">
        <f t="shared" si="28"/>
        <v>Endirim tətbiq edilsin</v>
      </c>
      <c r="F909" t="str">
        <f t="shared" si="29"/>
        <v>Tiffani Sebring</v>
      </c>
      <c r="G909" t="str">
        <f>IF(F909="","",_xlfn.XLOOKUP(B909,data!$D$2:$D$15018,data!$F$2:$F$15018))</f>
        <v>HandsetWebCapable</v>
      </c>
    </row>
    <row r="910" spans="1:7" x14ac:dyDescent="0.2">
      <c r="A910" s="5" t="s">
        <v>1101</v>
      </c>
      <c r="B910" s="1">
        <v>45080</v>
      </c>
      <c r="C910" s="10">
        <v>28</v>
      </c>
      <c r="D910">
        <f>SUMIFS(data!$G$2:$G$15018,data!$H$2:$H$15018,Endirim!$A910,data!$D$2:$D$15018,Endirim!$B910)</f>
        <v>13</v>
      </c>
      <c r="E910" t="str">
        <f t="shared" si="28"/>
        <v>Endirim tətbiq edilsin</v>
      </c>
      <c r="F910" t="str">
        <f t="shared" si="29"/>
        <v>Tiffie Kelle</v>
      </c>
      <c r="G910" t="str">
        <f>IF(F910="","",_xlfn.XLOOKUP(B910,data!$D$2:$D$15018,data!$F$2:$F$15018))</f>
        <v>OwnsComputer</v>
      </c>
    </row>
    <row r="911" spans="1:7" x14ac:dyDescent="0.2">
      <c r="A911" s="5" t="s">
        <v>1523</v>
      </c>
      <c r="B911" s="1">
        <v>45075</v>
      </c>
      <c r="C911" s="10">
        <v>62</v>
      </c>
      <c r="D911">
        <f>SUMIFS(data!$G$2:$G$15018,data!$H$2:$H$15018,Endirim!$A911,data!$D$2:$D$15018,Endirim!$B911)</f>
        <v>62</v>
      </c>
      <c r="E911" t="str">
        <f t="shared" si="28"/>
        <v>Endirim yoxdur</v>
      </c>
      <c r="F911" t="str">
        <f t="shared" si="29"/>
        <v/>
      </c>
      <c r="G911" t="str">
        <f>IF(F911="","",_xlfn.XLOOKUP(B911,data!$D$2:$D$15018,data!$F$2:$F$15018))</f>
        <v/>
      </c>
    </row>
    <row r="912" spans="1:7" x14ac:dyDescent="0.2">
      <c r="A912" s="5" t="s">
        <v>1705</v>
      </c>
      <c r="B912" s="1">
        <v>45068</v>
      </c>
      <c r="C912" s="10">
        <v>62</v>
      </c>
      <c r="D912">
        <f>SUMIFS(data!$G$2:$G$15018,data!$H$2:$H$15018,Endirim!$A912,data!$D$2:$D$15018,Endirim!$B912)</f>
        <v>22</v>
      </c>
      <c r="E912" t="str">
        <f t="shared" si="28"/>
        <v>Endirim tətbiq edilsin</v>
      </c>
      <c r="F912" t="str">
        <f t="shared" si="29"/>
        <v>Timmie Holdron</v>
      </c>
      <c r="G912" t="str">
        <f>IF(F912="","",_xlfn.XLOOKUP(B912,data!$D$2:$D$15018,data!$F$2:$F$15018))</f>
        <v>RespondsToMailOffers</v>
      </c>
    </row>
    <row r="913" spans="1:7" x14ac:dyDescent="0.2">
      <c r="A913" s="5" t="s">
        <v>1901</v>
      </c>
      <c r="B913" s="1">
        <v>45065</v>
      </c>
      <c r="C913" s="10">
        <v>75</v>
      </c>
      <c r="D913">
        <f>SUMIFS(data!$G$2:$G$15018,data!$H$2:$H$15018,Endirim!$A913,data!$D$2:$D$15018,Endirim!$B913)</f>
        <v>62</v>
      </c>
      <c r="E913" t="str">
        <f t="shared" si="28"/>
        <v>Endirim tətbiq edilsin</v>
      </c>
      <c r="F913" t="str">
        <f t="shared" si="29"/>
        <v>Timothee Piercy</v>
      </c>
      <c r="G913" t="str">
        <f>IF(F913="","",_xlfn.XLOOKUP(B913,data!$D$2:$D$15018,data!$F$2:$F$15018))</f>
        <v>HasCreditCard</v>
      </c>
    </row>
    <row r="914" spans="1:7" x14ac:dyDescent="0.2">
      <c r="A914" s="5" t="s">
        <v>1940</v>
      </c>
      <c r="B914" s="1">
        <v>45066</v>
      </c>
      <c r="C914" s="10">
        <v>29</v>
      </c>
      <c r="D914">
        <f>SUMIFS(data!$G$2:$G$15018,data!$H$2:$H$15018,Endirim!$A914,data!$D$2:$D$15018,Endirim!$B914)</f>
        <v>16</v>
      </c>
      <c r="E914" t="str">
        <f t="shared" si="28"/>
        <v>Endirim tətbiq edilsin</v>
      </c>
      <c r="F914" t="str">
        <f t="shared" si="29"/>
        <v>Tobias Leap</v>
      </c>
      <c r="G914" t="str">
        <f>IF(F914="","",_xlfn.XLOOKUP(B914,data!$D$2:$D$15018,data!$F$2:$F$15018))</f>
        <v>MaritalStatus</v>
      </c>
    </row>
    <row r="915" spans="1:7" x14ac:dyDescent="0.2">
      <c r="A915" s="5" t="s">
        <v>1614</v>
      </c>
      <c r="B915" s="1">
        <v>45075</v>
      </c>
      <c r="C915" s="10">
        <v>62</v>
      </c>
      <c r="D915">
        <f>SUMIFS(data!$G$2:$G$15018,data!$H$2:$H$15018,Endirim!$A915,data!$D$2:$D$15018,Endirim!$B915)</f>
        <v>16</v>
      </c>
      <c r="E915" t="str">
        <f t="shared" si="28"/>
        <v>Endirim tətbiq edilsin</v>
      </c>
      <c r="F915" t="str">
        <f t="shared" si="29"/>
        <v>Toby Mockett</v>
      </c>
      <c r="G915" t="str">
        <f>IF(F915="","",_xlfn.XLOOKUP(B915,data!$D$2:$D$15018,data!$F$2:$F$15018))</f>
        <v>MaritalStatus</v>
      </c>
    </row>
    <row r="916" spans="1:7" x14ac:dyDescent="0.2">
      <c r="A916" s="5" t="s">
        <v>1403</v>
      </c>
      <c r="B916" s="1">
        <v>45073</v>
      </c>
      <c r="C916" s="10">
        <v>27</v>
      </c>
      <c r="D916">
        <f>SUMIFS(data!$G$2:$G$15018,data!$H$2:$H$15018,Endirim!$A916,data!$D$2:$D$15018,Endirim!$B916)</f>
        <v>27</v>
      </c>
      <c r="E916" t="str">
        <f t="shared" si="28"/>
        <v>Endirim yoxdur</v>
      </c>
      <c r="F916" t="str">
        <f t="shared" si="29"/>
        <v/>
      </c>
      <c r="G916" t="str">
        <f>IF(F916="","",_xlfn.XLOOKUP(B916,data!$D$2:$D$15018,data!$F$2:$F$15018))</f>
        <v/>
      </c>
    </row>
    <row r="917" spans="1:7" x14ac:dyDescent="0.2">
      <c r="A917" s="5" t="s">
        <v>1395</v>
      </c>
      <c r="B917" s="1">
        <v>45088</v>
      </c>
      <c r="C917" s="10">
        <v>66</v>
      </c>
      <c r="D917">
        <f>SUMIFS(data!$G$2:$G$15018,data!$H$2:$H$15018,Endirim!$A917,data!$D$2:$D$15018,Endirim!$B917)</f>
        <v>29</v>
      </c>
      <c r="E917" t="str">
        <f t="shared" si="28"/>
        <v>Endirim tətbiq edilsin</v>
      </c>
      <c r="F917" t="str">
        <f t="shared" si="29"/>
        <v>Tori Sparway</v>
      </c>
      <c r="G917" t="str">
        <f>IF(F917="","",_xlfn.XLOOKUP(B917,data!$D$2:$D$15018,data!$F$2:$F$15018))</f>
        <v>HasCreditCard</v>
      </c>
    </row>
    <row r="918" spans="1:7" x14ac:dyDescent="0.2">
      <c r="A918" s="5" t="s">
        <v>1059</v>
      </c>
      <c r="B918" s="1">
        <v>45070</v>
      </c>
      <c r="C918" s="10">
        <v>26</v>
      </c>
      <c r="D918">
        <f>SUMIFS(data!$G$2:$G$15018,data!$H$2:$H$15018,Endirim!$A918,data!$D$2:$D$15018,Endirim!$B918)</f>
        <v>26</v>
      </c>
      <c r="E918" t="str">
        <f t="shared" si="28"/>
        <v>Endirim yoxdur</v>
      </c>
      <c r="F918" t="str">
        <f t="shared" si="29"/>
        <v/>
      </c>
      <c r="G918" t="str">
        <f>IF(F918="","",_xlfn.XLOOKUP(B918,data!$D$2:$D$15018,data!$F$2:$F$15018))</f>
        <v/>
      </c>
    </row>
    <row r="919" spans="1:7" x14ac:dyDescent="0.2">
      <c r="A919" s="5" t="s">
        <v>1450</v>
      </c>
      <c r="B919" s="1">
        <v>45070</v>
      </c>
      <c r="C919" s="10">
        <v>62</v>
      </c>
      <c r="D919">
        <f>SUMIFS(data!$G$2:$G$15018,data!$H$2:$H$15018,Endirim!$A919,data!$D$2:$D$15018,Endirim!$B919)</f>
        <v>62</v>
      </c>
      <c r="E919" t="str">
        <f t="shared" si="28"/>
        <v>Endirim yoxdur</v>
      </c>
      <c r="F919" t="str">
        <f t="shared" si="29"/>
        <v/>
      </c>
      <c r="G919" t="str">
        <f>IF(F919="","",_xlfn.XLOOKUP(B919,data!$D$2:$D$15018,data!$F$2:$F$15018))</f>
        <v/>
      </c>
    </row>
    <row r="920" spans="1:7" x14ac:dyDescent="0.2">
      <c r="A920" s="5" t="s">
        <v>1349</v>
      </c>
      <c r="B920" s="1">
        <v>45068</v>
      </c>
      <c r="C920" s="10">
        <v>65</v>
      </c>
      <c r="D920">
        <f>SUMIFS(data!$G$2:$G$15018,data!$H$2:$H$15018,Endirim!$A920,data!$D$2:$D$15018,Endirim!$B920)</f>
        <v>65</v>
      </c>
      <c r="E920" t="str">
        <f t="shared" si="28"/>
        <v>Endirim yoxdur</v>
      </c>
      <c r="F920" t="str">
        <f t="shared" si="29"/>
        <v/>
      </c>
      <c r="G920" t="str">
        <f>IF(F920="","",_xlfn.XLOOKUP(B920,data!$D$2:$D$15018,data!$F$2:$F$15018))</f>
        <v/>
      </c>
    </row>
    <row r="921" spans="1:7" x14ac:dyDescent="0.2">
      <c r="A921" s="5" t="s">
        <v>1155</v>
      </c>
      <c r="B921" s="1">
        <v>45085</v>
      </c>
      <c r="C921" s="10">
        <v>29</v>
      </c>
      <c r="D921">
        <f>SUMIFS(data!$G$2:$G$15018,data!$H$2:$H$15018,Endirim!$A921,data!$D$2:$D$15018,Endirim!$B921)</f>
        <v>14</v>
      </c>
      <c r="E921" t="str">
        <f t="shared" si="28"/>
        <v>Endirim tətbiq edilsin</v>
      </c>
      <c r="F921" t="str">
        <f t="shared" si="29"/>
        <v>Tris Van Rembrandt</v>
      </c>
      <c r="G921" t="str">
        <f>IF(F921="","",_xlfn.XLOOKUP(B921,data!$D$2:$D$15018,data!$F$2:$F$15018))</f>
        <v>RVOwner</v>
      </c>
    </row>
    <row r="922" spans="1:7" x14ac:dyDescent="0.2">
      <c r="A922" s="5" t="s">
        <v>1535</v>
      </c>
      <c r="B922" s="1">
        <v>45084</v>
      </c>
      <c r="C922" s="10">
        <v>29</v>
      </c>
      <c r="D922">
        <f>SUMIFS(data!$G$2:$G$15018,data!$H$2:$H$15018,Endirim!$A922,data!$D$2:$D$15018,Endirim!$B922)</f>
        <v>26</v>
      </c>
      <c r="E922" t="str">
        <f t="shared" si="28"/>
        <v>Endirim tətbiq edilsin</v>
      </c>
      <c r="F922" t="str">
        <f t="shared" si="29"/>
        <v>Tristam Lafrentz</v>
      </c>
      <c r="G922" t="str">
        <f>IF(F922="","",_xlfn.XLOOKUP(B922,data!$D$2:$D$15018,data!$F$2:$F$15018))</f>
        <v>MaritalStatus</v>
      </c>
    </row>
    <row r="923" spans="1:7" x14ac:dyDescent="0.2">
      <c r="A923" s="5" t="s">
        <v>1273</v>
      </c>
      <c r="B923" s="1">
        <v>45082</v>
      </c>
      <c r="C923" s="10">
        <v>25</v>
      </c>
      <c r="D923">
        <f>SUMIFS(data!$G$2:$G$15018,data!$H$2:$H$15018,Endirim!$A923,data!$D$2:$D$15018,Endirim!$B923)</f>
        <v>25</v>
      </c>
      <c r="E923" t="str">
        <f t="shared" si="28"/>
        <v>Endirim yoxdur</v>
      </c>
      <c r="F923" t="str">
        <f t="shared" si="29"/>
        <v/>
      </c>
      <c r="G923" t="str">
        <f>IF(F923="","",_xlfn.XLOOKUP(B923,data!$D$2:$D$15018,data!$F$2:$F$15018))</f>
        <v/>
      </c>
    </row>
    <row r="924" spans="1:7" x14ac:dyDescent="0.2">
      <c r="A924" s="5" t="s">
        <v>1595</v>
      </c>
      <c r="B924" s="1">
        <v>45080</v>
      </c>
      <c r="C924" s="10">
        <v>65</v>
      </c>
      <c r="D924">
        <f>SUMIFS(data!$G$2:$G$15018,data!$H$2:$H$15018,Endirim!$A924,data!$D$2:$D$15018,Endirim!$B924)</f>
        <v>28</v>
      </c>
      <c r="E924" t="str">
        <f t="shared" si="28"/>
        <v>Endirim tətbiq edilsin</v>
      </c>
      <c r="F924" t="str">
        <f t="shared" si="29"/>
        <v>Trumaine Knappett</v>
      </c>
      <c r="G924" t="str">
        <f>IF(F924="","",_xlfn.XLOOKUP(B924,data!$D$2:$D$15018,data!$F$2:$F$15018))</f>
        <v>OwnsComputer</v>
      </c>
    </row>
    <row r="925" spans="1:7" x14ac:dyDescent="0.2">
      <c r="A925" s="5" t="s">
        <v>1426</v>
      </c>
      <c r="B925" s="1">
        <v>45085</v>
      </c>
      <c r="C925" s="10">
        <v>25</v>
      </c>
      <c r="D925">
        <f>SUMIFS(data!$G$2:$G$15018,data!$H$2:$H$15018,Endirim!$A925,data!$D$2:$D$15018,Endirim!$B925)</f>
        <v>25</v>
      </c>
      <c r="E925" t="str">
        <f t="shared" si="28"/>
        <v>Endirim yoxdur</v>
      </c>
      <c r="F925" t="str">
        <f t="shared" si="29"/>
        <v/>
      </c>
      <c r="G925" t="str">
        <f>IF(F925="","",_xlfn.XLOOKUP(B925,data!$D$2:$D$15018,data!$F$2:$F$15018))</f>
        <v/>
      </c>
    </row>
    <row r="926" spans="1:7" x14ac:dyDescent="0.2">
      <c r="A926" s="5" t="s">
        <v>1355</v>
      </c>
      <c r="B926" s="1">
        <v>45086</v>
      </c>
      <c r="C926" s="10">
        <v>25</v>
      </c>
      <c r="D926">
        <f>SUMIFS(data!$G$2:$G$15018,data!$H$2:$H$15018,Endirim!$A926,data!$D$2:$D$15018,Endirim!$B926)</f>
        <v>25</v>
      </c>
      <c r="E926" t="str">
        <f t="shared" si="28"/>
        <v>Endirim yoxdur</v>
      </c>
      <c r="F926" t="str">
        <f t="shared" si="29"/>
        <v/>
      </c>
      <c r="G926" t="str">
        <f>IF(F926="","",_xlfn.XLOOKUP(B926,data!$D$2:$D$15018,data!$F$2:$F$15018))</f>
        <v/>
      </c>
    </row>
    <row r="927" spans="1:7" x14ac:dyDescent="0.2">
      <c r="A927" s="5" t="s">
        <v>1148</v>
      </c>
      <c r="B927" s="1">
        <v>45067</v>
      </c>
      <c r="C927" s="10">
        <v>75</v>
      </c>
      <c r="D927">
        <f>SUMIFS(data!$G$2:$G$15018,data!$H$2:$H$15018,Endirim!$A927,data!$D$2:$D$15018,Endirim!$B927)</f>
        <v>62</v>
      </c>
      <c r="E927" t="str">
        <f t="shared" si="28"/>
        <v>Endirim tətbiq edilsin</v>
      </c>
      <c r="F927" t="str">
        <f t="shared" si="29"/>
        <v>Tynan Crossfeld</v>
      </c>
      <c r="G927" t="str">
        <f>IF(F927="","",_xlfn.XLOOKUP(B927,data!$D$2:$D$15018,data!$F$2:$F$15018))</f>
        <v>Homeownership</v>
      </c>
    </row>
    <row r="928" spans="1:7" x14ac:dyDescent="0.2">
      <c r="A928" s="5" t="s">
        <v>1512</v>
      </c>
      <c r="B928" s="1">
        <v>45065</v>
      </c>
      <c r="C928" s="10">
        <v>62</v>
      </c>
      <c r="D928">
        <f>SUMIFS(data!$G$2:$G$15018,data!$H$2:$H$15018,Endirim!$A928,data!$D$2:$D$15018,Endirim!$B928)</f>
        <v>28</v>
      </c>
      <c r="E928" t="str">
        <f t="shared" si="28"/>
        <v>Endirim tətbiq edilsin</v>
      </c>
      <c r="F928" t="str">
        <f t="shared" si="29"/>
        <v>Udell Lewsam</v>
      </c>
      <c r="G928" t="str">
        <f>IF(F928="","",_xlfn.XLOOKUP(B928,data!$D$2:$D$15018,data!$F$2:$F$15018))</f>
        <v>HasCreditCard</v>
      </c>
    </row>
    <row r="929" spans="1:7" x14ac:dyDescent="0.2">
      <c r="A929" s="5" t="s">
        <v>1803</v>
      </c>
      <c r="B929" s="1">
        <v>45078</v>
      </c>
      <c r="C929" s="10">
        <v>25</v>
      </c>
      <c r="D929">
        <f>SUMIFS(data!$G$2:$G$15018,data!$H$2:$H$15018,Endirim!$A929,data!$D$2:$D$15018,Endirim!$B929)</f>
        <v>25</v>
      </c>
      <c r="E929" t="str">
        <f t="shared" si="28"/>
        <v>Endirim yoxdur</v>
      </c>
      <c r="F929" t="str">
        <f t="shared" si="29"/>
        <v/>
      </c>
      <c r="G929" t="str">
        <f>IF(F929="","",_xlfn.XLOOKUP(B929,data!$D$2:$D$15018,data!$F$2:$F$15018))</f>
        <v/>
      </c>
    </row>
    <row r="930" spans="1:7" x14ac:dyDescent="0.2">
      <c r="A930" s="5" t="s">
        <v>1401</v>
      </c>
      <c r="B930" s="1">
        <v>45078</v>
      </c>
      <c r="C930" s="10">
        <v>16</v>
      </c>
      <c r="D930">
        <f>SUMIFS(data!$G$2:$G$15018,data!$H$2:$H$15018,Endirim!$A930,data!$D$2:$D$15018,Endirim!$B930)</f>
        <v>16</v>
      </c>
      <c r="E930" t="str">
        <f t="shared" si="28"/>
        <v>Endirim yoxdur</v>
      </c>
      <c r="F930" t="str">
        <f t="shared" si="29"/>
        <v/>
      </c>
      <c r="G930" t="str">
        <f>IF(F930="","",_xlfn.XLOOKUP(B930,data!$D$2:$D$15018,data!$F$2:$F$15018))</f>
        <v/>
      </c>
    </row>
    <row r="931" spans="1:7" x14ac:dyDescent="0.2">
      <c r="A931" s="5" t="s">
        <v>1012</v>
      </c>
      <c r="B931" s="1">
        <v>45079</v>
      </c>
      <c r="C931" s="10">
        <v>65</v>
      </c>
      <c r="D931">
        <f>SUMIFS(data!$G$2:$G$15018,data!$H$2:$H$15018,Endirim!$A931,data!$D$2:$D$15018,Endirim!$B931)</f>
        <v>65</v>
      </c>
      <c r="E931" t="str">
        <f t="shared" si="28"/>
        <v>Endirim yoxdur</v>
      </c>
      <c r="F931" t="str">
        <f t="shared" si="29"/>
        <v/>
      </c>
      <c r="G931" t="str">
        <f>IF(F931="","",_xlfn.XLOOKUP(B931,data!$D$2:$D$15018,data!$F$2:$F$15018))</f>
        <v/>
      </c>
    </row>
    <row r="932" spans="1:7" x14ac:dyDescent="0.2">
      <c r="A932" s="5" t="s">
        <v>1429</v>
      </c>
      <c r="B932" s="1">
        <v>45079</v>
      </c>
      <c r="C932" s="10">
        <v>25</v>
      </c>
      <c r="D932">
        <f>SUMIFS(data!$G$2:$G$15018,data!$H$2:$H$15018,Endirim!$A932,data!$D$2:$D$15018,Endirim!$B932)</f>
        <v>25</v>
      </c>
      <c r="E932" t="str">
        <f t="shared" si="28"/>
        <v>Endirim yoxdur</v>
      </c>
      <c r="F932" t="str">
        <f t="shared" si="29"/>
        <v/>
      </c>
      <c r="G932" t="str">
        <f>IF(F932="","",_xlfn.XLOOKUP(B932,data!$D$2:$D$15018,data!$F$2:$F$15018))</f>
        <v/>
      </c>
    </row>
    <row r="933" spans="1:7" x14ac:dyDescent="0.2">
      <c r="A933" s="5" t="s">
        <v>1598</v>
      </c>
      <c r="B933" s="1">
        <v>45083</v>
      </c>
      <c r="C933" s="10">
        <v>10</v>
      </c>
      <c r="D933">
        <f>SUMIFS(data!$G$2:$G$15018,data!$H$2:$H$15018,Endirim!$A933,data!$D$2:$D$15018,Endirim!$B933)</f>
        <v>10</v>
      </c>
      <c r="E933" t="str">
        <f t="shared" si="28"/>
        <v>Endirim yoxdur</v>
      </c>
      <c r="F933" t="str">
        <f t="shared" si="29"/>
        <v/>
      </c>
      <c r="G933" t="str">
        <f>IF(F933="","",_xlfn.XLOOKUP(B933,data!$D$2:$D$15018,data!$F$2:$F$15018))</f>
        <v/>
      </c>
    </row>
    <row r="934" spans="1:7" x14ac:dyDescent="0.2">
      <c r="A934" s="5" t="s">
        <v>1908</v>
      </c>
      <c r="B934" s="1">
        <v>45070</v>
      </c>
      <c r="C934" s="10">
        <v>75</v>
      </c>
      <c r="D934">
        <f>SUMIFS(data!$G$2:$G$15018,data!$H$2:$H$15018,Endirim!$A934,data!$D$2:$D$15018,Endirim!$B934)</f>
        <v>26</v>
      </c>
      <c r="E934" t="str">
        <f t="shared" si="28"/>
        <v>Endirim tətbiq edilsin</v>
      </c>
      <c r="F934" t="str">
        <f t="shared" si="29"/>
        <v>Vanessa Wind</v>
      </c>
      <c r="G934" t="str">
        <f>IF(F934="","",_xlfn.XLOOKUP(B934,data!$D$2:$D$15018,data!$F$2:$F$15018))</f>
        <v>MaritalStatus</v>
      </c>
    </row>
    <row r="935" spans="1:7" x14ac:dyDescent="0.2">
      <c r="A935" s="5" t="s">
        <v>1877</v>
      </c>
      <c r="B935" s="1">
        <v>45066</v>
      </c>
      <c r="C935" s="10">
        <v>62</v>
      </c>
      <c r="D935">
        <f>SUMIFS(data!$G$2:$G$15018,data!$H$2:$H$15018,Endirim!$A935,data!$D$2:$D$15018,Endirim!$B935)</f>
        <v>62</v>
      </c>
      <c r="E935" t="str">
        <f t="shared" si="28"/>
        <v>Endirim yoxdur</v>
      </c>
      <c r="F935" t="str">
        <f t="shared" si="29"/>
        <v/>
      </c>
      <c r="G935" t="str">
        <f>IF(F935="","",_xlfn.XLOOKUP(B935,data!$D$2:$D$15018,data!$F$2:$F$15018))</f>
        <v/>
      </c>
    </row>
    <row r="936" spans="1:7" x14ac:dyDescent="0.2">
      <c r="A936" s="5" t="s">
        <v>1631</v>
      </c>
      <c r="B936" s="1">
        <v>45086</v>
      </c>
      <c r="C936" s="10">
        <v>75</v>
      </c>
      <c r="D936">
        <f>SUMIFS(data!$G$2:$G$15018,data!$H$2:$H$15018,Endirim!$A936,data!$D$2:$D$15018,Endirim!$B936)</f>
        <v>14</v>
      </c>
      <c r="E936" t="str">
        <f t="shared" si="28"/>
        <v>Endirim tətbiq edilsin</v>
      </c>
      <c r="F936" t="str">
        <f t="shared" si="29"/>
        <v>Veda Culwen</v>
      </c>
      <c r="G936" t="str">
        <f>IF(F936="","",_xlfn.XLOOKUP(B936,data!$D$2:$D$15018,data!$F$2:$F$15018))</f>
        <v>NotNewCellphoneUser</v>
      </c>
    </row>
    <row r="937" spans="1:7" x14ac:dyDescent="0.2">
      <c r="A937" s="5" t="s">
        <v>1159</v>
      </c>
      <c r="B937" s="1">
        <v>45054</v>
      </c>
      <c r="C937" s="10">
        <v>26</v>
      </c>
      <c r="D937">
        <f>SUMIFS(data!$G$2:$G$15018,data!$H$2:$H$15018,Endirim!$A937,data!$D$2:$D$15018,Endirim!$B937)</f>
        <v>26</v>
      </c>
      <c r="E937" t="str">
        <f t="shared" si="28"/>
        <v>Endirim yoxdur</v>
      </c>
      <c r="F937" t="str">
        <f t="shared" si="29"/>
        <v/>
      </c>
      <c r="G937" t="str">
        <f>IF(F937="","",_xlfn.XLOOKUP(B937,data!$D$2:$D$15018,data!$F$2:$F$15018))</f>
        <v/>
      </c>
    </row>
    <row r="938" spans="1:7" x14ac:dyDescent="0.2">
      <c r="A938" s="5" t="s">
        <v>1509</v>
      </c>
      <c r="B938" s="1">
        <v>45052</v>
      </c>
      <c r="C938" s="10">
        <v>28</v>
      </c>
      <c r="D938">
        <f>SUMIFS(data!$G$2:$G$15018,data!$H$2:$H$15018,Endirim!$A938,data!$D$2:$D$15018,Endirim!$B938)</f>
        <v>26</v>
      </c>
      <c r="E938" t="str">
        <f t="shared" si="28"/>
        <v>Endirim tətbiq edilsin</v>
      </c>
      <c r="F938" t="str">
        <f t="shared" si="29"/>
        <v>Verney Angus</v>
      </c>
      <c r="G938" t="str">
        <f>IF(F938="","",_xlfn.XLOOKUP(B938,data!$D$2:$D$15018,data!$F$2:$F$15018))</f>
        <v>NewCellphoneUser</v>
      </c>
    </row>
    <row r="939" spans="1:7" x14ac:dyDescent="0.2">
      <c r="A939" s="5" t="s">
        <v>1166</v>
      </c>
      <c r="B939" s="1">
        <v>45065</v>
      </c>
      <c r="C939" s="10">
        <v>66</v>
      </c>
      <c r="D939">
        <f>SUMIFS(data!$G$2:$G$15018,data!$H$2:$H$15018,Endirim!$A939,data!$D$2:$D$15018,Endirim!$B939)</f>
        <v>66</v>
      </c>
      <c r="E939" t="str">
        <f t="shared" si="28"/>
        <v>Endirim yoxdur</v>
      </c>
      <c r="F939" t="str">
        <f t="shared" si="29"/>
        <v/>
      </c>
      <c r="G939" t="str">
        <f>IF(F939="","",_xlfn.XLOOKUP(B939,data!$D$2:$D$15018,data!$F$2:$F$15018))</f>
        <v/>
      </c>
    </row>
    <row r="940" spans="1:7" x14ac:dyDescent="0.2">
      <c r="A940" s="5" t="s">
        <v>1477</v>
      </c>
      <c r="B940" s="1">
        <v>45080</v>
      </c>
      <c r="C940" s="10">
        <v>66</v>
      </c>
      <c r="D940">
        <f>SUMIFS(data!$G$2:$G$15018,data!$H$2:$H$15018,Endirim!$A940,data!$D$2:$D$15018,Endirim!$B940)</f>
        <v>29</v>
      </c>
      <c r="E940" t="str">
        <f t="shared" si="28"/>
        <v>Endirim tətbiq edilsin</v>
      </c>
      <c r="F940" t="str">
        <f t="shared" si="29"/>
        <v>Violette Tait</v>
      </c>
      <c r="G940" t="str">
        <f>IF(F940="","",_xlfn.XLOOKUP(B940,data!$D$2:$D$15018,data!$F$2:$F$15018))</f>
        <v>OwnsComputer</v>
      </c>
    </row>
    <row r="941" spans="1:7" x14ac:dyDescent="0.2">
      <c r="A941" s="5" t="s">
        <v>1900</v>
      </c>
      <c r="B941" s="1">
        <v>45071</v>
      </c>
      <c r="C941" s="10">
        <v>25</v>
      </c>
      <c r="D941">
        <f>SUMIFS(data!$G$2:$G$15018,data!$H$2:$H$15018,Endirim!$A941,data!$D$2:$D$15018,Endirim!$B941)</f>
        <v>14</v>
      </c>
      <c r="E941" t="str">
        <f t="shared" si="28"/>
        <v>Endirim tətbiq edilsin</v>
      </c>
      <c r="F941" t="str">
        <f t="shared" si="29"/>
        <v>Vivi Swann</v>
      </c>
      <c r="G941" t="str">
        <f>IF(F941="","",_xlfn.XLOOKUP(B941,data!$D$2:$D$15018,data!$F$2:$F$15018))</f>
        <v>OwnsComputer</v>
      </c>
    </row>
    <row r="942" spans="1:7" x14ac:dyDescent="0.2">
      <c r="A942" s="5" t="s">
        <v>1264</v>
      </c>
      <c r="B942" s="1">
        <v>45087</v>
      </c>
      <c r="C942" s="10">
        <v>75</v>
      </c>
      <c r="D942">
        <f>SUMIFS(data!$G$2:$G$15018,data!$H$2:$H$15018,Endirim!$A942,data!$D$2:$D$15018,Endirim!$B942)</f>
        <v>75</v>
      </c>
      <c r="E942" t="str">
        <f t="shared" si="28"/>
        <v>Endirim yoxdur</v>
      </c>
      <c r="F942" t="str">
        <f t="shared" si="29"/>
        <v/>
      </c>
      <c r="G942" t="str">
        <f>IF(F942="","",_xlfn.XLOOKUP(B942,data!$D$2:$D$15018,data!$F$2:$F$15018))</f>
        <v/>
      </c>
    </row>
    <row r="943" spans="1:7" x14ac:dyDescent="0.2">
      <c r="A943" s="5" t="s">
        <v>1234</v>
      </c>
      <c r="B943" s="1">
        <v>45067</v>
      </c>
      <c r="C943" s="10">
        <v>75</v>
      </c>
      <c r="D943">
        <f>SUMIFS(data!$G$2:$G$15018,data!$H$2:$H$15018,Endirim!$A943,data!$D$2:$D$15018,Endirim!$B943)</f>
        <v>28</v>
      </c>
      <c r="E943" t="str">
        <f t="shared" si="28"/>
        <v>Endirim tətbiq edilsin</v>
      </c>
      <c r="F943" t="str">
        <f t="shared" si="29"/>
        <v>Wadsworth Hast</v>
      </c>
      <c r="G943" t="str">
        <f>IF(F943="","",_xlfn.XLOOKUP(B943,data!$D$2:$D$15018,data!$F$2:$F$15018))</f>
        <v>Homeownership</v>
      </c>
    </row>
    <row r="944" spans="1:7" x14ac:dyDescent="0.2">
      <c r="A944" s="5" t="s">
        <v>1320</v>
      </c>
      <c r="B944" s="1">
        <v>45072</v>
      </c>
      <c r="C944" s="10">
        <v>62</v>
      </c>
      <c r="D944">
        <f>SUMIFS(data!$G$2:$G$15018,data!$H$2:$H$15018,Endirim!$A944,data!$D$2:$D$15018,Endirim!$B944)</f>
        <v>25</v>
      </c>
      <c r="E944" t="str">
        <f t="shared" si="28"/>
        <v>Endirim tətbiq edilsin</v>
      </c>
      <c r="F944" t="str">
        <f t="shared" si="29"/>
        <v>Waite Corah</v>
      </c>
      <c r="G944" t="str">
        <f>IF(F944="","",_xlfn.XLOOKUP(B944,data!$D$2:$D$15018,data!$F$2:$F$15018))</f>
        <v>MaritalStatus</v>
      </c>
    </row>
    <row r="945" spans="1:7" x14ac:dyDescent="0.2">
      <c r="A945" s="5" t="s">
        <v>1600</v>
      </c>
      <c r="B945" s="1">
        <v>45089</v>
      </c>
      <c r="C945" s="10">
        <v>66</v>
      </c>
      <c r="D945">
        <f>SUMIFS(data!$G$2:$G$15018,data!$H$2:$H$15018,Endirim!$A945,data!$D$2:$D$15018,Endirim!$B945)</f>
        <v>66</v>
      </c>
      <c r="E945" t="str">
        <f t="shared" si="28"/>
        <v>Endirim yoxdur</v>
      </c>
      <c r="F945" t="str">
        <f t="shared" si="29"/>
        <v/>
      </c>
      <c r="G945" t="str">
        <f>IF(F945="","",_xlfn.XLOOKUP(B945,data!$D$2:$D$15018,data!$F$2:$F$15018))</f>
        <v/>
      </c>
    </row>
    <row r="946" spans="1:7" x14ac:dyDescent="0.2">
      <c r="A946" s="5" t="s">
        <v>1029</v>
      </c>
      <c r="B946" s="1">
        <v>45086</v>
      </c>
      <c r="C946" s="10">
        <v>13</v>
      </c>
      <c r="D946">
        <f>SUMIFS(data!$G$2:$G$15018,data!$H$2:$H$15018,Endirim!$A946,data!$D$2:$D$15018,Endirim!$B946)</f>
        <v>13</v>
      </c>
      <c r="E946" t="str">
        <f t="shared" si="28"/>
        <v>Endirim yoxdur</v>
      </c>
      <c r="F946" t="str">
        <f t="shared" si="29"/>
        <v/>
      </c>
      <c r="G946" t="str">
        <f>IF(F946="","",_xlfn.XLOOKUP(B946,data!$D$2:$D$15018,data!$F$2:$F$15018))</f>
        <v/>
      </c>
    </row>
    <row r="947" spans="1:7" x14ac:dyDescent="0.2">
      <c r="A947" s="5" t="s">
        <v>1235</v>
      </c>
      <c r="B947" s="1">
        <v>45058</v>
      </c>
      <c r="C947" s="10">
        <v>25</v>
      </c>
      <c r="D947">
        <f>SUMIFS(data!$G$2:$G$15018,data!$H$2:$H$15018,Endirim!$A947,data!$D$2:$D$15018,Endirim!$B947)</f>
        <v>25</v>
      </c>
      <c r="E947" t="str">
        <f t="shared" si="28"/>
        <v>Endirim yoxdur</v>
      </c>
      <c r="F947" t="str">
        <f t="shared" si="29"/>
        <v/>
      </c>
      <c r="G947" t="str">
        <f>IF(F947="","",_xlfn.XLOOKUP(B947,data!$D$2:$D$15018,data!$F$2:$F$15018))</f>
        <v/>
      </c>
    </row>
    <row r="948" spans="1:7" x14ac:dyDescent="0.2">
      <c r="A948" s="5" t="s">
        <v>1413</v>
      </c>
      <c r="B948" s="1">
        <v>45086</v>
      </c>
      <c r="C948" s="10">
        <v>26</v>
      </c>
      <c r="D948">
        <f>SUMIFS(data!$G$2:$G$15018,data!$H$2:$H$15018,Endirim!$A948,data!$D$2:$D$15018,Endirim!$B948)</f>
        <v>26</v>
      </c>
      <c r="E948" t="str">
        <f t="shared" si="28"/>
        <v>Endirim yoxdur</v>
      </c>
      <c r="F948" t="str">
        <f t="shared" si="29"/>
        <v/>
      </c>
      <c r="G948" t="str">
        <f>IF(F948="","",_xlfn.XLOOKUP(B948,data!$D$2:$D$15018,data!$F$2:$F$15018))</f>
        <v/>
      </c>
    </row>
    <row r="949" spans="1:7" x14ac:dyDescent="0.2">
      <c r="A949" s="5" t="s">
        <v>1053</v>
      </c>
      <c r="B949" s="1">
        <v>45069</v>
      </c>
      <c r="C949" s="10">
        <v>75</v>
      </c>
      <c r="D949">
        <f>SUMIFS(data!$G$2:$G$15018,data!$H$2:$H$15018,Endirim!$A949,data!$D$2:$D$15018,Endirim!$B949)</f>
        <v>14</v>
      </c>
      <c r="E949" t="str">
        <f t="shared" si="28"/>
        <v>Endirim tətbiq edilsin</v>
      </c>
      <c r="F949" t="str">
        <f t="shared" si="29"/>
        <v>Wendeline Batiste</v>
      </c>
      <c r="G949" t="str">
        <f>IF(F949="","",_xlfn.XLOOKUP(B949,data!$D$2:$D$15018,data!$F$2:$F$15018))</f>
        <v>MadeCallToRetentionTeam</v>
      </c>
    </row>
    <row r="950" spans="1:7" x14ac:dyDescent="0.2">
      <c r="A950" s="5" t="s">
        <v>1336</v>
      </c>
      <c r="B950" s="1">
        <v>45081</v>
      </c>
      <c r="C950" s="10">
        <v>28</v>
      </c>
      <c r="D950">
        <f>SUMIFS(data!$G$2:$G$15018,data!$H$2:$H$15018,Endirim!$A950,data!$D$2:$D$15018,Endirim!$B950)</f>
        <v>28</v>
      </c>
      <c r="E950" t="str">
        <f t="shared" si="28"/>
        <v>Endirim yoxdur</v>
      </c>
      <c r="F950" t="str">
        <f t="shared" si="29"/>
        <v/>
      </c>
      <c r="G950" t="str">
        <f>IF(F950="","",_xlfn.XLOOKUP(B950,data!$D$2:$D$15018,data!$F$2:$F$15018))</f>
        <v/>
      </c>
    </row>
    <row r="951" spans="1:7" x14ac:dyDescent="0.2">
      <c r="A951" s="5" t="s">
        <v>1799</v>
      </c>
      <c r="B951" s="1">
        <v>45079</v>
      </c>
      <c r="C951" s="10">
        <v>75</v>
      </c>
      <c r="D951">
        <f>SUMIFS(data!$G$2:$G$15018,data!$H$2:$H$15018,Endirim!$A951,data!$D$2:$D$15018,Endirim!$B951)</f>
        <v>75</v>
      </c>
      <c r="E951" t="str">
        <f t="shared" si="28"/>
        <v>Endirim yoxdur</v>
      </c>
      <c r="F951" t="str">
        <f t="shared" si="29"/>
        <v/>
      </c>
      <c r="G951" t="str">
        <f>IF(F951="","",_xlfn.XLOOKUP(B951,data!$D$2:$D$15018,data!$F$2:$F$15018))</f>
        <v/>
      </c>
    </row>
    <row r="952" spans="1:7" x14ac:dyDescent="0.2">
      <c r="A952" s="5" t="s">
        <v>1427</v>
      </c>
      <c r="B952" s="1">
        <v>45065</v>
      </c>
      <c r="C952" s="10">
        <v>28</v>
      </c>
      <c r="D952">
        <f>SUMIFS(data!$G$2:$G$15018,data!$H$2:$H$15018,Endirim!$A952,data!$D$2:$D$15018,Endirim!$B952)</f>
        <v>28</v>
      </c>
      <c r="E952" t="str">
        <f t="shared" si="28"/>
        <v>Endirim yoxdur</v>
      </c>
      <c r="F952" t="str">
        <f t="shared" si="29"/>
        <v/>
      </c>
      <c r="G952" t="str">
        <f>IF(F952="","",_xlfn.XLOOKUP(B952,data!$D$2:$D$15018,data!$F$2:$F$15018))</f>
        <v/>
      </c>
    </row>
    <row r="953" spans="1:7" x14ac:dyDescent="0.2">
      <c r="A953" s="5" t="s">
        <v>1964</v>
      </c>
      <c r="B953" s="1">
        <v>45067</v>
      </c>
      <c r="C953" s="10">
        <v>65</v>
      </c>
      <c r="D953">
        <f>SUMIFS(data!$G$2:$G$15018,data!$H$2:$H$15018,Endirim!$A953,data!$D$2:$D$15018,Endirim!$B953)</f>
        <v>13</v>
      </c>
      <c r="E953" t="str">
        <f t="shared" si="28"/>
        <v>Endirim tətbiq edilsin</v>
      </c>
      <c r="F953" t="str">
        <f t="shared" si="29"/>
        <v>Willdon McGinney</v>
      </c>
      <c r="G953" t="str">
        <f>IF(F953="","",_xlfn.XLOOKUP(B953,data!$D$2:$D$15018,data!$F$2:$F$15018))</f>
        <v>Homeownership</v>
      </c>
    </row>
    <row r="954" spans="1:7" x14ac:dyDescent="0.2">
      <c r="A954" s="5" t="s">
        <v>1482</v>
      </c>
      <c r="B954" s="1">
        <v>45068</v>
      </c>
      <c r="C954" s="10">
        <v>25</v>
      </c>
      <c r="D954">
        <f>SUMIFS(data!$G$2:$G$15018,data!$H$2:$H$15018,Endirim!$A954,data!$D$2:$D$15018,Endirim!$B954)</f>
        <v>25</v>
      </c>
      <c r="E954" t="str">
        <f t="shared" si="28"/>
        <v>Endirim yoxdur</v>
      </c>
      <c r="F954" t="str">
        <f t="shared" si="29"/>
        <v/>
      </c>
      <c r="G954" t="str">
        <f>IF(F954="","",_xlfn.XLOOKUP(B954,data!$D$2:$D$15018,data!$F$2:$F$15018))</f>
        <v/>
      </c>
    </row>
    <row r="955" spans="1:7" x14ac:dyDescent="0.2">
      <c r="A955" s="5" t="s">
        <v>1075</v>
      </c>
      <c r="B955" s="1">
        <v>45057</v>
      </c>
      <c r="C955" s="10">
        <v>65</v>
      </c>
      <c r="D955">
        <f>SUMIFS(data!$G$2:$G$15018,data!$H$2:$H$15018,Endirim!$A955,data!$D$2:$D$15018,Endirim!$B955)</f>
        <v>27</v>
      </c>
      <c r="E955" t="str">
        <f t="shared" si="28"/>
        <v>Endirim tətbiq edilsin</v>
      </c>
      <c r="F955" t="str">
        <f t="shared" si="29"/>
        <v>Willey Sherbrook</v>
      </c>
      <c r="G955" t="str">
        <f>IF(F955="","",_xlfn.XLOOKUP(B955,data!$D$2:$D$15018,data!$F$2:$F$15018))</f>
        <v>NotNewCellphoneUser</v>
      </c>
    </row>
    <row r="956" spans="1:7" x14ac:dyDescent="0.2">
      <c r="A956" s="5" t="s">
        <v>1247</v>
      </c>
      <c r="B956" s="1">
        <v>45082</v>
      </c>
      <c r="C956" s="10">
        <v>27</v>
      </c>
      <c r="D956">
        <f>SUMIFS(data!$G$2:$G$15018,data!$H$2:$H$15018,Endirim!$A956,data!$D$2:$D$15018,Endirim!$B956)</f>
        <v>27</v>
      </c>
      <c r="E956" t="str">
        <f t="shared" si="28"/>
        <v>Endirim yoxdur</v>
      </c>
      <c r="F956" t="str">
        <f t="shared" si="29"/>
        <v/>
      </c>
      <c r="G956" t="str">
        <f>IF(F956="","",_xlfn.XLOOKUP(B956,data!$D$2:$D$15018,data!$F$2:$F$15018))</f>
        <v/>
      </c>
    </row>
    <row r="957" spans="1:7" x14ac:dyDescent="0.2">
      <c r="A957" s="5" t="s">
        <v>1920</v>
      </c>
      <c r="B957" s="1">
        <v>45075</v>
      </c>
      <c r="C957" s="10">
        <v>62</v>
      </c>
      <c r="D957">
        <f>SUMIFS(data!$G$2:$G$15018,data!$H$2:$H$15018,Endirim!$A957,data!$D$2:$D$15018,Endirim!$B957)</f>
        <v>62</v>
      </c>
      <c r="E957" t="str">
        <f t="shared" si="28"/>
        <v>Endirim yoxdur</v>
      </c>
      <c r="F957" t="str">
        <f t="shared" si="29"/>
        <v/>
      </c>
      <c r="G957" t="str">
        <f>IF(F957="","",_xlfn.XLOOKUP(B957,data!$D$2:$D$15018,data!$F$2:$F$15018))</f>
        <v/>
      </c>
    </row>
    <row r="958" spans="1:7" x14ac:dyDescent="0.2">
      <c r="A958" s="5" t="s">
        <v>1409</v>
      </c>
      <c r="B958" s="1">
        <v>45037</v>
      </c>
      <c r="C958" s="10">
        <v>65</v>
      </c>
      <c r="D958">
        <f>SUMIFS(data!$G$2:$G$15018,data!$H$2:$H$15018,Endirim!$A958,data!$D$2:$D$15018,Endirim!$B958)</f>
        <v>26</v>
      </c>
      <c r="E958" t="str">
        <f t="shared" si="28"/>
        <v>Endirim tətbiq edilsin</v>
      </c>
      <c r="F958" t="str">
        <f t="shared" si="29"/>
        <v>Willy Schwandt</v>
      </c>
      <c r="G958" t="str">
        <f>IF(F958="","",_xlfn.XLOOKUP(B958,data!$D$2:$D$15018,data!$F$2:$F$15018))</f>
        <v>OptOutMailings</v>
      </c>
    </row>
    <row r="959" spans="1:7" x14ac:dyDescent="0.2">
      <c r="A959" s="5" t="s">
        <v>1905</v>
      </c>
      <c r="B959" s="1">
        <v>45079</v>
      </c>
      <c r="C959" s="10">
        <v>29</v>
      </c>
      <c r="D959">
        <f>SUMIFS(data!$G$2:$G$15018,data!$H$2:$H$15018,Endirim!$A959,data!$D$2:$D$15018,Endirim!$B959)</f>
        <v>29</v>
      </c>
      <c r="E959" t="str">
        <f t="shared" si="28"/>
        <v>Endirim yoxdur</v>
      </c>
      <c r="F959" t="str">
        <f t="shared" si="29"/>
        <v/>
      </c>
      <c r="G959" t="str">
        <f>IF(F959="","",_xlfn.XLOOKUP(B959,data!$D$2:$D$15018,data!$F$2:$F$15018))</f>
        <v/>
      </c>
    </row>
    <row r="960" spans="1:7" x14ac:dyDescent="0.2">
      <c r="A960" s="5" t="s">
        <v>1717</v>
      </c>
      <c r="B960" s="1">
        <v>45087</v>
      </c>
      <c r="C960" s="10">
        <v>26</v>
      </c>
      <c r="D960">
        <f>SUMIFS(data!$G$2:$G$15018,data!$H$2:$H$15018,Endirim!$A960,data!$D$2:$D$15018,Endirim!$B960)</f>
        <v>14</v>
      </c>
      <c r="E960" t="str">
        <f t="shared" si="28"/>
        <v>Endirim tətbiq edilsin</v>
      </c>
      <c r="F960" t="str">
        <f t="shared" si="29"/>
        <v>Wolf Pietroni</v>
      </c>
      <c r="G960" t="str">
        <f>IF(F960="","",_xlfn.XLOOKUP(B960,data!$D$2:$D$15018,data!$F$2:$F$15018))</f>
        <v>MaritalStatus</v>
      </c>
    </row>
    <row r="961" spans="1:7" x14ac:dyDescent="0.2">
      <c r="A961" s="5" t="s">
        <v>1199</v>
      </c>
      <c r="B961" s="1">
        <v>45063</v>
      </c>
      <c r="C961" s="10">
        <v>66</v>
      </c>
      <c r="D961">
        <f>SUMIFS(data!$G$2:$G$15018,data!$H$2:$H$15018,Endirim!$A961,data!$D$2:$D$15018,Endirim!$B961)</f>
        <v>66</v>
      </c>
      <c r="E961" t="str">
        <f t="shared" si="28"/>
        <v>Endirim yoxdur</v>
      </c>
      <c r="F961" t="str">
        <f t="shared" si="29"/>
        <v/>
      </c>
      <c r="G961" t="str">
        <f>IF(F961="","",_xlfn.XLOOKUP(B961,data!$D$2:$D$15018,data!$F$2:$F$15018))</f>
        <v/>
      </c>
    </row>
    <row r="962" spans="1:7" x14ac:dyDescent="0.2">
      <c r="A962" s="5" t="s">
        <v>1590</v>
      </c>
      <c r="B962" s="1">
        <v>45052</v>
      </c>
      <c r="C962" s="10">
        <v>22</v>
      </c>
      <c r="D962">
        <f>SUMIFS(data!$G$2:$G$15018,data!$H$2:$H$15018,Endirim!$A962,data!$D$2:$D$15018,Endirim!$B962)</f>
        <v>14</v>
      </c>
      <c r="E962" t="str">
        <f t="shared" si="28"/>
        <v>Endirim tətbiq edilsin</v>
      </c>
      <c r="F962" t="str">
        <f t="shared" si="29"/>
        <v>Woody Bateson</v>
      </c>
      <c r="G962" t="str">
        <f>IF(F962="","",_xlfn.XLOOKUP(B962,data!$D$2:$D$15018,data!$F$2:$F$15018))</f>
        <v>NewCellphoneUser</v>
      </c>
    </row>
    <row r="963" spans="1:7" x14ac:dyDescent="0.2">
      <c r="A963" s="5" t="s">
        <v>1946</v>
      </c>
      <c r="B963" s="1">
        <v>45081</v>
      </c>
      <c r="C963" s="10">
        <v>28</v>
      </c>
      <c r="D963">
        <f>SUMIFS(data!$G$2:$G$15018,data!$H$2:$H$15018,Endirim!$A963,data!$D$2:$D$15018,Endirim!$B963)</f>
        <v>16</v>
      </c>
      <c r="E963" t="str">
        <f t="shared" si="28"/>
        <v>Endirim tətbiq edilsin</v>
      </c>
      <c r="F963" t="str">
        <f t="shared" si="29"/>
        <v>Worthington Keeping</v>
      </c>
      <c r="G963" t="str">
        <f>IF(F963="","",_xlfn.XLOOKUP(B963,data!$D$2:$D$15018,data!$F$2:$F$15018))</f>
        <v>OwnsMotorcycle</v>
      </c>
    </row>
    <row r="964" spans="1:7" x14ac:dyDescent="0.2">
      <c r="A964" s="5" t="s">
        <v>1254</v>
      </c>
      <c r="B964" s="1">
        <v>45062</v>
      </c>
      <c r="C964" s="10">
        <v>65</v>
      </c>
      <c r="D964">
        <f>SUMIFS(data!$G$2:$G$15018,data!$H$2:$H$15018,Endirim!$A964,data!$D$2:$D$15018,Endirim!$B964)</f>
        <v>65</v>
      </c>
      <c r="E964" t="str">
        <f t="shared" si="28"/>
        <v>Endirim yoxdur</v>
      </c>
      <c r="F964" t="str">
        <f t="shared" si="29"/>
        <v/>
      </c>
      <c r="G964" t="str">
        <f>IF(F964="","",_xlfn.XLOOKUP(B964,data!$D$2:$D$15018,data!$F$2:$F$15018))</f>
        <v/>
      </c>
    </row>
    <row r="965" spans="1:7" x14ac:dyDescent="0.2">
      <c r="A965" s="5" t="s">
        <v>1539</v>
      </c>
      <c r="B965" s="1">
        <v>45020</v>
      </c>
      <c r="C965" s="10">
        <v>14</v>
      </c>
      <c r="D965">
        <f>SUMIFS(data!$G$2:$G$15018,data!$H$2:$H$15018,Endirim!$A965,data!$D$2:$D$15018,Endirim!$B965)</f>
        <v>14</v>
      </c>
      <c r="E965" t="str">
        <f t="shared" ref="E965:E975" si="30">IF(C965=D965, "Endirim yoxdur", "Endirim tətbiq edilsin")</f>
        <v>Endirim yoxdur</v>
      </c>
      <c r="F965" t="str">
        <f t="shared" ref="F965:F975" si="31">IF(E965="Endirim tətbiq edilsin",A965,"")</f>
        <v/>
      </c>
      <c r="G965" t="str">
        <f>IF(F965="","",_xlfn.XLOOKUP(B965,data!$D$2:$D$15018,data!$F$2:$F$15018))</f>
        <v/>
      </c>
    </row>
    <row r="966" spans="1:7" x14ac:dyDescent="0.2">
      <c r="A966" s="5" t="s">
        <v>1065</v>
      </c>
      <c r="B966" s="1">
        <v>45065</v>
      </c>
      <c r="C966" s="10">
        <v>28</v>
      </c>
      <c r="D966">
        <f>SUMIFS(data!$G$2:$G$15018,data!$H$2:$H$15018,Endirim!$A966,data!$D$2:$D$15018,Endirim!$B966)</f>
        <v>28</v>
      </c>
      <c r="E966" t="str">
        <f t="shared" si="30"/>
        <v>Endirim yoxdur</v>
      </c>
      <c r="F966" t="str">
        <f t="shared" si="31"/>
        <v/>
      </c>
      <c r="G966" t="str">
        <f>IF(F966="","",_xlfn.XLOOKUP(B966,data!$D$2:$D$15018,data!$F$2:$F$15018))</f>
        <v/>
      </c>
    </row>
    <row r="967" spans="1:7" x14ac:dyDescent="0.2">
      <c r="A967" s="5" t="s">
        <v>1703</v>
      </c>
      <c r="B967" s="1">
        <v>45066</v>
      </c>
      <c r="C967" s="10">
        <v>29</v>
      </c>
      <c r="D967">
        <f>SUMIFS(data!$G$2:$G$15018,data!$H$2:$H$15018,Endirim!$A967,data!$D$2:$D$15018,Endirim!$B967)</f>
        <v>29</v>
      </c>
      <c r="E967" t="str">
        <f t="shared" si="30"/>
        <v>Endirim yoxdur</v>
      </c>
      <c r="F967" t="str">
        <f t="shared" si="31"/>
        <v/>
      </c>
      <c r="G967" t="str">
        <f>IF(F967="","",_xlfn.XLOOKUP(B967,data!$D$2:$D$15018,data!$F$2:$F$15018))</f>
        <v/>
      </c>
    </row>
    <row r="968" spans="1:7" x14ac:dyDescent="0.2">
      <c r="A968" s="5" t="s">
        <v>1950</v>
      </c>
      <c r="B968" s="1">
        <v>45078</v>
      </c>
      <c r="C968" s="10">
        <v>75</v>
      </c>
      <c r="D968">
        <f>SUMIFS(data!$G$2:$G$15018,data!$H$2:$H$15018,Endirim!$A968,data!$D$2:$D$15018,Endirim!$B968)</f>
        <v>27</v>
      </c>
      <c r="E968" t="str">
        <f t="shared" si="30"/>
        <v>Endirim tətbiq edilsin</v>
      </c>
      <c r="F968" t="str">
        <f t="shared" si="31"/>
        <v>Yale Yoakley</v>
      </c>
      <c r="G968" t="str">
        <f>IF(F968="","",_xlfn.XLOOKUP(B968,data!$D$2:$D$15018,data!$F$2:$F$15018))</f>
        <v>Homeownership</v>
      </c>
    </row>
    <row r="969" spans="1:7" x14ac:dyDescent="0.2">
      <c r="A969" s="5" t="s">
        <v>1449</v>
      </c>
      <c r="B969" s="1">
        <v>45073</v>
      </c>
      <c r="C969" s="10">
        <v>25</v>
      </c>
      <c r="D969">
        <f>SUMIFS(data!$G$2:$G$15018,data!$H$2:$H$15018,Endirim!$A969,data!$D$2:$D$15018,Endirim!$B969)</f>
        <v>25</v>
      </c>
      <c r="E969" t="str">
        <f t="shared" si="30"/>
        <v>Endirim yoxdur</v>
      </c>
      <c r="F969" t="str">
        <f t="shared" si="31"/>
        <v/>
      </c>
      <c r="G969" t="str">
        <f>IF(F969="","",_xlfn.XLOOKUP(B969,data!$D$2:$D$15018,data!$F$2:$F$15018))</f>
        <v/>
      </c>
    </row>
    <row r="970" spans="1:7" x14ac:dyDescent="0.2">
      <c r="A970" s="5" t="s">
        <v>1824</v>
      </c>
      <c r="B970" s="1">
        <v>45079</v>
      </c>
      <c r="C970" s="10">
        <v>62</v>
      </c>
      <c r="D970">
        <f>SUMIFS(data!$G$2:$G$15018,data!$H$2:$H$15018,Endirim!$A970,data!$D$2:$D$15018,Endirim!$B970)</f>
        <v>27</v>
      </c>
      <c r="E970" t="str">
        <f t="shared" si="30"/>
        <v>Endirim tətbiq edilsin</v>
      </c>
      <c r="F970" t="str">
        <f t="shared" si="31"/>
        <v>Yolande Pitkaithly</v>
      </c>
      <c r="G970" t="str">
        <f>IF(F970="","",_xlfn.XLOOKUP(B970,data!$D$2:$D$15018,data!$F$2:$F$15018))</f>
        <v>HandsetWebCapable</v>
      </c>
    </row>
    <row r="971" spans="1:7" x14ac:dyDescent="0.2">
      <c r="A971" s="5" t="s">
        <v>1918</v>
      </c>
      <c r="B971" s="1">
        <v>45071</v>
      </c>
      <c r="C971" s="10">
        <v>16</v>
      </c>
      <c r="D971">
        <f>SUMIFS(data!$G$2:$G$15018,data!$H$2:$H$15018,Endirim!$A971,data!$D$2:$D$15018,Endirim!$B971)</f>
        <v>16</v>
      </c>
      <c r="E971" t="str">
        <f t="shared" si="30"/>
        <v>Endirim yoxdur</v>
      </c>
      <c r="F971" t="str">
        <f t="shared" si="31"/>
        <v/>
      </c>
      <c r="G971" t="str">
        <f>IF(F971="","",_xlfn.XLOOKUP(B971,data!$D$2:$D$15018,data!$F$2:$F$15018))</f>
        <v/>
      </c>
    </row>
    <row r="972" spans="1:7" x14ac:dyDescent="0.2">
      <c r="A972" s="5" t="s">
        <v>1665</v>
      </c>
      <c r="B972" s="1">
        <v>45069</v>
      </c>
      <c r="C972" s="10">
        <v>62</v>
      </c>
      <c r="D972">
        <f>SUMIFS(data!$G$2:$G$15018,data!$H$2:$H$15018,Endirim!$A972,data!$D$2:$D$15018,Endirim!$B972)</f>
        <v>62</v>
      </c>
      <c r="E972" t="str">
        <f t="shared" si="30"/>
        <v>Endirim yoxdur</v>
      </c>
      <c r="F972" t="str">
        <f t="shared" si="31"/>
        <v/>
      </c>
      <c r="G972" t="str">
        <f>IF(F972="","",_xlfn.XLOOKUP(B972,data!$D$2:$D$15018,data!$F$2:$F$15018))</f>
        <v/>
      </c>
    </row>
    <row r="973" spans="1:7" x14ac:dyDescent="0.2">
      <c r="A973" s="5" t="s">
        <v>1331</v>
      </c>
      <c r="B973" s="1">
        <v>45081</v>
      </c>
      <c r="C973" s="10">
        <v>26</v>
      </c>
      <c r="D973">
        <f>SUMIFS(data!$G$2:$G$15018,data!$H$2:$H$15018,Endirim!$A973,data!$D$2:$D$15018,Endirim!$B973)</f>
        <v>13</v>
      </c>
      <c r="E973" t="str">
        <f t="shared" si="30"/>
        <v>Endirim tətbiq edilsin</v>
      </c>
      <c r="F973" t="str">
        <f t="shared" si="31"/>
        <v>Zahara Lawie</v>
      </c>
      <c r="G973" t="str">
        <f>IF(F973="","",_xlfn.XLOOKUP(B973,data!$D$2:$D$15018,data!$F$2:$F$15018))</f>
        <v>OwnsMotorcycle</v>
      </c>
    </row>
    <row r="974" spans="1:7" x14ac:dyDescent="0.2">
      <c r="A974" s="5" t="s">
        <v>1669</v>
      </c>
      <c r="B974" s="1">
        <v>45066</v>
      </c>
      <c r="C974" s="10">
        <v>66</v>
      </c>
      <c r="D974">
        <f>SUMIFS(data!$G$2:$G$15018,data!$H$2:$H$15018,Endirim!$A974,data!$D$2:$D$15018,Endirim!$B974)</f>
        <v>26</v>
      </c>
      <c r="E974" t="str">
        <f t="shared" si="30"/>
        <v>Endirim tətbiq edilsin</v>
      </c>
      <c r="F974" t="str">
        <f t="shared" si="31"/>
        <v>Zahara Sedgman</v>
      </c>
      <c r="G974" t="str">
        <f>IF(F974="","",_xlfn.XLOOKUP(B974,data!$D$2:$D$15018,data!$F$2:$F$15018))</f>
        <v>MaritalStatus</v>
      </c>
    </row>
    <row r="975" spans="1:7" x14ac:dyDescent="0.2">
      <c r="A975" s="5" t="s">
        <v>1753</v>
      </c>
      <c r="B975" s="1">
        <v>45076</v>
      </c>
      <c r="C975" s="10">
        <v>62</v>
      </c>
      <c r="D975">
        <f>SUMIFS(data!$G$2:$G$15018,data!$H$2:$H$15018,Endirim!$A975,data!$D$2:$D$15018,Endirim!$B975)</f>
        <v>25</v>
      </c>
      <c r="E975" t="str">
        <f t="shared" si="30"/>
        <v>Endirim tətbiq edilsin</v>
      </c>
      <c r="F975" t="str">
        <f t="shared" si="31"/>
        <v>Zenia Ruecastle</v>
      </c>
      <c r="G975" t="str">
        <f>IF(F975="","",_xlfn.XLOOKUP(B975,data!$D$2:$D$15018,data!$F$2:$F$15018))</f>
        <v>Homeownership</v>
      </c>
    </row>
    <row r="976" spans="1:7" x14ac:dyDescent="0.2">
      <c r="B976"/>
    </row>
    <row r="977" spans="2:2" x14ac:dyDescent="0.2">
      <c r="B9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vt:lpstr>
      <vt:lpstr>campaign</vt:lpstr>
      <vt:lpstr>data</vt:lpstr>
      <vt:lpstr>Cohort</vt:lpstr>
      <vt:lpstr>Stabil</vt:lpstr>
      <vt:lpstr>Pareto</vt:lpstr>
      <vt:lpstr>Endirim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2026-04-28T12:49:31Z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2023-05-29T04:38:43Z</dcterms:created>
  <cp:revision>0</cp:revision>
</cp:coreProperties>
</file>